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howa\iCloudDrive\Desktop\1. School\1. George Washington University\1. Semester\Fall 2021\DNSC 6327 Sports Analytics\Assignment\Assignment 1 MLB Attendance analysis\"/>
    </mc:Choice>
  </mc:AlternateContent>
  <xr:revisionPtr revIDLastSave="0" documentId="13_ncr:1_{7D398596-427A-4EEA-8B79-CFF1C67080C3}" xr6:coauthVersionLast="46" xr6:coauthVersionMax="47" xr10:uidLastSave="{00000000-0000-0000-0000-000000000000}"/>
  <bookViews>
    <workbookView xWindow="-120" yWindow="-120" windowWidth="38640" windowHeight="21240" activeTab="5" xr2:uid="{00000000-000D-0000-FFFF-FFFF00000000}"/>
  </bookViews>
  <sheets>
    <sheet name="2001-2019" sheetId="5" r:id="rId1"/>
    <sheet name="01-19 Regression (Observ 1518)" sheetId="13" r:id="rId2"/>
    <sheet name="Cleaning" sheetId="9" r:id="rId3"/>
    <sheet name="2016-2019" sheetId="15" r:id="rId4"/>
    <sheet name="Regression 16-19" sheetId="17" r:id="rId5"/>
    <sheet name="2021" sheetId="4" r:id="rId6"/>
    <sheet name="Tableau " sheetId="18" r:id="rId7"/>
  </sheets>
  <definedNames>
    <definedName name="_xlnm._FilterDatabase" localSheetId="0" hidden="1">'2001-2019'!$C$1:$C$1537</definedName>
    <definedName name="_xlnm._FilterDatabase" localSheetId="3" hidden="1">'2016-2019'!$B$3:$AJ$323</definedName>
    <definedName name="_xlnm._FilterDatabase" localSheetId="5" hidden="1">'2021'!$A$3:$AJ$3</definedName>
    <definedName name="_xlnm._FilterDatabase" localSheetId="2" hidden="1">Cleaning!$B$3:$CC$1521</definedName>
    <definedName name="_xlnm.Print_Area" localSheetId="0">'2001-2019'!$B$3:$K$406</definedName>
    <definedName name="_xlnm.Print_Area" localSheetId="3">'2016-2019'!$B$3:$K$3</definedName>
    <definedName name="_xlnm.Print_Area" localSheetId="2">Cleaning!$B$3:$K$406</definedName>
    <definedName name="_xlnm.Print_Titles" localSheetId="0">'2001-2019'!$3:$3</definedName>
    <definedName name="_xlnm.Print_Titles" localSheetId="3">'2016-2019'!$3:$3</definedName>
    <definedName name="_xlnm.Print_Titles" localSheetId="2">Cleaning!$3:$3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" i="9" l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AJ2" i="9" s="1"/>
  <c r="AK2" i="9" s="1"/>
  <c r="AL2" i="9" s="1"/>
  <c r="AM2" i="9" s="1"/>
  <c r="AN2" i="9" s="1"/>
  <c r="AO2" i="9" s="1"/>
  <c r="AP2" i="9" s="1"/>
  <c r="AQ2" i="9" s="1"/>
  <c r="AR2" i="9" s="1"/>
  <c r="AS2" i="9" s="1"/>
  <c r="AT2" i="9" s="1"/>
  <c r="AW2" i="9"/>
  <c r="AX2" i="9"/>
  <c r="AY2" i="9"/>
  <c r="AZ2" i="9" s="1"/>
  <c r="BA2" i="9" s="1"/>
  <c r="BB2" i="9" s="1"/>
  <c r="BC2" i="9" s="1"/>
  <c r="BD2" i="9" s="1"/>
  <c r="BE2" i="9" s="1"/>
  <c r="BF2" i="9" s="1"/>
  <c r="BG2" i="9" s="1"/>
  <c r="BH2" i="9" s="1"/>
  <c r="BI2" i="9" s="1"/>
  <c r="BJ4" i="9"/>
  <c r="AJ5" i="4"/>
  <c r="AJ4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AI4" i="4"/>
  <c r="AH4" i="4"/>
  <c r="AG4" i="4"/>
  <c r="AF4" i="4"/>
  <c r="AE4" i="4"/>
  <c r="AD4" i="4"/>
  <c r="AC4" i="4"/>
  <c r="AB4" i="4"/>
  <c r="AA4" i="4"/>
  <c r="Z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4" i="4"/>
  <c r="X4" i="4"/>
  <c r="W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4" i="4"/>
  <c r="U4" i="4"/>
  <c r="D4" i="4" a="1"/>
  <c r="D4" i="4" s="1"/>
  <c r="E4" i="4" s="1" a="1"/>
  <c r="E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4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5" i="4"/>
  <c r="N6" i="4"/>
  <c r="N7" i="4"/>
  <c r="N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M4" i="4"/>
  <c r="K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4" i="4"/>
  <c r="T4" i="4" l="1"/>
  <c r="S4" i="4"/>
  <c r="R4" i="4"/>
  <c r="E80" i="4" a="1"/>
  <c r="E80" i="4" s="1"/>
  <c r="E68" i="4" a="1"/>
  <c r="E68" i="4" s="1"/>
  <c r="E56" i="4" a="1"/>
  <c r="E56" i="4" s="1"/>
  <c r="E44" i="4" a="1"/>
  <c r="E44" i="4" s="1"/>
  <c r="E32" i="4" a="1"/>
  <c r="E32" i="4" s="1"/>
  <c r="E20" i="4" a="1"/>
  <c r="E20" i="4" s="1"/>
  <c r="E8" i="4" a="1"/>
  <c r="E8" i="4" s="1"/>
  <c r="E79" i="4" a="1"/>
  <c r="E79" i="4" s="1"/>
  <c r="E67" i="4" a="1"/>
  <c r="E67" i="4" s="1"/>
  <c r="E55" i="4" a="1"/>
  <c r="E55" i="4" s="1"/>
  <c r="E43" i="4" a="1"/>
  <c r="E43" i="4" s="1"/>
  <c r="E31" i="4" a="1"/>
  <c r="E31" i="4" s="1"/>
  <c r="E19" i="4" a="1"/>
  <c r="E19" i="4" s="1"/>
  <c r="E7" i="4" a="1"/>
  <c r="E7" i="4" s="1"/>
  <c r="E78" i="4" a="1"/>
  <c r="E78" i="4" s="1"/>
  <c r="E66" i="4" a="1"/>
  <c r="E66" i="4" s="1"/>
  <c r="E54" i="4" a="1"/>
  <c r="E54" i="4" s="1"/>
  <c r="E42" i="4" a="1"/>
  <c r="E42" i="4" s="1"/>
  <c r="E30" i="4" a="1"/>
  <c r="E30" i="4" s="1"/>
  <c r="E18" i="4" a="1"/>
  <c r="E18" i="4" s="1"/>
  <c r="E6" i="4" a="1"/>
  <c r="E6" i="4" s="1"/>
  <c r="E77" i="4" a="1"/>
  <c r="E77" i="4" s="1"/>
  <c r="E65" i="4" a="1"/>
  <c r="E65" i="4" s="1"/>
  <c r="E53" i="4" a="1"/>
  <c r="E53" i="4" s="1"/>
  <c r="E41" i="4" a="1"/>
  <c r="E41" i="4" s="1"/>
  <c r="E29" i="4" a="1"/>
  <c r="E29" i="4" s="1"/>
  <c r="E17" i="4" a="1"/>
  <c r="E17" i="4" s="1"/>
  <c r="E5" i="4" a="1"/>
  <c r="E5" i="4" s="1"/>
  <c r="E76" i="4" a="1"/>
  <c r="E76" i="4" s="1"/>
  <c r="E64" i="4" a="1"/>
  <c r="E64" i="4" s="1"/>
  <c r="E52" i="4" a="1"/>
  <c r="E52" i="4" s="1"/>
  <c r="E40" i="4" a="1"/>
  <c r="E40" i="4" s="1"/>
  <c r="E28" i="4" a="1"/>
  <c r="E28" i="4" s="1"/>
  <c r="E16" i="4" a="1"/>
  <c r="E16" i="4" s="1"/>
  <c r="E75" i="4" a="1"/>
  <c r="E75" i="4" s="1"/>
  <c r="E63" i="4" a="1"/>
  <c r="E63" i="4" s="1"/>
  <c r="E51" i="4" a="1"/>
  <c r="E51" i="4" s="1"/>
  <c r="E39" i="4" a="1"/>
  <c r="E39" i="4" s="1"/>
  <c r="E27" i="4" a="1"/>
  <c r="E27" i="4" s="1"/>
  <c r="E15" i="4" a="1"/>
  <c r="E15" i="4" s="1"/>
  <c r="E74" i="4" a="1"/>
  <c r="E74" i="4" s="1"/>
  <c r="E62" i="4" a="1"/>
  <c r="E62" i="4" s="1"/>
  <c r="E50" i="4" a="1"/>
  <c r="E50" i="4" s="1"/>
  <c r="E38" i="4" a="1"/>
  <c r="E38" i="4" s="1"/>
  <c r="E26" i="4" a="1"/>
  <c r="E26" i="4" s="1"/>
  <c r="E14" i="4" a="1"/>
  <c r="E14" i="4" s="1"/>
  <c r="E73" i="4" a="1"/>
  <c r="E73" i="4" s="1"/>
  <c r="E61" i="4" a="1"/>
  <c r="E61" i="4" s="1"/>
  <c r="E49" i="4" a="1"/>
  <c r="E49" i="4" s="1"/>
  <c r="E37" i="4" a="1"/>
  <c r="E37" i="4" s="1"/>
  <c r="E25" i="4" a="1"/>
  <c r="E25" i="4" s="1"/>
  <c r="E13" i="4" a="1"/>
  <c r="E13" i="4" s="1"/>
  <c r="E72" i="4" a="1"/>
  <c r="E72" i="4" s="1"/>
  <c r="E60" i="4" a="1"/>
  <c r="E60" i="4" s="1"/>
  <c r="E48" i="4" a="1"/>
  <c r="E48" i="4" s="1"/>
  <c r="E36" i="4" a="1"/>
  <c r="E36" i="4" s="1"/>
  <c r="E24" i="4" a="1"/>
  <c r="E24" i="4" s="1"/>
  <c r="E12" i="4" a="1"/>
  <c r="E12" i="4" s="1"/>
  <c r="E83" i="4" a="1"/>
  <c r="E83" i="4" s="1"/>
  <c r="E71" i="4" a="1"/>
  <c r="E71" i="4" s="1"/>
  <c r="E59" i="4" a="1"/>
  <c r="E59" i="4" s="1"/>
  <c r="E47" i="4" a="1"/>
  <c r="E47" i="4" s="1"/>
  <c r="E35" i="4" a="1"/>
  <c r="E35" i="4" s="1"/>
  <c r="E23" i="4" a="1"/>
  <c r="E23" i="4" s="1"/>
  <c r="E11" i="4" a="1"/>
  <c r="E11" i="4" s="1"/>
  <c r="E82" i="4" a="1"/>
  <c r="E82" i="4" s="1"/>
  <c r="E70" i="4" a="1"/>
  <c r="E70" i="4" s="1"/>
  <c r="E58" i="4" a="1"/>
  <c r="E58" i="4" s="1"/>
  <c r="E46" i="4" a="1"/>
  <c r="E46" i="4" s="1"/>
  <c r="E34" i="4" a="1"/>
  <c r="E34" i="4" s="1"/>
  <c r="E22" i="4" a="1"/>
  <c r="E22" i="4" s="1"/>
  <c r="E10" i="4" a="1"/>
  <c r="E10" i="4" s="1"/>
  <c r="E81" i="4" a="1"/>
  <c r="E81" i="4" s="1"/>
  <c r="E69" i="4" a="1"/>
  <c r="E69" i="4" s="1"/>
  <c r="E57" i="4" a="1"/>
  <c r="E57" i="4" s="1"/>
  <c r="E45" i="4" a="1"/>
  <c r="E45" i="4" s="1"/>
  <c r="E33" i="4" a="1"/>
  <c r="E33" i="4" s="1"/>
  <c r="E21" i="4" a="1"/>
  <c r="E21" i="4" s="1"/>
  <c r="E9" i="4" a="1"/>
  <c r="E9" i="4" s="1"/>
  <c r="T48" i="4" l="1"/>
  <c r="R48" i="4"/>
  <c r="U48" i="4"/>
  <c r="S48" i="4"/>
  <c r="T58" i="4"/>
  <c r="R58" i="4"/>
  <c r="U58" i="4"/>
  <c r="S58" i="4"/>
  <c r="T36" i="4"/>
  <c r="R36" i="4"/>
  <c r="U36" i="4"/>
  <c r="S36" i="4"/>
  <c r="T38" i="4"/>
  <c r="R38" i="4"/>
  <c r="U38" i="4"/>
  <c r="S38" i="4"/>
  <c r="S40" i="4"/>
  <c r="T40" i="4"/>
  <c r="R40" i="4"/>
  <c r="U40" i="4"/>
  <c r="U18" i="4"/>
  <c r="S18" i="4"/>
  <c r="T18" i="4"/>
  <c r="R18" i="4"/>
  <c r="U79" i="4"/>
  <c r="S79" i="4"/>
  <c r="T79" i="4"/>
  <c r="R79" i="4"/>
  <c r="R8" i="4"/>
  <c r="U8" i="4"/>
  <c r="S8" i="4"/>
  <c r="T8" i="4"/>
  <c r="R21" i="4"/>
  <c r="U21" i="4"/>
  <c r="S21" i="4"/>
  <c r="T21" i="4"/>
  <c r="T82" i="4"/>
  <c r="R82" i="4"/>
  <c r="U82" i="4"/>
  <c r="S82" i="4"/>
  <c r="T60" i="4"/>
  <c r="R60" i="4"/>
  <c r="U60" i="4"/>
  <c r="S60" i="4"/>
  <c r="T62" i="4"/>
  <c r="R62" i="4"/>
  <c r="U62" i="4"/>
  <c r="S62" i="4"/>
  <c r="S64" i="4"/>
  <c r="T64" i="4"/>
  <c r="R64" i="4"/>
  <c r="U64" i="4"/>
  <c r="U42" i="4"/>
  <c r="S42" i="4"/>
  <c r="T42" i="4"/>
  <c r="R42" i="4"/>
  <c r="R20" i="4"/>
  <c r="U20" i="4"/>
  <c r="S20" i="4"/>
  <c r="T20" i="4"/>
  <c r="U30" i="4"/>
  <c r="S30" i="4"/>
  <c r="T30" i="4"/>
  <c r="R30" i="4"/>
  <c r="R33" i="4"/>
  <c r="U33" i="4"/>
  <c r="S33" i="4"/>
  <c r="T33" i="4"/>
  <c r="T11" i="4"/>
  <c r="R11" i="4"/>
  <c r="U11" i="4"/>
  <c r="S11" i="4"/>
  <c r="T72" i="4"/>
  <c r="R72" i="4"/>
  <c r="U72" i="4"/>
  <c r="S72" i="4"/>
  <c r="T74" i="4"/>
  <c r="R74" i="4"/>
  <c r="U74" i="4"/>
  <c r="S74" i="4"/>
  <c r="S76" i="4"/>
  <c r="T76" i="4"/>
  <c r="R76" i="4"/>
  <c r="U76" i="4"/>
  <c r="U54" i="4"/>
  <c r="S54" i="4"/>
  <c r="T54" i="4"/>
  <c r="R54" i="4"/>
  <c r="R32" i="4"/>
  <c r="U32" i="4"/>
  <c r="S32" i="4"/>
  <c r="T32" i="4"/>
  <c r="R9" i="4"/>
  <c r="U9" i="4"/>
  <c r="S9" i="4"/>
  <c r="T9" i="4"/>
  <c r="R45" i="4"/>
  <c r="U45" i="4"/>
  <c r="S45" i="4"/>
  <c r="T45" i="4"/>
  <c r="T23" i="4"/>
  <c r="R23" i="4"/>
  <c r="U23" i="4"/>
  <c r="S23" i="4"/>
  <c r="T13" i="4"/>
  <c r="R13" i="4"/>
  <c r="U13" i="4"/>
  <c r="S13" i="4"/>
  <c r="S15" i="4"/>
  <c r="T15" i="4"/>
  <c r="R15" i="4"/>
  <c r="U15" i="4"/>
  <c r="U5" i="4"/>
  <c r="S5" i="4"/>
  <c r="T5" i="4"/>
  <c r="R5" i="4"/>
  <c r="U66" i="4"/>
  <c r="S66" i="4"/>
  <c r="T66" i="4"/>
  <c r="R66" i="4"/>
  <c r="R44" i="4"/>
  <c r="U44" i="4"/>
  <c r="S44" i="4"/>
  <c r="T44" i="4"/>
  <c r="R57" i="4"/>
  <c r="U57" i="4"/>
  <c r="S57" i="4"/>
  <c r="T57" i="4"/>
  <c r="T35" i="4"/>
  <c r="R35" i="4"/>
  <c r="U35" i="4"/>
  <c r="S35" i="4"/>
  <c r="T25" i="4"/>
  <c r="R25" i="4"/>
  <c r="U25" i="4"/>
  <c r="S25" i="4"/>
  <c r="S27" i="4"/>
  <c r="T27" i="4"/>
  <c r="R27" i="4"/>
  <c r="U27" i="4"/>
  <c r="U17" i="4"/>
  <c r="S17" i="4"/>
  <c r="T17" i="4"/>
  <c r="R17" i="4"/>
  <c r="U78" i="4"/>
  <c r="S78" i="4"/>
  <c r="T78" i="4"/>
  <c r="R78" i="4"/>
  <c r="R56" i="4"/>
  <c r="U56" i="4"/>
  <c r="S56" i="4"/>
  <c r="T56" i="4"/>
  <c r="T70" i="4"/>
  <c r="R70" i="4"/>
  <c r="U70" i="4"/>
  <c r="S70" i="4"/>
  <c r="R69" i="4"/>
  <c r="U69" i="4"/>
  <c r="S69" i="4"/>
  <c r="T69" i="4"/>
  <c r="T47" i="4"/>
  <c r="R47" i="4"/>
  <c r="U47" i="4"/>
  <c r="S47" i="4"/>
  <c r="T37" i="4"/>
  <c r="R37" i="4"/>
  <c r="U37" i="4"/>
  <c r="S37" i="4"/>
  <c r="S39" i="4"/>
  <c r="T39" i="4"/>
  <c r="R39" i="4"/>
  <c r="U39" i="4"/>
  <c r="U29" i="4"/>
  <c r="S29" i="4"/>
  <c r="T29" i="4"/>
  <c r="R29" i="4"/>
  <c r="U7" i="4"/>
  <c r="S7" i="4"/>
  <c r="T7" i="4"/>
  <c r="R7" i="4"/>
  <c r="R68" i="4"/>
  <c r="U68" i="4"/>
  <c r="S68" i="4"/>
  <c r="T68" i="4"/>
  <c r="R81" i="4"/>
  <c r="U81" i="4"/>
  <c r="S81" i="4"/>
  <c r="T81" i="4"/>
  <c r="T59" i="4"/>
  <c r="R59" i="4"/>
  <c r="U59" i="4"/>
  <c r="S59" i="4"/>
  <c r="T49" i="4"/>
  <c r="R49" i="4"/>
  <c r="U49" i="4"/>
  <c r="S49" i="4"/>
  <c r="S51" i="4"/>
  <c r="T51" i="4"/>
  <c r="R51" i="4"/>
  <c r="U51" i="4"/>
  <c r="U41" i="4"/>
  <c r="S41" i="4"/>
  <c r="T41" i="4"/>
  <c r="R41" i="4"/>
  <c r="U19" i="4"/>
  <c r="S19" i="4"/>
  <c r="T19" i="4"/>
  <c r="R19" i="4"/>
  <c r="R80" i="4"/>
  <c r="U80" i="4"/>
  <c r="S80" i="4"/>
  <c r="T80" i="4"/>
  <c r="S52" i="4"/>
  <c r="T52" i="4"/>
  <c r="R52" i="4"/>
  <c r="U52" i="4"/>
  <c r="T10" i="4"/>
  <c r="R10" i="4"/>
  <c r="U10" i="4"/>
  <c r="S10" i="4"/>
  <c r="T71" i="4"/>
  <c r="R71" i="4"/>
  <c r="U71" i="4"/>
  <c r="S71" i="4"/>
  <c r="T61" i="4"/>
  <c r="R61" i="4"/>
  <c r="U61" i="4"/>
  <c r="S61" i="4"/>
  <c r="S63" i="4"/>
  <c r="T63" i="4"/>
  <c r="R63" i="4"/>
  <c r="U63" i="4"/>
  <c r="U53" i="4"/>
  <c r="S53" i="4"/>
  <c r="T53" i="4"/>
  <c r="R53" i="4"/>
  <c r="U31" i="4"/>
  <c r="S31" i="4"/>
  <c r="T31" i="4"/>
  <c r="R31" i="4"/>
  <c r="T22" i="4"/>
  <c r="R22" i="4"/>
  <c r="U22" i="4"/>
  <c r="S22" i="4"/>
  <c r="T83" i="4"/>
  <c r="R83" i="4"/>
  <c r="U83" i="4"/>
  <c r="S83" i="4"/>
  <c r="T73" i="4"/>
  <c r="R73" i="4"/>
  <c r="U73" i="4"/>
  <c r="S73" i="4"/>
  <c r="S75" i="4"/>
  <c r="T75" i="4"/>
  <c r="R75" i="4"/>
  <c r="U75" i="4"/>
  <c r="U65" i="4"/>
  <c r="S65" i="4"/>
  <c r="T65" i="4"/>
  <c r="R65" i="4"/>
  <c r="U43" i="4"/>
  <c r="S43" i="4"/>
  <c r="T43" i="4"/>
  <c r="R43" i="4"/>
  <c r="T34" i="4"/>
  <c r="R34" i="4"/>
  <c r="U34" i="4"/>
  <c r="S34" i="4"/>
  <c r="T12" i="4"/>
  <c r="R12" i="4"/>
  <c r="U12" i="4"/>
  <c r="S12" i="4"/>
  <c r="T14" i="4"/>
  <c r="R14" i="4"/>
  <c r="U14" i="4"/>
  <c r="S14" i="4"/>
  <c r="S16" i="4"/>
  <c r="T16" i="4"/>
  <c r="R16" i="4"/>
  <c r="U16" i="4"/>
  <c r="U77" i="4"/>
  <c r="S77" i="4"/>
  <c r="T77" i="4"/>
  <c r="R77" i="4"/>
  <c r="U55" i="4"/>
  <c r="S55" i="4"/>
  <c r="T55" i="4"/>
  <c r="R55" i="4"/>
  <c r="T50" i="4"/>
  <c r="R50" i="4"/>
  <c r="U50" i="4"/>
  <c r="S50" i="4"/>
  <c r="T46" i="4"/>
  <c r="R46" i="4"/>
  <c r="U46" i="4"/>
  <c r="S46" i="4"/>
  <c r="T24" i="4"/>
  <c r="R24" i="4"/>
  <c r="U24" i="4"/>
  <c r="S24" i="4"/>
  <c r="T26" i="4"/>
  <c r="R26" i="4"/>
  <c r="U26" i="4"/>
  <c r="S26" i="4"/>
  <c r="S28" i="4"/>
  <c r="T28" i="4"/>
  <c r="R28" i="4"/>
  <c r="U28" i="4"/>
  <c r="U6" i="4"/>
  <c r="S6" i="4"/>
  <c r="T6" i="4"/>
  <c r="R6" i="4"/>
  <c r="U67" i="4"/>
  <c r="S67" i="4"/>
  <c r="T67" i="4"/>
  <c r="R67" i="4"/>
  <c r="AA339" i="15" l="1"/>
  <c r="Y339" i="15"/>
  <c r="X339" i="15"/>
  <c r="W339" i="15"/>
  <c r="V339" i="15"/>
  <c r="U339" i="15"/>
  <c r="T339" i="15"/>
  <c r="S339" i="15"/>
  <c r="R339" i="15"/>
  <c r="O339" i="15"/>
  <c r="AA338" i="15"/>
  <c r="Y338" i="15"/>
  <c r="X338" i="15"/>
  <c r="W338" i="15"/>
  <c r="V338" i="15"/>
  <c r="U338" i="15"/>
  <c r="T338" i="15"/>
  <c r="S338" i="15"/>
  <c r="R338" i="15"/>
  <c r="O338" i="15"/>
  <c r="AA337" i="15"/>
  <c r="Y337" i="15"/>
  <c r="X337" i="15"/>
  <c r="W337" i="15"/>
  <c r="V337" i="15"/>
  <c r="U337" i="15"/>
  <c r="T337" i="15"/>
  <c r="S337" i="15"/>
  <c r="R337" i="15"/>
  <c r="O337" i="15"/>
  <c r="AA336" i="15"/>
  <c r="Y336" i="15"/>
  <c r="X336" i="15"/>
  <c r="W336" i="15"/>
  <c r="V336" i="15"/>
  <c r="U336" i="15"/>
  <c r="T336" i="15"/>
  <c r="S336" i="15"/>
  <c r="R336" i="15"/>
  <c r="O336" i="15"/>
  <c r="AA335" i="15"/>
  <c r="Y335" i="15"/>
  <c r="X335" i="15"/>
  <c r="W335" i="15"/>
  <c r="V335" i="15"/>
  <c r="U335" i="15"/>
  <c r="T335" i="15"/>
  <c r="S335" i="15"/>
  <c r="R335" i="15"/>
  <c r="O335" i="15"/>
  <c r="AA334" i="15"/>
  <c r="Y334" i="15"/>
  <c r="X334" i="15"/>
  <c r="W334" i="15"/>
  <c r="V334" i="15"/>
  <c r="U334" i="15"/>
  <c r="T334" i="15"/>
  <c r="S334" i="15"/>
  <c r="R334" i="15"/>
  <c r="O334" i="15"/>
  <c r="AG323" i="15"/>
  <c r="AF323" i="15"/>
  <c r="AE323" i="15"/>
  <c r="AD323" i="15"/>
  <c r="AC323" i="15"/>
  <c r="AB323" i="15"/>
  <c r="AA323" i="15"/>
  <c r="Z323" i="15"/>
  <c r="Y323" i="15"/>
  <c r="X323" i="15"/>
  <c r="W323" i="15"/>
  <c r="V323" i="15"/>
  <c r="U323" i="15"/>
  <c r="T323" i="15"/>
  <c r="S323" i="15"/>
  <c r="R323" i="15"/>
  <c r="O323" i="15"/>
  <c r="N323" i="15"/>
  <c r="AG322" i="15"/>
  <c r="AF322" i="15"/>
  <c r="AE322" i="15"/>
  <c r="AD322" i="15"/>
  <c r="AC322" i="15"/>
  <c r="AB322" i="15"/>
  <c r="AA322" i="15"/>
  <c r="Z322" i="15"/>
  <c r="Y322" i="15"/>
  <c r="X322" i="15"/>
  <c r="W322" i="15"/>
  <c r="V322" i="15"/>
  <c r="U322" i="15"/>
  <c r="T322" i="15"/>
  <c r="S322" i="15"/>
  <c r="R322" i="15"/>
  <c r="O322" i="15"/>
  <c r="N322" i="15"/>
  <c r="AG321" i="15"/>
  <c r="AF321" i="15"/>
  <c r="AE321" i="15"/>
  <c r="AD321" i="15"/>
  <c r="AC321" i="15"/>
  <c r="AB321" i="15"/>
  <c r="AA321" i="15"/>
  <c r="Z321" i="15"/>
  <c r="Y321" i="15"/>
  <c r="X321" i="15"/>
  <c r="W321" i="15"/>
  <c r="V321" i="15"/>
  <c r="U321" i="15"/>
  <c r="T321" i="15"/>
  <c r="S321" i="15"/>
  <c r="R321" i="15"/>
  <c r="O321" i="15"/>
  <c r="N321" i="15"/>
  <c r="AG320" i="15"/>
  <c r="AF320" i="15"/>
  <c r="AE320" i="15"/>
  <c r="AD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O320" i="15"/>
  <c r="N320" i="15"/>
  <c r="AG319" i="15"/>
  <c r="AF319" i="15"/>
  <c r="AE319" i="15"/>
  <c r="AD319" i="15"/>
  <c r="AC319" i="15"/>
  <c r="AB319" i="15"/>
  <c r="AA319" i="15"/>
  <c r="Z319" i="15"/>
  <c r="Y319" i="15"/>
  <c r="X319" i="15"/>
  <c r="W319" i="15"/>
  <c r="V319" i="15"/>
  <c r="U319" i="15"/>
  <c r="T319" i="15"/>
  <c r="S319" i="15"/>
  <c r="R319" i="15"/>
  <c r="O319" i="15"/>
  <c r="N319" i="15"/>
  <c r="AG318" i="15"/>
  <c r="AF318" i="15"/>
  <c r="AE318" i="15"/>
  <c r="AD318" i="15"/>
  <c r="AC318" i="15"/>
  <c r="AB318" i="15"/>
  <c r="AA318" i="15"/>
  <c r="Z318" i="15"/>
  <c r="Y318" i="15"/>
  <c r="X318" i="15"/>
  <c r="W318" i="15"/>
  <c r="V318" i="15"/>
  <c r="U318" i="15"/>
  <c r="T318" i="15"/>
  <c r="S318" i="15"/>
  <c r="R318" i="15"/>
  <c r="O318" i="15"/>
  <c r="N318" i="15"/>
  <c r="AG317" i="15"/>
  <c r="AF317" i="15"/>
  <c r="AE317" i="15"/>
  <c r="AD317" i="15"/>
  <c r="AC317" i="15"/>
  <c r="AB317" i="15"/>
  <c r="AA317" i="15"/>
  <c r="Z317" i="15"/>
  <c r="Y317" i="15"/>
  <c r="X317" i="15"/>
  <c r="W317" i="15"/>
  <c r="V317" i="15"/>
  <c r="U317" i="15"/>
  <c r="T317" i="15"/>
  <c r="S317" i="15"/>
  <c r="R317" i="15"/>
  <c r="O317" i="15"/>
  <c r="N317" i="15"/>
  <c r="AG316" i="15"/>
  <c r="AF316" i="15"/>
  <c r="AE316" i="15"/>
  <c r="AD316" i="15"/>
  <c r="AC316" i="15"/>
  <c r="AB316" i="15"/>
  <c r="AA316" i="15"/>
  <c r="Z316" i="15"/>
  <c r="Y316" i="15"/>
  <c r="X316" i="15"/>
  <c r="W316" i="15"/>
  <c r="V316" i="15"/>
  <c r="U316" i="15"/>
  <c r="T316" i="15"/>
  <c r="S316" i="15"/>
  <c r="R316" i="15"/>
  <c r="O316" i="15"/>
  <c r="N316" i="15"/>
  <c r="AG315" i="15"/>
  <c r="AF315" i="15"/>
  <c r="AE315" i="15"/>
  <c r="AD315" i="15"/>
  <c r="AC315" i="15"/>
  <c r="AB315" i="15"/>
  <c r="AA315" i="15"/>
  <c r="Z315" i="15"/>
  <c r="Y315" i="15"/>
  <c r="X315" i="15"/>
  <c r="W315" i="15"/>
  <c r="V315" i="15"/>
  <c r="U315" i="15"/>
  <c r="T315" i="15"/>
  <c r="S315" i="15"/>
  <c r="R315" i="15"/>
  <c r="O315" i="15"/>
  <c r="N315" i="15"/>
  <c r="AG314" i="15"/>
  <c r="AF314" i="15"/>
  <c r="AE314" i="15"/>
  <c r="AD314" i="15"/>
  <c r="AC314" i="15"/>
  <c r="AB314" i="15"/>
  <c r="AA314" i="15"/>
  <c r="Z314" i="15"/>
  <c r="Y314" i="15"/>
  <c r="X314" i="15"/>
  <c r="W314" i="15"/>
  <c r="V314" i="15"/>
  <c r="U314" i="15"/>
  <c r="T314" i="15"/>
  <c r="S314" i="15"/>
  <c r="R314" i="15"/>
  <c r="O314" i="15"/>
  <c r="N314" i="15"/>
  <c r="AG313" i="15"/>
  <c r="AF313" i="15"/>
  <c r="AE313" i="15"/>
  <c r="AD313" i="15"/>
  <c r="AC313" i="15"/>
  <c r="AB313" i="15"/>
  <c r="AA313" i="15"/>
  <c r="Z313" i="15"/>
  <c r="Y313" i="15"/>
  <c r="X313" i="15"/>
  <c r="W313" i="15"/>
  <c r="V313" i="15"/>
  <c r="U313" i="15"/>
  <c r="T313" i="15"/>
  <c r="S313" i="15"/>
  <c r="R313" i="15"/>
  <c r="O313" i="15"/>
  <c r="N313" i="15"/>
  <c r="AG312" i="15"/>
  <c r="AF312" i="15"/>
  <c r="AE312" i="15"/>
  <c r="AD312" i="15"/>
  <c r="AC312" i="15"/>
  <c r="AB312" i="15"/>
  <c r="AA312" i="15"/>
  <c r="Z312" i="15"/>
  <c r="Y312" i="15"/>
  <c r="X312" i="15"/>
  <c r="W312" i="15"/>
  <c r="V312" i="15"/>
  <c r="U312" i="15"/>
  <c r="T312" i="15"/>
  <c r="S312" i="15"/>
  <c r="R312" i="15"/>
  <c r="O312" i="15"/>
  <c r="N312" i="15"/>
  <c r="AG311" i="15"/>
  <c r="AF311" i="15"/>
  <c r="AE311" i="15"/>
  <c r="AD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O311" i="15"/>
  <c r="N311" i="15"/>
  <c r="AG310" i="15"/>
  <c r="AF310" i="15"/>
  <c r="AE310" i="15"/>
  <c r="AD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O310" i="15"/>
  <c r="N310" i="15"/>
  <c r="AG309" i="15"/>
  <c r="AF309" i="15"/>
  <c r="AE309" i="15"/>
  <c r="AD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O309" i="15"/>
  <c r="N309" i="15"/>
  <c r="AG308" i="15"/>
  <c r="AF308" i="15"/>
  <c r="AE308" i="15"/>
  <c r="AD308" i="15"/>
  <c r="AC308" i="15"/>
  <c r="AB308" i="15"/>
  <c r="AA308" i="15"/>
  <c r="Z308" i="15"/>
  <c r="Y308" i="15"/>
  <c r="X308" i="15"/>
  <c r="W308" i="15"/>
  <c r="V308" i="15"/>
  <c r="U308" i="15"/>
  <c r="T308" i="15"/>
  <c r="S308" i="15"/>
  <c r="R308" i="15"/>
  <c r="O308" i="15"/>
  <c r="N308" i="15"/>
  <c r="AG307" i="15"/>
  <c r="AF307" i="15"/>
  <c r="AE307" i="15"/>
  <c r="AD307" i="15"/>
  <c r="AC307" i="15"/>
  <c r="AB307" i="15"/>
  <c r="AA307" i="15"/>
  <c r="Z307" i="15"/>
  <c r="Y307" i="15"/>
  <c r="X307" i="15"/>
  <c r="W307" i="15"/>
  <c r="V307" i="15"/>
  <c r="U307" i="15"/>
  <c r="T307" i="15"/>
  <c r="S307" i="15"/>
  <c r="R307" i="15"/>
  <c r="O307" i="15"/>
  <c r="N307" i="15"/>
  <c r="AG306" i="15"/>
  <c r="AF306" i="15"/>
  <c r="AE306" i="15"/>
  <c r="AD306" i="15"/>
  <c r="AC306" i="15"/>
  <c r="AB306" i="15"/>
  <c r="AA306" i="15"/>
  <c r="Z306" i="15"/>
  <c r="Y306" i="15"/>
  <c r="X306" i="15"/>
  <c r="W306" i="15"/>
  <c r="V306" i="15"/>
  <c r="U306" i="15"/>
  <c r="T306" i="15"/>
  <c r="S306" i="15"/>
  <c r="R306" i="15"/>
  <c r="O306" i="15"/>
  <c r="N306" i="15"/>
  <c r="AG305" i="15"/>
  <c r="AF305" i="15"/>
  <c r="AE305" i="15"/>
  <c r="AD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O305" i="15"/>
  <c r="N305" i="15"/>
  <c r="AG304" i="15"/>
  <c r="AF304" i="15"/>
  <c r="AE304" i="15"/>
  <c r="AD304" i="15"/>
  <c r="AC304" i="15"/>
  <c r="AB304" i="15"/>
  <c r="AA304" i="15"/>
  <c r="Z304" i="15"/>
  <c r="Y304" i="15"/>
  <c r="X304" i="15"/>
  <c r="W304" i="15"/>
  <c r="V304" i="15"/>
  <c r="U304" i="15"/>
  <c r="T304" i="15"/>
  <c r="S304" i="15"/>
  <c r="R304" i="15"/>
  <c r="O304" i="15"/>
  <c r="N304" i="15"/>
  <c r="AG303" i="15"/>
  <c r="AF303" i="15"/>
  <c r="AE303" i="15"/>
  <c r="AD303" i="15"/>
  <c r="AC303" i="15"/>
  <c r="AB303" i="15"/>
  <c r="AA303" i="15"/>
  <c r="Z303" i="15"/>
  <c r="Y303" i="15"/>
  <c r="X303" i="15"/>
  <c r="W303" i="15"/>
  <c r="V303" i="15"/>
  <c r="U303" i="15"/>
  <c r="T303" i="15"/>
  <c r="S303" i="15"/>
  <c r="R303" i="15"/>
  <c r="O303" i="15"/>
  <c r="N303" i="15"/>
  <c r="AG302" i="15"/>
  <c r="AF302" i="15"/>
  <c r="AE302" i="15"/>
  <c r="AD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O302" i="15"/>
  <c r="N302" i="15"/>
  <c r="AG301" i="15"/>
  <c r="AF301" i="15"/>
  <c r="AE301" i="15"/>
  <c r="AD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O301" i="15"/>
  <c r="N301" i="15"/>
  <c r="AG300" i="15"/>
  <c r="AF300" i="15"/>
  <c r="AE300" i="15"/>
  <c r="AD300" i="15"/>
  <c r="AC300" i="15"/>
  <c r="AB300" i="15"/>
  <c r="AA300" i="15"/>
  <c r="Z300" i="15"/>
  <c r="Y300" i="15"/>
  <c r="X300" i="15"/>
  <c r="W300" i="15"/>
  <c r="V300" i="15"/>
  <c r="U300" i="15"/>
  <c r="T300" i="15"/>
  <c r="S300" i="15"/>
  <c r="R300" i="15"/>
  <c r="O300" i="15"/>
  <c r="N300" i="15"/>
  <c r="AG299" i="15"/>
  <c r="AF299" i="15"/>
  <c r="AE299" i="15"/>
  <c r="AD299" i="15"/>
  <c r="AC299" i="15"/>
  <c r="AB299" i="15"/>
  <c r="AA299" i="15"/>
  <c r="Z299" i="15"/>
  <c r="Y299" i="15"/>
  <c r="X299" i="15"/>
  <c r="W299" i="15"/>
  <c r="V299" i="15"/>
  <c r="U299" i="15"/>
  <c r="T299" i="15"/>
  <c r="S299" i="15"/>
  <c r="R299" i="15"/>
  <c r="O299" i="15"/>
  <c r="N299" i="15"/>
  <c r="AG298" i="15"/>
  <c r="AF298" i="15"/>
  <c r="AE298" i="15"/>
  <c r="AD298" i="15"/>
  <c r="AC298" i="15"/>
  <c r="AB298" i="15"/>
  <c r="AA298" i="15"/>
  <c r="Z298" i="15"/>
  <c r="Y298" i="15"/>
  <c r="X298" i="15"/>
  <c r="W298" i="15"/>
  <c r="V298" i="15"/>
  <c r="U298" i="15"/>
  <c r="T298" i="15"/>
  <c r="S298" i="15"/>
  <c r="R298" i="15"/>
  <c r="O298" i="15"/>
  <c r="N298" i="15"/>
  <c r="AG297" i="15"/>
  <c r="AF297" i="15"/>
  <c r="AE297" i="15"/>
  <c r="AD297" i="15"/>
  <c r="AC297" i="15"/>
  <c r="AB297" i="15"/>
  <c r="AA297" i="15"/>
  <c r="Z297" i="15"/>
  <c r="Y297" i="15"/>
  <c r="X297" i="15"/>
  <c r="W297" i="15"/>
  <c r="V297" i="15"/>
  <c r="U297" i="15"/>
  <c r="T297" i="15"/>
  <c r="S297" i="15"/>
  <c r="R297" i="15"/>
  <c r="O297" i="15"/>
  <c r="N297" i="15"/>
  <c r="AG296" i="15"/>
  <c r="AF296" i="15"/>
  <c r="AE296" i="15"/>
  <c r="AD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O296" i="15"/>
  <c r="N296" i="15"/>
  <c r="AG295" i="15"/>
  <c r="AF295" i="15"/>
  <c r="AE295" i="15"/>
  <c r="AD295" i="15"/>
  <c r="AC295" i="15"/>
  <c r="AB295" i="15"/>
  <c r="AA295" i="15"/>
  <c r="Z295" i="15"/>
  <c r="Y295" i="15"/>
  <c r="X295" i="15"/>
  <c r="W295" i="15"/>
  <c r="V295" i="15"/>
  <c r="U295" i="15"/>
  <c r="T295" i="15"/>
  <c r="S295" i="15"/>
  <c r="R295" i="15"/>
  <c r="O295" i="15"/>
  <c r="N295" i="15"/>
  <c r="AG294" i="15"/>
  <c r="AF294" i="15"/>
  <c r="AE294" i="15"/>
  <c r="AD294" i="15"/>
  <c r="AC294" i="15"/>
  <c r="AB294" i="15"/>
  <c r="AA294" i="15"/>
  <c r="Z294" i="15"/>
  <c r="Y294" i="15"/>
  <c r="X294" i="15"/>
  <c r="W294" i="15"/>
  <c r="V294" i="15"/>
  <c r="U294" i="15"/>
  <c r="T294" i="15"/>
  <c r="S294" i="15"/>
  <c r="R294" i="15"/>
  <c r="O294" i="15"/>
  <c r="N294" i="15"/>
  <c r="AG293" i="15"/>
  <c r="AF293" i="15"/>
  <c r="AE293" i="15"/>
  <c r="AD293" i="15"/>
  <c r="AC293" i="15"/>
  <c r="AB293" i="15"/>
  <c r="AA293" i="15"/>
  <c r="Z293" i="15"/>
  <c r="Y293" i="15"/>
  <c r="X293" i="15"/>
  <c r="W293" i="15"/>
  <c r="V293" i="15"/>
  <c r="U293" i="15"/>
  <c r="T293" i="15"/>
  <c r="S293" i="15"/>
  <c r="R293" i="15"/>
  <c r="O293" i="15"/>
  <c r="N293" i="15"/>
  <c r="AG292" i="15"/>
  <c r="AF292" i="15"/>
  <c r="AE292" i="15"/>
  <c r="AD292" i="15"/>
  <c r="AC292" i="15"/>
  <c r="AB292" i="15"/>
  <c r="AA292" i="15"/>
  <c r="Z292" i="15"/>
  <c r="Y292" i="15"/>
  <c r="X292" i="15"/>
  <c r="W292" i="15"/>
  <c r="V292" i="15"/>
  <c r="U292" i="15"/>
  <c r="T292" i="15"/>
  <c r="S292" i="15"/>
  <c r="R292" i="15"/>
  <c r="O292" i="15"/>
  <c r="N292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O291" i="15"/>
  <c r="N291" i="15"/>
  <c r="AG290" i="15"/>
  <c r="AF290" i="15"/>
  <c r="AE290" i="15"/>
  <c r="AD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O290" i="15"/>
  <c r="N290" i="15"/>
  <c r="AG289" i="15"/>
  <c r="AF289" i="15"/>
  <c r="AE289" i="15"/>
  <c r="AD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O289" i="15"/>
  <c r="N289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O288" i="15"/>
  <c r="N288" i="15"/>
  <c r="AG287" i="15"/>
  <c r="AF287" i="15"/>
  <c r="AE287" i="15"/>
  <c r="AD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O287" i="15"/>
  <c r="N287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O286" i="15"/>
  <c r="N286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O285" i="15"/>
  <c r="N285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O284" i="15"/>
  <c r="N284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O283" i="15"/>
  <c r="N283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O282" i="15"/>
  <c r="N282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O281" i="15"/>
  <c r="N281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O280" i="15"/>
  <c r="N280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O279" i="15"/>
  <c r="N279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O278" i="15"/>
  <c r="N278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O277" i="15"/>
  <c r="N277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O276" i="15"/>
  <c r="N276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O275" i="15"/>
  <c r="N275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O274" i="15"/>
  <c r="N274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O273" i="15"/>
  <c r="N273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O272" i="15"/>
  <c r="N272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O271" i="15"/>
  <c r="N271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O270" i="15"/>
  <c r="N270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O269" i="15"/>
  <c r="N269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O268" i="15"/>
  <c r="N268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O267" i="15"/>
  <c r="N267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O266" i="15"/>
  <c r="N266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O265" i="15"/>
  <c r="N265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O264" i="15"/>
  <c r="N264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O263" i="15"/>
  <c r="N263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O262" i="15"/>
  <c r="N262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O261" i="15"/>
  <c r="N261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O260" i="15"/>
  <c r="N260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O259" i="15"/>
  <c r="N259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O258" i="15"/>
  <c r="N258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O257" i="15"/>
  <c r="N257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O256" i="15"/>
  <c r="N256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O255" i="15"/>
  <c r="N255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O254" i="15"/>
  <c r="N254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O253" i="15"/>
  <c r="N253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O252" i="15"/>
  <c r="N252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O251" i="15"/>
  <c r="N251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O250" i="15"/>
  <c r="N250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O249" i="15"/>
  <c r="N249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O248" i="15"/>
  <c r="N248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O247" i="15"/>
  <c r="N247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O246" i="15"/>
  <c r="N246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O245" i="15"/>
  <c r="N245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O244" i="15"/>
  <c r="N244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O243" i="15"/>
  <c r="N243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O242" i="15"/>
  <c r="N242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O241" i="15"/>
  <c r="N241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O240" i="15"/>
  <c r="N240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O239" i="15"/>
  <c r="N239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O238" i="15"/>
  <c r="N238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O237" i="15"/>
  <c r="N237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O236" i="15"/>
  <c r="N236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O235" i="15"/>
  <c r="N235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O234" i="15"/>
  <c r="N234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O233" i="15"/>
  <c r="N233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O232" i="15"/>
  <c r="N232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O231" i="15"/>
  <c r="N231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O230" i="15"/>
  <c r="N230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O229" i="15"/>
  <c r="N229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O228" i="15"/>
  <c r="N228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O227" i="15"/>
  <c r="N227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O226" i="15"/>
  <c r="N226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O225" i="15"/>
  <c r="N225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O224" i="15"/>
  <c r="N224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O223" i="15"/>
  <c r="N223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O222" i="15"/>
  <c r="N222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O221" i="15"/>
  <c r="N221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O220" i="15"/>
  <c r="N220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O219" i="15"/>
  <c r="N219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O218" i="15"/>
  <c r="N218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O217" i="15"/>
  <c r="N217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O216" i="15"/>
  <c r="N216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O215" i="15"/>
  <c r="N215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O214" i="15"/>
  <c r="N214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O213" i="15"/>
  <c r="N213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O212" i="15"/>
  <c r="N212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O211" i="15"/>
  <c r="N211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O210" i="15"/>
  <c r="N210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O209" i="15"/>
  <c r="N209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O208" i="15"/>
  <c r="N208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O207" i="15"/>
  <c r="N207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O206" i="15"/>
  <c r="N206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O205" i="15"/>
  <c r="N205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O204" i="15"/>
  <c r="N204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O203" i="15"/>
  <c r="N203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O202" i="15"/>
  <c r="N202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O201" i="15"/>
  <c r="N201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O200" i="15"/>
  <c r="N200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O199" i="15"/>
  <c r="N199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O198" i="15"/>
  <c r="N198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O197" i="15"/>
  <c r="N197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O196" i="15"/>
  <c r="N196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O195" i="15"/>
  <c r="N195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O194" i="15"/>
  <c r="N194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O193" i="15"/>
  <c r="N193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O192" i="15"/>
  <c r="N192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O191" i="15"/>
  <c r="N191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O190" i="15"/>
  <c r="N190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O189" i="15"/>
  <c r="N189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O188" i="15"/>
  <c r="N188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O187" i="15"/>
  <c r="N187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O186" i="15"/>
  <c r="N186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O185" i="15"/>
  <c r="N185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O184" i="15"/>
  <c r="N184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O183" i="15"/>
  <c r="N183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O182" i="15"/>
  <c r="N182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O181" i="15"/>
  <c r="N181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O180" i="15"/>
  <c r="N180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O179" i="15"/>
  <c r="N179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O178" i="15"/>
  <c r="N178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O177" i="15"/>
  <c r="N177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O176" i="15"/>
  <c r="N176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O175" i="15"/>
  <c r="N175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O174" i="15"/>
  <c r="N174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O173" i="15"/>
  <c r="N173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O172" i="15"/>
  <c r="N172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O171" i="15"/>
  <c r="N171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O170" i="15"/>
  <c r="N170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O169" i="15"/>
  <c r="N169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O168" i="15"/>
  <c r="N168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O167" i="15"/>
  <c r="N167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O166" i="15"/>
  <c r="N166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O165" i="15"/>
  <c r="N165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O164" i="15"/>
  <c r="N164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O163" i="15"/>
  <c r="N163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O162" i="15"/>
  <c r="N162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O161" i="15"/>
  <c r="N161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O160" i="15"/>
  <c r="N160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O159" i="15"/>
  <c r="N159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O158" i="15"/>
  <c r="N158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O157" i="15"/>
  <c r="N157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O156" i="15"/>
  <c r="N156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O155" i="15"/>
  <c r="N155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O154" i="15"/>
  <c r="N154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O153" i="15"/>
  <c r="N153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O152" i="15"/>
  <c r="N152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O151" i="15"/>
  <c r="N151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O150" i="15"/>
  <c r="N150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O149" i="15"/>
  <c r="N149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O148" i="15"/>
  <c r="N148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O147" i="15"/>
  <c r="N147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O146" i="15"/>
  <c r="N146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O145" i="15"/>
  <c r="N145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O144" i="15"/>
  <c r="N144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O143" i="15"/>
  <c r="N143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O142" i="15"/>
  <c r="N142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O141" i="15"/>
  <c r="N141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O140" i="15"/>
  <c r="N140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O139" i="15"/>
  <c r="N139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O138" i="15"/>
  <c r="N138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O137" i="15"/>
  <c r="N137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O136" i="15"/>
  <c r="N136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O135" i="15"/>
  <c r="N135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O134" i="15"/>
  <c r="N134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O133" i="15"/>
  <c r="N133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O132" i="15"/>
  <c r="N132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O131" i="15"/>
  <c r="N131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O130" i="15"/>
  <c r="N130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O129" i="15"/>
  <c r="N129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O128" i="15"/>
  <c r="N128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O127" i="15"/>
  <c r="N127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O126" i="15"/>
  <c r="N126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O125" i="15"/>
  <c r="N125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O124" i="15"/>
  <c r="N124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O123" i="15"/>
  <c r="N123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O122" i="15"/>
  <c r="N122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O121" i="15"/>
  <c r="N121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O120" i="15"/>
  <c r="N120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O119" i="15"/>
  <c r="N119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O118" i="15"/>
  <c r="N118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O117" i="15"/>
  <c r="N117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O116" i="15"/>
  <c r="N116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O115" i="15"/>
  <c r="N115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O114" i="15"/>
  <c r="N114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O113" i="15"/>
  <c r="N113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O112" i="15"/>
  <c r="N112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O111" i="15"/>
  <c r="N111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O110" i="15"/>
  <c r="N110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O109" i="15"/>
  <c r="N109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O108" i="15"/>
  <c r="N108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O107" i="15"/>
  <c r="N107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O106" i="15"/>
  <c r="N106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O105" i="15"/>
  <c r="N105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O104" i="15"/>
  <c r="N104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O103" i="15"/>
  <c r="N103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O102" i="15"/>
  <c r="N102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O101" i="15"/>
  <c r="N101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O100" i="15"/>
  <c r="N100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O99" i="15"/>
  <c r="N99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O98" i="15"/>
  <c r="N98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O97" i="15"/>
  <c r="N97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O96" i="15"/>
  <c r="N96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O95" i="15"/>
  <c r="N95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O94" i="15"/>
  <c r="N94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O93" i="15"/>
  <c r="N93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O92" i="15"/>
  <c r="N92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O91" i="15"/>
  <c r="N91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O90" i="15"/>
  <c r="N90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O89" i="15"/>
  <c r="N89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O88" i="15"/>
  <c r="N88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O87" i="15"/>
  <c r="N87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O86" i="15"/>
  <c r="N86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O85" i="15"/>
  <c r="N85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O84" i="15"/>
  <c r="N84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O83" i="15"/>
  <c r="N83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O82" i="15"/>
  <c r="N82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O81" i="15"/>
  <c r="N81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O80" i="15"/>
  <c r="N80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O79" i="15"/>
  <c r="N79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O78" i="15"/>
  <c r="N78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O77" i="15"/>
  <c r="N77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O76" i="15"/>
  <c r="N76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O75" i="15"/>
  <c r="N75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O74" i="15"/>
  <c r="N74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O73" i="15"/>
  <c r="N73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O72" i="15"/>
  <c r="N72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O71" i="15"/>
  <c r="N71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O70" i="15"/>
  <c r="N70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O69" i="15"/>
  <c r="N69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O68" i="15"/>
  <c r="N68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O67" i="15"/>
  <c r="N67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O66" i="15"/>
  <c r="N66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O65" i="15"/>
  <c r="N65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O64" i="15"/>
  <c r="N64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O63" i="15"/>
  <c r="N63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O62" i="15"/>
  <c r="N62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O61" i="15"/>
  <c r="N61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O60" i="15"/>
  <c r="N60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O59" i="15"/>
  <c r="N59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O58" i="15"/>
  <c r="N58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O57" i="15"/>
  <c r="N57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O56" i="15"/>
  <c r="N56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O55" i="15"/>
  <c r="N55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O54" i="15"/>
  <c r="N54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O53" i="15"/>
  <c r="N53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O52" i="15"/>
  <c r="N52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O51" i="15"/>
  <c r="N51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O50" i="15"/>
  <c r="N50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O49" i="15"/>
  <c r="N49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O48" i="15"/>
  <c r="N48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O47" i="15"/>
  <c r="N47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O46" i="15"/>
  <c r="N46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O45" i="15"/>
  <c r="N45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O44" i="15"/>
  <c r="N44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O43" i="15"/>
  <c r="N43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O42" i="15"/>
  <c r="N42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O41" i="15"/>
  <c r="N41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O40" i="15"/>
  <c r="N40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O39" i="15"/>
  <c r="N39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O38" i="15"/>
  <c r="N38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O37" i="15"/>
  <c r="N37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O36" i="15"/>
  <c r="N36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O35" i="15"/>
  <c r="N35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O34" i="15"/>
  <c r="N34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O33" i="15"/>
  <c r="N33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O32" i="15"/>
  <c r="N32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O31" i="15"/>
  <c r="N31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O30" i="15"/>
  <c r="N30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O29" i="15"/>
  <c r="N29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O28" i="15"/>
  <c r="N28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O27" i="15"/>
  <c r="N27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O26" i="15"/>
  <c r="N26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O25" i="15"/>
  <c r="N25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O24" i="15"/>
  <c r="N24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O23" i="15"/>
  <c r="N23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O22" i="15"/>
  <c r="N22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O21" i="15"/>
  <c r="N21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O20" i="15"/>
  <c r="N20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O19" i="15"/>
  <c r="N19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O18" i="15"/>
  <c r="N18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O17" i="15"/>
  <c r="N17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O16" i="15"/>
  <c r="N16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O15" i="15"/>
  <c r="N15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O14" i="15"/>
  <c r="N14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O13" i="15"/>
  <c r="N13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O12" i="15"/>
  <c r="N12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O11" i="15"/>
  <c r="N11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O10" i="15"/>
  <c r="N10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O9" i="15"/>
  <c r="N9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O8" i="15"/>
  <c r="N8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O7" i="15"/>
  <c r="N7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O6" i="15"/>
  <c r="N6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O5" i="15"/>
  <c r="N5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O4" i="15"/>
  <c r="N4" i="15"/>
  <c r="V2" i="15"/>
  <c r="W2" i="15" s="1"/>
  <c r="X2" i="15" s="1"/>
  <c r="R2" i="15"/>
  <c r="S2" i="15" s="1"/>
  <c r="T2" i="15" s="1"/>
  <c r="U2" i="15" s="1"/>
  <c r="AE1" i="15"/>
  <c r="V1" i="15" l="1"/>
  <c r="AC1" i="15"/>
  <c r="X1" i="15"/>
  <c r="S1" i="15"/>
  <c r="U1" i="15"/>
  <c r="AB1" i="15"/>
  <c r="R1" i="15"/>
  <c r="AF1" i="15"/>
  <c r="AA1" i="15"/>
  <c r="AD1" i="15"/>
  <c r="W1" i="15"/>
  <c r="T1" i="15"/>
  <c r="AG1" i="15"/>
  <c r="Z1" i="15"/>
  <c r="AJ85" i="4"/>
  <c r="Y1435" i="9" l="1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32" i="9"/>
  <c r="Y1533" i="9"/>
  <c r="Y1534" i="9"/>
  <c r="Y1535" i="9"/>
  <c r="Y1536" i="9"/>
  <c r="Y1537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G1102" i="9"/>
  <c r="AG1103" i="9"/>
  <c r="AG1104" i="9"/>
  <c r="AG1105" i="9"/>
  <c r="AG1106" i="9"/>
  <c r="AG1107" i="9"/>
  <c r="AG1108" i="9"/>
  <c r="AG1109" i="9"/>
  <c r="AG1110" i="9"/>
  <c r="AG1111" i="9"/>
  <c r="AG1112" i="9"/>
  <c r="AG1113" i="9"/>
  <c r="AG1114" i="9"/>
  <c r="AG1115" i="9"/>
  <c r="AG1116" i="9"/>
  <c r="AG1117" i="9"/>
  <c r="AG1118" i="9"/>
  <c r="AG1119" i="9"/>
  <c r="AG1120" i="9"/>
  <c r="AG1121" i="9"/>
  <c r="AG1122" i="9"/>
  <c r="AG1123" i="9"/>
  <c r="AG1124" i="9"/>
  <c r="AG1125" i="9"/>
  <c r="AG1126" i="9"/>
  <c r="AG1127" i="9"/>
  <c r="AG1128" i="9"/>
  <c r="AG1129" i="9"/>
  <c r="AG1130" i="9"/>
  <c r="AG1131" i="9"/>
  <c r="AG1132" i="9"/>
  <c r="AG1133" i="9"/>
  <c r="AG1134" i="9"/>
  <c r="AG1135" i="9"/>
  <c r="AG1136" i="9"/>
  <c r="AG1137" i="9"/>
  <c r="AG1138" i="9"/>
  <c r="AG1139" i="9"/>
  <c r="AG1140" i="9"/>
  <c r="AG1141" i="9"/>
  <c r="AG1142" i="9"/>
  <c r="AG1143" i="9"/>
  <c r="AG1144" i="9"/>
  <c r="AG1145" i="9"/>
  <c r="AG1146" i="9"/>
  <c r="AG1147" i="9"/>
  <c r="AG1148" i="9"/>
  <c r="AG1149" i="9"/>
  <c r="AG1150" i="9"/>
  <c r="AG1151" i="9"/>
  <c r="AG1152" i="9"/>
  <c r="AG1153" i="9"/>
  <c r="AG1154" i="9"/>
  <c r="AG1155" i="9"/>
  <c r="AG1156" i="9"/>
  <c r="AG1157" i="9"/>
  <c r="AG1158" i="9"/>
  <c r="AG1159" i="9"/>
  <c r="AG1160" i="9"/>
  <c r="AG1161" i="9"/>
  <c r="AG1162" i="9"/>
  <c r="AG1163" i="9"/>
  <c r="AG1164" i="9"/>
  <c r="AG1165" i="9"/>
  <c r="AG1166" i="9"/>
  <c r="AG1167" i="9"/>
  <c r="AG1168" i="9"/>
  <c r="AG1169" i="9"/>
  <c r="AG1170" i="9"/>
  <c r="AG1171" i="9"/>
  <c r="AG1172" i="9"/>
  <c r="AG1173" i="9"/>
  <c r="AG1174" i="9"/>
  <c r="AG1175" i="9"/>
  <c r="AG1176" i="9"/>
  <c r="AG1177" i="9"/>
  <c r="AG1178" i="9"/>
  <c r="AG1179" i="9"/>
  <c r="AG1180" i="9"/>
  <c r="AG1181" i="9"/>
  <c r="AG1182" i="9"/>
  <c r="AG1183" i="9"/>
  <c r="AG1184" i="9"/>
  <c r="AG1185" i="9"/>
  <c r="AG1186" i="9"/>
  <c r="AG1187" i="9"/>
  <c r="AG1188" i="9"/>
  <c r="AG1189" i="9"/>
  <c r="AG1190" i="9"/>
  <c r="AG1191" i="9"/>
  <c r="AG1192" i="9"/>
  <c r="AG1193" i="9"/>
  <c r="AG1194" i="9"/>
  <c r="AG1195" i="9"/>
  <c r="AG1196" i="9"/>
  <c r="AG1197" i="9"/>
  <c r="AG1198" i="9"/>
  <c r="AG1199" i="9"/>
  <c r="AG1200" i="9"/>
  <c r="AG1201" i="9"/>
  <c r="AG1202" i="9"/>
  <c r="AG1203" i="9"/>
  <c r="AG1204" i="9"/>
  <c r="AG1205" i="9"/>
  <c r="AG1206" i="9"/>
  <c r="AG1207" i="9"/>
  <c r="AG1208" i="9"/>
  <c r="AG1209" i="9"/>
  <c r="AG1210" i="9"/>
  <c r="AG1211" i="9"/>
  <c r="AG1212" i="9"/>
  <c r="AG1213" i="9"/>
  <c r="AG1214" i="9"/>
  <c r="AG1215" i="9"/>
  <c r="AG1216" i="9"/>
  <c r="AG1217" i="9"/>
  <c r="AG1218" i="9"/>
  <c r="AG1219" i="9"/>
  <c r="AG1220" i="9"/>
  <c r="AG1221" i="9"/>
  <c r="AG1222" i="9"/>
  <c r="AG1223" i="9"/>
  <c r="AG1224" i="9"/>
  <c r="AG1225" i="9"/>
  <c r="AG1226" i="9"/>
  <c r="AG1227" i="9"/>
  <c r="AG1228" i="9"/>
  <c r="AG1229" i="9"/>
  <c r="AG1230" i="9"/>
  <c r="AG1231" i="9"/>
  <c r="AG1232" i="9"/>
  <c r="AG1233" i="9"/>
  <c r="AG1234" i="9"/>
  <c r="AG1235" i="9"/>
  <c r="AG1236" i="9"/>
  <c r="AG1237" i="9"/>
  <c r="AG1238" i="9"/>
  <c r="AG1239" i="9"/>
  <c r="AG1240" i="9"/>
  <c r="AG1241" i="9"/>
  <c r="AG1242" i="9"/>
  <c r="AG1243" i="9"/>
  <c r="AG1244" i="9"/>
  <c r="AG1245" i="9"/>
  <c r="AG1246" i="9"/>
  <c r="AG1247" i="9"/>
  <c r="AG1248" i="9"/>
  <c r="AG1249" i="9"/>
  <c r="AG1250" i="9"/>
  <c r="AG1251" i="9"/>
  <c r="AG1252" i="9"/>
  <c r="AG1253" i="9"/>
  <c r="AG1254" i="9"/>
  <c r="AG1255" i="9"/>
  <c r="AG1256" i="9"/>
  <c r="AG1257" i="9"/>
  <c r="AG1258" i="9"/>
  <c r="AG1259" i="9"/>
  <c r="AG1260" i="9"/>
  <c r="AG1261" i="9"/>
  <c r="AG1262" i="9"/>
  <c r="AG1263" i="9"/>
  <c r="AG1264" i="9"/>
  <c r="AG1265" i="9"/>
  <c r="AG1266" i="9"/>
  <c r="AG1267" i="9"/>
  <c r="AG1268" i="9"/>
  <c r="AG1269" i="9"/>
  <c r="AG1270" i="9"/>
  <c r="AG1271" i="9"/>
  <c r="AG1272" i="9"/>
  <c r="AG1273" i="9"/>
  <c r="AG1274" i="9"/>
  <c r="AG1275" i="9"/>
  <c r="AG1276" i="9"/>
  <c r="AG1277" i="9"/>
  <c r="AG1278" i="9"/>
  <c r="AG1279" i="9"/>
  <c r="AG1280" i="9"/>
  <c r="AG1281" i="9"/>
  <c r="AG1282" i="9"/>
  <c r="AG1283" i="9"/>
  <c r="AG1284" i="9"/>
  <c r="AG1285" i="9"/>
  <c r="AG1286" i="9"/>
  <c r="AG1287" i="9"/>
  <c r="AG1288" i="9"/>
  <c r="AG1289" i="9"/>
  <c r="AG1290" i="9"/>
  <c r="AG1291" i="9"/>
  <c r="AG1292" i="9"/>
  <c r="AG1293" i="9"/>
  <c r="AG1294" i="9"/>
  <c r="AG1295" i="9"/>
  <c r="AG1296" i="9"/>
  <c r="AG1297" i="9"/>
  <c r="AG1298" i="9"/>
  <c r="AG1299" i="9"/>
  <c r="AG1300" i="9"/>
  <c r="AG1301" i="9"/>
  <c r="AG1302" i="9"/>
  <c r="AG1303" i="9"/>
  <c r="AG1304" i="9"/>
  <c r="AG1305" i="9"/>
  <c r="AG1306" i="9"/>
  <c r="AG1307" i="9"/>
  <c r="AG1308" i="9"/>
  <c r="AG1309" i="9"/>
  <c r="AG1310" i="9"/>
  <c r="AG1311" i="9"/>
  <c r="AG1312" i="9"/>
  <c r="AG1313" i="9"/>
  <c r="AG1314" i="9"/>
  <c r="AG1315" i="9"/>
  <c r="AG1316" i="9"/>
  <c r="AG1317" i="9"/>
  <c r="AG1318" i="9"/>
  <c r="AG1319" i="9"/>
  <c r="AG1320" i="9"/>
  <c r="AG1321" i="9"/>
  <c r="AG1322" i="9"/>
  <c r="AG1323" i="9"/>
  <c r="AG1324" i="9"/>
  <c r="AG1325" i="9"/>
  <c r="AG1326" i="9"/>
  <c r="AG1327" i="9"/>
  <c r="AG1328" i="9"/>
  <c r="AG1329" i="9"/>
  <c r="AG1330" i="9"/>
  <c r="AG1331" i="9"/>
  <c r="AG1332" i="9"/>
  <c r="AG1333" i="9"/>
  <c r="AG1334" i="9"/>
  <c r="AG1335" i="9"/>
  <c r="AG1336" i="9"/>
  <c r="AG1337" i="9"/>
  <c r="AG1338" i="9"/>
  <c r="AG1339" i="9"/>
  <c r="AG1340" i="9"/>
  <c r="AG1341" i="9"/>
  <c r="AG1342" i="9"/>
  <c r="AG1343" i="9"/>
  <c r="AG1344" i="9"/>
  <c r="AG1345" i="9"/>
  <c r="AG1346" i="9"/>
  <c r="AG1347" i="9"/>
  <c r="AG1348" i="9"/>
  <c r="AG1349" i="9"/>
  <c r="AG1350" i="9"/>
  <c r="AG1351" i="9"/>
  <c r="AG1352" i="9"/>
  <c r="AG1353" i="9"/>
  <c r="AG1354" i="9"/>
  <c r="AG1355" i="9"/>
  <c r="AG1356" i="9"/>
  <c r="AG1357" i="9"/>
  <c r="AG1358" i="9"/>
  <c r="AG1359" i="9"/>
  <c r="AG1360" i="9"/>
  <c r="AG1361" i="9"/>
  <c r="AG1362" i="9"/>
  <c r="AG1363" i="9"/>
  <c r="AG1364" i="9"/>
  <c r="AG1365" i="9"/>
  <c r="AG1366" i="9"/>
  <c r="AG1367" i="9"/>
  <c r="AG1368" i="9"/>
  <c r="AG1369" i="9"/>
  <c r="AG1370" i="9"/>
  <c r="AG1371" i="9"/>
  <c r="AG1372" i="9"/>
  <c r="AG1373" i="9"/>
  <c r="AG1374" i="9"/>
  <c r="AG1375" i="9"/>
  <c r="AG1376" i="9"/>
  <c r="AG1377" i="9"/>
  <c r="AG1378" i="9"/>
  <c r="AG1379" i="9"/>
  <c r="AG1380" i="9"/>
  <c r="AG1381" i="9"/>
  <c r="AG1382" i="9"/>
  <c r="AG1383" i="9"/>
  <c r="AG1384" i="9"/>
  <c r="AG1385" i="9"/>
  <c r="AG1386" i="9"/>
  <c r="AG1387" i="9"/>
  <c r="AG1388" i="9"/>
  <c r="AG1389" i="9"/>
  <c r="AG1390" i="9"/>
  <c r="AG1391" i="9"/>
  <c r="AG1392" i="9"/>
  <c r="AG1393" i="9"/>
  <c r="AG1394" i="9"/>
  <c r="AG1395" i="9"/>
  <c r="AG1396" i="9"/>
  <c r="AG1397" i="9"/>
  <c r="AG1398" i="9"/>
  <c r="AG1399" i="9"/>
  <c r="AG1400" i="9"/>
  <c r="AG1401" i="9"/>
  <c r="AG1402" i="9"/>
  <c r="AG1403" i="9"/>
  <c r="AG1404" i="9"/>
  <c r="AG1405" i="9"/>
  <c r="AG1406" i="9"/>
  <c r="AG1407" i="9"/>
  <c r="AG1408" i="9"/>
  <c r="AG1409" i="9"/>
  <c r="AG1410" i="9"/>
  <c r="AG1411" i="9"/>
  <c r="AG1412" i="9"/>
  <c r="AG1413" i="9"/>
  <c r="AG1414" i="9"/>
  <c r="AG1415" i="9"/>
  <c r="AG1416" i="9"/>
  <c r="AG1417" i="9"/>
  <c r="AG1418" i="9"/>
  <c r="AG1419" i="9"/>
  <c r="AG1420" i="9"/>
  <c r="AG1421" i="9"/>
  <c r="AG1422" i="9"/>
  <c r="AG1423" i="9"/>
  <c r="AG1424" i="9"/>
  <c r="AG1425" i="9"/>
  <c r="AG1426" i="9"/>
  <c r="AG1427" i="9"/>
  <c r="AG1428" i="9"/>
  <c r="AG1429" i="9"/>
  <c r="AG1430" i="9"/>
  <c r="AG1431" i="9"/>
  <c r="AG1432" i="9"/>
  <c r="AG1433" i="9"/>
  <c r="AG1434" i="9"/>
  <c r="AG1435" i="9"/>
  <c r="AG1436" i="9"/>
  <c r="AG1437" i="9"/>
  <c r="AG1438" i="9"/>
  <c r="AG1439" i="9"/>
  <c r="AG1440" i="9"/>
  <c r="AG1441" i="9"/>
  <c r="AG1442" i="9"/>
  <c r="AG1443" i="9"/>
  <c r="AG1444" i="9"/>
  <c r="AG1445" i="9"/>
  <c r="AG1446" i="9"/>
  <c r="AG1447" i="9"/>
  <c r="AG1448" i="9"/>
  <c r="AG1449" i="9"/>
  <c r="AG1450" i="9"/>
  <c r="AG1451" i="9"/>
  <c r="AG1452" i="9"/>
  <c r="AG1453" i="9"/>
  <c r="AG1454" i="9"/>
  <c r="AG1455" i="9"/>
  <c r="AG1456" i="9"/>
  <c r="AG1457" i="9"/>
  <c r="AG1458" i="9"/>
  <c r="AG1459" i="9"/>
  <c r="AG1460" i="9"/>
  <c r="AG1461" i="9"/>
  <c r="AG1462" i="9"/>
  <c r="AG1463" i="9"/>
  <c r="AG1464" i="9"/>
  <c r="AG1465" i="9"/>
  <c r="AG1466" i="9"/>
  <c r="AG1467" i="9"/>
  <c r="AG1468" i="9"/>
  <c r="AG1469" i="9"/>
  <c r="AG1470" i="9"/>
  <c r="AG1471" i="9"/>
  <c r="AG1472" i="9"/>
  <c r="AG1473" i="9"/>
  <c r="AG1474" i="9"/>
  <c r="AG1475" i="9"/>
  <c r="AG1476" i="9"/>
  <c r="AG1477" i="9"/>
  <c r="AG1478" i="9"/>
  <c r="AG1479" i="9"/>
  <c r="AG1480" i="9"/>
  <c r="AG1481" i="9"/>
  <c r="AG1482" i="9"/>
  <c r="AG1483" i="9"/>
  <c r="AG1484" i="9"/>
  <c r="AG1485" i="9"/>
  <c r="AG1486" i="9"/>
  <c r="AG1487" i="9"/>
  <c r="AG1488" i="9"/>
  <c r="AG1489" i="9"/>
  <c r="AG1490" i="9"/>
  <c r="AG1491" i="9"/>
  <c r="AG1492" i="9"/>
  <c r="AG1493" i="9"/>
  <c r="AG1494" i="9"/>
  <c r="AG1495" i="9"/>
  <c r="AG1496" i="9"/>
  <c r="AG1497" i="9"/>
  <c r="AG1498" i="9"/>
  <c r="AG1499" i="9"/>
  <c r="AG1500" i="9"/>
  <c r="AG1501" i="9"/>
  <c r="AG1502" i="9"/>
  <c r="AG1503" i="9"/>
  <c r="AG1504" i="9"/>
  <c r="AG1505" i="9"/>
  <c r="AG1506" i="9"/>
  <c r="AG1507" i="9"/>
  <c r="AG1508" i="9"/>
  <c r="AG1509" i="9"/>
  <c r="AG1510" i="9"/>
  <c r="AG1511" i="9"/>
  <c r="AG1512" i="9"/>
  <c r="AG1513" i="9"/>
  <c r="AG1514" i="9"/>
  <c r="AG1515" i="9"/>
  <c r="AG1516" i="9"/>
  <c r="AG1517" i="9"/>
  <c r="AG1518" i="9"/>
  <c r="AG1519" i="9"/>
  <c r="AG1520" i="9"/>
  <c r="AG1521" i="9"/>
  <c r="AG1532" i="9"/>
  <c r="AG1533" i="9"/>
  <c r="AG1534" i="9"/>
  <c r="AG1535" i="9"/>
  <c r="AG1536" i="9"/>
  <c r="AG1537" i="9"/>
  <c r="AG47" i="9"/>
  <c r="S51" i="9"/>
  <c r="AT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71" i="9"/>
  <c r="AT72" i="9"/>
  <c r="AT73" i="9"/>
  <c r="AT74" i="9"/>
  <c r="AT75" i="9"/>
  <c r="AT76" i="9"/>
  <c r="AT77" i="9"/>
  <c r="AT78" i="9"/>
  <c r="AT79" i="9"/>
  <c r="AT80" i="9"/>
  <c r="AT81" i="9"/>
  <c r="AT82" i="9"/>
  <c r="AT83" i="9"/>
  <c r="AT84" i="9"/>
  <c r="AT85" i="9"/>
  <c r="AT86" i="9"/>
  <c r="AT87" i="9"/>
  <c r="AT88" i="9"/>
  <c r="AT89" i="9"/>
  <c r="AT90" i="9"/>
  <c r="AT91" i="9"/>
  <c r="AT92" i="9"/>
  <c r="AT93" i="9"/>
  <c r="AT94" i="9"/>
  <c r="AT95" i="9"/>
  <c r="AT96" i="9"/>
  <c r="AT97" i="9"/>
  <c r="AT98" i="9"/>
  <c r="AT99" i="9"/>
  <c r="AT100" i="9"/>
  <c r="AT101" i="9"/>
  <c r="AT102" i="9"/>
  <c r="AT103" i="9"/>
  <c r="AT104" i="9"/>
  <c r="AT105" i="9"/>
  <c r="AT106" i="9"/>
  <c r="AT107" i="9"/>
  <c r="AT108" i="9"/>
  <c r="AT109" i="9"/>
  <c r="AT110" i="9"/>
  <c r="AT111" i="9"/>
  <c r="AT112" i="9"/>
  <c r="AT113" i="9"/>
  <c r="AT114" i="9"/>
  <c r="AT115" i="9"/>
  <c r="AT116" i="9"/>
  <c r="AT117" i="9"/>
  <c r="AT118" i="9"/>
  <c r="AT119" i="9"/>
  <c r="AT120" i="9"/>
  <c r="AT121" i="9"/>
  <c r="AT122" i="9"/>
  <c r="AT123" i="9"/>
  <c r="AT124" i="9"/>
  <c r="AT125" i="9"/>
  <c r="AT126" i="9"/>
  <c r="AT127" i="9"/>
  <c r="AT128" i="9"/>
  <c r="AT129" i="9"/>
  <c r="AT130" i="9"/>
  <c r="AT131" i="9"/>
  <c r="AT132" i="9"/>
  <c r="AT133" i="9"/>
  <c r="AT134" i="9"/>
  <c r="AT135" i="9"/>
  <c r="AT136" i="9"/>
  <c r="AT137" i="9"/>
  <c r="AT138" i="9"/>
  <c r="AT139" i="9"/>
  <c r="AT140" i="9"/>
  <c r="AT141" i="9"/>
  <c r="AT142" i="9"/>
  <c r="AT143" i="9"/>
  <c r="AT144" i="9"/>
  <c r="AT145" i="9"/>
  <c r="AT146" i="9"/>
  <c r="AT147" i="9"/>
  <c r="AT148" i="9"/>
  <c r="AT149" i="9"/>
  <c r="AT150" i="9"/>
  <c r="AT151" i="9"/>
  <c r="AT152" i="9"/>
  <c r="AT153" i="9"/>
  <c r="AT154" i="9"/>
  <c r="AT155" i="9"/>
  <c r="AT156" i="9"/>
  <c r="AT157" i="9"/>
  <c r="AT158" i="9"/>
  <c r="AT159" i="9"/>
  <c r="AT160" i="9"/>
  <c r="AT161" i="9"/>
  <c r="AT162" i="9"/>
  <c r="AT163" i="9"/>
  <c r="AT164" i="9"/>
  <c r="AT165" i="9"/>
  <c r="AT166" i="9"/>
  <c r="AT167" i="9"/>
  <c r="AT168" i="9"/>
  <c r="AT169" i="9"/>
  <c r="AT170" i="9"/>
  <c r="AT171" i="9"/>
  <c r="AT172" i="9"/>
  <c r="AT173" i="9"/>
  <c r="AT174" i="9"/>
  <c r="AT175" i="9"/>
  <c r="AT176" i="9"/>
  <c r="AT177" i="9"/>
  <c r="AT178" i="9"/>
  <c r="AT179" i="9"/>
  <c r="AT180" i="9"/>
  <c r="AT181" i="9"/>
  <c r="AT182" i="9"/>
  <c r="AT183" i="9"/>
  <c r="AT184" i="9"/>
  <c r="AT185" i="9"/>
  <c r="AT186" i="9"/>
  <c r="AT187" i="9"/>
  <c r="AT188" i="9"/>
  <c r="AT189" i="9"/>
  <c r="AT190" i="9"/>
  <c r="AT191" i="9"/>
  <c r="AT192" i="9"/>
  <c r="AT193" i="9"/>
  <c r="AT194" i="9"/>
  <c r="AT195" i="9"/>
  <c r="AT196" i="9"/>
  <c r="AT197" i="9"/>
  <c r="AT198" i="9"/>
  <c r="AT199" i="9"/>
  <c r="AT200" i="9"/>
  <c r="AT201" i="9"/>
  <c r="AT202" i="9"/>
  <c r="AT203" i="9"/>
  <c r="AT204" i="9"/>
  <c r="AT205" i="9"/>
  <c r="AT206" i="9"/>
  <c r="AT207" i="9"/>
  <c r="AT208" i="9"/>
  <c r="AT209" i="9"/>
  <c r="AT210" i="9"/>
  <c r="AT211" i="9"/>
  <c r="AT212" i="9"/>
  <c r="AT213" i="9"/>
  <c r="AT214" i="9"/>
  <c r="AT215" i="9"/>
  <c r="AT216" i="9"/>
  <c r="AT217" i="9"/>
  <c r="AT218" i="9"/>
  <c r="AT219" i="9"/>
  <c r="AT220" i="9"/>
  <c r="AT221" i="9"/>
  <c r="AT222" i="9"/>
  <c r="AT223" i="9"/>
  <c r="AT224" i="9"/>
  <c r="AT225" i="9"/>
  <c r="AT226" i="9"/>
  <c r="AT227" i="9"/>
  <c r="AT228" i="9"/>
  <c r="AT229" i="9"/>
  <c r="AT230" i="9"/>
  <c r="AT231" i="9"/>
  <c r="AT232" i="9"/>
  <c r="AT233" i="9"/>
  <c r="AT234" i="9"/>
  <c r="AT235" i="9"/>
  <c r="AT236" i="9"/>
  <c r="AT237" i="9"/>
  <c r="AT238" i="9"/>
  <c r="AT239" i="9"/>
  <c r="AT240" i="9"/>
  <c r="AT241" i="9"/>
  <c r="AT242" i="9"/>
  <c r="AT243" i="9"/>
  <c r="AT244" i="9"/>
  <c r="AT245" i="9"/>
  <c r="AT246" i="9"/>
  <c r="AT247" i="9"/>
  <c r="AT248" i="9"/>
  <c r="AT249" i="9"/>
  <c r="AT250" i="9"/>
  <c r="AT251" i="9"/>
  <c r="AT252" i="9"/>
  <c r="AT253" i="9"/>
  <c r="AT254" i="9"/>
  <c r="AT255" i="9"/>
  <c r="AT256" i="9"/>
  <c r="AT257" i="9"/>
  <c r="AT258" i="9"/>
  <c r="AT259" i="9"/>
  <c r="AT260" i="9"/>
  <c r="AT261" i="9"/>
  <c r="AT262" i="9"/>
  <c r="AT263" i="9"/>
  <c r="AT264" i="9"/>
  <c r="AT265" i="9"/>
  <c r="AT266" i="9"/>
  <c r="AT267" i="9"/>
  <c r="AT268" i="9"/>
  <c r="AT269" i="9"/>
  <c r="AT270" i="9"/>
  <c r="AT271" i="9"/>
  <c r="AT272" i="9"/>
  <c r="AT273" i="9"/>
  <c r="AT274" i="9"/>
  <c r="AT275" i="9"/>
  <c r="AT276" i="9"/>
  <c r="AT277" i="9"/>
  <c r="AT278" i="9"/>
  <c r="AT279" i="9"/>
  <c r="AT280" i="9"/>
  <c r="AT281" i="9"/>
  <c r="AT282" i="9"/>
  <c r="AT283" i="9"/>
  <c r="AT284" i="9"/>
  <c r="AT285" i="9"/>
  <c r="AT286" i="9"/>
  <c r="AT287" i="9"/>
  <c r="AT288" i="9"/>
  <c r="AT289" i="9"/>
  <c r="AT290" i="9"/>
  <c r="AT291" i="9"/>
  <c r="AT292" i="9"/>
  <c r="AT293" i="9"/>
  <c r="AT294" i="9"/>
  <c r="AT295" i="9"/>
  <c r="AT296" i="9"/>
  <c r="AT297" i="9"/>
  <c r="AT298" i="9"/>
  <c r="AT299" i="9"/>
  <c r="AT300" i="9"/>
  <c r="AT301" i="9"/>
  <c r="AT302" i="9"/>
  <c r="AT303" i="9"/>
  <c r="AT304" i="9"/>
  <c r="AT305" i="9"/>
  <c r="AT306" i="9"/>
  <c r="AT307" i="9"/>
  <c r="AT308" i="9"/>
  <c r="AT309" i="9"/>
  <c r="AT310" i="9"/>
  <c r="AT311" i="9"/>
  <c r="AT312" i="9"/>
  <c r="AT313" i="9"/>
  <c r="AT314" i="9"/>
  <c r="AT315" i="9"/>
  <c r="AT316" i="9"/>
  <c r="AT317" i="9"/>
  <c r="AT318" i="9"/>
  <c r="AT319" i="9"/>
  <c r="AT320" i="9"/>
  <c r="AT321" i="9"/>
  <c r="AT322" i="9"/>
  <c r="AT323" i="9"/>
  <c r="AT324" i="9"/>
  <c r="AT325" i="9"/>
  <c r="AT326" i="9"/>
  <c r="AT327" i="9"/>
  <c r="AT328" i="9"/>
  <c r="AT329" i="9"/>
  <c r="AT330" i="9"/>
  <c r="AT331" i="9"/>
  <c r="AT332" i="9"/>
  <c r="AT333" i="9"/>
  <c r="AT334" i="9"/>
  <c r="AT335" i="9"/>
  <c r="AT336" i="9"/>
  <c r="AT337" i="9"/>
  <c r="AT338" i="9"/>
  <c r="AT339" i="9"/>
  <c r="AT340" i="9"/>
  <c r="AT341" i="9"/>
  <c r="AT342" i="9"/>
  <c r="AT343" i="9"/>
  <c r="AT344" i="9"/>
  <c r="AT345" i="9"/>
  <c r="AT346" i="9"/>
  <c r="AT347" i="9"/>
  <c r="AT348" i="9"/>
  <c r="AT349" i="9"/>
  <c r="AT350" i="9"/>
  <c r="AT351" i="9"/>
  <c r="AT352" i="9"/>
  <c r="AT353" i="9"/>
  <c r="AT354" i="9"/>
  <c r="AT355" i="9"/>
  <c r="AT356" i="9"/>
  <c r="AT357" i="9"/>
  <c r="AT358" i="9"/>
  <c r="AT359" i="9"/>
  <c r="AT360" i="9"/>
  <c r="AT361" i="9"/>
  <c r="AT362" i="9"/>
  <c r="AT363" i="9"/>
  <c r="AT364" i="9"/>
  <c r="AT365" i="9"/>
  <c r="AT366" i="9"/>
  <c r="AT367" i="9"/>
  <c r="AT368" i="9"/>
  <c r="AT369" i="9"/>
  <c r="AT370" i="9"/>
  <c r="AT371" i="9"/>
  <c r="AT372" i="9"/>
  <c r="AT373" i="9"/>
  <c r="AT374" i="9"/>
  <c r="AT375" i="9"/>
  <c r="AT376" i="9"/>
  <c r="AT377" i="9"/>
  <c r="AT378" i="9"/>
  <c r="AT379" i="9"/>
  <c r="AT380" i="9"/>
  <c r="AT381" i="9"/>
  <c r="AT382" i="9"/>
  <c r="AT383" i="9"/>
  <c r="AT384" i="9"/>
  <c r="AT385" i="9"/>
  <c r="AT386" i="9"/>
  <c r="AT387" i="9"/>
  <c r="AT388" i="9"/>
  <c r="AT389" i="9"/>
  <c r="AT390" i="9"/>
  <c r="AT391" i="9"/>
  <c r="AT392" i="9"/>
  <c r="AT393" i="9"/>
  <c r="AT394" i="9"/>
  <c r="AT395" i="9"/>
  <c r="AT396" i="9"/>
  <c r="AT397" i="9"/>
  <c r="AT398" i="9"/>
  <c r="AT399" i="9"/>
  <c r="AT400" i="9"/>
  <c r="AT401" i="9"/>
  <c r="AT402" i="9"/>
  <c r="AT403" i="9"/>
  <c r="AT404" i="9"/>
  <c r="AT405" i="9"/>
  <c r="AT406" i="9"/>
  <c r="AT407" i="9"/>
  <c r="AT408" i="9"/>
  <c r="AT409" i="9"/>
  <c r="AT410" i="9"/>
  <c r="AT411" i="9"/>
  <c r="AT412" i="9"/>
  <c r="AT413" i="9"/>
  <c r="AT414" i="9"/>
  <c r="AT415" i="9"/>
  <c r="AT416" i="9"/>
  <c r="AT417" i="9"/>
  <c r="AT418" i="9"/>
  <c r="AT419" i="9"/>
  <c r="AT420" i="9"/>
  <c r="AT421" i="9"/>
  <c r="AT422" i="9"/>
  <c r="AT423" i="9"/>
  <c r="AT424" i="9"/>
  <c r="AT425" i="9"/>
  <c r="AT426" i="9"/>
  <c r="AT427" i="9"/>
  <c r="AT428" i="9"/>
  <c r="AT429" i="9"/>
  <c r="AT430" i="9"/>
  <c r="AT431" i="9"/>
  <c r="AT432" i="9"/>
  <c r="AT433" i="9"/>
  <c r="AT434" i="9"/>
  <c r="AT435" i="9"/>
  <c r="AT436" i="9"/>
  <c r="AT437" i="9"/>
  <c r="AT438" i="9"/>
  <c r="AT439" i="9"/>
  <c r="AT440" i="9"/>
  <c r="AT441" i="9"/>
  <c r="AT442" i="9"/>
  <c r="AT443" i="9"/>
  <c r="AT444" i="9"/>
  <c r="AT445" i="9"/>
  <c r="AT446" i="9"/>
  <c r="AT447" i="9"/>
  <c r="AT448" i="9"/>
  <c r="AT449" i="9"/>
  <c r="AT450" i="9"/>
  <c r="AT451" i="9"/>
  <c r="AT452" i="9"/>
  <c r="AT453" i="9"/>
  <c r="AT454" i="9"/>
  <c r="AT455" i="9"/>
  <c r="AT456" i="9"/>
  <c r="AT457" i="9"/>
  <c r="AT458" i="9"/>
  <c r="AT459" i="9"/>
  <c r="AT460" i="9"/>
  <c r="AT461" i="9"/>
  <c r="AT462" i="9"/>
  <c r="AT463" i="9"/>
  <c r="AT464" i="9"/>
  <c r="AT465" i="9"/>
  <c r="AT466" i="9"/>
  <c r="AT467" i="9"/>
  <c r="AT468" i="9"/>
  <c r="AT469" i="9"/>
  <c r="AT470" i="9"/>
  <c r="AT471" i="9"/>
  <c r="AT472" i="9"/>
  <c r="AT473" i="9"/>
  <c r="AT474" i="9"/>
  <c r="AT475" i="9"/>
  <c r="AT476" i="9"/>
  <c r="AT477" i="9"/>
  <c r="AT478" i="9"/>
  <c r="AT479" i="9"/>
  <c r="AT480" i="9"/>
  <c r="AT481" i="9"/>
  <c r="AT482" i="9"/>
  <c r="AT483" i="9"/>
  <c r="AT484" i="9"/>
  <c r="AT485" i="9"/>
  <c r="AT486" i="9"/>
  <c r="AT487" i="9"/>
  <c r="AT488" i="9"/>
  <c r="AT489" i="9"/>
  <c r="AT490" i="9"/>
  <c r="AT491" i="9"/>
  <c r="AT492" i="9"/>
  <c r="AT493" i="9"/>
  <c r="AT494" i="9"/>
  <c r="AT495" i="9"/>
  <c r="AT496" i="9"/>
  <c r="AT497" i="9"/>
  <c r="AT498" i="9"/>
  <c r="AT499" i="9"/>
  <c r="AT500" i="9"/>
  <c r="AT501" i="9"/>
  <c r="AT502" i="9"/>
  <c r="AT503" i="9"/>
  <c r="AT504" i="9"/>
  <c r="AT505" i="9"/>
  <c r="AT506" i="9"/>
  <c r="AT507" i="9"/>
  <c r="AT508" i="9"/>
  <c r="AT509" i="9"/>
  <c r="AT510" i="9"/>
  <c r="AT511" i="9"/>
  <c r="AT512" i="9"/>
  <c r="AT513" i="9"/>
  <c r="AT514" i="9"/>
  <c r="AT515" i="9"/>
  <c r="AT516" i="9"/>
  <c r="AT517" i="9"/>
  <c r="AT518" i="9"/>
  <c r="AT519" i="9"/>
  <c r="AT520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AT534" i="9"/>
  <c r="AT535" i="9"/>
  <c r="AT536" i="9"/>
  <c r="AT537" i="9"/>
  <c r="AT538" i="9"/>
  <c r="AT539" i="9"/>
  <c r="AT540" i="9"/>
  <c r="AT541" i="9"/>
  <c r="AT542" i="9"/>
  <c r="AT543" i="9"/>
  <c r="AT544" i="9"/>
  <c r="AT545" i="9"/>
  <c r="AT546" i="9"/>
  <c r="AT547" i="9"/>
  <c r="AT548" i="9"/>
  <c r="AT549" i="9"/>
  <c r="AT550" i="9"/>
  <c r="AT551" i="9"/>
  <c r="AT552" i="9"/>
  <c r="AT553" i="9"/>
  <c r="AT554" i="9"/>
  <c r="AT555" i="9"/>
  <c r="AT556" i="9"/>
  <c r="AT557" i="9"/>
  <c r="AT558" i="9"/>
  <c r="AT559" i="9"/>
  <c r="AT560" i="9"/>
  <c r="AT561" i="9"/>
  <c r="AT562" i="9"/>
  <c r="AT563" i="9"/>
  <c r="AT564" i="9"/>
  <c r="AT565" i="9"/>
  <c r="AT566" i="9"/>
  <c r="AT567" i="9"/>
  <c r="AT568" i="9"/>
  <c r="AT569" i="9"/>
  <c r="AT570" i="9"/>
  <c r="AT571" i="9"/>
  <c r="AT572" i="9"/>
  <c r="AT573" i="9"/>
  <c r="AT574" i="9"/>
  <c r="AT575" i="9"/>
  <c r="AT576" i="9"/>
  <c r="AT577" i="9"/>
  <c r="AT578" i="9"/>
  <c r="AT579" i="9"/>
  <c r="AT580" i="9"/>
  <c r="AT581" i="9"/>
  <c r="AT582" i="9"/>
  <c r="AT583" i="9"/>
  <c r="AT584" i="9"/>
  <c r="AT585" i="9"/>
  <c r="AT586" i="9"/>
  <c r="AT587" i="9"/>
  <c r="AT588" i="9"/>
  <c r="AT589" i="9"/>
  <c r="AT590" i="9"/>
  <c r="AT591" i="9"/>
  <c r="AT592" i="9"/>
  <c r="AT593" i="9"/>
  <c r="AT594" i="9"/>
  <c r="AT595" i="9"/>
  <c r="AT596" i="9"/>
  <c r="AT597" i="9"/>
  <c r="AT598" i="9"/>
  <c r="AT599" i="9"/>
  <c r="AT600" i="9"/>
  <c r="AT601" i="9"/>
  <c r="AT602" i="9"/>
  <c r="AT603" i="9"/>
  <c r="AT604" i="9"/>
  <c r="AT605" i="9"/>
  <c r="AT606" i="9"/>
  <c r="AT607" i="9"/>
  <c r="AT608" i="9"/>
  <c r="AT609" i="9"/>
  <c r="AT610" i="9"/>
  <c r="AT611" i="9"/>
  <c r="AT612" i="9"/>
  <c r="AT613" i="9"/>
  <c r="AT614" i="9"/>
  <c r="AT615" i="9"/>
  <c r="AT616" i="9"/>
  <c r="AT617" i="9"/>
  <c r="AT618" i="9"/>
  <c r="AT619" i="9"/>
  <c r="AT620" i="9"/>
  <c r="AT621" i="9"/>
  <c r="AT622" i="9"/>
  <c r="AT623" i="9"/>
  <c r="AT624" i="9"/>
  <c r="AT625" i="9"/>
  <c r="AT626" i="9"/>
  <c r="AT627" i="9"/>
  <c r="AT628" i="9"/>
  <c r="AT629" i="9"/>
  <c r="AT630" i="9"/>
  <c r="AT631" i="9"/>
  <c r="AT632" i="9"/>
  <c r="AT633" i="9"/>
  <c r="AT634" i="9"/>
  <c r="AT635" i="9"/>
  <c r="AT636" i="9"/>
  <c r="AT637" i="9"/>
  <c r="AT638" i="9"/>
  <c r="AT639" i="9"/>
  <c r="AT640" i="9"/>
  <c r="AT641" i="9"/>
  <c r="AT642" i="9"/>
  <c r="AT643" i="9"/>
  <c r="AT644" i="9"/>
  <c r="AT645" i="9"/>
  <c r="AT646" i="9"/>
  <c r="AT647" i="9"/>
  <c r="AT648" i="9"/>
  <c r="AT649" i="9"/>
  <c r="AT650" i="9"/>
  <c r="AT651" i="9"/>
  <c r="AT652" i="9"/>
  <c r="AT653" i="9"/>
  <c r="AT654" i="9"/>
  <c r="AT655" i="9"/>
  <c r="AT656" i="9"/>
  <c r="AT657" i="9"/>
  <c r="AT658" i="9"/>
  <c r="AT659" i="9"/>
  <c r="AT660" i="9"/>
  <c r="AT661" i="9"/>
  <c r="AT662" i="9"/>
  <c r="AT663" i="9"/>
  <c r="AT664" i="9"/>
  <c r="AT665" i="9"/>
  <c r="AT666" i="9"/>
  <c r="AT667" i="9"/>
  <c r="AT668" i="9"/>
  <c r="AT669" i="9"/>
  <c r="AT670" i="9"/>
  <c r="AT671" i="9"/>
  <c r="AT672" i="9"/>
  <c r="AT673" i="9"/>
  <c r="AT674" i="9"/>
  <c r="AT675" i="9"/>
  <c r="AT676" i="9"/>
  <c r="AT677" i="9"/>
  <c r="AT678" i="9"/>
  <c r="AT679" i="9"/>
  <c r="AT680" i="9"/>
  <c r="AT681" i="9"/>
  <c r="AT682" i="9"/>
  <c r="AT683" i="9"/>
  <c r="AT684" i="9"/>
  <c r="AT685" i="9"/>
  <c r="AT686" i="9"/>
  <c r="AT687" i="9"/>
  <c r="AT688" i="9"/>
  <c r="AT689" i="9"/>
  <c r="AT690" i="9"/>
  <c r="AT691" i="9"/>
  <c r="AT692" i="9"/>
  <c r="AT693" i="9"/>
  <c r="AT694" i="9"/>
  <c r="AT695" i="9"/>
  <c r="AT696" i="9"/>
  <c r="AT697" i="9"/>
  <c r="AT698" i="9"/>
  <c r="AT699" i="9"/>
  <c r="AT700" i="9"/>
  <c r="AT701" i="9"/>
  <c r="AT702" i="9"/>
  <c r="AT703" i="9"/>
  <c r="AT704" i="9"/>
  <c r="AT705" i="9"/>
  <c r="AT706" i="9"/>
  <c r="AT707" i="9"/>
  <c r="AT708" i="9"/>
  <c r="AT709" i="9"/>
  <c r="AT710" i="9"/>
  <c r="AT711" i="9"/>
  <c r="AT712" i="9"/>
  <c r="AT713" i="9"/>
  <c r="AT714" i="9"/>
  <c r="AT715" i="9"/>
  <c r="AT716" i="9"/>
  <c r="AT717" i="9"/>
  <c r="AT718" i="9"/>
  <c r="AT719" i="9"/>
  <c r="AT720" i="9"/>
  <c r="AT721" i="9"/>
  <c r="AT722" i="9"/>
  <c r="AT723" i="9"/>
  <c r="AT724" i="9"/>
  <c r="AT725" i="9"/>
  <c r="AT726" i="9"/>
  <c r="AT727" i="9"/>
  <c r="AT728" i="9"/>
  <c r="AT729" i="9"/>
  <c r="AT730" i="9"/>
  <c r="AT731" i="9"/>
  <c r="AT732" i="9"/>
  <c r="AT733" i="9"/>
  <c r="AT734" i="9"/>
  <c r="AT735" i="9"/>
  <c r="AT736" i="9"/>
  <c r="AT737" i="9"/>
  <c r="AT738" i="9"/>
  <c r="AT739" i="9"/>
  <c r="AT740" i="9"/>
  <c r="AT741" i="9"/>
  <c r="AT742" i="9"/>
  <c r="AT743" i="9"/>
  <c r="AT744" i="9"/>
  <c r="AT745" i="9"/>
  <c r="AT746" i="9"/>
  <c r="AT747" i="9"/>
  <c r="AT748" i="9"/>
  <c r="AT749" i="9"/>
  <c r="AT750" i="9"/>
  <c r="AT751" i="9"/>
  <c r="AT752" i="9"/>
  <c r="AT753" i="9"/>
  <c r="AT754" i="9"/>
  <c r="AT755" i="9"/>
  <c r="AT756" i="9"/>
  <c r="AT757" i="9"/>
  <c r="AT758" i="9"/>
  <c r="AT759" i="9"/>
  <c r="AT760" i="9"/>
  <c r="AT761" i="9"/>
  <c r="AT762" i="9"/>
  <c r="AT763" i="9"/>
  <c r="AT764" i="9"/>
  <c r="AT765" i="9"/>
  <c r="AT766" i="9"/>
  <c r="AT767" i="9"/>
  <c r="AT768" i="9"/>
  <c r="AT769" i="9"/>
  <c r="AT770" i="9"/>
  <c r="AT771" i="9"/>
  <c r="AT772" i="9"/>
  <c r="AT773" i="9"/>
  <c r="AT774" i="9"/>
  <c r="AT775" i="9"/>
  <c r="AT776" i="9"/>
  <c r="AT777" i="9"/>
  <c r="AT778" i="9"/>
  <c r="AT779" i="9"/>
  <c r="AT780" i="9"/>
  <c r="AT781" i="9"/>
  <c r="AT782" i="9"/>
  <c r="AT783" i="9"/>
  <c r="AT784" i="9"/>
  <c r="AT785" i="9"/>
  <c r="AT786" i="9"/>
  <c r="AT787" i="9"/>
  <c r="AT788" i="9"/>
  <c r="AT789" i="9"/>
  <c r="AT790" i="9"/>
  <c r="AT791" i="9"/>
  <c r="AT792" i="9"/>
  <c r="AT793" i="9"/>
  <c r="AT794" i="9"/>
  <c r="AT795" i="9"/>
  <c r="AT796" i="9"/>
  <c r="AT797" i="9"/>
  <c r="AT798" i="9"/>
  <c r="AT799" i="9"/>
  <c r="AT800" i="9"/>
  <c r="AT801" i="9"/>
  <c r="AT802" i="9"/>
  <c r="AT803" i="9"/>
  <c r="AT804" i="9"/>
  <c r="AT805" i="9"/>
  <c r="AT806" i="9"/>
  <c r="AT807" i="9"/>
  <c r="AT808" i="9"/>
  <c r="AT809" i="9"/>
  <c r="AT810" i="9"/>
  <c r="AT811" i="9"/>
  <c r="AT812" i="9"/>
  <c r="AT813" i="9"/>
  <c r="AT814" i="9"/>
  <c r="AT815" i="9"/>
  <c r="AT816" i="9"/>
  <c r="AT817" i="9"/>
  <c r="AT818" i="9"/>
  <c r="AT819" i="9"/>
  <c r="AT820" i="9"/>
  <c r="AT821" i="9"/>
  <c r="AT822" i="9"/>
  <c r="AT823" i="9"/>
  <c r="AT824" i="9"/>
  <c r="AT825" i="9"/>
  <c r="AT826" i="9"/>
  <c r="AT827" i="9"/>
  <c r="AT828" i="9"/>
  <c r="AT829" i="9"/>
  <c r="AT830" i="9"/>
  <c r="AT831" i="9"/>
  <c r="AT832" i="9"/>
  <c r="AT833" i="9"/>
  <c r="AT834" i="9"/>
  <c r="AT835" i="9"/>
  <c r="AT836" i="9"/>
  <c r="AT837" i="9"/>
  <c r="AT838" i="9"/>
  <c r="AT839" i="9"/>
  <c r="AT840" i="9"/>
  <c r="AT841" i="9"/>
  <c r="AT842" i="9"/>
  <c r="AT843" i="9"/>
  <c r="AT844" i="9"/>
  <c r="AT845" i="9"/>
  <c r="AT846" i="9"/>
  <c r="AT847" i="9"/>
  <c r="AT848" i="9"/>
  <c r="AT849" i="9"/>
  <c r="AT850" i="9"/>
  <c r="AT851" i="9"/>
  <c r="AT852" i="9"/>
  <c r="AT853" i="9"/>
  <c r="AT854" i="9"/>
  <c r="AT855" i="9"/>
  <c r="AT856" i="9"/>
  <c r="AT857" i="9"/>
  <c r="AT858" i="9"/>
  <c r="AT859" i="9"/>
  <c r="AT860" i="9"/>
  <c r="AT861" i="9"/>
  <c r="AT862" i="9"/>
  <c r="AT863" i="9"/>
  <c r="AT864" i="9"/>
  <c r="AT865" i="9"/>
  <c r="AT866" i="9"/>
  <c r="AT867" i="9"/>
  <c r="AT868" i="9"/>
  <c r="AT869" i="9"/>
  <c r="AT870" i="9"/>
  <c r="AT871" i="9"/>
  <c r="AT872" i="9"/>
  <c r="AT873" i="9"/>
  <c r="AT874" i="9"/>
  <c r="AT875" i="9"/>
  <c r="AT876" i="9"/>
  <c r="AT877" i="9"/>
  <c r="AT878" i="9"/>
  <c r="AT879" i="9"/>
  <c r="AT880" i="9"/>
  <c r="AT881" i="9"/>
  <c r="AT882" i="9"/>
  <c r="AT883" i="9"/>
  <c r="AT884" i="9"/>
  <c r="AT885" i="9"/>
  <c r="AT886" i="9"/>
  <c r="AT887" i="9"/>
  <c r="AT888" i="9"/>
  <c r="AT889" i="9"/>
  <c r="AT890" i="9"/>
  <c r="AT891" i="9"/>
  <c r="AT892" i="9"/>
  <c r="AT893" i="9"/>
  <c r="AT894" i="9"/>
  <c r="AT895" i="9"/>
  <c r="AT896" i="9"/>
  <c r="AT897" i="9"/>
  <c r="AT898" i="9"/>
  <c r="AT899" i="9"/>
  <c r="AT900" i="9"/>
  <c r="AT901" i="9"/>
  <c r="AT902" i="9"/>
  <c r="AT903" i="9"/>
  <c r="AT904" i="9"/>
  <c r="AT905" i="9"/>
  <c r="AT906" i="9"/>
  <c r="AT907" i="9"/>
  <c r="AT908" i="9"/>
  <c r="AT909" i="9"/>
  <c r="AT910" i="9"/>
  <c r="AT911" i="9"/>
  <c r="AT912" i="9"/>
  <c r="AT913" i="9"/>
  <c r="AT914" i="9"/>
  <c r="AT915" i="9"/>
  <c r="AT916" i="9"/>
  <c r="AT917" i="9"/>
  <c r="AT918" i="9"/>
  <c r="AT919" i="9"/>
  <c r="AT920" i="9"/>
  <c r="AT921" i="9"/>
  <c r="AT922" i="9"/>
  <c r="AT923" i="9"/>
  <c r="AT924" i="9"/>
  <c r="AT925" i="9"/>
  <c r="AT926" i="9"/>
  <c r="AT927" i="9"/>
  <c r="AT928" i="9"/>
  <c r="AT929" i="9"/>
  <c r="AT930" i="9"/>
  <c r="AT931" i="9"/>
  <c r="AT932" i="9"/>
  <c r="AT933" i="9"/>
  <c r="AT934" i="9"/>
  <c r="AT935" i="9"/>
  <c r="AT936" i="9"/>
  <c r="AT937" i="9"/>
  <c r="AT938" i="9"/>
  <c r="AT939" i="9"/>
  <c r="AT940" i="9"/>
  <c r="AT941" i="9"/>
  <c r="AT942" i="9"/>
  <c r="AT943" i="9"/>
  <c r="AT944" i="9"/>
  <c r="AT945" i="9"/>
  <c r="AT946" i="9"/>
  <c r="AT947" i="9"/>
  <c r="AT948" i="9"/>
  <c r="AT949" i="9"/>
  <c r="AT950" i="9"/>
  <c r="AT951" i="9"/>
  <c r="AT952" i="9"/>
  <c r="AT953" i="9"/>
  <c r="AT954" i="9"/>
  <c r="AT955" i="9"/>
  <c r="AT956" i="9"/>
  <c r="AT957" i="9"/>
  <c r="AT958" i="9"/>
  <c r="AT959" i="9"/>
  <c r="AT960" i="9"/>
  <c r="AT961" i="9"/>
  <c r="AT962" i="9"/>
  <c r="AT963" i="9"/>
  <c r="AT964" i="9"/>
  <c r="AT965" i="9"/>
  <c r="AT966" i="9"/>
  <c r="AT967" i="9"/>
  <c r="AT968" i="9"/>
  <c r="AT969" i="9"/>
  <c r="AT970" i="9"/>
  <c r="AT971" i="9"/>
  <c r="AT972" i="9"/>
  <c r="AT973" i="9"/>
  <c r="AT974" i="9"/>
  <c r="AT975" i="9"/>
  <c r="AT976" i="9"/>
  <c r="AT977" i="9"/>
  <c r="AT978" i="9"/>
  <c r="AT979" i="9"/>
  <c r="AT980" i="9"/>
  <c r="AT981" i="9"/>
  <c r="AT982" i="9"/>
  <c r="AT983" i="9"/>
  <c r="AT984" i="9"/>
  <c r="AT985" i="9"/>
  <c r="AT986" i="9"/>
  <c r="AT987" i="9"/>
  <c r="AT988" i="9"/>
  <c r="AT989" i="9"/>
  <c r="AT990" i="9"/>
  <c r="AT991" i="9"/>
  <c r="AT992" i="9"/>
  <c r="AT993" i="9"/>
  <c r="AT994" i="9"/>
  <c r="AT995" i="9"/>
  <c r="AT996" i="9"/>
  <c r="AT997" i="9"/>
  <c r="AT998" i="9"/>
  <c r="AT999" i="9"/>
  <c r="AT1000" i="9"/>
  <c r="AT1001" i="9"/>
  <c r="AT1002" i="9"/>
  <c r="AT1003" i="9"/>
  <c r="AT1004" i="9"/>
  <c r="AT1005" i="9"/>
  <c r="AT1006" i="9"/>
  <c r="AT1007" i="9"/>
  <c r="AT1008" i="9"/>
  <c r="AT1009" i="9"/>
  <c r="AT1010" i="9"/>
  <c r="AT1011" i="9"/>
  <c r="AT1012" i="9"/>
  <c r="AT1013" i="9"/>
  <c r="AT1014" i="9"/>
  <c r="AT1015" i="9"/>
  <c r="AT1016" i="9"/>
  <c r="AT1017" i="9"/>
  <c r="AT1018" i="9"/>
  <c r="AT1019" i="9"/>
  <c r="AT1020" i="9"/>
  <c r="AT1021" i="9"/>
  <c r="AT1022" i="9"/>
  <c r="AT1023" i="9"/>
  <c r="AT1024" i="9"/>
  <c r="AT1025" i="9"/>
  <c r="AT1026" i="9"/>
  <c r="AT1027" i="9"/>
  <c r="AT1028" i="9"/>
  <c r="AT1029" i="9"/>
  <c r="AT1030" i="9"/>
  <c r="AT1031" i="9"/>
  <c r="AT1032" i="9"/>
  <c r="AT1033" i="9"/>
  <c r="AT1034" i="9"/>
  <c r="AT1035" i="9"/>
  <c r="AT1036" i="9"/>
  <c r="AT1037" i="9"/>
  <c r="AT1038" i="9"/>
  <c r="AT1039" i="9"/>
  <c r="AT1040" i="9"/>
  <c r="AT1041" i="9"/>
  <c r="AT1042" i="9"/>
  <c r="AT1043" i="9"/>
  <c r="AT1044" i="9"/>
  <c r="AT1045" i="9"/>
  <c r="AT1046" i="9"/>
  <c r="AT1047" i="9"/>
  <c r="AT1048" i="9"/>
  <c r="AT1049" i="9"/>
  <c r="AT1050" i="9"/>
  <c r="AT1051" i="9"/>
  <c r="AT1052" i="9"/>
  <c r="AT1053" i="9"/>
  <c r="AT1054" i="9"/>
  <c r="AT1055" i="9"/>
  <c r="AT1056" i="9"/>
  <c r="AT1057" i="9"/>
  <c r="AT1058" i="9"/>
  <c r="AT1059" i="9"/>
  <c r="AT1060" i="9"/>
  <c r="AT1061" i="9"/>
  <c r="AT1062" i="9"/>
  <c r="AT1063" i="9"/>
  <c r="AT1064" i="9"/>
  <c r="AT1065" i="9"/>
  <c r="AT1066" i="9"/>
  <c r="AT1067" i="9"/>
  <c r="AT1068" i="9"/>
  <c r="AT1069" i="9"/>
  <c r="AT1070" i="9"/>
  <c r="AT1071" i="9"/>
  <c r="AT1072" i="9"/>
  <c r="AT1073" i="9"/>
  <c r="AT1074" i="9"/>
  <c r="AT1075" i="9"/>
  <c r="AT1076" i="9"/>
  <c r="AT1077" i="9"/>
  <c r="AT1078" i="9"/>
  <c r="AT1079" i="9"/>
  <c r="AT1080" i="9"/>
  <c r="AT1081" i="9"/>
  <c r="AT1082" i="9"/>
  <c r="AT1083" i="9"/>
  <c r="AT1084" i="9"/>
  <c r="AT1085" i="9"/>
  <c r="AT1086" i="9"/>
  <c r="AT1087" i="9"/>
  <c r="AT1088" i="9"/>
  <c r="AT1089" i="9"/>
  <c r="AT1090" i="9"/>
  <c r="AT1091" i="9"/>
  <c r="AT1092" i="9"/>
  <c r="AT1093" i="9"/>
  <c r="AT1094" i="9"/>
  <c r="AT1095" i="9"/>
  <c r="AT1096" i="9"/>
  <c r="AT1097" i="9"/>
  <c r="AT1098" i="9"/>
  <c r="AT1099" i="9"/>
  <c r="AT1100" i="9"/>
  <c r="AT1101" i="9"/>
  <c r="AT1102" i="9"/>
  <c r="AT1103" i="9"/>
  <c r="AT1104" i="9"/>
  <c r="AT1105" i="9"/>
  <c r="AT1106" i="9"/>
  <c r="AT1107" i="9"/>
  <c r="AT1108" i="9"/>
  <c r="AT1109" i="9"/>
  <c r="AT1110" i="9"/>
  <c r="AT1111" i="9"/>
  <c r="AT1112" i="9"/>
  <c r="AT1113" i="9"/>
  <c r="AT1114" i="9"/>
  <c r="AT1115" i="9"/>
  <c r="AT1116" i="9"/>
  <c r="AT1117" i="9"/>
  <c r="AT1118" i="9"/>
  <c r="AT1119" i="9"/>
  <c r="AT1120" i="9"/>
  <c r="AT1121" i="9"/>
  <c r="AT1122" i="9"/>
  <c r="AT1123" i="9"/>
  <c r="AT1124" i="9"/>
  <c r="AT1125" i="9"/>
  <c r="AT1126" i="9"/>
  <c r="AT1127" i="9"/>
  <c r="AT1128" i="9"/>
  <c r="AT1129" i="9"/>
  <c r="AT1130" i="9"/>
  <c r="AT1131" i="9"/>
  <c r="AT1132" i="9"/>
  <c r="AT1133" i="9"/>
  <c r="AT1134" i="9"/>
  <c r="AT1135" i="9"/>
  <c r="AT1136" i="9"/>
  <c r="AT1137" i="9"/>
  <c r="AT1138" i="9"/>
  <c r="AT1139" i="9"/>
  <c r="AT1140" i="9"/>
  <c r="AT1141" i="9"/>
  <c r="AT1142" i="9"/>
  <c r="AT1143" i="9"/>
  <c r="AT1144" i="9"/>
  <c r="AT1145" i="9"/>
  <c r="AT1146" i="9"/>
  <c r="AT1147" i="9"/>
  <c r="AT1148" i="9"/>
  <c r="AT1149" i="9"/>
  <c r="AT1150" i="9"/>
  <c r="AT1151" i="9"/>
  <c r="AT1152" i="9"/>
  <c r="AT1153" i="9"/>
  <c r="AT1154" i="9"/>
  <c r="AT1155" i="9"/>
  <c r="AT1156" i="9"/>
  <c r="AT1157" i="9"/>
  <c r="AT1158" i="9"/>
  <c r="AT1159" i="9"/>
  <c r="AT1160" i="9"/>
  <c r="AT1161" i="9"/>
  <c r="AT1162" i="9"/>
  <c r="AT1163" i="9"/>
  <c r="AT1164" i="9"/>
  <c r="AT1165" i="9"/>
  <c r="AT1166" i="9"/>
  <c r="AT1167" i="9"/>
  <c r="AT1168" i="9"/>
  <c r="AT1169" i="9"/>
  <c r="AT1170" i="9"/>
  <c r="AT1171" i="9"/>
  <c r="AT1172" i="9"/>
  <c r="AT1173" i="9"/>
  <c r="AT1174" i="9"/>
  <c r="AT1175" i="9"/>
  <c r="AT1176" i="9"/>
  <c r="AT1177" i="9"/>
  <c r="AT1178" i="9"/>
  <c r="AT1179" i="9"/>
  <c r="AT1180" i="9"/>
  <c r="AT1181" i="9"/>
  <c r="AT1182" i="9"/>
  <c r="AT1183" i="9"/>
  <c r="AT1184" i="9"/>
  <c r="AT1185" i="9"/>
  <c r="AT1186" i="9"/>
  <c r="AT1187" i="9"/>
  <c r="AT1188" i="9"/>
  <c r="AT1189" i="9"/>
  <c r="AT1190" i="9"/>
  <c r="AT1191" i="9"/>
  <c r="AT1192" i="9"/>
  <c r="AT1193" i="9"/>
  <c r="AT1194" i="9"/>
  <c r="AT1195" i="9"/>
  <c r="AT1196" i="9"/>
  <c r="AT1197" i="9"/>
  <c r="AT1198" i="9"/>
  <c r="AT1199" i="9"/>
  <c r="AT1200" i="9"/>
  <c r="AT1201" i="9"/>
  <c r="AT1202" i="9"/>
  <c r="AT1203" i="9"/>
  <c r="AT1204" i="9"/>
  <c r="AT1205" i="9"/>
  <c r="AT1206" i="9"/>
  <c r="AT1207" i="9"/>
  <c r="AT1208" i="9"/>
  <c r="AT1209" i="9"/>
  <c r="AT1210" i="9"/>
  <c r="AT1211" i="9"/>
  <c r="AT1212" i="9"/>
  <c r="AT1213" i="9"/>
  <c r="AT1214" i="9"/>
  <c r="AT1215" i="9"/>
  <c r="AT1216" i="9"/>
  <c r="AT1217" i="9"/>
  <c r="AT1218" i="9"/>
  <c r="AT1219" i="9"/>
  <c r="AT1220" i="9"/>
  <c r="AT1221" i="9"/>
  <c r="AT1222" i="9"/>
  <c r="AT1223" i="9"/>
  <c r="AT1224" i="9"/>
  <c r="AT1225" i="9"/>
  <c r="AT1226" i="9"/>
  <c r="AT1227" i="9"/>
  <c r="AT1228" i="9"/>
  <c r="AT1229" i="9"/>
  <c r="AT1230" i="9"/>
  <c r="AT1231" i="9"/>
  <c r="AT1232" i="9"/>
  <c r="AT1233" i="9"/>
  <c r="AT1234" i="9"/>
  <c r="AT1235" i="9"/>
  <c r="AT1236" i="9"/>
  <c r="AT1237" i="9"/>
  <c r="AT1238" i="9"/>
  <c r="AT1239" i="9"/>
  <c r="AT1240" i="9"/>
  <c r="AT1241" i="9"/>
  <c r="AT1242" i="9"/>
  <c r="AT1243" i="9"/>
  <c r="AT1244" i="9"/>
  <c r="AT1245" i="9"/>
  <c r="AT1246" i="9"/>
  <c r="AT1247" i="9"/>
  <c r="AT1248" i="9"/>
  <c r="AT1249" i="9"/>
  <c r="AT1250" i="9"/>
  <c r="AT1251" i="9"/>
  <c r="AT1252" i="9"/>
  <c r="AT1253" i="9"/>
  <c r="AT1254" i="9"/>
  <c r="AT1255" i="9"/>
  <c r="AT1256" i="9"/>
  <c r="AT1257" i="9"/>
  <c r="AT1258" i="9"/>
  <c r="AT1259" i="9"/>
  <c r="AT1260" i="9"/>
  <c r="AT1261" i="9"/>
  <c r="AT1262" i="9"/>
  <c r="AT1263" i="9"/>
  <c r="AT1264" i="9"/>
  <c r="AT1265" i="9"/>
  <c r="AT1266" i="9"/>
  <c r="AT1267" i="9"/>
  <c r="AT1268" i="9"/>
  <c r="AT1269" i="9"/>
  <c r="AT1270" i="9"/>
  <c r="AT1271" i="9"/>
  <c r="AT1272" i="9"/>
  <c r="AT1273" i="9"/>
  <c r="AT1274" i="9"/>
  <c r="AT1275" i="9"/>
  <c r="AT1276" i="9"/>
  <c r="AT1277" i="9"/>
  <c r="AT1278" i="9"/>
  <c r="AT1279" i="9"/>
  <c r="AT1280" i="9"/>
  <c r="AT1281" i="9"/>
  <c r="AT1282" i="9"/>
  <c r="AT1283" i="9"/>
  <c r="AT1284" i="9"/>
  <c r="AT1285" i="9"/>
  <c r="AT1286" i="9"/>
  <c r="AT1287" i="9"/>
  <c r="AT1288" i="9"/>
  <c r="AT1289" i="9"/>
  <c r="AT1290" i="9"/>
  <c r="AT1291" i="9"/>
  <c r="AT1292" i="9"/>
  <c r="AT1293" i="9"/>
  <c r="AT1294" i="9"/>
  <c r="AT1295" i="9"/>
  <c r="AT1296" i="9"/>
  <c r="AT1297" i="9"/>
  <c r="AT1298" i="9"/>
  <c r="AT1299" i="9"/>
  <c r="AT1300" i="9"/>
  <c r="AT1301" i="9"/>
  <c r="AT1302" i="9"/>
  <c r="AT1303" i="9"/>
  <c r="AT1304" i="9"/>
  <c r="AT1305" i="9"/>
  <c r="AT1306" i="9"/>
  <c r="AT1307" i="9"/>
  <c r="AT1308" i="9"/>
  <c r="AT1309" i="9"/>
  <c r="AT1310" i="9"/>
  <c r="AT1311" i="9"/>
  <c r="AT1312" i="9"/>
  <c r="AT1313" i="9"/>
  <c r="AT1314" i="9"/>
  <c r="AT1315" i="9"/>
  <c r="AT1316" i="9"/>
  <c r="AT1317" i="9"/>
  <c r="AT1318" i="9"/>
  <c r="AT1319" i="9"/>
  <c r="AT1320" i="9"/>
  <c r="AT1321" i="9"/>
  <c r="AT1322" i="9"/>
  <c r="AT1323" i="9"/>
  <c r="AT1324" i="9"/>
  <c r="AT1325" i="9"/>
  <c r="AT1326" i="9"/>
  <c r="AT1327" i="9"/>
  <c r="AT1328" i="9"/>
  <c r="AT1329" i="9"/>
  <c r="AT1330" i="9"/>
  <c r="AT1331" i="9"/>
  <c r="AT1332" i="9"/>
  <c r="AT1333" i="9"/>
  <c r="AT1334" i="9"/>
  <c r="AT1335" i="9"/>
  <c r="AT1336" i="9"/>
  <c r="AT1337" i="9"/>
  <c r="AT1338" i="9"/>
  <c r="AT1339" i="9"/>
  <c r="AT1340" i="9"/>
  <c r="AT1341" i="9"/>
  <c r="AT1342" i="9"/>
  <c r="AT1343" i="9"/>
  <c r="AT1344" i="9"/>
  <c r="AT1345" i="9"/>
  <c r="AT1346" i="9"/>
  <c r="AT1347" i="9"/>
  <c r="AT1348" i="9"/>
  <c r="AT1349" i="9"/>
  <c r="AT1350" i="9"/>
  <c r="AT1351" i="9"/>
  <c r="AT1352" i="9"/>
  <c r="AT1353" i="9"/>
  <c r="AT1354" i="9"/>
  <c r="AT1355" i="9"/>
  <c r="AT1356" i="9"/>
  <c r="AT1357" i="9"/>
  <c r="AT1358" i="9"/>
  <c r="AT1359" i="9"/>
  <c r="AT1360" i="9"/>
  <c r="AT1361" i="9"/>
  <c r="AT1362" i="9"/>
  <c r="AT1363" i="9"/>
  <c r="AT1364" i="9"/>
  <c r="AT1365" i="9"/>
  <c r="AT1366" i="9"/>
  <c r="AT1367" i="9"/>
  <c r="AT1368" i="9"/>
  <c r="AT1369" i="9"/>
  <c r="AT1370" i="9"/>
  <c r="AT1371" i="9"/>
  <c r="AT1372" i="9"/>
  <c r="AT1373" i="9"/>
  <c r="AT1374" i="9"/>
  <c r="AT1375" i="9"/>
  <c r="AT1376" i="9"/>
  <c r="AT1377" i="9"/>
  <c r="AT1378" i="9"/>
  <c r="AT1379" i="9"/>
  <c r="AT1380" i="9"/>
  <c r="AT1381" i="9"/>
  <c r="AT1382" i="9"/>
  <c r="AT1383" i="9"/>
  <c r="AT1384" i="9"/>
  <c r="AT1385" i="9"/>
  <c r="AT1386" i="9"/>
  <c r="AT1387" i="9"/>
  <c r="AT1388" i="9"/>
  <c r="AT1389" i="9"/>
  <c r="AT1390" i="9"/>
  <c r="AT1391" i="9"/>
  <c r="AT1392" i="9"/>
  <c r="AT1393" i="9"/>
  <c r="AT1394" i="9"/>
  <c r="AT1395" i="9"/>
  <c r="AT1396" i="9"/>
  <c r="AT1397" i="9"/>
  <c r="AT1398" i="9"/>
  <c r="AT1399" i="9"/>
  <c r="AT1400" i="9"/>
  <c r="AT1401" i="9"/>
  <c r="AT1402" i="9"/>
  <c r="AT1403" i="9"/>
  <c r="AT1404" i="9"/>
  <c r="AT1405" i="9"/>
  <c r="AT1406" i="9"/>
  <c r="AT1407" i="9"/>
  <c r="AT1408" i="9"/>
  <c r="AT1409" i="9"/>
  <c r="AT1410" i="9"/>
  <c r="AT1411" i="9"/>
  <c r="AT1412" i="9"/>
  <c r="AT1413" i="9"/>
  <c r="AT1414" i="9"/>
  <c r="AT1415" i="9"/>
  <c r="AT1416" i="9"/>
  <c r="AT1417" i="9"/>
  <c r="AT1418" i="9"/>
  <c r="AT1419" i="9"/>
  <c r="AT1420" i="9"/>
  <c r="AT1421" i="9"/>
  <c r="AT1422" i="9"/>
  <c r="AT1423" i="9"/>
  <c r="AT1424" i="9"/>
  <c r="AT1425" i="9"/>
  <c r="AT1426" i="9"/>
  <c r="AT1427" i="9"/>
  <c r="AT1428" i="9"/>
  <c r="AT1429" i="9"/>
  <c r="AT1430" i="9"/>
  <c r="AT1431" i="9"/>
  <c r="AT1432" i="9"/>
  <c r="AT1433" i="9"/>
  <c r="AT1434" i="9"/>
  <c r="AT1435" i="9"/>
  <c r="AT1436" i="9"/>
  <c r="AT1437" i="9"/>
  <c r="AT1438" i="9"/>
  <c r="AT1439" i="9"/>
  <c r="AT1440" i="9"/>
  <c r="AT1441" i="9"/>
  <c r="AT1442" i="9"/>
  <c r="AT1443" i="9"/>
  <c r="AT1444" i="9"/>
  <c r="AT1445" i="9"/>
  <c r="AT1446" i="9"/>
  <c r="AT1447" i="9"/>
  <c r="AT1448" i="9"/>
  <c r="AT1449" i="9"/>
  <c r="AT1450" i="9"/>
  <c r="AT1451" i="9"/>
  <c r="AT1452" i="9"/>
  <c r="AT1453" i="9"/>
  <c r="AT1454" i="9"/>
  <c r="AT1455" i="9"/>
  <c r="AT1456" i="9"/>
  <c r="AT1457" i="9"/>
  <c r="AT1458" i="9"/>
  <c r="AT1459" i="9"/>
  <c r="AT1460" i="9"/>
  <c r="AT1461" i="9"/>
  <c r="AT1462" i="9"/>
  <c r="AT1463" i="9"/>
  <c r="AT1464" i="9"/>
  <c r="AT1465" i="9"/>
  <c r="AT1466" i="9"/>
  <c r="AT1467" i="9"/>
  <c r="AT1468" i="9"/>
  <c r="AT1469" i="9"/>
  <c r="AT1470" i="9"/>
  <c r="AT1471" i="9"/>
  <c r="AT1472" i="9"/>
  <c r="AT1473" i="9"/>
  <c r="AT1474" i="9"/>
  <c r="AT1475" i="9"/>
  <c r="AT1476" i="9"/>
  <c r="AT1477" i="9"/>
  <c r="AT1478" i="9"/>
  <c r="AT1479" i="9"/>
  <c r="AT1480" i="9"/>
  <c r="AT1481" i="9"/>
  <c r="AT1482" i="9"/>
  <c r="AT1483" i="9"/>
  <c r="AT1484" i="9"/>
  <c r="AT1485" i="9"/>
  <c r="AT1486" i="9"/>
  <c r="AT1487" i="9"/>
  <c r="AT1488" i="9"/>
  <c r="AT1489" i="9"/>
  <c r="AT1490" i="9"/>
  <c r="AT1491" i="9"/>
  <c r="AT1492" i="9"/>
  <c r="AT1493" i="9"/>
  <c r="AT1494" i="9"/>
  <c r="AT1495" i="9"/>
  <c r="AT1496" i="9"/>
  <c r="AT1497" i="9"/>
  <c r="AT1498" i="9"/>
  <c r="AT1499" i="9"/>
  <c r="AT1500" i="9"/>
  <c r="AT1501" i="9"/>
  <c r="AT1502" i="9"/>
  <c r="AT1503" i="9"/>
  <c r="AT1504" i="9"/>
  <c r="AT1505" i="9"/>
  <c r="AT1506" i="9"/>
  <c r="AT1507" i="9"/>
  <c r="AT1508" i="9"/>
  <c r="AT1509" i="9"/>
  <c r="AT1510" i="9"/>
  <c r="AT1511" i="9"/>
  <c r="AT1512" i="9"/>
  <c r="AT1513" i="9"/>
  <c r="AT1514" i="9"/>
  <c r="AT1515" i="9"/>
  <c r="AT1516" i="9"/>
  <c r="AT1517" i="9"/>
  <c r="AT1518" i="9"/>
  <c r="AT1519" i="9"/>
  <c r="AT1520" i="9"/>
  <c r="AT1521" i="9"/>
  <c r="AT1532" i="9"/>
  <c r="AT1533" i="9"/>
  <c r="AT1534" i="9"/>
  <c r="AT1535" i="9"/>
  <c r="AT1536" i="9"/>
  <c r="AT1537" i="9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12" i="9"/>
  <c r="AS313" i="9"/>
  <c r="AS314" i="9"/>
  <c r="AS315" i="9"/>
  <c r="AS316" i="9"/>
  <c r="AS317" i="9"/>
  <c r="AS318" i="9"/>
  <c r="AS319" i="9"/>
  <c r="AS320" i="9"/>
  <c r="AS321" i="9"/>
  <c r="AS322" i="9"/>
  <c r="AS323" i="9"/>
  <c r="AS324" i="9"/>
  <c r="AS325" i="9"/>
  <c r="AS326" i="9"/>
  <c r="AS327" i="9"/>
  <c r="AS328" i="9"/>
  <c r="AS329" i="9"/>
  <c r="AS330" i="9"/>
  <c r="AS331" i="9"/>
  <c r="AS332" i="9"/>
  <c r="AS333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61" i="9"/>
  <c r="AS362" i="9"/>
  <c r="AS363" i="9"/>
  <c r="AS364" i="9"/>
  <c r="AS365" i="9"/>
  <c r="AS366" i="9"/>
  <c r="AS367" i="9"/>
  <c r="AS368" i="9"/>
  <c r="AS369" i="9"/>
  <c r="AS370" i="9"/>
  <c r="AS371" i="9"/>
  <c r="AS372" i="9"/>
  <c r="AS373" i="9"/>
  <c r="AS374" i="9"/>
  <c r="AS375" i="9"/>
  <c r="AS376" i="9"/>
  <c r="AS377" i="9"/>
  <c r="AS378" i="9"/>
  <c r="AS379" i="9"/>
  <c r="AS380" i="9"/>
  <c r="AS381" i="9"/>
  <c r="AS382" i="9"/>
  <c r="AS383" i="9"/>
  <c r="AS384" i="9"/>
  <c r="AS38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436" i="9"/>
  <c r="AS437" i="9"/>
  <c r="AS438" i="9"/>
  <c r="AS439" i="9"/>
  <c r="AS440" i="9"/>
  <c r="AS441" i="9"/>
  <c r="AS442" i="9"/>
  <c r="AS443" i="9"/>
  <c r="AS444" i="9"/>
  <c r="AS445" i="9"/>
  <c r="AS446" i="9"/>
  <c r="AS447" i="9"/>
  <c r="AS448" i="9"/>
  <c r="AS449" i="9"/>
  <c r="AS450" i="9"/>
  <c r="AS451" i="9"/>
  <c r="AS452" i="9"/>
  <c r="AS453" i="9"/>
  <c r="AS454" i="9"/>
  <c r="AS455" i="9"/>
  <c r="AS456" i="9"/>
  <c r="AS457" i="9"/>
  <c r="AS458" i="9"/>
  <c r="AS459" i="9"/>
  <c r="AS460" i="9"/>
  <c r="AS461" i="9"/>
  <c r="AS462" i="9"/>
  <c r="AS463" i="9"/>
  <c r="AS464" i="9"/>
  <c r="AS465" i="9"/>
  <c r="AS466" i="9"/>
  <c r="AS467" i="9"/>
  <c r="AS468" i="9"/>
  <c r="AS469" i="9"/>
  <c r="AS470" i="9"/>
  <c r="AS471" i="9"/>
  <c r="AS472" i="9"/>
  <c r="AS473" i="9"/>
  <c r="AS474" i="9"/>
  <c r="AS475" i="9"/>
  <c r="AS476" i="9"/>
  <c r="AS477" i="9"/>
  <c r="AS478" i="9"/>
  <c r="AS479" i="9"/>
  <c r="AS480" i="9"/>
  <c r="AS481" i="9"/>
  <c r="AS482" i="9"/>
  <c r="AS483" i="9"/>
  <c r="AS484" i="9"/>
  <c r="AS485" i="9"/>
  <c r="AS486" i="9"/>
  <c r="AS487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4" i="9"/>
  <c r="AS505" i="9"/>
  <c r="AS506" i="9"/>
  <c r="AS507" i="9"/>
  <c r="AS508" i="9"/>
  <c r="AS509" i="9"/>
  <c r="AS510" i="9"/>
  <c r="AS511" i="9"/>
  <c r="AS512" i="9"/>
  <c r="AS513" i="9"/>
  <c r="AS514" i="9"/>
  <c r="AS515" i="9"/>
  <c r="AS516" i="9"/>
  <c r="AS517" i="9"/>
  <c r="AS518" i="9"/>
  <c r="AS519" i="9"/>
  <c r="AS520" i="9"/>
  <c r="AS521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S534" i="9"/>
  <c r="AS535" i="9"/>
  <c r="AS536" i="9"/>
  <c r="AS537" i="9"/>
  <c r="AS538" i="9"/>
  <c r="AS539" i="9"/>
  <c r="AS540" i="9"/>
  <c r="AS541" i="9"/>
  <c r="AS542" i="9"/>
  <c r="AS543" i="9"/>
  <c r="AS544" i="9"/>
  <c r="AS545" i="9"/>
  <c r="AS546" i="9"/>
  <c r="AS547" i="9"/>
  <c r="AS548" i="9"/>
  <c r="AS549" i="9"/>
  <c r="AS550" i="9"/>
  <c r="AS551" i="9"/>
  <c r="AS552" i="9"/>
  <c r="AS553" i="9"/>
  <c r="AS554" i="9"/>
  <c r="AS555" i="9"/>
  <c r="AS556" i="9"/>
  <c r="AS557" i="9"/>
  <c r="AS558" i="9"/>
  <c r="AS559" i="9"/>
  <c r="AS560" i="9"/>
  <c r="AS561" i="9"/>
  <c r="AS562" i="9"/>
  <c r="AS563" i="9"/>
  <c r="AS564" i="9"/>
  <c r="AS565" i="9"/>
  <c r="AS566" i="9"/>
  <c r="AS567" i="9"/>
  <c r="AS568" i="9"/>
  <c r="AS569" i="9"/>
  <c r="AS570" i="9"/>
  <c r="AS571" i="9"/>
  <c r="AS572" i="9"/>
  <c r="AS573" i="9"/>
  <c r="AS574" i="9"/>
  <c r="AS575" i="9"/>
  <c r="AS576" i="9"/>
  <c r="AS577" i="9"/>
  <c r="AS578" i="9"/>
  <c r="AS579" i="9"/>
  <c r="AS580" i="9"/>
  <c r="AS581" i="9"/>
  <c r="AS582" i="9"/>
  <c r="AS583" i="9"/>
  <c r="AS584" i="9"/>
  <c r="AS585" i="9"/>
  <c r="AS586" i="9"/>
  <c r="AS587" i="9"/>
  <c r="AS588" i="9"/>
  <c r="AS589" i="9"/>
  <c r="AS590" i="9"/>
  <c r="AS591" i="9"/>
  <c r="AS592" i="9"/>
  <c r="AS593" i="9"/>
  <c r="AS594" i="9"/>
  <c r="AS595" i="9"/>
  <c r="AS596" i="9"/>
  <c r="AS597" i="9"/>
  <c r="AS598" i="9"/>
  <c r="AS599" i="9"/>
  <c r="AS600" i="9"/>
  <c r="AS601" i="9"/>
  <c r="AS602" i="9"/>
  <c r="AS603" i="9"/>
  <c r="AS604" i="9"/>
  <c r="AS605" i="9"/>
  <c r="AS606" i="9"/>
  <c r="AS607" i="9"/>
  <c r="AS608" i="9"/>
  <c r="AS609" i="9"/>
  <c r="AS610" i="9"/>
  <c r="AS611" i="9"/>
  <c r="AS612" i="9"/>
  <c r="AS613" i="9"/>
  <c r="AS614" i="9"/>
  <c r="AS615" i="9"/>
  <c r="AS616" i="9"/>
  <c r="AS617" i="9"/>
  <c r="AS618" i="9"/>
  <c r="AS619" i="9"/>
  <c r="AS620" i="9"/>
  <c r="AS621" i="9"/>
  <c r="AS622" i="9"/>
  <c r="AS623" i="9"/>
  <c r="AS624" i="9"/>
  <c r="AS625" i="9"/>
  <c r="AS626" i="9"/>
  <c r="AS627" i="9"/>
  <c r="AS628" i="9"/>
  <c r="AS629" i="9"/>
  <c r="AS630" i="9"/>
  <c r="AS631" i="9"/>
  <c r="AS632" i="9"/>
  <c r="AS633" i="9"/>
  <c r="AS634" i="9"/>
  <c r="AS635" i="9"/>
  <c r="AS636" i="9"/>
  <c r="AS637" i="9"/>
  <c r="AS638" i="9"/>
  <c r="AS639" i="9"/>
  <c r="AS640" i="9"/>
  <c r="AS641" i="9"/>
  <c r="AS642" i="9"/>
  <c r="AS643" i="9"/>
  <c r="AS644" i="9"/>
  <c r="AS645" i="9"/>
  <c r="AS646" i="9"/>
  <c r="AS647" i="9"/>
  <c r="AS648" i="9"/>
  <c r="AS649" i="9"/>
  <c r="AS650" i="9"/>
  <c r="AS651" i="9"/>
  <c r="AS652" i="9"/>
  <c r="AS653" i="9"/>
  <c r="AS654" i="9"/>
  <c r="AS655" i="9"/>
  <c r="AS656" i="9"/>
  <c r="AS657" i="9"/>
  <c r="AS658" i="9"/>
  <c r="AS659" i="9"/>
  <c r="AS660" i="9"/>
  <c r="AS661" i="9"/>
  <c r="AS662" i="9"/>
  <c r="AS663" i="9"/>
  <c r="AS664" i="9"/>
  <c r="AS665" i="9"/>
  <c r="AS666" i="9"/>
  <c r="AS667" i="9"/>
  <c r="AS668" i="9"/>
  <c r="AS669" i="9"/>
  <c r="AS670" i="9"/>
  <c r="AS671" i="9"/>
  <c r="AS672" i="9"/>
  <c r="AS673" i="9"/>
  <c r="AS674" i="9"/>
  <c r="AS675" i="9"/>
  <c r="AS676" i="9"/>
  <c r="AS677" i="9"/>
  <c r="AS678" i="9"/>
  <c r="AS679" i="9"/>
  <c r="AS680" i="9"/>
  <c r="AS681" i="9"/>
  <c r="AS682" i="9"/>
  <c r="AS683" i="9"/>
  <c r="AS684" i="9"/>
  <c r="AS685" i="9"/>
  <c r="AS686" i="9"/>
  <c r="AS687" i="9"/>
  <c r="AS688" i="9"/>
  <c r="AS689" i="9"/>
  <c r="AS690" i="9"/>
  <c r="AS691" i="9"/>
  <c r="AS692" i="9"/>
  <c r="AS693" i="9"/>
  <c r="AS694" i="9"/>
  <c r="AS695" i="9"/>
  <c r="AS696" i="9"/>
  <c r="AS697" i="9"/>
  <c r="AS698" i="9"/>
  <c r="AS699" i="9"/>
  <c r="AS700" i="9"/>
  <c r="AS701" i="9"/>
  <c r="AS702" i="9"/>
  <c r="AS703" i="9"/>
  <c r="AS704" i="9"/>
  <c r="AS705" i="9"/>
  <c r="AS706" i="9"/>
  <c r="AS707" i="9"/>
  <c r="AS708" i="9"/>
  <c r="AS709" i="9"/>
  <c r="AS710" i="9"/>
  <c r="AS711" i="9"/>
  <c r="AS712" i="9"/>
  <c r="AS713" i="9"/>
  <c r="AS714" i="9"/>
  <c r="AS715" i="9"/>
  <c r="AS716" i="9"/>
  <c r="AS717" i="9"/>
  <c r="AS718" i="9"/>
  <c r="AS719" i="9"/>
  <c r="AS720" i="9"/>
  <c r="AS721" i="9"/>
  <c r="AS722" i="9"/>
  <c r="AS723" i="9"/>
  <c r="AS724" i="9"/>
  <c r="AS725" i="9"/>
  <c r="AS726" i="9"/>
  <c r="AS727" i="9"/>
  <c r="AS728" i="9"/>
  <c r="AS729" i="9"/>
  <c r="AS730" i="9"/>
  <c r="AS731" i="9"/>
  <c r="AS732" i="9"/>
  <c r="AS733" i="9"/>
  <c r="AS734" i="9"/>
  <c r="AS735" i="9"/>
  <c r="AS736" i="9"/>
  <c r="AS737" i="9"/>
  <c r="AS738" i="9"/>
  <c r="AS739" i="9"/>
  <c r="AS740" i="9"/>
  <c r="AS741" i="9"/>
  <c r="AS742" i="9"/>
  <c r="AS743" i="9"/>
  <c r="AS744" i="9"/>
  <c r="AS745" i="9"/>
  <c r="AS746" i="9"/>
  <c r="AS747" i="9"/>
  <c r="AS748" i="9"/>
  <c r="AS749" i="9"/>
  <c r="AS750" i="9"/>
  <c r="AS751" i="9"/>
  <c r="AS752" i="9"/>
  <c r="AS753" i="9"/>
  <c r="AS754" i="9"/>
  <c r="AS755" i="9"/>
  <c r="AS756" i="9"/>
  <c r="AS757" i="9"/>
  <c r="AS758" i="9"/>
  <c r="AS759" i="9"/>
  <c r="AS760" i="9"/>
  <c r="AS761" i="9"/>
  <c r="AS762" i="9"/>
  <c r="AS763" i="9"/>
  <c r="AS764" i="9"/>
  <c r="AS765" i="9"/>
  <c r="AS766" i="9"/>
  <c r="AS767" i="9"/>
  <c r="AS768" i="9"/>
  <c r="AS769" i="9"/>
  <c r="AS770" i="9"/>
  <c r="AS771" i="9"/>
  <c r="AS772" i="9"/>
  <c r="AS773" i="9"/>
  <c r="AS774" i="9"/>
  <c r="AS775" i="9"/>
  <c r="AS776" i="9"/>
  <c r="AS777" i="9"/>
  <c r="AS778" i="9"/>
  <c r="AS779" i="9"/>
  <c r="AS780" i="9"/>
  <c r="AS781" i="9"/>
  <c r="AS782" i="9"/>
  <c r="AS783" i="9"/>
  <c r="AS784" i="9"/>
  <c r="AS785" i="9"/>
  <c r="AS786" i="9"/>
  <c r="AS787" i="9"/>
  <c r="AS788" i="9"/>
  <c r="AS789" i="9"/>
  <c r="AS790" i="9"/>
  <c r="AS791" i="9"/>
  <c r="AS792" i="9"/>
  <c r="AS793" i="9"/>
  <c r="AS794" i="9"/>
  <c r="AS795" i="9"/>
  <c r="AS796" i="9"/>
  <c r="AS797" i="9"/>
  <c r="AS798" i="9"/>
  <c r="AS799" i="9"/>
  <c r="AS800" i="9"/>
  <c r="AS801" i="9"/>
  <c r="AS802" i="9"/>
  <c r="AS803" i="9"/>
  <c r="AS804" i="9"/>
  <c r="AS805" i="9"/>
  <c r="AS806" i="9"/>
  <c r="AS807" i="9"/>
  <c r="AS808" i="9"/>
  <c r="AS809" i="9"/>
  <c r="AS810" i="9"/>
  <c r="AS811" i="9"/>
  <c r="AS812" i="9"/>
  <c r="AS813" i="9"/>
  <c r="AS814" i="9"/>
  <c r="AS815" i="9"/>
  <c r="AS816" i="9"/>
  <c r="AS817" i="9"/>
  <c r="AS818" i="9"/>
  <c r="AS819" i="9"/>
  <c r="AS820" i="9"/>
  <c r="AS821" i="9"/>
  <c r="AS822" i="9"/>
  <c r="AS823" i="9"/>
  <c r="AS824" i="9"/>
  <c r="AS825" i="9"/>
  <c r="AS826" i="9"/>
  <c r="AS827" i="9"/>
  <c r="AS828" i="9"/>
  <c r="AS829" i="9"/>
  <c r="AS830" i="9"/>
  <c r="AS831" i="9"/>
  <c r="AS832" i="9"/>
  <c r="AS833" i="9"/>
  <c r="AS834" i="9"/>
  <c r="AS835" i="9"/>
  <c r="AS836" i="9"/>
  <c r="AS837" i="9"/>
  <c r="AS838" i="9"/>
  <c r="AS839" i="9"/>
  <c r="AS840" i="9"/>
  <c r="AS841" i="9"/>
  <c r="AS842" i="9"/>
  <c r="AS843" i="9"/>
  <c r="AS844" i="9"/>
  <c r="AS845" i="9"/>
  <c r="AS846" i="9"/>
  <c r="AS847" i="9"/>
  <c r="AS848" i="9"/>
  <c r="AS849" i="9"/>
  <c r="AS850" i="9"/>
  <c r="AS851" i="9"/>
  <c r="AS852" i="9"/>
  <c r="AS853" i="9"/>
  <c r="AS854" i="9"/>
  <c r="AS855" i="9"/>
  <c r="AS856" i="9"/>
  <c r="AS857" i="9"/>
  <c r="AS858" i="9"/>
  <c r="AS859" i="9"/>
  <c r="AS860" i="9"/>
  <c r="AS861" i="9"/>
  <c r="AS862" i="9"/>
  <c r="AS863" i="9"/>
  <c r="AS864" i="9"/>
  <c r="AS865" i="9"/>
  <c r="AS866" i="9"/>
  <c r="AS867" i="9"/>
  <c r="AS868" i="9"/>
  <c r="AS869" i="9"/>
  <c r="AS870" i="9"/>
  <c r="AS871" i="9"/>
  <c r="AS872" i="9"/>
  <c r="AS873" i="9"/>
  <c r="AS874" i="9"/>
  <c r="AS875" i="9"/>
  <c r="AS876" i="9"/>
  <c r="AS877" i="9"/>
  <c r="AS878" i="9"/>
  <c r="AS879" i="9"/>
  <c r="AS880" i="9"/>
  <c r="AS881" i="9"/>
  <c r="AS882" i="9"/>
  <c r="AS883" i="9"/>
  <c r="AS884" i="9"/>
  <c r="AS885" i="9"/>
  <c r="AS886" i="9"/>
  <c r="AS887" i="9"/>
  <c r="AS888" i="9"/>
  <c r="AS889" i="9"/>
  <c r="AS890" i="9"/>
  <c r="AS891" i="9"/>
  <c r="AS892" i="9"/>
  <c r="AS893" i="9"/>
  <c r="AS894" i="9"/>
  <c r="AS895" i="9"/>
  <c r="AS896" i="9"/>
  <c r="AS897" i="9"/>
  <c r="AS898" i="9"/>
  <c r="AS899" i="9"/>
  <c r="AS900" i="9"/>
  <c r="AS901" i="9"/>
  <c r="AS902" i="9"/>
  <c r="AS903" i="9"/>
  <c r="AS904" i="9"/>
  <c r="AS905" i="9"/>
  <c r="AS906" i="9"/>
  <c r="AS907" i="9"/>
  <c r="AS908" i="9"/>
  <c r="AS909" i="9"/>
  <c r="AS910" i="9"/>
  <c r="AS911" i="9"/>
  <c r="AS912" i="9"/>
  <c r="AS913" i="9"/>
  <c r="AS914" i="9"/>
  <c r="AS915" i="9"/>
  <c r="AS916" i="9"/>
  <c r="AS917" i="9"/>
  <c r="AS918" i="9"/>
  <c r="AS919" i="9"/>
  <c r="AS920" i="9"/>
  <c r="AS921" i="9"/>
  <c r="AS922" i="9"/>
  <c r="AS923" i="9"/>
  <c r="AS924" i="9"/>
  <c r="AS925" i="9"/>
  <c r="AS926" i="9"/>
  <c r="AS927" i="9"/>
  <c r="AS928" i="9"/>
  <c r="AS929" i="9"/>
  <c r="AS930" i="9"/>
  <c r="AS931" i="9"/>
  <c r="AS932" i="9"/>
  <c r="AS933" i="9"/>
  <c r="AS934" i="9"/>
  <c r="AS935" i="9"/>
  <c r="AS936" i="9"/>
  <c r="AS937" i="9"/>
  <c r="AS938" i="9"/>
  <c r="AS939" i="9"/>
  <c r="AS940" i="9"/>
  <c r="AS941" i="9"/>
  <c r="AS942" i="9"/>
  <c r="AS943" i="9"/>
  <c r="AS944" i="9"/>
  <c r="AS945" i="9"/>
  <c r="AS946" i="9"/>
  <c r="AS947" i="9"/>
  <c r="AS948" i="9"/>
  <c r="AS949" i="9"/>
  <c r="AS950" i="9"/>
  <c r="AS951" i="9"/>
  <c r="AS952" i="9"/>
  <c r="AS953" i="9"/>
  <c r="AS954" i="9"/>
  <c r="AS955" i="9"/>
  <c r="AS956" i="9"/>
  <c r="AS957" i="9"/>
  <c r="AS958" i="9"/>
  <c r="AS959" i="9"/>
  <c r="AS960" i="9"/>
  <c r="AS961" i="9"/>
  <c r="AS962" i="9"/>
  <c r="AS963" i="9"/>
  <c r="AS964" i="9"/>
  <c r="AS965" i="9"/>
  <c r="AS966" i="9"/>
  <c r="AS967" i="9"/>
  <c r="AS968" i="9"/>
  <c r="AS969" i="9"/>
  <c r="AS970" i="9"/>
  <c r="AS971" i="9"/>
  <c r="AS972" i="9"/>
  <c r="AS973" i="9"/>
  <c r="AS974" i="9"/>
  <c r="AS975" i="9"/>
  <c r="AS976" i="9"/>
  <c r="AS977" i="9"/>
  <c r="AS978" i="9"/>
  <c r="AS979" i="9"/>
  <c r="AS980" i="9"/>
  <c r="AS981" i="9"/>
  <c r="AS982" i="9"/>
  <c r="AS983" i="9"/>
  <c r="AS984" i="9"/>
  <c r="AS985" i="9"/>
  <c r="AS986" i="9"/>
  <c r="AS987" i="9"/>
  <c r="AS988" i="9"/>
  <c r="AS989" i="9"/>
  <c r="AS990" i="9"/>
  <c r="AS991" i="9"/>
  <c r="AS992" i="9"/>
  <c r="AS993" i="9"/>
  <c r="AS994" i="9"/>
  <c r="AS995" i="9"/>
  <c r="AS996" i="9"/>
  <c r="AS997" i="9"/>
  <c r="AS998" i="9"/>
  <c r="AS999" i="9"/>
  <c r="AS1000" i="9"/>
  <c r="AS1001" i="9"/>
  <c r="AS1002" i="9"/>
  <c r="AS1003" i="9"/>
  <c r="AS1004" i="9"/>
  <c r="AS1005" i="9"/>
  <c r="AS1006" i="9"/>
  <c r="AS1007" i="9"/>
  <c r="AS1008" i="9"/>
  <c r="AS1009" i="9"/>
  <c r="AS1010" i="9"/>
  <c r="AS1011" i="9"/>
  <c r="AS1012" i="9"/>
  <c r="AS1013" i="9"/>
  <c r="AS1014" i="9"/>
  <c r="AS1015" i="9"/>
  <c r="AS1016" i="9"/>
  <c r="AS1017" i="9"/>
  <c r="AS1018" i="9"/>
  <c r="AS1019" i="9"/>
  <c r="AS1020" i="9"/>
  <c r="AS1021" i="9"/>
  <c r="AS1022" i="9"/>
  <c r="AS1023" i="9"/>
  <c r="AS1024" i="9"/>
  <c r="AS1025" i="9"/>
  <c r="AS1026" i="9"/>
  <c r="AS1027" i="9"/>
  <c r="AS1028" i="9"/>
  <c r="AS1029" i="9"/>
  <c r="AS1030" i="9"/>
  <c r="AS1031" i="9"/>
  <c r="AS1032" i="9"/>
  <c r="AS1033" i="9"/>
  <c r="AS1034" i="9"/>
  <c r="AS1035" i="9"/>
  <c r="AS1036" i="9"/>
  <c r="AS1037" i="9"/>
  <c r="AS1038" i="9"/>
  <c r="AS1039" i="9"/>
  <c r="AS1040" i="9"/>
  <c r="AS1041" i="9"/>
  <c r="AS1042" i="9"/>
  <c r="AS1043" i="9"/>
  <c r="AS1044" i="9"/>
  <c r="AS1045" i="9"/>
  <c r="AS1046" i="9"/>
  <c r="AS1047" i="9"/>
  <c r="AS1048" i="9"/>
  <c r="AS1049" i="9"/>
  <c r="AS1050" i="9"/>
  <c r="AS1051" i="9"/>
  <c r="AS1052" i="9"/>
  <c r="AS1053" i="9"/>
  <c r="AS1054" i="9"/>
  <c r="AS1055" i="9"/>
  <c r="AS1056" i="9"/>
  <c r="AS1057" i="9"/>
  <c r="AS1058" i="9"/>
  <c r="AS1059" i="9"/>
  <c r="AS1060" i="9"/>
  <c r="AS1061" i="9"/>
  <c r="AS1062" i="9"/>
  <c r="AS1063" i="9"/>
  <c r="AS1064" i="9"/>
  <c r="AS1065" i="9"/>
  <c r="AS1066" i="9"/>
  <c r="AS1067" i="9"/>
  <c r="AS1068" i="9"/>
  <c r="AS1069" i="9"/>
  <c r="AS1070" i="9"/>
  <c r="AS1071" i="9"/>
  <c r="AS1072" i="9"/>
  <c r="AS1073" i="9"/>
  <c r="AS1074" i="9"/>
  <c r="AS1075" i="9"/>
  <c r="AS1076" i="9"/>
  <c r="AS1077" i="9"/>
  <c r="AS1078" i="9"/>
  <c r="AS1079" i="9"/>
  <c r="AS1080" i="9"/>
  <c r="AS1081" i="9"/>
  <c r="AS1082" i="9"/>
  <c r="AS1083" i="9"/>
  <c r="AS1084" i="9"/>
  <c r="AS1085" i="9"/>
  <c r="AS1086" i="9"/>
  <c r="AS1087" i="9"/>
  <c r="AS1088" i="9"/>
  <c r="AS1089" i="9"/>
  <c r="AS1090" i="9"/>
  <c r="AS1091" i="9"/>
  <c r="AS1092" i="9"/>
  <c r="AS1093" i="9"/>
  <c r="AS1094" i="9"/>
  <c r="AS1095" i="9"/>
  <c r="AS1096" i="9"/>
  <c r="AS1097" i="9"/>
  <c r="AS1098" i="9"/>
  <c r="AS1099" i="9"/>
  <c r="AS1100" i="9"/>
  <c r="AS1101" i="9"/>
  <c r="AS1102" i="9"/>
  <c r="AS1103" i="9"/>
  <c r="AS1104" i="9"/>
  <c r="AS1105" i="9"/>
  <c r="AS1106" i="9"/>
  <c r="AS1107" i="9"/>
  <c r="AS1108" i="9"/>
  <c r="AS1109" i="9"/>
  <c r="AS1110" i="9"/>
  <c r="AS1111" i="9"/>
  <c r="AS1112" i="9"/>
  <c r="AS1113" i="9"/>
  <c r="AS1114" i="9"/>
  <c r="AS1115" i="9"/>
  <c r="AS1116" i="9"/>
  <c r="AS1117" i="9"/>
  <c r="AS1118" i="9"/>
  <c r="AS1119" i="9"/>
  <c r="AS1120" i="9"/>
  <c r="AS1121" i="9"/>
  <c r="AS1122" i="9"/>
  <c r="AS1123" i="9"/>
  <c r="AS1124" i="9"/>
  <c r="AS1125" i="9"/>
  <c r="AS1126" i="9"/>
  <c r="AS1127" i="9"/>
  <c r="AS1128" i="9"/>
  <c r="AS1129" i="9"/>
  <c r="AS1130" i="9"/>
  <c r="AS1131" i="9"/>
  <c r="AS1132" i="9"/>
  <c r="AS1133" i="9"/>
  <c r="AS1134" i="9"/>
  <c r="AS1135" i="9"/>
  <c r="AS1136" i="9"/>
  <c r="AS1137" i="9"/>
  <c r="AS1138" i="9"/>
  <c r="AS1139" i="9"/>
  <c r="AS1140" i="9"/>
  <c r="AS1141" i="9"/>
  <c r="AS1142" i="9"/>
  <c r="AS1143" i="9"/>
  <c r="AS1144" i="9"/>
  <c r="AS1145" i="9"/>
  <c r="AS1146" i="9"/>
  <c r="AS1147" i="9"/>
  <c r="AS1148" i="9"/>
  <c r="AS1149" i="9"/>
  <c r="AS1150" i="9"/>
  <c r="AS1151" i="9"/>
  <c r="AS1152" i="9"/>
  <c r="AS1153" i="9"/>
  <c r="AS1154" i="9"/>
  <c r="AS1155" i="9"/>
  <c r="AS1156" i="9"/>
  <c r="AS1157" i="9"/>
  <c r="AS1158" i="9"/>
  <c r="AS1159" i="9"/>
  <c r="AS1160" i="9"/>
  <c r="AS1161" i="9"/>
  <c r="AS1162" i="9"/>
  <c r="AS1163" i="9"/>
  <c r="AS1164" i="9"/>
  <c r="AS1165" i="9"/>
  <c r="AS1166" i="9"/>
  <c r="AS1167" i="9"/>
  <c r="AS1168" i="9"/>
  <c r="AS1169" i="9"/>
  <c r="AS1170" i="9"/>
  <c r="AS1171" i="9"/>
  <c r="AS1172" i="9"/>
  <c r="AS1173" i="9"/>
  <c r="AS1174" i="9"/>
  <c r="AS1175" i="9"/>
  <c r="AS1176" i="9"/>
  <c r="AS1177" i="9"/>
  <c r="AS1178" i="9"/>
  <c r="AS1179" i="9"/>
  <c r="AS1180" i="9"/>
  <c r="AS1181" i="9"/>
  <c r="AS1182" i="9"/>
  <c r="AS1183" i="9"/>
  <c r="AS1184" i="9"/>
  <c r="AS1185" i="9"/>
  <c r="AS1186" i="9"/>
  <c r="AS1187" i="9"/>
  <c r="AS1188" i="9"/>
  <c r="AS1189" i="9"/>
  <c r="AS1190" i="9"/>
  <c r="AS1191" i="9"/>
  <c r="AS1192" i="9"/>
  <c r="AS1193" i="9"/>
  <c r="AS1194" i="9"/>
  <c r="AS1195" i="9"/>
  <c r="AS1196" i="9"/>
  <c r="AS1197" i="9"/>
  <c r="AS1198" i="9"/>
  <c r="AS1199" i="9"/>
  <c r="AS1200" i="9"/>
  <c r="AS1201" i="9"/>
  <c r="AS1202" i="9"/>
  <c r="AS1203" i="9"/>
  <c r="AS1204" i="9"/>
  <c r="AS1205" i="9"/>
  <c r="AS1206" i="9"/>
  <c r="AS1207" i="9"/>
  <c r="AS1208" i="9"/>
  <c r="AS1209" i="9"/>
  <c r="AS1210" i="9"/>
  <c r="AS1211" i="9"/>
  <c r="AS1212" i="9"/>
  <c r="AS1213" i="9"/>
  <c r="AS1214" i="9"/>
  <c r="AS1215" i="9"/>
  <c r="AS1216" i="9"/>
  <c r="AS1217" i="9"/>
  <c r="AS1218" i="9"/>
  <c r="AS1219" i="9"/>
  <c r="AS1220" i="9"/>
  <c r="AS1221" i="9"/>
  <c r="AS1222" i="9"/>
  <c r="AS1223" i="9"/>
  <c r="AS1224" i="9"/>
  <c r="AS1225" i="9"/>
  <c r="AS1226" i="9"/>
  <c r="AS1227" i="9"/>
  <c r="AS1228" i="9"/>
  <c r="AS1229" i="9"/>
  <c r="AS1230" i="9"/>
  <c r="AS1231" i="9"/>
  <c r="AS1232" i="9"/>
  <c r="AS1233" i="9"/>
  <c r="AS1234" i="9"/>
  <c r="AS1235" i="9"/>
  <c r="AS1236" i="9"/>
  <c r="AS1237" i="9"/>
  <c r="AS1238" i="9"/>
  <c r="AS1239" i="9"/>
  <c r="AS1240" i="9"/>
  <c r="AS1241" i="9"/>
  <c r="AS1242" i="9"/>
  <c r="AS1243" i="9"/>
  <c r="AS1244" i="9"/>
  <c r="AS1245" i="9"/>
  <c r="AS1246" i="9"/>
  <c r="AS1247" i="9"/>
  <c r="AS1248" i="9"/>
  <c r="AS1249" i="9"/>
  <c r="AS1250" i="9"/>
  <c r="AS1251" i="9"/>
  <c r="AS1252" i="9"/>
  <c r="AS1253" i="9"/>
  <c r="AS1254" i="9"/>
  <c r="AS1255" i="9"/>
  <c r="AS1256" i="9"/>
  <c r="AS1257" i="9"/>
  <c r="AS1258" i="9"/>
  <c r="AS1259" i="9"/>
  <c r="AS1260" i="9"/>
  <c r="AS1261" i="9"/>
  <c r="AS1262" i="9"/>
  <c r="AS1263" i="9"/>
  <c r="AS1264" i="9"/>
  <c r="AS1265" i="9"/>
  <c r="AS1266" i="9"/>
  <c r="AS1267" i="9"/>
  <c r="AS1268" i="9"/>
  <c r="AS1269" i="9"/>
  <c r="AS1270" i="9"/>
  <c r="AS1271" i="9"/>
  <c r="AS1272" i="9"/>
  <c r="AS1273" i="9"/>
  <c r="AS1274" i="9"/>
  <c r="AS1275" i="9"/>
  <c r="AS1276" i="9"/>
  <c r="AS1277" i="9"/>
  <c r="AS1278" i="9"/>
  <c r="AS1279" i="9"/>
  <c r="AS1280" i="9"/>
  <c r="AS1281" i="9"/>
  <c r="AS1282" i="9"/>
  <c r="AS1283" i="9"/>
  <c r="AS1284" i="9"/>
  <c r="AS1285" i="9"/>
  <c r="AS1286" i="9"/>
  <c r="AS1287" i="9"/>
  <c r="AS1288" i="9"/>
  <c r="AS1289" i="9"/>
  <c r="AS1290" i="9"/>
  <c r="AS1291" i="9"/>
  <c r="AS1292" i="9"/>
  <c r="AS1293" i="9"/>
  <c r="AS1294" i="9"/>
  <c r="AS1295" i="9"/>
  <c r="AS1296" i="9"/>
  <c r="AS1297" i="9"/>
  <c r="AS1298" i="9"/>
  <c r="AS1299" i="9"/>
  <c r="AS1300" i="9"/>
  <c r="AS1301" i="9"/>
  <c r="AS1302" i="9"/>
  <c r="AS1303" i="9"/>
  <c r="AS1304" i="9"/>
  <c r="AS1305" i="9"/>
  <c r="AS1306" i="9"/>
  <c r="AS1307" i="9"/>
  <c r="AS1308" i="9"/>
  <c r="AS1309" i="9"/>
  <c r="AS1310" i="9"/>
  <c r="AS1311" i="9"/>
  <c r="AS1312" i="9"/>
  <c r="AS1313" i="9"/>
  <c r="AS1314" i="9"/>
  <c r="AS1315" i="9"/>
  <c r="AS1316" i="9"/>
  <c r="AS1317" i="9"/>
  <c r="AS1318" i="9"/>
  <c r="AS1319" i="9"/>
  <c r="AS1320" i="9"/>
  <c r="AS1321" i="9"/>
  <c r="AS1322" i="9"/>
  <c r="AS1323" i="9"/>
  <c r="AS1324" i="9"/>
  <c r="AS1325" i="9"/>
  <c r="AS1326" i="9"/>
  <c r="AS1327" i="9"/>
  <c r="AS1328" i="9"/>
  <c r="AS1329" i="9"/>
  <c r="AS1330" i="9"/>
  <c r="AS1331" i="9"/>
  <c r="AS1332" i="9"/>
  <c r="AS1333" i="9"/>
  <c r="AS1334" i="9"/>
  <c r="AS1335" i="9"/>
  <c r="AS1336" i="9"/>
  <c r="AS1337" i="9"/>
  <c r="AS1338" i="9"/>
  <c r="AS1339" i="9"/>
  <c r="AS1340" i="9"/>
  <c r="AS1341" i="9"/>
  <c r="AS1342" i="9"/>
  <c r="AS1343" i="9"/>
  <c r="AS1344" i="9"/>
  <c r="AS1345" i="9"/>
  <c r="AS1346" i="9"/>
  <c r="AS1347" i="9"/>
  <c r="AS1348" i="9"/>
  <c r="AS1349" i="9"/>
  <c r="AS1350" i="9"/>
  <c r="AS1351" i="9"/>
  <c r="AS1352" i="9"/>
  <c r="AS1353" i="9"/>
  <c r="AS1354" i="9"/>
  <c r="AS1355" i="9"/>
  <c r="AS1356" i="9"/>
  <c r="AS1357" i="9"/>
  <c r="AS1358" i="9"/>
  <c r="AS1359" i="9"/>
  <c r="AS1360" i="9"/>
  <c r="AS1361" i="9"/>
  <c r="AS1362" i="9"/>
  <c r="AS1363" i="9"/>
  <c r="AS1364" i="9"/>
  <c r="AS1365" i="9"/>
  <c r="AS1366" i="9"/>
  <c r="AS1367" i="9"/>
  <c r="AS1368" i="9"/>
  <c r="AS1369" i="9"/>
  <c r="AS1370" i="9"/>
  <c r="AS1371" i="9"/>
  <c r="AS1372" i="9"/>
  <c r="AS1373" i="9"/>
  <c r="AS1374" i="9"/>
  <c r="AS1375" i="9"/>
  <c r="AS1376" i="9"/>
  <c r="AS1377" i="9"/>
  <c r="AS1378" i="9"/>
  <c r="AS1379" i="9"/>
  <c r="AS1380" i="9"/>
  <c r="AS1381" i="9"/>
  <c r="AS1382" i="9"/>
  <c r="AS1383" i="9"/>
  <c r="AS1384" i="9"/>
  <c r="AS1385" i="9"/>
  <c r="AS1386" i="9"/>
  <c r="AS1387" i="9"/>
  <c r="AS1388" i="9"/>
  <c r="AS1389" i="9"/>
  <c r="AS1390" i="9"/>
  <c r="AS1391" i="9"/>
  <c r="AS1392" i="9"/>
  <c r="AS1393" i="9"/>
  <c r="AS1394" i="9"/>
  <c r="AS1395" i="9"/>
  <c r="AS1396" i="9"/>
  <c r="AS1397" i="9"/>
  <c r="AS1398" i="9"/>
  <c r="AS1399" i="9"/>
  <c r="AS1400" i="9"/>
  <c r="AS1401" i="9"/>
  <c r="AS1402" i="9"/>
  <c r="AS1403" i="9"/>
  <c r="AS1404" i="9"/>
  <c r="AS1405" i="9"/>
  <c r="AS1406" i="9"/>
  <c r="AS1407" i="9"/>
  <c r="AS1408" i="9"/>
  <c r="AS1409" i="9"/>
  <c r="AS1410" i="9"/>
  <c r="AS1411" i="9"/>
  <c r="AS1412" i="9"/>
  <c r="AS1413" i="9"/>
  <c r="AS1414" i="9"/>
  <c r="AS1415" i="9"/>
  <c r="AS1416" i="9"/>
  <c r="AS1417" i="9"/>
  <c r="AS1418" i="9"/>
  <c r="AS1419" i="9"/>
  <c r="AS1420" i="9"/>
  <c r="AS1421" i="9"/>
  <c r="AS1422" i="9"/>
  <c r="AS1423" i="9"/>
  <c r="AS1424" i="9"/>
  <c r="AS1425" i="9"/>
  <c r="AS1426" i="9"/>
  <c r="AS1427" i="9"/>
  <c r="AS1428" i="9"/>
  <c r="AS1429" i="9"/>
  <c r="AS1430" i="9"/>
  <c r="AS1431" i="9"/>
  <c r="AS1432" i="9"/>
  <c r="AS1433" i="9"/>
  <c r="AS1434" i="9"/>
  <c r="AS1435" i="9"/>
  <c r="AS1436" i="9"/>
  <c r="AS1437" i="9"/>
  <c r="AS1438" i="9"/>
  <c r="AS1439" i="9"/>
  <c r="AS1440" i="9"/>
  <c r="AS1441" i="9"/>
  <c r="AS1442" i="9"/>
  <c r="AS1443" i="9"/>
  <c r="AS1444" i="9"/>
  <c r="AS1445" i="9"/>
  <c r="AS1446" i="9"/>
  <c r="AS1447" i="9"/>
  <c r="AS1448" i="9"/>
  <c r="AS1449" i="9"/>
  <c r="AS1450" i="9"/>
  <c r="AS1451" i="9"/>
  <c r="AS1452" i="9"/>
  <c r="AS1453" i="9"/>
  <c r="AS1454" i="9"/>
  <c r="AS1455" i="9"/>
  <c r="AS1456" i="9"/>
  <c r="AS1457" i="9"/>
  <c r="AS1458" i="9"/>
  <c r="AS1459" i="9"/>
  <c r="AS1460" i="9"/>
  <c r="AS1461" i="9"/>
  <c r="AS1462" i="9"/>
  <c r="AS1463" i="9"/>
  <c r="AS1464" i="9"/>
  <c r="AS1465" i="9"/>
  <c r="AS1466" i="9"/>
  <c r="AS1467" i="9"/>
  <c r="AS1468" i="9"/>
  <c r="AS1469" i="9"/>
  <c r="AS1470" i="9"/>
  <c r="AS1471" i="9"/>
  <c r="AS1472" i="9"/>
  <c r="AS1473" i="9"/>
  <c r="AS1474" i="9"/>
  <c r="AS1475" i="9"/>
  <c r="AS1476" i="9"/>
  <c r="AS1477" i="9"/>
  <c r="AS1478" i="9"/>
  <c r="AS1479" i="9"/>
  <c r="AS1480" i="9"/>
  <c r="AS1481" i="9"/>
  <c r="AS1482" i="9"/>
  <c r="AS1483" i="9"/>
  <c r="AS1484" i="9"/>
  <c r="AS1485" i="9"/>
  <c r="AS1486" i="9"/>
  <c r="AS1487" i="9"/>
  <c r="AS1488" i="9"/>
  <c r="AS1489" i="9"/>
  <c r="AS1490" i="9"/>
  <c r="AS1491" i="9"/>
  <c r="AS1492" i="9"/>
  <c r="AS1493" i="9"/>
  <c r="AS1494" i="9"/>
  <c r="AS1495" i="9"/>
  <c r="AS1496" i="9"/>
  <c r="AS1497" i="9"/>
  <c r="AS1498" i="9"/>
  <c r="AS1499" i="9"/>
  <c r="AS1500" i="9"/>
  <c r="AS1501" i="9"/>
  <c r="AS1502" i="9"/>
  <c r="AS1503" i="9"/>
  <c r="AS1504" i="9"/>
  <c r="AS1505" i="9"/>
  <c r="AS1506" i="9"/>
  <c r="AS1507" i="9"/>
  <c r="AS1508" i="9"/>
  <c r="AS1509" i="9"/>
  <c r="AS1510" i="9"/>
  <c r="AS1511" i="9"/>
  <c r="AS1512" i="9"/>
  <c r="AS1513" i="9"/>
  <c r="AS1514" i="9"/>
  <c r="AS1515" i="9"/>
  <c r="AS1516" i="9"/>
  <c r="AS1517" i="9"/>
  <c r="AS1518" i="9"/>
  <c r="AS1519" i="9"/>
  <c r="AS1520" i="9"/>
  <c r="AS1521" i="9"/>
  <c r="AS1532" i="9"/>
  <c r="AS1533" i="9"/>
  <c r="AS1534" i="9"/>
  <c r="AS1535" i="9"/>
  <c r="AS1536" i="9"/>
  <c r="AS1537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R1102" i="9"/>
  <c r="AR1103" i="9"/>
  <c r="AR1104" i="9"/>
  <c r="AR1105" i="9"/>
  <c r="AR1106" i="9"/>
  <c r="AR1107" i="9"/>
  <c r="AR1108" i="9"/>
  <c r="AR1109" i="9"/>
  <c r="AR1110" i="9"/>
  <c r="AR1111" i="9"/>
  <c r="AR1112" i="9"/>
  <c r="AR1113" i="9"/>
  <c r="AR1114" i="9"/>
  <c r="AR1115" i="9"/>
  <c r="AR1116" i="9"/>
  <c r="AR1117" i="9"/>
  <c r="AR1118" i="9"/>
  <c r="AR1119" i="9"/>
  <c r="AR1120" i="9"/>
  <c r="AR1121" i="9"/>
  <c r="AR1122" i="9"/>
  <c r="AR1123" i="9"/>
  <c r="AR1124" i="9"/>
  <c r="AR1125" i="9"/>
  <c r="AR1126" i="9"/>
  <c r="AR1127" i="9"/>
  <c r="AR1128" i="9"/>
  <c r="AR1129" i="9"/>
  <c r="AR1130" i="9"/>
  <c r="AR1131" i="9"/>
  <c r="AR1132" i="9"/>
  <c r="AR1133" i="9"/>
  <c r="AR1134" i="9"/>
  <c r="AR1135" i="9"/>
  <c r="AR1136" i="9"/>
  <c r="AR1137" i="9"/>
  <c r="AR1138" i="9"/>
  <c r="AR1139" i="9"/>
  <c r="AR1140" i="9"/>
  <c r="AR1141" i="9"/>
  <c r="AR1142" i="9"/>
  <c r="AR1143" i="9"/>
  <c r="AR1144" i="9"/>
  <c r="AR1145" i="9"/>
  <c r="AR1146" i="9"/>
  <c r="AR1147" i="9"/>
  <c r="AR1148" i="9"/>
  <c r="AR1149" i="9"/>
  <c r="AR1150" i="9"/>
  <c r="AR1151" i="9"/>
  <c r="AR1152" i="9"/>
  <c r="AR1153" i="9"/>
  <c r="AR1154" i="9"/>
  <c r="AR1155" i="9"/>
  <c r="AR1156" i="9"/>
  <c r="AR1157" i="9"/>
  <c r="AR1158" i="9"/>
  <c r="AR1159" i="9"/>
  <c r="AR1160" i="9"/>
  <c r="AR1161" i="9"/>
  <c r="AR1162" i="9"/>
  <c r="AR1163" i="9"/>
  <c r="AR1164" i="9"/>
  <c r="AR1165" i="9"/>
  <c r="AR1166" i="9"/>
  <c r="AR1167" i="9"/>
  <c r="AR1168" i="9"/>
  <c r="AR1169" i="9"/>
  <c r="AR1170" i="9"/>
  <c r="AR1171" i="9"/>
  <c r="AR1172" i="9"/>
  <c r="AR1173" i="9"/>
  <c r="AR1174" i="9"/>
  <c r="AR1175" i="9"/>
  <c r="AR1176" i="9"/>
  <c r="AR1177" i="9"/>
  <c r="AR1178" i="9"/>
  <c r="AR1179" i="9"/>
  <c r="AR1180" i="9"/>
  <c r="AR1181" i="9"/>
  <c r="AR1182" i="9"/>
  <c r="AR1183" i="9"/>
  <c r="AR1184" i="9"/>
  <c r="AR1185" i="9"/>
  <c r="AR1186" i="9"/>
  <c r="AR1187" i="9"/>
  <c r="AR1188" i="9"/>
  <c r="AR1189" i="9"/>
  <c r="AR1190" i="9"/>
  <c r="AR1191" i="9"/>
  <c r="AR1192" i="9"/>
  <c r="AR1193" i="9"/>
  <c r="AR1194" i="9"/>
  <c r="AR1195" i="9"/>
  <c r="AR1196" i="9"/>
  <c r="AR1197" i="9"/>
  <c r="AR1198" i="9"/>
  <c r="AR1199" i="9"/>
  <c r="AR1200" i="9"/>
  <c r="AR1201" i="9"/>
  <c r="AR1202" i="9"/>
  <c r="AR1203" i="9"/>
  <c r="AR1204" i="9"/>
  <c r="AR1205" i="9"/>
  <c r="AR1206" i="9"/>
  <c r="AR1207" i="9"/>
  <c r="AR1208" i="9"/>
  <c r="AR1209" i="9"/>
  <c r="AR1210" i="9"/>
  <c r="AR1211" i="9"/>
  <c r="AR1212" i="9"/>
  <c r="AR1213" i="9"/>
  <c r="AR1214" i="9"/>
  <c r="AR1215" i="9"/>
  <c r="AR1216" i="9"/>
  <c r="AR1217" i="9"/>
  <c r="AR1218" i="9"/>
  <c r="AR1219" i="9"/>
  <c r="AR1220" i="9"/>
  <c r="AR1221" i="9"/>
  <c r="AR1222" i="9"/>
  <c r="AR1223" i="9"/>
  <c r="AR1224" i="9"/>
  <c r="AR1225" i="9"/>
  <c r="AR1226" i="9"/>
  <c r="AR1227" i="9"/>
  <c r="AR1228" i="9"/>
  <c r="AR1229" i="9"/>
  <c r="AR1230" i="9"/>
  <c r="AR1231" i="9"/>
  <c r="AR1232" i="9"/>
  <c r="AR1233" i="9"/>
  <c r="AR1234" i="9"/>
  <c r="AR1235" i="9"/>
  <c r="AR1236" i="9"/>
  <c r="AR1237" i="9"/>
  <c r="AR1238" i="9"/>
  <c r="AR1239" i="9"/>
  <c r="AR1240" i="9"/>
  <c r="AR1241" i="9"/>
  <c r="AR1242" i="9"/>
  <c r="AR1243" i="9"/>
  <c r="AR1244" i="9"/>
  <c r="AR1245" i="9"/>
  <c r="AR1246" i="9"/>
  <c r="AR1247" i="9"/>
  <c r="AR1248" i="9"/>
  <c r="AR1249" i="9"/>
  <c r="AR1250" i="9"/>
  <c r="AR1251" i="9"/>
  <c r="AR1252" i="9"/>
  <c r="AR1253" i="9"/>
  <c r="AR1254" i="9"/>
  <c r="AR1255" i="9"/>
  <c r="AR1256" i="9"/>
  <c r="AR1257" i="9"/>
  <c r="AR1258" i="9"/>
  <c r="AR1259" i="9"/>
  <c r="AR1260" i="9"/>
  <c r="AR1261" i="9"/>
  <c r="AR1262" i="9"/>
  <c r="AR1263" i="9"/>
  <c r="AR1264" i="9"/>
  <c r="AR1265" i="9"/>
  <c r="AR1266" i="9"/>
  <c r="AR1267" i="9"/>
  <c r="AR1268" i="9"/>
  <c r="AR1269" i="9"/>
  <c r="AR1270" i="9"/>
  <c r="AR1271" i="9"/>
  <c r="AR1272" i="9"/>
  <c r="AR1273" i="9"/>
  <c r="AR1274" i="9"/>
  <c r="AR1275" i="9"/>
  <c r="AR1276" i="9"/>
  <c r="AR1277" i="9"/>
  <c r="AR1278" i="9"/>
  <c r="AR1279" i="9"/>
  <c r="AR1280" i="9"/>
  <c r="AR1281" i="9"/>
  <c r="AR1282" i="9"/>
  <c r="AR1283" i="9"/>
  <c r="AR1284" i="9"/>
  <c r="AR1285" i="9"/>
  <c r="AR1286" i="9"/>
  <c r="AR1287" i="9"/>
  <c r="AR1288" i="9"/>
  <c r="AR1289" i="9"/>
  <c r="AR1290" i="9"/>
  <c r="AR1291" i="9"/>
  <c r="AR1292" i="9"/>
  <c r="AR1293" i="9"/>
  <c r="AR1294" i="9"/>
  <c r="AR1295" i="9"/>
  <c r="AR1296" i="9"/>
  <c r="AR1297" i="9"/>
  <c r="AR1298" i="9"/>
  <c r="AR1299" i="9"/>
  <c r="AR1300" i="9"/>
  <c r="AR1301" i="9"/>
  <c r="AR1302" i="9"/>
  <c r="AR1303" i="9"/>
  <c r="AR1304" i="9"/>
  <c r="AR1305" i="9"/>
  <c r="AR1306" i="9"/>
  <c r="AR1307" i="9"/>
  <c r="AR1308" i="9"/>
  <c r="AR1309" i="9"/>
  <c r="AR1310" i="9"/>
  <c r="AR1311" i="9"/>
  <c r="AR1312" i="9"/>
  <c r="AR1313" i="9"/>
  <c r="AR1314" i="9"/>
  <c r="AR1315" i="9"/>
  <c r="AR1316" i="9"/>
  <c r="AR1317" i="9"/>
  <c r="AR1318" i="9"/>
  <c r="AR1319" i="9"/>
  <c r="AR1320" i="9"/>
  <c r="AR1321" i="9"/>
  <c r="AR1322" i="9"/>
  <c r="AR1323" i="9"/>
  <c r="AR1324" i="9"/>
  <c r="AR1325" i="9"/>
  <c r="AR1326" i="9"/>
  <c r="AR1327" i="9"/>
  <c r="AR1328" i="9"/>
  <c r="AR1329" i="9"/>
  <c r="AR1330" i="9"/>
  <c r="AR1331" i="9"/>
  <c r="AR1332" i="9"/>
  <c r="AR1333" i="9"/>
  <c r="AR1334" i="9"/>
  <c r="AR1335" i="9"/>
  <c r="AR1336" i="9"/>
  <c r="AR1337" i="9"/>
  <c r="AR1338" i="9"/>
  <c r="AR1339" i="9"/>
  <c r="AR1340" i="9"/>
  <c r="AR1341" i="9"/>
  <c r="AR1342" i="9"/>
  <c r="AR1343" i="9"/>
  <c r="AR1344" i="9"/>
  <c r="AR1345" i="9"/>
  <c r="AR1346" i="9"/>
  <c r="AR1347" i="9"/>
  <c r="AR1348" i="9"/>
  <c r="AR1349" i="9"/>
  <c r="AR1350" i="9"/>
  <c r="AR1351" i="9"/>
  <c r="AR1352" i="9"/>
  <c r="AR1353" i="9"/>
  <c r="AR1354" i="9"/>
  <c r="AR1355" i="9"/>
  <c r="AR1356" i="9"/>
  <c r="AR1357" i="9"/>
  <c r="AR1358" i="9"/>
  <c r="AR1359" i="9"/>
  <c r="AR1360" i="9"/>
  <c r="AR1361" i="9"/>
  <c r="AR1362" i="9"/>
  <c r="AR1363" i="9"/>
  <c r="AR1364" i="9"/>
  <c r="AR1365" i="9"/>
  <c r="AR1366" i="9"/>
  <c r="AR1367" i="9"/>
  <c r="AR1368" i="9"/>
  <c r="AR1369" i="9"/>
  <c r="AR1370" i="9"/>
  <c r="AR1371" i="9"/>
  <c r="AR1372" i="9"/>
  <c r="AR1373" i="9"/>
  <c r="AR1374" i="9"/>
  <c r="AR1375" i="9"/>
  <c r="AR1376" i="9"/>
  <c r="AR1377" i="9"/>
  <c r="AR1378" i="9"/>
  <c r="AR1379" i="9"/>
  <c r="AR1380" i="9"/>
  <c r="AR1381" i="9"/>
  <c r="AR1382" i="9"/>
  <c r="AR1383" i="9"/>
  <c r="AR1384" i="9"/>
  <c r="AR1385" i="9"/>
  <c r="AR1386" i="9"/>
  <c r="AR1387" i="9"/>
  <c r="AR1388" i="9"/>
  <c r="AR1389" i="9"/>
  <c r="AR1390" i="9"/>
  <c r="AR1391" i="9"/>
  <c r="AR1392" i="9"/>
  <c r="AR1393" i="9"/>
  <c r="AR1394" i="9"/>
  <c r="AR1395" i="9"/>
  <c r="AR1396" i="9"/>
  <c r="AR1397" i="9"/>
  <c r="AR1398" i="9"/>
  <c r="AR1399" i="9"/>
  <c r="AR1400" i="9"/>
  <c r="AR1401" i="9"/>
  <c r="AR1402" i="9"/>
  <c r="AR1403" i="9"/>
  <c r="AR1404" i="9"/>
  <c r="AR1405" i="9"/>
  <c r="AR1406" i="9"/>
  <c r="AR1407" i="9"/>
  <c r="AR1408" i="9"/>
  <c r="AR1409" i="9"/>
  <c r="AR1410" i="9"/>
  <c r="AR1411" i="9"/>
  <c r="AR1412" i="9"/>
  <c r="AR1413" i="9"/>
  <c r="AR1414" i="9"/>
  <c r="AR1415" i="9"/>
  <c r="AR1416" i="9"/>
  <c r="AR1417" i="9"/>
  <c r="AR1418" i="9"/>
  <c r="AR1419" i="9"/>
  <c r="AR1420" i="9"/>
  <c r="AR1421" i="9"/>
  <c r="AR1422" i="9"/>
  <c r="AR1423" i="9"/>
  <c r="AR1424" i="9"/>
  <c r="AR1425" i="9"/>
  <c r="AR1426" i="9"/>
  <c r="AR1427" i="9"/>
  <c r="AR1428" i="9"/>
  <c r="AR1429" i="9"/>
  <c r="AR1430" i="9"/>
  <c r="AR1431" i="9"/>
  <c r="AR1432" i="9"/>
  <c r="AR1433" i="9"/>
  <c r="AR1434" i="9"/>
  <c r="AR1435" i="9"/>
  <c r="AR1436" i="9"/>
  <c r="AR1437" i="9"/>
  <c r="AR1438" i="9"/>
  <c r="AR1439" i="9"/>
  <c r="AR1440" i="9"/>
  <c r="AR1441" i="9"/>
  <c r="AR1442" i="9"/>
  <c r="AR1443" i="9"/>
  <c r="AR1444" i="9"/>
  <c r="AR1445" i="9"/>
  <c r="AR1446" i="9"/>
  <c r="AR1447" i="9"/>
  <c r="AR1448" i="9"/>
  <c r="AR1449" i="9"/>
  <c r="AR1450" i="9"/>
  <c r="AR1451" i="9"/>
  <c r="AR1452" i="9"/>
  <c r="AR1453" i="9"/>
  <c r="AR1454" i="9"/>
  <c r="AR1455" i="9"/>
  <c r="AR1456" i="9"/>
  <c r="AR1457" i="9"/>
  <c r="AR1458" i="9"/>
  <c r="AR1459" i="9"/>
  <c r="AR1460" i="9"/>
  <c r="AR1461" i="9"/>
  <c r="AR1462" i="9"/>
  <c r="AR1463" i="9"/>
  <c r="AR1464" i="9"/>
  <c r="AR1465" i="9"/>
  <c r="AR1466" i="9"/>
  <c r="AR1467" i="9"/>
  <c r="AR1468" i="9"/>
  <c r="AR1469" i="9"/>
  <c r="AR1470" i="9"/>
  <c r="AR1471" i="9"/>
  <c r="AR1472" i="9"/>
  <c r="AR1473" i="9"/>
  <c r="AR1474" i="9"/>
  <c r="AR1475" i="9"/>
  <c r="AR1476" i="9"/>
  <c r="AR1477" i="9"/>
  <c r="AR1478" i="9"/>
  <c r="AR1479" i="9"/>
  <c r="AR1480" i="9"/>
  <c r="AR1481" i="9"/>
  <c r="AR1482" i="9"/>
  <c r="AR1483" i="9"/>
  <c r="AR1484" i="9"/>
  <c r="AR1485" i="9"/>
  <c r="AR1486" i="9"/>
  <c r="AR1487" i="9"/>
  <c r="AR1488" i="9"/>
  <c r="AR1489" i="9"/>
  <c r="AR1490" i="9"/>
  <c r="AR1491" i="9"/>
  <c r="AR1492" i="9"/>
  <c r="AR1493" i="9"/>
  <c r="AR1494" i="9"/>
  <c r="AR1495" i="9"/>
  <c r="AR1496" i="9"/>
  <c r="AR1497" i="9"/>
  <c r="AR1498" i="9"/>
  <c r="AR1499" i="9"/>
  <c r="AR1500" i="9"/>
  <c r="AR1501" i="9"/>
  <c r="AR1502" i="9"/>
  <c r="AR1503" i="9"/>
  <c r="AR1504" i="9"/>
  <c r="AR1505" i="9"/>
  <c r="AR1506" i="9"/>
  <c r="AR1507" i="9"/>
  <c r="AR1508" i="9"/>
  <c r="AR1509" i="9"/>
  <c r="AR1510" i="9"/>
  <c r="AR1511" i="9"/>
  <c r="AR1512" i="9"/>
  <c r="AR1513" i="9"/>
  <c r="AR1514" i="9"/>
  <c r="AR1515" i="9"/>
  <c r="AR1516" i="9"/>
  <c r="AR1517" i="9"/>
  <c r="AR1518" i="9"/>
  <c r="AR1519" i="9"/>
  <c r="AR1520" i="9"/>
  <c r="AR1521" i="9"/>
  <c r="AR1532" i="9"/>
  <c r="AR1533" i="9"/>
  <c r="AR1534" i="9"/>
  <c r="AR1535" i="9"/>
  <c r="AR1536" i="9"/>
  <c r="AR1537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Q1102" i="9"/>
  <c r="AQ1103" i="9"/>
  <c r="AQ1104" i="9"/>
  <c r="AQ1105" i="9"/>
  <c r="AQ1106" i="9"/>
  <c r="AQ1107" i="9"/>
  <c r="AQ1108" i="9"/>
  <c r="AQ1109" i="9"/>
  <c r="AQ1110" i="9"/>
  <c r="AQ1111" i="9"/>
  <c r="AQ1112" i="9"/>
  <c r="AQ1113" i="9"/>
  <c r="AQ1114" i="9"/>
  <c r="AQ1115" i="9"/>
  <c r="AQ1116" i="9"/>
  <c r="AQ1117" i="9"/>
  <c r="AQ1118" i="9"/>
  <c r="AQ1119" i="9"/>
  <c r="AQ1120" i="9"/>
  <c r="AQ1121" i="9"/>
  <c r="AQ1122" i="9"/>
  <c r="AQ1123" i="9"/>
  <c r="AQ1124" i="9"/>
  <c r="AQ1125" i="9"/>
  <c r="AQ1126" i="9"/>
  <c r="AQ1127" i="9"/>
  <c r="AQ1128" i="9"/>
  <c r="AQ1129" i="9"/>
  <c r="AQ1130" i="9"/>
  <c r="AQ1131" i="9"/>
  <c r="AQ1132" i="9"/>
  <c r="AQ1133" i="9"/>
  <c r="AQ1134" i="9"/>
  <c r="AQ1135" i="9"/>
  <c r="AQ1136" i="9"/>
  <c r="AQ1137" i="9"/>
  <c r="AQ1138" i="9"/>
  <c r="AQ1139" i="9"/>
  <c r="AQ1140" i="9"/>
  <c r="AQ1141" i="9"/>
  <c r="AQ1142" i="9"/>
  <c r="AQ1143" i="9"/>
  <c r="AQ1144" i="9"/>
  <c r="AQ1145" i="9"/>
  <c r="AQ1146" i="9"/>
  <c r="AQ1147" i="9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61" i="9"/>
  <c r="AQ1162" i="9"/>
  <c r="AQ1163" i="9"/>
  <c r="AQ1164" i="9"/>
  <c r="AQ1165" i="9"/>
  <c r="AQ1166" i="9"/>
  <c r="AQ1167" i="9"/>
  <c r="AQ1168" i="9"/>
  <c r="AQ1169" i="9"/>
  <c r="AQ1170" i="9"/>
  <c r="AQ1171" i="9"/>
  <c r="AQ1172" i="9"/>
  <c r="AQ1173" i="9"/>
  <c r="AQ1174" i="9"/>
  <c r="AQ1175" i="9"/>
  <c r="AQ1176" i="9"/>
  <c r="AQ1177" i="9"/>
  <c r="AQ1178" i="9"/>
  <c r="AQ1179" i="9"/>
  <c r="AQ1180" i="9"/>
  <c r="AQ1181" i="9"/>
  <c r="AQ1182" i="9"/>
  <c r="AQ1183" i="9"/>
  <c r="AQ1184" i="9"/>
  <c r="AQ1185" i="9"/>
  <c r="AQ1186" i="9"/>
  <c r="AQ1187" i="9"/>
  <c r="AQ1188" i="9"/>
  <c r="AQ1189" i="9"/>
  <c r="AQ1190" i="9"/>
  <c r="AQ1191" i="9"/>
  <c r="AQ1192" i="9"/>
  <c r="AQ1193" i="9"/>
  <c r="AQ1194" i="9"/>
  <c r="AQ1195" i="9"/>
  <c r="AQ1196" i="9"/>
  <c r="AQ1197" i="9"/>
  <c r="AQ1198" i="9"/>
  <c r="AQ1199" i="9"/>
  <c r="AQ1200" i="9"/>
  <c r="AQ1201" i="9"/>
  <c r="AQ1202" i="9"/>
  <c r="AQ1203" i="9"/>
  <c r="AQ1204" i="9"/>
  <c r="AQ1205" i="9"/>
  <c r="AQ1206" i="9"/>
  <c r="AQ1207" i="9"/>
  <c r="AQ1208" i="9"/>
  <c r="AQ1209" i="9"/>
  <c r="AQ1210" i="9"/>
  <c r="AQ1211" i="9"/>
  <c r="AQ1212" i="9"/>
  <c r="AQ1213" i="9"/>
  <c r="AQ1214" i="9"/>
  <c r="AQ1215" i="9"/>
  <c r="AQ1216" i="9"/>
  <c r="AQ1217" i="9"/>
  <c r="AQ1218" i="9"/>
  <c r="AQ1219" i="9"/>
  <c r="AQ1220" i="9"/>
  <c r="AQ1221" i="9"/>
  <c r="AQ1222" i="9"/>
  <c r="AQ1223" i="9"/>
  <c r="AQ1224" i="9"/>
  <c r="AQ1225" i="9"/>
  <c r="AQ1226" i="9"/>
  <c r="AQ1227" i="9"/>
  <c r="AQ1228" i="9"/>
  <c r="AQ1229" i="9"/>
  <c r="AQ1230" i="9"/>
  <c r="AQ1231" i="9"/>
  <c r="AQ1232" i="9"/>
  <c r="AQ1233" i="9"/>
  <c r="AQ1234" i="9"/>
  <c r="AQ1235" i="9"/>
  <c r="AQ1236" i="9"/>
  <c r="AQ1237" i="9"/>
  <c r="AQ1238" i="9"/>
  <c r="AQ1239" i="9"/>
  <c r="AQ1240" i="9"/>
  <c r="AQ1241" i="9"/>
  <c r="AQ1242" i="9"/>
  <c r="AQ1243" i="9"/>
  <c r="AQ1244" i="9"/>
  <c r="AQ1245" i="9"/>
  <c r="AQ1246" i="9"/>
  <c r="AQ1247" i="9"/>
  <c r="AQ1248" i="9"/>
  <c r="AQ1249" i="9"/>
  <c r="AQ1250" i="9"/>
  <c r="AQ1251" i="9"/>
  <c r="AQ1252" i="9"/>
  <c r="AQ1253" i="9"/>
  <c r="AQ1254" i="9"/>
  <c r="AQ1255" i="9"/>
  <c r="AQ1256" i="9"/>
  <c r="AQ1257" i="9"/>
  <c r="AQ1258" i="9"/>
  <c r="AQ1259" i="9"/>
  <c r="AQ1260" i="9"/>
  <c r="AQ1261" i="9"/>
  <c r="AQ1262" i="9"/>
  <c r="AQ1263" i="9"/>
  <c r="AQ1264" i="9"/>
  <c r="AQ1265" i="9"/>
  <c r="AQ1266" i="9"/>
  <c r="AQ1267" i="9"/>
  <c r="AQ1268" i="9"/>
  <c r="AQ1269" i="9"/>
  <c r="AQ1270" i="9"/>
  <c r="AQ1271" i="9"/>
  <c r="AQ1272" i="9"/>
  <c r="AQ1273" i="9"/>
  <c r="AQ1274" i="9"/>
  <c r="AQ1275" i="9"/>
  <c r="AQ1276" i="9"/>
  <c r="AQ1277" i="9"/>
  <c r="AQ1278" i="9"/>
  <c r="AQ1279" i="9"/>
  <c r="AQ1280" i="9"/>
  <c r="AQ1281" i="9"/>
  <c r="AQ1282" i="9"/>
  <c r="AQ1283" i="9"/>
  <c r="AQ1284" i="9"/>
  <c r="AQ1285" i="9"/>
  <c r="AQ1286" i="9"/>
  <c r="AQ1287" i="9"/>
  <c r="AQ1288" i="9"/>
  <c r="AQ1289" i="9"/>
  <c r="AQ1290" i="9"/>
  <c r="AQ1291" i="9"/>
  <c r="AQ1292" i="9"/>
  <c r="AQ1293" i="9"/>
  <c r="AQ1294" i="9"/>
  <c r="AQ1295" i="9"/>
  <c r="AQ1296" i="9"/>
  <c r="AQ1297" i="9"/>
  <c r="AQ1298" i="9"/>
  <c r="AQ1299" i="9"/>
  <c r="AQ1300" i="9"/>
  <c r="AQ1301" i="9"/>
  <c r="AQ1302" i="9"/>
  <c r="AQ1303" i="9"/>
  <c r="AQ1304" i="9"/>
  <c r="AQ1305" i="9"/>
  <c r="AQ1306" i="9"/>
  <c r="AQ1307" i="9"/>
  <c r="AQ1308" i="9"/>
  <c r="AQ1309" i="9"/>
  <c r="AQ1310" i="9"/>
  <c r="AQ1311" i="9"/>
  <c r="AQ1312" i="9"/>
  <c r="AQ1313" i="9"/>
  <c r="AQ1314" i="9"/>
  <c r="AQ1315" i="9"/>
  <c r="AQ1316" i="9"/>
  <c r="AQ1317" i="9"/>
  <c r="AQ1318" i="9"/>
  <c r="AQ1319" i="9"/>
  <c r="AQ1320" i="9"/>
  <c r="AQ1321" i="9"/>
  <c r="AQ1322" i="9"/>
  <c r="AQ1323" i="9"/>
  <c r="AQ1324" i="9"/>
  <c r="AQ1325" i="9"/>
  <c r="AQ1326" i="9"/>
  <c r="AQ1327" i="9"/>
  <c r="AQ1328" i="9"/>
  <c r="AQ1329" i="9"/>
  <c r="AQ1330" i="9"/>
  <c r="AQ1331" i="9"/>
  <c r="AQ1332" i="9"/>
  <c r="AQ1333" i="9"/>
  <c r="AQ1334" i="9"/>
  <c r="AQ1335" i="9"/>
  <c r="AQ1336" i="9"/>
  <c r="AQ1337" i="9"/>
  <c r="AQ1338" i="9"/>
  <c r="AQ1339" i="9"/>
  <c r="AQ1340" i="9"/>
  <c r="AQ1341" i="9"/>
  <c r="AQ1342" i="9"/>
  <c r="AQ1343" i="9"/>
  <c r="AQ1344" i="9"/>
  <c r="AQ1345" i="9"/>
  <c r="AQ1346" i="9"/>
  <c r="AQ1347" i="9"/>
  <c r="AQ1348" i="9"/>
  <c r="AQ1349" i="9"/>
  <c r="AQ1350" i="9"/>
  <c r="AQ1351" i="9"/>
  <c r="AQ1352" i="9"/>
  <c r="AQ1353" i="9"/>
  <c r="AQ1354" i="9"/>
  <c r="AQ1355" i="9"/>
  <c r="AQ1356" i="9"/>
  <c r="AQ1357" i="9"/>
  <c r="AQ1358" i="9"/>
  <c r="AQ1359" i="9"/>
  <c r="AQ1360" i="9"/>
  <c r="AQ1361" i="9"/>
  <c r="AQ1362" i="9"/>
  <c r="AQ1363" i="9"/>
  <c r="AQ1364" i="9"/>
  <c r="AQ1365" i="9"/>
  <c r="AQ1366" i="9"/>
  <c r="AQ1367" i="9"/>
  <c r="AQ1368" i="9"/>
  <c r="AQ1369" i="9"/>
  <c r="AQ1370" i="9"/>
  <c r="AQ1371" i="9"/>
  <c r="AQ1372" i="9"/>
  <c r="AQ1373" i="9"/>
  <c r="AQ1374" i="9"/>
  <c r="AQ1375" i="9"/>
  <c r="AQ1376" i="9"/>
  <c r="AQ1377" i="9"/>
  <c r="AQ1378" i="9"/>
  <c r="AQ1379" i="9"/>
  <c r="AQ1380" i="9"/>
  <c r="AQ1381" i="9"/>
  <c r="AQ1382" i="9"/>
  <c r="AQ1383" i="9"/>
  <c r="AQ1384" i="9"/>
  <c r="AQ1385" i="9"/>
  <c r="AQ1386" i="9"/>
  <c r="AQ1387" i="9"/>
  <c r="AQ1388" i="9"/>
  <c r="AQ1389" i="9"/>
  <c r="AQ1390" i="9"/>
  <c r="AQ1391" i="9"/>
  <c r="AQ1392" i="9"/>
  <c r="AQ1393" i="9"/>
  <c r="AQ1394" i="9"/>
  <c r="AQ1395" i="9"/>
  <c r="AQ1396" i="9"/>
  <c r="AQ1397" i="9"/>
  <c r="AQ1398" i="9"/>
  <c r="AQ1399" i="9"/>
  <c r="AQ1400" i="9"/>
  <c r="AQ1401" i="9"/>
  <c r="AQ1402" i="9"/>
  <c r="AQ1403" i="9"/>
  <c r="AQ1404" i="9"/>
  <c r="AQ1405" i="9"/>
  <c r="AQ1406" i="9"/>
  <c r="AQ1407" i="9"/>
  <c r="AQ1408" i="9"/>
  <c r="AQ1409" i="9"/>
  <c r="AQ1410" i="9"/>
  <c r="AQ1411" i="9"/>
  <c r="AQ1412" i="9"/>
  <c r="AQ1413" i="9"/>
  <c r="AQ1414" i="9"/>
  <c r="AQ1415" i="9"/>
  <c r="AQ1416" i="9"/>
  <c r="AQ1417" i="9"/>
  <c r="AQ1418" i="9"/>
  <c r="AQ1419" i="9"/>
  <c r="AQ1420" i="9"/>
  <c r="AQ1421" i="9"/>
  <c r="AQ1422" i="9"/>
  <c r="AQ1423" i="9"/>
  <c r="AQ1424" i="9"/>
  <c r="AQ1425" i="9"/>
  <c r="AQ1426" i="9"/>
  <c r="AQ1427" i="9"/>
  <c r="AQ1428" i="9"/>
  <c r="AQ1429" i="9"/>
  <c r="AQ1430" i="9"/>
  <c r="AQ1431" i="9"/>
  <c r="AQ1432" i="9"/>
  <c r="AQ1433" i="9"/>
  <c r="AQ1434" i="9"/>
  <c r="AQ1435" i="9"/>
  <c r="AQ1436" i="9"/>
  <c r="AQ1437" i="9"/>
  <c r="AQ1438" i="9"/>
  <c r="AQ1439" i="9"/>
  <c r="AQ1440" i="9"/>
  <c r="AQ1441" i="9"/>
  <c r="AQ1442" i="9"/>
  <c r="AQ1443" i="9"/>
  <c r="AQ1444" i="9"/>
  <c r="AQ1445" i="9"/>
  <c r="AQ1446" i="9"/>
  <c r="AQ1447" i="9"/>
  <c r="AQ1448" i="9"/>
  <c r="AQ1449" i="9"/>
  <c r="AQ1450" i="9"/>
  <c r="AQ1451" i="9"/>
  <c r="AQ1452" i="9"/>
  <c r="AQ1453" i="9"/>
  <c r="AQ1454" i="9"/>
  <c r="AQ1455" i="9"/>
  <c r="AQ1456" i="9"/>
  <c r="AQ1457" i="9"/>
  <c r="AQ1458" i="9"/>
  <c r="AQ1459" i="9"/>
  <c r="AQ1460" i="9"/>
  <c r="AQ1461" i="9"/>
  <c r="AQ1462" i="9"/>
  <c r="AQ1463" i="9"/>
  <c r="AQ1464" i="9"/>
  <c r="AQ1465" i="9"/>
  <c r="AQ1466" i="9"/>
  <c r="AQ1467" i="9"/>
  <c r="AQ1468" i="9"/>
  <c r="AQ1469" i="9"/>
  <c r="AQ1470" i="9"/>
  <c r="AQ1471" i="9"/>
  <c r="AQ1472" i="9"/>
  <c r="AQ1473" i="9"/>
  <c r="AQ1474" i="9"/>
  <c r="AQ1475" i="9"/>
  <c r="AQ1476" i="9"/>
  <c r="AQ1477" i="9"/>
  <c r="AQ1478" i="9"/>
  <c r="AQ1479" i="9"/>
  <c r="AQ1480" i="9"/>
  <c r="AQ1481" i="9"/>
  <c r="AQ1482" i="9"/>
  <c r="AQ1483" i="9"/>
  <c r="AQ1484" i="9"/>
  <c r="AQ1485" i="9"/>
  <c r="AQ1486" i="9"/>
  <c r="AQ1487" i="9"/>
  <c r="AQ1488" i="9"/>
  <c r="AQ1489" i="9"/>
  <c r="AQ1490" i="9"/>
  <c r="AQ1491" i="9"/>
  <c r="AQ1492" i="9"/>
  <c r="AQ1493" i="9"/>
  <c r="AQ1494" i="9"/>
  <c r="AQ1495" i="9"/>
  <c r="AQ1496" i="9"/>
  <c r="AQ1497" i="9"/>
  <c r="AQ1498" i="9"/>
  <c r="AQ1499" i="9"/>
  <c r="AQ1500" i="9"/>
  <c r="AQ1501" i="9"/>
  <c r="AQ1502" i="9"/>
  <c r="AQ1503" i="9"/>
  <c r="AQ1504" i="9"/>
  <c r="AQ1505" i="9"/>
  <c r="AQ1506" i="9"/>
  <c r="AQ1507" i="9"/>
  <c r="AQ1508" i="9"/>
  <c r="AQ1509" i="9"/>
  <c r="AQ1510" i="9"/>
  <c r="AQ1511" i="9"/>
  <c r="AQ1512" i="9"/>
  <c r="AQ1513" i="9"/>
  <c r="AQ1514" i="9"/>
  <c r="AQ1515" i="9"/>
  <c r="AQ1516" i="9"/>
  <c r="AQ1517" i="9"/>
  <c r="AQ1518" i="9"/>
  <c r="AQ1519" i="9"/>
  <c r="AQ1520" i="9"/>
  <c r="AQ1521" i="9"/>
  <c r="AQ1532" i="9"/>
  <c r="AQ1533" i="9"/>
  <c r="AQ1534" i="9"/>
  <c r="AQ1535" i="9"/>
  <c r="AQ1536" i="9"/>
  <c r="AQ1537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P1102" i="9"/>
  <c r="AP1103" i="9"/>
  <c r="AP1104" i="9"/>
  <c r="AP1105" i="9"/>
  <c r="AP1106" i="9"/>
  <c r="AP1107" i="9"/>
  <c r="AP1108" i="9"/>
  <c r="AP1109" i="9"/>
  <c r="AP1110" i="9"/>
  <c r="AP1111" i="9"/>
  <c r="AP1112" i="9"/>
  <c r="AP1113" i="9"/>
  <c r="AP1114" i="9"/>
  <c r="AP1115" i="9"/>
  <c r="AP1116" i="9"/>
  <c r="AP1117" i="9"/>
  <c r="AP1118" i="9"/>
  <c r="AP1119" i="9"/>
  <c r="AP1120" i="9"/>
  <c r="AP1121" i="9"/>
  <c r="AP1122" i="9"/>
  <c r="AP1123" i="9"/>
  <c r="AP1124" i="9"/>
  <c r="AP1125" i="9"/>
  <c r="AP1126" i="9"/>
  <c r="AP1127" i="9"/>
  <c r="AP1128" i="9"/>
  <c r="AP1129" i="9"/>
  <c r="AP1130" i="9"/>
  <c r="AP1131" i="9"/>
  <c r="AP1132" i="9"/>
  <c r="AP1133" i="9"/>
  <c r="AP1134" i="9"/>
  <c r="AP1135" i="9"/>
  <c r="AP1136" i="9"/>
  <c r="AP1137" i="9"/>
  <c r="AP1138" i="9"/>
  <c r="AP1139" i="9"/>
  <c r="AP1140" i="9"/>
  <c r="AP1141" i="9"/>
  <c r="AP1142" i="9"/>
  <c r="AP1143" i="9"/>
  <c r="AP1144" i="9"/>
  <c r="AP1145" i="9"/>
  <c r="AP1146" i="9"/>
  <c r="AP1147" i="9"/>
  <c r="AP1148" i="9"/>
  <c r="AP1149" i="9"/>
  <c r="AP1150" i="9"/>
  <c r="AP1151" i="9"/>
  <c r="AP1152" i="9"/>
  <c r="AP1153" i="9"/>
  <c r="AP1154" i="9"/>
  <c r="AP1155" i="9"/>
  <c r="AP1156" i="9"/>
  <c r="AP1157" i="9"/>
  <c r="AP1158" i="9"/>
  <c r="AP1159" i="9"/>
  <c r="AP1160" i="9"/>
  <c r="AP1161" i="9"/>
  <c r="AP1162" i="9"/>
  <c r="AP1163" i="9"/>
  <c r="AP1164" i="9"/>
  <c r="AP1165" i="9"/>
  <c r="AP1166" i="9"/>
  <c r="AP1167" i="9"/>
  <c r="AP1168" i="9"/>
  <c r="AP1169" i="9"/>
  <c r="AP1170" i="9"/>
  <c r="AP1171" i="9"/>
  <c r="AP1172" i="9"/>
  <c r="AP1173" i="9"/>
  <c r="AP1174" i="9"/>
  <c r="AP1175" i="9"/>
  <c r="AP1176" i="9"/>
  <c r="AP1177" i="9"/>
  <c r="AP1178" i="9"/>
  <c r="AP1179" i="9"/>
  <c r="AP1180" i="9"/>
  <c r="AP1181" i="9"/>
  <c r="AP1182" i="9"/>
  <c r="AP1183" i="9"/>
  <c r="AP1184" i="9"/>
  <c r="AP1185" i="9"/>
  <c r="AP1186" i="9"/>
  <c r="AP1187" i="9"/>
  <c r="AP1188" i="9"/>
  <c r="AP1189" i="9"/>
  <c r="AP1190" i="9"/>
  <c r="AP1191" i="9"/>
  <c r="AP1192" i="9"/>
  <c r="AP1193" i="9"/>
  <c r="AP1194" i="9"/>
  <c r="AP1195" i="9"/>
  <c r="AP1196" i="9"/>
  <c r="AP1197" i="9"/>
  <c r="AP1198" i="9"/>
  <c r="AP1199" i="9"/>
  <c r="AP1200" i="9"/>
  <c r="AP1201" i="9"/>
  <c r="AP1202" i="9"/>
  <c r="AP1203" i="9"/>
  <c r="AP1204" i="9"/>
  <c r="AP1205" i="9"/>
  <c r="AP1206" i="9"/>
  <c r="AP1207" i="9"/>
  <c r="AP1208" i="9"/>
  <c r="AP1209" i="9"/>
  <c r="AP1210" i="9"/>
  <c r="AP1211" i="9"/>
  <c r="AP1212" i="9"/>
  <c r="AP1213" i="9"/>
  <c r="AP1214" i="9"/>
  <c r="AP1215" i="9"/>
  <c r="AP1216" i="9"/>
  <c r="AP1217" i="9"/>
  <c r="AP1218" i="9"/>
  <c r="AP1219" i="9"/>
  <c r="AP1220" i="9"/>
  <c r="AP1221" i="9"/>
  <c r="AP1222" i="9"/>
  <c r="AP1223" i="9"/>
  <c r="AP1224" i="9"/>
  <c r="AP1225" i="9"/>
  <c r="AP1226" i="9"/>
  <c r="AP1227" i="9"/>
  <c r="AP1228" i="9"/>
  <c r="AP1229" i="9"/>
  <c r="AP1230" i="9"/>
  <c r="AP1231" i="9"/>
  <c r="AP1232" i="9"/>
  <c r="AP1233" i="9"/>
  <c r="AP1234" i="9"/>
  <c r="AP1235" i="9"/>
  <c r="AP1236" i="9"/>
  <c r="AP1237" i="9"/>
  <c r="AP1238" i="9"/>
  <c r="AP1239" i="9"/>
  <c r="AP1240" i="9"/>
  <c r="AP1241" i="9"/>
  <c r="AP1242" i="9"/>
  <c r="AP1243" i="9"/>
  <c r="AP1244" i="9"/>
  <c r="AP1245" i="9"/>
  <c r="AP1246" i="9"/>
  <c r="AP1247" i="9"/>
  <c r="AP1248" i="9"/>
  <c r="AP1249" i="9"/>
  <c r="AP1250" i="9"/>
  <c r="AP1251" i="9"/>
  <c r="AP1252" i="9"/>
  <c r="AP1253" i="9"/>
  <c r="AP1254" i="9"/>
  <c r="AP1255" i="9"/>
  <c r="AP1256" i="9"/>
  <c r="AP1257" i="9"/>
  <c r="AP1258" i="9"/>
  <c r="AP1259" i="9"/>
  <c r="AP1260" i="9"/>
  <c r="AP1261" i="9"/>
  <c r="AP1262" i="9"/>
  <c r="AP1263" i="9"/>
  <c r="AP1264" i="9"/>
  <c r="AP1265" i="9"/>
  <c r="AP1266" i="9"/>
  <c r="AP1267" i="9"/>
  <c r="AP1268" i="9"/>
  <c r="AP1269" i="9"/>
  <c r="AP1270" i="9"/>
  <c r="AP1271" i="9"/>
  <c r="AP1272" i="9"/>
  <c r="AP1273" i="9"/>
  <c r="AP1274" i="9"/>
  <c r="AP1275" i="9"/>
  <c r="AP1276" i="9"/>
  <c r="AP1277" i="9"/>
  <c r="AP1278" i="9"/>
  <c r="AP1279" i="9"/>
  <c r="AP1280" i="9"/>
  <c r="AP1281" i="9"/>
  <c r="AP1282" i="9"/>
  <c r="AP1283" i="9"/>
  <c r="AP1284" i="9"/>
  <c r="AP1285" i="9"/>
  <c r="AP1286" i="9"/>
  <c r="AP1287" i="9"/>
  <c r="AP1288" i="9"/>
  <c r="AP1289" i="9"/>
  <c r="AP1290" i="9"/>
  <c r="AP1291" i="9"/>
  <c r="AP1292" i="9"/>
  <c r="AP1293" i="9"/>
  <c r="AP1294" i="9"/>
  <c r="AP1295" i="9"/>
  <c r="AP1296" i="9"/>
  <c r="AP1297" i="9"/>
  <c r="AP1298" i="9"/>
  <c r="AP1299" i="9"/>
  <c r="AP1300" i="9"/>
  <c r="AP1301" i="9"/>
  <c r="AP1302" i="9"/>
  <c r="AP1303" i="9"/>
  <c r="AP1304" i="9"/>
  <c r="AP1305" i="9"/>
  <c r="AP1306" i="9"/>
  <c r="AP1307" i="9"/>
  <c r="AP1308" i="9"/>
  <c r="AP1309" i="9"/>
  <c r="AP1310" i="9"/>
  <c r="AP1311" i="9"/>
  <c r="AP1312" i="9"/>
  <c r="AP1313" i="9"/>
  <c r="AP1314" i="9"/>
  <c r="AP1315" i="9"/>
  <c r="AP1316" i="9"/>
  <c r="AP1317" i="9"/>
  <c r="AP1318" i="9"/>
  <c r="AP1319" i="9"/>
  <c r="AP1320" i="9"/>
  <c r="AP1321" i="9"/>
  <c r="AP1322" i="9"/>
  <c r="AP1323" i="9"/>
  <c r="AP1324" i="9"/>
  <c r="AP1325" i="9"/>
  <c r="AP1326" i="9"/>
  <c r="AP1327" i="9"/>
  <c r="AP1328" i="9"/>
  <c r="AP1329" i="9"/>
  <c r="AP1330" i="9"/>
  <c r="AP1331" i="9"/>
  <c r="AP1332" i="9"/>
  <c r="AP1333" i="9"/>
  <c r="AP1334" i="9"/>
  <c r="AP1335" i="9"/>
  <c r="AP1336" i="9"/>
  <c r="AP1337" i="9"/>
  <c r="AP1338" i="9"/>
  <c r="AP1339" i="9"/>
  <c r="AP1340" i="9"/>
  <c r="AP1341" i="9"/>
  <c r="AP1342" i="9"/>
  <c r="AP1343" i="9"/>
  <c r="AP1344" i="9"/>
  <c r="AP1345" i="9"/>
  <c r="AP1346" i="9"/>
  <c r="AP1347" i="9"/>
  <c r="AP1348" i="9"/>
  <c r="AP1349" i="9"/>
  <c r="AP1350" i="9"/>
  <c r="AP1351" i="9"/>
  <c r="AP1352" i="9"/>
  <c r="AP1353" i="9"/>
  <c r="AP1354" i="9"/>
  <c r="AP1355" i="9"/>
  <c r="AP1356" i="9"/>
  <c r="AP1357" i="9"/>
  <c r="AP1358" i="9"/>
  <c r="AP1359" i="9"/>
  <c r="AP1360" i="9"/>
  <c r="AP1361" i="9"/>
  <c r="AP1362" i="9"/>
  <c r="AP1363" i="9"/>
  <c r="AP1364" i="9"/>
  <c r="AP1365" i="9"/>
  <c r="AP1366" i="9"/>
  <c r="AP1367" i="9"/>
  <c r="AP1368" i="9"/>
  <c r="AP1369" i="9"/>
  <c r="AP1370" i="9"/>
  <c r="AP1371" i="9"/>
  <c r="AP1372" i="9"/>
  <c r="AP1373" i="9"/>
  <c r="AP1374" i="9"/>
  <c r="AP1375" i="9"/>
  <c r="AP1376" i="9"/>
  <c r="AP1377" i="9"/>
  <c r="AP1378" i="9"/>
  <c r="AP1379" i="9"/>
  <c r="AP1380" i="9"/>
  <c r="AP1381" i="9"/>
  <c r="AP1382" i="9"/>
  <c r="AP1383" i="9"/>
  <c r="AP1384" i="9"/>
  <c r="AP1385" i="9"/>
  <c r="AP1386" i="9"/>
  <c r="AP1387" i="9"/>
  <c r="AP1388" i="9"/>
  <c r="AP1389" i="9"/>
  <c r="AP1390" i="9"/>
  <c r="AP1391" i="9"/>
  <c r="AP1392" i="9"/>
  <c r="AP1393" i="9"/>
  <c r="AP1394" i="9"/>
  <c r="AP1395" i="9"/>
  <c r="AP1396" i="9"/>
  <c r="AP1397" i="9"/>
  <c r="AP1398" i="9"/>
  <c r="AP1399" i="9"/>
  <c r="AP1400" i="9"/>
  <c r="AP1401" i="9"/>
  <c r="AP1402" i="9"/>
  <c r="AP1403" i="9"/>
  <c r="AP1404" i="9"/>
  <c r="AP1405" i="9"/>
  <c r="AP1406" i="9"/>
  <c r="AP1407" i="9"/>
  <c r="AP1408" i="9"/>
  <c r="AP1409" i="9"/>
  <c r="AP1410" i="9"/>
  <c r="AP1411" i="9"/>
  <c r="AP1412" i="9"/>
  <c r="AP1413" i="9"/>
  <c r="AP1414" i="9"/>
  <c r="AP1415" i="9"/>
  <c r="AP1416" i="9"/>
  <c r="AP1417" i="9"/>
  <c r="AP1418" i="9"/>
  <c r="AP1419" i="9"/>
  <c r="AP1420" i="9"/>
  <c r="AP1421" i="9"/>
  <c r="AP1422" i="9"/>
  <c r="AP1423" i="9"/>
  <c r="AP1424" i="9"/>
  <c r="AP1425" i="9"/>
  <c r="AP1426" i="9"/>
  <c r="AP1427" i="9"/>
  <c r="AP1428" i="9"/>
  <c r="AP1429" i="9"/>
  <c r="AP1430" i="9"/>
  <c r="AP1431" i="9"/>
  <c r="AP1432" i="9"/>
  <c r="AP1433" i="9"/>
  <c r="AP1434" i="9"/>
  <c r="AP1435" i="9"/>
  <c r="AP1436" i="9"/>
  <c r="AP1437" i="9"/>
  <c r="AP1438" i="9"/>
  <c r="AP1439" i="9"/>
  <c r="AP1440" i="9"/>
  <c r="AP1441" i="9"/>
  <c r="AP1442" i="9"/>
  <c r="AP1443" i="9"/>
  <c r="AP1444" i="9"/>
  <c r="AP1445" i="9"/>
  <c r="AP1446" i="9"/>
  <c r="AP1447" i="9"/>
  <c r="AP1448" i="9"/>
  <c r="AP1449" i="9"/>
  <c r="AP1450" i="9"/>
  <c r="AP1451" i="9"/>
  <c r="AP1452" i="9"/>
  <c r="AP1453" i="9"/>
  <c r="AP1454" i="9"/>
  <c r="AP1455" i="9"/>
  <c r="AP1456" i="9"/>
  <c r="AP1457" i="9"/>
  <c r="AP1458" i="9"/>
  <c r="AP1459" i="9"/>
  <c r="AP1460" i="9"/>
  <c r="AP1461" i="9"/>
  <c r="AP1462" i="9"/>
  <c r="AP1463" i="9"/>
  <c r="AP1464" i="9"/>
  <c r="AP1465" i="9"/>
  <c r="AP1466" i="9"/>
  <c r="AP1467" i="9"/>
  <c r="AP1468" i="9"/>
  <c r="AP1469" i="9"/>
  <c r="AP1470" i="9"/>
  <c r="AP1471" i="9"/>
  <c r="AP1472" i="9"/>
  <c r="AP1473" i="9"/>
  <c r="AP1474" i="9"/>
  <c r="AP1475" i="9"/>
  <c r="AP1476" i="9"/>
  <c r="AP1477" i="9"/>
  <c r="AP1478" i="9"/>
  <c r="AP1479" i="9"/>
  <c r="AP1480" i="9"/>
  <c r="AP1481" i="9"/>
  <c r="AP1482" i="9"/>
  <c r="AP1483" i="9"/>
  <c r="AP1484" i="9"/>
  <c r="AP1485" i="9"/>
  <c r="AP1486" i="9"/>
  <c r="AP1487" i="9"/>
  <c r="AP1488" i="9"/>
  <c r="AP1489" i="9"/>
  <c r="AP1490" i="9"/>
  <c r="AP1491" i="9"/>
  <c r="AP1492" i="9"/>
  <c r="AP1493" i="9"/>
  <c r="AP1494" i="9"/>
  <c r="AP1495" i="9"/>
  <c r="AP1496" i="9"/>
  <c r="AP1497" i="9"/>
  <c r="AP1498" i="9"/>
  <c r="AP1499" i="9"/>
  <c r="AP1500" i="9"/>
  <c r="AP1501" i="9"/>
  <c r="AP1502" i="9"/>
  <c r="AP1503" i="9"/>
  <c r="AP1504" i="9"/>
  <c r="AP1505" i="9"/>
  <c r="AP1506" i="9"/>
  <c r="AP1507" i="9"/>
  <c r="AP1508" i="9"/>
  <c r="AP1509" i="9"/>
  <c r="AP1510" i="9"/>
  <c r="AP1511" i="9"/>
  <c r="AP1512" i="9"/>
  <c r="AP1513" i="9"/>
  <c r="AP1514" i="9"/>
  <c r="AP1515" i="9"/>
  <c r="AP1516" i="9"/>
  <c r="AP1517" i="9"/>
  <c r="AP1518" i="9"/>
  <c r="AP1519" i="9"/>
  <c r="AP1520" i="9"/>
  <c r="AP1521" i="9"/>
  <c r="AP1532" i="9"/>
  <c r="AP1533" i="9"/>
  <c r="AP1534" i="9"/>
  <c r="AP1535" i="9"/>
  <c r="AP1536" i="9"/>
  <c r="AP1537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265" i="9"/>
  <c r="AO266" i="9"/>
  <c r="AO267" i="9"/>
  <c r="AO268" i="9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O999" i="9"/>
  <c r="AO1000" i="9"/>
  <c r="AO1001" i="9"/>
  <c r="AO1002" i="9"/>
  <c r="AO1003" i="9"/>
  <c r="AO1004" i="9"/>
  <c r="AO1005" i="9"/>
  <c r="AO1006" i="9"/>
  <c r="AO1007" i="9"/>
  <c r="AO1008" i="9"/>
  <c r="AO1009" i="9"/>
  <c r="AO1010" i="9"/>
  <c r="AO1011" i="9"/>
  <c r="AO1012" i="9"/>
  <c r="AO1013" i="9"/>
  <c r="AO1014" i="9"/>
  <c r="AO1015" i="9"/>
  <c r="AO1016" i="9"/>
  <c r="AO1017" i="9"/>
  <c r="AO1018" i="9"/>
  <c r="AO1019" i="9"/>
  <c r="AO1020" i="9"/>
  <c r="AO1021" i="9"/>
  <c r="AO1022" i="9"/>
  <c r="AO1023" i="9"/>
  <c r="AO1024" i="9"/>
  <c r="AO1025" i="9"/>
  <c r="AO1026" i="9"/>
  <c r="AO1027" i="9"/>
  <c r="AO1028" i="9"/>
  <c r="AO1029" i="9"/>
  <c r="AO1030" i="9"/>
  <c r="AO1031" i="9"/>
  <c r="AO1032" i="9"/>
  <c r="AO1033" i="9"/>
  <c r="AO1034" i="9"/>
  <c r="AO1035" i="9"/>
  <c r="AO1036" i="9"/>
  <c r="AO1037" i="9"/>
  <c r="AO1038" i="9"/>
  <c r="AO1039" i="9"/>
  <c r="AO1040" i="9"/>
  <c r="AO1041" i="9"/>
  <c r="AO1042" i="9"/>
  <c r="AO1043" i="9"/>
  <c r="AO1044" i="9"/>
  <c r="AO1045" i="9"/>
  <c r="AO1046" i="9"/>
  <c r="AO1047" i="9"/>
  <c r="AO1048" i="9"/>
  <c r="AO1049" i="9"/>
  <c r="AO1050" i="9"/>
  <c r="AO1051" i="9"/>
  <c r="AO1052" i="9"/>
  <c r="AO1053" i="9"/>
  <c r="AO1054" i="9"/>
  <c r="AO1055" i="9"/>
  <c r="AO1056" i="9"/>
  <c r="AO1057" i="9"/>
  <c r="AO1058" i="9"/>
  <c r="AO1059" i="9"/>
  <c r="AO1060" i="9"/>
  <c r="AO1061" i="9"/>
  <c r="AO1062" i="9"/>
  <c r="AO1063" i="9"/>
  <c r="AO1064" i="9"/>
  <c r="AO1065" i="9"/>
  <c r="AO1066" i="9"/>
  <c r="AO1067" i="9"/>
  <c r="AO1068" i="9"/>
  <c r="AO1069" i="9"/>
  <c r="AO1070" i="9"/>
  <c r="AO1071" i="9"/>
  <c r="AO1072" i="9"/>
  <c r="AO1073" i="9"/>
  <c r="AO1074" i="9"/>
  <c r="AO1075" i="9"/>
  <c r="AO1076" i="9"/>
  <c r="AO1077" i="9"/>
  <c r="AO1078" i="9"/>
  <c r="AO1079" i="9"/>
  <c r="AO1080" i="9"/>
  <c r="AO1081" i="9"/>
  <c r="AO1082" i="9"/>
  <c r="AO1083" i="9"/>
  <c r="AO1084" i="9"/>
  <c r="AO1085" i="9"/>
  <c r="AO1086" i="9"/>
  <c r="AO1087" i="9"/>
  <c r="AO1088" i="9"/>
  <c r="AO1089" i="9"/>
  <c r="AO1090" i="9"/>
  <c r="AO1091" i="9"/>
  <c r="AO1092" i="9"/>
  <c r="AO1093" i="9"/>
  <c r="AO1094" i="9"/>
  <c r="AO1095" i="9"/>
  <c r="AO1096" i="9"/>
  <c r="AO1097" i="9"/>
  <c r="AO1098" i="9"/>
  <c r="AO1099" i="9"/>
  <c r="AO1100" i="9"/>
  <c r="AO1101" i="9"/>
  <c r="AO1102" i="9"/>
  <c r="AO1103" i="9"/>
  <c r="AO1104" i="9"/>
  <c r="AO1105" i="9"/>
  <c r="AO1106" i="9"/>
  <c r="AO1107" i="9"/>
  <c r="AO1108" i="9"/>
  <c r="AO1109" i="9"/>
  <c r="AO1110" i="9"/>
  <c r="AO1111" i="9"/>
  <c r="AO1112" i="9"/>
  <c r="AO1113" i="9"/>
  <c r="AO1114" i="9"/>
  <c r="AO1115" i="9"/>
  <c r="AO1116" i="9"/>
  <c r="AO1117" i="9"/>
  <c r="AO1118" i="9"/>
  <c r="AO1119" i="9"/>
  <c r="AO1120" i="9"/>
  <c r="AO1121" i="9"/>
  <c r="AO1122" i="9"/>
  <c r="AO1123" i="9"/>
  <c r="AO1124" i="9"/>
  <c r="AO1125" i="9"/>
  <c r="AO1126" i="9"/>
  <c r="AO1127" i="9"/>
  <c r="AO1128" i="9"/>
  <c r="AO1129" i="9"/>
  <c r="AO1130" i="9"/>
  <c r="AO1131" i="9"/>
  <c r="AO1132" i="9"/>
  <c r="AO1133" i="9"/>
  <c r="AO1134" i="9"/>
  <c r="AO1135" i="9"/>
  <c r="AO1136" i="9"/>
  <c r="AO1137" i="9"/>
  <c r="AO1138" i="9"/>
  <c r="AO1139" i="9"/>
  <c r="AO1140" i="9"/>
  <c r="AO1141" i="9"/>
  <c r="AO1142" i="9"/>
  <c r="AO1143" i="9"/>
  <c r="AO1144" i="9"/>
  <c r="AO1145" i="9"/>
  <c r="AO1146" i="9"/>
  <c r="AO1147" i="9"/>
  <c r="AO1148" i="9"/>
  <c r="AO1149" i="9"/>
  <c r="AO1150" i="9"/>
  <c r="AO1151" i="9"/>
  <c r="AO1152" i="9"/>
  <c r="AO1153" i="9"/>
  <c r="AO1154" i="9"/>
  <c r="AO1155" i="9"/>
  <c r="AO1156" i="9"/>
  <c r="AO1157" i="9"/>
  <c r="AO1158" i="9"/>
  <c r="AO1159" i="9"/>
  <c r="AO1160" i="9"/>
  <c r="AO1161" i="9"/>
  <c r="AO1162" i="9"/>
  <c r="AO1163" i="9"/>
  <c r="AO1164" i="9"/>
  <c r="AO1165" i="9"/>
  <c r="AO1166" i="9"/>
  <c r="AO1167" i="9"/>
  <c r="AO1168" i="9"/>
  <c r="AO1169" i="9"/>
  <c r="AO1170" i="9"/>
  <c r="AO1171" i="9"/>
  <c r="AO1172" i="9"/>
  <c r="AO1173" i="9"/>
  <c r="AO1174" i="9"/>
  <c r="AO1175" i="9"/>
  <c r="AO1176" i="9"/>
  <c r="AO1177" i="9"/>
  <c r="AO1178" i="9"/>
  <c r="AO1179" i="9"/>
  <c r="AO1180" i="9"/>
  <c r="AO1181" i="9"/>
  <c r="AO1182" i="9"/>
  <c r="AO1183" i="9"/>
  <c r="AO1184" i="9"/>
  <c r="AO1185" i="9"/>
  <c r="AO1186" i="9"/>
  <c r="AO1187" i="9"/>
  <c r="AO1188" i="9"/>
  <c r="AO1189" i="9"/>
  <c r="AO1190" i="9"/>
  <c r="AO1191" i="9"/>
  <c r="AO1192" i="9"/>
  <c r="AO1193" i="9"/>
  <c r="AO1194" i="9"/>
  <c r="AO1195" i="9"/>
  <c r="AO1196" i="9"/>
  <c r="AO1197" i="9"/>
  <c r="AO1198" i="9"/>
  <c r="AO1199" i="9"/>
  <c r="AO1200" i="9"/>
  <c r="AO1201" i="9"/>
  <c r="AO1202" i="9"/>
  <c r="AO1203" i="9"/>
  <c r="AO1204" i="9"/>
  <c r="AO1205" i="9"/>
  <c r="AO1206" i="9"/>
  <c r="AO1207" i="9"/>
  <c r="AO1208" i="9"/>
  <c r="AO1209" i="9"/>
  <c r="AO1210" i="9"/>
  <c r="AO1211" i="9"/>
  <c r="AO1212" i="9"/>
  <c r="AO1213" i="9"/>
  <c r="AO1214" i="9"/>
  <c r="AO1215" i="9"/>
  <c r="AO1216" i="9"/>
  <c r="AO1217" i="9"/>
  <c r="AO1218" i="9"/>
  <c r="AO1219" i="9"/>
  <c r="AO1220" i="9"/>
  <c r="AO1221" i="9"/>
  <c r="AO1222" i="9"/>
  <c r="AO1223" i="9"/>
  <c r="AO1224" i="9"/>
  <c r="AO1225" i="9"/>
  <c r="AO1226" i="9"/>
  <c r="AO1227" i="9"/>
  <c r="AO1228" i="9"/>
  <c r="AO1229" i="9"/>
  <c r="AO1230" i="9"/>
  <c r="AO1231" i="9"/>
  <c r="AO1232" i="9"/>
  <c r="AO1233" i="9"/>
  <c r="AO1234" i="9"/>
  <c r="AO1235" i="9"/>
  <c r="AO1236" i="9"/>
  <c r="AO1237" i="9"/>
  <c r="AO1238" i="9"/>
  <c r="AO1239" i="9"/>
  <c r="AO1240" i="9"/>
  <c r="AO1241" i="9"/>
  <c r="AO1242" i="9"/>
  <c r="AO1243" i="9"/>
  <c r="AO1244" i="9"/>
  <c r="AO1245" i="9"/>
  <c r="AO1246" i="9"/>
  <c r="AO1247" i="9"/>
  <c r="AO1248" i="9"/>
  <c r="AO1249" i="9"/>
  <c r="AO1250" i="9"/>
  <c r="AO1251" i="9"/>
  <c r="AO1252" i="9"/>
  <c r="AO1253" i="9"/>
  <c r="AO1254" i="9"/>
  <c r="AO1255" i="9"/>
  <c r="AO1256" i="9"/>
  <c r="AO1257" i="9"/>
  <c r="AO1258" i="9"/>
  <c r="AO1259" i="9"/>
  <c r="AO1260" i="9"/>
  <c r="AO1261" i="9"/>
  <c r="AO1262" i="9"/>
  <c r="AO1263" i="9"/>
  <c r="AO1264" i="9"/>
  <c r="AO1265" i="9"/>
  <c r="AO1266" i="9"/>
  <c r="AO1267" i="9"/>
  <c r="AO1268" i="9"/>
  <c r="AO1269" i="9"/>
  <c r="AO1270" i="9"/>
  <c r="AO1271" i="9"/>
  <c r="AO1272" i="9"/>
  <c r="AO1273" i="9"/>
  <c r="AO1274" i="9"/>
  <c r="AO1275" i="9"/>
  <c r="AO1276" i="9"/>
  <c r="AO1277" i="9"/>
  <c r="AO1278" i="9"/>
  <c r="AO1279" i="9"/>
  <c r="AO1280" i="9"/>
  <c r="AO1281" i="9"/>
  <c r="AO1282" i="9"/>
  <c r="AO1283" i="9"/>
  <c r="AO1284" i="9"/>
  <c r="AO1285" i="9"/>
  <c r="AO1286" i="9"/>
  <c r="AO1287" i="9"/>
  <c r="AO1288" i="9"/>
  <c r="AO1289" i="9"/>
  <c r="AO1290" i="9"/>
  <c r="AO1291" i="9"/>
  <c r="AO1292" i="9"/>
  <c r="AO1293" i="9"/>
  <c r="AO1294" i="9"/>
  <c r="AO1295" i="9"/>
  <c r="AO1296" i="9"/>
  <c r="AO1297" i="9"/>
  <c r="AO1298" i="9"/>
  <c r="AO1299" i="9"/>
  <c r="AO1300" i="9"/>
  <c r="AO1301" i="9"/>
  <c r="AO1302" i="9"/>
  <c r="AO1303" i="9"/>
  <c r="AO1304" i="9"/>
  <c r="AO1305" i="9"/>
  <c r="AO1306" i="9"/>
  <c r="AO1307" i="9"/>
  <c r="AO1308" i="9"/>
  <c r="AO1309" i="9"/>
  <c r="AO1310" i="9"/>
  <c r="AO1311" i="9"/>
  <c r="AO1312" i="9"/>
  <c r="AO1313" i="9"/>
  <c r="AO1314" i="9"/>
  <c r="AO1315" i="9"/>
  <c r="AO1316" i="9"/>
  <c r="AO1317" i="9"/>
  <c r="AO1318" i="9"/>
  <c r="AO1319" i="9"/>
  <c r="AO1320" i="9"/>
  <c r="AO1321" i="9"/>
  <c r="AO1322" i="9"/>
  <c r="AO1323" i="9"/>
  <c r="AO1324" i="9"/>
  <c r="AO1325" i="9"/>
  <c r="AO1326" i="9"/>
  <c r="AO1327" i="9"/>
  <c r="AO1328" i="9"/>
  <c r="AO1329" i="9"/>
  <c r="AO1330" i="9"/>
  <c r="AO1331" i="9"/>
  <c r="AO1332" i="9"/>
  <c r="AO1333" i="9"/>
  <c r="AO1334" i="9"/>
  <c r="AO1335" i="9"/>
  <c r="AO1336" i="9"/>
  <c r="AO1337" i="9"/>
  <c r="AO1338" i="9"/>
  <c r="AO1339" i="9"/>
  <c r="AO1340" i="9"/>
  <c r="AO1341" i="9"/>
  <c r="AO1342" i="9"/>
  <c r="AO1343" i="9"/>
  <c r="AO1344" i="9"/>
  <c r="AO1345" i="9"/>
  <c r="AO1346" i="9"/>
  <c r="AO1347" i="9"/>
  <c r="AO1348" i="9"/>
  <c r="AO1349" i="9"/>
  <c r="AO1350" i="9"/>
  <c r="AO1351" i="9"/>
  <c r="AO1352" i="9"/>
  <c r="AO1353" i="9"/>
  <c r="AO1354" i="9"/>
  <c r="AO1355" i="9"/>
  <c r="AO1356" i="9"/>
  <c r="AO1357" i="9"/>
  <c r="AO1358" i="9"/>
  <c r="AO1359" i="9"/>
  <c r="AO1360" i="9"/>
  <c r="AO1361" i="9"/>
  <c r="AO1362" i="9"/>
  <c r="AO1363" i="9"/>
  <c r="AO1364" i="9"/>
  <c r="AO1365" i="9"/>
  <c r="AO1366" i="9"/>
  <c r="AO1367" i="9"/>
  <c r="AO1368" i="9"/>
  <c r="AO1369" i="9"/>
  <c r="AO1370" i="9"/>
  <c r="AO1371" i="9"/>
  <c r="AO1372" i="9"/>
  <c r="AO1373" i="9"/>
  <c r="AO1374" i="9"/>
  <c r="AO1375" i="9"/>
  <c r="AO1376" i="9"/>
  <c r="AO1377" i="9"/>
  <c r="AO1378" i="9"/>
  <c r="AO1379" i="9"/>
  <c r="AO1380" i="9"/>
  <c r="AO1381" i="9"/>
  <c r="AO1382" i="9"/>
  <c r="AO1383" i="9"/>
  <c r="AO1384" i="9"/>
  <c r="AO1385" i="9"/>
  <c r="AO1386" i="9"/>
  <c r="AO1387" i="9"/>
  <c r="AO1388" i="9"/>
  <c r="AO1389" i="9"/>
  <c r="AO1390" i="9"/>
  <c r="AO1391" i="9"/>
  <c r="AO1392" i="9"/>
  <c r="AO1393" i="9"/>
  <c r="AO1394" i="9"/>
  <c r="AO1395" i="9"/>
  <c r="AO1396" i="9"/>
  <c r="AO1397" i="9"/>
  <c r="AO1398" i="9"/>
  <c r="AO1399" i="9"/>
  <c r="AO1400" i="9"/>
  <c r="AO1401" i="9"/>
  <c r="AO1402" i="9"/>
  <c r="AO1403" i="9"/>
  <c r="AO1404" i="9"/>
  <c r="AO1405" i="9"/>
  <c r="AO1406" i="9"/>
  <c r="AO1407" i="9"/>
  <c r="AO1408" i="9"/>
  <c r="AO1409" i="9"/>
  <c r="AO1410" i="9"/>
  <c r="AO1411" i="9"/>
  <c r="AO1412" i="9"/>
  <c r="AO1413" i="9"/>
  <c r="AO1414" i="9"/>
  <c r="AO1415" i="9"/>
  <c r="AO1416" i="9"/>
  <c r="AO1417" i="9"/>
  <c r="AO1418" i="9"/>
  <c r="AO1419" i="9"/>
  <c r="AO1420" i="9"/>
  <c r="AO1421" i="9"/>
  <c r="AO1422" i="9"/>
  <c r="AO1423" i="9"/>
  <c r="AO1424" i="9"/>
  <c r="AO1425" i="9"/>
  <c r="AO1426" i="9"/>
  <c r="AO1427" i="9"/>
  <c r="AO1428" i="9"/>
  <c r="AO1429" i="9"/>
  <c r="AO1430" i="9"/>
  <c r="AO1431" i="9"/>
  <c r="AO1432" i="9"/>
  <c r="AO1433" i="9"/>
  <c r="AO1434" i="9"/>
  <c r="AO1435" i="9"/>
  <c r="AO1436" i="9"/>
  <c r="AO1437" i="9"/>
  <c r="AO1438" i="9"/>
  <c r="AO1439" i="9"/>
  <c r="AO1440" i="9"/>
  <c r="AO1441" i="9"/>
  <c r="AO1442" i="9"/>
  <c r="AO1443" i="9"/>
  <c r="AO1444" i="9"/>
  <c r="AO1445" i="9"/>
  <c r="AO1446" i="9"/>
  <c r="AO1447" i="9"/>
  <c r="AO1448" i="9"/>
  <c r="AO1449" i="9"/>
  <c r="AO1450" i="9"/>
  <c r="AO1451" i="9"/>
  <c r="AO1452" i="9"/>
  <c r="AO1453" i="9"/>
  <c r="AO1454" i="9"/>
  <c r="AO1455" i="9"/>
  <c r="AO1456" i="9"/>
  <c r="AO1457" i="9"/>
  <c r="AO1458" i="9"/>
  <c r="AO1459" i="9"/>
  <c r="AO1460" i="9"/>
  <c r="AO1461" i="9"/>
  <c r="AO1462" i="9"/>
  <c r="AO1463" i="9"/>
  <c r="AO1464" i="9"/>
  <c r="AO1465" i="9"/>
  <c r="AO1466" i="9"/>
  <c r="AO1467" i="9"/>
  <c r="AO1468" i="9"/>
  <c r="AO1469" i="9"/>
  <c r="AO1470" i="9"/>
  <c r="AO1471" i="9"/>
  <c r="AO1472" i="9"/>
  <c r="AO1473" i="9"/>
  <c r="AO1474" i="9"/>
  <c r="AO1475" i="9"/>
  <c r="AO1476" i="9"/>
  <c r="AO1477" i="9"/>
  <c r="AO1478" i="9"/>
  <c r="AO1479" i="9"/>
  <c r="AO1480" i="9"/>
  <c r="AO1481" i="9"/>
  <c r="AO1482" i="9"/>
  <c r="AO1483" i="9"/>
  <c r="AO1484" i="9"/>
  <c r="AO1485" i="9"/>
  <c r="AO1486" i="9"/>
  <c r="AO1487" i="9"/>
  <c r="AO1488" i="9"/>
  <c r="AO1489" i="9"/>
  <c r="AO1490" i="9"/>
  <c r="AO1491" i="9"/>
  <c r="AO1492" i="9"/>
  <c r="AO1493" i="9"/>
  <c r="AO1494" i="9"/>
  <c r="AO1495" i="9"/>
  <c r="AO1496" i="9"/>
  <c r="AO1497" i="9"/>
  <c r="AO1498" i="9"/>
  <c r="AO1499" i="9"/>
  <c r="AO1500" i="9"/>
  <c r="AO1501" i="9"/>
  <c r="AO1502" i="9"/>
  <c r="AO1503" i="9"/>
  <c r="AO1504" i="9"/>
  <c r="AO1505" i="9"/>
  <c r="AO1506" i="9"/>
  <c r="AO1507" i="9"/>
  <c r="AO1508" i="9"/>
  <c r="AO1509" i="9"/>
  <c r="AO1510" i="9"/>
  <c r="AO1511" i="9"/>
  <c r="AO1512" i="9"/>
  <c r="AO1513" i="9"/>
  <c r="AO1514" i="9"/>
  <c r="AO1515" i="9"/>
  <c r="AO1516" i="9"/>
  <c r="AO1517" i="9"/>
  <c r="AO1518" i="9"/>
  <c r="AO1519" i="9"/>
  <c r="AO1520" i="9"/>
  <c r="AO1521" i="9"/>
  <c r="AO1532" i="9"/>
  <c r="AO1533" i="9"/>
  <c r="AO1534" i="9"/>
  <c r="AO1535" i="9"/>
  <c r="AO1536" i="9"/>
  <c r="AO1537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N351" i="9"/>
  <c r="AN352" i="9"/>
  <c r="AN353" i="9"/>
  <c r="AN354" i="9"/>
  <c r="AN355" i="9"/>
  <c r="AN356" i="9"/>
  <c r="AN357" i="9"/>
  <c r="AN358" i="9"/>
  <c r="AN359" i="9"/>
  <c r="AN360" i="9"/>
  <c r="AN361" i="9"/>
  <c r="AN362" i="9"/>
  <c r="AN363" i="9"/>
  <c r="AN364" i="9"/>
  <c r="AN365" i="9"/>
  <c r="AN366" i="9"/>
  <c r="AN367" i="9"/>
  <c r="AN368" i="9"/>
  <c r="AN369" i="9"/>
  <c r="AN370" i="9"/>
  <c r="AN371" i="9"/>
  <c r="AN372" i="9"/>
  <c r="AN373" i="9"/>
  <c r="AN374" i="9"/>
  <c r="AN375" i="9"/>
  <c r="AN376" i="9"/>
  <c r="AN377" i="9"/>
  <c r="AN378" i="9"/>
  <c r="AN379" i="9"/>
  <c r="AN380" i="9"/>
  <c r="AN381" i="9"/>
  <c r="AN382" i="9"/>
  <c r="AN383" i="9"/>
  <c r="AN384" i="9"/>
  <c r="AN385" i="9"/>
  <c r="AN386" i="9"/>
  <c r="AN387" i="9"/>
  <c r="AN388" i="9"/>
  <c r="AN389" i="9"/>
  <c r="AN390" i="9"/>
  <c r="AN391" i="9"/>
  <c r="AN392" i="9"/>
  <c r="AN393" i="9"/>
  <c r="AN394" i="9"/>
  <c r="AN395" i="9"/>
  <c r="AN396" i="9"/>
  <c r="AN397" i="9"/>
  <c r="AN398" i="9"/>
  <c r="AN399" i="9"/>
  <c r="AN400" i="9"/>
  <c r="AN401" i="9"/>
  <c r="AN402" i="9"/>
  <c r="AN403" i="9"/>
  <c r="AN404" i="9"/>
  <c r="AN405" i="9"/>
  <c r="AN406" i="9"/>
  <c r="AN407" i="9"/>
  <c r="AN408" i="9"/>
  <c r="AN409" i="9"/>
  <c r="AN410" i="9"/>
  <c r="AN411" i="9"/>
  <c r="AN412" i="9"/>
  <c r="AN413" i="9"/>
  <c r="AN414" i="9"/>
  <c r="AN415" i="9"/>
  <c r="AN416" i="9"/>
  <c r="AN417" i="9"/>
  <c r="AN418" i="9"/>
  <c r="AN419" i="9"/>
  <c r="AN420" i="9"/>
  <c r="AN421" i="9"/>
  <c r="AN422" i="9"/>
  <c r="AN423" i="9"/>
  <c r="AN424" i="9"/>
  <c r="AN425" i="9"/>
  <c r="AN426" i="9"/>
  <c r="AN427" i="9"/>
  <c r="AN428" i="9"/>
  <c r="AN429" i="9"/>
  <c r="AN430" i="9"/>
  <c r="AN431" i="9"/>
  <c r="AN432" i="9"/>
  <c r="AN433" i="9"/>
  <c r="AN434" i="9"/>
  <c r="AN435" i="9"/>
  <c r="AN436" i="9"/>
  <c r="AN437" i="9"/>
  <c r="AN438" i="9"/>
  <c r="AN439" i="9"/>
  <c r="AN440" i="9"/>
  <c r="AN441" i="9"/>
  <c r="AN442" i="9"/>
  <c r="AN443" i="9"/>
  <c r="AN444" i="9"/>
  <c r="AN445" i="9"/>
  <c r="AN446" i="9"/>
  <c r="AN447" i="9"/>
  <c r="AN448" i="9"/>
  <c r="AN449" i="9"/>
  <c r="AN450" i="9"/>
  <c r="AN451" i="9"/>
  <c r="AN452" i="9"/>
  <c r="AN453" i="9"/>
  <c r="AN454" i="9"/>
  <c r="AN455" i="9"/>
  <c r="AN456" i="9"/>
  <c r="AN457" i="9"/>
  <c r="AN458" i="9"/>
  <c r="AN459" i="9"/>
  <c r="AN460" i="9"/>
  <c r="AN461" i="9"/>
  <c r="AN462" i="9"/>
  <c r="AN463" i="9"/>
  <c r="AN464" i="9"/>
  <c r="AN465" i="9"/>
  <c r="AN466" i="9"/>
  <c r="AN467" i="9"/>
  <c r="AN468" i="9"/>
  <c r="AN469" i="9"/>
  <c r="AN470" i="9"/>
  <c r="AN471" i="9"/>
  <c r="AN472" i="9"/>
  <c r="AN473" i="9"/>
  <c r="AN474" i="9"/>
  <c r="AN475" i="9"/>
  <c r="AN476" i="9"/>
  <c r="AN477" i="9"/>
  <c r="AN478" i="9"/>
  <c r="AN479" i="9"/>
  <c r="AN480" i="9"/>
  <c r="AN481" i="9"/>
  <c r="AN482" i="9"/>
  <c r="AN483" i="9"/>
  <c r="AN484" i="9"/>
  <c r="AN485" i="9"/>
  <c r="AN486" i="9"/>
  <c r="AN487" i="9"/>
  <c r="AN488" i="9"/>
  <c r="AN489" i="9"/>
  <c r="AN490" i="9"/>
  <c r="AN491" i="9"/>
  <c r="AN492" i="9"/>
  <c r="AN493" i="9"/>
  <c r="AN494" i="9"/>
  <c r="AN495" i="9"/>
  <c r="AN496" i="9"/>
  <c r="AN497" i="9"/>
  <c r="AN498" i="9"/>
  <c r="AN499" i="9"/>
  <c r="AN500" i="9"/>
  <c r="AN501" i="9"/>
  <c r="AN502" i="9"/>
  <c r="AN503" i="9"/>
  <c r="AN504" i="9"/>
  <c r="AN505" i="9"/>
  <c r="AN506" i="9"/>
  <c r="AN507" i="9"/>
  <c r="AN508" i="9"/>
  <c r="AN509" i="9"/>
  <c r="AN510" i="9"/>
  <c r="AN511" i="9"/>
  <c r="AN512" i="9"/>
  <c r="AN513" i="9"/>
  <c r="AN514" i="9"/>
  <c r="AN515" i="9"/>
  <c r="AN516" i="9"/>
  <c r="AN517" i="9"/>
  <c r="AN518" i="9"/>
  <c r="AN519" i="9"/>
  <c r="AN520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N534" i="9"/>
  <c r="AN535" i="9"/>
  <c r="AN536" i="9"/>
  <c r="AN537" i="9"/>
  <c r="AN538" i="9"/>
  <c r="AN539" i="9"/>
  <c r="AN540" i="9"/>
  <c r="AN541" i="9"/>
  <c r="AN542" i="9"/>
  <c r="AN543" i="9"/>
  <c r="AN544" i="9"/>
  <c r="AN545" i="9"/>
  <c r="AN546" i="9"/>
  <c r="AN547" i="9"/>
  <c r="AN548" i="9"/>
  <c r="AN549" i="9"/>
  <c r="AN550" i="9"/>
  <c r="AN551" i="9"/>
  <c r="AN552" i="9"/>
  <c r="AN553" i="9"/>
  <c r="AN554" i="9"/>
  <c r="AN555" i="9"/>
  <c r="AN556" i="9"/>
  <c r="AN557" i="9"/>
  <c r="AN558" i="9"/>
  <c r="AN559" i="9"/>
  <c r="AN560" i="9"/>
  <c r="AN561" i="9"/>
  <c r="AN562" i="9"/>
  <c r="AN563" i="9"/>
  <c r="AN564" i="9"/>
  <c r="AN565" i="9"/>
  <c r="AN566" i="9"/>
  <c r="AN567" i="9"/>
  <c r="AN568" i="9"/>
  <c r="AN569" i="9"/>
  <c r="AN570" i="9"/>
  <c r="AN571" i="9"/>
  <c r="AN572" i="9"/>
  <c r="AN573" i="9"/>
  <c r="AN574" i="9"/>
  <c r="AN575" i="9"/>
  <c r="AN576" i="9"/>
  <c r="AN577" i="9"/>
  <c r="AN578" i="9"/>
  <c r="AN579" i="9"/>
  <c r="AN580" i="9"/>
  <c r="AN581" i="9"/>
  <c r="AN582" i="9"/>
  <c r="AN583" i="9"/>
  <c r="AN584" i="9"/>
  <c r="AN585" i="9"/>
  <c r="AN586" i="9"/>
  <c r="AN587" i="9"/>
  <c r="AN588" i="9"/>
  <c r="AN589" i="9"/>
  <c r="AN590" i="9"/>
  <c r="AN591" i="9"/>
  <c r="AN592" i="9"/>
  <c r="AN593" i="9"/>
  <c r="AN594" i="9"/>
  <c r="AN595" i="9"/>
  <c r="AN596" i="9"/>
  <c r="AN597" i="9"/>
  <c r="AN598" i="9"/>
  <c r="AN599" i="9"/>
  <c r="AN600" i="9"/>
  <c r="AN601" i="9"/>
  <c r="AN602" i="9"/>
  <c r="AN603" i="9"/>
  <c r="AN604" i="9"/>
  <c r="AN605" i="9"/>
  <c r="AN606" i="9"/>
  <c r="AN607" i="9"/>
  <c r="AN608" i="9"/>
  <c r="AN609" i="9"/>
  <c r="AN610" i="9"/>
  <c r="AN611" i="9"/>
  <c r="AN612" i="9"/>
  <c r="AN613" i="9"/>
  <c r="AN614" i="9"/>
  <c r="AN615" i="9"/>
  <c r="AN616" i="9"/>
  <c r="AN617" i="9"/>
  <c r="AN618" i="9"/>
  <c r="AN619" i="9"/>
  <c r="AN620" i="9"/>
  <c r="AN621" i="9"/>
  <c r="AN622" i="9"/>
  <c r="AN623" i="9"/>
  <c r="AN624" i="9"/>
  <c r="AN625" i="9"/>
  <c r="AN626" i="9"/>
  <c r="AN627" i="9"/>
  <c r="AN628" i="9"/>
  <c r="AN629" i="9"/>
  <c r="AN630" i="9"/>
  <c r="AN631" i="9"/>
  <c r="AN632" i="9"/>
  <c r="AN633" i="9"/>
  <c r="AN634" i="9"/>
  <c r="AN635" i="9"/>
  <c r="AN636" i="9"/>
  <c r="AN637" i="9"/>
  <c r="AN638" i="9"/>
  <c r="AN639" i="9"/>
  <c r="AN640" i="9"/>
  <c r="AN641" i="9"/>
  <c r="AN642" i="9"/>
  <c r="AN643" i="9"/>
  <c r="AN644" i="9"/>
  <c r="AN645" i="9"/>
  <c r="AN646" i="9"/>
  <c r="AN647" i="9"/>
  <c r="AN648" i="9"/>
  <c r="AN649" i="9"/>
  <c r="AN650" i="9"/>
  <c r="AN651" i="9"/>
  <c r="AN652" i="9"/>
  <c r="AN653" i="9"/>
  <c r="AN654" i="9"/>
  <c r="AN655" i="9"/>
  <c r="AN656" i="9"/>
  <c r="AN657" i="9"/>
  <c r="AN658" i="9"/>
  <c r="AN659" i="9"/>
  <c r="AN660" i="9"/>
  <c r="AN661" i="9"/>
  <c r="AN662" i="9"/>
  <c r="AN663" i="9"/>
  <c r="AN664" i="9"/>
  <c r="AN665" i="9"/>
  <c r="AN666" i="9"/>
  <c r="AN667" i="9"/>
  <c r="AN668" i="9"/>
  <c r="AN669" i="9"/>
  <c r="AN670" i="9"/>
  <c r="AN671" i="9"/>
  <c r="AN672" i="9"/>
  <c r="AN673" i="9"/>
  <c r="AN674" i="9"/>
  <c r="AN675" i="9"/>
  <c r="AN676" i="9"/>
  <c r="AN677" i="9"/>
  <c r="AN678" i="9"/>
  <c r="AN679" i="9"/>
  <c r="AN680" i="9"/>
  <c r="AN681" i="9"/>
  <c r="AN682" i="9"/>
  <c r="AN683" i="9"/>
  <c r="AN684" i="9"/>
  <c r="AN685" i="9"/>
  <c r="AN686" i="9"/>
  <c r="AN687" i="9"/>
  <c r="AN688" i="9"/>
  <c r="AN689" i="9"/>
  <c r="AN690" i="9"/>
  <c r="AN691" i="9"/>
  <c r="AN692" i="9"/>
  <c r="AN693" i="9"/>
  <c r="AN694" i="9"/>
  <c r="AN695" i="9"/>
  <c r="AN696" i="9"/>
  <c r="AN697" i="9"/>
  <c r="AN698" i="9"/>
  <c r="AN699" i="9"/>
  <c r="AN700" i="9"/>
  <c r="AN701" i="9"/>
  <c r="AN702" i="9"/>
  <c r="AN703" i="9"/>
  <c r="AN704" i="9"/>
  <c r="AN705" i="9"/>
  <c r="AN706" i="9"/>
  <c r="AN707" i="9"/>
  <c r="AN708" i="9"/>
  <c r="AN709" i="9"/>
  <c r="AN710" i="9"/>
  <c r="AN711" i="9"/>
  <c r="AN712" i="9"/>
  <c r="AN713" i="9"/>
  <c r="AN714" i="9"/>
  <c r="AN715" i="9"/>
  <c r="AN716" i="9"/>
  <c r="AN717" i="9"/>
  <c r="AN718" i="9"/>
  <c r="AN719" i="9"/>
  <c r="AN720" i="9"/>
  <c r="AN721" i="9"/>
  <c r="AN722" i="9"/>
  <c r="AN723" i="9"/>
  <c r="AN724" i="9"/>
  <c r="AN725" i="9"/>
  <c r="AN726" i="9"/>
  <c r="AN727" i="9"/>
  <c r="AN728" i="9"/>
  <c r="AN729" i="9"/>
  <c r="AN730" i="9"/>
  <c r="AN731" i="9"/>
  <c r="AN732" i="9"/>
  <c r="AN733" i="9"/>
  <c r="AN734" i="9"/>
  <c r="AN735" i="9"/>
  <c r="AN736" i="9"/>
  <c r="AN737" i="9"/>
  <c r="AN738" i="9"/>
  <c r="AN739" i="9"/>
  <c r="AN740" i="9"/>
  <c r="AN741" i="9"/>
  <c r="AN742" i="9"/>
  <c r="AN743" i="9"/>
  <c r="AN744" i="9"/>
  <c r="AN745" i="9"/>
  <c r="AN746" i="9"/>
  <c r="AN747" i="9"/>
  <c r="AN748" i="9"/>
  <c r="AN749" i="9"/>
  <c r="AN750" i="9"/>
  <c r="AN751" i="9"/>
  <c r="AN752" i="9"/>
  <c r="AN753" i="9"/>
  <c r="AN754" i="9"/>
  <c r="AN755" i="9"/>
  <c r="AN756" i="9"/>
  <c r="AN757" i="9"/>
  <c r="AN758" i="9"/>
  <c r="AN759" i="9"/>
  <c r="AN760" i="9"/>
  <c r="AN761" i="9"/>
  <c r="AN762" i="9"/>
  <c r="AN763" i="9"/>
  <c r="AN764" i="9"/>
  <c r="AN765" i="9"/>
  <c r="AN766" i="9"/>
  <c r="AN767" i="9"/>
  <c r="AN768" i="9"/>
  <c r="AN769" i="9"/>
  <c r="AN770" i="9"/>
  <c r="AN771" i="9"/>
  <c r="AN772" i="9"/>
  <c r="AN773" i="9"/>
  <c r="AN774" i="9"/>
  <c r="AN775" i="9"/>
  <c r="AN776" i="9"/>
  <c r="AN777" i="9"/>
  <c r="AN778" i="9"/>
  <c r="AN779" i="9"/>
  <c r="AN780" i="9"/>
  <c r="AN781" i="9"/>
  <c r="AN782" i="9"/>
  <c r="AN783" i="9"/>
  <c r="AN784" i="9"/>
  <c r="AN785" i="9"/>
  <c r="AN786" i="9"/>
  <c r="AN787" i="9"/>
  <c r="AN788" i="9"/>
  <c r="AN789" i="9"/>
  <c r="AN790" i="9"/>
  <c r="AN791" i="9"/>
  <c r="AN792" i="9"/>
  <c r="AN793" i="9"/>
  <c r="AN794" i="9"/>
  <c r="AN795" i="9"/>
  <c r="AN796" i="9"/>
  <c r="AN797" i="9"/>
  <c r="AN798" i="9"/>
  <c r="AN799" i="9"/>
  <c r="AN800" i="9"/>
  <c r="AN801" i="9"/>
  <c r="AN802" i="9"/>
  <c r="AN803" i="9"/>
  <c r="AN804" i="9"/>
  <c r="AN805" i="9"/>
  <c r="AN806" i="9"/>
  <c r="AN807" i="9"/>
  <c r="AN808" i="9"/>
  <c r="AN809" i="9"/>
  <c r="AN810" i="9"/>
  <c r="AN811" i="9"/>
  <c r="AN812" i="9"/>
  <c r="AN813" i="9"/>
  <c r="AN814" i="9"/>
  <c r="AN815" i="9"/>
  <c r="AN816" i="9"/>
  <c r="AN817" i="9"/>
  <c r="AN818" i="9"/>
  <c r="AN819" i="9"/>
  <c r="AN820" i="9"/>
  <c r="AN821" i="9"/>
  <c r="AN822" i="9"/>
  <c r="AN823" i="9"/>
  <c r="AN824" i="9"/>
  <c r="AN825" i="9"/>
  <c r="AN826" i="9"/>
  <c r="AN827" i="9"/>
  <c r="AN828" i="9"/>
  <c r="AN829" i="9"/>
  <c r="AN830" i="9"/>
  <c r="AN831" i="9"/>
  <c r="AN832" i="9"/>
  <c r="AN833" i="9"/>
  <c r="AN834" i="9"/>
  <c r="AN835" i="9"/>
  <c r="AN836" i="9"/>
  <c r="AN837" i="9"/>
  <c r="AN838" i="9"/>
  <c r="AN839" i="9"/>
  <c r="AN840" i="9"/>
  <c r="AN841" i="9"/>
  <c r="AN842" i="9"/>
  <c r="AN843" i="9"/>
  <c r="AN844" i="9"/>
  <c r="AN845" i="9"/>
  <c r="AN846" i="9"/>
  <c r="AN847" i="9"/>
  <c r="AN848" i="9"/>
  <c r="AN849" i="9"/>
  <c r="AN850" i="9"/>
  <c r="AN851" i="9"/>
  <c r="AN852" i="9"/>
  <c r="AN853" i="9"/>
  <c r="AN854" i="9"/>
  <c r="AN855" i="9"/>
  <c r="AN856" i="9"/>
  <c r="AN857" i="9"/>
  <c r="AN858" i="9"/>
  <c r="AN859" i="9"/>
  <c r="AN860" i="9"/>
  <c r="AN861" i="9"/>
  <c r="AN862" i="9"/>
  <c r="AN863" i="9"/>
  <c r="AN864" i="9"/>
  <c r="AN865" i="9"/>
  <c r="AN866" i="9"/>
  <c r="AN867" i="9"/>
  <c r="AN868" i="9"/>
  <c r="AN869" i="9"/>
  <c r="AN870" i="9"/>
  <c r="AN871" i="9"/>
  <c r="AN872" i="9"/>
  <c r="AN873" i="9"/>
  <c r="AN874" i="9"/>
  <c r="AN875" i="9"/>
  <c r="AN876" i="9"/>
  <c r="AN877" i="9"/>
  <c r="AN878" i="9"/>
  <c r="AN879" i="9"/>
  <c r="AN880" i="9"/>
  <c r="AN881" i="9"/>
  <c r="AN882" i="9"/>
  <c r="AN883" i="9"/>
  <c r="AN884" i="9"/>
  <c r="AN885" i="9"/>
  <c r="AN886" i="9"/>
  <c r="AN887" i="9"/>
  <c r="AN888" i="9"/>
  <c r="AN889" i="9"/>
  <c r="AN890" i="9"/>
  <c r="AN891" i="9"/>
  <c r="AN892" i="9"/>
  <c r="AN893" i="9"/>
  <c r="AN894" i="9"/>
  <c r="AN895" i="9"/>
  <c r="AN896" i="9"/>
  <c r="AN897" i="9"/>
  <c r="AN898" i="9"/>
  <c r="AN899" i="9"/>
  <c r="AN900" i="9"/>
  <c r="AN901" i="9"/>
  <c r="AN902" i="9"/>
  <c r="AN903" i="9"/>
  <c r="AN904" i="9"/>
  <c r="AN905" i="9"/>
  <c r="AN906" i="9"/>
  <c r="AN907" i="9"/>
  <c r="AN908" i="9"/>
  <c r="AN909" i="9"/>
  <c r="AN910" i="9"/>
  <c r="AN911" i="9"/>
  <c r="AN912" i="9"/>
  <c r="AN913" i="9"/>
  <c r="AN914" i="9"/>
  <c r="AN915" i="9"/>
  <c r="AN916" i="9"/>
  <c r="AN917" i="9"/>
  <c r="AN918" i="9"/>
  <c r="AN919" i="9"/>
  <c r="AN920" i="9"/>
  <c r="AN921" i="9"/>
  <c r="AN922" i="9"/>
  <c r="AN923" i="9"/>
  <c r="AN924" i="9"/>
  <c r="AN925" i="9"/>
  <c r="AN926" i="9"/>
  <c r="AN927" i="9"/>
  <c r="AN928" i="9"/>
  <c r="AN929" i="9"/>
  <c r="AN930" i="9"/>
  <c r="AN931" i="9"/>
  <c r="AN932" i="9"/>
  <c r="AN933" i="9"/>
  <c r="AN934" i="9"/>
  <c r="AN935" i="9"/>
  <c r="AN936" i="9"/>
  <c r="AN937" i="9"/>
  <c r="AN938" i="9"/>
  <c r="AN939" i="9"/>
  <c r="AN940" i="9"/>
  <c r="AN941" i="9"/>
  <c r="AN942" i="9"/>
  <c r="AN943" i="9"/>
  <c r="AN944" i="9"/>
  <c r="AN945" i="9"/>
  <c r="AN946" i="9"/>
  <c r="AN947" i="9"/>
  <c r="AN948" i="9"/>
  <c r="AN949" i="9"/>
  <c r="AN950" i="9"/>
  <c r="AN951" i="9"/>
  <c r="AN952" i="9"/>
  <c r="AN953" i="9"/>
  <c r="AN954" i="9"/>
  <c r="AN955" i="9"/>
  <c r="AN956" i="9"/>
  <c r="AN957" i="9"/>
  <c r="AN958" i="9"/>
  <c r="AN959" i="9"/>
  <c r="AN960" i="9"/>
  <c r="AN961" i="9"/>
  <c r="AN962" i="9"/>
  <c r="AN963" i="9"/>
  <c r="AN964" i="9"/>
  <c r="AN965" i="9"/>
  <c r="AN966" i="9"/>
  <c r="AN967" i="9"/>
  <c r="AN968" i="9"/>
  <c r="AN969" i="9"/>
  <c r="AN970" i="9"/>
  <c r="AN971" i="9"/>
  <c r="AN972" i="9"/>
  <c r="AN973" i="9"/>
  <c r="AN974" i="9"/>
  <c r="AN975" i="9"/>
  <c r="AN976" i="9"/>
  <c r="AN977" i="9"/>
  <c r="AN978" i="9"/>
  <c r="AN979" i="9"/>
  <c r="AN980" i="9"/>
  <c r="AN981" i="9"/>
  <c r="AN982" i="9"/>
  <c r="AN983" i="9"/>
  <c r="AN984" i="9"/>
  <c r="AN985" i="9"/>
  <c r="AN986" i="9"/>
  <c r="AN987" i="9"/>
  <c r="AN988" i="9"/>
  <c r="AN989" i="9"/>
  <c r="AN990" i="9"/>
  <c r="AN991" i="9"/>
  <c r="AN992" i="9"/>
  <c r="AN993" i="9"/>
  <c r="AN994" i="9"/>
  <c r="AN995" i="9"/>
  <c r="AN996" i="9"/>
  <c r="AN997" i="9"/>
  <c r="AN998" i="9"/>
  <c r="AN999" i="9"/>
  <c r="AN1000" i="9"/>
  <c r="AN1001" i="9"/>
  <c r="AN1002" i="9"/>
  <c r="AN1003" i="9"/>
  <c r="AN1004" i="9"/>
  <c r="AN1005" i="9"/>
  <c r="AN1006" i="9"/>
  <c r="AN1007" i="9"/>
  <c r="AN1008" i="9"/>
  <c r="AN1009" i="9"/>
  <c r="AN1010" i="9"/>
  <c r="AN1011" i="9"/>
  <c r="AN1012" i="9"/>
  <c r="AN1013" i="9"/>
  <c r="AN1014" i="9"/>
  <c r="AN1015" i="9"/>
  <c r="AN1016" i="9"/>
  <c r="AN1017" i="9"/>
  <c r="AN1018" i="9"/>
  <c r="AN1019" i="9"/>
  <c r="AN1020" i="9"/>
  <c r="AN1021" i="9"/>
  <c r="AN1022" i="9"/>
  <c r="AN1023" i="9"/>
  <c r="AN1024" i="9"/>
  <c r="AN1025" i="9"/>
  <c r="AN1026" i="9"/>
  <c r="AN1027" i="9"/>
  <c r="AN1028" i="9"/>
  <c r="AN1029" i="9"/>
  <c r="AN1030" i="9"/>
  <c r="AN1031" i="9"/>
  <c r="AN1032" i="9"/>
  <c r="AN1033" i="9"/>
  <c r="AN1034" i="9"/>
  <c r="AN1035" i="9"/>
  <c r="AN1036" i="9"/>
  <c r="AN1037" i="9"/>
  <c r="AN1038" i="9"/>
  <c r="AN1039" i="9"/>
  <c r="AN1040" i="9"/>
  <c r="AN1041" i="9"/>
  <c r="AN1042" i="9"/>
  <c r="AN1043" i="9"/>
  <c r="AN1044" i="9"/>
  <c r="AN1045" i="9"/>
  <c r="AN1046" i="9"/>
  <c r="AN1047" i="9"/>
  <c r="AN1048" i="9"/>
  <c r="AN1049" i="9"/>
  <c r="AN1050" i="9"/>
  <c r="AN1051" i="9"/>
  <c r="AN1052" i="9"/>
  <c r="AN1053" i="9"/>
  <c r="AN1054" i="9"/>
  <c r="AN1055" i="9"/>
  <c r="AN1056" i="9"/>
  <c r="AN1057" i="9"/>
  <c r="AN1058" i="9"/>
  <c r="AN1059" i="9"/>
  <c r="AN1060" i="9"/>
  <c r="AN1061" i="9"/>
  <c r="AN1062" i="9"/>
  <c r="AN1063" i="9"/>
  <c r="AN1064" i="9"/>
  <c r="AN1065" i="9"/>
  <c r="AN1066" i="9"/>
  <c r="AN1067" i="9"/>
  <c r="AN1068" i="9"/>
  <c r="AN1069" i="9"/>
  <c r="AN1070" i="9"/>
  <c r="AN1071" i="9"/>
  <c r="AN1072" i="9"/>
  <c r="AN1073" i="9"/>
  <c r="AN1074" i="9"/>
  <c r="AN1075" i="9"/>
  <c r="AN1076" i="9"/>
  <c r="AN1077" i="9"/>
  <c r="AN1078" i="9"/>
  <c r="AN1079" i="9"/>
  <c r="AN1080" i="9"/>
  <c r="AN1081" i="9"/>
  <c r="AN1082" i="9"/>
  <c r="AN1083" i="9"/>
  <c r="AN1084" i="9"/>
  <c r="AN1085" i="9"/>
  <c r="AN1086" i="9"/>
  <c r="AN1087" i="9"/>
  <c r="AN1088" i="9"/>
  <c r="AN1089" i="9"/>
  <c r="AN1090" i="9"/>
  <c r="AN1091" i="9"/>
  <c r="AN1092" i="9"/>
  <c r="AN1093" i="9"/>
  <c r="AN1094" i="9"/>
  <c r="AN1095" i="9"/>
  <c r="AN1096" i="9"/>
  <c r="AN1097" i="9"/>
  <c r="AN1098" i="9"/>
  <c r="AN1099" i="9"/>
  <c r="AN1100" i="9"/>
  <c r="AN1101" i="9"/>
  <c r="AN1102" i="9"/>
  <c r="AN1103" i="9"/>
  <c r="AN1104" i="9"/>
  <c r="AN1105" i="9"/>
  <c r="AN1106" i="9"/>
  <c r="AN1107" i="9"/>
  <c r="AN1108" i="9"/>
  <c r="AN1109" i="9"/>
  <c r="AN1110" i="9"/>
  <c r="AN1111" i="9"/>
  <c r="AN1112" i="9"/>
  <c r="AN1113" i="9"/>
  <c r="AN1114" i="9"/>
  <c r="AN1115" i="9"/>
  <c r="AN1116" i="9"/>
  <c r="AN1117" i="9"/>
  <c r="AN1118" i="9"/>
  <c r="AN1119" i="9"/>
  <c r="AN1120" i="9"/>
  <c r="AN1121" i="9"/>
  <c r="AN1122" i="9"/>
  <c r="AN1123" i="9"/>
  <c r="AN1124" i="9"/>
  <c r="AN1125" i="9"/>
  <c r="AN1126" i="9"/>
  <c r="AN1127" i="9"/>
  <c r="AN1128" i="9"/>
  <c r="AN1129" i="9"/>
  <c r="AN1130" i="9"/>
  <c r="AN1131" i="9"/>
  <c r="AN1132" i="9"/>
  <c r="AN1133" i="9"/>
  <c r="AN1134" i="9"/>
  <c r="AN1135" i="9"/>
  <c r="AN1136" i="9"/>
  <c r="AN1137" i="9"/>
  <c r="AN1138" i="9"/>
  <c r="AN1139" i="9"/>
  <c r="AN1140" i="9"/>
  <c r="AN1141" i="9"/>
  <c r="AN1142" i="9"/>
  <c r="AN1143" i="9"/>
  <c r="AN1144" i="9"/>
  <c r="AN1145" i="9"/>
  <c r="AN1146" i="9"/>
  <c r="AN1147" i="9"/>
  <c r="AN1148" i="9"/>
  <c r="AN1149" i="9"/>
  <c r="AN1150" i="9"/>
  <c r="AN1151" i="9"/>
  <c r="AN1152" i="9"/>
  <c r="AN1153" i="9"/>
  <c r="AN1154" i="9"/>
  <c r="AN1155" i="9"/>
  <c r="AN1156" i="9"/>
  <c r="AN1157" i="9"/>
  <c r="AN1158" i="9"/>
  <c r="AN1159" i="9"/>
  <c r="AN1160" i="9"/>
  <c r="AN1161" i="9"/>
  <c r="AN1162" i="9"/>
  <c r="AN1163" i="9"/>
  <c r="AN1164" i="9"/>
  <c r="AN1165" i="9"/>
  <c r="AN1166" i="9"/>
  <c r="AN1167" i="9"/>
  <c r="AN1168" i="9"/>
  <c r="AN1169" i="9"/>
  <c r="AN1170" i="9"/>
  <c r="AN1171" i="9"/>
  <c r="AN1172" i="9"/>
  <c r="AN1173" i="9"/>
  <c r="AN1174" i="9"/>
  <c r="AN1175" i="9"/>
  <c r="AN1176" i="9"/>
  <c r="AN1177" i="9"/>
  <c r="AN1178" i="9"/>
  <c r="AN1179" i="9"/>
  <c r="AN1180" i="9"/>
  <c r="AN1181" i="9"/>
  <c r="AN1182" i="9"/>
  <c r="AN1183" i="9"/>
  <c r="AN1184" i="9"/>
  <c r="AN1185" i="9"/>
  <c r="AN1186" i="9"/>
  <c r="AN1187" i="9"/>
  <c r="AN1188" i="9"/>
  <c r="AN1189" i="9"/>
  <c r="AN1190" i="9"/>
  <c r="AN1191" i="9"/>
  <c r="AN1192" i="9"/>
  <c r="AN1193" i="9"/>
  <c r="AN1194" i="9"/>
  <c r="AN1195" i="9"/>
  <c r="AN1196" i="9"/>
  <c r="AN1197" i="9"/>
  <c r="AN1198" i="9"/>
  <c r="AN1199" i="9"/>
  <c r="AN1200" i="9"/>
  <c r="AN1201" i="9"/>
  <c r="AN1202" i="9"/>
  <c r="AN1203" i="9"/>
  <c r="AN1204" i="9"/>
  <c r="AN1205" i="9"/>
  <c r="AN1206" i="9"/>
  <c r="AN1207" i="9"/>
  <c r="AN1208" i="9"/>
  <c r="AN1209" i="9"/>
  <c r="AN1210" i="9"/>
  <c r="AN1211" i="9"/>
  <c r="AN1212" i="9"/>
  <c r="AN1213" i="9"/>
  <c r="AN1214" i="9"/>
  <c r="AN1215" i="9"/>
  <c r="AN1216" i="9"/>
  <c r="AN1217" i="9"/>
  <c r="AN1218" i="9"/>
  <c r="AN1219" i="9"/>
  <c r="AN1220" i="9"/>
  <c r="AN1221" i="9"/>
  <c r="AN1222" i="9"/>
  <c r="AN1223" i="9"/>
  <c r="AN1224" i="9"/>
  <c r="AN1225" i="9"/>
  <c r="AN1226" i="9"/>
  <c r="AN1227" i="9"/>
  <c r="AN1228" i="9"/>
  <c r="AN1229" i="9"/>
  <c r="AN1230" i="9"/>
  <c r="AN1231" i="9"/>
  <c r="AN1232" i="9"/>
  <c r="AN1233" i="9"/>
  <c r="AN1234" i="9"/>
  <c r="AN1235" i="9"/>
  <c r="AN1236" i="9"/>
  <c r="AN1237" i="9"/>
  <c r="AN1238" i="9"/>
  <c r="AN1239" i="9"/>
  <c r="AN1240" i="9"/>
  <c r="AN1241" i="9"/>
  <c r="AN1242" i="9"/>
  <c r="AN1243" i="9"/>
  <c r="AN1244" i="9"/>
  <c r="AN1245" i="9"/>
  <c r="AN1246" i="9"/>
  <c r="AN1247" i="9"/>
  <c r="AN1248" i="9"/>
  <c r="AN1249" i="9"/>
  <c r="AN1250" i="9"/>
  <c r="AN1251" i="9"/>
  <c r="AN1252" i="9"/>
  <c r="AN1253" i="9"/>
  <c r="AN1254" i="9"/>
  <c r="AN1255" i="9"/>
  <c r="AN1256" i="9"/>
  <c r="AN1257" i="9"/>
  <c r="AN1258" i="9"/>
  <c r="AN1259" i="9"/>
  <c r="AN1260" i="9"/>
  <c r="AN1261" i="9"/>
  <c r="AN1262" i="9"/>
  <c r="AN1263" i="9"/>
  <c r="AN1264" i="9"/>
  <c r="AN1265" i="9"/>
  <c r="AN1266" i="9"/>
  <c r="AN1267" i="9"/>
  <c r="AN1268" i="9"/>
  <c r="AN1269" i="9"/>
  <c r="AN1270" i="9"/>
  <c r="AN1271" i="9"/>
  <c r="AN1272" i="9"/>
  <c r="AN1273" i="9"/>
  <c r="AN1274" i="9"/>
  <c r="AN1275" i="9"/>
  <c r="AN1276" i="9"/>
  <c r="AN1277" i="9"/>
  <c r="AN1278" i="9"/>
  <c r="AN1279" i="9"/>
  <c r="AN1280" i="9"/>
  <c r="AN1281" i="9"/>
  <c r="AN1282" i="9"/>
  <c r="AN1283" i="9"/>
  <c r="AN1284" i="9"/>
  <c r="AN1285" i="9"/>
  <c r="AN1286" i="9"/>
  <c r="AN1287" i="9"/>
  <c r="AN1288" i="9"/>
  <c r="AN1289" i="9"/>
  <c r="AN1290" i="9"/>
  <c r="AN1291" i="9"/>
  <c r="AN1292" i="9"/>
  <c r="AN1293" i="9"/>
  <c r="AN1294" i="9"/>
  <c r="AN1295" i="9"/>
  <c r="AN1296" i="9"/>
  <c r="AN1297" i="9"/>
  <c r="AN1298" i="9"/>
  <c r="AN1299" i="9"/>
  <c r="AN1300" i="9"/>
  <c r="AN1301" i="9"/>
  <c r="AN1302" i="9"/>
  <c r="AN1303" i="9"/>
  <c r="AN1304" i="9"/>
  <c r="AN1305" i="9"/>
  <c r="AN1306" i="9"/>
  <c r="AN1307" i="9"/>
  <c r="AN1308" i="9"/>
  <c r="AN1309" i="9"/>
  <c r="AN1310" i="9"/>
  <c r="AN1311" i="9"/>
  <c r="AN1312" i="9"/>
  <c r="AN1313" i="9"/>
  <c r="AN1314" i="9"/>
  <c r="AN1315" i="9"/>
  <c r="AN1316" i="9"/>
  <c r="AN1317" i="9"/>
  <c r="AN1318" i="9"/>
  <c r="AN1319" i="9"/>
  <c r="AN1320" i="9"/>
  <c r="AN1321" i="9"/>
  <c r="AN1322" i="9"/>
  <c r="AN1323" i="9"/>
  <c r="AN1324" i="9"/>
  <c r="AN1325" i="9"/>
  <c r="AN1326" i="9"/>
  <c r="AN1327" i="9"/>
  <c r="AN1328" i="9"/>
  <c r="AN1329" i="9"/>
  <c r="AN1330" i="9"/>
  <c r="AN1331" i="9"/>
  <c r="AN1332" i="9"/>
  <c r="AN1333" i="9"/>
  <c r="AN1334" i="9"/>
  <c r="AN1335" i="9"/>
  <c r="AN1336" i="9"/>
  <c r="AN1337" i="9"/>
  <c r="AN1338" i="9"/>
  <c r="AN1339" i="9"/>
  <c r="AN1340" i="9"/>
  <c r="AN1341" i="9"/>
  <c r="AN1342" i="9"/>
  <c r="AN1343" i="9"/>
  <c r="AN1344" i="9"/>
  <c r="AN1345" i="9"/>
  <c r="AN1346" i="9"/>
  <c r="AN1347" i="9"/>
  <c r="AN1348" i="9"/>
  <c r="AN1349" i="9"/>
  <c r="AN1350" i="9"/>
  <c r="AN1351" i="9"/>
  <c r="AN1352" i="9"/>
  <c r="AN1353" i="9"/>
  <c r="AN1354" i="9"/>
  <c r="AN1355" i="9"/>
  <c r="AN1356" i="9"/>
  <c r="AN1357" i="9"/>
  <c r="AN1358" i="9"/>
  <c r="AN1359" i="9"/>
  <c r="AN1360" i="9"/>
  <c r="AN1361" i="9"/>
  <c r="AN1362" i="9"/>
  <c r="AN1363" i="9"/>
  <c r="AN1364" i="9"/>
  <c r="AN1365" i="9"/>
  <c r="AN1366" i="9"/>
  <c r="AN1367" i="9"/>
  <c r="AN1368" i="9"/>
  <c r="AN1369" i="9"/>
  <c r="AN1370" i="9"/>
  <c r="AN1371" i="9"/>
  <c r="AN1372" i="9"/>
  <c r="AN1373" i="9"/>
  <c r="AN1374" i="9"/>
  <c r="AN1375" i="9"/>
  <c r="AN1376" i="9"/>
  <c r="AN1377" i="9"/>
  <c r="AN1378" i="9"/>
  <c r="AN1379" i="9"/>
  <c r="AN1380" i="9"/>
  <c r="AN1381" i="9"/>
  <c r="AN1382" i="9"/>
  <c r="AN1383" i="9"/>
  <c r="AN1384" i="9"/>
  <c r="AN1385" i="9"/>
  <c r="AN1386" i="9"/>
  <c r="AN1387" i="9"/>
  <c r="AN1388" i="9"/>
  <c r="AN1389" i="9"/>
  <c r="AN1390" i="9"/>
  <c r="AN1391" i="9"/>
  <c r="AN1392" i="9"/>
  <c r="AN1393" i="9"/>
  <c r="AN1394" i="9"/>
  <c r="AN1395" i="9"/>
  <c r="AN1396" i="9"/>
  <c r="AN1397" i="9"/>
  <c r="AN1398" i="9"/>
  <c r="AN1399" i="9"/>
  <c r="AN1400" i="9"/>
  <c r="AN1401" i="9"/>
  <c r="AN1402" i="9"/>
  <c r="AN1403" i="9"/>
  <c r="AN1404" i="9"/>
  <c r="AN1405" i="9"/>
  <c r="AN1406" i="9"/>
  <c r="AN1407" i="9"/>
  <c r="AN1408" i="9"/>
  <c r="AN1409" i="9"/>
  <c r="AN1410" i="9"/>
  <c r="AN1411" i="9"/>
  <c r="AN1412" i="9"/>
  <c r="AN1413" i="9"/>
  <c r="AN1414" i="9"/>
  <c r="AN1415" i="9"/>
  <c r="AN1416" i="9"/>
  <c r="AN1417" i="9"/>
  <c r="AN1418" i="9"/>
  <c r="AN1419" i="9"/>
  <c r="AN1420" i="9"/>
  <c r="AN1421" i="9"/>
  <c r="AN1422" i="9"/>
  <c r="AN1423" i="9"/>
  <c r="AN1424" i="9"/>
  <c r="AN1425" i="9"/>
  <c r="AN1426" i="9"/>
  <c r="AN1427" i="9"/>
  <c r="AN1428" i="9"/>
  <c r="AN1429" i="9"/>
  <c r="AN1430" i="9"/>
  <c r="AN1431" i="9"/>
  <c r="AN1432" i="9"/>
  <c r="AN1433" i="9"/>
  <c r="AN1434" i="9"/>
  <c r="AN1435" i="9"/>
  <c r="AN1436" i="9"/>
  <c r="AN1437" i="9"/>
  <c r="AN1438" i="9"/>
  <c r="AN1439" i="9"/>
  <c r="AN1440" i="9"/>
  <c r="AN1441" i="9"/>
  <c r="AN1442" i="9"/>
  <c r="AN1443" i="9"/>
  <c r="AN1444" i="9"/>
  <c r="AN1445" i="9"/>
  <c r="AN1446" i="9"/>
  <c r="AN1447" i="9"/>
  <c r="AN1448" i="9"/>
  <c r="AN1449" i="9"/>
  <c r="AN1450" i="9"/>
  <c r="AN1451" i="9"/>
  <c r="AN1452" i="9"/>
  <c r="AN1453" i="9"/>
  <c r="AN1454" i="9"/>
  <c r="AN1455" i="9"/>
  <c r="AN1456" i="9"/>
  <c r="AN1457" i="9"/>
  <c r="AN1458" i="9"/>
  <c r="AN1459" i="9"/>
  <c r="AN1460" i="9"/>
  <c r="AN1461" i="9"/>
  <c r="AN1462" i="9"/>
  <c r="AN1463" i="9"/>
  <c r="AN1464" i="9"/>
  <c r="AN1465" i="9"/>
  <c r="AN1466" i="9"/>
  <c r="AN1467" i="9"/>
  <c r="AN1468" i="9"/>
  <c r="AN1469" i="9"/>
  <c r="AN1470" i="9"/>
  <c r="AN1471" i="9"/>
  <c r="AN1472" i="9"/>
  <c r="AN1473" i="9"/>
  <c r="AN1474" i="9"/>
  <c r="AN1475" i="9"/>
  <c r="AN1476" i="9"/>
  <c r="AN1477" i="9"/>
  <c r="AN1478" i="9"/>
  <c r="AN1479" i="9"/>
  <c r="AN1480" i="9"/>
  <c r="AN1481" i="9"/>
  <c r="AN1482" i="9"/>
  <c r="AN1483" i="9"/>
  <c r="AN1484" i="9"/>
  <c r="AN1485" i="9"/>
  <c r="AN1486" i="9"/>
  <c r="AN1487" i="9"/>
  <c r="AN1488" i="9"/>
  <c r="AN1489" i="9"/>
  <c r="AN1490" i="9"/>
  <c r="AN1491" i="9"/>
  <c r="AN1492" i="9"/>
  <c r="AN1493" i="9"/>
  <c r="AN1494" i="9"/>
  <c r="AN1495" i="9"/>
  <c r="AN1496" i="9"/>
  <c r="AN1497" i="9"/>
  <c r="AN1498" i="9"/>
  <c r="AN1499" i="9"/>
  <c r="AN1500" i="9"/>
  <c r="AN1501" i="9"/>
  <c r="AN1502" i="9"/>
  <c r="AN1503" i="9"/>
  <c r="AN1504" i="9"/>
  <c r="AN1505" i="9"/>
  <c r="AN1506" i="9"/>
  <c r="AN1507" i="9"/>
  <c r="AN1508" i="9"/>
  <c r="AN1509" i="9"/>
  <c r="AN1510" i="9"/>
  <c r="AN1511" i="9"/>
  <c r="AN1512" i="9"/>
  <c r="AN1513" i="9"/>
  <c r="AN1514" i="9"/>
  <c r="AN1515" i="9"/>
  <c r="AN1516" i="9"/>
  <c r="AN1517" i="9"/>
  <c r="AN1518" i="9"/>
  <c r="AN1519" i="9"/>
  <c r="AN1520" i="9"/>
  <c r="AN1521" i="9"/>
  <c r="AN1532" i="9"/>
  <c r="AN1533" i="9"/>
  <c r="AN1534" i="9"/>
  <c r="AN1535" i="9"/>
  <c r="AN1536" i="9"/>
  <c r="AN1537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6" i="9"/>
  <c r="AM87" i="9"/>
  <c r="AM88" i="9"/>
  <c r="AM89" i="9"/>
  <c r="AM90" i="9"/>
  <c r="AM91" i="9"/>
  <c r="AM92" i="9"/>
  <c r="AM93" i="9"/>
  <c r="AM94" i="9"/>
  <c r="AM95" i="9"/>
  <c r="AM96" i="9"/>
  <c r="AM97" i="9"/>
  <c r="AM98" i="9"/>
  <c r="AM99" i="9"/>
  <c r="AM100" i="9"/>
  <c r="AM101" i="9"/>
  <c r="AM102" i="9"/>
  <c r="AM103" i="9"/>
  <c r="AM104" i="9"/>
  <c r="AM105" i="9"/>
  <c r="AM106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M158" i="9"/>
  <c r="AM159" i="9"/>
  <c r="AM160" i="9"/>
  <c r="AM161" i="9"/>
  <c r="AM162" i="9"/>
  <c r="AM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M211" i="9"/>
  <c r="AM212" i="9"/>
  <c r="AM213" i="9"/>
  <c r="AM214" i="9"/>
  <c r="AM215" i="9"/>
  <c r="AM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M264" i="9"/>
  <c r="AM265" i="9"/>
  <c r="AM266" i="9"/>
  <c r="AM267" i="9"/>
  <c r="AM268" i="9"/>
  <c r="AM269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M317" i="9"/>
  <c r="AM318" i="9"/>
  <c r="AM319" i="9"/>
  <c r="AM320" i="9"/>
  <c r="AM321" i="9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34" i="9"/>
  <c r="AM335" i="9"/>
  <c r="AM336" i="9"/>
  <c r="AM337" i="9"/>
  <c r="AM338" i="9"/>
  <c r="AM339" i="9"/>
  <c r="AM340" i="9"/>
  <c r="AM341" i="9"/>
  <c r="AM342" i="9"/>
  <c r="AM343" i="9"/>
  <c r="AM344" i="9"/>
  <c r="AM345" i="9"/>
  <c r="AM346" i="9"/>
  <c r="AM347" i="9"/>
  <c r="AM348" i="9"/>
  <c r="AM349" i="9"/>
  <c r="AM350" i="9"/>
  <c r="AM351" i="9"/>
  <c r="AM352" i="9"/>
  <c r="AM353" i="9"/>
  <c r="AM354" i="9"/>
  <c r="AM355" i="9"/>
  <c r="AM356" i="9"/>
  <c r="AM357" i="9"/>
  <c r="AM358" i="9"/>
  <c r="AM359" i="9"/>
  <c r="AM360" i="9"/>
  <c r="AM361" i="9"/>
  <c r="AM362" i="9"/>
  <c r="AM363" i="9"/>
  <c r="AM364" i="9"/>
  <c r="AM365" i="9"/>
  <c r="AM366" i="9"/>
  <c r="AM367" i="9"/>
  <c r="AM368" i="9"/>
  <c r="AM369" i="9"/>
  <c r="AM370" i="9"/>
  <c r="AM371" i="9"/>
  <c r="AM372" i="9"/>
  <c r="AM373" i="9"/>
  <c r="AM374" i="9"/>
  <c r="AM375" i="9"/>
  <c r="AM376" i="9"/>
  <c r="AM377" i="9"/>
  <c r="AM378" i="9"/>
  <c r="AM379" i="9"/>
  <c r="AM380" i="9"/>
  <c r="AM381" i="9"/>
  <c r="AM382" i="9"/>
  <c r="AM383" i="9"/>
  <c r="AM384" i="9"/>
  <c r="AM385" i="9"/>
  <c r="AM386" i="9"/>
  <c r="AM387" i="9"/>
  <c r="AM388" i="9"/>
  <c r="AM389" i="9"/>
  <c r="AM390" i="9"/>
  <c r="AM391" i="9"/>
  <c r="AM392" i="9"/>
  <c r="AM393" i="9"/>
  <c r="AM394" i="9"/>
  <c r="AM395" i="9"/>
  <c r="AM396" i="9"/>
  <c r="AM397" i="9"/>
  <c r="AM398" i="9"/>
  <c r="AM399" i="9"/>
  <c r="AM400" i="9"/>
  <c r="AM401" i="9"/>
  <c r="AM402" i="9"/>
  <c r="AM403" i="9"/>
  <c r="AM404" i="9"/>
  <c r="AM405" i="9"/>
  <c r="AM406" i="9"/>
  <c r="AM407" i="9"/>
  <c r="AM408" i="9"/>
  <c r="AM409" i="9"/>
  <c r="AM410" i="9"/>
  <c r="AM411" i="9"/>
  <c r="AM412" i="9"/>
  <c r="AM413" i="9"/>
  <c r="AM414" i="9"/>
  <c r="AM415" i="9"/>
  <c r="AM416" i="9"/>
  <c r="AM417" i="9"/>
  <c r="AM418" i="9"/>
  <c r="AM419" i="9"/>
  <c r="AM420" i="9"/>
  <c r="AM421" i="9"/>
  <c r="AM422" i="9"/>
  <c r="AM423" i="9"/>
  <c r="AM424" i="9"/>
  <c r="AM425" i="9"/>
  <c r="AM426" i="9"/>
  <c r="AM427" i="9"/>
  <c r="AM428" i="9"/>
  <c r="AM429" i="9"/>
  <c r="AM430" i="9"/>
  <c r="AM431" i="9"/>
  <c r="AM432" i="9"/>
  <c r="AM433" i="9"/>
  <c r="AM434" i="9"/>
  <c r="AM435" i="9"/>
  <c r="AM436" i="9"/>
  <c r="AM437" i="9"/>
  <c r="AM438" i="9"/>
  <c r="AM439" i="9"/>
  <c r="AM440" i="9"/>
  <c r="AM441" i="9"/>
  <c r="AM442" i="9"/>
  <c r="AM443" i="9"/>
  <c r="AM444" i="9"/>
  <c r="AM445" i="9"/>
  <c r="AM446" i="9"/>
  <c r="AM447" i="9"/>
  <c r="AM448" i="9"/>
  <c r="AM449" i="9"/>
  <c r="AM450" i="9"/>
  <c r="AM451" i="9"/>
  <c r="AM452" i="9"/>
  <c r="AM453" i="9"/>
  <c r="AM454" i="9"/>
  <c r="AM455" i="9"/>
  <c r="AM456" i="9"/>
  <c r="AM457" i="9"/>
  <c r="AM458" i="9"/>
  <c r="AM459" i="9"/>
  <c r="AM460" i="9"/>
  <c r="AM461" i="9"/>
  <c r="AM462" i="9"/>
  <c r="AM463" i="9"/>
  <c r="AM464" i="9"/>
  <c r="AM465" i="9"/>
  <c r="AM466" i="9"/>
  <c r="AM467" i="9"/>
  <c r="AM468" i="9"/>
  <c r="AM469" i="9"/>
  <c r="AM470" i="9"/>
  <c r="AM471" i="9"/>
  <c r="AM472" i="9"/>
  <c r="AM473" i="9"/>
  <c r="AM474" i="9"/>
  <c r="AM475" i="9"/>
  <c r="AM476" i="9"/>
  <c r="AM477" i="9"/>
  <c r="AM478" i="9"/>
  <c r="AM479" i="9"/>
  <c r="AM480" i="9"/>
  <c r="AM481" i="9"/>
  <c r="AM482" i="9"/>
  <c r="AM483" i="9"/>
  <c r="AM484" i="9"/>
  <c r="AM485" i="9"/>
  <c r="AM486" i="9"/>
  <c r="AM487" i="9"/>
  <c r="AM488" i="9"/>
  <c r="AM489" i="9"/>
  <c r="AM490" i="9"/>
  <c r="AM491" i="9"/>
  <c r="AM492" i="9"/>
  <c r="AM493" i="9"/>
  <c r="AM494" i="9"/>
  <c r="AM495" i="9"/>
  <c r="AM496" i="9"/>
  <c r="AM497" i="9"/>
  <c r="AM498" i="9"/>
  <c r="AM499" i="9"/>
  <c r="AM500" i="9"/>
  <c r="AM501" i="9"/>
  <c r="AM502" i="9"/>
  <c r="AM503" i="9"/>
  <c r="AM504" i="9"/>
  <c r="AM505" i="9"/>
  <c r="AM506" i="9"/>
  <c r="AM507" i="9"/>
  <c r="AM508" i="9"/>
  <c r="AM509" i="9"/>
  <c r="AM510" i="9"/>
  <c r="AM511" i="9"/>
  <c r="AM512" i="9"/>
  <c r="AM513" i="9"/>
  <c r="AM514" i="9"/>
  <c r="AM515" i="9"/>
  <c r="AM516" i="9"/>
  <c r="AM517" i="9"/>
  <c r="AM518" i="9"/>
  <c r="AM519" i="9"/>
  <c r="AM520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AM534" i="9"/>
  <c r="AM535" i="9"/>
  <c r="AM536" i="9"/>
  <c r="AM537" i="9"/>
  <c r="AM538" i="9"/>
  <c r="AM539" i="9"/>
  <c r="AM540" i="9"/>
  <c r="AM541" i="9"/>
  <c r="AM542" i="9"/>
  <c r="AM543" i="9"/>
  <c r="AM544" i="9"/>
  <c r="AM545" i="9"/>
  <c r="AM546" i="9"/>
  <c r="AM547" i="9"/>
  <c r="AM548" i="9"/>
  <c r="AM549" i="9"/>
  <c r="AM550" i="9"/>
  <c r="AM551" i="9"/>
  <c r="AM552" i="9"/>
  <c r="AM553" i="9"/>
  <c r="AM554" i="9"/>
  <c r="AM555" i="9"/>
  <c r="AM556" i="9"/>
  <c r="AM557" i="9"/>
  <c r="AM558" i="9"/>
  <c r="AM559" i="9"/>
  <c r="AM560" i="9"/>
  <c r="AM561" i="9"/>
  <c r="AM562" i="9"/>
  <c r="AM563" i="9"/>
  <c r="AM564" i="9"/>
  <c r="AM565" i="9"/>
  <c r="AM566" i="9"/>
  <c r="AM567" i="9"/>
  <c r="AM568" i="9"/>
  <c r="AM569" i="9"/>
  <c r="AM570" i="9"/>
  <c r="AM571" i="9"/>
  <c r="AM572" i="9"/>
  <c r="AM573" i="9"/>
  <c r="AM574" i="9"/>
  <c r="AM575" i="9"/>
  <c r="AM576" i="9"/>
  <c r="AM577" i="9"/>
  <c r="AM578" i="9"/>
  <c r="AM579" i="9"/>
  <c r="AM580" i="9"/>
  <c r="AM581" i="9"/>
  <c r="AM582" i="9"/>
  <c r="AM583" i="9"/>
  <c r="AM584" i="9"/>
  <c r="AM585" i="9"/>
  <c r="AM586" i="9"/>
  <c r="AM587" i="9"/>
  <c r="AM588" i="9"/>
  <c r="AM589" i="9"/>
  <c r="AM590" i="9"/>
  <c r="AM591" i="9"/>
  <c r="AM592" i="9"/>
  <c r="AM593" i="9"/>
  <c r="AM594" i="9"/>
  <c r="AM595" i="9"/>
  <c r="AM596" i="9"/>
  <c r="AM597" i="9"/>
  <c r="AM598" i="9"/>
  <c r="AM599" i="9"/>
  <c r="AM600" i="9"/>
  <c r="AM601" i="9"/>
  <c r="AM602" i="9"/>
  <c r="AM603" i="9"/>
  <c r="AM604" i="9"/>
  <c r="AM605" i="9"/>
  <c r="AM606" i="9"/>
  <c r="AM607" i="9"/>
  <c r="AM608" i="9"/>
  <c r="AM609" i="9"/>
  <c r="AM610" i="9"/>
  <c r="AM611" i="9"/>
  <c r="AM612" i="9"/>
  <c r="AM613" i="9"/>
  <c r="AM614" i="9"/>
  <c r="AM615" i="9"/>
  <c r="AM616" i="9"/>
  <c r="AM617" i="9"/>
  <c r="AM618" i="9"/>
  <c r="AM619" i="9"/>
  <c r="AM620" i="9"/>
  <c r="AM621" i="9"/>
  <c r="AM622" i="9"/>
  <c r="AM623" i="9"/>
  <c r="AM624" i="9"/>
  <c r="AM625" i="9"/>
  <c r="AM626" i="9"/>
  <c r="AM627" i="9"/>
  <c r="AM628" i="9"/>
  <c r="AM629" i="9"/>
  <c r="AM630" i="9"/>
  <c r="AM631" i="9"/>
  <c r="AM632" i="9"/>
  <c r="AM633" i="9"/>
  <c r="AM634" i="9"/>
  <c r="AM635" i="9"/>
  <c r="AM636" i="9"/>
  <c r="AM637" i="9"/>
  <c r="AM638" i="9"/>
  <c r="AM639" i="9"/>
  <c r="AM640" i="9"/>
  <c r="AM641" i="9"/>
  <c r="AM642" i="9"/>
  <c r="AM643" i="9"/>
  <c r="AM644" i="9"/>
  <c r="AM645" i="9"/>
  <c r="AM646" i="9"/>
  <c r="AM647" i="9"/>
  <c r="AM648" i="9"/>
  <c r="AM649" i="9"/>
  <c r="AM650" i="9"/>
  <c r="AM651" i="9"/>
  <c r="AM652" i="9"/>
  <c r="AM653" i="9"/>
  <c r="AM654" i="9"/>
  <c r="AM655" i="9"/>
  <c r="AM656" i="9"/>
  <c r="AM657" i="9"/>
  <c r="AM658" i="9"/>
  <c r="AM659" i="9"/>
  <c r="AM660" i="9"/>
  <c r="AM661" i="9"/>
  <c r="AM662" i="9"/>
  <c r="AM663" i="9"/>
  <c r="AM664" i="9"/>
  <c r="AM665" i="9"/>
  <c r="AM666" i="9"/>
  <c r="AM667" i="9"/>
  <c r="AM668" i="9"/>
  <c r="AM669" i="9"/>
  <c r="AM670" i="9"/>
  <c r="AM671" i="9"/>
  <c r="AM672" i="9"/>
  <c r="AM673" i="9"/>
  <c r="AM674" i="9"/>
  <c r="AM675" i="9"/>
  <c r="AM676" i="9"/>
  <c r="AM677" i="9"/>
  <c r="AM678" i="9"/>
  <c r="AM679" i="9"/>
  <c r="AM680" i="9"/>
  <c r="AM681" i="9"/>
  <c r="AM682" i="9"/>
  <c r="AM683" i="9"/>
  <c r="AM684" i="9"/>
  <c r="AM685" i="9"/>
  <c r="AM686" i="9"/>
  <c r="AM687" i="9"/>
  <c r="AM688" i="9"/>
  <c r="AM689" i="9"/>
  <c r="AM690" i="9"/>
  <c r="AM691" i="9"/>
  <c r="AM692" i="9"/>
  <c r="AM693" i="9"/>
  <c r="AM694" i="9"/>
  <c r="AM695" i="9"/>
  <c r="AM696" i="9"/>
  <c r="AM697" i="9"/>
  <c r="AM698" i="9"/>
  <c r="AM699" i="9"/>
  <c r="AM700" i="9"/>
  <c r="AM701" i="9"/>
  <c r="AM702" i="9"/>
  <c r="AM703" i="9"/>
  <c r="AM704" i="9"/>
  <c r="AM705" i="9"/>
  <c r="AM706" i="9"/>
  <c r="AM707" i="9"/>
  <c r="AM708" i="9"/>
  <c r="AM709" i="9"/>
  <c r="AM710" i="9"/>
  <c r="AM711" i="9"/>
  <c r="AM712" i="9"/>
  <c r="AM713" i="9"/>
  <c r="AM714" i="9"/>
  <c r="AM715" i="9"/>
  <c r="AM716" i="9"/>
  <c r="AM717" i="9"/>
  <c r="AM718" i="9"/>
  <c r="AM719" i="9"/>
  <c r="AM720" i="9"/>
  <c r="AM721" i="9"/>
  <c r="AM722" i="9"/>
  <c r="AM723" i="9"/>
  <c r="AM724" i="9"/>
  <c r="AM725" i="9"/>
  <c r="AM726" i="9"/>
  <c r="AM727" i="9"/>
  <c r="AM728" i="9"/>
  <c r="AM729" i="9"/>
  <c r="AM730" i="9"/>
  <c r="AM731" i="9"/>
  <c r="AM732" i="9"/>
  <c r="AM733" i="9"/>
  <c r="AM734" i="9"/>
  <c r="AM735" i="9"/>
  <c r="AM736" i="9"/>
  <c r="AM737" i="9"/>
  <c r="AM738" i="9"/>
  <c r="AM739" i="9"/>
  <c r="AM740" i="9"/>
  <c r="AM741" i="9"/>
  <c r="AM742" i="9"/>
  <c r="AM743" i="9"/>
  <c r="AM744" i="9"/>
  <c r="AM745" i="9"/>
  <c r="AM746" i="9"/>
  <c r="AM747" i="9"/>
  <c r="AM748" i="9"/>
  <c r="AM749" i="9"/>
  <c r="AM750" i="9"/>
  <c r="AM751" i="9"/>
  <c r="AM752" i="9"/>
  <c r="AM753" i="9"/>
  <c r="AM754" i="9"/>
  <c r="AM755" i="9"/>
  <c r="AM756" i="9"/>
  <c r="AM757" i="9"/>
  <c r="AM758" i="9"/>
  <c r="AM759" i="9"/>
  <c r="AM760" i="9"/>
  <c r="AM761" i="9"/>
  <c r="AM762" i="9"/>
  <c r="AM763" i="9"/>
  <c r="AM764" i="9"/>
  <c r="AM765" i="9"/>
  <c r="AM766" i="9"/>
  <c r="AM767" i="9"/>
  <c r="AM768" i="9"/>
  <c r="AM769" i="9"/>
  <c r="AM770" i="9"/>
  <c r="AM771" i="9"/>
  <c r="AM772" i="9"/>
  <c r="AM773" i="9"/>
  <c r="AM774" i="9"/>
  <c r="AM775" i="9"/>
  <c r="AM776" i="9"/>
  <c r="AM777" i="9"/>
  <c r="AM778" i="9"/>
  <c r="AM779" i="9"/>
  <c r="AM780" i="9"/>
  <c r="AM781" i="9"/>
  <c r="AM782" i="9"/>
  <c r="AM783" i="9"/>
  <c r="AM784" i="9"/>
  <c r="AM785" i="9"/>
  <c r="AM786" i="9"/>
  <c r="AM787" i="9"/>
  <c r="AM788" i="9"/>
  <c r="AM789" i="9"/>
  <c r="AM790" i="9"/>
  <c r="AM791" i="9"/>
  <c r="AM792" i="9"/>
  <c r="AM793" i="9"/>
  <c r="AM794" i="9"/>
  <c r="AM795" i="9"/>
  <c r="AM796" i="9"/>
  <c r="AM797" i="9"/>
  <c r="AM798" i="9"/>
  <c r="AM799" i="9"/>
  <c r="AM800" i="9"/>
  <c r="AM801" i="9"/>
  <c r="AM802" i="9"/>
  <c r="AM803" i="9"/>
  <c r="AM804" i="9"/>
  <c r="AM805" i="9"/>
  <c r="AM806" i="9"/>
  <c r="AM807" i="9"/>
  <c r="AM808" i="9"/>
  <c r="AM809" i="9"/>
  <c r="AM810" i="9"/>
  <c r="AM811" i="9"/>
  <c r="AM812" i="9"/>
  <c r="AM813" i="9"/>
  <c r="AM814" i="9"/>
  <c r="AM815" i="9"/>
  <c r="AM816" i="9"/>
  <c r="AM817" i="9"/>
  <c r="AM818" i="9"/>
  <c r="AM819" i="9"/>
  <c r="AM820" i="9"/>
  <c r="AM821" i="9"/>
  <c r="AM822" i="9"/>
  <c r="AM823" i="9"/>
  <c r="AM824" i="9"/>
  <c r="AM825" i="9"/>
  <c r="AM826" i="9"/>
  <c r="AM827" i="9"/>
  <c r="AM828" i="9"/>
  <c r="AM829" i="9"/>
  <c r="AM830" i="9"/>
  <c r="AM831" i="9"/>
  <c r="AM832" i="9"/>
  <c r="AM833" i="9"/>
  <c r="AM834" i="9"/>
  <c r="AM835" i="9"/>
  <c r="AM836" i="9"/>
  <c r="AM837" i="9"/>
  <c r="AM838" i="9"/>
  <c r="AM839" i="9"/>
  <c r="AM840" i="9"/>
  <c r="AM841" i="9"/>
  <c r="AM842" i="9"/>
  <c r="AM843" i="9"/>
  <c r="AM844" i="9"/>
  <c r="AM845" i="9"/>
  <c r="AM846" i="9"/>
  <c r="AM847" i="9"/>
  <c r="AM848" i="9"/>
  <c r="AM849" i="9"/>
  <c r="AM850" i="9"/>
  <c r="AM851" i="9"/>
  <c r="AM852" i="9"/>
  <c r="AM853" i="9"/>
  <c r="AM854" i="9"/>
  <c r="AM855" i="9"/>
  <c r="AM856" i="9"/>
  <c r="AM857" i="9"/>
  <c r="AM858" i="9"/>
  <c r="AM859" i="9"/>
  <c r="AM860" i="9"/>
  <c r="AM861" i="9"/>
  <c r="AM862" i="9"/>
  <c r="AM863" i="9"/>
  <c r="AM864" i="9"/>
  <c r="AM865" i="9"/>
  <c r="AM866" i="9"/>
  <c r="AM867" i="9"/>
  <c r="AM868" i="9"/>
  <c r="AM869" i="9"/>
  <c r="AM870" i="9"/>
  <c r="AM871" i="9"/>
  <c r="AM872" i="9"/>
  <c r="AM873" i="9"/>
  <c r="AM874" i="9"/>
  <c r="AM875" i="9"/>
  <c r="AM876" i="9"/>
  <c r="AM877" i="9"/>
  <c r="AM878" i="9"/>
  <c r="AM879" i="9"/>
  <c r="AM880" i="9"/>
  <c r="AM881" i="9"/>
  <c r="AM882" i="9"/>
  <c r="AM883" i="9"/>
  <c r="AM884" i="9"/>
  <c r="AM885" i="9"/>
  <c r="AM886" i="9"/>
  <c r="AM887" i="9"/>
  <c r="AM888" i="9"/>
  <c r="AM889" i="9"/>
  <c r="AM890" i="9"/>
  <c r="AM891" i="9"/>
  <c r="AM892" i="9"/>
  <c r="AM893" i="9"/>
  <c r="AM894" i="9"/>
  <c r="AM895" i="9"/>
  <c r="AM896" i="9"/>
  <c r="AM897" i="9"/>
  <c r="AM898" i="9"/>
  <c r="AM899" i="9"/>
  <c r="AM900" i="9"/>
  <c r="AM901" i="9"/>
  <c r="AM902" i="9"/>
  <c r="AM903" i="9"/>
  <c r="AM904" i="9"/>
  <c r="AM905" i="9"/>
  <c r="AM906" i="9"/>
  <c r="AM907" i="9"/>
  <c r="AM908" i="9"/>
  <c r="AM909" i="9"/>
  <c r="AM910" i="9"/>
  <c r="AM911" i="9"/>
  <c r="AM912" i="9"/>
  <c r="AM913" i="9"/>
  <c r="AM914" i="9"/>
  <c r="AM915" i="9"/>
  <c r="AM916" i="9"/>
  <c r="AM917" i="9"/>
  <c r="AM918" i="9"/>
  <c r="AM919" i="9"/>
  <c r="AM920" i="9"/>
  <c r="AM921" i="9"/>
  <c r="AM922" i="9"/>
  <c r="AM923" i="9"/>
  <c r="AM924" i="9"/>
  <c r="AM925" i="9"/>
  <c r="AM926" i="9"/>
  <c r="AM927" i="9"/>
  <c r="AM928" i="9"/>
  <c r="AM929" i="9"/>
  <c r="AM930" i="9"/>
  <c r="AM931" i="9"/>
  <c r="AM932" i="9"/>
  <c r="AM933" i="9"/>
  <c r="AM934" i="9"/>
  <c r="AM935" i="9"/>
  <c r="AM936" i="9"/>
  <c r="AM937" i="9"/>
  <c r="AM938" i="9"/>
  <c r="AM939" i="9"/>
  <c r="AM940" i="9"/>
  <c r="AM941" i="9"/>
  <c r="AM942" i="9"/>
  <c r="AM943" i="9"/>
  <c r="AM944" i="9"/>
  <c r="AM945" i="9"/>
  <c r="AM946" i="9"/>
  <c r="AM947" i="9"/>
  <c r="AM948" i="9"/>
  <c r="AM949" i="9"/>
  <c r="AM950" i="9"/>
  <c r="AM951" i="9"/>
  <c r="AM952" i="9"/>
  <c r="AM953" i="9"/>
  <c r="AM954" i="9"/>
  <c r="AM955" i="9"/>
  <c r="AM956" i="9"/>
  <c r="AM957" i="9"/>
  <c r="AM958" i="9"/>
  <c r="AM959" i="9"/>
  <c r="AM960" i="9"/>
  <c r="AM961" i="9"/>
  <c r="AM962" i="9"/>
  <c r="AM963" i="9"/>
  <c r="AM964" i="9"/>
  <c r="AM965" i="9"/>
  <c r="AM966" i="9"/>
  <c r="AM967" i="9"/>
  <c r="AM968" i="9"/>
  <c r="AM969" i="9"/>
  <c r="AM970" i="9"/>
  <c r="AM971" i="9"/>
  <c r="AM972" i="9"/>
  <c r="AM973" i="9"/>
  <c r="AM974" i="9"/>
  <c r="AM975" i="9"/>
  <c r="AM976" i="9"/>
  <c r="AM977" i="9"/>
  <c r="AM978" i="9"/>
  <c r="AM979" i="9"/>
  <c r="AM980" i="9"/>
  <c r="AM981" i="9"/>
  <c r="AM982" i="9"/>
  <c r="AM983" i="9"/>
  <c r="AM984" i="9"/>
  <c r="AM985" i="9"/>
  <c r="AM986" i="9"/>
  <c r="AM987" i="9"/>
  <c r="AM988" i="9"/>
  <c r="AM989" i="9"/>
  <c r="AM990" i="9"/>
  <c r="AM991" i="9"/>
  <c r="AM992" i="9"/>
  <c r="AM993" i="9"/>
  <c r="AM994" i="9"/>
  <c r="AM995" i="9"/>
  <c r="AM996" i="9"/>
  <c r="AM997" i="9"/>
  <c r="AM998" i="9"/>
  <c r="AM999" i="9"/>
  <c r="AM1000" i="9"/>
  <c r="AM1001" i="9"/>
  <c r="AM1002" i="9"/>
  <c r="AM1003" i="9"/>
  <c r="AM1004" i="9"/>
  <c r="AM1005" i="9"/>
  <c r="AM1006" i="9"/>
  <c r="AM1007" i="9"/>
  <c r="AM1008" i="9"/>
  <c r="AM1009" i="9"/>
  <c r="AM1010" i="9"/>
  <c r="AM1011" i="9"/>
  <c r="AM1012" i="9"/>
  <c r="AM1013" i="9"/>
  <c r="AM1014" i="9"/>
  <c r="AM1015" i="9"/>
  <c r="AM1016" i="9"/>
  <c r="AM1017" i="9"/>
  <c r="AM1018" i="9"/>
  <c r="AM1019" i="9"/>
  <c r="AM1020" i="9"/>
  <c r="AM1021" i="9"/>
  <c r="AM1022" i="9"/>
  <c r="AM1023" i="9"/>
  <c r="AM1024" i="9"/>
  <c r="AM1025" i="9"/>
  <c r="AM1026" i="9"/>
  <c r="AM1027" i="9"/>
  <c r="AM1028" i="9"/>
  <c r="AM1029" i="9"/>
  <c r="AM1030" i="9"/>
  <c r="AM1031" i="9"/>
  <c r="AM1032" i="9"/>
  <c r="AM1033" i="9"/>
  <c r="AM1034" i="9"/>
  <c r="AM1035" i="9"/>
  <c r="AM1036" i="9"/>
  <c r="AM1037" i="9"/>
  <c r="AM1038" i="9"/>
  <c r="AM1039" i="9"/>
  <c r="AM1040" i="9"/>
  <c r="AM1041" i="9"/>
  <c r="AM1042" i="9"/>
  <c r="AM1043" i="9"/>
  <c r="AM1044" i="9"/>
  <c r="AM1045" i="9"/>
  <c r="AM1046" i="9"/>
  <c r="AM1047" i="9"/>
  <c r="AM1048" i="9"/>
  <c r="AM1049" i="9"/>
  <c r="AM1050" i="9"/>
  <c r="AM1051" i="9"/>
  <c r="AM1052" i="9"/>
  <c r="AM1053" i="9"/>
  <c r="AM1054" i="9"/>
  <c r="AM1055" i="9"/>
  <c r="AM1056" i="9"/>
  <c r="AM1057" i="9"/>
  <c r="AM1058" i="9"/>
  <c r="AM1059" i="9"/>
  <c r="AM1060" i="9"/>
  <c r="AM1061" i="9"/>
  <c r="AM1062" i="9"/>
  <c r="AM1063" i="9"/>
  <c r="AM1064" i="9"/>
  <c r="AM1065" i="9"/>
  <c r="AM1066" i="9"/>
  <c r="AM1067" i="9"/>
  <c r="AM1068" i="9"/>
  <c r="AM1069" i="9"/>
  <c r="AM1070" i="9"/>
  <c r="AM1071" i="9"/>
  <c r="AM1072" i="9"/>
  <c r="AM1073" i="9"/>
  <c r="AM1074" i="9"/>
  <c r="AM1075" i="9"/>
  <c r="AM1076" i="9"/>
  <c r="AM1077" i="9"/>
  <c r="AM1078" i="9"/>
  <c r="AM1079" i="9"/>
  <c r="AM1080" i="9"/>
  <c r="AM1081" i="9"/>
  <c r="AM1082" i="9"/>
  <c r="AM1083" i="9"/>
  <c r="AM1084" i="9"/>
  <c r="AM1085" i="9"/>
  <c r="AM1086" i="9"/>
  <c r="AM1087" i="9"/>
  <c r="AM1088" i="9"/>
  <c r="AM1089" i="9"/>
  <c r="AM1090" i="9"/>
  <c r="AM1091" i="9"/>
  <c r="AM1092" i="9"/>
  <c r="AM1093" i="9"/>
  <c r="AM1094" i="9"/>
  <c r="AM1095" i="9"/>
  <c r="AM1096" i="9"/>
  <c r="AM1097" i="9"/>
  <c r="AM1098" i="9"/>
  <c r="AM1099" i="9"/>
  <c r="AM1100" i="9"/>
  <c r="AM1101" i="9"/>
  <c r="AM1102" i="9"/>
  <c r="AM1103" i="9"/>
  <c r="AM1104" i="9"/>
  <c r="AM1105" i="9"/>
  <c r="AM1106" i="9"/>
  <c r="AM1107" i="9"/>
  <c r="AM1108" i="9"/>
  <c r="AM1109" i="9"/>
  <c r="AM1110" i="9"/>
  <c r="AM1111" i="9"/>
  <c r="AM1112" i="9"/>
  <c r="AM1113" i="9"/>
  <c r="AM1114" i="9"/>
  <c r="AM1115" i="9"/>
  <c r="AM1116" i="9"/>
  <c r="AM1117" i="9"/>
  <c r="AM1118" i="9"/>
  <c r="AM1119" i="9"/>
  <c r="AM1120" i="9"/>
  <c r="AM1121" i="9"/>
  <c r="AM1122" i="9"/>
  <c r="AM1123" i="9"/>
  <c r="AM1124" i="9"/>
  <c r="AM1125" i="9"/>
  <c r="AM1126" i="9"/>
  <c r="AM1127" i="9"/>
  <c r="AM1128" i="9"/>
  <c r="AM1129" i="9"/>
  <c r="AM1130" i="9"/>
  <c r="AM1131" i="9"/>
  <c r="AM1132" i="9"/>
  <c r="AM1133" i="9"/>
  <c r="AM1134" i="9"/>
  <c r="AM1135" i="9"/>
  <c r="AM1136" i="9"/>
  <c r="AM1137" i="9"/>
  <c r="AM1138" i="9"/>
  <c r="AM1139" i="9"/>
  <c r="AM1140" i="9"/>
  <c r="AM1141" i="9"/>
  <c r="AM1142" i="9"/>
  <c r="AM1143" i="9"/>
  <c r="AM1144" i="9"/>
  <c r="AM1145" i="9"/>
  <c r="AM1146" i="9"/>
  <c r="AM1147" i="9"/>
  <c r="AM1148" i="9"/>
  <c r="AM1149" i="9"/>
  <c r="AM1150" i="9"/>
  <c r="AM1151" i="9"/>
  <c r="AM1152" i="9"/>
  <c r="AM1153" i="9"/>
  <c r="AM1154" i="9"/>
  <c r="AM1155" i="9"/>
  <c r="AM1156" i="9"/>
  <c r="AM1157" i="9"/>
  <c r="AM1158" i="9"/>
  <c r="AM1159" i="9"/>
  <c r="AM1160" i="9"/>
  <c r="AM1161" i="9"/>
  <c r="AM1162" i="9"/>
  <c r="AM1163" i="9"/>
  <c r="AM1164" i="9"/>
  <c r="AM1165" i="9"/>
  <c r="AM1166" i="9"/>
  <c r="AM1167" i="9"/>
  <c r="AM1168" i="9"/>
  <c r="AM1169" i="9"/>
  <c r="AM1170" i="9"/>
  <c r="AM1171" i="9"/>
  <c r="AM1172" i="9"/>
  <c r="AM1173" i="9"/>
  <c r="AM1174" i="9"/>
  <c r="AM1175" i="9"/>
  <c r="AM1176" i="9"/>
  <c r="AM1177" i="9"/>
  <c r="AM1178" i="9"/>
  <c r="AM1179" i="9"/>
  <c r="AM1180" i="9"/>
  <c r="AM1181" i="9"/>
  <c r="AM1182" i="9"/>
  <c r="AM1183" i="9"/>
  <c r="AM1184" i="9"/>
  <c r="AM1185" i="9"/>
  <c r="AM1186" i="9"/>
  <c r="AM1187" i="9"/>
  <c r="AM1188" i="9"/>
  <c r="AM1189" i="9"/>
  <c r="AM1190" i="9"/>
  <c r="AM1191" i="9"/>
  <c r="AM1192" i="9"/>
  <c r="AM1193" i="9"/>
  <c r="AM1194" i="9"/>
  <c r="AM1195" i="9"/>
  <c r="AM1196" i="9"/>
  <c r="AM1197" i="9"/>
  <c r="AM1198" i="9"/>
  <c r="AM1199" i="9"/>
  <c r="AM1200" i="9"/>
  <c r="AM1201" i="9"/>
  <c r="AM1202" i="9"/>
  <c r="AM1203" i="9"/>
  <c r="AM1204" i="9"/>
  <c r="AM1205" i="9"/>
  <c r="AM1206" i="9"/>
  <c r="AM1207" i="9"/>
  <c r="AM1208" i="9"/>
  <c r="AM1209" i="9"/>
  <c r="AM1210" i="9"/>
  <c r="AM1211" i="9"/>
  <c r="AM1212" i="9"/>
  <c r="AM1213" i="9"/>
  <c r="AM1214" i="9"/>
  <c r="AM1215" i="9"/>
  <c r="AM1216" i="9"/>
  <c r="AM1217" i="9"/>
  <c r="AM1218" i="9"/>
  <c r="AM1219" i="9"/>
  <c r="AM1220" i="9"/>
  <c r="AM1221" i="9"/>
  <c r="AM1222" i="9"/>
  <c r="AM1223" i="9"/>
  <c r="AM1224" i="9"/>
  <c r="AM1225" i="9"/>
  <c r="AM1226" i="9"/>
  <c r="AM1227" i="9"/>
  <c r="AM1228" i="9"/>
  <c r="AM1229" i="9"/>
  <c r="AM1230" i="9"/>
  <c r="AM1231" i="9"/>
  <c r="AM1232" i="9"/>
  <c r="AM1233" i="9"/>
  <c r="AM1234" i="9"/>
  <c r="AM1235" i="9"/>
  <c r="AM1236" i="9"/>
  <c r="AM1237" i="9"/>
  <c r="AM1238" i="9"/>
  <c r="AM1239" i="9"/>
  <c r="AM1240" i="9"/>
  <c r="AM1241" i="9"/>
  <c r="AM1242" i="9"/>
  <c r="AM1243" i="9"/>
  <c r="AM1244" i="9"/>
  <c r="AM1245" i="9"/>
  <c r="AM1246" i="9"/>
  <c r="AM1247" i="9"/>
  <c r="AM1248" i="9"/>
  <c r="AM1249" i="9"/>
  <c r="AM1250" i="9"/>
  <c r="AM1251" i="9"/>
  <c r="AM1252" i="9"/>
  <c r="AM1253" i="9"/>
  <c r="AM1254" i="9"/>
  <c r="AM1255" i="9"/>
  <c r="AM1256" i="9"/>
  <c r="AM1257" i="9"/>
  <c r="AM1258" i="9"/>
  <c r="AM1259" i="9"/>
  <c r="AM1260" i="9"/>
  <c r="AM1261" i="9"/>
  <c r="AM1262" i="9"/>
  <c r="AM1263" i="9"/>
  <c r="AM1264" i="9"/>
  <c r="AM1265" i="9"/>
  <c r="AM1266" i="9"/>
  <c r="AM1267" i="9"/>
  <c r="AM1268" i="9"/>
  <c r="AM1269" i="9"/>
  <c r="AM1270" i="9"/>
  <c r="AM1271" i="9"/>
  <c r="AM1272" i="9"/>
  <c r="AM1273" i="9"/>
  <c r="AM1274" i="9"/>
  <c r="AM1275" i="9"/>
  <c r="AM1276" i="9"/>
  <c r="AM1277" i="9"/>
  <c r="AM1278" i="9"/>
  <c r="AM1279" i="9"/>
  <c r="AM1280" i="9"/>
  <c r="AM1281" i="9"/>
  <c r="AM1282" i="9"/>
  <c r="AM1283" i="9"/>
  <c r="AM1284" i="9"/>
  <c r="AM1285" i="9"/>
  <c r="AM1286" i="9"/>
  <c r="AM1287" i="9"/>
  <c r="AM1288" i="9"/>
  <c r="AM1289" i="9"/>
  <c r="AM1290" i="9"/>
  <c r="AM1291" i="9"/>
  <c r="AM1292" i="9"/>
  <c r="AM1293" i="9"/>
  <c r="AM1294" i="9"/>
  <c r="AM1295" i="9"/>
  <c r="AM1296" i="9"/>
  <c r="AM1297" i="9"/>
  <c r="AM1298" i="9"/>
  <c r="AM1299" i="9"/>
  <c r="AM1300" i="9"/>
  <c r="AM1301" i="9"/>
  <c r="AM1302" i="9"/>
  <c r="AM1303" i="9"/>
  <c r="AM1304" i="9"/>
  <c r="AM1305" i="9"/>
  <c r="AM1306" i="9"/>
  <c r="AM1307" i="9"/>
  <c r="AM1308" i="9"/>
  <c r="AM1309" i="9"/>
  <c r="AM1310" i="9"/>
  <c r="AM1311" i="9"/>
  <c r="AM1312" i="9"/>
  <c r="AM1313" i="9"/>
  <c r="AM1314" i="9"/>
  <c r="AM1315" i="9"/>
  <c r="AM1316" i="9"/>
  <c r="AM1317" i="9"/>
  <c r="AM1318" i="9"/>
  <c r="AM1319" i="9"/>
  <c r="AM1320" i="9"/>
  <c r="AM1321" i="9"/>
  <c r="AM1322" i="9"/>
  <c r="AM1323" i="9"/>
  <c r="AM1324" i="9"/>
  <c r="AM1325" i="9"/>
  <c r="AM1326" i="9"/>
  <c r="AM1327" i="9"/>
  <c r="AM1328" i="9"/>
  <c r="AM1329" i="9"/>
  <c r="AM1330" i="9"/>
  <c r="AM1331" i="9"/>
  <c r="AM1332" i="9"/>
  <c r="AM1333" i="9"/>
  <c r="AM1334" i="9"/>
  <c r="AM1335" i="9"/>
  <c r="AM1336" i="9"/>
  <c r="AM1337" i="9"/>
  <c r="AM1338" i="9"/>
  <c r="AM1339" i="9"/>
  <c r="AM1340" i="9"/>
  <c r="AM1341" i="9"/>
  <c r="AM1342" i="9"/>
  <c r="AM1343" i="9"/>
  <c r="AM1344" i="9"/>
  <c r="AM1345" i="9"/>
  <c r="AM1346" i="9"/>
  <c r="AM1347" i="9"/>
  <c r="AM1348" i="9"/>
  <c r="AM1349" i="9"/>
  <c r="AM1350" i="9"/>
  <c r="AM1351" i="9"/>
  <c r="AM1352" i="9"/>
  <c r="AM1353" i="9"/>
  <c r="AM1354" i="9"/>
  <c r="AM1355" i="9"/>
  <c r="AM1356" i="9"/>
  <c r="AM1357" i="9"/>
  <c r="AM1358" i="9"/>
  <c r="AM1359" i="9"/>
  <c r="AM1360" i="9"/>
  <c r="AM1361" i="9"/>
  <c r="AM1362" i="9"/>
  <c r="AM1363" i="9"/>
  <c r="AM1364" i="9"/>
  <c r="AM1365" i="9"/>
  <c r="AM1366" i="9"/>
  <c r="AM1367" i="9"/>
  <c r="AM1368" i="9"/>
  <c r="AM1369" i="9"/>
  <c r="AM1370" i="9"/>
  <c r="AM1371" i="9"/>
  <c r="AM1372" i="9"/>
  <c r="AM1373" i="9"/>
  <c r="AM1374" i="9"/>
  <c r="AM1375" i="9"/>
  <c r="AM1376" i="9"/>
  <c r="AM1377" i="9"/>
  <c r="AM1378" i="9"/>
  <c r="AM1379" i="9"/>
  <c r="AM1380" i="9"/>
  <c r="AM1381" i="9"/>
  <c r="AM1382" i="9"/>
  <c r="AM1383" i="9"/>
  <c r="AM1384" i="9"/>
  <c r="AM1385" i="9"/>
  <c r="AM1386" i="9"/>
  <c r="AM1387" i="9"/>
  <c r="AM1388" i="9"/>
  <c r="AM1389" i="9"/>
  <c r="AM1390" i="9"/>
  <c r="AM1391" i="9"/>
  <c r="AM1392" i="9"/>
  <c r="AM1393" i="9"/>
  <c r="AM1394" i="9"/>
  <c r="AM1395" i="9"/>
  <c r="AM1396" i="9"/>
  <c r="AM1397" i="9"/>
  <c r="AM1398" i="9"/>
  <c r="AM1399" i="9"/>
  <c r="AM1400" i="9"/>
  <c r="AM1401" i="9"/>
  <c r="AM1402" i="9"/>
  <c r="AM1403" i="9"/>
  <c r="AM1404" i="9"/>
  <c r="AM1405" i="9"/>
  <c r="AM1406" i="9"/>
  <c r="AM1407" i="9"/>
  <c r="AM1408" i="9"/>
  <c r="AM1409" i="9"/>
  <c r="AM1410" i="9"/>
  <c r="AM1411" i="9"/>
  <c r="AM1412" i="9"/>
  <c r="AM1413" i="9"/>
  <c r="AM1414" i="9"/>
  <c r="AM1415" i="9"/>
  <c r="AM1416" i="9"/>
  <c r="AM1417" i="9"/>
  <c r="AM1418" i="9"/>
  <c r="AM1419" i="9"/>
  <c r="AM1420" i="9"/>
  <c r="AM1421" i="9"/>
  <c r="AM1422" i="9"/>
  <c r="AM1423" i="9"/>
  <c r="AM1424" i="9"/>
  <c r="AM1425" i="9"/>
  <c r="AM1426" i="9"/>
  <c r="AM1427" i="9"/>
  <c r="AM1428" i="9"/>
  <c r="AM1429" i="9"/>
  <c r="AM1430" i="9"/>
  <c r="AM1431" i="9"/>
  <c r="AM1432" i="9"/>
  <c r="AM1433" i="9"/>
  <c r="AM1434" i="9"/>
  <c r="AM1435" i="9"/>
  <c r="AM1436" i="9"/>
  <c r="AM1437" i="9"/>
  <c r="AM1438" i="9"/>
  <c r="AM1439" i="9"/>
  <c r="AM1440" i="9"/>
  <c r="AM1441" i="9"/>
  <c r="AM1442" i="9"/>
  <c r="AM1443" i="9"/>
  <c r="AM1444" i="9"/>
  <c r="AM1445" i="9"/>
  <c r="AM1446" i="9"/>
  <c r="AM1447" i="9"/>
  <c r="AM1448" i="9"/>
  <c r="AM1449" i="9"/>
  <c r="AM1450" i="9"/>
  <c r="AM1451" i="9"/>
  <c r="AM1452" i="9"/>
  <c r="AM1453" i="9"/>
  <c r="AM1454" i="9"/>
  <c r="AM1455" i="9"/>
  <c r="AM1456" i="9"/>
  <c r="AM1457" i="9"/>
  <c r="AM1458" i="9"/>
  <c r="AM1459" i="9"/>
  <c r="AM1460" i="9"/>
  <c r="AM1461" i="9"/>
  <c r="AM1462" i="9"/>
  <c r="AM1463" i="9"/>
  <c r="AM1464" i="9"/>
  <c r="AM1465" i="9"/>
  <c r="AM1466" i="9"/>
  <c r="AM1467" i="9"/>
  <c r="AM1468" i="9"/>
  <c r="AM1469" i="9"/>
  <c r="AM1470" i="9"/>
  <c r="AM1471" i="9"/>
  <c r="AM1472" i="9"/>
  <c r="AM1473" i="9"/>
  <c r="AM1474" i="9"/>
  <c r="AM1475" i="9"/>
  <c r="AM1476" i="9"/>
  <c r="AM1477" i="9"/>
  <c r="AM1478" i="9"/>
  <c r="AM1479" i="9"/>
  <c r="AM1480" i="9"/>
  <c r="AM1481" i="9"/>
  <c r="AM1482" i="9"/>
  <c r="AM1483" i="9"/>
  <c r="AM1484" i="9"/>
  <c r="AM1485" i="9"/>
  <c r="AM1486" i="9"/>
  <c r="AM1487" i="9"/>
  <c r="AM1488" i="9"/>
  <c r="AM1489" i="9"/>
  <c r="AM1490" i="9"/>
  <c r="AM1491" i="9"/>
  <c r="AM1492" i="9"/>
  <c r="AM1493" i="9"/>
  <c r="AM1494" i="9"/>
  <c r="AM1495" i="9"/>
  <c r="AM1496" i="9"/>
  <c r="AM1497" i="9"/>
  <c r="AM1498" i="9"/>
  <c r="AM1499" i="9"/>
  <c r="AM1500" i="9"/>
  <c r="AM1501" i="9"/>
  <c r="AM1502" i="9"/>
  <c r="AM1503" i="9"/>
  <c r="AM1504" i="9"/>
  <c r="AM1505" i="9"/>
  <c r="AM1506" i="9"/>
  <c r="AM1507" i="9"/>
  <c r="AM1508" i="9"/>
  <c r="AM1509" i="9"/>
  <c r="AM1510" i="9"/>
  <c r="AM1511" i="9"/>
  <c r="AM1512" i="9"/>
  <c r="AM1513" i="9"/>
  <c r="AM1514" i="9"/>
  <c r="AM1515" i="9"/>
  <c r="AM1516" i="9"/>
  <c r="AM1517" i="9"/>
  <c r="AM1518" i="9"/>
  <c r="AM1519" i="9"/>
  <c r="AM1520" i="9"/>
  <c r="AM1521" i="9"/>
  <c r="AM1532" i="9"/>
  <c r="AM1533" i="9"/>
  <c r="AM1534" i="9"/>
  <c r="AM1535" i="9"/>
  <c r="AM1536" i="9"/>
  <c r="AM1537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75" i="9"/>
  <c r="AL276" i="9"/>
  <c r="AL277" i="9"/>
  <c r="AL278" i="9"/>
  <c r="AL279" i="9"/>
  <c r="AL280" i="9"/>
  <c r="AL281" i="9"/>
  <c r="AL282" i="9"/>
  <c r="AL283" i="9"/>
  <c r="AL284" i="9"/>
  <c r="AL285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98" i="9"/>
  <c r="AL299" i="9"/>
  <c r="AL300" i="9"/>
  <c r="AL301" i="9"/>
  <c r="AL302" i="9"/>
  <c r="AL303" i="9"/>
  <c r="AL304" i="9"/>
  <c r="AL305" i="9"/>
  <c r="AL306" i="9"/>
  <c r="AL307" i="9"/>
  <c r="AL308" i="9"/>
  <c r="AL309" i="9"/>
  <c r="AL310" i="9"/>
  <c r="AL311" i="9"/>
  <c r="AL312" i="9"/>
  <c r="AL313" i="9"/>
  <c r="AL314" i="9"/>
  <c r="AL315" i="9"/>
  <c r="AL316" i="9"/>
  <c r="AL317" i="9"/>
  <c r="AL318" i="9"/>
  <c r="AL319" i="9"/>
  <c r="AL320" i="9"/>
  <c r="AL321" i="9"/>
  <c r="AL322" i="9"/>
  <c r="AL323" i="9"/>
  <c r="AL324" i="9"/>
  <c r="AL325" i="9"/>
  <c r="AL326" i="9"/>
  <c r="AL327" i="9"/>
  <c r="AL328" i="9"/>
  <c r="AL329" i="9"/>
  <c r="AL330" i="9"/>
  <c r="AL331" i="9"/>
  <c r="AL332" i="9"/>
  <c r="AL333" i="9"/>
  <c r="AL334" i="9"/>
  <c r="AL335" i="9"/>
  <c r="AL336" i="9"/>
  <c r="AL337" i="9"/>
  <c r="AL338" i="9"/>
  <c r="AL339" i="9"/>
  <c r="AL340" i="9"/>
  <c r="AL341" i="9"/>
  <c r="AL342" i="9"/>
  <c r="AL343" i="9"/>
  <c r="AL344" i="9"/>
  <c r="AL345" i="9"/>
  <c r="AL346" i="9"/>
  <c r="AL347" i="9"/>
  <c r="AL348" i="9"/>
  <c r="AL349" i="9"/>
  <c r="AL350" i="9"/>
  <c r="AL351" i="9"/>
  <c r="AL352" i="9"/>
  <c r="AL353" i="9"/>
  <c r="AL354" i="9"/>
  <c r="AL355" i="9"/>
  <c r="AL356" i="9"/>
  <c r="AL357" i="9"/>
  <c r="AL358" i="9"/>
  <c r="AL359" i="9"/>
  <c r="AL360" i="9"/>
  <c r="AL361" i="9"/>
  <c r="AL362" i="9"/>
  <c r="AL363" i="9"/>
  <c r="AL364" i="9"/>
  <c r="AL365" i="9"/>
  <c r="AL366" i="9"/>
  <c r="AL367" i="9"/>
  <c r="AL368" i="9"/>
  <c r="AL369" i="9"/>
  <c r="AL370" i="9"/>
  <c r="AL371" i="9"/>
  <c r="AL372" i="9"/>
  <c r="AL373" i="9"/>
  <c r="AL374" i="9"/>
  <c r="AL375" i="9"/>
  <c r="AL376" i="9"/>
  <c r="AL377" i="9"/>
  <c r="AL378" i="9"/>
  <c r="AL379" i="9"/>
  <c r="AL380" i="9"/>
  <c r="AL381" i="9"/>
  <c r="AL382" i="9"/>
  <c r="AL383" i="9"/>
  <c r="AL384" i="9"/>
  <c r="AL385" i="9"/>
  <c r="AL386" i="9"/>
  <c r="AL387" i="9"/>
  <c r="AL388" i="9"/>
  <c r="AL389" i="9"/>
  <c r="AL390" i="9"/>
  <c r="AL391" i="9"/>
  <c r="AL392" i="9"/>
  <c r="AL393" i="9"/>
  <c r="AL394" i="9"/>
  <c r="AL395" i="9"/>
  <c r="AL396" i="9"/>
  <c r="AL397" i="9"/>
  <c r="AL398" i="9"/>
  <c r="AL399" i="9"/>
  <c r="AL400" i="9"/>
  <c r="AL401" i="9"/>
  <c r="AL402" i="9"/>
  <c r="AL403" i="9"/>
  <c r="AL404" i="9"/>
  <c r="AL405" i="9"/>
  <c r="AL406" i="9"/>
  <c r="AL407" i="9"/>
  <c r="AL408" i="9"/>
  <c r="AL409" i="9"/>
  <c r="AL410" i="9"/>
  <c r="AL411" i="9"/>
  <c r="AL412" i="9"/>
  <c r="AL413" i="9"/>
  <c r="AL414" i="9"/>
  <c r="AL415" i="9"/>
  <c r="AL416" i="9"/>
  <c r="AL417" i="9"/>
  <c r="AL418" i="9"/>
  <c r="AL419" i="9"/>
  <c r="AL420" i="9"/>
  <c r="AL421" i="9"/>
  <c r="AL422" i="9"/>
  <c r="AL423" i="9"/>
  <c r="AL424" i="9"/>
  <c r="AL425" i="9"/>
  <c r="AL426" i="9"/>
  <c r="AL427" i="9"/>
  <c r="AL428" i="9"/>
  <c r="AL429" i="9"/>
  <c r="AL430" i="9"/>
  <c r="AL431" i="9"/>
  <c r="AL432" i="9"/>
  <c r="AL433" i="9"/>
  <c r="AL434" i="9"/>
  <c r="AL435" i="9"/>
  <c r="AL436" i="9"/>
  <c r="AL437" i="9"/>
  <c r="AL438" i="9"/>
  <c r="AL439" i="9"/>
  <c r="AL440" i="9"/>
  <c r="AL441" i="9"/>
  <c r="AL442" i="9"/>
  <c r="AL443" i="9"/>
  <c r="AL444" i="9"/>
  <c r="AL445" i="9"/>
  <c r="AL446" i="9"/>
  <c r="AL447" i="9"/>
  <c r="AL448" i="9"/>
  <c r="AL449" i="9"/>
  <c r="AL450" i="9"/>
  <c r="AL451" i="9"/>
  <c r="AL452" i="9"/>
  <c r="AL453" i="9"/>
  <c r="AL454" i="9"/>
  <c r="AL455" i="9"/>
  <c r="AL456" i="9"/>
  <c r="AL457" i="9"/>
  <c r="AL458" i="9"/>
  <c r="AL459" i="9"/>
  <c r="AL460" i="9"/>
  <c r="AL461" i="9"/>
  <c r="AL462" i="9"/>
  <c r="AL463" i="9"/>
  <c r="AL464" i="9"/>
  <c r="AL465" i="9"/>
  <c r="AL466" i="9"/>
  <c r="AL467" i="9"/>
  <c r="AL468" i="9"/>
  <c r="AL469" i="9"/>
  <c r="AL470" i="9"/>
  <c r="AL471" i="9"/>
  <c r="AL472" i="9"/>
  <c r="AL473" i="9"/>
  <c r="AL474" i="9"/>
  <c r="AL475" i="9"/>
  <c r="AL476" i="9"/>
  <c r="AL477" i="9"/>
  <c r="AL478" i="9"/>
  <c r="AL479" i="9"/>
  <c r="AL480" i="9"/>
  <c r="AL481" i="9"/>
  <c r="AL482" i="9"/>
  <c r="AL483" i="9"/>
  <c r="AL484" i="9"/>
  <c r="AL485" i="9"/>
  <c r="AL486" i="9"/>
  <c r="AL487" i="9"/>
  <c r="AL488" i="9"/>
  <c r="AL489" i="9"/>
  <c r="AL490" i="9"/>
  <c r="AL491" i="9"/>
  <c r="AL492" i="9"/>
  <c r="AL493" i="9"/>
  <c r="AL494" i="9"/>
  <c r="AL495" i="9"/>
  <c r="AL496" i="9"/>
  <c r="AL497" i="9"/>
  <c r="AL498" i="9"/>
  <c r="AL499" i="9"/>
  <c r="AL500" i="9"/>
  <c r="AL501" i="9"/>
  <c r="AL502" i="9"/>
  <c r="AL503" i="9"/>
  <c r="AL504" i="9"/>
  <c r="AL505" i="9"/>
  <c r="AL506" i="9"/>
  <c r="AL507" i="9"/>
  <c r="AL508" i="9"/>
  <c r="AL509" i="9"/>
  <c r="AL510" i="9"/>
  <c r="AL511" i="9"/>
  <c r="AL512" i="9"/>
  <c r="AL513" i="9"/>
  <c r="AL514" i="9"/>
  <c r="AL515" i="9"/>
  <c r="AL516" i="9"/>
  <c r="AL517" i="9"/>
  <c r="AL518" i="9"/>
  <c r="AL519" i="9"/>
  <c r="AL520" i="9"/>
  <c r="AL521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L534" i="9"/>
  <c r="AL535" i="9"/>
  <c r="AL536" i="9"/>
  <c r="AL537" i="9"/>
  <c r="AL538" i="9"/>
  <c r="AL539" i="9"/>
  <c r="AL540" i="9"/>
  <c r="AL541" i="9"/>
  <c r="AL542" i="9"/>
  <c r="AL543" i="9"/>
  <c r="AL544" i="9"/>
  <c r="AL545" i="9"/>
  <c r="AL546" i="9"/>
  <c r="AL547" i="9"/>
  <c r="AL548" i="9"/>
  <c r="AL549" i="9"/>
  <c r="AL550" i="9"/>
  <c r="AL551" i="9"/>
  <c r="AL552" i="9"/>
  <c r="AL553" i="9"/>
  <c r="AL554" i="9"/>
  <c r="AL555" i="9"/>
  <c r="AL556" i="9"/>
  <c r="AL557" i="9"/>
  <c r="AL558" i="9"/>
  <c r="AL559" i="9"/>
  <c r="AL560" i="9"/>
  <c r="AL561" i="9"/>
  <c r="AL562" i="9"/>
  <c r="AL563" i="9"/>
  <c r="AL564" i="9"/>
  <c r="AL565" i="9"/>
  <c r="AL566" i="9"/>
  <c r="AL567" i="9"/>
  <c r="AL568" i="9"/>
  <c r="AL569" i="9"/>
  <c r="AL570" i="9"/>
  <c r="AL571" i="9"/>
  <c r="AL572" i="9"/>
  <c r="AL573" i="9"/>
  <c r="AL574" i="9"/>
  <c r="AL575" i="9"/>
  <c r="AL576" i="9"/>
  <c r="AL577" i="9"/>
  <c r="AL578" i="9"/>
  <c r="AL579" i="9"/>
  <c r="AL580" i="9"/>
  <c r="AL581" i="9"/>
  <c r="AL582" i="9"/>
  <c r="AL583" i="9"/>
  <c r="AL584" i="9"/>
  <c r="AL585" i="9"/>
  <c r="AL586" i="9"/>
  <c r="AL587" i="9"/>
  <c r="AL588" i="9"/>
  <c r="AL589" i="9"/>
  <c r="AL590" i="9"/>
  <c r="AL591" i="9"/>
  <c r="AL592" i="9"/>
  <c r="AL593" i="9"/>
  <c r="AL594" i="9"/>
  <c r="AL595" i="9"/>
  <c r="AL596" i="9"/>
  <c r="AL597" i="9"/>
  <c r="AL598" i="9"/>
  <c r="AL599" i="9"/>
  <c r="AL600" i="9"/>
  <c r="AL601" i="9"/>
  <c r="AL602" i="9"/>
  <c r="AL603" i="9"/>
  <c r="AL604" i="9"/>
  <c r="AL605" i="9"/>
  <c r="AL606" i="9"/>
  <c r="AL607" i="9"/>
  <c r="AL608" i="9"/>
  <c r="AL609" i="9"/>
  <c r="AL610" i="9"/>
  <c r="AL611" i="9"/>
  <c r="AL612" i="9"/>
  <c r="AL613" i="9"/>
  <c r="AL614" i="9"/>
  <c r="AL615" i="9"/>
  <c r="AL616" i="9"/>
  <c r="AL617" i="9"/>
  <c r="AL618" i="9"/>
  <c r="AL619" i="9"/>
  <c r="AL620" i="9"/>
  <c r="AL621" i="9"/>
  <c r="AL622" i="9"/>
  <c r="AL623" i="9"/>
  <c r="AL624" i="9"/>
  <c r="AL625" i="9"/>
  <c r="AL626" i="9"/>
  <c r="AL627" i="9"/>
  <c r="AL628" i="9"/>
  <c r="AL629" i="9"/>
  <c r="AL630" i="9"/>
  <c r="AL631" i="9"/>
  <c r="AL632" i="9"/>
  <c r="AL633" i="9"/>
  <c r="AL634" i="9"/>
  <c r="AL635" i="9"/>
  <c r="AL636" i="9"/>
  <c r="AL637" i="9"/>
  <c r="AL638" i="9"/>
  <c r="AL639" i="9"/>
  <c r="AL640" i="9"/>
  <c r="AL641" i="9"/>
  <c r="AL642" i="9"/>
  <c r="AL643" i="9"/>
  <c r="AL644" i="9"/>
  <c r="AL645" i="9"/>
  <c r="AL646" i="9"/>
  <c r="AL647" i="9"/>
  <c r="AL648" i="9"/>
  <c r="AL649" i="9"/>
  <c r="AL650" i="9"/>
  <c r="AL651" i="9"/>
  <c r="AL652" i="9"/>
  <c r="AL653" i="9"/>
  <c r="AL654" i="9"/>
  <c r="AL655" i="9"/>
  <c r="AL656" i="9"/>
  <c r="AL657" i="9"/>
  <c r="AL658" i="9"/>
  <c r="AL659" i="9"/>
  <c r="AL660" i="9"/>
  <c r="AL661" i="9"/>
  <c r="AL662" i="9"/>
  <c r="AL663" i="9"/>
  <c r="AL664" i="9"/>
  <c r="AL665" i="9"/>
  <c r="AL666" i="9"/>
  <c r="AL667" i="9"/>
  <c r="AL668" i="9"/>
  <c r="AL669" i="9"/>
  <c r="AL670" i="9"/>
  <c r="AL671" i="9"/>
  <c r="AL672" i="9"/>
  <c r="AL673" i="9"/>
  <c r="AL674" i="9"/>
  <c r="AL675" i="9"/>
  <c r="AL676" i="9"/>
  <c r="AL677" i="9"/>
  <c r="AL678" i="9"/>
  <c r="AL679" i="9"/>
  <c r="AL680" i="9"/>
  <c r="AL681" i="9"/>
  <c r="AL682" i="9"/>
  <c r="AL683" i="9"/>
  <c r="AL684" i="9"/>
  <c r="AL685" i="9"/>
  <c r="AL686" i="9"/>
  <c r="AL687" i="9"/>
  <c r="AL688" i="9"/>
  <c r="AL689" i="9"/>
  <c r="AL690" i="9"/>
  <c r="AL691" i="9"/>
  <c r="AL692" i="9"/>
  <c r="AL693" i="9"/>
  <c r="AL694" i="9"/>
  <c r="AL695" i="9"/>
  <c r="AL696" i="9"/>
  <c r="AL697" i="9"/>
  <c r="AL698" i="9"/>
  <c r="AL699" i="9"/>
  <c r="AL700" i="9"/>
  <c r="AL701" i="9"/>
  <c r="AL702" i="9"/>
  <c r="AL703" i="9"/>
  <c r="AL704" i="9"/>
  <c r="AL705" i="9"/>
  <c r="AL706" i="9"/>
  <c r="AL707" i="9"/>
  <c r="AL708" i="9"/>
  <c r="AL709" i="9"/>
  <c r="AL710" i="9"/>
  <c r="AL711" i="9"/>
  <c r="AL712" i="9"/>
  <c r="AL713" i="9"/>
  <c r="AL714" i="9"/>
  <c r="AL715" i="9"/>
  <c r="AL716" i="9"/>
  <c r="AL717" i="9"/>
  <c r="AL718" i="9"/>
  <c r="AL719" i="9"/>
  <c r="AL720" i="9"/>
  <c r="AL721" i="9"/>
  <c r="AL722" i="9"/>
  <c r="AL723" i="9"/>
  <c r="AL724" i="9"/>
  <c r="AL725" i="9"/>
  <c r="AL726" i="9"/>
  <c r="AL727" i="9"/>
  <c r="AL728" i="9"/>
  <c r="AL729" i="9"/>
  <c r="AL730" i="9"/>
  <c r="AL731" i="9"/>
  <c r="AL732" i="9"/>
  <c r="AL733" i="9"/>
  <c r="AL734" i="9"/>
  <c r="AL735" i="9"/>
  <c r="AL736" i="9"/>
  <c r="AL737" i="9"/>
  <c r="AL738" i="9"/>
  <c r="AL739" i="9"/>
  <c r="AL740" i="9"/>
  <c r="AL741" i="9"/>
  <c r="AL742" i="9"/>
  <c r="AL743" i="9"/>
  <c r="AL744" i="9"/>
  <c r="AL745" i="9"/>
  <c r="AL746" i="9"/>
  <c r="AL747" i="9"/>
  <c r="AL748" i="9"/>
  <c r="AL749" i="9"/>
  <c r="AL750" i="9"/>
  <c r="AL751" i="9"/>
  <c r="AL752" i="9"/>
  <c r="AL753" i="9"/>
  <c r="AL754" i="9"/>
  <c r="AL755" i="9"/>
  <c r="AL756" i="9"/>
  <c r="AL757" i="9"/>
  <c r="AL758" i="9"/>
  <c r="AL759" i="9"/>
  <c r="AL760" i="9"/>
  <c r="AL761" i="9"/>
  <c r="AL762" i="9"/>
  <c r="AL763" i="9"/>
  <c r="AL764" i="9"/>
  <c r="AL765" i="9"/>
  <c r="AL766" i="9"/>
  <c r="AL767" i="9"/>
  <c r="AL768" i="9"/>
  <c r="AL769" i="9"/>
  <c r="AL770" i="9"/>
  <c r="AL771" i="9"/>
  <c r="AL772" i="9"/>
  <c r="AL773" i="9"/>
  <c r="AL774" i="9"/>
  <c r="AL775" i="9"/>
  <c r="AL776" i="9"/>
  <c r="AL777" i="9"/>
  <c r="AL778" i="9"/>
  <c r="AL779" i="9"/>
  <c r="AL780" i="9"/>
  <c r="AL781" i="9"/>
  <c r="AL782" i="9"/>
  <c r="AL783" i="9"/>
  <c r="AL784" i="9"/>
  <c r="AL785" i="9"/>
  <c r="AL786" i="9"/>
  <c r="AL787" i="9"/>
  <c r="AL788" i="9"/>
  <c r="AL789" i="9"/>
  <c r="AL790" i="9"/>
  <c r="AL791" i="9"/>
  <c r="AL792" i="9"/>
  <c r="AL793" i="9"/>
  <c r="AL794" i="9"/>
  <c r="AL795" i="9"/>
  <c r="AL796" i="9"/>
  <c r="AL797" i="9"/>
  <c r="AL798" i="9"/>
  <c r="AL799" i="9"/>
  <c r="AL800" i="9"/>
  <c r="AL801" i="9"/>
  <c r="AL802" i="9"/>
  <c r="AL803" i="9"/>
  <c r="AL804" i="9"/>
  <c r="AL805" i="9"/>
  <c r="AL806" i="9"/>
  <c r="AL807" i="9"/>
  <c r="AL808" i="9"/>
  <c r="AL809" i="9"/>
  <c r="AL810" i="9"/>
  <c r="AL811" i="9"/>
  <c r="AL812" i="9"/>
  <c r="AL813" i="9"/>
  <c r="AL814" i="9"/>
  <c r="AL815" i="9"/>
  <c r="AL816" i="9"/>
  <c r="AL817" i="9"/>
  <c r="AL818" i="9"/>
  <c r="AL819" i="9"/>
  <c r="AL820" i="9"/>
  <c r="AL821" i="9"/>
  <c r="AL822" i="9"/>
  <c r="AL823" i="9"/>
  <c r="AL824" i="9"/>
  <c r="AL825" i="9"/>
  <c r="AL826" i="9"/>
  <c r="AL827" i="9"/>
  <c r="AL828" i="9"/>
  <c r="AL829" i="9"/>
  <c r="AL830" i="9"/>
  <c r="AL831" i="9"/>
  <c r="AL832" i="9"/>
  <c r="AL833" i="9"/>
  <c r="AL834" i="9"/>
  <c r="AL835" i="9"/>
  <c r="AL836" i="9"/>
  <c r="AL837" i="9"/>
  <c r="AL838" i="9"/>
  <c r="AL839" i="9"/>
  <c r="AL840" i="9"/>
  <c r="AL841" i="9"/>
  <c r="AL842" i="9"/>
  <c r="AL843" i="9"/>
  <c r="AL844" i="9"/>
  <c r="AL845" i="9"/>
  <c r="AL846" i="9"/>
  <c r="AL847" i="9"/>
  <c r="AL848" i="9"/>
  <c r="AL849" i="9"/>
  <c r="AL850" i="9"/>
  <c r="AL851" i="9"/>
  <c r="AL852" i="9"/>
  <c r="AL853" i="9"/>
  <c r="AL854" i="9"/>
  <c r="AL855" i="9"/>
  <c r="AL856" i="9"/>
  <c r="AL857" i="9"/>
  <c r="AL858" i="9"/>
  <c r="AL859" i="9"/>
  <c r="AL860" i="9"/>
  <c r="AL861" i="9"/>
  <c r="AL862" i="9"/>
  <c r="AL863" i="9"/>
  <c r="AL864" i="9"/>
  <c r="AL865" i="9"/>
  <c r="AL866" i="9"/>
  <c r="AL867" i="9"/>
  <c r="AL868" i="9"/>
  <c r="AL869" i="9"/>
  <c r="AL870" i="9"/>
  <c r="AL871" i="9"/>
  <c r="AL872" i="9"/>
  <c r="AL873" i="9"/>
  <c r="AL874" i="9"/>
  <c r="AL875" i="9"/>
  <c r="AL876" i="9"/>
  <c r="AL877" i="9"/>
  <c r="AL878" i="9"/>
  <c r="AL879" i="9"/>
  <c r="AL880" i="9"/>
  <c r="AL881" i="9"/>
  <c r="AL882" i="9"/>
  <c r="AL883" i="9"/>
  <c r="AL884" i="9"/>
  <c r="AL885" i="9"/>
  <c r="AL886" i="9"/>
  <c r="AL887" i="9"/>
  <c r="AL888" i="9"/>
  <c r="AL889" i="9"/>
  <c r="AL890" i="9"/>
  <c r="AL891" i="9"/>
  <c r="AL892" i="9"/>
  <c r="AL893" i="9"/>
  <c r="AL894" i="9"/>
  <c r="AL895" i="9"/>
  <c r="AL896" i="9"/>
  <c r="AL897" i="9"/>
  <c r="AL898" i="9"/>
  <c r="AL899" i="9"/>
  <c r="AL900" i="9"/>
  <c r="AL901" i="9"/>
  <c r="AL902" i="9"/>
  <c r="AL903" i="9"/>
  <c r="AL904" i="9"/>
  <c r="AL905" i="9"/>
  <c r="AL906" i="9"/>
  <c r="AL907" i="9"/>
  <c r="AL908" i="9"/>
  <c r="AL909" i="9"/>
  <c r="AL910" i="9"/>
  <c r="AL911" i="9"/>
  <c r="AL912" i="9"/>
  <c r="AL913" i="9"/>
  <c r="AL914" i="9"/>
  <c r="AL915" i="9"/>
  <c r="AL916" i="9"/>
  <c r="AL917" i="9"/>
  <c r="AL918" i="9"/>
  <c r="AL919" i="9"/>
  <c r="AL920" i="9"/>
  <c r="AL921" i="9"/>
  <c r="AL922" i="9"/>
  <c r="AL923" i="9"/>
  <c r="AL924" i="9"/>
  <c r="AL925" i="9"/>
  <c r="AL926" i="9"/>
  <c r="AL927" i="9"/>
  <c r="AL928" i="9"/>
  <c r="AL929" i="9"/>
  <c r="AL930" i="9"/>
  <c r="AL931" i="9"/>
  <c r="AL932" i="9"/>
  <c r="AL933" i="9"/>
  <c r="AL934" i="9"/>
  <c r="AL935" i="9"/>
  <c r="AL936" i="9"/>
  <c r="AL937" i="9"/>
  <c r="AL938" i="9"/>
  <c r="AL939" i="9"/>
  <c r="AL940" i="9"/>
  <c r="AL941" i="9"/>
  <c r="AL942" i="9"/>
  <c r="AL943" i="9"/>
  <c r="AL944" i="9"/>
  <c r="AL945" i="9"/>
  <c r="AL946" i="9"/>
  <c r="AL947" i="9"/>
  <c r="AL948" i="9"/>
  <c r="AL949" i="9"/>
  <c r="AL950" i="9"/>
  <c r="AL951" i="9"/>
  <c r="AL952" i="9"/>
  <c r="AL953" i="9"/>
  <c r="AL954" i="9"/>
  <c r="AL955" i="9"/>
  <c r="AL956" i="9"/>
  <c r="AL957" i="9"/>
  <c r="AL958" i="9"/>
  <c r="AL959" i="9"/>
  <c r="AL960" i="9"/>
  <c r="AL961" i="9"/>
  <c r="AL962" i="9"/>
  <c r="AL963" i="9"/>
  <c r="AL964" i="9"/>
  <c r="AL965" i="9"/>
  <c r="AL966" i="9"/>
  <c r="AL967" i="9"/>
  <c r="AL968" i="9"/>
  <c r="AL969" i="9"/>
  <c r="AL970" i="9"/>
  <c r="AL971" i="9"/>
  <c r="AL972" i="9"/>
  <c r="AL973" i="9"/>
  <c r="AL974" i="9"/>
  <c r="AL975" i="9"/>
  <c r="AL976" i="9"/>
  <c r="AL977" i="9"/>
  <c r="AL978" i="9"/>
  <c r="AL979" i="9"/>
  <c r="AL980" i="9"/>
  <c r="AL981" i="9"/>
  <c r="AL982" i="9"/>
  <c r="AL983" i="9"/>
  <c r="AL984" i="9"/>
  <c r="AL985" i="9"/>
  <c r="AL986" i="9"/>
  <c r="AL987" i="9"/>
  <c r="AL988" i="9"/>
  <c r="AL989" i="9"/>
  <c r="AL990" i="9"/>
  <c r="AL991" i="9"/>
  <c r="AL992" i="9"/>
  <c r="AL993" i="9"/>
  <c r="AL994" i="9"/>
  <c r="AL995" i="9"/>
  <c r="AL996" i="9"/>
  <c r="AL997" i="9"/>
  <c r="AL998" i="9"/>
  <c r="AL999" i="9"/>
  <c r="AL1000" i="9"/>
  <c r="AL1001" i="9"/>
  <c r="AL1002" i="9"/>
  <c r="AL1003" i="9"/>
  <c r="AL1004" i="9"/>
  <c r="AL1005" i="9"/>
  <c r="AL1006" i="9"/>
  <c r="AL1007" i="9"/>
  <c r="AL1008" i="9"/>
  <c r="AL1009" i="9"/>
  <c r="AL1010" i="9"/>
  <c r="AL1011" i="9"/>
  <c r="AL1012" i="9"/>
  <c r="AL1013" i="9"/>
  <c r="AL1014" i="9"/>
  <c r="AL1015" i="9"/>
  <c r="AL1016" i="9"/>
  <c r="AL1017" i="9"/>
  <c r="AL1018" i="9"/>
  <c r="AL1019" i="9"/>
  <c r="AL1020" i="9"/>
  <c r="AL1021" i="9"/>
  <c r="AL1022" i="9"/>
  <c r="AL1023" i="9"/>
  <c r="AL1024" i="9"/>
  <c r="AL1025" i="9"/>
  <c r="AL1026" i="9"/>
  <c r="AL1027" i="9"/>
  <c r="AL1028" i="9"/>
  <c r="AL1029" i="9"/>
  <c r="AL1030" i="9"/>
  <c r="AL1031" i="9"/>
  <c r="AL1032" i="9"/>
  <c r="AL1033" i="9"/>
  <c r="AL1034" i="9"/>
  <c r="AL1035" i="9"/>
  <c r="AL1036" i="9"/>
  <c r="AL1037" i="9"/>
  <c r="AL1038" i="9"/>
  <c r="AL1039" i="9"/>
  <c r="AL1040" i="9"/>
  <c r="AL1041" i="9"/>
  <c r="AL1042" i="9"/>
  <c r="AL1043" i="9"/>
  <c r="AL1044" i="9"/>
  <c r="AL1045" i="9"/>
  <c r="AL1046" i="9"/>
  <c r="AL1047" i="9"/>
  <c r="AL1048" i="9"/>
  <c r="AL1049" i="9"/>
  <c r="AL1050" i="9"/>
  <c r="AL1051" i="9"/>
  <c r="AL1052" i="9"/>
  <c r="AL1053" i="9"/>
  <c r="AL1054" i="9"/>
  <c r="AL1055" i="9"/>
  <c r="AL1056" i="9"/>
  <c r="AL1057" i="9"/>
  <c r="AL1058" i="9"/>
  <c r="AL1059" i="9"/>
  <c r="AL1060" i="9"/>
  <c r="AL1061" i="9"/>
  <c r="AL1062" i="9"/>
  <c r="AL1063" i="9"/>
  <c r="AL1064" i="9"/>
  <c r="AL1065" i="9"/>
  <c r="AL1066" i="9"/>
  <c r="AL1067" i="9"/>
  <c r="AL1068" i="9"/>
  <c r="AL1069" i="9"/>
  <c r="AL1070" i="9"/>
  <c r="AL1071" i="9"/>
  <c r="AL1072" i="9"/>
  <c r="AL1073" i="9"/>
  <c r="AL1074" i="9"/>
  <c r="AL1075" i="9"/>
  <c r="AL1076" i="9"/>
  <c r="AL1077" i="9"/>
  <c r="AL1078" i="9"/>
  <c r="AL1079" i="9"/>
  <c r="AL1080" i="9"/>
  <c r="AL1081" i="9"/>
  <c r="AL1082" i="9"/>
  <c r="AL1083" i="9"/>
  <c r="AL1084" i="9"/>
  <c r="AL1085" i="9"/>
  <c r="AL1086" i="9"/>
  <c r="AL1087" i="9"/>
  <c r="AL1088" i="9"/>
  <c r="AL1089" i="9"/>
  <c r="AL1090" i="9"/>
  <c r="AL1091" i="9"/>
  <c r="AL1092" i="9"/>
  <c r="AL1093" i="9"/>
  <c r="AL1094" i="9"/>
  <c r="AL1095" i="9"/>
  <c r="AL1096" i="9"/>
  <c r="AL1097" i="9"/>
  <c r="AL1098" i="9"/>
  <c r="AL1099" i="9"/>
  <c r="AL1100" i="9"/>
  <c r="AL1101" i="9"/>
  <c r="AL1102" i="9"/>
  <c r="AL1103" i="9"/>
  <c r="AL1104" i="9"/>
  <c r="AL1105" i="9"/>
  <c r="AL1106" i="9"/>
  <c r="AL1107" i="9"/>
  <c r="AL1108" i="9"/>
  <c r="AL1109" i="9"/>
  <c r="AL1110" i="9"/>
  <c r="AL1111" i="9"/>
  <c r="AL1112" i="9"/>
  <c r="AL1113" i="9"/>
  <c r="AL1114" i="9"/>
  <c r="AL1115" i="9"/>
  <c r="AL1116" i="9"/>
  <c r="AL1117" i="9"/>
  <c r="AL1118" i="9"/>
  <c r="AL1119" i="9"/>
  <c r="AL1120" i="9"/>
  <c r="AL1121" i="9"/>
  <c r="AL1122" i="9"/>
  <c r="AL1123" i="9"/>
  <c r="AL1124" i="9"/>
  <c r="AL1125" i="9"/>
  <c r="AL1126" i="9"/>
  <c r="AL1127" i="9"/>
  <c r="AL1128" i="9"/>
  <c r="AL1129" i="9"/>
  <c r="AL1130" i="9"/>
  <c r="AL1131" i="9"/>
  <c r="AL1132" i="9"/>
  <c r="AL1133" i="9"/>
  <c r="AL1134" i="9"/>
  <c r="AL1135" i="9"/>
  <c r="AL1136" i="9"/>
  <c r="AL1137" i="9"/>
  <c r="AL1138" i="9"/>
  <c r="AL1139" i="9"/>
  <c r="AL1140" i="9"/>
  <c r="AL1141" i="9"/>
  <c r="AL1142" i="9"/>
  <c r="AL1143" i="9"/>
  <c r="AL1144" i="9"/>
  <c r="AL1145" i="9"/>
  <c r="AL1146" i="9"/>
  <c r="AL1147" i="9"/>
  <c r="AL1148" i="9"/>
  <c r="AL1149" i="9"/>
  <c r="AL1150" i="9"/>
  <c r="AL1151" i="9"/>
  <c r="AL1152" i="9"/>
  <c r="AL1153" i="9"/>
  <c r="AL1154" i="9"/>
  <c r="AL1155" i="9"/>
  <c r="AL1156" i="9"/>
  <c r="AL1157" i="9"/>
  <c r="AL1158" i="9"/>
  <c r="AL1159" i="9"/>
  <c r="AL1160" i="9"/>
  <c r="AL1161" i="9"/>
  <c r="AL1162" i="9"/>
  <c r="AL1163" i="9"/>
  <c r="AL1164" i="9"/>
  <c r="AL1165" i="9"/>
  <c r="AL1166" i="9"/>
  <c r="AL1167" i="9"/>
  <c r="AL1168" i="9"/>
  <c r="AL1169" i="9"/>
  <c r="AL1170" i="9"/>
  <c r="AL1171" i="9"/>
  <c r="AL1172" i="9"/>
  <c r="AL1173" i="9"/>
  <c r="AL1174" i="9"/>
  <c r="AL1175" i="9"/>
  <c r="AL1176" i="9"/>
  <c r="AL1177" i="9"/>
  <c r="AL1178" i="9"/>
  <c r="AL1179" i="9"/>
  <c r="AL1180" i="9"/>
  <c r="AL1181" i="9"/>
  <c r="AL1182" i="9"/>
  <c r="AL1183" i="9"/>
  <c r="AL1184" i="9"/>
  <c r="AL1185" i="9"/>
  <c r="AL1186" i="9"/>
  <c r="AL1187" i="9"/>
  <c r="AL1188" i="9"/>
  <c r="AL1189" i="9"/>
  <c r="AL1190" i="9"/>
  <c r="AL1191" i="9"/>
  <c r="AL1192" i="9"/>
  <c r="AL1193" i="9"/>
  <c r="AL1194" i="9"/>
  <c r="AL1195" i="9"/>
  <c r="AL1196" i="9"/>
  <c r="AL1197" i="9"/>
  <c r="AL1198" i="9"/>
  <c r="AL1199" i="9"/>
  <c r="AL1200" i="9"/>
  <c r="AL1201" i="9"/>
  <c r="AL1202" i="9"/>
  <c r="AL1203" i="9"/>
  <c r="AL1204" i="9"/>
  <c r="AL1205" i="9"/>
  <c r="AL1206" i="9"/>
  <c r="AL1207" i="9"/>
  <c r="AL1208" i="9"/>
  <c r="AL1209" i="9"/>
  <c r="AL1210" i="9"/>
  <c r="AL1211" i="9"/>
  <c r="AL1212" i="9"/>
  <c r="AL1213" i="9"/>
  <c r="AL1214" i="9"/>
  <c r="AL1215" i="9"/>
  <c r="AL1216" i="9"/>
  <c r="AL1217" i="9"/>
  <c r="AL1218" i="9"/>
  <c r="AL1219" i="9"/>
  <c r="AL1220" i="9"/>
  <c r="AL1221" i="9"/>
  <c r="AL1222" i="9"/>
  <c r="AL1223" i="9"/>
  <c r="AL1224" i="9"/>
  <c r="AL1225" i="9"/>
  <c r="AL1226" i="9"/>
  <c r="AL1227" i="9"/>
  <c r="AL1228" i="9"/>
  <c r="AL1229" i="9"/>
  <c r="AL1230" i="9"/>
  <c r="AL1231" i="9"/>
  <c r="AL1232" i="9"/>
  <c r="AL1233" i="9"/>
  <c r="AL1234" i="9"/>
  <c r="AL1235" i="9"/>
  <c r="AL1236" i="9"/>
  <c r="AL1237" i="9"/>
  <c r="AL1238" i="9"/>
  <c r="AL1239" i="9"/>
  <c r="AL1240" i="9"/>
  <c r="AL1241" i="9"/>
  <c r="AL1242" i="9"/>
  <c r="AL1243" i="9"/>
  <c r="AL1244" i="9"/>
  <c r="AL1245" i="9"/>
  <c r="AL1246" i="9"/>
  <c r="AL1247" i="9"/>
  <c r="AL1248" i="9"/>
  <c r="AL1249" i="9"/>
  <c r="AL1250" i="9"/>
  <c r="AL1251" i="9"/>
  <c r="AL1252" i="9"/>
  <c r="AL1253" i="9"/>
  <c r="AL1254" i="9"/>
  <c r="AL1255" i="9"/>
  <c r="AL1256" i="9"/>
  <c r="AL1257" i="9"/>
  <c r="AL1258" i="9"/>
  <c r="AL1259" i="9"/>
  <c r="AL1260" i="9"/>
  <c r="AL1261" i="9"/>
  <c r="AL1262" i="9"/>
  <c r="AL1263" i="9"/>
  <c r="AL1264" i="9"/>
  <c r="AL1265" i="9"/>
  <c r="AL1266" i="9"/>
  <c r="AL1267" i="9"/>
  <c r="AL1268" i="9"/>
  <c r="AL1269" i="9"/>
  <c r="AL1270" i="9"/>
  <c r="AL1271" i="9"/>
  <c r="AL1272" i="9"/>
  <c r="AL1273" i="9"/>
  <c r="AL1274" i="9"/>
  <c r="AL1275" i="9"/>
  <c r="AL1276" i="9"/>
  <c r="AL1277" i="9"/>
  <c r="AL1278" i="9"/>
  <c r="AL1279" i="9"/>
  <c r="AL1280" i="9"/>
  <c r="AL1281" i="9"/>
  <c r="AL1282" i="9"/>
  <c r="AL1283" i="9"/>
  <c r="AL1284" i="9"/>
  <c r="AL1285" i="9"/>
  <c r="AL1286" i="9"/>
  <c r="AL1287" i="9"/>
  <c r="AL1288" i="9"/>
  <c r="AL1289" i="9"/>
  <c r="AL1290" i="9"/>
  <c r="AL1291" i="9"/>
  <c r="AL1292" i="9"/>
  <c r="AL1293" i="9"/>
  <c r="AL1294" i="9"/>
  <c r="AL1295" i="9"/>
  <c r="AL1296" i="9"/>
  <c r="AL1297" i="9"/>
  <c r="AL1298" i="9"/>
  <c r="AL1299" i="9"/>
  <c r="AL1300" i="9"/>
  <c r="AL1301" i="9"/>
  <c r="AL1302" i="9"/>
  <c r="AL1303" i="9"/>
  <c r="AL1304" i="9"/>
  <c r="AL1305" i="9"/>
  <c r="AL1306" i="9"/>
  <c r="AL1307" i="9"/>
  <c r="AL1308" i="9"/>
  <c r="AL1309" i="9"/>
  <c r="AL1310" i="9"/>
  <c r="AL1311" i="9"/>
  <c r="AL1312" i="9"/>
  <c r="AL1313" i="9"/>
  <c r="AL1314" i="9"/>
  <c r="AL1315" i="9"/>
  <c r="AL1316" i="9"/>
  <c r="AL1317" i="9"/>
  <c r="AL1318" i="9"/>
  <c r="AL1319" i="9"/>
  <c r="AL1320" i="9"/>
  <c r="AL1321" i="9"/>
  <c r="AL1322" i="9"/>
  <c r="AL1323" i="9"/>
  <c r="AL1324" i="9"/>
  <c r="AL1325" i="9"/>
  <c r="AL1326" i="9"/>
  <c r="AL1327" i="9"/>
  <c r="AL1328" i="9"/>
  <c r="AL1329" i="9"/>
  <c r="AL1330" i="9"/>
  <c r="AL1331" i="9"/>
  <c r="AL1332" i="9"/>
  <c r="AL1333" i="9"/>
  <c r="AL1334" i="9"/>
  <c r="AL1335" i="9"/>
  <c r="AL1336" i="9"/>
  <c r="AL1337" i="9"/>
  <c r="AL1338" i="9"/>
  <c r="AL1339" i="9"/>
  <c r="AL1340" i="9"/>
  <c r="AL1341" i="9"/>
  <c r="AL1342" i="9"/>
  <c r="AL1343" i="9"/>
  <c r="AL1344" i="9"/>
  <c r="AL1345" i="9"/>
  <c r="AL1346" i="9"/>
  <c r="AL1347" i="9"/>
  <c r="AL1348" i="9"/>
  <c r="AL1349" i="9"/>
  <c r="AL1350" i="9"/>
  <c r="AL1351" i="9"/>
  <c r="AL1352" i="9"/>
  <c r="AL1353" i="9"/>
  <c r="AL1354" i="9"/>
  <c r="AL1355" i="9"/>
  <c r="AL1356" i="9"/>
  <c r="AL1357" i="9"/>
  <c r="AL1358" i="9"/>
  <c r="AL1359" i="9"/>
  <c r="AL1360" i="9"/>
  <c r="AL1361" i="9"/>
  <c r="AL1362" i="9"/>
  <c r="AL1363" i="9"/>
  <c r="AL1364" i="9"/>
  <c r="AL1365" i="9"/>
  <c r="AL1366" i="9"/>
  <c r="AL1367" i="9"/>
  <c r="AL1368" i="9"/>
  <c r="AL1369" i="9"/>
  <c r="AL1370" i="9"/>
  <c r="AL1371" i="9"/>
  <c r="AL1372" i="9"/>
  <c r="AL1373" i="9"/>
  <c r="AL1374" i="9"/>
  <c r="AL1375" i="9"/>
  <c r="AL1376" i="9"/>
  <c r="AL1377" i="9"/>
  <c r="AL1378" i="9"/>
  <c r="AL1379" i="9"/>
  <c r="AL1380" i="9"/>
  <c r="AL1381" i="9"/>
  <c r="AL1382" i="9"/>
  <c r="AL1383" i="9"/>
  <c r="AL1384" i="9"/>
  <c r="AL1385" i="9"/>
  <c r="AL1386" i="9"/>
  <c r="AL1387" i="9"/>
  <c r="AL1388" i="9"/>
  <c r="AL1389" i="9"/>
  <c r="AL1390" i="9"/>
  <c r="AL1391" i="9"/>
  <c r="AL1392" i="9"/>
  <c r="AL1393" i="9"/>
  <c r="AL1394" i="9"/>
  <c r="AL1395" i="9"/>
  <c r="AL1396" i="9"/>
  <c r="AL1397" i="9"/>
  <c r="AL1398" i="9"/>
  <c r="AL1399" i="9"/>
  <c r="AL1400" i="9"/>
  <c r="AL1401" i="9"/>
  <c r="AL1402" i="9"/>
  <c r="AL1403" i="9"/>
  <c r="AL1404" i="9"/>
  <c r="AL1405" i="9"/>
  <c r="AL1406" i="9"/>
  <c r="AL1407" i="9"/>
  <c r="AL1408" i="9"/>
  <c r="AL1409" i="9"/>
  <c r="AL1410" i="9"/>
  <c r="AL1411" i="9"/>
  <c r="AL1412" i="9"/>
  <c r="AL1413" i="9"/>
  <c r="AL1414" i="9"/>
  <c r="AL1415" i="9"/>
  <c r="AL1416" i="9"/>
  <c r="AL1417" i="9"/>
  <c r="AL1418" i="9"/>
  <c r="AL1419" i="9"/>
  <c r="AL1420" i="9"/>
  <c r="AL1421" i="9"/>
  <c r="AL1422" i="9"/>
  <c r="AL1423" i="9"/>
  <c r="AL1424" i="9"/>
  <c r="AL1425" i="9"/>
  <c r="AL1426" i="9"/>
  <c r="AL1427" i="9"/>
  <c r="AL1428" i="9"/>
  <c r="AL1429" i="9"/>
  <c r="AL1430" i="9"/>
  <c r="AL1431" i="9"/>
  <c r="AL1432" i="9"/>
  <c r="AL1433" i="9"/>
  <c r="AL1434" i="9"/>
  <c r="AL1435" i="9"/>
  <c r="AL1436" i="9"/>
  <c r="AL1437" i="9"/>
  <c r="AL1438" i="9"/>
  <c r="AL1439" i="9"/>
  <c r="AL1440" i="9"/>
  <c r="AL1441" i="9"/>
  <c r="AL1442" i="9"/>
  <c r="AL1443" i="9"/>
  <c r="AL1444" i="9"/>
  <c r="AL1445" i="9"/>
  <c r="AL1446" i="9"/>
  <c r="AL1447" i="9"/>
  <c r="AL1448" i="9"/>
  <c r="AL1449" i="9"/>
  <c r="AL1450" i="9"/>
  <c r="AL1451" i="9"/>
  <c r="AL1452" i="9"/>
  <c r="AL1453" i="9"/>
  <c r="AL1454" i="9"/>
  <c r="AL1455" i="9"/>
  <c r="AL1456" i="9"/>
  <c r="AL1457" i="9"/>
  <c r="AL1458" i="9"/>
  <c r="AL1459" i="9"/>
  <c r="AL1460" i="9"/>
  <c r="AL1461" i="9"/>
  <c r="AL1462" i="9"/>
  <c r="AL1463" i="9"/>
  <c r="AL1464" i="9"/>
  <c r="AL1465" i="9"/>
  <c r="AL1466" i="9"/>
  <c r="AL1467" i="9"/>
  <c r="AL1468" i="9"/>
  <c r="AL1469" i="9"/>
  <c r="AL1470" i="9"/>
  <c r="AL1471" i="9"/>
  <c r="AL1472" i="9"/>
  <c r="AL1473" i="9"/>
  <c r="AL1474" i="9"/>
  <c r="AL1475" i="9"/>
  <c r="AL1476" i="9"/>
  <c r="AL1477" i="9"/>
  <c r="AL1478" i="9"/>
  <c r="AL1479" i="9"/>
  <c r="AL1480" i="9"/>
  <c r="AL1481" i="9"/>
  <c r="AL1482" i="9"/>
  <c r="AL1483" i="9"/>
  <c r="AL1484" i="9"/>
  <c r="AL1485" i="9"/>
  <c r="AL1486" i="9"/>
  <c r="AL1487" i="9"/>
  <c r="AL1488" i="9"/>
  <c r="AL1489" i="9"/>
  <c r="AL1490" i="9"/>
  <c r="AL1491" i="9"/>
  <c r="AL1492" i="9"/>
  <c r="AL1493" i="9"/>
  <c r="AL1494" i="9"/>
  <c r="AL1495" i="9"/>
  <c r="AL1496" i="9"/>
  <c r="AL1497" i="9"/>
  <c r="AL1498" i="9"/>
  <c r="AL1499" i="9"/>
  <c r="AL1500" i="9"/>
  <c r="AL1501" i="9"/>
  <c r="AL1502" i="9"/>
  <c r="AL1503" i="9"/>
  <c r="AL1504" i="9"/>
  <c r="AL1505" i="9"/>
  <c r="AL1506" i="9"/>
  <c r="AL1507" i="9"/>
  <c r="AL1508" i="9"/>
  <c r="AL1509" i="9"/>
  <c r="AL1510" i="9"/>
  <c r="AL1511" i="9"/>
  <c r="AL1512" i="9"/>
  <c r="AL1513" i="9"/>
  <c r="AL1514" i="9"/>
  <c r="AL1515" i="9"/>
  <c r="AL1516" i="9"/>
  <c r="AL1517" i="9"/>
  <c r="AL1518" i="9"/>
  <c r="AL1519" i="9"/>
  <c r="AL1520" i="9"/>
  <c r="AL1521" i="9"/>
  <c r="AL1532" i="9"/>
  <c r="AL1533" i="9"/>
  <c r="AL1534" i="9"/>
  <c r="AL1535" i="9"/>
  <c r="AL1536" i="9"/>
  <c r="AL1537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918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K1004" i="9"/>
  <c r="AK1005" i="9"/>
  <c r="AK1006" i="9"/>
  <c r="AK1007" i="9"/>
  <c r="AK1008" i="9"/>
  <c r="AK1009" i="9"/>
  <c r="AK1010" i="9"/>
  <c r="AK1011" i="9"/>
  <c r="AK1012" i="9"/>
  <c r="AK1013" i="9"/>
  <c r="AK1014" i="9"/>
  <c r="AK1015" i="9"/>
  <c r="AK1016" i="9"/>
  <c r="AK1017" i="9"/>
  <c r="AK1018" i="9"/>
  <c r="AK1019" i="9"/>
  <c r="AK1020" i="9"/>
  <c r="AK1021" i="9"/>
  <c r="AK1022" i="9"/>
  <c r="AK1023" i="9"/>
  <c r="AK1024" i="9"/>
  <c r="AK1025" i="9"/>
  <c r="AK1026" i="9"/>
  <c r="AK1027" i="9"/>
  <c r="AK1028" i="9"/>
  <c r="AK1029" i="9"/>
  <c r="AK1030" i="9"/>
  <c r="AK1031" i="9"/>
  <c r="AK1032" i="9"/>
  <c r="AK1033" i="9"/>
  <c r="AK1034" i="9"/>
  <c r="AK1035" i="9"/>
  <c r="AK1036" i="9"/>
  <c r="AK1037" i="9"/>
  <c r="AK1038" i="9"/>
  <c r="AK1039" i="9"/>
  <c r="AK1040" i="9"/>
  <c r="AK1041" i="9"/>
  <c r="AK1042" i="9"/>
  <c r="AK1043" i="9"/>
  <c r="AK1044" i="9"/>
  <c r="AK1045" i="9"/>
  <c r="AK1046" i="9"/>
  <c r="AK1047" i="9"/>
  <c r="AK1048" i="9"/>
  <c r="AK1049" i="9"/>
  <c r="AK1050" i="9"/>
  <c r="AK1051" i="9"/>
  <c r="AK1052" i="9"/>
  <c r="AK1053" i="9"/>
  <c r="AK1054" i="9"/>
  <c r="AK1055" i="9"/>
  <c r="AK1056" i="9"/>
  <c r="AK1057" i="9"/>
  <c r="AK1058" i="9"/>
  <c r="AK1059" i="9"/>
  <c r="AK1060" i="9"/>
  <c r="AK1061" i="9"/>
  <c r="AK1062" i="9"/>
  <c r="AK1063" i="9"/>
  <c r="AK1064" i="9"/>
  <c r="AK1065" i="9"/>
  <c r="AK1066" i="9"/>
  <c r="AK1067" i="9"/>
  <c r="AK1068" i="9"/>
  <c r="AK1069" i="9"/>
  <c r="AK1070" i="9"/>
  <c r="AK1071" i="9"/>
  <c r="AK1072" i="9"/>
  <c r="AK1073" i="9"/>
  <c r="AK1074" i="9"/>
  <c r="AK1075" i="9"/>
  <c r="AK1076" i="9"/>
  <c r="AK1077" i="9"/>
  <c r="AK1078" i="9"/>
  <c r="AK1079" i="9"/>
  <c r="AK1080" i="9"/>
  <c r="AK1081" i="9"/>
  <c r="AK1082" i="9"/>
  <c r="AK1083" i="9"/>
  <c r="AK1084" i="9"/>
  <c r="AK1085" i="9"/>
  <c r="AK1086" i="9"/>
  <c r="AK1087" i="9"/>
  <c r="AK1088" i="9"/>
  <c r="AK1089" i="9"/>
  <c r="AK1090" i="9"/>
  <c r="AK1091" i="9"/>
  <c r="AK1092" i="9"/>
  <c r="AK1093" i="9"/>
  <c r="AK1094" i="9"/>
  <c r="AK1095" i="9"/>
  <c r="AK1096" i="9"/>
  <c r="AK1097" i="9"/>
  <c r="AK1098" i="9"/>
  <c r="AK1099" i="9"/>
  <c r="AK1100" i="9"/>
  <c r="AK1101" i="9"/>
  <c r="AK1102" i="9"/>
  <c r="AK1103" i="9"/>
  <c r="AK1104" i="9"/>
  <c r="AK1105" i="9"/>
  <c r="AK1106" i="9"/>
  <c r="AK1107" i="9"/>
  <c r="AK1108" i="9"/>
  <c r="AK1109" i="9"/>
  <c r="AK1110" i="9"/>
  <c r="AK1111" i="9"/>
  <c r="AK1112" i="9"/>
  <c r="AK1113" i="9"/>
  <c r="AK1114" i="9"/>
  <c r="AK1115" i="9"/>
  <c r="AK1116" i="9"/>
  <c r="AK1117" i="9"/>
  <c r="AK1118" i="9"/>
  <c r="AK1119" i="9"/>
  <c r="AK1120" i="9"/>
  <c r="AK1121" i="9"/>
  <c r="AK1122" i="9"/>
  <c r="AK1123" i="9"/>
  <c r="AK1124" i="9"/>
  <c r="AK1125" i="9"/>
  <c r="AK1126" i="9"/>
  <c r="AK1127" i="9"/>
  <c r="AK1128" i="9"/>
  <c r="AK1129" i="9"/>
  <c r="AK1130" i="9"/>
  <c r="AK1131" i="9"/>
  <c r="AK1132" i="9"/>
  <c r="AK1133" i="9"/>
  <c r="AK1134" i="9"/>
  <c r="AK1135" i="9"/>
  <c r="AK1136" i="9"/>
  <c r="AK1137" i="9"/>
  <c r="AK1138" i="9"/>
  <c r="AK1139" i="9"/>
  <c r="AK1140" i="9"/>
  <c r="AK1141" i="9"/>
  <c r="AK1142" i="9"/>
  <c r="AK1143" i="9"/>
  <c r="AK1144" i="9"/>
  <c r="AK1145" i="9"/>
  <c r="AK1146" i="9"/>
  <c r="AK1147" i="9"/>
  <c r="AK1148" i="9"/>
  <c r="AK1149" i="9"/>
  <c r="AK1150" i="9"/>
  <c r="AK1151" i="9"/>
  <c r="AK1152" i="9"/>
  <c r="AK1153" i="9"/>
  <c r="AK1154" i="9"/>
  <c r="AK1155" i="9"/>
  <c r="AK1156" i="9"/>
  <c r="AK1157" i="9"/>
  <c r="AK1158" i="9"/>
  <c r="AK1159" i="9"/>
  <c r="AK1160" i="9"/>
  <c r="AK1161" i="9"/>
  <c r="AK1162" i="9"/>
  <c r="AK1163" i="9"/>
  <c r="AK1164" i="9"/>
  <c r="AK1165" i="9"/>
  <c r="AK1166" i="9"/>
  <c r="AK1167" i="9"/>
  <c r="AK1168" i="9"/>
  <c r="AK1169" i="9"/>
  <c r="AK1170" i="9"/>
  <c r="AK1171" i="9"/>
  <c r="AK1172" i="9"/>
  <c r="AK1173" i="9"/>
  <c r="AK1174" i="9"/>
  <c r="AK1175" i="9"/>
  <c r="AK1176" i="9"/>
  <c r="AK1177" i="9"/>
  <c r="AK1178" i="9"/>
  <c r="AK1179" i="9"/>
  <c r="AK1180" i="9"/>
  <c r="AK1181" i="9"/>
  <c r="AK1182" i="9"/>
  <c r="AK1183" i="9"/>
  <c r="AK1184" i="9"/>
  <c r="AK1185" i="9"/>
  <c r="AK1186" i="9"/>
  <c r="AK1187" i="9"/>
  <c r="AK1188" i="9"/>
  <c r="AK1189" i="9"/>
  <c r="AK1190" i="9"/>
  <c r="AK1191" i="9"/>
  <c r="AK1192" i="9"/>
  <c r="AK1193" i="9"/>
  <c r="AK1194" i="9"/>
  <c r="AK1195" i="9"/>
  <c r="AK1196" i="9"/>
  <c r="AK1197" i="9"/>
  <c r="AK1198" i="9"/>
  <c r="AK1199" i="9"/>
  <c r="AK1200" i="9"/>
  <c r="AK1201" i="9"/>
  <c r="AK1202" i="9"/>
  <c r="AK1203" i="9"/>
  <c r="AK1204" i="9"/>
  <c r="AK1205" i="9"/>
  <c r="AK1206" i="9"/>
  <c r="AK1207" i="9"/>
  <c r="AK1208" i="9"/>
  <c r="AK1209" i="9"/>
  <c r="AK1210" i="9"/>
  <c r="AK1211" i="9"/>
  <c r="AK1212" i="9"/>
  <c r="AK1213" i="9"/>
  <c r="AK1214" i="9"/>
  <c r="AK1215" i="9"/>
  <c r="AK1216" i="9"/>
  <c r="AK1217" i="9"/>
  <c r="AK1218" i="9"/>
  <c r="AK1219" i="9"/>
  <c r="AK1220" i="9"/>
  <c r="AK1221" i="9"/>
  <c r="AK1222" i="9"/>
  <c r="AK1223" i="9"/>
  <c r="AK1224" i="9"/>
  <c r="AK1225" i="9"/>
  <c r="AK1226" i="9"/>
  <c r="AK1227" i="9"/>
  <c r="AK1228" i="9"/>
  <c r="AK1229" i="9"/>
  <c r="AK1230" i="9"/>
  <c r="AK1231" i="9"/>
  <c r="AK1232" i="9"/>
  <c r="AK1233" i="9"/>
  <c r="AK1234" i="9"/>
  <c r="AK1235" i="9"/>
  <c r="AK1236" i="9"/>
  <c r="AK1237" i="9"/>
  <c r="AK1238" i="9"/>
  <c r="AK1239" i="9"/>
  <c r="AK1240" i="9"/>
  <c r="AK1241" i="9"/>
  <c r="AK1242" i="9"/>
  <c r="AK1243" i="9"/>
  <c r="AK1244" i="9"/>
  <c r="AK1245" i="9"/>
  <c r="AK1246" i="9"/>
  <c r="AK1247" i="9"/>
  <c r="AK1248" i="9"/>
  <c r="AK1249" i="9"/>
  <c r="AK1250" i="9"/>
  <c r="AK1251" i="9"/>
  <c r="AK1252" i="9"/>
  <c r="AK1253" i="9"/>
  <c r="AK1254" i="9"/>
  <c r="AK1255" i="9"/>
  <c r="AK1256" i="9"/>
  <c r="AK1257" i="9"/>
  <c r="AK1258" i="9"/>
  <c r="AK1259" i="9"/>
  <c r="AK1260" i="9"/>
  <c r="AK1261" i="9"/>
  <c r="AK1262" i="9"/>
  <c r="AK1263" i="9"/>
  <c r="AK1264" i="9"/>
  <c r="AK1265" i="9"/>
  <c r="AK1266" i="9"/>
  <c r="AK1267" i="9"/>
  <c r="AK1268" i="9"/>
  <c r="AK1269" i="9"/>
  <c r="AK1270" i="9"/>
  <c r="AK1271" i="9"/>
  <c r="AK1272" i="9"/>
  <c r="AK1273" i="9"/>
  <c r="AK1274" i="9"/>
  <c r="AK1275" i="9"/>
  <c r="AK1276" i="9"/>
  <c r="AK1277" i="9"/>
  <c r="AK1278" i="9"/>
  <c r="AK1279" i="9"/>
  <c r="AK1280" i="9"/>
  <c r="AK1281" i="9"/>
  <c r="AK1282" i="9"/>
  <c r="AK1283" i="9"/>
  <c r="AK1284" i="9"/>
  <c r="AK1285" i="9"/>
  <c r="AK1286" i="9"/>
  <c r="AK1287" i="9"/>
  <c r="AK1288" i="9"/>
  <c r="AK1289" i="9"/>
  <c r="AK1290" i="9"/>
  <c r="AK1291" i="9"/>
  <c r="AK1292" i="9"/>
  <c r="AK1293" i="9"/>
  <c r="AK1294" i="9"/>
  <c r="AK1295" i="9"/>
  <c r="AK1296" i="9"/>
  <c r="AK1297" i="9"/>
  <c r="AK1298" i="9"/>
  <c r="AK1299" i="9"/>
  <c r="AK1300" i="9"/>
  <c r="AK1301" i="9"/>
  <c r="AK1302" i="9"/>
  <c r="AK1303" i="9"/>
  <c r="AK1304" i="9"/>
  <c r="AK1305" i="9"/>
  <c r="AK1306" i="9"/>
  <c r="AK1307" i="9"/>
  <c r="AK1308" i="9"/>
  <c r="AK1309" i="9"/>
  <c r="AK1310" i="9"/>
  <c r="AK1311" i="9"/>
  <c r="AK1312" i="9"/>
  <c r="AK1313" i="9"/>
  <c r="AK1314" i="9"/>
  <c r="AK1315" i="9"/>
  <c r="AK1316" i="9"/>
  <c r="AK1317" i="9"/>
  <c r="AK1318" i="9"/>
  <c r="AK1319" i="9"/>
  <c r="AK1320" i="9"/>
  <c r="AK1321" i="9"/>
  <c r="AK1322" i="9"/>
  <c r="AK1323" i="9"/>
  <c r="AK1324" i="9"/>
  <c r="AK1325" i="9"/>
  <c r="AK1326" i="9"/>
  <c r="AK1327" i="9"/>
  <c r="AK1328" i="9"/>
  <c r="AK1329" i="9"/>
  <c r="AK1330" i="9"/>
  <c r="AK1331" i="9"/>
  <c r="AK1332" i="9"/>
  <c r="AK1333" i="9"/>
  <c r="AK1334" i="9"/>
  <c r="AK1335" i="9"/>
  <c r="AK1336" i="9"/>
  <c r="AK1337" i="9"/>
  <c r="AK1338" i="9"/>
  <c r="AK1339" i="9"/>
  <c r="AK1340" i="9"/>
  <c r="AK1341" i="9"/>
  <c r="AK1342" i="9"/>
  <c r="AK1343" i="9"/>
  <c r="AK1344" i="9"/>
  <c r="AK1345" i="9"/>
  <c r="AK1346" i="9"/>
  <c r="AK1347" i="9"/>
  <c r="AK1348" i="9"/>
  <c r="AK1349" i="9"/>
  <c r="AK1350" i="9"/>
  <c r="AK1351" i="9"/>
  <c r="AK1352" i="9"/>
  <c r="AK1353" i="9"/>
  <c r="AK1354" i="9"/>
  <c r="AK1355" i="9"/>
  <c r="AK1356" i="9"/>
  <c r="AK1357" i="9"/>
  <c r="AK1358" i="9"/>
  <c r="AK1359" i="9"/>
  <c r="AK1360" i="9"/>
  <c r="AK1361" i="9"/>
  <c r="AK1362" i="9"/>
  <c r="AK1363" i="9"/>
  <c r="AK1364" i="9"/>
  <c r="AK1365" i="9"/>
  <c r="AK1366" i="9"/>
  <c r="AK1367" i="9"/>
  <c r="AK1368" i="9"/>
  <c r="AK1369" i="9"/>
  <c r="AK1370" i="9"/>
  <c r="AK1371" i="9"/>
  <c r="AK1372" i="9"/>
  <c r="AK1373" i="9"/>
  <c r="AK1374" i="9"/>
  <c r="AK1375" i="9"/>
  <c r="AK1376" i="9"/>
  <c r="AK1377" i="9"/>
  <c r="AK1378" i="9"/>
  <c r="AK1379" i="9"/>
  <c r="AK1380" i="9"/>
  <c r="AK1381" i="9"/>
  <c r="AK1382" i="9"/>
  <c r="AK1383" i="9"/>
  <c r="AK1384" i="9"/>
  <c r="AK1385" i="9"/>
  <c r="AK1386" i="9"/>
  <c r="AK1387" i="9"/>
  <c r="AK1388" i="9"/>
  <c r="AK1389" i="9"/>
  <c r="AK1390" i="9"/>
  <c r="AK1391" i="9"/>
  <c r="AK1392" i="9"/>
  <c r="AK1393" i="9"/>
  <c r="AK1394" i="9"/>
  <c r="AK1395" i="9"/>
  <c r="AK1396" i="9"/>
  <c r="AK1397" i="9"/>
  <c r="AK1398" i="9"/>
  <c r="AK1399" i="9"/>
  <c r="AK1400" i="9"/>
  <c r="AK1401" i="9"/>
  <c r="AK1402" i="9"/>
  <c r="AK1403" i="9"/>
  <c r="AK1404" i="9"/>
  <c r="AK1405" i="9"/>
  <c r="AK1406" i="9"/>
  <c r="AK1407" i="9"/>
  <c r="AK1408" i="9"/>
  <c r="AK1409" i="9"/>
  <c r="AK1410" i="9"/>
  <c r="AK1411" i="9"/>
  <c r="AK1412" i="9"/>
  <c r="AK1413" i="9"/>
  <c r="AK1414" i="9"/>
  <c r="AK1415" i="9"/>
  <c r="AK1416" i="9"/>
  <c r="AK1417" i="9"/>
  <c r="AK1418" i="9"/>
  <c r="AK1419" i="9"/>
  <c r="AK1420" i="9"/>
  <c r="AK1421" i="9"/>
  <c r="AK1422" i="9"/>
  <c r="AK1423" i="9"/>
  <c r="AK1424" i="9"/>
  <c r="AK1425" i="9"/>
  <c r="AK1426" i="9"/>
  <c r="AK1427" i="9"/>
  <c r="AK1428" i="9"/>
  <c r="AK1429" i="9"/>
  <c r="AK1430" i="9"/>
  <c r="AK1431" i="9"/>
  <c r="AK1432" i="9"/>
  <c r="AK1433" i="9"/>
  <c r="AK1434" i="9"/>
  <c r="AK1435" i="9"/>
  <c r="AK1436" i="9"/>
  <c r="AK1437" i="9"/>
  <c r="AK1438" i="9"/>
  <c r="AK1439" i="9"/>
  <c r="AK1440" i="9"/>
  <c r="AK1441" i="9"/>
  <c r="AK1442" i="9"/>
  <c r="AK1443" i="9"/>
  <c r="AK1444" i="9"/>
  <c r="AK1445" i="9"/>
  <c r="AK1446" i="9"/>
  <c r="AK1447" i="9"/>
  <c r="AK1448" i="9"/>
  <c r="AK1449" i="9"/>
  <c r="AK1450" i="9"/>
  <c r="AK1451" i="9"/>
  <c r="AK1452" i="9"/>
  <c r="AK1453" i="9"/>
  <c r="AK1454" i="9"/>
  <c r="AK1455" i="9"/>
  <c r="AK1456" i="9"/>
  <c r="AK1457" i="9"/>
  <c r="AK1458" i="9"/>
  <c r="AK1459" i="9"/>
  <c r="AK1460" i="9"/>
  <c r="AK1461" i="9"/>
  <c r="AK1462" i="9"/>
  <c r="AK1463" i="9"/>
  <c r="AK1464" i="9"/>
  <c r="AK1465" i="9"/>
  <c r="AK1466" i="9"/>
  <c r="AK1467" i="9"/>
  <c r="AK1468" i="9"/>
  <c r="AK1469" i="9"/>
  <c r="AK1470" i="9"/>
  <c r="AK1471" i="9"/>
  <c r="AK1472" i="9"/>
  <c r="AK1473" i="9"/>
  <c r="AK1474" i="9"/>
  <c r="AK1475" i="9"/>
  <c r="AK1476" i="9"/>
  <c r="AK1477" i="9"/>
  <c r="AK1478" i="9"/>
  <c r="AK1479" i="9"/>
  <c r="AK1480" i="9"/>
  <c r="AK1481" i="9"/>
  <c r="AK1482" i="9"/>
  <c r="AK1483" i="9"/>
  <c r="AK1484" i="9"/>
  <c r="AK1485" i="9"/>
  <c r="AK1486" i="9"/>
  <c r="AK1487" i="9"/>
  <c r="AK1488" i="9"/>
  <c r="AK1489" i="9"/>
  <c r="AK1490" i="9"/>
  <c r="AK1491" i="9"/>
  <c r="AK1492" i="9"/>
  <c r="AK1493" i="9"/>
  <c r="AK1494" i="9"/>
  <c r="AK1495" i="9"/>
  <c r="AK1496" i="9"/>
  <c r="AK1497" i="9"/>
  <c r="AK1498" i="9"/>
  <c r="AK1499" i="9"/>
  <c r="AK1500" i="9"/>
  <c r="AK1501" i="9"/>
  <c r="AK1502" i="9"/>
  <c r="AK1503" i="9"/>
  <c r="AK1504" i="9"/>
  <c r="AK1505" i="9"/>
  <c r="AK1506" i="9"/>
  <c r="AK1507" i="9"/>
  <c r="AK1508" i="9"/>
  <c r="AK1509" i="9"/>
  <c r="AK1510" i="9"/>
  <c r="AK1511" i="9"/>
  <c r="AK1512" i="9"/>
  <c r="AK1513" i="9"/>
  <c r="AK1514" i="9"/>
  <c r="AK1515" i="9"/>
  <c r="AK1516" i="9"/>
  <c r="AK1517" i="9"/>
  <c r="AK1518" i="9"/>
  <c r="AK1519" i="9"/>
  <c r="AK1520" i="9"/>
  <c r="AK1521" i="9"/>
  <c r="AK1532" i="9"/>
  <c r="AK1533" i="9"/>
  <c r="AK1534" i="9"/>
  <c r="AK1535" i="9"/>
  <c r="AK1536" i="9"/>
  <c r="AK1537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J1004" i="9"/>
  <c r="AJ1005" i="9"/>
  <c r="AJ1006" i="9"/>
  <c r="AJ1007" i="9"/>
  <c r="AJ1008" i="9"/>
  <c r="AJ1009" i="9"/>
  <c r="AJ1010" i="9"/>
  <c r="AJ1011" i="9"/>
  <c r="AJ1012" i="9"/>
  <c r="AJ1013" i="9"/>
  <c r="AJ1014" i="9"/>
  <c r="AJ1015" i="9"/>
  <c r="AJ1016" i="9"/>
  <c r="AJ1017" i="9"/>
  <c r="AJ1018" i="9"/>
  <c r="AJ1019" i="9"/>
  <c r="AJ1020" i="9"/>
  <c r="AJ1021" i="9"/>
  <c r="AJ1022" i="9"/>
  <c r="AJ1023" i="9"/>
  <c r="AJ1024" i="9"/>
  <c r="AJ1025" i="9"/>
  <c r="AJ1026" i="9"/>
  <c r="AJ1027" i="9"/>
  <c r="AJ1028" i="9"/>
  <c r="AJ1029" i="9"/>
  <c r="AJ1030" i="9"/>
  <c r="AJ1031" i="9"/>
  <c r="AJ1032" i="9"/>
  <c r="AJ1033" i="9"/>
  <c r="AJ1034" i="9"/>
  <c r="AJ1035" i="9"/>
  <c r="AJ1036" i="9"/>
  <c r="AJ1037" i="9"/>
  <c r="AJ1038" i="9"/>
  <c r="AJ1039" i="9"/>
  <c r="AJ1040" i="9"/>
  <c r="AJ1041" i="9"/>
  <c r="AJ1042" i="9"/>
  <c r="AJ1043" i="9"/>
  <c r="AJ1044" i="9"/>
  <c r="AJ1045" i="9"/>
  <c r="AJ1046" i="9"/>
  <c r="AJ1047" i="9"/>
  <c r="AJ1048" i="9"/>
  <c r="AJ1049" i="9"/>
  <c r="AJ1050" i="9"/>
  <c r="AJ1051" i="9"/>
  <c r="AJ1052" i="9"/>
  <c r="AJ1053" i="9"/>
  <c r="AJ1054" i="9"/>
  <c r="AJ1055" i="9"/>
  <c r="AJ1056" i="9"/>
  <c r="AJ1057" i="9"/>
  <c r="AJ1058" i="9"/>
  <c r="AJ1059" i="9"/>
  <c r="AJ1060" i="9"/>
  <c r="AJ1061" i="9"/>
  <c r="AJ1062" i="9"/>
  <c r="AJ1063" i="9"/>
  <c r="AJ1064" i="9"/>
  <c r="AJ1065" i="9"/>
  <c r="AJ1066" i="9"/>
  <c r="AJ1067" i="9"/>
  <c r="AJ1068" i="9"/>
  <c r="AJ1069" i="9"/>
  <c r="AJ1070" i="9"/>
  <c r="AJ1071" i="9"/>
  <c r="AJ1072" i="9"/>
  <c r="AJ1073" i="9"/>
  <c r="AJ1074" i="9"/>
  <c r="AJ1075" i="9"/>
  <c r="AJ1076" i="9"/>
  <c r="AJ1077" i="9"/>
  <c r="AJ1078" i="9"/>
  <c r="AJ1079" i="9"/>
  <c r="AJ1080" i="9"/>
  <c r="AJ1081" i="9"/>
  <c r="AJ1082" i="9"/>
  <c r="AJ1083" i="9"/>
  <c r="AJ1084" i="9"/>
  <c r="AJ1085" i="9"/>
  <c r="AJ1086" i="9"/>
  <c r="AJ1087" i="9"/>
  <c r="AJ1088" i="9"/>
  <c r="AJ1089" i="9"/>
  <c r="AJ1090" i="9"/>
  <c r="AJ1091" i="9"/>
  <c r="AJ1092" i="9"/>
  <c r="AJ1093" i="9"/>
  <c r="AJ1094" i="9"/>
  <c r="AJ1095" i="9"/>
  <c r="AJ1096" i="9"/>
  <c r="AJ1097" i="9"/>
  <c r="AJ1098" i="9"/>
  <c r="AJ1099" i="9"/>
  <c r="AJ1100" i="9"/>
  <c r="AJ1101" i="9"/>
  <c r="AJ1102" i="9"/>
  <c r="AJ1103" i="9"/>
  <c r="AJ1104" i="9"/>
  <c r="AJ1105" i="9"/>
  <c r="AJ1106" i="9"/>
  <c r="AJ1107" i="9"/>
  <c r="AJ1108" i="9"/>
  <c r="AJ1109" i="9"/>
  <c r="AJ1110" i="9"/>
  <c r="AJ1111" i="9"/>
  <c r="AJ1112" i="9"/>
  <c r="AJ1113" i="9"/>
  <c r="AJ1114" i="9"/>
  <c r="AJ1115" i="9"/>
  <c r="AJ1116" i="9"/>
  <c r="AJ1117" i="9"/>
  <c r="AJ1118" i="9"/>
  <c r="AJ1119" i="9"/>
  <c r="AJ1120" i="9"/>
  <c r="AJ1121" i="9"/>
  <c r="AJ1122" i="9"/>
  <c r="AJ1123" i="9"/>
  <c r="AJ1124" i="9"/>
  <c r="AJ1125" i="9"/>
  <c r="AJ1126" i="9"/>
  <c r="AJ1127" i="9"/>
  <c r="AJ1128" i="9"/>
  <c r="AJ1129" i="9"/>
  <c r="AJ1130" i="9"/>
  <c r="AJ1131" i="9"/>
  <c r="AJ1132" i="9"/>
  <c r="AJ1133" i="9"/>
  <c r="AJ1134" i="9"/>
  <c r="AJ1135" i="9"/>
  <c r="AJ1136" i="9"/>
  <c r="AJ1137" i="9"/>
  <c r="AJ1138" i="9"/>
  <c r="AJ1139" i="9"/>
  <c r="AJ1140" i="9"/>
  <c r="AJ1141" i="9"/>
  <c r="AJ1142" i="9"/>
  <c r="AJ1143" i="9"/>
  <c r="AJ1144" i="9"/>
  <c r="AJ1145" i="9"/>
  <c r="AJ1146" i="9"/>
  <c r="AJ1147" i="9"/>
  <c r="AJ1148" i="9"/>
  <c r="AJ1149" i="9"/>
  <c r="AJ1150" i="9"/>
  <c r="AJ1151" i="9"/>
  <c r="AJ1152" i="9"/>
  <c r="AJ1153" i="9"/>
  <c r="AJ1154" i="9"/>
  <c r="AJ1155" i="9"/>
  <c r="AJ1156" i="9"/>
  <c r="AJ1157" i="9"/>
  <c r="AJ1158" i="9"/>
  <c r="AJ1159" i="9"/>
  <c r="AJ1160" i="9"/>
  <c r="AJ1161" i="9"/>
  <c r="AJ1162" i="9"/>
  <c r="AJ1163" i="9"/>
  <c r="AJ1164" i="9"/>
  <c r="AJ1165" i="9"/>
  <c r="AJ1166" i="9"/>
  <c r="AJ1167" i="9"/>
  <c r="AJ1168" i="9"/>
  <c r="AJ1169" i="9"/>
  <c r="AJ1170" i="9"/>
  <c r="AJ1171" i="9"/>
  <c r="AJ1172" i="9"/>
  <c r="AJ1173" i="9"/>
  <c r="AJ1174" i="9"/>
  <c r="AJ1175" i="9"/>
  <c r="AJ1176" i="9"/>
  <c r="AJ1177" i="9"/>
  <c r="AJ1178" i="9"/>
  <c r="AJ1179" i="9"/>
  <c r="AJ1180" i="9"/>
  <c r="AJ1181" i="9"/>
  <c r="AJ1182" i="9"/>
  <c r="AJ1183" i="9"/>
  <c r="AJ1184" i="9"/>
  <c r="AJ1185" i="9"/>
  <c r="AJ1186" i="9"/>
  <c r="AJ1187" i="9"/>
  <c r="AJ1188" i="9"/>
  <c r="AJ1189" i="9"/>
  <c r="AJ1190" i="9"/>
  <c r="AJ1191" i="9"/>
  <c r="AJ1192" i="9"/>
  <c r="AJ1193" i="9"/>
  <c r="AJ1194" i="9"/>
  <c r="AJ1195" i="9"/>
  <c r="AJ1196" i="9"/>
  <c r="AJ1197" i="9"/>
  <c r="AJ1198" i="9"/>
  <c r="AJ1199" i="9"/>
  <c r="AJ1200" i="9"/>
  <c r="AJ1201" i="9"/>
  <c r="AJ1202" i="9"/>
  <c r="AJ1203" i="9"/>
  <c r="AJ1204" i="9"/>
  <c r="AJ1205" i="9"/>
  <c r="AJ1206" i="9"/>
  <c r="AJ1207" i="9"/>
  <c r="AJ1208" i="9"/>
  <c r="AJ1209" i="9"/>
  <c r="AJ1210" i="9"/>
  <c r="AJ1211" i="9"/>
  <c r="AJ1212" i="9"/>
  <c r="AJ1213" i="9"/>
  <c r="AJ1214" i="9"/>
  <c r="AJ1215" i="9"/>
  <c r="AJ1216" i="9"/>
  <c r="AJ1217" i="9"/>
  <c r="AJ1218" i="9"/>
  <c r="AJ1219" i="9"/>
  <c r="AJ1220" i="9"/>
  <c r="AJ1221" i="9"/>
  <c r="AJ1222" i="9"/>
  <c r="AJ1223" i="9"/>
  <c r="AJ1224" i="9"/>
  <c r="AJ1225" i="9"/>
  <c r="AJ1226" i="9"/>
  <c r="AJ1227" i="9"/>
  <c r="AJ1228" i="9"/>
  <c r="AJ1229" i="9"/>
  <c r="AJ1230" i="9"/>
  <c r="AJ1231" i="9"/>
  <c r="AJ1232" i="9"/>
  <c r="AJ1233" i="9"/>
  <c r="AJ1234" i="9"/>
  <c r="AJ1235" i="9"/>
  <c r="AJ1236" i="9"/>
  <c r="AJ1237" i="9"/>
  <c r="AJ1238" i="9"/>
  <c r="AJ1239" i="9"/>
  <c r="AJ1240" i="9"/>
  <c r="AJ1241" i="9"/>
  <c r="AJ1242" i="9"/>
  <c r="AJ1243" i="9"/>
  <c r="AJ1244" i="9"/>
  <c r="AJ1245" i="9"/>
  <c r="AJ1246" i="9"/>
  <c r="AJ1247" i="9"/>
  <c r="AJ1248" i="9"/>
  <c r="AJ1249" i="9"/>
  <c r="AJ1250" i="9"/>
  <c r="AJ1251" i="9"/>
  <c r="AJ1252" i="9"/>
  <c r="AJ1253" i="9"/>
  <c r="AJ1254" i="9"/>
  <c r="AJ1255" i="9"/>
  <c r="AJ1256" i="9"/>
  <c r="AJ1257" i="9"/>
  <c r="AJ1258" i="9"/>
  <c r="AJ1259" i="9"/>
  <c r="AJ1260" i="9"/>
  <c r="AJ1261" i="9"/>
  <c r="AJ1262" i="9"/>
  <c r="AJ1263" i="9"/>
  <c r="AJ1264" i="9"/>
  <c r="AJ1265" i="9"/>
  <c r="AJ1266" i="9"/>
  <c r="AJ1267" i="9"/>
  <c r="AJ1268" i="9"/>
  <c r="AJ1269" i="9"/>
  <c r="AJ1270" i="9"/>
  <c r="AJ1271" i="9"/>
  <c r="AJ1272" i="9"/>
  <c r="AJ1273" i="9"/>
  <c r="AJ1274" i="9"/>
  <c r="AJ1275" i="9"/>
  <c r="AJ1276" i="9"/>
  <c r="AJ1277" i="9"/>
  <c r="AJ1278" i="9"/>
  <c r="AJ1279" i="9"/>
  <c r="AJ1280" i="9"/>
  <c r="AJ1281" i="9"/>
  <c r="AJ1282" i="9"/>
  <c r="AJ1283" i="9"/>
  <c r="AJ1284" i="9"/>
  <c r="AJ1285" i="9"/>
  <c r="AJ1286" i="9"/>
  <c r="AJ1287" i="9"/>
  <c r="AJ1288" i="9"/>
  <c r="AJ1289" i="9"/>
  <c r="AJ1290" i="9"/>
  <c r="AJ1291" i="9"/>
  <c r="AJ1292" i="9"/>
  <c r="AJ1293" i="9"/>
  <c r="AJ1294" i="9"/>
  <c r="AJ1295" i="9"/>
  <c r="AJ1296" i="9"/>
  <c r="AJ1297" i="9"/>
  <c r="AJ1298" i="9"/>
  <c r="AJ1299" i="9"/>
  <c r="AJ1300" i="9"/>
  <c r="AJ1301" i="9"/>
  <c r="AJ1302" i="9"/>
  <c r="AJ1303" i="9"/>
  <c r="AJ1304" i="9"/>
  <c r="AJ1305" i="9"/>
  <c r="AJ1306" i="9"/>
  <c r="AJ1307" i="9"/>
  <c r="AJ1308" i="9"/>
  <c r="AJ1309" i="9"/>
  <c r="AJ1310" i="9"/>
  <c r="AJ1311" i="9"/>
  <c r="AJ1312" i="9"/>
  <c r="AJ1313" i="9"/>
  <c r="AJ1314" i="9"/>
  <c r="AJ1315" i="9"/>
  <c r="AJ1316" i="9"/>
  <c r="AJ1317" i="9"/>
  <c r="AJ1318" i="9"/>
  <c r="AJ1319" i="9"/>
  <c r="AJ1320" i="9"/>
  <c r="AJ1321" i="9"/>
  <c r="AJ1322" i="9"/>
  <c r="AJ1323" i="9"/>
  <c r="AJ1324" i="9"/>
  <c r="AJ1325" i="9"/>
  <c r="AJ1326" i="9"/>
  <c r="AJ1327" i="9"/>
  <c r="AJ1328" i="9"/>
  <c r="AJ1329" i="9"/>
  <c r="AJ1330" i="9"/>
  <c r="AJ1331" i="9"/>
  <c r="AJ1332" i="9"/>
  <c r="AJ1333" i="9"/>
  <c r="AJ1334" i="9"/>
  <c r="AJ1335" i="9"/>
  <c r="AJ1336" i="9"/>
  <c r="AJ1337" i="9"/>
  <c r="AJ1338" i="9"/>
  <c r="AJ1339" i="9"/>
  <c r="AJ1340" i="9"/>
  <c r="AJ1341" i="9"/>
  <c r="AJ1342" i="9"/>
  <c r="AJ1343" i="9"/>
  <c r="AJ1344" i="9"/>
  <c r="AJ1345" i="9"/>
  <c r="AJ1346" i="9"/>
  <c r="AJ1347" i="9"/>
  <c r="AJ1348" i="9"/>
  <c r="AJ1349" i="9"/>
  <c r="AJ1350" i="9"/>
  <c r="AJ1351" i="9"/>
  <c r="AJ1352" i="9"/>
  <c r="AJ1353" i="9"/>
  <c r="AJ1354" i="9"/>
  <c r="AJ1355" i="9"/>
  <c r="AJ1356" i="9"/>
  <c r="AJ1357" i="9"/>
  <c r="AJ1358" i="9"/>
  <c r="AJ1359" i="9"/>
  <c r="AJ1360" i="9"/>
  <c r="AJ1361" i="9"/>
  <c r="AJ1362" i="9"/>
  <c r="AJ1363" i="9"/>
  <c r="AJ1364" i="9"/>
  <c r="AJ1365" i="9"/>
  <c r="AJ1366" i="9"/>
  <c r="AJ1367" i="9"/>
  <c r="AJ1368" i="9"/>
  <c r="AJ1369" i="9"/>
  <c r="AJ1370" i="9"/>
  <c r="AJ1371" i="9"/>
  <c r="AJ1372" i="9"/>
  <c r="AJ1373" i="9"/>
  <c r="AJ1374" i="9"/>
  <c r="AJ1375" i="9"/>
  <c r="AJ1376" i="9"/>
  <c r="AJ1377" i="9"/>
  <c r="AJ1378" i="9"/>
  <c r="AJ1379" i="9"/>
  <c r="AJ1380" i="9"/>
  <c r="AJ1381" i="9"/>
  <c r="AJ1382" i="9"/>
  <c r="AJ1383" i="9"/>
  <c r="AJ1384" i="9"/>
  <c r="AJ1385" i="9"/>
  <c r="AJ1386" i="9"/>
  <c r="AJ1387" i="9"/>
  <c r="AJ1388" i="9"/>
  <c r="AJ1389" i="9"/>
  <c r="AJ1390" i="9"/>
  <c r="AJ1391" i="9"/>
  <c r="AJ1392" i="9"/>
  <c r="AJ1393" i="9"/>
  <c r="AJ1394" i="9"/>
  <c r="AJ1395" i="9"/>
  <c r="AJ1396" i="9"/>
  <c r="AJ1397" i="9"/>
  <c r="AJ1398" i="9"/>
  <c r="AJ1399" i="9"/>
  <c r="AJ1400" i="9"/>
  <c r="AJ1401" i="9"/>
  <c r="AJ1402" i="9"/>
  <c r="AJ1403" i="9"/>
  <c r="AJ1404" i="9"/>
  <c r="AJ1405" i="9"/>
  <c r="AJ1406" i="9"/>
  <c r="AJ1407" i="9"/>
  <c r="AJ1408" i="9"/>
  <c r="AJ1409" i="9"/>
  <c r="AJ1410" i="9"/>
  <c r="AJ1411" i="9"/>
  <c r="AJ1412" i="9"/>
  <c r="AJ1413" i="9"/>
  <c r="AJ1414" i="9"/>
  <c r="AJ1415" i="9"/>
  <c r="AJ1416" i="9"/>
  <c r="AJ1417" i="9"/>
  <c r="AJ1418" i="9"/>
  <c r="AJ1419" i="9"/>
  <c r="AJ1420" i="9"/>
  <c r="AJ1421" i="9"/>
  <c r="AJ1422" i="9"/>
  <c r="AJ1423" i="9"/>
  <c r="AJ1424" i="9"/>
  <c r="AJ1425" i="9"/>
  <c r="AJ1426" i="9"/>
  <c r="AJ1427" i="9"/>
  <c r="AJ1428" i="9"/>
  <c r="AJ1429" i="9"/>
  <c r="AJ1430" i="9"/>
  <c r="AJ1431" i="9"/>
  <c r="AJ1432" i="9"/>
  <c r="AJ1433" i="9"/>
  <c r="AJ1434" i="9"/>
  <c r="AJ1435" i="9"/>
  <c r="AJ1436" i="9"/>
  <c r="AJ1437" i="9"/>
  <c r="AJ1438" i="9"/>
  <c r="AJ1439" i="9"/>
  <c r="AJ1440" i="9"/>
  <c r="AJ1441" i="9"/>
  <c r="AJ1442" i="9"/>
  <c r="AJ1443" i="9"/>
  <c r="AJ1444" i="9"/>
  <c r="AJ1445" i="9"/>
  <c r="AJ1446" i="9"/>
  <c r="AJ1447" i="9"/>
  <c r="AJ1448" i="9"/>
  <c r="AJ1449" i="9"/>
  <c r="AJ1450" i="9"/>
  <c r="AJ1451" i="9"/>
  <c r="AJ1452" i="9"/>
  <c r="AJ1453" i="9"/>
  <c r="AJ1454" i="9"/>
  <c r="AJ1455" i="9"/>
  <c r="AJ1456" i="9"/>
  <c r="AJ1457" i="9"/>
  <c r="AJ1458" i="9"/>
  <c r="AJ1459" i="9"/>
  <c r="AJ1460" i="9"/>
  <c r="AJ1461" i="9"/>
  <c r="AJ1462" i="9"/>
  <c r="AJ1463" i="9"/>
  <c r="AJ1464" i="9"/>
  <c r="AJ1465" i="9"/>
  <c r="AJ1466" i="9"/>
  <c r="AJ1467" i="9"/>
  <c r="AJ1468" i="9"/>
  <c r="AJ1469" i="9"/>
  <c r="AJ1470" i="9"/>
  <c r="AJ1471" i="9"/>
  <c r="AJ1472" i="9"/>
  <c r="AJ1473" i="9"/>
  <c r="AJ1474" i="9"/>
  <c r="AJ1475" i="9"/>
  <c r="AJ1476" i="9"/>
  <c r="AJ1477" i="9"/>
  <c r="AJ1478" i="9"/>
  <c r="AJ1479" i="9"/>
  <c r="AJ1480" i="9"/>
  <c r="AJ1481" i="9"/>
  <c r="AJ1482" i="9"/>
  <c r="AJ1483" i="9"/>
  <c r="AJ1484" i="9"/>
  <c r="AJ1485" i="9"/>
  <c r="AJ1486" i="9"/>
  <c r="AJ1487" i="9"/>
  <c r="AJ1488" i="9"/>
  <c r="AJ1489" i="9"/>
  <c r="AJ1490" i="9"/>
  <c r="AJ1491" i="9"/>
  <c r="AJ1492" i="9"/>
  <c r="AJ1493" i="9"/>
  <c r="AJ1494" i="9"/>
  <c r="AJ1495" i="9"/>
  <c r="AJ1496" i="9"/>
  <c r="AJ1497" i="9"/>
  <c r="AJ1498" i="9"/>
  <c r="AJ1499" i="9"/>
  <c r="AJ1500" i="9"/>
  <c r="AJ1501" i="9"/>
  <c r="AJ1502" i="9"/>
  <c r="AJ1503" i="9"/>
  <c r="AJ1504" i="9"/>
  <c r="AJ1505" i="9"/>
  <c r="AJ1506" i="9"/>
  <c r="AJ1507" i="9"/>
  <c r="AJ1508" i="9"/>
  <c r="AJ1509" i="9"/>
  <c r="AJ1510" i="9"/>
  <c r="AJ1511" i="9"/>
  <c r="AJ1512" i="9"/>
  <c r="AJ1513" i="9"/>
  <c r="AJ1514" i="9"/>
  <c r="AJ1515" i="9"/>
  <c r="AJ1516" i="9"/>
  <c r="AJ1517" i="9"/>
  <c r="AJ1518" i="9"/>
  <c r="AJ1519" i="9"/>
  <c r="AJ1520" i="9"/>
  <c r="AJ1521" i="9"/>
  <c r="AJ1532" i="9"/>
  <c r="AJ1533" i="9"/>
  <c r="AJ1534" i="9"/>
  <c r="AJ1535" i="9"/>
  <c r="AJ1536" i="9"/>
  <c r="AJ1537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495" i="9"/>
  <c r="AI1496" i="9"/>
  <c r="AI1497" i="9"/>
  <c r="AI1498" i="9"/>
  <c r="AI1499" i="9"/>
  <c r="AI1500" i="9"/>
  <c r="AI1501" i="9"/>
  <c r="AI1502" i="9"/>
  <c r="AI1503" i="9"/>
  <c r="AI1504" i="9"/>
  <c r="AI1505" i="9"/>
  <c r="AI1506" i="9"/>
  <c r="AI1507" i="9"/>
  <c r="AI1508" i="9"/>
  <c r="AI1509" i="9"/>
  <c r="AI1510" i="9"/>
  <c r="AI1511" i="9"/>
  <c r="AI1512" i="9"/>
  <c r="AI1513" i="9"/>
  <c r="AI1514" i="9"/>
  <c r="AI1515" i="9"/>
  <c r="AI1516" i="9"/>
  <c r="AI1517" i="9"/>
  <c r="AI1518" i="9"/>
  <c r="AI1519" i="9"/>
  <c r="AI1520" i="9"/>
  <c r="AI1521" i="9"/>
  <c r="AI1532" i="9"/>
  <c r="AI1533" i="9"/>
  <c r="AI1534" i="9"/>
  <c r="AI1535" i="9"/>
  <c r="AI1536" i="9"/>
  <c r="AI1537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H1102" i="9"/>
  <c r="AH1103" i="9"/>
  <c r="AH1104" i="9"/>
  <c r="AH1105" i="9"/>
  <c r="AH1106" i="9"/>
  <c r="AH1107" i="9"/>
  <c r="AH1108" i="9"/>
  <c r="AH1109" i="9"/>
  <c r="AH1110" i="9"/>
  <c r="AH1111" i="9"/>
  <c r="AH1112" i="9"/>
  <c r="AH1113" i="9"/>
  <c r="AH1114" i="9"/>
  <c r="AH1115" i="9"/>
  <c r="AH1116" i="9"/>
  <c r="AH1117" i="9"/>
  <c r="AH1118" i="9"/>
  <c r="AH1119" i="9"/>
  <c r="AH1120" i="9"/>
  <c r="AH1121" i="9"/>
  <c r="AH1122" i="9"/>
  <c r="AH1123" i="9"/>
  <c r="AH1124" i="9"/>
  <c r="AH1125" i="9"/>
  <c r="AH1126" i="9"/>
  <c r="AH1127" i="9"/>
  <c r="AH1128" i="9"/>
  <c r="AH1129" i="9"/>
  <c r="AH1130" i="9"/>
  <c r="AH1131" i="9"/>
  <c r="AH1132" i="9"/>
  <c r="AH1133" i="9"/>
  <c r="AH1134" i="9"/>
  <c r="AH1135" i="9"/>
  <c r="AH1136" i="9"/>
  <c r="AH1137" i="9"/>
  <c r="AH1138" i="9"/>
  <c r="AH1139" i="9"/>
  <c r="AH1140" i="9"/>
  <c r="AH1141" i="9"/>
  <c r="AH1142" i="9"/>
  <c r="AH1143" i="9"/>
  <c r="AH1144" i="9"/>
  <c r="AH1145" i="9"/>
  <c r="AH1146" i="9"/>
  <c r="AH1147" i="9"/>
  <c r="AH1148" i="9"/>
  <c r="AH1149" i="9"/>
  <c r="AH1150" i="9"/>
  <c r="AH1151" i="9"/>
  <c r="AH1152" i="9"/>
  <c r="AH1153" i="9"/>
  <c r="AH1154" i="9"/>
  <c r="AH1155" i="9"/>
  <c r="AH1156" i="9"/>
  <c r="AH1157" i="9"/>
  <c r="AH1158" i="9"/>
  <c r="AH1159" i="9"/>
  <c r="AH1160" i="9"/>
  <c r="AH1161" i="9"/>
  <c r="AH1162" i="9"/>
  <c r="AH1163" i="9"/>
  <c r="AH1164" i="9"/>
  <c r="AH1165" i="9"/>
  <c r="AH1166" i="9"/>
  <c r="AH1167" i="9"/>
  <c r="AH1168" i="9"/>
  <c r="AH1169" i="9"/>
  <c r="AH1170" i="9"/>
  <c r="AH1171" i="9"/>
  <c r="AH1172" i="9"/>
  <c r="AH1173" i="9"/>
  <c r="AH1174" i="9"/>
  <c r="AH1175" i="9"/>
  <c r="AH1176" i="9"/>
  <c r="AH1177" i="9"/>
  <c r="AH1178" i="9"/>
  <c r="AH1179" i="9"/>
  <c r="AH1180" i="9"/>
  <c r="AH1181" i="9"/>
  <c r="AH1182" i="9"/>
  <c r="AH1183" i="9"/>
  <c r="AH1184" i="9"/>
  <c r="AH1185" i="9"/>
  <c r="AH1186" i="9"/>
  <c r="AH1187" i="9"/>
  <c r="AH1188" i="9"/>
  <c r="AH1189" i="9"/>
  <c r="AH1190" i="9"/>
  <c r="AH1191" i="9"/>
  <c r="AH1192" i="9"/>
  <c r="AH1193" i="9"/>
  <c r="AH1194" i="9"/>
  <c r="AH1195" i="9"/>
  <c r="AH1196" i="9"/>
  <c r="AH1197" i="9"/>
  <c r="AH1198" i="9"/>
  <c r="AH1199" i="9"/>
  <c r="AH1200" i="9"/>
  <c r="AH1201" i="9"/>
  <c r="AH1202" i="9"/>
  <c r="AH1203" i="9"/>
  <c r="AH1204" i="9"/>
  <c r="AH1205" i="9"/>
  <c r="AH1206" i="9"/>
  <c r="AH1207" i="9"/>
  <c r="AH1208" i="9"/>
  <c r="AH1209" i="9"/>
  <c r="AH1210" i="9"/>
  <c r="AH1211" i="9"/>
  <c r="AH1212" i="9"/>
  <c r="AH1213" i="9"/>
  <c r="AH1214" i="9"/>
  <c r="AH1215" i="9"/>
  <c r="AH1216" i="9"/>
  <c r="AH1217" i="9"/>
  <c r="AH1218" i="9"/>
  <c r="AH1219" i="9"/>
  <c r="AH1220" i="9"/>
  <c r="AH1221" i="9"/>
  <c r="AH1222" i="9"/>
  <c r="AH1223" i="9"/>
  <c r="AH1224" i="9"/>
  <c r="AH1225" i="9"/>
  <c r="AH1226" i="9"/>
  <c r="AH1227" i="9"/>
  <c r="AH1228" i="9"/>
  <c r="AH1229" i="9"/>
  <c r="AH1230" i="9"/>
  <c r="AH1231" i="9"/>
  <c r="AH1232" i="9"/>
  <c r="AH1233" i="9"/>
  <c r="AH1234" i="9"/>
  <c r="AH1235" i="9"/>
  <c r="AH1236" i="9"/>
  <c r="AH1237" i="9"/>
  <c r="AH1238" i="9"/>
  <c r="AH1239" i="9"/>
  <c r="AH1240" i="9"/>
  <c r="AH1241" i="9"/>
  <c r="AH1242" i="9"/>
  <c r="AH1243" i="9"/>
  <c r="AH1244" i="9"/>
  <c r="AH1245" i="9"/>
  <c r="AH1246" i="9"/>
  <c r="AH1247" i="9"/>
  <c r="AH1248" i="9"/>
  <c r="AH1249" i="9"/>
  <c r="AH1250" i="9"/>
  <c r="AH1251" i="9"/>
  <c r="AH1252" i="9"/>
  <c r="AH1253" i="9"/>
  <c r="AH1254" i="9"/>
  <c r="AH1255" i="9"/>
  <c r="AH1256" i="9"/>
  <c r="AH1257" i="9"/>
  <c r="AH1258" i="9"/>
  <c r="AH1259" i="9"/>
  <c r="AH1260" i="9"/>
  <c r="AH1261" i="9"/>
  <c r="AH1262" i="9"/>
  <c r="AH1263" i="9"/>
  <c r="AH1264" i="9"/>
  <c r="AH1265" i="9"/>
  <c r="AH1266" i="9"/>
  <c r="AH1267" i="9"/>
  <c r="AH1268" i="9"/>
  <c r="AH1269" i="9"/>
  <c r="AH1270" i="9"/>
  <c r="AH1271" i="9"/>
  <c r="AH1272" i="9"/>
  <c r="AH1273" i="9"/>
  <c r="AH1274" i="9"/>
  <c r="AH1275" i="9"/>
  <c r="AH1276" i="9"/>
  <c r="AH1277" i="9"/>
  <c r="AH1278" i="9"/>
  <c r="AH1279" i="9"/>
  <c r="AH1280" i="9"/>
  <c r="AH1281" i="9"/>
  <c r="AH1282" i="9"/>
  <c r="AH1283" i="9"/>
  <c r="AH1284" i="9"/>
  <c r="AH1285" i="9"/>
  <c r="AH1286" i="9"/>
  <c r="AH1287" i="9"/>
  <c r="AH1288" i="9"/>
  <c r="AH1289" i="9"/>
  <c r="AH1290" i="9"/>
  <c r="AH1291" i="9"/>
  <c r="AH1292" i="9"/>
  <c r="AH1293" i="9"/>
  <c r="AH1294" i="9"/>
  <c r="AH1295" i="9"/>
  <c r="AH1296" i="9"/>
  <c r="AH1297" i="9"/>
  <c r="AH1298" i="9"/>
  <c r="AH1299" i="9"/>
  <c r="AH1300" i="9"/>
  <c r="AH1301" i="9"/>
  <c r="AH1302" i="9"/>
  <c r="AH1303" i="9"/>
  <c r="AH1304" i="9"/>
  <c r="AH1305" i="9"/>
  <c r="AH1306" i="9"/>
  <c r="AH1307" i="9"/>
  <c r="AH1308" i="9"/>
  <c r="AH1309" i="9"/>
  <c r="AH1310" i="9"/>
  <c r="AH1311" i="9"/>
  <c r="AH1312" i="9"/>
  <c r="AH1313" i="9"/>
  <c r="AH1314" i="9"/>
  <c r="AH1315" i="9"/>
  <c r="AH1316" i="9"/>
  <c r="AH1317" i="9"/>
  <c r="AH1318" i="9"/>
  <c r="AH1319" i="9"/>
  <c r="AH1320" i="9"/>
  <c r="AH1321" i="9"/>
  <c r="AH1322" i="9"/>
  <c r="AH1323" i="9"/>
  <c r="AH1324" i="9"/>
  <c r="AH1325" i="9"/>
  <c r="AH1326" i="9"/>
  <c r="AH1327" i="9"/>
  <c r="AH1328" i="9"/>
  <c r="AH1329" i="9"/>
  <c r="AH1330" i="9"/>
  <c r="AH1331" i="9"/>
  <c r="AH1332" i="9"/>
  <c r="AH1333" i="9"/>
  <c r="AH1334" i="9"/>
  <c r="AH1335" i="9"/>
  <c r="AH1336" i="9"/>
  <c r="AH1337" i="9"/>
  <c r="AH1338" i="9"/>
  <c r="AH1339" i="9"/>
  <c r="AH1340" i="9"/>
  <c r="AH1341" i="9"/>
  <c r="AH1342" i="9"/>
  <c r="AH1343" i="9"/>
  <c r="AH1344" i="9"/>
  <c r="AH1345" i="9"/>
  <c r="AH1346" i="9"/>
  <c r="AH1347" i="9"/>
  <c r="AH1348" i="9"/>
  <c r="AH1349" i="9"/>
  <c r="AH1350" i="9"/>
  <c r="AH1351" i="9"/>
  <c r="AH1352" i="9"/>
  <c r="AH1353" i="9"/>
  <c r="AH1354" i="9"/>
  <c r="AH1355" i="9"/>
  <c r="AH1356" i="9"/>
  <c r="AH1357" i="9"/>
  <c r="AH1358" i="9"/>
  <c r="AH1359" i="9"/>
  <c r="AH1360" i="9"/>
  <c r="AH1361" i="9"/>
  <c r="AH1362" i="9"/>
  <c r="AH1363" i="9"/>
  <c r="AH1364" i="9"/>
  <c r="AH1365" i="9"/>
  <c r="AH1366" i="9"/>
  <c r="AH1367" i="9"/>
  <c r="AH1368" i="9"/>
  <c r="AH1369" i="9"/>
  <c r="AH1370" i="9"/>
  <c r="AH1371" i="9"/>
  <c r="AH1372" i="9"/>
  <c r="AH1373" i="9"/>
  <c r="AH1374" i="9"/>
  <c r="AH1375" i="9"/>
  <c r="AH1376" i="9"/>
  <c r="AH1377" i="9"/>
  <c r="AH1378" i="9"/>
  <c r="AH1379" i="9"/>
  <c r="AH1380" i="9"/>
  <c r="AH1381" i="9"/>
  <c r="AH1382" i="9"/>
  <c r="AH1383" i="9"/>
  <c r="AH1384" i="9"/>
  <c r="AH1385" i="9"/>
  <c r="AH1386" i="9"/>
  <c r="AH1387" i="9"/>
  <c r="AH1388" i="9"/>
  <c r="AH1389" i="9"/>
  <c r="AH1390" i="9"/>
  <c r="AH1391" i="9"/>
  <c r="AH1392" i="9"/>
  <c r="AH1393" i="9"/>
  <c r="AH1394" i="9"/>
  <c r="AH1395" i="9"/>
  <c r="AH1396" i="9"/>
  <c r="AH1397" i="9"/>
  <c r="AH1398" i="9"/>
  <c r="AH1399" i="9"/>
  <c r="AH1400" i="9"/>
  <c r="AH1401" i="9"/>
  <c r="AH1402" i="9"/>
  <c r="AH1403" i="9"/>
  <c r="AH1404" i="9"/>
  <c r="AH1405" i="9"/>
  <c r="AH1406" i="9"/>
  <c r="AH1407" i="9"/>
  <c r="AH1408" i="9"/>
  <c r="AH1409" i="9"/>
  <c r="AH1410" i="9"/>
  <c r="AH1411" i="9"/>
  <c r="AH1412" i="9"/>
  <c r="AH1413" i="9"/>
  <c r="AH1414" i="9"/>
  <c r="AH1415" i="9"/>
  <c r="AH1416" i="9"/>
  <c r="AH1417" i="9"/>
  <c r="AH1418" i="9"/>
  <c r="AH1419" i="9"/>
  <c r="AH1420" i="9"/>
  <c r="AH1421" i="9"/>
  <c r="AH1422" i="9"/>
  <c r="AH1423" i="9"/>
  <c r="AH1424" i="9"/>
  <c r="AH1425" i="9"/>
  <c r="AH1426" i="9"/>
  <c r="AH1427" i="9"/>
  <c r="AH1428" i="9"/>
  <c r="AH1429" i="9"/>
  <c r="AH1430" i="9"/>
  <c r="AH1431" i="9"/>
  <c r="AH1432" i="9"/>
  <c r="AH1433" i="9"/>
  <c r="AH1434" i="9"/>
  <c r="AH1435" i="9"/>
  <c r="AH1436" i="9"/>
  <c r="AH1437" i="9"/>
  <c r="AH1438" i="9"/>
  <c r="AH1439" i="9"/>
  <c r="AH1440" i="9"/>
  <c r="AH1441" i="9"/>
  <c r="AH1442" i="9"/>
  <c r="AH1443" i="9"/>
  <c r="AH1444" i="9"/>
  <c r="AH1445" i="9"/>
  <c r="AH1446" i="9"/>
  <c r="AH1447" i="9"/>
  <c r="AH1448" i="9"/>
  <c r="AH1449" i="9"/>
  <c r="AH1450" i="9"/>
  <c r="AH1451" i="9"/>
  <c r="AH1452" i="9"/>
  <c r="AH1453" i="9"/>
  <c r="AH1454" i="9"/>
  <c r="AH1455" i="9"/>
  <c r="AH1456" i="9"/>
  <c r="AH1457" i="9"/>
  <c r="AH1458" i="9"/>
  <c r="AH1459" i="9"/>
  <c r="AH1460" i="9"/>
  <c r="AH1461" i="9"/>
  <c r="AH1462" i="9"/>
  <c r="AH1463" i="9"/>
  <c r="AH1464" i="9"/>
  <c r="AH1465" i="9"/>
  <c r="AH1466" i="9"/>
  <c r="AH1467" i="9"/>
  <c r="AH1468" i="9"/>
  <c r="AH1469" i="9"/>
  <c r="AH1470" i="9"/>
  <c r="AH1471" i="9"/>
  <c r="AH1472" i="9"/>
  <c r="AH1473" i="9"/>
  <c r="AH1474" i="9"/>
  <c r="AH1475" i="9"/>
  <c r="AH1476" i="9"/>
  <c r="AH1477" i="9"/>
  <c r="AH1478" i="9"/>
  <c r="AH1479" i="9"/>
  <c r="AH1480" i="9"/>
  <c r="AH1481" i="9"/>
  <c r="AH1482" i="9"/>
  <c r="AH1483" i="9"/>
  <c r="AH1484" i="9"/>
  <c r="AH1485" i="9"/>
  <c r="AH1486" i="9"/>
  <c r="AH1487" i="9"/>
  <c r="AH1488" i="9"/>
  <c r="AH1489" i="9"/>
  <c r="AH1490" i="9"/>
  <c r="AH1491" i="9"/>
  <c r="AH1492" i="9"/>
  <c r="AH1493" i="9"/>
  <c r="AH1494" i="9"/>
  <c r="AH1495" i="9"/>
  <c r="AH1496" i="9"/>
  <c r="AH1497" i="9"/>
  <c r="AH1498" i="9"/>
  <c r="AH1499" i="9"/>
  <c r="AH1500" i="9"/>
  <c r="AH1501" i="9"/>
  <c r="AH1502" i="9"/>
  <c r="AH1503" i="9"/>
  <c r="AH1504" i="9"/>
  <c r="AH1505" i="9"/>
  <c r="AH1506" i="9"/>
  <c r="AH1507" i="9"/>
  <c r="AH1508" i="9"/>
  <c r="AH1509" i="9"/>
  <c r="AH1510" i="9"/>
  <c r="AH1511" i="9"/>
  <c r="AH1512" i="9"/>
  <c r="AH1513" i="9"/>
  <c r="AH1514" i="9"/>
  <c r="AH1515" i="9"/>
  <c r="AH1516" i="9"/>
  <c r="AH1517" i="9"/>
  <c r="AH1518" i="9"/>
  <c r="AH1519" i="9"/>
  <c r="AH1520" i="9"/>
  <c r="AH1521" i="9"/>
  <c r="AH1532" i="9"/>
  <c r="AH1533" i="9"/>
  <c r="AH1534" i="9"/>
  <c r="AH1535" i="9"/>
  <c r="AH1536" i="9"/>
  <c r="AH1537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F1026" i="9"/>
  <c r="AF1027" i="9"/>
  <c r="AF1028" i="9"/>
  <c r="AF1029" i="9"/>
  <c r="AF1030" i="9"/>
  <c r="AF1031" i="9"/>
  <c r="AF1032" i="9"/>
  <c r="AF1033" i="9"/>
  <c r="AF1034" i="9"/>
  <c r="AF1035" i="9"/>
  <c r="AF1036" i="9"/>
  <c r="AF1037" i="9"/>
  <c r="AF1038" i="9"/>
  <c r="AF1039" i="9"/>
  <c r="AF1040" i="9"/>
  <c r="AF1041" i="9"/>
  <c r="AF1042" i="9"/>
  <c r="AF1043" i="9"/>
  <c r="AF1044" i="9"/>
  <c r="AF1045" i="9"/>
  <c r="AF1046" i="9"/>
  <c r="AF1047" i="9"/>
  <c r="AF1048" i="9"/>
  <c r="AF1049" i="9"/>
  <c r="AF1050" i="9"/>
  <c r="AF1051" i="9"/>
  <c r="AF1052" i="9"/>
  <c r="AF1053" i="9"/>
  <c r="AF1054" i="9"/>
  <c r="AF1055" i="9"/>
  <c r="AF1056" i="9"/>
  <c r="AF1057" i="9"/>
  <c r="AF1058" i="9"/>
  <c r="AF1059" i="9"/>
  <c r="AF1060" i="9"/>
  <c r="AF1061" i="9"/>
  <c r="AF1062" i="9"/>
  <c r="AF1063" i="9"/>
  <c r="AF1064" i="9"/>
  <c r="AF1065" i="9"/>
  <c r="AF1066" i="9"/>
  <c r="AF1067" i="9"/>
  <c r="AF1068" i="9"/>
  <c r="AF1069" i="9"/>
  <c r="AF1070" i="9"/>
  <c r="AF1071" i="9"/>
  <c r="AF1072" i="9"/>
  <c r="AF1073" i="9"/>
  <c r="AF1074" i="9"/>
  <c r="AF1075" i="9"/>
  <c r="AF1076" i="9"/>
  <c r="AF1077" i="9"/>
  <c r="AF1078" i="9"/>
  <c r="AF1079" i="9"/>
  <c r="AF1080" i="9"/>
  <c r="AF1081" i="9"/>
  <c r="AF1082" i="9"/>
  <c r="AF1083" i="9"/>
  <c r="AF1084" i="9"/>
  <c r="AF1085" i="9"/>
  <c r="AF1086" i="9"/>
  <c r="AF1087" i="9"/>
  <c r="AF1088" i="9"/>
  <c r="AF1089" i="9"/>
  <c r="AF1090" i="9"/>
  <c r="AF1091" i="9"/>
  <c r="AF1092" i="9"/>
  <c r="AF1093" i="9"/>
  <c r="AF1094" i="9"/>
  <c r="AF1095" i="9"/>
  <c r="AF1096" i="9"/>
  <c r="AF1097" i="9"/>
  <c r="AF1098" i="9"/>
  <c r="AF1099" i="9"/>
  <c r="AF1100" i="9"/>
  <c r="AF1101" i="9"/>
  <c r="AF1102" i="9"/>
  <c r="AF1103" i="9"/>
  <c r="AF1104" i="9"/>
  <c r="AF1105" i="9"/>
  <c r="AF1106" i="9"/>
  <c r="AF1107" i="9"/>
  <c r="AF1108" i="9"/>
  <c r="AF1109" i="9"/>
  <c r="AF1110" i="9"/>
  <c r="AF1111" i="9"/>
  <c r="AF1112" i="9"/>
  <c r="AF1113" i="9"/>
  <c r="AF1114" i="9"/>
  <c r="AF1115" i="9"/>
  <c r="AF1116" i="9"/>
  <c r="AF1117" i="9"/>
  <c r="AF1118" i="9"/>
  <c r="AF1119" i="9"/>
  <c r="AF1120" i="9"/>
  <c r="AF1121" i="9"/>
  <c r="AF1122" i="9"/>
  <c r="AF1123" i="9"/>
  <c r="AF1124" i="9"/>
  <c r="AF1125" i="9"/>
  <c r="AF1126" i="9"/>
  <c r="AF1127" i="9"/>
  <c r="AF1128" i="9"/>
  <c r="AF1129" i="9"/>
  <c r="AF1130" i="9"/>
  <c r="AF1131" i="9"/>
  <c r="AF1132" i="9"/>
  <c r="AF1133" i="9"/>
  <c r="AF1134" i="9"/>
  <c r="AF1135" i="9"/>
  <c r="AF1136" i="9"/>
  <c r="AF1137" i="9"/>
  <c r="AF1138" i="9"/>
  <c r="AF1139" i="9"/>
  <c r="AF1140" i="9"/>
  <c r="AF1141" i="9"/>
  <c r="AF1142" i="9"/>
  <c r="AF1143" i="9"/>
  <c r="AF1144" i="9"/>
  <c r="AF1145" i="9"/>
  <c r="AF1146" i="9"/>
  <c r="AF1147" i="9"/>
  <c r="AF1148" i="9"/>
  <c r="AF1149" i="9"/>
  <c r="AF1150" i="9"/>
  <c r="AF1151" i="9"/>
  <c r="AF1152" i="9"/>
  <c r="AF1153" i="9"/>
  <c r="AF1154" i="9"/>
  <c r="AF1155" i="9"/>
  <c r="AF1156" i="9"/>
  <c r="AF1157" i="9"/>
  <c r="AF1158" i="9"/>
  <c r="AF1159" i="9"/>
  <c r="AF1160" i="9"/>
  <c r="AF1161" i="9"/>
  <c r="AF1162" i="9"/>
  <c r="AF1163" i="9"/>
  <c r="AF1164" i="9"/>
  <c r="AF1165" i="9"/>
  <c r="AF1166" i="9"/>
  <c r="AF1167" i="9"/>
  <c r="AF1168" i="9"/>
  <c r="AF1169" i="9"/>
  <c r="AF1170" i="9"/>
  <c r="AF1171" i="9"/>
  <c r="AF1172" i="9"/>
  <c r="AF1173" i="9"/>
  <c r="AF1174" i="9"/>
  <c r="AF1175" i="9"/>
  <c r="AF1176" i="9"/>
  <c r="AF1177" i="9"/>
  <c r="AF1178" i="9"/>
  <c r="AF1179" i="9"/>
  <c r="AF1180" i="9"/>
  <c r="AF1181" i="9"/>
  <c r="AF1182" i="9"/>
  <c r="AF1183" i="9"/>
  <c r="AF1184" i="9"/>
  <c r="AF1185" i="9"/>
  <c r="AF1186" i="9"/>
  <c r="AF1187" i="9"/>
  <c r="AF1188" i="9"/>
  <c r="AF1189" i="9"/>
  <c r="AF1190" i="9"/>
  <c r="AF1191" i="9"/>
  <c r="AF1192" i="9"/>
  <c r="AF1193" i="9"/>
  <c r="AF1194" i="9"/>
  <c r="AF1195" i="9"/>
  <c r="AF1196" i="9"/>
  <c r="AF1197" i="9"/>
  <c r="AF1198" i="9"/>
  <c r="AF1199" i="9"/>
  <c r="AF1200" i="9"/>
  <c r="AF1201" i="9"/>
  <c r="AF1202" i="9"/>
  <c r="AF1203" i="9"/>
  <c r="AF1204" i="9"/>
  <c r="AF1205" i="9"/>
  <c r="AF1206" i="9"/>
  <c r="AF1207" i="9"/>
  <c r="AF1208" i="9"/>
  <c r="AF1209" i="9"/>
  <c r="AF1210" i="9"/>
  <c r="AF1211" i="9"/>
  <c r="AF1212" i="9"/>
  <c r="AF1213" i="9"/>
  <c r="AF1214" i="9"/>
  <c r="AF1215" i="9"/>
  <c r="AF1216" i="9"/>
  <c r="AF1217" i="9"/>
  <c r="AF1218" i="9"/>
  <c r="AF1219" i="9"/>
  <c r="AF1220" i="9"/>
  <c r="AF1221" i="9"/>
  <c r="AF1222" i="9"/>
  <c r="AF1223" i="9"/>
  <c r="AF1224" i="9"/>
  <c r="AF1225" i="9"/>
  <c r="AF1226" i="9"/>
  <c r="AF1227" i="9"/>
  <c r="AF1228" i="9"/>
  <c r="AF1229" i="9"/>
  <c r="AF1230" i="9"/>
  <c r="AF1231" i="9"/>
  <c r="AF1232" i="9"/>
  <c r="AF1233" i="9"/>
  <c r="AF1234" i="9"/>
  <c r="AF1235" i="9"/>
  <c r="AF1236" i="9"/>
  <c r="AF1237" i="9"/>
  <c r="AF1238" i="9"/>
  <c r="AF1239" i="9"/>
  <c r="AF1240" i="9"/>
  <c r="AF1241" i="9"/>
  <c r="AF1242" i="9"/>
  <c r="AF1243" i="9"/>
  <c r="AF1244" i="9"/>
  <c r="AF1245" i="9"/>
  <c r="AF1246" i="9"/>
  <c r="AF1247" i="9"/>
  <c r="AF1248" i="9"/>
  <c r="AF1249" i="9"/>
  <c r="AF1250" i="9"/>
  <c r="AF1251" i="9"/>
  <c r="AF1252" i="9"/>
  <c r="AF1253" i="9"/>
  <c r="AF1254" i="9"/>
  <c r="AF1255" i="9"/>
  <c r="AF1256" i="9"/>
  <c r="AF1257" i="9"/>
  <c r="AF1258" i="9"/>
  <c r="AF1259" i="9"/>
  <c r="AF1260" i="9"/>
  <c r="AF1261" i="9"/>
  <c r="AF1262" i="9"/>
  <c r="AF1263" i="9"/>
  <c r="AF1264" i="9"/>
  <c r="AF1265" i="9"/>
  <c r="AF1266" i="9"/>
  <c r="AF1267" i="9"/>
  <c r="AF1268" i="9"/>
  <c r="AF1269" i="9"/>
  <c r="AF1270" i="9"/>
  <c r="AF1271" i="9"/>
  <c r="AF1272" i="9"/>
  <c r="AF1273" i="9"/>
  <c r="AF1274" i="9"/>
  <c r="AF1275" i="9"/>
  <c r="AF1276" i="9"/>
  <c r="AF1277" i="9"/>
  <c r="AF1278" i="9"/>
  <c r="AF1279" i="9"/>
  <c r="AF1280" i="9"/>
  <c r="AF1281" i="9"/>
  <c r="AF1282" i="9"/>
  <c r="AF1283" i="9"/>
  <c r="AF1284" i="9"/>
  <c r="AF1285" i="9"/>
  <c r="AF1286" i="9"/>
  <c r="AF1287" i="9"/>
  <c r="AF1288" i="9"/>
  <c r="AF1289" i="9"/>
  <c r="AF1290" i="9"/>
  <c r="AF1291" i="9"/>
  <c r="AF1292" i="9"/>
  <c r="AF1293" i="9"/>
  <c r="AF1294" i="9"/>
  <c r="AF1295" i="9"/>
  <c r="AF1296" i="9"/>
  <c r="AF1297" i="9"/>
  <c r="AF1298" i="9"/>
  <c r="AF1299" i="9"/>
  <c r="AF1300" i="9"/>
  <c r="AF1301" i="9"/>
  <c r="AF1302" i="9"/>
  <c r="AF1303" i="9"/>
  <c r="AF1304" i="9"/>
  <c r="AF1305" i="9"/>
  <c r="AF1306" i="9"/>
  <c r="AF1307" i="9"/>
  <c r="AF1308" i="9"/>
  <c r="AF1309" i="9"/>
  <c r="AF1310" i="9"/>
  <c r="AF1311" i="9"/>
  <c r="AF1312" i="9"/>
  <c r="AF1313" i="9"/>
  <c r="AF1314" i="9"/>
  <c r="AF1315" i="9"/>
  <c r="AF1316" i="9"/>
  <c r="AF1317" i="9"/>
  <c r="AF1318" i="9"/>
  <c r="AF1319" i="9"/>
  <c r="AF1320" i="9"/>
  <c r="AF1321" i="9"/>
  <c r="AF1322" i="9"/>
  <c r="AF1323" i="9"/>
  <c r="AF1324" i="9"/>
  <c r="AF1325" i="9"/>
  <c r="AF1326" i="9"/>
  <c r="AF1327" i="9"/>
  <c r="AF1328" i="9"/>
  <c r="AF1329" i="9"/>
  <c r="AF1330" i="9"/>
  <c r="AF1331" i="9"/>
  <c r="AF1332" i="9"/>
  <c r="AF1333" i="9"/>
  <c r="AF1334" i="9"/>
  <c r="AF1335" i="9"/>
  <c r="AF1336" i="9"/>
  <c r="AF1337" i="9"/>
  <c r="AF1338" i="9"/>
  <c r="AF1339" i="9"/>
  <c r="AF1340" i="9"/>
  <c r="AF1341" i="9"/>
  <c r="AF1342" i="9"/>
  <c r="AF1343" i="9"/>
  <c r="AF1344" i="9"/>
  <c r="AF1345" i="9"/>
  <c r="AF1346" i="9"/>
  <c r="AF1347" i="9"/>
  <c r="AF1348" i="9"/>
  <c r="AF1349" i="9"/>
  <c r="AF1350" i="9"/>
  <c r="AF1351" i="9"/>
  <c r="AF1352" i="9"/>
  <c r="AF1353" i="9"/>
  <c r="AF1354" i="9"/>
  <c r="AF1355" i="9"/>
  <c r="AF1356" i="9"/>
  <c r="AF1357" i="9"/>
  <c r="AF1358" i="9"/>
  <c r="AF1359" i="9"/>
  <c r="AF1360" i="9"/>
  <c r="AF1361" i="9"/>
  <c r="AF1362" i="9"/>
  <c r="AF1363" i="9"/>
  <c r="AF1364" i="9"/>
  <c r="AF1365" i="9"/>
  <c r="AF1366" i="9"/>
  <c r="AF1367" i="9"/>
  <c r="AF1368" i="9"/>
  <c r="AF1369" i="9"/>
  <c r="AF1370" i="9"/>
  <c r="AF1371" i="9"/>
  <c r="AF1372" i="9"/>
  <c r="AF1373" i="9"/>
  <c r="AF1374" i="9"/>
  <c r="AF1375" i="9"/>
  <c r="AF1376" i="9"/>
  <c r="AF1377" i="9"/>
  <c r="AF1378" i="9"/>
  <c r="AF1379" i="9"/>
  <c r="AF1380" i="9"/>
  <c r="AF1381" i="9"/>
  <c r="AF1382" i="9"/>
  <c r="AF1383" i="9"/>
  <c r="AF1384" i="9"/>
  <c r="AF1385" i="9"/>
  <c r="AF1386" i="9"/>
  <c r="AF1387" i="9"/>
  <c r="AF1388" i="9"/>
  <c r="AF1389" i="9"/>
  <c r="AF1390" i="9"/>
  <c r="AF1391" i="9"/>
  <c r="AF1392" i="9"/>
  <c r="AF1393" i="9"/>
  <c r="AF1394" i="9"/>
  <c r="AF1395" i="9"/>
  <c r="AF1396" i="9"/>
  <c r="AF1397" i="9"/>
  <c r="AF1398" i="9"/>
  <c r="AF1399" i="9"/>
  <c r="AF1400" i="9"/>
  <c r="AF1401" i="9"/>
  <c r="AF1402" i="9"/>
  <c r="AF1403" i="9"/>
  <c r="AF1404" i="9"/>
  <c r="AF1405" i="9"/>
  <c r="AF1406" i="9"/>
  <c r="AF1407" i="9"/>
  <c r="AF1408" i="9"/>
  <c r="AF1409" i="9"/>
  <c r="AF1410" i="9"/>
  <c r="AF1411" i="9"/>
  <c r="AF1412" i="9"/>
  <c r="AF1413" i="9"/>
  <c r="AF1414" i="9"/>
  <c r="AF1415" i="9"/>
  <c r="AF1416" i="9"/>
  <c r="AF1417" i="9"/>
  <c r="AF1418" i="9"/>
  <c r="AF1419" i="9"/>
  <c r="AF1420" i="9"/>
  <c r="AF1421" i="9"/>
  <c r="AF1422" i="9"/>
  <c r="AF1423" i="9"/>
  <c r="AF1424" i="9"/>
  <c r="AF1425" i="9"/>
  <c r="AF1426" i="9"/>
  <c r="AF1427" i="9"/>
  <c r="AF1428" i="9"/>
  <c r="AF1429" i="9"/>
  <c r="AF1430" i="9"/>
  <c r="AF1431" i="9"/>
  <c r="AF1432" i="9"/>
  <c r="AF1433" i="9"/>
  <c r="AF1434" i="9"/>
  <c r="AF1435" i="9"/>
  <c r="AF1436" i="9"/>
  <c r="AF1437" i="9"/>
  <c r="AF1438" i="9"/>
  <c r="AF1439" i="9"/>
  <c r="AF1440" i="9"/>
  <c r="AF1441" i="9"/>
  <c r="AF1442" i="9"/>
  <c r="AF1443" i="9"/>
  <c r="AF1444" i="9"/>
  <c r="AF1445" i="9"/>
  <c r="AF1446" i="9"/>
  <c r="AF1447" i="9"/>
  <c r="AF1448" i="9"/>
  <c r="AF1449" i="9"/>
  <c r="AF1450" i="9"/>
  <c r="AF1451" i="9"/>
  <c r="AF1452" i="9"/>
  <c r="AF1453" i="9"/>
  <c r="AF1454" i="9"/>
  <c r="AF1455" i="9"/>
  <c r="AF1456" i="9"/>
  <c r="AF1457" i="9"/>
  <c r="AF1458" i="9"/>
  <c r="AF1459" i="9"/>
  <c r="AF1460" i="9"/>
  <c r="AF1461" i="9"/>
  <c r="AF1462" i="9"/>
  <c r="AF1463" i="9"/>
  <c r="AF1464" i="9"/>
  <c r="AF1465" i="9"/>
  <c r="AF1466" i="9"/>
  <c r="AF1467" i="9"/>
  <c r="AF1468" i="9"/>
  <c r="AF1469" i="9"/>
  <c r="AF1470" i="9"/>
  <c r="AF1471" i="9"/>
  <c r="AF1472" i="9"/>
  <c r="AF1473" i="9"/>
  <c r="AF1474" i="9"/>
  <c r="AF1475" i="9"/>
  <c r="AF1476" i="9"/>
  <c r="AF1477" i="9"/>
  <c r="AF1478" i="9"/>
  <c r="AF1479" i="9"/>
  <c r="AF1480" i="9"/>
  <c r="AF1481" i="9"/>
  <c r="AF1482" i="9"/>
  <c r="AF1483" i="9"/>
  <c r="AF1484" i="9"/>
  <c r="AF1485" i="9"/>
  <c r="AF1486" i="9"/>
  <c r="AF1487" i="9"/>
  <c r="AF1488" i="9"/>
  <c r="AF1489" i="9"/>
  <c r="AF1490" i="9"/>
  <c r="AF1491" i="9"/>
  <c r="AF1492" i="9"/>
  <c r="AF1493" i="9"/>
  <c r="AF1494" i="9"/>
  <c r="AF1495" i="9"/>
  <c r="AF1496" i="9"/>
  <c r="AF1497" i="9"/>
  <c r="AF1498" i="9"/>
  <c r="AF1499" i="9"/>
  <c r="AF1500" i="9"/>
  <c r="AF1501" i="9"/>
  <c r="AF1502" i="9"/>
  <c r="AF1503" i="9"/>
  <c r="AF1504" i="9"/>
  <c r="AF1505" i="9"/>
  <c r="AF1506" i="9"/>
  <c r="AF1507" i="9"/>
  <c r="AF1508" i="9"/>
  <c r="AF1509" i="9"/>
  <c r="AF1510" i="9"/>
  <c r="AF1511" i="9"/>
  <c r="AF1512" i="9"/>
  <c r="AF1513" i="9"/>
  <c r="AF1514" i="9"/>
  <c r="AF1515" i="9"/>
  <c r="AF1516" i="9"/>
  <c r="AF1517" i="9"/>
  <c r="AF1518" i="9"/>
  <c r="AF1519" i="9"/>
  <c r="AF1520" i="9"/>
  <c r="AF1521" i="9"/>
  <c r="AF1532" i="9"/>
  <c r="AF1533" i="9"/>
  <c r="AF1534" i="9"/>
  <c r="AF1535" i="9"/>
  <c r="AF1536" i="9"/>
  <c r="AF1537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E1051" i="9"/>
  <c r="AE1052" i="9"/>
  <c r="AE1053" i="9"/>
  <c r="AE1054" i="9"/>
  <c r="AE1055" i="9"/>
  <c r="AE1056" i="9"/>
  <c r="AE1057" i="9"/>
  <c r="AE1058" i="9"/>
  <c r="AE1059" i="9"/>
  <c r="AE1060" i="9"/>
  <c r="AE1061" i="9"/>
  <c r="AE1062" i="9"/>
  <c r="AE1063" i="9"/>
  <c r="AE1064" i="9"/>
  <c r="AE1065" i="9"/>
  <c r="AE1066" i="9"/>
  <c r="AE1067" i="9"/>
  <c r="AE1068" i="9"/>
  <c r="AE1069" i="9"/>
  <c r="AE1070" i="9"/>
  <c r="AE1071" i="9"/>
  <c r="AE1072" i="9"/>
  <c r="AE1073" i="9"/>
  <c r="AE1074" i="9"/>
  <c r="AE1075" i="9"/>
  <c r="AE1076" i="9"/>
  <c r="AE1077" i="9"/>
  <c r="AE1078" i="9"/>
  <c r="AE1079" i="9"/>
  <c r="AE1080" i="9"/>
  <c r="AE1081" i="9"/>
  <c r="AE1082" i="9"/>
  <c r="AE1083" i="9"/>
  <c r="AE1084" i="9"/>
  <c r="AE1085" i="9"/>
  <c r="AE1086" i="9"/>
  <c r="AE1087" i="9"/>
  <c r="AE1088" i="9"/>
  <c r="AE1089" i="9"/>
  <c r="AE1090" i="9"/>
  <c r="AE1091" i="9"/>
  <c r="AE1092" i="9"/>
  <c r="AE1093" i="9"/>
  <c r="AE1094" i="9"/>
  <c r="AE1095" i="9"/>
  <c r="AE1096" i="9"/>
  <c r="AE1097" i="9"/>
  <c r="AE1098" i="9"/>
  <c r="AE1099" i="9"/>
  <c r="AE1100" i="9"/>
  <c r="AE1101" i="9"/>
  <c r="AE1102" i="9"/>
  <c r="AE1103" i="9"/>
  <c r="AE1104" i="9"/>
  <c r="AE1105" i="9"/>
  <c r="AE1106" i="9"/>
  <c r="AE1107" i="9"/>
  <c r="AE1108" i="9"/>
  <c r="AE1109" i="9"/>
  <c r="AE1110" i="9"/>
  <c r="AE1111" i="9"/>
  <c r="AE1112" i="9"/>
  <c r="AE1113" i="9"/>
  <c r="AE1114" i="9"/>
  <c r="AE1115" i="9"/>
  <c r="AE1116" i="9"/>
  <c r="AE1117" i="9"/>
  <c r="AE1118" i="9"/>
  <c r="AE1119" i="9"/>
  <c r="AE1120" i="9"/>
  <c r="AE1121" i="9"/>
  <c r="AE1122" i="9"/>
  <c r="AE1123" i="9"/>
  <c r="AE1124" i="9"/>
  <c r="AE1125" i="9"/>
  <c r="AE1126" i="9"/>
  <c r="AE1127" i="9"/>
  <c r="AE1128" i="9"/>
  <c r="AE1129" i="9"/>
  <c r="AE1130" i="9"/>
  <c r="AE1131" i="9"/>
  <c r="AE1132" i="9"/>
  <c r="AE1133" i="9"/>
  <c r="AE1134" i="9"/>
  <c r="AE1135" i="9"/>
  <c r="AE1136" i="9"/>
  <c r="AE1137" i="9"/>
  <c r="AE1138" i="9"/>
  <c r="AE1139" i="9"/>
  <c r="AE1140" i="9"/>
  <c r="AE1141" i="9"/>
  <c r="AE1142" i="9"/>
  <c r="AE1143" i="9"/>
  <c r="AE1144" i="9"/>
  <c r="AE1145" i="9"/>
  <c r="AE1146" i="9"/>
  <c r="AE1147" i="9"/>
  <c r="AE1148" i="9"/>
  <c r="AE1149" i="9"/>
  <c r="AE1150" i="9"/>
  <c r="AE1151" i="9"/>
  <c r="AE1152" i="9"/>
  <c r="AE1153" i="9"/>
  <c r="AE1154" i="9"/>
  <c r="AE1155" i="9"/>
  <c r="AE1156" i="9"/>
  <c r="AE1157" i="9"/>
  <c r="AE1158" i="9"/>
  <c r="AE1159" i="9"/>
  <c r="AE1160" i="9"/>
  <c r="AE1161" i="9"/>
  <c r="AE1162" i="9"/>
  <c r="AE1163" i="9"/>
  <c r="AE1164" i="9"/>
  <c r="AE1165" i="9"/>
  <c r="AE1166" i="9"/>
  <c r="AE1167" i="9"/>
  <c r="AE1168" i="9"/>
  <c r="AE1169" i="9"/>
  <c r="AE1170" i="9"/>
  <c r="AE1171" i="9"/>
  <c r="AE1172" i="9"/>
  <c r="AE1173" i="9"/>
  <c r="AE1174" i="9"/>
  <c r="AE1175" i="9"/>
  <c r="AE1176" i="9"/>
  <c r="AE1177" i="9"/>
  <c r="AE1178" i="9"/>
  <c r="AE1179" i="9"/>
  <c r="AE1180" i="9"/>
  <c r="AE1181" i="9"/>
  <c r="AE1182" i="9"/>
  <c r="AE1183" i="9"/>
  <c r="AE1184" i="9"/>
  <c r="AE1185" i="9"/>
  <c r="AE1186" i="9"/>
  <c r="AE1187" i="9"/>
  <c r="AE1188" i="9"/>
  <c r="AE1189" i="9"/>
  <c r="AE1190" i="9"/>
  <c r="AE1191" i="9"/>
  <c r="AE1192" i="9"/>
  <c r="AE1193" i="9"/>
  <c r="AE1194" i="9"/>
  <c r="AE1195" i="9"/>
  <c r="AE1196" i="9"/>
  <c r="AE1197" i="9"/>
  <c r="AE1198" i="9"/>
  <c r="AE1199" i="9"/>
  <c r="AE1200" i="9"/>
  <c r="AE1201" i="9"/>
  <c r="AE1202" i="9"/>
  <c r="AE1203" i="9"/>
  <c r="AE1204" i="9"/>
  <c r="AE1205" i="9"/>
  <c r="AE1206" i="9"/>
  <c r="AE1207" i="9"/>
  <c r="AE1208" i="9"/>
  <c r="AE1209" i="9"/>
  <c r="AE1210" i="9"/>
  <c r="AE1211" i="9"/>
  <c r="AE1212" i="9"/>
  <c r="AE1213" i="9"/>
  <c r="AE1214" i="9"/>
  <c r="AE1215" i="9"/>
  <c r="AE1216" i="9"/>
  <c r="AE1217" i="9"/>
  <c r="AE1218" i="9"/>
  <c r="AE1219" i="9"/>
  <c r="AE1220" i="9"/>
  <c r="AE1221" i="9"/>
  <c r="AE1222" i="9"/>
  <c r="AE1223" i="9"/>
  <c r="AE1224" i="9"/>
  <c r="AE1225" i="9"/>
  <c r="AE1226" i="9"/>
  <c r="AE1227" i="9"/>
  <c r="AE1228" i="9"/>
  <c r="AE1229" i="9"/>
  <c r="AE1230" i="9"/>
  <c r="AE1231" i="9"/>
  <c r="AE1232" i="9"/>
  <c r="AE1233" i="9"/>
  <c r="AE1234" i="9"/>
  <c r="AE1235" i="9"/>
  <c r="AE1236" i="9"/>
  <c r="AE1237" i="9"/>
  <c r="AE1238" i="9"/>
  <c r="AE1239" i="9"/>
  <c r="AE1240" i="9"/>
  <c r="AE1241" i="9"/>
  <c r="AE1242" i="9"/>
  <c r="AE1243" i="9"/>
  <c r="AE1244" i="9"/>
  <c r="AE1245" i="9"/>
  <c r="AE1246" i="9"/>
  <c r="AE1247" i="9"/>
  <c r="AE1248" i="9"/>
  <c r="AE1249" i="9"/>
  <c r="AE1250" i="9"/>
  <c r="AE1251" i="9"/>
  <c r="AE1252" i="9"/>
  <c r="AE1253" i="9"/>
  <c r="AE1254" i="9"/>
  <c r="AE1255" i="9"/>
  <c r="AE1256" i="9"/>
  <c r="AE1257" i="9"/>
  <c r="AE1258" i="9"/>
  <c r="AE1259" i="9"/>
  <c r="AE1260" i="9"/>
  <c r="AE1261" i="9"/>
  <c r="AE1262" i="9"/>
  <c r="AE1263" i="9"/>
  <c r="AE1264" i="9"/>
  <c r="AE1265" i="9"/>
  <c r="AE1266" i="9"/>
  <c r="AE1267" i="9"/>
  <c r="AE1268" i="9"/>
  <c r="AE1269" i="9"/>
  <c r="AE1270" i="9"/>
  <c r="AE1271" i="9"/>
  <c r="AE1272" i="9"/>
  <c r="AE1273" i="9"/>
  <c r="AE1274" i="9"/>
  <c r="AE1275" i="9"/>
  <c r="AE1276" i="9"/>
  <c r="AE1277" i="9"/>
  <c r="AE1278" i="9"/>
  <c r="AE1279" i="9"/>
  <c r="AE1280" i="9"/>
  <c r="AE1281" i="9"/>
  <c r="AE1282" i="9"/>
  <c r="AE1283" i="9"/>
  <c r="AE1284" i="9"/>
  <c r="AE1285" i="9"/>
  <c r="AE1286" i="9"/>
  <c r="AE1287" i="9"/>
  <c r="AE1288" i="9"/>
  <c r="AE1289" i="9"/>
  <c r="AE1290" i="9"/>
  <c r="AE1291" i="9"/>
  <c r="AE1292" i="9"/>
  <c r="AE1293" i="9"/>
  <c r="AE1294" i="9"/>
  <c r="AE1295" i="9"/>
  <c r="AE1296" i="9"/>
  <c r="AE1297" i="9"/>
  <c r="AE1298" i="9"/>
  <c r="AE1299" i="9"/>
  <c r="AE1300" i="9"/>
  <c r="AE1301" i="9"/>
  <c r="AE1302" i="9"/>
  <c r="AE1303" i="9"/>
  <c r="AE1304" i="9"/>
  <c r="AE1305" i="9"/>
  <c r="AE1306" i="9"/>
  <c r="AE1307" i="9"/>
  <c r="AE1308" i="9"/>
  <c r="AE1309" i="9"/>
  <c r="AE1310" i="9"/>
  <c r="AE1311" i="9"/>
  <c r="AE1312" i="9"/>
  <c r="AE1313" i="9"/>
  <c r="AE1314" i="9"/>
  <c r="AE1315" i="9"/>
  <c r="AE1316" i="9"/>
  <c r="AE1317" i="9"/>
  <c r="AE1318" i="9"/>
  <c r="AE1319" i="9"/>
  <c r="AE1320" i="9"/>
  <c r="AE1321" i="9"/>
  <c r="AE1322" i="9"/>
  <c r="AE1323" i="9"/>
  <c r="AE1324" i="9"/>
  <c r="AE1325" i="9"/>
  <c r="AE1326" i="9"/>
  <c r="AE1327" i="9"/>
  <c r="AE1328" i="9"/>
  <c r="AE1329" i="9"/>
  <c r="AE1330" i="9"/>
  <c r="AE1331" i="9"/>
  <c r="AE1332" i="9"/>
  <c r="AE1333" i="9"/>
  <c r="AE1334" i="9"/>
  <c r="AE1335" i="9"/>
  <c r="AE1336" i="9"/>
  <c r="AE1337" i="9"/>
  <c r="AE1338" i="9"/>
  <c r="AE1339" i="9"/>
  <c r="AE1340" i="9"/>
  <c r="AE1341" i="9"/>
  <c r="AE1342" i="9"/>
  <c r="AE1343" i="9"/>
  <c r="AE1344" i="9"/>
  <c r="AE1345" i="9"/>
  <c r="AE1346" i="9"/>
  <c r="AE1347" i="9"/>
  <c r="AE1348" i="9"/>
  <c r="AE1349" i="9"/>
  <c r="AE1350" i="9"/>
  <c r="AE1351" i="9"/>
  <c r="AE1352" i="9"/>
  <c r="AE1353" i="9"/>
  <c r="AE1354" i="9"/>
  <c r="AE1355" i="9"/>
  <c r="AE1356" i="9"/>
  <c r="AE1357" i="9"/>
  <c r="AE1358" i="9"/>
  <c r="AE1359" i="9"/>
  <c r="AE1360" i="9"/>
  <c r="AE1361" i="9"/>
  <c r="AE1362" i="9"/>
  <c r="AE1363" i="9"/>
  <c r="AE1364" i="9"/>
  <c r="AE1365" i="9"/>
  <c r="AE1366" i="9"/>
  <c r="AE1367" i="9"/>
  <c r="AE1368" i="9"/>
  <c r="AE1369" i="9"/>
  <c r="AE1370" i="9"/>
  <c r="AE1371" i="9"/>
  <c r="AE1372" i="9"/>
  <c r="AE1373" i="9"/>
  <c r="AE1374" i="9"/>
  <c r="AE1375" i="9"/>
  <c r="AE1376" i="9"/>
  <c r="AE1377" i="9"/>
  <c r="AE1378" i="9"/>
  <c r="AE1379" i="9"/>
  <c r="AE1380" i="9"/>
  <c r="AE1381" i="9"/>
  <c r="AE1382" i="9"/>
  <c r="AE1383" i="9"/>
  <c r="AE1384" i="9"/>
  <c r="AE1385" i="9"/>
  <c r="AE1386" i="9"/>
  <c r="AE1387" i="9"/>
  <c r="AE1388" i="9"/>
  <c r="AE1389" i="9"/>
  <c r="AE1390" i="9"/>
  <c r="AE1391" i="9"/>
  <c r="AE1392" i="9"/>
  <c r="AE1393" i="9"/>
  <c r="AE1394" i="9"/>
  <c r="AE1395" i="9"/>
  <c r="AE1396" i="9"/>
  <c r="AE1397" i="9"/>
  <c r="AE1398" i="9"/>
  <c r="AE1399" i="9"/>
  <c r="AE1400" i="9"/>
  <c r="AE1401" i="9"/>
  <c r="AE1402" i="9"/>
  <c r="AE1403" i="9"/>
  <c r="AE1404" i="9"/>
  <c r="AE1405" i="9"/>
  <c r="AE1406" i="9"/>
  <c r="AE1407" i="9"/>
  <c r="AE1408" i="9"/>
  <c r="AE1409" i="9"/>
  <c r="AE1410" i="9"/>
  <c r="AE1411" i="9"/>
  <c r="AE1412" i="9"/>
  <c r="AE1413" i="9"/>
  <c r="AE1414" i="9"/>
  <c r="AE1415" i="9"/>
  <c r="AE1416" i="9"/>
  <c r="AE1417" i="9"/>
  <c r="AE1418" i="9"/>
  <c r="AE1419" i="9"/>
  <c r="AE1420" i="9"/>
  <c r="AE1421" i="9"/>
  <c r="AE1422" i="9"/>
  <c r="AE1423" i="9"/>
  <c r="AE1424" i="9"/>
  <c r="AE1425" i="9"/>
  <c r="AE1426" i="9"/>
  <c r="AE1427" i="9"/>
  <c r="AE1428" i="9"/>
  <c r="AE1429" i="9"/>
  <c r="AE1430" i="9"/>
  <c r="AE1431" i="9"/>
  <c r="AE1432" i="9"/>
  <c r="AE1433" i="9"/>
  <c r="AE1434" i="9"/>
  <c r="AE1435" i="9"/>
  <c r="AE1436" i="9"/>
  <c r="AE1437" i="9"/>
  <c r="AE1438" i="9"/>
  <c r="AE1439" i="9"/>
  <c r="AE1440" i="9"/>
  <c r="AE1441" i="9"/>
  <c r="AE1442" i="9"/>
  <c r="AE1443" i="9"/>
  <c r="AE1444" i="9"/>
  <c r="AE1445" i="9"/>
  <c r="AE1446" i="9"/>
  <c r="AE1447" i="9"/>
  <c r="AE1448" i="9"/>
  <c r="AE1449" i="9"/>
  <c r="AE1450" i="9"/>
  <c r="AE1451" i="9"/>
  <c r="AE1452" i="9"/>
  <c r="AE1453" i="9"/>
  <c r="AE1454" i="9"/>
  <c r="AE1455" i="9"/>
  <c r="AE1456" i="9"/>
  <c r="AE1457" i="9"/>
  <c r="AE1458" i="9"/>
  <c r="AE1459" i="9"/>
  <c r="AE1460" i="9"/>
  <c r="AE1461" i="9"/>
  <c r="AE1462" i="9"/>
  <c r="AE1463" i="9"/>
  <c r="AE1464" i="9"/>
  <c r="AE1465" i="9"/>
  <c r="AE1466" i="9"/>
  <c r="AE1467" i="9"/>
  <c r="AE1468" i="9"/>
  <c r="AE1469" i="9"/>
  <c r="AE1470" i="9"/>
  <c r="AE1471" i="9"/>
  <c r="AE1472" i="9"/>
  <c r="AE1473" i="9"/>
  <c r="AE1474" i="9"/>
  <c r="AE1475" i="9"/>
  <c r="AE1476" i="9"/>
  <c r="AE1477" i="9"/>
  <c r="AE1478" i="9"/>
  <c r="AE1479" i="9"/>
  <c r="AE1480" i="9"/>
  <c r="AE1481" i="9"/>
  <c r="AE1482" i="9"/>
  <c r="AE1483" i="9"/>
  <c r="AE1484" i="9"/>
  <c r="AE1485" i="9"/>
  <c r="AE1486" i="9"/>
  <c r="AE1487" i="9"/>
  <c r="AE1488" i="9"/>
  <c r="AE1489" i="9"/>
  <c r="AE1490" i="9"/>
  <c r="AE1491" i="9"/>
  <c r="AE1492" i="9"/>
  <c r="AE1493" i="9"/>
  <c r="AE1494" i="9"/>
  <c r="AE1495" i="9"/>
  <c r="AE1496" i="9"/>
  <c r="AE1497" i="9"/>
  <c r="AE1498" i="9"/>
  <c r="AE1499" i="9"/>
  <c r="AE1500" i="9"/>
  <c r="AE1501" i="9"/>
  <c r="AE1502" i="9"/>
  <c r="AE1503" i="9"/>
  <c r="AE1504" i="9"/>
  <c r="AE1505" i="9"/>
  <c r="AE1506" i="9"/>
  <c r="AE1507" i="9"/>
  <c r="AE1508" i="9"/>
  <c r="AE1509" i="9"/>
  <c r="AE1510" i="9"/>
  <c r="AE1511" i="9"/>
  <c r="AE1512" i="9"/>
  <c r="AE1513" i="9"/>
  <c r="AE1514" i="9"/>
  <c r="AE1515" i="9"/>
  <c r="AE1516" i="9"/>
  <c r="AE1517" i="9"/>
  <c r="AE1518" i="9"/>
  <c r="AE1519" i="9"/>
  <c r="AE1520" i="9"/>
  <c r="AE1521" i="9"/>
  <c r="AE1532" i="9"/>
  <c r="AE1533" i="9"/>
  <c r="AE1534" i="9"/>
  <c r="AE1535" i="9"/>
  <c r="AE1536" i="9"/>
  <c r="AE1537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D1389" i="9"/>
  <c r="AD1390" i="9"/>
  <c r="AD1391" i="9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D1441" i="9"/>
  <c r="AD1442" i="9"/>
  <c r="AD1443" i="9"/>
  <c r="AD1444" i="9"/>
  <c r="AD1445" i="9"/>
  <c r="AD1446" i="9"/>
  <c r="AD1447" i="9"/>
  <c r="AD1448" i="9"/>
  <c r="AD1449" i="9"/>
  <c r="AD1450" i="9"/>
  <c r="AD1451" i="9"/>
  <c r="AD1452" i="9"/>
  <c r="AD1453" i="9"/>
  <c r="AD1454" i="9"/>
  <c r="AD1455" i="9"/>
  <c r="AD1456" i="9"/>
  <c r="AD1457" i="9"/>
  <c r="AD1458" i="9"/>
  <c r="AD1459" i="9"/>
  <c r="AD1460" i="9"/>
  <c r="AD1461" i="9"/>
  <c r="AD1462" i="9"/>
  <c r="AD1463" i="9"/>
  <c r="AD1464" i="9"/>
  <c r="AD1465" i="9"/>
  <c r="AD1466" i="9"/>
  <c r="AD1467" i="9"/>
  <c r="AD1468" i="9"/>
  <c r="AD1469" i="9"/>
  <c r="AD1470" i="9"/>
  <c r="AD1471" i="9"/>
  <c r="AD1472" i="9"/>
  <c r="AD1473" i="9"/>
  <c r="AD1474" i="9"/>
  <c r="AD1475" i="9"/>
  <c r="AD1476" i="9"/>
  <c r="AD1477" i="9"/>
  <c r="AD1478" i="9"/>
  <c r="AD1479" i="9"/>
  <c r="AD1480" i="9"/>
  <c r="AD1481" i="9"/>
  <c r="AD1482" i="9"/>
  <c r="AD1483" i="9"/>
  <c r="AD1484" i="9"/>
  <c r="AD1485" i="9"/>
  <c r="AD1486" i="9"/>
  <c r="AD1487" i="9"/>
  <c r="AD1488" i="9"/>
  <c r="AD1489" i="9"/>
  <c r="AD1490" i="9"/>
  <c r="AD1491" i="9"/>
  <c r="AD1492" i="9"/>
  <c r="AD1493" i="9"/>
  <c r="AD1494" i="9"/>
  <c r="AD1495" i="9"/>
  <c r="AD1496" i="9"/>
  <c r="AD1497" i="9"/>
  <c r="AD1498" i="9"/>
  <c r="AD1499" i="9"/>
  <c r="AD1500" i="9"/>
  <c r="AD1501" i="9"/>
  <c r="AD1502" i="9"/>
  <c r="AD1503" i="9"/>
  <c r="AD1504" i="9"/>
  <c r="AD1505" i="9"/>
  <c r="AD1506" i="9"/>
  <c r="AD1507" i="9"/>
  <c r="AD1508" i="9"/>
  <c r="AD1509" i="9"/>
  <c r="AD1510" i="9"/>
  <c r="AD1511" i="9"/>
  <c r="AD1512" i="9"/>
  <c r="AD1513" i="9"/>
  <c r="AD1514" i="9"/>
  <c r="AD1515" i="9"/>
  <c r="AD1516" i="9"/>
  <c r="AD1517" i="9"/>
  <c r="AD1518" i="9"/>
  <c r="AD1519" i="9"/>
  <c r="AD1520" i="9"/>
  <c r="AD1521" i="9"/>
  <c r="AD1532" i="9"/>
  <c r="AD1533" i="9"/>
  <c r="AD1534" i="9"/>
  <c r="AD1535" i="9"/>
  <c r="AD1536" i="9"/>
  <c r="AD1537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69" i="9"/>
  <c r="AC1070" i="9"/>
  <c r="AC1071" i="9"/>
  <c r="AC1072" i="9"/>
  <c r="AC1073" i="9"/>
  <c r="AC1074" i="9"/>
  <c r="AC1075" i="9"/>
  <c r="AC1076" i="9"/>
  <c r="AC1077" i="9"/>
  <c r="AC1078" i="9"/>
  <c r="AC1079" i="9"/>
  <c r="AC1080" i="9"/>
  <c r="AC1081" i="9"/>
  <c r="AC1082" i="9"/>
  <c r="AC1083" i="9"/>
  <c r="AC1084" i="9"/>
  <c r="AC1085" i="9"/>
  <c r="AC1086" i="9"/>
  <c r="AC1087" i="9"/>
  <c r="AC1088" i="9"/>
  <c r="AC1089" i="9"/>
  <c r="AC1090" i="9"/>
  <c r="AC1091" i="9"/>
  <c r="AC1092" i="9"/>
  <c r="AC1093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1109" i="9"/>
  <c r="AC1110" i="9"/>
  <c r="AC1111" i="9"/>
  <c r="AC1112" i="9"/>
  <c r="AC1113" i="9"/>
  <c r="AC1114" i="9"/>
  <c r="AC1115" i="9"/>
  <c r="AC1116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0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2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4" i="9"/>
  <c r="AC1195" i="9"/>
  <c r="AC1196" i="9"/>
  <c r="AC1197" i="9"/>
  <c r="AC1198" i="9"/>
  <c r="AC1199" i="9"/>
  <c r="AC1200" i="9"/>
  <c r="AC1201" i="9"/>
  <c r="AC1202" i="9"/>
  <c r="AC1203" i="9"/>
  <c r="AC1204" i="9"/>
  <c r="AC1205" i="9"/>
  <c r="AC1206" i="9"/>
  <c r="AC1207" i="9"/>
  <c r="AC120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221" i="9"/>
  <c r="AC1222" i="9"/>
  <c r="AC1223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C1249" i="9"/>
  <c r="AC1250" i="9"/>
  <c r="AC1251" i="9"/>
  <c r="AC1252" i="9"/>
  <c r="AC1253" i="9"/>
  <c r="AC1254" i="9"/>
  <c r="AC1255" i="9"/>
  <c r="AC1256" i="9"/>
  <c r="AC1257" i="9"/>
  <c r="AC1258" i="9"/>
  <c r="AC1259" i="9"/>
  <c r="AC1260" i="9"/>
  <c r="AC1261" i="9"/>
  <c r="AC1262" i="9"/>
  <c r="AC1263" i="9"/>
  <c r="AC1264" i="9"/>
  <c r="AC1265" i="9"/>
  <c r="AC1266" i="9"/>
  <c r="AC1267" i="9"/>
  <c r="AC1268" i="9"/>
  <c r="AC1269" i="9"/>
  <c r="AC1270" i="9"/>
  <c r="AC1271" i="9"/>
  <c r="AC1272" i="9"/>
  <c r="AC1273" i="9"/>
  <c r="AC1274" i="9"/>
  <c r="AC1275" i="9"/>
  <c r="AC1276" i="9"/>
  <c r="AC1277" i="9"/>
  <c r="AC1278" i="9"/>
  <c r="AC1279" i="9"/>
  <c r="AC1280" i="9"/>
  <c r="AC1281" i="9"/>
  <c r="AC1282" i="9"/>
  <c r="AC1283" i="9"/>
  <c r="AC1284" i="9"/>
  <c r="AC1285" i="9"/>
  <c r="AC1286" i="9"/>
  <c r="AC1287" i="9"/>
  <c r="AC1288" i="9"/>
  <c r="AC1289" i="9"/>
  <c r="AC1290" i="9"/>
  <c r="AC1291" i="9"/>
  <c r="AC1292" i="9"/>
  <c r="AC1293" i="9"/>
  <c r="AC1294" i="9"/>
  <c r="AC1295" i="9"/>
  <c r="AC1296" i="9"/>
  <c r="AC1297" i="9"/>
  <c r="AC1298" i="9"/>
  <c r="AC1299" i="9"/>
  <c r="AC1300" i="9"/>
  <c r="AC1301" i="9"/>
  <c r="AC1302" i="9"/>
  <c r="AC1303" i="9"/>
  <c r="AC1304" i="9"/>
  <c r="AC1305" i="9"/>
  <c r="AC1306" i="9"/>
  <c r="AC1307" i="9"/>
  <c r="AC1308" i="9"/>
  <c r="AC1309" i="9"/>
  <c r="AC1310" i="9"/>
  <c r="AC1311" i="9"/>
  <c r="AC1312" i="9"/>
  <c r="AC1313" i="9"/>
  <c r="AC1314" i="9"/>
  <c r="AC1315" i="9"/>
  <c r="AC1316" i="9"/>
  <c r="AC1317" i="9"/>
  <c r="AC1318" i="9"/>
  <c r="AC1319" i="9"/>
  <c r="AC1320" i="9"/>
  <c r="AC1321" i="9"/>
  <c r="AC1322" i="9"/>
  <c r="AC1323" i="9"/>
  <c r="AC1324" i="9"/>
  <c r="AC1325" i="9"/>
  <c r="AC1326" i="9"/>
  <c r="AC1327" i="9"/>
  <c r="AC1328" i="9"/>
  <c r="AC1329" i="9"/>
  <c r="AC1330" i="9"/>
  <c r="AC1331" i="9"/>
  <c r="AC1332" i="9"/>
  <c r="AC1333" i="9"/>
  <c r="AC1334" i="9"/>
  <c r="AC1335" i="9"/>
  <c r="AC1336" i="9"/>
  <c r="AC1337" i="9"/>
  <c r="AC1338" i="9"/>
  <c r="AC1339" i="9"/>
  <c r="AC1340" i="9"/>
  <c r="AC1341" i="9"/>
  <c r="AC1342" i="9"/>
  <c r="AC1343" i="9"/>
  <c r="AC1344" i="9"/>
  <c r="AC1345" i="9"/>
  <c r="AC1346" i="9"/>
  <c r="AC1347" i="9"/>
  <c r="AC1348" i="9"/>
  <c r="AC1349" i="9"/>
  <c r="AC1350" i="9"/>
  <c r="AC1351" i="9"/>
  <c r="AC1352" i="9"/>
  <c r="AC1353" i="9"/>
  <c r="AC1354" i="9"/>
  <c r="AC1355" i="9"/>
  <c r="AC1356" i="9"/>
  <c r="AC1357" i="9"/>
  <c r="AC1358" i="9"/>
  <c r="AC1359" i="9"/>
  <c r="AC1360" i="9"/>
  <c r="AC1361" i="9"/>
  <c r="AC1362" i="9"/>
  <c r="AC1363" i="9"/>
  <c r="AC1364" i="9"/>
  <c r="AC1365" i="9"/>
  <c r="AC1366" i="9"/>
  <c r="AC1367" i="9"/>
  <c r="AC1368" i="9"/>
  <c r="AC1369" i="9"/>
  <c r="AC1370" i="9"/>
  <c r="AC1371" i="9"/>
  <c r="AC1372" i="9"/>
  <c r="AC1373" i="9"/>
  <c r="AC1374" i="9"/>
  <c r="AC1375" i="9"/>
  <c r="AC1376" i="9"/>
  <c r="AC1377" i="9"/>
  <c r="AC1378" i="9"/>
  <c r="AC1379" i="9"/>
  <c r="AC1380" i="9"/>
  <c r="AC1381" i="9"/>
  <c r="AC1382" i="9"/>
  <c r="AC1383" i="9"/>
  <c r="AC1384" i="9"/>
  <c r="AC1385" i="9"/>
  <c r="AC1386" i="9"/>
  <c r="AC1387" i="9"/>
  <c r="AC1388" i="9"/>
  <c r="AC1389" i="9"/>
  <c r="AC1390" i="9"/>
  <c r="AC1391" i="9"/>
  <c r="AC1392" i="9"/>
  <c r="AC1393" i="9"/>
  <c r="AC1394" i="9"/>
  <c r="AC1395" i="9"/>
  <c r="AC1396" i="9"/>
  <c r="AC1397" i="9"/>
  <c r="AC1398" i="9"/>
  <c r="AC1399" i="9"/>
  <c r="AC1400" i="9"/>
  <c r="AC1401" i="9"/>
  <c r="AC1402" i="9"/>
  <c r="AC1403" i="9"/>
  <c r="AC1404" i="9"/>
  <c r="AC1405" i="9"/>
  <c r="AC1406" i="9"/>
  <c r="AC1407" i="9"/>
  <c r="AC1408" i="9"/>
  <c r="AC1409" i="9"/>
  <c r="AC1410" i="9"/>
  <c r="AC1411" i="9"/>
  <c r="AC1412" i="9"/>
  <c r="AC1413" i="9"/>
  <c r="AC1414" i="9"/>
  <c r="AC1415" i="9"/>
  <c r="AC1416" i="9"/>
  <c r="AC1417" i="9"/>
  <c r="AC1418" i="9"/>
  <c r="AC1419" i="9"/>
  <c r="AC1420" i="9"/>
  <c r="AC1421" i="9"/>
  <c r="AC1422" i="9"/>
  <c r="AC1423" i="9"/>
  <c r="AC1424" i="9"/>
  <c r="AC1425" i="9"/>
  <c r="AC1426" i="9"/>
  <c r="AC1427" i="9"/>
  <c r="AC1428" i="9"/>
  <c r="AC1429" i="9"/>
  <c r="AC1430" i="9"/>
  <c r="AC1431" i="9"/>
  <c r="AC1432" i="9"/>
  <c r="AC1433" i="9"/>
  <c r="AC1434" i="9"/>
  <c r="AC1435" i="9"/>
  <c r="AC1436" i="9"/>
  <c r="AC1437" i="9"/>
  <c r="AC1438" i="9"/>
  <c r="AC1439" i="9"/>
  <c r="AC1440" i="9"/>
  <c r="AC1441" i="9"/>
  <c r="AC1442" i="9"/>
  <c r="AC1443" i="9"/>
  <c r="AC1444" i="9"/>
  <c r="AC1445" i="9"/>
  <c r="AC1446" i="9"/>
  <c r="AC1447" i="9"/>
  <c r="AC1448" i="9"/>
  <c r="AC1449" i="9"/>
  <c r="AC1450" i="9"/>
  <c r="AC1451" i="9"/>
  <c r="AC1452" i="9"/>
  <c r="AC1453" i="9"/>
  <c r="AC1454" i="9"/>
  <c r="AC1455" i="9"/>
  <c r="AC1456" i="9"/>
  <c r="AC1457" i="9"/>
  <c r="AC1458" i="9"/>
  <c r="AC1459" i="9"/>
  <c r="AC1460" i="9"/>
  <c r="AC1461" i="9"/>
  <c r="AC1462" i="9"/>
  <c r="AC1463" i="9"/>
  <c r="AC1464" i="9"/>
  <c r="AC1465" i="9"/>
  <c r="AC1466" i="9"/>
  <c r="AC1467" i="9"/>
  <c r="AC1468" i="9"/>
  <c r="AC1469" i="9"/>
  <c r="AC1470" i="9"/>
  <c r="AC1471" i="9"/>
  <c r="AC1472" i="9"/>
  <c r="AC1473" i="9"/>
  <c r="AC1474" i="9"/>
  <c r="AC1475" i="9"/>
  <c r="AC1476" i="9"/>
  <c r="AC1477" i="9"/>
  <c r="AC1478" i="9"/>
  <c r="AC1479" i="9"/>
  <c r="AC1480" i="9"/>
  <c r="AC1481" i="9"/>
  <c r="AC1482" i="9"/>
  <c r="AC1483" i="9"/>
  <c r="AC1484" i="9"/>
  <c r="AC1485" i="9"/>
  <c r="AC1486" i="9"/>
  <c r="AC1487" i="9"/>
  <c r="AC1488" i="9"/>
  <c r="AC1489" i="9"/>
  <c r="AC1490" i="9"/>
  <c r="AC1491" i="9"/>
  <c r="AC1492" i="9"/>
  <c r="AC1493" i="9"/>
  <c r="AC1494" i="9"/>
  <c r="AC1495" i="9"/>
  <c r="AC1496" i="9"/>
  <c r="AC1497" i="9"/>
  <c r="AC1498" i="9"/>
  <c r="AC1499" i="9"/>
  <c r="AC1500" i="9"/>
  <c r="AC1501" i="9"/>
  <c r="AC1502" i="9"/>
  <c r="AC1503" i="9"/>
  <c r="AC1504" i="9"/>
  <c r="AC1505" i="9"/>
  <c r="AC1506" i="9"/>
  <c r="AC1507" i="9"/>
  <c r="AC1508" i="9"/>
  <c r="AC1509" i="9"/>
  <c r="AC1510" i="9"/>
  <c r="AC1511" i="9"/>
  <c r="AC1512" i="9"/>
  <c r="AC1513" i="9"/>
  <c r="AC1514" i="9"/>
  <c r="AC1515" i="9"/>
  <c r="AC1516" i="9"/>
  <c r="AC1517" i="9"/>
  <c r="AC1518" i="9"/>
  <c r="AC1519" i="9"/>
  <c r="AC1520" i="9"/>
  <c r="AC1521" i="9"/>
  <c r="AC1532" i="9"/>
  <c r="AC1533" i="9"/>
  <c r="AC1534" i="9"/>
  <c r="AC1535" i="9"/>
  <c r="AC1536" i="9"/>
  <c r="AC1537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1238" i="9"/>
  <c r="AB1239" i="9"/>
  <c r="AB1240" i="9"/>
  <c r="AB1241" i="9"/>
  <c r="AB1242" i="9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B1267" i="9"/>
  <c r="AB1268" i="9"/>
  <c r="AB1269" i="9"/>
  <c r="AB1270" i="9"/>
  <c r="AB1271" i="9"/>
  <c r="AB1272" i="9"/>
  <c r="AB1273" i="9"/>
  <c r="AB1274" i="9"/>
  <c r="AB1275" i="9"/>
  <c r="AB1276" i="9"/>
  <c r="AB1277" i="9"/>
  <c r="AB1278" i="9"/>
  <c r="AB1279" i="9"/>
  <c r="AB1280" i="9"/>
  <c r="AB1281" i="9"/>
  <c r="AB1282" i="9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1326" i="9"/>
  <c r="AB1327" i="9"/>
  <c r="AB1328" i="9"/>
  <c r="AB1329" i="9"/>
  <c r="AB1330" i="9"/>
  <c r="AB1331" i="9"/>
  <c r="AB1332" i="9"/>
  <c r="AB1333" i="9"/>
  <c r="AB1334" i="9"/>
  <c r="AB1335" i="9"/>
  <c r="AB1336" i="9"/>
  <c r="AB1337" i="9"/>
  <c r="AB1338" i="9"/>
  <c r="AB1339" i="9"/>
  <c r="AB1340" i="9"/>
  <c r="AB1341" i="9"/>
  <c r="AB1342" i="9"/>
  <c r="AB1343" i="9"/>
  <c r="AB1344" i="9"/>
  <c r="AB1345" i="9"/>
  <c r="AB1346" i="9"/>
  <c r="AB1347" i="9"/>
  <c r="AB1348" i="9"/>
  <c r="AB1349" i="9"/>
  <c r="AB1350" i="9"/>
  <c r="AB1351" i="9"/>
  <c r="AB1352" i="9"/>
  <c r="AB1353" i="9"/>
  <c r="AB1354" i="9"/>
  <c r="AB1355" i="9"/>
  <c r="AB1356" i="9"/>
  <c r="AB1357" i="9"/>
  <c r="AB1358" i="9"/>
  <c r="AB1359" i="9"/>
  <c r="AB1360" i="9"/>
  <c r="AB1361" i="9"/>
  <c r="AB1362" i="9"/>
  <c r="AB1363" i="9"/>
  <c r="AB1364" i="9"/>
  <c r="AB1365" i="9"/>
  <c r="AB1366" i="9"/>
  <c r="AB1367" i="9"/>
  <c r="AB1368" i="9"/>
  <c r="AB1369" i="9"/>
  <c r="AB1370" i="9"/>
  <c r="AB1371" i="9"/>
  <c r="AB1372" i="9"/>
  <c r="AB1373" i="9"/>
  <c r="AB1374" i="9"/>
  <c r="AB1375" i="9"/>
  <c r="AB1376" i="9"/>
  <c r="AB1377" i="9"/>
  <c r="AB1378" i="9"/>
  <c r="AB1379" i="9"/>
  <c r="AB1380" i="9"/>
  <c r="AB1381" i="9"/>
  <c r="AB1382" i="9"/>
  <c r="AB1383" i="9"/>
  <c r="AB1384" i="9"/>
  <c r="AB1385" i="9"/>
  <c r="AB1386" i="9"/>
  <c r="AB1387" i="9"/>
  <c r="AB1388" i="9"/>
  <c r="AB1389" i="9"/>
  <c r="AB1390" i="9"/>
  <c r="AB1391" i="9"/>
  <c r="AB1392" i="9"/>
  <c r="AB1393" i="9"/>
  <c r="AB1394" i="9"/>
  <c r="AB1395" i="9"/>
  <c r="AB1396" i="9"/>
  <c r="AB1397" i="9"/>
  <c r="AB1398" i="9"/>
  <c r="AB1399" i="9"/>
  <c r="AB1400" i="9"/>
  <c r="AB1401" i="9"/>
  <c r="AB1402" i="9"/>
  <c r="AB1403" i="9"/>
  <c r="AB1404" i="9"/>
  <c r="AB1405" i="9"/>
  <c r="AB1406" i="9"/>
  <c r="AB1407" i="9"/>
  <c r="AB1408" i="9"/>
  <c r="AB1409" i="9"/>
  <c r="AB1410" i="9"/>
  <c r="AB1411" i="9"/>
  <c r="AB1412" i="9"/>
  <c r="AB1413" i="9"/>
  <c r="AB1414" i="9"/>
  <c r="AB1415" i="9"/>
  <c r="AB1416" i="9"/>
  <c r="AB1417" i="9"/>
  <c r="AB1418" i="9"/>
  <c r="AB1419" i="9"/>
  <c r="AB1420" i="9"/>
  <c r="AB1421" i="9"/>
  <c r="AB1422" i="9"/>
  <c r="AB1423" i="9"/>
  <c r="AB1424" i="9"/>
  <c r="AB1425" i="9"/>
  <c r="AB1426" i="9"/>
  <c r="AB1427" i="9"/>
  <c r="AB1428" i="9"/>
  <c r="AB1429" i="9"/>
  <c r="AB1430" i="9"/>
  <c r="AB1431" i="9"/>
  <c r="AB1432" i="9"/>
  <c r="AB1433" i="9"/>
  <c r="AB1434" i="9"/>
  <c r="AB1435" i="9"/>
  <c r="AB1436" i="9"/>
  <c r="AB1437" i="9"/>
  <c r="AB1438" i="9"/>
  <c r="AB1439" i="9"/>
  <c r="AB1440" i="9"/>
  <c r="AB1441" i="9"/>
  <c r="AB1442" i="9"/>
  <c r="AB1443" i="9"/>
  <c r="AB1444" i="9"/>
  <c r="AB1445" i="9"/>
  <c r="AB1446" i="9"/>
  <c r="AB1447" i="9"/>
  <c r="AB1448" i="9"/>
  <c r="AB1449" i="9"/>
  <c r="AB1450" i="9"/>
  <c r="AB1451" i="9"/>
  <c r="AB1452" i="9"/>
  <c r="AB1453" i="9"/>
  <c r="AB1454" i="9"/>
  <c r="AB1455" i="9"/>
  <c r="AB1456" i="9"/>
  <c r="AB1457" i="9"/>
  <c r="AB1458" i="9"/>
  <c r="AB1459" i="9"/>
  <c r="AB1460" i="9"/>
  <c r="AB1461" i="9"/>
  <c r="AB1462" i="9"/>
  <c r="AB1463" i="9"/>
  <c r="AB1464" i="9"/>
  <c r="AB1465" i="9"/>
  <c r="AB1466" i="9"/>
  <c r="AB1467" i="9"/>
  <c r="AB1468" i="9"/>
  <c r="AB1469" i="9"/>
  <c r="AB1470" i="9"/>
  <c r="AB1471" i="9"/>
  <c r="AB1472" i="9"/>
  <c r="AB1473" i="9"/>
  <c r="AB1474" i="9"/>
  <c r="AB1475" i="9"/>
  <c r="AB1476" i="9"/>
  <c r="AB1477" i="9"/>
  <c r="AB1478" i="9"/>
  <c r="AB1479" i="9"/>
  <c r="AB1480" i="9"/>
  <c r="AB1481" i="9"/>
  <c r="AB1482" i="9"/>
  <c r="AB1483" i="9"/>
  <c r="AB1484" i="9"/>
  <c r="AB1485" i="9"/>
  <c r="AB1486" i="9"/>
  <c r="AB1487" i="9"/>
  <c r="AB1488" i="9"/>
  <c r="AB1489" i="9"/>
  <c r="AB1490" i="9"/>
  <c r="AB1491" i="9"/>
  <c r="AB1492" i="9"/>
  <c r="AB1493" i="9"/>
  <c r="AB1494" i="9"/>
  <c r="AB1495" i="9"/>
  <c r="AB1496" i="9"/>
  <c r="AB1497" i="9"/>
  <c r="AB1498" i="9"/>
  <c r="AB1499" i="9"/>
  <c r="AB1500" i="9"/>
  <c r="AB1501" i="9"/>
  <c r="AB1502" i="9"/>
  <c r="AB1503" i="9"/>
  <c r="AB1504" i="9"/>
  <c r="AB1505" i="9"/>
  <c r="AB1506" i="9"/>
  <c r="AB1507" i="9"/>
  <c r="AB1508" i="9"/>
  <c r="AB1509" i="9"/>
  <c r="AB1510" i="9"/>
  <c r="AB1511" i="9"/>
  <c r="AB1512" i="9"/>
  <c r="AB1513" i="9"/>
  <c r="AB1514" i="9"/>
  <c r="AB1515" i="9"/>
  <c r="AB1516" i="9"/>
  <c r="AB1517" i="9"/>
  <c r="AB1518" i="9"/>
  <c r="AB1519" i="9"/>
  <c r="AB1520" i="9"/>
  <c r="AB1521" i="9"/>
  <c r="AB1532" i="9"/>
  <c r="AB1533" i="9"/>
  <c r="AB1534" i="9"/>
  <c r="AB1535" i="9"/>
  <c r="AB1536" i="9"/>
  <c r="AB1537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AA1215" i="9"/>
  <c r="AA1216" i="9"/>
  <c r="AA1217" i="9"/>
  <c r="AA1218" i="9"/>
  <c r="AA1219" i="9"/>
  <c r="AA1220" i="9"/>
  <c r="AA1221" i="9"/>
  <c r="AA1222" i="9"/>
  <c r="AA1223" i="9"/>
  <c r="AA1224" i="9"/>
  <c r="AA1225" i="9"/>
  <c r="AA1226" i="9"/>
  <c r="AA1227" i="9"/>
  <c r="AA1228" i="9"/>
  <c r="AA1229" i="9"/>
  <c r="AA1230" i="9"/>
  <c r="AA1231" i="9"/>
  <c r="AA1232" i="9"/>
  <c r="AA1233" i="9"/>
  <c r="AA1234" i="9"/>
  <c r="AA1235" i="9"/>
  <c r="AA1236" i="9"/>
  <c r="AA1237" i="9"/>
  <c r="AA1238" i="9"/>
  <c r="AA1239" i="9"/>
  <c r="AA1240" i="9"/>
  <c r="AA1241" i="9"/>
  <c r="AA1242" i="9"/>
  <c r="AA1243" i="9"/>
  <c r="AA1244" i="9"/>
  <c r="AA1245" i="9"/>
  <c r="AA1246" i="9"/>
  <c r="AA1247" i="9"/>
  <c r="AA1248" i="9"/>
  <c r="AA1249" i="9"/>
  <c r="AA1250" i="9"/>
  <c r="AA1251" i="9"/>
  <c r="AA1252" i="9"/>
  <c r="AA1253" i="9"/>
  <c r="AA1254" i="9"/>
  <c r="AA1255" i="9"/>
  <c r="AA1256" i="9"/>
  <c r="AA1257" i="9"/>
  <c r="AA1258" i="9"/>
  <c r="AA1259" i="9"/>
  <c r="AA1260" i="9"/>
  <c r="AA1261" i="9"/>
  <c r="AA1262" i="9"/>
  <c r="AA1263" i="9"/>
  <c r="AA1264" i="9"/>
  <c r="AA1265" i="9"/>
  <c r="AA1266" i="9"/>
  <c r="AA1267" i="9"/>
  <c r="AA1268" i="9"/>
  <c r="AA1269" i="9"/>
  <c r="AA1270" i="9"/>
  <c r="AA1271" i="9"/>
  <c r="AA1272" i="9"/>
  <c r="AA1273" i="9"/>
  <c r="AA1274" i="9"/>
  <c r="AA1275" i="9"/>
  <c r="AA1276" i="9"/>
  <c r="AA1277" i="9"/>
  <c r="AA1278" i="9"/>
  <c r="AA1279" i="9"/>
  <c r="AA1280" i="9"/>
  <c r="AA1281" i="9"/>
  <c r="AA1282" i="9"/>
  <c r="AA1283" i="9"/>
  <c r="AA1284" i="9"/>
  <c r="AA1285" i="9"/>
  <c r="AA1286" i="9"/>
  <c r="AA1287" i="9"/>
  <c r="AA1288" i="9"/>
  <c r="AA1289" i="9"/>
  <c r="AA1290" i="9"/>
  <c r="AA1291" i="9"/>
  <c r="AA1292" i="9"/>
  <c r="AA1293" i="9"/>
  <c r="AA1294" i="9"/>
  <c r="AA1295" i="9"/>
  <c r="AA1296" i="9"/>
  <c r="AA1297" i="9"/>
  <c r="AA1298" i="9"/>
  <c r="AA1299" i="9"/>
  <c r="AA1300" i="9"/>
  <c r="AA1301" i="9"/>
  <c r="AA1302" i="9"/>
  <c r="AA1303" i="9"/>
  <c r="AA1304" i="9"/>
  <c r="AA1305" i="9"/>
  <c r="AA1306" i="9"/>
  <c r="AA1307" i="9"/>
  <c r="AA1308" i="9"/>
  <c r="AA1309" i="9"/>
  <c r="AA1310" i="9"/>
  <c r="AA1311" i="9"/>
  <c r="AA1312" i="9"/>
  <c r="AA1313" i="9"/>
  <c r="AA1314" i="9"/>
  <c r="AA1315" i="9"/>
  <c r="AA1316" i="9"/>
  <c r="AA1317" i="9"/>
  <c r="AA1318" i="9"/>
  <c r="AA1319" i="9"/>
  <c r="AA1320" i="9"/>
  <c r="AA1321" i="9"/>
  <c r="AA1322" i="9"/>
  <c r="AA1323" i="9"/>
  <c r="AA1324" i="9"/>
  <c r="AA1325" i="9"/>
  <c r="AA1326" i="9"/>
  <c r="AA1327" i="9"/>
  <c r="AA1328" i="9"/>
  <c r="AA1329" i="9"/>
  <c r="AA1330" i="9"/>
  <c r="AA1331" i="9"/>
  <c r="AA1332" i="9"/>
  <c r="AA1333" i="9"/>
  <c r="AA1334" i="9"/>
  <c r="AA1335" i="9"/>
  <c r="AA1336" i="9"/>
  <c r="AA1337" i="9"/>
  <c r="AA1338" i="9"/>
  <c r="AA1339" i="9"/>
  <c r="AA1340" i="9"/>
  <c r="AA1341" i="9"/>
  <c r="AA1342" i="9"/>
  <c r="AA1343" i="9"/>
  <c r="AA1344" i="9"/>
  <c r="AA1345" i="9"/>
  <c r="AA1346" i="9"/>
  <c r="AA1347" i="9"/>
  <c r="AA1348" i="9"/>
  <c r="AA1349" i="9"/>
  <c r="AA1350" i="9"/>
  <c r="AA1351" i="9"/>
  <c r="AA1352" i="9"/>
  <c r="AA1353" i="9"/>
  <c r="AA1354" i="9"/>
  <c r="AA1355" i="9"/>
  <c r="AA1356" i="9"/>
  <c r="AA1357" i="9"/>
  <c r="AA1358" i="9"/>
  <c r="AA1359" i="9"/>
  <c r="AA1360" i="9"/>
  <c r="AA1361" i="9"/>
  <c r="AA1362" i="9"/>
  <c r="AA1363" i="9"/>
  <c r="AA1364" i="9"/>
  <c r="AA1365" i="9"/>
  <c r="AA1366" i="9"/>
  <c r="AA1367" i="9"/>
  <c r="AA1368" i="9"/>
  <c r="AA1369" i="9"/>
  <c r="AA1370" i="9"/>
  <c r="AA1371" i="9"/>
  <c r="AA1372" i="9"/>
  <c r="AA1373" i="9"/>
  <c r="AA1374" i="9"/>
  <c r="AA1375" i="9"/>
  <c r="AA1376" i="9"/>
  <c r="AA1377" i="9"/>
  <c r="AA1378" i="9"/>
  <c r="AA1379" i="9"/>
  <c r="AA1380" i="9"/>
  <c r="AA1381" i="9"/>
  <c r="AA1382" i="9"/>
  <c r="AA1383" i="9"/>
  <c r="AA1384" i="9"/>
  <c r="AA1385" i="9"/>
  <c r="AA1386" i="9"/>
  <c r="AA1387" i="9"/>
  <c r="AA1388" i="9"/>
  <c r="AA1389" i="9"/>
  <c r="AA1390" i="9"/>
  <c r="AA1391" i="9"/>
  <c r="AA1392" i="9"/>
  <c r="AA1393" i="9"/>
  <c r="AA1394" i="9"/>
  <c r="AA1395" i="9"/>
  <c r="AA1396" i="9"/>
  <c r="AA1397" i="9"/>
  <c r="AA1398" i="9"/>
  <c r="AA1399" i="9"/>
  <c r="AA1400" i="9"/>
  <c r="AA1401" i="9"/>
  <c r="AA1402" i="9"/>
  <c r="AA1403" i="9"/>
  <c r="AA1404" i="9"/>
  <c r="AA1405" i="9"/>
  <c r="AA1406" i="9"/>
  <c r="AA1407" i="9"/>
  <c r="AA1408" i="9"/>
  <c r="AA1409" i="9"/>
  <c r="AA1410" i="9"/>
  <c r="AA1411" i="9"/>
  <c r="AA1412" i="9"/>
  <c r="AA1413" i="9"/>
  <c r="AA1414" i="9"/>
  <c r="AA1415" i="9"/>
  <c r="AA1416" i="9"/>
  <c r="AA1417" i="9"/>
  <c r="AA1418" i="9"/>
  <c r="AA1419" i="9"/>
  <c r="AA1420" i="9"/>
  <c r="AA1421" i="9"/>
  <c r="AA1422" i="9"/>
  <c r="AA1423" i="9"/>
  <c r="AA1424" i="9"/>
  <c r="AA1425" i="9"/>
  <c r="AA1426" i="9"/>
  <c r="AA1427" i="9"/>
  <c r="AA1428" i="9"/>
  <c r="AA1429" i="9"/>
  <c r="AA1430" i="9"/>
  <c r="AA1431" i="9"/>
  <c r="AA1432" i="9"/>
  <c r="AA1433" i="9"/>
  <c r="AA1434" i="9"/>
  <c r="AA1435" i="9"/>
  <c r="AA1436" i="9"/>
  <c r="AA1437" i="9"/>
  <c r="AA1438" i="9"/>
  <c r="AA1439" i="9"/>
  <c r="AA1440" i="9"/>
  <c r="AA1441" i="9"/>
  <c r="AA1442" i="9"/>
  <c r="AA1443" i="9"/>
  <c r="AA1444" i="9"/>
  <c r="AA1445" i="9"/>
  <c r="AA1446" i="9"/>
  <c r="AA1447" i="9"/>
  <c r="AA1448" i="9"/>
  <c r="AA1449" i="9"/>
  <c r="AA1450" i="9"/>
  <c r="AA1451" i="9"/>
  <c r="AA1452" i="9"/>
  <c r="AA1453" i="9"/>
  <c r="AA1454" i="9"/>
  <c r="AA1455" i="9"/>
  <c r="AA1456" i="9"/>
  <c r="AA1457" i="9"/>
  <c r="AA1458" i="9"/>
  <c r="AA1459" i="9"/>
  <c r="AA1460" i="9"/>
  <c r="AA1461" i="9"/>
  <c r="AA1462" i="9"/>
  <c r="AA1463" i="9"/>
  <c r="AA1464" i="9"/>
  <c r="AA1465" i="9"/>
  <c r="AA1466" i="9"/>
  <c r="AA1467" i="9"/>
  <c r="AA1468" i="9"/>
  <c r="AA1469" i="9"/>
  <c r="AA1470" i="9"/>
  <c r="AA1471" i="9"/>
  <c r="AA1472" i="9"/>
  <c r="AA1473" i="9"/>
  <c r="AA1474" i="9"/>
  <c r="AA1475" i="9"/>
  <c r="AA1476" i="9"/>
  <c r="AA1477" i="9"/>
  <c r="AA1478" i="9"/>
  <c r="AA1479" i="9"/>
  <c r="AA1480" i="9"/>
  <c r="AA1481" i="9"/>
  <c r="AA1482" i="9"/>
  <c r="AA1483" i="9"/>
  <c r="AA1484" i="9"/>
  <c r="AA1485" i="9"/>
  <c r="AA1486" i="9"/>
  <c r="AA1487" i="9"/>
  <c r="AA1488" i="9"/>
  <c r="AA1489" i="9"/>
  <c r="AA1490" i="9"/>
  <c r="AA1491" i="9"/>
  <c r="AA1492" i="9"/>
  <c r="AA1493" i="9"/>
  <c r="AA1494" i="9"/>
  <c r="AA1495" i="9"/>
  <c r="AA1496" i="9"/>
  <c r="AA1497" i="9"/>
  <c r="AA1498" i="9"/>
  <c r="AA1499" i="9"/>
  <c r="AA1500" i="9"/>
  <c r="AA1501" i="9"/>
  <c r="AA1502" i="9"/>
  <c r="AA1503" i="9"/>
  <c r="AA1504" i="9"/>
  <c r="AA1505" i="9"/>
  <c r="AA1506" i="9"/>
  <c r="AA1507" i="9"/>
  <c r="AA1508" i="9"/>
  <c r="AA1509" i="9"/>
  <c r="AA1510" i="9"/>
  <c r="AA1511" i="9"/>
  <c r="AA1512" i="9"/>
  <c r="AA1513" i="9"/>
  <c r="AA1514" i="9"/>
  <c r="AA1515" i="9"/>
  <c r="AA1516" i="9"/>
  <c r="AA1517" i="9"/>
  <c r="AA1518" i="9"/>
  <c r="AA1519" i="9"/>
  <c r="AA1520" i="9"/>
  <c r="AA1521" i="9"/>
  <c r="AA1532" i="9"/>
  <c r="AA1533" i="9"/>
  <c r="AA1534" i="9"/>
  <c r="AA1535" i="9"/>
  <c r="AA1536" i="9"/>
  <c r="AA1537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Z1102" i="9"/>
  <c r="Z1103" i="9"/>
  <c r="Z1104" i="9"/>
  <c r="Z1105" i="9"/>
  <c r="Z1106" i="9"/>
  <c r="Z1107" i="9"/>
  <c r="Z1108" i="9"/>
  <c r="Z1109" i="9"/>
  <c r="Z1110" i="9"/>
  <c r="Z1111" i="9"/>
  <c r="Z1112" i="9"/>
  <c r="Z1113" i="9"/>
  <c r="Z1114" i="9"/>
  <c r="Z1115" i="9"/>
  <c r="Z1116" i="9"/>
  <c r="Z1117" i="9"/>
  <c r="Z1118" i="9"/>
  <c r="Z1119" i="9"/>
  <c r="Z1120" i="9"/>
  <c r="Z1121" i="9"/>
  <c r="Z1122" i="9"/>
  <c r="Z1123" i="9"/>
  <c r="Z1124" i="9"/>
  <c r="Z1125" i="9"/>
  <c r="Z1126" i="9"/>
  <c r="Z1127" i="9"/>
  <c r="Z1128" i="9"/>
  <c r="Z1129" i="9"/>
  <c r="Z1130" i="9"/>
  <c r="Z1131" i="9"/>
  <c r="Z1132" i="9"/>
  <c r="Z1133" i="9"/>
  <c r="Z1134" i="9"/>
  <c r="Z1135" i="9"/>
  <c r="Z1136" i="9"/>
  <c r="Z1137" i="9"/>
  <c r="Z1138" i="9"/>
  <c r="Z1139" i="9"/>
  <c r="Z1140" i="9"/>
  <c r="Z1141" i="9"/>
  <c r="Z1142" i="9"/>
  <c r="Z1143" i="9"/>
  <c r="Z1144" i="9"/>
  <c r="Z1145" i="9"/>
  <c r="Z1146" i="9"/>
  <c r="Z1147" i="9"/>
  <c r="Z1148" i="9"/>
  <c r="Z1149" i="9"/>
  <c r="Z1150" i="9"/>
  <c r="Z1151" i="9"/>
  <c r="Z1152" i="9"/>
  <c r="Z1153" i="9"/>
  <c r="Z1154" i="9"/>
  <c r="Z1155" i="9"/>
  <c r="Z1156" i="9"/>
  <c r="Z1157" i="9"/>
  <c r="Z1158" i="9"/>
  <c r="Z1159" i="9"/>
  <c r="Z1160" i="9"/>
  <c r="Z1161" i="9"/>
  <c r="Z1162" i="9"/>
  <c r="Z1163" i="9"/>
  <c r="Z1164" i="9"/>
  <c r="Z1165" i="9"/>
  <c r="Z1166" i="9"/>
  <c r="Z1167" i="9"/>
  <c r="Z1168" i="9"/>
  <c r="Z1169" i="9"/>
  <c r="Z1170" i="9"/>
  <c r="Z1171" i="9"/>
  <c r="Z1172" i="9"/>
  <c r="Z1173" i="9"/>
  <c r="Z1174" i="9"/>
  <c r="Z1175" i="9"/>
  <c r="Z1176" i="9"/>
  <c r="Z1177" i="9"/>
  <c r="Z1178" i="9"/>
  <c r="Z1179" i="9"/>
  <c r="Z1180" i="9"/>
  <c r="Z1181" i="9"/>
  <c r="Z1182" i="9"/>
  <c r="Z1183" i="9"/>
  <c r="Z1184" i="9"/>
  <c r="Z1185" i="9"/>
  <c r="Z1186" i="9"/>
  <c r="Z1187" i="9"/>
  <c r="Z1188" i="9"/>
  <c r="Z1189" i="9"/>
  <c r="Z1190" i="9"/>
  <c r="Z1191" i="9"/>
  <c r="Z1192" i="9"/>
  <c r="Z1193" i="9"/>
  <c r="Z1194" i="9"/>
  <c r="Z1195" i="9"/>
  <c r="Z1196" i="9"/>
  <c r="Z1197" i="9"/>
  <c r="Z1198" i="9"/>
  <c r="Z1199" i="9"/>
  <c r="Z1200" i="9"/>
  <c r="Z1201" i="9"/>
  <c r="Z1202" i="9"/>
  <c r="Z1203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31" i="9"/>
  <c r="Z1232" i="9"/>
  <c r="Z1233" i="9"/>
  <c r="Z1234" i="9"/>
  <c r="Z1235" i="9"/>
  <c r="Z1236" i="9"/>
  <c r="Z1237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Z1441" i="9"/>
  <c r="Z1442" i="9"/>
  <c r="Z1443" i="9"/>
  <c r="Z1444" i="9"/>
  <c r="Z1445" i="9"/>
  <c r="Z1446" i="9"/>
  <c r="Z1447" i="9"/>
  <c r="Z1448" i="9"/>
  <c r="Z1449" i="9"/>
  <c r="Z1450" i="9"/>
  <c r="Z1451" i="9"/>
  <c r="Z1452" i="9"/>
  <c r="Z1453" i="9"/>
  <c r="Z1454" i="9"/>
  <c r="Z1455" i="9"/>
  <c r="Z1456" i="9"/>
  <c r="Z1457" i="9"/>
  <c r="Z1458" i="9"/>
  <c r="Z1459" i="9"/>
  <c r="Z1460" i="9"/>
  <c r="Z1461" i="9"/>
  <c r="Z1462" i="9"/>
  <c r="Z1463" i="9"/>
  <c r="Z1464" i="9"/>
  <c r="Z1465" i="9"/>
  <c r="Z1466" i="9"/>
  <c r="Z1467" i="9"/>
  <c r="Z1468" i="9"/>
  <c r="Z1469" i="9"/>
  <c r="Z1470" i="9"/>
  <c r="Z1471" i="9"/>
  <c r="Z1472" i="9"/>
  <c r="Z1473" i="9"/>
  <c r="Z1474" i="9"/>
  <c r="Z1475" i="9"/>
  <c r="Z1476" i="9"/>
  <c r="Z1477" i="9"/>
  <c r="Z1478" i="9"/>
  <c r="Z1479" i="9"/>
  <c r="Z1480" i="9"/>
  <c r="Z1481" i="9"/>
  <c r="Z1482" i="9"/>
  <c r="Z1483" i="9"/>
  <c r="Z1484" i="9"/>
  <c r="Z1485" i="9"/>
  <c r="Z1486" i="9"/>
  <c r="Z1487" i="9"/>
  <c r="Z1488" i="9"/>
  <c r="Z1489" i="9"/>
  <c r="Z1490" i="9"/>
  <c r="Z1491" i="9"/>
  <c r="Z1492" i="9"/>
  <c r="Z1493" i="9"/>
  <c r="Z1494" i="9"/>
  <c r="Z1495" i="9"/>
  <c r="Z1496" i="9"/>
  <c r="Z1497" i="9"/>
  <c r="Z1498" i="9"/>
  <c r="Z1499" i="9"/>
  <c r="Z1500" i="9"/>
  <c r="Z1501" i="9"/>
  <c r="Z1502" i="9"/>
  <c r="Z1503" i="9"/>
  <c r="Z1504" i="9"/>
  <c r="Z1505" i="9"/>
  <c r="Z1506" i="9"/>
  <c r="Z1507" i="9"/>
  <c r="Z1508" i="9"/>
  <c r="Z1509" i="9"/>
  <c r="Z1510" i="9"/>
  <c r="Z1511" i="9"/>
  <c r="Z1512" i="9"/>
  <c r="Z1513" i="9"/>
  <c r="Z1514" i="9"/>
  <c r="Z1515" i="9"/>
  <c r="Z1516" i="9"/>
  <c r="Z1517" i="9"/>
  <c r="Z1518" i="9"/>
  <c r="Z1519" i="9"/>
  <c r="Z1520" i="9"/>
  <c r="Z1521" i="9"/>
  <c r="Z1532" i="9"/>
  <c r="Z1533" i="9"/>
  <c r="Z1534" i="9"/>
  <c r="Z1535" i="9"/>
  <c r="Z1536" i="9"/>
  <c r="Z1537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F4" i="9"/>
  <c r="AE4" i="9"/>
  <c r="AD4" i="9"/>
  <c r="AC4" i="9"/>
  <c r="AB4" i="9"/>
  <c r="AA4" i="9"/>
  <c r="Z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1077" i="9"/>
  <c r="X1078" i="9"/>
  <c r="X1079" i="9"/>
  <c r="X1080" i="9"/>
  <c r="X1081" i="9"/>
  <c r="X1082" i="9"/>
  <c r="X1083" i="9"/>
  <c r="X1084" i="9"/>
  <c r="X1085" i="9"/>
  <c r="X1086" i="9"/>
  <c r="X1087" i="9"/>
  <c r="X1088" i="9"/>
  <c r="X1089" i="9"/>
  <c r="X1090" i="9"/>
  <c r="X1091" i="9"/>
  <c r="X1092" i="9"/>
  <c r="X1093" i="9"/>
  <c r="X1094" i="9"/>
  <c r="X1095" i="9"/>
  <c r="X1096" i="9"/>
  <c r="X1097" i="9"/>
  <c r="X1098" i="9"/>
  <c r="X1099" i="9"/>
  <c r="X1100" i="9"/>
  <c r="X1101" i="9"/>
  <c r="X1102" i="9"/>
  <c r="X1103" i="9"/>
  <c r="X1104" i="9"/>
  <c r="X1105" i="9"/>
  <c r="X1106" i="9"/>
  <c r="X1107" i="9"/>
  <c r="X1108" i="9"/>
  <c r="X1109" i="9"/>
  <c r="X1110" i="9"/>
  <c r="X1111" i="9"/>
  <c r="X1112" i="9"/>
  <c r="X1113" i="9"/>
  <c r="X1114" i="9"/>
  <c r="X1115" i="9"/>
  <c r="X1116" i="9"/>
  <c r="X1117" i="9"/>
  <c r="X1118" i="9"/>
  <c r="X1119" i="9"/>
  <c r="X1120" i="9"/>
  <c r="X1121" i="9"/>
  <c r="X1122" i="9"/>
  <c r="X1123" i="9"/>
  <c r="X1124" i="9"/>
  <c r="X1125" i="9"/>
  <c r="X1126" i="9"/>
  <c r="X1127" i="9"/>
  <c r="X1128" i="9"/>
  <c r="X1129" i="9"/>
  <c r="X1130" i="9"/>
  <c r="X1131" i="9"/>
  <c r="X1132" i="9"/>
  <c r="X1133" i="9"/>
  <c r="X1134" i="9"/>
  <c r="X1135" i="9"/>
  <c r="X1136" i="9"/>
  <c r="X1137" i="9"/>
  <c r="X1138" i="9"/>
  <c r="X1139" i="9"/>
  <c r="X1140" i="9"/>
  <c r="X1141" i="9"/>
  <c r="X1142" i="9"/>
  <c r="X1143" i="9"/>
  <c r="X1144" i="9"/>
  <c r="X1145" i="9"/>
  <c r="X1146" i="9"/>
  <c r="X1147" i="9"/>
  <c r="X1148" i="9"/>
  <c r="X1149" i="9"/>
  <c r="X1150" i="9"/>
  <c r="X1151" i="9"/>
  <c r="X1152" i="9"/>
  <c r="X1153" i="9"/>
  <c r="X1154" i="9"/>
  <c r="X1155" i="9"/>
  <c r="X1156" i="9"/>
  <c r="X1157" i="9"/>
  <c r="X1158" i="9"/>
  <c r="X1159" i="9"/>
  <c r="X1160" i="9"/>
  <c r="X1161" i="9"/>
  <c r="X1162" i="9"/>
  <c r="X1163" i="9"/>
  <c r="X1164" i="9"/>
  <c r="X1165" i="9"/>
  <c r="X1166" i="9"/>
  <c r="X1167" i="9"/>
  <c r="X1168" i="9"/>
  <c r="X1169" i="9"/>
  <c r="X1170" i="9"/>
  <c r="X1171" i="9"/>
  <c r="X1172" i="9"/>
  <c r="X1173" i="9"/>
  <c r="X1174" i="9"/>
  <c r="X1175" i="9"/>
  <c r="X1176" i="9"/>
  <c r="X1177" i="9"/>
  <c r="X1178" i="9"/>
  <c r="X1179" i="9"/>
  <c r="X1180" i="9"/>
  <c r="X1181" i="9"/>
  <c r="X1182" i="9"/>
  <c r="X1183" i="9"/>
  <c r="X1184" i="9"/>
  <c r="X1185" i="9"/>
  <c r="X1186" i="9"/>
  <c r="X1187" i="9"/>
  <c r="X1188" i="9"/>
  <c r="X1189" i="9"/>
  <c r="X1190" i="9"/>
  <c r="X1191" i="9"/>
  <c r="X1192" i="9"/>
  <c r="X1193" i="9"/>
  <c r="X1194" i="9"/>
  <c r="X1195" i="9"/>
  <c r="X1196" i="9"/>
  <c r="X1197" i="9"/>
  <c r="X1198" i="9"/>
  <c r="X1199" i="9"/>
  <c r="X1200" i="9"/>
  <c r="X1201" i="9"/>
  <c r="X1202" i="9"/>
  <c r="X1203" i="9"/>
  <c r="X1204" i="9"/>
  <c r="X1205" i="9"/>
  <c r="X1206" i="9"/>
  <c r="X1207" i="9"/>
  <c r="X1208" i="9"/>
  <c r="X1209" i="9"/>
  <c r="X1210" i="9"/>
  <c r="X1211" i="9"/>
  <c r="X1212" i="9"/>
  <c r="X1213" i="9"/>
  <c r="X1214" i="9"/>
  <c r="X1215" i="9"/>
  <c r="X1216" i="9"/>
  <c r="X1217" i="9"/>
  <c r="X1218" i="9"/>
  <c r="X1219" i="9"/>
  <c r="X1220" i="9"/>
  <c r="X1221" i="9"/>
  <c r="X1222" i="9"/>
  <c r="X1223" i="9"/>
  <c r="X1224" i="9"/>
  <c r="X1225" i="9"/>
  <c r="X1226" i="9"/>
  <c r="X1227" i="9"/>
  <c r="X1228" i="9"/>
  <c r="X1229" i="9"/>
  <c r="X1230" i="9"/>
  <c r="X1231" i="9"/>
  <c r="X1232" i="9"/>
  <c r="X1233" i="9"/>
  <c r="X1234" i="9"/>
  <c r="X1235" i="9"/>
  <c r="X1236" i="9"/>
  <c r="X1237" i="9"/>
  <c r="X1238" i="9"/>
  <c r="X1239" i="9"/>
  <c r="X1240" i="9"/>
  <c r="X1241" i="9"/>
  <c r="X1242" i="9"/>
  <c r="X1243" i="9"/>
  <c r="X1244" i="9"/>
  <c r="X1245" i="9"/>
  <c r="X1246" i="9"/>
  <c r="X1247" i="9"/>
  <c r="X1248" i="9"/>
  <c r="X1249" i="9"/>
  <c r="X1250" i="9"/>
  <c r="X1251" i="9"/>
  <c r="X1252" i="9"/>
  <c r="X1253" i="9"/>
  <c r="X1254" i="9"/>
  <c r="X1255" i="9"/>
  <c r="X1256" i="9"/>
  <c r="X1257" i="9"/>
  <c r="X1258" i="9"/>
  <c r="X1259" i="9"/>
  <c r="X1260" i="9"/>
  <c r="X1261" i="9"/>
  <c r="X1262" i="9"/>
  <c r="X1263" i="9"/>
  <c r="X1264" i="9"/>
  <c r="X1265" i="9"/>
  <c r="X1266" i="9"/>
  <c r="X1267" i="9"/>
  <c r="X1268" i="9"/>
  <c r="X1269" i="9"/>
  <c r="X1270" i="9"/>
  <c r="X1271" i="9"/>
  <c r="X1272" i="9"/>
  <c r="X1273" i="9"/>
  <c r="X1274" i="9"/>
  <c r="X1275" i="9"/>
  <c r="X1276" i="9"/>
  <c r="X1277" i="9"/>
  <c r="X1278" i="9"/>
  <c r="X1279" i="9"/>
  <c r="X1280" i="9"/>
  <c r="X1281" i="9"/>
  <c r="X1282" i="9"/>
  <c r="X1283" i="9"/>
  <c r="X1284" i="9"/>
  <c r="X1285" i="9"/>
  <c r="X1286" i="9"/>
  <c r="X1287" i="9"/>
  <c r="X1288" i="9"/>
  <c r="X1289" i="9"/>
  <c r="X1290" i="9"/>
  <c r="X1291" i="9"/>
  <c r="X1292" i="9"/>
  <c r="X1293" i="9"/>
  <c r="X1294" i="9"/>
  <c r="X1295" i="9"/>
  <c r="X1296" i="9"/>
  <c r="X1297" i="9"/>
  <c r="X1298" i="9"/>
  <c r="X1299" i="9"/>
  <c r="X1300" i="9"/>
  <c r="X1301" i="9"/>
  <c r="X1302" i="9"/>
  <c r="X1303" i="9"/>
  <c r="X1304" i="9"/>
  <c r="X1305" i="9"/>
  <c r="X1306" i="9"/>
  <c r="X1307" i="9"/>
  <c r="X1308" i="9"/>
  <c r="X1309" i="9"/>
  <c r="X1310" i="9"/>
  <c r="X1311" i="9"/>
  <c r="X1312" i="9"/>
  <c r="X1313" i="9"/>
  <c r="X1314" i="9"/>
  <c r="X1315" i="9"/>
  <c r="X1316" i="9"/>
  <c r="X1317" i="9"/>
  <c r="X1318" i="9"/>
  <c r="X1319" i="9"/>
  <c r="X1320" i="9"/>
  <c r="X1321" i="9"/>
  <c r="X1322" i="9"/>
  <c r="X1323" i="9"/>
  <c r="X1324" i="9"/>
  <c r="X1325" i="9"/>
  <c r="X1326" i="9"/>
  <c r="X1327" i="9"/>
  <c r="X1328" i="9"/>
  <c r="X1329" i="9"/>
  <c r="X1330" i="9"/>
  <c r="X1331" i="9"/>
  <c r="X1332" i="9"/>
  <c r="X1333" i="9"/>
  <c r="X1334" i="9"/>
  <c r="X1335" i="9"/>
  <c r="X1336" i="9"/>
  <c r="X1337" i="9"/>
  <c r="X1338" i="9"/>
  <c r="X1339" i="9"/>
  <c r="X1340" i="9"/>
  <c r="X1341" i="9"/>
  <c r="X1342" i="9"/>
  <c r="X1343" i="9"/>
  <c r="X1344" i="9"/>
  <c r="X1345" i="9"/>
  <c r="X1346" i="9"/>
  <c r="X1347" i="9"/>
  <c r="X1348" i="9"/>
  <c r="X1349" i="9"/>
  <c r="X1350" i="9"/>
  <c r="X1351" i="9"/>
  <c r="X1352" i="9"/>
  <c r="X1353" i="9"/>
  <c r="X1354" i="9"/>
  <c r="X1355" i="9"/>
  <c r="X1356" i="9"/>
  <c r="X1357" i="9"/>
  <c r="X1358" i="9"/>
  <c r="X1359" i="9"/>
  <c r="X1360" i="9"/>
  <c r="X1361" i="9"/>
  <c r="X1362" i="9"/>
  <c r="X1363" i="9"/>
  <c r="X1364" i="9"/>
  <c r="X1365" i="9"/>
  <c r="X1366" i="9"/>
  <c r="X1367" i="9"/>
  <c r="X1368" i="9"/>
  <c r="X1369" i="9"/>
  <c r="X1370" i="9"/>
  <c r="X1371" i="9"/>
  <c r="X1372" i="9"/>
  <c r="X1373" i="9"/>
  <c r="X1374" i="9"/>
  <c r="X1375" i="9"/>
  <c r="X1376" i="9"/>
  <c r="X1377" i="9"/>
  <c r="X1378" i="9"/>
  <c r="X1379" i="9"/>
  <c r="X1380" i="9"/>
  <c r="X1381" i="9"/>
  <c r="X1382" i="9"/>
  <c r="X1383" i="9"/>
  <c r="X1384" i="9"/>
  <c r="X1385" i="9"/>
  <c r="X1386" i="9"/>
  <c r="X1387" i="9"/>
  <c r="X1388" i="9"/>
  <c r="X1389" i="9"/>
  <c r="X1390" i="9"/>
  <c r="X1391" i="9"/>
  <c r="X1392" i="9"/>
  <c r="X1393" i="9"/>
  <c r="X1394" i="9"/>
  <c r="X1395" i="9"/>
  <c r="X1396" i="9"/>
  <c r="X1397" i="9"/>
  <c r="X1398" i="9"/>
  <c r="X1399" i="9"/>
  <c r="X1400" i="9"/>
  <c r="X1401" i="9"/>
  <c r="X1402" i="9"/>
  <c r="X1403" i="9"/>
  <c r="X1404" i="9"/>
  <c r="X1405" i="9"/>
  <c r="X1406" i="9"/>
  <c r="X1407" i="9"/>
  <c r="X1408" i="9"/>
  <c r="X1409" i="9"/>
  <c r="X1410" i="9"/>
  <c r="X1411" i="9"/>
  <c r="X1412" i="9"/>
  <c r="X1413" i="9"/>
  <c r="X1414" i="9"/>
  <c r="X1415" i="9"/>
  <c r="X1416" i="9"/>
  <c r="X1417" i="9"/>
  <c r="X1418" i="9"/>
  <c r="X1419" i="9"/>
  <c r="X1420" i="9"/>
  <c r="X1421" i="9"/>
  <c r="X1422" i="9"/>
  <c r="X1423" i="9"/>
  <c r="X1424" i="9"/>
  <c r="X1425" i="9"/>
  <c r="X1426" i="9"/>
  <c r="X1427" i="9"/>
  <c r="X1428" i="9"/>
  <c r="X1429" i="9"/>
  <c r="X1430" i="9"/>
  <c r="X1431" i="9"/>
  <c r="X1432" i="9"/>
  <c r="X1433" i="9"/>
  <c r="X1434" i="9"/>
  <c r="X1435" i="9"/>
  <c r="X1436" i="9"/>
  <c r="X1437" i="9"/>
  <c r="X1438" i="9"/>
  <c r="X1439" i="9"/>
  <c r="X1440" i="9"/>
  <c r="X1441" i="9"/>
  <c r="X1442" i="9"/>
  <c r="X1443" i="9"/>
  <c r="X1444" i="9"/>
  <c r="X1445" i="9"/>
  <c r="X1446" i="9"/>
  <c r="X1447" i="9"/>
  <c r="X1448" i="9"/>
  <c r="X1449" i="9"/>
  <c r="X1450" i="9"/>
  <c r="X1451" i="9"/>
  <c r="X1452" i="9"/>
  <c r="X1453" i="9"/>
  <c r="X1454" i="9"/>
  <c r="X1455" i="9"/>
  <c r="X1456" i="9"/>
  <c r="X1457" i="9"/>
  <c r="X1458" i="9"/>
  <c r="X1459" i="9"/>
  <c r="X1460" i="9"/>
  <c r="X1461" i="9"/>
  <c r="X1462" i="9"/>
  <c r="X1463" i="9"/>
  <c r="X1464" i="9"/>
  <c r="X1465" i="9"/>
  <c r="X1466" i="9"/>
  <c r="X1467" i="9"/>
  <c r="X1468" i="9"/>
  <c r="X1469" i="9"/>
  <c r="X1470" i="9"/>
  <c r="X1471" i="9"/>
  <c r="X1472" i="9"/>
  <c r="X1473" i="9"/>
  <c r="X1474" i="9"/>
  <c r="X1475" i="9"/>
  <c r="X1476" i="9"/>
  <c r="X1477" i="9"/>
  <c r="X1478" i="9"/>
  <c r="X1479" i="9"/>
  <c r="X1480" i="9"/>
  <c r="X1481" i="9"/>
  <c r="X1482" i="9"/>
  <c r="X1483" i="9"/>
  <c r="X1484" i="9"/>
  <c r="X1485" i="9"/>
  <c r="X1486" i="9"/>
  <c r="X1487" i="9"/>
  <c r="X1488" i="9"/>
  <c r="X1489" i="9"/>
  <c r="X1490" i="9"/>
  <c r="X1491" i="9"/>
  <c r="X1492" i="9"/>
  <c r="X1493" i="9"/>
  <c r="X1494" i="9"/>
  <c r="X1495" i="9"/>
  <c r="X1496" i="9"/>
  <c r="X1497" i="9"/>
  <c r="X1498" i="9"/>
  <c r="X1499" i="9"/>
  <c r="X1500" i="9"/>
  <c r="X1501" i="9"/>
  <c r="X1502" i="9"/>
  <c r="X1503" i="9"/>
  <c r="X1504" i="9"/>
  <c r="X1505" i="9"/>
  <c r="X1506" i="9"/>
  <c r="X1507" i="9"/>
  <c r="X1508" i="9"/>
  <c r="X1509" i="9"/>
  <c r="X1510" i="9"/>
  <c r="X1511" i="9"/>
  <c r="X1512" i="9"/>
  <c r="X1513" i="9"/>
  <c r="X1514" i="9"/>
  <c r="X1515" i="9"/>
  <c r="X1516" i="9"/>
  <c r="X1517" i="9"/>
  <c r="X1518" i="9"/>
  <c r="X1519" i="9"/>
  <c r="X1520" i="9"/>
  <c r="X1521" i="9"/>
  <c r="X1532" i="9"/>
  <c r="X1533" i="9"/>
  <c r="X1534" i="9"/>
  <c r="X1535" i="9"/>
  <c r="X1536" i="9"/>
  <c r="X1537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32" i="9"/>
  <c r="W1533" i="9"/>
  <c r="W1534" i="9"/>
  <c r="W1535" i="9"/>
  <c r="W1536" i="9"/>
  <c r="W1537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32" i="9"/>
  <c r="V1533" i="9"/>
  <c r="V1534" i="9"/>
  <c r="V1535" i="9"/>
  <c r="V1536" i="9"/>
  <c r="V1537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32" i="9"/>
  <c r="U1533" i="9"/>
  <c r="U1534" i="9"/>
  <c r="U1535" i="9"/>
  <c r="U1536" i="9"/>
  <c r="U1537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32" i="9"/>
  <c r="T1533" i="9"/>
  <c r="T1534" i="9"/>
  <c r="T1535" i="9"/>
  <c r="T1536" i="9"/>
  <c r="T1537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32" i="9"/>
  <c r="S1533" i="9"/>
  <c r="S1534" i="9"/>
  <c r="S1535" i="9"/>
  <c r="S1536" i="9"/>
  <c r="S1537" i="9"/>
  <c r="R5" i="9"/>
  <c r="R6" i="9"/>
  <c r="R7" i="9"/>
  <c r="R8" i="9"/>
  <c r="R9" i="9"/>
  <c r="R10" i="9"/>
  <c r="AU10" i="9" s="1"/>
  <c r="R11" i="9"/>
  <c r="R12" i="9"/>
  <c r="R13" i="9"/>
  <c r="R14" i="9"/>
  <c r="AU14" i="9" s="1"/>
  <c r="R15" i="9"/>
  <c r="AU15" i="9" s="1"/>
  <c r="R16" i="9"/>
  <c r="AU16" i="9" s="1"/>
  <c r="R17" i="9"/>
  <c r="R18" i="9"/>
  <c r="R19" i="9"/>
  <c r="R20" i="9"/>
  <c r="R21" i="9"/>
  <c r="R22" i="9"/>
  <c r="AU22" i="9" s="1"/>
  <c r="R23" i="9"/>
  <c r="R24" i="9"/>
  <c r="R25" i="9"/>
  <c r="R26" i="9"/>
  <c r="AU26" i="9" s="1"/>
  <c r="R27" i="9"/>
  <c r="AU27" i="9" s="1"/>
  <c r="R28" i="9"/>
  <c r="AU28" i="9" s="1"/>
  <c r="R29" i="9"/>
  <c r="R30" i="9"/>
  <c r="R31" i="9"/>
  <c r="R32" i="9"/>
  <c r="R33" i="9"/>
  <c r="R34" i="9"/>
  <c r="AU34" i="9" s="1"/>
  <c r="R35" i="9"/>
  <c r="R36" i="9"/>
  <c r="R37" i="9"/>
  <c r="R38" i="9"/>
  <c r="AU38" i="9" s="1"/>
  <c r="R39" i="9"/>
  <c r="AU39" i="9" s="1"/>
  <c r="R40" i="9"/>
  <c r="AU40" i="9" s="1"/>
  <c r="R41" i="9"/>
  <c r="R42" i="9"/>
  <c r="R43" i="9"/>
  <c r="R44" i="9"/>
  <c r="R45" i="9"/>
  <c r="R46" i="9"/>
  <c r="AU46" i="9" s="1"/>
  <c r="R47" i="9"/>
  <c r="R48" i="9"/>
  <c r="R49" i="9"/>
  <c r="R50" i="9"/>
  <c r="AU50" i="9" s="1"/>
  <c r="R51" i="9"/>
  <c r="AU51" i="9" s="1"/>
  <c r="R52" i="9"/>
  <c r="AU52" i="9" s="1"/>
  <c r="R53" i="9"/>
  <c r="R54" i="9"/>
  <c r="R55" i="9"/>
  <c r="R56" i="9"/>
  <c r="R57" i="9"/>
  <c r="R58" i="9"/>
  <c r="R59" i="9"/>
  <c r="R60" i="9"/>
  <c r="R61" i="9"/>
  <c r="R62" i="9"/>
  <c r="R63" i="9"/>
  <c r="AU63" i="9" s="1"/>
  <c r="R64" i="9"/>
  <c r="AU64" i="9" s="1"/>
  <c r="R65" i="9"/>
  <c r="R66" i="9"/>
  <c r="R67" i="9"/>
  <c r="R68" i="9"/>
  <c r="R69" i="9"/>
  <c r="R70" i="9"/>
  <c r="R71" i="9"/>
  <c r="R72" i="9"/>
  <c r="R73" i="9"/>
  <c r="R74" i="9"/>
  <c r="R75" i="9"/>
  <c r="AU75" i="9" s="1"/>
  <c r="R76" i="9"/>
  <c r="R77" i="9"/>
  <c r="R78" i="9"/>
  <c r="R79" i="9"/>
  <c r="R80" i="9"/>
  <c r="R81" i="9"/>
  <c r="R82" i="9"/>
  <c r="R83" i="9"/>
  <c r="R84" i="9"/>
  <c r="R85" i="9"/>
  <c r="R86" i="9"/>
  <c r="R87" i="9"/>
  <c r="AU87" i="9" s="1"/>
  <c r="R88" i="9"/>
  <c r="R89" i="9"/>
  <c r="R90" i="9"/>
  <c r="R91" i="9"/>
  <c r="R92" i="9"/>
  <c r="R93" i="9"/>
  <c r="R94" i="9"/>
  <c r="R95" i="9"/>
  <c r="R96" i="9"/>
  <c r="R97" i="9"/>
  <c r="R98" i="9"/>
  <c r="R99" i="9"/>
  <c r="AU99" i="9" s="1"/>
  <c r="R100" i="9"/>
  <c r="R101" i="9"/>
  <c r="R102" i="9"/>
  <c r="R103" i="9"/>
  <c r="R104" i="9"/>
  <c r="R105" i="9"/>
  <c r="R106" i="9"/>
  <c r="R107" i="9"/>
  <c r="R108" i="9"/>
  <c r="R109" i="9"/>
  <c r="R110" i="9"/>
  <c r="R111" i="9"/>
  <c r="AU111" i="9" s="1"/>
  <c r="R112" i="9"/>
  <c r="R113" i="9"/>
  <c r="R114" i="9"/>
  <c r="R115" i="9"/>
  <c r="R116" i="9"/>
  <c r="R117" i="9"/>
  <c r="R118" i="9"/>
  <c r="R119" i="9"/>
  <c r="R120" i="9"/>
  <c r="R121" i="9"/>
  <c r="R122" i="9"/>
  <c r="R123" i="9"/>
  <c r="AU123" i="9" s="1"/>
  <c r="R124" i="9"/>
  <c r="R125" i="9"/>
  <c r="R126" i="9"/>
  <c r="R127" i="9"/>
  <c r="R128" i="9"/>
  <c r="R129" i="9"/>
  <c r="R130" i="9"/>
  <c r="R131" i="9"/>
  <c r="R132" i="9"/>
  <c r="R133" i="9"/>
  <c r="R134" i="9"/>
  <c r="R135" i="9"/>
  <c r="AU135" i="9" s="1"/>
  <c r="R136" i="9"/>
  <c r="R137" i="9"/>
  <c r="R138" i="9"/>
  <c r="R139" i="9"/>
  <c r="R140" i="9"/>
  <c r="R141" i="9"/>
  <c r="R142" i="9"/>
  <c r="R143" i="9"/>
  <c r="R144" i="9"/>
  <c r="R145" i="9"/>
  <c r="R146" i="9"/>
  <c r="R147" i="9"/>
  <c r="AU147" i="9" s="1"/>
  <c r="R148" i="9"/>
  <c r="R149" i="9"/>
  <c r="R150" i="9"/>
  <c r="R151" i="9"/>
  <c r="R152" i="9"/>
  <c r="R153" i="9"/>
  <c r="R154" i="9"/>
  <c r="R155" i="9"/>
  <c r="R156" i="9"/>
  <c r="R157" i="9"/>
  <c r="R158" i="9"/>
  <c r="R159" i="9"/>
  <c r="AU159" i="9" s="1"/>
  <c r="R160" i="9"/>
  <c r="R161" i="9"/>
  <c r="R162" i="9"/>
  <c r="R163" i="9"/>
  <c r="R164" i="9"/>
  <c r="R165" i="9"/>
  <c r="R166" i="9"/>
  <c r="R167" i="9"/>
  <c r="R168" i="9"/>
  <c r="R169" i="9"/>
  <c r="R170" i="9"/>
  <c r="R171" i="9"/>
  <c r="AU171" i="9" s="1"/>
  <c r="R172" i="9"/>
  <c r="R173" i="9"/>
  <c r="R174" i="9"/>
  <c r="R175" i="9"/>
  <c r="R176" i="9"/>
  <c r="R177" i="9"/>
  <c r="R178" i="9"/>
  <c r="R179" i="9"/>
  <c r="R180" i="9"/>
  <c r="R181" i="9"/>
  <c r="R182" i="9"/>
  <c r="R183" i="9"/>
  <c r="AU183" i="9" s="1"/>
  <c r="R184" i="9"/>
  <c r="R185" i="9"/>
  <c r="R186" i="9"/>
  <c r="R187" i="9"/>
  <c r="R188" i="9"/>
  <c r="R189" i="9"/>
  <c r="R190" i="9"/>
  <c r="R191" i="9"/>
  <c r="R192" i="9"/>
  <c r="R193" i="9"/>
  <c r="R194" i="9"/>
  <c r="R195" i="9"/>
  <c r="AU195" i="9" s="1"/>
  <c r="R196" i="9"/>
  <c r="R197" i="9"/>
  <c r="R198" i="9"/>
  <c r="R199" i="9"/>
  <c r="R200" i="9"/>
  <c r="R201" i="9"/>
  <c r="R202" i="9"/>
  <c r="R203" i="9"/>
  <c r="R204" i="9"/>
  <c r="R205" i="9"/>
  <c r="R206" i="9"/>
  <c r="R207" i="9"/>
  <c r="AU207" i="9" s="1"/>
  <c r="R208" i="9"/>
  <c r="R209" i="9"/>
  <c r="R210" i="9"/>
  <c r="R211" i="9"/>
  <c r="R212" i="9"/>
  <c r="R213" i="9"/>
  <c r="R214" i="9"/>
  <c r="R215" i="9"/>
  <c r="R216" i="9"/>
  <c r="R217" i="9"/>
  <c r="R218" i="9"/>
  <c r="R219" i="9"/>
  <c r="AU219" i="9" s="1"/>
  <c r="R220" i="9"/>
  <c r="R221" i="9"/>
  <c r="R222" i="9"/>
  <c r="R223" i="9"/>
  <c r="R224" i="9"/>
  <c r="R225" i="9"/>
  <c r="R226" i="9"/>
  <c r="R227" i="9"/>
  <c r="R228" i="9"/>
  <c r="R229" i="9"/>
  <c r="R230" i="9"/>
  <c r="R231" i="9"/>
  <c r="AU231" i="9" s="1"/>
  <c r="R232" i="9"/>
  <c r="R233" i="9"/>
  <c r="R234" i="9"/>
  <c r="R235" i="9"/>
  <c r="R236" i="9"/>
  <c r="R237" i="9"/>
  <c r="R238" i="9"/>
  <c r="R239" i="9"/>
  <c r="R240" i="9"/>
  <c r="R241" i="9"/>
  <c r="R242" i="9"/>
  <c r="R243" i="9"/>
  <c r="AU243" i="9" s="1"/>
  <c r="R244" i="9"/>
  <c r="R245" i="9"/>
  <c r="R246" i="9"/>
  <c r="R247" i="9"/>
  <c r="R248" i="9"/>
  <c r="R249" i="9"/>
  <c r="R250" i="9"/>
  <c r="R251" i="9"/>
  <c r="R252" i="9"/>
  <c r="R253" i="9"/>
  <c r="R254" i="9"/>
  <c r="R255" i="9"/>
  <c r="AU255" i="9" s="1"/>
  <c r="R256" i="9"/>
  <c r="R257" i="9"/>
  <c r="R258" i="9"/>
  <c r="R259" i="9"/>
  <c r="R260" i="9"/>
  <c r="R261" i="9"/>
  <c r="R262" i="9"/>
  <c r="R263" i="9"/>
  <c r="R264" i="9"/>
  <c r="R265" i="9"/>
  <c r="R266" i="9"/>
  <c r="R267" i="9"/>
  <c r="AU267" i="9" s="1"/>
  <c r="R268" i="9"/>
  <c r="R269" i="9"/>
  <c r="R270" i="9"/>
  <c r="R271" i="9"/>
  <c r="R272" i="9"/>
  <c r="R273" i="9"/>
  <c r="R274" i="9"/>
  <c r="R275" i="9"/>
  <c r="R276" i="9"/>
  <c r="R277" i="9"/>
  <c r="R278" i="9"/>
  <c r="R279" i="9"/>
  <c r="AU279" i="9" s="1"/>
  <c r="R280" i="9"/>
  <c r="R281" i="9"/>
  <c r="R282" i="9"/>
  <c r="R283" i="9"/>
  <c r="R284" i="9"/>
  <c r="R285" i="9"/>
  <c r="R286" i="9"/>
  <c r="R287" i="9"/>
  <c r="R288" i="9"/>
  <c r="R289" i="9"/>
  <c r="R290" i="9"/>
  <c r="R291" i="9"/>
  <c r="AU291" i="9" s="1"/>
  <c r="R292" i="9"/>
  <c r="R293" i="9"/>
  <c r="R294" i="9"/>
  <c r="R295" i="9"/>
  <c r="R296" i="9"/>
  <c r="R297" i="9"/>
  <c r="R298" i="9"/>
  <c r="R299" i="9"/>
  <c r="R300" i="9"/>
  <c r="R301" i="9"/>
  <c r="R302" i="9"/>
  <c r="R303" i="9"/>
  <c r="AU303" i="9" s="1"/>
  <c r="R304" i="9"/>
  <c r="R305" i="9"/>
  <c r="R306" i="9"/>
  <c r="R307" i="9"/>
  <c r="R308" i="9"/>
  <c r="R309" i="9"/>
  <c r="R310" i="9"/>
  <c r="R311" i="9"/>
  <c r="R312" i="9"/>
  <c r="R313" i="9"/>
  <c r="R314" i="9"/>
  <c r="R315" i="9"/>
  <c r="AU315" i="9" s="1"/>
  <c r="R316" i="9"/>
  <c r="R317" i="9"/>
  <c r="R318" i="9"/>
  <c r="R319" i="9"/>
  <c r="R320" i="9"/>
  <c r="R321" i="9"/>
  <c r="R322" i="9"/>
  <c r="R323" i="9"/>
  <c r="R324" i="9"/>
  <c r="R325" i="9"/>
  <c r="R326" i="9"/>
  <c r="R327" i="9"/>
  <c r="AU327" i="9" s="1"/>
  <c r="R328" i="9"/>
  <c r="R329" i="9"/>
  <c r="R330" i="9"/>
  <c r="R331" i="9"/>
  <c r="R332" i="9"/>
  <c r="R333" i="9"/>
  <c r="R334" i="9"/>
  <c r="R335" i="9"/>
  <c r="R336" i="9"/>
  <c r="R337" i="9"/>
  <c r="R338" i="9"/>
  <c r="R339" i="9"/>
  <c r="AU339" i="9" s="1"/>
  <c r="R340" i="9"/>
  <c r="R341" i="9"/>
  <c r="R342" i="9"/>
  <c r="R343" i="9"/>
  <c r="R344" i="9"/>
  <c r="R345" i="9"/>
  <c r="R346" i="9"/>
  <c r="R347" i="9"/>
  <c r="R348" i="9"/>
  <c r="R349" i="9"/>
  <c r="R350" i="9"/>
  <c r="R351" i="9"/>
  <c r="AU351" i="9" s="1"/>
  <c r="R352" i="9"/>
  <c r="R353" i="9"/>
  <c r="R354" i="9"/>
  <c r="R355" i="9"/>
  <c r="R356" i="9"/>
  <c r="R357" i="9"/>
  <c r="R358" i="9"/>
  <c r="R359" i="9"/>
  <c r="R360" i="9"/>
  <c r="R361" i="9"/>
  <c r="R362" i="9"/>
  <c r="R363" i="9"/>
  <c r="AU363" i="9" s="1"/>
  <c r="R364" i="9"/>
  <c r="R365" i="9"/>
  <c r="R366" i="9"/>
  <c r="R367" i="9"/>
  <c r="R368" i="9"/>
  <c r="R369" i="9"/>
  <c r="R370" i="9"/>
  <c r="R371" i="9"/>
  <c r="R372" i="9"/>
  <c r="R373" i="9"/>
  <c r="R374" i="9"/>
  <c r="R375" i="9"/>
  <c r="AU375" i="9" s="1"/>
  <c r="R376" i="9"/>
  <c r="R377" i="9"/>
  <c r="R378" i="9"/>
  <c r="R379" i="9"/>
  <c r="R380" i="9"/>
  <c r="R381" i="9"/>
  <c r="R382" i="9"/>
  <c r="R383" i="9"/>
  <c r="R384" i="9"/>
  <c r="R385" i="9"/>
  <c r="R386" i="9"/>
  <c r="R387" i="9"/>
  <c r="AU387" i="9" s="1"/>
  <c r="R388" i="9"/>
  <c r="R389" i="9"/>
  <c r="R390" i="9"/>
  <c r="R391" i="9"/>
  <c r="R392" i="9"/>
  <c r="R393" i="9"/>
  <c r="R394" i="9"/>
  <c r="R395" i="9"/>
  <c r="R396" i="9"/>
  <c r="R397" i="9"/>
  <c r="R398" i="9"/>
  <c r="R399" i="9"/>
  <c r="AU399" i="9" s="1"/>
  <c r="R400" i="9"/>
  <c r="R401" i="9"/>
  <c r="R402" i="9"/>
  <c r="R403" i="9"/>
  <c r="R404" i="9"/>
  <c r="R405" i="9"/>
  <c r="R406" i="9"/>
  <c r="R407" i="9"/>
  <c r="R408" i="9"/>
  <c r="R409" i="9"/>
  <c r="R410" i="9"/>
  <c r="R411" i="9"/>
  <c r="AU411" i="9" s="1"/>
  <c r="R412" i="9"/>
  <c r="R413" i="9"/>
  <c r="R414" i="9"/>
  <c r="R415" i="9"/>
  <c r="R416" i="9"/>
  <c r="R417" i="9"/>
  <c r="R418" i="9"/>
  <c r="R419" i="9"/>
  <c r="R420" i="9"/>
  <c r="R421" i="9"/>
  <c r="R422" i="9"/>
  <c r="R423" i="9"/>
  <c r="AU423" i="9" s="1"/>
  <c r="R424" i="9"/>
  <c r="R425" i="9"/>
  <c r="R426" i="9"/>
  <c r="R427" i="9"/>
  <c r="R428" i="9"/>
  <c r="R429" i="9"/>
  <c r="R430" i="9"/>
  <c r="R431" i="9"/>
  <c r="R432" i="9"/>
  <c r="R433" i="9"/>
  <c r="R434" i="9"/>
  <c r="R435" i="9"/>
  <c r="AU435" i="9" s="1"/>
  <c r="R436" i="9"/>
  <c r="R437" i="9"/>
  <c r="R438" i="9"/>
  <c r="R439" i="9"/>
  <c r="R440" i="9"/>
  <c r="R441" i="9"/>
  <c r="R442" i="9"/>
  <c r="R443" i="9"/>
  <c r="R444" i="9"/>
  <c r="R445" i="9"/>
  <c r="R446" i="9"/>
  <c r="R447" i="9"/>
  <c r="AU447" i="9" s="1"/>
  <c r="R448" i="9"/>
  <c r="R449" i="9"/>
  <c r="R450" i="9"/>
  <c r="R451" i="9"/>
  <c r="R452" i="9"/>
  <c r="R453" i="9"/>
  <c r="R454" i="9"/>
  <c r="R455" i="9"/>
  <c r="R456" i="9"/>
  <c r="R457" i="9"/>
  <c r="R458" i="9"/>
  <c r="R459" i="9"/>
  <c r="AU459" i="9" s="1"/>
  <c r="R460" i="9"/>
  <c r="R461" i="9"/>
  <c r="R462" i="9"/>
  <c r="R463" i="9"/>
  <c r="R464" i="9"/>
  <c r="R465" i="9"/>
  <c r="R466" i="9"/>
  <c r="R467" i="9"/>
  <c r="R468" i="9"/>
  <c r="R469" i="9"/>
  <c r="R470" i="9"/>
  <c r="R471" i="9"/>
  <c r="AU471" i="9" s="1"/>
  <c r="R472" i="9"/>
  <c r="R473" i="9"/>
  <c r="R474" i="9"/>
  <c r="R475" i="9"/>
  <c r="R476" i="9"/>
  <c r="R477" i="9"/>
  <c r="R478" i="9"/>
  <c r="R479" i="9"/>
  <c r="R480" i="9"/>
  <c r="R481" i="9"/>
  <c r="R482" i="9"/>
  <c r="R483" i="9"/>
  <c r="AU483" i="9" s="1"/>
  <c r="R484" i="9"/>
  <c r="R485" i="9"/>
  <c r="R486" i="9"/>
  <c r="R487" i="9"/>
  <c r="R488" i="9"/>
  <c r="R489" i="9"/>
  <c r="R490" i="9"/>
  <c r="R491" i="9"/>
  <c r="R492" i="9"/>
  <c r="R493" i="9"/>
  <c r="R494" i="9"/>
  <c r="R495" i="9"/>
  <c r="AU495" i="9" s="1"/>
  <c r="R496" i="9"/>
  <c r="R497" i="9"/>
  <c r="R498" i="9"/>
  <c r="R499" i="9"/>
  <c r="R500" i="9"/>
  <c r="R501" i="9"/>
  <c r="R502" i="9"/>
  <c r="R503" i="9"/>
  <c r="R504" i="9"/>
  <c r="R505" i="9"/>
  <c r="R506" i="9"/>
  <c r="R507" i="9"/>
  <c r="AU507" i="9" s="1"/>
  <c r="R508" i="9"/>
  <c r="R509" i="9"/>
  <c r="R510" i="9"/>
  <c r="R511" i="9"/>
  <c r="R512" i="9"/>
  <c r="R513" i="9"/>
  <c r="R514" i="9"/>
  <c r="R515" i="9"/>
  <c r="R516" i="9"/>
  <c r="R517" i="9"/>
  <c r="R518" i="9"/>
  <c r="R519" i="9"/>
  <c r="AU519" i="9" s="1"/>
  <c r="R520" i="9"/>
  <c r="R521" i="9"/>
  <c r="R522" i="9"/>
  <c r="R523" i="9"/>
  <c r="R524" i="9"/>
  <c r="R525" i="9"/>
  <c r="R526" i="9"/>
  <c r="R527" i="9"/>
  <c r="R528" i="9"/>
  <c r="R529" i="9"/>
  <c r="R530" i="9"/>
  <c r="R531" i="9"/>
  <c r="AU531" i="9" s="1"/>
  <c r="R532" i="9"/>
  <c r="R533" i="9"/>
  <c r="R534" i="9"/>
  <c r="R535" i="9"/>
  <c r="R536" i="9"/>
  <c r="R537" i="9"/>
  <c r="R538" i="9"/>
  <c r="R539" i="9"/>
  <c r="R540" i="9"/>
  <c r="R541" i="9"/>
  <c r="R542" i="9"/>
  <c r="R543" i="9"/>
  <c r="AU543" i="9" s="1"/>
  <c r="R544" i="9"/>
  <c r="R545" i="9"/>
  <c r="R546" i="9"/>
  <c r="R547" i="9"/>
  <c r="R548" i="9"/>
  <c r="R549" i="9"/>
  <c r="R550" i="9"/>
  <c r="R551" i="9"/>
  <c r="R552" i="9"/>
  <c r="R553" i="9"/>
  <c r="R554" i="9"/>
  <c r="R555" i="9"/>
  <c r="AU555" i="9" s="1"/>
  <c r="R556" i="9"/>
  <c r="R557" i="9"/>
  <c r="R558" i="9"/>
  <c r="R559" i="9"/>
  <c r="R560" i="9"/>
  <c r="R561" i="9"/>
  <c r="R562" i="9"/>
  <c r="R563" i="9"/>
  <c r="R564" i="9"/>
  <c r="R565" i="9"/>
  <c r="R566" i="9"/>
  <c r="R567" i="9"/>
  <c r="AU567" i="9" s="1"/>
  <c r="R568" i="9"/>
  <c r="R569" i="9"/>
  <c r="R570" i="9"/>
  <c r="R571" i="9"/>
  <c r="R572" i="9"/>
  <c r="R573" i="9"/>
  <c r="R574" i="9"/>
  <c r="R575" i="9"/>
  <c r="R576" i="9"/>
  <c r="R577" i="9"/>
  <c r="R578" i="9"/>
  <c r="R579" i="9"/>
  <c r="AU579" i="9" s="1"/>
  <c r="R580" i="9"/>
  <c r="R581" i="9"/>
  <c r="R582" i="9"/>
  <c r="R583" i="9"/>
  <c r="R584" i="9"/>
  <c r="R585" i="9"/>
  <c r="R586" i="9"/>
  <c r="R587" i="9"/>
  <c r="R588" i="9"/>
  <c r="R589" i="9"/>
  <c r="R590" i="9"/>
  <c r="R591" i="9"/>
  <c r="AU591" i="9" s="1"/>
  <c r="R592" i="9"/>
  <c r="R593" i="9"/>
  <c r="R594" i="9"/>
  <c r="R595" i="9"/>
  <c r="R596" i="9"/>
  <c r="R597" i="9"/>
  <c r="R598" i="9"/>
  <c r="R599" i="9"/>
  <c r="R600" i="9"/>
  <c r="R601" i="9"/>
  <c r="R602" i="9"/>
  <c r="R603" i="9"/>
  <c r="AU603" i="9" s="1"/>
  <c r="R604" i="9"/>
  <c r="R605" i="9"/>
  <c r="R606" i="9"/>
  <c r="R607" i="9"/>
  <c r="R608" i="9"/>
  <c r="R609" i="9"/>
  <c r="R610" i="9"/>
  <c r="R611" i="9"/>
  <c r="R612" i="9"/>
  <c r="R613" i="9"/>
  <c r="R614" i="9"/>
  <c r="R615" i="9"/>
  <c r="AU615" i="9" s="1"/>
  <c r="R616" i="9"/>
  <c r="R617" i="9"/>
  <c r="R618" i="9"/>
  <c r="R619" i="9"/>
  <c r="R620" i="9"/>
  <c r="R621" i="9"/>
  <c r="R622" i="9"/>
  <c r="R623" i="9"/>
  <c r="R624" i="9"/>
  <c r="R625" i="9"/>
  <c r="R626" i="9"/>
  <c r="R627" i="9"/>
  <c r="AU627" i="9" s="1"/>
  <c r="R628" i="9"/>
  <c r="R629" i="9"/>
  <c r="R630" i="9"/>
  <c r="R631" i="9"/>
  <c r="R632" i="9"/>
  <c r="R633" i="9"/>
  <c r="R634" i="9"/>
  <c r="R635" i="9"/>
  <c r="R636" i="9"/>
  <c r="R637" i="9"/>
  <c r="R638" i="9"/>
  <c r="R639" i="9"/>
  <c r="AU639" i="9" s="1"/>
  <c r="R640" i="9"/>
  <c r="R641" i="9"/>
  <c r="R642" i="9"/>
  <c r="R643" i="9"/>
  <c r="R644" i="9"/>
  <c r="R645" i="9"/>
  <c r="R646" i="9"/>
  <c r="R647" i="9"/>
  <c r="R648" i="9"/>
  <c r="R649" i="9"/>
  <c r="R650" i="9"/>
  <c r="R651" i="9"/>
  <c r="AU651" i="9" s="1"/>
  <c r="R652" i="9"/>
  <c r="R653" i="9"/>
  <c r="R654" i="9"/>
  <c r="R655" i="9"/>
  <c r="R656" i="9"/>
  <c r="R657" i="9"/>
  <c r="R658" i="9"/>
  <c r="R659" i="9"/>
  <c r="R660" i="9"/>
  <c r="R661" i="9"/>
  <c r="R662" i="9"/>
  <c r="R663" i="9"/>
  <c r="AU663" i="9" s="1"/>
  <c r="R664" i="9"/>
  <c r="R665" i="9"/>
  <c r="R666" i="9"/>
  <c r="R667" i="9"/>
  <c r="R668" i="9"/>
  <c r="R669" i="9"/>
  <c r="R670" i="9"/>
  <c r="R671" i="9"/>
  <c r="R672" i="9"/>
  <c r="R673" i="9"/>
  <c r="R674" i="9"/>
  <c r="R675" i="9"/>
  <c r="AU675" i="9" s="1"/>
  <c r="R676" i="9"/>
  <c r="R677" i="9"/>
  <c r="R678" i="9"/>
  <c r="R679" i="9"/>
  <c r="R680" i="9"/>
  <c r="R681" i="9"/>
  <c r="R682" i="9"/>
  <c r="R683" i="9"/>
  <c r="R684" i="9"/>
  <c r="R685" i="9"/>
  <c r="R686" i="9"/>
  <c r="R687" i="9"/>
  <c r="AU687" i="9" s="1"/>
  <c r="R688" i="9"/>
  <c r="R689" i="9"/>
  <c r="R690" i="9"/>
  <c r="R691" i="9"/>
  <c r="R692" i="9"/>
  <c r="R693" i="9"/>
  <c r="R694" i="9"/>
  <c r="R695" i="9"/>
  <c r="R696" i="9"/>
  <c r="R697" i="9"/>
  <c r="R698" i="9"/>
  <c r="R699" i="9"/>
  <c r="AU699" i="9" s="1"/>
  <c r="R700" i="9"/>
  <c r="R701" i="9"/>
  <c r="R702" i="9"/>
  <c r="R703" i="9"/>
  <c r="R704" i="9"/>
  <c r="R705" i="9"/>
  <c r="R706" i="9"/>
  <c r="R707" i="9"/>
  <c r="R708" i="9"/>
  <c r="R709" i="9"/>
  <c r="R710" i="9"/>
  <c r="R711" i="9"/>
  <c r="AU711" i="9" s="1"/>
  <c r="R712" i="9"/>
  <c r="R713" i="9"/>
  <c r="R714" i="9"/>
  <c r="R715" i="9"/>
  <c r="R716" i="9"/>
  <c r="R717" i="9"/>
  <c r="R718" i="9"/>
  <c r="R719" i="9"/>
  <c r="R720" i="9"/>
  <c r="R721" i="9"/>
  <c r="R722" i="9"/>
  <c r="R723" i="9"/>
  <c r="AU723" i="9" s="1"/>
  <c r="R724" i="9"/>
  <c r="R725" i="9"/>
  <c r="R726" i="9"/>
  <c r="R727" i="9"/>
  <c r="R728" i="9"/>
  <c r="R729" i="9"/>
  <c r="R730" i="9"/>
  <c r="R731" i="9"/>
  <c r="R732" i="9"/>
  <c r="R733" i="9"/>
  <c r="R734" i="9"/>
  <c r="R735" i="9"/>
  <c r="AU735" i="9" s="1"/>
  <c r="R736" i="9"/>
  <c r="R737" i="9"/>
  <c r="R738" i="9"/>
  <c r="R739" i="9"/>
  <c r="R740" i="9"/>
  <c r="R741" i="9"/>
  <c r="R742" i="9"/>
  <c r="R743" i="9"/>
  <c r="R744" i="9"/>
  <c r="R745" i="9"/>
  <c r="R746" i="9"/>
  <c r="R747" i="9"/>
  <c r="AU747" i="9" s="1"/>
  <c r="R748" i="9"/>
  <c r="R749" i="9"/>
  <c r="R750" i="9"/>
  <c r="R751" i="9"/>
  <c r="R752" i="9"/>
  <c r="R753" i="9"/>
  <c r="R754" i="9"/>
  <c r="R755" i="9"/>
  <c r="R756" i="9"/>
  <c r="R757" i="9"/>
  <c r="R758" i="9"/>
  <c r="R759" i="9"/>
  <c r="AU759" i="9" s="1"/>
  <c r="R760" i="9"/>
  <c r="R761" i="9"/>
  <c r="R762" i="9"/>
  <c r="R763" i="9"/>
  <c r="R764" i="9"/>
  <c r="R765" i="9"/>
  <c r="R766" i="9"/>
  <c r="R767" i="9"/>
  <c r="R768" i="9"/>
  <c r="R769" i="9"/>
  <c r="R770" i="9"/>
  <c r="R771" i="9"/>
  <c r="AU771" i="9" s="1"/>
  <c r="R772" i="9"/>
  <c r="R773" i="9"/>
  <c r="R774" i="9"/>
  <c r="R775" i="9"/>
  <c r="R776" i="9"/>
  <c r="R777" i="9"/>
  <c r="R778" i="9"/>
  <c r="R779" i="9"/>
  <c r="R780" i="9"/>
  <c r="R781" i="9"/>
  <c r="R782" i="9"/>
  <c r="R783" i="9"/>
  <c r="AU783" i="9" s="1"/>
  <c r="R784" i="9"/>
  <c r="R785" i="9"/>
  <c r="R786" i="9"/>
  <c r="R787" i="9"/>
  <c r="R788" i="9"/>
  <c r="R789" i="9"/>
  <c r="R790" i="9"/>
  <c r="R791" i="9"/>
  <c r="R792" i="9"/>
  <c r="R793" i="9"/>
  <c r="R794" i="9"/>
  <c r="R795" i="9"/>
  <c r="AU795" i="9" s="1"/>
  <c r="R796" i="9"/>
  <c r="R797" i="9"/>
  <c r="R798" i="9"/>
  <c r="R799" i="9"/>
  <c r="R800" i="9"/>
  <c r="R801" i="9"/>
  <c r="R802" i="9"/>
  <c r="R803" i="9"/>
  <c r="R804" i="9"/>
  <c r="R805" i="9"/>
  <c r="R806" i="9"/>
  <c r="R807" i="9"/>
  <c r="AU807" i="9" s="1"/>
  <c r="R808" i="9"/>
  <c r="R809" i="9"/>
  <c r="R810" i="9"/>
  <c r="R811" i="9"/>
  <c r="R812" i="9"/>
  <c r="R813" i="9"/>
  <c r="R814" i="9"/>
  <c r="R815" i="9"/>
  <c r="R816" i="9"/>
  <c r="R817" i="9"/>
  <c r="R818" i="9"/>
  <c r="R819" i="9"/>
  <c r="AU819" i="9" s="1"/>
  <c r="R820" i="9"/>
  <c r="R821" i="9"/>
  <c r="R822" i="9"/>
  <c r="R823" i="9"/>
  <c r="R824" i="9"/>
  <c r="R825" i="9"/>
  <c r="R826" i="9"/>
  <c r="R827" i="9"/>
  <c r="R828" i="9"/>
  <c r="R829" i="9"/>
  <c r="R830" i="9"/>
  <c r="R831" i="9"/>
  <c r="AU831" i="9" s="1"/>
  <c r="R832" i="9"/>
  <c r="R833" i="9"/>
  <c r="R834" i="9"/>
  <c r="R835" i="9"/>
  <c r="R836" i="9"/>
  <c r="R837" i="9"/>
  <c r="R838" i="9"/>
  <c r="R839" i="9"/>
  <c r="R840" i="9"/>
  <c r="R841" i="9"/>
  <c r="R842" i="9"/>
  <c r="R843" i="9"/>
  <c r="AU843" i="9" s="1"/>
  <c r="R844" i="9"/>
  <c r="R845" i="9"/>
  <c r="R846" i="9"/>
  <c r="R847" i="9"/>
  <c r="R848" i="9"/>
  <c r="R849" i="9"/>
  <c r="R850" i="9"/>
  <c r="R851" i="9"/>
  <c r="R852" i="9"/>
  <c r="R853" i="9"/>
  <c r="R854" i="9"/>
  <c r="R855" i="9"/>
  <c r="AU855" i="9" s="1"/>
  <c r="R856" i="9"/>
  <c r="R857" i="9"/>
  <c r="R858" i="9"/>
  <c r="R859" i="9"/>
  <c r="R860" i="9"/>
  <c r="R861" i="9"/>
  <c r="R862" i="9"/>
  <c r="R863" i="9"/>
  <c r="R864" i="9"/>
  <c r="R865" i="9"/>
  <c r="R866" i="9"/>
  <c r="R867" i="9"/>
  <c r="AU867" i="9" s="1"/>
  <c r="R868" i="9"/>
  <c r="R869" i="9"/>
  <c r="R870" i="9"/>
  <c r="R871" i="9"/>
  <c r="R872" i="9"/>
  <c r="R873" i="9"/>
  <c r="R874" i="9"/>
  <c r="R875" i="9"/>
  <c r="R876" i="9"/>
  <c r="R877" i="9"/>
  <c r="R878" i="9"/>
  <c r="R879" i="9"/>
  <c r="AU879" i="9" s="1"/>
  <c r="R880" i="9"/>
  <c r="R881" i="9"/>
  <c r="R882" i="9"/>
  <c r="R883" i="9"/>
  <c r="R884" i="9"/>
  <c r="R885" i="9"/>
  <c r="R886" i="9"/>
  <c r="R887" i="9"/>
  <c r="R888" i="9"/>
  <c r="R889" i="9"/>
  <c r="R890" i="9"/>
  <c r="R891" i="9"/>
  <c r="AU891" i="9" s="1"/>
  <c r="R892" i="9"/>
  <c r="R893" i="9"/>
  <c r="R894" i="9"/>
  <c r="R895" i="9"/>
  <c r="R896" i="9"/>
  <c r="R897" i="9"/>
  <c r="R898" i="9"/>
  <c r="R899" i="9"/>
  <c r="R900" i="9"/>
  <c r="R901" i="9"/>
  <c r="R902" i="9"/>
  <c r="R903" i="9"/>
  <c r="AU903" i="9" s="1"/>
  <c r="R904" i="9"/>
  <c r="R905" i="9"/>
  <c r="R906" i="9"/>
  <c r="R907" i="9"/>
  <c r="R908" i="9"/>
  <c r="R909" i="9"/>
  <c r="R910" i="9"/>
  <c r="R911" i="9"/>
  <c r="R912" i="9"/>
  <c r="R913" i="9"/>
  <c r="R914" i="9"/>
  <c r="R915" i="9"/>
  <c r="AU915" i="9" s="1"/>
  <c r="R916" i="9"/>
  <c r="R917" i="9"/>
  <c r="R918" i="9"/>
  <c r="R919" i="9"/>
  <c r="R920" i="9"/>
  <c r="R921" i="9"/>
  <c r="R922" i="9"/>
  <c r="R923" i="9"/>
  <c r="R924" i="9"/>
  <c r="R925" i="9"/>
  <c r="R926" i="9"/>
  <c r="R927" i="9"/>
  <c r="AU927" i="9" s="1"/>
  <c r="R928" i="9"/>
  <c r="R929" i="9"/>
  <c r="R930" i="9"/>
  <c r="R931" i="9"/>
  <c r="R932" i="9"/>
  <c r="R933" i="9"/>
  <c r="R934" i="9"/>
  <c r="R935" i="9"/>
  <c r="R936" i="9"/>
  <c r="R937" i="9"/>
  <c r="R938" i="9"/>
  <c r="R939" i="9"/>
  <c r="AU939" i="9" s="1"/>
  <c r="R940" i="9"/>
  <c r="R941" i="9"/>
  <c r="R942" i="9"/>
  <c r="R943" i="9"/>
  <c r="R944" i="9"/>
  <c r="R945" i="9"/>
  <c r="R946" i="9"/>
  <c r="R947" i="9"/>
  <c r="R948" i="9"/>
  <c r="R949" i="9"/>
  <c r="R950" i="9"/>
  <c r="R951" i="9"/>
  <c r="AU951" i="9" s="1"/>
  <c r="R952" i="9"/>
  <c r="R953" i="9"/>
  <c r="R954" i="9"/>
  <c r="R955" i="9"/>
  <c r="R956" i="9"/>
  <c r="R957" i="9"/>
  <c r="R958" i="9"/>
  <c r="R959" i="9"/>
  <c r="R960" i="9"/>
  <c r="R961" i="9"/>
  <c r="R962" i="9"/>
  <c r="R963" i="9"/>
  <c r="AU963" i="9" s="1"/>
  <c r="R964" i="9"/>
  <c r="R965" i="9"/>
  <c r="R966" i="9"/>
  <c r="R967" i="9"/>
  <c r="R968" i="9"/>
  <c r="R969" i="9"/>
  <c r="R970" i="9"/>
  <c r="R971" i="9"/>
  <c r="R972" i="9"/>
  <c r="R973" i="9"/>
  <c r="R974" i="9"/>
  <c r="R975" i="9"/>
  <c r="AU975" i="9" s="1"/>
  <c r="R976" i="9"/>
  <c r="R977" i="9"/>
  <c r="R978" i="9"/>
  <c r="R979" i="9"/>
  <c r="R980" i="9"/>
  <c r="R981" i="9"/>
  <c r="R982" i="9"/>
  <c r="R983" i="9"/>
  <c r="R984" i="9"/>
  <c r="R985" i="9"/>
  <c r="R986" i="9"/>
  <c r="R987" i="9"/>
  <c r="AU987" i="9" s="1"/>
  <c r="R988" i="9"/>
  <c r="R989" i="9"/>
  <c r="R990" i="9"/>
  <c r="R991" i="9"/>
  <c r="R992" i="9"/>
  <c r="R993" i="9"/>
  <c r="R994" i="9"/>
  <c r="R995" i="9"/>
  <c r="R996" i="9"/>
  <c r="R997" i="9"/>
  <c r="R998" i="9"/>
  <c r="R999" i="9"/>
  <c r="AU999" i="9" s="1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AU1011" i="9" s="1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AU1023" i="9" s="1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AU1035" i="9" s="1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AU1047" i="9" s="1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AU1059" i="9" s="1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AU1071" i="9" s="1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AU1083" i="9" s="1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AU1095" i="9" s="1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AU1107" i="9" s="1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AU1119" i="9" s="1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AU1131" i="9" s="1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AU1143" i="9" s="1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AU1155" i="9" s="1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AU1167" i="9" s="1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AU1179" i="9" s="1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AU1191" i="9" s="1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AU1203" i="9" s="1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AU1215" i="9" s="1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AU1227" i="9" s="1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AU1239" i="9" s="1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AU1251" i="9" s="1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AU1263" i="9" s="1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AU1275" i="9" s="1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AU1287" i="9" s="1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AU1299" i="9" s="1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AU1311" i="9" s="1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AU1323" i="9" s="1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AU1335" i="9" s="1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AU1347" i="9" s="1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AU1359" i="9" s="1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AU1371" i="9" s="1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AU1383" i="9" s="1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AU1395" i="9" s="1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AU1407" i="9" s="1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AU1419" i="9" s="1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AU1431" i="9" s="1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AU1443" i="9" s="1"/>
  <c r="R1444" i="9"/>
  <c r="R1445" i="9"/>
  <c r="R1446" i="9"/>
  <c r="R1447" i="9"/>
  <c r="R1448" i="9"/>
  <c r="R1449" i="9"/>
  <c r="R1450" i="9"/>
  <c r="R1451" i="9"/>
  <c r="R1452" i="9"/>
  <c r="R1453" i="9"/>
  <c r="AU1453" i="9" s="1"/>
  <c r="R1454" i="9"/>
  <c r="R1455" i="9"/>
  <c r="AU1455" i="9" s="1"/>
  <c r="R1456" i="9"/>
  <c r="R1457" i="9"/>
  <c r="R1458" i="9"/>
  <c r="R1459" i="9"/>
  <c r="R1460" i="9"/>
  <c r="R1461" i="9"/>
  <c r="R1462" i="9"/>
  <c r="R1463" i="9"/>
  <c r="R1464" i="9"/>
  <c r="R1465" i="9"/>
  <c r="AU1465" i="9" s="1"/>
  <c r="R1466" i="9"/>
  <c r="R1467" i="9"/>
  <c r="AU1467" i="9" s="1"/>
  <c r="R1468" i="9"/>
  <c r="R1469" i="9"/>
  <c r="R1470" i="9"/>
  <c r="R1471" i="9"/>
  <c r="R1472" i="9"/>
  <c r="R1473" i="9"/>
  <c r="R1474" i="9"/>
  <c r="R1475" i="9"/>
  <c r="R1476" i="9"/>
  <c r="R1477" i="9"/>
  <c r="AU1477" i="9" s="1"/>
  <c r="R1478" i="9"/>
  <c r="R1479" i="9"/>
  <c r="AU1479" i="9" s="1"/>
  <c r="R1480" i="9"/>
  <c r="R1481" i="9"/>
  <c r="R1482" i="9"/>
  <c r="R1483" i="9"/>
  <c r="R1484" i="9"/>
  <c r="R1485" i="9"/>
  <c r="R1486" i="9"/>
  <c r="R1487" i="9"/>
  <c r="R1488" i="9"/>
  <c r="R1489" i="9"/>
  <c r="AU1489" i="9" s="1"/>
  <c r="R1490" i="9"/>
  <c r="R1491" i="9"/>
  <c r="AU1491" i="9" s="1"/>
  <c r="R1492" i="9"/>
  <c r="R1493" i="9"/>
  <c r="R1494" i="9"/>
  <c r="R1495" i="9"/>
  <c r="R1496" i="9"/>
  <c r="R1497" i="9"/>
  <c r="R1498" i="9"/>
  <c r="R1499" i="9"/>
  <c r="R1500" i="9"/>
  <c r="R1501" i="9"/>
  <c r="AU1501" i="9" s="1"/>
  <c r="R1502" i="9"/>
  <c r="R1503" i="9"/>
  <c r="AU1503" i="9" s="1"/>
  <c r="R1504" i="9"/>
  <c r="R1505" i="9"/>
  <c r="R1506" i="9"/>
  <c r="R1507" i="9"/>
  <c r="R1508" i="9"/>
  <c r="R1509" i="9"/>
  <c r="R1510" i="9"/>
  <c r="R1511" i="9"/>
  <c r="R1512" i="9"/>
  <c r="R1513" i="9"/>
  <c r="AU1513" i="9" s="1"/>
  <c r="R1514" i="9"/>
  <c r="R1515" i="9"/>
  <c r="AU1515" i="9" s="1"/>
  <c r="R1516" i="9"/>
  <c r="R1517" i="9"/>
  <c r="R1518" i="9"/>
  <c r="R1519" i="9"/>
  <c r="R1520" i="9"/>
  <c r="R1521" i="9"/>
  <c r="R1532" i="9"/>
  <c r="R1533" i="9"/>
  <c r="R1534" i="9"/>
  <c r="R1535" i="9"/>
  <c r="AU1535" i="9" s="1"/>
  <c r="R1536" i="9"/>
  <c r="R1537" i="9"/>
  <c r="AU1537" i="9" s="1"/>
  <c r="Y4" i="9"/>
  <c r="X4" i="9"/>
  <c r="W4" i="9"/>
  <c r="V4" i="9"/>
  <c r="U4" i="9"/>
  <c r="T4" i="9"/>
  <c r="S4" i="9"/>
  <c r="R4" i="9"/>
  <c r="BI5" i="9"/>
  <c r="BI6" i="9"/>
  <c r="BI7" i="9"/>
  <c r="BI8" i="9"/>
  <c r="BI9" i="9"/>
  <c r="BI10" i="9"/>
  <c r="BI11" i="9"/>
  <c r="BI12" i="9"/>
  <c r="BI13" i="9"/>
  <c r="BI14" i="9"/>
  <c r="BI15" i="9"/>
  <c r="BI16" i="9"/>
  <c r="BI17" i="9"/>
  <c r="BI18" i="9"/>
  <c r="BI19" i="9"/>
  <c r="BI20" i="9"/>
  <c r="BI21" i="9"/>
  <c r="BI22" i="9"/>
  <c r="BI23" i="9"/>
  <c r="BI24" i="9"/>
  <c r="BI25" i="9"/>
  <c r="BI26" i="9"/>
  <c r="BI27" i="9"/>
  <c r="BI28" i="9"/>
  <c r="BI29" i="9"/>
  <c r="BI30" i="9"/>
  <c r="BI31" i="9"/>
  <c r="BI32" i="9"/>
  <c r="BI33" i="9"/>
  <c r="BI34" i="9"/>
  <c r="BI35" i="9"/>
  <c r="BI36" i="9"/>
  <c r="BI37" i="9"/>
  <c r="BI38" i="9"/>
  <c r="BI39" i="9"/>
  <c r="BI40" i="9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I58" i="9"/>
  <c r="BI59" i="9"/>
  <c r="BI60" i="9"/>
  <c r="BI61" i="9"/>
  <c r="BI62" i="9"/>
  <c r="BI63" i="9"/>
  <c r="BI64" i="9"/>
  <c r="BI65" i="9"/>
  <c r="BI66" i="9"/>
  <c r="BI67" i="9"/>
  <c r="BI68" i="9"/>
  <c r="BI69" i="9"/>
  <c r="BI70" i="9"/>
  <c r="BI71" i="9"/>
  <c r="BI72" i="9"/>
  <c r="BI73" i="9"/>
  <c r="BI74" i="9"/>
  <c r="BI75" i="9"/>
  <c r="BI76" i="9"/>
  <c r="BI77" i="9"/>
  <c r="BI78" i="9"/>
  <c r="BI79" i="9"/>
  <c r="BI80" i="9"/>
  <c r="BI81" i="9"/>
  <c r="BI82" i="9"/>
  <c r="BI83" i="9"/>
  <c r="BI84" i="9"/>
  <c r="BI85" i="9"/>
  <c r="BI86" i="9"/>
  <c r="BI87" i="9"/>
  <c r="BI88" i="9"/>
  <c r="BI89" i="9"/>
  <c r="BI90" i="9"/>
  <c r="BI91" i="9"/>
  <c r="BI92" i="9"/>
  <c r="BI93" i="9"/>
  <c r="BI94" i="9"/>
  <c r="BI95" i="9"/>
  <c r="BI96" i="9"/>
  <c r="BI97" i="9"/>
  <c r="BI98" i="9"/>
  <c r="BI99" i="9"/>
  <c r="BI100" i="9"/>
  <c r="BI101" i="9"/>
  <c r="BI102" i="9"/>
  <c r="BI103" i="9"/>
  <c r="BI104" i="9"/>
  <c r="BI105" i="9"/>
  <c r="BI106" i="9"/>
  <c r="BI107" i="9"/>
  <c r="BI108" i="9"/>
  <c r="BI109" i="9"/>
  <c r="BI110" i="9"/>
  <c r="BI111" i="9"/>
  <c r="BI112" i="9"/>
  <c r="BI113" i="9"/>
  <c r="BI114" i="9"/>
  <c r="BI115" i="9"/>
  <c r="BI116" i="9"/>
  <c r="BI117" i="9"/>
  <c r="BI118" i="9"/>
  <c r="BI119" i="9"/>
  <c r="BI120" i="9"/>
  <c r="BI121" i="9"/>
  <c r="BI122" i="9"/>
  <c r="BI123" i="9"/>
  <c r="BI124" i="9"/>
  <c r="BI125" i="9"/>
  <c r="BI126" i="9"/>
  <c r="BI127" i="9"/>
  <c r="BI128" i="9"/>
  <c r="BI129" i="9"/>
  <c r="BI130" i="9"/>
  <c r="BI131" i="9"/>
  <c r="BI132" i="9"/>
  <c r="BI133" i="9"/>
  <c r="BI134" i="9"/>
  <c r="BI135" i="9"/>
  <c r="BI136" i="9"/>
  <c r="BI137" i="9"/>
  <c r="BI138" i="9"/>
  <c r="BI139" i="9"/>
  <c r="BI140" i="9"/>
  <c r="BI141" i="9"/>
  <c r="BI142" i="9"/>
  <c r="BI143" i="9"/>
  <c r="BI144" i="9"/>
  <c r="BI145" i="9"/>
  <c r="BI146" i="9"/>
  <c r="BI147" i="9"/>
  <c r="BI148" i="9"/>
  <c r="BI149" i="9"/>
  <c r="BI150" i="9"/>
  <c r="BI151" i="9"/>
  <c r="BI152" i="9"/>
  <c r="BI153" i="9"/>
  <c r="BI154" i="9"/>
  <c r="BI155" i="9"/>
  <c r="BI156" i="9"/>
  <c r="BI157" i="9"/>
  <c r="BI158" i="9"/>
  <c r="BI159" i="9"/>
  <c r="BI160" i="9"/>
  <c r="BI161" i="9"/>
  <c r="BI162" i="9"/>
  <c r="BI163" i="9"/>
  <c r="BI164" i="9"/>
  <c r="BI165" i="9"/>
  <c r="BI166" i="9"/>
  <c r="BI167" i="9"/>
  <c r="BI168" i="9"/>
  <c r="BI169" i="9"/>
  <c r="BI170" i="9"/>
  <c r="BI171" i="9"/>
  <c r="BI172" i="9"/>
  <c r="BI173" i="9"/>
  <c r="BI174" i="9"/>
  <c r="BI175" i="9"/>
  <c r="BI176" i="9"/>
  <c r="BI177" i="9"/>
  <c r="BI178" i="9"/>
  <c r="BI179" i="9"/>
  <c r="BI180" i="9"/>
  <c r="BI181" i="9"/>
  <c r="BI182" i="9"/>
  <c r="BI183" i="9"/>
  <c r="BI184" i="9"/>
  <c r="BI185" i="9"/>
  <c r="BI186" i="9"/>
  <c r="BI187" i="9"/>
  <c r="BI188" i="9"/>
  <c r="BI189" i="9"/>
  <c r="BI190" i="9"/>
  <c r="BI191" i="9"/>
  <c r="BI192" i="9"/>
  <c r="BI193" i="9"/>
  <c r="BI194" i="9"/>
  <c r="BI195" i="9"/>
  <c r="BI196" i="9"/>
  <c r="BI197" i="9"/>
  <c r="BI198" i="9"/>
  <c r="BI199" i="9"/>
  <c r="BI200" i="9"/>
  <c r="BI201" i="9"/>
  <c r="BI202" i="9"/>
  <c r="BI203" i="9"/>
  <c r="BI204" i="9"/>
  <c r="BI205" i="9"/>
  <c r="BI206" i="9"/>
  <c r="BI207" i="9"/>
  <c r="BI208" i="9"/>
  <c r="BI209" i="9"/>
  <c r="BI210" i="9"/>
  <c r="BI211" i="9"/>
  <c r="BI212" i="9"/>
  <c r="BI213" i="9"/>
  <c r="BI214" i="9"/>
  <c r="BI215" i="9"/>
  <c r="BI216" i="9"/>
  <c r="BI217" i="9"/>
  <c r="BI218" i="9"/>
  <c r="BI219" i="9"/>
  <c r="BI220" i="9"/>
  <c r="BI221" i="9"/>
  <c r="BI222" i="9"/>
  <c r="BI223" i="9"/>
  <c r="BI224" i="9"/>
  <c r="BI225" i="9"/>
  <c r="BI226" i="9"/>
  <c r="BI227" i="9"/>
  <c r="BI228" i="9"/>
  <c r="BI229" i="9"/>
  <c r="BI230" i="9"/>
  <c r="BI231" i="9"/>
  <c r="BI232" i="9"/>
  <c r="BI233" i="9"/>
  <c r="BI234" i="9"/>
  <c r="BI235" i="9"/>
  <c r="BI236" i="9"/>
  <c r="BI237" i="9"/>
  <c r="BI238" i="9"/>
  <c r="BI239" i="9"/>
  <c r="BI240" i="9"/>
  <c r="BI241" i="9"/>
  <c r="BI242" i="9"/>
  <c r="BI243" i="9"/>
  <c r="BI244" i="9"/>
  <c r="BI245" i="9"/>
  <c r="BI246" i="9"/>
  <c r="BI247" i="9"/>
  <c r="BI248" i="9"/>
  <c r="BI249" i="9"/>
  <c r="BI250" i="9"/>
  <c r="BI251" i="9"/>
  <c r="BI252" i="9"/>
  <c r="BI253" i="9"/>
  <c r="BI254" i="9"/>
  <c r="BI255" i="9"/>
  <c r="BI256" i="9"/>
  <c r="BI257" i="9"/>
  <c r="BI258" i="9"/>
  <c r="BI259" i="9"/>
  <c r="BI260" i="9"/>
  <c r="BI261" i="9"/>
  <c r="BI262" i="9"/>
  <c r="BI263" i="9"/>
  <c r="BI264" i="9"/>
  <c r="BI265" i="9"/>
  <c r="BI266" i="9"/>
  <c r="BI267" i="9"/>
  <c r="BI268" i="9"/>
  <c r="BI269" i="9"/>
  <c r="BI270" i="9"/>
  <c r="BI271" i="9"/>
  <c r="BI272" i="9"/>
  <c r="BI273" i="9"/>
  <c r="BI274" i="9"/>
  <c r="BI275" i="9"/>
  <c r="BI276" i="9"/>
  <c r="BI277" i="9"/>
  <c r="BI278" i="9"/>
  <c r="BI279" i="9"/>
  <c r="BI280" i="9"/>
  <c r="BI281" i="9"/>
  <c r="BI282" i="9"/>
  <c r="BI283" i="9"/>
  <c r="BI284" i="9"/>
  <c r="BI285" i="9"/>
  <c r="BI286" i="9"/>
  <c r="BI287" i="9"/>
  <c r="BI288" i="9"/>
  <c r="BI289" i="9"/>
  <c r="BI290" i="9"/>
  <c r="BI291" i="9"/>
  <c r="BI292" i="9"/>
  <c r="BI293" i="9"/>
  <c r="BI294" i="9"/>
  <c r="BI295" i="9"/>
  <c r="BI296" i="9"/>
  <c r="BI297" i="9"/>
  <c r="BI298" i="9"/>
  <c r="BI299" i="9"/>
  <c r="BI300" i="9"/>
  <c r="BI301" i="9"/>
  <c r="BI302" i="9"/>
  <c r="BI303" i="9"/>
  <c r="BI304" i="9"/>
  <c r="BI305" i="9"/>
  <c r="BI306" i="9"/>
  <c r="BI307" i="9"/>
  <c r="BI308" i="9"/>
  <c r="BI309" i="9"/>
  <c r="BI310" i="9"/>
  <c r="BI311" i="9"/>
  <c r="BI312" i="9"/>
  <c r="BI313" i="9"/>
  <c r="BI314" i="9"/>
  <c r="BI315" i="9"/>
  <c r="BI316" i="9"/>
  <c r="BI317" i="9"/>
  <c r="BI318" i="9"/>
  <c r="BI319" i="9"/>
  <c r="BI320" i="9"/>
  <c r="BI321" i="9"/>
  <c r="BI322" i="9"/>
  <c r="BI323" i="9"/>
  <c r="BI324" i="9"/>
  <c r="BI325" i="9"/>
  <c r="BI326" i="9"/>
  <c r="BI327" i="9"/>
  <c r="BI328" i="9"/>
  <c r="BI329" i="9"/>
  <c r="BI330" i="9"/>
  <c r="BI331" i="9"/>
  <c r="BI332" i="9"/>
  <c r="BI333" i="9"/>
  <c r="BI334" i="9"/>
  <c r="BI335" i="9"/>
  <c r="BI336" i="9"/>
  <c r="BI337" i="9"/>
  <c r="BI338" i="9"/>
  <c r="BI339" i="9"/>
  <c r="BI340" i="9"/>
  <c r="BI341" i="9"/>
  <c r="BI342" i="9"/>
  <c r="BI343" i="9"/>
  <c r="BI344" i="9"/>
  <c r="BI345" i="9"/>
  <c r="BI346" i="9"/>
  <c r="BI347" i="9"/>
  <c r="BI348" i="9"/>
  <c r="BI349" i="9"/>
  <c r="BI350" i="9"/>
  <c r="BI351" i="9"/>
  <c r="BI352" i="9"/>
  <c r="BI353" i="9"/>
  <c r="BI354" i="9"/>
  <c r="BI355" i="9"/>
  <c r="BI356" i="9"/>
  <c r="BI357" i="9"/>
  <c r="BI358" i="9"/>
  <c r="BI359" i="9"/>
  <c r="BI360" i="9"/>
  <c r="BI361" i="9"/>
  <c r="BI362" i="9"/>
  <c r="BI363" i="9"/>
  <c r="BI364" i="9"/>
  <c r="BI365" i="9"/>
  <c r="BI366" i="9"/>
  <c r="BI367" i="9"/>
  <c r="BI368" i="9"/>
  <c r="BI369" i="9"/>
  <c r="BI370" i="9"/>
  <c r="BI371" i="9"/>
  <c r="BI372" i="9"/>
  <c r="BI373" i="9"/>
  <c r="BI374" i="9"/>
  <c r="BI375" i="9"/>
  <c r="BI376" i="9"/>
  <c r="BI377" i="9"/>
  <c r="BI378" i="9"/>
  <c r="BI379" i="9"/>
  <c r="BI380" i="9"/>
  <c r="BI381" i="9"/>
  <c r="BI382" i="9"/>
  <c r="BI383" i="9"/>
  <c r="BI384" i="9"/>
  <c r="BI385" i="9"/>
  <c r="BI386" i="9"/>
  <c r="BI387" i="9"/>
  <c r="BI388" i="9"/>
  <c r="BI389" i="9"/>
  <c r="BI390" i="9"/>
  <c r="BI391" i="9"/>
  <c r="BI392" i="9"/>
  <c r="BI393" i="9"/>
  <c r="BI394" i="9"/>
  <c r="BI395" i="9"/>
  <c r="BI396" i="9"/>
  <c r="BI397" i="9"/>
  <c r="BI398" i="9"/>
  <c r="BI399" i="9"/>
  <c r="BI400" i="9"/>
  <c r="BI401" i="9"/>
  <c r="BI402" i="9"/>
  <c r="BI403" i="9"/>
  <c r="BI404" i="9"/>
  <c r="BI405" i="9"/>
  <c r="BI406" i="9"/>
  <c r="BI407" i="9"/>
  <c r="BI408" i="9"/>
  <c r="BI409" i="9"/>
  <c r="BI410" i="9"/>
  <c r="BI411" i="9"/>
  <c r="BI412" i="9"/>
  <c r="BI413" i="9"/>
  <c r="BI414" i="9"/>
  <c r="BI415" i="9"/>
  <c r="BI416" i="9"/>
  <c r="BI417" i="9"/>
  <c r="BI418" i="9"/>
  <c r="BI419" i="9"/>
  <c r="BI420" i="9"/>
  <c r="BI421" i="9"/>
  <c r="BI422" i="9"/>
  <c r="BI423" i="9"/>
  <c r="BI424" i="9"/>
  <c r="BI425" i="9"/>
  <c r="BI426" i="9"/>
  <c r="BI427" i="9"/>
  <c r="BI428" i="9"/>
  <c r="BI429" i="9"/>
  <c r="BI430" i="9"/>
  <c r="BI431" i="9"/>
  <c r="BI432" i="9"/>
  <c r="BI433" i="9"/>
  <c r="BI434" i="9"/>
  <c r="BI435" i="9"/>
  <c r="BI436" i="9"/>
  <c r="BI437" i="9"/>
  <c r="BI438" i="9"/>
  <c r="BI439" i="9"/>
  <c r="BI440" i="9"/>
  <c r="BI441" i="9"/>
  <c r="BI442" i="9"/>
  <c r="BI443" i="9"/>
  <c r="BI444" i="9"/>
  <c r="BI445" i="9"/>
  <c r="BI446" i="9"/>
  <c r="BI447" i="9"/>
  <c r="BI448" i="9"/>
  <c r="BI449" i="9"/>
  <c r="BI450" i="9"/>
  <c r="BI451" i="9"/>
  <c r="BI452" i="9"/>
  <c r="BI453" i="9"/>
  <c r="BI454" i="9"/>
  <c r="BI455" i="9"/>
  <c r="BI456" i="9"/>
  <c r="BI457" i="9"/>
  <c r="BI458" i="9"/>
  <c r="BI459" i="9"/>
  <c r="BI460" i="9"/>
  <c r="BI461" i="9"/>
  <c r="BI462" i="9"/>
  <c r="BI463" i="9"/>
  <c r="BI464" i="9"/>
  <c r="BI465" i="9"/>
  <c r="BI466" i="9"/>
  <c r="BI467" i="9"/>
  <c r="BI468" i="9"/>
  <c r="BI469" i="9"/>
  <c r="BI470" i="9"/>
  <c r="BI471" i="9"/>
  <c r="BI472" i="9"/>
  <c r="BI473" i="9"/>
  <c r="BI474" i="9"/>
  <c r="BI475" i="9"/>
  <c r="BI476" i="9"/>
  <c r="BI477" i="9"/>
  <c r="BI478" i="9"/>
  <c r="BI479" i="9"/>
  <c r="BI480" i="9"/>
  <c r="BI481" i="9"/>
  <c r="BI482" i="9"/>
  <c r="BI483" i="9"/>
  <c r="BI484" i="9"/>
  <c r="BI485" i="9"/>
  <c r="BI486" i="9"/>
  <c r="BI487" i="9"/>
  <c r="BI488" i="9"/>
  <c r="BI489" i="9"/>
  <c r="BI490" i="9"/>
  <c r="BI491" i="9"/>
  <c r="BI492" i="9"/>
  <c r="BI493" i="9"/>
  <c r="BI494" i="9"/>
  <c r="BI495" i="9"/>
  <c r="BI496" i="9"/>
  <c r="BI497" i="9"/>
  <c r="BI498" i="9"/>
  <c r="BI499" i="9"/>
  <c r="BI500" i="9"/>
  <c r="BI501" i="9"/>
  <c r="BI502" i="9"/>
  <c r="BI503" i="9"/>
  <c r="BI504" i="9"/>
  <c r="BI505" i="9"/>
  <c r="BI506" i="9"/>
  <c r="BI507" i="9"/>
  <c r="BI508" i="9"/>
  <c r="BI509" i="9"/>
  <c r="BI510" i="9"/>
  <c r="BI511" i="9"/>
  <c r="BI512" i="9"/>
  <c r="BI513" i="9"/>
  <c r="BI514" i="9"/>
  <c r="BI515" i="9"/>
  <c r="BI516" i="9"/>
  <c r="BI517" i="9"/>
  <c r="BI518" i="9"/>
  <c r="BI519" i="9"/>
  <c r="BI520" i="9"/>
  <c r="BI521" i="9"/>
  <c r="BI522" i="9"/>
  <c r="BI523" i="9"/>
  <c r="BI524" i="9"/>
  <c r="BI525" i="9"/>
  <c r="BI526" i="9"/>
  <c r="BI527" i="9"/>
  <c r="BI528" i="9"/>
  <c r="BI529" i="9"/>
  <c r="BI530" i="9"/>
  <c r="BI531" i="9"/>
  <c r="BI532" i="9"/>
  <c r="BI533" i="9"/>
  <c r="BI534" i="9"/>
  <c r="BI535" i="9"/>
  <c r="BI536" i="9"/>
  <c r="BI537" i="9"/>
  <c r="BI538" i="9"/>
  <c r="BI539" i="9"/>
  <c r="BI540" i="9"/>
  <c r="BI541" i="9"/>
  <c r="BI542" i="9"/>
  <c r="BI543" i="9"/>
  <c r="BI544" i="9"/>
  <c r="BI545" i="9"/>
  <c r="BI546" i="9"/>
  <c r="BI547" i="9"/>
  <c r="BI548" i="9"/>
  <c r="BI549" i="9"/>
  <c r="BI550" i="9"/>
  <c r="BI551" i="9"/>
  <c r="BI552" i="9"/>
  <c r="BI553" i="9"/>
  <c r="BI554" i="9"/>
  <c r="BI555" i="9"/>
  <c r="BI556" i="9"/>
  <c r="BI557" i="9"/>
  <c r="BI558" i="9"/>
  <c r="BI559" i="9"/>
  <c r="BI560" i="9"/>
  <c r="BI561" i="9"/>
  <c r="BI562" i="9"/>
  <c r="BI563" i="9"/>
  <c r="BI564" i="9"/>
  <c r="BI565" i="9"/>
  <c r="BI566" i="9"/>
  <c r="BI567" i="9"/>
  <c r="BI568" i="9"/>
  <c r="BI569" i="9"/>
  <c r="BI570" i="9"/>
  <c r="BI571" i="9"/>
  <c r="BI572" i="9"/>
  <c r="BI573" i="9"/>
  <c r="BI574" i="9"/>
  <c r="BI575" i="9"/>
  <c r="BI576" i="9"/>
  <c r="BI577" i="9"/>
  <c r="BI578" i="9"/>
  <c r="BI579" i="9"/>
  <c r="BI580" i="9"/>
  <c r="BI581" i="9"/>
  <c r="BI582" i="9"/>
  <c r="BI583" i="9"/>
  <c r="BI584" i="9"/>
  <c r="BI585" i="9"/>
  <c r="BI586" i="9"/>
  <c r="BI587" i="9"/>
  <c r="BI588" i="9"/>
  <c r="BI589" i="9"/>
  <c r="BI590" i="9"/>
  <c r="BI591" i="9"/>
  <c r="BI592" i="9"/>
  <c r="BI593" i="9"/>
  <c r="BI594" i="9"/>
  <c r="BI595" i="9"/>
  <c r="BI596" i="9"/>
  <c r="BI597" i="9"/>
  <c r="BI598" i="9"/>
  <c r="BI599" i="9"/>
  <c r="BI600" i="9"/>
  <c r="BI601" i="9"/>
  <c r="BI602" i="9"/>
  <c r="BI603" i="9"/>
  <c r="BI604" i="9"/>
  <c r="BI605" i="9"/>
  <c r="BI606" i="9"/>
  <c r="BI607" i="9"/>
  <c r="BI608" i="9"/>
  <c r="BI609" i="9"/>
  <c r="BI610" i="9"/>
  <c r="BI611" i="9"/>
  <c r="BI612" i="9"/>
  <c r="BI613" i="9"/>
  <c r="BI614" i="9"/>
  <c r="BI615" i="9"/>
  <c r="BI616" i="9"/>
  <c r="BI617" i="9"/>
  <c r="BI618" i="9"/>
  <c r="BI619" i="9"/>
  <c r="BI620" i="9"/>
  <c r="BI621" i="9"/>
  <c r="BI622" i="9"/>
  <c r="BI623" i="9"/>
  <c r="BI624" i="9"/>
  <c r="BI625" i="9"/>
  <c r="BI626" i="9"/>
  <c r="BI627" i="9"/>
  <c r="BI628" i="9"/>
  <c r="BI629" i="9"/>
  <c r="BI630" i="9"/>
  <c r="BI631" i="9"/>
  <c r="BI632" i="9"/>
  <c r="BI633" i="9"/>
  <c r="BI634" i="9"/>
  <c r="BI635" i="9"/>
  <c r="BI636" i="9"/>
  <c r="BI637" i="9"/>
  <c r="BI638" i="9"/>
  <c r="BI639" i="9"/>
  <c r="BI640" i="9"/>
  <c r="BI641" i="9"/>
  <c r="BI642" i="9"/>
  <c r="BI643" i="9"/>
  <c r="BI644" i="9"/>
  <c r="BI645" i="9"/>
  <c r="BI646" i="9"/>
  <c r="BI647" i="9"/>
  <c r="BI648" i="9"/>
  <c r="BI649" i="9"/>
  <c r="BI650" i="9"/>
  <c r="BI651" i="9"/>
  <c r="BI652" i="9"/>
  <c r="BI653" i="9"/>
  <c r="BI654" i="9"/>
  <c r="BI655" i="9"/>
  <c r="BI656" i="9"/>
  <c r="BI657" i="9"/>
  <c r="BI658" i="9"/>
  <c r="BI659" i="9"/>
  <c r="BI660" i="9"/>
  <c r="BI661" i="9"/>
  <c r="BI662" i="9"/>
  <c r="BI663" i="9"/>
  <c r="BI664" i="9"/>
  <c r="BI665" i="9"/>
  <c r="BI666" i="9"/>
  <c r="BI667" i="9"/>
  <c r="BI668" i="9"/>
  <c r="BI669" i="9"/>
  <c r="BI670" i="9"/>
  <c r="BI671" i="9"/>
  <c r="BI672" i="9"/>
  <c r="BI673" i="9"/>
  <c r="BI674" i="9"/>
  <c r="BI675" i="9"/>
  <c r="BI676" i="9"/>
  <c r="BI677" i="9"/>
  <c r="BI678" i="9"/>
  <c r="BI679" i="9"/>
  <c r="BI680" i="9"/>
  <c r="BI681" i="9"/>
  <c r="BI682" i="9"/>
  <c r="BI683" i="9"/>
  <c r="BI684" i="9"/>
  <c r="BI685" i="9"/>
  <c r="BI686" i="9"/>
  <c r="BI687" i="9"/>
  <c r="BI688" i="9"/>
  <c r="BI689" i="9"/>
  <c r="BI690" i="9"/>
  <c r="BI691" i="9"/>
  <c r="BI692" i="9"/>
  <c r="BI693" i="9"/>
  <c r="BI694" i="9"/>
  <c r="BI695" i="9"/>
  <c r="BI696" i="9"/>
  <c r="BI697" i="9"/>
  <c r="BI698" i="9"/>
  <c r="BI699" i="9"/>
  <c r="BI700" i="9"/>
  <c r="BI701" i="9"/>
  <c r="BI702" i="9"/>
  <c r="BI703" i="9"/>
  <c r="BI704" i="9"/>
  <c r="BI705" i="9"/>
  <c r="BI706" i="9"/>
  <c r="BI707" i="9"/>
  <c r="BI708" i="9"/>
  <c r="BI709" i="9"/>
  <c r="BI710" i="9"/>
  <c r="BI711" i="9"/>
  <c r="BI712" i="9"/>
  <c r="BI713" i="9"/>
  <c r="BI714" i="9"/>
  <c r="BI715" i="9"/>
  <c r="BI716" i="9"/>
  <c r="BI717" i="9"/>
  <c r="BI718" i="9"/>
  <c r="BI719" i="9"/>
  <c r="BI720" i="9"/>
  <c r="BI721" i="9"/>
  <c r="BI722" i="9"/>
  <c r="BI723" i="9"/>
  <c r="BI724" i="9"/>
  <c r="BI725" i="9"/>
  <c r="BI726" i="9"/>
  <c r="BI727" i="9"/>
  <c r="BI728" i="9"/>
  <c r="BI729" i="9"/>
  <c r="BI730" i="9"/>
  <c r="BI731" i="9"/>
  <c r="BI732" i="9"/>
  <c r="BI733" i="9"/>
  <c r="BI734" i="9"/>
  <c r="BI735" i="9"/>
  <c r="BI736" i="9"/>
  <c r="BI737" i="9"/>
  <c r="BI738" i="9"/>
  <c r="BI739" i="9"/>
  <c r="BI740" i="9"/>
  <c r="BI741" i="9"/>
  <c r="BI742" i="9"/>
  <c r="BI743" i="9"/>
  <c r="BI744" i="9"/>
  <c r="BI745" i="9"/>
  <c r="BI746" i="9"/>
  <c r="BI747" i="9"/>
  <c r="BI748" i="9"/>
  <c r="BI749" i="9"/>
  <c r="BI750" i="9"/>
  <c r="BI751" i="9"/>
  <c r="BI752" i="9"/>
  <c r="BI753" i="9"/>
  <c r="BI754" i="9"/>
  <c r="BI755" i="9"/>
  <c r="BI756" i="9"/>
  <c r="BI757" i="9"/>
  <c r="BI758" i="9"/>
  <c r="BI759" i="9"/>
  <c r="BI760" i="9"/>
  <c r="BI761" i="9"/>
  <c r="BI762" i="9"/>
  <c r="BI763" i="9"/>
  <c r="BI764" i="9"/>
  <c r="BI765" i="9"/>
  <c r="BI766" i="9"/>
  <c r="BI767" i="9"/>
  <c r="BI768" i="9"/>
  <c r="BI769" i="9"/>
  <c r="BI770" i="9"/>
  <c r="BI771" i="9"/>
  <c r="BI772" i="9"/>
  <c r="BI773" i="9"/>
  <c r="BI774" i="9"/>
  <c r="BI775" i="9"/>
  <c r="BI776" i="9"/>
  <c r="BI777" i="9"/>
  <c r="BI778" i="9"/>
  <c r="BI779" i="9"/>
  <c r="BI780" i="9"/>
  <c r="BI781" i="9"/>
  <c r="BI782" i="9"/>
  <c r="BI783" i="9"/>
  <c r="BI784" i="9"/>
  <c r="BI785" i="9"/>
  <c r="BI786" i="9"/>
  <c r="BI787" i="9"/>
  <c r="BI788" i="9"/>
  <c r="BI789" i="9"/>
  <c r="BI790" i="9"/>
  <c r="BI791" i="9"/>
  <c r="BI792" i="9"/>
  <c r="BI793" i="9"/>
  <c r="BI794" i="9"/>
  <c r="BI795" i="9"/>
  <c r="BI796" i="9"/>
  <c r="BI797" i="9"/>
  <c r="BI798" i="9"/>
  <c r="BI799" i="9"/>
  <c r="BI800" i="9"/>
  <c r="BI801" i="9"/>
  <c r="BI802" i="9"/>
  <c r="BI803" i="9"/>
  <c r="BI804" i="9"/>
  <c r="BI805" i="9"/>
  <c r="BI806" i="9"/>
  <c r="BI807" i="9"/>
  <c r="BI808" i="9"/>
  <c r="BI809" i="9"/>
  <c r="BI810" i="9"/>
  <c r="BI811" i="9"/>
  <c r="BI812" i="9"/>
  <c r="BI813" i="9"/>
  <c r="BI814" i="9"/>
  <c r="BI815" i="9"/>
  <c r="BI816" i="9"/>
  <c r="BI817" i="9"/>
  <c r="BI818" i="9"/>
  <c r="BI819" i="9"/>
  <c r="BI820" i="9"/>
  <c r="BI821" i="9"/>
  <c r="BI822" i="9"/>
  <c r="BI823" i="9"/>
  <c r="BI824" i="9"/>
  <c r="BI825" i="9"/>
  <c r="BI826" i="9"/>
  <c r="BI827" i="9"/>
  <c r="BI828" i="9"/>
  <c r="BI829" i="9"/>
  <c r="BI830" i="9"/>
  <c r="BI831" i="9"/>
  <c r="BI832" i="9"/>
  <c r="BI833" i="9"/>
  <c r="BI834" i="9"/>
  <c r="BI835" i="9"/>
  <c r="BI836" i="9"/>
  <c r="BI837" i="9"/>
  <c r="BI838" i="9"/>
  <c r="BI839" i="9"/>
  <c r="BI840" i="9"/>
  <c r="BI841" i="9"/>
  <c r="BI842" i="9"/>
  <c r="BI843" i="9"/>
  <c r="BI844" i="9"/>
  <c r="BI845" i="9"/>
  <c r="BI846" i="9"/>
  <c r="BI847" i="9"/>
  <c r="BI848" i="9"/>
  <c r="BI849" i="9"/>
  <c r="BI850" i="9"/>
  <c r="BI851" i="9"/>
  <c r="BI852" i="9"/>
  <c r="BI853" i="9"/>
  <c r="BI854" i="9"/>
  <c r="BI855" i="9"/>
  <c r="BI856" i="9"/>
  <c r="BI857" i="9"/>
  <c r="BI858" i="9"/>
  <c r="BI859" i="9"/>
  <c r="BI860" i="9"/>
  <c r="BI861" i="9"/>
  <c r="BI862" i="9"/>
  <c r="BI863" i="9"/>
  <c r="BI864" i="9"/>
  <c r="BI865" i="9"/>
  <c r="BI866" i="9"/>
  <c r="BI867" i="9"/>
  <c r="BI868" i="9"/>
  <c r="BI869" i="9"/>
  <c r="BI870" i="9"/>
  <c r="BI871" i="9"/>
  <c r="BI872" i="9"/>
  <c r="BI873" i="9"/>
  <c r="BI874" i="9"/>
  <c r="BI875" i="9"/>
  <c r="BI876" i="9"/>
  <c r="BI877" i="9"/>
  <c r="BI878" i="9"/>
  <c r="BI879" i="9"/>
  <c r="BI880" i="9"/>
  <c r="BI881" i="9"/>
  <c r="BI882" i="9"/>
  <c r="BI883" i="9"/>
  <c r="BI884" i="9"/>
  <c r="BI885" i="9"/>
  <c r="BI886" i="9"/>
  <c r="BI887" i="9"/>
  <c r="BI888" i="9"/>
  <c r="BI889" i="9"/>
  <c r="BI890" i="9"/>
  <c r="BI891" i="9"/>
  <c r="BI892" i="9"/>
  <c r="BI893" i="9"/>
  <c r="BI894" i="9"/>
  <c r="BI895" i="9"/>
  <c r="BI896" i="9"/>
  <c r="BI897" i="9"/>
  <c r="BI898" i="9"/>
  <c r="BI899" i="9"/>
  <c r="BI900" i="9"/>
  <c r="BI901" i="9"/>
  <c r="BI902" i="9"/>
  <c r="BI903" i="9"/>
  <c r="BI904" i="9"/>
  <c r="BI905" i="9"/>
  <c r="BI906" i="9"/>
  <c r="BI907" i="9"/>
  <c r="BI908" i="9"/>
  <c r="BI909" i="9"/>
  <c r="BI910" i="9"/>
  <c r="BI911" i="9"/>
  <c r="BI912" i="9"/>
  <c r="BI913" i="9"/>
  <c r="BI914" i="9"/>
  <c r="BI915" i="9"/>
  <c r="BI916" i="9"/>
  <c r="BI917" i="9"/>
  <c r="BI918" i="9"/>
  <c r="BI919" i="9"/>
  <c r="BI920" i="9"/>
  <c r="BI921" i="9"/>
  <c r="BI922" i="9"/>
  <c r="BI923" i="9"/>
  <c r="BI924" i="9"/>
  <c r="BI925" i="9"/>
  <c r="BI926" i="9"/>
  <c r="BI927" i="9"/>
  <c r="BI928" i="9"/>
  <c r="BI929" i="9"/>
  <c r="BI930" i="9"/>
  <c r="BI931" i="9"/>
  <c r="BI932" i="9"/>
  <c r="BI933" i="9"/>
  <c r="BI934" i="9"/>
  <c r="BI935" i="9"/>
  <c r="BI936" i="9"/>
  <c r="BI937" i="9"/>
  <c r="BI938" i="9"/>
  <c r="BI939" i="9"/>
  <c r="BI940" i="9"/>
  <c r="BI941" i="9"/>
  <c r="BI942" i="9"/>
  <c r="BI943" i="9"/>
  <c r="BI944" i="9"/>
  <c r="BI945" i="9"/>
  <c r="BI946" i="9"/>
  <c r="BI947" i="9"/>
  <c r="BI948" i="9"/>
  <c r="BI949" i="9"/>
  <c r="BI950" i="9"/>
  <c r="BI951" i="9"/>
  <c r="BI952" i="9"/>
  <c r="BI953" i="9"/>
  <c r="BI954" i="9"/>
  <c r="BI955" i="9"/>
  <c r="BI956" i="9"/>
  <c r="BI957" i="9"/>
  <c r="BI958" i="9"/>
  <c r="BI959" i="9"/>
  <c r="BI960" i="9"/>
  <c r="BI961" i="9"/>
  <c r="BI962" i="9"/>
  <c r="BI963" i="9"/>
  <c r="BI964" i="9"/>
  <c r="BI965" i="9"/>
  <c r="BI966" i="9"/>
  <c r="BI967" i="9"/>
  <c r="BI968" i="9"/>
  <c r="BI969" i="9"/>
  <c r="BI970" i="9"/>
  <c r="BI971" i="9"/>
  <c r="BI972" i="9"/>
  <c r="BI973" i="9"/>
  <c r="BI974" i="9"/>
  <c r="BI975" i="9"/>
  <c r="BI976" i="9"/>
  <c r="BI977" i="9"/>
  <c r="BI978" i="9"/>
  <c r="BI979" i="9"/>
  <c r="BI980" i="9"/>
  <c r="BI981" i="9"/>
  <c r="BI982" i="9"/>
  <c r="BI983" i="9"/>
  <c r="BI984" i="9"/>
  <c r="BI985" i="9"/>
  <c r="BI986" i="9"/>
  <c r="BI987" i="9"/>
  <c r="BI988" i="9"/>
  <c r="BI989" i="9"/>
  <c r="BI990" i="9"/>
  <c r="BI991" i="9"/>
  <c r="BI992" i="9"/>
  <c r="BI993" i="9"/>
  <c r="BI994" i="9"/>
  <c r="BI995" i="9"/>
  <c r="BI996" i="9"/>
  <c r="BI997" i="9"/>
  <c r="BI998" i="9"/>
  <c r="BI999" i="9"/>
  <c r="BI1000" i="9"/>
  <c r="BI1001" i="9"/>
  <c r="BI1002" i="9"/>
  <c r="BI1003" i="9"/>
  <c r="BI1004" i="9"/>
  <c r="BI1005" i="9"/>
  <c r="BI1006" i="9"/>
  <c r="BI1007" i="9"/>
  <c r="BI1008" i="9"/>
  <c r="BI1009" i="9"/>
  <c r="BI1010" i="9"/>
  <c r="BI1011" i="9"/>
  <c r="BI1012" i="9"/>
  <c r="BI1013" i="9"/>
  <c r="BI1014" i="9"/>
  <c r="BI1015" i="9"/>
  <c r="BI1016" i="9"/>
  <c r="BI1017" i="9"/>
  <c r="BI1018" i="9"/>
  <c r="BI1019" i="9"/>
  <c r="BI1020" i="9"/>
  <c r="BI1021" i="9"/>
  <c r="BI1022" i="9"/>
  <c r="BI1023" i="9"/>
  <c r="BI1024" i="9"/>
  <c r="BI1025" i="9"/>
  <c r="BI1026" i="9"/>
  <c r="BI1027" i="9"/>
  <c r="BI1028" i="9"/>
  <c r="BI1029" i="9"/>
  <c r="BI1030" i="9"/>
  <c r="BI1031" i="9"/>
  <c r="BI1032" i="9"/>
  <c r="BI1033" i="9"/>
  <c r="BI1034" i="9"/>
  <c r="BI1035" i="9"/>
  <c r="BI1036" i="9"/>
  <c r="BI1037" i="9"/>
  <c r="BI1038" i="9"/>
  <c r="BI1039" i="9"/>
  <c r="BI1040" i="9"/>
  <c r="BI1041" i="9"/>
  <c r="BI1042" i="9"/>
  <c r="BI1043" i="9"/>
  <c r="BI1044" i="9"/>
  <c r="BI1045" i="9"/>
  <c r="BI1046" i="9"/>
  <c r="BI1047" i="9"/>
  <c r="BI1048" i="9"/>
  <c r="BI1049" i="9"/>
  <c r="BI1050" i="9"/>
  <c r="BI1051" i="9"/>
  <c r="BI1052" i="9"/>
  <c r="BI1053" i="9"/>
  <c r="BI1054" i="9"/>
  <c r="BI1055" i="9"/>
  <c r="BI1056" i="9"/>
  <c r="BI1057" i="9"/>
  <c r="BI1058" i="9"/>
  <c r="BI1059" i="9"/>
  <c r="BI1060" i="9"/>
  <c r="BI1061" i="9"/>
  <c r="BI1062" i="9"/>
  <c r="BI1063" i="9"/>
  <c r="BI1064" i="9"/>
  <c r="BI1065" i="9"/>
  <c r="BI1066" i="9"/>
  <c r="BI1067" i="9"/>
  <c r="BI1068" i="9"/>
  <c r="BI1069" i="9"/>
  <c r="BI1070" i="9"/>
  <c r="BI1071" i="9"/>
  <c r="BI1072" i="9"/>
  <c r="BI1073" i="9"/>
  <c r="BI1074" i="9"/>
  <c r="BI1075" i="9"/>
  <c r="BI1076" i="9"/>
  <c r="BI1077" i="9"/>
  <c r="BI1078" i="9"/>
  <c r="BI1079" i="9"/>
  <c r="BI1080" i="9"/>
  <c r="BI1081" i="9"/>
  <c r="BI1082" i="9"/>
  <c r="BI1083" i="9"/>
  <c r="BI1084" i="9"/>
  <c r="BI1085" i="9"/>
  <c r="BI1086" i="9"/>
  <c r="BI1087" i="9"/>
  <c r="BI1088" i="9"/>
  <c r="BI1089" i="9"/>
  <c r="BI1090" i="9"/>
  <c r="BI1091" i="9"/>
  <c r="BI1092" i="9"/>
  <c r="BI1093" i="9"/>
  <c r="BI1094" i="9"/>
  <c r="BI1095" i="9"/>
  <c r="BI1096" i="9"/>
  <c r="BI1097" i="9"/>
  <c r="BI1098" i="9"/>
  <c r="BI1099" i="9"/>
  <c r="BI1100" i="9"/>
  <c r="BI1101" i="9"/>
  <c r="BI1102" i="9"/>
  <c r="BI1103" i="9"/>
  <c r="BI1104" i="9"/>
  <c r="BI1105" i="9"/>
  <c r="BI1106" i="9"/>
  <c r="BI1107" i="9"/>
  <c r="BI1108" i="9"/>
  <c r="BI1109" i="9"/>
  <c r="BI1110" i="9"/>
  <c r="BI1111" i="9"/>
  <c r="BI1112" i="9"/>
  <c r="BI1113" i="9"/>
  <c r="BI1114" i="9"/>
  <c r="BI1115" i="9"/>
  <c r="BI1116" i="9"/>
  <c r="BI1117" i="9"/>
  <c r="BI1118" i="9"/>
  <c r="BI1119" i="9"/>
  <c r="BI1120" i="9"/>
  <c r="BI1121" i="9"/>
  <c r="BI1122" i="9"/>
  <c r="BI1123" i="9"/>
  <c r="BI1124" i="9"/>
  <c r="BI1125" i="9"/>
  <c r="BI1126" i="9"/>
  <c r="BI1127" i="9"/>
  <c r="BI1128" i="9"/>
  <c r="BI1129" i="9"/>
  <c r="BI1130" i="9"/>
  <c r="BI1131" i="9"/>
  <c r="BI1132" i="9"/>
  <c r="BI1133" i="9"/>
  <c r="BI1134" i="9"/>
  <c r="BI1135" i="9"/>
  <c r="BI1136" i="9"/>
  <c r="BI1137" i="9"/>
  <c r="BI1138" i="9"/>
  <c r="BI1139" i="9"/>
  <c r="BI1140" i="9"/>
  <c r="BI1141" i="9"/>
  <c r="BI1142" i="9"/>
  <c r="BI1143" i="9"/>
  <c r="BI1144" i="9"/>
  <c r="BI1145" i="9"/>
  <c r="BI1146" i="9"/>
  <c r="BI1147" i="9"/>
  <c r="BI1148" i="9"/>
  <c r="BI1149" i="9"/>
  <c r="BI1150" i="9"/>
  <c r="BI1151" i="9"/>
  <c r="BI1152" i="9"/>
  <c r="BI1153" i="9"/>
  <c r="BI1154" i="9"/>
  <c r="BI1155" i="9"/>
  <c r="BI1156" i="9"/>
  <c r="BI1157" i="9"/>
  <c r="BI1158" i="9"/>
  <c r="BI1159" i="9"/>
  <c r="BI1160" i="9"/>
  <c r="BI1161" i="9"/>
  <c r="BI1162" i="9"/>
  <c r="BI1163" i="9"/>
  <c r="BI1164" i="9"/>
  <c r="BI1165" i="9"/>
  <c r="BI1166" i="9"/>
  <c r="BI1167" i="9"/>
  <c r="BI1168" i="9"/>
  <c r="BI1169" i="9"/>
  <c r="BI1170" i="9"/>
  <c r="BI1171" i="9"/>
  <c r="BI1172" i="9"/>
  <c r="BI1173" i="9"/>
  <c r="BI1174" i="9"/>
  <c r="BI1175" i="9"/>
  <c r="BI1176" i="9"/>
  <c r="BI1177" i="9"/>
  <c r="BI1178" i="9"/>
  <c r="BI1179" i="9"/>
  <c r="BI1180" i="9"/>
  <c r="BI1181" i="9"/>
  <c r="BI1182" i="9"/>
  <c r="BI1183" i="9"/>
  <c r="BI1184" i="9"/>
  <c r="BI1185" i="9"/>
  <c r="BI1186" i="9"/>
  <c r="BI1187" i="9"/>
  <c r="BI1188" i="9"/>
  <c r="BI1189" i="9"/>
  <c r="BI1190" i="9"/>
  <c r="BI1191" i="9"/>
  <c r="BI1192" i="9"/>
  <c r="BI1193" i="9"/>
  <c r="BI1194" i="9"/>
  <c r="BI1195" i="9"/>
  <c r="BI1196" i="9"/>
  <c r="BI1197" i="9"/>
  <c r="BI1198" i="9"/>
  <c r="BI1199" i="9"/>
  <c r="BI1200" i="9"/>
  <c r="BI1201" i="9"/>
  <c r="BI1202" i="9"/>
  <c r="BI1203" i="9"/>
  <c r="BI1204" i="9"/>
  <c r="BI1205" i="9"/>
  <c r="BI1206" i="9"/>
  <c r="BI1207" i="9"/>
  <c r="BI1208" i="9"/>
  <c r="BI1209" i="9"/>
  <c r="BI1210" i="9"/>
  <c r="BI1211" i="9"/>
  <c r="BI1212" i="9"/>
  <c r="BI1213" i="9"/>
  <c r="BI1214" i="9"/>
  <c r="BI1215" i="9"/>
  <c r="BI1216" i="9"/>
  <c r="BI1217" i="9"/>
  <c r="BI1218" i="9"/>
  <c r="BI1219" i="9"/>
  <c r="BI1220" i="9"/>
  <c r="BI1221" i="9"/>
  <c r="BI1222" i="9"/>
  <c r="BI1223" i="9"/>
  <c r="BI1224" i="9"/>
  <c r="BI1225" i="9"/>
  <c r="BI1226" i="9"/>
  <c r="BI1227" i="9"/>
  <c r="BI1228" i="9"/>
  <c r="BI1229" i="9"/>
  <c r="BI1230" i="9"/>
  <c r="BI1231" i="9"/>
  <c r="BI1232" i="9"/>
  <c r="BI1233" i="9"/>
  <c r="BI1234" i="9"/>
  <c r="BI1235" i="9"/>
  <c r="BI1236" i="9"/>
  <c r="BI1237" i="9"/>
  <c r="BI1238" i="9"/>
  <c r="BI1239" i="9"/>
  <c r="BI1240" i="9"/>
  <c r="BI1241" i="9"/>
  <c r="BI1242" i="9"/>
  <c r="BI1243" i="9"/>
  <c r="BI1244" i="9"/>
  <c r="BI1245" i="9"/>
  <c r="BI1246" i="9"/>
  <c r="BI1247" i="9"/>
  <c r="BI1248" i="9"/>
  <c r="BI1249" i="9"/>
  <c r="BI1250" i="9"/>
  <c r="BI1251" i="9"/>
  <c r="BI1252" i="9"/>
  <c r="BI1253" i="9"/>
  <c r="BI1254" i="9"/>
  <c r="BI1255" i="9"/>
  <c r="BI1256" i="9"/>
  <c r="BI1257" i="9"/>
  <c r="BI1258" i="9"/>
  <c r="BI1259" i="9"/>
  <c r="BI1260" i="9"/>
  <c r="BI1261" i="9"/>
  <c r="BI1262" i="9"/>
  <c r="BI1263" i="9"/>
  <c r="BI1264" i="9"/>
  <c r="BI1265" i="9"/>
  <c r="BI1266" i="9"/>
  <c r="BI1267" i="9"/>
  <c r="BI1268" i="9"/>
  <c r="BI1269" i="9"/>
  <c r="BI1270" i="9"/>
  <c r="BI1271" i="9"/>
  <c r="BI1272" i="9"/>
  <c r="BI1273" i="9"/>
  <c r="BI1274" i="9"/>
  <c r="BI1275" i="9"/>
  <c r="BI1276" i="9"/>
  <c r="BI1277" i="9"/>
  <c r="BI1278" i="9"/>
  <c r="BI1279" i="9"/>
  <c r="BI1280" i="9"/>
  <c r="BI1281" i="9"/>
  <c r="BI1282" i="9"/>
  <c r="BI1283" i="9"/>
  <c r="BI1284" i="9"/>
  <c r="BI1285" i="9"/>
  <c r="BI1286" i="9"/>
  <c r="BI1287" i="9"/>
  <c r="BI1288" i="9"/>
  <c r="BI1289" i="9"/>
  <c r="BI1290" i="9"/>
  <c r="BI1291" i="9"/>
  <c r="BI1292" i="9"/>
  <c r="BI1293" i="9"/>
  <c r="BI1294" i="9"/>
  <c r="BI1295" i="9"/>
  <c r="BI1296" i="9"/>
  <c r="BI1297" i="9"/>
  <c r="BI1298" i="9"/>
  <c r="BI1299" i="9"/>
  <c r="BI1300" i="9"/>
  <c r="BI1301" i="9"/>
  <c r="BI1302" i="9"/>
  <c r="BI1303" i="9"/>
  <c r="BI1304" i="9"/>
  <c r="BI1305" i="9"/>
  <c r="BI1306" i="9"/>
  <c r="BI1307" i="9"/>
  <c r="BI1308" i="9"/>
  <c r="BI1309" i="9"/>
  <c r="BI1310" i="9"/>
  <c r="BI1311" i="9"/>
  <c r="BI1312" i="9"/>
  <c r="BI1313" i="9"/>
  <c r="BI1314" i="9"/>
  <c r="BI1315" i="9"/>
  <c r="BI1316" i="9"/>
  <c r="BI1317" i="9"/>
  <c r="BI1318" i="9"/>
  <c r="BI1319" i="9"/>
  <c r="BI1320" i="9"/>
  <c r="BI1321" i="9"/>
  <c r="BI1322" i="9"/>
  <c r="BI1323" i="9"/>
  <c r="BI1324" i="9"/>
  <c r="BI1325" i="9"/>
  <c r="BI1326" i="9"/>
  <c r="BI1327" i="9"/>
  <c r="BI1328" i="9"/>
  <c r="BI1329" i="9"/>
  <c r="BI1330" i="9"/>
  <c r="BI1331" i="9"/>
  <c r="BI1332" i="9"/>
  <c r="BI1333" i="9"/>
  <c r="BI1334" i="9"/>
  <c r="BI1335" i="9"/>
  <c r="BI1336" i="9"/>
  <c r="BI1337" i="9"/>
  <c r="BI1338" i="9"/>
  <c r="BI1339" i="9"/>
  <c r="BI1340" i="9"/>
  <c r="BI1341" i="9"/>
  <c r="BI1342" i="9"/>
  <c r="BI1343" i="9"/>
  <c r="BI1344" i="9"/>
  <c r="BI1345" i="9"/>
  <c r="BI1346" i="9"/>
  <c r="BI1347" i="9"/>
  <c r="BI1348" i="9"/>
  <c r="BI1349" i="9"/>
  <c r="BI1350" i="9"/>
  <c r="BI1351" i="9"/>
  <c r="BI1352" i="9"/>
  <c r="BI1353" i="9"/>
  <c r="BI1354" i="9"/>
  <c r="BI1355" i="9"/>
  <c r="BI1356" i="9"/>
  <c r="BI1357" i="9"/>
  <c r="BI1358" i="9"/>
  <c r="BI1359" i="9"/>
  <c r="BI1360" i="9"/>
  <c r="BI1361" i="9"/>
  <c r="BI1362" i="9"/>
  <c r="BI1363" i="9"/>
  <c r="BI1364" i="9"/>
  <c r="BI1365" i="9"/>
  <c r="BI1366" i="9"/>
  <c r="BI1367" i="9"/>
  <c r="BI1368" i="9"/>
  <c r="BI1369" i="9"/>
  <c r="BI1370" i="9"/>
  <c r="BI1371" i="9"/>
  <c r="BI1372" i="9"/>
  <c r="BI1373" i="9"/>
  <c r="BI1374" i="9"/>
  <c r="BI1375" i="9"/>
  <c r="BI1376" i="9"/>
  <c r="BI1377" i="9"/>
  <c r="BI1378" i="9"/>
  <c r="BI1379" i="9"/>
  <c r="BI1380" i="9"/>
  <c r="BI1381" i="9"/>
  <c r="BI1382" i="9"/>
  <c r="BI1383" i="9"/>
  <c r="BI1384" i="9"/>
  <c r="BI1385" i="9"/>
  <c r="BI1386" i="9"/>
  <c r="BI1387" i="9"/>
  <c r="BI1388" i="9"/>
  <c r="BI1389" i="9"/>
  <c r="BI1390" i="9"/>
  <c r="BI1391" i="9"/>
  <c r="BI1392" i="9"/>
  <c r="BI1393" i="9"/>
  <c r="BI1394" i="9"/>
  <c r="BI1395" i="9"/>
  <c r="BI1396" i="9"/>
  <c r="BI1397" i="9"/>
  <c r="BI1398" i="9"/>
  <c r="BI1399" i="9"/>
  <c r="BI1400" i="9"/>
  <c r="BI1401" i="9"/>
  <c r="BI1402" i="9"/>
  <c r="BI1403" i="9"/>
  <c r="BI1404" i="9"/>
  <c r="BI1405" i="9"/>
  <c r="BI1406" i="9"/>
  <c r="BI1407" i="9"/>
  <c r="BI1408" i="9"/>
  <c r="BI1409" i="9"/>
  <c r="BI1410" i="9"/>
  <c r="BI1411" i="9"/>
  <c r="BI1412" i="9"/>
  <c r="BI1413" i="9"/>
  <c r="BI1414" i="9"/>
  <c r="BI1415" i="9"/>
  <c r="BI1416" i="9"/>
  <c r="BI1417" i="9"/>
  <c r="BI1418" i="9"/>
  <c r="BI1419" i="9"/>
  <c r="BI1420" i="9"/>
  <c r="BI1421" i="9"/>
  <c r="BI1422" i="9"/>
  <c r="BI1423" i="9"/>
  <c r="BI1424" i="9"/>
  <c r="BI1425" i="9"/>
  <c r="BI1426" i="9"/>
  <c r="BI1427" i="9"/>
  <c r="BI1428" i="9"/>
  <c r="BI1429" i="9"/>
  <c r="BI1430" i="9"/>
  <c r="BI1431" i="9"/>
  <c r="BI1432" i="9"/>
  <c r="BI1433" i="9"/>
  <c r="BI1434" i="9"/>
  <c r="BI1435" i="9"/>
  <c r="BI1436" i="9"/>
  <c r="BI1437" i="9"/>
  <c r="BI1438" i="9"/>
  <c r="BI1439" i="9"/>
  <c r="BI1440" i="9"/>
  <c r="BI1441" i="9"/>
  <c r="BI1442" i="9"/>
  <c r="BI1443" i="9"/>
  <c r="BI1444" i="9"/>
  <c r="BI1445" i="9"/>
  <c r="BI1446" i="9"/>
  <c r="BI1447" i="9"/>
  <c r="BI1448" i="9"/>
  <c r="BI1449" i="9"/>
  <c r="BI1450" i="9"/>
  <c r="BI1451" i="9"/>
  <c r="BI1452" i="9"/>
  <c r="BI1453" i="9"/>
  <c r="BI1454" i="9"/>
  <c r="BI1455" i="9"/>
  <c r="BI1456" i="9"/>
  <c r="BI1457" i="9"/>
  <c r="BI1458" i="9"/>
  <c r="BI1459" i="9"/>
  <c r="BI1460" i="9"/>
  <c r="BI1461" i="9"/>
  <c r="BI1462" i="9"/>
  <c r="BI1463" i="9"/>
  <c r="BI1464" i="9"/>
  <c r="BI1465" i="9"/>
  <c r="BI1466" i="9"/>
  <c r="BI1467" i="9"/>
  <c r="BI1468" i="9"/>
  <c r="BI1469" i="9"/>
  <c r="BI1470" i="9"/>
  <c r="BI1471" i="9"/>
  <c r="BI1472" i="9"/>
  <c r="BI1473" i="9"/>
  <c r="BI1474" i="9"/>
  <c r="BI1475" i="9"/>
  <c r="BI1476" i="9"/>
  <c r="BI1477" i="9"/>
  <c r="BI1478" i="9"/>
  <c r="BI1479" i="9"/>
  <c r="BI1480" i="9"/>
  <c r="BI1481" i="9"/>
  <c r="BI1482" i="9"/>
  <c r="BI1483" i="9"/>
  <c r="BI1484" i="9"/>
  <c r="BI1485" i="9"/>
  <c r="BI1486" i="9"/>
  <c r="BI1487" i="9"/>
  <c r="BI1488" i="9"/>
  <c r="BI1489" i="9"/>
  <c r="BI1490" i="9"/>
  <c r="BI1491" i="9"/>
  <c r="BI1492" i="9"/>
  <c r="BI1493" i="9"/>
  <c r="BI1494" i="9"/>
  <c r="BI1495" i="9"/>
  <c r="BI1496" i="9"/>
  <c r="BI1497" i="9"/>
  <c r="BI1498" i="9"/>
  <c r="BI1499" i="9"/>
  <c r="BI1500" i="9"/>
  <c r="BI1501" i="9"/>
  <c r="BI1502" i="9"/>
  <c r="BI1503" i="9"/>
  <c r="BI1504" i="9"/>
  <c r="BI1505" i="9"/>
  <c r="BI1506" i="9"/>
  <c r="BI1507" i="9"/>
  <c r="BI1508" i="9"/>
  <c r="BI1509" i="9"/>
  <c r="BI1510" i="9"/>
  <c r="BI1511" i="9"/>
  <c r="BI1512" i="9"/>
  <c r="BI1513" i="9"/>
  <c r="BI1514" i="9"/>
  <c r="BI1515" i="9"/>
  <c r="BI1516" i="9"/>
  <c r="BI1517" i="9"/>
  <c r="BI1518" i="9"/>
  <c r="BI1519" i="9"/>
  <c r="BI1520" i="9"/>
  <c r="BI1521" i="9"/>
  <c r="BI1532" i="9"/>
  <c r="BI1533" i="9"/>
  <c r="BI1534" i="9"/>
  <c r="BI1535" i="9"/>
  <c r="BI1536" i="9"/>
  <c r="BI1537" i="9"/>
  <c r="BH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29" i="9"/>
  <c r="BH30" i="9"/>
  <c r="BH31" i="9"/>
  <c r="BH32" i="9"/>
  <c r="BH33" i="9"/>
  <c r="BH34" i="9"/>
  <c r="BH35" i="9"/>
  <c r="BH36" i="9"/>
  <c r="BH37" i="9"/>
  <c r="BH38" i="9"/>
  <c r="BH39" i="9"/>
  <c r="BH40" i="9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H58" i="9"/>
  <c r="BH59" i="9"/>
  <c r="BH60" i="9"/>
  <c r="BH61" i="9"/>
  <c r="BH62" i="9"/>
  <c r="BH63" i="9"/>
  <c r="BH64" i="9"/>
  <c r="BH65" i="9"/>
  <c r="BH66" i="9"/>
  <c r="BH67" i="9"/>
  <c r="BH68" i="9"/>
  <c r="BH69" i="9"/>
  <c r="BH70" i="9"/>
  <c r="BH71" i="9"/>
  <c r="BH72" i="9"/>
  <c r="BH73" i="9"/>
  <c r="BH74" i="9"/>
  <c r="BH75" i="9"/>
  <c r="BH76" i="9"/>
  <c r="BH77" i="9"/>
  <c r="BH78" i="9"/>
  <c r="BH79" i="9"/>
  <c r="BH80" i="9"/>
  <c r="BH81" i="9"/>
  <c r="BH82" i="9"/>
  <c r="BH83" i="9"/>
  <c r="BH84" i="9"/>
  <c r="BH85" i="9"/>
  <c r="BH86" i="9"/>
  <c r="BH87" i="9"/>
  <c r="BH88" i="9"/>
  <c r="BH89" i="9"/>
  <c r="BH90" i="9"/>
  <c r="BH91" i="9"/>
  <c r="BH92" i="9"/>
  <c r="BH93" i="9"/>
  <c r="BH94" i="9"/>
  <c r="BH95" i="9"/>
  <c r="BH96" i="9"/>
  <c r="BH97" i="9"/>
  <c r="BH98" i="9"/>
  <c r="BH99" i="9"/>
  <c r="BH100" i="9"/>
  <c r="BH101" i="9"/>
  <c r="BH102" i="9"/>
  <c r="BH103" i="9"/>
  <c r="BH104" i="9"/>
  <c r="BH105" i="9"/>
  <c r="BH106" i="9"/>
  <c r="BH107" i="9"/>
  <c r="BH108" i="9"/>
  <c r="BH109" i="9"/>
  <c r="BH110" i="9"/>
  <c r="BH111" i="9"/>
  <c r="BH112" i="9"/>
  <c r="BH113" i="9"/>
  <c r="BH114" i="9"/>
  <c r="BH115" i="9"/>
  <c r="BH116" i="9"/>
  <c r="BH117" i="9"/>
  <c r="BH118" i="9"/>
  <c r="BH119" i="9"/>
  <c r="BH120" i="9"/>
  <c r="BH121" i="9"/>
  <c r="BH122" i="9"/>
  <c r="BH123" i="9"/>
  <c r="BH124" i="9"/>
  <c r="BH125" i="9"/>
  <c r="BH126" i="9"/>
  <c r="BH127" i="9"/>
  <c r="BH128" i="9"/>
  <c r="BH129" i="9"/>
  <c r="BH130" i="9"/>
  <c r="BH131" i="9"/>
  <c r="BH132" i="9"/>
  <c r="BH133" i="9"/>
  <c r="BH134" i="9"/>
  <c r="BH135" i="9"/>
  <c r="BH136" i="9"/>
  <c r="BH137" i="9"/>
  <c r="BH138" i="9"/>
  <c r="BH139" i="9"/>
  <c r="BH140" i="9"/>
  <c r="BH141" i="9"/>
  <c r="BH142" i="9"/>
  <c r="BH143" i="9"/>
  <c r="BH144" i="9"/>
  <c r="BH145" i="9"/>
  <c r="BH146" i="9"/>
  <c r="BH147" i="9"/>
  <c r="BH148" i="9"/>
  <c r="BH149" i="9"/>
  <c r="BH150" i="9"/>
  <c r="BH151" i="9"/>
  <c r="BH152" i="9"/>
  <c r="BH153" i="9"/>
  <c r="BH154" i="9"/>
  <c r="BH155" i="9"/>
  <c r="BH156" i="9"/>
  <c r="BH157" i="9"/>
  <c r="BH158" i="9"/>
  <c r="BH159" i="9"/>
  <c r="BH160" i="9"/>
  <c r="BH161" i="9"/>
  <c r="BH162" i="9"/>
  <c r="BH163" i="9"/>
  <c r="BH164" i="9"/>
  <c r="BH165" i="9"/>
  <c r="BH166" i="9"/>
  <c r="BH167" i="9"/>
  <c r="BH168" i="9"/>
  <c r="BH169" i="9"/>
  <c r="BH170" i="9"/>
  <c r="BH171" i="9"/>
  <c r="BH172" i="9"/>
  <c r="BH173" i="9"/>
  <c r="BH174" i="9"/>
  <c r="BH175" i="9"/>
  <c r="BH176" i="9"/>
  <c r="BH177" i="9"/>
  <c r="BH178" i="9"/>
  <c r="BH179" i="9"/>
  <c r="BH180" i="9"/>
  <c r="BH181" i="9"/>
  <c r="BH182" i="9"/>
  <c r="BH183" i="9"/>
  <c r="BH184" i="9"/>
  <c r="BH185" i="9"/>
  <c r="BH186" i="9"/>
  <c r="BH187" i="9"/>
  <c r="BH188" i="9"/>
  <c r="BH189" i="9"/>
  <c r="BH190" i="9"/>
  <c r="BH191" i="9"/>
  <c r="BH192" i="9"/>
  <c r="BH193" i="9"/>
  <c r="BH194" i="9"/>
  <c r="BH195" i="9"/>
  <c r="BH196" i="9"/>
  <c r="BH197" i="9"/>
  <c r="BH198" i="9"/>
  <c r="BH199" i="9"/>
  <c r="BH200" i="9"/>
  <c r="BH201" i="9"/>
  <c r="BH202" i="9"/>
  <c r="BH203" i="9"/>
  <c r="BH204" i="9"/>
  <c r="BH205" i="9"/>
  <c r="BH206" i="9"/>
  <c r="BH207" i="9"/>
  <c r="BH208" i="9"/>
  <c r="BH209" i="9"/>
  <c r="BH210" i="9"/>
  <c r="BH211" i="9"/>
  <c r="BH212" i="9"/>
  <c r="BH213" i="9"/>
  <c r="BH214" i="9"/>
  <c r="BH215" i="9"/>
  <c r="BH216" i="9"/>
  <c r="BH217" i="9"/>
  <c r="BH218" i="9"/>
  <c r="BH219" i="9"/>
  <c r="BH220" i="9"/>
  <c r="BH221" i="9"/>
  <c r="BH222" i="9"/>
  <c r="BH223" i="9"/>
  <c r="BH224" i="9"/>
  <c r="BH225" i="9"/>
  <c r="BH226" i="9"/>
  <c r="BH227" i="9"/>
  <c r="BH228" i="9"/>
  <c r="BH229" i="9"/>
  <c r="BH230" i="9"/>
  <c r="BH231" i="9"/>
  <c r="BH232" i="9"/>
  <c r="BH233" i="9"/>
  <c r="BH234" i="9"/>
  <c r="BH235" i="9"/>
  <c r="BH236" i="9"/>
  <c r="BH237" i="9"/>
  <c r="BH238" i="9"/>
  <c r="BH239" i="9"/>
  <c r="BH240" i="9"/>
  <c r="BH241" i="9"/>
  <c r="BH242" i="9"/>
  <c r="BH243" i="9"/>
  <c r="BH244" i="9"/>
  <c r="BH245" i="9"/>
  <c r="BH246" i="9"/>
  <c r="BH247" i="9"/>
  <c r="BH248" i="9"/>
  <c r="BH249" i="9"/>
  <c r="BH250" i="9"/>
  <c r="BH251" i="9"/>
  <c r="BH252" i="9"/>
  <c r="BH253" i="9"/>
  <c r="BH254" i="9"/>
  <c r="BH255" i="9"/>
  <c r="BH256" i="9"/>
  <c r="BH257" i="9"/>
  <c r="BH258" i="9"/>
  <c r="BH259" i="9"/>
  <c r="BH260" i="9"/>
  <c r="BH261" i="9"/>
  <c r="BH262" i="9"/>
  <c r="BH263" i="9"/>
  <c r="BH264" i="9"/>
  <c r="BH265" i="9"/>
  <c r="BH266" i="9"/>
  <c r="BH267" i="9"/>
  <c r="BH268" i="9"/>
  <c r="BH269" i="9"/>
  <c r="BH270" i="9"/>
  <c r="BH271" i="9"/>
  <c r="BH272" i="9"/>
  <c r="BH273" i="9"/>
  <c r="BH274" i="9"/>
  <c r="BH275" i="9"/>
  <c r="BH276" i="9"/>
  <c r="BH277" i="9"/>
  <c r="BH278" i="9"/>
  <c r="BH279" i="9"/>
  <c r="BH280" i="9"/>
  <c r="BH281" i="9"/>
  <c r="BH282" i="9"/>
  <c r="BH283" i="9"/>
  <c r="BH284" i="9"/>
  <c r="BH285" i="9"/>
  <c r="BH286" i="9"/>
  <c r="BH287" i="9"/>
  <c r="BH288" i="9"/>
  <c r="BH289" i="9"/>
  <c r="BH290" i="9"/>
  <c r="BH291" i="9"/>
  <c r="BH292" i="9"/>
  <c r="BH293" i="9"/>
  <c r="BH294" i="9"/>
  <c r="BH295" i="9"/>
  <c r="BH296" i="9"/>
  <c r="BH297" i="9"/>
  <c r="BH298" i="9"/>
  <c r="BH299" i="9"/>
  <c r="BH300" i="9"/>
  <c r="BH301" i="9"/>
  <c r="BH302" i="9"/>
  <c r="BH303" i="9"/>
  <c r="BH304" i="9"/>
  <c r="BH305" i="9"/>
  <c r="BH306" i="9"/>
  <c r="BH307" i="9"/>
  <c r="BH308" i="9"/>
  <c r="BH309" i="9"/>
  <c r="BH310" i="9"/>
  <c r="BH311" i="9"/>
  <c r="BH312" i="9"/>
  <c r="BH313" i="9"/>
  <c r="BH314" i="9"/>
  <c r="BH315" i="9"/>
  <c r="BH316" i="9"/>
  <c r="BH317" i="9"/>
  <c r="BH318" i="9"/>
  <c r="BH319" i="9"/>
  <c r="BH320" i="9"/>
  <c r="BH321" i="9"/>
  <c r="BH322" i="9"/>
  <c r="BH323" i="9"/>
  <c r="BH324" i="9"/>
  <c r="BH325" i="9"/>
  <c r="BH326" i="9"/>
  <c r="BH327" i="9"/>
  <c r="BH328" i="9"/>
  <c r="BH329" i="9"/>
  <c r="BH330" i="9"/>
  <c r="BH331" i="9"/>
  <c r="BH332" i="9"/>
  <c r="BH333" i="9"/>
  <c r="BH334" i="9"/>
  <c r="BH335" i="9"/>
  <c r="BH336" i="9"/>
  <c r="BH337" i="9"/>
  <c r="BH338" i="9"/>
  <c r="BH339" i="9"/>
  <c r="BH340" i="9"/>
  <c r="BH341" i="9"/>
  <c r="BH342" i="9"/>
  <c r="BH343" i="9"/>
  <c r="BH344" i="9"/>
  <c r="BH345" i="9"/>
  <c r="BH346" i="9"/>
  <c r="BH347" i="9"/>
  <c r="BH348" i="9"/>
  <c r="BH349" i="9"/>
  <c r="BH350" i="9"/>
  <c r="BH351" i="9"/>
  <c r="BH352" i="9"/>
  <c r="BH353" i="9"/>
  <c r="BH354" i="9"/>
  <c r="BH355" i="9"/>
  <c r="BH356" i="9"/>
  <c r="BH357" i="9"/>
  <c r="BH358" i="9"/>
  <c r="BH359" i="9"/>
  <c r="BH360" i="9"/>
  <c r="BH361" i="9"/>
  <c r="BH362" i="9"/>
  <c r="BH363" i="9"/>
  <c r="BH364" i="9"/>
  <c r="BH365" i="9"/>
  <c r="BH366" i="9"/>
  <c r="BH367" i="9"/>
  <c r="BH368" i="9"/>
  <c r="BH369" i="9"/>
  <c r="BH370" i="9"/>
  <c r="BH371" i="9"/>
  <c r="BH372" i="9"/>
  <c r="BH373" i="9"/>
  <c r="BH374" i="9"/>
  <c r="BH375" i="9"/>
  <c r="BH376" i="9"/>
  <c r="BH377" i="9"/>
  <c r="BH378" i="9"/>
  <c r="BH379" i="9"/>
  <c r="BH380" i="9"/>
  <c r="BH381" i="9"/>
  <c r="BH382" i="9"/>
  <c r="BH383" i="9"/>
  <c r="BH384" i="9"/>
  <c r="BH385" i="9"/>
  <c r="BH386" i="9"/>
  <c r="BH387" i="9"/>
  <c r="BH388" i="9"/>
  <c r="BH389" i="9"/>
  <c r="BH390" i="9"/>
  <c r="BH391" i="9"/>
  <c r="BH392" i="9"/>
  <c r="BH393" i="9"/>
  <c r="BH394" i="9"/>
  <c r="BH395" i="9"/>
  <c r="BH396" i="9"/>
  <c r="BH397" i="9"/>
  <c r="BH398" i="9"/>
  <c r="BH399" i="9"/>
  <c r="BH400" i="9"/>
  <c r="BH401" i="9"/>
  <c r="BH402" i="9"/>
  <c r="BH403" i="9"/>
  <c r="BH404" i="9"/>
  <c r="BH405" i="9"/>
  <c r="BH406" i="9"/>
  <c r="BH407" i="9"/>
  <c r="BH408" i="9"/>
  <c r="BH409" i="9"/>
  <c r="BH410" i="9"/>
  <c r="BH411" i="9"/>
  <c r="BH412" i="9"/>
  <c r="BH413" i="9"/>
  <c r="BH414" i="9"/>
  <c r="BH415" i="9"/>
  <c r="BH416" i="9"/>
  <c r="BH417" i="9"/>
  <c r="BH418" i="9"/>
  <c r="BH419" i="9"/>
  <c r="BH420" i="9"/>
  <c r="BH421" i="9"/>
  <c r="BH422" i="9"/>
  <c r="BH423" i="9"/>
  <c r="BH424" i="9"/>
  <c r="BH425" i="9"/>
  <c r="BH426" i="9"/>
  <c r="BH427" i="9"/>
  <c r="BH428" i="9"/>
  <c r="BH429" i="9"/>
  <c r="BH430" i="9"/>
  <c r="BH431" i="9"/>
  <c r="BH432" i="9"/>
  <c r="BH433" i="9"/>
  <c r="BH434" i="9"/>
  <c r="BH435" i="9"/>
  <c r="BH436" i="9"/>
  <c r="BH437" i="9"/>
  <c r="BH438" i="9"/>
  <c r="BH439" i="9"/>
  <c r="BH440" i="9"/>
  <c r="BH441" i="9"/>
  <c r="BH442" i="9"/>
  <c r="BH443" i="9"/>
  <c r="BH444" i="9"/>
  <c r="BH445" i="9"/>
  <c r="BH446" i="9"/>
  <c r="BH447" i="9"/>
  <c r="BH448" i="9"/>
  <c r="BH449" i="9"/>
  <c r="BH450" i="9"/>
  <c r="BH451" i="9"/>
  <c r="BH452" i="9"/>
  <c r="BH453" i="9"/>
  <c r="BH454" i="9"/>
  <c r="BH455" i="9"/>
  <c r="BH456" i="9"/>
  <c r="BH457" i="9"/>
  <c r="BH458" i="9"/>
  <c r="BH459" i="9"/>
  <c r="BH460" i="9"/>
  <c r="BH461" i="9"/>
  <c r="BH462" i="9"/>
  <c r="BH463" i="9"/>
  <c r="BH464" i="9"/>
  <c r="BH465" i="9"/>
  <c r="BH466" i="9"/>
  <c r="BH467" i="9"/>
  <c r="BH468" i="9"/>
  <c r="BH469" i="9"/>
  <c r="BH470" i="9"/>
  <c r="BH471" i="9"/>
  <c r="BH472" i="9"/>
  <c r="BH473" i="9"/>
  <c r="BH474" i="9"/>
  <c r="BH475" i="9"/>
  <c r="BH476" i="9"/>
  <c r="BH477" i="9"/>
  <c r="BH478" i="9"/>
  <c r="BH479" i="9"/>
  <c r="BH480" i="9"/>
  <c r="BH481" i="9"/>
  <c r="BH482" i="9"/>
  <c r="BH483" i="9"/>
  <c r="BH484" i="9"/>
  <c r="BH485" i="9"/>
  <c r="BH486" i="9"/>
  <c r="BH487" i="9"/>
  <c r="BH488" i="9"/>
  <c r="BH489" i="9"/>
  <c r="BH490" i="9"/>
  <c r="BH491" i="9"/>
  <c r="BH492" i="9"/>
  <c r="BH493" i="9"/>
  <c r="BH494" i="9"/>
  <c r="BH495" i="9"/>
  <c r="BH496" i="9"/>
  <c r="BH497" i="9"/>
  <c r="BH498" i="9"/>
  <c r="BH499" i="9"/>
  <c r="BH500" i="9"/>
  <c r="BH501" i="9"/>
  <c r="BH502" i="9"/>
  <c r="BH503" i="9"/>
  <c r="BH504" i="9"/>
  <c r="BH505" i="9"/>
  <c r="BH506" i="9"/>
  <c r="BH507" i="9"/>
  <c r="BH508" i="9"/>
  <c r="BH509" i="9"/>
  <c r="BH510" i="9"/>
  <c r="BH511" i="9"/>
  <c r="BH512" i="9"/>
  <c r="BH513" i="9"/>
  <c r="BH514" i="9"/>
  <c r="BH515" i="9"/>
  <c r="BH516" i="9"/>
  <c r="BH517" i="9"/>
  <c r="BH518" i="9"/>
  <c r="BH519" i="9"/>
  <c r="BH520" i="9"/>
  <c r="BH521" i="9"/>
  <c r="BH522" i="9"/>
  <c r="BH523" i="9"/>
  <c r="BH524" i="9"/>
  <c r="BH525" i="9"/>
  <c r="BH526" i="9"/>
  <c r="BH527" i="9"/>
  <c r="BH528" i="9"/>
  <c r="BH529" i="9"/>
  <c r="BH530" i="9"/>
  <c r="BH531" i="9"/>
  <c r="BH532" i="9"/>
  <c r="BH533" i="9"/>
  <c r="BH534" i="9"/>
  <c r="BH535" i="9"/>
  <c r="BH536" i="9"/>
  <c r="BH537" i="9"/>
  <c r="BH538" i="9"/>
  <c r="BH539" i="9"/>
  <c r="BH540" i="9"/>
  <c r="BH541" i="9"/>
  <c r="BH542" i="9"/>
  <c r="BH543" i="9"/>
  <c r="BH544" i="9"/>
  <c r="BH545" i="9"/>
  <c r="BH546" i="9"/>
  <c r="BH547" i="9"/>
  <c r="BH548" i="9"/>
  <c r="BH549" i="9"/>
  <c r="BH550" i="9"/>
  <c r="BH551" i="9"/>
  <c r="BH552" i="9"/>
  <c r="BH553" i="9"/>
  <c r="BH554" i="9"/>
  <c r="BH555" i="9"/>
  <c r="BH556" i="9"/>
  <c r="BH557" i="9"/>
  <c r="BH558" i="9"/>
  <c r="BH559" i="9"/>
  <c r="BH560" i="9"/>
  <c r="BH561" i="9"/>
  <c r="BH562" i="9"/>
  <c r="BH563" i="9"/>
  <c r="BH564" i="9"/>
  <c r="BH565" i="9"/>
  <c r="BH566" i="9"/>
  <c r="BH567" i="9"/>
  <c r="BH568" i="9"/>
  <c r="BH569" i="9"/>
  <c r="BH570" i="9"/>
  <c r="BH571" i="9"/>
  <c r="BH572" i="9"/>
  <c r="BH573" i="9"/>
  <c r="BH574" i="9"/>
  <c r="BH575" i="9"/>
  <c r="BH576" i="9"/>
  <c r="BH577" i="9"/>
  <c r="BH578" i="9"/>
  <c r="BH579" i="9"/>
  <c r="BH580" i="9"/>
  <c r="BH581" i="9"/>
  <c r="BH582" i="9"/>
  <c r="BH583" i="9"/>
  <c r="BH584" i="9"/>
  <c r="BH585" i="9"/>
  <c r="BH586" i="9"/>
  <c r="BH587" i="9"/>
  <c r="BH588" i="9"/>
  <c r="BH589" i="9"/>
  <c r="BH590" i="9"/>
  <c r="BH591" i="9"/>
  <c r="BH592" i="9"/>
  <c r="BH593" i="9"/>
  <c r="BH594" i="9"/>
  <c r="BH595" i="9"/>
  <c r="BH596" i="9"/>
  <c r="BH597" i="9"/>
  <c r="BH598" i="9"/>
  <c r="BH599" i="9"/>
  <c r="BH600" i="9"/>
  <c r="BH601" i="9"/>
  <c r="BH602" i="9"/>
  <c r="BH603" i="9"/>
  <c r="BH604" i="9"/>
  <c r="BH605" i="9"/>
  <c r="BH606" i="9"/>
  <c r="BH607" i="9"/>
  <c r="BH608" i="9"/>
  <c r="BH609" i="9"/>
  <c r="BH610" i="9"/>
  <c r="BH611" i="9"/>
  <c r="BH612" i="9"/>
  <c r="BH613" i="9"/>
  <c r="BH614" i="9"/>
  <c r="BH615" i="9"/>
  <c r="BH616" i="9"/>
  <c r="BH617" i="9"/>
  <c r="BH618" i="9"/>
  <c r="BH619" i="9"/>
  <c r="BH620" i="9"/>
  <c r="BH621" i="9"/>
  <c r="BH622" i="9"/>
  <c r="BH623" i="9"/>
  <c r="BH624" i="9"/>
  <c r="BH625" i="9"/>
  <c r="BH626" i="9"/>
  <c r="BH627" i="9"/>
  <c r="BH628" i="9"/>
  <c r="BH629" i="9"/>
  <c r="BH630" i="9"/>
  <c r="BH631" i="9"/>
  <c r="BH632" i="9"/>
  <c r="BH633" i="9"/>
  <c r="BH634" i="9"/>
  <c r="BH635" i="9"/>
  <c r="BH636" i="9"/>
  <c r="BH637" i="9"/>
  <c r="BH638" i="9"/>
  <c r="BH639" i="9"/>
  <c r="BH640" i="9"/>
  <c r="BH641" i="9"/>
  <c r="BH642" i="9"/>
  <c r="BH643" i="9"/>
  <c r="BH644" i="9"/>
  <c r="BH645" i="9"/>
  <c r="BH646" i="9"/>
  <c r="BH647" i="9"/>
  <c r="BH648" i="9"/>
  <c r="BH649" i="9"/>
  <c r="BH650" i="9"/>
  <c r="BH651" i="9"/>
  <c r="BH652" i="9"/>
  <c r="BH653" i="9"/>
  <c r="BH654" i="9"/>
  <c r="BH655" i="9"/>
  <c r="BH656" i="9"/>
  <c r="BH657" i="9"/>
  <c r="BH658" i="9"/>
  <c r="BH659" i="9"/>
  <c r="BH660" i="9"/>
  <c r="BH661" i="9"/>
  <c r="BH662" i="9"/>
  <c r="BH663" i="9"/>
  <c r="BH664" i="9"/>
  <c r="BH665" i="9"/>
  <c r="BH666" i="9"/>
  <c r="BH667" i="9"/>
  <c r="BH668" i="9"/>
  <c r="BH669" i="9"/>
  <c r="BH670" i="9"/>
  <c r="BH671" i="9"/>
  <c r="BH672" i="9"/>
  <c r="BH673" i="9"/>
  <c r="BH674" i="9"/>
  <c r="BH675" i="9"/>
  <c r="BH676" i="9"/>
  <c r="BH677" i="9"/>
  <c r="BH678" i="9"/>
  <c r="BH679" i="9"/>
  <c r="BH680" i="9"/>
  <c r="BH681" i="9"/>
  <c r="BH682" i="9"/>
  <c r="BH683" i="9"/>
  <c r="BH684" i="9"/>
  <c r="BH685" i="9"/>
  <c r="BH686" i="9"/>
  <c r="BH687" i="9"/>
  <c r="BH688" i="9"/>
  <c r="BH689" i="9"/>
  <c r="BH690" i="9"/>
  <c r="BH691" i="9"/>
  <c r="BH692" i="9"/>
  <c r="BH693" i="9"/>
  <c r="BH694" i="9"/>
  <c r="BH695" i="9"/>
  <c r="BH696" i="9"/>
  <c r="BH697" i="9"/>
  <c r="BH698" i="9"/>
  <c r="BH699" i="9"/>
  <c r="BH700" i="9"/>
  <c r="BH701" i="9"/>
  <c r="BH702" i="9"/>
  <c r="BH703" i="9"/>
  <c r="BH704" i="9"/>
  <c r="BH705" i="9"/>
  <c r="BH706" i="9"/>
  <c r="BH707" i="9"/>
  <c r="BH708" i="9"/>
  <c r="BH709" i="9"/>
  <c r="BH710" i="9"/>
  <c r="BH711" i="9"/>
  <c r="BH712" i="9"/>
  <c r="BH713" i="9"/>
  <c r="BH714" i="9"/>
  <c r="BH715" i="9"/>
  <c r="BH716" i="9"/>
  <c r="BH717" i="9"/>
  <c r="BH718" i="9"/>
  <c r="BH719" i="9"/>
  <c r="BH720" i="9"/>
  <c r="BH721" i="9"/>
  <c r="BH722" i="9"/>
  <c r="BH723" i="9"/>
  <c r="BH724" i="9"/>
  <c r="BH725" i="9"/>
  <c r="BH726" i="9"/>
  <c r="BH727" i="9"/>
  <c r="BH728" i="9"/>
  <c r="BH729" i="9"/>
  <c r="BH730" i="9"/>
  <c r="BH731" i="9"/>
  <c r="BH732" i="9"/>
  <c r="BH733" i="9"/>
  <c r="BH734" i="9"/>
  <c r="BH735" i="9"/>
  <c r="BH736" i="9"/>
  <c r="BH737" i="9"/>
  <c r="BH738" i="9"/>
  <c r="BH739" i="9"/>
  <c r="BH740" i="9"/>
  <c r="BH741" i="9"/>
  <c r="BH742" i="9"/>
  <c r="BH743" i="9"/>
  <c r="BH744" i="9"/>
  <c r="BH745" i="9"/>
  <c r="BH746" i="9"/>
  <c r="BH747" i="9"/>
  <c r="BH748" i="9"/>
  <c r="BH749" i="9"/>
  <c r="BH750" i="9"/>
  <c r="BH751" i="9"/>
  <c r="BH752" i="9"/>
  <c r="BH753" i="9"/>
  <c r="BH754" i="9"/>
  <c r="BH755" i="9"/>
  <c r="BH756" i="9"/>
  <c r="BH757" i="9"/>
  <c r="BH758" i="9"/>
  <c r="BH759" i="9"/>
  <c r="BH760" i="9"/>
  <c r="BH761" i="9"/>
  <c r="BH762" i="9"/>
  <c r="BH763" i="9"/>
  <c r="BH764" i="9"/>
  <c r="BH765" i="9"/>
  <c r="BH766" i="9"/>
  <c r="BH767" i="9"/>
  <c r="BH768" i="9"/>
  <c r="BH769" i="9"/>
  <c r="BH770" i="9"/>
  <c r="BH771" i="9"/>
  <c r="BH772" i="9"/>
  <c r="BH773" i="9"/>
  <c r="BH774" i="9"/>
  <c r="BH775" i="9"/>
  <c r="BH776" i="9"/>
  <c r="BH777" i="9"/>
  <c r="BH778" i="9"/>
  <c r="BH779" i="9"/>
  <c r="BH780" i="9"/>
  <c r="BH781" i="9"/>
  <c r="BH782" i="9"/>
  <c r="BH783" i="9"/>
  <c r="BH784" i="9"/>
  <c r="BH785" i="9"/>
  <c r="BH786" i="9"/>
  <c r="BH787" i="9"/>
  <c r="BH788" i="9"/>
  <c r="BH789" i="9"/>
  <c r="BH790" i="9"/>
  <c r="BH791" i="9"/>
  <c r="BH792" i="9"/>
  <c r="BH793" i="9"/>
  <c r="BH794" i="9"/>
  <c r="BH795" i="9"/>
  <c r="BH796" i="9"/>
  <c r="BH797" i="9"/>
  <c r="BH798" i="9"/>
  <c r="BH799" i="9"/>
  <c r="BH800" i="9"/>
  <c r="BH801" i="9"/>
  <c r="BH802" i="9"/>
  <c r="BH803" i="9"/>
  <c r="BH804" i="9"/>
  <c r="BH805" i="9"/>
  <c r="BH806" i="9"/>
  <c r="BH807" i="9"/>
  <c r="BH808" i="9"/>
  <c r="BH809" i="9"/>
  <c r="BH810" i="9"/>
  <c r="BH811" i="9"/>
  <c r="BH812" i="9"/>
  <c r="BH813" i="9"/>
  <c r="BH814" i="9"/>
  <c r="BH815" i="9"/>
  <c r="BH816" i="9"/>
  <c r="BH817" i="9"/>
  <c r="BH818" i="9"/>
  <c r="BH819" i="9"/>
  <c r="BH820" i="9"/>
  <c r="BH821" i="9"/>
  <c r="BH822" i="9"/>
  <c r="BH823" i="9"/>
  <c r="BH824" i="9"/>
  <c r="BH825" i="9"/>
  <c r="BH826" i="9"/>
  <c r="BH827" i="9"/>
  <c r="BH828" i="9"/>
  <c r="BH829" i="9"/>
  <c r="BH830" i="9"/>
  <c r="BH831" i="9"/>
  <c r="BH832" i="9"/>
  <c r="BH833" i="9"/>
  <c r="BH834" i="9"/>
  <c r="BH835" i="9"/>
  <c r="BH836" i="9"/>
  <c r="BH837" i="9"/>
  <c r="BH838" i="9"/>
  <c r="BH839" i="9"/>
  <c r="BH840" i="9"/>
  <c r="BH841" i="9"/>
  <c r="BH842" i="9"/>
  <c r="BH843" i="9"/>
  <c r="BH844" i="9"/>
  <c r="BH845" i="9"/>
  <c r="BH846" i="9"/>
  <c r="BH847" i="9"/>
  <c r="BH848" i="9"/>
  <c r="BH849" i="9"/>
  <c r="BH850" i="9"/>
  <c r="BH851" i="9"/>
  <c r="BH852" i="9"/>
  <c r="BH853" i="9"/>
  <c r="BH854" i="9"/>
  <c r="BH855" i="9"/>
  <c r="BH856" i="9"/>
  <c r="BH857" i="9"/>
  <c r="BH858" i="9"/>
  <c r="BH859" i="9"/>
  <c r="BH860" i="9"/>
  <c r="BH861" i="9"/>
  <c r="BH862" i="9"/>
  <c r="BH863" i="9"/>
  <c r="BH864" i="9"/>
  <c r="BH865" i="9"/>
  <c r="BH866" i="9"/>
  <c r="BH867" i="9"/>
  <c r="BH868" i="9"/>
  <c r="BH869" i="9"/>
  <c r="BH870" i="9"/>
  <c r="BH871" i="9"/>
  <c r="BH872" i="9"/>
  <c r="BH873" i="9"/>
  <c r="BH874" i="9"/>
  <c r="BH875" i="9"/>
  <c r="BH876" i="9"/>
  <c r="BH877" i="9"/>
  <c r="BH878" i="9"/>
  <c r="BH879" i="9"/>
  <c r="BH880" i="9"/>
  <c r="BH881" i="9"/>
  <c r="BH882" i="9"/>
  <c r="BH883" i="9"/>
  <c r="BH884" i="9"/>
  <c r="BH885" i="9"/>
  <c r="BH886" i="9"/>
  <c r="BH887" i="9"/>
  <c r="BH888" i="9"/>
  <c r="BH889" i="9"/>
  <c r="BH890" i="9"/>
  <c r="BH891" i="9"/>
  <c r="BH892" i="9"/>
  <c r="BH893" i="9"/>
  <c r="BH894" i="9"/>
  <c r="BH895" i="9"/>
  <c r="BH896" i="9"/>
  <c r="BH897" i="9"/>
  <c r="BH898" i="9"/>
  <c r="BH899" i="9"/>
  <c r="BH900" i="9"/>
  <c r="BH901" i="9"/>
  <c r="BH902" i="9"/>
  <c r="BH903" i="9"/>
  <c r="BH904" i="9"/>
  <c r="BH905" i="9"/>
  <c r="BH906" i="9"/>
  <c r="BH907" i="9"/>
  <c r="BH908" i="9"/>
  <c r="BH909" i="9"/>
  <c r="BH910" i="9"/>
  <c r="BH911" i="9"/>
  <c r="BH912" i="9"/>
  <c r="BH913" i="9"/>
  <c r="BH914" i="9"/>
  <c r="BH915" i="9"/>
  <c r="BH916" i="9"/>
  <c r="BH917" i="9"/>
  <c r="BH918" i="9"/>
  <c r="BH919" i="9"/>
  <c r="BH920" i="9"/>
  <c r="BH921" i="9"/>
  <c r="BH922" i="9"/>
  <c r="BH923" i="9"/>
  <c r="BH924" i="9"/>
  <c r="BH925" i="9"/>
  <c r="BH926" i="9"/>
  <c r="BH927" i="9"/>
  <c r="BH928" i="9"/>
  <c r="BH929" i="9"/>
  <c r="BH930" i="9"/>
  <c r="BH931" i="9"/>
  <c r="BH932" i="9"/>
  <c r="BH933" i="9"/>
  <c r="BH934" i="9"/>
  <c r="BH935" i="9"/>
  <c r="BH936" i="9"/>
  <c r="BH937" i="9"/>
  <c r="BH938" i="9"/>
  <c r="BH939" i="9"/>
  <c r="BH940" i="9"/>
  <c r="BH941" i="9"/>
  <c r="BH942" i="9"/>
  <c r="BH943" i="9"/>
  <c r="BH944" i="9"/>
  <c r="BH945" i="9"/>
  <c r="BH946" i="9"/>
  <c r="BH947" i="9"/>
  <c r="BH948" i="9"/>
  <c r="BH949" i="9"/>
  <c r="BH950" i="9"/>
  <c r="BH951" i="9"/>
  <c r="BH952" i="9"/>
  <c r="BH953" i="9"/>
  <c r="BH954" i="9"/>
  <c r="BH955" i="9"/>
  <c r="BH956" i="9"/>
  <c r="BH957" i="9"/>
  <c r="BH958" i="9"/>
  <c r="BH959" i="9"/>
  <c r="BH960" i="9"/>
  <c r="BH961" i="9"/>
  <c r="BH962" i="9"/>
  <c r="BH963" i="9"/>
  <c r="BH964" i="9"/>
  <c r="BH965" i="9"/>
  <c r="BH966" i="9"/>
  <c r="BH967" i="9"/>
  <c r="BH968" i="9"/>
  <c r="BH969" i="9"/>
  <c r="BH970" i="9"/>
  <c r="BH971" i="9"/>
  <c r="BH972" i="9"/>
  <c r="BH973" i="9"/>
  <c r="BH974" i="9"/>
  <c r="BH975" i="9"/>
  <c r="BH976" i="9"/>
  <c r="BH977" i="9"/>
  <c r="BH978" i="9"/>
  <c r="BH979" i="9"/>
  <c r="BH980" i="9"/>
  <c r="BH981" i="9"/>
  <c r="BH982" i="9"/>
  <c r="BH983" i="9"/>
  <c r="BH984" i="9"/>
  <c r="BH985" i="9"/>
  <c r="BH986" i="9"/>
  <c r="BH987" i="9"/>
  <c r="BH988" i="9"/>
  <c r="BH989" i="9"/>
  <c r="BH990" i="9"/>
  <c r="BH991" i="9"/>
  <c r="BH992" i="9"/>
  <c r="BH993" i="9"/>
  <c r="BH994" i="9"/>
  <c r="BH995" i="9"/>
  <c r="BH996" i="9"/>
  <c r="BH997" i="9"/>
  <c r="BH998" i="9"/>
  <c r="BH999" i="9"/>
  <c r="BH1000" i="9"/>
  <c r="BH1001" i="9"/>
  <c r="BH1002" i="9"/>
  <c r="BH1003" i="9"/>
  <c r="BH1004" i="9"/>
  <c r="BH1005" i="9"/>
  <c r="BH1006" i="9"/>
  <c r="BH1007" i="9"/>
  <c r="BH1008" i="9"/>
  <c r="BH1009" i="9"/>
  <c r="BH1010" i="9"/>
  <c r="BH1011" i="9"/>
  <c r="BH1012" i="9"/>
  <c r="BH1013" i="9"/>
  <c r="BH1014" i="9"/>
  <c r="BH1015" i="9"/>
  <c r="BH1016" i="9"/>
  <c r="BH1017" i="9"/>
  <c r="BH1018" i="9"/>
  <c r="BH1019" i="9"/>
  <c r="BH1020" i="9"/>
  <c r="BH1021" i="9"/>
  <c r="BH1022" i="9"/>
  <c r="BH1023" i="9"/>
  <c r="BH1024" i="9"/>
  <c r="BH1025" i="9"/>
  <c r="BH1026" i="9"/>
  <c r="BH1027" i="9"/>
  <c r="BH1028" i="9"/>
  <c r="BH1029" i="9"/>
  <c r="BH1030" i="9"/>
  <c r="BH1031" i="9"/>
  <c r="BH1032" i="9"/>
  <c r="BH1033" i="9"/>
  <c r="BH1034" i="9"/>
  <c r="BH1035" i="9"/>
  <c r="BH1036" i="9"/>
  <c r="BH1037" i="9"/>
  <c r="BH1038" i="9"/>
  <c r="BH1039" i="9"/>
  <c r="BH1040" i="9"/>
  <c r="BH1041" i="9"/>
  <c r="BH1042" i="9"/>
  <c r="BH1043" i="9"/>
  <c r="BH1044" i="9"/>
  <c r="BH1045" i="9"/>
  <c r="BH1046" i="9"/>
  <c r="BH1047" i="9"/>
  <c r="BH1048" i="9"/>
  <c r="BH1049" i="9"/>
  <c r="BH1050" i="9"/>
  <c r="BH1051" i="9"/>
  <c r="BH1052" i="9"/>
  <c r="BH1053" i="9"/>
  <c r="BH1054" i="9"/>
  <c r="BH1055" i="9"/>
  <c r="BH1056" i="9"/>
  <c r="BH1057" i="9"/>
  <c r="BH1058" i="9"/>
  <c r="BH1059" i="9"/>
  <c r="BH1060" i="9"/>
  <c r="BH1061" i="9"/>
  <c r="BH1062" i="9"/>
  <c r="BH1063" i="9"/>
  <c r="BH1064" i="9"/>
  <c r="BH1065" i="9"/>
  <c r="BH1066" i="9"/>
  <c r="BH1067" i="9"/>
  <c r="BH1068" i="9"/>
  <c r="BH1069" i="9"/>
  <c r="BH1070" i="9"/>
  <c r="BH1071" i="9"/>
  <c r="BH1072" i="9"/>
  <c r="BH1073" i="9"/>
  <c r="BH1074" i="9"/>
  <c r="BH1075" i="9"/>
  <c r="BH1076" i="9"/>
  <c r="BH1077" i="9"/>
  <c r="BH1078" i="9"/>
  <c r="BH1079" i="9"/>
  <c r="BH1080" i="9"/>
  <c r="BH1081" i="9"/>
  <c r="BH1082" i="9"/>
  <c r="BH1083" i="9"/>
  <c r="BH1084" i="9"/>
  <c r="BH1085" i="9"/>
  <c r="BH1086" i="9"/>
  <c r="BH1087" i="9"/>
  <c r="BH1088" i="9"/>
  <c r="BH1089" i="9"/>
  <c r="BH1090" i="9"/>
  <c r="BH1091" i="9"/>
  <c r="BH1092" i="9"/>
  <c r="BH1093" i="9"/>
  <c r="BH1094" i="9"/>
  <c r="BH1095" i="9"/>
  <c r="BH1096" i="9"/>
  <c r="BH1097" i="9"/>
  <c r="BH1098" i="9"/>
  <c r="BH1099" i="9"/>
  <c r="BH1100" i="9"/>
  <c r="BH1101" i="9"/>
  <c r="BH1102" i="9"/>
  <c r="BH1103" i="9"/>
  <c r="BH1104" i="9"/>
  <c r="BH1105" i="9"/>
  <c r="BH1106" i="9"/>
  <c r="BH1107" i="9"/>
  <c r="BH1108" i="9"/>
  <c r="BH1109" i="9"/>
  <c r="BH1110" i="9"/>
  <c r="BH1111" i="9"/>
  <c r="BH1112" i="9"/>
  <c r="BH1113" i="9"/>
  <c r="BH1114" i="9"/>
  <c r="BH1115" i="9"/>
  <c r="BH1116" i="9"/>
  <c r="BH1117" i="9"/>
  <c r="BH1118" i="9"/>
  <c r="BH1119" i="9"/>
  <c r="BH1120" i="9"/>
  <c r="BH1121" i="9"/>
  <c r="BH1122" i="9"/>
  <c r="BH1123" i="9"/>
  <c r="BH1124" i="9"/>
  <c r="BH1125" i="9"/>
  <c r="BH1126" i="9"/>
  <c r="BH1127" i="9"/>
  <c r="BH1128" i="9"/>
  <c r="BH1129" i="9"/>
  <c r="BH1130" i="9"/>
  <c r="BH1131" i="9"/>
  <c r="BH1132" i="9"/>
  <c r="BH1133" i="9"/>
  <c r="BH1134" i="9"/>
  <c r="BH1135" i="9"/>
  <c r="BH1136" i="9"/>
  <c r="BH1137" i="9"/>
  <c r="BH1138" i="9"/>
  <c r="BH1139" i="9"/>
  <c r="BH1140" i="9"/>
  <c r="BH1141" i="9"/>
  <c r="BH1142" i="9"/>
  <c r="BH1143" i="9"/>
  <c r="BH1144" i="9"/>
  <c r="BH1145" i="9"/>
  <c r="BH1146" i="9"/>
  <c r="BH1147" i="9"/>
  <c r="BH1148" i="9"/>
  <c r="BH1149" i="9"/>
  <c r="BH1150" i="9"/>
  <c r="BH1151" i="9"/>
  <c r="BH1152" i="9"/>
  <c r="BH1153" i="9"/>
  <c r="BH1154" i="9"/>
  <c r="BH1155" i="9"/>
  <c r="BH1156" i="9"/>
  <c r="BH1157" i="9"/>
  <c r="BH1158" i="9"/>
  <c r="BH1159" i="9"/>
  <c r="BH1160" i="9"/>
  <c r="BH1161" i="9"/>
  <c r="BH1162" i="9"/>
  <c r="BH1163" i="9"/>
  <c r="BH1164" i="9"/>
  <c r="BH1165" i="9"/>
  <c r="BH1166" i="9"/>
  <c r="BH1167" i="9"/>
  <c r="BH1168" i="9"/>
  <c r="BH1169" i="9"/>
  <c r="BH1170" i="9"/>
  <c r="BH1171" i="9"/>
  <c r="BH1172" i="9"/>
  <c r="BH1173" i="9"/>
  <c r="BH1174" i="9"/>
  <c r="BH1175" i="9"/>
  <c r="BH1176" i="9"/>
  <c r="BH1177" i="9"/>
  <c r="BH1178" i="9"/>
  <c r="BH1179" i="9"/>
  <c r="BH1180" i="9"/>
  <c r="BH1181" i="9"/>
  <c r="BH1182" i="9"/>
  <c r="BH1183" i="9"/>
  <c r="BH1184" i="9"/>
  <c r="BH1185" i="9"/>
  <c r="BH1186" i="9"/>
  <c r="BH1187" i="9"/>
  <c r="BH1188" i="9"/>
  <c r="BH1189" i="9"/>
  <c r="BH1190" i="9"/>
  <c r="BH1191" i="9"/>
  <c r="BH1192" i="9"/>
  <c r="BH1193" i="9"/>
  <c r="BH1194" i="9"/>
  <c r="BH1195" i="9"/>
  <c r="BH1196" i="9"/>
  <c r="BH1197" i="9"/>
  <c r="BH1198" i="9"/>
  <c r="BH1199" i="9"/>
  <c r="BH1200" i="9"/>
  <c r="BH1201" i="9"/>
  <c r="BH1202" i="9"/>
  <c r="BH1203" i="9"/>
  <c r="BH1204" i="9"/>
  <c r="BH1205" i="9"/>
  <c r="BH1206" i="9"/>
  <c r="BH1207" i="9"/>
  <c r="BH1208" i="9"/>
  <c r="BH1209" i="9"/>
  <c r="BH1210" i="9"/>
  <c r="BH1211" i="9"/>
  <c r="BH1212" i="9"/>
  <c r="BH1213" i="9"/>
  <c r="BH1214" i="9"/>
  <c r="BH1215" i="9"/>
  <c r="BH1216" i="9"/>
  <c r="BH1217" i="9"/>
  <c r="BH1218" i="9"/>
  <c r="BH1219" i="9"/>
  <c r="BH1220" i="9"/>
  <c r="BH1221" i="9"/>
  <c r="BH1222" i="9"/>
  <c r="BH1223" i="9"/>
  <c r="BH1224" i="9"/>
  <c r="BH1225" i="9"/>
  <c r="BH1226" i="9"/>
  <c r="BH1227" i="9"/>
  <c r="BH1228" i="9"/>
  <c r="BH1229" i="9"/>
  <c r="BH1230" i="9"/>
  <c r="BH1231" i="9"/>
  <c r="BH1232" i="9"/>
  <c r="BH1233" i="9"/>
  <c r="BH1234" i="9"/>
  <c r="BH1235" i="9"/>
  <c r="BH1236" i="9"/>
  <c r="BH1237" i="9"/>
  <c r="BH1238" i="9"/>
  <c r="BH1239" i="9"/>
  <c r="BH1240" i="9"/>
  <c r="BH1241" i="9"/>
  <c r="BH1242" i="9"/>
  <c r="BH1243" i="9"/>
  <c r="BH1244" i="9"/>
  <c r="BH1245" i="9"/>
  <c r="BH1246" i="9"/>
  <c r="BH1247" i="9"/>
  <c r="BH1248" i="9"/>
  <c r="BH1249" i="9"/>
  <c r="BH1250" i="9"/>
  <c r="BH1251" i="9"/>
  <c r="BH1252" i="9"/>
  <c r="BH1253" i="9"/>
  <c r="BH1254" i="9"/>
  <c r="BH1255" i="9"/>
  <c r="BH1256" i="9"/>
  <c r="BH1257" i="9"/>
  <c r="BH1258" i="9"/>
  <c r="BH1259" i="9"/>
  <c r="BH1260" i="9"/>
  <c r="BH1261" i="9"/>
  <c r="BH1262" i="9"/>
  <c r="BH1263" i="9"/>
  <c r="BH1264" i="9"/>
  <c r="BH1265" i="9"/>
  <c r="BH1266" i="9"/>
  <c r="BH1267" i="9"/>
  <c r="BH1268" i="9"/>
  <c r="BH1269" i="9"/>
  <c r="BH1270" i="9"/>
  <c r="BH1271" i="9"/>
  <c r="BH1272" i="9"/>
  <c r="BH1273" i="9"/>
  <c r="BH1274" i="9"/>
  <c r="BH1275" i="9"/>
  <c r="BH1276" i="9"/>
  <c r="BH1277" i="9"/>
  <c r="BH1278" i="9"/>
  <c r="BH1279" i="9"/>
  <c r="BH1280" i="9"/>
  <c r="BH1281" i="9"/>
  <c r="BH1282" i="9"/>
  <c r="BH1283" i="9"/>
  <c r="BH1284" i="9"/>
  <c r="BH1285" i="9"/>
  <c r="BH1286" i="9"/>
  <c r="BH1287" i="9"/>
  <c r="BH1288" i="9"/>
  <c r="BH1289" i="9"/>
  <c r="BH1290" i="9"/>
  <c r="BH1291" i="9"/>
  <c r="BH1292" i="9"/>
  <c r="BH1293" i="9"/>
  <c r="BH1294" i="9"/>
  <c r="BH1295" i="9"/>
  <c r="BH1296" i="9"/>
  <c r="BH1297" i="9"/>
  <c r="BH1298" i="9"/>
  <c r="BH1299" i="9"/>
  <c r="BH1300" i="9"/>
  <c r="BH1301" i="9"/>
  <c r="BH1302" i="9"/>
  <c r="BH1303" i="9"/>
  <c r="BH1304" i="9"/>
  <c r="BH1305" i="9"/>
  <c r="BH1306" i="9"/>
  <c r="BH1307" i="9"/>
  <c r="BH1308" i="9"/>
  <c r="BH1309" i="9"/>
  <c r="BH1310" i="9"/>
  <c r="BH1311" i="9"/>
  <c r="BH1312" i="9"/>
  <c r="BH1313" i="9"/>
  <c r="BH1314" i="9"/>
  <c r="BH1315" i="9"/>
  <c r="BH1316" i="9"/>
  <c r="BH1317" i="9"/>
  <c r="BH1318" i="9"/>
  <c r="BH1319" i="9"/>
  <c r="BH1320" i="9"/>
  <c r="BH1321" i="9"/>
  <c r="BH1322" i="9"/>
  <c r="BH1323" i="9"/>
  <c r="BH1324" i="9"/>
  <c r="BH1325" i="9"/>
  <c r="BH1326" i="9"/>
  <c r="BH1327" i="9"/>
  <c r="BH1328" i="9"/>
  <c r="BH1329" i="9"/>
  <c r="BH1330" i="9"/>
  <c r="BH1331" i="9"/>
  <c r="BH1332" i="9"/>
  <c r="BH1333" i="9"/>
  <c r="BH1334" i="9"/>
  <c r="BH1335" i="9"/>
  <c r="BH1336" i="9"/>
  <c r="BH1337" i="9"/>
  <c r="BH1338" i="9"/>
  <c r="BH1339" i="9"/>
  <c r="BH1340" i="9"/>
  <c r="BH1341" i="9"/>
  <c r="BH1342" i="9"/>
  <c r="BH1343" i="9"/>
  <c r="BH1344" i="9"/>
  <c r="BH1345" i="9"/>
  <c r="BH1346" i="9"/>
  <c r="BH1347" i="9"/>
  <c r="BH1348" i="9"/>
  <c r="BH1349" i="9"/>
  <c r="BH1350" i="9"/>
  <c r="BH1351" i="9"/>
  <c r="BH1352" i="9"/>
  <c r="BH1353" i="9"/>
  <c r="BH1354" i="9"/>
  <c r="BH1355" i="9"/>
  <c r="BH1356" i="9"/>
  <c r="BH1357" i="9"/>
  <c r="BH1358" i="9"/>
  <c r="BH1359" i="9"/>
  <c r="BH1360" i="9"/>
  <c r="BH1361" i="9"/>
  <c r="BH1362" i="9"/>
  <c r="BH1363" i="9"/>
  <c r="BH1364" i="9"/>
  <c r="BH1365" i="9"/>
  <c r="BH1366" i="9"/>
  <c r="BH1367" i="9"/>
  <c r="BH1368" i="9"/>
  <c r="BH1369" i="9"/>
  <c r="BH1370" i="9"/>
  <c r="BH1371" i="9"/>
  <c r="BH1372" i="9"/>
  <c r="BH1373" i="9"/>
  <c r="BH1374" i="9"/>
  <c r="BH1375" i="9"/>
  <c r="BH1376" i="9"/>
  <c r="BH1377" i="9"/>
  <c r="BH1378" i="9"/>
  <c r="BH1379" i="9"/>
  <c r="BH1380" i="9"/>
  <c r="BH1381" i="9"/>
  <c r="BH1382" i="9"/>
  <c r="BH1383" i="9"/>
  <c r="BH1384" i="9"/>
  <c r="BH1385" i="9"/>
  <c r="BH1386" i="9"/>
  <c r="BH1387" i="9"/>
  <c r="BH1388" i="9"/>
  <c r="BH1389" i="9"/>
  <c r="BH1390" i="9"/>
  <c r="BH1391" i="9"/>
  <c r="BH1392" i="9"/>
  <c r="BH1393" i="9"/>
  <c r="BH1394" i="9"/>
  <c r="BH1395" i="9"/>
  <c r="BH1396" i="9"/>
  <c r="BH1397" i="9"/>
  <c r="BH1398" i="9"/>
  <c r="BH1399" i="9"/>
  <c r="BH1400" i="9"/>
  <c r="BH1401" i="9"/>
  <c r="BH1402" i="9"/>
  <c r="BH1403" i="9"/>
  <c r="BH1404" i="9"/>
  <c r="BH1405" i="9"/>
  <c r="BH1406" i="9"/>
  <c r="BH1407" i="9"/>
  <c r="BH1408" i="9"/>
  <c r="BH1409" i="9"/>
  <c r="BH1410" i="9"/>
  <c r="BH1411" i="9"/>
  <c r="BH1412" i="9"/>
  <c r="BH1413" i="9"/>
  <c r="BH1414" i="9"/>
  <c r="BH1415" i="9"/>
  <c r="BH1416" i="9"/>
  <c r="BH1417" i="9"/>
  <c r="BH1418" i="9"/>
  <c r="BH1419" i="9"/>
  <c r="BH1420" i="9"/>
  <c r="BH1421" i="9"/>
  <c r="BH1422" i="9"/>
  <c r="BH1423" i="9"/>
  <c r="BH1424" i="9"/>
  <c r="BH1425" i="9"/>
  <c r="BH1426" i="9"/>
  <c r="BH1427" i="9"/>
  <c r="BH1428" i="9"/>
  <c r="BH1429" i="9"/>
  <c r="BH1430" i="9"/>
  <c r="BH1431" i="9"/>
  <c r="BH1432" i="9"/>
  <c r="BH1433" i="9"/>
  <c r="BH1434" i="9"/>
  <c r="BH1435" i="9"/>
  <c r="BH1436" i="9"/>
  <c r="BH1437" i="9"/>
  <c r="BH1438" i="9"/>
  <c r="BH1439" i="9"/>
  <c r="BH1440" i="9"/>
  <c r="BH1441" i="9"/>
  <c r="BH1442" i="9"/>
  <c r="BH1443" i="9"/>
  <c r="BH1444" i="9"/>
  <c r="BH1445" i="9"/>
  <c r="BH1446" i="9"/>
  <c r="BH1447" i="9"/>
  <c r="BH1448" i="9"/>
  <c r="BH1449" i="9"/>
  <c r="BH1450" i="9"/>
  <c r="BH1451" i="9"/>
  <c r="BH1452" i="9"/>
  <c r="BH1453" i="9"/>
  <c r="BH1454" i="9"/>
  <c r="BH1455" i="9"/>
  <c r="BH1456" i="9"/>
  <c r="BH1457" i="9"/>
  <c r="BH1458" i="9"/>
  <c r="BH1459" i="9"/>
  <c r="BH1460" i="9"/>
  <c r="BH1461" i="9"/>
  <c r="BH1462" i="9"/>
  <c r="BH1463" i="9"/>
  <c r="BH1464" i="9"/>
  <c r="BH1465" i="9"/>
  <c r="BH1466" i="9"/>
  <c r="BH1467" i="9"/>
  <c r="BH1468" i="9"/>
  <c r="BH1469" i="9"/>
  <c r="BH1470" i="9"/>
  <c r="BH1471" i="9"/>
  <c r="BH1472" i="9"/>
  <c r="BH1473" i="9"/>
  <c r="BH1474" i="9"/>
  <c r="BH1475" i="9"/>
  <c r="BH1476" i="9"/>
  <c r="BH1477" i="9"/>
  <c r="BH1478" i="9"/>
  <c r="BH1479" i="9"/>
  <c r="BH1480" i="9"/>
  <c r="BH1481" i="9"/>
  <c r="BH1482" i="9"/>
  <c r="BH1483" i="9"/>
  <c r="BH1484" i="9"/>
  <c r="BH1485" i="9"/>
  <c r="BH1486" i="9"/>
  <c r="BH1487" i="9"/>
  <c r="BH1488" i="9"/>
  <c r="BH1489" i="9"/>
  <c r="BH1490" i="9"/>
  <c r="BH1491" i="9"/>
  <c r="BH1492" i="9"/>
  <c r="BH1493" i="9"/>
  <c r="BH1494" i="9"/>
  <c r="BH1495" i="9"/>
  <c r="BH1496" i="9"/>
  <c r="BH1497" i="9"/>
  <c r="BH1498" i="9"/>
  <c r="BH1499" i="9"/>
  <c r="BH1500" i="9"/>
  <c r="BH1501" i="9"/>
  <c r="BH1502" i="9"/>
  <c r="BH1503" i="9"/>
  <c r="BH1504" i="9"/>
  <c r="BH1505" i="9"/>
  <c r="BH1506" i="9"/>
  <c r="BH1507" i="9"/>
  <c r="BH1508" i="9"/>
  <c r="BH1509" i="9"/>
  <c r="BH1510" i="9"/>
  <c r="BH1511" i="9"/>
  <c r="BH1512" i="9"/>
  <c r="BH1513" i="9"/>
  <c r="BH1514" i="9"/>
  <c r="BH1515" i="9"/>
  <c r="BH1516" i="9"/>
  <c r="BH1517" i="9"/>
  <c r="BH1518" i="9"/>
  <c r="BH1519" i="9"/>
  <c r="BH1520" i="9"/>
  <c r="BH1521" i="9"/>
  <c r="BH1532" i="9"/>
  <c r="BH1533" i="9"/>
  <c r="BH1534" i="9"/>
  <c r="BH1535" i="9"/>
  <c r="BH1536" i="9"/>
  <c r="BH1537" i="9"/>
  <c r="BG5" i="9"/>
  <c r="BG6" i="9"/>
  <c r="BG7" i="9"/>
  <c r="BG8" i="9"/>
  <c r="BG9" i="9"/>
  <c r="BG10" i="9"/>
  <c r="BG11" i="9"/>
  <c r="BG12" i="9"/>
  <c r="BG13" i="9"/>
  <c r="BG14" i="9"/>
  <c r="BG15" i="9"/>
  <c r="BG16" i="9"/>
  <c r="BG17" i="9"/>
  <c r="BG18" i="9"/>
  <c r="BG19" i="9"/>
  <c r="BG20" i="9"/>
  <c r="BG21" i="9"/>
  <c r="BG22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5" i="9"/>
  <c r="BG36" i="9"/>
  <c r="BG37" i="9"/>
  <c r="BG38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G59" i="9"/>
  <c r="BG60" i="9"/>
  <c r="BG61" i="9"/>
  <c r="BG62" i="9"/>
  <c r="BG63" i="9"/>
  <c r="BG64" i="9"/>
  <c r="BG65" i="9"/>
  <c r="BG66" i="9"/>
  <c r="BG67" i="9"/>
  <c r="BG68" i="9"/>
  <c r="BG69" i="9"/>
  <c r="BG70" i="9"/>
  <c r="BG71" i="9"/>
  <c r="BG72" i="9"/>
  <c r="BG73" i="9"/>
  <c r="BG74" i="9"/>
  <c r="BG75" i="9"/>
  <c r="BG76" i="9"/>
  <c r="BG77" i="9"/>
  <c r="BG78" i="9"/>
  <c r="BG79" i="9"/>
  <c r="BG80" i="9"/>
  <c r="BG81" i="9"/>
  <c r="BG82" i="9"/>
  <c r="BG83" i="9"/>
  <c r="BG84" i="9"/>
  <c r="BG85" i="9"/>
  <c r="BG86" i="9"/>
  <c r="BG87" i="9"/>
  <c r="BG88" i="9"/>
  <c r="BG89" i="9"/>
  <c r="BG90" i="9"/>
  <c r="BG91" i="9"/>
  <c r="BG92" i="9"/>
  <c r="BG93" i="9"/>
  <c r="BG94" i="9"/>
  <c r="BG95" i="9"/>
  <c r="BG96" i="9"/>
  <c r="BG97" i="9"/>
  <c r="BG98" i="9"/>
  <c r="BG99" i="9"/>
  <c r="BG100" i="9"/>
  <c r="BG101" i="9"/>
  <c r="BG102" i="9"/>
  <c r="BG103" i="9"/>
  <c r="BG104" i="9"/>
  <c r="BG105" i="9"/>
  <c r="BG106" i="9"/>
  <c r="BG107" i="9"/>
  <c r="BG108" i="9"/>
  <c r="BG109" i="9"/>
  <c r="BG110" i="9"/>
  <c r="BG111" i="9"/>
  <c r="BG112" i="9"/>
  <c r="BG113" i="9"/>
  <c r="BG114" i="9"/>
  <c r="BG115" i="9"/>
  <c r="BG116" i="9"/>
  <c r="BG117" i="9"/>
  <c r="BG118" i="9"/>
  <c r="BG119" i="9"/>
  <c r="BG120" i="9"/>
  <c r="BG121" i="9"/>
  <c r="BG122" i="9"/>
  <c r="BG123" i="9"/>
  <c r="BG124" i="9"/>
  <c r="BG125" i="9"/>
  <c r="BG126" i="9"/>
  <c r="BG127" i="9"/>
  <c r="BG128" i="9"/>
  <c r="BG129" i="9"/>
  <c r="BG130" i="9"/>
  <c r="BG131" i="9"/>
  <c r="BG132" i="9"/>
  <c r="BG133" i="9"/>
  <c r="BG134" i="9"/>
  <c r="BG135" i="9"/>
  <c r="BG136" i="9"/>
  <c r="BG137" i="9"/>
  <c r="BG138" i="9"/>
  <c r="BG139" i="9"/>
  <c r="BG140" i="9"/>
  <c r="BG141" i="9"/>
  <c r="BG142" i="9"/>
  <c r="BG143" i="9"/>
  <c r="BG144" i="9"/>
  <c r="BG145" i="9"/>
  <c r="BG146" i="9"/>
  <c r="BG147" i="9"/>
  <c r="BG148" i="9"/>
  <c r="BG149" i="9"/>
  <c r="BG150" i="9"/>
  <c r="BG151" i="9"/>
  <c r="BG152" i="9"/>
  <c r="BG153" i="9"/>
  <c r="BG154" i="9"/>
  <c r="BG155" i="9"/>
  <c r="BG156" i="9"/>
  <c r="BG157" i="9"/>
  <c r="BG158" i="9"/>
  <c r="BG159" i="9"/>
  <c r="BG160" i="9"/>
  <c r="BG161" i="9"/>
  <c r="BG162" i="9"/>
  <c r="BG163" i="9"/>
  <c r="BG164" i="9"/>
  <c r="BG165" i="9"/>
  <c r="BG166" i="9"/>
  <c r="BG167" i="9"/>
  <c r="BG168" i="9"/>
  <c r="BG169" i="9"/>
  <c r="BG170" i="9"/>
  <c r="BG171" i="9"/>
  <c r="BG172" i="9"/>
  <c r="BG173" i="9"/>
  <c r="BG174" i="9"/>
  <c r="BG175" i="9"/>
  <c r="BG176" i="9"/>
  <c r="BG177" i="9"/>
  <c r="BG178" i="9"/>
  <c r="BG179" i="9"/>
  <c r="BG180" i="9"/>
  <c r="BG181" i="9"/>
  <c r="BG182" i="9"/>
  <c r="BG183" i="9"/>
  <c r="BG184" i="9"/>
  <c r="BG185" i="9"/>
  <c r="BG186" i="9"/>
  <c r="BG187" i="9"/>
  <c r="BG188" i="9"/>
  <c r="BG189" i="9"/>
  <c r="BG190" i="9"/>
  <c r="BG191" i="9"/>
  <c r="BG192" i="9"/>
  <c r="BG193" i="9"/>
  <c r="BG194" i="9"/>
  <c r="BG195" i="9"/>
  <c r="BG196" i="9"/>
  <c r="BG197" i="9"/>
  <c r="BG198" i="9"/>
  <c r="BG199" i="9"/>
  <c r="BG200" i="9"/>
  <c r="BG201" i="9"/>
  <c r="BG202" i="9"/>
  <c r="BG203" i="9"/>
  <c r="BG204" i="9"/>
  <c r="BG205" i="9"/>
  <c r="BG206" i="9"/>
  <c r="BG207" i="9"/>
  <c r="BG208" i="9"/>
  <c r="BG209" i="9"/>
  <c r="BG210" i="9"/>
  <c r="BG211" i="9"/>
  <c r="BG212" i="9"/>
  <c r="BG213" i="9"/>
  <c r="BG214" i="9"/>
  <c r="BG215" i="9"/>
  <c r="BG216" i="9"/>
  <c r="BG217" i="9"/>
  <c r="BG218" i="9"/>
  <c r="BG219" i="9"/>
  <c r="BG220" i="9"/>
  <c r="BG221" i="9"/>
  <c r="BG222" i="9"/>
  <c r="BG223" i="9"/>
  <c r="BG224" i="9"/>
  <c r="BG225" i="9"/>
  <c r="BG226" i="9"/>
  <c r="BG227" i="9"/>
  <c r="BG228" i="9"/>
  <c r="BG229" i="9"/>
  <c r="BG230" i="9"/>
  <c r="BG231" i="9"/>
  <c r="BG232" i="9"/>
  <c r="BG233" i="9"/>
  <c r="BG234" i="9"/>
  <c r="BG235" i="9"/>
  <c r="BG236" i="9"/>
  <c r="BG237" i="9"/>
  <c r="BG238" i="9"/>
  <c r="BG239" i="9"/>
  <c r="BG240" i="9"/>
  <c r="BG241" i="9"/>
  <c r="BG242" i="9"/>
  <c r="BG243" i="9"/>
  <c r="BG244" i="9"/>
  <c r="BG245" i="9"/>
  <c r="BG246" i="9"/>
  <c r="BG247" i="9"/>
  <c r="BG248" i="9"/>
  <c r="BG249" i="9"/>
  <c r="BG250" i="9"/>
  <c r="BG251" i="9"/>
  <c r="BG252" i="9"/>
  <c r="BG253" i="9"/>
  <c r="BG254" i="9"/>
  <c r="BG255" i="9"/>
  <c r="BG256" i="9"/>
  <c r="BG257" i="9"/>
  <c r="BG258" i="9"/>
  <c r="BG259" i="9"/>
  <c r="BG260" i="9"/>
  <c r="BG261" i="9"/>
  <c r="BG262" i="9"/>
  <c r="BG263" i="9"/>
  <c r="BG264" i="9"/>
  <c r="BG265" i="9"/>
  <c r="BG266" i="9"/>
  <c r="BG267" i="9"/>
  <c r="BG268" i="9"/>
  <c r="BG269" i="9"/>
  <c r="BG270" i="9"/>
  <c r="BG271" i="9"/>
  <c r="BG272" i="9"/>
  <c r="BG273" i="9"/>
  <c r="BG274" i="9"/>
  <c r="BG275" i="9"/>
  <c r="BG276" i="9"/>
  <c r="BG277" i="9"/>
  <c r="BG278" i="9"/>
  <c r="BG279" i="9"/>
  <c r="BG280" i="9"/>
  <c r="BG281" i="9"/>
  <c r="BG282" i="9"/>
  <c r="BG283" i="9"/>
  <c r="BG284" i="9"/>
  <c r="BG285" i="9"/>
  <c r="BG286" i="9"/>
  <c r="BG287" i="9"/>
  <c r="BG288" i="9"/>
  <c r="BG289" i="9"/>
  <c r="BG290" i="9"/>
  <c r="BG291" i="9"/>
  <c r="BG292" i="9"/>
  <c r="BG293" i="9"/>
  <c r="BG294" i="9"/>
  <c r="BG295" i="9"/>
  <c r="BG296" i="9"/>
  <c r="BG297" i="9"/>
  <c r="BG298" i="9"/>
  <c r="BG299" i="9"/>
  <c r="BG300" i="9"/>
  <c r="BG301" i="9"/>
  <c r="BG302" i="9"/>
  <c r="BG303" i="9"/>
  <c r="BG304" i="9"/>
  <c r="BG305" i="9"/>
  <c r="BG306" i="9"/>
  <c r="BG307" i="9"/>
  <c r="BG308" i="9"/>
  <c r="BG309" i="9"/>
  <c r="BG310" i="9"/>
  <c r="BG311" i="9"/>
  <c r="BG312" i="9"/>
  <c r="BG313" i="9"/>
  <c r="BG314" i="9"/>
  <c r="BG315" i="9"/>
  <c r="BG316" i="9"/>
  <c r="BG317" i="9"/>
  <c r="BG318" i="9"/>
  <c r="BG319" i="9"/>
  <c r="BG320" i="9"/>
  <c r="BG321" i="9"/>
  <c r="BG322" i="9"/>
  <c r="BG323" i="9"/>
  <c r="BG324" i="9"/>
  <c r="BG325" i="9"/>
  <c r="BG326" i="9"/>
  <c r="BG327" i="9"/>
  <c r="BG328" i="9"/>
  <c r="BG329" i="9"/>
  <c r="BG330" i="9"/>
  <c r="BG331" i="9"/>
  <c r="BG332" i="9"/>
  <c r="BG333" i="9"/>
  <c r="BG334" i="9"/>
  <c r="BG335" i="9"/>
  <c r="BG336" i="9"/>
  <c r="BG337" i="9"/>
  <c r="BG338" i="9"/>
  <c r="BG339" i="9"/>
  <c r="BG340" i="9"/>
  <c r="BG341" i="9"/>
  <c r="BG342" i="9"/>
  <c r="BG343" i="9"/>
  <c r="BG344" i="9"/>
  <c r="BG345" i="9"/>
  <c r="BG346" i="9"/>
  <c r="BG347" i="9"/>
  <c r="BG348" i="9"/>
  <c r="BG349" i="9"/>
  <c r="BG350" i="9"/>
  <c r="BG351" i="9"/>
  <c r="BG352" i="9"/>
  <c r="BG353" i="9"/>
  <c r="BG354" i="9"/>
  <c r="BG355" i="9"/>
  <c r="BG356" i="9"/>
  <c r="BG357" i="9"/>
  <c r="BG358" i="9"/>
  <c r="BG359" i="9"/>
  <c r="BG360" i="9"/>
  <c r="BG361" i="9"/>
  <c r="BG362" i="9"/>
  <c r="BG363" i="9"/>
  <c r="BG364" i="9"/>
  <c r="BG365" i="9"/>
  <c r="BG366" i="9"/>
  <c r="BG367" i="9"/>
  <c r="BG368" i="9"/>
  <c r="BG369" i="9"/>
  <c r="BG370" i="9"/>
  <c r="BG371" i="9"/>
  <c r="BG372" i="9"/>
  <c r="BG373" i="9"/>
  <c r="BG374" i="9"/>
  <c r="BG375" i="9"/>
  <c r="BG376" i="9"/>
  <c r="BG377" i="9"/>
  <c r="BG378" i="9"/>
  <c r="BG379" i="9"/>
  <c r="BG380" i="9"/>
  <c r="BG381" i="9"/>
  <c r="BG382" i="9"/>
  <c r="BG383" i="9"/>
  <c r="BG384" i="9"/>
  <c r="BG385" i="9"/>
  <c r="BG386" i="9"/>
  <c r="BG387" i="9"/>
  <c r="BG388" i="9"/>
  <c r="BG389" i="9"/>
  <c r="BG390" i="9"/>
  <c r="BG391" i="9"/>
  <c r="BG392" i="9"/>
  <c r="BG393" i="9"/>
  <c r="BG394" i="9"/>
  <c r="BG395" i="9"/>
  <c r="BG396" i="9"/>
  <c r="BG397" i="9"/>
  <c r="BG398" i="9"/>
  <c r="BG399" i="9"/>
  <c r="BG400" i="9"/>
  <c r="BG401" i="9"/>
  <c r="BG402" i="9"/>
  <c r="BG403" i="9"/>
  <c r="BG404" i="9"/>
  <c r="BG405" i="9"/>
  <c r="BG406" i="9"/>
  <c r="BG407" i="9"/>
  <c r="BG408" i="9"/>
  <c r="BG409" i="9"/>
  <c r="BG410" i="9"/>
  <c r="BG411" i="9"/>
  <c r="BG412" i="9"/>
  <c r="BG413" i="9"/>
  <c r="BG414" i="9"/>
  <c r="BG415" i="9"/>
  <c r="BG416" i="9"/>
  <c r="BG417" i="9"/>
  <c r="BG418" i="9"/>
  <c r="BG419" i="9"/>
  <c r="BG420" i="9"/>
  <c r="BG421" i="9"/>
  <c r="BG422" i="9"/>
  <c r="BG423" i="9"/>
  <c r="BG424" i="9"/>
  <c r="BG425" i="9"/>
  <c r="BG426" i="9"/>
  <c r="BG427" i="9"/>
  <c r="BG428" i="9"/>
  <c r="BG429" i="9"/>
  <c r="BG430" i="9"/>
  <c r="BG431" i="9"/>
  <c r="BG432" i="9"/>
  <c r="BG433" i="9"/>
  <c r="BG434" i="9"/>
  <c r="BG435" i="9"/>
  <c r="BG436" i="9"/>
  <c r="BG437" i="9"/>
  <c r="BG438" i="9"/>
  <c r="BG439" i="9"/>
  <c r="BG440" i="9"/>
  <c r="BG441" i="9"/>
  <c r="BG442" i="9"/>
  <c r="BG443" i="9"/>
  <c r="BG444" i="9"/>
  <c r="BG445" i="9"/>
  <c r="BG446" i="9"/>
  <c r="BG447" i="9"/>
  <c r="BG448" i="9"/>
  <c r="BG449" i="9"/>
  <c r="BG450" i="9"/>
  <c r="BG451" i="9"/>
  <c r="BG452" i="9"/>
  <c r="BG453" i="9"/>
  <c r="BG454" i="9"/>
  <c r="BG455" i="9"/>
  <c r="BG456" i="9"/>
  <c r="BG457" i="9"/>
  <c r="BG458" i="9"/>
  <c r="BG459" i="9"/>
  <c r="BG460" i="9"/>
  <c r="BG461" i="9"/>
  <c r="BG462" i="9"/>
  <c r="BG463" i="9"/>
  <c r="BG464" i="9"/>
  <c r="BG465" i="9"/>
  <c r="BG466" i="9"/>
  <c r="BG467" i="9"/>
  <c r="BG468" i="9"/>
  <c r="BG469" i="9"/>
  <c r="BG470" i="9"/>
  <c r="BG471" i="9"/>
  <c r="BG472" i="9"/>
  <c r="BG473" i="9"/>
  <c r="BG474" i="9"/>
  <c r="BG475" i="9"/>
  <c r="BG476" i="9"/>
  <c r="BG477" i="9"/>
  <c r="BG478" i="9"/>
  <c r="BG479" i="9"/>
  <c r="BG480" i="9"/>
  <c r="BG481" i="9"/>
  <c r="BG482" i="9"/>
  <c r="BG483" i="9"/>
  <c r="BG484" i="9"/>
  <c r="BG485" i="9"/>
  <c r="BG486" i="9"/>
  <c r="BG487" i="9"/>
  <c r="BG488" i="9"/>
  <c r="BG489" i="9"/>
  <c r="BG490" i="9"/>
  <c r="BG491" i="9"/>
  <c r="BG492" i="9"/>
  <c r="BG493" i="9"/>
  <c r="BG494" i="9"/>
  <c r="BG495" i="9"/>
  <c r="BG496" i="9"/>
  <c r="BG497" i="9"/>
  <c r="BG498" i="9"/>
  <c r="BG499" i="9"/>
  <c r="BG500" i="9"/>
  <c r="BG501" i="9"/>
  <c r="BG502" i="9"/>
  <c r="BG503" i="9"/>
  <c r="BG504" i="9"/>
  <c r="BG505" i="9"/>
  <c r="BG506" i="9"/>
  <c r="BG507" i="9"/>
  <c r="BG508" i="9"/>
  <c r="BG509" i="9"/>
  <c r="BG510" i="9"/>
  <c r="BG511" i="9"/>
  <c r="BG512" i="9"/>
  <c r="BG513" i="9"/>
  <c r="BG514" i="9"/>
  <c r="BG515" i="9"/>
  <c r="BG516" i="9"/>
  <c r="BG517" i="9"/>
  <c r="BG518" i="9"/>
  <c r="BG519" i="9"/>
  <c r="BG520" i="9"/>
  <c r="BG521" i="9"/>
  <c r="BG522" i="9"/>
  <c r="BG523" i="9"/>
  <c r="BG524" i="9"/>
  <c r="BG525" i="9"/>
  <c r="BG526" i="9"/>
  <c r="BG527" i="9"/>
  <c r="BG528" i="9"/>
  <c r="BG529" i="9"/>
  <c r="BG530" i="9"/>
  <c r="BG531" i="9"/>
  <c r="BG532" i="9"/>
  <c r="BG533" i="9"/>
  <c r="BG534" i="9"/>
  <c r="BG535" i="9"/>
  <c r="BG536" i="9"/>
  <c r="BG537" i="9"/>
  <c r="BG538" i="9"/>
  <c r="BG539" i="9"/>
  <c r="BG540" i="9"/>
  <c r="BG541" i="9"/>
  <c r="BG542" i="9"/>
  <c r="BG543" i="9"/>
  <c r="BG544" i="9"/>
  <c r="BG545" i="9"/>
  <c r="BG546" i="9"/>
  <c r="BG547" i="9"/>
  <c r="BG548" i="9"/>
  <c r="BG549" i="9"/>
  <c r="BG550" i="9"/>
  <c r="BG551" i="9"/>
  <c r="BG552" i="9"/>
  <c r="BG553" i="9"/>
  <c r="BG554" i="9"/>
  <c r="BG555" i="9"/>
  <c r="BG556" i="9"/>
  <c r="BG557" i="9"/>
  <c r="BG558" i="9"/>
  <c r="BG559" i="9"/>
  <c r="BG560" i="9"/>
  <c r="BG561" i="9"/>
  <c r="BG562" i="9"/>
  <c r="BG563" i="9"/>
  <c r="BG564" i="9"/>
  <c r="BG565" i="9"/>
  <c r="BG566" i="9"/>
  <c r="BG567" i="9"/>
  <c r="BG568" i="9"/>
  <c r="BG569" i="9"/>
  <c r="BG570" i="9"/>
  <c r="BG571" i="9"/>
  <c r="BG572" i="9"/>
  <c r="BG573" i="9"/>
  <c r="BG574" i="9"/>
  <c r="BG575" i="9"/>
  <c r="BG576" i="9"/>
  <c r="BG577" i="9"/>
  <c r="BG578" i="9"/>
  <c r="BG579" i="9"/>
  <c r="BG580" i="9"/>
  <c r="BG581" i="9"/>
  <c r="BG582" i="9"/>
  <c r="BG583" i="9"/>
  <c r="BG584" i="9"/>
  <c r="BG585" i="9"/>
  <c r="BG586" i="9"/>
  <c r="BG587" i="9"/>
  <c r="BG588" i="9"/>
  <c r="BG589" i="9"/>
  <c r="BG590" i="9"/>
  <c r="BG591" i="9"/>
  <c r="BG592" i="9"/>
  <c r="BG593" i="9"/>
  <c r="BG594" i="9"/>
  <c r="BG595" i="9"/>
  <c r="BG596" i="9"/>
  <c r="BG597" i="9"/>
  <c r="BG598" i="9"/>
  <c r="BG599" i="9"/>
  <c r="BG600" i="9"/>
  <c r="BG601" i="9"/>
  <c r="BG602" i="9"/>
  <c r="BG603" i="9"/>
  <c r="BG604" i="9"/>
  <c r="BG605" i="9"/>
  <c r="BG606" i="9"/>
  <c r="BG607" i="9"/>
  <c r="BG608" i="9"/>
  <c r="BG609" i="9"/>
  <c r="BG610" i="9"/>
  <c r="BG611" i="9"/>
  <c r="BG612" i="9"/>
  <c r="BG613" i="9"/>
  <c r="BG614" i="9"/>
  <c r="BG615" i="9"/>
  <c r="BG616" i="9"/>
  <c r="BG617" i="9"/>
  <c r="BG618" i="9"/>
  <c r="BG619" i="9"/>
  <c r="BG620" i="9"/>
  <c r="BG621" i="9"/>
  <c r="BG622" i="9"/>
  <c r="BG623" i="9"/>
  <c r="BG624" i="9"/>
  <c r="BG625" i="9"/>
  <c r="BG626" i="9"/>
  <c r="BG627" i="9"/>
  <c r="BG628" i="9"/>
  <c r="BG629" i="9"/>
  <c r="BG630" i="9"/>
  <c r="BG631" i="9"/>
  <c r="BG632" i="9"/>
  <c r="BG633" i="9"/>
  <c r="BG634" i="9"/>
  <c r="BG635" i="9"/>
  <c r="BG636" i="9"/>
  <c r="BG637" i="9"/>
  <c r="BG638" i="9"/>
  <c r="BG639" i="9"/>
  <c r="BG640" i="9"/>
  <c r="BG641" i="9"/>
  <c r="BG642" i="9"/>
  <c r="BG643" i="9"/>
  <c r="BG644" i="9"/>
  <c r="BG645" i="9"/>
  <c r="BG646" i="9"/>
  <c r="BG647" i="9"/>
  <c r="BG648" i="9"/>
  <c r="BG649" i="9"/>
  <c r="BG650" i="9"/>
  <c r="BG651" i="9"/>
  <c r="BG652" i="9"/>
  <c r="BG653" i="9"/>
  <c r="BG654" i="9"/>
  <c r="BG655" i="9"/>
  <c r="BG656" i="9"/>
  <c r="BG657" i="9"/>
  <c r="BG658" i="9"/>
  <c r="BG659" i="9"/>
  <c r="BG660" i="9"/>
  <c r="BG661" i="9"/>
  <c r="BG662" i="9"/>
  <c r="BG663" i="9"/>
  <c r="BG664" i="9"/>
  <c r="BG665" i="9"/>
  <c r="BG666" i="9"/>
  <c r="BG667" i="9"/>
  <c r="BG668" i="9"/>
  <c r="BG669" i="9"/>
  <c r="BG670" i="9"/>
  <c r="BG671" i="9"/>
  <c r="BG672" i="9"/>
  <c r="BG673" i="9"/>
  <c r="BG674" i="9"/>
  <c r="BG675" i="9"/>
  <c r="BG676" i="9"/>
  <c r="BG677" i="9"/>
  <c r="BG678" i="9"/>
  <c r="BG679" i="9"/>
  <c r="BG680" i="9"/>
  <c r="BG681" i="9"/>
  <c r="BG682" i="9"/>
  <c r="BG683" i="9"/>
  <c r="BG684" i="9"/>
  <c r="BG685" i="9"/>
  <c r="BG686" i="9"/>
  <c r="BG687" i="9"/>
  <c r="BG688" i="9"/>
  <c r="BG689" i="9"/>
  <c r="BG690" i="9"/>
  <c r="BG691" i="9"/>
  <c r="BG692" i="9"/>
  <c r="BG693" i="9"/>
  <c r="BG694" i="9"/>
  <c r="BG695" i="9"/>
  <c r="BG696" i="9"/>
  <c r="BG697" i="9"/>
  <c r="BG698" i="9"/>
  <c r="BG699" i="9"/>
  <c r="BG700" i="9"/>
  <c r="BG701" i="9"/>
  <c r="BG702" i="9"/>
  <c r="BG703" i="9"/>
  <c r="BG704" i="9"/>
  <c r="BG705" i="9"/>
  <c r="BG706" i="9"/>
  <c r="BG707" i="9"/>
  <c r="BG708" i="9"/>
  <c r="BG709" i="9"/>
  <c r="BG710" i="9"/>
  <c r="BG711" i="9"/>
  <c r="BG712" i="9"/>
  <c r="BG713" i="9"/>
  <c r="BG714" i="9"/>
  <c r="BG715" i="9"/>
  <c r="BG716" i="9"/>
  <c r="BG717" i="9"/>
  <c r="BG718" i="9"/>
  <c r="BG719" i="9"/>
  <c r="BG720" i="9"/>
  <c r="BG721" i="9"/>
  <c r="BG722" i="9"/>
  <c r="BG723" i="9"/>
  <c r="BG724" i="9"/>
  <c r="BG725" i="9"/>
  <c r="BG726" i="9"/>
  <c r="BG727" i="9"/>
  <c r="BG728" i="9"/>
  <c r="BG729" i="9"/>
  <c r="BG730" i="9"/>
  <c r="BG731" i="9"/>
  <c r="BG732" i="9"/>
  <c r="BG733" i="9"/>
  <c r="BG734" i="9"/>
  <c r="BG735" i="9"/>
  <c r="BG736" i="9"/>
  <c r="BG737" i="9"/>
  <c r="BG738" i="9"/>
  <c r="BG739" i="9"/>
  <c r="BG740" i="9"/>
  <c r="BG741" i="9"/>
  <c r="BG742" i="9"/>
  <c r="BG743" i="9"/>
  <c r="BG744" i="9"/>
  <c r="BG745" i="9"/>
  <c r="BG746" i="9"/>
  <c r="BG747" i="9"/>
  <c r="BG748" i="9"/>
  <c r="BG749" i="9"/>
  <c r="BG750" i="9"/>
  <c r="BG751" i="9"/>
  <c r="BG752" i="9"/>
  <c r="BG753" i="9"/>
  <c r="BG754" i="9"/>
  <c r="BG755" i="9"/>
  <c r="BG756" i="9"/>
  <c r="BG757" i="9"/>
  <c r="BG758" i="9"/>
  <c r="BG759" i="9"/>
  <c r="BG760" i="9"/>
  <c r="BG761" i="9"/>
  <c r="BG762" i="9"/>
  <c r="BG763" i="9"/>
  <c r="BG764" i="9"/>
  <c r="BG765" i="9"/>
  <c r="BG766" i="9"/>
  <c r="BG767" i="9"/>
  <c r="BG768" i="9"/>
  <c r="BG769" i="9"/>
  <c r="BG770" i="9"/>
  <c r="BG771" i="9"/>
  <c r="BG772" i="9"/>
  <c r="BG773" i="9"/>
  <c r="BG774" i="9"/>
  <c r="BG775" i="9"/>
  <c r="BG776" i="9"/>
  <c r="BG777" i="9"/>
  <c r="BG778" i="9"/>
  <c r="BG779" i="9"/>
  <c r="BG780" i="9"/>
  <c r="BG781" i="9"/>
  <c r="BG782" i="9"/>
  <c r="BG783" i="9"/>
  <c r="BG784" i="9"/>
  <c r="BG785" i="9"/>
  <c r="BG786" i="9"/>
  <c r="BG787" i="9"/>
  <c r="BG788" i="9"/>
  <c r="BG789" i="9"/>
  <c r="BG790" i="9"/>
  <c r="BG791" i="9"/>
  <c r="BG792" i="9"/>
  <c r="BG793" i="9"/>
  <c r="BG794" i="9"/>
  <c r="BG795" i="9"/>
  <c r="BG796" i="9"/>
  <c r="BG797" i="9"/>
  <c r="BG798" i="9"/>
  <c r="BG799" i="9"/>
  <c r="BG800" i="9"/>
  <c r="BG801" i="9"/>
  <c r="BG802" i="9"/>
  <c r="BG803" i="9"/>
  <c r="BG804" i="9"/>
  <c r="BG805" i="9"/>
  <c r="BG806" i="9"/>
  <c r="BG807" i="9"/>
  <c r="BG808" i="9"/>
  <c r="BG809" i="9"/>
  <c r="BG810" i="9"/>
  <c r="BG811" i="9"/>
  <c r="BG812" i="9"/>
  <c r="BG813" i="9"/>
  <c r="BG814" i="9"/>
  <c r="BG815" i="9"/>
  <c r="BG816" i="9"/>
  <c r="BG817" i="9"/>
  <c r="BG818" i="9"/>
  <c r="BG819" i="9"/>
  <c r="BG820" i="9"/>
  <c r="BG821" i="9"/>
  <c r="BG822" i="9"/>
  <c r="BG823" i="9"/>
  <c r="BG824" i="9"/>
  <c r="BG825" i="9"/>
  <c r="BG826" i="9"/>
  <c r="BG827" i="9"/>
  <c r="BG828" i="9"/>
  <c r="BG829" i="9"/>
  <c r="BG830" i="9"/>
  <c r="BG831" i="9"/>
  <c r="BG832" i="9"/>
  <c r="BG833" i="9"/>
  <c r="BG834" i="9"/>
  <c r="BG835" i="9"/>
  <c r="BG836" i="9"/>
  <c r="BG837" i="9"/>
  <c r="BG838" i="9"/>
  <c r="BG839" i="9"/>
  <c r="BG840" i="9"/>
  <c r="BG841" i="9"/>
  <c r="BG842" i="9"/>
  <c r="BG843" i="9"/>
  <c r="BG844" i="9"/>
  <c r="BG845" i="9"/>
  <c r="BG846" i="9"/>
  <c r="BG847" i="9"/>
  <c r="BG848" i="9"/>
  <c r="BG849" i="9"/>
  <c r="BG850" i="9"/>
  <c r="BG851" i="9"/>
  <c r="BG852" i="9"/>
  <c r="BG853" i="9"/>
  <c r="BG854" i="9"/>
  <c r="BG855" i="9"/>
  <c r="BG856" i="9"/>
  <c r="BG857" i="9"/>
  <c r="BG858" i="9"/>
  <c r="BG859" i="9"/>
  <c r="BG860" i="9"/>
  <c r="BG861" i="9"/>
  <c r="BG862" i="9"/>
  <c r="BG863" i="9"/>
  <c r="BG864" i="9"/>
  <c r="BG865" i="9"/>
  <c r="BG866" i="9"/>
  <c r="BG867" i="9"/>
  <c r="BG868" i="9"/>
  <c r="BG869" i="9"/>
  <c r="BG870" i="9"/>
  <c r="BG871" i="9"/>
  <c r="BG872" i="9"/>
  <c r="BG873" i="9"/>
  <c r="BG874" i="9"/>
  <c r="BG875" i="9"/>
  <c r="BG876" i="9"/>
  <c r="BG877" i="9"/>
  <c r="BG878" i="9"/>
  <c r="BG879" i="9"/>
  <c r="BG880" i="9"/>
  <c r="BG881" i="9"/>
  <c r="BG882" i="9"/>
  <c r="BG883" i="9"/>
  <c r="BG884" i="9"/>
  <c r="BG885" i="9"/>
  <c r="BG886" i="9"/>
  <c r="BG887" i="9"/>
  <c r="BG888" i="9"/>
  <c r="BG889" i="9"/>
  <c r="BG890" i="9"/>
  <c r="BG891" i="9"/>
  <c r="BG892" i="9"/>
  <c r="BG893" i="9"/>
  <c r="BG894" i="9"/>
  <c r="BG895" i="9"/>
  <c r="BG896" i="9"/>
  <c r="BG897" i="9"/>
  <c r="BG898" i="9"/>
  <c r="BG899" i="9"/>
  <c r="BG900" i="9"/>
  <c r="BG901" i="9"/>
  <c r="BG902" i="9"/>
  <c r="BG903" i="9"/>
  <c r="BG904" i="9"/>
  <c r="BG905" i="9"/>
  <c r="BG906" i="9"/>
  <c r="BG907" i="9"/>
  <c r="BG908" i="9"/>
  <c r="BG909" i="9"/>
  <c r="BG910" i="9"/>
  <c r="BG911" i="9"/>
  <c r="BG912" i="9"/>
  <c r="BG913" i="9"/>
  <c r="BG914" i="9"/>
  <c r="BG915" i="9"/>
  <c r="BG916" i="9"/>
  <c r="BG917" i="9"/>
  <c r="BG918" i="9"/>
  <c r="BG919" i="9"/>
  <c r="BG920" i="9"/>
  <c r="BG921" i="9"/>
  <c r="BG922" i="9"/>
  <c r="BG923" i="9"/>
  <c r="BG924" i="9"/>
  <c r="BG925" i="9"/>
  <c r="BG926" i="9"/>
  <c r="BG927" i="9"/>
  <c r="BG928" i="9"/>
  <c r="BG929" i="9"/>
  <c r="BG930" i="9"/>
  <c r="BG931" i="9"/>
  <c r="BG932" i="9"/>
  <c r="BG933" i="9"/>
  <c r="BG934" i="9"/>
  <c r="BG935" i="9"/>
  <c r="BG936" i="9"/>
  <c r="BG937" i="9"/>
  <c r="BG938" i="9"/>
  <c r="BG939" i="9"/>
  <c r="BG940" i="9"/>
  <c r="BG941" i="9"/>
  <c r="BG942" i="9"/>
  <c r="BG943" i="9"/>
  <c r="BG944" i="9"/>
  <c r="BG945" i="9"/>
  <c r="BG946" i="9"/>
  <c r="BG947" i="9"/>
  <c r="BG948" i="9"/>
  <c r="BG949" i="9"/>
  <c r="BG950" i="9"/>
  <c r="BG951" i="9"/>
  <c r="BG952" i="9"/>
  <c r="BG953" i="9"/>
  <c r="BG954" i="9"/>
  <c r="BG955" i="9"/>
  <c r="BG956" i="9"/>
  <c r="BG957" i="9"/>
  <c r="BG958" i="9"/>
  <c r="BG959" i="9"/>
  <c r="BG960" i="9"/>
  <c r="BG961" i="9"/>
  <c r="BG962" i="9"/>
  <c r="BG963" i="9"/>
  <c r="BG964" i="9"/>
  <c r="BG965" i="9"/>
  <c r="BG966" i="9"/>
  <c r="BG967" i="9"/>
  <c r="BG968" i="9"/>
  <c r="BG969" i="9"/>
  <c r="BG970" i="9"/>
  <c r="BG971" i="9"/>
  <c r="BG972" i="9"/>
  <c r="BG973" i="9"/>
  <c r="BG974" i="9"/>
  <c r="BG975" i="9"/>
  <c r="BG976" i="9"/>
  <c r="BG977" i="9"/>
  <c r="BG978" i="9"/>
  <c r="BG979" i="9"/>
  <c r="BG980" i="9"/>
  <c r="BG981" i="9"/>
  <c r="BG982" i="9"/>
  <c r="BG983" i="9"/>
  <c r="BG984" i="9"/>
  <c r="BG985" i="9"/>
  <c r="BG986" i="9"/>
  <c r="BG987" i="9"/>
  <c r="BG988" i="9"/>
  <c r="BG989" i="9"/>
  <c r="BG990" i="9"/>
  <c r="BG991" i="9"/>
  <c r="BG992" i="9"/>
  <c r="BG993" i="9"/>
  <c r="BG994" i="9"/>
  <c r="BG995" i="9"/>
  <c r="BG996" i="9"/>
  <c r="BG997" i="9"/>
  <c r="BG998" i="9"/>
  <c r="BG999" i="9"/>
  <c r="BG1000" i="9"/>
  <c r="BG1001" i="9"/>
  <c r="BG1002" i="9"/>
  <c r="BG1003" i="9"/>
  <c r="BG1004" i="9"/>
  <c r="BG1005" i="9"/>
  <c r="BG1006" i="9"/>
  <c r="BG1007" i="9"/>
  <c r="BG1008" i="9"/>
  <c r="BG1009" i="9"/>
  <c r="BG1010" i="9"/>
  <c r="BG1011" i="9"/>
  <c r="BG1012" i="9"/>
  <c r="BG1013" i="9"/>
  <c r="BG1014" i="9"/>
  <c r="BG1015" i="9"/>
  <c r="BG1016" i="9"/>
  <c r="BG1017" i="9"/>
  <c r="BG1018" i="9"/>
  <c r="BG1019" i="9"/>
  <c r="BG1020" i="9"/>
  <c r="BG1021" i="9"/>
  <c r="BG1022" i="9"/>
  <c r="BG1023" i="9"/>
  <c r="BG1024" i="9"/>
  <c r="BG1025" i="9"/>
  <c r="BG1026" i="9"/>
  <c r="BG1027" i="9"/>
  <c r="BG1028" i="9"/>
  <c r="BG1029" i="9"/>
  <c r="BG1030" i="9"/>
  <c r="BG1031" i="9"/>
  <c r="BG1032" i="9"/>
  <c r="BG1033" i="9"/>
  <c r="BG1034" i="9"/>
  <c r="BG1035" i="9"/>
  <c r="BG1036" i="9"/>
  <c r="BG1037" i="9"/>
  <c r="BG1038" i="9"/>
  <c r="BG1039" i="9"/>
  <c r="BG1040" i="9"/>
  <c r="BG1041" i="9"/>
  <c r="BG1042" i="9"/>
  <c r="BG1043" i="9"/>
  <c r="BG1044" i="9"/>
  <c r="BG1045" i="9"/>
  <c r="BG1046" i="9"/>
  <c r="BG1047" i="9"/>
  <c r="BG1048" i="9"/>
  <c r="BG1049" i="9"/>
  <c r="BG1050" i="9"/>
  <c r="BG1051" i="9"/>
  <c r="BG1052" i="9"/>
  <c r="BG1053" i="9"/>
  <c r="BG1054" i="9"/>
  <c r="BG1055" i="9"/>
  <c r="BG1056" i="9"/>
  <c r="BG1057" i="9"/>
  <c r="BG1058" i="9"/>
  <c r="BG1059" i="9"/>
  <c r="BG1060" i="9"/>
  <c r="BG1061" i="9"/>
  <c r="BG1062" i="9"/>
  <c r="BG1063" i="9"/>
  <c r="BG1064" i="9"/>
  <c r="BG1065" i="9"/>
  <c r="BG1066" i="9"/>
  <c r="BG1067" i="9"/>
  <c r="BG1068" i="9"/>
  <c r="BG1069" i="9"/>
  <c r="BG1070" i="9"/>
  <c r="BG1071" i="9"/>
  <c r="BG1072" i="9"/>
  <c r="BG1073" i="9"/>
  <c r="BG1074" i="9"/>
  <c r="BG1075" i="9"/>
  <c r="BG1076" i="9"/>
  <c r="BG1077" i="9"/>
  <c r="BG1078" i="9"/>
  <c r="BG1079" i="9"/>
  <c r="BG1080" i="9"/>
  <c r="BG1081" i="9"/>
  <c r="BG1082" i="9"/>
  <c r="BG1083" i="9"/>
  <c r="BG1084" i="9"/>
  <c r="BG1085" i="9"/>
  <c r="BG1086" i="9"/>
  <c r="BG1087" i="9"/>
  <c r="BG1088" i="9"/>
  <c r="BG1089" i="9"/>
  <c r="BG1090" i="9"/>
  <c r="BG1091" i="9"/>
  <c r="BG1092" i="9"/>
  <c r="BG1093" i="9"/>
  <c r="BG1094" i="9"/>
  <c r="BG1095" i="9"/>
  <c r="BG1096" i="9"/>
  <c r="BG1097" i="9"/>
  <c r="BG1098" i="9"/>
  <c r="BG1099" i="9"/>
  <c r="BG1100" i="9"/>
  <c r="BG1101" i="9"/>
  <c r="BG1102" i="9"/>
  <c r="BG1103" i="9"/>
  <c r="BG1104" i="9"/>
  <c r="BG1105" i="9"/>
  <c r="BG1106" i="9"/>
  <c r="BG1107" i="9"/>
  <c r="BG1108" i="9"/>
  <c r="BG1109" i="9"/>
  <c r="BG1110" i="9"/>
  <c r="BG1111" i="9"/>
  <c r="BG1112" i="9"/>
  <c r="BG1113" i="9"/>
  <c r="BG1114" i="9"/>
  <c r="BG1115" i="9"/>
  <c r="BG1116" i="9"/>
  <c r="BG1117" i="9"/>
  <c r="BG1118" i="9"/>
  <c r="BG1119" i="9"/>
  <c r="BG1120" i="9"/>
  <c r="BG1121" i="9"/>
  <c r="BG1122" i="9"/>
  <c r="BG1123" i="9"/>
  <c r="BG1124" i="9"/>
  <c r="BG1125" i="9"/>
  <c r="BG1126" i="9"/>
  <c r="BG1127" i="9"/>
  <c r="BG1128" i="9"/>
  <c r="BG1129" i="9"/>
  <c r="BG1130" i="9"/>
  <c r="BG1131" i="9"/>
  <c r="BG1132" i="9"/>
  <c r="BG1133" i="9"/>
  <c r="BG1134" i="9"/>
  <c r="BG1135" i="9"/>
  <c r="BG1136" i="9"/>
  <c r="BG1137" i="9"/>
  <c r="BG1138" i="9"/>
  <c r="BG1139" i="9"/>
  <c r="BG1140" i="9"/>
  <c r="BG1141" i="9"/>
  <c r="BG1142" i="9"/>
  <c r="BG1143" i="9"/>
  <c r="BG1144" i="9"/>
  <c r="BG1145" i="9"/>
  <c r="BG1146" i="9"/>
  <c r="BG1147" i="9"/>
  <c r="BG1148" i="9"/>
  <c r="BG1149" i="9"/>
  <c r="BG1150" i="9"/>
  <c r="BG1151" i="9"/>
  <c r="BG1152" i="9"/>
  <c r="BG1153" i="9"/>
  <c r="BG1154" i="9"/>
  <c r="BG1155" i="9"/>
  <c r="BG1156" i="9"/>
  <c r="BG1157" i="9"/>
  <c r="BG1158" i="9"/>
  <c r="BG1159" i="9"/>
  <c r="BG1160" i="9"/>
  <c r="BG1161" i="9"/>
  <c r="BG1162" i="9"/>
  <c r="BG1163" i="9"/>
  <c r="BG1164" i="9"/>
  <c r="BG1165" i="9"/>
  <c r="BG1166" i="9"/>
  <c r="BG1167" i="9"/>
  <c r="BG1168" i="9"/>
  <c r="BG1169" i="9"/>
  <c r="BG1170" i="9"/>
  <c r="BG1171" i="9"/>
  <c r="BG1172" i="9"/>
  <c r="BG1173" i="9"/>
  <c r="BG1174" i="9"/>
  <c r="BG1175" i="9"/>
  <c r="BG1176" i="9"/>
  <c r="BG1177" i="9"/>
  <c r="BG1178" i="9"/>
  <c r="BG1179" i="9"/>
  <c r="BG1180" i="9"/>
  <c r="BG1181" i="9"/>
  <c r="BG1182" i="9"/>
  <c r="BG1183" i="9"/>
  <c r="BG1184" i="9"/>
  <c r="BG1185" i="9"/>
  <c r="BG1186" i="9"/>
  <c r="BG1187" i="9"/>
  <c r="BG1188" i="9"/>
  <c r="BG1189" i="9"/>
  <c r="BG1190" i="9"/>
  <c r="BG1191" i="9"/>
  <c r="BG1192" i="9"/>
  <c r="BG1193" i="9"/>
  <c r="BG1194" i="9"/>
  <c r="BG1195" i="9"/>
  <c r="BG1196" i="9"/>
  <c r="BG1197" i="9"/>
  <c r="BG1198" i="9"/>
  <c r="BG1199" i="9"/>
  <c r="BG1200" i="9"/>
  <c r="BG1201" i="9"/>
  <c r="BG1202" i="9"/>
  <c r="BG1203" i="9"/>
  <c r="BG1204" i="9"/>
  <c r="BG1205" i="9"/>
  <c r="BG1206" i="9"/>
  <c r="BG1207" i="9"/>
  <c r="BG1208" i="9"/>
  <c r="BG1209" i="9"/>
  <c r="BG1210" i="9"/>
  <c r="BG1211" i="9"/>
  <c r="BG1212" i="9"/>
  <c r="BG1213" i="9"/>
  <c r="BG1214" i="9"/>
  <c r="BG1215" i="9"/>
  <c r="BG1216" i="9"/>
  <c r="BG1217" i="9"/>
  <c r="BG1218" i="9"/>
  <c r="BG1219" i="9"/>
  <c r="BG1220" i="9"/>
  <c r="BG1221" i="9"/>
  <c r="BG1222" i="9"/>
  <c r="BG1223" i="9"/>
  <c r="BG1224" i="9"/>
  <c r="BG1225" i="9"/>
  <c r="BG1226" i="9"/>
  <c r="BG1227" i="9"/>
  <c r="BG1228" i="9"/>
  <c r="BG1229" i="9"/>
  <c r="BG1230" i="9"/>
  <c r="BG1231" i="9"/>
  <c r="BG1232" i="9"/>
  <c r="BG1233" i="9"/>
  <c r="BG1234" i="9"/>
  <c r="BG1235" i="9"/>
  <c r="BG1236" i="9"/>
  <c r="BG1237" i="9"/>
  <c r="BG1238" i="9"/>
  <c r="BG1239" i="9"/>
  <c r="BG1240" i="9"/>
  <c r="BG1241" i="9"/>
  <c r="BG1242" i="9"/>
  <c r="BG1243" i="9"/>
  <c r="BG1244" i="9"/>
  <c r="BG1245" i="9"/>
  <c r="BG1246" i="9"/>
  <c r="BG1247" i="9"/>
  <c r="BG1248" i="9"/>
  <c r="BG1249" i="9"/>
  <c r="BG1250" i="9"/>
  <c r="BG1251" i="9"/>
  <c r="BG1252" i="9"/>
  <c r="BG1253" i="9"/>
  <c r="BG1254" i="9"/>
  <c r="BG1255" i="9"/>
  <c r="BG1256" i="9"/>
  <c r="BG1257" i="9"/>
  <c r="BG1258" i="9"/>
  <c r="BG1259" i="9"/>
  <c r="BG1260" i="9"/>
  <c r="BG1261" i="9"/>
  <c r="BG1262" i="9"/>
  <c r="BG1263" i="9"/>
  <c r="BG1264" i="9"/>
  <c r="BG1265" i="9"/>
  <c r="BG1266" i="9"/>
  <c r="BG1267" i="9"/>
  <c r="BG1268" i="9"/>
  <c r="BG1269" i="9"/>
  <c r="BG1270" i="9"/>
  <c r="BG1271" i="9"/>
  <c r="BG1272" i="9"/>
  <c r="BG1273" i="9"/>
  <c r="BG1274" i="9"/>
  <c r="BG1275" i="9"/>
  <c r="BG1276" i="9"/>
  <c r="BG1277" i="9"/>
  <c r="BG1278" i="9"/>
  <c r="BG1279" i="9"/>
  <c r="BG1280" i="9"/>
  <c r="BG1281" i="9"/>
  <c r="BG1282" i="9"/>
  <c r="BG1283" i="9"/>
  <c r="BG1284" i="9"/>
  <c r="BG1285" i="9"/>
  <c r="BG1286" i="9"/>
  <c r="BG1287" i="9"/>
  <c r="BG1288" i="9"/>
  <c r="BG1289" i="9"/>
  <c r="BG1290" i="9"/>
  <c r="BG1291" i="9"/>
  <c r="BG1292" i="9"/>
  <c r="BG1293" i="9"/>
  <c r="BG1294" i="9"/>
  <c r="BG1295" i="9"/>
  <c r="BG1296" i="9"/>
  <c r="BG1297" i="9"/>
  <c r="BG1298" i="9"/>
  <c r="BG1299" i="9"/>
  <c r="BG1300" i="9"/>
  <c r="BG1301" i="9"/>
  <c r="BG1302" i="9"/>
  <c r="BG1303" i="9"/>
  <c r="BG1304" i="9"/>
  <c r="BG1305" i="9"/>
  <c r="BG1306" i="9"/>
  <c r="BG1307" i="9"/>
  <c r="BG1308" i="9"/>
  <c r="BG1309" i="9"/>
  <c r="BG1310" i="9"/>
  <c r="BG1311" i="9"/>
  <c r="BG1312" i="9"/>
  <c r="BG1313" i="9"/>
  <c r="BG1314" i="9"/>
  <c r="BG1315" i="9"/>
  <c r="BG1316" i="9"/>
  <c r="BG1317" i="9"/>
  <c r="BG1318" i="9"/>
  <c r="BG1319" i="9"/>
  <c r="BG1320" i="9"/>
  <c r="BG1321" i="9"/>
  <c r="BG1322" i="9"/>
  <c r="BG1323" i="9"/>
  <c r="BG1324" i="9"/>
  <c r="BG1325" i="9"/>
  <c r="BG1326" i="9"/>
  <c r="BG1327" i="9"/>
  <c r="BG1328" i="9"/>
  <c r="BG1329" i="9"/>
  <c r="BG1330" i="9"/>
  <c r="BG1331" i="9"/>
  <c r="BG1332" i="9"/>
  <c r="BG1333" i="9"/>
  <c r="BG1334" i="9"/>
  <c r="BG1335" i="9"/>
  <c r="BG1336" i="9"/>
  <c r="BG1337" i="9"/>
  <c r="BG1338" i="9"/>
  <c r="BG1339" i="9"/>
  <c r="BG1340" i="9"/>
  <c r="BG1341" i="9"/>
  <c r="BG1342" i="9"/>
  <c r="BG1343" i="9"/>
  <c r="BG1344" i="9"/>
  <c r="BG1345" i="9"/>
  <c r="BG1346" i="9"/>
  <c r="BG1347" i="9"/>
  <c r="BG1348" i="9"/>
  <c r="BG1349" i="9"/>
  <c r="BG1350" i="9"/>
  <c r="BG1351" i="9"/>
  <c r="BG1352" i="9"/>
  <c r="BG1353" i="9"/>
  <c r="BG1354" i="9"/>
  <c r="BG1355" i="9"/>
  <c r="BG1356" i="9"/>
  <c r="BG1357" i="9"/>
  <c r="BG1358" i="9"/>
  <c r="BG1359" i="9"/>
  <c r="BG1360" i="9"/>
  <c r="BG1361" i="9"/>
  <c r="BG1362" i="9"/>
  <c r="BG1363" i="9"/>
  <c r="BG1364" i="9"/>
  <c r="BG1365" i="9"/>
  <c r="BG1366" i="9"/>
  <c r="BG1367" i="9"/>
  <c r="BG1368" i="9"/>
  <c r="BG1369" i="9"/>
  <c r="BG1370" i="9"/>
  <c r="BG1371" i="9"/>
  <c r="BG1372" i="9"/>
  <c r="BG1373" i="9"/>
  <c r="BG1374" i="9"/>
  <c r="BG1375" i="9"/>
  <c r="BG1376" i="9"/>
  <c r="BG1377" i="9"/>
  <c r="BG1378" i="9"/>
  <c r="BG1379" i="9"/>
  <c r="BG1380" i="9"/>
  <c r="BG1381" i="9"/>
  <c r="BG1382" i="9"/>
  <c r="BG1383" i="9"/>
  <c r="BG1384" i="9"/>
  <c r="BG1385" i="9"/>
  <c r="BG1386" i="9"/>
  <c r="BG1387" i="9"/>
  <c r="BG1388" i="9"/>
  <c r="BG1389" i="9"/>
  <c r="BG1390" i="9"/>
  <c r="BG1391" i="9"/>
  <c r="BG1392" i="9"/>
  <c r="BG1393" i="9"/>
  <c r="BG1394" i="9"/>
  <c r="BG1395" i="9"/>
  <c r="BG1396" i="9"/>
  <c r="BG1397" i="9"/>
  <c r="BG1398" i="9"/>
  <c r="BG1399" i="9"/>
  <c r="BG1400" i="9"/>
  <c r="BG1401" i="9"/>
  <c r="BG1402" i="9"/>
  <c r="BG1403" i="9"/>
  <c r="BG1404" i="9"/>
  <c r="BG1405" i="9"/>
  <c r="BG1406" i="9"/>
  <c r="BG1407" i="9"/>
  <c r="BG1408" i="9"/>
  <c r="BG1409" i="9"/>
  <c r="BG1410" i="9"/>
  <c r="BG1411" i="9"/>
  <c r="BG1412" i="9"/>
  <c r="BG1413" i="9"/>
  <c r="BG1414" i="9"/>
  <c r="BG1415" i="9"/>
  <c r="BG1416" i="9"/>
  <c r="BG1417" i="9"/>
  <c r="BG1418" i="9"/>
  <c r="BG1419" i="9"/>
  <c r="BG1420" i="9"/>
  <c r="BG1421" i="9"/>
  <c r="BG1422" i="9"/>
  <c r="BG1423" i="9"/>
  <c r="BG1424" i="9"/>
  <c r="BG1425" i="9"/>
  <c r="BG1426" i="9"/>
  <c r="BG1427" i="9"/>
  <c r="BG1428" i="9"/>
  <c r="BG1429" i="9"/>
  <c r="BG1430" i="9"/>
  <c r="BG1431" i="9"/>
  <c r="BG1432" i="9"/>
  <c r="BG1433" i="9"/>
  <c r="BG1434" i="9"/>
  <c r="BG1435" i="9"/>
  <c r="BG1436" i="9"/>
  <c r="BG1437" i="9"/>
  <c r="BG1438" i="9"/>
  <c r="BG1439" i="9"/>
  <c r="BG1440" i="9"/>
  <c r="BG1441" i="9"/>
  <c r="BG1442" i="9"/>
  <c r="BG1443" i="9"/>
  <c r="BG1444" i="9"/>
  <c r="BG1445" i="9"/>
  <c r="BG1446" i="9"/>
  <c r="BG1447" i="9"/>
  <c r="BG1448" i="9"/>
  <c r="BG1449" i="9"/>
  <c r="BG1450" i="9"/>
  <c r="BG1451" i="9"/>
  <c r="BG1452" i="9"/>
  <c r="BG1453" i="9"/>
  <c r="BG1454" i="9"/>
  <c r="BG1455" i="9"/>
  <c r="BG1456" i="9"/>
  <c r="BG1457" i="9"/>
  <c r="BG1458" i="9"/>
  <c r="BG1459" i="9"/>
  <c r="BG1460" i="9"/>
  <c r="BG1461" i="9"/>
  <c r="BG1462" i="9"/>
  <c r="BG1463" i="9"/>
  <c r="BG1464" i="9"/>
  <c r="BG1465" i="9"/>
  <c r="BG1466" i="9"/>
  <c r="BG1467" i="9"/>
  <c r="BG1468" i="9"/>
  <c r="BG1469" i="9"/>
  <c r="BG1470" i="9"/>
  <c r="BG1471" i="9"/>
  <c r="BG1472" i="9"/>
  <c r="BG1473" i="9"/>
  <c r="BG1474" i="9"/>
  <c r="BG1475" i="9"/>
  <c r="BG1476" i="9"/>
  <c r="BG1477" i="9"/>
  <c r="BG1478" i="9"/>
  <c r="BG1479" i="9"/>
  <c r="BG1480" i="9"/>
  <c r="BG1481" i="9"/>
  <c r="BG1482" i="9"/>
  <c r="BG1483" i="9"/>
  <c r="BG1484" i="9"/>
  <c r="BG1485" i="9"/>
  <c r="BG1486" i="9"/>
  <c r="BG1487" i="9"/>
  <c r="BG1488" i="9"/>
  <c r="BG1489" i="9"/>
  <c r="BG1490" i="9"/>
  <c r="BG1491" i="9"/>
  <c r="BG1492" i="9"/>
  <c r="BG1493" i="9"/>
  <c r="BG1494" i="9"/>
  <c r="BG1495" i="9"/>
  <c r="BG1496" i="9"/>
  <c r="BG1497" i="9"/>
  <c r="BG1498" i="9"/>
  <c r="BG1499" i="9"/>
  <c r="BG1500" i="9"/>
  <c r="BG1501" i="9"/>
  <c r="BG1502" i="9"/>
  <c r="BG1503" i="9"/>
  <c r="BG1504" i="9"/>
  <c r="BG1505" i="9"/>
  <c r="BG1506" i="9"/>
  <c r="BG1507" i="9"/>
  <c r="BG1508" i="9"/>
  <c r="BG1509" i="9"/>
  <c r="BG1510" i="9"/>
  <c r="BG1511" i="9"/>
  <c r="BG1512" i="9"/>
  <c r="BG1513" i="9"/>
  <c r="BG1514" i="9"/>
  <c r="BG1515" i="9"/>
  <c r="BG1516" i="9"/>
  <c r="BG1517" i="9"/>
  <c r="BG1518" i="9"/>
  <c r="BG1519" i="9"/>
  <c r="BG1520" i="9"/>
  <c r="BG1521" i="9"/>
  <c r="BG1532" i="9"/>
  <c r="BG1533" i="9"/>
  <c r="BG1534" i="9"/>
  <c r="BG1535" i="9"/>
  <c r="BG1536" i="9"/>
  <c r="BG1537" i="9"/>
  <c r="BF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5" i="9"/>
  <c r="BF36" i="9"/>
  <c r="BF37" i="9"/>
  <c r="BF38" i="9"/>
  <c r="BF39" i="9"/>
  <c r="BF40" i="9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F58" i="9"/>
  <c r="BF59" i="9"/>
  <c r="BF60" i="9"/>
  <c r="BF61" i="9"/>
  <c r="BF62" i="9"/>
  <c r="BF63" i="9"/>
  <c r="BF64" i="9"/>
  <c r="BF65" i="9"/>
  <c r="BF66" i="9"/>
  <c r="BF67" i="9"/>
  <c r="BF68" i="9"/>
  <c r="BF69" i="9"/>
  <c r="BF70" i="9"/>
  <c r="BF71" i="9"/>
  <c r="BF72" i="9"/>
  <c r="BF73" i="9"/>
  <c r="BF74" i="9"/>
  <c r="BF75" i="9"/>
  <c r="BF76" i="9"/>
  <c r="BF77" i="9"/>
  <c r="BF78" i="9"/>
  <c r="BF79" i="9"/>
  <c r="BF80" i="9"/>
  <c r="BF81" i="9"/>
  <c r="BF82" i="9"/>
  <c r="BF83" i="9"/>
  <c r="BF84" i="9"/>
  <c r="BF85" i="9"/>
  <c r="BF86" i="9"/>
  <c r="BF87" i="9"/>
  <c r="BF88" i="9"/>
  <c r="BF89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F102" i="9"/>
  <c r="BF103" i="9"/>
  <c r="BF104" i="9"/>
  <c r="BF105" i="9"/>
  <c r="BF106" i="9"/>
  <c r="BF107" i="9"/>
  <c r="BF108" i="9"/>
  <c r="BF109" i="9"/>
  <c r="BF110" i="9"/>
  <c r="BF111" i="9"/>
  <c r="BF112" i="9"/>
  <c r="BF113" i="9"/>
  <c r="BF114" i="9"/>
  <c r="BF115" i="9"/>
  <c r="BF116" i="9"/>
  <c r="BF117" i="9"/>
  <c r="BF118" i="9"/>
  <c r="BF119" i="9"/>
  <c r="BF120" i="9"/>
  <c r="BF121" i="9"/>
  <c r="BF122" i="9"/>
  <c r="BF123" i="9"/>
  <c r="BF124" i="9"/>
  <c r="BF125" i="9"/>
  <c r="BF126" i="9"/>
  <c r="BF127" i="9"/>
  <c r="BF128" i="9"/>
  <c r="BF129" i="9"/>
  <c r="BF130" i="9"/>
  <c r="BF131" i="9"/>
  <c r="BF132" i="9"/>
  <c r="BF133" i="9"/>
  <c r="BF134" i="9"/>
  <c r="BF135" i="9"/>
  <c r="BF136" i="9"/>
  <c r="BF137" i="9"/>
  <c r="BF138" i="9"/>
  <c r="BF139" i="9"/>
  <c r="BF140" i="9"/>
  <c r="BF141" i="9"/>
  <c r="BF142" i="9"/>
  <c r="BF143" i="9"/>
  <c r="BF144" i="9"/>
  <c r="BF145" i="9"/>
  <c r="BF146" i="9"/>
  <c r="BF147" i="9"/>
  <c r="BF148" i="9"/>
  <c r="BF149" i="9"/>
  <c r="BF150" i="9"/>
  <c r="BF151" i="9"/>
  <c r="BF152" i="9"/>
  <c r="BF153" i="9"/>
  <c r="BF154" i="9"/>
  <c r="BF155" i="9"/>
  <c r="BF156" i="9"/>
  <c r="BF157" i="9"/>
  <c r="BF158" i="9"/>
  <c r="BF159" i="9"/>
  <c r="BF160" i="9"/>
  <c r="BF161" i="9"/>
  <c r="BF162" i="9"/>
  <c r="BF163" i="9"/>
  <c r="BF164" i="9"/>
  <c r="BF165" i="9"/>
  <c r="BF166" i="9"/>
  <c r="BF167" i="9"/>
  <c r="BF168" i="9"/>
  <c r="BF169" i="9"/>
  <c r="BF170" i="9"/>
  <c r="BF171" i="9"/>
  <c r="BF172" i="9"/>
  <c r="BF173" i="9"/>
  <c r="BF174" i="9"/>
  <c r="BF175" i="9"/>
  <c r="BF176" i="9"/>
  <c r="BF177" i="9"/>
  <c r="BF178" i="9"/>
  <c r="BF179" i="9"/>
  <c r="BF180" i="9"/>
  <c r="BF181" i="9"/>
  <c r="BF182" i="9"/>
  <c r="BF183" i="9"/>
  <c r="BF184" i="9"/>
  <c r="BF185" i="9"/>
  <c r="BF186" i="9"/>
  <c r="BF187" i="9"/>
  <c r="BF188" i="9"/>
  <c r="BF189" i="9"/>
  <c r="BF190" i="9"/>
  <c r="BF191" i="9"/>
  <c r="BF192" i="9"/>
  <c r="BF193" i="9"/>
  <c r="BF194" i="9"/>
  <c r="BF195" i="9"/>
  <c r="BF196" i="9"/>
  <c r="BF197" i="9"/>
  <c r="BF198" i="9"/>
  <c r="BF199" i="9"/>
  <c r="BF200" i="9"/>
  <c r="BF201" i="9"/>
  <c r="BF202" i="9"/>
  <c r="BF203" i="9"/>
  <c r="BF204" i="9"/>
  <c r="BF205" i="9"/>
  <c r="BF206" i="9"/>
  <c r="BF207" i="9"/>
  <c r="BF208" i="9"/>
  <c r="BF209" i="9"/>
  <c r="BF210" i="9"/>
  <c r="BF211" i="9"/>
  <c r="BF212" i="9"/>
  <c r="BF213" i="9"/>
  <c r="BF214" i="9"/>
  <c r="BF215" i="9"/>
  <c r="BF216" i="9"/>
  <c r="BF217" i="9"/>
  <c r="BF218" i="9"/>
  <c r="BF219" i="9"/>
  <c r="BF220" i="9"/>
  <c r="BF221" i="9"/>
  <c r="BF222" i="9"/>
  <c r="BF223" i="9"/>
  <c r="BF224" i="9"/>
  <c r="BF225" i="9"/>
  <c r="BF226" i="9"/>
  <c r="BF227" i="9"/>
  <c r="BF228" i="9"/>
  <c r="BF229" i="9"/>
  <c r="BF230" i="9"/>
  <c r="BF231" i="9"/>
  <c r="BF232" i="9"/>
  <c r="BF233" i="9"/>
  <c r="BF234" i="9"/>
  <c r="BF235" i="9"/>
  <c r="BF236" i="9"/>
  <c r="BF237" i="9"/>
  <c r="BF238" i="9"/>
  <c r="BF239" i="9"/>
  <c r="BF240" i="9"/>
  <c r="BF241" i="9"/>
  <c r="BF242" i="9"/>
  <c r="BF243" i="9"/>
  <c r="BF244" i="9"/>
  <c r="BF245" i="9"/>
  <c r="BF246" i="9"/>
  <c r="BF247" i="9"/>
  <c r="BF248" i="9"/>
  <c r="BF249" i="9"/>
  <c r="BF250" i="9"/>
  <c r="BF251" i="9"/>
  <c r="BF252" i="9"/>
  <c r="BF253" i="9"/>
  <c r="BF254" i="9"/>
  <c r="BF255" i="9"/>
  <c r="BF256" i="9"/>
  <c r="BF257" i="9"/>
  <c r="BF258" i="9"/>
  <c r="BF259" i="9"/>
  <c r="BF260" i="9"/>
  <c r="BF261" i="9"/>
  <c r="BF262" i="9"/>
  <c r="BF263" i="9"/>
  <c r="BF264" i="9"/>
  <c r="BF265" i="9"/>
  <c r="BF266" i="9"/>
  <c r="BF267" i="9"/>
  <c r="BF268" i="9"/>
  <c r="BF269" i="9"/>
  <c r="BF270" i="9"/>
  <c r="BF271" i="9"/>
  <c r="BF272" i="9"/>
  <c r="BF273" i="9"/>
  <c r="BF274" i="9"/>
  <c r="BF275" i="9"/>
  <c r="BF276" i="9"/>
  <c r="BF277" i="9"/>
  <c r="BF278" i="9"/>
  <c r="BF279" i="9"/>
  <c r="BF280" i="9"/>
  <c r="BF281" i="9"/>
  <c r="BF282" i="9"/>
  <c r="BF283" i="9"/>
  <c r="BF284" i="9"/>
  <c r="BF285" i="9"/>
  <c r="BF286" i="9"/>
  <c r="BF287" i="9"/>
  <c r="BF288" i="9"/>
  <c r="BF289" i="9"/>
  <c r="BF290" i="9"/>
  <c r="BF291" i="9"/>
  <c r="BF292" i="9"/>
  <c r="BF293" i="9"/>
  <c r="BF294" i="9"/>
  <c r="BF295" i="9"/>
  <c r="BF296" i="9"/>
  <c r="BF297" i="9"/>
  <c r="BF298" i="9"/>
  <c r="BF299" i="9"/>
  <c r="BF300" i="9"/>
  <c r="BF301" i="9"/>
  <c r="BF302" i="9"/>
  <c r="BF303" i="9"/>
  <c r="BF304" i="9"/>
  <c r="BF305" i="9"/>
  <c r="BF306" i="9"/>
  <c r="BF307" i="9"/>
  <c r="BF308" i="9"/>
  <c r="BF309" i="9"/>
  <c r="BF310" i="9"/>
  <c r="BF311" i="9"/>
  <c r="BF312" i="9"/>
  <c r="BF313" i="9"/>
  <c r="BF314" i="9"/>
  <c r="BF315" i="9"/>
  <c r="BF316" i="9"/>
  <c r="BF317" i="9"/>
  <c r="BF318" i="9"/>
  <c r="BF319" i="9"/>
  <c r="BF320" i="9"/>
  <c r="BF321" i="9"/>
  <c r="BF322" i="9"/>
  <c r="BF323" i="9"/>
  <c r="BF324" i="9"/>
  <c r="BF325" i="9"/>
  <c r="BF326" i="9"/>
  <c r="BF327" i="9"/>
  <c r="BF328" i="9"/>
  <c r="BF329" i="9"/>
  <c r="BF330" i="9"/>
  <c r="BF331" i="9"/>
  <c r="BF332" i="9"/>
  <c r="BF333" i="9"/>
  <c r="BF334" i="9"/>
  <c r="BF335" i="9"/>
  <c r="BF336" i="9"/>
  <c r="BF337" i="9"/>
  <c r="BF338" i="9"/>
  <c r="BF339" i="9"/>
  <c r="BF340" i="9"/>
  <c r="BF341" i="9"/>
  <c r="BF342" i="9"/>
  <c r="BF343" i="9"/>
  <c r="BF344" i="9"/>
  <c r="BF345" i="9"/>
  <c r="BF346" i="9"/>
  <c r="BF347" i="9"/>
  <c r="BF348" i="9"/>
  <c r="BF349" i="9"/>
  <c r="BF350" i="9"/>
  <c r="BF351" i="9"/>
  <c r="BF352" i="9"/>
  <c r="BF353" i="9"/>
  <c r="BF354" i="9"/>
  <c r="BF355" i="9"/>
  <c r="BF356" i="9"/>
  <c r="BF357" i="9"/>
  <c r="BF358" i="9"/>
  <c r="BF359" i="9"/>
  <c r="BF360" i="9"/>
  <c r="BF361" i="9"/>
  <c r="BF362" i="9"/>
  <c r="BF363" i="9"/>
  <c r="BF364" i="9"/>
  <c r="BF365" i="9"/>
  <c r="BF366" i="9"/>
  <c r="BF367" i="9"/>
  <c r="BF368" i="9"/>
  <c r="BF369" i="9"/>
  <c r="BF370" i="9"/>
  <c r="BF371" i="9"/>
  <c r="BF372" i="9"/>
  <c r="BF373" i="9"/>
  <c r="BF374" i="9"/>
  <c r="BF375" i="9"/>
  <c r="BF376" i="9"/>
  <c r="BF377" i="9"/>
  <c r="BF378" i="9"/>
  <c r="BF379" i="9"/>
  <c r="BF380" i="9"/>
  <c r="BF381" i="9"/>
  <c r="BF382" i="9"/>
  <c r="BF383" i="9"/>
  <c r="BF384" i="9"/>
  <c r="BF385" i="9"/>
  <c r="BF386" i="9"/>
  <c r="BF387" i="9"/>
  <c r="BF388" i="9"/>
  <c r="BF389" i="9"/>
  <c r="BF390" i="9"/>
  <c r="BF391" i="9"/>
  <c r="BF392" i="9"/>
  <c r="BF393" i="9"/>
  <c r="BF394" i="9"/>
  <c r="BF395" i="9"/>
  <c r="BF396" i="9"/>
  <c r="BF397" i="9"/>
  <c r="BF398" i="9"/>
  <c r="BF399" i="9"/>
  <c r="BF400" i="9"/>
  <c r="BF401" i="9"/>
  <c r="BF402" i="9"/>
  <c r="BF403" i="9"/>
  <c r="BF404" i="9"/>
  <c r="BF405" i="9"/>
  <c r="BF406" i="9"/>
  <c r="BF407" i="9"/>
  <c r="BF408" i="9"/>
  <c r="BF409" i="9"/>
  <c r="BF410" i="9"/>
  <c r="BF411" i="9"/>
  <c r="BF412" i="9"/>
  <c r="BF413" i="9"/>
  <c r="BF414" i="9"/>
  <c r="BF415" i="9"/>
  <c r="BF416" i="9"/>
  <c r="BF417" i="9"/>
  <c r="BF418" i="9"/>
  <c r="BF419" i="9"/>
  <c r="BF420" i="9"/>
  <c r="BF421" i="9"/>
  <c r="BF422" i="9"/>
  <c r="BF423" i="9"/>
  <c r="BF424" i="9"/>
  <c r="BF425" i="9"/>
  <c r="BF426" i="9"/>
  <c r="BF427" i="9"/>
  <c r="BF428" i="9"/>
  <c r="BF429" i="9"/>
  <c r="BF430" i="9"/>
  <c r="BF431" i="9"/>
  <c r="BF432" i="9"/>
  <c r="BF433" i="9"/>
  <c r="BF434" i="9"/>
  <c r="BF435" i="9"/>
  <c r="BF436" i="9"/>
  <c r="BF437" i="9"/>
  <c r="BF438" i="9"/>
  <c r="BF439" i="9"/>
  <c r="BF440" i="9"/>
  <c r="BF441" i="9"/>
  <c r="BF442" i="9"/>
  <c r="BF443" i="9"/>
  <c r="BF444" i="9"/>
  <c r="BF445" i="9"/>
  <c r="BF446" i="9"/>
  <c r="BF447" i="9"/>
  <c r="BF448" i="9"/>
  <c r="BF449" i="9"/>
  <c r="BF450" i="9"/>
  <c r="BF451" i="9"/>
  <c r="BF452" i="9"/>
  <c r="BF453" i="9"/>
  <c r="BF454" i="9"/>
  <c r="BF455" i="9"/>
  <c r="BF456" i="9"/>
  <c r="BF457" i="9"/>
  <c r="BF458" i="9"/>
  <c r="BF459" i="9"/>
  <c r="BF460" i="9"/>
  <c r="BF461" i="9"/>
  <c r="BF462" i="9"/>
  <c r="BF463" i="9"/>
  <c r="BF464" i="9"/>
  <c r="BF465" i="9"/>
  <c r="BF466" i="9"/>
  <c r="BF467" i="9"/>
  <c r="BF468" i="9"/>
  <c r="BF469" i="9"/>
  <c r="BF470" i="9"/>
  <c r="BF471" i="9"/>
  <c r="BF472" i="9"/>
  <c r="BF473" i="9"/>
  <c r="BF474" i="9"/>
  <c r="BF475" i="9"/>
  <c r="BF476" i="9"/>
  <c r="BF477" i="9"/>
  <c r="BF478" i="9"/>
  <c r="BF479" i="9"/>
  <c r="BF480" i="9"/>
  <c r="BF481" i="9"/>
  <c r="BF482" i="9"/>
  <c r="BF483" i="9"/>
  <c r="BF484" i="9"/>
  <c r="BF485" i="9"/>
  <c r="BF486" i="9"/>
  <c r="BF487" i="9"/>
  <c r="BF488" i="9"/>
  <c r="BF489" i="9"/>
  <c r="BF490" i="9"/>
  <c r="BF491" i="9"/>
  <c r="BF492" i="9"/>
  <c r="BF493" i="9"/>
  <c r="BF494" i="9"/>
  <c r="BF495" i="9"/>
  <c r="BF496" i="9"/>
  <c r="BF497" i="9"/>
  <c r="BF498" i="9"/>
  <c r="BF499" i="9"/>
  <c r="BF500" i="9"/>
  <c r="BF501" i="9"/>
  <c r="BF502" i="9"/>
  <c r="BF503" i="9"/>
  <c r="BF504" i="9"/>
  <c r="BF505" i="9"/>
  <c r="BF506" i="9"/>
  <c r="BF507" i="9"/>
  <c r="BF508" i="9"/>
  <c r="BF509" i="9"/>
  <c r="BF510" i="9"/>
  <c r="BF511" i="9"/>
  <c r="BF512" i="9"/>
  <c r="BF513" i="9"/>
  <c r="BF514" i="9"/>
  <c r="BF515" i="9"/>
  <c r="BF516" i="9"/>
  <c r="BF517" i="9"/>
  <c r="BF518" i="9"/>
  <c r="BF519" i="9"/>
  <c r="BF520" i="9"/>
  <c r="BF521" i="9"/>
  <c r="BF522" i="9"/>
  <c r="BF523" i="9"/>
  <c r="BF524" i="9"/>
  <c r="BF525" i="9"/>
  <c r="BF526" i="9"/>
  <c r="BF527" i="9"/>
  <c r="BF528" i="9"/>
  <c r="BF529" i="9"/>
  <c r="BF530" i="9"/>
  <c r="BF531" i="9"/>
  <c r="BF532" i="9"/>
  <c r="BF533" i="9"/>
  <c r="BF534" i="9"/>
  <c r="BF535" i="9"/>
  <c r="BF536" i="9"/>
  <c r="BF537" i="9"/>
  <c r="BF538" i="9"/>
  <c r="BF539" i="9"/>
  <c r="BF540" i="9"/>
  <c r="BF541" i="9"/>
  <c r="BF542" i="9"/>
  <c r="BF543" i="9"/>
  <c r="BF544" i="9"/>
  <c r="BF545" i="9"/>
  <c r="BF546" i="9"/>
  <c r="BF547" i="9"/>
  <c r="BF548" i="9"/>
  <c r="BF549" i="9"/>
  <c r="BF550" i="9"/>
  <c r="BF551" i="9"/>
  <c r="BF552" i="9"/>
  <c r="BF553" i="9"/>
  <c r="BF554" i="9"/>
  <c r="BF555" i="9"/>
  <c r="BF556" i="9"/>
  <c r="BF557" i="9"/>
  <c r="BF558" i="9"/>
  <c r="BF559" i="9"/>
  <c r="BF560" i="9"/>
  <c r="BF561" i="9"/>
  <c r="BF562" i="9"/>
  <c r="BF563" i="9"/>
  <c r="BF564" i="9"/>
  <c r="BF565" i="9"/>
  <c r="BF566" i="9"/>
  <c r="BF567" i="9"/>
  <c r="BF568" i="9"/>
  <c r="BF569" i="9"/>
  <c r="BF570" i="9"/>
  <c r="BF571" i="9"/>
  <c r="BF572" i="9"/>
  <c r="BF573" i="9"/>
  <c r="BF574" i="9"/>
  <c r="BF575" i="9"/>
  <c r="BF576" i="9"/>
  <c r="BF577" i="9"/>
  <c r="BF578" i="9"/>
  <c r="BF579" i="9"/>
  <c r="BF580" i="9"/>
  <c r="BF581" i="9"/>
  <c r="BF582" i="9"/>
  <c r="BF583" i="9"/>
  <c r="BF584" i="9"/>
  <c r="BF585" i="9"/>
  <c r="BF586" i="9"/>
  <c r="BF587" i="9"/>
  <c r="BF588" i="9"/>
  <c r="BF589" i="9"/>
  <c r="BF590" i="9"/>
  <c r="BF591" i="9"/>
  <c r="BF592" i="9"/>
  <c r="BF593" i="9"/>
  <c r="BF594" i="9"/>
  <c r="BF595" i="9"/>
  <c r="BF596" i="9"/>
  <c r="BF597" i="9"/>
  <c r="BF598" i="9"/>
  <c r="BF599" i="9"/>
  <c r="BF600" i="9"/>
  <c r="BF601" i="9"/>
  <c r="BF602" i="9"/>
  <c r="BF603" i="9"/>
  <c r="BF604" i="9"/>
  <c r="BF605" i="9"/>
  <c r="BF606" i="9"/>
  <c r="BF607" i="9"/>
  <c r="BF608" i="9"/>
  <c r="BF609" i="9"/>
  <c r="BF610" i="9"/>
  <c r="BF611" i="9"/>
  <c r="BF612" i="9"/>
  <c r="BF613" i="9"/>
  <c r="BF614" i="9"/>
  <c r="BF615" i="9"/>
  <c r="BF616" i="9"/>
  <c r="BF617" i="9"/>
  <c r="BF618" i="9"/>
  <c r="BF619" i="9"/>
  <c r="BF620" i="9"/>
  <c r="BF621" i="9"/>
  <c r="BF622" i="9"/>
  <c r="BF623" i="9"/>
  <c r="BF624" i="9"/>
  <c r="BF625" i="9"/>
  <c r="BF626" i="9"/>
  <c r="BF627" i="9"/>
  <c r="BF628" i="9"/>
  <c r="BF629" i="9"/>
  <c r="BF630" i="9"/>
  <c r="BF631" i="9"/>
  <c r="BF632" i="9"/>
  <c r="BF633" i="9"/>
  <c r="BF634" i="9"/>
  <c r="BF635" i="9"/>
  <c r="BF636" i="9"/>
  <c r="BF637" i="9"/>
  <c r="BF638" i="9"/>
  <c r="BF639" i="9"/>
  <c r="BF640" i="9"/>
  <c r="BF641" i="9"/>
  <c r="BF642" i="9"/>
  <c r="BF643" i="9"/>
  <c r="BF644" i="9"/>
  <c r="BF645" i="9"/>
  <c r="BF646" i="9"/>
  <c r="BF647" i="9"/>
  <c r="BF648" i="9"/>
  <c r="BF649" i="9"/>
  <c r="BF650" i="9"/>
  <c r="BF651" i="9"/>
  <c r="BF652" i="9"/>
  <c r="BF653" i="9"/>
  <c r="BF654" i="9"/>
  <c r="BF655" i="9"/>
  <c r="BF656" i="9"/>
  <c r="BF657" i="9"/>
  <c r="BF658" i="9"/>
  <c r="BF659" i="9"/>
  <c r="BF660" i="9"/>
  <c r="BF661" i="9"/>
  <c r="BF662" i="9"/>
  <c r="BF663" i="9"/>
  <c r="BF664" i="9"/>
  <c r="BF665" i="9"/>
  <c r="BF666" i="9"/>
  <c r="BF667" i="9"/>
  <c r="BF668" i="9"/>
  <c r="BF669" i="9"/>
  <c r="BF670" i="9"/>
  <c r="BF671" i="9"/>
  <c r="BF672" i="9"/>
  <c r="BF673" i="9"/>
  <c r="BF674" i="9"/>
  <c r="BF675" i="9"/>
  <c r="BF676" i="9"/>
  <c r="BF677" i="9"/>
  <c r="BF678" i="9"/>
  <c r="BF679" i="9"/>
  <c r="BF680" i="9"/>
  <c r="BF681" i="9"/>
  <c r="BF682" i="9"/>
  <c r="BF683" i="9"/>
  <c r="BF684" i="9"/>
  <c r="BF685" i="9"/>
  <c r="BF686" i="9"/>
  <c r="BF687" i="9"/>
  <c r="BF688" i="9"/>
  <c r="BF689" i="9"/>
  <c r="BF690" i="9"/>
  <c r="BF691" i="9"/>
  <c r="BF692" i="9"/>
  <c r="BF693" i="9"/>
  <c r="BF694" i="9"/>
  <c r="BF695" i="9"/>
  <c r="BF696" i="9"/>
  <c r="BF697" i="9"/>
  <c r="BF698" i="9"/>
  <c r="BF699" i="9"/>
  <c r="BF700" i="9"/>
  <c r="BF701" i="9"/>
  <c r="BF702" i="9"/>
  <c r="BF703" i="9"/>
  <c r="BF704" i="9"/>
  <c r="BF705" i="9"/>
  <c r="BF706" i="9"/>
  <c r="BF707" i="9"/>
  <c r="BF708" i="9"/>
  <c r="BF709" i="9"/>
  <c r="BF710" i="9"/>
  <c r="BF711" i="9"/>
  <c r="BF712" i="9"/>
  <c r="BF713" i="9"/>
  <c r="BF714" i="9"/>
  <c r="BF715" i="9"/>
  <c r="BF716" i="9"/>
  <c r="BF717" i="9"/>
  <c r="BF718" i="9"/>
  <c r="BF719" i="9"/>
  <c r="BF720" i="9"/>
  <c r="BF721" i="9"/>
  <c r="BF722" i="9"/>
  <c r="BF723" i="9"/>
  <c r="BF724" i="9"/>
  <c r="BF725" i="9"/>
  <c r="BF726" i="9"/>
  <c r="BF727" i="9"/>
  <c r="BF728" i="9"/>
  <c r="BF729" i="9"/>
  <c r="BF730" i="9"/>
  <c r="BF731" i="9"/>
  <c r="BF732" i="9"/>
  <c r="BF733" i="9"/>
  <c r="BF734" i="9"/>
  <c r="BF735" i="9"/>
  <c r="BF736" i="9"/>
  <c r="BF737" i="9"/>
  <c r="BF738" i="9"/>
  <c r="BF739" i="9"/>
  <c r="BF740" i="9"/>
  <c r="BF741" i="9"/>
  <c r="BF742" i="9"/>
  <c r="BF743" i="9"/>
  <c r="BF744" i="9"/>
  <c r="BF745" i="9"/>
  <c r="BF746" i="9"/>
  <c r="BF747" i="9"/>
  <c r="BF748" i="9"/>
  <c r="BF749" i="9"/>
  <c r="BF750" i="9"/>
  <c r="BF751" i="9"/>
  <c r="BF752" i="9"/>
  <c r="BF753" i="9"/>
  <c r="BF754" i="9"/>
  <c r="BF755" i="9"/>
  <c r="BF756" i="9"/>
  <c r="BF757" i="9"/>
  <c r="BF758" i="9"/>
  <c r="BF759" i="9"/>
  <c r="BF760" i="9"/>
  <c r="BF761" i="9"/>
  <c r="BF762" i="9"/>
  <c r="BF763" i="9"/>
  <c r="BF764" i="9"/>
  <c r="BF765" i="9"/>
  <c r="BF766" i="9"/>
  <c r="BF767" i="9"/>
  <c r="BF768" i="9"/>
  <c r="BF769" i="9"/>
  <c r="BF770" i="9"/>
  <c r="BF771" i="9"/>
  <c r="BF772" i="9"/>
  <c r="BF773" i="9"/>
  <c r="BF774" i="9"/>
  <c r="BF775" i="9"/>
  <c r="BF776" i="9"/>
  <c r="BF777" i="9"/>
  <c r="BF778" i="9"/>
  <c r="BF779" i="9"/>
  <c r="BF780" i="9"/>
  <c r="BF781" i="9"/>
  <c r="BF782" i="9"/>
  <c r="BF783" i="9"/>
  <c r="BF784" i="9"/>
  <c r="BF785" i="9"/>
  <c r="BF786" i="9"/>
  <c r="BF787" i="9"/>
  <c r="BF788" i="9"/>
  <c r="BF789" i="9"/>
  <c r="BF790" i="9"/>
  <c r="BF791" i="9"/>
  <c r="BF792" i="9"/>
  <c r="BF793" i="9"/>
  <c r="BF794" i="9"/>
  <c r="BF795" i="9"/>
  <c r="BF796" i="9"/>
  <c r="BF797" i="9"/>
  <c r="BF798" i="9"/>
  <c r="BF799" i="9"/>
  <c r="BF800" i="9"/>
  <c r="BF801" i="9"/>
  <c r="BF802" i="9"/>
  <c r="BF803" i="9"/>
  <c r="BF804" i="9"/>
  <c r="BF805" i="9"/>
  <c r="BF806" i="9"/>
  <c r="BF807" i="9"/>
  <c r="BF808" i="9"/>
  <c r="BF809" i="9"/>
  <c r="BF810" i="9"/>
  <c r="BF811" i="9"/>
  <c r="BF812" i="9"/>
  <c r="BF813" i="9"/>
  <c r="BF814" i="9"/>
  <c r="BF815" i="9"/>
  <c r="BF816" i="9"/>
  <c r="BF817" i="9"/>
  <c r="BF818" i="9"/>
  <c r="BF819" i="9"/>
  <c r="BF820" i="9"/>
  <c r="BF821" i="9"/>
  <c r="BF822" i="9"/>
  <c r="BF823" i="9"/>
  <c r="BF824" i="9"/>
  <c r="BF825" i="9"/>
  <c r="BF826" i="9"/>
  <c r="BF827" i="9"/>
  <c r="BF828" i="9"/>
  <c r="BF829" i="9"/>
  <c r="BF830" i="9"/>
  <c r="BF831" i="9"/>
  <c r="BF832" i="9"/>
  <c r="BF833" i="9"/>
  <c r="BF834" i="9"/>
  <c r="BF835" i="9"/>
  <c r="BF836" i="9"/>
  <c r="BF837" i="9"/>
  <c r="BF838" i="9"/>
  <c r="BF839" i="9"/>
  <c r="BF840" i="9"/>
  <c r="BF841" i="9"/>
  <c r="BF842" i="9"/>
  <c r="BF843" i="9"/>
  <c r="BF844" i="9"/>
  <c r="BF845" i="9"/>
  <c r="BF846" i="9"/>
  <c r="BF847" i="9"/>
  <c r="BF848" i="9"/>
  <c r="BF849" i="9"/>
  <c r="BF850" i="9"/>
  <c r="BF851" i="9"/>
  <c r="BF852" i="9"/>
  <c r="BF853" i="9"/>
  <c r="BF854" i="9"/>
  <c r="BF855" i="9"/>
  <c r="BF856" i="9"/>
  <c r="BF857" i="9"/>
  <c r="BF858" i="9"/>
  <c r="BF859" i="9"/>
  <c r="BF860" i="9"/>
  <c r="BF861" i="9"/>
  <c r="BF862" i="9"/>
  <c r="BF863" i="9"/>
  <c r="BF864" i="9"/>
  <c r="BF865" i="9"/>
  <c r="BF866" i="9"/>
  <c r="BF867" i="9"/>
  <c r="BF868" i="9"/>
  <c r="BF869" i="9"/>
  <c r="BF870" i="9"/>
  <c r="BF871" i="9"/>
  <c r="BF872" i="9"/>
  <c r="BF873" i="9"/>
  <c r="BF874" i="9"/>
  <c r="BF875" i="9"/>
  <c r="BF876" i="9"/>
  <c r="BF877" i="9"/>
  <c r="BF878" i="9"/>
  <c r="BF879" i="9"/>
  <c r="BF880" i="9"/>
  <c r="BF881" i="9"/>
  <c r="BF882" i="9"/>
  <c r="BF883" i="9"/>
  <c r="BF884" i="9"/>
  <c r="BF885" i="9"/>
  <c r="BF886" i="9"/>
  <c r="BF887" i="9"/>
  <c r="BF888" i="9"/>
  <c r="BF889" i="9"/>
  <c r="BF890" i="9"/>
  <c r="BF891" i="9"/>
  <c r="BF892" i="9"/>
  <c r="BF893" i="9"/>
  <c r="BF894" i="9"/>
  <c r="BF895" i="9"/>
  <c r="BF896" i="9"/>
  <c r="BF897" i="9"/>
  <c r="BF898" i="9"/>
  <c r="BF899" i="9"/>
  <c r="BF900" i="9"/>
  <c r="BF901" i="9"/>
  <c r="BF902" i="9"/>
  <c r="BF903" i="9"/>
  <c r="BF904" i="9"/>
  <c r="BF905" i="9"/>
  <c r="BF906" i="9"/>
  <c r="BF907" i="9"/>
  <c r="BF908" i="9"/>
  <c r="BF909" i="9"/>
  <c r="BF910" i="9"/>
  <c r="BF911" i="9"/>
  <c r="BF912" i="9"/>
  <c r="BF913" i="9"/>
  <c r="BF914" i="9"/>
  <c r="BF915" i="9"/>
  <c r="BF916" i="9"/>
  <c r="BF917" i="9"/>
  <c r="BF918" i="9"/>
  <c r="BF919" i="9"/>
  <c r="BF920" i="9"/>
  <c r="BF921" i="9"/>
  <c r="BF922" i="9"/>
  <c r="BF923" i="9"/>
  <c r="BF924" i="9"/>
  <c r="BF925" i="9"/>
  <c r="BF926" i="9"/>
  <c r="BF927" i="9"/>
  <c r="BF928" i="9"/>
  <c r="BF929" i="9"/>
  <c r="BF930" i="9"/>
  <c r="BF931" i="9"/>
  <c r="BF932" i="9"/>
  <c r="BF933" i="9"/>
  <c r="BF934" i="9"/>
  <c r="BF935" i="9"/>
  <c r="BF936" i="9"/>
  <c r="BF937" i="9"/>
  <c r="BF938" i="9"/>
  <c r="BF939" i="9"/>
  <c r="BF940" i="9"/>
  <c r="BF941" i="9"/>
  <c r="BF942" i="9"/>
  <c r="BF943" i="9"/>
  <c r="BF944" i="9"/>
  <c r="BF945" i="9"/>
  <c r="BF946" i="9"/>
  <c r="BF947" i="9"/>
  <c r="BF948" i="9"/>
  <c r="BF949" i="9"/>
  <c r="BF950" i="9"/>
  <c r="BF951" i="9"/>
  <c r="BF952" i="9"/>
  <c r="BF953" i="9"/>
  <c r="BF954" i="9"/>
  <c r="BF955" i="9"/>
  <c r="BF956" i="9"/>
  <c r="BF957" i="9"/>
  <c r="BF958" i="9"/>
  <c r="BF959" i="9"/>
  <c r="BF960" i="9"/>
  <c r="BF961" i="9"/>
  <c r="BF962" i="9"/>
  <c r="BF963" i="9"/>
  <c r="BF964" i="9"/>
  <c r="BF965" i="9"/>
  <c r="BF966" i="9"/>
  <c r="BF967" i="9"/>
  <c r="BF968" i="9"/>
  <c r="BF969" i="9"/>
  <c r="BF970" i="9"/>
  <c r="BF971" i="9"/>
  <c r="BF972" i="9"/>
  <c r="BF973" i="9"/>
  <c r="BF974" i="9"/>
  <c r="BF975" i="9"/>
  <c r="BF976" i="9"/>
  <c r="BF977" i="9"/>
  <c r="BF978" i="9"/>
  <c r="BF979" i="9"/>
  <c r="BF980" i="9"/>
  <c r="BF981" i="9"/>
  <c r="BF982" i="9"/>
  <c r="BF983" i="9"/>
  <c r="BF984" i="9"/>
  <c r="BF985" i="9"/>
  <c r="BF986" i="9"/>
  <c r="BF987" i="9"/>
  <c r="BF988" i="9"/>
  <c r="BF989" i="9"/>
  <c r="BF990" i="9"/>
  <c r="BF991" i="9"/>
  <c r="BF992" i="9"/>
  <c r="BF993" i="9"/>
  <c r="BF994" i="9"/>
  <c r="BF995" i="9"/>
  <c r="BF996" i="9"/>
  <c r="BF997" i="9"/>
  <c r="BF998" i="9"/>
  <c r="BF999" i="9"/>
  <c r="BF1000" i="9"/>
  <c r="BF1001" i="9"/>
  <c r="BF1002" i="9"/>
  <c r="BF1003" i="9"/>
  <c r="BF1004" i="9"/>
  <c r="BF1005" i="9"/>
  <c r="BF1006" i="9"/>
  <c r="BF1007" i="9"/>
  <c r="BF1008" i="9"/>
  <c r="BF1009" i="9"/>
  <c r="BF1010" i="9"/>
  <c r="BF1011" i="9"/>
  <c r="BF1012" i="9"/>
  <c r="BF1013" i="9"/>
  <c r="BF1014" i="9"/>
  <c r="BF1015" i="9"/>
  <c r="BF1016" i="9"/>
  <c r="BF1017" i="9"/>
  <c r="BF1018" i="9"/>
  <c r="BF1019" i="9"/>
  <c r="BF1020" i="9"/>
  <c r="BF1021" i="9"/>
  <c r="BF1022" i="9"/>
  <c r="BF1023" i="9"/>
  <c r="BF1024" i="9"/>
  <c r="BF1025" i="9"/>
  <c r="BF1026" i="9"/>
  <c r="BF1027" i="9"/>
  <c r="BF1028" i="9"/>
  <c r="BF1029" i="9"/>
  <c r="BF1030" i="9"/>
  <c r="BF1031" i="9"/>
  <c r="BF1032" i="9"/>
  <c r="BF1033" i="9"/>
  <c r="BF1034" i="9"/>
  <c r="BF1035" i="9"/>
  <c r="BF1036" i="9"/>
  <c r="BF1037" i="9"/>
  <c r="BF1038" i="9"/>
  <c r="BF1039" i="9"/>
  <c r="BF1040" i="9"/>
  <c r="BF1041" i="9"/>
  <c r="BF1042" i="9"/>
  <c r="BF1043" i="9"/>
  <c r="BF1044" i="9"/>
  <c r="BF1045" i="9"/>
  <c r="BF1046" i="9"/>
  <c r="BF1047" i="9"/>
  <c r="BF1048" i="9"/>
  <c r="BF1049" i="9"/>
  <c r="BF1050" i="9"/>
  <c r="BF1051" i="9"/>
  <c r="BF1052" i="9"/>
  <c r="BF1053" i="9"/>
  <c r="BF1054" i="9"/>
  <c r="BF1055" i="9"/>
  <c r="BF1056" i="9"/>
  <c r="BF1057" i="9"/>
  <c r="BF1058" i="9"/>
  <c r="BF1059" i="9"/>
  <c r="BF1060" i="9"/>
  <c r="BF1061" i="9"/>
  <c r="BF1062" i="9"/>
  <c r="BF1063" i="9"/>
  <c r="BF1064" i="9"/>
  <c r="BF1065" i="9"/>
  <c r="BF1066" i="9"/>
  <c r="BF1067" i="9"/>
  <c r="BF1068" i="9"/>
  <c r="BF1069" i="9"/>
  <c r="BF1070" i="9"/>
  <c r="BF1071" i="9"/>
  <c r="BF1072" i="9"/>
  <c r="BF1073" i="9"/>
  <c r="BF1074" i="9"/>
  <c r="BF1075" i="9"/>
  <c r="BF1076" i="9"/>
  <c r="BF1077" i="9"/>
  <c r="BF1078" i="9"/>
  <c r="BF1079" i="9"/>
  <c r="BF1080" i="9"/>
  <c r="BF1081" i="9"/>
  <c r="BF1082" i="9"/>
  <c r="BF1083" i="9"/>
  <c r="BF1084" i="9"/>
  <c r="BF1085" i="9"/>
  <c r="BF1086" i="9"/>
  <c r="BF1087" i="9"/>
  <c r="BF1088" i="9"/>
  <c r="BF1089" i="9"/>
  <c r="BF1090" i="9"/>
  <c r="BF1091" i="9"/>
  <c r="BF1092" i="9"/>
  <c r="BF1093" i="9"/>
  <c r="BF1094" i="9"/>
  <c r="BF1095" i="9"/>
  <c r="BF1096" i="9"/>
  <c r="BF1097" i="9"/>
  <c r="BF1098" i="9"/>
  <c r="BF1099" i="9"/>
  <c r="BF1100" i="9"/>
  <c r="BF1101" i="9"/>
  <c r="BF1102" i="9"/>
  <c r="BF1103" i="9"/>
  <c r="BF1104" i="9"/>
  <c r="BF1105" i="9"/>
  <c r="BF1106" i="9"/>
  <c r="BF1107" i="9"/>
  <c r="BF1108" i="9"/>
  <c r="BF1109" i="9"/>
  <c r="BF1110" i="9"/>
  <c r="BF1111" i="9"/>
  <c r="BF1112" i="9"/>
  <c r="BF1113" i="9"/>
  <c r="BF1114" i="9"/>
  <c r="BF1115" i="9"/>
  <c r="BF1116" i="9"/>
  <c r="BF1117" i="9"/>
  <c r="BF1118" i="9"/>
  <c r="BF1119" i="9"/>
  <c r="BF1120" i="9"/>
  <c r="BF1121" i="9"/>
  <c r="BF1122" i="9"/>
  <c r="BF1123" i="9"/>
  <c r="BF1124" i="9"/>
  <c r="BF1125" i="9"/>
  <c r="BF1126" i="9"/>
  <c r="BF1127" i="9"/>
  <c r="BF1128" i="9"/>
  <c r="BF1129" i="9"/>
  <c r="BF1130" i="9"/>
  <c r="BF1131" i="9"/>
  <c r="BF1132" i="9"/>
  <c r="BF1133" i="9"/>
  <c r="BF1134" i="9"/>
  <c r="BF1135" i="9"/>
  <c r="BF1136" i="9"/>
  <c r="BF1137" i="9"/>
  <c r="BF1138" i="9"/>
  <c r="BF1139" i="9"/>
  <c r="BF1140" i="9"/>
  <c r="BF1141" i="9"/>
  <c r="BF1142" i="9"/>
  <c r="BF1143" i="9"/>
  <c r="BF1144" i="9"/>
  <c r="BF1145" i="9"/>
  <c r="BF1146" i="9"/>
  <c r="BF1147" i="9"/>
  <c r="BF1148" i="9"/>
  <c r="BF1149" i="9"/>
  <c r="BF1150" i="9"/>
  <c r="BF1151" i="9"/>
  <c r="BF1152" i="9"/>
  <c r="BF1153" i="9"/>
  <c r="BF1154" i="9"/>
  <c r="BF1155" i="9"/>
  <c r="BF1156" i="9"/>
  <c r="BF1157" i="9"/>
  <c r="BF1158" i="9"/>
  <c r="BF1159" i="9"/>
  <c r="BF1160" i="9"/>
  <c r="BF1161" i="9"/>
  <c r="BF1162" i="9"/>
  <c r="BF1163" i="9"/>
  <c r="BF1164" i="9"/>
  <c r="BF1165" i="9"/>
  <c r="BF1166" i="9"/>
  <c r="BF1167" i="9"/>
  <c r="BF1168" i="9"/>
  <c r="BF1169" i="9"/>
  <c r="BF1170" i="9"/>
  <c r="BF1171" i="9"/>
  <c r="BF1172" i="9"/>
  <c r="BF1173" i="9"/>
  <c r="BF1174" i="9"/>
  <c r="BF1175" i="9"/>
  <c r="BF1176" i="9"/>
  <c r="BF1177" i="9"/>
  <c r="BF1178" i="9"/>
  <c r="BF1179" i="9"/>
  <c r="BF1180" i="9"/>
  <c r="BF1181" i="9"/>
  <c r="BF1182" i="9"/>
  <c r="BF1183" i="9"/>
  <c r="BF1184" i="9"/>
  <c r="BF1185" i="9"/>
  <c r="BF1186" i="9"/>
  <c r="BF1187" i="9"/>
  <c r="BF1188" i="9"/>
  <c r="BF1189" i="9"/>
  <c r="BF1190" i="9"/>
  <c r="BF1191" i="9"/>
  <c r="BF1192" i="9"/>
  <c r="BF1193" i="9"/>
  <c r="BF1194" i="9"/>
  <c r="BF1195" i="9"/>
  <c r="BF1196" i="9"/>
  <c r="BF1197" i="9"/>
  <c r="BF1198" i="9"/>
  <c r="BF1199" i="9"/>
  <c r="BF1200" i="9"/>
  <c r="BF1201" i="9"/>
  <c r="BF1202" i="9"/>
  <c r="BF1203" i="9"/>
  <c r="BF1204" i="9"/>
  <c r="BF1205" i="9"/>
  <c r="BF1206" i="9"/>
  <c r="BF1207" i="9"/>
  <c r="BF1208" i="9"/>
  <c r="BF1209" i="9"/>
  <c r="BF1210" i="9"/>
  <c r="BF1211" i="9"/>
  <c r="BF1212" i="9"/>
  <c r="BF1213" i="9"/>
  <c r="BF1214" i="9"/>
  <c r="BF1215" i="9"/>
  <c r="BF1216" i="9"/>
  <c r="BF1217" i="9"/>
  <c r="BF1218" i="9"/>
  <c r="BF1219" i="9"/>
  <c r="BF1220" i="9"/>
  <c r="BF1221" i="9"/>
  <c r="BF1222" i="9"/>
  <c r="BF1223" i="9"/>
  <c r="BF1224" i="9"/>
  <c r="BF1225" i="9"/>
  <c r="BF1226" i="9"/>
  <c r="BF1227" i="9"/>
  <c r="BF1228" i="9"/>
  <c r="BF1229" i="9"/>
  <c r="BF1230" i="9"/>
  <c r="BF1231" i="9"/>
  <c r="BF1232" i="9"/>
  <c r="BF1233" i="9"/>
  <c r="BF1234" i="9"/>
  <c r="BF1235" i="9"/>
  <c r="BF1236" i="9"/>
  <c r="BF1237" i="9"/>
  <c r="BF1238" i="9"/>
  <c r="BF1239" i="9"/>
  <c r="BF1240" i="9"/>
  <c r="BF1241" i="9"/>
  <c r="BF1242" i="9"/>
  <c r="BF1243" i="9"/>
  <c r="BF1244" i="9"/>
  <c r="BF1245" i="9"/>
  <c r="BF1246" i="9"/>
  <c r="BF1247" i="9"/>
  <c r="BF1248" i="9"/>
  <c r="BF1249" i="9"/>
  <c r="BF1250" i="9"/>
  <c r="BF1251" i="9"/>
  <c r="BF1252" i="9"/>
  <c r="BF1253" i="9"/>
  <c r="BF1254" i="9"/>
  <c r="BF1255" i="9"/>
  <c r="BF1256" i="9"/>
  <c r="BF1257" i="9"/>
  <c r="BF1258" i="9"/>
  <c r="BF1259" i="9"/>
  <c r="BF1260" i="9"/>
  <c r="BF1261" i="9"/>
  <c r="BF1262" i="9"/>
  <c r="BF1263" i="9"/>
  <c r="BF1264" i="9"/>
  <c r="BF1265" i="9"/>
  <c r="BF1266" i="9"/>
  <c r="BF1267" i="9"/>
  <c r="BF1268" i="9"/>
  <c r="BF1269" i="9"/>
  <c r="BF1270" i="9"/>
  <c r="BF1271" i="9"/>
  <c r="BF1272" i="9"/>
  <c r="BF1273" i="9"/>
  <c r="BF1274" i="9"/>
  <c r="BF1275" i="9"/>
  <c r="BF1276" i="9"/>
  <c r="BF1277" i="9"/>
  <c r="BF1278" i="9"/>
  <c r="BF1279" i="9"/>
  <c r="BF1280" i="9"/>
  <c r="BF1281" i="9"/>
  <c r="BF1282" i="9"/>
  <c r="BF1283" i="9"/>
  <c r="BF1284" i="9"/>
  <c r="BF1285" i="9"/>
  <c r="BF1286" i="9"/>
  <c r="BF1287" i="9"/>
  <c r="BF1288" i="9"/>
  <c r="BF1289" i="9"/>
  <c r="BF1290" i="9"/>
  <c r="BF1291" i="9"/>
  <c r="BF1292" i="9"/>
  <c r="BF1293" i="9"/>
  <c r="BF1294" i="9"/>
  <c r="BF1295" i="9"/>
  <c r="BF1296" i="9"/>
  <c r="BF1297" i="9"/>
  <c r="BF1298" i="9"/>
  <c r="BF1299" i="9"/>
  <c r="BF1300" i="9"/>
  <c r="BF1301" i="9"/>
  <c r="BF1302" i="9"/>
  <c r="BF1303" i="9"/>
  <c r="BF1304" i="9"/>
  <c r="BF1305" i="9"/>
  <c r="BF1306" i="9"/>
  <c r="BF1307" i="9"/>
  <c r="BF1308" i="9"/>
  <c r="BF1309" i="9"/>
  <c r="BF1310" i="9"/>
  <c r="BF1311" i="9"/>
  <c r="BF1312" i="9"/>
  <c r="BF1313" i="9"/>
  <c r="BF1314" i="9"/>
  <c r="BF1315" i="9"/>
  <c r="BF1316" i="9"/>
  <c r="BF1317" i="9"/>
  <c r="BF1318" i="9"/>
  <c r="BF1319" i="9"/>
  <c r="BF1320" i="9"/>
  <c r="BF1321" i="9"/>
  <c r="BF1322" i="9"/>
  <c r="BF1323" i="9"/>
  <c r="BF1324" i="9"/>
  <c r="BF1325" i="9"/>
  <c r="BF1326" i="9"/>
  <c r="BF1327" i="9"/>
  <c r="BF1328" i="9"/>
  <c r="BF1329" i="9"/>
  <c r="BF1330" i="9"/>
  <c r="BF1331" i="9"/>
  <c r="BF1332" i="9"/>
  <c r="BF1333" i="9"/>
  <c r="BF1334" i="9"/>
  <c r="BF1335" i="9"/>
  <c r="BF1336" i="9"/>
  <c r="BF1337" i="9"/>
  <c r="BF1338" i="9"/>
  <c r="BF1339" i="9"/>
  <c r="BF1340" i="9"/>
  <c r="BF1341" i="9"/>
  <c r="BF1342" i="9"/>
  <c r="BF1343" i="9"/>
  <c r="BF1344" i="9"/>
  <c r="BF1345" i="9"/>
  <c r="BF1346" i="9"/>
  <c r="BF1347" i="9"/>
  <c r="BF1348" i="9"/>
  <c r="BF1349" i="9"/>
  <c r="BF1350" i="9"/>
  <c r="BF1351" i="9"/>
  <c r="BF1352" i="9"/>
  <c r="BF1353" i="9"/>
  <c r="BF1354" i="9"/>
  <c r="BF1355" i="9"/>
  <c r="BF1356" i="9"/>
  <c r="BF1357" i="9"/>
  <c r="BF1358" i="9"/>
  <c r="BF1359" i="9"/>
  <c r="BF1360" i="9"/>
  <c r="BF1361" i="9"/>
  <c r="BF1362" i="9"/>
  <c r="BF1363" i="9"/>
  <c r="BF1364" i="9"/>
  <c r="BF1365" i="9"/>
  <c r="BF1366" i="9"/>
  <c r="BF1367" i="9"/>
  <c r="BF1368" i="9"/>
  <c r="BF1369" i="9"/>
  <c r="BF1370" i="9"/>
  <c r="BF1371" i="9"/>
  <c r="BF1372" i="9"/>
  <c r="BF1373" i="9"/>
  <c r="BF1374" i="9"/>
  <c r="BF1375" i="9"/>
  <c r="BF1376" i="9"/>
  <c r="BF1377" i="9"/>
  <c r="BF1378" i="9"/>
  <c r="BF1379" i="9"/>
  <c r="BF1380" i="9"/>
  <c r="BF1381" i="9"/>
  <c r="BF1382" i="9"/>
  <c r="BF1383" i="9"/>
  <c r="BF1384" i="9"/>
  <c r="BF1385" i="9"/>
  <c r="BF1386" i="9"/>
  <c r="BF1387" i="9"/>
  <c r="BF1388" i="9"/>
  <c r="BF1389" i="9"/>
  <c r="BF1390" i="9"/>
  <c r="BF1391" i="9"/>
  <c r="BF1392" i="9"/>
  <c r="BF1393" i="9"/>
  <c r="BF1394" i="9"/>
  <c r="BF1395" i="9"/>
  <c r="BF1396" i="9"/>
  <c r="BF1397" i="9"/>
  <c r="BF1398" i="9"/>
  <c r="BF1399" i="9"/>
  <c r="BF1400" i="9"/>
  <c r="BF1401" i="9"/>
  <c r="BF1402" i="9"/>
  <c r="BF1403" i="9"/>
  <c r="BF1404" i="9"/>
  <c r="BF1405" i="9"/>
  <c r="BF1406" i="9"/>
  <c r="BF1407" i="9"/>
  <c r="BF1408" i="9"/>
  <c r="BF1409" i="9"/>
  <c r="BF1410" i="9"/>
  <c r="BF1411" i="9"/>
  <c r="BF1412" i="9"/>
  <c r="BF1413" i="9"/>
  <c r="BF1414" i="9"/>
  <c r="BF1415" i="9"/>
  <c r="BF1416" i="9"/>
  <c r="BF1417" i="9"/>
  <c r="BF1418" i="9"/>
  <c r="BF1419" i="9"/>
  <c r="BF1420" i="9"/>
  <c r="BF1421" i="9"/>
  <c r="BF1422" i="9"/>
  <c r="BF1423" i="9"/>
  <c r="BF1424" i="9"/>
  <c r="BF1425" i="9"/>
  <c r="BF1426" i="9"/>
  <c r="BF1427" i="9"/>
  <c r="BF1428" i="9"/>
  <c r="BF1429" i="9"/>
  <c r="BF1430" i="9"/>
  <c r="BF1431" i="9"/>
  <c r="BF1432" i="9"/>
  <c r="BF1433" i="9"/>
  <c r="BF1434" i="9"/>
  <c r="BF1435" i="9"/>
  <c r="BF1436" i="9"/>
  <c r="BF1437" i="9"/>
  <c r="BF1438" i="9"/>
  <c r="BF1439" i="9"/>
  <c r="BF1440" i="9"/>
  <c r="BF1441" i="9"/>
  <c r="BF1442" i="9"/>
  <c r="BF1443" i="9"/>
  <c r="BF1444" i="9"/>
  <c r="BF1445" i="9"/>
  <c r="BF1446" i="9"/>
  <c r="BF1447" i="9"/>
  <c r="BF1448" i="9"/>
  <c r="BF1449" i="9"/>
  <c r="BF1450" i="9"/>
  <c r="BF1451" i="9"/>
  <c r="BF1452" i="9"/>
  <c r="BF1453" i="9"/>
  <c r="BF1454" i="9"/>
  <c r="BF1455" i="9"/>
  <c r="BF1456" i="9"/>
  <c r="BF1457" i="9"/>
  <c r="BF1458" i="9"/>
  <c r="BF1459" i="9"/>
  <c r="BF1460" i="9"/>
  <c r="BF1461" i="9"/>
  <c r="BF1462" i="9"/>
  <c r="BF1463" i="9"/>
  <c r="BF1464" i="9"/>
  <c r="BF1465" i="9"/>
  <c r="BF1466" i="9"/>
  <c r="BF1467" i="9"/>
  <c r="BF1468" i="9"/>
  <c r="BF1469" i="9"/>
  <c r="BF1470" i="9"/>
  <c r="BF1471" i="9"/>
  <c r="BF1472" i="9"/>
  <c r="BF1473" i="9"/>
  <c r="BF1474" i="9"/>
  <c r="BF1475" i="9"/>
  <c r="BF1476" i="9"/>
  <c r="BF1477" i="9"/>
  <c r="BF1478" i="9"/>
  <c r="BF1479" i="9"/>
  <c r="BF1480" i="9"/>
  <c r="BF1481" i="9"/>
  <c r="BF1482" i="9"/>
  <c r="BF1483" i="9"/>
  <c r="BF1484" i="9"/>
  <c r="BF1485" i="9"/>
  <c r="BF1486" i="9"/>
  <c r="BF1487" i="9"/>
  <c r="BF1488" i="9"/>
  <c r="BF1489" i="9"/>
  <c r="BF1490" i="9"/>
  <c r="BF1491" i="9"/>
  <c r="BF1492" i="9"/>
  <c r="BF1493" i="9"/>
  <c r="BF1494" i="9"/>
  <c r="BF1495" i="9"/>
  <c r="BF1496" i="9"/>
  <c r="BF1497" i="9"/>
  <c r="BF1498" i="9"/>
  <c r="BF1499" i="9"/>
  <c r="BF1500" i="9"/>
  <c r="BF1501" i="9"/>
  <c r="BF1502" i="9"/>
  <c r="BF1503" i="9"/>
  <c r="BF1504" i="9"/>
  <c r="BF1505" i="9"/>
  <c r="BF1506" i="9"/>
  <c r="BF1507" i="9"/>
  <c r="BF1508" i="9"/>
  <c r="BF1509" i="9"/>
  <c r="BF1510" i="9"/>
  <c r="BF1511" i="9"/>
  <c r="BF1512" i="9"/>
  <c r="BF1513" i="9"/>
  <c r="BF1514" i="9"/>
  <c r="BF1515" i="9"/>
  <c r="BF1516" i="9"/>
  <c r="BF1517" i="9"/>
  <c r="BF1518" i="9"/>
  <c r="BF1519" i="9"/>
  <c r="BF1520" i="9"/>
  <c r="BF1521" i="9"/>
  <c r="BF1532" i="9"/>
  <c r="BF1533" i="9"/>
  <c r="BF1534" i="9"/>
  <c r="BF1535" i="9"/>
  <c r="BF1536" i="9"/>
  <c r="BF1537" i="9"/>
  <c r="BE5" i="9"/>
  <c r="BE6" i="9"/>
  <c r="BE7" i="9"/>
  <c r="BE8" i="9"/>
  <c r="BE9" i="9"/>
  <c r="BE10" i="9"/>
  <c r="BE11" i="9"/>
  <c r="BE12" i="9"/>
  <c r="BE13" i="9"/>
  <c r="BE14" i="9"/>
  <c r="BE15" i="9"/>
  <c r="BE16" i="9"/>
  <c r="BE17" i="9"/>
  <c r="BE18" i="9"/>
  <c r="BE19" i="9"/>
  <c r="BE20" i="9"/>
  <c r="BE21" i="9"/>
  <c r="BE22" i="9"/>
  <c r="BE23" i="9"/>
  <c r="BE24" i="9"/>
  <c r="BE25" i="9"/>
  <c r="BE26" i="9"/>
  <c r="BE27" i="9"/>
  <c r="BE28" i="9"/>
  <c r="BE29" i="9"/>
  <c r="BE30" i="9"/>
  <c r="BE31" i="9"/>
  <c r="BE32" i="9"/>
  <c r="BE33" i="9"/>
  <c r="BE34" i="9"/>
  <c r="BE35" i="9"/>
  <c r="BE36" i="9"/>
  <c r="BE37" i="9"/>
  <c r="BE38" i="9"/>
  <c r="BE39" i="9"/>
  <c r="BE40" i="9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E58" i="9"/>
  <c r="BE59" i="9"/>
  <c r="BE60" i="9"/>
  <c r="BE61" i="9"/>
  <c r="BE62" i="9"/>
  <c r="BE63" i="9"/>
  <c r="BE64" i="9"/>
  <c r="BE65" i="9"/>
  <c r="BE66" i="9"/>
  <c r="BE67" i="9"/>
  <c r="BE68" i="9"/>
  <c r="BE69" i="9"/>
  <c r="BE70" i="9"/>
  <c r="BE71" i="9"/>
  <c r="BE72" i="9"/>
  <c r="BE73" i="9"/>
  <c r="BE74" i="9"/>
  <c r="BE75" i="9"/>
  <c r="BE76" i="9"/>
  <c r="BE77" i="9"/>
  <c r="BE78" i="9"/>
  <c r="BE79" i="9"/>
  <c r="BE80" i="9"/>
  <c r="BE81" i="9"/>
  <c r="BE82" i="9"/>
  <c r="BE83" i="9"/>
  <c r="BE84" i="9"/>
  <c r="BE85" i="9"/>
  <c r="BE86" i="9"/>
  <c r="BE87" i="9"/>
  <c r="BE88" i="9"/>
  <c r="BE89" i="9"/>
  <c r="BE90" i="9"/>
  <c r="BE91" i="9"/>
  <c r="BE92" i="9"/>
  <c r="BE93" i="9"/>
  <c r="BE94" i="9"/>
  <c r="BE95" i="9"/>
  <c r="BE96" i="9"/>
  <c r="BE97" i="9"/>
  <c r="BE98" i="9"/>
  <c r="BE99" i="9"/>
  <c r="BE100" i="9"/>
  <c r="BE101" i="9"/>
  <c r="BE102" i="9"/>
  <c r="BE103" i="9"/>
  <c r="BE104" i="9"/>
  <c r="BE105" i="9"/>
  <c r="BE106" i="9"/>
  <c r="BE107" i="9"/>
  <c r="BE108" i="9"/>
  <c r="BE109" i="9"/>
  <c r="BE110" i="9"/>
  <c r="BE111" i="9"/>
  <c r="BE112" i="9"/>
  <c r="BE113" i="9"/>
  <c r="BE114" i="9"/>
  <c r="BE115" i="9"/>
  <c r="BE116" i="9"/>
  <c r="BE117" i="9"/>
  <c r="BE118" i="9"/>
  <c r="BE119" i="9"/>
  <c r="BE120" i="9"/>
  <c r="BE121" i="9"/>
  <c r="BE122" i="9"/>
  <c r="BE123" i="9"/>
  <c r="BE124" i="9"/>
  <c r="BE125" i="9"/>
  <c r="BE126" i="9"/>
  <c r="BE127" i="9"/>
  <c r="BE128" i="9"/>
  <c r="BE129" i="9"/>
  <c r="BE130" i="9"/>
  <c r="BE131" i="9"/>
  <c r="BE132" i="9"/>
  <c r="BE133" i="9"/>
  <c r="BE134" i="9"/>
  <c r="BE135" i="9"/>
  <c r="BE136" i="9"/>
  <c r="BE137" i="9"/>
  <c r="BE138" i="9"/>
  <c r="BE139" i="9"/>
  <c r="BE140" i="9"/>
  <c r="BE141" i="9"/>
  <c r="BE142" i="9"/>
  <c r="BE143" i="9"/>
  <c r="BE144" i="9"/>
  <c r="BE145" i="9"/>
  <c r="BE146" i="9"/>
  <c r="BE147" i="9"/>
  <c r="BE148" i="9"/>
  <c r="BE149" i="9"/>
  <c r="BE150" i="9"/>
  <c r="BE151" i="9"/>
  <c r="BE152" i="9"/>
  <c r="BE153" i="9"/>
  <c r="BE154" i="9"/>
  <c r="BE155" i="9"/>
  <c r="BE156" i="9"/>
  <c r="BE157" i="9"/>
  <c r="BE158" i="9"/>
  <c r="BE159" i="9"/>
  <c r="BE160" i="9"/>
  <c r="BE161" i="9"/>
  <c r="BE162" i="9"/>
  <c r="BE163" i="9"/>
  <c r="BE164" i="9"/>
  <c r="BE165" i="9"/>
  <c r="BE166" i="9"/>
  <c r="BE167" i="9"/>
  <c r="BE168" i="9"/>
  <c r="BE169" i="9"/>
  <c r="BE170" i="9"/>
  <c r="BE171" i="9"/>
  <c r="BE172" i="9"/>
  <c r="BE173" i="9"/>
  <c r="BE174" i="9"/>
  <c r="BE175" i="9"/>
  <c r="BE176" i="9"/>
  <c r="BE177" i="9"/>
  <c r="BE178" i="9"/>
  <c r="BE179" i="9"/>
  <c r="BE180" i="9"/>
  <c r="BE181" i="9"/>
  <c r="BE182" i="9"/>
  <c r="BE183" i="9"/>
  <c r="BE184" i="9"/>
  <c r="BE185" i="9"/>
  <c r="BE186" i="9"/>
  <c r="BE187" i="9"/>
  <c r="BE188" i="9"/>
  <c r="BE189" i="9"/>
  <c r="BE190" i="9"/>
  <c r="BE191" i="9"/>
  <c r="BE192" i="9"/>
  <c r="BE193" i="9"/>
  <c r="BE194" i="9"/>
  <c r="BE195" i="9"/>
  <c r="BE196" i="9"/>
  <c r="BE197" i="9"/>
  <c r="BE198" i="9"/>
  <c r="BE199" i="9"/>
  <c r="BE200" i="9"/>
  <c r="BE201" i="9"/>
  <c r="BE202" i="9"/>
  <c r="BE203" i="9"/>
  <c r="BE204" i="9"/>
  <c r="BE205" i="9"/>
  <c r="BE206" i="9"/>
  <c r="BE207" i="9"/>
  <c r="BE208" i="9"/>
  <c r="BE209" i="9"/>
  <c r="BE210" i="9"/>
  <c r="BE211" i="9"/>
  <c r="BE212" i="9"/>
  <c r="BE213" i="9"/>
  <c r="BE214" i="9"/>
  <c r="BE215" i="9"/>
  <c r="BE216" i="9"/>
  <c r="BE217" i="9"/>
  <c r="BE218" i="9"/>
  <c r="BE219" i="9"/>
  <c r="BE220" i="9"/>
  <c r="BE221" i="9"/>
  <c r="BE222" i="9"/>
  <c r="BE223" i="9"/>
  <c r="BE224" i="9"/>
  <c r="BE225" i="9"/>
  <c r="BE226" i="9"/>
  <c r="BE227" i="9"/>
  <c r="BE228" i="9"/>
  <c r="BE229" i="9"/>
  <c r="BE230" i="9"/>
  <c r="BE231" i="9"/>
  <c r="BE232" i="9"/>
  <c r="BE233" i="9"/>
  <c r="BE234" i="9"/>
  <c r="BE235" i="9"/>
  <c r="BE236" i="9"/>
  <c r="BE237" i="9"/>
  <c r="BE238" i="9"/>
  <c r="BE239" i="9"/>
  <c r="BE240" i="9"/>
  <c r="BE241" i="9"/>
  <c r="BE242" i="9"/>
  <c r="BE243" i="9"/>
  <c r="BE244" i="9"/>
  <c r="BE245" i="9"/>
  <c r="BE246" i="9"/>
  <c r="BE247" i="9"/>
  <c r="BE248" i="9"/>
  <c r="BE249" i="9"/>
  <c r="BE250" i="9"/>
  <c r="BE251" i="9"/>
  <c r="BE252" i="9"/>
  <c r="BE253" i="9"/>
  <c r="BE254" i="9"/>
  <c r="BE255" i="9"/>
  <c r="BE256" i="9"/>
  <c r="BE257" i="9"/>
  <c r="BE258" i="9"/>
  <c r="BE259" i="9"/>
  <c r="BE260" i="9"/>
  <c r="BE261" i="9"/>
  <c r="BE262" i="9"/>
  <c r="BE263" i="9"/>
  <c r="BE264" i="9"/>
  <c r="BE265" i="9"/>
  <c r="BE266" i="9"/>
  <c r="BE267" i="9"/>
  <c r="BE268" i="9"/>
  <c r="BE269" i="9"/>
  <c r="BE270" i="9"/>
  <c r="BE271" i="9"/>
  <c r="BE272" i="9"/>
  <c r="BE273" i="9"/>
  <c r="BE274" i="9"/>
  <c r="BE275" i="9"/>
  <c r="BE276" i="9"/>
  <c r="BE277" i="9"/>
  <c r="BE278" i="9"/>
  <c r="BE279" i="9"/>
  <c r="BE280" i="9"/>
  <c r="BE281" i="9"/>
  <c r="BE282" i="9"/>
  <c r="BE283" i="9"/>
  <c r="BE284" i="9"/>
  <c r="BE285" i="9"/>
  <c r="BE286" i="9"/>
  <c r="BE287" i="9"/>
  <c r="BE288" i="9"/>
  <c r="BE289" i="9"/>
  <c r="BE290" i="9"/>
  <c r="BE291" i="9"/>
  <c r="BE292" i="9"/>
  <c r="BE293" i="9"/>
  <c r="BE294" i="9"/>
  <c r="BE295" i="9"/>
  <c r="BE296" i="9"/>
  <c r="BE297" i="9"/>
  <c r="BE298" i="9"/>
  <c r="BE299" i="9"/>
  <c r="BE300" i="9"/>
  <c r="BE301" i="9"/>
  <c r="BE302" i="9"/>
  <c r="BE303" i="9"/>
  <c r="BE304" i="9"/>
  <c r="BE305" i="9"/>
  <c r="BE306" i="9"/>
  <c r="BE307" i="9"/>
  <c r="BE308" i="9"/>
  <c r="BE309" i="9"/>
  <c r="BE310" i="9"/>
  <c r="BE311" i="9"/>
  <c r="BE312" i="9"/>
  <c r="BE313" i="9"/>
  <c r="BE314" i="9"/>
  <c r="BE315" i="9"/>
  <c r="BE316" i="9"/>
  <c r="BE317" i="9"/>
  <c r="BE318" i="9"/>
  <c r="BE319" i="9"/>
  <c r="BE320" i="9"/>
  <c r="BE321" i="9"/>
  <c r="BE322" i="9"/>
  <c r="BE323" i="9"/>
  <c r="BE324" i="9"/>
  <c r="BE325" i="9"/>
  <c r="BE326" i="9"/>
  <c r="BE327" i="9"/>
  <c r="BE328" i="9"/>
  <c r="BE329" i="9"/>
  <c r="BE330" i="9"/>
  <c r="BE331" i="9"/>
  <c r="BE332" i="9"/>
  <c r="BE333" i="9"/>
  <c r="BE334" i="9"/>
  <c r="BE335" i="9"/>
  <c r="BE336" i="9"/>
  <c r="BE337" i="9"/>
  <c r="BE338" i="9"/>
  <c r="BE339" i="9"/>
  <c r="BE340" i="9"/>
  <c r="BE341" i="9"/>
  <c r="BE342" i="9"/>
  <c r="BE343" i="9"/>
  <c r="BE344" i="9"/>
  <c r="BE345" i="9"/>
  <c r="BE346" i="9"/>
  <c r="BE347" i="9"/>
  <c r="BE348" i="9"/>
  <c r="BE349" i="9"/>
  <c r="BE350" i="9"/>
  <c r="BE351" i="9"/>
  <c r="BE352" i="9"/>
  <c r="BE353" i="9"/>
  <c r="BE354" i="9"/>
  <c r="BE355" i="9"/>
  <c r="BE356" i="9"/>
  <c r="BE357" i="9"/>
  <c r="BE358" i="9"/>
  <c r="BE359" i="9"/>
  <c r="BE360" i="9"/>
  <c r="BE361" i="9"/>
  <c r="BE362" i="9"/>
  <c r="BE363" i="9"/>
  <c r="BE364" i="9"/>
  <c r="BE365" i="9"/>
  <c r="BE366" i="9"/>
  <c r="BE367" i="9"/>
  <c r="BE368" i="9"/>
  <c r="BE369" i="9"/>
  <c r="BE370" i="9"/>
  <c r="BE371" i="9"/>
  <c r="BE372" i="9"/>
  <c r="BE373" i="9"/>
  <c r="BE374" i="9"/>
  <c r="BE375" i="9"/>
  <c r="BE376" i="9"/>
  <c r="BE377" i="9"/>
  <c r="BE378" i="9"/>
  <c r="BE379" i="9"/>
  <c r="BE380" i="9"/>
  <c r="BE381" i="9"/>
  <c r="BE382" i="9"/>
  <c r="BE383" i="9"/>
  <c r="BE384" i="9"/>
  <c r="BE385" i="9"/>
  <c r="BE386" i="9"/>
  <c r="BE387" i="9"/>
  <c r="BE388" i="9"/>
  <c r="BE389" i="9"/>
  <c r="BE390" i="9"/>
  <c r="BE391" i="9"/>
  <c r="BE392" i="9"/>
  <c r="BE393" i="9"/>
  <c r="BE394" i="9"/>
  <c r="BE395" i="9"/>
  <c r="BE396" i="9"/>
  <c r="BE397" i="9"/>
  <c r="BE398" i="9"/>
  <c r="BE399" i="9"/>
  <c r="BE400" i="9"/>
  <c r="BE401" i="9"/>
  <c r="BE402" i="9"/>
  <c r="BE403" i="9"/>
  <c r="BE404" i="9"/>
  <c r="BE405" i="9"/>
  <c r="BE406" i="9"/>
  <c r="BE407" i="9"/>
  <c r="BE408" i="9"/>
  <c r="BE409" i="9"/>
  <c r="BE410" i="9"/>
  <c r="BE411" i="9"/>
  <c r="BE412" i="9"/>
  <c r="BE413" i="9"/>
  <c r="BE414" i="9"/>
  <c r="BE415" i="9"/>
  <c r="BE416" i="9"/>
  <c r="BE417" i="9"/>
  <c r="BE418" i="9"/>
  <c r="BE419" i="9"/>
  <c r="BE420" i="9"/>
  <c r="BE421" i="9"/>
  <c r="BE422" i="9"/>
  <c r="BE423" i="9"/>
  <c r="BE424" i="9"/>
  <c r="BE425" i="9"/>
  <c r="BE426" i="9"/>
  <c r="BE427" i="9"/>
  <c r="BE428" i="9"/>
  <c r="BE429" i="9"/>
  <c r="BE430" i="9"/>
  <c r="BE431" i="9"/>
  <c r="BE432" i="9"/>
  <c r="BE433" i="9"/>
  <c r="BE434" i="9"/>
  <c r="BE435" i="9"/>
  <c r="BE436" i="9"/>
  <c r="BE437" i="9"/>
  <c r="BE438" i="9"/>
  <c r="BE439" i="9"/>
  <c r="BE440" i="9"/>
  <c r="BE441" i="9"/>
  <c r="BE442" i="9"/>
  <c r="BE443" i="9"/>
  <c r="BE444" i="9"/>
  <c r="BE445" i="9"/>
  <c r="BE446" i="9"/>
  <c r="BE447" i="9"/>
  <c r="BE448" i="9"/>
  <c r="BE449" i="9"/>
  <c r="BE450" i="9"/>
  <c r="BE451" i="9"/>
  <c r="BE452" i="9"/>
  <c r="BE453" i="9"/>
  <c r="BE454" i="9"/>
  <c r="BE455" i="9"/>
  <c r="BE456" i="9"/>
  <c r="BE457" i="9"/>
  <c r="BE458" i="9"/>
  <c r="BE459" i="9"/>
  <c r="BE460" i="9"/>
  <c r="BE461" i="9"/>
  <c r="BE462" i="9"/>
  <c r="BE463" i="9"/>
  <c r="BE464" i="9"/>
  <c r="BE465" i="9"/>
  <c r="BE466" i="9"/>
  <c r="BE467" i="9"/>
  <c r="BE468" i="9"/>
  <c r="BE469" i="9"/>
  <c r="BE470" i="9"/>
  <c r="BE471" i="9"/>
  <c r="BE472" i="9"/>
  <c r="BE473" i="9"/>
  <c r="BE474" i="9"/>
  <c r="BE475" i="9"/>
  <c r="BE476" i="9"/>
  <c r="BE477" i="9"/>
  <c r="BE478" i="9"/>
  <c r="BE479" i="9"/>
  <c r="BE480" i="9"/>
  <c r="BE481" i="9"/>
  <c r="BE482" i="9"/>
  <c r="BE483" i="9"/>
  <c r="BE484" i="9"/>
  <c r="BE485" i="9"/>
  <c r="BE486" i="9"/>
  <c r="BE487" i="9"/>
  <c r="BE488" i="9"/>
  <c r="BE489" i="9"/>
  <c r="BE490" i="9"/>
  <c r="BE491" i="9"/>
  <c r="BE492" i="9"/>
  <c r="BE493" i="9"/>
  <c r="BE494" i="9"/>
  <c r="BE495" i="9"/>
  <c r="BE496" i="9"/>
  <c r="BE497" i="9"/>
  <c r="BE498" i="9"/>
  <c r="BE499" i="9"/>
  <c r="BE500" i="9"/>
  <c r="BE501" i="9"/>
  <c r="BE502" i="9"/>
  <c r="BE503" i="9"/>
  <c r="BE504" i="9"/>
  <c r="BE505" i="9"/>
  <c r="BE506" i="9"/>
  <c r="BE507" i="9"/>
  <c r="BE508" i="9"/>
  <c r="BE509" i="9"/>
  <c r="BE510" i="9"/>
  <c r="BE511" i="9"/>
  <c r="BE512" i="9"/>
  <c r="BE513" i="9"/>
  <c r="BE514" i="9"/>
  <c r="BE515" i="9"/>
  <c r="BE516" i="9"/>
  <c r="BE517" i="9"/>
  <c r="BE518" i="9"/>
  <c r="BE519" i="9"/>
  <c r="BE520" i="9"/>
  <c r="BE521" i="9"/>
  <c r="BE522" i="9"/>
  <c r="BE523" i="9"/>
  <c r="BE524" i="9"/>
  <c r="BE525" i="9"/>
  <c r="BE526" i="9"/>
  <c r="BE527" i="9"/>
  <c r="BE528" i="9"/>
  <c r="BE529" i="9"/>
  <c r="BE530" i="9"/>
  <c r="BE531" i="9"/>
  <c r="BE532" i="9"/>
  <c r="BE533" i="9"/>
  <c r="BE534" i="9"/>
  <c r="BE535" i="9"/>
  <c r="BE536" i="9"/>
  <c r="BE537" i="9"/>
  <c r="BE538" i="9"/>
  <c r="BE539" i="9"/>
  <c r="BE540" i="9"/>
  <c r="BE541" i="9"/>
  <c r="BE542" i="9"/>
  <c r="BE543" i="9"/>
  <c r="BE544" i="9"/>
  <c r="BE545" i="9"/>
  <c r="BE546" i="9"/>
  <c r="BE547" i="9"/>
  <c r="BE548" i="9"/>
  <c r="BE549" i="9"/>
  <c r="BE550" i="9"/>
  <c r="BE551" i="9"/>
  <c r="BE552" i="9"/>
  <c r="BE553" i="9"/>
  <c r="BE554" i="9"/>
  <c r="BE555" i="9"/>
  <c r="BE556" i="9"/>
  <c r="BE557" i="9"/>
  <c r="BE558" i="9"/>
  <c r="BE559" i="9"/>
  <c r="BE560" i="9"/>
  <c r="BE561" i="9"/>
  <c r="BE562" i="9"/>
  <c r="BE563" i="9"/>
  <c r="BE564" i="9"/>
  <c r="BE565" i="9"/>
  <c r="BE566" i="9"/>
  <c r="BE567" i="9"/>
  <c r="BE568" i="9"/>
  <c r="BE569" i="9"/>
  <c r="BE570" i="9"/>
  <c r="BE571" i="9"/>
  <c r="BE572" i="9"/>
  <c r="BE573" i="9"/>
  <c r="BE574" i="9"/>
  <c r="BE575" i="9"/>
  <c r="BE576" i="9"/>
  <c r="BE577" i="9"/>
  <c r="BE578" i="9"/>
  <c r="BE579" i="9"/>
  <c r="BE580" i="9"/>
  <c r="BE581" i="9"/>
  <c r="BE582" i="9"/>
  <c r="BE583" i="9"/>
  <c r="BE584" i="9"/>
  <c r="BE585" i="9"/>
  <c r="BE586" i="9"/>
  <c r="BE587" i="9"/>
  <c r="BE588" i="9"/>
  <c r="BE589" i="9"/>
  <c r="BE590" i="9"/>
  <c r="BE591" i="9"/>
  <c r="BE592" i="9"/>
  <c r="BE593" i="9"/>
  <c r="BE594" i="9"/>
  <c r="BE595" i="9"/>
  <c r="BE596" i="9"/>
  <c r="BE597" i="9"/>
  <c r="BE598" i="9"/>
  <c r="BE599" i="9"/>
  <c r="BE600" i="9"/>
  <c r="BE601" i="9"/>
  <c r="BE602" i="9"/>
  <c r="BE603" i="9"/>
  <c r="BE604" i="9"/>
  <c r="BE605" i="9"/>
  <c r="BE606" i="9"/>
  <c r="BE607" i="9"/>
  <c r="BE608" i="9"/>
  <c r="BE609" i="9"/>
  <c r="BE610" i="9"/>
  <c r="BE611" i="9"/>
  <c r="BE612" i="9"/>
  <c r="BE613" i="9"/>
  <c r="BE614" i="9"/>
  <c r="BE615" i="9"/>
  <c r="BE616" i="9"/>
  <c r="BE617" i="9"/>
  <c r="BE618" i="9"/>
  <c r="BE619" i="9"/>
  <c r="BE620" i="9"/>
  <c r="BE621" i="9"/>
  <c r="BE622" i="9"/>
  <c r="BE623" i="9"/>
  <c r="BE624" i="9"/>
  <c r="BE625" i="9"/>
  <c r="BE626" i="9"/>
  <c r="BE627" i="9"/>
  <c r="BE628" i="9"/>
  <c r="BE629" i="9"/>
  <c r="BE630" i="9"/>
  <c r="BE631" i="9"/>
  <c r="BE632" i="9"/>
  <c r="BE633" i="9"/>
  <c r="BE634" i="9"/>
  <c r="BE635" i="9"/>
  <c r="BE636" i="9"/>
  <c r="BE637" i="9"/>
  <c r="BE638" i="9"/>
  <c r="BE639" i="9"/>
  <c r="BE640" i="9"/>
  <c r="BE641" i="9"/>
  <c r="BE642" i="9"/>
  <c r="BE643" i="9"/>
  <c r="BE644" i="9"/>
  <c r="BE645" i="9"/>
  <c r="BE646" i="9"/>
  <c r="BE647" i="9"/>
  <c r="BE648" i="9"/>
  <c r="BE649" i="9"/>
  <c r="BE650" i="9"/>
  <c r="BE651" i="9"/>
  <c r="BE652" i="9"/>
  <c r="BE653" i="9"/>
  <c r="BE654" i="9"/>
  <c r="BE655" i="9"/>
  <c r="BE656" i="9"/>
  <c r="BE657" i="9"/>
  <c r="BE658" i="9"/>
  <c r="BE659" i="9"/>
  <c r="BE660" i="9"/>
  <c r="BE661" i="9"/>
  <c r="BE662" i="9"/>
  <c r="BE663" i="9"/>
  <c r="BE664" i="9"/>
  <c r="BE665" i="9"/>
  <c r="BE666" i="9"/>
  <c r="BE667" i="9"/>
  <c r="BE668" i="9"/>
  <c r="BE669" i="9"/>
  <c r="BE670" i="9"/>
  <c r="BE671" i="9"/>
  <c r="BE672" i="9"/>
  <c r="BE673" i="9"/>
  <c r="BE674" i="9"/>
  <c r="BE675" i="9"/>
  <c r="BE676" i="9"/>
  <c r="BE677" i="9"/>
  <c r="BE678" i="9"/>
  <c r="BE679" i="9"/>
  <c r="BE680" i="9"/>
  <c r="BE681" i="9"/>
  <c r="BE682" i="9"/>
  <c r="BE683" i="9"/>
  <c r="BE684" i="9"/>
  <c r="BE685" i="9"/>
  <c r="BE686" i="9"/>
  <c r="BE687" i="9"/>
  <c r="BE688" i="9"/>
  <c r="BE689" i="9"/>
  <c r="BE690" i="9"/>
  <c r="BE691" i="9"/>
  <c r="BE692" i="9"/>
  <c r="BE693" i="9"/>
  <c r="BE694" i="9"/>
  <c r="BE695" i="9"/>
  <c r="BE696" i="9"/>
  <c r="BE697" i="9"/>
  <c r="BE698" i="9"/>
  <c r="BE699" i="9"/>
  <c r="BE700" i="9"/>
  <c r="BE701" i="9"/>
  <c r="BE702" i="9"/>
  <c r="BE703" i="9"/>
  <c r="BE704" i="9"/>
  <c r="BE705" i="9"/>
  <c r="BE706" i="9"/>
  <c r="BE707" i="9"/>
  <c r="BE708" i="9"/>
  <c r="BE709" i="9"/>
  <c r="BE710" i="9"/>
  <c r="BE711" i="9"/>
  <c r="BE712" i="9"/>
  <c r="BE713" i="9"/>
  <c r="BE714" i="9"/>
  <c r="BE715" i="9"/>
  <c r="BE716" i="9"/>
  <c r="BE717" i="9"/>
  <c r="BE718" i="9"/>
  <c r="BE719" i="9"/>
  <c r="BE720" i="9"/>
  <c r="BE721" i="9"/>
  <c r="BE722" i="9"/>
  <c r="BE723" i="9"/>
  <c r="BE724" i="9"/>
  <c r="BE725" i="9"/>
  <c r="BE726" i="9"/>
  <c r="BE727" i="9"/>
  <c r="BE728" i="9"/>
  <c r="BE729" i="9"/>
  <c r="BE730" i="9"/>
  <c r="BE731" i="9"/>
  <c r="BE732" i="9"/>
  <c r="BE733" i="9"/>
  <c r="BE734" i="9"/>
  <c r="BE735" i="9"/>
  <c r="BE736" i="9"/>
  <c r="BE737" i="9"/>
  <c r="BE738" i="9"/>
  <c r="BE739" i="9"/>
  <c r="BE740" i="9"/>
  <c r="BE741" i="9"/>
  <c r="BE742" i="9"/>
  <c r="BE743" i="9"/>
  <c r="BE744" i="9"/>
  <c r="BE745" i="9"/>
  <c r="BE746" i="9"/>
  <c r="BE747" i="9"/>
  <c r="BE748" i="9"/>
  <c r="BE749" i="9"/>
  <c r="BE750" i="9"/>
  <c r="BE751" i="9"/>
  <c r="BE752" i="9"/>
  <c r="BE753" i="9"/>
  <c r="BE754" i="9"/>
  <c r="BE755" i="9"/>
  <c r="BE756" i="9"/>
  <c r="BE757" i="9"/>
  <c r="BE758" i="9"/>
  <c r="BE759" i="9"/>
  <c r="BE760" i="9"/>
  <c r="BE761" i="9"/>
  <c r="BE762" i="9"/>
  <c r="BE763" i="9"/>
  <c r="BE764" i="9"/>
  <c r="BE765" i="9"/>
  <c r="BE766" i="9"/>
  <c r="BE767" i="9"/>
  <c r="BE768" i="9"/>
  <c r="BE769" i="9"/>
  <c r="BE770" i="9"/>
  <c r="BE771" i="9"/>
  <c r="BE772" i="9"/>
  <c r="BE773" i="9"/>
  <c r="BE774" i="9"/>
  <c r="BE775" i="9"/>
  <c r="BE776" i="9"/>
  <c r="BE777" i="9"/>
  <c r="BE778" i="9"/>
  <c r="BE779" i="9"/>
  <c r="BE780" i="9"/>
  <c r="BE781" i="9"/>
  <c r="BE782" i="9"/>
  <c r="BE783" i="9"/>
  <c r="BE784" i="9"/>
  <c r="BE785" i="9"/>
  <c r="BE786" i="9"/>
  <c r="BE787" i="9"/>
  <c r="BE788" i="9"/>
  <c r="BE789" i="9"/>
  <c r="BE790" i="9"/>
  <c r="BE791" i="9"/>
  <c r="BE792" i="9"/>
  <c r="BE793" i="9"/>
  <c r="BE794" i="9"/>
  <c r="BE795" i="9"/>
  <c r="BE796" i="9"/>
  <c r="BE797" i="9"/>
  <c r="BE798" i="9"/>
  <c r="BE799" i="9"/>
  <c r="BE800" i="9"/>
  <c r="BE801" i="9"/>
  <c r="BE802" i="9"/>
  <c r="BE803" i="9"/>
  <c r="BE804" i="9"/>
  <c r="BE805" i="9"/>
  <c r="BE806" i="9"/>
  <c r="BE807" i="9"/>
  <c r="BE808" i="9"/>
  <c r="BE809" i="9"/>
  <c r="BE810" i="9"/>
  <c r="BE811" i="9"/>
  <c r="BE812" i="9"/>
  <c r="BE813" i="9"/>
  <c r="BE814" i="9"/>
  <c r="BE815" i="9"/>
  <c r="BE816" i="9"/>
  <c r="BE817" i="9"/>
  <c r="BE818" i="9"/>
  <c r="BE819" i="9"/>
  <c r="BE820" i="9"/>
  <c r="BE821" i="9"/>
  <c r="BE822" i="9"/>
  <c r="BE823" i="9"/>
  <c r="BE824" i="9"/>
  <c r="BE825" i="9"/>
  <c r="BE826" i="9"/>
  <c r="BE827" i="9"/>
  <c r="BE828" i="9"/>
  <c r="BE829" i="9"/>
  <c r="BE830" i="9"/>
  <c r="BE831" i="9"/>
  <c r="BE832" i="9"/>
  <c r="BE833" i="9"/>
  <c r="BE834" i="9"/>
  <c r="BE835" i="9"/>
  <c r="BE836" i="9"/>
  <c r="BE837" i="9"/>
  <c r="BE838" i="9"/>
  <c r="BE839" i="9"/>
  <c r="BE840" i="9"/>
  <c r="BE841" i="9"/>
  <c r="BE842" i="9"/>
  <c r="BE843" i="9"/>
  <c r="BE844" i="9"/>
  <c r="BE845" i="9"/>
  <c r="BE846" i="9"/>
  <c r="BE847" i="9"/>
  <c r="BE848" i="9"/>
  <c r="BE849" i="9"/>
  <c r="BE850" i="9"/>
  <c r="BE851" i="9"/>
  <c r="BE852" i="9"/>
  <c r="BE853" i="9"/>
  <c r="BE854" i="9"/>
  <c r="BE855" i="9"/>
  <c r="BE856" i="9"/>
  <c r="BE857" i="9"/>
  <c r="BE858" i="9"/>
  <c r="BE859" i="9"/>
  <c r="BE860" i="9"/>
  <c r="BE861" i="9"/>
  <c r="BE862" i="9"/>
  <c r="BE863" i="9"/>
  <c r="BE864" i="9"/>
  <c r="BE865" i="9"/>
  <c r="BE866" i="9"/>
  <c r="BE867" i="9"/>
  <c r="BE868" i="9"/>
  <c r="BE869" i="9"/>
  <c r="BE870" i="9"/>
  <c r="BE871" i="9"/>
  <c r="BE872" i="9"/>
  <c r="BE873" i="9"/>
  <c r="BE874" i="9"/>
  <c r="BE875" i="9"/>
  <c r="BE876" i="9"/>
  <c r="BE877" i="9"/>
  <c r="BE878" i="9"/>
  <c r="BE879" i="9"/>
  <c r="BE880" i="9"/>
  <c r="BE881" i="9"/>
  <c r="BE882" i="9"/>
  <c r="BE883" i="9"/>
  <c r="BE884" i="9"/>
  <c r="BE885" i="9"/>
  <c r="BE886" i="9"/>
  <c r="BE887" i="9"/>
  <c r="BE888" i="9"/>
  <c r="BE889" i="9"/>
  <c r="BE890" i="9"/>
  <c r="BE891" i="9"/>
  <c r="BE892" i="9"/>
  <c r="BE893" i="9"/>
  <c r="BE894" i="9"/>
  <c r="BE895" i="9"/>
  <c r="BE896" i="9"/>
  <c r="BE897" i="9"/>
  <c r="BE898" i="9"/>
  <c r="BE899" i="9"/>
  <c r="BE900" i="9"/>
  <c r="BE901" i="9"/>
  <c r="BE902" i="9"/>
  <c r="BE903" i="9"/>
  <c r="BE904" i="9"/>
  <c r="BE905" i="9"/>
  <c r="BE906" i="9"/>
  <c r="BE907" i="9"/>
  <c r="BE908" i="9"/>
  <c r="BE909" i="9"/>
  <c r="BE910" i="9"/>
  <c r="BE911" i="9"/>
  <c r="BE912" i="9"/>
  <c r="BE913" i="9"/>
  <c r="BE914" i="9"/>
  <c r="BE915" i="9"/>
  <c r="BE916" i="9"/>
  <c r="BE917" i="9"/>
  <c r="BE918" i="9"/>
  <c r="BE919" i="9"/>
  <c r="BE920" i="9"/>
  <c r="BE921" i="9"/>
  <c r="BE922" i="9"/>
  <c r="BE923" i="9"/>
  <c r="BE924" i="9"/>
  <c r="BE925" i="9"/>
  <c r="BE926" i="9"/>
  <c r="BE927" i="9"/>
  <c r="BE928" i="9"/>
  <c r="BE929" i="9"/>
  <c r="BE930" i="9"/>
  <c r="BE931" i="9"/>
  <c r="BE932" i="9"/>
  <c r="BE933" i="9"/>
  <c r="BE934" i="9"/>
  <c r="BE935" i="9"/>
  <c r="BE936" i="9"/>
  <c r="BE937" i="9"/>
  <c r="BE938" i="9"/>
  <c r="BE939" i="9"/>
  <c r="BE940" i="9"/>
  <c r="BE941" i="9"/>
  <c r="BE942" i="9"/>
  <c r="BE943" i="9"/>
  <c r="BE944" i="9"/>
  <c r="BE945" i="9"/>
  <c r="BE946" i="9"/>
  <c r="BE947" i="9"/>
  <c r="BE948" i="9"/>
  <c r="BE949" i="9"/>
  <c r="BE950" i="9"/>
  <c r="BE951" i="9"/>
  <c r="BE952" i="9"/>
  <c r="BE953" i="9"/>
  <c r="BE954" i="9"/>
  <c r="BE955" i="9"/>
  <c r="BE956" i="9"/>
  <c r="BE957" i="9"/>
  <c r="BE958" i="9"/>
  <c r="BE959" i="9"/>
  <c r="BE960" i="9"/>
  <c r="BE961" i="9"/>
  <c r="BE962" i="9"/>
  <c r="BE963" i="9"/>
  <c r="BE964" i="9"/>
  <c r="BE965" i="9"/>
  <c r="BE966" i="9"/>
  <c r="BE967" i="9"/>
  <c r="BE968" i="9"/>
  <c r="BE969" i="9"/>
  <c r="BE970" i="9"/>
  <c r="BE971" i="9"/>
  <c r="BE972" i="9"/>
  <c r="BE973" i="9"/>
  <c r="BE974" i="9"/>
  <c r="BE975" i="9"/>
  <c r="BE976" i="9"/>
  <c r="BE977" i="9"/>
  <c r="BE978" i="9"/>
  <c r="BE979" i="9"/>
  <c r="BE980" i="9"/>
  <c r="BE981" i="9"/>
  <c r="BE982" i="9"/>
  <c r="BE983" i="9"/>
  <c r="BE984" i="9"/>
  <c r="BE985" i="9"/>
  <c r="BE986" i="9"/>
  <c r="BE987" i="9"/>
  <c r="BE988" i="9"/>
  <c r="BE989" i="9"/>
  <c r="BE990" i="9"/>
  <c r="BE991" i="9"/>
  <c r="BE992" i="9"/>
  <c r="BE993" i="9"/>
  <c r="BE994" i="9"/>
  <c r="BE995" i="9"/>
  <c r="BE996" i="9"/>
  <c r="BE997" i="9"/>
  <c r="BE998" i="9"/>
  <c r="BE999" i="9"/>
  <c r="BE1000" i="9"/>
  <c r="BE1001" i="9"/>
  <c r="BE1002" i="9"/>
  <c r="BE1003" i="9"/>
  <c r="BE1004" i="9"/>
  <c r="BE1005" i="9"/>
  <c r="BE1006" i="9"/>
  <c r="BE1007" i="9"/>
  <c r="BE1008" i="9"/>
  <c r="BE1009" i="9"/>
  <c r="BE1010" i="9"/>
  <c r="BE1011" i="9"/>
  <c r="BE1012" i="9"/>
  <c r="BE1013" i="9"/>
  <c r="BE1014" i="9"/>
  <c r="BE1015" i="9"/>
  <c r="BE1016" i="9"/>
  <c r="BE1017" i="9"/>
  <c r="BE1018" i="9"/>
  <c r="BE1019" i="9"/>
  <c r="BE1020" i="9"/>
  <c r="BE1021" i="9"/>
  <c r="BE1022" i="9"/>
  <c r="BE1023" i="9"/>
  <c r="BE1024" i="9"/>
  <c r="BE1025" i="9"/>
  <c r="BE1026" i="9"/>
  <c r="BE1027" i="9"/>
  <c r="BE1028" i="9"/>
  <c r="BE1029" i="9"/>
  <c r="BE1030" i="9"/>
  <c r="BE1031" i="9"/>
  <c r="BE1032" i="9"/>
  <c r="BE1033" i="9"/>
  <c r="BE1034" i="9"/>
  <c r="BE1035" i="9"/>
  <c r="BE1036" i="9"/>
  <c r="BE1037" i="9"/>
  <c r="BE1038" i="9"/>
  <c r="BE1039" i="9"/>
  <c r="BE1040" i="9"/>
  <c r="BE1041" i="9"/>
  <c r="BE1042" i="9"/>
  <c r="BE1043" i="9"/>
  <c r="BE1044" i="9"/>
  <c r="BE1045" i="9"/>
  <c r="BE1046" i="9"/>
  <c r="BE1047" i="9"/>
  <c r="BE1048" i="9"/>
  <c r="BE1049" i="9"/>
  <c r="BE1050" i="9"/>
  <c r="BE1051" i="9"/>
  <c r="BE1052" i="9"/>
  <c r="BE1053" i="9"/>
  <c r="BE1054" i="9"/>
  <c r="BE1055" i="9"/>
  <c r="BE1056" i="9"/>
  <c r="BE1057" i="9"/>
  <c r="BE1058" i="9"/>
  <c r="BE1059" i="9"/>
  <c r="BE1060" i="9"/>
  <c r="BE1061" i="9"/>
  <c r="BE1062" i="9"/>
  <c r="BE1063" i="9"/>
  <c r="BE1064" i="9"/>
  <c r="BE1065" i="9"/>
  <c r="BE1066" i="9"/>
  <c r="BE1067" i="9"/>
  <c r="BE1068" i="9"/>
  <c r="BE1069" i="9"/>
  <c r="BE1070" i="9"/>
  <c r="BE1071" i="9"/>
  <c r="BE1072" i="9"/>
  <c r="BE1073" i="9"/>
  <c r="BE1074" i="9"/>
  <c r="BE1075" i="9"/>
  <c r="BE1076" i="9"/>
  <c r="BE1077" i="9"/>
  <c r="BE1078" i="9"/>
  <c r="BE1079" i="9"/>
  <c r="BE1080" i="9"/>
  <c r="BE1081" i="9"/>
  <c r="BE1082" i="9"/>
  <c r="BE1083" i="9"/>
  <c r="BE1084" i="9"/>
  <c r="BE1085" i="9"/>
  <c r="BE1086" i="9"/>
  <c r="BE1087" i="9"/>
  <c r="BE1088" i="9"/>
  <c r="BE1089" i="9"/>
  <c r="BE1090" i="9"/>
  <c r="BE1091" i="9"/>
  <c r="BE1092" i="9"/>
  <c r="BE1093" i="9"/>
  <c r="BE1094" i="9"/>
  <c r="BE1095" i="9"/>
  <c r="BE1096" i="9"/>
  <c r="BE1097" i="9"/>
  <c r="BE1098" i="9"/>
  <c r="BE1099" i="9"/>
  <c r="BE1100" i="9"/>
  <c r="BE1101" i="9"/>
  <c r="BE1102" i="9"/>
  <c r="BE1103" i="9"/>
  <c r="BE1104" i="9"/>
  <c r="BE1105" i="9"/>
  <c r="BE1106" i="9"/>
  <c r="BE1107" i="9"/>
  <c r="BE1108" i="9"/>
  <c r="BE1109" i="9"/>
  <c r="BE1110" i="9"/>
  <c r="BE1111" i="9"/>
  <c r="BE1112" i="9"/>
  <c r="BE1113" i="9"/>
  <c r="BE1114" i="9"/>
  <c r="BE1115" i="9"/>
  <c r="BE1116" i="9"/>
  <c r="BE1117" i="9"/>
  <c r="BE1118" i="9"/>
  <c r="BE1119" i="9"/>
  <c r="BE1120" i="9"/>
  <c r="BE1121" i="9"/>
  <c r="BE1122" i="9"/>
  <c r="BE1123" i="9"/>
  <c r="BE1124" i="9"/>
  <c r="BE1125" i="9"/>
  <c r="BE1126" i="9"/>
  <c r="BE1127" i="9"/>
  <c r="BE1128" i="9"/>
  <c r="BE1129" i="9"/>
  <c r="BE1130" i="9"/>
  <c r="BE1131" i="9"/>
  <c r="BE1132" i="9"/>
  <c r="BE1133" i="9"/>
  <c r="BE1134" i="9"/>
  <c r="BE1135" i="9"/>
  <c r="BE1136" i="9"/>
  <c r="BE1137" i="9"/>
  <c r="BE1138" i="9"/>
  <c r="BE1139" i="9"/>
  <c r="BE1140" i="9"/>
  <c r="BE1141" i="9"/>
  <c r="BE1142" i="9"/>
  <c r="BE1143" i="9"/>
  <c r="BE1144" i="9"/>
  <c r="BE1145" i="9"/>
  <c r="BE1146" i="9"/>
  <c r="BE1147" i="9"/>
  <c r="BE1148" i="9"/>
  <c r="BE1149" i="9"/>
  <c r="BE1150" i="9"/>
  <c r="BE1151" i="9"/>
  <c r="BE1152" i="9"/>
  <c r="BE1153" i="9"/>
  <c r="BE1154" i="9"/>
  <c r="BE1155" i="9"/>
  <c r="BE1156" i="9"/>
  <c r="BE1157" i="9"/>
  <c r="BE1158" i="9"/>
  <c r="BE1159" i="9"/>
  <c r="BE1160" i="9"/>
  <c r="BE1161" i="9"/>
  <c r="BE1162" i="9"/>
  <c r="BE1163" i="9"/>
  <c r="BE1164" i="9"/>
  <c r="BE1165" i="9"/>
  <c r="BE1166" i="9"/>
  <c r="BE1167" i="9"/>
  <c r="BE1168" i="9"/>
  <c r="BE1169" i="9"/>
  <c r="BE1170" i="9"/>
  <c r="BE1171" i="9"/>
  <c r="BE1172" i="9"/>
  <c r="BE1173" i="9"/>
  <c r="BE1174" i="9"/>
  <c r="BE1175" i="9"/>
  <c r="BE1176" i="9"/>
  <c r="BE1177" i="9"/>
  <c r="BE1178" i="9"/>
  <c r="BE1179" i="9"/>
  <c r="BE1180" i="9"/>
  <c r="BE1181" i="9"/>
  <c r="BE1182" i="9"/>
  <c r="BE1183" i="9"/>
  <c r="BE1184" i="9"/>
  <c r="BE1185" i="9"/>
  <c r="BE1186" i="9"/>
  <c r="BE1187" i="9"/>
  <c r="BE1188" i="9"/>
  <c r="BE1189" i="9"/>
  <c r="BE1190" i="9"/>
  <c r="BE1191" i="9"/>
  <c r="BE1192" i="9"/>
  <c r="BE1193" i="9"/>
  <c r="BE1194" i="9"/>
  <c r="BE1195" i="9"/>
  <c r="BE1196" i="9"/>
  <c r="BE1197" i="9"/>
  <c r="BE1198" i="9"/>
  <c r="BE1199" i="9"/>
  <c r="BE1200" i="9"/>
  <c r="BE1201" i="9"/>
  <c r="BE1202" i="9"/>
  <c r="BE1203" i="9"/>
  <c r="BE1204" i="9"/>
  <c r="BE1205" i="9"/>
  <c r="BE1206" i="9"/>
  <c r="BE1207" i="9"/>
  <c r="BE1208" i="9"/>
  <c r="BE1209" i="9"/>
  <c r="BE1210" i="9"/>
  <c r="BE1211" i="9"/>
  <c r="BE1212" i="9"/>
  <c r="BE1213" i="9"/>
  <c r="BE1214" i="9"/>
  <c r="BE1215" i="9"/>
  <c r="BE1216" i="9"/>
  <c r="BE1217" i="9"/>
  <c r="BE1218" i="9"/>
  <c r="BE1219" i="9"/>
  <c r="BE1220" i="9"/>
  <c r="BE1221" i="9"/>
  <c r="BE1222" i="9"/>
  <c r="BE1223" i="9"/>
  <c r="BE1224" i="9"/>
  <c r="BE1225" i="9"/>
  <c r="BE1226" i="9"/>
  <c r="BE1227" i="9"/>
  <c r="BE1228" i="9"/>
  <c r="BE1229" i="9"/>
  <c r="BE1230" i="9"/>
  <c r="BE1231" i="9"/>
  <c r="BE1232" i="9"/>
  <c r="BE1233" i="9"/>
  <c r="BE1234" i="9"/>
  <c r="BE1235" i="9"/>
  <c r="BE1236" i="9"/>
  <c r="BE1237" i="9"/>
  <c r="BE1238" i="9"/>
  <c r="BE1239" i="9"/>
  <c r="BE1240" i="9"/>
  <c r="BE1241" i="9"/>
  <c r="BE1242" i="9"/>
  <c r="BE1243" i="9"/>
  <c r="BE1244" i="9"/>
  <c r="BE1245" i="9"/>
  <c r="BE1246" i="9"/>
  <c r="BE1247" i="9"/>
  <c r="BE1248" i="9"/>
  <c r="BE1249" i="9"/>
  <c r="BE1250" i="9"/>
  <c r="BE1251" i="9"/>
  <c r="BE1252" i="9"/>
  <c r="BE1253" i="9"/>
  <c r="BE1254" i="9"/>
  <c r="BE1255" i="9"/>
  <c r="BE1256" i="9"/>
  <c r="BE1257" i="9"/>
  <c r="BE1258" i="9"/>
  <c r="BE1259" i="9"/>
  <c r="BE1260" i="9"/>
  <c r="BE1261" i="9"/>
  <c r="BE1262" i="9"/>
  <c r="BE1263" i="9"/>
  <c r="BE1264" i="9"/>
  <c r="BE1265" i="9"/>
  <c r="BE1266" i="9"/>
  <c r="BE1267" i="9"/>
  <c r="BE1268" i="9"/>
  <c r="BE1269" i="9"/>
  <c r="BE1270" i="9"/>
  <c r="BE1271" i="9"/>
  <c r="BE1272" i="9"/>
  <c r="BE1273" i="9"/>
  <c r="BE1274" i="9"/>
  <c r="BE1275" i="9"/>
  <c r="BE1276" i="9"/>
  <c r="BE1277" i="9"/>
  <c r="BE1278" i="9"/>
  <c r="BE1279" i="9"/>
  <c r="BE1280" i="9"/>
  <c r="BE1281" i="9"/>
  <c r="BE1282" i="9"/>
  <c r="BE1283" i="9"/>
  <c r="BE1284" i="9"/>
  <c r="BE1285" i="9"/>
  <c r="BE1286" i="9"/>
  <c r="BE1287" i="9"/>
  <c r="BE1288" i="9"/>
  <c r="BE1289" i="9"/>
  <c r="BE1290" i="9"/>
  <c r="BE1291" i="9"/>
  <c r="BE1292" i="9"/>
  <c r="BE1293" i="9"/>
  <c r="BE1294" i="9"/>
  <c r="BE1295" i="9"/>
  <c r="BE1296" i="9"/>
  <c r="BE1297" i="9"/>
  <c r="BE1298" i="9"/>
  <c r="BE1299" i="9"/>
  <c r="BE1300" i="9"/>
  <c r="BE1301" i="9"/>
  <c r="BE1302" i="9"/>
  <c r="BE1303" i="9"/>
  <c r="BE1304" i="9"/>
  <c r="BE1305" i="9"/>
  <c r="BE1306" i="9"/>
  <c r="BE1307" i="9"/>
  <c r="BE1308" i="9"/>
  <c r="BE1309" i="9"/>
  <c r="BE1310" i="9"/>
  <c r="BE1311" i="9"/>
  <c r="BE1312" i="9"/>
  <c r="BE1313" i="9"/>
  <c r="BE1314" i="9"/>
  <c r="BE1315" i="9"/>
  <c r="BE1316" i="9"/>
  <c r="BE1317" i="9"/>
  <c r="BE1318" i="9"/>
  <c r="BE1319" i="9"/>
  <c r="BE1320" i="9"/>
  <c r="BE1321" i="9"/>
  <c r="BE1322" i="9"/>
  <c r="BE1323" i="9"/>
  <c r="BE1324" i="9"/>
  <c r="BE1325" i="9"/>
  <c r="BE1326" i="9"/>
  <c r="BE1327" i="9"/>
  <c r="BE1328" i="9"/>
  <c r="BE1329" i="9"/>
  <c r="BE1330" i="9"/>
  <c r="BE1331" i="9"/>
  <c r="BE1332" i="9"/>
  <c r="BE1333" i="9"/>
  <c r="BE1334" i="9"/>
  <c r="BE1335" i="9"/>
  <c r="BE1336" i="9"/>
  <c r="BE1337" i="9"/>
  <c r="BE1338" i="9"/>
  <c r="BE1339" i="9"/>
  <c r="BE1340" i="9"/>
  <c r="BE1341" i="9"/>
  <c r="BE1342" i="9"/>
  <c r="BE1343" i="9"/>
  <c r="BE1344" i="9"/>
  <c r="BE1345" i="9"/>
  <c r="BE1346" i="9"/>
  <c r="BE1347" i="9"/>
  <c r="BE1348" i="9"/>
  <c r="BE1349" i="9"/>
  <c r="BE1350" i="9"/>
  <c r="BE1351" i="9"/>
  <c r="BE1352" i="9"/>
  <c r="BE1353" i="9"/>
  <c r="BE1354" i="9"/>
  <c r="BE1355" i="9"/>
  <c r="BE1356" i="9"/>
  <c r="BE1357" i="9"/>
  <c r="BE1358" i="9"/>
  <c r="BE1359" i="9"/>
  <c r="BE1360" i="9"/>
  <c r="BE1361" i="9"/>
  <c r="BE1362" i="9"/>
  <c r="BE1363" i="9"/>
  <c r="BE1364" i="9"/>
  <c r="BE1365" i="9"/>
  <c r="BE1366" i="9"/>
  <c r="BE1367" i="9"/>
  <c r="BE1368" i="9"/>
  <c r="BE1369" i="9"/>
  <c r="BE1370" i="9"/>
  <c r="BE1371" i="9"/>
  <c r="BE1372" i="9"/>
  <c r="BE1373" i="9"/>
  <c r="BE1374" i="9"/>
  <c r="BE1375" i="9"/>
  <c r="BE1376" i="9"/>
  <c r="BE1377" i="9"/>
  <c r="BE1378" i="9"/>
  <c r="BE1379" i="9"/>
  <c r="BE1380" i="9"/>
  <c r="BE1381" i="9"/>
  <c r="BE1382" i="9"/>
  <c r="BE1383" i="9"/>
  <c r="BE1384" i="9"/>
  <c r="BE1385" i="9"/>
  <c r="BE1386" i="9"/>
  <c r="BE1387" i="9"/>
  <c r="BE1388" i="9"/>
  <c r="BE1389" i="9"/>
  <c r="BE1390" i="9"/>
  <c r="BE1391" i="9"/>
  <c r="BE1392" i="9"/>
  <c r="BE1393" i="9"/>
  <c r="BE1394" i="9"/>
  <c r="BE1395" i="9"/>
  <c r="BE1396" i="9"/>
  <c r="BE1397" i="9"/>
  <c r="BE1398" i="9"/>
  <c r="BE1399" i="9"/>
  <c r="BE1400" i="9"/>
  <c r="BE1401" i="9"/>
  <c r="BE1402" i="9"/>
  <c r="BE1403" i="9"/>
  <c r="BE1404" i="9"/>
  <c r="BE1405" i="9"/>
  <c r="BE1406" i="9"/>
  <c r="BE1407" i="9"/>
  <c r="BE1408" i="9"/>
  <c r="BE1409" i="9"/>
  <c r="BE1410" i="9"/>
  <c r="BE1411" i="9"/>
  <c r="BE1412" i="9"/>
  <c r="BE1413" i="9"/>
  <c r="BE1414" i="9"/>
  <c r="BE1415" i="9"/>
  <c r="BE1416" i="9"/>
  <c r="BE1417" i="9"/>
  <c r="BE1418" i="9"/>
  <c r="BE1419" i="9"/>
  <c r="BE1420" i="9"/>
  <c r="BE1421" i="9"/>
  <c r="BE1422" i="9"/>
  <c r="BE1423" i="9"/>
  <c r="BE1424" i="9"/>
  <c r="BE1425" i="9"/>
  <c r="BE1426" i="9"/>
  <c r="BE1427" i="9"/>
  <c r="BE1428" i="9"/>
  <c r="BE1429" i="9"/>
  <c r="BE1430" i="9"/>
  <c r="BE1431" i="9"/>
  <c r="BE1432" i="9"/>
  <c r="BE1433" i="9"/>
  <c r="BE1434" i="9"/>
  <c r="BE1435" i="9"/>
  <c r="BE1436" i="9"/>
  <c r="BE1437" i="9"/>
  <c r="BE1438" i="9"/>
  <c r="BE1439" i="9"/>
  <c r="BE1440" i="9"/>
  <c r="BE1441" i="9"/>
  <c r="BE1442" i="9"/>
  <c r="BE1443" i="9"/>
  <c r="BE1444" i="9"/>
  <c r="BE1445" i="9"/>
  <c r="BE1446" i="9"/>
  <c r="BE1447" i="9"/>
  <c r="BE1448" i="9"/>
  <c r="BE1449" i="9"/>
  <c r="BE1450" i="9"/>
  <c r="BE1451" i="9"/>
  <c r="BE1452" i="9"/>
  <c r="BE1453" i="9"/>
  <c r="BE1454" i="9"/>
  <c r="BE1455" i="9"/>
  <c r="BE1456" i="9"/>
  <c r="BE1457" i="9"/>
  <c r="BE1458" i="9"/>
  <c r="BE1459" i="9"/>
  <c r="BE1460" i="9"/>
  <c r="BE1461" i="9"/>
  <c r="BE1462" i="9"/>
  <c r="BE1463" i="9"/>
  <c r="BE1464" i="9"/>
  <c r="BE1465" i="9"/>
  <c r="BE1466" i="9"/>
  <c r="BE1467" i="9"/>
  <c r="BE1468" i="9"/>
  <c r="BE1469" i="9"/>
  <c r="BE1470" i="9"/>
  <c r="BE1471" i="9"/>
  <c r="BE1472" i="9"/>
  <c r="BE1473" i="9"/>
  <c r="BE1474" i="9"/>
  <c r="BE1475" i="9"/>
  <c r="BE1476" i="9"/>
  <c r="BE1477" i="9"/>
  <c r="BE1478" i="9"/>
  <c r="BE1479" i="9"/>
  <c r="BE1480" i="9"/>
  <c r="BE1481" i="9"/>
  <c r="BE1482" i="9"/>
  <c r="BE1483" i="9"/>
  <c r="BE1484" i="9"/>
  <c r="BE1485" i="9"/>
  <c r="BE1486" i="9"/>
  <c r="BE1487" i="9"/>
  <c r="BE1488" i="9"/>
  <c r="BE1489" i="9"/>
  <c r="BE1490" i="9"/>
  <c r="BE1491" i="9"/>
  <c r="BE1492" i="9"/>
  <c r="BE1493" i="9"/>
  <c r="BE1494" i="9"/>
  <c r="BE1495" i="9"/>
  <c r="BE1496" i="9"/>
  <c r="BE1497" i="9"/>
  <c r="BE1498" i="9"/>
  <c r="BE1499" i="9"/>
  <c r="BE1500" i="9"/>
  <c r="BE1501" i="9"/>
  <c r="BE1502" i="9"/>
  <c r="BE1503" i="9"/>
  <c r="BE1504" i="9"/>
  <c r="BE1505" i="9"/>
  <c r="BE1506" i="9"/>
  <c r="BE1507" i="9"/>
  <c r="BE1508" i="9"/>
  <c r="BE1509" i="9"/>
  <c r="BE1510" i="9"/>
  <c r="BE1511" i="9"/>
  <c r="BE1512" i="9"/>
  <c r="BE1513" i="9"/>
  <c r="BE1514" i="9"/>
  <c r="BE1515" i="9"/>
  <c r="BE1516" i="9"/>
  <c r="BE1517" i="9"/>
  <c r="BE1518" i="9"/>
  <c r="BE1519" i="9"/>
  <c r="BE1520" i="9"/>
  <c r="BE1521" i="9"/>
  <c r="BE1532" i="9"/>
  <c r="BE1533" i="9"/>
  <c r="BE1534" i="9"/>
  <c r="BE1535" i="9"/>
  <c r="BE1536" i="9"/>
  <c r="BE1537" i="9"/>
  <c r="BD5" i="9"/>
  <c r="BD6" i="9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BD40" i="9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0" i="9"/>
  <c r="BD71" i="9"/>
  <c r="BD72" i="9"/>
  <c r="BD73" i="9"/>
  <c r="BD74" i="9"/>
  <c r="BD75" i="9"/>
  <c r="BD76" i="9"/>
  <c r="BD77" i="9"/>
  <c r="BD78" i="9"/>
  <c r="BD79" i="9"/>
  <c r="BD80" i="9"/>
  <c r="BD81" i="9"/>
  <c r="BD82" i="9"/>
  <c r="BD83" i="9"/>
  <c r="BD84" i="9"/>
  <c r="BD85" i="9"/>
  <c r="BD86" i="9"/>
  <c r="BD87" i="9"/>
  <c r="BD88" i="9"/>
  <c r="BD89" i="9"/>
  <c r="BD90" i="9"/>
  <c r="BD91" i="9"/>
  <c r="BD92" i="9"/>
  <c r="BD93" i="9"/>
  <c r="BD94" i="9"/>
  <c r="BD95" i="9"/>
  <c r="BD96" i="9"/>
  <c r="BD97" i="9"/>
  <c r="BD98" i="9"/>
  <c r="BD99" i="9"/>
  <c r="BD100" i="9"/>
  <c r="BD101" i="9"/>
  <c r="BD102" i="9"/>
  <c r="BD103" i="9"/>
  <c r="BD104" i="9"/>
  <c r="BD105" i="9"/>
  <c r="BD106" i="9"/>
  <c r="BD107" i="9"/>
  <c r="BD108" i="9"/>
  <c r="BD109" i="9"/>
  <c r="BD110" i="9"/>
  <c r="BD111" i="9"/>
  <c r="BD112" i="9"/>
  <c r="BD113" i="9"/>
  <c r="BD114" i="9"/>
  <c r="BD115" i="9"/>
  <c r="BD116" i="9"/>
  <c r="BD117" i="9"/>
  <c r="BD118" i="9"/>
  <c r="BD119" i="9"/>
  <c r="BD120" i="9"/>
  <c r="BD121" i="9"/>
  <c r="BD122" i="9"/>
  <c r="BD123" i="9"/>
  <c r="BD124" i="9"/>
  <c r="BD125" i="9"/>
  <c r="BD126" i="9"/>
  <c r="BD127" i="9"/>
  <c r="BD128" i="9"/>
  <c r="BD129" i="9"/>
  <c r="BD130" i="9"/>
  <c r="BD131" i="9"/>
  <c r="BD132" i="9"/>
  <c r="BD133" i="9"/>
  <c r="BD134" i="9"/>
  <c r="BD135" i="9"/>
  <c r="BD136" i="9"/>
  <c r="BD137" i="9"/>
  <c r="BD138" i="9"/>
  <c r="BD139" i="9"/>
  <c r="BD140" i="9"/>
  <c r="BD141" i="9"/>
  <c r="BD142" i="9"/>
  <c r="BD143" i="9"/>
  <c r="BD144" i="9"/>
  <c r="BD145" i="9"/>
  <c r="BD146" i="9"/>
  <c r="BD147" i="9"/>
  <c r="BD148" i="9"/>
  <c r="BD149" i="9"/>
  <c r="BD150" i="9"/>
  <c r="BD151" i="9"/>
  <c r="BD152" i="9"/>
  <c r="BD153" i="9"/>
  <c r="BD154" i="9"/>
  <c r="BD155" i="9"/>
  <c r="BD156" i="9"/>
  <c r="BD157" i="9"/>
  <c r="BD158" i="9"/>
  <c r="BD159" i="9"/>
  <c r="BD160" i="9"/>
  <c r="BD161" i="9"/>
  <c r="BD162" i="9"/>
  <c r="BD163" i="9"/>
  <c r="BD164" i="9"/>
  <c r="BD165" i="9"/>
  <c r="BD166" i="9"/>
  <c r="BD167" i="9"/>
  <c r="BD168" i="9"/>
  <c r="BD169" i="9"/>
  <c r="BD170" i="9"/>
  <c r="BD171" i="9"/>
  <c r="BD172" i="9"/>
  <c r="BD173" i="9"/>
  <c r="BD174" i="9"/>
  <c r="BD175" i="9"/>
  <c r="BD176" i="9"/>
  <c r="BD177" i="9"/>
  <c r="BD178" i="9"/>
  <c r="BD179" i="9"/>
  <c r="BD180" i="9"/>
  <c r="BD181" i="9"/>
  <c r="BD182" i="9"/>
  <c r="BD183" i="9"/>
  <c r="BD184" i="9"/>
  <c r="BD185" i="9"/>
  <c r="BD186" i="9"/>
  <c r="BD187" i="9"/>
  <c r="BD188" i="9"/>
  <c r="BD189" i="9"/>
  <c r="BD190" i="9"/>
  <c r="BD191" i="9"/>
  <c r="BD192" i="9"/>
  <c r="BD193" i="9"/>
  <c r="BD194" i="9"/>
  <c r="BD195" i="9"/>
  <c r="BD196" i="9"/>
  <c r="BD197" i="9"/>
  <c r="BD198" i="9"/>
  <c r="BD199" i="9"/>
  <c r="BD200" i="9"/>
  <c r="BD201" i="9"/>
  <c r="BD202" i="9"/>
  <c r="BD203" i="9"/>
  <c r="BD204" i="9"/>
  <c r="BD205" i="9"/>
  <c r="BD206" i="9"/>
  <c r="BD207" i="9"/>
  <c r="BD208" i="9"/>
  <c r="BD209" i="9"/>
  <c r="BD210" i="9"/>
  <c r="BD211" i="9"/>
  <c r="BD212" i="9"/>
  <c r="BD213" i="9"/>
  <c r="BD214" i="9"/>
  <c r="BD215" i="9"/>
  <c r="BD216" i="9"/>
  <c r="BD217" i="9"/>
  <c r="BD218" i="9"/>
  <c r="BD219" i="9"/>
  <c r="BD220" i="9"/>
  <c r="BD221" i="9"/>
  <c r="BD222" i="9"/>
  <c r="BD223" i="9"/>
  <c r="BD224" i="9"/>
  <c r="BD225" i="9"/>
  <c r="BD226" i="9"/>
  <c r="BD227" i="9"/>
  <c r="BD228" i="9"/>
  <c r="BD229" i="9"/>
  <c r="BD230" i="9"/>
  <c r="BD231" i="9"/>
  <c r="BD232" i="9"/>
  <c r="BD233" i="9"/>
  <c r="BD234" i="9"/>
  <c r="BD235" i="9"/>
  <c r="BD236" i="9"/>
  <c r="BD237" i="9"/>
  <c r="BD238" i="9"/>
  <c r="BD239" i="9"/>
  <c r="BD240" i="9"/>
  <c r="BD241" i="9"/>
  <c r="BD242" i="9"/>
  <c r="BD243" i="9"/>
  <c r="BD244" i="9"/>
  <c r="BD245" i="9"/>
  <c r="BD246" i="9"/>
  <c r="BD247" i="9"/>
  <c r="BD248" i="9"/>
  <c r="BD249" i="9"/>
  <c r="BD250" i="9"/>
  <c r="BD251" i="9"/>
  <c r="BD252" i="9"/>
  <c r="BD253" i="9"/>
  <c r="BD254" i="9"/>
  <c r="BD255" i="9"/>
  <c r="BD256" i="9"/>
  <c r="BD257" i="9"/>
  <c r="BD258" i="9"/>
  <c r="BD259" i="9"/>
  <c r="BD260" i="9"/>
  <c r="BD261" i="9"/>
  <c r="BD262" i="9"/>
  <c r="BD263" i="9"/>
  <c r="BD264" i="9"/>
  <c r="BD265" i="9"/>
  <c r="BD266" i="9"/>
  <c r="BD267" i="9"/>
  <c r="BD268" i="9"/>
  <c r="BD269" i="9"/>
  <c r="BD270" i="9"/>
  <c r="BD271" i="9"/>
  <c r="BD272" i="9"/>
  <c r="BD273" i="9"/>
  <c r="BD274" i="9"/>
  <c r="BD275" i="9"/>
  <c r="BD276" i="9"/>
  <c r="BD277" i="9"/>
  <c r="BD278" i="9"/>
  <c r="BD279" i="9"/>
  <c r="BD280" i="9"/>
  <c r="BD281" i="9"/>
  <c r="BD282" i="9"/>
  <c r="BD283" i="9"/>
  <c r="BD284" i="9"/>
  <c r="BD285" i="9"/>
  <c r="BD286" i="9"/>
  <c r="BD287" i="9"/>
  <c r="BD288" i="9"/>
  <c r="BD289" i="9"/>
  <c r="BD290" i="9"/>
  <c r="BD291" i="9"/>
  <c r="BD292" i="9"/>
  <c r="BD293" i="9"/>
  <c r="BD294" i="9"/>
  <c r="BD295" i="9"/>
  <c r="BD296" i="9"/>
  <c r="BD297" i="9"/>
  <c r="BD298" i="9"/>
  <c r="BD299" i="9"/>
  <c r="BD300" i="9"/>
  <c r="BD301" i="9"/>
  <c r="BD302" i="9"/>
  <c r="BD303" i="9"/>
  <c r="BD304" i="9"/>
  <c r="BD305" i="9"/>
  <c r="BD306" i="9"/>
  <c r="BD307" i="9"/>
  <c r="BD308" i="9"/>
  <c r="BD309" i="9"/>
  <c r="BD310" i="9"/>
  <c r="BD311" i="9"/>
  <c r="BD312" i="9"/>
  <c r="BD313" i="9"/>
  <c r="BD314" i="9"/>
  <c r="BD315" i="9"/>
  <c r="BD316" i="9"/>
  <c r="BD317" i="9"/>
  <c r="BD318" i="9"/>
  <c r="BD319" i="9"/>
  <c r="BD320" i="9"/>
  <c r="BD321" i="9"/>
  <c r="BD322" i="9"/>
  <c r="BD323" i="9"/>
  <c r="BD324" i="9"/>
  <c r="BD325" i="9"/>
  <c r="BD326" i="9"/>
  <c r="BD327" i="9"/>
  <c r="BD328" i="9"/>
  <c r="BD329" i="9"/>
  <c r="BD330" i="9"/>
  <c r="BD331" i="9"/>
  <c r="BD332" i="9"/>
  <c r="BD333" i="9"/>
  <c r="BD334" i="9"/>
  <c r="BD335" i="9"/>
  <c r="BD336" i="9"/>
  <c r="BD337" i="9"/>
  <c r="BD338" i="9"/>
  <c r="BD339" i="9"/>
  <c r="BD340" i="9"/>
  <c r="BD341" i="9"/>
  <c r="BD342" i="9"/>
  <c r="BD343" i="9"/>
  <c r="BD344" i="9"/>
  <c r="BD345" i="9"/>
  <c r="BD346" i="9"/>
  <c r="BD347" i="9"/>
  <c r="BD348" i="9"/>
  <c r="BD349" i="9"/>
  <c r="BD350" i="9"/>
  <c r="BD351" i="9"/>
  <c r="BD352" i="9"/>
  <c r="BD353" i="9"/>
  <c r="BD354" i="9"/>
  <c r="BD355" i="9"/>
  <c r="BD356" i="9"/>
  <c r="BD357" i="9"/>
  <c r="BD358" i="9"/>
  <c r="BD359" i="9"/>
  <c r="BD360" i="9"/>
  <c r="BD361" i="9"/>
  <c r="BD362" i="9"/>
  <c r="BD363" i="9"/>
  <c r="BD364" i="9"/>
  <c r="BD365" i="9"/>
  <c r="BD366" i="9"/>
  <c r="BD367" i="9"/>
  <c r="BD368" i="9"/>
  <c r="BD369" i="9"/>
  <c r="BD370" i="9"/>
  <c r="BD371" i="9"/>
  <c r="BD372" i="9"/>
  <c r="BD373" i="9"/>
  <c r="BD374" i="9"/>
  <c r="BD375" i="9"/>
  <c r="BD376" i="9"/>
  <c r="BD377" i="9"/>
  <c r="BD378" i="9"/>
  <c r="BD379" i="9"/>
  <c r="BD380" i="9"/>
  <c r="BD381" i="9"/>
  <c r="BD382" i="9"/>
  <c r="BD383" i="9"/>
  <c r="BD384" i="9"/>
  <c r="BD385" i="9"/>
  <c r="BD386" i="9"/>
  <c r="BD387" i="9"/>
  <c r="BD388" i="9"/>
  <c r="BD389" i="9"/>
  <c r="BD390" i="9"/>
  <c r="BD391" i="9"/>
  <c r="BD392" i="9"/>
  <c r="BD393" i="9"/>
  <c r="BD394" i="9"/>
  <c r="BD395" i="9"/>
  <c r="BD396" i="9"/>
  <c r="BD397" i="9"/>
  <c r="BD398" i="9"/>
  <c r="BD399" i="9"/>
  <c r="BD400" i="9"/>
  <c r="BD401" i="9"/>
  <c r="BD402" i="9"/>
  <c r="BD403" i="9"/>
  <c r="BD404" i="9"/>
  <c r="BD405" i="9"/>
  <c r="BD406" i="9"/>
  <c r="BD407" i="9"/>
  <c r="BD408" i="9"/>
  <c r="BD409" i="9"/>
  <c r="BD410" i="9"/>
  <c r="BD411" i="9"/>
  <c r="BD412" i="9"/>
  <c r="BD413" i="9"/>
  <c r="BD414" i="9"/>
  <c r="BD415" i="9"/>
  <c r="BD416" i="9"/>
  <c r="BD417" i="9"/>
  <c r="BD418" i="9"/>
  <c r="BD419" i="9"/>
  <c r="BD420" i="9"/>
  <c r="BD421" i="9"/>
  <c r="BD422" i="9"/>
  <c r="BD423" i="9"/>
  <c r="BD424" i="9"/>
  <c r="BD425" i="9"/>
  <c r="BD426" i="9"/>
  <c r="BD427" i="9"/>
  <c r="BD428" i="9"/>
  <c r="BD429" i="9"/>
  <c r="BD430" i="9"/>
  <c r="BD431" i="9"/>
  <c r="BD432" i="9"/>
  <c r="BD433" i="9"/>
  <c r="BD434" i="9"/>
  <c r="BD435" i="9"/>
  <c r="BD436" i="9"/>
  <c r="BD437" i="9"/>
  <c r="BD438" i="9"/>
  <c r="BD439" i="9"/>
  <c r="BD440" i="9"/>
  <c r="BD441" i="9"/>
  <c r="BD442" i="9"/>
  <c r="BD443" i="9"/>
  <c r="BD444" i="9"/>
  <c r="BD445" i="9"/>
  <c r="BD446" i="9"/>
  <c r="BD447" i="9"/>
  <c r="BD448" i="9"/>
  <c r="BD449" i="9"/>
  <c r="BD450" i="9"/>
  <c r="BD451" i="9"/>
  <c r="BD452" i="9"/>
  <c r="BD453" i="9"/>
  <c r="BD454" i="9"/>
  <c r="BD455" i="9"/>
  <c r="BD456" i="9"/>
  <c r="BD457" i="9"/>
  <c r="BD458" i="9"/>
  <c r="BD459" i="9"/>
  <c r="BD460" i="9"/>
  <c r="BD461" i="9"/>
  <c r="BD462" i="9"/>
  <c r="BD463" i="9"/>
  <c r="BD464" i="9"/>
  <c r="BD465" i="9"/>
  <c r="BD466" i="9"/>
  <c r="BD467" i="9"/>
  <c r="BD468" i="9"/>
  <c r="BD469" i="9"/>
  <c r="BD470" i="9"/>
  <c r="BD471" i="9"/>
  <c r="BD472" i="9"/>
  <c r="BD473" i="9"/>
  <c r="BD474" i="9"/>
  <c r="BD475" i="9"/>
  <c r="BD476" i="9"/>
  <c r="BD477" i="9"/>
  <c r="BD478" i="9"/>
  <c r="BD479" i="9"/>
  <c r="BD480" i="9"/>
  <c r="BD481" i="9"/>
  <c r="BD482" i="9"/>
  <c r="BD483" i="9"/>
  <c r="BD484" i="9"/>
  <c r="BD485" i="9"/>
  <c r="BD486" i="9"/>
  <c r="BD487" i="9"/>
  <c r="BD488" i="9"/>
  <c r="BD489" i="9"/>
  <c r="BD490" i="9"/>
  <c r="BD491" i="9"/>
  <c r="BD492" i="9"/>
  <c r="BD493" i="9"/>
  <c r="BD494" i="9"/>
  <c r="BD495" i="9"/>
  <c r="BD496" i="9"/>
  <c r="BD497" i="9"/>
  <c r="BD498" i="9"/>
  <c r="BD499" i="9"/>
  <c r="BD500" i="9"/>
  <c r="BD501" i="9"/>
  <c r="BD502" i="9"/>
  <c r="BD503" i="9"/>
  <c r="BD504" i="9"/>
  <c r="BD505" i="9"/>
  <c r="BD506" i="9"/>
  <c r="BD507" i="9"/>
  <c r="BD508" i="9"/>
  <c r="BD509" i="9"/>
  <c r="BD510" i="9"/>
  <c r="BD511" i="9"/>
  <c r="BD512" i="9"/>
  <c r="BD513" i="9"/>
  <c r="BD514" i="9"/>
  <c r="BD515" i="9"/>
  <c r="BD516" i="9"/>
  <c r="BD517" i="9"/>
  <c r="BD518" i="9"/>
  <c r="BD519" i="9"/>
  <c r="BD520" i="9"/>
  <c r="BD521" i="9"/>
  <c r="BD522" i="9"/>
  <c r="BD523" i="9"/>
  <c r="BD524" i="9"/>
  <c r="BD525" i="9"/>
  <c r="BD526" i="9"/>
  <c r="BD527" i="9"/>
  <c r="BD528" i="9"/>
  <c r="BD529" i="9"/>
  <c r="BD530" i="9"/>
  <c r="BD531" i="9"/>
  <c r="BD532" i="9"/>
  <c r="BD533" i="9"/>
  <c r="BD534" i="9"/>
  <c r="BD535" i="9"/>
  <c r="BD536" i="9"/>
  <c r="BD537" i="9"/>
  <c r="BD538" i="9"/>
  <c r="BD539" i="9"/>
  <c r="BD540" i="9"/>
  <c r="BD541" i="9"/>
  <c r="BD542" i="9"/>
  <c r="BD543" i="9"/>
  <c r="BD544" i="9"/>
  <c r="BD545" i="9"/>
  <c r="BD546" i="9"/>
  <c r="BD547" i="9"/>
  <c r="BD548" i="9"/>
  <c r="BD549" i="9"/>
  <c r="BD550" i="9"/>
  <c r="BD551" i="9"/>
  <c r="BD552" i="9"/>
  <c r="BD553" i="9"/>
  <c r="BD554" i="9"/>
  <c r="BD555" i="9"/>
  <c r="BD556" i="9"/>
  <c r="BD557" i="9"/>
  <c r="BD558" i="9"/>
  <c r="BD559" i="9"/>
  <c r="BD560" i="9"/>
  <c r="BD561" i="9"/>
  <c r="BD562" i="9"/>
  <c r="BD563" i="9"/>
  <c r="BD564" i="9"/>
  <c r="BD565" i="9"/>
  <c r="BD566" i="9"/>
  <c r="BD567" i="9"/>
  <c r="BD568" i="9"/>
  <c r="BD569" i="9"/>
  <c r="BD570" i="9"/>
  <c r="BD571" i="9"/>
  <c r="BD572" i="9"/>
  <c r="BD573" i="9"/>
  <c r="BD574" i="9"/>
  <c r="BD575" i="9"/>
  <c r="BD576" i="9"/>
  <c r="BD577" i="9"/>
  <c r="BD578" i="9"/>
  <c r="BD579" i="9"/>
  <c r="BD580" i="9"/>
  <c r="BD581" i="9"/>
  <c r="BD582" i="9"/>
  <c r="BD583" i="9"/>
  <c r="BD584" i="9"/>
  <c r="BD585" i="9"/>
  <c r="BD586" i="9"/>
  <c r="BD587" i="9"/>
  <c r="BD588" i="9"/>
  <c r="BD589" i="9"/>
  <c r="BD590" i="9"/>
  <c r="BD591" i="9"/>
  <c r="BD592" i="9"/>
  <c r="BD593" i="9"/>
  <c r="BD594" i="9"/>
  <c r="BD595" i="9"/>
  <c r="BD596" i="9"/>
  <c r="BD597" i="9"/>
  <c r="BD598" i="9"/>
  <c r="BD599" i="9"/>
  <c r="BD600" i="9"/>
  <c r="BD601" i="9"/>
  <c r="BD602" i="9"/>
  <c r="BD603" i="9"/>
  <c r="BD604" i="9"/>
  <c r="BD605" i="9"/>
  <c r="BD606" i="9"/>
  <c r="BD607" i="9"/>
  <c r="BD608" i="9"/>
  <c r="BD609" i="9"/>
  <c r="BD610" i="9"/>
  <c r="BD611" i="9"/>
  <c r="BD612" i="9"/>
  <c r="BD613" i="9"/>
  <c r="BD614" i="9"/>
  <c r="BD615" i="9"/>
  <c r="BD616" i="9"/>
  <c r="BD617" i="9"/>
  <c r="BD618" i="9"/>
  <c r="BD619" i="9"/>
  <c r="BD620" i="9"/>
  <c r="BD621" i="9"/>
  <c r="BD622" i="9"/>
  <c r="BD623" i="9"/>
  <c r="BD624" i="9"/>
  <c r="BD625" i="9"/>
  <c r="BD626" i="9"/>
  <c r="BD627" i="9"/>
  <c r="BD628" i="9"/>
  <c r="BD629" i="9"/>
  <c r="BD630" i="9"/>
  <c r="BD631" i="9"/>
  <c r="BD632" i="9"/>
  <c r="BD633" i="9"/>
  <c r="BD634" i="9"/>
  <c r="BD635" i="9"/>
  <c r="BD636" i="9"/>
  <c r="BD637" i="9"/>
  <c r="BD638" i="9"/>
  <c r="BD639" i="9"/>
  <c r="BD640" i="9"/>
  <c r="BD641" i="9"/>
  <c r="BD642" i="9"/>
  <c r="BD643" i="9"/>
  <c r="BD644" i="9"/>
  <c r="BD645" i="9"/>
  <c r="BD646" i="9"/>
  <c r="BD647" i="9"/>
  <c r="BD648" i="9"/>
  <c r="BD649" i="9"/>
  <c r="BD650" i="9"/>
  <c r="BD651" i="9"/>
  <c r="BD652" i="9"/>
  <c r="BD653" i="9"/>
  <c r="BD654" i="9"/>
  <c r="BD655" i="9"/>
  <c r="BD656" i="9"/>
  <c r="BD657" i="9"/>
  <c r="BD658" i="9"/>
  <c r="BD659" i="9"/>
  <c r="BD660" i="9"/>
  <c r="BD661" i="9"/>
  <c r="BD662" i="9"/>
  <c r="BD663" i="9"/>
  <c r="BD664" i="9"/>
  <c r="BD665" i="9"/>
  <c r="BD666" i="9"/>
  <c r="BD667" i="9"/>
  <c r="BD668" i="9"/>
  <c r="BD669" i="9"/>
  <c r="BD670" i="9"/>
  <c r="BD671" i="9"/>
  <c r="BD672" i="9"/>
  <c r="BD673" i="9"/>
  <c r="BD674" i="9"/>
  <c r="BD675" i="9"/>
  <c r="BD676" i="9"/>
  <c r="BD677" i="9"/>
  <c r="BD678" i="9"/>
  <c r="BD679" i="9"/>
  <c r="BD680" i="9"/>
  <c r="BD681" i="9"/>
  <c r="BD682" i="9"/>
  <c r="BD683" i="9"/>
  <c r="BD684" i="9"/>
  <c r="BD685" i="9"/>
  <c r="BD686" i="9"/>
  <c r="BD687" i="9"/>
  <c r="BD688" i="9"/>
  <c r="BD689" i="9"/>
  <c r="BD690" i="9"/>
  <c r="BD691" i="9"/>
  <c r="BD692" i="9"/>
  <c r="BD693" i="9"/>
  <c r="BD694" i="9"/>
  <c r="BD695" i="9"/>
  <c r="BD696" i="9"/>
  <c r="BD697" i="9"/>
  <c r="BD698" i="9"/>
  <c r="BD699" i="9"/>
  <c r="BD700" i="9"/>
  <c r="BD701" i="9"/>
  <c r="BD702" i="9"/>
  <c r="BD703" i="9"/>
  <c r="BD704" i="9"/>
  <c r="BD705" i="9"/>
  <c r="BD706" i="9"/>
  <c r="BD707" i="9"/>
  <c r="BD708" i="9"/>
  <c r="BD709" i="9"/>
  <c r="BD710" i="9"/>
  <c r="BD711" i="9"/>
  <c r="BD712" i="9"/>
  <c r="BD713" i="9"/>
  <c r="BD714" i="9"/>
  <c r="BD715" i="9"/>
  <c r="BD716" i="9"/>
  <c r="BD717" i="9"/>
  <c r="BD718" i="9"/>
  <c r="BD719" i="9"/>
  <c r="BD720" i="9"/>
  <c r="BD721" i="9"/>
  <c r="BD722" i="9"/>
  <c r="BD723" i="9"/>
  <c r="BD724" i="9"/>
  <c r="BD725" i="9"/>
  <c r="BD726" i="9"/>
  <c r="BD727" i="9"/>
  <c r="BD728" i="9"/>
  <c r="BD729" i="9"/>
  <c r="BD730" i="9"/>
  <c r="BD731" i="9"/>
  <c r="BD732" i="9"/>
  <c r="BD733" i="9"/>
  <c r="BD734" i="9"/>
  <c r="BD735" i="9"/>
  <c r="BD736" i="9"/>
  <c r="BD737" i="9"/>
  <c r="BD738" i="9"/>
  <c r="BD739" i="9"/>
  <c r="BD740" i="9"/>
  <c r="BD741" i="9"/>
  <c r="BD742" i="9"/>
  <c r="BD743" i="9"/>
  <c r="BD744" i="9"/>
  <c r="BD745" i="9"/>
  <c r="BD746" i="9"/>
  <c r="BD747" i="9"/>
  <c r="BD748" i="9"/>
  <c r="BD749" i="9"/>
  <c r="BD750" i="9"/>
  <c r="BD751" i="9"/>
  <c r="BD752" i="9"/>
  <c r="BD753" i="9"/>
  <c r="BD754" i="9"/>
  <c r="BD755" i="9"/>
  <c r="BD756" i="9"/>
  <c r="BD757" i="9"/>
  <c r="BD758" i="9"/>
  <c r="BD759" i="9"/>
  <c r="BD760" i="9"/>
  <c r="BD761" i="9"/>
  <c r="BD762" i="9"/>
  <c r="BD763" i="9"/>
  <c r="BD764" i="9"/>
  <c r="BD765" i="9"/>
  <c r="BD766" i="9"/>
  <c r="BD767" i="9"/>
  <c r="BD768" i="9"/>
  <c r="BD769" i="9"/>
  <c r="BD770" i="9"/>
  <c r="BD771" i="9"/>
  <c r="BD772" i="9"/>
  <c r="BD773" i="9"/>
  <c r="BD774" i="9"/>
  <c r="BD775" i="9"/>
  <c r="BD776" i="9"/>
  <c r="BD777" i="9"/>
  <c r="BD778" i="9"/>
  <c r="BD779" i="9"/>
  <c r="BD780" i="9"/>
  <c r="BD781" i="9"/>
  <c r="BD782" i="9"/>
  <c r="BD783" i="9"/>
  <c r="BD784" i="9"/>
  <c r="BD785" i="9"/>
  <c r="BD786" i="9"/>
  <c r="BD787" i="9"/>
  <c r="BD788" i="9"/>
  <c r="BD789" i="9"/>
  <c r="BD790" i="9"/>
  <c r="BD791" i="9"/>
  <c r="BD792" i="9"/>
  <c r="BD793" i="9"/>
  <c r="BD794" i="9"/>
  <c r="BD795" i="9"/>
  <c r="BD796" i="9"/>
  <c r="BD797" i="9"/>
  <c r="BD798" i="9"/>
  <c r="BD799" i="9"/>
  <c r="BD800" i="9"/>
  <c r="BD801" i="9"/>
  <c r="BD802" i="9"/>
  <c r="BD803" i="9"/>
  <c r="BD804" i="9"/>
  <c r="BD805" i="9"/>
  <c r="BD806" i="9"/>
  <c r="BD807" i="9"/>
  <c r="BD808" i="9"/>
  <c r="BD809" i="9"/>
  <c r="BD810" i="9"/>
  <c r="BD811" i="9"/>
  <c r="BD812" i="9"/>
  <c r="BD813" i="9"/>
  <c r="BD814" i="9"/>
  <c r="BD815" i="9"/>
  <c r="BD816" i="9"/>
  <c r="BD817" i="9"/>
  <c r="BD818" i="9"/>
  <c r="BD819" i="9"/>
  <c r="BD820" i="9"/>
  <c r="BD821" i="9"/>
  <c r="BD822" i="9"/>
  <c r="BD823" i="9"/>
  <c r="BD824" i="9"/>
  <c r="BD825" i="9"/>
  <c r="BD826" i="9"/>
  <c r="BD827" i="9"/>
  <c r="BD828" i="9"/>
  <c r="BD829" i="9"/>
  <c r="BD830" i="9"/>
  <c r="BD831" i="9"/>
  <c r="BD832" i="9"/>
  <c r="BD833" i="9"/>
  <c r="BD834" i="9"/>
  <c r="BD835" i="9"/>
  <c r="BD836" i="9"/>
  <c r="BD837" i="9"/>
  <c r="BD838" i="9"/>
  <c r="BD839" i="9"/>
  <c r="BD840" i="9"/>
  <c r="BD841" i="9"/>
  <c r="BD842" i="9"/>
  <c r="BD843" i="9"/>
  <c r="BD844" i="9"/>
  <c r="BD845" i="9"/>
  <c r="BD846" i="9"/>
  <c r="BD847" i="9"/>
  <c r="BD848" i="9"/>
  <c r="BD849" i="9"/>
  <c r="BD850" i="9"/>
  <c r="BD851" i="9"/>
  <c r="BD852" i="9"/>
  <c r="BD853" i="9"/>
  <c r="BD854" i="9"/>
  <c r="BD855" i="9"/>
  <c r="BD856" i="9"/>
  <c r="BD857" i="9"/>
  <c r="BD858" i="9"/>
  <c r="BD859" i="9"/>
  <c r="BD860" i="9"/>
  <c r="BD861" i="9"/>
  <c r="BD862" i="9"/>
  <c r="BD863" i="9"/>
  <c r="BD864" i="9"/>
  <c r="BD865" i="9"/>
  <c r="BD866" i="9"/>
  <c r="BD867" i="9"/>
  <c r="BD868" i="9"/>
  <c r="BD869" i="9"/>
  <c r="BD870" i="9"/>
  <c r="BD871" i="9"/>
  <c r="BD872" i="9"/>
  <c r="BD873" i="9"/>
  <c r="BD874" i="9"/>
  <c r="BD875" i="9"/>
  <c r="BD876" i="9"/>
  <c r="BD877" i="9"/>
  <c r="BD878" i="9"/>
  <c r="BD879" i="9"/>
  <c r="BD880" i="9"/>
  <c r="BD881" i="9"/>
  <c r="BD882" i="9"/>
  <c r="BD883" i="9"/>
  <c r="BD884" i="9"/>
  <c r="BD885" i="9"/>
  <c r="BD886" i="9"/>
  <c r="BD887" i="9"/>
  <c r="BD888" i="9"/>
  <c r="BD889" i="9"/>
  <c r="BD890" i="9"/>
  <c r="BD891" i="9"/>
  <c r="BD892" i="9"/>
  <c r="BD893" i="9"/>
  <c r="BD894" i="9"/>
  <c r="BD895" i="9"/>
  <c r="BD896" i="9"/>
  <c r="BD897" i="9"/>
  <c r="BD898" i="9"/>
  <c r="BD899" i="9"/>
  <c r="BD900" i="9"/>
  <c r="BD901" i="9"/>
  <c r="BD902" i="9"/>
  <c r="BD903" i="9"/>
  <c r="BD904" i="9"/>
  <c r="BD905" i="9"/>
  <c r="BD906" i="9"/>
  <c r="BD907" i="9"/>
  <c r="BD908" i="9"/>
  <c r="BD909" i="9"/>
  <c r="BD910" i="9"/>
  <c r="BD911" i="9"/>
  <c r="BD912" i="9"/>
  <c r="BD913" i="9"/>
  <c r="BD914" i="9"/>
  <c r="BD915" i="9"/>
  <c r="BD916" i="9"/>
  <c r="BD917" i="9"/>
  <c r="BD918" i="9"/>
  <c r="BD919" i="9"/>
  <c r="BD920" i="9"/>
  <c r="BD921" i="9"/>
  <c r="BD922" i="9"/>
  <c r="BD923" i="9"/>
  <c r="BD924" i="9"/>
  <c r="BD925" i="9"/>
  <c r="BD926" i="9"/>
  <c r="BD927" i="9"/>
  <c r="BD928" i="9"/>
  <c r="BD929" i="9"/>
  <c r="BD930" i="9"/>
  <c r="BD931" i="9"/>
  <c r="BD932" i="9"/>
  <c r="BD933" i="9"/>
  <c r="BD934" i="9"/>
  <c r="BD935" i="9"/>
  <c r="BD936" i="9"/>
  <c r="BD937" i="9"/>
  <c r="BD938" i="9"/>
  <c r="BD939" i="9"/>
  <c r="BD940" i="9"/>
  <c r="BD941" i="9"/>
  <c r="BD942" i="9"/>
  <c r="BD943" i="9"/>
  <c r="BD944" i="9"/>
  <c r="BD945" i="9"/>
  <c r="BD946" i="9"/>
  <c r="BD947" i="9"/>
  <c r="BD948" i="9"/>
  <c r="BD949" i="9"/>
  <c r="BD950" i="9"/>
  <c r="BD951" i="9"/>
  <c r="BD952" i="9"/>
  <c r="BD953" i="9"/>
  <c r="BD954" i="9"/>
  <c r="BD955" i="9"/>
  <c r="BD956" i="9"/>
  <c r="BD957" i="9"/>
  <c r="BD958" i="9"/>
  <c r="BD959" i="9"/>
  <c r="BD960" i="9"/>
  <c r="BD961" i="9"/>
  <c r="BD962" i="9"/>
  <c r="BD963" i="9"/>
  <c r="BD964" i="9"/>
  <c r="BD965" i="9"/>
  <c r="BD966" i="9"/>
  <c r="BD967" i="9"/>
  <c r="BD968" i="9"/>
  <c r="BD969" i="9"/>
  <c r="BD970" i="9"/>
  <c r="BD971" i="9"/>
  <c r="BD972" i="9"/>
  <c r="BD973" i="9"/>
  <c r="BD974" i="9"/>
  <c r="BD975" i="9"/>
  <c r="BD976" i="9"/>
  <c r="BD977" i="9"/>
  <c r="BD978" i="9"/>
  <c r="BD979" i="9"/>
  <c r="BD980" i="9"/>
  <c r="BD981" i="9"/>
  <c r="BD982" i="9"/>
  <c r="BD983" i="9"/>
  <c r="BD984" i="9"/>
  <c r="BD985" i="9"/>
  <c r="BD986" i="9"/>
  <c r="BD987" i="9"/>
  <c r="BD988" i="9"/>
  <c r="BD989" i="9"/>
  <c r="BD990" i="9"/>
  <c r="BD991" i="9"/>
  <c r="BD992" i="9"/>
  <c r="BD993" i="9"/>
  <c r="BD994" i="9"/>
  <c r="BD995" i="9"/>
  <c r="BD996" i="9"/>
  <c r="BD997" i="9"/>
  <c r="BD998" i="9"/>
  <c r="BD999" i="9"/>
  <c r="BD1000" i="9"/>
  <c r="BD1001" i="9"/>
  <c r="BD1002" i="9"/>
  <c r="BD1003" i="9"/>
  <c r="BD1004" i="9"/>
  <c r="BD1005" i="9"/>
  <c r="BD1006" i="9"/>
  <c r="BD1007" i="9"/>
  <c r="BD1008" i="9"/>
  <c r="BD1009" i="9"/>
  <c r="BD1010" i="9"/>
  <c r="BD1011" i="9"/>
  <c r="BD1012" i="9"/>
  <c r="BD1013" i="9"/>
  <c r="BD1014" i="9"/>
  <c r="BD1015" i="9"/>
  <c r="BD1016" i="9"/>
  <c r="BD1017" i="9"/>
  <c r="BD1018" i="9"/>
  <c r="BD1019" i="9"/>
  <c r="BD1020" i="9"/>
  <c r="BD1021" i="9"/>
  <c r="BD1022" i="9"/>
  <c r="BD1023" i="9"/>
  <c r="BD1024" i="9"/>
  <c r="BD1025" i="9"/>
  <c r="BD1026" i="9"/>
  <c r="BD1027" i="9"/>
  <c r="BD1028" i="9"/>
  <c r="BD1029" i="9"/>
  <c r="BD1030" i="9"/>
  <c r="BD1031" i="9"/>
  <c r="BD1032" i="9"/>
  <c r="BD1033" i="9"/>
  <c r="BD1034" i="9"/>
  <c r="BD1035" i="9"/>
  <c r="BD1036" i="9"/>
  <c r="BD1037" i="9"/>
  <c r="BD1038" i="9"/>
  <c r="BD1039" i="9"/>
  <c r="BD1040" i="9"/>
  <c r="BD1041" i="9"/>
  <c r="BD1042" i="9"/>
  <c r="BD1043" i="9"/>
  <c r="BD1044" i="9"/>
  <c r="BD1045" i="9"/>
  <c r="BD1046" i="9"/>
  <c r="BD1047" i="9"/>
  <c r="BD1048" i="9"/>
  <c r="BD1049" i="9"/>
  <c r="BD1050" i="9"/>
  <c r="BD1051" i="9"/>
  <c r="BD1052" i="9"/>
  <c r="BD1053" i="9"/>
  <c r="BD1054" i="9"/>
  <c r="BD1055" i="9"/>
  <c r="BD1056" i="9"/>
  <c r="BD1057" i="9"/>
  <c r="BD1058" i="9"/>
  <c r="BD1059" i="9"/>
  <c r="BD1060" i="9"/>
  <c r="BD1061" i="9"/>
  <c r="BD1062" i="9"/>
  <c r="BD1063" i="9"/>
  <c r="BD1064" i="9"/>
  <c r="BD1065" i="9"/>
  <c r="BD1066" i="9"/>
  <c r="BD1067" i="9"/>
  <c r="BD1068" i="9"/>
  <c r="BD1069" i="9"/>
  <c r="BD1070" i="9"/>
  <c r="BD1071" i="9"/>
  <c r="BD1072" i="9"/>
  <c r="BD1073" i="9"/>
  <c r="BD1074" i="9"/>
  <c r="BD1075" i="9"/>
  <c r="BD1076" i="9"/>
  <c r="BD1077" i="9"/>
  <c r="BD1078" i="9"/>
  <c r="BD1079" i="9"/>
  <c r="BD1080" i="9"/>
  <c r="BD1081" i="9"/>
  <c r="BD1082" i="9"/>
  <c r="BD1083" i="9"/>
  <c r="BD1084" i="9"/>
  <c r="BD1085" i="9"/>
  <c r="BD1086" i="9"/>
  <c r="BD1087" i="9"/>
  <c r="BD1088" i="9"/>
  <c r="BD1089" i="9"/>
  <c r="BD1090" i="9"/>
  <c r="BD1091" i="9"/>
  <c r="BD1092" i="9"/>
  <c r="BD1093" i="9"/>
  <c r="BD1094" i="9"/>
  <c r="BD1095" i="9"/>
  <c r="BD1096" i="9"/>
  <c r="BD1097" i="9"/>
  <c r="BD1098" i="9"/>
  <c r="BD1099" i="9"/>
  <c r="BD1100" i="9"/>
  <c r="BD1101" i="9"/>
  <c r="BD1102" i="9"/>
  <c r="BD1103" i="9"/>
  <c r="BD1104" i="9"/>
  <c r="BD1105" i="9"/>
  <c r="BD1106" i="9"/>
  <c r="BD1107" i="9"/>
  <c r="BD1108" i="9"/>
  <c r="BD1109" i="9"/>
  <c r="BD1110" i="9"/>
  <c r="BD1111" i="9"/>
  <c r="BD1112" i="9"/>
  <c r="BD1113" i="9"/>
  <c r="BD1114" i="9"/>
  <c r="BD1115" i="9"/>
  <c r="BD1116" i="9"/>
  <c r="BD1117" i="9"/>
  <c r="BD1118" i="9"/>
  <c r="BD1119" i="9"/>
  <c r="BD1120" i="9"/>
  <c r="BD1121" i="9"/>
  <c r="BD1122" i="9"/>
  <c r="BD1123" i="9"/>
  <c r="BD1124" i="9"/>
  <c r="BD1125" i="9"/>
  <c r="BD1126" i="9"/>
  <c r="BD1127" i="9"/>
  <c r="BD1128" i="9"/>
  <c r="BD1129" i="9"/>
  <c r="BD1130" i="9"/>
  <c r="BD1131" i="9"/>
  <c r="BD1132" i="9"/>
  <c r="BD1133" i="9"/>
  <c r="BD1134" i="9"/>
  <c r="BD1135" i="9"/>
  <c r="BD1136" i="9"/>
  <c r="BD1137" i="9"/>
  <c r="BD1138" i="9"/>
  <c r="BD1139" i="9"/>
  <c r="BD1140" i="9"/>
  <c r="BD1141" i="9"/>
  <c r="BD1142" i="9"/>
  <c r="BD1143" i="9"/>
  <c r="BD1144" i="9"/>
  <c r="BD1145" i="9"/>
  <c r="BD1146" i="9"/>
  <c r="BD1147" i="9"/>
  <c r="BD1148" i="9"/>
  <c r="BD1149" i="9"/>
  <c r="BD1150" i="9"/>
  <c r="BD1151" i="9"/>
  <c r="BD1152" i="9"/>
  <c r="BD1153" i="9"/>
  <c r="BD1154" i="9"/>
  <c r="BD1155" i="9"/>
  <c r="BD1156" i="9"/>
  <c r="BD1157" i="9"/>
  <c r="BD1158" i="9"/>
  <c r="BD1159" i="9"/>
  <c r="BD1160" i="9"/>
  <c r="BD1161" i="9"/>
  <c r="BD1162" i="9"/>
  <c r="BD1163" i="9"/>
  <c r="BD1164" i="9"/>
  <c r="BD1165" i="9"/>
  <c r="BD1166" i="9"/>
  <c r="BD1167" i="9"/>
  <c r="BD1168" i="9"/>
  <c r="BD1169" i="9"/>
  <c r="BD1170" i="9"/>
  <c r="BD1171" i="9"/>
  <c r="BD1172" i="9"/>
  <c r="BD1173" i="9"/>
  <c r="BD1174" i="9"/>
  <c r="BD1175" i="9"/>
  <c r="BD1176" i="9"/>
  <c r="BD1177" i="9"/>
  <c r="BD1178" i="9"/>
  <c r="BD1179" i="9"/>
  <c r="BD1180" i="9"/>
  <c r="BD1181" i="9"/>
  <c r="BD1182" i="9"/>
  <c r="BD1183" i="9"/>
  <c r="BD1184" i="9"/>
  <c r="BD1185" i="9"/>
  <c r="BD1186" i="9"/>
  <c r="BD1187" i="9"/>
  <c r="BD1188" i="9"/>
  <c r="BD1189" i="9"/>
  <c r="BD1190" i="9"/>
  <c r="BD1191" i="9"/>
  <c r="BD1192" i="9"/>
  <c r="BD1193" i="9"/>
  <c r="BD1194" i="9"/>
  <c r="BD1195" i="9"/>
  <c r="BD1196" i="9"/>
  <c r="BD1197" i="9"/>
  <c r="BD1198" i="9"/>
  <c r="BD1199" i="9"/>
  <c r="BD1200" i="9"/>
  <c r="BD1201" i="9"/>
  <c r="BD1202" i="9"/>
  <c r="BD1203" i="9"/>
  <c r="BD1204" i="9"/>
  <c r="BD1205" i="9"/>
  <c r="BD1206" i="9"/>
  <c r="BD1207" i="9"/>
  <c r="BD1208" i="9"/>
  <c r="BD1209" i="9"/>
  <c r="BD1210" i="9"/>
  <c r="BD1211" i="9"/>
  <c r="BD1212" i="9"/>
  <c r="BD1213" i="9"/>
  <c r="BD1214" i="9"/>
  <c r="BD1215" i="9"/>
  <c r="BD1216" i="9"/>
  <c r="BD1217" i="9"/>
  <c r="BD1218" i="9"/>
  <c r="BD1219" i="9"/>
  <c r="BD1220" i="9"/>
  <c r="BD1221" i="9"/>
  <c r="BD1222" i="9"/>
  <c r="BD1223" i="9"/>
  <c r="BD1224" i="9"/>
  <c r="BD1225" i="9"/>
  <c r="BD1226" i="9"/>
  <c r="BD1227" i="9"/>
  <c r="BD1228" i="9"/>
  <c r="BD1229" i="9"/>
  <c r="BD1230" i="9"/>
  <c r="BD1231" i="9"/>
  <c r="BD1232" i="9"/>
  <c r="BD1233" i="9"/>
  <c r="BD1234" i="9"/>
  <c r="BD1235" i="9"/>
  <c r="BD1236" i="9"/>
  <c r="BD1237" i="9"/>
  <c r="BD1238" i="9"/>
  <c r="BD1239" i="9"/>
  <c r="BD1240" i="9"/>
  <c r="BD1241" i="9"/>
  <c r="BD1242" i="9"/>
  <c r="BD1243" i="9"/>
  <c r="BD1244" i="9"/>
  <c r="BD1245" i="9"/>
  <c r="BD1246" i="9"/>
  <c r="BD1247" i="9"/>
  <c r="BD1248" i="9"/>
  <c r="BD1249" i="9"/>
  <c r="BD1250" i="9"/>
  <c r="BD1251" i="9"/>
  <c r="BD1252" i="9"/>
  <c r="BD1253" i="9"/>
  <c r="BD1254" i="9"/>
  <c r="BD1255" i="9"/>
  <c r="BD1256" i="9"/>
  <c r="BD1257" i="9"/>
  <c r="BD1258" i="9"/>
  <c r="BD1259" i="9"/>
  <c r="BD1260" i="9"/>
  <c r="BD1261" i="9"/>
  <c r="BD1262" i="9"/>
  <c r="BD1263" i="9"/>
  <c r="BD1264" i="9"/>
  <c r="BD1265" i="9"/>
  <c r="BD1266" i="9"/>
  <c r="BD1267" i="9"/>
  <c r="BD1268" i="9"/>
  <c r="BD1269" i="9"/>
  <c r="BD1270" i="9"/>
  <c r="BD1271" i="9"/>
  <c r="BD1272" i="9"/>
  <c r="BD1273" i="9"/>
  <c r="BD1274" i="9"/>
  <c r="BD1275" i="9"/>
  <c r="BD1276" i="9"/>
  <c r="BD1277" i="9"/>
  <c r="BD1278" i="9"/>
  <c r="BD1279" i="9"/>
  <c r="BD1280" i="9"/>
  <c r="BD1281" i="9"/>
  <c r="BD1282" i="9"/>
  <c r="BD1283" i="9"/>
  <c r="BD1284" i="9"/>
  <c r="BD1285" i="9"/>
  <c r="BD1286" i="9"/>
  <c r="BD1287" i="9"/>
  <c r="BD1288" i="9"/>
  <c r="BD1289" i="9"/>
  <c r="BD1290" i="9"/>
  <c r="BD1291" i="9"/>
  <c r="BD1292" i="9"/>
  <c r="BD1293" i="9"/>
  <c r="BD1294" i="9"/>
  <c r="BD1295" i="9"/>
  <c r="BD1296" i="9"/>
  <c r="BD1297" i="9"/>
  <c r="BD1298" i="9"/>
  <c r="BD1299" i="9"/>
  <c r="BD1300" i="9"/>
  <c r="BD1301" i="9"/>
  <c r="BD1302" i="9"/>
  <c r="BD1303" i="9"/>
  <c r="BD1304" i="9"/>
  <c r="BD1305" i="9"/>
  <c r="BD1306" i="9"/>
  <c r="BD1307" i="9"/>
  <c r="BD1308" i="9"/>
  <c r="BD1309" i="9"/>
  <c r="BD1310" i="9"/>
  <c r="BD1311" i="9"/>
  <c r="BD1312" i="9"/>
  <c r="BD1313" i="9"/>
  <c r="BD1314" i="9"/>
  <c r="BD1315" i="9"/>
  <c r="BD1316" i="9"/>
  <c r="BD1317" i="9"/>
  <c r="BD1318" i="9"/>
  <c r="BD1319" i="9"/>
  <c r="BD1320" i="9"/>
  <c r="BD1321" i="9"/>
  <c r="BD1322" i="9"/>
  <c r="BD1323" i="9"/>
  <c r="BD1324" i="9"/>
  <c r="BD1325" i="9"/>
  <c r="BD1326" i="9"/>
  <c r="BD1327" i="9"/>
  <c r="BD1328" i="9"/>
  <c r="BD1329" i="9"/>
  <c r="BD1330" i="9"/>
  <c r="BD1331" i="9"/>
  <c r="BD1332" i="9"/>
  <c r="BD1333" i="9"/>
  <c r="BD1334" i="9"/>
  <c r="BD1335" i="9"/>
  <c r="BD1336" i="9"/>
  <c r="BD1337" i="9"/>
  <c r="BD1338" i="9"/>
  <c r="BD1339" i="9"/>
  <c r="BD1340" i="9"/>
  <c r="BD1341" i="9"/>
  <c r="BD1342" i="9"/>
  <c r="BD1343" i="9"/>
  <c r="BD1344" i="9"/>
  <c r="BD1345" i="9"/>
  <c r="BD1346" i="9"/>
  <c r="BD1347" i="9"/>
  <c r="BD1348" i="9"/>
  <c r="BD1349" i="9"/>
  <c r="BD1350" i="9"/>
  <c r="BD1351" i="9"/>
  <c r="BD1352" i="9"/>
  <c r="BD1353" i="9"/>
  <c r="BD1354" i="9"/>
  <c r="BD1355" i="9"/>
  <c r="BD1356" i="9"/>
  <c r="BD1357" i="9"/>
  <c r="BD1358" i="9"/>
  <c r="BD1359" i="9"/>
  <c r="BD1360" i="9"/>
  <c r="BD1361" i="9"/>
  <c r="BD1362" i="9"/>
  <c r="BD1363" i="9"/>
  <c r="BD1364" i="9"/>
  <c r="BD1365" i="9"/>
  <c r="BD1366" i="9"/>
  <c r="BD1367" i="9"/>
  <c r="BD1368" i="9"/>
  <c r="BD1369" i="9"/>
  <c r="BD1370" i="9"/>
  <c r="BD1371" i="9"/>
  <c r="BD1372" i="9"/>
  <c r="BD1373" i="9"/>
  <c r="BD1374" i="9"/>
  <c r="BD1375" i="9"/>
  <c r="BD1376" i="9"/>
  <c r="BD1377" i="9"/>
  <c r="BD1378" i="9"/>
  <c r="BD1379" i="9"/>
  <c r="BD1380" i="9"/>
  <c r="BD1381" i="9"/>
  <c r="BD1382" i="9"/>
  <c r="BD1383" i="9"/>
  <c r="BD1384" i="9"/>
  <c r="BD1385" i="9"/>
  <c r="BD1386" i="9"/>
  <c r="BD1387" i="9"/>
  <c r="BD1388" i="9"/>
  <c r="BD1389" i="9"/>
  <c r="BD1390" i="9"/>
  <c r="BD1391" i="9"/>
  <c r="BD1392" i="9"/>
  <c r="BD1393" i="9"/>
  <c r="BD1394" i="9"/>
  <c r="BD1395" i="9"/>
  <c r="BD1396" i="9"/>
  <c r="BD1397" i="9"/>
  <c r="BD1398" i="9"/>
  <c r="BD1399" i="9"/>
  <c r="BD1400" i="9"/>
  <c r="BD1401" i="9"/>
  <c r="BD1402" i="9"/>
  <c r="BD1403" i="9"/>
  <c r="BD1404" i="9"/>
  <c r="BD1405" i="9"/>
  <c r="BD1406" i="9"/>
  <c r="BD1407" i="9"/>
  <c r="BD1408" i="9"/>
  <c r="BD1409" i="9"/>
  <c r="BD1410" i="9"/>
  <c r="BD1411" i="9"/>
  <c r="BD1412" i="9"/>
  <c r="BD1413" i="9"/>
  <c r="BD1414" i="9"/>
  <c r="BD1415" i="9"/>
  <c r="BD1416" i="9"/>
  <c r="BD1417" i="9"/>
  <c r="BD1418" i="9"/>
  <c r="BD1419" i="9"/>
  <c r="BD1420" i="9"/>
  <c r="BD1421" i="9"/>
  <c r="BD1422" i="9"/>
  <c r="BD1423" i="9"/>
  <c r="BD1424" i="9"/>
  <c r="BD1425" i="9"/>
  <c r="BD1426" i="9"/>
  <c r="BD1427" i="9"/>
  <c r="BD1428" i="9"/>
  <c r="BD1429" i="9"/>
  <c r="BD1430" i="9"/>
  <c r="BD1431" i="9"/>
  <c r="BD1432" i="9"/>
  <c r="BD1433" i="9"/>
  <c r="BD1434" i="9"/>
  <c r="BD1435" i="9"/>
  <c r="BD1436" i="9"/>
  <c r="BD1437" i="9"/>
  <c r="BD1438" i="9"/>
  <c r="BD1439" i="9"/>
  <c r="BD1440" i="9"/>
  <c r="BD1441" i="9"/>
  <c r="BD1442" i="9"/>
  <c r="BD1443" i="9"/>
  <c r="BD1444" i="9"/>
  <c r="BD1445" i="9"/>
  <c r="BD1446" i="9"/>
  <c r="BD1447" i="9"/>
  <c r="BD1448" i="9"/>
  <c r="BD1449" i="9"/>
  <c r="BD1450" i="9"/>
  <c r="BD1451" i="9"/>
  <c r="BD1452" i="9"/>
  <c r="BD1453" i="9"/>
  <c r="BD1454" i="9"/>
  <c r="BD1455" i="9"/>
  <c r="BD1456" i="9"/>
  <c r="BD1457" i="9"/>
  <c r="BD1458" i="9"/>
  <c r="BD1459" i="9"/>
  <c r="BD1460" i="9"/>
  <c r="BD1461" i="9"/>
  <c r="BD1462" i="9"/>
  <c r="BD1463" i="9"/>
  <c r="BD1464" i="9"/>
  <c r="BD1465" i="9"/>
  <c r="BD1466" i="9"/>
  <c r="BD1467" i="9"/>
  <c r="BD1468" i="9"/>
  <c r="BD1469" i="9"/>
  <c r="BD1470" i="9"/>
  <c r="BD1471" i="9"/>
  <c r="BD1472" i="9"/>
  <c r="BD1473" i="9"/>
  <c r="BD1474" i="9"/>
  <c r="BD1475" i="9"/>
  <c r="BD1476" i="9"/>
  <c r="BD1477" i="9"/>
  <c r="BD1478" i="9"/>
  <c r="BD1479" i="9"/>
  <c r="BD1480" i="9"/>
  <c r="BD1481" i="9"/>
  <c r="BD1482" i="9"/>
  <c r="BD1483" i="9"/>
  <c r="BD1484" i="9"/>
  <c r="BD1485" i="9"/>
  <c r="BD1486" i="9"/>
  <c r="BD1487" i="9"/>
  <c r="BD1488" i="9"/>
  <c r="BD1489" i="9"/>
  <c r="BD1490" i="9"/>
  <c r="BD1491" i="9"/>
  <c r="BD1492" i="9"/>
  <c r="BD1493" i="9"/>
  <c r="BD1494" i="9"/>
  <c r="BD1495" i="9"/>
  <c r="BD1496" i="9"/>
  <c r="BD1497" i="9"/>
  <c r="BD1498" i="9"/>
  <c r="BD1499" i="9"/>
  <c r="BD1500" i="9"/>
  <c r="BD1501" i="9"/>
  <c r="BD1502" i="9"/>
  <c r="BD1503" i="9"/>
  <c r="BD1504" i="9"/>
  <c r="BD1505" i="9"/>
  <c r="BD1506" i="9"/>
  <c r="BD1507" i="9"/>
  <c r="BD1508" i="9"/>
  <c r="BD1509" i="9"/>
  <c r="BD1510" i="9"/>
  <c r="BD1511" i="9"/>
  <c r="BD1512" i="9"/>
  <c r="BD1513" i="9"/>
  <c r="BD1514" i="9"/>
  <c r="BD1515" i="9"/>
  <c r="BD1516" i="9"/>
  <c r="BD1517" i="9"/>
  <c r="BD1518" i="9"/>
  <c r="BD1519" i="9"/>
  <c r="BD1520" i="9"/>
  <c r="BD1521" i="9"/>
  <c r="BD1532" i="9"/>
  <c r="BD1533" i="9"/>
  <c r="BD1534" i="9"/>
  <c r="BD1535" i="9"/>
  <c r="BD1536" i="9"/>
  <c r="BD1537" i="9"/>
  <c r="BC5" i="9"/>
  <c r="BC6" i="9"/>
  <c r="BC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8" i="9"/>
  <c r="BC69" i="9"/>
  <c r="BC70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3" i="9"/>
  <c r="BC84" i="9"/>
  <c r="BC85" i="9"/>
  <c r="BC86" i="9"/>
  <c r="BC87" i="9"/>
  <c r="BC88" i="9"/>
  <c r="BC89" i="9"/>
  <c r="BC90" i="9"/>
  <c r="BC91" i="9"/>
  <c r="BC92" i="9"/>
  <c r="BC93" i="9"/>
  <c r="BC94" i="9"/>
  <c r="BC95" i="9"/>
  <c r="BC96" i="9"/>
  <c r="BC97" i="9"/>
  <c r="BC98" i="9"/>
  <c r="BC99" i="9"/>
  <c r="BC100" i="9"/>
  <c r="BC101" i="9"/>
  <c r="BC102" i="9"/>
  <c r="BC103" i="9"/>
  <c r="BC104" i="9"/>
  <c r="BC105" i="9"/>
  <c r="BC106" i="9"/>
  <c r="BC107" i="9"/>
  <c r="BC108" i="9"/>
  <c r="BC109" i="9"/>
  <c r="BC110" i="9"/>
  <c r="BC111" i="9"/>
  <c r="BC112" i="9"/>
  <c r="BC113" i="9"/>
  <c r="BC114" i="9"/>
  <c r="BC115" i="9"/>
  <c r="BC116" i="9"/>
  <c r="BC117" i="9"/>
  <c r="BC118" i="9"/>
  <c r="BC119" i="9"/>
  <c r="BC120" i="9"/>
  <c r="BC121" i="9"/>
  <c r="BC122" i="9"/>
  <c r="BC123" i="9"/>
  <c r="BC124" i="9"/>
  <c r="BC125" i="9"/>
  <c r="BC126" i="9"/>
  <c r="BC127" i="9"/>
  <c r="BC128" i="9"/>
  <c r="BC129" i="9"/>
  <c r="BC130" i="9"/>
  <c r="BC131" i="9"/>
  <c r="BC132" i="9"/>
  <c r="BC133" i="9"/>
  <c r="BC134" i="9"/>
  <c r="BC135" i="9"/>
  <c r="BC136" i="9"/>
  <c r="BC137" i="9"/>
  <c r="BC138" i="9"/>
  <c r="BC139" i="9"/>
  <c r="BC140" i="9"/>
  <c r="BC141" i="9"/>
  <c r="BC142" i="9"/>
  <c r="BC143" i="9"/>
  <c r="BC144" i="9"/>
  <c r="BC145" i="9"/>
  <c r="BC146" i="9"/>
  <c r="BC147" i="9"/>
  <c r="BC148" i="9"/>
  <c r="BC149" i="9"/>
  <c r="BC150" i="9"/>
  <c r="BC151" i="9"/>
  <c r="BC152" i="9"/>
  <c r="BC153" i="9"/>
  <c r="BC154" i="9"/>
  <c r="BC155" i="9"/>
  <c r="BC156" i="9"/>
  <c r="BC157" i="9"/>
  <c r="BC158" i="9"/>
  <c r="BC159" i="9"/>
  <c r="BC160" i="9"/>
  <c r="BC161" i="9"/>
  <c r="BC162" i="9"/>
  <c r="BC163" i="9"/>
  <c r="BC164" i="9"/>
  <c r="BC165" i="9"/>
  <c r="BC166" i="9"/>
  <c r="BC167" i="9"/>
  <c r="BC168" i="9"/>
  <c r="BC169" i="9"/>
  <c r="BC170" i="9"/>
  <c r="BC171" i="9"/>
  <c r="BC172" i="9"/>
  <c r="BC173" i="9"/>
  <c r="BC174" i="9"/>
  <c r="BC175" i="9"/>
  <c r="BC176" i="9"/>
  <c r="BC177" i="9"/>
  <c r="BC178" i="9"/>
  <c r="BC179" i="9"/>
  <c r="BC180" i="9"/>
  <c r="BC181" i="9"/>
  <c r="BC182" i="9"/>
  <c r="BC183" i="9"/>
  <c r="BC184" i="9"/>
  <c r="BC185" i="9"/>
  <c r="BC186" i="9"/>
  <c r="BC187" i="9"/>
  <c r="BC188" i="9"/>
  <c r="BC189" i="9"/>
  <c r="BC190" i="9"/>
  <c r="BC191" i="9"/>
  <c r="BC192" i="9"/>
  <c r="BC193" i="9"/>
  <c r="BC194" i="9"/>
  <c r="BC195" i="9"/>
  <c r="BC196" i="9"/>
  <c r="BC197" i="9"/>
  <c r="BC198" i="9"/>
  <c r="BC199" i="9"/>
  <c r="BC200" i="9"/>
  <c r="BC201" i="9"/>
  <c r="BC202" i="9"/>
  <c r="BC203" i="9"/>
  <c r="BC204" i="9"/>
  <c r="BC205" i="9"/>
  <c r="BC206" i="9"/>
  <c r="BC207" i="9"/>
  <c r="BC208" i="9"/>
  <c r="BC209" i="9"/>
  <c r="BC210" i="9"/>
  <c r="BC211" i="9"/>
  <c r="BC212" i="9"/>
  <c r="BC213" i="9"/>
  <c r="BC214" i="9"/>
  <c r="BC215" i="9"/>
  <c r="BC216" i="9"/>
  <c r="BC217" i="9"/>
  <c r="BC218" i="9"/>
  <c r="BC219" i="9"/>
  <c r="BC220" i="9"/>
  <c r="BC221" i="9"/>
  <c r="BC222" i="9"/>
  <c r="BC223" i="9"/>
  <c r="BC224" i="9"/>
  <c r="BC225" i="9"/>
  <c r="BC226" i="9"/>
  <c r="BC227" i="9"/>
  <c r="BC228" i="9"/>
  <c r="BC229" i="9"/>
  <c r="BC230" i="9"/>
  <c r="BC231" i="9"/>
  <c r="BC232" i="9"/>
  <c r="BC233" i="9"/>
  <c r="BC234" i="9"/>
  <c r="BC235" i="9"/>
  <c r="BC236" i="9"/>
  <c r="BC237" i="9"/>
  <c r="BC238" i="9"/>
  <c r="BC239" i="9"/>
  <c r="BC240" i="9"/>
  <c r="BC241" i="9"/>
  <c r="BC242" i="9"/>
  <c r="BC243" i="9"/>
  <c r="BC244" i="9"/>
  <c r="BC245" i="9"/>
  <c r="BC246" i="9"/>
  <c r="BC247" i="9"/>
  <c r="BC248" i="9"/>
  <c r="BC249" i="9"/>
  <c r="BC250" i="9"/>
  <c r="BC251" i="9"/>
  <c r="BC252" i="9"/>
  <c r="BC253" i="9"/>
  <c r="BC254" i="9"/>
  <c r="BC255" i="9"/>
  <c r="BC256" i="9"/>
  <c r="BC257" i="9"/>
  <c r="BC258" i="9"/>
  <c r="BC259" i="9"/>
  <c r="BC260" i="9"/>
  <c r="BC261" i="9"/>
  <c r="BC262" i="9"/>
  <c r="BC263" i="9"/>
  <c r="BC264" i="9"/>
  <c r="BC265" i="9"/>
  <c r="BC266" i="9"/>
  <c r="BC267" i="9"/>
  <c r="BC268" i="9"/>
  <c r="BC269" i="9"/>
  <c r="BC270" i="9"/>
  <c r="BC271" i="9"/>
  <c r="BC272" i="9"/>
  <c r="BC273" i="9"/>
  <c r="BC274" i="9"/>
  <c r="BC275" i="9"/>
  <c r="BC276" i="9"/>
  <c r="BC277" i="9"/>
  <c r="BC278" i="9"/>
  <c r="BC279" i="9"/>
  <c r="BC280" i="9"/>
  <c r="BC281" i="9"/>
  <c r="BC282" i="9"/>
  <c r="BC283" i="9"/>
  <c r="BC284" i="9"/>
  <c r="BC285" i="9"/>
  <c r="BC286" i="9"/>
  <c r="BC287" i="9"/>
  <c r="BC288" i="9"/>
  <c r="BC289" i="9"/>
  <c r="BC290" i="9"/>
  <c r="BC291" i="9"/>
  <c r="BC292" i="9"/>
  <c r="BC293" i="9"/>
  <c r="BC294" i="9"/>
  <c r="BC295" i="9"/>
  <c r="BC296" i="9"/>
  <c r="BC297" i="9"/>
  <c r="BC298" i="9"/>
  <c r="BC299" i="9"/>
  <c r="BC300" i="9"/>
  <c r="BC301" i="9"/>
  <c r="BC302" i="9"/>
  <c r="BC303" i="9"/>
  <c r="BC304" i="9"/>
  <c r="BC305" i="9"/>
  <c r="BC306" i="9"/>
  <c r="BC307" i="9"/>
  <c r="BC308" i="9"/>
  <c r="BC309" i="9"/>
  <c r="BC310" i="9"/>
  <c r="BC311" i="9"/>
  <c r="BC312" i="9"/>
  <c r="BC313" i="9"/>
  <c r="BC314" i="9"/>
  <c r="BC315" i="9"/>
  <c r="BC316" i="9"/>
  <c r="BC317" i="9"/>
  <c r="BC318" i="9"/>
  <c r="BC319" i="9"/>
  <c r="BC320" i="9"/>
  <c r="BC321" i="9"/>
  <c r="BC322" i="9"/>
  <c r="BC323" i="9"/>
  <c r="BC324" i="9"/>
  <c r="BC325" i="9"/>
  <c r="BC326" i="9"/>
  <c r="BC327" i="9"/>
  <c r="BC328" i="9"/>
  <c r="BC329" i="9"/>
  <c r="BC330" i="9"/>
  <c r="BC331" i="9"/>
  <c r="BC332" i="9"/>
  <c r="BC333" i="9"/>
  <c r="BC334" i="9"/>
  <c r="BC335" i="9"/>
  <c r="BC336" i="9"/>
  <c r="BC337" i="9"/>
  <c r="BC338" i="9"/>
  <c r="BC339" i="9"/>
  <c r="BC340" i="9"/>
  <c r="BC341" i="9"/>
  <c r="BC342" i="9"/>
  <c r="BC343" i="9"/>
  <c r="BC344" i="9"/>
  <c r="BC345" i="9"/>
  <c r="BC346" i="9"/>
  <c r="BC347" i="9"/>
  <c r="BC348" i="9"/>
  <c r="BC349" i="9"/>
  <c r="BC350" i="9"/>
  <c r="BC351" i="9"/>
  <c r="BC352" i="9"/>
  <c r="BC353" i="9"/>
  <c r="BC354" i="9"/>
  <c r="BC355" i="9"/>
  <c r="BC356" i="9"/>
  <c r="BC357" i="9"/>
  <c r="BC358" i="9"/>
  <c r="BC359" i="9"/>
  <c r="BC360" i="9"/>
  <c r="BC361" i="9"/>
  <c r="BC362" i="9"/>
  <c r="BC363" i="9"/>
  <c r="BC364" i="9"/>
  <c r="BC365" i="9"/>
  <c r="BC366" i="9"/>
  <c r="BC367" i="9"/>
  <c r="BC368" i="9"/>
  <c r="BC369" i="9"/>
  <c r="BC370" i="9"/>
  <c r="BC371" i="9"/>
  <c r="BC372" i="9"/>
  <c r="BC373" i="9"/>
  <c r="BC374" i="9"/>
  <c r="BC375" i="9"/>
  <c r="BC376" i="9"/>
  <c r="BC377" i="9"/>
  <c r="BC378" i="9"/>
  <c r="BC379" i="9"/>
  <c r="BC380" i="9"/>
  <c r="BC381" i="9"/>
  <c r="BC382" i="9"/>
  <c r="BC383" i="9"/>
  <c r="BC384" i="9"/>
  <c r="BC385" i="9"/>
  <c r="BC386" i="9"/>
  <c r="BC387" i="9"/>
  <c r="BC388" i="9"/>
  <c r="BC389" i="9"/>
  <c r="BC390" i="9"/>
  <c r="BC391" i="9"/>
  <c r="BC392" i="9"/>
  <c r="BC393" i="9"/>
  <c r="BC394" i="9"/>
  <c r="BC395" i="9"/>
  <c r="BC396" i="9"/>
  <c r="BC397" i="9"/>
  <c r="BC398" i="9"/>
  <c r="BC399" i="9"/>
  <c r="BC400" i="9"/>
  <c r="BC401" i="9"/>
  <c r="BC402" i="9"/>
  <c r="BC403" i="9"/>
  <c r="BC404" i="9"/>
  <c r="BC405" i="9"/>
  <c r="BC406" i="9"/>
  <c r="BC407" i="9"/>
  <c r="BC408" i="9"/>
  <c r="BC409" i="9"/>
  <c r="BC410" i="9"/>
  <c r="BC411" i="9"/>
  <c r="BC412" i="9"/>
  <c r="BC413" i="9"/>
  <c r="BC414" i="9"/>
  <c r="BC415" i="9"/>
  <c r="BC416" i="9"/>
  <c r="BC417" i="9"/>
  <c r="BC418" i="9"/>
  <c r="BC419" i="9"/>
  <c r="BC420" i="9"/>
  <c r="BC421" i="9"/>
  <c r="BC422" i="9"/>
  <c r="BC423" i="9"/>
  <c r="BC424" i="9"/>
  <c r="BC425" i="9"/>
  <c r="BC426" i="9"/>
  <c r="BC427" i="9"/>
  <c r="BC428" i="9"/>
  <c r="BC429" i="9"/>
  <c r="BC430" i="9"/>
  <c r="BC431" i="9"/>
  <c r="BC432" i="9"/>
  <c r="BC433" i="9"/>
  <c r="BC434" i="9"/>
  <c r="BC435" i="9"/>
  <c r="BC436" i="9"/>
  <c r="BC437" i="9"/>
  <c r="BC438" i="9"/>
  <c r="BC439" i="9"/>
  <c r="BC440" i="9"/>
  <c r="BC441" i="9"/>
  <c r="BC442" i="9"/>
  <c r="BC443" i="9"/>
  <c r="BC444" i="9"/>
  <c r="BC445" i="9"/>
  <c r="BC446" i="9"/>
  <c r="BC447" i="9"/>
  <c r="BC448" i="9"/>
  <c r="BC449" i="9"/>
  <c r="BC450" i="9"/>
  <c r="BC451" i="9"/>
  <c r="BC452" i="9"/>
  <c r="BC453" i="9"/>
  <c r="BC454" i="9"/>
  <c r="BC455" i="9"/>
  <c r="BC456" i="9"/>
  <c r="BC457" i="9"/>
  <c r="BC458" i="9"/>
  <c r="BC459" i="9"/>
  <c r="BC460" i="9"/>
  <c r="BC461" i="9"/>
  <c r="BC462" i="9"/>
  <c r="BC463" i="9"/>
  <c r="BC464" i="9"/>
  <c r="BC465" i="9"/>
  <c r="BC466" i="9"/>
  <c r="BC467" i="9"/>
  <c r="BC468" i="9"/>
  <c r="BC469" i="9"/>
  <c r="BC470" i="9"/>
  <c r="BC471" i="9"/>
  <c r="BC472" i="9"/>
  <c r="BC473" i="9"/>
  <c r="BC474" i="9"/>
  <c r="BC475" i="9"/>
  <c r="BC476" i="9"/>
  <c r="BC477" i="9"/>
  <c r="BC478" i="9"/>
  <c r="BC479" i="9"/>
  <c r="BC480" i="9"/>
  <c r="BC481" i="9"/>
  <c r="BC482" i="9"/>
  <c r="BC483" i="9"/>
  <c r="BC484" i="9"/>
  <c r="BC485" i="9"/>
  <c r="BC486" i="9"/>
  <c r="BC487" i="9"/>
  <c r="BC488" i="9"/>
  <c r="BC489" i="9"/>
  <c r="BC490" i="9"/>
  <c r="BC491" i="9"/>
  <c r="BC492" i="9"/>
  <c r="BC493" i="9"/>
  <c r="BC494" i="9"/>
  <c r="BC495" i="9"/>
  <c r="BC496" i="9"/>
  <c r="BC497" i="9"/>
  <c r="BC498" i="9"/>
  <c r="BC499" i="9"/>
  <c r="BC500" i="9"/>
  <c r="BC501" i="9"/>
  <c r="BC502" i="9"/>
  <c r="BC503" i="9"/>
  <c r="BC504" i="9"/>
  <c r="BC505" i="9"/>
  <c r="BC506" i="9"/>
  <c r="BC507" i="9"/>
  <c r="BC508" i="9"/>
  <c r="BC509" i="9"/>
  <c r="BC510" i="9"/>
  <c r="BC511" i="9"/>
  <c r="BC512" i="9"/>
  <c r="BC513" i="9"/>
  <c r="BC514" i="9"/>
  <c r="BC515" i="9"/>
  <c r="BC516" i="9"/>
  <c r="BC517" i="9"/>
  <c r="BC518" i="9"/>
  <c r="BC519" i="9"/>
  <c r="BC520" i="9"/>
  <c r="BC521" i="9"/>
  <c r="BC522" i="9"/>
  <c r="BC523" i="9"/>
  <c r="BC524" i="9"/>
  <c r="BC525" i="9"/>
  <c r="BC526" i="9"/>
  <c r="BC527" i="9"/>
  <c r="BC528" i="9"/>
  <c r="BC529" i="9"/>
  <c r="BC530" i="9"/>
  <c r="BC531" i="9"/>
  <c r="BC532" i="9"/>
  <c r="BC533" i="9"/>
  <c r="BC534" i="9"/>
  <c r="BC535" i="9"/>
  <c r="BC536" i="9"/>
  <c r="BC537" i="9"/>
  <c r="BC538" i="9"/>
  <c r="BC539" i="9"/>
  <c r="BC540" i="9"/>
  <c r="BC541" i="9"/>
  <c r="BC542" i="9"/>
  <c r="BC543" i="9"/>
  <c r="BC544" i="9"/>
  <c r="BC545" i="9"/>
  <c r="BC546" i="9"/>
  <c r="BC547" i="9"/>
  <c r="BC548" i="9"/>
  <c r="BC549" i="9"/>
  <c r="BC550" i="9"/>
  <c r="BC551" i="9"/>
  <c r="BC552" i="9"/>
  <c r="BC553" i="9"/>
  <c r="BC554" i="9"/>
  <c r="BC555" i="9"/>
  <c r="BC556" i="9"/>
  <c r="BC557" i="9"/>
  <c r="BC558" i="9"/>
  <c r="BC559" i="9"/>
  <c r="BC560" i="9"/>
  <c r="BC561" i="9"/>
  <c r="BC562" i="9"/>
  <c r="BC563" i="9"/>
  <c r="BC564" i="9"/>
  <c r="BC565" i="9"/>
  <c r="BC566" i="9"/>
  <c r="BC567" i="9"/>
  <c r="BC568" i="9"/>
  <c r="BC569" i="9"/>
  <c r="BC570" i="9"/>
  <c r="BC571" i="9"/>
  <c r="BC572" i="9"/>
  <c r="BC573" i="9"/>
  <c r="BC574" i="9"/>
  <c r="BC575" i="9"/>
  <c r="BC576" i="9"/>
  <c r="BC577" i="9"/>
  <c r="BC578" i="9"/>
  <c r="BC579" i="9"/>
  <c r="BC580" i="9"/>
  <c r="BC581" i="9"/>
  <c r="BC582" i="9"/>
  <c r="BC583" i="9"/>
  <c r="BC584" i="9"/>
  <c r="BC585" i="9"/>
  <c r="BC586" i="9"/>
  <c r="BC587" i="9"/>
  <c r="BC588" i="9"/>
  <c r="BC589" i="9"/>
  <c r="BC590" i="9"/>
  <c r="BC591" i="9"/>
  <c r="BC592" i="9"/>
  <c r="BC593" i="9"/>
  <c r="BC594" i="9"/>
  <c r="BC595" i="9"/>
  <c r="BC596" i="9"/>
  <c r="BC597" i="9"/>
  <c r="BC598" i="9"/>
  <c r="BC599" i="9"/>
  <c r="BC600" i="9"/>
  <c r="BC601" i="9"/>
  <c r="BC602" i="9"/>
  <c r="BC603" i="9"/>
  <c r="BC604" i="9"/>
  <c r="BC605" i="9"/>
  <c r="BC606" i="9"/>
  <c r="BC607" i="9"/>
  <c r="BC608" i="9"/>
  <c r="BC609" i="9"/>
  <c r="BC610" i="9"/>
  <c r="BC611" i="9"/>
  <c r="BC612" i="9"/>
  <c r="BC613" i="9"/>
  <c r="BC614" i="9"/>
  <c r="BC615" i="9"/>
  <c r="BC616" i="9"/>
  <c r="BC617" i="9"/>
  <c r="BC618" i="9"/>
  <c r="BC619" i="9"/>
  <c r="BC620" i="9"/>
  <c r="BC621" i="9"/>
  <c r="BC622" i="9"/>
  <c r="BC623" i="9"/>
  <c r="BC624" i="9"/>
  <c r="BC625" i="9"/>
  <c r="BC626" i="9"/>
  <c r="BC627" i="9"/>
  <c r="BC628" i="9"/>
  <c r="BC629" i="9"/>
  <c r="BC630" i="9"/>
  <c r="BC631" i="9"/>
  <c r="BC632" i="9"/>
  <c r="BC633" i="9"/>
  <c r="BC634" i="9"/>
  <c r="BC635" i="9"/>
  <c r="BC636" i="9"/>
  <c r="BC637" i="9"/>
  <c r="BC638" i="9"/>
  <c r="BC639" i="9"/>
  <c r="BC640" i="9"/>
  <c r="BC641" i="9"/>
  <c r="BC642" i="9"/>
  <c r="BC643" i="9"/>
  <c r="BC644" i="9"/>
  <c r="BC645" i="9"/>
  <c r="BC646" i="9"/>
  <c r="BC647" i="9"/>
  <c r="BC648" i="9"/>
  <c r="BC649" i="9"/>
  <c r="BC650" i="9"/>
  <c r="BC651" i="9"/>
  <c r="BC652" i="9"/>
  <c r="BC653" i="9"/>
  <c r="BC654" i="9"/>
  <c r="BC655" i="9"/>
  <c r="BC656" i="9"/>
  <c r="BC657" i="9"/>
  <c r="BC658" i="9"/>
  <c r="BC659" i="9"/>
  <c r="BC660" i="9"/>
  <c r="BC661" i="9"/>
  <c r="BC662" i="9"/>
  <c r="BC663" i="9"/>
  <c r="BC664" i="9"/>
  <c r="BC665" i="9"/>
  <c r="BC666" i="9"/>
  <c r="BC667" i="9"/>
  <c r="BC668" i="9"/>
  <c r="BC669" i="9"/>
  <c r="BC670" i="9"/>
  <c r="BC671" i="9"/>
  <c r="BC672" i="9"/>
  <c r="BC673" i="9"/>
  <c r="BC674" i="9"/>
  <c r="BC675" i="9"/>
  <c r="BC676" i="9"/>
  <c r="BC677" i="9"/>
  <c r="BC678" i="9"/>
  <c r="BC679" i="9"/>
  <c r="BC680" i="9"/>
  <c r="BC681" i="9"/>
  <c r="BC682" i="9"/>
  <c r="BC683" i="9"/>
  <c r="BC684" i="9"/>
  <c r="BC685" i="9"/>
  <c r="BC686" i="9"/>
  <c r="BC687" i="9"/>
  <c r="BC688" i="9"/>
  <c r="BC689" i="9"/>
  <c r="BC690" i="9"/>
  <c r="BC691" i="9"/>
  <c r="BC692" i="9"/>
  <c r="BC693" i="9"/>
  <c r="BC694" i="9"/>
  <c r="BC695" i="9"/>
  <c r="BC696" i="9"/>
  <c r="BC697" i="9"/>
  <c r="BC698" i="9"/>
  <c r="BC699" i="9"/>
  <c r="BC700" i="9"/>
  <c r="BC701" i="9"/>
  <c r="BC702" i="9"/>
  <c r="BC703" i="9"/>
  <c r="BC704" i="9"/>
  <c r="BC705" i="9"/>
  <c r="BC706" i="9"/>
  <c r="BC707" i="9"/>
  <c r="BC708" i="9"/>
  <c r="BC709" i="9"/>
  <c r="BC710" i="9"/>
  <c r="BC711" i="9"/>
  <c r="BC712" i="9"/>
  <c r="BC713" i="9"/>
  <c r="BC714" i="9"/>
  <c r="BC715" i="9"/>
  <c r="BC716" i="9"/>
  <c r="BC717" i="9"/>
  <c r="BC718" i="9"/>
  <c r="BC719" i="9"/>
  <c r="BC720" i="9"/>
  <c r="BC721" i="9"/>
  <c r="BC722" i="9"/>
  <c r="BC723" i="9"/>
  <c r="BC724" i="9"/>
  <c r="BC725" i="9"/>
  <c r="BC726" i="9"/>
  <c r="BC727" i="9"/>
  <c r="BC728" i="9"/>
  <c r="BC729" i="9"/>
  <c r="BC730" i="9"/>
  <c r="BC731" i="9"/>
  <c r="BC732" i="9"/>
  <c r="BC733" i="9"/>
  <c r="BC734" i="9"/>
  <c r="BC735" i="9"/>
  <c r="BC736" i="9"/>
  <c r="BC737" i="9"/>
  <c r="BC738" i="9"/>
  <c r="BC739" i="9"/>
  <c r="BC740" i="9"/>
  <c r="BC741" i="9"/>
  <c r="BC742" i="9"/>
  <c r="BC743" i="9"/>
  <c r="BC744" i="9"/>
  <c r="BC745" i="9"/>
  <c r="BC746" i="9"/>
  <c r="BC747" i="9"/>
  <c r="BC748" i="9"/>
  <c r="BC749" i="9"/>
  <c r="BC750" i="9"/>
  <c r="BC751" i="9"/>
  <c r="BC752" i="9"/>
  <c r="BC753" i="9"/>
  <c r="BC754" i="9"/>
  <c r="BC755" i="9"/>
  <c r="BC756" i="9"/>
  <c r="BC757" i="9"/>
  <c r="BC758" i="9"/>
  <c r="BC759" i="9"/>
  <c r="BC760" i="9"/>
  <c r="BC761" i="9"/>
  <c r="BC762" i="9"/>
  <c r="BC763" i="9"/>
  <c r="BC764" i="9"/>
  <c r="BC765" i="9"/>
  <c r="BC766" i="9"/>
  <c r="BC767" i="9"/>
  <c r="BC768" i="9"/>
  <c r="BC769" i="9"/>
  <c r="BC770" i="9"/>
  <c r="BC771" i="9"/>
  <c r="BC772" i="9"/>
  <c r="BC773" i="9"/>
  <c r="BC774" i="9"/>
  <c r="BC775" i="9"/>
  <c r="BC776" i="9"/>
  <c r="BC777" i="9"/>
  <c r="BC778" i="9"/>
  <c r="BC779" i="9"/>
  <c r="BC780" i="9"/>
  <c r="BC781" i="9"/>
  <c r="BC782" i="9"/>
  <c r="BC783" i="9"/>
  <c r="BC784" i="9"/>
  <c r="BC785" i="9"/>
  <c r="BC786" i="9"/>
  <c r="BC787" i="9"/>
  <c r="BC788" i="9"/>
  <c r="BC789" i="9"/>
  <c r="BC790" i="9"/>
  <c r="BC791" i="9"/>
  <c r="BC792" i="9"/>
  <c r="BC793" i="9"/>
  <c r="BC794" i="9"/>
  <c r="BC795" i="9"/>
  <c r="BC796" i="9"/>
  <c r="BC797" i="9"/>
  <c r="BC798" i="9"/>
  <c r="BC799" i="9"/>
  <c r="BC800" i="9"/>
  <c r="BC801" i="9"/>
  <c r="BC802" i="9"/>
  <c r="BC803" i="9"/>
  <c r="BC804" i="9"/>
  <c r="BC805" i="9"/>
  <c r="BC806" i="9"/>
  <c r="BC807" i="9"/>
  <c r="BC808" i="9"/>
  <c r="BC809" i="9"/>
  <c r="BC810" i="9"/>
  <c r="BC811" i="9"/>
  <c r="BC812" i="9"/>
  <c r="BC813" i="9"/>
  <c r="BC814" i="9"/>
  <c r="BC815" i="9"/>
  <c r="BC816" i="9"/>
  <c r="BC817" i="9"/>
  <c r="BC818" i="9"/>
  <c r="BC819" i="9"/>
  <c r="BC820" i="9"/>
  <c r="BC821" i="9"/>
  <c r="BC822" i="9"/>
  <c r="BC823" i="9"/>
  <c r="BC824" i="9"/>
  <c r="BC825" i="9"/>
  <c r="BC826" i="9"/>
  <c r="BC827" i="9"/>
  <c r="BC828" i="9"/>
  <c r="BC829" i="9"/>
  <c r="BC830" i="9"/>
  <c r="BC831" i="9"/>
  <c r="BC832" i="9"/>
  <c r="BC833" i="9"/>
  <c r="BC834" i="9"/>
  <c r="BC835" i="9"/>
  <c r="BC836" i="9"/>
  <c r="BC837" i="9"/>
  <c r="BC838" i="9"/>
  <c r="BC839" i="9"/>
  <c r="BC840" i="9"/>
  <c r="BC841" i="9"/>
  <c r="BC842" i="9"/>
  <c r="BC843" i="9"/>
  <c r="BC844" i="9"/>
  <c r="BC845" i="9"/>
  <c r="BC846" i="9"/>
  <c r="BC847" i="9"/>
  <c r="BC848" i="9"/>
  <c r="BC849" i="9"/>
  <c r="BC850" i="9"/>
  <c r="BC851" i="9"/>
  <c r="BC852" i="9"/>
  <c r="BC853" i="9"/>
  <c r="BC854" i="9"/>
  <c r="BC855" i="9"/>
  <c r="BC856" i="9"/>
  <c r="BC857" i="9"/>
  <c r="BC858" i="9"/>
  <c r="BC859" i="9"/>
  <c r="BC860" i="9"/>
  <c r="BC861" i="9"/>
  <c r="BC862" i="9"/>
  <c r="BC863" i="9"/>
  <c r="BC864" i="9"/>
  <c r="BC865" i="9"/>
  <c r="BC866" i="9"/>
  <c r="BC867" i="9"/>
  <c r="BC868" i="9"/>
  <c r="BC869" i="9"/>
  <c r="BC870" i="9"/>
  <c r="BC871" i="9"/>
  <c r="BC872" i="9"/>
  <c r="BC873" i="9"/>
  <c r="BC874" i="9"/>
  <c r="BC875" i="9"/>
  <c r="BC876" i="9"/>
  <c r="BC877" i="9"/>
  <c r="BC878" i="9"/>
  <c r="BC879" i="9"/>
  <c r="BC880" i="9"/>
  <c r="BC881" i="9"/>
  <c r="BC882" i="9"/>
  <c r="BC883" i="9"/>
  <c r="BC884" i="9"/>
  <c r="BC885" i="9"/>
  <c r="BC886" i="9"/>
  <c r="BC887" i="9"/>
  <c r="BC888" i="9"/>
  <c r="BC889" i="9"/>
  <c r="BC890" i="9"/>
  <c r="BC891" i="9"/>
  <c r="BC892" i="9"/>
  <c r="BC893" i="9"/>
  <c r="BC894" i="9"/>
  <c r="BC895" i="9"/>
  <c r="BC896" i="9"/>
  <c r="BC897" i="9"/>
  <c r="BC898" i="9"/>
  <c r="BC899" i="9"/>
  <c r="BC900" i="9"/>
  <c r="BC901" i="9"/>
  <c r="BC902" i="9"/>
  <c r="BC903" i="9"/>
  <c r="BC904" i="9"/>
  <c r="BC905" i="9"/>
  <c r="BC906" i="9"/>
  <c r="BC907" i="9"/>
  <c r="BC908" i="9"/>
  <c r="BC909" i="9"/>
  <c r="BC910" i="9"/>
  <c r="BC911" i="9"/>
  <c r="BC912" i="9"/>
  <c r="BC913" i="9"/>
  <c r="BC914" i="9"/>
  <c r="BC915" i="9"/>
  <c r="BC916" i="9"/>
  <c r="BC917" i="9"/>
  <c r="BC918" i="9"/>
  <c r="BC919" i="9"/>
  <c r="BC920" i="9"/>
  <c r="BC921" i="9"/>
  <c r="BC922" i="9"/>
  <c r="BC923" i="9"/>
  <c r="BC924" i="9"/>
  <c r="BC925" i="9"/>
  <c r="BC926" i="9"/>
  <c r="BC927" i="9"/>
  <c r="BC928" i="9"/>
  <c r="BC929" i="9"/>
  <c r="BC930" i="9"/>
  <c r="BC931" i="9"/>
  <c r="BC932" i="9"/>
  <c r="BC933" i="9"/>
  <c r="BC934" i="9"/>
  <c r="BC935" i="9"/>
  <c r="BC936" i="9"/>
  <c r="BC937" i="9"/>
  <c r="BC938" i="9"/>
  <c r="BC939" i="9"/>
  <c r="BC940" i="9"/>
  <c r="BC941" i="9"/>
  <c r="BC942" i="9"/>
  <c r="BC943" i="9"/>
  <c r="BC944" i="9"/>
  <c r="BC945" i="9"/>
  <c r="BC946" i="9"/>
  <c r="BC947" i="9"/>
  <c r="BC948" i="9"/>
  <c r="BC949" i="9"/>
  <c r="BC950" i="9"/>
  <c r="BC951" i="9"/>
  <c r="BC952" i="9"/>
  <c r="BC953" i="9"/>
  <c r="BC954" i="9"/>
  <c r="BC955" i="9"/>
  <c r="BC956" i="9"/>
  <c r="BC957" i="9"/>
  <c r="BC958" i="9"/>
  <c r="BC959" i="9"/>
  <c r="BC960" i="9"/>
  <c r="BC961" i="9"/>
  <c r="BC962" i="9"/>
  <c r="BC963" i="9"/>
  <c r="BC964" i="9"/>
  <c r="BC965" i="9"/>
  <c r="BC966" i="9"/>
  <c r="BC967" i="9"/>
  <c r="BC968" i="9"/>
  <c r="BC969" i="9"/>
  <c r="BC970" i="9"/>
  <c r="BC971" i="9"/>
  <c r="BC972" i="9"/>
  <c r="BC973" i="9"/>
  <c r="BC974" i="9"/>
  <c r="BC975" i="9"/>
  <c r="BC976" i="9"/>
  <c r="BC977" i="9"/>
  <c r="BC978" i="9"/>
  <c r="BC979" i="9"/>
  <c r="BC980" i="9"/>
  <c r="BC981" i="9"/>
  <c r="BC982" i="9"/>
  <c r="BC983" i="9"/>
  <c r="BC984" i="9"/>
  <c r="BC985" i="9"/>
  <c r="BC986" i="9"/>
  <c r="BC987" i="9"/>
  <c r="BC988" i="9"/>
  <c r="BC989" i="9"/>
  <c r="BC990" i="9"/>
  <c r="BC991" i="9"/>
  <c r="BC992" i="9"/>
  <c r="BC993" i="9"/>
  <c r="BC994" i="9"/>
  <c r="BC995" i="9"/>
  <c r="BC996" i="9"/>
  <c r="BC997" i="9"/>
  <c r="BC998" i="9"/>
  <c r="BC999" i="9"/>
  <c r="BC1000" i="9"/>
  <c r="BC1001" i="9"/>
  <c r="BC1002" i="9"/>
  <c r="BC1003" i="9"/>
  <c r="BC1004" i="9"/>
  <c r="BC1005" i="9"/>
  <c r="BC1006" i="9"/>
  <c r="BC1007" i="9"/>
  <c r="BC1008" i="9"/>
  <c r="BC1009" i="9"/>
  <c r="BC1010" i="9"/>
  <c r="BC1011" i="9"/>
  <c r="BC1012" i="9"/>
  <c r="BC1013" i="9"/>
  <c r="BC1014" i="9"/>
  <c r="BC1015" i="9"/>
  <c r="BC1016" i="9"/>
  <c r="BC1017" i="9"/>
  <c r="BC1018" i="9"/>
  <c r="BC1019" i="9"/>
  <c r="BC1020" i="9"/>
  <c r="BC1021" i="9"/>
  <c r="BC1022" i="9"/>
  <c r="BC1023" i="9"/>
  <c r="BC1024" i="9"/>
  <c r="BC1025" i="9"/>
  <c r="BC1026" i="9"/>
  <c r="BC1027" i="9"/>
  <c r="BC1028" i="9"/>
  <c r="BC1029" i="9"/>
  <c r="BC1030" i="9"/>
  <c r="BC1031" i="9"/>
  <c r="BC1032" i="9"/>
  <c r="BC1033" i="9"/>
  <c r="BC1034" i="9"/>
  <c r="BC1035" i="9"/>
  <c r="BC1036" i="9"/>
  <c r="BC1037" i="9"/>
  <c r="BC1038" i="9"/>
  <c r="BC1039" i="9"/>
  <c r="BC1040" i="9"/>
  <c r="BC1041" i="9"/>
  <c r="BC1042" i="9"/>
  <c r="BC1043" i="9"/>
  <c r="BC1044" i="9"/>
  <c r="BC1045" i="9"/>
  <c r="BC1046" i="9"/>
  <c r="BC1047" i="9"/>
  <c r="BC1048" i="9"/>
  <c r="BC1049" i="9"/>
  <c r="BC1050" i="9"/>
  <c r="BC1051" i="9"/>
  <c r="BC1052" i="9"/>
  <c r="BC1053" i="9"/>
  <c r="BC1054" i="9"/>
  <c r="BC1055" i="9"/>
  <c r="BC1056" i="9"/>
  <c r="BC1057" i="9"/>
  <c r="BC1058" i="9"/>
  <c r="BC1059" i="9"/>
  <c r="BC1060" i="9"/>
  <c r="BC1061" i="9"/>
  <c r="BC1062" i="9"/>
  <c r="BC1063" i="9"/>
  <c r="BC1064" i="9"/>
  <c r="BC1065" i="9"/>
  <c r="BC1066" i="9"/>
  <c r="BC1067" i="9"/>
  <c r="BC1068" i="9"/>
  <c r="BC1069" i="9"/>
  <c r="BC1070" i="9"/>
  <c r="BC1071" i="9"/>
  <c r="BC1072" i="9"/>
  <c r="BC1073" i="9"/>
  <c r="BC1074" i="9"/>
  <c r="BC1075" i="9"/>
  <c r="BC1076" i="9"/>
  <c r="BC1077" i="9"/>
  <c r="BC1078" i="9"/>
  <c r="BC1079" i="9"/>
  <c r="BC1080" i="9"/>
  <c r="BC1081" i="9"/>
  <c r="BC1082" i="9"/>
  <c r="BC1083" i="9"/>
  <c r="BC1084" i="9"/>
  <c r="BC1085" i="9"/>
  <c r="BC1086" i="9"/>
  <c r="BC1087" i="9"/>
  <c r="BC1088" i="9"/>
  <c r="BC1089" i="9"/>
  <c r="BC1090" i="9"/>
  <c r="BC1091" i="9"/>
  <c r="BC1092" i="9"/>
  <c r="BC1093" i="9"/>
  <c r="BC1094" i="9"/>
  <c r="BC1095" i="9"/>
  <c r="BC1096" i="9"/>
  <c r="BC1097" i="9"/>
  <c r="BC1098" i="9"/>
  <c r="BC1099" i="9"/>
  <c r="BC1100" i="9"/>
  <c r="BC1101" i="9"/>
  <c r="BC1102" i="9"/>
  <c r="BC1103" i="9"/>
  <c r="BC1104" i="9"/>
  <c r="BC1105" i="9"/>
  <c r="BC1106" i="9"/>
  <c r="BC1107" i="9"/>
  <c r="BC1108" i="9"/>
  <c r="BC1109" i="9"/>
  <c r="BC1110" i="9"/>
  <c r="BC1111" i="9"/>
  <c r="BC1112" i="9"/>
  <c r="BC1113" i="9"/>
  <c r="BC1114" i="9"/>
  <c r="BC1115" i="9"/>
  <c r="BC1116" i="9"/>
  <c r="BC1117" i="9"/>
  <c r="BC1118" i="9"/>
  <c r="BC1119" i="9"/>
  <c r="BC1120" i="9"/>
  <c r="BC1121" i="9"/>
  <c r="BC1122" i="9"/>
  <c r="BC1123" i="9"/>
  <c r="BC1124" i="9"/>
  <c r="BC1125" i="9"/>
  <c r="BC1126" i="9"/>
  <c r="BC1127" i="9"/>
  <c r="BC1128" i="9"/>
  <c r="BC1129" i="9"/>
  <c r="BC1130" i="9"/>
  <c r="BC1131" i="9"/>
  <c r="BC1132" i="9"/>
  <c r="BC1133" i="9"/>
  <c r="BC1134" i="9"/>
  <c r="BC1135" i="9"/>
  <c r="BC1136" i="9"/>
  <c r="BC1137" i="9"/>
  <c r="BC1138" i="9"/>
  <c r="BC1139" i="9"/>
  <c r="BC1140" i="9"/>
  <c r="BC1141" i="9"/>
  <c r="BC1142" i="9"/>
  <c r="BC1143" i="9"/>
  <c r="BC1144" i="9"/>
  <c r="BC1145" i="9"/>
  <c r="BC1146" i="9"/>
  <c r="BC1147" i="9"/>
  <c r="BC1148" i="9"/>
  <c r="BC1149" i="9"/>
  <c r="BC1150" i="9"/>
  <c r="BC1151" i="9"/>
  <c r="BC1152" i="9"/>
  <c r="BC1153" i="9"/>
  <c r="BC1154" i="9"/>
  <c r="BC1155" i="9"/>
  <c r="BC1156" i="9"/>
  <c r="BC1157" i="9"/>
  <c r="BC1158" i="9"/>
  <c r="BC1159" i="9"/>
  <c r="BC1160" i="9"/>
  <c r="BC1161" i="9"/>
  <c r="BC1162" i="9"/>
  <c r="BC1163" i="9"/>
  <c r="BC1164" i="9"/>
  <c r="BC1165" i="9"/>
  <c r="BC1166" i="9"/>
  <c r="BC1167" i="9"/>
  <c r="BC1168" i="9"/>
  <c r="BC1169" i="9"/>
  <c r="BC1170" i="9"/>
  <c r="BC1171" i="9"/>
  <c r="BC1172" i="9"/>
  <c r="BC1173" i="9"/>
  <c r="BC1174" i="9"/>
  <c r="BC1175" i="9"/>
  <c r="BC1176" i="9"/>
  <c r="BC1177" i="9"/>
  <c r="BC1178" i="9"/>
  <c r="BC1179" i="9"/>
  <c r="BC1180" i="9"/>
  <c r="BC1181" i="9"/>
  <c r="BC1182" i="9"/>
  <c r="BC1183" i="9"/>
  <c r="BC1184" i="9"/>
  <c r="BC1185" i="9"/>
  <c r="BC1186" i="9"/>
  <c r="BC1187" i="9"/>
  <c r="BC1188" i="9"/>
  <c r="BC1189" i="9"/>
  <c r="BC1190" i="9"/>
  <c r="BC1191" i="9"/>
  <c r="BC1192" i="9"/>
  <c r="BC1193" i="9"/>
  <c r="BC1194" i="9"/>
  <c r="BC1195" i="9"/>
  <c r="BC1196" i="9"/>
  <c r="BC1197" i="9"/>
  <c r="BC1198" i="9"/>
  <c r="BC1199" i="9"/>
  <c r="BC1200" i="9"/>
  <c r="BC1201" i="9"/>
  <c r="BC1202" i="9"/>
  <c r="BC1203" i="9"/>
  <c r="BC1204" i="9"/>
  <c r="BC1205" i="9"/>
  <c r="BC1206" i="9"/>
  <c r="BC1207" i="9"/>
  <c r="BC1208" i="9"/>
  <c r="BC1209" i="9"/>
  <c r="BC1210" i="9"/>
  <c r="BC1211" i="9"/>
  <c r="BC1212" i="9"/>
  <c r="BC1213" i="9"/>
  <c r="BC1214" i="9"/>
  <c r="BC1215" i="9"/>
  <c r="BC1216" i="9"/>
  <c r="BC1217" i="9"/>
  <c r="BC1218" i="9"/>
  <c r="BC1219" i="9"/>
  <c r="BC1220" i="9"/>
  <c r="BC1221" i="9"/>
  <c r="BC1222" i="9"/>
  <c r="BC1223" i="9"/>
  <c r="BC1224" i="9"/>
  <c r="BC1225" i="9"/>
  <c r="BC1226" i="9"/>
  <c r="BC1227" i="9"/>
  <c r="BC1228" i="9"/>
  <c r="BC1229" i="9"/>
  <c r="BC1230" i="9"/>
  <c r="BC1231" i="9"/>
  <c r="BC1232" i="9"/>
  <c r="BC1233" i="9"/>
  <c r="BC1234" i="9"/>
  <c r="BC1235" i="9"/>
  <c r="BC1236" i="9"/>
  <c r="BC1237" i="9"/>
  <c r="BC1238" i="9"/>
  <c r="BC1239" i="9"/>
  <c r="BC1240" i="9"/>
  <c r="BC1241" i="9"/>
  <c r="BC1242" i="9"/>
  <c r="BC1243" i="9"/>
  <c r="BC1244" i="9"/>
  <c r="BC1245" i="9"/>
  <c r="BC1246" i="9"/>
  <c r="BC1247" i="9"/>
  <c r="BC1248" i="9"/>
  <c r="BC1249" i="9"/>
  <c r="BC1250" i="9"/>
  <c r="BC1251" i="9"/>
  <c r="BC1252" i="9"/>
  <c r="BC1253" i="9"/>
  <c r="BC1254" i="9"/>
  <c r="BC1255" i="9"/>
  <c r="BC1256" i="9"/>
  <c r="BC1257" i="9"/>
  <c r="BC1258" i="9"/>
  <c r="BC1259" i="9"/>
  <c r="BC1260" i="9"/>
  <c r="BC1261" i="9"/>
  <c r="BC1262" i="9"/>
  <c r="BC1263" i="9"/>
  <c r="BC1264" i="9"/>
  <c r="BC1265" i="9"/>
  <c r="BC1266" i="9"/>
  <c r="BC1267" i="9"/>
  <c r="BC1268" i="9"/>
  <c r="BC1269" i="9"/>
  <c r="BC1270" i="9"/>
  <c r="BC1271" i="9"/>
  <c r="BC1272" i="9"/>
  <c r="BC1273" i="9"/>
  <c r="BC1274" i="9"/>
  <c r="BC1275" i="9"/>
  <c r="BC1276" i="9"/>
  <c r="BC1277" i="9"/>
  <c r="BC1278" i="9"/>
  <c r="BC1279" i="9"/>
  <c r="BC1280" i="9"/>
  <c r="BC1281" i="9"/>
  <c r="BC1282" i="9"/>
  <c r="BC1283" i="9"/>
  <c r="BC1284" i="9"/>
  <c r="BC1285" i="9"/>
  <c r="BC1286" i="9"/>
  <c r="BC1287" i="9"/>
  <c r="BC1288" i="9"/>
  <c r="BC1289" i="9"/>
  <c r="BC1290" i="9"/>
  <c r="BC1291" i="9"/>
  <c r="BC1292" i="9"/>
  <c r="BC1293" i="9"/>
  <c r="BC1294" i="9"/>
  <c r="BC1295" i="9"/>
  <c r="BC1296" i="9"/>
  <c r="BC1297" i="9"/>
  <c r="BC1298" i="9"/>
  <c r="BC1299" i="9"/>
  <c r="BC1300" i="9"/>
  <c r="BC1301" i="9"/>
  <c r="BC1302" i="9"/>
  <c r="BC1303" i="9"/>
  <c r="BC1304" i="9"/>
  <c r="BC1305" i="9"/>
  <c r="BC1306" i="9"/>
  <c r="BC1307" i="9"/>
  <c r="BC1308" i="9"/>
  <c r="BC1309" i="9"/>
  <c r="BC1310" i="9"/>
  <c r="BC1311" i="9"/>
  <c r="BC1312" i="9"/>
  <c r="BC1313" i="9"/>
  <c r="BC1314" i="9"/>
  <c r="BC1315" i="9"/>
  <c r="BC1316" i="9"/>
  <c r="BC1317" i="9"/>
  <c r="BC1318" i="9"/>
  <c r="BC1319" i="9"/>
  <c r="BC1320" i="9"/>
  <c r="BC1321" i="9"/>
  <c r="BC1322" i="9"/>
  <c r="BC1323" i="9"/>
  <c r="BC1324" i="9"/>
  <c r="BC1325" i="9"/>
  <c r="BC1326" i="9"/>
  <c r="BC1327" i="9"/>
  <c r="BC1328" i="9"/>
  <c r="BC1329" i="9"/>
  <c r="BC1330" i="9"/>
  <c r="BC1331" i="9"/>
  <c r="BC1332" i="9"/>
  <c r="BC1333" i="9"/>
  <c r="BC1334" i="9"/>
  <c r="BC1335" i="9"/>
  <c r="BC1336" i="9"/>
  <c r="BC1337" i="9"/>
  <c r="BC1338" i="9"/>
  <c r="BC1339" i="9"/>
  <c r="BC1340" i="9"/>
  <c r="BC1341" i="9"/>
  <c r="BC1342" i="9"/>
  <c r="BC1343" i="9"/>
  <c r="BC1344" i="9"/>
  <c r="BC1345" i="9"/>
  <c r="BC1346" i="9"/>
  <c r="BC1347" i="9"/>
  <c r="BC1348" i="9"/>
  <c r="BC1349" i="9"/>
  <c r="BC1350" i="9"/>
  <c r="BC1351" i="9"/>
  <c r="BC1352" i="9"/>
  <c r="BC1353" i="9"/>
  <c r="BC1354" i="9"/>
  <c r="BC1355" i="9"/>
  <c r="BC1356" i="9"/>
  <c r="BC1357" i="9"/>
  <c r="BC1358" i="9"/>
  <c r="BC1359" i="9"/>
  <c r="BC1360" i="9"/>
  <c r="BC1361" i="9"/>
  <c r="BC1362" i="9"/>
  <c r="BC1363" i="9"/>
  <c r="BC1364" i="9"/>
  <c r="BC1365" i="9"/>
  <c r="BC1366" i="9"/>
  <c r="BC1367" i="9"/>
  <c r="BC1368" i="9"/>
  <c r="BC1369" i="9"/>
  <c r="BC1370" i="9"/>
  <c r="BC1371" i="9"/>
  <c r="BC1372" i="9"/>
  <c r="BC1373" i="9"/>
  <c r="BC1374" i="9"/>
  <c r="BC1375" i="9"/>
  <c r="BC1376" i="9"/>
  <c r="BC1377" i="9"/>
  <c r="BC1378" i="9"/>
  <c r="BC1379" i="9"/>
  <c r="BC1380" i="9"/>
  <c r="BC1381" i="9"/>
  <c r="BC1382" i="9"/>
  <c r="BC1383" i="9"/>
  <c r="BC1384" i="9"/>
  <c r="BC1385" i="9"/>
  <c r="BC1386" i="9"/>
  <c r="BC1387" i="9"/>
  <c r="BC1388" i="9"/>
  <c r="BC1389" i="9"/>
  <c r="BC1390" i="9"/>
  <c r="BC1391" i="9"/>
  <c r="BC1392" i="9"/>
  <c r="BC1393" i="9"/>
  <c r="BC1394" i="9"/>
  <c r="BC1395" i="9"/>
  <c r="BC1396" i="9"/>
  <c r="BC1397" i="9"/>
  <c r="BC1398" i="9"/>
  <c r="BC1399" i="9"/>
  <c r="BC1400" i="9"/>
  <c r="BC1401" i="9"/>
  <c r="BC1402" i="9"/>
  <c r="BC1403" i="9"/>
  <c r="BC1404" i="9"/>
  <c r="BC1405" i="9"/>
  <c r="BC1406" i="9"/>
  <c r="BC1407" i="9"/>
  <c r="BC1408" i="9"/>
  <c r="BC1409" i="9"/>
  <c r="BC1410" i="9"/>
  <c r="BC1411" i="9"/>
  <c r="BC1412" i="9"/>
  <c r="BC1413" i="9"/>
  <c r="BC1414" i="9"/>
  <c r="BC1415" i="9"/>
  <c r="BC1416" i="9"/>
  <c r="BC1417" i="9"/>
  <c r="BC1418" i="9"/>
  <c r="BC1419" i="9"/>
  <c r="BC1420" i="9"/>
  <c r="BC1421" i="9"/>
  <c r="BC1422" i="9"/>
  <c r="BC1423" i="9"/>
  <c r="BC1424" i="9"/>
  <c r="BC1425" i="9"/>
  <c r="BC1426" i="9"/>
  <c r="BC1427" i="9"/>
  <c r="BC1428" i="9"/>
  <c r="BC1429" i="9"/>
  <c r="BC1430" i="9"/>
  <c r="BC1431" i="9"/>
  <c r="BC1432" i="9"/>
  <c r="BC1433" i="9"/>
  <c r="BC1434" i="9"/>
  <c r="BC1435" i="9"/>
  <c r="BC1436" i="9"/>
  <c r="BC1437" i="9"/>
  <c r="BC1438" i="9"/>
  <c r="BC1439" i="9"/>
  <c r="BC1440" i="9"/>
  <c r="BC1441" i="9"/>
  <c r="BC1442" i="9"/>
  <c r="BC1443" i="9"/>
  <c r="BC1444" i="9"/>
  <c r="BC1445" i="9"/>
  <c r="BC1446" i="9"/>
  <c r="BC1447" i="9"/>
  <c r="BC1448" i="9"/>
  <c r="BC1449" i="9"/>
  <c r="BC1450" i="9"/>
  <c r="BC1451" i="9"/>
  <c r="BC1452" i="9"/>
  <c r="BC1453" i="9"/>
  <c r="BC1454" i="9"/>
  <c r="BC1455" i="9"/>
  <c r="BC1456" i="9"/>
  <c r="BC1457" i="9"/>
  <c r="BC1458" i="9"/>
  <c r="BC1459" i="9"/>
  <c r="BC1460" i="9"/>
  <c r="BC1461" i="9"/>
  <c r="BC1462" i="9"/>
  <c r="BC1463" i="9"/>
  <c r="BC1464" i="9"/>
  <c r="BC1465" i="9"/>
  <c r="BC1466" i="9"/>
  <c r="BC1467" i="9"/>
  <c r="BC1468" i="9"/>
  <c r="BC1469" i="9"/>
  <c r="BC1470" i="9"/>
  <c r="BC1471" i="9"/>
  <c r="BC1472" i="9"/>
  <c r="BC1473" i="9"/>
  <c r="BC1474" i="9"/>
  <c r="BC1475" i="9"/>
  <c r="BC1476" i="9"/>
  <c r="BC1477" i="9"/>
  <c r="BC1478" i="9"/>
  <c r="BC1479" i="9"/>
  <c r="BC1480" i="9"/>
  <c r="BC1481" i="9"/>
  <c r="BC1482" i="9"/>
  <c r="BC1483" i="9"/>
  <c r="BC1484" i="9"/>
  <c r="BC1485" i="9"/>
  <c r="BC1486" i="9"/>
  <c r="BC1487" i="9"/>
  <c r="BC1488" i="9"/>
  <c r="BC1489" i="9"/>
  <c r="BC1490" i="9"/>
  <c r="BC1491" i="9"/>
  <c r="BC1492" i="9"/>
  <c r="BC1493" i="9"/>
  <c r="BC1494" i="9"/>
  <c r="BC1495" i="9"/>
  <c r="BC1496" i="9"/>
  <c r="BC1497" i="9"/>
  <c r="BC1498" i="9"/>
  <c r="BC1499" i="9"/>
  <c r="BC1500" i="9"/>
  <c r="BC1501" i="9"/>
  <c r="BC1502" i="9"/>
  <c r="BC1503" i="9"/>
  <c r="BC1504" i="9"/>
  <c r="BC1505" i="9"/>
  <c r="BC1506" i="9"/>
  <c r="BC1507" i="9"/>
  <c r="BC1508" i="9"/>
  <c r="BC1509" i="9"/>
  <c r="BC1510" i="9"/>
  <c r="BC1511" i="9"/>
  <c r="BC1512" i="9"/>
  <c r="BC1513" i="9"/>
  <c r="BC1514" i="9"/>
  <c r="BC1515" i="9"/>
  <c r="BC1516" i="9"/>
  <c r="BC1517" i="9"/>
  <c r="BC1518" i="9"/>
  <c r="BC1519" i="9"/>
  <c r="BC1520" i="9"/>
  <c r="BC1521" i="9"/>
  <c r="BC1532" i="9"/>
  <c r="BC1533" i="9"/>
  <c r="BC1534" i="9"/>
  <c r="BC1535" i="9"/>
  <c r="BC1536" i="9"/>
  <c r="BC1537" i="9"/>
  <c r="BB5" i="9"/>
  <c r="BB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29" i="9"/>
  <c r="BB30" i="9"/>
  <c r="BB31" i="9"/>
  <c r="BB32" i="9"/>
  <c r="BB33" i="9"/>
  <c r="BB34" i="9"/>
  <c r="BB35" i="9"/>
  <c r="BB36" i="9"/>
  <c r="BB37" i="9"/>
  <c r="BB38" i="9"/>
  <c r="BB39" i="9"/>
  <c r="BB40" i="9"/>
  <c r="BB41" i="9"/>
  <c r="BB42" i="9"/>
  <c r="BB43" i="9"/>
  <c r="BB44" i="9"/>
  <c r="BB45" i="9"/>
  <c r="BB46" i="9"/>
  <c r="BB47" i="9"/>
  <c r="BB48" i="9"/>
  <c r="BB49" i="9"/>
  <c r="BB50" i="9"/>
  <c r="BB51" i="9"/>
  <c r="BB52" i="9"/>
  <c r="BB53" i="9"/>
  <c r="BB54" i="9"/>
  <c r="BB55" i="9"/>
  <c r="BB56" i="9"/>
  <c r="BB57" i="9"/>
  <c r="BB58" i="9"/>
  <c r="BB59" i="9"/>
  <c r="BB60" i="9"/>
  <c r="BB61" i="9"/>
  <c r="BB62" i="9"/>
  <c r="BB63" i="9"/>
  <c r="BB64" i="9"/>
  <c r="BB65" i="9"/>
  <c r="BB66" i="9"/>
  <c r="BB67" i="9"/>
  <c r="BB68" i="9"/>
  <c r="BB69" i="9"/>
  <c r="BB70" i="9"/>
  <c r="BB71" i="9"/>
  <c r="BB72" i="9"/>
  <c r="BB73" i="9"/>
  <c r="BB74" i="9"/>
  <c r="BB75" i="9"/>
  <c r="BB76" i="9"/>
  <c r="BB77" i="9"/>
  <c r="BB78" i="9"/>
  <c r="BB79" i="9"/>
  <c r="BB80" i="9"/>
  <c r="BB81" i="9"/>
  <c r="BB82" i="9"/>
  <c r="BB83" i="9"/>
  <c r="BB84" i="9"/>
  <c r="BB85" i="9"/>
  <c r="BB86" i="9"/>
  <c r="BB87" i="9"/>
  <c r="BB88" i="9"/>
  <c r="BB89" i="9"/>
  <c r="BB90" i="9"/>
  <c r="BB91" i="9"/>
  <c r="BB92" i="9"/>
  <c r="BB93" i="9"/>
  <c r="BB94" i="9"/>
  <c r="BB95" i="9"/>
  <c r="BB96" i="9"/>
  <c r="BB97" i="9"/>
  <c r="BB98" i="9"/>
  <c r="BB99" i="9"/>
  <c r="BB100" i="9"/>
  <c r="BB101" i="9"/>
  <c r="BB102" i="9"/>
  <c r="BB103" i="9"/>
  <c r="BB104" i="9"/>
  <c r="BB105" i="9"/>
  <c r="BB106" i="9"/>
  <c r="BB107" i="9"/>
  <c r="BB108" i="9"/>
  <c r="BB109" i="9"/>
  <c r="BB110" i="9"/>
  <c r="BB111" i="9"/>
  <c r="BB112" i="9"/>
  <c r="BB113" i="9"/>
  <c r="BB114" i="9"/>
  <c r="BB115" i="9"/>
  <c r="BB116" i="9"/>
  <c r="BB117" i="9"/>
  <c r="BB118" i="9"/>
  <c r="BB119" i="9"/>
  <c r="BB120" i="9"/>
  <c r="BB121" i="9"/>
  <c r="BB122" i="9"/>
  <c r="BB123" i="9"/>
  <c r="BB124" i="9"/>
  <c r="BB125" i="9"/>
  <c r="BB126" i="9"/>
  <c r="BB127" i="9"/>
  <c r="BB128" i="9"/>
  <c r="BB129" i="9"/>
  <c r="BB130" i="9"/>
  <c r="BB131" i="9"/>
  <c r="BB132" i="9"/>
  <c r="BB133" i="9"/>
  <c r="BB134" i="9"/>
  <c r="BB135" i="9"/>
  <c r="BB136" i="9"/>
  <c r="BB137" i="9"/>
  <c r="BB138" i="9"/>
  <c r="BB139" i="9"/>
  <c r="BB140" i="9"/>
  <c r="BB141" i="9"/>
  <c r="BB142" i="9"/>
  <c r="BB143" i="9"/>
  <c r="BB144" i="9"/>
  <c r="BB145" i="9"/>
  <c r="BB146" i="9"/>
  <c r="BB147" i="9"/>
  <c r="BB148" i="9"/>
  <c r="BB149" i="9"/>
  <c r="BB150" i="9"/>
  <c r="BB151" i="9"/>
  <c r="BB152" i="9"/>
  <c r="BB153" i="9"/>
  <c r="BB154" i="9"/>
  <c r="BB155" i="9"/>
  <c r="BB156" i="9"/>
  <c r="BB157" i="9"/>
  <c r="BB158" i="9"/>
  <c r="BB159" i="9"/>
  <c r="BB160" i="9"/>
  <c r="BB161" i="9"/>
  <c r="BB162" i="9"/>
  <c r="BB163" i="9"/>
  <c r="BB164" i="9"/>
  <c r="BB165" i="9"/>
  <c r="BB166" i="9"/>
  <c r="BB167" i="9"/>
  <c r="BB168" i="9"/>
  <c r="BB169" i="9"/>
  <c r="BB170" i="9"/>
  <c r="BB171" i="9"/>
  <c r="BB172" i="9"/>
  <c r="BB173" i="9"/>
  <c r="BB174" i="9"/>
  <c r="BB175" i="9"/>
  <c r="BB176" i="9"/>
  <c r="BB177" i="9"/>
  <c r="BB178" i="9"/>
  <c r="BB179" i="9"/>
  <c r="BB180" i="9"/>
  <c r="BB181" i="9"/>
  <c r="BB182" i="9"/>
  <c r="BB183" i="9"/>
  <c r="BB184" i="9"/>
  <c r="BB185" i="9"/>
  <c r="BB186" i="9"/>
  <c r="BB187" i="9"/>
  <c r="BB188" i="9"/>
  <c r="BB189" i="9"/>
  <c r="BB190" i="9"/>
  <c r="BB191" i="9"/>
  <c r="BB192" i="9"/>
  <c r="BB193" i="9"/>
  <c r="BB194" i="9"/>
  <c r="BB195" i="9"/>
  <c r="BB196" i="9"/>
  <c r="BB197" i="9"/>
  <c r="BB198" i="9"/>
  <c r="BB199" i="9"/>
  <c r="BB200" i="9"/>
  <c r="BB201" i="9"/>
  <c r="BB202" i="9"/>
  <c r="BB203" i="9"/>
  <c r="BB204" i="9"/>
  <c r="BB205" i="9"/>
  <c r="BB206" i="9"/>
  <c r="BB207" i="9"/>
  <c r="BB208" i="9"/>
  <c r="BB209" i="9"/>
  <c r="BB210" i="9"/>
  <c r="BB211" i="9"/>
  <c r="BB212" i="9"/>
  <c r="BB213" i="9"/>
  <c r="BB214" i="9"/>
  <c r="BB215" i="9"/>
  <c r="BB216" i="9"/>
  <c r="BB217" i="9"/>
  <c r="BB218" i="9"/>
  <c r="BB219" i="9"/>
  <c r="BB220" i="9"/>
  <c r="BB221" i="9"/>
  <c r="BB222" i="9"/>
  <c r="BB223" i="9"/>
  <c r="BB224" i="9"/>
  <c r="BB225" i="9"/>
  <c r="BB226" i="9"/>
  <c r="BB227" i="9"/>
  <c r="BB228" i="9"/>
  <c r="BB229" i="9"/>
  <c r="BB230" i="9"/>
  <c r="BB231" i="9"/>
  <c r="BB232" i="9"/>
  <c r="BB233" i="9"/>
  <c r="BB234" i="9"/>
  <c r="BB235" i="9"/>
  <c r="BB236" i="9"/>
  <c r="BB237" i="9"/>
  <c r="BB238" i="9"/>
  <c r="BB239" i="9"/>
  <c r="BB240" i="9"/>
  <c r="BB241" i="9"/>
  <c r="BB242" i="9"/>
  <c r="BB243" i="9"/>
  <c r="BB244" i="9"/>
  <c r="BB245" i="9"/>
  <c r="BB246" i="9"/>
  <c r="BB247" i="9"/>
  <c r="BB248" i="9"/>
  <c r="BB249" i="9"/>
  <c r="BB250" i="9"/>
  <c r="BB251" i="9"/>
  <c r="BB252" i="9"/>
  <c r="BB253" i="9"/>
  <c r="BB254" i="9"/>
  <c r="BB255" i="9"/>
  <c r="BB256" i="9"/>
  <c r="BB257" i="9"/>
  <c r="BB258" i="9"/>
  <c r="BB259" i="9"/>
  <c r="BB260" i="9"/>
  <c r="BB261" i="9"/>
  <c r="BB262" i="9"/>
  <c r="BB263" i="9"/>
  <c r="BB264" i="9"/>
  <c r="BB265" i="9"/>
  <c r="BB266" i="9"/>
  <c r="BB267" i="9"/>
  <c r="BB268" i="9"/>
  <c r="BB269" i="9"/>
  <c r="BB270" i="9"/>
  <c r="BB271" i="9"/>
  <c r="BB272" i="9"/>
  <c r="BB273" i="9"/>
  <c r="BB274" i="9"/>
  <c r="BB275" i="9"/>
  <c r="BB276" i="9"/>
  <c r="BB277" i="9"/>
  <c r="BB278" i="9"/>
  <c r="BB279" i="9"/>
  <c r="BB280" i="9"/>
  <c r="BB281" i="9"/>
  <c r="BB282" i="9"/>
  <c r="BB283" i="9"/>
  <c r="BB284" i="9"/>
  <c r="BB285" i="9"/>
  <c r="BB286" i="9"/>
  <c r="BB287" i="9"/>
  <c r="BB288" i="9"/>
  <c r="BB289" i="9"/>
  <c r="BB290" i="9"/>
  <c r="BB291" i="9"/>
  <c r="BB292" i="9"/>
  <c r="BB293" i="9"/>
  <c r="BB294" i="9"/>
  <c r="BB295" i="9"/>
  <c r="BB296" i="9"/>
  <c r="BB297" i="9"/>
  <c r="BB298" i="9"/>
  <c r="BB299" i="9"/>
  <c r="BB300" i="9"/>
  <c r="BB301" i="9"/>
  <c r="BB302" i="9"/>
  <c r="BB303" i="9"/>
  <c r="BB304" i="9"/>
  <c r="BB305" i="9"/>
  <c r="BB306" i="9"/>
  <c r="BB307" i="9"/>
  <c r="BB308" i="9"/>
  <c r="BB309" i="9"/>
  <c r="BB310" i="9"/>
  <c r="BB311" i="9"/>
  <c r="BB312" i="9"/>
  <c r="BB313" i="9"/>
  <c r="BB314" i="9"/>
  <c r="BB315" i="9"/>
  <c r="BB316" i="9"/>
  <c r="BB317" i="9"/>
  <c r="BB318" i="9"/>
  <c r="BB319" i="9"/>
  <c r="BB320" i="9"/>
  <c r="BB321" i="9"/>
  <c r="BB322" i="9"/>
  <c r="BB323" i="9"/>
  <c r="BB324" i="9"/>
  <c r="BB325" i="9"/>
  <c r="BB326" i="9"/>
  <c r="BB327" i="9"/>
  <c r="BB328" i="9"/>
  <c r="BB329" i="9"/>
  <c r="BB330" i="9"/>
  <c r="BB331" i="9"/>
  <c r="BB332" i="9"/>
  <c r="BB333" i="9"/>
  <c r="BB334" i="9"/>
  <c r="BB335" i="9"/>
  <c r="BB336" i="9"/>
  <c r="BB337" i="9"/>
  <c r="BB338" i="9"/>
  <c r="BB339" i="9"/>
  <c r="BB340" i="9"/>
  <c r="BB341" i="9"/>
  <c r="BB342" i="9"/>
  <c r="BB343" i="9"/>
  <c r="BB344" i="9"/>
  <c r="BB345" i="9"/>
  <c r="BB346" i="9"/>
  <c r="BB347" i="9"/>
  <c r="BB348" i="9"/>
  <c r="BB349" i="9"/>
  <c r="BB350" i="9"/>
  <c r="BB351" i="9"/>
  <c r="BB352" i="9"/>
  <c r="BB353" i="9"/>
  <c r="BB354" i="9"/>
  <c r="BB355" i="9"/>
  <c r="BB356" i="9"/>
  <c r="BB357" i="9"/>
  <c r="BB358" i="9"/>
  <c r="BB359" i="9"/>
  <c r="BB360" i="9"/>
  <c r="BB361" i="9"/>
  <c r="BB362" i="9"/>
  <c r="BB363" i="9"/>
  <c r="BB364" i="9"/>
  <c r="BB365" i="9"/>
  <c r="BB366" i="9"/>
  <c r="BB367" i="9"/>
  <c r="BB368" i="9"/>
  <c r="BB369" i="9"/>
  <c r="BB370" i="9"/>
  <c r="BB371" i="9"/>
  <c r="BB372" i="9"/>
  <c r="BB373" i="9"/>
  <c r="BB374" i="9"/>
  <c r="BB375" i="9"/>
  <c r="BB376" i="9"/>
  <c r="BB377" i="9"/>
  <c r="BB378" i="9"/>
  <c r="BB379" i="9"/>
  <c r="BB380" i="9"/>
  <c r="BB381" i="9"/>
  <c r="BB382" i="9"/>
  <c r="BB383" i="9"/>
  <c r="BB384" i="9"/>
  <c r="BB385" i="9"/>
  <c r="BB386" i="9"/>
  <c r="BB387" i="9"/>
  <c r="BB388" i="9"/>
  <c r="BB389" i="9"/>
  <c r="BB390" i="9"/>
  <c r="BB391" i="9"/>
  <c r="BB392" i="9"/>
  <c r="BB393" i="9"/>
  <c r="BB394" i="9"/>
  <c r="BB395" i="9"/>
  <c r="BB396" i="9"/>
  <c r="BB397" i="9"/>
  <c r="BB398" i="9"/>
  <c r="BB399" i="9"/>
  <c r="BB400" i="9"/>
  <c r="BB401" i="9"/>
  <c r="BB402" i="9"/>
  <c r="BB403" i="9"/>
  <c r="BB404" i="9"/>
  <c r="BB405" i="9"/>
  <c r="BB406" i="9"/>
  <c r="BB407" i="9"/>
  <c r="BB408" i="9"/>
  <c r="BB409" i="9"/>
  <c r="BB410" i="9"/>
  <c r="BB411" i="9"/>
  <c r="BB412" i="9"/>
  <c r="BB413" i="9"/>
  <c r="BB414" i="9"/>
  <c r="BB415" i="9"/>
  <c r="BB416" i="9"/>
  <c r="BB417" i="9"/>
  <c r="BB418" i="9"/>
  <c r="BB419" i="9"/>
  <c r="BB420" i="9"/>
  <c r="BB421" i="9"/>
  <c r="BB422" i="9"/>
  <c r="BB423" i="9"/>
  <c r="BB424" i="9"/>
  <c r="BB425" i="9"/>
  <c r="BB426" i="9"/>
  <c r="BB427" i="9"/>
  <c r="BB428" i="9"/>
  <c r="BB429" i="9"/>
  <c r="BB430" i="9"/>
  <c r="BB431" i="9"/>
  <c r="BB432" i="9"/>
  <c r="BB433" i="9"/>
  <c r="BB434" i="9"/>
  <c r="BB435" i="9"/>
  <c r="BB436" i="9"/>
  <c r="BB437" i="9"/>
  <c r="BB438" i="9"/>
  <c r="BB439" i="9"/>
  <c r="BB440" i="9"/>
  <c r="BB441" i="9"/>
  <c r="BB442" i="9"/>
  <c r="BB443" i="9"/>
  <c r="BB444" i="9"/>
  <c r="BB445" i="9"/>
  <c r="BB446" i="9"/>
  <c r="BB447" i="9"/>
  <c r="BB448" i="9"/>
  <c r="BB449" i="9"/>
  <c r="BB450" i="9"/>
  <c r="BB451" i="9"/>
  <c r="BB452" i="9"/>
  <c r="BB453" i="9"/>
  <c r="BB454" i="9"/>
  <c r="BB455" i="9"/>
  <c r="BB456" i="9"/>
  <c r="BB457" i="9"/>
  <c r="BB458" i="9"/>
  <c r="BB459" i="9"/>
  <c r="BB460" i="9"/>
  <c r="BB461" i="9"/>
  <c r="BB462" i="9"/>
  <c r="BB463" i="9"/>
  <c r="BB464" i="9"/>
  <c r="BB465" i="9"/>
  <c r="BB466" i="9"/>
  <c r="BB467" i="9"/>
  <c r="BB468" i="9"/>
  <c r="BB469" i="9"/>
  <c r="BB470" i="9"/>
  <c r="BB471" i="9"/>
  <c r="BB472" i="9"/>
  <c r="BB473" i="9"/>
  <c r="BB474" i="9"/>
  <c r="BB475" i="9"/>
  <c r="BB476" i="9"/>
  <c r="BB477" i="9"/>
  <c r="BB478" i="9"/>
  <c r="BB479" i="9"/>
  <c r="BB480" i="9"/>
  <c r="BB481" i="9"/>
  <c r="BB482" i="9"/>
  <c r="BB483" i="9"/>
  <c r="BB484" i="9"/>
  <c r="BB485" i="9"/>
  <c r="BB486" i="9"/>
  <c r="BB487" i="9"/>
  <c r="BB488" i="9"/>
  <c r="BB489" i="9"/>
  <c r="BB490" i="9"/>
  <c r="BB491" i="9"/>
  <c r="BB492" i="9"/>
  <c r="BB493" i="9"/>
  <c r="BB494" i="9"/>
  <c r="BB495" i="9"/>
  <c r="BB496" i="9"/>
  <c r="BB497" i="9"/>
  <c r="BB498" i="9"/>
  <c r="BB499" i="9"/>
  <c r="BB500" i="9"/>
  <c r="BB501" i="9"/>
  <c r="BB502" i="9"/>
  <c r="BB503" i="9"/>
  <c r="BB504" i="9"/>
  <c r="BB505" i="9"/>
  <c r="BB506" i="9"/>
  <c r="BB507" i="9"/>
  <c r="BB508" i="9"/>
  <c r="BB509" i="9"/>
  <c r="BB510" i="9"/>
  <c r="BB511" i="9"/>
  <c r="BB512" i="9"/>
  <c r="BB513" i="9"/>
  <c r="BB514" i="9"/>
  <c r="BB515" i="9"/>
  <c r="BB516" i="9"/>
  <c r="BB517" i="9"/>
  <c r="BB518" i="9"/>
  <c r="BB519" i="9"/>
  <c r="BB520" i="9"/>
  <c r="BB521" i="9"/>
  <c r="BB522" i="9"/>
  <c r="BB523" i="9"/>
  <c r="BB524" i="9"/>
  <c r="BB525" i="9"/>
  <c r="BB526" i="9"/>
  <c r="BB527" i="9"/>
  <c r="BB528" i="9"/>
  <c r="BB529" i="9"/>
  <c r="BB530" i="9"/>
  <c r="BB531" i="9"/>
  <c r="BB532" i="9"/>
  <c r="BB533" i="9"/>
  <c r="BB534" i="9"/>
  <c r="BB535" i="9"/>
  <c r="BB536" i="9"/>
  <c r="BB537" i="9"/>
  <c r="BB538" i="9"/>
  <c r="BB539" i="9"/>
  <c r="BB540" i="9"/>
  <c r="BB541" i="9"/>
  <c r="BB542" i="9"/>
  <c r="BB543" i="9"/>
  <c r="BB544" i="9"/>
  <c r="BB545" i="9"/>
  <c r="BB546" i="9"/>
  <c r="BB547" i="9"/>
  <c r="BB548" i="9"/>
  <c r="BB549" i="9"/>
  <c r="BB550" i="9"/>
  <c r="BB551" i="9"/>
  <c r="BB552" i="9"/>
  <c r="BB553" i="9"/>
  <c r="BB554" i="9"/>
  <c r="BB555" i="9"/>
  <c r="BB556" i="9"/>
  <c r="BB557" i="9"/>
  <c r="BB558" i="9"/>
  <c r="BB559" i="9"/>
  <c r="BB560" i="9"/>
  <c r="BB561" i="9"/>
  <c r="BB562" i="9"/>
  <c r="BB563" i="9"/>
  <c r="BB564" i="9"/>
  <c r="BB565" i="9"/>
  <c r="BB566" i="9"/>
  <c r="BB567" i="9"/>
  <c r="BB568" i="9"/>
  <c r="BB569" i="9"/>
  <c r="BB570" i="9"/>
  <c r="BB571" i="9"/>
  <c r="BB572" i="9"/>
  <c r="BB573" i="9"/>
  <c r="BB574" i="9"/>
  <c r="BB575" i="9"/>
  <c r="BB576" i="9"/>
  <c r="BB577" i="9"/>
  <c r="BB578" i="9"/>
  <c r="BB579" i="9"/>
  <c r="BB580" i="9"/>
  <c r="BB581" i="9"/>
  <c r="BB582" i="9"/>
  <c r="BB583" i="9"/>
  <c r="BB584" i="9"/>
  <c r="BB585" i="9"/>
  <c r="BB586" i="9"/>
  <c r="BB587" i="9"/>
  <c r="BB588" i="9"/>
  <c r="BB589" i="9"/>
  <c r="BB590" i="9"/>
  <c r="BB591" i="9"/>
  <c r="BB592" i="9"/>
  <c r="BB593" i="9"/>
  <c r="BB594" i="9"/>
  <c r="BB595" i="9"/>
  <c r="BB596" i="9"/>
  <c r="BB597" i="9"/>
  <c r="BB598" i="9"/>
  <c r="BB599" i="9"/>
  <c r="BB600" i="9"/>
  <c r="BB601" i="9"/>
  <c r="BB602" i="9"/>
  <c r="BB603" i="9"/>
  <c r="BB604" i="9"/>
  <c r="BB605" i="9"/>
  <c r="BB606" i="9"/>
  <c r="BB607" i="9"/>
  <c r="BB608" i="9"/>
  <c r="BB609" i="9"/>
  <c r="BB610" i="9"/>
  <c r="BB611" i="9"/>
  <c r="BB612" i="9"/>
  <c r="BB613" i="9"/>
  <c r="BB614" i="9"/>
  <c r="BB615" i="9"/>
  <c r="BB616" i="9"/>
  <c r="BB617" i="9"/>
  <c r="BB618" i="9"/>
  <c r="BB619" i="9"/>
  <c r="BB620" i="9"/>
  <c r="BB621" i="9"/>
  <c r="BB622" i="9"/>
  <c r="BB623" i="9"/>
  <c r="BB624" i="9"/>
  <c r="BB625" i="9"/>
  <c r="BB626" i="9"/>
  <c r="BB627" i="9"/>
  <c r="BB628" i="9"/>
  <c r="BB629" i="9"/>
  <c r="BB630" i="9"/>
  <c r="BB631" i="9"/>
  <c r="BB632" i="9"/>
  <c r="BB633" i="9"/>
  <c r="BB634" i="9"/>
  <c r="BB635" i="9"/>
  <c r="BB636" i="9"/>
  <c r="BB637" i="9"/>
  <c r="BB638" i="9"/>
  <c r="BB639" i="9"/>
  <c r="BB640" i="9"/>
  <c r="BB641" i="9"/>
  <c r="BB642" i="9"/>
  <c r="BB643" i="9"/>
  <c r="BB644" i="9"/>
  <c r="BB645" i="9"/>
  <c r="BB646" i="9"/>
  <c r="BB647" i="9"/>
  <c r="BB648" i="9"/>
  <c r="BB649" i="9"/>
  <c r="BB650" i="9"/>
  <c r="BB651" i="9"/>
  <c r="BB652" i="9"/>
  <c r="BB653" i="9"/>
  <c r="BB654" i="9"/>
  <c r="BB655" i="9"/>
  <c r="BB656" i="9"/>
  <c r="BB657" i="9"/>
  <c r="BB658" i="9"/>
  <c r="BB659" i="9"/>
  <c r="BB660" i="9"/>
  <c r="BB661" i="9"/>
  <c r="BB662" i="9"/>
  <c r="BB663" i="9"/>
  <c r="BB664" i="9"/>
  <c r="BB665" i="9"/>
  <c r="BB666" i="9"/>
  <c r="BB667" i="9"/>
  <c r="BB668" i="9"/>
  <c r="BB669" i="9"/>
  <c r="BB670" i="9"/>
  <c r="BB671" i="9"/>
  <c r="BB672" i="9"/>
  <c r="BB673" i="9"/>
  <c r="BB674" i="9"/>
  <c r="BB675" i="9"/>
  <c r="BB676" i="9"/>
  <c r="BB677" i="9"/>
  <c r="BB678" i="9"/>
  <c r="BB679" i="9"/>
  <c r="BB680" i="9"/>
  <c r="BB681" i="9"/>
  <c r="BB682" i="9"/>
  <c r="BB683" i="9"/>
  <c r="BB684" i="9"/>
  <c r="BB685" i="9"/>
  <c r="BB686" i="9"/>
  <c r="BB687" i="9"/>
  <c r="BB688" i="9"/>
  <c r="BB689" i="9"/>
  <c r="BB690" i="9"/>
  <c r="BB691" i="9"/>
  <c r="BB692" i="9"/>
  <c r="BB693" i="9"/>
  <c r="BB694" i="9"/>
  <c r="BB695" i="9"/>
  <c r="BB696" i="9"/>
  <c r="BB697" i="9"/>
  <c r="BB698" i="9"/>
  <c r="BB699" i="9"/>
  <c r="BB700" i="9"/>
  <c r="BB701" i="9"/>
  <c r="BB702" i="9"/>
  <c r="BB703" i="9"/>
  <c r="BB704" i="9"/>
  <c r="BB705" i="9"/>
  <c r="BB706" i="9"/>
  <c r="BB707" i="9"/>
  <c r="BB708" i="9"/>
  <c r="BB709" i="9"/>
  <c r="BB710" i="9"/>
  <c r="BB711" i="9"/>
  <c r="BB712" i="9"/>
  <c r="BB713" i="9"/>
  <c r="BB714" i="9"/>
  <c r="BB715" i="9"/>
  <c r="BB716" i="9"/>
  <c r="BB717" i="9"/>
  <c r="BB718" i="9"/>
  <c r="BB719" i="9"/>
  <c r="BB720" i="9"/>
  <c r="BB721" i="9"/>
  <c r="BB722" i="9"/>
  <c r="BB723" i="9"/>
  <c r="BB724" i="9"/>
  <c r="BB725" i="9"/>
  <c r="BB726" i="9"/>
  <c r="BB727" i="9"/>
  <c r="BB728" i="9"/>
  <c r="BB729" i="9"/>
  <c r="BB730" i="9"/>
  <c r="BB731" i="9"/>
  <c r="BB732" i="9"/>
  <c r="BB733" i="9"/>
  <c r="BB734" i="9"/>
  <c r="BB735" i="9"/>
  <c r="BB736" i="9"/>
  <c r="BB737" i="9"/>
  <c r="BB738" i="9"/>
  <c r="BB739" i="9"/>
  <c r="BB740" i="9"/>
  <c r="BB741" i="9"/>
  <c r="BB742" i="9"/>
  <c r="BB743" i="9"/>
  <c r="BB744" i="9"/>
  <c r="BB745" i="9"/>
  <c r="BB746" i="9"/>
  <c r="BB747" i="9"/>
  <c r="BB748" i="9"/>
  <c r="BB749" i="9"/>
  <c r="BB750" i="9"/>
  <c r="BB751" i="9"/>
  <c r="BB752" i="9"/>
  <c r="BB753" i="9"/>
  <c r="BB754" i="9"/>
  <c r="BB755" i="9"/>
  <c r="BB756" i="9"/>
  <c r="BB757" i="9"/>
  <c r="BB758" i="9"/>
  <c r="BB759" i="9"/>
  <c r="BB760" i="9"/>
  <c r="BB761" i="9"/>
  <c r="BB762" i="9"/>
  <c r="BB763" i="9"/>
  <c r="BB764" i="9"/>
  <c r="BB765" i="9"/>
  <c r="BB766" i="9"/>
  <c r="BB767" i="9"/>
  <c r="BB768" i="9"/>
  <c r="BB769" i="9"/>
  <c r="BB770" i="9"/>
  <c r="BB771" i="9"/>
  <c r="BB772" i="9"/>
  <c r="BB773" i="9"/>
  <c r="BB774" i="9"/>
  <c r="BB775" i="9"/>
  <c r="BB776" i="9"/>
  <c r="BB777" i="9"/>
  <c r="BB778" i="9"/>
  <c r="BB779" i="9"/>
  <c r="BB780" i="9"/>
  <c r="BB781" i="9"/>
  <c r="BB782" i="9"/>
  <c r="BB783" i="9"/>
  <c r="BB784" i="9"/>
  <c r="BB785" i="9"/>
  <c r="BB786" i="9"/>
  <c r="BB787" i="9"/>
  <c r="BB788" i="9"/>
  <c r="BB789" i="9"/>
  <c r="BB790" i="9"/>
  <c r="BB791" i="9"/>
  <c r="BB792" i="9"/>
  <c r="BB793" i="9"/>
  <c r="BB794" i="9"/>
  <c r="BB795" i="9"/>
  <c r="BB796" i="9"/>
  <c r="BB797" i="9"/>
  <c r="BB798" i="9"/>
  <c r="BB799" i="9"/>
  <c r="BB800" i="9"/>
  <c r="BB801" i="9"/>
  <c r="BB802" i="9"/>
  <c r="BB803" i="9"/>
  <c r="BB804" i="9"/>
  <c r="BB805" i="9"/>
  <c r="BB806" i="9"/>
  <c r="BB807" i="9"/>
  <c r="BB808" i="9"/>
  <c r="BB809" i="9"/>
  <c r="BB810" i="9"/>
  <c r="BB811" i="9"/>
  <c r="BB812" i="9"/>
  <c r="BB813" i="9"/>
  <c r="BB814" i="9"/>
  <c r="BB815" i="9"/>
  <c r="BB816" i="9"/>
  <c r="BB817" i="9"/>
  <c r="BB818" i="9"/>
  <c r="BB819" i="9"/>
  <c r="BB820" i="9"/>
  <c r="BB821" i="9"/>
  <c r="BB822" i="9"/>
  <c r="BB823" i="9"/>
  <c r="BB824" i="9"/>
  <c r="BB825" i="9"/>
  <c r="BB826" i="9"/>
  <c r="BB827" i="9"/>
  <c r="BB828" i="9"/>
  <c r="BB829" i="9"/>
  <c r="BB830" i="9"/>
  <c r="BB831" i="9"/>
  <c r="BB832" i="9"/>
  <c r="BB833" i="9"/>
  <c r="BB834" i="9"/>
  <c r="BB835" i="9"/>
  <c r="BB836" i="9"/>
  <c r="BB837" i="9"/>
  <c r="BB838" i="9"/>
  <c r="BB839" i="9"/>
  <c r="BB840" i="9"/>
  <c r="BB841" i="9"/>
  <c r="BB842" i="9"/>
  <c r="BB843" i="9"/>
  <c r="BB844" i="9"/>
  <c r="BB845" i="9"/>
  <c r="BB846" i="9"/>
  <c r="BB847" i="9"/>
  <c r="BB848" i="9"/>
  <c r="BB849" i="9"/>
  <c r="BB850" i="9"/>
  <c r="BB851" i="9"/>
  <c r="BB852" i="9"/>
  <c r="BB853" i="9"/>
  <c r="BB854" i="9"/>
  <c r="BB855" i="9"/>
  <c r="BB856" i="9"/>
  <c r="BB857" i="9"/>
  <c r="BB858" i="9"/>
  <c r="BB859" i="9"/>
  <c r="BB860" i="9"/>
  <c r="BB861" i="9"/>
  <c r="BB862" i="9"/>
  <c r="BB863" i="9"/>
  <c r="BB864" i="9"/>
  <c r="BB865" i="9"/>
  <c r="BB866" i="9"/>
  <c r="BB867" i="9"/>
  <c r="BB868" i="9"/>
  <c r="BB869" i="9"/>
  <c r="BB870" i="9"/>
  <c r="BB871" i="9"/>
  <c r="BB872" i="9"/>
  <c r="BB873" i="9"/>
  <c r="BB874" i="9"/>
  <c r="BB875" i="9"/>
  <c r="BB876" i="9"/>
  <c r="BB877" i="9"/>
  <c r="BB878" i="9"/>
  <c r="BB879" i="9"/>
  <c r="BB880" i="9"/>
  <c r="BB881" i="9"/>
  <c r="BB882" i="9"/>
  <c r="BB883" i="9"/>
  <c r="BB884" i="9"/>
  <c r="BB885" i="9"/>
  <c r="BB886" i="9"/>
  <c r="BB887" i="9"/>
  <c r="BB888" i="9"/>
  <c r="BB889" i="9"/>
  <c r="BB890" i="9"/>
  <c r="BB891" i="9"/>
  <c r="BB892" i="9"/>
  <c r="BB893" i="9"/>
  <c r="BB894" i="9"/>
  <c r="BB895" i="9"/>
  <c r="BB896" i="9"/>
  <c r="BB897" i="9"/>
  <c r="BB898" i="9"/>
  <c r="BB899" i="9"/>
  <c r="BB900" i="9"/>
  <c r="BB901" i="9"/>
  <c r="BB902" i="9"/>
  <c r="BB903" i="9"/>
  <c r="BB904" i="9"/>
  <c r="BB905" i="9"/>
  <c r="BB906" i="9"/>
  <c r="BB907" i="9"/>
  <c r="BB908" i="9"/>
  <c r="BB909" i="9"/>
  <c r="BB910" i="9"/>
  <c r="BB911" i="9"/>
  <c r="BB912" i="9"/>
  <c r="BB913" i="9"/>
  <c r="BB914" i="9"/>
  <c r="BB915" i="9"/>
  <c r="BB916" i="9"/>
  <c r="BB917" i="9"/>
  <c r="BB918" i="9"/>
  <c r="BB919" i="9"/>
  <c r="BB920" i="9"/>
  <c r="BB921" i="9"/>
  <c r="BB922" i="9"/>
  <c r="BB923" i="9"/>
  <c r="BB924" i="9"/>
  <c r="BB925" i="9"/>
  <c r="BB926" i="9"/>
  <c r="BB927" i="9"/>
  <c r="BB928" i="9"/>
  <c r="BB929" i="9"/>
  <c r="BB930" i="9"/>
  <c r="BB931" i="9"/>
  <c r="BB932" i="9"/>
  <c r="BB933" i="9"/>
  <c r="BB934" i="9"/>
  <c r="BB935" i="9"/>
  <c r="BB936" i="9"/>
  <c r="BB937" i="9"/>
  <c r="BB938" i="9"/>
  <c r="BB939" i="9"/>
  <c r="BB940" i="9"/>
  <c r="BB941" i="9"/>
  <c r="BB942" i="9"/>
  <c r="BB943" i="9"/>
  <c r="BB944" i="9"/>
  <c r="BB945" i="9"/>
  <c r="BB946" i="9"/>
  <c r="BB947" i="9"/>
  <c r="BB948" i="9"/>
  <c r="BB949" i="9"/>
  <c r="BB950" i="9"/>
  <c r="BB951" i="9"/>
  <c r="BB952" i="9"/>
  <c r="BB953" i="9"/>
  <c r="BB954" i="9"/>
  <c r="BB955" i="9"/>
  <c r="BB956" i="9"/>
  <c r="BB957" i="9"/>
  <c r="BB958" i="9"/>
  <c r="BB959" i="9"/>
  <c r="BB960" i="9"/>
  <c r="BB961" i="9"/>
  <c r="BB962" i="9"/>
  <c r="BB963" i="9"/>
  <c r="BB964" i="9"/>
  <c r="BB965" i="9"/>
  <c r="BB966" i="9"/>
  <c r="BB967" i="9"/>
  <c r="BB968" i="9"/>
  <c r="BB969" i="9"/>
  <c r="BB970" i="9"/>
  <c r="BB971" i="9"/>
  <c r="BB972" i="9"/>
  <c r="BB973" i="9"/>
  <c r="BB974" i="9"/>
  <c r="BB975" i="9"/>
  <c r="BB976" i="9"/>
  <c r="BB977" i="9"/>
  <c r="BB978" i="9"/>
  <c r="BB979" i="9"/>
  <c r="BB980" i="9"/>
  <c r="BB981" i="9"/>
  <c r="BB982" i="9"/>
  <c r="BB983" i="9"/>
  <c r="BB984" i="9"/>
  <c r="BB985" i="9"/>
  <c r="BB986" i="9"/>
  <c r="BB987" i="9"/>
  <c r="BB988" i="9"/>
  <c r="BB989" i="9"/>
  <c r="BB990" i="9"/>
  <c r="BB991" i="9"/>
  <c r="BB992" i="9"/>
  <c r="BB993" i="9"/>
  <c r="BB994" i="9"/>
  <c r="BB995" i="9"/>
  <c r="BB996" i="9"/>
  <c r="BB997" i="9"/>
  <c r="BB998" i="9"/>
  <c r="BB999" i="9"/>
  <c r="BB1000" i="9"/>
  <c r="BB1001" i="9"/>
  <c r="BB1002" i="9"/>
  <c r="BB1003" i="9"/>
  <c r="BB1004" i="9"/>
  <c r="BB1005" i="9"/>
  <c r="BB1006" i="9"/>
  <c r="BB1007" i="9"/>
  <c r="BB1008" i="9"/>
  <c r="BB1009" i="9"/>
  <c r="BB1010" i="9"/>
  <c r="BB1011" i="9"/>
  <c r="BB1012" i="9"/>
  <c r="BB1013" i="9"/>
  <c r="BB1014" i="9"/>
  <c r="BB1015" i="9"/>
  <c r="BB1016" i="9"/>
  <c r="BB1017" i="9"/>
  <c r="BB1018" i="9"/>
  <c r="BB1019" i="9"/>
  <c r="BB1020" i="9"/>
  <c r="BB1021" i="9"/>
  <c r="BB1022" i="9"/>
  <c r="BB1023" i="9"/>
  <c r="BB1024" i="9"/>
  <c r="BB1025" i="9"/>
  <c r="BB1026" i="9"/>
  <c r="BB1027" i="9"/>
  <c r="BB1028" i="9"/>
  <c r="BB1029" i="9"/>
  <c r="BB1030" i="9"/>
  <c r="BB1031" i="9"/>
  <c r="BB1032" i="9"/>
  <c r="BB1033" i="9"/>
  <c r="BB1034" i="9"/>
  <c r="BB1035" i="9"/>
  <c r="BB1036" i="9"/>
  <c r="BB1037" i="9"/>
  <c r="BB1038" i="9"/>
  <c r="BB1039" i="9"/>
  <c r="BB1040" i="9"/>
  <c r="BB1041" i="9"/>
  <c r="BB1042" i="9"/>
  <c r="BB1043" i="9"/>
  <c r="BB1044" i="9"/>
  <c r="BB1045" i="9"/>
  <c r="BB1046" i="9"/>
  <c r="BB1047" i="9"/>
  <c r="BB1048" i="9"/>
  <c r="BB1049" i="9"/>
  <c r="BB1050" i="9"/>
  <c r="BB1051" i="9"/>
  <c r="BB1052" i="9"/>
  <c r="BB1053" i="9"/>
  <c r="BB1054" i="9"/>
  <c r="BB1055" i="9"/>
  <c r="BB1056" i="9"/>
  <c r="BB1057" i="9"/>
  <c r="BB1058" i="9"/>
  <c r="BB1059" i="9"/>
  <c r="BB1060" i="9"/>
  <c r="BB1061" i="9"/>
  <c r="BB1062" i="9"/>
  <c r="BB1063" i="9"/>
  <c r="BB1064" i="9"/>
  <c r="BB1065" i="9"/>
  <c r="BB1066" i="9"/>
  <c r="BB1067" i="9"/>
  <c r="BB1068" i="9"/>
  <c r="BB1069" i="9"/>
  <c r="BB1070" i="9"/>
  <c r="BB1071" i="9"/>
  <c r="BB1072" i="9"/>
  <c r="BB1073" i="9"/>
  <c r="BB1074" i="9"/>
  <c r="BB1075" i="9"/>
  <c r="BB1076" i="9"/>
  <c r="BB1077" i="9"/>
  <c r="BB1078" i="9"/>
  <c r="BB1079" i="9"/>
  <c r="BB1080" i="9"/>
  <c r="BB1081" i="9"/>
  <c r="BB1082" i="9"/>
  <c r="BB1083" i="9"/>
  <c r="BB1084" i="9"/>
  <c r="BB1085" i="9"/>
  <c r="BB1086" i="9"/>
  <c r="BB1087" i="9"/>
  <c r="BB1088" i="9"/>
  <c r="BB1089" i="9"/>
  <c r="BB1090" i="9"/>
  <c r="BB1091" i="9"/>
  <c r="BB1092" i="9"/>
  <c r="BB1093" i="9"/>
  <c r="BB1094" i="9"/>
  <c r="BB1095" i="9"/>
  <c r="BB1096" i="9"/>
  <c r="BB1097" i="9"/>
  <c r="BB1098" i="9"/>
  <c r="BB1099" i="9"/>
  <c r="BB1100" i="9"/>
  <c r="BB1101" i="9"/>
  <c r="BB1102" i="9"/>
  <c r="BB1103" i="9"/>
  <c r="BB1104" i="9"/>
  <c r="BB1105" i="9"/>
  <c r="BB1106" i="9"/>
  <c r="BB1107" i="9"/>
  <c r="BB1108" i="9"/>
  <c r="BB1109" i="9"/>
  <c r="BB1110" i="9"/>
  <c r="BB1111" i="9"/>
  <c r="BB1112" i="9"/>
  <c r="BB1113" i="9"/>
  <c r="BB1114" i="9"/>
  <c r="BB1115" i="9"/>
  <c r="BB1116" i="9"/>
  <c r="BB1117" i="9"/>
  <c r="BB1118" i="9"/>
  <c r="BB1119" i="9"/>
  <c r="BB1120" i="9"/>
  <c r="BB1121" i="9"/>
  <c r="BB1122" i="9"/>
  <c r="BB1123" i="9"/>
  <c r="BB1124" i="9"/>
  <c r="BB1125" i="9"/>
  <c r="BB1126" i="9"/>
  <c r="BB1127" i="9"/>
  <c r="BB1128" i="9"/>
  <c r="BB1129" i="9"/>
  <c r="BB1130" i="9"/>
  <c r="BB1131" i="9"/>
  <c r="BB1132" i="9"/>
  <c r="BB1133" i="9"/>
  <c r="BB1134" i="9"/>
  <c r="BB1135" i="9"/>
  <c r="BB1136" i="9"/>
  <c r="BB1137" i="9"/>
  <c r="BB1138" i="9"/>
  <c r="BB1139" i="9"/>
  <c r="BB1140" i="9"/>
  <c r="BB1141" i="9"/>
  <c r="BB1142" i="9"/>
  <c r="BB1143" i="9"/>
  <c r="BB1144" i="9"/>
  <c r="BB1145" i="9"/>
  <c r="BB1146" i="9"/>
  <c r="BB1147" i="9"/>
  <c r="BB1148" i="9"/>
  <c r="BB1149" i="9"/>
  <c r="BB1150" i="9"/>
  <c r="BB1151" i="9"/>
  <c r="BB1152" i="9"/>
  <c r="BB1153" i="9"/>
  <c r="BB1154" i="9"/>
  <c r="BB1155" i="9"/>
  <c r="BB1156" i="9"/>
  <c r="BB1157" i="9"/>
  <c r="BB1158" i="9"/>
  <c r="BB1159" i="9"/>
  <c r="BB1160" i="9"/>
  <c r="BB1161" i="9"/>
  <c r="BB1162" i="9"/>
  <c r="BB1163" i="9"/>
  <c r="BB1164" i="9"/>
  <c r="BB1165" i="9"/>
  <c r="BB1166" i="9"/>
  <c r="BB1167" i="9"/>
  <c r="BB1168" i="9"/>
  <c r="BB1169" i="9"/>
  <c r="BB1170" i="9"/>
  <c r="BB1171" i="9"/>
  <c r="BB1172" i="9"/>
  <c r="BB1173" i="9"/>
  <c r="BB1174" i="9"/>
  <c r="BB1175" i="9"/>
  <c r="BB1176" i="9"/>
  <c r="BB1177" i="9"/>
  <c r="BB1178" i="9"/>
  <c r="BB1179" i="9"/>
  <c r="BB1180" i="9"/>
  <c r="BB1181" i="9"/>
  <c r="BB1182" i="9"/>
  <c r="BB1183" i="9"/>
  <c r="BB1184" i="9"/>
  <c r="BB1185" i="9"/>
  <c r="BB1186" i="9"/>
  <c r="BB1187" i="9"/>
  <c r="BB1188" i="9"/>
  <c r="BB1189" i="9"/>
  <c r="BB1190" i="9"/>
  <c r="BB1191" i="9"/>
  <c r="BB1192" i="9"/>
  <c r="BB1193" i="9"/>
  <c r="BB1194" i="9"/>
  <c r="BB1195" i="9"/>
  <c r="BB1196" i="9"/>
  <c r="BB1197" i="9"/>
  <c r="BB1198" i="9"/>
  <c r="BB1199" i="9"/>
  <c r="BB1200" i="9"/>
  <c r="BB1201" i="9"/>
  <c r="BB1202" i="9"/>
  <c r="BB1203" i="9"/>
  <c r="BB1204" i="9"/>
  <c r="BB1205" i="9"/>
  <c r="BB1206" i="9"/>
  <c r="BB1207" i="9"/>
  <c r="BB1208" i="9"/>
  <c r="BB1209" i="9"/>
  <c r="BB1210" i="9"/>
  <c r="BB1211" i="9"/>
  <c r="BB1212" i="9"/>
  <c r="BB1213" i="9"/>
  <c r="BB1214" i="9"/>
  <c r="BB1215" i="9"/>
  <c r="BB1216" i="9"/>
  <c r="BB1217" i="9"/>
  <c r="BB1218" i="9"/>
  <c r="BB1219" i="9"/>
  <c r="BB1220" i="9"/>
  <c r="BB1221" i="9"/>
  <c r="BB1222" i="9"/>
  <c r="BB1223" i="9"/>
  <c r="BB1224" i="9"/>
  <c r="BB1225" i="9"/>
  <c r="BB1226" i="9"/>
  <c r="BB1227" i="9"/>
  <c r="BB1228" i="9"/>
  <c r="BB1229" i="9"/>
  <c r="BB1230" i="9"/>
  <c r="BB1231" i="9"/>
  <c r="BB1232" i="9"/>
  <c r="BB1233" i="9"/>
  <c r="BB1234" i="9"/>
  <c r="BB1235" i="9"/>
  <c r="BB1236" i="9"/>
  <c r="BB1237" i="9"/>
  <c r="BB1238" i="9"/>
  <c r="BB1239" i="9"/>
  <c r="BB1240" i="9"/>
  <c r="BB1241" i="9"/>
  <c r="BB1242" i="9"/>
  <c r="BB1243" i="9"/>
  <c r="BB1244" i="9"/>
  <c r="BB1245" i="9"/>
  <c r="BB1246" i="9"/>
  <c r="BB1247" i="9"/>
  <c r="BB1248" i="9"/>
  <c r="BB1249" i="9"/>
  <c r="BB1250" i="9"/>
  <c r="BB1251" i="9"/>
  <c r="BB1252" i="9"/>
  <c r="BB1253" i="9"/>
  <c r="BB1254" i="9"/>
  <c r="BB1255" i="9"/>
  <c r="BB1256" i="9"/>
  <c r="BB1257" i="9"/>
  <c r="BB1258" i="9"/>
  <c r="BB1259" i="9"/>
  <c r="BB1260" i="9"/>
  <c r="BB1261" i="9"/>
  <c r="BB1262" i="9"/>
  <c r="BB1263" i="9"/>
  <c r="BB1264" i="9"/>
  <c r="BB1265" i="9"/>
  <c r="BB1266" i="9"/>
  <c r="BB1267" i="9"/>
  <c r="BB1268" i="9"/>
  <c r="BB1269" i="9"/>
  <c r="BB1270" i="9"/>
  <c r="BB1271" i="9"/>
  <c r="BB1272" i="9"/>
  <c r="BB1273" i="9"/>
  <c r="BB1274" i="9"/>
  <c r="BB1275" i="9"/>
  <c r="BB1276" i="9"/>
  <c r="BB1277" i="9"/>
  <c r="BB1278" i="9"/>
  <c r="BB1279" i="9"/>
  <c r="BB1280" i="9"/>
  <c r="BB1281" i="9"/>
  <c r="BB1282" i="9"/>
  <c r="BB1283" i="9"/>
  <c r="BB1284" i="9"/>
  <c r="BB1285" i="9"/>
  <c r="BB1286" i="9"/>
  <c r="BB1287" i="9"/>
  <c r="BB1288" i="9"/>
  <c r="BB1289" i="9"/>
  <c r="BB1290" i="9"/>
  <c r="BB1291" i="9"/>
  <c r="BB1292" i="9"/>
  <c r="BB1293" i="9"/>
  <c r="BB1294" i="9"/>
  <c r="BB1295" i="9"/>
  <c r="BB1296" i="9"/>
  <c r="BB1297" i="9"/>
  <c r="BB1298" i="9"/>
  <c r="BB1299" i="9"/>
  <c r="BB1300" i="9"/>
  <c r="BB1301" i="9"/>
  <c r="BB1302" i="9"/>
  <c r="BB1303" i="9"/>
  <c r="BB1304" i="9"/>
  <c r="BB1305" i="9"/>
  <c r="BB1306" i="9"/>
  <c r="BB1307" i="9"/>
  <c r="BB1308" i="9"/>
  <c r="BB1309" i="9"/>
  <c r="BB1310" i="9"/>
  <c r="BB1311" i="9"/>
  <c r="BB1312" i="9"/>
  <c r="BB1313" i="9"/>
  <c r="BB1314" i="9"/>
  <c r="BB1315" i="9"/>
  <c r="BB1316" i="9"/>
  <c r="BB1317" i="9"/>
  <c r="BB1318" i="9"/>
  <c r="BB1319" i="9"/>
  <c r="BB1320" i="9"/>
  <c r="BB1321" i="9"/>
  <c r="BB1322" i="9"/>
  <c r="BB1323" i="9"/>
  <c r="BB1324" i="9"/>
  <c r="BB1325" i="9"/>
  <c r="BB1326" i="9"/>
  <c r="BB1327" i="9"/>
  <c r="BB1328" i="9"/>
  <c r="BB1329" i="9"/>
  <c r="BB1330" i="9"/>
  <c r="BB1331" i="9"/>
  <c r="BB1332" i="9"/>
  <c r="BB1333" i="9"/>
  <c r="BB1334" i="9"/>
  <c r="BB1335" i="9"/>
  <c r="BB1336" i="9"/>
  <c r="BB1337" i="9"/>
  <c r="BB1338" i="9"/>
  <c r="BB1339" i="9"/>
  <c r="BB1340" i="9"/>
  <c r="BB1341" i="9"/>
  <c r="BB1342" i="9"/>
  <c r="BB1343" i="9"/>
  <c r="BB1344" i="9"/>
  <c r="BB1345" i="9"/>
  <c r="BB1346" i="9"/>
  <c r="BB1347" i="9"/>
  <c r="BB1348" i="9"/>
  <c r="BB1349" i="9"/>
  <c r="BB1350" i="9"/>
  <c r="BB1351" i="9"/>
  <c r="BB1352" i="9"/>
  <c r="BB1353" i="9"/>
  <c r="BB1354" i="9"/>
  <c r="BB1355" i="9"/>
  <c r="BB1356" i="9"/>
  <c r="BB1357" i="9"/>
  <c r="BB1358" i="9"/>
  <c r="BB1359" i="9"/>
  <c r="BB1360" i="9"/>
  <c r="BB1361" i="9"/>
  <c r="BB1362" i="9"/>
  <c r="BB1363" i="9"/>
  <c r="BB1364" i="9"/>
  <c r="BB1365" i="9"/>
  <c r="BB1366" i="9"/>
  <c r="BB1367" i="9"/>
  <c r="BB1368" i="9"/>
  <c r="BB1369" i="9"/>
  <c r="BB1370" i="9"/>
  <c r="BB1371" i="9"/>
  <c r="BB1372" i="9"/>
  <c r="BB1373" i="9"/>
  <c r="BB1374" i="9"/>
  <c r="BB1375" i="9"/>
  <c r="BB1376" i="9"/>
  <c r="BB1377" i="9"/>
  <c r="BB1378" i="9"/>
  <c r="BB1379" i="9"/>
  <c r="BB1380" i="9"/>
  <c r="BB1381" i="9"/>
  <c r="BB1382" i="9"/>
  <c r="BB1383" i="9"/>
  <c r="BB1384" i="9"/>
  <c r="BB1385" i="9"/>
  <c r="BB1386" i="9"/>
  <c r="BB1387" i="9"/>
  <c r="BB1388" i="9"/>
  <c r="BB1389" i="9"/>
  <c r="BB1390" i="9"/>
  <c r="BB1391" i="9"/>
  <c r="BB1392" i="9"/>
  <c r="BB1393" i="9"/>
  <c r="BB1394" i="9"/>
  <c r="BB1395" i="9"/>
  <c r="BB1396" i="9"/>
  <c r="BB1397" i="9"/>
  <c r="BB1398" i="9"/>
  <c r="BB1399" i="9"/>
  <c r="BB1400" i="9"/>
  <c r="BB1401" i="9"/>
  <c r="BB1402" i="9"/>
  <c r="BB1403" i="9"/>
  <c r="BB1404" i="9"/>
  <c r="BB1405" i="9"/>
  <c r="BB1406" i="9"/>
  <c r="BB1407" i="9"/>
  <c r="BB1408" i="9"/>
  <c r="BB1409" i="9"/>
  <c r="BB1410" i="9"/>
  <c r="BB1411" i="9"/>
  <c r="BB1412" i="9"/>
  <c r="BB1413" i="9"/>
  <c r="BB1414" i="9"/>
  <c r="BB1415" i="9"/>
  <c r="BB1416" i="9"/>
  <c r="BB1417" i="9"/>
  <c r="BB1418" i="9"/>
  <c r="BB1419" i="9"/>
  <c r="BB1420" i="9"/>
  <c r="BB1421" i="9"/>
  <c r="BB1422" i="9"/>
  <c r="BB1423" i="9"/>
  <c r="BB1424" i="9"/>
  <c r="BB1425" i="9"/>
  <c r="BB1426" i="9"/>
  <c r="BB1427" i="9"/>
  <c r="BB1428" i="9"/>
  <c r="BB1429" i="9"/>
  <c r="BB1430" i="9"/>
  <c r="BB1431" i="9"/>
  <c r="BB1432" i="9"/>
  <c r="BB1433" i="9"/>
  <c r="BB1434" i="9"/>
  <c r="BB1435" i="9"/>
  <c r="BB1436" i="9"/>
  <c r="BB1437" i="9"/>
  <c r="BB1438" i="9"/>
  <c r="BB1439" i="9"/>
  <c r="BB1440" i="9"/>
  <c r="BB1441" i="9"/>
  <c r="BB1442" i="9"/>
  <c r="BB1443" i="9"/>
  <c r="BB1444" i="9"/>
  <c r="BB1445" i="9"/>
  <c r="BB1446" i="9"/>
  <c r="BB1447" i="9"/>
  <c r="BB1448" i="9"/>
  <c r="BB1449" i="9"/>
  <c r="BB1450" i="9"/>
  <c r="BB1451" i="9"/>
  <c r="BB1452" i="9"/>
  <c r="BB1453" i="9"/>
  <c r="BB1454" i="9"/>
  <c r="BB1455" i="9"/>
  <c r="BB1456" i="9"/>
  <c r="BB1457" i="9"/>
  <c r="BB1458" i="9"/>
  <c r="BB1459" i="9"/>
  <c r="BB1460" i="9"/>
  <c r="BB1461" i="9"/>
  <c r="BB1462" i="9"/>
  <c r="BB1463" i="9"/>
  <c r="BB1464" i="9"/>
  <c r="BB1465" i="9"/>
  <c r="BB1466" i="9"/>
  <c r="BB1467" i="9"/>
  <c r="BB1468" i="9"/>
  <c r="BB1469" i="9"/>
  <c r="BB1470" i="9"/>
  <c r="BB1471" i="9"/>
  <c r="BB1472" i="9"/>
  <c r="BB1473" i="9"/>
  <c r="BB1474" i="9"/>
  <c r="BB1475" i="9"/>
  <c r="BB1476" i="9"/>
  <c r="BB1477" i="9"/>
  <c r="BB1478" i="9"/>
  <c r="BB1479" i="9"/>
  <c r="BB1480" i="9"/>
  <c r="BB1481" i="9"/>
  <c r="BB1482" i="9"/>
  <c r="BB1483" i="9"/>
  <c r="BB1484" i="9"/>
  <c r="BB1485" i="9"/>
  <c r="BB1486" i="9"/>
  <c r="BB1487" i="9"/>
  <c r="BB1488" i="9"/>
  <c r="BB1489" i="9"/>
  <c r="BB1490" i="9"/>
  <c r="BB1491" i="9"/>
  <c r="BB1492" i="9"/>
  <c r="BB1493" i="9"/>
  <c r="BB1494" i="9"/>
  <c r="BB1495" i="9"/>
  <c r="BB1496" i="9"/>
  <c r="BB1497" i="9"/>
  <c r="BB1498" i="9"/>
  <c r="BB1499" i="9"/>
  <c r="BB1500" i="9"/>
  <c r="BB1501" i="9"/>
  <c r="BB1502" i="9"/>
  <c r="BB1503" i="9"/>
  <c r="BB1504" i="9"/>
  <c r="BB1505" i="9"/>
  <c r="BB1506" i="9"/>
  <c r="BB1507" i="9"/>
  <c r="BB1508" i="9"/>
  <c r="BB1509" i="9"/>
  <c r="BB1510" i="9"/>
  <c r="BB1511" i="9"/>
  <c r="BB1512" i="9"/>
  <c r="BB1513" i="9"/>
  <c r="BB1514" i="9"/>
  <c r="BB1515" i="9"/>
  <c r="BB1516" i="9"/>
  <c r="BB1517" i="9"/>
  <c r="BB1518" i="9"/>
  <c r="BB1519" i="9"/>
  <c r="BB1520" i="9"/>
  <c r="BB1521" i="9"/>
  <c r="BB1532" i="9"/>
  <c r="BB1533" i="9"/>
  <c r="BB1534" i="9"/>
  <c r="BB1535" i="9"/>
  <c r="BB1536" i="9"/>
  <c r="BB1537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BA1102" i="9"/>
  <c r="BA1103" i="9"/>
  <c r="BA1104" i="9"/>
  <c r="BA1105" i="9"/>
  <c r="BA1106" i="9"/>
  <c r="BA1107" i="9"/>
  <c r="BA1108" i="9"/>
  <c r="BA1109" i="9"/>
  <c r="BA1110" i="9"/>
  <c r="BA1111" i="9"/>
  <c r="BA1112" i="9"/>
  <c r="BA1113" i="9"/>
  <c r="BA1114" i="9"/>
  <c r="BA1115" i="9"/>
  <c r="BA1116" i="9"/>
  <c r="BA1117" i="9"/>
  <c r="BA1118" i="9"/>
  <c r="BA1119" i="9"/>
  <c r="BA1120" i="9"/>
  <c r="BA1121" i="9"/>
  <c r="BA1122" i="9"/>
  <c r="BA1123" i="9"/>
  <c r="BA1124" i="9"/>
  <c r="BA1125" i="9"/>
  <c r="BA1126" i="9"/>
  <c r="BA1127" i="9"/>
  <c r="BA1128" i="9"/>
  <c r="BA1129" i="9"/>
  <c r="BA1130" i="9"/>
  <c r="BA1131" i="9"/>
  <c r="BA1132" i="9"/>
  <c r="BA1133" i="9"/>
  <c r="BA1134" i="9"/>
  <c r="BA1135" i="9"/>
  <c r="BA1136" i="9"/>
  <c r="BA1137" i="9"/>
  <c r="BA1138" i="9"/>
  <c r="BA1139" i="9"/>
  <c r="BA1140" i="9"/>
  <c r="BA1141" i="9"/>
  <c r="BA1142" i="9"/>
  <c r="BA1143" i="9"/>
  <c r="BA1144" i="9"/>
  <c r="BA1145" i="9"/>
  <c r="BA1146" i="9"/>
  <c r="BA1147" i="9"/>
  <c r="BA1148" i="9"/>
  <c r="BA1149" i="9"/>
  <c r="BA1150" i="9"/>
  <c r="BA1151" i="9"/>
  <c r="BA1152" i="9"/>
  <c r="BA1153" i="9"/>
  <c r="BA1154" i="9"/>
  <c r="BA1155" i="9"/>
  <c r="BA1156" i="9"/>
  <c r="BA1157" i="9"/>
  <c r="BA1158" i="9"/>
  <c r="BA1159" i="9"/>
  <c r="BA1160" i="9"/>
  <c r="BA1161" i="9"/>
  <c r="BA1162" i="9"/>
  <c r="BA1163" i="9"/>
  <c r="BA1164" i="9"/>
  <c r="BA1165" i="9"/>
  <c r="BA1166" i="9"/>
  <c r="BA1167" i="9"/>
  <c r="BA1168" i="9"/>
  <c r="BA1169" i="9"/>
  <c r="BA1170" i="9"/>
  <c r="BA1171" i="9"/>
  <c r="BA1172" i="9"/>
  <c r="BA1173" i="9"/>
  <c r="BA1174" i="9"/>
  <c r="BA1175" i="9"/>
  <c r="BA1176" i="9"/>
  <c r="BA1177" i="9"/>
  <c r="BA1178" i="9"/>
  <c r="BA1179" i="9"/>
  <c r="BA1180" i="9"/>
  <c r="BA1181" i="9"/>
  <c r="BA1182" i="9"/>
  <c r="BA1183" i="9"/>
  <c r="BA1184" i="9"/>
  <c r="BA1185" i="9"/>
  <c r="BA1186" i="9"/>
  <c r="BA1187" i="9"/>
  <c r="BA1188" i="9"/>
  <c r="BA1189" i="9"/>
  <c r="BA1190" i="9"/>
  <c r="BA1191" i="9"/>
  <c r="BA1192" i="9"/>
  <c r="BA1193" i="9"/>
  <c r="BA1194" i="9"/>
  <c r="BA1195" i="9"/>
  <c r="BA1196" i="9"/>
  <c r="BA1197" i="9"/>
  <c r="BA1198" i="9"/>
  <c r="BA1199" i="9"/>
  <c r="BA1200" i="9"/>
  <c r="BA1201" i="9"/>
  <c r="BA1202" i="9"/>
  <c r="BA1203" i="9"/>
  <c r="BA1204" i="9"/>
  <c r="BA1205" i="9"/>
  <c r="BA1206" i="9"/>
  <c r="BA1207" i="9"/>
  <c r="BA1208" i="9"/>
  <c r="BA1209" i="9"/>
  <c r="BA1210" i="9"/>
  <c r="BA1211" i="9"/>
  <c r="BA1212" i="9"/>
  <c r="BA1213" i="9"/>
  <c r="BA1214" i="9"/>
  <c r="BA1215" i="9"/>
  <c r="BA1216" i="9"/>
  <c r="BA1217" i="9"/>
  <c r="BA1218" i="9"/>
  <c r="BA1219" i="9"/>
  <c r="BA1220" i="9"/>
  <c r="BA1221" i="9"/>
  <c r="BA1222" i="9"/>
  <c r="BA1223" i="9"/>
  <c r="BA1224" i="9"/>
  <c r="BA1225" i="9"/>
  <c r="BA1226" i="9"/>
  <c r="BA1227" i="9"/>
  <c r="BA1228" i="9"/>
  <c r="BA1229" i="9"/>
  <c r="BA1230" i="9"/>
  <c r="BA1231" i="9"/>
  <c r="BA1232" i="9"/>
  <c r="BA1233" i="9"/>
  <c r="BA1234" i="9"/>
  <c r="BA1235" i="9"/>
  <c r="BA1236" i="9"/>
  <c r="BA1237" i="9"/>
  <c r="BA1238" i="9"/>
  <c r="BA1239" i="9"/>
  <c r="BA1240" i="9"/>
  <c r="BA1241" i="9"/>
  <c r="BA1242" i="9"/>
  <c r="BA1243" i="9"/>
  <c r="BA1244" i="9"/>
  <c r="BA1245" i="9"/>
  <c r="BA1246" i="9"/>
  <c r="BA1247" i="9"/>
  <c r="BA1248" i="9"/>
  <c r="BA1249" i="9"/>
  <c r="BA1250" i="9"/>
  <c r="BA1251" i="9"/>
  <c r="BA1252" i="9"/>
  <c r="BA1253" i="9"/>
  <c r="BA1254" i="9"/>
  <c r="BA1255" i="9"/>
  <c r="BA1256" i="9"/>
  <c r="BA1257" i="9"/>
  <c r="BA1258" i="9"/>
  <c r="BA1259" i="9"/>
  <c r="BA1260" i="9"/>
  <c r="BA1261" i="9"/>
  <c r="BA1262" i="9"/>
  <c r="BA1263" i="9"/>
  <c r="BA1264" i="9"/>
  <c r="BA1265" i="9"/>
  <c r="BA1266" i="9"/>
  <c r="BA1267" i="9"/>
  <c r="BA1268" i="9"/>
  <c r="BA1269" i="9"/>
  <c r="BA1270" i="9"/>
  <c r="BA1271" i="9"/>
  <c r="BA1272" i="9"/>
  <c r="BA1273" i="9"/>
  <c r="BA1274" i="9"/>
  <c r="BA1275" i="9"/>
  <c r="BA1276" i="9"/>
  <c r="BA1277" i="9"/>
  <c r="BA1278" i="9"/>
  <c r="BA1279" i="9"/>
  <c r="BA1280" i="9"/>
  <c r="BA1281" i="9"/>
  <c r="BA1282" i="9"/>
  <c r="BA1283" i="9"/>
  <c r="BA1284" i="9"/>
  <c r="BA1285" i="9"/>
  <c r="BA1286" i="9"/>
  <c r="BA1287" i="9"/>
  <c r="BA1288" i="9"/>
  <c r="BA1289" i="9"/>
  <c r="BA1290" i="9"/>
  <c r="BA1291" i="9"/>
  <c r="BA1292" i="9"/>
  <c r="BA1293" i="9"/>
  <c r="BA1294" i="9"/>
  <c r="BA1295" i="9"/>
  <c r="BA1296" i="9"/>
  <c r="BA1297" i="9"/>
  <c r="BA1298" i="9"/>
  <c r="BA1299" i="9"/>
  <c r="BA1300" i="9"/>
  <c r="BA1301" i="9"/>
  <c r="BA1302" i="9"/>
  <c r="BA1303" i="9"/>
  <c r="BA1304" i="9"/>
  <c r="BA1305" i="9"/>
  <c r="BA1306" i="9"/>
  <c r="BA1307" i="9"/>
  <c r="BA1308" i="9"/>
  <c r="BA1309" i="9"/>
  <c r="BA1310" i="9"/>
  <c r="BA1311" i="9"/>
  <c r="BA1312" i="9"/>
  <c r="BA1313" i="9"/>
  <c r="BA1314" i="9"/>
  <c r="BA1315" i="9"/>
  <c r="BA1316" i="9"/>
  <c r="BA1317" i="9"/>
  <c r="BA1318" i="9"/>
  <c r="BA1319" i="9"/>
  <c r="BA1320" i="9"/>
  <c r="BA1321" i="9"/>
  <c r="BA1322" i="9"/>
  <c r="BA1323" i="9"/>
  <c r="BA1324" i="9"/>
  <c r="BA1325" i="9"/>
  <c r="BA1326" i="9"/>
  <c r="BA1327" i="9"/>
  <c r="BA1328" i="9"/>
  <c r="BA1329" i="9"/>
  <c r="BA1330" i="9"/>
  <c r="BA1331" i="9"/>
  <c r="BA1332" i="9"/>
  <c r="BA1333" i="9"/>
  <c r="BA1334" i="9"/>
  <c r="BA1335" i="9"/>
  <c r="BA1336" i="9"/>
  <c r="BA1337" i="9"/>
  <c r="BA1338" i="9"/>
  <c r="BA1339" i="9"/>
  <c r="BA1340" i="9"/>
  <c r="BA1341" i="9"/>
  <c r="BA1342" i="9"/>
  <c r="BA1343" i="9"/>
  <c r="BA1344" i="9"/>
  <c r="BA1345" i="9"/>
  <c r="BA1346" i="9"/>
  <c r="BA1347" i="9"/>
  <c r="BA1348" i="9"/>
  <c r="BA1349" i="9"/>
  <c r="BA1350" i="9"/>
  <c r="BA1351" i="9"/>
  <c r="BA1352" i="9"/>
  <c r="BA1353" i="9"/>
  <c r="BA1354" i="9"/>
  <c r="BA1355" i="9"/>
  <c r="BA1356" i="9"/>
  <c r="BA1357" i="9"/>
  <c r="BA1358" i="9"/>
  <c r="BA1359" i="9"/>
  <c r="BA1360" i="9"/>
  <c r="BA1361" i="9"/>
  <c r="BA1362" i="9"/>
  <c r="BA1363" i="9"/>
  <c r="BA1364" i="9"/>
  <c r="BA1365" i="9"/>
  <c r="BA1366" i="9"/>
  <c r="BA1367" i="9"/>
  <c r="BA1368" i="9"/>
  <c r="BA1369" i="9"/>
  <c r="BA1370" i="9"/>
  <c r="BA1371" i="9"/>
  <c r="BA1372" i="9"/>
  <c r="BA1373" i="9"/>
  <c r="BA1374" i="9"/>
  <c r="BA1375" i="9"/>
  <c r="BA1376" i="9"/>
  <c r="BA1377" i="9"/>
  <c r="BA1378" i="9"/>
  <c r="BA1379" i="9"/>
  <c r="BA1380" i="9"/>
  <c r="BA1381" i="9"/>
  <c r="BA1382" i="9"/>
  <c r="BA1383" i="9"/>
  <c r="BA1384" i="9"/>
  <c r="BA1385" i="9"/>
  <c r="BA1386" i="9"/>
  <c r="BA1387" i="9"/>
  <c r="BA1388" i="9"/>
  <c r="BA1389" i="9"/>
  <c r="BA1390" i="9"/>
  <c r="BA1391" i="9"/>
  <c r="BA1392" i="9"/>
  <c r="BA1393" i="9"/>
  <c r="BA1394" i="9"/>
  <c r="BA1395" i="9"/>
  <c r="BA1396" i="9"/>
  <c r="BA1397" i="9"/>
  <c r="BA1398" i="9"/>
  <c r="BA1399" i="9"/>
  <c r="BA1400" i="9"/>
  <c r="BA1401" i="9"/>
  <c r="BA1402" i="9"/>
  <c r="BA1403" i="9"/>
  <c r="BA1404" i="9"/>
  <c r="BA1405" i="9"/>
  <c r="BA1406" i="9"/>
  <c r="BA1407" i="9"/>
  <c r="BA1408" i="9"/>
  <c r="BA1409" i="9"/>
  <c r="BA1410" i="9"/>
  <c r="BA1411" i="9"/>
  <c r="BA1412" i="9"/>
  <c r="BA1413" i="9"/>
  <c r="BA1414" i="9"/>
  <c r="BA1415" i="9"/>
  <c r="BA1416" i="9"/>
  <c r="BA1417" i="9"/>
  <c r="BA1418" i="9"/>
  <c r="BA1419" i="9"/>
  <c r="BA1420" i="9"/>
  <c r="BA1421" i="9"/>
  <c r="BA1422" i="9"/>
  <c r="BA1423" i="9"/>
  <c r="BA1424" i="9"/>
  <c r="BA1425" i="9"/>
  <c r="BA1426" i="9"/>
  <c r="BA1427" i="9"/>
  <c r="BA1428" i="9"/>
  <c r="BA1429" i="9"/>
  <c r="BA1430" i="9"/>
  <c r="BA1431" i="9"/>
  <c r="BA1432" i="9"/>
  <c r="BA1433" i="9"/>
  <c r="BA1434" i="9"/>
  <c r="BA1435" i="9"/>
  <c r="BA1436" i="9"/>
  <c r="BA1437" i="9"/>
  <c r="BA1438" i="9"/>
  <c r="BA1439" i="9"/>
  <c r="BA1440" i="9"/>
  <c r="BA1441" i="9"/>
  <c r="BA1442" i="9"/>
  <c r="BA1443" i="9"/>
  <c r="BA1444" i="9"/>
  <c r="BA1445" i="9"/>
  <c r="BA1446" i="9"/>
  <c r="BA1447" i="9"/>
  <c r="BA1448" i="9"/>
  <c r="BA1449" i="9"/>
  <c r="BA1450" i="9"/>
  <c r="BA1451" i="9"/>
  <c r="BA1452" i="9"/>
  <c r="BA1453" i="9"/>
  <c r="BA1454" i="9"/>
  <c r="BA1455" i="9"/>
  <c r="BA1456" i="9"/>
  <c r="BA1457" i="9"/>
  <c r="BA1458" i="9"/>
  <c r="BA1459" i="9"/>
  <c r="BA1460" i="9"/>
  <c r="BA1461" i="9"/>
  <c r="BA1462" i="9"/>
  <c r="BA1463" i="9"/>
  <c r="BA1464" i="9"/>
  <c r="BA1465" i="9"/>
  <c r="BA1466" i="9"/>
  <c r="BA1467" i="9"/>
  <c r="BA1468" i="9"/>
  <c r="BA1469" i="9"/>
  <c r="BA1470" i="9"/>
  <c r="BA1471" i="9"/>
  <c r="BA1472" i="9"/>
  <c r="BA1473" i="9"/>
  <c r="BA1474" i="9"/>
  <c r="BA1475" i="9"/>
  <c r="BA1476" i="9"/>
  <c r="BA1477" i="9"/>
  <c r="BA1478" i="9"/>
  <c r="BA1479" i="9"/>
  <c r="BA1480" i="9"/>
  <c r="BA1481" i="9"/>
  <c r="BA1482" i="9"/>
  <c r="BA1483" i="9"/>
  <c r="BA1484" i="9"/>
  <c r="BA1485" i="9"/>
  <c r="BA1486" i="9"/>
  <c r="BA1487" i="9"/>
  <c r="BA1488" i="9"/>
  <c r="BA1489" i="9"/>
  <c r="BA1490" i="9"/>
  <c r="BA1491" i="9"/>
  <c r="BA1492" i="9"/>
  <c r="BA1493" i="9"/>
  <c r="BA1494" i="9"/>
  <c r="BA1495" i="9"/>
  <c r="BA1496" i="9"/>
  <c r="BA1497" i="9"/>
  <c r="BA1498" i="9"/>
  <c r="BA1499" i="9"/>
  <c r="BA1500" i="9"/>
  <c r="BA1501" i="9"/>
  <c r="BA1502" i="9"/>
  <c r="BA1503" i="9"/>
  <c r="BA1504" i="9"/>
  <c r="BA1505" i="9"/>
  <c r="BA1506" i="9"/>
  <c r="BA1507" i="9"/>
  <c r="BA1508" i="9"/>
  <c r="BA1509" i="9"/>
  <c r="BA1510" i="9"/>
  <c r="BA1511" i="9"/>
  <c r="BA1512" i="9"/>
  <c r="BA1513" i="9"/>
  <c r="BA1514" i="9"/>
  <c r="BA1515" i="9"/>
  <c r="BA1516" i="9"/>
  <c r="BA1517" i="9"/>
  <c r="BA1518" i="9"/>
  <c r="BA1519" i="9"/>
  <c r="BA1520" i="9"/>
  <c r="BA1521" i="9"/>
  <c r="BA1532" i="9"/>
  <c r="BA1533" i="9"/>
  <c r="BA1534" i="9"/>
  <c r="BA1535" i="9"/>
  <c r="BA1536" i="9"/>
  <c r="BA1537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Z1102" i="9"/>
  <c r="AZ1103" i="9"/>
  <c r="AZ1104" i="9"/>
  <c r="AZ1105" i="9"/>
  <c r="AZ1106" i="9"/>
  <c r="AZ1107" i="9"/>
  <c r="AZ1108" i="9"/>
  <c r="AZ1109" i="9"/>
  <c r="AZ1110" i="9"/>
  <c r="AZ1111" i="9"/>
  <c r="AZ1112" i="9"/>
  <c r="AZ1113" i="9"/>
  <c r="AZ1114" i="9"/>
  <c r="AZ1115" i="9"/>
  <c r="AZ1116" i="9"/>
  <c r="AZ1117" i="9"/>
  <c r="AZ1118" i="9"/>
  <c r="AZ1119" i="9"/>
  <c r="AZ1120" i="9"/>
  <c r="AZ1121" i="9"/>
  <c r="AZ1122" i="9"/>
  <c r="AZ1123" i="9"/>
  <c r="AZ1124" i="9"/>
  <c r="AZ1125" i="9"/>
  <c r="AZ1126" i="9"/>
  <c r="AZ1127" i="9"/>
  <c r="AZ1128" i="9"/>
  <c r="AZ1129" i="9"/>
  <c r="AZ1130" i="9"/>
  <c r="AZ1131" i="9"/>
  <c r="AZ1132" i="9"/>
  <c r="AZ1133" i="9"/>
  <c r="AZ1134" i="9"/>
  <c r="AZ1135" i="9"/>
  <c r="AZ1136" i="9"/>
  <c r="AZ1137" i="9"/>
  <c r="AZ1138" i="9"/>
  <c r="AZ1139" i="9"/>
  <c r="AZ1140" i="9"/>
  <c r="AZ1141" i="9"/>
  <c r="AZ1142" i="9"/>
  <c r="AZ1143" i="9"/>
  <c r="AZ1144" i="9"/>
  <c r="AZ1145" i="9"/>
  <c r="AZ1146" i="9"/>
  <c r="AZ1147" i="9"/>
  <c r="AZ1148" i="9"/>
  <c r="AZ1149" i="9"/>
  <c r="AZ1150" i="9"/>
  <c r="AZ1151" i="9"/>
  <c r="AZ1152" i="9"/>
  <c r="AZ1153" i="9"/>
  <c r="AZ1154" i="9"/>
  <c r="AZ1155" i="9"/>
  <c r="AZ1156" i="9"/>
  <c r="AZ1157" i="9"/>
  <c r="AZ1158" i="9"/>
  <c r="AZ1159" i="9"/>
  <c r="AZ1160" i="9"/>
  <c r="AZ1161" i="9"/>
  <c r="AZ1162" i="9"/>
  <c r="AZ1163" i="9"/>
  <c r="AZ1164" i="9"/>
  <c r="AZ1165" i="9"/>
  <c r="AZ1166" i="9"/>
  <c r="AZ1167" i="9"/>
  <c r="AZ1168" i="9"/>
  <c r="AZ1169" i="9"/>
  <c r="AZ1170" i="9"/>
  <c r="AZ1171" i="9"/>
  <c r="AZ1172" i="9"/>
  <c r="AZ1173" i="9"/>
  <c r="AZ1174" i="9"/>
  <c r="AZ1175" i="9"/>
  <c r="AZ1176" i="9"/>
  <c r="AZ1177" i="9"/>
  <c r="AZ1178" i="9"/>
  <c r="AZ1179" i="9"/>
  <c r="AZ1180" i="9"/>
  <c r="AZ1181" i="9"/>
  <c r="AZ1182" i="9"/>
  <c r="AZ1183" i="9"/>
  <c r="AZ1184" i="9"/>
  <c r="AZ1185" i="9"/>
  <c r="AZ1186" i="9"/>
  <c r="AZ1187" i="9"/>
  <c r="AZ1188" i="9"/>
  <c r="AZ1189" i="9"/>
  <c r="AZ1190" i="9"/>
  <c r="AZ1191" i="9"/>
  <c r="AZ1192" i="9"/>
  <c r="AZ1193" i="9"/>
  <c r="AZ1194" i="9"/>
  <c r="AZ1195" i="9"/>
  <c r="AZ1196" i="9"/>
  <c r="AZ1197" i="9"/>
  <c r="AZ1198" i="9"/>
  <c r="AZ1199" i="9"/>
  <c r="AZ1200" i="9"/>
  <c r="AZ1201" i="9"/>
  <c r="AZ1202" i="9"/>
  <c r="AZ1203" i="9"/>
  <c r="AZ1204" i="9"/>
  <c r="AZ1205" i="9"/>
  <c r="AZ1206" i="9"/>
  <c r="AZ1207" i="9"/>
  <c r="AZ1208" i="9"/>
  <c r="AZ1209" i="9"/>
  <c r="AZ1210" i="9"/>
  <c r="AZ1211" i="9"/>
  <c r="AZ1212" i="9"/>
  <c r="AZ1213" i="9"/>
  <c r="AZ1214" i="9"/>
  <c r="AZ1215" i="9"/>
  <c r="AZ1216" i="9"/>
  <c r="AZ1217" i="9"/>
  <c r="AZ1218" i="9"/>
  <c r="AZ1219" i="9"/>
  <c r="AZ1220" i="9"/>
  <c r="AZ1221" i="9"/>
  <c r="AZ1222" i="9"/>
  <c r="AZ1223" i="9"/>
  <c r="AZ1224" i="9"/>
  <c r="AZ1225" i="9"/>
  <c r="AZ1226" i="9"/>
  <c r="AZ1227" i="9"/>
  <c r="AZ1228" i="9"/>
  <c r="AZ1229" i="9"/>
  <c r="AZ1230" i="9"/>
  <c r="AZ1231" i="9"/>
  <c r="AZ1232" i="9"/>
  <c r="AZ1233" i="9"/>
  <c r="AZ1234" i="9"/>
  <c r="AZ1235" i="9"/>
  <c r="AZ1236" i="9"/>
  <c r="AZ1237" i="9"/>
  <c r="AZ1238" i="9"/>
  <c r="AZ1239" i="9"/>
  <c r="AZ1240" i="9"/>
  <c r="AZ1241" i="9"/>
  <c r="AZ1242" i="9"/>
  <c r="AZ1243" i="9"/>
  <c r="AZ1244" i="9"/>
  <c r="AZ1245" i="9"/>
  <c r="AZ1246" i="9"/>
  <c r="AZ1247" i="9"/>
  <c r="AZ1248" i="9"/>
  <c r="AZ1249" i="9"/>
  <c r="AZ1250" i="9"/>
  <c r="AZ1251" i="9"/>
  <c r="AZ1252" i="9"/>
  <c r="AZ1253" i="9"/>
  <c r="AZ1254" i="9"/>
  <c r="AZ1255" i="9"/>
  <c r="AZ1256" i="9"/>
  <c r="AZ1257" i="9"/>
  <c r="AZ1258" i="9"/>
  <c r="AZ1259" i="9"/>
  <c r="AZ1260" i="9"/>
  <c r="AZ1261" i="9"/>
  <c r="AZ1262" i="9"/>
  <c r="AZ1263" i="9"/>
  <c r="AZ1264" i="9"/>
  <c r="AZ1265" i="9"/>
  <c r="AZ1266" i="9"/>
  <c r="AZ1267" i="9"/>
  <c r="AZ1268" i="9"/>
  <c r="AZ1269" i="9"/>
  <c r="AZ1270" i="9"/>
  <c r="AZ1271" i="9"/>
  <c r="AZ1272" i="9"/>
  <c r="AZ1273" i="9"/>
  <c r="AZ1274" i="9"/>
  <c r="AZ1275" i="9"/>
  <c r="AZ1276" i="9"/>
  <c r="AZ1277" i="9"/>
  <c r="AZ1278" i="9"/>
  <c r="AZ1279" i="9"/>
  <c r="AZ1280" i="9"/>
  <c r="AZ1281" i="9"/>
  <c r="AZ1282" i="9"/>
  <c r="AZ1283" i="9"/>
  <c r="AZ1284" i="9"/>
  <c r="AZ1285" i="9"/>
  <c r="AZ1286" i="9"/>
  <c r="AZ1287" i="9"/>
  <c r="AZ1288" i="9"/>
  <c r="AZ1289" i="9"/>
  <c r="AZ1290" i="9"/>
  <c r="AZ1291" i="9"/>
  <c r="AZ1292" i="9"/>
  <c r="AZ1293" i="9"/>
  <c r="AZ1294" i="9"/>
  <c r="AZ1295" i="9"/>
  <c r="AZ1296" i="9"/>
  <c r="AZ1297" i="9"/>
  <c r="AZ1298" i="9"/>
  <c r="AZ1299" i="9"/>
  <c r="AZ1300" i="9"/>
  <c r="AZ1301" i="9"/>
  <c r="AZ1302" i="9"/>
  <c r="AZ1303" i="9"/>
  <c r="AZ1304" i="9"/>
  <c r="AZ1305" i="9"/>
  <c r="AZ1306" i="9"/>
  <c r="AZ1307" i="9"/>
  <c r="AZ1308" i="9"/>
  <c r="AZ1309" i="9"/>
  <c r="AZ1310" i="9"/>
  <c r="AZ1311" i="9"/>
  <c r="AZ1312" i="9"/>
  <c r="AZ1313" i="9"/>
  <c r="AZ1314" i="9"/>
  <c r="AZ1315" i="9"/>
  <c r="AZ1316" i="9"/>
  <c r="AZ1317" i="9"/>
  <c r="AZ1318" i="9"/>
  <c r="AZ1319" i="9"/>
  <c r="AZ1320" i="9"/>
  <c r="AZ1321" i="9"/>
  <c r="AZ1322" i="9"/>
  <c r="AZ1323" i="9"/>
  <c r="AZ1324" i="9"/>
  <c r="AZ1325" i="9"/>
  <c r="AZ1326" i="9"/>
  <c r="AZ1327" i="9"/>
  <c r="AZ1328" i="9"/>
  <c r="AZ1329" i="9"/>
  <c r="AZ1330" i="9"/>
  <c r="AZ1331" i="9"/>
  <c r="AZ1332" i="9"/>
  <c r="AZ1333" i="9"/>
  <c r="AZ1334" i="9"/>
  <c r="AZ1335" i="9"/>
  <c r="AZ1336" i="9"/>
  <c r="AZ1337" i="9"/>
  <c r="AZ1338" i="9"/>
  <c r="AZ1339" i="9"/>
  <c r="AZ1340" i="9"/>
  <c r="AZ1341" i="9"/>
  <c r="AZ1342" i="9"/>
  <c r="AZ1343" i="9"/>
  <c r="AZ1344" i="9"/>
  <c r="AZ1345" i="9"/>
  <c r="AZ1346" i="9"/>
  <c r="AZ1347" i="9"/>
  <c r="AZ1348" i="9"/>
  <c r="AZ1349" i="9"/>
  <c r="AZ1350" i="9"/>
  <c r="AZ1351" i="9"/>
  <c r="AZ1352" i="9"/>
  <c r="AZ1353" i="9"/>
  <c r="AZ1354" i="9"/>
  <c r="AZ1355" i="9"/>
  <c r="AZ1356" i="9"/>
  <c r="AZ1357" i="9"/>
  <c r="AZ1358" i="9"/>
  <c r="AZ1359" i="9"/>
  <c r="AZ1360" i="9"/>
  <c r="AZ1361" i="9"/>
  <c r="AZ1362" i="9"/>
  <c r="AZ1363" i="9"/>
  <c r="AZ1364" i="9"/>
  <c r="AZ1365" i="9"/>
  <c r="AZ1366" i="9"/>
  <c r="AZ1367" i="9"/>
  <c r="AZ1368" i="9"/>
  <c r="AZ1369" i="9"/>
  <c r="AZ1370" i="9"/>
  <c r="AZ1371" i="9"/>
  <c r="AZ1372" i="9"/>
  <c r="AZ1373" i="9"/>
  <c r="AZ1374" i="9"/>
  <c r="AZ1375" i="9"/>
  <c r="AZ1376" i="9"/>
  <c r="AZ1377" i="9"/>
  <c r="AZ1378" i="9"/>
  <c r="AZ1379" i="9"/>
  <c r="AZ1380" i="9"/>
  <c r="AZ1381" i="9"/>
  <c r="AZ1382" i="9"/>
  <c r="AZ1383" i="9"/>
  <c r="AZ1384" i="9"/>
  <c r="AZ1385" i="9"/>
  <c r="AZ1386" i="9"/>
  <c r="AZ1387" i="9"/>
  <c r="AZ1388" i="9"/>
  <c r="AZ1389" i="9"/>
  <c r="AZ1390" i="9"/>
  <c r="AZ1391" i="9"/>
  <c r="AZ1392" i="9"/>
  <c r="AZ1393" i="9"/>
  <c r="AZ1394" i="9"/>
  <c r="AZ1395" i="9"/>
  <c r="AZ1396" i="9"/>
  <c r="AZ1397" i="9"/>
  <c r="AZ1398" i="9"/>
  <c r="AZ1399" i="9"/>
  <c r="AZ1400" i="9"/>
  <c r="AZ1401" i="9"/>
  <c r="AZ1402" i="9"/>
  <c r="AZ1403" i="9"/>
  <c r="AZ1404" i="9"/>
  <c r="AZ1405" i="9"/>
  <c r="AZ1406" i="9"/>
  <c r="AZ1407" i="9"/>
  <c r="AZ1408" i="9"/>
  <c r="AZ1409" i="9"/>
  <c r="AZ1410" i="9"/>
  <c r="AZ1411" i="9"/>
  <c r="AZ1412" i="9"/>
  <c r="AZ1413" i="9"/>
  <c r="AZ1414" i="9"/>
  <c r="AZ1415" i="9"/>
  <c r="AZ1416" i="9"/>
  <c r="AZ1417" i="9"/>
  <c r="AZ1418" i="9"/>
  <c r="AZ1419" i="9"/>
  <c r="AZ1420" i="9"/>
  <c r="AZ1421" i="9"/>
  <c r="AZ1422" i="9"/>
  <c r="AZ1423" i="9"/>
  <c r="AZ1424" i="9"/>
  <c r="AZ1425" i="9"/>
  <c r="AZ1426" i="9"/>
  <c r="AZ1427" i="9"/>
  <c r="AZ1428" i="9"/>
  <c r="AZ1429" i="9"/>
  <c r="AZ1430" i="9"/>
  <c r="AZ1431" i="9"/>
  <c r="AZ1432" i="9"/>
  <c r="AZ1433" i="9"/>
  <c r="AZ1434" i="9"/>
  <c r="AZ1435" i="9"/>
  <c r="AZ1436" i="9"/>
  <c r="AZ1437" i="9"/>
  <c r="AZ1438" i="9"/>
  <c r="AZ1439" i="9"/>
  <c r="AZ1440" i="9"/>
  <c r="AZ1441" i="9"/>
  <c r="AZ1442" i="9"/>
  <c r="AZ1443" i="9"/>
  <c r="AZ1444" i="9"/>
  <c r="AZ1445" i="9"/>
  <c r="AZ1446" i="9"/>
  <c r="AZ1447" i="9"/>
  <c r="AZ1448" i="9"/>
  <c r="AZ1449" i="9"/>
  <c r="AZ1450" i="9"/>
  <c r="AZ1451" i="9"/>
  <c r="AZ1452" i="9"/>
  <c r="AZ1453" i="9"/>
  <c r="AZ1454" i="9"/>
  <c r="AZ1455" i="9"/>
  <c r="AZ1456" i="9"/>
  <c r="AZ1457" i="9"/>
  <c r="AZ1458" i="9"/>
  <c r="AZ1459" i="9"/>
  <c r="AZ1460" i="9"/>
  <c r="AZ1461" i="9"/>
  <c r="AZ1462" i="9"/>
  <c r="AZ1463" i="9"/>
  <c r="AZ1464" i="9"/>
  <c r="AZ1465" i="9"/>
  <c r="AZ1466" i="9"/>
  <c r="AZ1467" i="9"/>
  <c r="AZ1468" i="9"/>
  <c r="AZ1469" i="9"/>
  <c r="AZ1470" i="9"/>
  <c r="AZ1471" i="9"/>
  <c r="AZ1472" i="9"/>
  <c r="AZ1473" i="9"/>
  <c r="AZ1474" i="9"/>
  <c r="AZ1475" i="9"/>
  <c r="AZ1476" i="9"/>
  <c r="AZ1477" i="9"/>
  <c r="AZ1478" i="9"/>
  <c r="AZ1479" i="9"/>
  <c r="AZ1480" i="9"/>
  <c r="AZ1481" i="9"/>
  <c r="AZ1482" i="9"/>
  <c r="AZ1483" i="9"/>
  <c r="AZ1484" i="9"/>
  <c r="AZ1485" i="9"/>
  <c r="AZ1486" i="9"/>
  <c r="AZ1487" i="9"/>
  <c r="AZ1488" i="9"/>
  <c r="AZ1489" i="9"/>
  <c r="AZ1490" i="9"/>
  <c r="AZ1491" i="9"/>
  <c r="AZ1492" i="9"/>
  <c r="AZ1493" i="9"/>
  <c r="AZ1494" i="9"/>
  <c r="AZ1495" i="9"/>
  <c r="AZ1496" i="9"/>
  <c r="AZ1497" i="9"/>
  <c r="AZ1498" i="9"/>
  <c r="AZ1499" i="9"/>
  <c r="AZ1500" i="9"/>
  <c r="AZ1501" i="9"/>
  <c r="AZ1502" i="9"/>
  <c r="AZ1503" i="9"/>
  <c r="AZ1504" i="9"/>
  <c r="AZ1505" i="9"/>
  <c r="AZ1506" i="9"/>
  <c r="AZ1507" i="9"/>
  <c r="AZ1508" i="9"/>
  <c r="AZ1509" i="9"/>
  <c r="AZ1510" i="9"/>
  <c r="AZ1511" i="9"/>
  <c r="AZ1512" i="9"/>
  <c r="AZ1513" i="9"/>
  <c r="AZ1514" i="9"/>
  <c r="AZ1515" i="9"/>
  <c r="AZ1516" i="9"/>
  <c r="AZ1517" i="9"/>
  <c r="AZ1518" i="9"/>
  <c r="AZ1519" i="9"/>
  <c r="AZ1520" i="9"/>
  <c r="AZ1521" i="9"/>
  <c r="AZ1532" i="9"/>
  <c r="AZ1533" i="9"/>
  <c r="AZ1534" i="9"/>
  <c r="AZ1535" i="9"/>
  <c r="AZ1536" i="9"/>
  <c r="AZ1537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Y1102" i="9"/>
  <c r="AY1103" i="9"/>
  <c r="AY1104" i="9"/>
  <c r="AY1105" i="9"/>
  <c r="AY1106" i="9"/>
  <c r="AY1107" i="9"/>
  <c r="AY1108" i="9"/>
  <c r="AY1109" i="9"/>
  <c r="AY1110" i="9"/>
  <c r="AY1111" i="9"/>
  <c r="AY1112" i="9"/>
  <c r="AY1113" i="9"/>
  <c r="AY1114" i="9"/>
  <c r="AY1115" i="9"/>
  <c r="AY1116" i="9"/>
  <c r="AY1117" i="9"/>
  <c r="AY1118" i="9"/>
  <c r="AY1119" i="9"/>
  <c r="AY1120" i="9"/>
  <c r="AY1121" i="9"/>
  <c r="AY1122" i="9"/>
  <c r="AY1123" i="9"/>
  <c r="AY1124" i="9"/>
  <c r="AY1125" i="9"/>
  <c r="AY1126" i="9"/>
  <c r="AY1127" i="9"/>
  <c r="AY1128" i="9"/>
  <c r="AY1129" i="9"/>
  <c r="AY1130" i="9"/>
  <c r="AY1131" i="9"/>
  <c r="AY1132" i="9"/>
  <c r="AY1133" i="9"/>
  <c r="AY1134" i="9"/>
  <c r="AY1135" i="9"/>
  <c r="AY1136" i="9"/>
  <c r="AY1137" i="9"/>
  <c r="AY1138" i="9"/>
  <c r="AY1139" i="9"/>
  <c r="AY1140" i="9"/>
  <c r="AY1141" i="9"/>
  <c r="AY1142" i="9"/>
  <c r="AY1143" i="9"/>
  <c r="AY1144" i="9"/>
  <c r="AY1145" i="9"/>
  <c r="AY1146" i="9"/>
  <c r="AY1147" i="9"/>
  <c r="AY1148" i="9"/>
  <c r="AY1149" i="9"/>
  <c r="AY1150" i="9"/>
  <c r="AY1151" i="9"/>
  <c r="AY1152" i="9"/>
  <c r="AY1153" i="9"/>
  <c r="AY1154" i="9"/>
  <c r="AY1155" i="9"/>
  <c r="AY1156" i="9"/>
  <c r="AY1157" i="9"/>
  <c r="AY1158" i="9"/>
  <c r="AY1159" i="9"/>
  <c r="AY1160" i="9"/>
  <c r="AY1161" i="9"/>
  <c r="AY1162" i="9"/>
  <c r="AY1163" i="9"/>
  <c r="AY1164" i="9"/>
  <c r="AY1165" i="9"/>
  <c r="AY1166" i="9"/>
  <c r="AY1167" i="9"/>
  <c r="AY1168" i="9"/>
  <c r="AY1169" i="9"/>
  <c r="AY1170" i="9"/>
  <c r="AY1171" i="9"/>
  <c r="AY1172" i="9"/>
  <c r="AY1173" i="9"/>
  <c r="AY1174" i="9"/>
  <c r="AY1175" i="9"/>
  <c r="AY1176" i="9"/>
  <c r="AY1177" i="9"/>
  <c r="AY1178" i="9"/>
  <c r="AY1179" i="9"/>
  <c r="AY1180" i="9"/>
  <c r="AY1181" i="9"/>
  <c r="AY1182" i="9"/>
  <c r="AY1183" i="9"/>
  <c r="AY1184" i="9"/>
  <c r="AY1185" i="9"/>
  <c r="AY1186" i="9"/>
  <c r="AY1187" i="9"/>
  <c r="AY1188" i="9"/>
  <c r="AY1189" i="9"/>
  <c r="AY1190" i="9"/>
  <c r="AY1191" i="9"/>
  <c r="AY1192" i="9"/>
  <c r="AY1193" i="9"/>
  <c r="AY1194" i="9"/>
  <c r="AY1195" i="9"/>
  <c r="AY1196" i="9"/>
  <c r="AY1197" i="9"/>
  <c r="AY1198" i="9"/>
  <c r="AY1199" i="9"/>
  <c r="AY1200" i="9"/>
  <c r="AY1201" i="9"/>
  <c r="AY1202" i="9"/>
  <c r="AY1203" i="9"/>
  <c r="AY1204" i="9"/>
  <c r="AY1205" i="9"/>
  <c r="AY1206" i="9"/>
  <c r="AY1207" i="9"/>
  <c r="AY1208" i="9"/>
  <c r="AY1209" i="9"/>
  <c r="AY1210" i="9"/>
  <c r="AY1211" i="9"/>
  <c r="AY1212" i="9"/>
  <c r="AY1213" i="9"/>
  <c r="AY1214" i="9"/>
  <c r="AY1215" i="9"/>
  <c r="AY1216" i="9"/>
  <c r="AY1217" i="9"/>
  <c r="AY1218" i="9"/>
  <c r="AY1219" i="9"/>
  <c r="AY1220" i="9"/>
  <c r="AY1221" i="9"/>
  <c r="AY1222" i="9"/>
  <c r="AY1223" i="9"/>
  <c r="AY1224" i="9"/>
  <c r="AY1225" i="9"/>
  <c r="AY1226" i="9"/>
  <c r="AY1227" i="9"/>
  <c r="AY1228" i="9"/>
  <c r="AY1229" i="9"/>
  <c r="AY1230" i="9"/>
  <c r="AY1231" i="9"/>
  <c r="AY1232" i="9"/>
  <c r="AY1233" i="9"/>
  <c r="AY1234" i="9"/>
  <c r="AY1235" i="9"/>
  <c r="AY1236" i="9"/>
  <c r="AY1237" i="9"/>
  <c r="AY1238" i="9"/>
  <c r="AY1239" i="9"/>
  <c r="AY1240" i="9"/>
  <c r="AY1241" i="9"/>
  <c r="AY1242" i="9"/>
  <c r="AY1243" i="9"/>
  <c r="AY1244" i="9"/>
  <c r="AY1245" i="9"/>
  <c r="AY1246" i="9"/>
  <c r="AY1247" i="9"/>
  <c r="AY1248" i="9"/>
  <c r="AY1249" i="9"/>
  <c r="AY1250" i="9"/>
  <c r="AY1251" i="9"/>
  <c r="AY1252" i="9"/>
  <c r="AY1253" i="9"/>
  <c r="AY1254" i="9"/>
  <c r="AY1255" i="9"/>
  <c r="AY1256" i="9"/>
  <c r="AY1257" i="9"/>
  <c r="AY1258" i="9"/>
  <c r="AY1259" i="9"/>
  <c r="AY1260" i="9"/>
  <c r="AY1261" i="9"/>
  <c r="AY1262" i="9"/>
  <c r="AY1263" i="9"/>
  <c r="AY1264" i="9"/>
  <c r="AY1265" i="9"/>
  <c r="AY1266" i="9"/>
  <c r="AY1267" i="9"/>
  <c r="AY1268" i="9"/>
  <c r="AY1269" i="9"/>
  <c r="AY1270" i="9"/>
  <c r="AY1271" i="9"/>
  <c r="AY1272" i="9"/>
  <c r="AY1273" i="9"/>
  <c r="AY1274" i="9"/>
  <c r="AY1275" i="9"/>
  <c r="AY1276" i="9"/>
  <c r="AY1277" i="9"/>
  <c r="AY1278" i="9"/>
  <c r="AY1279" i="9"/>
  <c r="AY1280" i="9"/>
  <c r="AY1281" i="9"/>
  <c r="AY1282" i="9"/>
  <c r="AY1283" i="9"/>
  <c r="AY1284" i="9"/>
  <c r="AY1285" i="9"/>
  <c r="AY1286" i="9"/>
  <c r="AY1287" i="9"/>
  <c r="AY1288" i="9"/>
  <c r="AY1289" i="9"/>
  <c r="AY1290" i="9"/>
  <c r="AY1291" i="9"/>
  <c r="AY1292" i="9"/>
  <c r="AY1293" i="9"/>
  <c r="AY1294" i="9"/>
  <c r="AY1295" i="9"/>
  <c r="AY1296" i="9"/>
  <c r="AY1297" i="9"/>
  <c r="AY1298" i="9"/>
  <c r="AY1299" i="9"/>
  <c r="AY1300" i="9"/>
  <c r="AY1301" i="9"/>
  <c r="AY1302" i="9"/>
  <c r="AY1303" i="9"/>
  <c r="AY1304" i="9"/>
  <c r="AY1305" i="9"/>
  <c r="AY1306" i="9"/>
  <c r="AY1307" i="9"/>
  <c r="AY1308" i="9"/>
  <c r="AY1309" i="9"/>
  <c r="AY1310" i="9"/>
  <c r="AY1311" i="9"/>
  <c r="AY1312" i="9"/>
  <c r="AY1313" i="9"/>
  <c r="AY1314" i="9"/>
  <c r="AY1315" i="9"/>
  <c r="AY1316" i="9"/>
  <c r="AY1317" i="9"/>
  <c r="AY1318" i="9"/>
  <c r="AY1319" i="9"/>
  <c r="AY1320" i="9"/>
  <c r="AY1321" i="9"/>
  <c r="AY1322" i="9"/>
  <c r="AY1323" i="9"/>
  <c r="AY1324" i="9"/>
  <c r="AY1325" i="9"/>
  <c r="AY1326" i="9"/>
  <c r="AY1327" i="9"/>
  <c r="AY1328" i="9"/>
  <c r="AY1329" i="9"/>
  <c r="AY1330" i="9"/>
  <c r="AY1331" i="9"/>
  <c r="AY1332" i="9"/>
  <c r="AY1333" i="9"/>
  <c r="AY1334" i="9"/>
  <c r="AY1335" i="9"/>
  <c r="AY1336" i="9"/>
  <c r="AY1337" i="9"/>
  <c r="AY1338" i="9"/>
  <c r="AY1339" i="9"/>
  <c r="AY1340" i="9"/>
  <c r="AY1341" i="9"/>
  <c r="AY1342" i="9"/>
  <c r="AY1343" i="9"/>
  <c r="AY1344" i="9"/>
  <c r="AY1345" i="9"/>
  <c r="AY1346" i="9"/>
  <c r="AY1347" i="9"/>
  <c r="AY1348" i="9"/>
  <c r="AY1349" i="9"/>
  <c r="AY1350" i="9"/>
  <c r="AY1351" i="9"/>
  <c r="AY1352" i="9"/>
  <c r="AY1353" i="9"/>
  <c r="AY1354" i="9"/>
  <c r="AY1355" i="9"/>
  <c r="AY1356" i="9"/>
  <c r="AY1357" i="9"/>
  <c r="AY1358" i="9"/>
  <c r="AY1359" i="9"/>
  <c r="AY1360" i="9"/>
  <c r="AY1361" i="9"/>
  <c r="AY1362" i="9"/>
  <c r="AY1363" i="9"/>
  <c r="AY1364" i="9"/>
  <c r="AY1365" i="9"/>
  <c r="AY1366" i="9"/>
  <c r="AY1367" i="9"/>
  <c r="AY1368" i="9"/>
  <c r="AY1369" i="9"/>
  <c r="AY1370" i="9"/>
  <c r="AY1371" i="9"/>
  <c r="AY1372" i="9"/>
  <c r="AY1373" i="9"/>
  <c r="AY1374" i="9"/>
  <c r="AY1375" i="9"/>
  <c r="AY1376" i="9"/>
  <c r="AY1377" i="9"/>
  <c r="AY1378" i="9"/>
  <c r="AY1379" i="9"/>
  <c r="AY1380" i="9"/>
  <c r="AY1381" i="9"/>
  <c r="AY1382" i="9"/>
  <c r="AY1383" i="9"/>
  <c r="AY1384" i="9"/>
  <c r="AY1385" i="9"/>
  <c r="AY1386" i="9"/>
  <c r="AY1387" i="9"/>
  <c r="AY1388" i="9"/>
  <c r="AY1389" i="9"/>
  <c r="AY1390" i="9"/>
  <c r="AY1391" i="9"/>
  <c r="AY1392" i="9"/>
  <c r="AY1393" i="9"/>
  <c r="AY1394" i="9"/>
  <c r="AY1395" i="9"/>
  <c r="AY1396" i="9"/>
  <c r="AY1397" i="9"/>
  <c r="AY1398" i="9"/>
  <c r="AY1399" i="9"/>
  <c r="AY1400" i="9"/>
  <c r="AY1401" i="9"/>
  <c r="AY1402" i="9"/>
  <c r="AY1403" i="9"/>
  <c r="AY1404" i="9"/>
  <c r="AY1405" i="9"/>
  <c r="AY1406" i="9"/>
  <c r="AY1407" i="9"/>
  <c r="AY1408" i="9"/>
  <c r="AY1409" i="9"/>
  <c r="AY1410" i="9"/>
  <c r="AY1411" i="9"/>
  <c r="AY1412" i="9"/>
  <c r="AY1413" i="9"/>
  <c r="AY1414" i="9"/>
  <c r="AY1415" i="9"/>
  <c r="AY1416" i="9"/>
  <c r="AY1417" i="9"/>
  <c r="AY1418" i="9"/>
  <c r="AY1419" i="9"/>
  <c r="AY1420" i="9"/>
  <c r="AY1421" i="9"/>
  <c r="AY1422" i="9"/>
  <c r="AY1423" i="9"/>
  <c r="AY1424" i="9"/>
  <c r="AY1425" i="9"/>
  <c r="AY1426" i="9"/>
  <c r="AY1427" i="9"/>
  <c r="AY1428" i="9"/>
  <c r="AY1429" i="9"/>
  <c r="AY1430" i="9"/>
  <c r="AY1431" i="9"/>
  <c r="AY1432" i="9"/>
  <c r="AY1433" i="9"/>
  <c r="AY1434" i="9"/>
  <c r="AY1435" i="9"/>
  <c r="AY1436" i="9"/>
  <c r="AY1437" i="9"/>
  <c r="AY1438" i="9"/>
  <c r="AY1439" i="9"/>
  <c r="AY1440" i="9"/>
  <c r="AY1441" i="9"/>
  <c r="AY1442" i="9"/>
  <c r="AY1443" i="9"/>
  <c r="AY1444" i="9"/>
  <c r="AY1445" i="9"/>
  <c r="AY1446" i="9"/>
  <c r="AY1447" i="9"/>
  <c r="AY1448" i="9"/>
  <c r="AY1449" i="9"/>
  <c r="AY1450" i="9"/>
  <c r="AY1451" i="9"/>
  <c r="AY1452" i="9"/>
  <c r="AY1453" i="9"/>
  <c r="AY1454" i="9"/>
  <c r="AY1455" i="9"/>
  <c r="AY1456" i="9"/>
  <c r="AY1457" i="9"/>
  <c r="AY1458" i="9"/>
  <c r="AY1459" i="9"/>
  <c r="AY1460" i="9"/>
  <c r="AY1461" i="9"/>
  <c r="AY1462" i="9"/>
  <c r="AY1463" i="9"/>
  <c r="AY1464" i="9"/>
  <c r="AY1465" i="9"/>
  <c r="AY1466" i="9"/>
  <c r="AY1467" i="9"/>
  <c r="AY1468" i="9"/>
  <c r="AY1469" i="9"/>
  <c r="AY1470" i="9"/>
  <c r="AY1471" i="9"/>
  <c r="AY1472" i="9"/>
  <c r="AY1473" i="9"/>
  <c r="AY1474" i="9"/>
  <c r="AY1475" i="9"/>
  <c r="AY1476" i="9"/>
  <c r="AY1477" i="9"/>
  <c r="AY1478" i="9"/>
  <c r="AY1479" i="9"/>
  <c r="AY1480" i="9"/>
  <c r="AY1481" i="9"/>
  <c r="AY1482" i="9"/>
  <c r="AY1483" i="9"/>
  <c r="AY1484" i="9"/>
  <c r="AY1485" i="9"/>
  <c r="AY1486" i="9"/>
  <c r="AY1487" i="9"/>
  <c r="AY1488" i="9"/>
  <c r="AY1489" i="9"/>
  <c r="AY1490" i="9"/>
  <c r="AY1491" i="9"/>
  <c r="AY1492" i="9"/>
  <c r="AY1493" i="9"/>
  <c r="AY1494" i="9"/>
  <c r="AY1495" i="9"/>
  <c r="AY1496" i="9"/>
  <c r="AY1497" i="9"/>
  <c r="AY1498" i="9"/>
  <c r="AY1499" i="9"/>
  <c r="AY1500" i="9"/>
  <c r="AY1501" i="9"/>
  <c r="AY1502" i="9"/>
  <c r="AY1503" i="9"/>
  <c r="AY1504" i="9"/>
  <c r="AY1505" i="9"/>
  <c r="AY1506" i="9"/>
  <c r="AY1507" i="9"/>
  <c r="AY1508" i="9"/>
  <c r="AY1509" i="9"/>
  <c r="AY1510" i="9"/>
  <c r="AY1511" i="9"/>
  <c r="AY1512" i="9"/>
  <c r="AY1513" i="9"/>
  <c r="AY1514" i="9"/>
  <c r="AY1515" i="9"/>
  <c r="AY1516" i="9"/>
  <c r="AY1517" i="9"/>
  <c r="AY1518" i="9"/>
  <c r="AY1519" i="9"/>
  <c r="AY1520" i="9"/>
  <c r="AY1521" i="9"/>
  <c r="AY1532" i="9"/>
  <c r="AY1533" i="9"/>
  <c r="AY1534" i="9"/>
  <c r="AY1535" i="9"/>
  <c r="AY1536" i="9"/>
  <c r="AY1537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AX35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1" i="9"/>
  <c r="AX82" i="9"/>
  <c r="AX83" i="9"/>
  <c r="AX84" i="9"/>
  <c r="AX85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AX102" i="9"/>
  <c r="AX103" i="9"/>
  <c r="AX104" i="9"/>
  <c r="AX105" i="9"/>
  <c r="AX106" i="9"/>
  <c r="AX107" i="9"/>
  <c r="AX108" i="9"/>
  <c r="AX109" i="9"/>
  <c r="AX110" i="9"/>
  <c r="AX111" i="9"/>
  <c r="AX112" i="9"/>
  <c r="AX113" i="9"/>
  <c r="AX114" i="9"/>
  <c r="AX115" i="9"/>
  <c r="AX116" i="9"/>
  <c r="AX117" i="9"/>
  <c r="AX118" i="9"/>
  <c r="AX119" i="9"/>
  <c r="AX120" i="9"/>
  <c r="AX121" i="9"/>
  <c r="AX122" i="9"/>
  <c r="AX123" i="9"/>
  <c r="AX124" i="9"/>
  <c r="AX125" i="9"/>
  <c r="AX126" i="9"/>
  <c r="AX127" i="9"/>
  <c r="AX128" i="9"/>
  <c r="AX129" i="9"/>
  <c r="AX130" i="9"/>
  <c r="AX131" i="9"/>
  <c r="AX132" i="9"/>
  <c r="AX133" i="9"/>
  <c r="AX134" i="9"/>
  <c r="AX135" i="9"/>
  <c r="AX136" i="9"/>
  <c r="AX137" i="9"/>
  <c r="AX138" i="9"/>
  <c r="AX139" i="9"/>
  <c r="AX140" i="9"/>
  <c r="AX141" i="9"/>
  <c r="AX142" i="9"/>
  <c r="AX143" i="9"/>
  <c r="AX144" i="9"/>
  <c r="AX145" i="9"/>
  <c r="AX146" i="9"/>
  <c r="AX147" i="9"/>
  <c r="AX148" i="9"/>
  <c r="AX149" i="9"/>
  <c r="AX150" i="9"/>
  <c r="AX151" i="9"/>
  <c r="AX152" i="9"/>
  <c r="AX153" i="9"/>
  <c r="AX154" i="9"/>
  <c r="AX155" i="9"/>
  <c r="AX156" i="9"/>
  <c r="AX157" i="9"/>
  <c r="AX158" i="9"/>
  <c r="AX159" i="9"/>
  <c r="AX160" i="9"/>
  <c r="AX161" i="9"/>
  <c r="AX162" i="9"/>
  <c r="AX163" i="9"/>
  <c r="AX164" i="9"/>
  <c r="AX165" i="9"/>
  <c r="AX166" i="9"/>
  <c r="AX167" i="9"/>
  <c r="AX168" i="9"/>
  <c r="AX169" i="9"/>
  <c r="AX170" i="9"/>
  <c r="AX171" i="9"/>
  <c r="AX172" i="9"/>
  <c r="AX173" i="9"/>
  <c r="AX174" i="9"/>
  <c r="AX175" i="9"/>
  <c r="AX176" i="9"/>
  <c r="AX177" i="9"/>
  <c r="AX178" i="9"/>
  <c r="AX179" i="9"/>
  <c r="AX180" i="9"/>
  <c r="AX181" i="9"/>
  <c r="AX182" i="9"/>
  <c r="AX183" i="9"/>
  <c r="AX184" i="9"/>
  <c r="AX185" i="9"/>
  <c r="AX186" i="9"/>
  <c r="AX187" i="9"/>
  <c r="AX188" i="9"/>
  <c r="AX189" i="9"/>
  <c r="AX190" i="9"/>
  <c r="AX191" i="9"/>
  <c r="AX192" i="9"/>
  <c r="AX193" i="9"/>
  <c r="AX194" i="9"/>
  <c r="AX195" i="9"/>
  <c r="AX196" i="9"/>
  <c r="AX197" i="9"/>
  <c r="AX198" i="9"/>
  <c r="AX199" i="9"/>
  <c r="AX200" i="9"/>
  <c r="AX201" i="9"/>
  <c r="AX202" i="9"/>
  <c r="AX203" i="9"/>
  <c r="AX204" i="9"/>
  <c r="AX205" i="9"/>
  <c r="AX206" i="9"/>
  <c r="AX207" i="9"/>
  <c r="AX208" i="9"/>
  <c r="AX209" i="9"/>
  <c r="AX210" i="9"/>
  <c r="AX211" i="9"/>
  <c r="AX212" i="9"/>
  <c r="AX213" i="9"/>
  <c r="AX214" i="9"/>
  <c r="AX215" i="9"/>
  <c r="AX216" i="9"/>
  <c r="AX217" i="9"/>
  <c r="AX218" i="9"/>
  <c r="AX219" i="9"/>
  <c r="AX220" i="9"/>
  <c r="AX221" i="9"/>
  <c r="AX222" i="9"/>
  <c r="AX223" i="9"/>
  <c r="AX224" i="9"/>
  <c r="AX225" i="9"/>
  <c r="AX226" i="9"/>
  <c r="AX227" i="9"/>
  <c r="AX228" i="9"/>
  <c r="AX229" i="9"/>
  <c r="AX230" i="9"/>
  <c r="AX231" i="9"/>
  <c r="AX232" i="9"/>
  <c r="AX233" i="9"/>
  <c r="AX234" i="9"/>
  <c r="AX235" i="9"/>
  <c r="AX236" i="9"/>
  <c r="AX237" i="9"/>
  <c r="AX238" i="9"/>
  <c r="AX239" i="9"/>
  <c r="AX240" i="9"/>
  <c r="AX241" i="9"/>
  <c r="AX242" i="9"/>
  <c r="AX243" i="9"/>
  <c r="AX244" i="9"/>
  <c r="AX245" i="9"/>
  <c r="AX246" i="9"/>
  <c r="AX247" i="9"/>
  <c r="AX248" i="9"/>
  <c r="AX249" i="9"/>
  <c r="AX250" i="9"/>
  <c r="AX251" i="9"/>
  <c r="AX252" i="9"/>
  <c r="AX253" i="9"/>
  <c r="AX254" i="9"/>
  <c r="AX255" i="9"/>
  <c r="AX256" i="9"/>
  <c r="AX257" i="9"/>
  <c r="AX258" i="9"/>
  <c r="AX259" i="9"/>
  <c r="AX260" i="9"/>
  <c r="AX261" i="9"/>
  <c r="AX262" i="9"/>
  <c r="AX263" i="9"/>
  <c r="AX264" i="9"/>
  <c r="AX265" i="9"/>
  <c r="AX266" i="9"/>
  <c r="AX267" i="9"/>
  <c r="AX268" i="9"/>
  <c r="AX269" i="9"/>
  <c r="AX270" i="9"/>
  <c r="AX271" i="9"/>
  <c r="AX272" i="9"/>
  <c r="AX273" i="9"/>
  <c r="AX274" i="9"/>
  <c r="AX275" i="9"/>
  <c r="AX276" i="9"/>
  <c r="AX277" i="9"/>
  <c r="AX278" i="9"/>
  <c r="AX279" i="9"/>
  <c r="AX280" i="9"/>
  <c r="AX281" i="9"/>
  <c r="AX282" i="9"/>
  <c r="AX283" i="9"/>
  <c r="AX284" i="9"/>
  <c r="AX285" i="9"/>
  <c r="AX286" i="9"/>
  <c r="AX287" i="9"/>
  <c r="AX288" i="9"/>
  <c r="AX289" i="9"/>
  <c r="AX290" i="9"/>
  <c r="AX291" i="9"/>
  <c r="AX292" i="9"/>
  <c r="AX293" i="9"/>
  <c r="AX294" i="9"/>
  <c r="AX295" i="9"/>
  <c r="AX296" i="9"/>
  <c r="AX297" i="9"/>
  <c r="AX298" i="9"/>
  <c r="AX299" i="9"/>
  <c r="AX300" i="9"/>
  <c r="AX301" i="9"/>
  <c r="AX302" i="9"/>
  <c r="AX303" i="9"/>
  <c r="AX304" i="9"/>
  <c r="AX305" i="9"/>
  <c r="AX306" i="9"/>
  <c r="AX307" i="9"/>
  <c r="AX308" i="9"/>
  <c r="AX309" i="9"/>
  <c r="AX310" i="9"/>
  <c r="AX311" i="9"/>
  <c r="AX312" i="9"/>
  <c r="AX313" i="9"/>
  <c r="AX314" i="9"/>
  <c r="AX315" i="9"/>
  <c r="AX316" i="9"/>
  <c r="AX317" i="9"/>
  <c r="AX318" i="9"/>
  <c r="AX319" i="9"/>
  <c r="AX320" i="9"/>
  <c r="AX321" i="9"/>
  <c r="AX322" i="9"/>
  <c r="AX323" i="9"/>
  <c r="AX324" i="9"/>
  <c r="AX325" i="9"/>
  <c r="AX326" i="9"/>
  <c r="AX327" i="9"/>
  <c r="AX328" i="9"/>
  <c r="AX329" i="9"/>
  <c r="AX330" i="9"/>
  <c r="AX331" i="9"/>
  <c r="AX332" i="9"/>
  <c r="AX333" i="9"/>
  <c r="AX334" i="9"/>
  <c r="AX335" i="9"/>
  <c r="AX336" i="9"/>
  <c r="AX337" i="9"/>
  <c r="AX338" i="9"/>
  <c r="AX339" i="9"/>
  <c r="AX340" i="9"/>
  <c r="AX341" i="9"/>
  <c r="AX342" i="9"/>
  <c r="AX343" i="9"/>
  <c r="AX344" i="9"/>
  <c r="AX345" i="9"/>
  <c r="AX346" i="9"/>
  <c r="AX347" i="9"/>
  <c r="AX348" i="9"/>
  <c r="AX349" i="9"/>
  <c r="AX350" i="9"/>
  <c r="AX351" i="9"/>
  <c r="AX352" i="9"/>
  <c r="AX353" i="9"/>
  <c r="AX354" i="9"/>
  <c r="AX355" i="9"/>
  <c r="AX356" i="9"/>
  <c r="AX357" i="9"/>
  <c r="AX358" i="9"/>
  <c r="AX359" i="9"/>
  <c r="AX360" i="9"/>
  <c r="AX361" i="9"/>
  <c r="AX362" i="9"/>
  <c r="AX363" i="9"/>
  <c r="AX364" i="9"/>
  <c r="AX365" i="9"/>
  <c r="AX366" i="9"/>
  <c r="AX367" i="9"/>
  <c r="AX368" i="9"/>
  <c r="AX369" i="9"/>
  <c r="AX370" i="9"/>
  <c r="AX371" i="9"/>
  <c r="AX372" i="9"/>
  <c r="AX373" i="9"/>
  <c r="AX374" i="9"/>
  <c r="AX375" i="9"/>
  <c r="AX376" i="9"/>
  <c r="AX377" i="9"/>
  <c r="AX378" i="9"/>
  <c r="AX379" i="9"/>
  <c r="AX380" i="9"/>
  <c r="AX381" i="9"/>
  <c r="AX382" i="9"/>
  <c r="AX383" i="9"/>
  <c r="AX384" i="9"/>
  <c r="AX385" i="9"/>
  <c r="AX386" i="9"/>
  <c r="AX387" i="9"/>
  <c r="AX388" i="9"/>
  <c r="AX389" i="9"/>
  <c r="AX390" i="9"/>
  <c r="AX391" i="9"/>
  <c r="AX392" i="9"/>
  <c r="AX393" i="9"/>
  <c r="AX394" i="9"/>
  <c r="AX395" i="9"/>
  <c r="AX396" i="9"/>
  <c r="AX397" i="9"/>
  <c r="AX398" i="9"/>
  <c r="AX399" i="9"/>
  <c r="AX400" i="9"/>
  <c r="AX401" i="9"/>
  <c r="AX402" i="9"/>
  <c r="AX403" i="9"/>
  <c r="AX404" i="9"/>
  <c r="AX405" i="9"/>
  <c r="AX406" i="9"/>
  <c r="AX407" i="9"/>
  <c r="AX408" i="9"/>
  <c r="AX409" i="9"/>
  <c r="AX410" i="9"/>
  <c r="AX411" i="9"/>
  <c r="AX412" i="9"/>
  <c r="AX413" i="9"/>
  <c r="AX414" i="9"/>
  <c r="AX415" i="9"/>
  <c r="AX416" i="9"/>
  <c r="AX417" i="9"/>
  <c r="AX418" i="9"/>
  <c r="AX419" i="9"/>
  <c r="AX420" i="9"/>
  <c r="AX421" i="9"/>
  <c r="AX422" i="9"/>
  <c r="AX423" i="9"/>
  <c r="AX424" i="9"/>
  <c r="AX425" i="9"/>
  <c r="AX426" i="9"/>
  <c r="AX427" i="9"/>
  <c r="AX428" i="9"/>
  <c r="AX429" i="9"/>
  <c r="AX430" i="9"/>
  <c r="AX431" i="9"/>
  <c r="AX432" i="9"/>
  <c r="AX433" i="9"/>
  <c r="AX434" i="9"/>
  <c r="AX435" i="9"/>
  <c r="AX436" i="9"/>
  <c r="AX437" i="9"/>
  <c r="AX438" i="9"/>
  <c r="AX439" i="9"/>
  <c r="AX440" i="9"/>
  <c r="AX441" i="9"/>
  <c r="AX442" i="9"/>
  <c r="AX443" i="9"/>
  <c r="AX444" i="9"/>
  <c r="AX445" i="9"/>
  <c r="AX446" i="9"/>
  <c r="AX447" i="9"/>
  <c r="AX448" i="9"/>
  <c r="AX449" i="9"/>
  <c r="AX450" i="9"/>
  <c r="AX451" i="9"/>
  <c r="AX452" i="9"/>
  <c r="AX453" i="9"/>
  <c r="AX454" i="9"/>
  <c r="AX455" i="9"/>
  <c r="AX456" i="9"/>
  <c r="AX457" i="9"/>
  <c r="AX458" i="9"/>
  <c r="AX459" i="9"/>
  <c r="AX460" i="9"/>
  <c r="AX461" i="9"/>
  <c r="AX462" i="9"/>
  <c r="AX463" i="9"/>
  <c r="AX464" i="9"/>
  <c r="AX465" i="9"/>
  <c r="AX466" i="9"/>
  <c r="AX467" i="9"/>
  <c r="AX468" i="9"/>
  <c r="AX469" i="9"/>
  <c r="AX470" i="9"/>
  <c r="AX471" i="9"/>
  <c r="AX472" i="9"/>
  <c r="AX473" i="9"/>
  <c r="AX474" i="9"/>
  <c r="AX475" i="9"/>
  <c r="AX476" i="9"/>
  <c r="AX477" i="9"/>
  <c r="AX478" i="9"/>
  <c r="AX479" i="9"/>
  <c r="AX480" i="9"/>
  <c r="AX481" i="9"/>
  <c r="AX482" i="9"/>
  <c r="AX483" i="9"/>
  <c r="AX484" i="9"/>
  <c r="AX485" i="9"/>
  <c r="AX486" i="9"/>
  <c r="AX487" i="9"/>
  <c r="AX488" i="9"/>
  <c r="AX489" i="9"/>
  <c r="AX490" i="9"/>
  <c r="AX491" i="9"/>
  <c r="AX492" i="9"/>
  <c r="AX493" i="9"/>
  <c r="AX494" i="9"/>
  <c r="AX495" i="9"/>
  <c r="AX496" i="9"/>
  <c r="AX497" i="9"/>
  <c r="AX498" i="9"/>
  <c r="AX499" i="9"/>
  <c r="AX500" i="9"/>
  <c r="AX501" i="9"/>
  <c r="AX502" i="9"/>
  <c r="AX503" i="9"/>
  <c r="AX504" i="9"/>
  <c r="AX505" i="9"/>
  <c r="AX506" i="9"/>
  <c r="AX507" i="9"/>
  <c r="AX508" i="9"/>
  <c r="AX509" i="9"/>
  <c r="AX510" i="9"/>
  <c r="AX511" i="9"/>
  <c r="AX512" i="9"/>
  <c r="AX513" i="9"/>
  <c r="AX514" i="9"/>
  <c r="AX515" i="9"/>
  <c r="AX516" i="9"/>
  <c r="AX517" i="9"/>
  <c r="AX518" i="9"/>
  <c r="AX519" i="9"/>
  <c r="AX520" i="9"/>
  <c r="AX521" i="9"/>
  <c r="AX522" i="9"/>
  <c r="AX523" i="9"/>
  <c r="AX524" i="9"/>
  <c r="AX525" i="9"/>
  <c r="AX526" i="9"/>
  <c r="AX527" i="9"/>
  <c r="AX528" i="9"/>
  <c r="AX529" i="9"/>
  <c r="AX530" i="9"/>
  <c r="AX531" i="9"/>
  <c r="AX532" i="9"/>
  <c r="AX533" i="9"/>
  <c r="AX534" i="9"/>
  <c r="AX535" i="9"/>
  <c r="AX536" i="9"/>
  <c r="AX537" i="9"/>
  <c r="AX538" i="9"/>
  <c r="AX539" i="9"/>
  <c r="AX540" i="9"/>
  <c r="AX541" i="9"/>
  <c r="AX542" i="9"/>
  <c r="AX543" i="9"/>
  <c r="AX544" i="9"/>
  <c r="AX545" i="9"/>
  <c r="AX546" i="9"/>
  <c r="AX547" i="9"/>
  <c r="AX548" i="9"/>
  <c r="AX549" i="9"/>
  <c r="AX550" i="9"/>
  <c r="AX551" i="9"/>
  <c r="AX552" i="9"/>
  <c r="AX553" i="9"/>
  <c r="AX554" i="9"/>
  <c r="AX555" i="9"/>
  <c r="AX556" i="9"/>
  <c r="AX557" i="9"/>
  <c r="AX558" i="9"/>
  <c r="AX559" i="9"/>
  <c r="AX560" i="9"/>
  <c r="AX561" i="9"/>
  <c r="AX562" i="9"/>
  <c r="AX563" i="9"/>
  <c r="AX564" i="9"/>
  <c r="AX565" i="9"/>
  <c r="AX566" i="9"/>
  <c r="AX567" i="9"/>
  <c r="AX568" i="9"/>
  <c r="AX569" i="9"/>
  <c r="AX570" i="9"/>
  <c r="AX571" i="9"/>
  <c r="AX572" i="9"/>
  <c r="AX573" i="9"/>
  <c r="AX574" i="9"/>
  <c r="AX575" i="9"/>
  <c r="AX576" i="9"/>
  <c r="AX577" i="9"/>
  <c r="AX578" i="9"/>
  <c r="AX579" i="9"/>
  <c r="AX580" i="9"/>
  <c r="AX581" i="9"/>
  <c r="AX582" i="9"/>
  <c r="AX583" i="9"/>
  <c r="AX584" i="9"/>
  <c r="AX585" i="9"/>
  <c r="AX586" i="9"/>
  <c r="AX587" i="9"/>
  <c r="AX588" i="9"/>
  <c r="AX589" i="9"/>
  <c r="AX590" i="9"/>
  <c r="AX591" i="9"/>
  <c r="AX592" i="9"/>
  <c r="AX593" i="9"/>
  <c r="AX594" i="9"/>
  <c r="AX595" i="9"/>
  <c r="AX596" i="9"/>
  <c r="AX597" i="9"/>
  <c r="AX598" i="9"/>
  <c r="AX599" i="9"/>
  <c r="AX600" i="9"/>
  <c r="AX601" i="9"/>
  <c r="AX602" i="9"/>
  <c r="AX603" i="9"/>
  <c r="AX604" i="9"/>
  <c r="AX605" i="9"/>
  <c r="AX606" i="9"/>
  <c r="AX607" i="9"/>
  <c r="AX608" i="9"/>
  <c r="AX609" i="9"/>
  <c r="AX610" i="9"/>
  <c r="AX611" i="9"/>
  <c r="AX612" i="9"/>
  <c r="AX613" i="9"/>
  <c r="AX614" i="9"/>
  <c r="AX615" i="9"/>
  <c r="AX616" i="9"/>
  <c r="AX617" i="9"/>
  <c r="AX618" i="9"/>
  <c r="AX619" i="9"/>
  <c r="AX620" i="9"/>
  <c r="AX621" i="9"/>
  <c r="AX622" i="9"/>
  <c r="AX623" i="9"/>
  <c r="AX624" i="9"/>
  <c r="AX625" i="9"/>
  <c r="AX626" i="9"/>
  <c r="AX627" i="9"/>
  <c r="AX628" i="9"/>
  <c r="AX629" i="9"/>
  <c r="AX630" i="9"/>
  <c r="AX631" i="9"/>
  <c r="AX632" i="9"/>
  <c r="AX633" i="9"/>
  <c r="AX634" i="9"/>
  <c r="AX635" i="9"/>
  <c r="AX636" i="9"/>
  <c r="AX637" i="9"/>
  <c r="AX638" i="9"/>
  <c r="AX639" i="9"/>
  <c r="AX640" i="9"/>
  <c r="AX641" i="9"/>
  <c r="AX642" i="9"/>
  <c r="AX643" i="9"/>
  <c r="AX644" i="9"/>
  <c r="AX645" i="9"/>
  <c r="AX646" i="9"/>
  <c r="AX647" i="9"/>
  <c r="AX648" i="9"/>
  <c r="AX649" i="9"/>
  <c r="AX650" i="9"/>
  <c r="AX651" i="9"/>
  <c r="AX652" i="9"/>
  <c r="AX653" i="9"/>
  <c r="AX654" i="9"/>
  <c r="AX655" i="9"/>
  <c r="AX656" i="9"/>
  <c r="AX657" i="9"/>
  <c r="AX658" i="9"/>
  <c r="AX659" i="9"/>
  <c r="AX660" i="9"/>
  <c r="AX661" i="9"/>
  <c r="AX662" i="9"/>
  <c r="AX663" i="9"/>
  <c r="AX664" i="9"/>
  <c r="AX665" i="9"/>
  <c r="AX666" i="9"/>
  <c r="AX667" i="9"/>
  <c r="AX668" i="9"/>
  <c r="AX669" i="9"/>
  <c r="AX670" i="9"/>
  <c r="AX671" i="9"/>
  <c r="AX672" i="9"/>
  <c r="AX673" i="9"/>
  <c r="AX674" i="9"/>
  <c r="AX675" i="9"/>
  <c r="AX676" i="9"/>
  <c r="AX677" i="9"/>
  <c r="AX678" i="9"/>
  <c r="AX679" i="9"/>
  <c r="AX680" i="9"/>
  <c r="AX681" i="9"/>
  <c r="AX682" i="9"/>
  <c r="AX683" i="9"/>
  <c r="AX684" i="9"/>
  <c r="AX685" i="9"/>
  <c r="AX686" i="9"/>
  <c r="AX687" i="9"/>
  <c r="AX688" i="9"/>
  <c r="AX689" i="9"/>
  <c r="AX690" i="9"/>
  <c r="AX691" i="9"/>
  <c r="AX692" i="9"/>
  <c r="AX693" i="9"/>
  <c r="AX694" i="9"/>
  <c r="AX695" i="9"/>
  <c r="AX696" i="9"/>
  <c r="AX697" i="9"/>
  <c r="AX698" i="9"/>
  <c r="AX699" i="9"/>
  <c r="AX700" i="9"/>
  <c r="AX701" i="9"/>
  <c r="AX702" i="9"/>
  <c r="AX703" i="9"/>
  <c r="AX704" i="9"/>
  <c r="AX705" i="9"/>
  <c r="AX706" i="9"/>
  <c r="AX707" i="9"/>
  <c r="AX708" i="9"/>
  <c r="AX709" i="9"/>
  <c r="AX710" i="9"/>
  <c r="AX711" i="9"/>
  <c r="AX712" i="9"/>
  <c r="AX713" i="9"/>
  <c r="AX714" i="9"/>
  <c r="AX715" i="9"/>
  <c r="AX716" i="9"/>
  <c r="AX717" i="9"/>
  <c r="AX718" i="9"/>
  <c r="AX719" i="9"/>
  <c r="AX720" i="9"/>
  <c r="AX721" i="9"/>
  <c r="AX722" i="9"/>
  <c r="AX723" i="9"/>
  <c r="AX724" i="9"/>
  <c r="AX725" i="9"/>
  <c r="AX726" i="9"/>
  <c r="AX727" i="9"/>
  <c r="AX728" i="9"/>
  <c r="AX729" i="9"/>
  <c r="AX730" i="9"/>
  <c r="AX731" i="9"/>
  <c r="AX732" i="9"/>
  <c r="AX733" i="9"/>
  <c r="AX734" i="9"/>
  <c r="AX735" i="9"/>
  <c r="AX736" i="9"/>
  <c r="AX737" i="9"/>
  <c r="AX738" i="9"/>
  <c r="AX739" i="9"/>
  <c r="AX740" i="9"/>
  <c r="AX741" i="9"/>
  <c r="AX742" i="9"/>
  <c r="AX743" i="9"/>
  <c r="AX744" i="9"/>
  <c r="AX745" i="9"/>
  <c r="AX746" i="9"/>
  <c r="AX747" i="9"/>
  <c r="AX748" i="9"/>
  <c r="AX749" i="9"/>
  <c r="AX750" i="9"/>
  <c r="AX751" i="9"/>
  <c r="AX752" i="9"/>
  <c r="AX753" i="9"/>
  <c r="AX754" i="9"/>
  <c r="AX755" i="9"/>
  <c r="AX756" i="9"/>
  <c r="AX757" i="9"/>
  <c r="AX758" i="9"/>
  <c r="AX759" i="9"/>
  <c r="AX760" i="9"/>
  <c r="AX761" i="9"/>
  <c r="AX762" i="9"/>
  <c r="AX763" i="9"/>
  <c r="AX764" i="9"/>
  <c r="AX765" i="9"/>
  <c r="AX766" i="9"/>
  <c r="AX767" i="9"/>
  <c r="AX768" i="9"/>
  <c r="AX769" i="9"/>
  <c r="AX770" i="9"/>
  <c r="AX771" i="9"/>
  <c r="AX772" i="9"/>
  <c r="AX773" i="9"/>
  <c r="AX774" i="9"/>
  <c r="AX775" i="9"/>
  <c r="AX776" i="9"/>
  <c r="AX777" i="9"/>
  <c r="AX778" i="9"/>
  <c r="AX779" i="9"/>
  <c r="AX780" i="9"/>
  <c r="AX781" i="9"/>
  <c r="AX782" i="9"/>
  <c r="AX783" i="9"/>
  <c r="AX784" i="9"/>
  <c r="AX785" i="9"/>
  <c r="AX786" i="9"/>
  <c r="AX787" i="9"/>
  <c r="AX788" i="9"/>
  <c r="AX789" i="9"/>
  <c r="AX790" i="9"/>
  <c r="AX791" i="9"/>
  <c r="AX792" i="9"/>
  <c r="AX793" i="9"/>
  <c r="AX794" i="9"/>
  <c r="AX795" i="9"/>
  <c r="AX796" i="9"/>
  <c r="AX797" i="9"/>
  <c r="AX798" i="9"/>
  <c r="AX799" i="9"/>
  <c r="AX800" i="9"/>
  <c r="AX801" i="9"/>
  <c r="AX802" i="9"/>
  <c r="AX803" i="9"/>
  <c r="AX804" i="9"/>
  <c r="AX805" i="9"/>
  <c r="AX806" i="9"/>
  <c r="AX807" i="9"/>
  <c r="AX808" i="9"/>
  <c r="AX809" i="9"/>
  <c r="AX810" i="9"/>
  <c r="AX811" i="9"/>
  <c r="AX812" i="9"/>
  <c r="AX813" i="9"/>
  <c r="AX814" i="9"/>
  <c r="AX815" i="9"/>
  <c r="AX816" i="9"/>
  <c r="AX817" i="9"/>
  <c r="AX818" i="9"/>
  <c r="AX819" i="9"/>
  <c r="AX820" i="9"/>
  <c r="AX821" i="9"/>
  <c r="AX822" i="9"/>
  <c r="AX823" i="9"/>
  <c r="AX824" i="9"/>
  <c r="AX825" i="9"/>
  <c r="AX826" i="9"/>
  <c r="AX827" i="9"/>
  <c r="AX828" i="9"/>
  <c r="AX829" i="9"/>
  <c r="AX830" i="9"/>
  <c r="AX831" i="9"/>
  <c r="AX832" i="9"/>
  <c r="AX833" i="9"/>
  <c r="AX834" i="9"/>
  <c r="AX835" i="9"/>
  <c r="AX836" i="9"/>
  <c r="AX837" i="9"/>
  <c r="AX838" i="9"/>
  <c r="AX839" i="9"/>
  <c r="AX840" i="9"/>
  <c r="AX841" i="9"/>
  <c r="AX842" i="9"/>
  <c r="AX843" i="9"/>
  <c r="AX844" i="9"/>
  <c r="AX845" i="9"/>
  <c r="AX846" i="9"/>
  <c r="AX847" i="9"/>
  <c r="AX848" i="9"/>
  <c r="AX849" i="9"/>
  <c r="AX850" i="9"/>
  <c r="AX851" i="9"/>
  <c r="AX852" i="9"/>
  <c r="AX853" i="9"/>
  <c r="AX854" i="9"/>
  <c r="AX855" i="9"/>
  <c r="AX856" i="9"/>
  <c r="AX857" i="9"/>
  <c r="AX858" i="9"/>
  <c r="AX859" i="9"/>
  <c r="AX860" i="9"/>
  <c r="AX861" i="9"/>
  <c r="AX862" i="9"/>
  <c r="AX863" i="9"/>
  <c r="AX864" i="9"/>
  <c r="AX865" i="9"/>
  <c r="AX866" i="9"/>
  <c r="AX867" i="9"/>
  <c r="AX868" i="9"/>
  <c r="AX869" i="9"/>
  <c r="AX870" i="9"/>
  <c r="AX871" i="9"/>
  <c r="AX872" i="9"/>
  <c r="AX873" i="9"/>
  <c r="AX874" i="9"/>
  <c r="AX875" i="9"/>
  <c r="AX876" i="9"/>
  <c r="AX877" i="9"/>
  <c r="AX878" i="9"/>
  <c r="AX879" i="9"/>
  <c r="AX880" i="9"/>
  <c r="AX881" i="9"/>
  <c r="AX882" i="9"/>
  <c r="AX883" i="9"/>
  <c r="AX884" i="9"/>
  <c r="AX885" i="9"/>
  <c r="AX886" i="9"/>
  <c r="AX887" i="9"/>
  <c r="AX888" i="9"/>
  <c r="AX889" i="9"/>
  <c r="AX890" i="9"/>
  <c r="AX891" i="9"/>
  <c r="AX892" i="9"/>
  <c r="AX893" i="9"/>
  <c r="AX894" i="9"/>
  <c r="AX895" i="9"/>
  <c r="AX896" i="9"/>
  <c r="AX897" i="9"/>
  <c r="AX898" i="9"/>
  <c r="AX899" i="9"/>
  <c r="AX900" i="9"/>
  <c r="AX901" i="9"/>
  <c r="AX902" i="9"/>
  <c r="AX903" i="9"/>
  <c r="AX904" i="9"/>
  <c r="AX905" i="9"/>
  <c r="AX906" i="9"/>
  <c r="AX907" i="9"/>
  <c r="AX908" i="9"/>
  <c r="AX909" i="9"/>
  <c r="AX910" i="9"/>
  <c r="AX911" i="9"/>
  <c r="AX912" i="9"/>
  <c r="AX913" i="9"/>
  <c r="AX914" i="9"/>
  <c r="AX915" i="9"/>
  <c r="AX916" i="9"/>
  <c r="AX917" i="9"/>
  <c r="AX918" i="9"/>
  <c r="AX919" i="9"/>
  <c r="AX920" i="9"/>
  <c r="AX921" i="9"/>
  <c r="AX922" i="9"/>
  <c r="AX923" i="9"/>
  <c r="AX924" i="9"/>
  <c r="AX925" i="9"/>
  <c r="AX926" i="9"/>
  <c r="AX927" i="9"/>
  <c r="AX928" i="9"/>
  <c r="AX929" i="9"/>
  <c r="AX930" i="9"/>
  <c r="AX931" i="9"/>
  <c r="AX932" i="9"/>
  <c r="AX933" i="9"/>
  <c r="AX934" i="9"/>
  <c r="AX935" i="9"/>
  <c r="AX936" i="9"/>
  <c r="AX937" i="9"/>
  <c r="AX938" i="9"/>
  <c r="AX939" i="9"/>
  <c r="AX940" i="9"/>
  <c r="AX941" i="9"/>
  <c r="AX942" i="9"/>
  <c r="AX943" i="9"/>
  <c r="AX944" i="9"/>
  <c r="AX945" i="9"/>
  <c r="AX946" i="9"/>
  <c r="AX947" i="9"/>
  <c r="AX948" i="9"/>
  <c r="AX949" i="9"/>
  <c r="AX950" i="9"/>
  <c r="AX951" i="9"/>
  <c r="AX952" i="9"/>
  <c r="AX953" i="9"/>
  <c r="AX954" i="9"/>
  <c r="AX955" i="9"/>
  <c r="AX956" i="9"/>
  <c r="AX957" i="9"/>
  <c r="AX958" i="9"/>
  <c r="AX959" i="9"/>
  <c r="AX960" i="9"/>
  <c r="AX961" i="9"/>
  <c r="AX962" i="9"/>
  <c r="AX963" i="9"/>
  <c r="AX964" i="9"/>
  <c r="AX965" i="9"/>
  <c r="AX966" i="9"/>
  <c r="AX967" i="9"/>
  <c r="AX968" i="9"/>
  <c r="AX969" i="9"/>
  <c r="AX970" i="9"/>
  <c r="AX971" i="9"/>
  <c r="AX972" i="9"/>
  <c r="AX973" i="9"/>
  <c r="AX974" i="9"/>
  <c r="AX975" i="9"/>
  <c r="AX976" i="9"/>
  <c r="AX977" i="9"/>
  <c r="AX978" i="9"/>
  <c r="AX979" i="9"/>
  <c r="AX980" i="9"/>
  <c r="AX981" i="9"/>
  <c r="AX982" i="9"/>
  <c r="AX983" i="9"/>
  <c r="AX984" i="9"/>
  <c r="AX985" i="9"/>
  <c r="AX986" i="9"/>
  <c r="AX987" i="9"/>
  <c r="AX988" i="9"/>
  <c r="AX989" i="9"/>
  <c r="AX990" i="9"/>
  <c r="AX991" i="9"/>
  <c r="AX992" i="9"/>
  <c r="AX993" i="9"/>
  <c r="AX994" i="9"/>
  <c r="AX995" i="9"/>
  <c r="AX996" i="9"/>
  <c r="AX997" i="9"/>
  <c r="AX998" i="9"/>
  <c r="AX999" i="9"/>
  <c r="AX1000" i="9"/>
  <c r="AX1001" i="9"/>
  <c r="AX1002" i="9"/>
  <c r="AX1003" i="9"/>
  <c r="AX1004" i="9"/>
  <c r="AX1005" i="9"/>
  <c r="AX1006" i="9"/>
  <c r="AX1007" i="9"/>
  <c r="AX1008" i="9"/>
  <c r="AX1009" i="9"/>
  <c r="AX1010" i="9"/>
  <c r="AX1011" i="9"/>
  <c r="AX1012" i="9"/>
  <c r="AX1013" i="9"/>
  <c r="AX1014" i="9"/>
  <c r="AX1015" i="9"/>
  <c r="AX1016" i="9"/>
  <c r="AX1017" i="9"/>
  <c r="AX1018" i="9"/>
  <c r="AX1019" i="9"/>
  <c r="AX1020" i="9"/>
  <c r="AX1021" i="9"/>
  <c r="AX1022" i="9"/>
  <c r="AX1023" i="9"/>
  <c r="AX1024" i="9"/>
  <c r="AX1025" i="9"/>
  <c r="AX1026" i="9"/>
  <c r="AX1027" i="9"/>
  <c r="AX1028" i="9"/>
  <c r="AX1029" i="9"/>
  <c r="AX1030" i="9"/>
  <c r="AX1031" i="9"/>
  <c r="AX1032" i="9"/>
  <c r="AX1033" i="9"/>
  <c r="AX1034" i="9"/>
  <c r="AX1035" i="9"/>
  <c r="AX1036" i="9"/>
  <c r="AX1037" i="9"/>
  <c r="AX1038" i="9"/>
  <c r="AX1039" i="9"/>
  <c r="AX1040" i="9"/>
  <c r="AX1041" i="9"/>
  <c r="AX1042" i="9"/>
  <c r="AX1043" i="9"/>
  <c r="AX1044" i="9"/>
  <c r="AX1045" i="9"/>
  <c r="AX1046" i="9"/>
  <c r="AX1047" i="9"/>
  <c r="AX1048" i="9"/>
  <c r="AX1049" i="9"/>
  <c r="AX1050" i="9"/>
  <c r="AX1051" i="9"/>
  <c r="AX1052" i="9"/>
  <c r="AX1053" i="9"/>
  <c r="AX1054" i="9"/>
  <c r="AX1055" i="9"/>
  <c r="AX1056" i="9"/>
  <c r="AX1057" i="9"/>
  <c r="AX1058" i="9"/>
  <c r="AX1059" i="9"/>
  <c r="AX1060" i="9"/>
  <c r="AX1061" i="9"/>
  <c r="AX1062" i="9"/>
  <c r="AX1063" i="9"/>
  <c r="AX1064" i="9"/>
  <c r="AX1065" i="9"/>
  <c r="AX1066" i="9"/>
  <c r="AX1067" i="9"/>
  <c r="AX1068" i="9"/>
  <c r="AX1069" i="9"/>
  <c r="AX1070" i="9"/>
  <c r="AX1071" i="9"/>
  <c r="AX1072" i="9"/>
  <c r="AX1073" i="9"/>
  <c r="AX1074" i="9"/>
  <c r="AX1075" i="9"/>
  <c r="AX1076" i="9"/>
  <c r="AX1077" i="9"/>
  <c r="AX1078" i="9"/>
  <c r="AX1079" i="9"/>
  <c r="AX1080" i="9"/>
  <c r="AX1081" i="9"/>
  <c r="AX1082" i="9"/>
  <c r="AX1083" i="9"/>
  <c r="AX1084" i="9"/>
  <c r="AX1085" i="9"/>
  <c r="AX1086" i="9"/>
  <c r="AX1087" i="9"/>
  <c r="AX1088" i="9"/>
  <c r="AX1089" i="9"/>
  <c r="AX1090" i="9"/>
  <c r="AX1091" i="9"/>
  <c r="AX1092" i="9"/>
  <c r="AX1093" i="9"/>
  <c r="AX1094" i="9"/>
  <c r="AX1095" i="9"/>
  <c r="AX1096" i="9"/>
  <c r="AX1097" i="9"/>
  <c r="AX1098" i="9"/>
  <c r="AX1099" i="9"/>
  <c r="AX1100" i="9"/>
  <c r="AX1101" i="9"/>
  <c r="AX1102" i="9"/>
  <c r="AX1103" i="9"/>
  <c r="AX1104" i="9"/>
  <c r="AX1105" i="9"/>
  <c r="AX1106" i="9"/>
  <c r="AX1107" i="9"/>
  <c r="AX1108" i="9"/>
  <c r="AX1109" i="9"/>
  <c r="AX1110" i="9"/>
  <c r="AX1111" i="9"/>
  <c r="AX1112" i="9"/>
  <c r="AX1113" i="9"/>
  <c r="AX1114" i="9"/>
  <c r="AX1115" i="9"/>
  <c r="AX1116" i="9"/>
  <c r="AX1117" i="9"/>
  <c r="AX1118" i="9"/>
  <c r="AX1119" i="9"/>
  <c r="AX1120" i="9"/>
  <c r="AX1121" i="9"/>
  <c r="AX1122" i="9"/>
  <c r="AX1123" i="9"/>
  <c r="AX1124" i="9"/>
  <c r="AX1125" i="9"/>
  <c r="AX1126" i="9"/>
  <c r="AX1127" i="9"/>
  <c r="AX1128" i="9"/>
  <c r="AX1129" i="9"/>
  <c r="AX1130" i="9"/>
  <c r="AX1131" i="9"/>
  <c r="AX1132" i="9"/>
  <c r="AX1133" i="9"/>
  <c r="AX1134" i="9"/>
  <c r="AX1135" i="9"/>
  <c r="AX1136" i="9"/>
  <c r="AX1137" i="9"/>
  <c r="AX1138" i="9"/>
  <c r="AX1139" i="9"/>
  <c r="AX1140" i="9"/>
  <c r="AX1141" i="9"/>
  <c r="AX1142" i="9"/>
  <c r="AX1143" i="9"/>
  <c r="AX1144" i="9"/>
  <c r="AX1145" i="9"/>
  <c r="AX1146" i="9"/>
  <c r="AX1147" i="9"/>
  <c r="AX1148" i="9"/>
  <c r="AX1149" i="9"/>
  <c r="AX1150" i="9"/>
  <c r="AX1151" i="9"/>
  <c r="AX1152" i="9"/>
  <c r="AX1153" i="9"/>
  <c r="AX1154" i="9"/>
  <c r="AX1155" i="9"/>
  <c r="AX1156" i="9"/>
  <c r="AX1157" i="9"/>
  <c r="AX1158" i="9"/>
  <c r="AX1159" i="9"/>
  <c r="AX1160" i="9"/>
  <c r="AX1161" i="9"/>
  <c r="AX1162" i="9"/>
  <c r="AX1163" i="9"/>
  <c r="AX1164" i="9"/>
  <c r="AX1165" i="9"/>
  <c r="AX1166" i="9"/>
  <c r="AX1167" i="9"/>
  <c r="AX1168" i="9"/>
  <c r="AX1169" i="9"/>
  <c r="AX1170" i="9"/>
  <c r="AX1171" i="9"/>
  <c r="AX1172" i="9"/>
  <c r="AX1173" i="9"/>
  <c r="AX1174" i="9"/>
  <c r="AX1175" i="9"/>
  <c r="AX1176" i="9"/>
  <c r="AX1177" i="9"/>
  <c r="AX1178" i="9"/>
  <c r="AX1179" i="9"/>
  <c r="AX1180" i="9"/>
  <c r="AX1181" i="9"/>
  <c r="AX1182" i="9"/>
  <c r="AX1183" i="9"/>
  <c r="AX1184" i="9"/>
  <c r="AX1185" i="9"/>
  <c r="AX1186" i="9"/>
  <c r="AX1187" i="9"/>
  <c r="AX1188" i="9"/>
  <c r="AX1189" i="9"/>
  <c r="AX1190" i="9"/>
  <c r="AX1191" i="9"/>
  <c r="AX1192" i="9"/>
  <c r="AX1193" i="9"/>
  <c r="AX1194" i="9"/>
  <c r="AX1195" i="9"/>
  <c r="AX1196" i="9"/>
  <c r="AX1197" i="9"/>
  <c r="AX1198" i="9"/>
  <c r="AX1199" i="9"/>
  <c r="AX1200" i="9"/>
  <c r="AX1201" i="9"/>
  <c r="AX1202" i="9"/>
  <c r="AX1203" i="9"/>
  <c r="AX1204" i="9"/>
  <c r="AX1205" i="9"/>
  <c r="AX1206" i="9"/>
  <c r="AX1207" i="9"/>
  <c r="AX1208" i="9"/>
  <c r="AX1209" i="9"/>
  <c r="AX1210" i="9"/>
  <c r="AX1211" i="9"/>
  <c r="AX1212" i="9"/>
  <c r="AX1213" i="9"/>
  <c r="AX1214" i="9"/>
  <c r="AX1215" i="9"/>
  <c r="AX1216" i="9"/>
  <c r="AX1217" i="9"/>
  <c r="AX1218" i="9"/>
  <c r="AX1219" i="9"/>
  <c r="AX1220" i="9"/>
  <c r="AX1221" i="9"/>
  <c r="AX1222" i="9"/>
  <c r="AX1223" i="9"/>
  <c r="AX1224" i="9"/>
  <c r="AX1225" i="9"/>
  <c r="AX1226" i="9"/>
  <c r="AX1227" i="9"/>
  <c r="AX1228" i="9"/>
  <c r="AX1229" i="9"/>
  <c r="AX1230" i="9"/>
  <c r="AX1231" i="9"/>
  <c r="AX1232" i="9"/>
  <c r="AX1233" i="9"/>
  <c r="AX1234" i="9"/>
  <c r="AX1235" i="9"/>
  <c r="AX1236" i="9"/>
  <c r="AX1237" i="9"/>
  <c r="AX1238" i="9"/>
  <c r="AX1239" i="9"/>
  <c r="AX1240" i="9"/>
  <c r="AX1241" i="9"/>
  <c r="AX1242" i="9"/>
  <c r="AX1243" i="9"/>
  <c r="AX1244" i="9"/>
  <c r="AX1245" i="9"/>
  <c r="AX1246" i="9"/>
  <c r="AX1247" i="9"/>
  <c r="AX1248" i="9"/>
  <c r="AX1249" i="9"/>
  <c r="AX1250" i="9"/>
  <c r="AX1251" i="9"/>
  <c r="AX1252" i="9"/>
  <c r="AX1253" i="9"/>
  <c r="AX1254" i="9"/>
  <c r="AX1255" i="9"/>
  <c r="AX1256" i="9"/>
  <c r="AX1257" i="9"/>
  <c r="AX1258" i="9"/>
  <c r="AX1259" i="9"/>
  <c r="AX1260" i="9"/>
  <c r="AX1261" i="9"/>
  <c r="AX1262" i="9"/>
  <c r="AX1263" i="9"/>
  <c r="AX1264" i="9"/>
  <c r="AX1265" i="9"/>
  <c r="AX1266" i="9"/>
  <c r="AX1267" i="9"/>
  <c r="AX1268" i="9"/>
  <c r="AX1269" i="9"/>
  <c r="AX1270" i="9"/>
  <c r="AX1271" i="9"/>
  <c r="AX1272" i="9"/>
  <c r="AX1273" i="9"/>
  <c r="AX1274" i="9"/>
  <c r="AX1275" i="9"/>
  <c r="AX1276" i="9"/>
  <c r="AX1277" i="9"/>
  <c r="AX1278" i="9"/>
  <c r="AX1279" i="9"/>
  <c r="AX1280" i="9"/>
  <c r="AX1281" i="9"/>
  <c r="AX1282" i="9"/>
  <c r="AX1283" i="9"/>
  <c r="AX1284" i="9"/>
  <c r="AX1285" i="9"/>
  <c r="AX1286" i="9"/>
  <c r="AX1287" i="9"/>
  <c r="AX1288" i="9"/>
  <c r="AX1289" i="9"/>
  <c r="AX1290" i="9"/>
  <c r="AX1291" i="9"/>
  <c r="AX1292" i="9"/>
  <c r="AX1293" i="9"/>
  <c r="AX1294" i="9"/>
  <c r="AX1295" i="9"/>
  <c r="AX1296" i="9"/>
  <c r="AX1297" i="9"/>
  <c r="AX1298" i="9"/>
  <c r="AX1299" i="9"/>
  <c r="AX1300" i="9"/>
  <c r="AX1301" i="9"/>
  <c r="AX1302" i="9"/>
  <c r="AX1303" i="9"/>
  <c r="AX1304" i="9"/>
  <c r="AX1305" i="9"/>
  <c r="AX1306" i="9"/>
  <c r="AX1307" i="9"/>
  <c r="AX1308" i="9"/>
  <c r="AX1309" i="9"/>
  <c r="AX1310" i="9"/>
  <c r="AX1311" i="9"/>
  <c r="AX1312" i="9"/>
  <c r="AX1313" i="9"/>
  <c r="AX1314" i="9"/>
  <c r="AX1315" i="9"/>
  <c r="AX1316" i="9"/>
  <c r="AX1317" i="9"/>
  <c r="AX1318" i="9"/>
  <c r="AX1319" i="9"/>
  <c r="AX1320" i="9"/>
  <c r="AX1321" i="9"/>
  <c r="AX1322" i="9"/>
  <c r="AX1323" i="9"/>
  <c r="AX1324" i="9"/>
  <c r="AX1325" i="9"/>
  <c r="AX1326" i="9"/>
  <c r="AX1327" i="9"/>
  <c r="AX1328" i="9"/>
  <c r="AX1329" i="9"/>
  <c r="AX1330" i="9"/>
  <c r="AX1331" i="9"/>
  <c r="AX1332" i="9"/>
  <c r="AX1333" i="9"/>
  <c r="AX1334" i="9"/>
  <c r="AX1335" i="9"/>
  <c r="AX1336" i="9"/>
  <c r="AX1337" i="9"/>
  <c r="AX1338" i="9"/>
  <c r="AX1339" i="9"/>
  <c r="AX1340" i="9"/>
  <c r="AX1341" i="9"/>
  <c r="AX1342" i="9"/>
  <c r="AX1343" i="9"/>
  <c r="AX1344" i="9"/>
  <c r="AX1345" i="9"/>
  <c r="AX1346" i="9"/>
  <c r="AX1347" i="9"/>
  <c r="AX1348" i="9"/>
  <c r="AX1349" i="9"/>
  <c r="AX1350" i="9"/>
  <c r="AX1351" i="9"/>
  <c r="AX1352" i="9"/>
  <c r="AX1353" i="9"/>
  <c r="AX1354" i="9"/>
  <c r="AX1355" i="9"/>
  <c r="AX1356" i="9"/>
  <c r="AX1357" i="9"/>
  <c r="AX1358" i="9"/>
  <c r="AX1359" i="9"/>
  <c r="AX1360" i="9"/>
  <c r="AX1361" i="9"/>
  <c r="AX1362" i="9"/>
  <c r="AX1363" i="9"/>
  <c r="AX1364" i="9"/>
  <c r="AX1365" i="9"/>
  <c r="AX1366" i="9"/>
  <c r="AX1367" i="9"/>
  <c r="AX1368" i="9"/>
  <c r="AX1369" i="9"/>
  <c r="AX1370" i="9"/>
  <c r="AX1371" i="9"/>
  <c r="AX1372" i="9"/>
  <c r="AX1373" i="9"/>
  <c r="AX1374" i="9"/>
  <c r="AX1375" i="9"/>
  <c r="AX1376" i="9"/>
  <c r="AX1377" i="9"/>
  <c r="AX1378" i="9"/>
  <c r="AX1379" i="9"/>
  <c r="AX1380" i="9"/>
  <c r="AX1381" i="9"/>
  <c r="AX1382" i="9"/>
  <c r="AX1383" i="9"/>
  <c r="AX1384" i="9"/>
  <c r="AX1385" i="9"/>
  <c r="AX1386" i="9"/>
  <c r="AX1387" i="9"/>
  <c r="AX1388" i="9"/>
  <c r="AX1389" i="9"/>
  <c r="AX1390" i="9"/>
  <c r="AX1391" i="9"/>
  <c r="AX1392" i="9"/>
  <c r="AX1393" i="9"/>
  <c r="AX1394" i="9"/>
  <c r="AX1395" i="9"/>
  <c r="AX1396" i="9"/>
  <c r="AX1397" i="9"/>
  <c r="AX1398" i="9"/>
  <c r="AX1399" i="9"/>
  <c r="AX1400" i="9"/>
  <c r="AX1401" i="9"/>
  <c r="AX1402" i="9"/>
  <c r="AX1403" i="9"/>
  <c r="AX1404" i="9"/>
  <c r="AX1405" i="9"/>
  <c r="AX1406" i="9"/>
  <c r="AX1407" i="9"/>
  <c r="AX1408" i="9"/>
  <c r="AX1409" i="9"/>
  <c r="AX1410" i="9"/>
  <c r="AX1411" i="9"/>
  <c r="AX1412" i="9"/>
  <c r="AX1413" i="9"/>
  <c r="AX1414" i="9"/>
  <c r="AX1415" i="9"/>
  <c r="AX1416" i="9"/>
  <c r="AX1417" i="9"/>
  <c r="AX1418" i="9"/>
  <c r="AX1419" i="9"/>
  <c r="AX1420" i="9"/>
  <c r="AX1421" i="9"/>
  <c r="AX1422" i="9"/>
  <c r="AX1423" i="9"/>
  <c r="AX1424" i="9"/>
  <c r="AX1425" i="9"/>
  <c r="AX1426" i="9"/>
  <c r="AX1427" i="9"/>
  <c r="AX1428" i="9"/>
  <c r="AX1429" i="9"/>
  <c r="AX1430" i="9"/>
  <c r="AX1431" i="9"/>
  <c r="AX1432" i="9"/>
  <c r="AX1433" i="9"/>
  <c r="AX1434" i="9"/>
  <c r="AX1435" i="9"/>
  <c r="AX1436" i="9"/>
  <c r="AX1437" i="9"/>
  <c r="AX1438" i="9"/>
  <c r="AX1439" i="9"/>
  <c r="AX1440" i="9"/>
  <c r="AX1441" i="9"/>
  <c r="AX1442" i="9"/>
  <c r="AX1443" i="9"/>
  <c r="AX1444" i="9"/>
  <c r="AX1445" i="9"/>
  <c r="AX1446" i="9"/>
  <c r="AX1447" i="9"/>
  <c r="AX1448" i="9"/>
  <c r="AX1449" i="9"/>
  <c r="AX1450" i="9"/>
  <c r="AX1451" i="9"/>
  <c r="AX1452" i="9"/>
  <c r="AX1453" i="9"/>
  <c r="AX1454" i="9"/>
  <c r="AX1455" i="9"/>
  <c r="AX1456" i="9"/>
  <c r="AX1457" i="9"/>
  <c r="AX1458" i="9"/>
  <c r="AX1459" i="9"/>
  <c r="AX1460" i="9"/>
  <c r="AX1461" i="9"/>
  <c r="AX1462" i="9"/>
  <c r="AX1463" i="9"/>
  <c r="AX1464" i="9"/>
  <c r="AX1465" i="9"/>
  <c r="AX1466" i="9"/>
  <c r="AX1467" i="9"/>
  <c r="AX1468" i="9"/>
  <c r="AX1469" i="9"/>
  <c r="AX1470" i="9"/>
  <c r="AX1471" i="9"/>
  <c r="AX1472" i="9"/>
  <c r="AX1473" i="9"/>
  <c r="AX1474" i="9"/>
  <c r="AX1475" i="9"/>
  <c r="AX1476" i="9"/>
  <c r="AX1477" i="9"/>
  <c r="AX1478" i="9"/>
  <c r="AX1479" i="9"/>
  <c r="AX1480" i="9"/>
  <c r="AX1481" i="9"/>
  <c r="AX1482" i="9"/>
  <c r="AX1483" i="9"/>
  <c r="AX1484" i="9"/>
  <c r="AX1485" i="9"/>
  <c r="AX1486" i="9"/>
  <c r="AX1487" i="9"/>
  <c r="AX1488" i="9"/>
  <c r="AX1489" i="9"/>
  <c r="AX1490" i="9"/>
  <c r="AX1491" i="9"/>
  <c r="AX1492" i="9"/>
  <c r="AX1493" i="9"/>
  <c r="AX1494" i="9"/>
  <c r="AX1495" i="9"/>
  <c r="AX1496" i="9"/>
  <c r="AX1497" i="9"/>
  <c r="AX1498" i="9"/>
  <c r="AX1499" i="9"/>
  <c r="AX1500" i="9"/>
  <c r="AX1501" i="9"/>
  <c r="AX1502" i="9"/>
  <c r="AX1503" i="9"/>
  <c r="AX1504" i="9"/>
  <c r="AX1505" i="9"/>
  <c r="AX1506" i="9"/>
  <c r="AX1507" i="9"/>
  <c r="AX1508" i="9"/>
  <c r="AX1509" i="9"/>
  <c r="AX1510" i="9"/>
  <c r="AX1511" i="9"/>
  <c r="AX1512" i="9"/>
  <c r="AX1513" i="9"/>
  <c r="AX1514" i="9"/>
  <c r="AX1515" i="9"/>
  <c r="AX1516" i="9"/>
  <c r="AX1517" i="9"/>
  <c r="AX1518" i="9"/>
  <c r="AX1519" i="9"/>
  <c r="AX1520" i="9"/>
  <c r="AX1521" i="9"/>
  <c r="AX1532" i="9"/>
  <c r="AX1533" i="9"/>
  <c r="AX1534" i="9"/>
  <c r="AX1535" i="9"/>
  <c r="AX1536" i="9"/>
  <c r="AX1537" i="9"/>
  <c r="BI4" i="9"/>
  <c r="BH4" i="9"/>
  <c r="BG4" i="9"/>
  <c r="BF4" i="9"/>
  <c r="BE4" i="9"/>
  <c r="BD4" i="9"/>
  <c r="BC4" i="9"/>
  <c r="BB4" i="9"/>
  <c r="BA4" i="9"/>
  <c r="AZ4" i="9"/>
  <c r="AY4" i="9"/>
  <c r="AX4" i="9"/>
  <c r="AW5" i="9"/>
  <c r="AW6" i="9"/>
  <c r="AW7" i="9"/>
  <c r="AW8" i="9"/>
  <c r="AW9" i="9"/>
  <c r="AW10" i="9"/>
  <c r="AW11" i="9"/>
  <c r="AW12" i="9"/>
  <c r="AW13" i="9"/>
  <c r="AW14" i="9"/>
  <c r="AW15" i="9"/>
  <c r="AW16" i="9"/>
  <c r="AW17" i="9"/>
  <c r="AW18" i="9"/>
  <c r="AW19" i="9"/>
  <c r="AW20" i="9"/>
  <c r="AW21" i="9"/>
  <c r="AW22" i="9"/>
  <c r="AW23" i="9"/>
  <c r="AW24" i="9"/>
  <c r="AW25" i="9"/>
  <c r="AW26" i="9"/>
  <c r="AW27" i="9"/>
  <c r="AW28" i="9"/>
  <c r="AW29" i="9"/>
  <c r="AW30" i="9"/>
  <c r="AW31" i="9"/>
  <c r="AW32" i="9"/>
  <c r="AW33" i="9"/>
  <c r="AW34" i="9"/>
  <c r="AW35" i="9"/>
  <c r="AW36" i="9"/>
  <c r="AW37" i="9"/>
  <c r="AW38" i="9"/>
  <c r="AW39" i="9"/>
  <c r="AW40" i="9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W58" i="9"/>
  <c r="AW59" i="9"/>
  <c r="AW60" i="9"/>
  <c r="AW61" i="9"/>
  <c r="AW62" i="9"/>
  <c r="AW63" i="9"/>
  <c r="AW64" i="9"/>
  <c r="AW65" i="9"/>
  <c r="AW66" i="9"/>
  <c r="AW67" i="9"/>
  <c r="AW68" i="9"/>
  <c r="AW69" i="9"/>
  <c r="AW70" i="9"/>
  <c r="AW71" i="9"/>
  <c r="AW72" i="9"/>
  <c r="AW73" i="9"/>
  <c r="AW74" i="9"/>
  <c r="AW75" i="9"/>
  <c r="AW76" i="9"/>
  <c r="AW77" i="9"/>
  <c r="AW78" i="9"/>
  <c r="AW79" i="9"/>
  <c r="AW80" i="9"/>
  <c r="AW81" i="9"/>
  <c r="AW82" i="9"/>
  <c r="AW83" i="9"/>
  <c r="AW84" i="9"/>
  <c r="AW85" i="9"/>
  <c r="AW86" i="9"/>
  <c r="AW87" i="9"/>
  <c r="AW88" i="9"/>
  <c r="AW89" i="9"/>
  <c r="AW90" i="9"/>
  <c r="AW91" i="9"/>
  <c r="AW92" i="9"/>
  <c r="AW93" i="9"/>
  <c r="AW94" i="9"/>
  <c r="AW95" i="9"/>
  <c r="AW96" i="9"/>
  <c r="AW97" i="9"/>
  <c r="AW98" i="9"/>
  <c r="AW99" i="9"/>
  <c r="AW100" i="9"/>
  <c r="AW101" i="9"/>
  <c r="AW102" i="9"/>
  <c r="AW103" i="9"/>
  <c r="AW104" i="9"/>
  <c r="AW105" i="9"/>
  <c r="AW106" i="9"/>
  <c r="AW107" i="9"/>
  <c r="AW108" i="9"/>
  <c r="AW109" i="9"/>
  <c r="AW110" i="9"/>
  <c r="AW111" i="9"/>
  <c r="AW112" i="9"/>
  <c r="AW113" i="9"/>
  <c r="AW114" i="9"/>
  <c r="AW115" i="9"/>
  <c r="AW116" i="9"/>
  <c r="AW117" i="9"/>
  <c r="AW118" i="9"/>
  <c r="AW119" i="9"/>
  <c r="AW120" i="9"/>
  <c r="AW121" i="9"/>
  <c r="AW122" i="9"/>
  <c r="AW123" i="9"/>
  <c r="AW124" i="9"/>
  <c r="AW125" i="9"/>
  <c r="AW126" i="9"/>
  <c r="AW127" i="9"/>
  <c r="AW128" i="9"/>
  <c r="AW129" i="9"/>
  <c r="AW130" i="9"/>
  <c r="AW131" i="9"/>
  <c r="AW132" i="9"/>
  <c r="AW133" i="9"/>
  <c r="AW134" i="9"/>
  <c r="AW135" i="9"/>
  <c r="AW136" i="9"/>
  <c r="AW137" i="9"/>
  <c r="AW138" i="9"/>
  <c r="AW139" i="9"/>
  <c r="AW140" i="9"/>
  <c r="AW141" i="9"/>
  <c r="AW142" i="9"/>
  <c r="AW143" i="9"/>
  <c r="AW144" i="9"/>
  <c r="AW145" i="9"/>
  <c r="AW146" i="9"/>
  <c r="AW147" i="9"/>
  <c r="AW148" i="9"/>
  <c r="AW149" i="9"/>
  <c r="AW150" i="9"/>
  <c r="AW151" i="9"/>
  <c r="AW152" i="9"/>
  <c r="AW153" i="9"/>
  <c r="AW154" i="9"/>
  <c r="AW155" i="9"/>
  <c r="AW156" i="9"/>
  <c r="AW157" i="9"/>
  <c r="AW158" i="9"/>
  <c r="AW159" i="9"/>
  <c r="AW160" i="9"/>
  <c r="AW161" i="9"/>
  <c r="AW162" i="9"/>
  <c r="AW163" i="9"/>
  <c r="AW164" i="9"/>
  <c r="AW165" i="9"/>
  <c r="AW166" i="9"/>
  <c r="AW167" i="9"/>
  <c r="AW168" i="9"/>
  <c r="AW169" i="9"/>
  <c r="AW170" i="9"/>
  <c r="AW171" i="9"/>
  <c r="AW172" i="9"/>
  <c r="AW173" i="9"/>
  <c r="AW174" i="9"/>
  <c r="AW175" i="9"/>
  <c r="AW176" i="9"/>
  <c r="AW177" i="9"/>
  <c r="AW178" i="9"/>
  <c r="AW179" i="9"/>
  <c r="AW180" i="9"/>
  <c r="AW181" i="9"/>
  <c r="AW182" i="9"/>
  <c r="AW183" i="9"/>
  <c r="AW184" i="9"/>
  <c r="AW185" i="9"/>
  <c r="AW186" i="9"/>
  <c r="AW187" i="9"/>
  <c r="AW188" i="9"/>
  <c r="AW189" i="9"/>
  <c r="AW190" i="9"/>
  <c r="AW191" i="9"/>
  <c r="AW192" i="9"/>
  <c r="AW193" i="9"/>
  <c r="AW194" i="9"/>
  <c r="AW195" i="9"/>
  <c r="AW196" i="9"/>
  <c r="AW197" i="9"/>
  <c r="AW198" i="9"/>
  <c r="AW199" i="9"/>
  <c r="AW200" i="9"/>
  <c r="AW201" i="9"/>
  <c r="AW202" i="9"/>
  <c r="AW203" i="9"/>
  <c r="AW204" i="9"/>
  <c r="AW205" i="9"/>
  <c r="AW206" i="9"/>
  <c r="AW207" i="9"/>
  <c r="AW208" i="9"/>
  <c r="AW209" i="9"/>
  <c r="AW210" i="9"/>
  <c r="AW211" i="9"/>
  <c r="AW212" i="9"/>
  <c r="AW213" i="9"/>
  <c r="AW214" i="9"/>
  <c r="AW215" i="9"/>
  <c r="AW216" i="9"/>
  <c r="AW217" i="9"/>
  <c r="AW218" i="9"/>
  <c r="AW219" i="9"/>
  <c r="AW220" i="9"/>
  <c r="AW221" i="9"/>
  <c r="AW222" i="9"/>
  <c r="AW223" i="9"/>
  <c r="AW224" i="9"/>
  <c r="AW225" i="9"/>
  <c r="AW226" i="9"/>
  <c r="AW227" i="9"/>
  <c r="AW228" i="9"/>
  <c r="AW229" i="9"/>
  <c r="AW230" i="9"/>
  <c r="AW231" i="9"/>
  <c r="AW232" i="9"/>
  <c r="AW233" i="9"/>
  <c r="AW234" i="9"/>
  <c r="AW235" i="9"/>
  <c r="AW236" i="9"/>
  <c r="AW237" i="9"/>
  <c r="AW238" i="9"/>
  <c r="AW239" i="9"/>
  <c r="AW240" i="9"/>
  <c r="AW241" i="9"/>
  <c r="AW242" i="9"/>
  <c r="AW243" i="9"/>
  <c r="AW244" i="9"/>
  <c r="AW245" i="9"/>
  <c r="AW246" i="9"/>
  <c r="AW247" i="9"/>
  <c r="AW248" i="9"/>
  <c r="AW249" i="9"/>
  <c r="AW250" i="9"/>
  <c r="AW251" i="9"/>
  <c r="AW252" i="9"/>
  <c r="AW253" i="9"/>
  <c r="AW254" i="9"/>
  <c r="AW255" i="9"/>
  <c r="AW256" i="9"/>
  <c r="AW257" i="9"/>
  <c r="AW258" i="9"/>
  <c r="AW259" i="9"/>
  <c r="AW260" i="9"/>
  <c r="AW261" i="9"/>
  <c r="AW262" i="9"/>
  <c r="AW263" i="9"/>
  <c r="AW264" i="9"/>
  <c r="AW265" i="9"/>
  <c r="AW266" i="9"/>
  <c r="AW267" i="9"/>
  <c r="AW268" i="9"/>
  <c r="AW269" i="9"/>
  <c r="AW270" i="9"/>
  <c r="AW271" i="9"/>
  <c r="AW272" i="9"/>
  <c r="AW273" i="9"/>
  <c r="AW274" i="9"/>
  <c r="AW275" i="9"/>
  <c r="AW276" i="9"/>
  <c r="AW277" i="9"/>
  <c r="AW278" i="9"/>
  <c r="AW279" i="9"/>
  <c r="AW280" i="9"/>
  <c r="AW281" i="9"/>
  <c r="AW282" i="9"/>
  <c r="AW283" i="9"/>
  <c r="AW284" i="9"/>
  <c r="AW285" i="9"/>
  <c r="AW286" i="9"/>
  <c r="AW287" i="9"/>
  <c r="AW288" i="9"/>
  <c r="AW289" i="9"/>
  <c r="AW290" i="9"/>
  <c r="AW291" i="9"/>
  <c r="AW292" i="9"/>
  <c r="AW293" i="9"/>
  <c r="AW294" i="9"/>
  <c r="AW295" i="9"/>
  <c r="AW296" i="9"/>
  <c r="AW297" i="9"/>
  <c r="AW298" i="9"/>
  <c r="AW299" i="9"/>
  <c r="AW300" i="9"/>
  <c r="AW301" i="9"/>
  <c r="AW302" i="9"/>
  <c r="AW303" i="9"/>
  <c r="AW304" i="9"/>
  <c r="AW305" i="9"/>
  <c r="AW306" i="9"/>
  <c r="AW307" i="9"/>
  <c r="AW308" i="9"/>
  <c r="AW309" i="9"/>
  <c r="AW310" i="9"/>
  <c r="AW311" i="9"/>
  <c r="AW312" i="9"/>
  <c r="AW313" i="9"/>
  <c r="AW314" i="9"/>
  <c r="AW315" i="9"/>
  <c r="AW316" i="9"/>
  <c r="AW317" i="9"/>
  <c r="AW318" i="9"/>
  <c r="AW319" i="9"/>
  <c r="AW320" i="9"/>
  <c r="AW321" i="9"/>
  <c r="AW322" i="9"/>
  <c r="AW323" i="9"/>
  <c r="AW324" i="9"/>
  <c r="AW325" i="9"/>
  <c r="AW326" i="9"/>
  <c r="AW327" i="9"/>
  <c r="AW328" i="9"/>
  <c r="AW329" i="9"/>
  <c r="AW330" i="9"/>
  <c r="AW331" i="9"/>
  <c r="AW332" i="9"/>
  <c r="AW333" i="9"/>
  <c r="AW334" i="9"/>
  <c r="AW335" i="9"/>
  <c r="AW336" i="9"/>
  <c r="AW337" i="9"/>
  <c r="AW338" i="9"/>
  <c r="AW339" i="9"/>
  <c r="AW340" i="9"/>
  <c r="AW341" i="9"/>
  <c r="AW342" i="9"/>
  <c r="AW343" i="9"/>
  <c r="AW344" i="9"/>
  <c r="AW345" i="9"/>
  <c r="AW346" i="9"/>
  <c r="AW347" i="9"/>
  <c r="AW348" i="9"/>
  <c r="AW349" i="9"/>
  <c r="AW350" i="9"/>
  <c r="AW351" i="9"/>
  <c r="AW352" i="9"/>
  <c r="AW353" i="9"/>
  <c r="AW354" i="9"/>
  <c r="AW355" i="9"/>
  <c r="AW356" i="9"/>
  <c r="AW357" i="9"/>
  <c r="AW358" i="9"/>
  <c r="AW359" i="9"/>
  <c r="AW360" i="9"/>
  <c r="AW361" i="9"/>
  <c r="AW362" i="9"/>
  <c r="AW363" i="9"/>
  <c r="AW364" i="9"/>
  <c r="AW365" i="9"/>
  <c r="AW366" i="9"/>
  <c r="AW367" i="9"/>
  <c r="AW368" i="9"/>
  <c r="AW369" i="9"/>
  <c r="AW370" i="9"/>
  <c r="AW371" i="9"/>
  <c r="AW372" i="9"/>
  <c r="AW373" i="9"/>
  <c r="AW374" i="9"/>
  <c r="AW375" i="9"/>
  <c r="AW376" i="9"/>
  <c r="AW377" i="9"/>
  <c r="AW378" i="9"/>
  <c r="AW379" i="9"/>
  <c r="AW380" i="9"/>
  <c r="AW381" i="9"/>
  <c r="AW382" i="9"/>
  <c r="AW383" i="9"/>
  <c r="AW384" i="9"/>
  <c r="AW385" i="9"/>
  <c r="AW386" i="9"/>
  <c r="AW387" i="9"/>
  <c r="AW388" i="9"/>
  <c r="AW389" i="9"/>
  <c r="AW390" i="9"/>
  <c r="AW391" i="9"/>
  <c r="AW392" i="9"/>
  <c r="AW393" i="9"/>
  <c r="AW394" i="9"/>
  <c r="AW395" i="9"/>
  <c r="AW396" i="9"/>
  <c r="AW397" i="9"/>
  <c r="AW398" i="9"/>
  <c r="AW399" i="9"/>
  <c r="AW400" i="9"/>
  <c r="AW401" i="9"/>
  <c r="AW402" i="9"/>
  <c r="AW403" i="9"/>
  <c r="AW404" i="9"/>
  <c r="AW405" i="9"/>
  <c r="AW406" i="9"/>
  <c r="AW407" i="9"/>
  <c r="AW408" i="9"/>
  <c r="AW409" i="9"/>
  <c r="AW410" i="9"/>
  <c r="AW411" i="9"/>
  <c r="AW412" i="9"/>
  <c r="AW413" i="9"/>
  <c r="AW414" i="9"/>
  <c r="AW415" i="9"/>
  <c r="AW416" i="9"/>
  <c r="AW417" i="9"/>
  <c r="AW418" i="9"/>
  <c r="AW419" i="9"/>
  <c r="AW420" i="9"/>
  <c r="AW421" i="9"/>
  <c r="AW422" i="9"/>
  <c r="AW423" i="9"/>
  <c r="AW424" i="9"/>
  <c r="AW425" i="9"/>
  <c r="AW426" i="9"/>
  <c r="AW427" i="9"/>
  <c r="AW428" i="9"/>
  <c r="AW429" i="9"/>
  <c r="AW430" i="9"/>
  <c r="AW431" i="9"/>
  <c r="AW432" i="9"/>
  <c r="AW433" i="9"/>
  <c r="AW434" i="9"/>
  <c r="AW435" i="9"/>
  <c r="AW436" i="9"/>
  <c r="AW437" i="9"/>
  <c r="AW438" i="9"/>
  <c r="AW439" i="9"/>
  <c r="AW440" i="9"/>
  <c r="AW441" i="9"/>
  <c r="AW442" i="9"/>
  <c r="AW443" i="9"/>
  <c r="AW444" i="9"/>
  <c r="AW445" i="9"/>
  <c r="AW446" i="9"/>
  <c r="AW447" i="9"/>
  <c r="AW448" i="9"/>
  <c r="AW449" i="9"/>
  <c r="AW450" i="9"/>
  <c r="AW451" i="9"/>
  <c r="AW452" i="9"/>
  <c r="AW453" i="9"/>
  <c r="AW454" i="9"/>
  <c r="AW455" i="9"/>
  <c r="AW456" i="9"/>
  <c r="AW457" i="9"/>
  <c r="AW458" i="9"/>
  <c r="AW459" i="9"/>
  <c r="AW460" i="9"/>
  <c r="AW461" i="9"/>
  <c r="AW462" i="9"/>
  <c r="AW463" i="9"/>
  <c r="AW464" i="9"/>
  <c r="AW465" i="9"/>
  <c r="AW466" i="9"/>
  <c r="AW467" i="9"/>
  <c r="AW468" i="9"/>
  <c r="AW469" i="9"/>
  <c r="AW470" i="9"/>
  <c r="AW471" i="9"/>
  <c r="AW472" i="9"/>
  <c r="AW473" i="9"/>
  <c r="AW474" i="9"/>
  <c r="AW475" i="9"/>
  <c r="AW476" i="9"/>
  <c r="AW477" i="9"/>
  <c r="AW478" i="9"/>
  <c r="AW479" i="9"/>
  <c r="AW480" i="9"/>
  <c r="AW481" i="9"/>
  <c r="AW482" i="9"/>
  <c r="AW483" i="9"/>
  <c r="AW484" i="9"/>
  <c r="AW485" i="9"/>
  <c r="AW486" i="9"/>
  <c r="AW487" i="9"/>
  <c r="AW488" i="9"/>
  <c r="AW489" i="9"/>
  <c r="AW490" i="9"/>
  <c r="AW491" i="9"/>
  <c r="AW492" i="9"/>
  <c r="AW493" i="9"/>
  <c r="AW494" i="9"/>
  <c r="AW495" i="9"/>
  <c r="AW496" i="9"/>
  <c r="AW497" i="9"/>
  <c r="AW498" i="9"/>
  <c r="AW499" i="9"/>
  <c r="AW500" i="9"/>
  <c r="AW501" i="9"/>
  <c r="AW502" i="9"/>
  <c r="AW503" i="9"/>
  <c r="AW504" i="9"/>
  <c r="AW505" i="9"/>
  <c r="AW506" i="9"/>
  <c r="AW507" i="9"/>
  <c r="AW508" i="9"/>
  <c r="AW509" i="9"/>
  <c r="AW510" i="9"/>
  <c r="AW511" i="9"/>
  <c r="AW512" i="9"/>
  <c r="AW513" i="9"/>
  <c r="AW514" i="9"/>
  <c r="AW515" i="9"/>
  <c r="AW516" i="9"/>
  <c r="AW517" i="9"/>
  <c r="AW518" i="9"/>
  <c r="AW519" i="9"/>
  <c r="AW520" i="9"/>
  <c r="AW521" i="9"/>
  <c r="AW522" i="9"/>
  <c r="AW523" i="9"/>
  <c r="AW524" i="9"/>
  <c r="AW525" i="9"/>
  <c r="AW526" i="9"/>
  <c r="AW527" i="9"/>
  <c r="AW528" i="9"/>
  <c r="AW529" i="9"/>
  <c r="AW530" i="9"/>
  <c r="AW531" i="9"/>
  <c r="AW532" i="9"/>
  <c r="AW533" i="9"/>
  <c r="AW534" i="9"/>
  <c r="AW535" i="9"/>
  <c r="AW536" i="9"/>
  <c r="AW537" i="9"/>
  <c r="AW538" i="9"/>
  <c r="AW539" i="9"/>
  <c r="AW540" i="9"/>
  <c r="AW541" i="9"/>
  <c r="AW542" i="9"/>
  <c r="AW543" i="9"/>
  <c r="AW544" i="9"/>
  <c r="AW545" i="9"/>
  <c r="AW546" i="9"/>
  <c r="AW547" i="9"/>
  <c r="AW548" i="9"/>
  <c r="AW549" i="9"/>
  <c r="AW550" i="9"/>
  <c r="AW551" i="9"/>
  <c r="AW552" i="9"/>
  <c r="AW553" i="9"/>
  <c r="AW554" i="9"/>
  <c r="AW555" i="9"/>
  <c r="AW556" i="9"/>
  <c r="AW557" i="9"/>
  <c r="AW558" i="9"/>
  <c r="AW559" i="9"/>
  <c r="AW560" i="9"/>
  <c r="AW561" i="9"/>
  <c r="AW562" i="9"/>
  <c r="AW563" i="9"/>
  <c r="AW564" i="9"/>
  <c r="AW565" i="9"/>
  <c r="AW566" i="9"/>
  <c r="AW567" i="9"/>
  <c r="AW568" i="9"/>
  <c r="AW569" i="9"/>
  <c r="AW570" i="9"/>
  <c r="AW571" i="9"/>
  <c r="AW572" i="9"/>
  <c r="AW573" i="9"/>
  <c r="AW574" i="9"/>
  <c r="AW575" i="9"/>
  <c r="AW576" i="9"/>
  <c r="AW577" i="9"/>
  <c r="AW578" i="9"/>
  <c r="AW579" i="9"/>
  <c r="AW580" i="9"/>
  <c r="AW581" i="9"/>
  <c r="AW582" i="9"/>
  <c r="AW583" i="9"/>
  <c r="AW584" i="9"/>
  <c r="AW585" i="9"/>
  <c r="AW586" i="9"/>
  <c r="AW587" i="9"/>
  <c r="AW588" i="9"/>
  <c r="AW589" i="9"/>
  <c r="AW590" i="9"/>
  <c r="AW591" i="9"/>
  <c r="AW592" i="9"/>
  <c r="AW593" i="9"/>
  <c r="AW594" i="9"/>
  <c r="AW595" i="9"/>
  <c r="AW596" i="9"/>
  <c r="AW597" i="9"/>
  <c r="AW598" i="9"/>
  <c r="AW599" i="9"/>
  <c r="AW600" i="9"/>
  <c r="AW601" i="9"/>
  <c r="AW602" i="9"/>
  <c r="AW603" i="9"/>
  <c r="AW604" i="9"/>
  <c r="AW605" i="9"/>
  <c r="AW606" i="9"/>
  <c r="AW607" i="9"/>
  <c r="AW608" i="9"/>
  <c r="AW609" i="9"/>
  <c r="AW610" i="9"/>
  <c r="AW611" i="9"/>
  <c r="AW612" i="9"/>
  <c r="AW613" i="9"/>
  <c r="AW614" i="9"/>
  <c r="AW615" i="9"/>
  <c r="AW616" i="9"/>
  <c r="AW617" i="9"/>
  <c r="AW618" i="9"/>
  <c r="AW619" i="9"/>
  <c r="AW620" i="9"/>
  <c r="AW621" i="9"/>
  <c r="AW622" i="9"/>
  <c r="AW623" i="9"/>
  <c r="AW624" i="9"/>
  <c r="AW625" i="9"/>
  <c r="AW626" i="9"/>
  <c r="AW627" i="9"/>
  <c r="AW628" i="9"/>
  <c r="AW629" i="9"/>
  <c r="AW630" i="9"/>
  <c r="AW631" i="9"/>
  <c r="AW632" i="9"/>
  <c r="AW633" i="9"/>
  <c r="AW634" i="9"/>
  <c r="AW635" i="9"/>
  <c r="AW636" i="9"/>
  <c r="AW637" i="9"/>
  <c r="AW638" i="9"/>
  <c r="AW639" i="9"/>
  <c r="AW640" i="9"/>
  <c r="AW641" i="9"/>
  <c r="AW642" i="9"/>
  <c r="AW643" i="9"/>
  <c r="AW644" i="9"/>
  <c r="AW645" i="9"/>
  <c r="AW646" i="9"/>
  <c r="AW647" i="9"/>
  <c r="AW648" i="9"/>
  <c r="AW649" i="9"/>
  <c r="AW650" i="9"/>
  <c r="AW651" i="9"/>
  <c r="AW652" i="9"/>
  <c r="AW653" i="9"/>
  <c r="AW654" i="9"/>
  <c r="AW655" i="9"/>
  <c r="AW656" i="9"/>
  <c r="AW657" i="9"/>
  <c r="AW658" i="9"/>
  <c r="AW659" i="9"/>
  <c r="AW660" i="9"/>
  <c r="AW661" i="9"/>
  <c r="AW662" i="9"/>
  <c r="AW663" i="9"/>
  <c r="AW664" i="9"/>
  <c r="AW665" i="9"/>
  <c r="AW666" i="9"/>
  <c r="AW667" i="9"/>
  <c r="AW668" i="9"/>
  <c r="AW669" i="9"/>
  <c r="AW670" i="9"/>
  <c r="AW671" i="9"/>
  <c r="AW672" i="9"/>
  <c r="AW673" i="9"/>
  <c r="AW674" i="9"/>
  <c r="AW675" i="9"/>
  <c r="AW676" i="9"/>
  <c r="AW677" i="9"/>
  <c r="AW678" i="9"/>
  <c r="AW679" i="9"/>
  <c r="AW680" i="9"/>
  <c r="AW681" i="9"/>
  <c r="AW682" i="9"/>
  <c r="AW683" i="9"/>
  <c r="AW684" i="9"/>
  <c r="AW685" i="9"/>
  <c r="AW686" i="9"/>
  <c r="AW687" i="9"/>
  <c r="AW688" i="9"/>
  <c r="AW689" i="9"/>
  <c r="AW690" i="9"/>
  <c r="AW691" i="9"/>
  <c r="AW692" i="9"/>
  <c r="AW693" i="9"/>
  <c r="AW694" i="9"/>
  <c r="AW695" i="9"/>
  <c r="AW696" i="9"/>
  <c r="AW697" i="9"/>
  <c r="AW698" i="9"/>
  <c r="AW699" i="9"/>
  <c r="AW700" i="9"/>
  <c r="AW701" i="9"/>
  <c r="AW702" i="9"/>
  <c r="AW703" i="9"/>
  <c r="AW704" i="9"/>
  <c r="AW705" i="9"/>
  <c r="AW706" i="9"/>
  <c r="AW707" i="9"/>
  <c r="AW708" i="9"/>
  <c r="AW709" i="9"/>
  <c r="AW710" i="9"/>
  <c r="AW711" i="9"/>
  <c r="AW712" i="9"/>
  <c r="AW713" i="9"/>
  <c r="AW714" i="9"/>
  <c r="AW715" i="9"/>
  <c r="AW716" i="9"/>
  <c r="AW717" i="9"/>
  <c r="AW718" i="9"/>
  <c r="AW719" i="9"/>
  <c r="AW720" i="9"/>
  <c r="AW721" i="9"/>
  <c r="AW722" i="9"/>
  <c r="AW723" i="9"/>
  <c r="AW724" i="9"/>
  <c r="AW725" i="9"/>
  <c r="AW726" i="9"/>
  <c r="AW727" i="9"/>
  <c r="AW728" i="9"/>
  <c r="AW729" i="9"/>
  <c r="AW730" i="9"/>
  <c r="AW731" i="9"/>
  <c r="AW732" i="9"/>
  <c r="AW733" i="9"/>
  <c r="AW734" i="9"/>
  <c r="AW735" i="9"/>
  <c r="AW736" i="9"/>
  <c r="AW737" i="9"/>
  <c r="AW738" i="9"/>
  <c r="AW739" i="9"/>
  <c r="AW740" i="9"/>
  <c r="AW741" i="9"/>
  <c r="AW742" i="9"/>
  <c r="AW743" i="9"/>
  <c r="AW744" i="9"/>
  <c r="AW745" i="9"/>
  <c r="AW746" i="9"/>
  <c r="AW747" i="9"/>
  <c r="AW748" i="9"/>
  <c r="AW749" i="9"/>
  <c r="AW750" i="9"/>
  <c r="AW751" i="9"/>
  <c r="AW752" i="9"/>
  <c r="AW753" i="9"/>
  <c r="AW754" i="9"/>
  <c r="AW755" i="9"/>
  <c r="AW756" i="9"/>
  <c r="AW757" i="9"/>
  <c r="AW758" i="9"/>
  <c r="AW759" i="9"/>
  <c r="AW760" i="9"/>
  <c r="AW761" i="9"/>
  <c r="AW762" i="9"/>
  <c r="AW763" i="9"/>
  <c r="AW764" i="9"/>
  <c r="AW765" i="9"/>
  <c r="AW766" i="9"/>
  <c r="AW767" i="9"/>
  <c r="AW768" i="9"/>
  <c r="AW769" i="9"/>
  <c r="AW770" i="9"/>
  <c r="AW771" i="9"/>
  <c r="AW772" i="9"/>
  <c r="AW773" i="9"/>
  <c r="AW774" i="9"/>
  <c r="AW775" i="9"/>
  <c r="AW776" i="9"/>
  <c r="AW777" i="9"/>
  <c r="AW778" i="9"/>
  <c r="AW779" i="9"/>
  <c r="AW780" i="9"/>
  <c r="AW781" i="9"/>
  <c r="AW782" i="9"/>
  <c r="AW783" i="9"/>
  <c r="AW784" i="9"/>
  <c r="AW785" i="9"/>
  <c r="AW786" i="9"/>
  <c r="AW787" i="9"/>
  <c r="AW788" i="9"/>
  <c r="AW789" i="9"/>
  <c r="AW790" i="9"/>
  <c r="AW791" i="9"/>
  <c r="AW792" i="9"/>
  <c r="AW793" i="9"/>
  <c r="AW794" i="9"/>
  <c r="AW795" i="9"/>
  <c r="AW796" i="9"/>
  <c r="AW797" i="9"/>
  <c r="AW798" i="9"/>
  <c r="AW799" i="9"/>
  <c r="AW800" i="9"/>
  <c r="AW801" i="9"/>
  <c r="AW802" i="9"/>
  <c r="AW803" i="9"/>
  <c r="AW804" i="9"/>
  <c r="AW805" i="9"/>
  <c r="AW806" i="9"/>
  <c r="AW807" i="9"/>
  <c r="AW808" i="9"/>
  <c r="AW809" i="9"/>
  <c r="AW810" i="9"/>
  <c r="AW811" i="9"/>
  <c r="AW812" i="9"/>
  <c r="AW813" i="9"/>
  <c r="AW814" i="9"/>
  <c r="AW815" i="9"/>
  <c r="AW816" i="9"/>
  <c r="AW817" i="9"/>
  <c r="AW818" i="9"/>
  <c r="AW819" i="9"/>
  <c r="AW820" i="9"/>
  <c r="AW821" i="9"/>
  <c r="AW822" i="9"/>
  <c r="AW823" i="9"/>
  <c r="AW824" i="9"/>
  <c r="AW825" i="9"/>
  <c r="AW826" i="9"/>
  <c r="AW827" i="9"/>
  <c r="AW828" i="9"/>
  <c r="AW829" i="9"/>
  <c r="AW830" i="9"/>
  <c r="AW831" i="9"/>
  <c r="AW832" i="9"/>
  <c r="AW833" i="9"/>
  <c r="AW834" i="9"/>
  <c r="AW835" i="9"/>
  <c r="AW836" i="9"/>
  <c r="AW837" i="9"/>
  <c r="AW838" i="9"/>
  <c r="AW839" i="9"/>
  <c r="AW840" i="9"/>
  <c r="AW841" i="9"/>
  <c r="AW842" i="9"/>
  <c r="AW843" i="9"/>
  <c r="AW844" i="9"/>
  <c r="AW845" i="9"/>
  <c r="AW846" i="9"/>
  <c r="AW847" i="9"/>
  <c r="AW848" i="9"/>
  <c r="AW849" i="9"/>
  <c r="AW850" i="9"/>
  <c r="AW851" i="9"/>
  <c r="AW852" i="9"/>
  <c r="AW853" i="9"/>
  <c r="AW854" i="9"/>
  <c r="AW855" i="9"/>
  <c r="AW856" i="9"/>
  <c r="AW857" i="9"/>
  <c r="AW858" i="9"/>
  <c r="AW859" i="9"/>
  <c r="AW860" i="9"/>
  <c r="AW861" i="9"/>
  <c r="AW862" i="9"/>
  <c r="AW863" i="9"/>
  <c r="AW864" i="9"/>
  <c r="AW865" i="9"/>
  <c r="AW866" i="9"/>
  <c r="AW867" i="9"/>
  <c r="AW868" i="9"/>
  <c r="AW869" i="9"/>
  <c r="AW870" i="9"/>
  <c r="AW871" i="9"/>
  <c r="AW872" i="9"/>
  <c r="AW873" i="9"/>
  <c r="AW874" i="9"/>
  <c r="AW875" i="9"/>
  <c r="AW876" i="9"/>
  <c r="AW877" i="9"/>
  <c r="AW878" i="9"/>
  <c r="AW879" i="9"/>
  <c r="AW880" i="9"/>
  <c r="AW881" i="9"/>
  <c r="AW882" i="9"/>
  <c r="AW883" i="9"/>
  <c r="AW884" i="9"/>
  <c r="AW885" i="9"/>
  <c r="AW886" i="9"/>
  <c r="AW887" i="9"/>
  <c r="AW888" i="9"/>
  <c r="AW889" i="9"/>
  <c r="AW890" i="9"/>
  <c r="AW891" i="9"/>
  <c r="AW892" i="9"/>
  <c r="AW893" i="9"/>
  <c r="AW894" i="9"/>
  <c r="AW895" i="9"/>
  <c r="AW896" i="9"/>
  <c r="AW897" i="9"/>
  <c r="AW898" i="9"/>
  <c r="AW899" i="9"/>
  <c r="AW900" i="9"/>
  <c r="AW901" i="9"/>
  <c r="AW902" i="9"/>
  <c r="AW903" i="9"/>
  <c r="AW904" i="9"/>
  <c r="AW905" i="9"/>
  <c r="AW906" i="9"/>
  <c r="AW907" i="9"/>
  <c r="AW908" i="9"/>
  <c r="AW909" i="9"/>
  <c r="AW910" i="9"/>
  <c r="AW911" i="9"/>
  <c r="AW912" i="9"/>
  <c r="AW913" i="9"/>
  <c r="AW914" i="9"/>
  <c r="AW915" i="9"/>
  <c r="AW916" i="9"/>
  <c r="AW917" i="9"/>
  <c r="AW918" i="9"/>
  <c r="AW919" i="9"/>
  <c r="AW920" i="9"/>
  <c r="AW921" i="9"/>
  <c r="AW922" i="9"/>
  <c r="AW923" i="9"/>
  <c r="AW924" i="9"/>
  <c r="AW925" i="9"/>
  <c r="AW926" i="9"/>
  <c r="AW927" i="9"/>
  <c r="AW928" i="9"/>
  <c r="AW929" i="9"/>
  <c r="AW930" i="9"/>
  <c r="AW931" i="9"/>
  <c r="AW932" i="9"/>
  <c r="AW933" i="9"/>
  <c r="AW934" i="9"/>
  <c r="AW935" i="9"/>
  <c r="AW936" i="9"/>
  <c r="AW937" i="9"/>
  <c r="AW938" i="9"/>
  <c r="AW939" i="9"/>
  <c r="AW940" i="9"/>
  <c r="AW941" i="9"/>
  <c r="AW942" i="9"/>
  <c r="AW943" i="9"/>
  <c r="AW944" i="9"/>
  <c r="AW945" i="9"/>
  <c r="AW946" i="9"/>
  <c r="AW947" i="9"/>
  <c r="AW948" i="9"/>
  <c r="AW949" i="9"/>
  <c r="AW950" i="9"/>
  <c r="AW951" i="9"/>
  <c r="AW952" i="9"/>
  <c r="AW953" i="9"/>
  <c r="AW954" i="9"/>
  <c r="AW955" i="9"/>
  <c r="AW956" i="9"/>
  <c r="AW957" i="9"/>
  <c r="AW958" i="9"/>
  <c r="AW959" i="9"/>
  <c r="AW960" i="9"/>
  <c r="AW961" i="9"/>
  <c r="AW962" i="9"/>
  <c r="AW963" i="9"/>
  <c r="AW964" i="9"/>
  <c r="AW965" i="9"/>
  <c r="AW966" i="9"/>
  <c r="AW967" i="9"/>
  <c r="AW968" i="9"/>
  <c r="AW969" i="9"/>
  <c r="AW970" i="9"/>
  <c r="AW971" i="9"/>
  <c r="AW972" i="9"/>
  <c r="AW973" i="9"/>
  <c r="AW974" i="9"/>
  <c r="AW975" i="9"/>
  <c r="AW976" i="9"/>
  <c r="AW977" i="9"/>
  <c r="AW978" i="9"/>
  <c r="AW979" i="9"/>
  <c r="AW980" i="9"/>
  <c r="AW981" i="9"/>
  <c r="AW982" i="9"/>
  <c r="AW983" i="9"/>
  <c r="AW984" i="9"/>
  <c r="AW985" i="9"/>
  <c r="AW986" i="9"/>
  <c r="AW987" i="9"/>
  <c r="AW988" i="9"/>
  <c r="AW989" i="9"/>
  <c r="AW990" i="9"/>
  <c r="AW991" i="9"/>
  <c r="AW992" i="9"/>
  <c r="AW993" i="9"/>
  <c r="AW994" i="9"/>
  <c r="AW995" i="9"/>
  <c r="AW996" i="9"/>
  <c r="AW997" i="9"/>
  <c r="AW998" i="9"/>
  <c r="AW999" i="9"/>
  <c r="AW1000" i="9"/>
  <c r="AW1001" i="9"/>
  <c r="AW1002" i="9"/>
  <c r="AW1003" i="9"/>
  <c r="AW1004" i="9"/>
  <c r="AW1005" i="9"/>
  <c r="AW1006" i="9"/>
  <c r="AW1007" i="9"/>
  <c r="AW1008" i="9"/>
  <c r="AW1009" i="9"/>
  <c r="AW1010" i="9"/>
  <c r="AW1011" i="9"/>
  <c r="AW1012" i="9"/>
  <c r="AW1013" i="9"/>
  <c r="AW1014" i="9"/>
  <c r="AW1015" i="9"/>
  <c r="AW1016" i="9"/>
  <c r="AW1017" i="9"/>
  <c r="AW1018" i="9"/>
  <c r="AW1019" i="9"/>
  <c r="AW1020" i="9"/>
  <c r="AW1021" i="9"/>
  <c r="AW1022" i="9"/>
  <c r="AW1023" i="9"/>
  <c r="AW1024" i="9"/>
  <c r="AW1025" i="9"/>
  <c r="AW1026" i="9"/>
  <c r="AW1027" i="9"/>
  <c r="AW1028" i="9"/>
  <c r="AW1029" i="9"/>
  <c r="AW1030" i="9"/>
  <c r="AW1031" i="9"/>
  <c r="AW1032" i="9"/>
  <c r="AW1033" i="9"/>
  <c r="AW1034" i="9"/>
  <c r="AW1035" i="9"/>
  <c r="AW1036" i="9"/>
  <c r="AW1037" i="9"/>
  <c r="AW1038" i="9"/>
  <c r="AW1039" i="9"/>
  <c r="AW1040" i="9"/>
  <c r="AW1041" i="9"/>
  <c r="AW1042" i="9"/>
  <c r="AW1043" i="9"/>
  <c r="AW1044" i="9"/>
  <c r="AW1045" i="9"/>
  <c r="AW1046" i="9"/>
  <c r="AW1047" i="9"/>
  <c r="AW1048" i="9"/>
  <c r="AW1049" i="9"/>
  <c r="AW1050" i="9"/>
  <c r="AW1051" i="9"/>
  <c r="AW1052" i="9"/>
  <c r="AW1053" i="9"/>
  <c r="AW1054" i="9"/>
  <c r="AW1055" i="9"/>
  <c r="AW1056" i="9"/>
  <c r="AW1057" i="9"/>
  <c r="AW1058" i="9"/>
  <c r="AW1059" i="9"/>
  <c r="AW1060" i="9"/>
  <c r="AW1061" i="9"/>
  <c r="AW1062" i="9"/>
  <c r="AW1063" i="9"/>
  <c r="AW1064" i="9"/>
  <c r="AW1065" i="9"/>
  <c r="AW1066" i="9"/>
  <c r="AW1067" i="9"/>
  <c r="AW1068" i="9"/>
  <c r="AW1069" i="9"/>
  <c r="AW1070" i="9"/>
  <c r="AW1071" i="9"/>
  <c r="AW1072" i="9"/>
  <c r="AW1073" i="9"/>
  <c r="AW1074" i="9"/>
  <c r="AW1075" i="9"/>
  <c r="AW1076" i="9"/>
  <c r="AW1077" i="9"/>
  <c r="AW1078" i="9"/>
  <c r="AW1079" i="9"/>
  <c r="AW1080" i="9"/>
  <c r="AW1081" i="9"/>
  <c r="AW1082" i="9"/>
  <c r="AW1083" i="9"/>
  <c r="AW1084" i="9"/>
  <c r="AW1085" i="9"/>
  <c r="AW1086" i="9"/>
  <c r="AW1087" i="9"/>
  <c r="AW1088" i="9"/>
  <c r="AW1089" i="9"/>
  <c r="AW1090" i="9"/>
  <c r="AW1091" i="9"/>
  <c r="AW1092" i="9"/>
  <c r="AW1093" i="9"/>
  <c r="AW1094" i="9"/>
  <c r="AW1095" i="9"/>
  <c r="AW1096" i="9"/>
  <c r="AW1097" i="9"/>
  <c r="AW1098" i="9"/>
  <c r="AW1099" i="9"/>
  <c r="AW1100" i="9"/>
  <c r="AW1101" i="9"/>
  <c r="AW1102" i="9"/>
  <c r="AW1103" i="9"/>
  <c r="AW1104" i="9"/>
  <c r="AW1105" i="9"/>
  <c r="AW1106" i="9"/>
  <c r="AW1107" i="9"/>
  <c r="AW1108" i="9"/>
  <c r="AW1109" i="9"/>
  <c r="AW1110" i="9"/>
  <c r="AW1111" i="9"/>
  <c r="AW1112" i="9"/>
  <c r="AW1113" i="9"/>
  <c r="AW1114" i="9"/>
  <c r="AW1115" i="9"/>
  <c r="AW1116" i="9"/>
  <c r="AW1117" i="9"/>
  <c r="AW1118" i="9"/>
  <c r="AW1119" i="9"/>
  <c r="AW1120" i="9"/>
  <c r="AW1121" i="9"/>
  <c r="AW1122" i="9"/>
  <c r="AW1123" i="9"/>
  <c r="AW1124" i="9"/>
  <c r="AW1125" i="9"/>
  <c r="AW1126" i="9"/>
  <c r="AW1127" i="9"/>
  <c r="AW1128" i="9"/>
  <c r="AW1129" i="9"/>
  <c r="AW1130" i="9"/>
  <c r="AW1131" i="9"/>
  <c r="AW1132" i="9"/>
  <c r="AW1133" i="9"/>
  <c r="AW1134" i="9"/>
  <c r="AW1135" i="9"/>
  <c r="AW1136" i="9"/>
  <c r="AW1137" i="9"/>
  <c r="AW1138" i="9"/>
  <c r="AW1139" i="9"/>
  <c r="AW1140" i="9"/>
  <c r="AW1141" i="9"/>
  <c r="AW1142" i="9"/>
  <c r="AW1143" i="9"/>
  <c r="AW1144" i="9"/>
  <c r="AW1145" i="9"/>
  <c r="AW1146" i="9"/>
  <c r="AW1147" i="9"/>
  <c r="AW1148" i="9"/>
  <c r="AW1149" i="9"/>
  <c r="AW1150" i="9"/>
  <c r="AW1151" i="9"/>
  <c r="AW1152" i="9"/>
  <c r="AW1153" i="9"/>
  <c r="AW1154" i="9"/>
  <c r="AW1155" i="9"/>
  <c r="AW1156" i="9"/>
  <c r="AW1157" i="9"/>
  <c r="AW1158" i="9"/>
  <c r="AW1159" i="9"/>
  <c r="AW1160" i="9"/>
  <c r="AW1161" i="9"/>
  <c r="AW1162" i="9"/>
  <c r="AW1163" i="9"/>
  <c r="AW1164" i="9"/>
  <c r="AW1165" i="9"/>
  <c r="AW1166" i="9"/>
  <c r="AW1167" i="9"/>
  <c r="AW1168" i="9"/>
  <c r="AW1169" i="9"/>
  <c r="AW1170" i="9"/>
  <c r="AW1171" i="9"/>
  <c r="AW1172" i="9"/>
  <c r="AW1173" i="9"/>
  <c r="AW1174" i="9"/>
  <c r="AW1175" i="9"/>
  <c r="AW1176" i="9"/>
  <c r="AW1177" i="9"/>
  <c r="AW1178" i="9"/>
  <c r="AW1179" i="9"/>
  <c r="AW1180" i="9"/>
  <c r="AW1181" i="9"/>
  <c r="AW1182" i="9"/>
  <c r="AW1183" i="9"/>
  <c r="AW1184" i="9"/>
  <c r="AW1185" i="9"/>
  <c r="AW1186" i="9"/>
  <c r="AW1187" i="9"/>
  <c r="AW1188" i="9"/>
  <c r="AW1189" i="9"/>
  <c r="AW1190" i="9"/>
  <c r="AW1191" i="9"/>
  <c r="AW1192" i="9"/>
  <c r="AW1193" i="9"/>
  <c r="AW1194" i="9"/>
  <c r="AW1195" i="9"/>
  <c r="AW1196" i="9"/>
  <c r="AW1197" i="9"/>
  <c r="AW1198" i="9"/>
  <c r="AW1199" i="9"/>
  <c r="AW1200" i="9"/>
  <c r="AW1201" i="9"/>
  <c r="AW1202" i="9"/>
  <c r="AW1203" i="9"/>
  <c r="AW1204" i="9"/>
  <c r="AW1205" i="9"/>
  <c r="AW1206" i="9"/>
  <c r="AW1207" i="9"/>
  <c r="AW1208" i="9"/>
  <c r="AW1209" i="9"/>
  <c r="AW1210" i="9"/>
  <c r="AW1211" i="9"/>
  <c r="AW1212" i="9"/>
  <c r="AW1213" i="9"/>
  <c r="AW1214" i="9"/>
  <c r="AW1215" i="9"/>
  <c r="AW1216" i="9"/>
  <c r="AW1217" i="9"/>
  <c r="AW1218" i="9"/>
  <c r="AW1219" i="9"/>
  <c r="AW1220" i="9"/>
  <c r="AW1221" i="9"/>
  <c r="AW1222" i="9"/>
  <c r="AW1223" i="9"/>
  <c r="AW1224" i="9"/>
  <c r="AW1225" i="9"/>
  <c r="AW1226" i="9"/>
  <c r="AW1227" i="9"/>
  <c r="AW1228" i="9"/>
  <c r="AW1229" i="9"/>
  <c r="AW1230" i="9"/>
  <c r="AW1231" i="9"/>
  <c r="AW1232" i="9"/>
  <c r="AW1233" i="9"/>
  <c r="AW1234" i="9"/>
  <c r="AW1235" i="9"/>
  <c r="AW1236" i="9"/>
  <c r="AW1237" i="9"/>
  <c r="AW1238" i="9"/>
  <c r="AW1239" i="9"/>
  <c r="AW1240" i="9"/>
  <c r="AW1241" i="9"/>
  <c r="AW1242" i="9"/>
  <c r="AW1243" i="9"/>
  <c r="AW1244" i="9"/>
  <c r="AW1245" i="9"/>
  <c r="AW1246" i="9"/>
  <c r="AW1247" i="9"/>
  <c r="AW1248" i="9"/>
  <c r="AW1249" i="9"/>
  <c r="AW1250" i="9"/>
  <c r="AW1251" i="9"/>
  <c r="AW1252" i="9"/>
  <c r="AW1253" i="9"/>
  <c r="AW1254" i="9"/>
  <c r="AW1255" i="9"/>
  <c r="AW1256" i="9"/>
  <c r="AW1257" i="9"/>
  <c r="AW1258" i="9"/>
  <c r="AW1259" i="9"/>
  <c r="AW1260" i="9"/>
  <c r="AW1261" i="9"/>
  <c r="AW1262" i="9"/>
  <c r="AW1263" i="9"/>
  <c r="AW1264" i="9"/>
  <c r="AW1265" i="9"/>
  <c r="AW1266" i="9"/>
  <c r="AW1267" i="9"/>
  <c r="AW1268" i="9"/>
  <c r="AW1269" i="9"/>
  <c r="AW1270" i="9"/>
  <c r="AW1271" i="9"/>
  <c r="AW1272" i="9"/>
  <c r="AW1273" i="9"/>
  <c r="AW1274" i="9"/>
  <c r="AW1275" i="9"/>
  <c r="AW1276" i="9"/>
  <c r="AW1277" i="9"/>
  <c r="AW1278" i="9"/>
  <c r="AW1279" i="9"/>
  <c r="AW1280" i="9"/>
  <c r="AW1281" i="9"/>
  <c r="AW1282" i="9"/>
  <c r="AW1283" i="9"/>
  <c r="AW1284" i="9"/>
  <c r="AW1285" i="9"/>
  <c r="AW1286" i="9"/>
  <c r="AW1287" i="9"/>
  <c r="AW1288" i="9"/>
  <c r="AW1289" i="9"/>
  <c r="AW1290" i="9"/>
  <c r="AW1291" i="9"/>
  <c r="AW1292" i="9"/>
  <c r="AW1293" i="9"/>
  <c r="AW1294" i="9"/>
  <c r="AW1295" i="9"/>
  <c r="AW1296" i="9"/>
  <c r="AW1297" i="9"/>
  <c r="AW1298" i="9"/>
  <c r="AW1299" i="9"/>
  <c r="AW1300" i="9"/>
  <c r="AW1301" i="9"/>
  <c r="AW1302" i="9"/>
  <c r="AW1303" i="9"/>
  <c r="AW1304" i="9"/>
  <c r="AW1305" i="9"/>
  <c r="AW1306" i="9"/>
  <c r="AW1307" i="9"/>
  <c r="AW1308" i="9"/>
  <c r="AW1309" i="9"/>
  <c r="AW1310" i="9"/>
  <c r="AW1311" i="9"/>
  <c r="AW1312" i="9"/>
  <c r="AW1313" i="9"/>
  <c r="AW1314" i="9"/>
  <c r="AW1315" i="9"/>
  <c r="AW1316" i="9"/>
  <c r="AW1317" i="9"/>
  <c r="AW1318" i="9"/>
  <c r="AW1319" i="9"/>
  <c r="AW1320" i="9"/>
  <c r="AW1321" i="9"/>
  <c r="AW1322" i="9"/>
  <c r="AW1323" i="9"/>
  <c r="AW1324" i="9"/>
  <c r="AW1325" i="9"/>
  <c r="AW1326" i="9"/>
  <c r="AW1327" i="9"/>
  <c r="AW1328" i="9"/>
  <c r="AW1329" i="9"/>
  <c r="AW1330" i="9"/>
  <c r="AW1331" i="9"/>
  <c r="AW1332" i="9"/>
  <c r="AW1333" i="9"/>
  <c r="AW1334" i="9"/>
  <c r="AW1335" i="9"/>
  <c r="AW1336" i="9"/>
  <c r="AW1337" i="9"/>
  <c r="AW1338" i="9"/>
  <c r="AW1339" i="9"/>
  <c r="AW1340" i="9"/>
  <c r="AW1341" i="9"/>
  <c r="AW1342" i="9"/>
  <c r="AW1343" i="9"/>
  <c r="AW1344" i="9"/>
  <c r="AW1345" i="9"/>
  <c r="AW1346" i="9"/>
  <c r="AW1347" i="9"/>
  <c r="AW1348" i="9"/>
  <c r="AW1349" i="9"/>
  <c r="AW1350" i="9"/>
  <c r="AW1351" i="9"/>
  <c r="AW1352" i="9"/>
  <c r="AW1353" i="9"/>
  <c r="AW1354" i="9"/>
  <c r="AW1355" i="9"/>
  <c r="AW1356" i="9"/>
  <c r="AW1357" i="9"/>
  <c r="AW1358" i="9"/>
  <c r="AW1359" i="9"/>
  <c r="AW1360" i="9"/>
  <c r="AW1361" i="9"/>
  <c r="AW1362" i="9"/>
  <c r="AW1363" i="9"/>
  <c r="AW1364" i="9"/>
  <c r="AW1365" i="9"/>
  <c r="AW1366" i="9"/>
  <c r="AW1367" i="9"/>
  <c r="AW1368" i="9"/>
  <c r="AW1369" i="9"/>
  <c r="AW1370" i="9"/>
  <c r="AW1371" i="9"/>
  <c r="AW1372" i="9"/>
  <c r="AW1373" i="9"/>
  <c r="AW1374" i="9"/>
  <c r="AW1375" i="9"/>
  <c r="AW1376" i="9"/>
  <c r="AW1377" i="9"/>
  <c r="AW1378" i="9"/>
  <c r="AW1379" i="9"/>
  <c r="AW1380" i="9"/>
  <c r="AW1381" i="9"/>
  <c r="AW1382" i="9"/>
  <c r="AW1383" i="9"/>
  <c r="AW1384" i="9"/>
  <c r="AW1385" i="9"/>
  <c r="AW1386" i="9"/>
  <c r="AW1387" i="9"/>
  <c r="AW1388" i="9"/>
  <c r="AW1389" i="9"/>
  <c r="AW1390" i="9"/>
  <c r="AW1391" i="9"/>
  <c r="AW1392" i="9"/>
  <c r="AW1393" i="9"/>
  <c r="AW1394" i="9"/>
  <c r="AW1395" i="9"/>
  <c r="AW1396" i="9"/>
  <c r="AW1397" i="9"/>
  <c r="AW1398" i="9"/>
  <c r="AW1399" i="9"/>
  <c r="AW1400" i="9"/>
  <c r="AW1401" i="9"/>
  <c r="AW1402" i="9"/>
  <c r="AW1403" i="9"/>
  <c r="AW1404" i="9"/>
  <c r="AW1405" i="9"/>
  <c r="AW1406" i="9"/>
  <c r="AW1407" i="9"/>
  <c r="AW1408" i="9"/>
  <c r="AW1409" i="9"/>
  <c r="AW1410" i="9"/>
  <c r="AW1411" i="9"/>
  <c r="AW1412" i="9"/>
  <c r="AW1413" i="9"/>
  <c r="AW1414" i="9"/>
  <c r="AW1415" i="9"/>
  <c r="AW1416" i="9"/>
  <c r="AW1417" i="9"/>
  <c r="AW1418" i="9"/>
  <c r="AW1419" i="9"/>
  <c r="AW1420" i="9"/>
  <c r="AW1421" i="9"/>
  <c r="AW1422" i="9"/>
  <c r="AW1423" i="9"/>
  <c r="AW1424" i="9"/>
  <c r="AW1425" i="9"/>
  <c r="AW1426" i="9"/>
  <c r="AW1427" i="9"/>
  <c r="AW1428" i="9"/>
  <c r="AW1429" i="9"/>
  <c r="AW1430" i="9"/>
  <c r="AW1431" i="9"/>
  <c r="AW1432" i="9"/>
  <c r="AW1433" i="9"/>
  <c r="AW1434" i="9"/>
  <c r="AW1435" i="9"/>
  <c r="AW1436" i="9"/>
  <c r="AW1437" i="9"/>
  <c r="AW1438" i="9"/>
  <c r="AW1439" i="9"/>
  <c r="AW1440" i="9"/>
  <c r="AW1441" i="9"/>
  <c r="AW1442" i="9"/>
  <c r="AW1443" i="9"/>
  <c r="AW1444" i="9"/>
  <c r="AW1445" i="9"/>
  <c r="AW1446" i="9"/>
  <c r="AW1447" i="9"/>
  <c r="AW1448" i="9"/>
  <c r="AW1449" i="9"/>
  <c r="AW1450" i="9"/>
  <c r="AW1451" i="9"/>
  <c r="AW1452" i="9"/>
  <c r="AW1453" i="9"/>
  <c r="AW1454" i="9"/>
  <c r="AW1455" i="9"/>
  <c r="AW1456" i="9"/>
  <c r="AW1457" i="9"/>
  <c r="AW1458" i="9"/>
  <c r="AW1459" i="9"/>
  <c r="AW1460" i="9"/>
  <c r="AW1461" i="9"/>
  <c r="AW1462" i="9"/>
  <c r="AW1463" i="9"/>
  <c r="AW1464" i="9"/>
  <c r="AW1465" i="9"/>
  <c r="AW1466" i="9"/>
  <c r="AW1467" i="9"/>
  <c r="AW1468" i="9"/>
  <c r="AW1469" i="9"/>
  <c r="AW1470" i="9"/>
  <c r="AW1471" i="9"/>
  <c r="AW1472" i="9"/>
  <c r="AW1473" i="9"/>
  <c r="AW1474" i="9"/>
  <c r="AW1475" i="9"/>
  <c r="AW1476" i="9"/>
  <c r="AW1477" i="9"/>
  <c r="AW1478" i="9"/>
  <c r="AW1479" i="9"/>
  <c r="AW1480" i="9"/>
  <c r="AW1481" i="9"/>
  <c r="AW1482" i="9"/>
  <c r="AW1483" i="9"/>
  <c r="AW1484" i="9"/>
  <c r="AW1485" i="9"/>
  <c r="AW1486" i="9"/>
  <c r="AW1487" i="9"/>
  <c r="AW1488" i="9"/>
  <c r="AW1489" i="9"/>
  <c r="AW1490" i="9"/>
  <c r="AW1491" i="9"/>
  <c r="AW1492" i="9"/>
  <c r="AW1493" i="9"/>
  <c r="AW1494" i="9"/>
  <c r="AW1495" i="9"/>
  <c r="AW1496" i="9"/>
  <c r="AW1497" i="9"/>
  <c r="AW1498" i="9"/>
  <c r="AW1499" i="9"/>
  <c r="AW1500" i="9"/>
  <c r="AW1501" i="9"/>
  <c r="AW1502" i="9"/>
  <c r="AW1503" i="9"/>
  <c r="AW1504" i="9"/>
  <c r="AW1505" i="9"/>
  <c r="AW1506" i="9"/>
  <c r="AW1507" i="9"/>
  <c r="AW1508" i="9"/>
  <c r="AW1509" i="9"/>
  <c r="AW1510" i="9"/>
  <c r="AW1511" i="9"/>
  <c r="AW1512" i="9"/>
  <c r="AW1513" i="9"/>
  <c r="AW1514" i="9"/>
  <c r="AW1515" i="9"/>
  <c r="AW1516" i="9"/>
  <c r="AW1517" i="9"/>
  <c r="AW1518" i="9"/>
  <c r="AW1519" i="9"/>
  <c r="AW1520" i="9"/>
  <c r="AW1521" i="9"/>
  <c r="AW1532" i="9"/>
  <c r="AW1533" i="9"/>
  <c r="AW1534" i="9"/>
  <c r="AW1535" i="9"/>
  <c r="AW1536" i="9"/>
  <c r="AW1537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1" i="9"/>
  <c r="AV82" i="9"/>
  <c r="AV83" i="9"/>
  <c r="AV84" i="9"/>
  <c r="AV85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V106" i="9"/>
  <c r="AV107" i="9"/>
  <c r="AV108" i="9"/>
  <c r="AV109" i="9"/>
  <c r="AV110" i="9"/>
  <c r="AV111" i="9"/>
  <c r="AV112" i="9"/>
  <c r="AV113" i="9"/>
  <c r="AV114" i="9"/>
  <c r="AV115" i="9"/>
  <c r="AV116" i="9"/>
  <c r="AV117" i="9"/>
  <c r="AV118" i="9"/>
  <c r="AV119" i="9"/>
  <c r="AV120" i="9"/>
  <c r="AV121" i="9"/>
  <c r="AV122" i="9"/>
  <c r="AV123" i="9"/>
  <c r="AV124" i="9"/>
  <c r="AV125" i="9"/>
  <c r="AV126" i="9"/>
  <c r="AV127" i="9"/>
  <c r="AV128" i="9"/>
  <c r="AV129" i="9"/>
  <c r="AV130" i="9"/>
  <c r="AV131" i="9"/>
  <c r="AV132" i="9"/>
  <c r="AV133" i="9"/>
  <c r="AV134" i="9"/>
  <c r="AV135" i="9"/>
  <c r="AV136" i="9"/>
  <c r="AV137" i="9"/>
  <c r="AV138" i="9"/>
  <c r="AV139" i="9"/>
  <c r="AV140" i="9"/>
  <c r="AV141" i="9"/>
  <c r="AV142" i="9"/>
  <c r="AV143" i="9"/>
  <c r="AV144" i="9"/>
  <c r="AV145" i="9"/>
  <c r="AV146" i="9"/>
  <c r="AV147" i="9"/>
  <c r="AV148" i="9"/>
  <c r="AV149" i="9"/>
  <c r="AV150" i="9"/>
  <c r="AV151" i="9"/>
  <c r="AV152" i="9"/>
  <c r="AV153" i="9"/>
  <c r="AV154" i="9"/>
  <c r="AV155" i="9"/>
  <c r="AV156" i="9"/>
  <c r="AV157" i="9"/>
  <c r="AV158" i="9"/>
  <c r="AV159" i="9"/>
  <c r="AV160" i="9"/>
  <c r="AV161" i="9"/>
  <c r="AV162" i="9"/>
  <c r="AV163" i="9"/>
  <c r="AV164" i="9"/>
  <c r="AV165" i="9"/>
  <c r="AV166" i="9"/>
  <c r="AV167" i="9"/>
  <c r="AV168" i="9"/>
  <c r="AV169" i="9"/>
  <c r="AV170" i="9"/>
  <c r="AV171" i="9"/>
  <c r="AV172" i="9"/>
  <c r="AV173" i="9"/>
  <c r="AV174" i="9"/>
  <c r="AV175" i="9"/>
  <c r="AV176" i="9"/>
  <c r="AV177" i="9"/>
  <c r="AV178" i="9"/>
  <c r="AV179" i="9"/>
  <c r="AV180" i="9"/>
  <c r="AV181" i="9"/>
  <c r="AV182" i="9"/>
  <c r="AV183" i="9"/>
  <c r="AV184" i="9"/>
  <c r="AV185" i="9"/>
  <c r="AV186" i="9"/>
  <c r="AV187" i="9"/>
  <c r="AV188" i="9"/>
  <c r="AV189" i="9"/>
  <c r="AV190" i="9"/>
  <c r="AV191" i="9"/>
  <c r="AV192" i="9"/>
  <c r="AV193" i="9"/>
  <c r="AV194" i="9"/>
  <c r="AV195" i="9"/>
  <c r="AV196" i="9"/>
  <c r="AV197" i="9"/>
  <c r="AV198" i="9"/>
  <c r="AV199" i="9"/>
  <c r="AV200" i="9"/>
  <c r="AV201" i="9"/>
  <c r="AV202" i="9"/>
  <c r="AV203" i="9"/>
  <c r="AV204" i="9"/>
  <c r="AV205" i="9"/>
  <c r="AV206" i="9"/>
  <c r="AV207" i="9"/>
  <c r="AV208" i="9"/>
  <c r="AV209" i="9"/>
  <c r="AV210" i="9"/>
  <c r="AV211" i="9"/>
  <c r="AV212" i="9"/>
  <c r="AV213" i="9"/>
  <c r="AV214" i="9"/>
  <c r="AV215" i="9"/>
  <c r="AV216" i="9"/>
  <c r="AV217" i="9"/>
  <c r="AV218" i="9"/>
  <c r="AV219" i="9"/>
  <c r="AV220" i="9"/>
  <c r="AV221" i="9"/>
  <c r="AV222" i="9"/>
  <c r="AV223" i="9"/>
  <c r="AV224" i="9"/>
  <c r="AV225" i="9"/>
  <c r="AV226" i="9"/>
  <c r="AV227" i="9"/>
  <c r="AV228" i="9"/>
  <c r="AV229" i="9"/>
  <c r="AV230" i="9"/>
  <c r="AV231" i="9"/>
  <c r="AV232" i="9"/>
  <c r="AV233" i="9"/>
  <c r="AV234" i="9"/>
  <c r="AV235" i="9"/>
  <c r="AV236" i="9"/>
  <c r="AV237" i="9"/>
  <c r="AV238" i="9"/>
  <c r="AV239" i="9"/>
  <c r="AV240" i="9"/>
  <c r="AV241" i="9"/>
  <c r="AV242" i="9"/>
  <c r="AV243" i="9"/>
  <c r="AV244" i="9"/>
  <c r="AV245" i="9"/>
  <c r="AV246" i="9"/>
  <c r="AV247" i="9"/>
  <c r="AV248" i="9"/>
  <c r="AV249" i="9"/>
  <c r="AV250" i="9"/>
  <c r="AV251" i="9"/>
  <c r="AV252" i="9"/>
  <c r="AV253" i="9"/>
  <c r="AV254" i="9"/>
  <c r="AV255" i="9"/>
  <c r="AV256" i="9"/>
  <c r="AV257" i="9"/>
  <c r="AV258" i="9"/>
  <c r="AV259" i="9"/>
  <c r="AV260" i="9"/>
  <c r="AV261" i="9"/>
  <c r="AV262" i="9"/>
  <c r="AV263" i="9"/>
  <c r="AV264" i="9"/>
  <c r="AV265" i="9"/>
  <c r="AV266" i="9"/>
  <c r="AV267" i="9"/>
  <c r="AV268" i="9"/>
  <c r="AV269" i="9"/>
  <c r="AV270" i="9"/>
  <c r="AV271" i="9"/>
  <c r="AV272" i="9"/>
  <c r="AV273" i="9"/>
  <c r="AV274" i="9"/>
  <c r="AV275" i="9"/>
  <c r="AV276" i="9"/>
  <c r="AV277" i="9"/>
  <c r="AV278" i="9"/>
  <c r="AV279" i="9"/>
  <c r="AV280" i="9"/>
  <c r="AV281" i="9"/>
  <c r="AV282" i="9"/>
  <c r="AV283" i="9"/>
  <c r="AV284" i="9"/>
  <c r="AV285" i="9"/>
  <c r="AV286" i="9"/>
  <c r="AV287" i="9"/>
  <c r="AV288" i="9"/>
  <c r="AV289" i="9"/>
  <c r="AV290" i="9"/>
  <c r="AV291" i="9"/>
  <c r="AV292" i="9"/>
  <c r="AV293" i="9"/>
  <c r="AV294" i="9"/>
  <c r="AV295" i="9"/>
  <c r="AV296" i="9"/>
  <c r="AV297" i="9"/>
  <c r="AV298" i="9"/>
  <c r="AV299" i="9"/>
  <c r="AV300" i="9"/>
  <c r="AV301" i="9"/>
  <c r="AV302" i="9"/>
  <c r="AV303" i="9"/>
  <c r="AV304" i="9"/>
  <c r="AV305" i="9"/>
  <c r="AV306" i="9"/>
  <c r="AV307" i="9"/>
  <c r="AV308" i="9"/>
  <c r="AV309" i="9"/>
  <c r="AV310" i="9"/>
  <c r="AV311" i="9"/>
  <c r="AV312" i="9"/>
  <c r="AV313" i="9"/>
  <c r="AV314" i="9"/>
  <c r="AV315" i="9"/>
  <c r="AV316" i="9"/>
  <c r="AV317" i="9"/>
  <c r="AV318" i="9"/>
  <c r="AV319" i="9"/>
  <c r="AV320" i="9"/>
  <c r="AV321" i="9"/>
  <c r="AV322" i="9"/>
  <c r="AV323" i="9"/>
  <c r="AV324" i="9"/>
  <c r="AV325" i="9"/>
  <c r="AV326" i="9"/>
  <c r="AV327" i="9"/>
  <c r="AV328" i="9"/>
  <c r="AV329" i="9"/>
  <c r="AV330" i="9"/>
  <c r="AV331" i="9"/>
  <c r="AV332" i="9"/>
  <c r="AV333" i="9"/>
  <c r="AV334" i="9"/>
  <c r="AV335" i="9"/>
  <c r="AV336" i="9"/>
  <c r="AV337" i="9"/>
  <c r="AV338" i="9"/>
  <c r="AV339" i="9"/>
  <c r="AV340" i="9"/>
  <c r="AV341" i="9"/>
  <c r="AV342" i="9"/>
  <c r="AV343" i="9"/>
  <c r="AV344" i="9"/>
  <c r="AV345" i="9"/>
  <c r="AV346" i="9"/>
  <c r="AV347" i="9"/>
  <c r="AV348" i="9"/>
  <c r="AV349" i="9"/>
  <c r="AV350" i="9"/>
  <c r="AV351" i="9"/>
  <c r="AV352" i="9"/>
  <c r="AV353" i="9"/>
  <c r="AV354" i="9"/>
  <c r="AV355" i="9"/>
  <c r="AV356" i="9"/>
  <c r="AV357" i="9"/>
  <c r="AV358" i="9"/>
  <c r="AV359" i="9"/>
  <c r="AV360" i="9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397" i="9"/>
  <c r="AV398" i="9"/>
  <c r="AV399" i="9"/>
  <c r="AV400" i="9"/>
  <c r="AV401" i="9"/>
  <c r="AV402" i="9"/>
  <c r="AV403" i="9"/>
  <c r="AV404" i="9"/>
  <c r="AV405" i="9"/>
  <c r="AV406" i="9"/>
  <c r="AV407" i="9"/>
  <c r="AV408" i="9"/>
  <c r="AV409" i="9"/>
  <c r="AV410" i="9"/>
  <c r="AV411" i="9"/>
  <c r="AV412" i="9"/>
  <c r="AV413" i="9"/>
  <c r="AV414" i="9"/>
  <c r="AV415" i="9"/>
  <c r="AV416" i="9"/>
  <c r="AV417" i="9"/>
  <c r="AV418" i="9"/>
  <c r="AV419" i="9"/>
  <c r="AV420" i="9"/>
  <c r="AV421" i="9"/>
  <c r="AV422" i="9"/>
  <c r="AV423" i="9"/>
  <c r="AV424" i="9"/>
  <c r="AV425" i="9"/>
  <c r="AV426" i="9"/>
  <c r="AV427" i="9"/>
  <c r="AV428" i="9"/>
  <c r="AV429" i="9"/>
  <c r="AV430" i="9"/>
  <c r="AV431" i="9"/>
  <c r="AV432" i="9"/>
  <c r="AV433" i="9"/>
  <c r="AV434" i="9"/>
  <c r="AV435" i="9"/>
  <c r="AV436" i="9"/>
  <c r="AV437" i="9"/>
  <c r="AV438" i="9"/>
  <c r="AV439" i="9"/>
  <c r="AV440" i="9"/>
  <c r="AV441" i="9"/>
  <c r="AV442" i="9"/>
  <c r="AV443" i="9"/>
  <c r="AV444" i="9"/>
  <c r="AV445" i="9"/>
  <c r="AV446" i="9"/>
  <c r="AV447" i="9"/>
  <c r="AV448" i="9"/>
  <c r="AV449" i="9"/>
  <c r="AV450" i="9"/>
  <c r="AV451" i="9"/>
  <c r="AV452" i="9"/>
  <c r="AV453" i="9"/>
  <c r="AV454" i="9"/>
  <c r="AV455" i="9"/>
  <c r="AV456" i="9"/>
  <c r="AV457" i="9"/>
  <c r="AV45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07" i="9"/>
  <c r="AV508" i="9"/>
  <c r="AV509" i="9"/>
  <c r="AV510" i="9"/>
  <c r="AV511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5" i="9"/>
  <c r="AV536" i="9"/>
  <c r="AV537" i="9"/>
  <c r="AV538" i="9"/>
  <c r="AV539" i="9"/>
  <c r="AV540" i="9"/>
  <c r="AV541" i="9"/>
  <c r="AV542" i="9"/>
  <c r="AV543" i="9"/>
  <c r="AV544" i="9"/>
  <c r="AV545" i="9"/>
  <c r="AV546" i="9"/>
  <c r="AV547" i="9"/>
  <c r="AV548" i="9"/>
  <c r="AV549" i="9"/>
  <c r="AV550" i="9"/>
  <c r="AV551" i="9"/>
  <c r="AV552" i="9"/>
  <c r="AV553" i="9"/>
  <c r="AV554" i="9"/>
  <c r="AV555" i="9"/>
  <c r="AV556" i="9"/>
  <c r="AV557" i="9"/>
  <c r="AV558" i="9"/>
  <c r="AV559" i="9"/>
  <c r="AV560" i="9"/>
  <c r="AV561" i="9"/>
  <c r="AV562" i="9"/>
  <c r="AV563" i="9"/>
  <c r="AV564" i="9"/>
  <c r="AV565" i="9"/>
  <c r="AV566" i="9"/>
  <c r="AV567" i="9"/>
  <c r="AV568" i="9"/>
  <c r="AV569" i="9"/>
  <c r="AV570" i="9"/>
  <c r="AV571" i="9"/>
  <c r="AV572" i="9"/>
  <c r="AV573" i="9"/>
  <c r="AV574" i="9"/>
  <c r="AV575" i="9"/>
  <c r="AV576" i="9"/>
  <c r="AV577" i="9"/>
  <c r="AV578" i="9"/>
  <c r="AV579" i="9"/>
  <c r="AV580" i="9"/>
  <c r="AV581" i="9"/>
  <c r="AV582" i="9"/>
  <c r="AV583" i="9"/>
  <c r="AV584" i="9"/>
  <c r="AV585" i="9"/>
  <c r="AV586" i="9"/>
  <c r="AV587" i="9"/>
  <c r="AV588" i="9"/>
  <c r="AV589" i="9"/>
  <c r="AV590" i="9"/>
  <c r="AV591" i="9"/>
  <c r="AV592" i="9"/>
  <c r="AV593" i="9"/>
  <c r="AV594" i="9"/>
  <c r="AV595" i="9"/>
  <c r="AV596" i="9"/>
  <c r="AV597" i="9"/>
  <c r="AV598" i="9"/>
  <c r="AV599" i="9"/>
  <c r="AV600" i="9"/>
  <c r="AV601" i="9"/>
  <c r="AV602" i="9"/>
  <c r="AV603" i="9"/>
  <c r="AV604" i="9"/>
  <c r="AV605" i="9"/>
  <c r="AV606" i="9"/>
  <c r="AV607" i="9"/>
  <c r="AV608" i="9"/>
  <c r="AV609" i="9"/>
  <c r="AV610" i="9"/>
  <c r="AV611" i="9"/>
  <c r="AV612" i="9"/>
  <c r="AV613" i="9"/>
  <c r="AV614" i="9"/>
  <c r="AV615" i="9"/>
  <c r="AV616" i="9"/>
  <c r="AV617" i="9"/>
  <c r="AV618" i="9"/>
  <c r="AV619" i="9"/>
  <c r="AV620" i="9"/>
  <c r="AV621" i="9"/>
  <c r="AV622" i="9"/>
  <c r="AV623" i="9"/>
  <c r="AV624" i="9"/>
  <c r="AV625" i="9"/>
  <c r="AV626" i="9"/>
  <c r="AV627" i="9"/>
  <c r="AV628" i="9"/>
  <c r="AV629" i="9"/>
  <c r="AV630" i="9"/>
  <c r="AV631" i="9"/>
  <c r="AV632" i="9"/>
  <c r="AV633" i="9"/>
  <c r="AV634" i="9"/>
  <c r="AV635" i="9"/>
  <c r="AV636" i="9"/>
  <c r="AV637" i="9"/>
  <c r="AV638" i="9"/>
  <c r="AV639" i="9"/>
  <c r="AV640" i="9"/>
  <c r="AV641" i="9"/>
  <c r="AV642" i="9"/>
  <c r="AV643" i="9"/>
  <c r="AV644" i="9"/>
  <c r="AV645" i="9"/>
  <c r="AV646" i="9"/>
  <c r="AV647" i="9"/>
  <c r="AV648" i="9"/>
  <c r="AV649" i="9"/>
  <c r="AV650" i="9"/>
  <c r="AV651" i="9"/>
  <c r="AV652" i="9"/>
  <c r="AV653" i="9"/>
  <c r="AV654" i="9"/>
  <c r="AV655" i="9"/>
  <c r="AV656" i="9"/>
  <c r="AV657" i="9"/>
  <c r="AV658" i="9"/>
  <c r="AV659" i="9"/>
  <c r="AV660" i="9"/>
  <c r="AV661" i="9"/>
  <c r="AV662" i="9"/>
  <c r="AV663" i="9"/>
  <c r="AV664" i="9"/>
  <c r="AV665" i="9"/>
  <c r="AV666" i="9"/>
  <c r="AV667" i="9"/>
  <c r="AV668" i="9"/>
  <c r="AV669" i="9"/>
  <c r="AV670" i="9"/>
  <c r="AV671" i="9"/>
  <c r="AV672" i="9"/>
  <c r="AV673" i="9"/>
  <c r="AV674" i="9"/>
  <c r="AV675" i="9"/>
  <c r="AV676" i="9"/>
  <c r="AV677" i="9"/>
  <c r="AV678" i="9"/>
  <c r="AV679" i="9"/>
  <c r="AV680" i="9"/>
  <c r="AV681" i="9"/>
  <c r="AV682" i="9"/>
  <c r="AV683" i="9"/>
  <c r="AV684" i="9"/>
  <c r="AV685" i="9"/>
  <c r="AV686" i="9"/>
  <c r="AV687" i="9"/>
  <c r="AV688" i="9"/>
  <c r="AV689" i="9"/>
  <c r="AV690" i="9"/>
  <c r="AV691" i="9"/>
  <c r="AV692" i="9"/>
  <c r="AV693" i="9"/>
  <c r="AV694" i="9"/>
  <c r="AV695" i="9"/>
  <c r="AV696" i="9"/>
  <c r="AV697" i="9"/>
  <c r="AV698" i="9"/>
  <c r="AV699" i="9"/>
  <c r="AV700" i="9"/>
  <c r="AV701" i="9"/>
  <c r="AV702" i="9"/>
  <c r="AV703" i="9"/>
  <c r="AV704" i="9"/>
  <c r="AV705" i="9"/>
  <c r="AV706" i="9"/>
  <c r="AV707" i="9"/>
  <c r="AV708" i="9"/>
  <c r="AV709" i="9"/>
  <c r="AV710" i="9"/>
  <c r="AV711" i="9"/>
  <c r="AV712" i="9"/>
  <c r="AV713" i="9"/>
  <c r="AV714" i="9"/>
  <c r="AV715" i="9"/>
  <c r="AV716" i="9"/>
  <c r="AV717" i="9"/>
  <c r="AV718" i="9"/>
  <c r="AV719" i="9"/>
  <c r="AV720" i="9"/>
  <c r="AV721" i="9"/>
  <c r="AV722" i="9"/>
  <c r="AV723" i="9"/>
  <c r="AV724" i="9"/>
  <c r="AV725" i="9"/>
  <c r="AV726" i="9"/>
  <c r="AV727" i="9"/>
  <c r="AV728" i="9"/>
  <c r="AV729" i="9"/>
  <c r="AV730" i="9"/>
  <c r="AV731" i="9"/>
  <c r="AV732" i="9"/>
  <c r="AV733" i="9"/>
  <c r="AV734" i="9"/>
  <c r="AV735" i="9"/>
  <c r="AV736" i="9"/>
  <c r="AV737" i="9"/>
  <c r="AV738" i="9"/>
  <c r="AV739" i="9"/>
  <c r="AV740" i="9"/>
  <c r="AV741" i="9"/>
  <c r="AV742" i="9"/>
  <c r="AV743" i="9"/>
  <c r="AV744" i="9"/>
  <c r="AV745" i="9"/>
  <c r="AV746" i="9"/>
  <c r="AV747" i="9"/>
  <c r="AV748" i="9"/>
  <c r="AV749" i="9"/>
  <c r="AV750" i="9"/>
  <c r="AV751" i="9"/>
  <c r="AV752" i="9"/>
  <c r="AV753" i="9"/>
  <c r="AV754" i="9"/>
  <c r="AV755" i="9"/>
  <c r="AV756" i="9"/>
  <c r="AV757" i="9"/>
  <c r="AV758" i="9"/>
  <c r="AV759" i="9"/>
  <c r="AV760" i="9"/>
  <c r="AV761" i="9"/>
  <c r="AV762" i="9"/>
  <c r="AV763" i="9"/>
  <c r="AV764" i="9"/>
  <c r="AV765" i="9"/>
  <c r="AV766" i="9"/>
  <c r="AV767" i="9"/>
  <c r="AV768" i="9"/>
  <c r="AV769" i="9"/>
  <c r="AV770" i="9"/>
  <c r="AV771" i="9"/>
  <c r="AV772" i="9"/>
  <c r="AV773" i="9"/>
  <c r="AV774" i="9"/>
  <c r="AV775" i="9"/>
  <c r="AV776" i="9"/>
  <c r="AV777" i="9"/>
  <c r="AV778" i="9"/>
  <c r="AV779" i="9"/>
  <c r="AV780" i="9"/>
  <c r="AV781" i="9"/>
  <c r="AV782" i="9"/>
  <c r="AV783" i="9"/>
  <c r="AV784" i="9"/>
  <c r="AV785" i="9"/>
  <c r="AV786" i="9"/>
  <c r="AV787" i="9"/>
  <c r="AV788" i="9"/>
  <c r="AV789" i="9"/>
  <c r="AV790" i="9"/>
  <c r="AV791" i="9"/>
  <c r="AV792" i="9"/>
  <c r="AV793" i="9"/>
  <c r="AV794" i="9"/>
  <c r="AV795" i="9"/>
  <c r="AV796" i="9"/>
  <c r="AV797" i="9"/>
  <c r="AV798" i="9"/>
  <c r="AV799" i="9"/>
  <c r="AV800" i="9"/>
  <c r="AV801" i="9"/>
  <c r="AV802" i="9"/>
  <c r="AV803" i="9"/>
  <c r="AV804" i="9"/>
  <c r="AV805" i="9"/>
  <c r="AV806" i="9"/>
  <c r="AV807" i="9"/>
  <c r="AV808" i="9"/>
  <c r="AV809" i="9"/>
  <c r="AV810" i="9"/>
  <c r="AV811" i="9"/>
  <c r="AV812" i="9"/>
  <c r="AV813" i="9"/>
  <c r="AV814" i="9"/>
  <c r="AV815" i="9"/>
  <c r="AV816" i="9"/>
  <c r="AV817" i="9"/>
  <c r="AV818" i="9"/>
  <c r="AV819" i="9"/>
  <c r="AV820" i="9"/>
  <c r="AV821" i="9"/>
  <c r="AV822" i="9"/>
  <c r="AV823" i="9"/>
  <c r="AV824" i="9"/>
  <c r="AV825" i="9"/>
  <c r="AV826" i="9"/>
  <c r="AV827" i="9"/>
  <c r="AV828" i="9"/>
  <c r="AV829" i="9"/>
  <c r="AV830" i="9"/>
  <c r="AV831" i="9"/>
  <c r="AV832" i="9"/>
  <c r="AV833" i="9"/>
  <c r="AV834" i="9"/>
  <c r="AV835" i="9"/>
  <c r="AV836" i="9"/>
  <c r="AV837" i="9"/>
  <c r="AV838" i="9"/>
  <c r="AV839" i="9"/>
  <c r="AV840" i="9"/>
  <c r="AV841" i="9"/>
  <c r="AV842" i="9"/>
  <c r="AV843" i="9"/>
  <c r="AV844" i="9"/>
  <c r="AV845" i="9"/>
  <c r="AV846" i="9"/>
  <c r="AV847" i="9"/>
  <c r="AV848" i="9"/>
  <c r="AV849" i="9"/>
  <c r="AV850" i="9"/>
  <c r="AV851" i="9"/>
  <c r="AV852" i="9"/>
  <c r="AV853" i="9"/>
  <c r="AV854" i="9"/>
  <c r="AV855" i="9"/>
  <c r="AV856" i="9"/>
  <c r="AV857" i="9"/>
  <c r="AV858" i="9"/>
  <c r="AV859" i="9"/>
  <c r="AV860" i="9"/>
  <c r="AV861" i="9"/>
  <c r="AV862" i="9"/>
  <c r="AV863" i="9"/>
  <c r="AV864" i="9"/>
  <c r="AV865" i="9"/>
  <c r="AV866" i="9"/>
  <c r="AV867" i="9"/>
  <c r="AV868" i="9"/>
  <c r="AV869" i="9"/>
  <c r="AV870" i="9"/>
  <c r="AV871" i="9"/>
  <c r="AV872" i="9"/>
  <c r="AV873" i="9"/>
  <c r="AV874" i="9"/>
  <c r="AV875" i="9"/>
  <c r="AV876" i="9"/>
  <c r="AV877" i="9"/>
  <c r="AV878" i="9"/>
  <c r="AV879" i="9"/>
  <c r="AV880" i="9"/>
  <c r="AV881" i="9"/>
  <c r="AV882" i="9"/>
  <c r="AV883" i="9"/>
  <c r="AV884" i="9"/>
  <c r="AV885" i="9"/>
  <c r="AV886" i="9"/>
  <c r="AV887" i="9"/>
  <c r="AV888" i="9"/>
  <c r="AV889" i="9"/>
  <c r="AV890" i="9"/>
  <c r="AV891" i="9"/>
  <c r="AV892" i="9"/>
  <c r="AV893" i="9"/>
  <c r="AV894" i="9"/>
  <c r="AV895" i="9"/>
  <c r="AV896" i="9"/>
  <c r="AV897" i="9"/>
  <c r="AV898" i="9"/>
  <c r="AV899" i="9"/>
  <c r="AV900" i="9"/>
  <c r="AV901" i="9"/>
  <c r="AV902" i="9"/>
  <c r="AV903" i="9"/>
  <c r="AV904" i="9"/>
  <c r="AV905" i="9"/>
  <c r="AV906" i="9"/>
  <c r="AV907" i="9"/>
  <c r="AV908" i="9"/>
  <c r="AV909" i="9"/>
  <c r="AV910" i="9"/>
  <c r="AV911" i="9"/>
  <c r="AV912" i="9"/>
  <c r="AV913" i="9"/>
  <c r="AV914" i="9"/>
  <c r="AV915" i="9"/>
  <c r="AV916" i="9"/>
  <c r="AV917" i="9"/>
  <c r="AV918" i="9"/>
  <c r="AV919" i="9"/>
  <c r="AV920" i="9"/>
  <c r="AV921" i="9"/>
  <c r="AV922" i="9"/>
  <c r="AV923" i="9"/>
  <c r="AV924" i="9"/>
  <c r="AV925" i="9"/>
  <c r="AV926" i="9"/>
  <c r="AV927" i="9"/>
  <c r="AV928" i="9"/>
  <c r="AV929" i="9"/>
  <c r="AV930" i="9"/>
  <c r="AV931" i="9"/>
  <c r="AV932" i="9"/>
  <c r="AV933" i="9"/>
  <c r="AV934" i="9"/>
  <c r="AV935" i="9"/>
  <c r="AV936" i="9"/>
  <c r="AV937" i="9"/>
  <c r="AV938" i="9"/>
  <c r="AV939" i="9"/>
  <c r="AV940" i="9"/>
  <c r="AV941" i="9"/>
  <c r="AV942" i="9"/>
  <c r="AV943" i="9"/>
  <c r="AV944" i="9"/>
  <c r="AV945" i="9"/>
  <c r="AV946" i="9"/>
  <c r="AV947" i="9"/>
  <c r="AV948" i="9"/>
  <c r="AV949" i="9"/>
  <c r="AV950" i="9"/>
  <c r="AV951" i="9"/>
  <c r="AV952" i="9"/>
  <c r="AV953" i="9"/>
  <c r="AV954" i="9"/>
  <c r="AV955" i="9"/>
  <c r="AV956" i="9"/>
  <c r="AV957" i="9"/>
  <c r="AV958" i="9"/>
  <c r="AV959" i="9"/>
  <c r="AV960" i="9"/>
  <c r="AV961" i="9"/>
  <c r="AV962" i="9"/>
  <c r="AV963" i="9"/>
  <c r="AV964" i="9"/>
  <c r="AV965" i="9"/>
  <c r="AV966" i="9"/>
  <c r="AV967" i="9"/>
  <c r="AV968" i="9"/>
  <c r="AV969" i="9"/>
  <c r="AV970" i="9"/>
  <c r="AV971" i="9"/>
  <c r="AV972" i="9"/>
  <c r="AV973" i="9"/>
  <c r="AV974" i="9"/>
  <c r="AV975" i="9"/>
  <c r="AV976" i="9"/>
  <c r="AV977" i="9"/>
  <c r="AV978" i="9"/>
  <c r="AV979" i="9"/>
  <c r="AV980" i="9"/>
  <c r="AV981" i="9"/>
  <c r="AV982" i="9"/>
  <c r="AV983" i="9"/>
  <c r="AV984" i="9"/>
  <c r="AV985" i="9"/>
  <c r="AV986" i="9"/>
  <c r="AV987" i="9"/>
  <c r="AV988" i="9"/>
  <c r="AV989" i="9"/>
  <c r="AV990" i="9"/>
  <c r="AV991" i="9"/>
  <c r="AV992" i="9"/>
  <c r="AV993" i="9"/>
  <c r="AV994" i="9"/>
  <c r="AV995" i="9"/>
  <c r="AV996" i="9"/>
  <c r="AV997" i="9"/>
  <c r="AV998" i="9"/>
  <c r="AV999" i="9"/>
  <c r="AV1000" i="9"/>
  <c r="AV1001" i="9"/>
  <c r="AV1002" i="9"/>
  <c r="AV1003" i="9"/>
  <c r="AV1004" i="9"/>
  <c r="AV1005" i="9"/>
  <c r="AV1006" i="9"/>
  <c r="AV1007" i="9"/>
  <c r="AV1008" i="9"/>
  <c r="AV1009" i="9"/>
  <c r="AV1010" i="9"/>
  <c r="AV1011" i="9"/>
  <c r="AV1012" i="9"/>
  <c r="AV1013" i="9"/>
  <c r="AV1014" i="9"/>
  <c r="AV1015" i="9"/>
  <c r="AV1016" i="9"/>
  <c r="AV1017" i="9"/>
  <c r="AV1018" i="9"/>
  <c r="AV1019" i="9"/>
  <c r="AV1020" i="9"/>
  <c r="AV1021" i="9"/>
  <c r="AV1022" i="9"/>
  <c r="AV1023" i="9"/>
  <c r="AV1024" i="9"/>
  <c r="AV1025" i="9"/>
  <c r="AV1026" i="9"/>
  <c r="AV1027" i="9"/>
  <c r="AV1028" i="9"/>
  <c r="AV1029" i="9"/>
  <c r="AV1030" i="9"/>
  <c r="AV1031" i="9"/>
  <c r="AV1032" i="9"/>
  <c r="AV1033" i="9"/>
  <c r="AV1034" i="9"/>
  <c r="AV1035" i="9"/>
  <c r="AV1036" i="9"/>
  <c r="AV1037" i="9"/>
  <c r="AV1038" i="9"/>
  <c r="AV1039" i="9"/>
  <c r="AV1040" i="9"/>
  <c r="AV1041" i="9"/>
  <c r="AV1042" i="9"/>
  <c r="AV1043" i="9"/>
  <c r="AV1044" i="9"/>
  <c r="AV1045" i="9"/>
  <c r="AV1046" i="9"/>
  <c r="AV1047" i="9"/>
  <c r="AV1048" i="9"/>
  <c r="AV1049" i="9"/>
  <c r="AV1050" i="9"/>
  <c r="AV1051" i="9"/>
  <c r="AV1052" i="9"/>
  <c r="AV1053" i="9"/>
  <c r="AV1054" i="9"/>
  <c r="AV1055" i="9"/>
  <c r="AV1056" i="9"/>
  <c r="AV1057" i="9"/>
  <c r="AV1058" i="9"/>
  <c r="AV1059" i="9"/>
  <c r="AV1060" i="9"/>
  <c r="AV1061" i="9"/>
  <c r="AV1062" i="9"/>
  <c r="AV1063" i="9"/>
  <c r="AV1064" i="9"/>
  <c r="AV1065" i="9"/>
  <c r="AV1066" i="9"/>
  <c r="AV1067" i="9"/>
  <c r="AV1068" i="9"/>
  <c r="AV1069" i="9"/>
  <c r="AV1070" i="9"/>
  <c r="AV1071" i="9"/>
  <c r="AV1072" i="9"/>
  <c r="AV1073" i="9"/>
  <c r="AV1074" i="9"/>
  <c r="AV1075" i="9"/>
  <c r="AV1076" i="9"/>
  <c r="AV1077" i="9"/>
  <c r="AV1078" i="9"/>
  <c r="AV1079" i="9"/>
  <c r="AV1080" i="9"/>
  <c r="AV1081" i="9"/>
  <c r="AV1082" i="9"/>
  <c r="AV1083" i="9"/>
  <c r="AV1084" i="9"/>
  <c r="AV1085" i="9"/>
  <c r="AV1086" i="9"/>
  <c r="AV1087" i="9"/>
  <c r="AV1088" i="9"/>
  <c r="AV1089" i="9"/>
  <c r="AV1090" i="9"/>
  <c r="AV1091" i="9"/>
  <c r="AV1092" i="9"/>
  <c r="AV1093" i="9"/>
  <c r="AV1094" i="9"/>
  <c r="AV1095" i="9"/>
  <c r="AV1096" i="9"/>
  <c r="AV1097" i="9"/>
  <c r="AV1098" i="9"/>
  <c r="AV1099" i="9"/>
  <c r="AV1100" i="9"/>
  <c r="AV1101" i="9"/>
  <c r="AV1102" i="9"/>
  <c r="AV1103" i="9"/>
  <c r="AV1104" i="9"/>
  <c r="AV1105" i="9"/>
  <c r="AV1106" i="9"/>
  <c r="AV1107" i="9"/>
  <c r="AV1108" i="9"/>
  <c r="AV1109" i="9"/>
  <c r="AV1110" i="9"/>
  <c r="AV1111" i="9"/>
  <c r="AV1112" i="9"/>
  <c r="AV1113" i="9"/>
  <c r="AV1114" i="9"/>
  <c r="AV1115" i="9"/>
  <c r="AV1116" i="9"/>
  <c r="AV1117" i="9"/>
  <c r="AV1118" i="9"/>
  <c r="AV1119" i="9"/>
  <c r="AV1120" i="9"/>
  <c r="AV1121" i="9"/>
  <c r="AV1122" i="9"/>
  <c r="AV1123" i="9"/>
  <c r="AV1124" i="9"/>
  <c r="AV1125" i="9"/>
  <c r="AV1126" i="9"/>
  <c r="AV1127" i="9"/>
  <c r="AV1128" i="9"/>
  <c r="AV1129" i="9"/>
  <c r="AV1130" i="9"/>
  <c r="AV1131" i="9"/>
  <c r="AV1132" i="9"/>
  <c r="AV1133" i="9"/>
  <c r="AV1134" i="9"/>
  <c r="AV1135" i="9"/>
  <c r="AV1136" i="9"/>
  <c r="AV1137" i="9"/>
  <c r="AV1138" i="9"/>
  <c r="AV1139" i="9"/>
  <c r="AV1140" i="9"/>
  <c r="AV1141" i="9"/>
  <c r="AV1142" i="9"/>
  <c r="AV1143" i="9"/>
  <c r="AV1144" i="9"/>
  <c r="AV1145" i="9"/>
  <c r="AV1146" i="9"/>
  <c r="AV1147" i="9"/>
  <c r="AV1148" i="9"/>
  <c r="AV1149" i="9"/>
  <c r="AV1150" i="9"/>
  <c r="AV1151" i="9"/>
  <c r="AV1152" i="9"/>
  <c r="AV1153" i="9"/>
  <c r="AV1154" i="9"/>
  <c r="AV1155" i="9"/>
  <c r="AV1156" i="9"/>
  <c r="AV1157" i="9"/>
  <c r="AV1158" i="9"/>
  <c r="AV1159" i="9"/>
  <c r="AV1160" i="9"/>
  <c r="AV1161" i="9"/>
  <c r="AV1162" i="9"/>
  <c r="AV1163" i="9"/>
  <c r="AV1164" i="9"/>
  <c r="AV1165" i="9"/>
  <c r="AV1166" i="9"/>
  <c r="AV1167" i="9"/>
  <c r="AV1168" i="9"/>
  <c r="AV1169" i="9"/>
  <c r="AV1170" i="9"/>
  <c r="AV1171" i="9"/>
  <c r="AV1172" i="9"/>
  <c r="AV1173" i="9"/>
  <c r="AV1174" i="9"/>
  <c r="AV1175" i="9"/>
  <c r="AV1176" i="9"/>
  <c r="AV1177" i="9"/>
  <c r="AV1178" i="9"/>
  <c r="AV1179" i="9"/>
  <c r="AV1180" i="9"/>
  <c r="AV1181" i="9"/>
  <c r="AV1182" i="9"/>
  <c r="AV1183" i="9"/>
  <c r="AV1184" i="9"/>
  <c r="AV1185" i="9"/>
  <c r="AV1186" i="9"/>
  <c r="AV1187" i="9"/>
  <c r="AV1188" i="9"/>
  <c r="AV1189" i="9"/>
  <c r="AV1190" i="9"/>
  <c r="AV1191" i="9"/>
  <c r="AV1192" i="9"/>
  <c r="AV1193" i="9"/>
  <c r="AV1194" i="9"/>
  <c r="AV1195" i="9"/>
  <c r="AV1196" i="9"/>
  <c r="AV1197" i="9"/>
  <c r="AV1198" i="9"/>
  <c r="AV1199" i="9"/>
  <c r="AV1200" i="9"/>
  <c r="AV1201" i="9"/>
  <c r="AV1202" i="9"/>
  <c r="AV1203" i="9"/>
  <c r="AV1204" i="9"/>
  <c r="AV1205" i="9"/>
  <c r="AV1206" i="9"/>
  <c r="AV1207" i="9"/>
  <c r="AV1208" i="9"/>
  <c r="AV1209" i="9"/>
  <c r="AV1210" i="9"/>
  <c r="AV1211" i="9"/>
  <c r="AV1212" i="9"/>
  <c r="AV1213" i="9"/>
  <c r="AV1214" i="9"/>
  <c r="AV1215" i="9"/>
  <c r="AV1216" i="9"/>
  <c r="AV1217" i="9"/>
  <c r="AV1218" i="9"/>
  <c r="AV1219" i="9"/>
  <c r="AV1220" i="9"/>
  <c r="AV1221" i="9"/>
  <c r="AV1222" i="9"/>
  <c r="AV1223" i="9"/>
  <c r="AV1224" i="9"/>
  <c r="AV1225" i="9"/>
  <c r="AV1226" i="9"/>
  <c r="AV1227" i="9"/>
  <c r="AV1228" i="9"/>
  <c r="AV1229" i="9"/>
  <c r="AV1230" i="9"/>
  <c r="AV1231" i="9"/>
  <c r="AV1232" i="9"/>
  <c r="AV1233" i="9"/>
  <c r="AV1234" i="9"/>
  <c r="AV1235" i="9"/>
  <c r="AV1236" i="9"/>
  <c r="AV1237" i="9"/>
  <c r="AV1238" i="9"/>
  <c r="AV1239" i="9"/>
  <c r="AV1240" i="9"/>
  <c r="AV1241" i="9"/>
  <c r="AV1242" i="9"/>
  <c r="AV1243" i="9"/>
  <c r="AV1244" i="9"/>
  <c r="AV1245" i="9"/>
  <c r="AV1246" i="9"/>
  <c r="AV1247" i="9"/>
  <c r="AV1248" i="9"/>
  <c r="AV1249" i="9"/>
  <c r="AV1250" i="9"/>
  <c r="AV1251" i="9"/>
  <c r="AV1252" i="9"/>
  <c r="AV1253" i="9"/>
  <c r="AV1254" i="9"/>
  <c r="AV1255" i="9"/>
  <c r="AV1256" i="9"/>
  <c r="AV1257" i="9"/>
  <c r="AV1258" i="9"/>
  <c r="AV1259" i="9"/>
  <c r="AV1260" i="9"/>
  <c r="AV1261" i="9"/>
  <c r="AV1262" i="9"/>
  <c r="AV1263" i="9"/>
  <c r="AV1264" i="9"/>
  <c r="AV1265" i="9"/>
  <c r="AV1266" i="9"/>
  <c r="AV1267" i="9"/>
  <c r="AV1268" i="9"/>
  <c r="AV1269" i="9"/>
  <c r="AV1270" i="9"/>
  <c r="AV1271" i="9"/>
  <c r="AV1272" i="9"/>
  <c r="AV1273" i="9"/>
  <c r="AV1274" i="9"/>
  <c r="AV1275" i="9"/>
  <c r="AV1276" i="9"/>
  <c r="AV1277" i="9"/>
  <c r="AV1278" i="9"/>
  <c r="AV1279" i="9"/>
  <c r="AV1280" i="9"/>
  <c r="AV1281" i="9"/>
  <c r="AV1282" i="9"/>
  <c r="AV1283" i="9"/>
  <c r="AV1284" i="9"/>
  <c r="AV1285" i="9"/>
  <c r="AV1286" i="9"/>
  <c r="AV1287" i="9"/>
  <c r="AV1288" i="9"/>
  <c r="AV1289" i="9"/>
  <c r="AV1290" i="9"/>
  <c r="AV1291" i="9"/>
  <c r="AV1292" i="9"/>
  <c r="AV1293" i="9"/>
  <c r="AV1294" i="9"/>
  <c r="AV1295" i="9"/>
  <c r="AV1296" i="9"/>
  <c r="AV1297" i="9"/>
  <c r="AV1298" i="9"/>
  <c r="AV1299" i="9"/>
  <c r="AV1300" i="9"/>
  <c r="AV1301" i="9"/>
  <c r="AV1302" i="9"/>
  <c r="AV1303" i="9"/>
  <c r="AV1304" i="9"/>
  <c r="AV1305" i="9"/>
  <c r="AV1306" i="9"/>
  <c r="AV1307" i="9"/>
  <c r="AV1308" i="9"/>
  <c r="AV1309" i="9"/>
  <c r="AV1310" i="9"/>
  <c r="AV1311" i="9"/>
  <c r="AV1312" i="9"/>
  <c r="AV1313" i="9"/>
  <c r="AV1314" i="9"/>
  <c r="AV1315" i="9"/>
  <c r="AV1316" i="9"/>
  <c r="AV1317" i="9"/>
  <c r="AV1318" i="9"/>
  <c r="AV1319" i="9"/>
  <c r="AV1320" i="9"/>
  <c r="AV1321" i="9"/>
  <c r="AV1322" i="9"/>
  <c r="AV1323" i="9"/>
  <c r="AV1324" i="9"/>
  <c r="AV1325" i="9"/>
  <c r="AV1326" i="9"/>
  <c r="AV1327" i="9"/>
  <c r="AV1328" i="9"/>
  <c r="AV1329" i="9"/>
  <c r="AV1330" i="9"/>
  <c r="AV1331" i="9"/>
  <c r="AV1332" i="9"/>
  <c r="AV1333" i="9"/>
  <c r="AV1334" i="9"/>
  <c r="AV1335" i="9"/>
  <c r="AV1336" i="9"/>
  <c r="AV1337" i="9"/>
  <c r="AV1338" i="9"/>
  <c r="AV1339" i="9"/>
  <c r="AV1340" i="9"/>
  <c r="AV1341" i="9"/>
  <c r="AV1342" i="9"/>
  <c r="AV1343" i="9"/>
  <c r="AV1344" i="9"/>
  <c r="AV1345" i="9"/>
  <c r="AV1346" i="9"/>
  <c r="AV1347" i="9"/>
  <c r="AV1348" i="9"/>
  <c r="AV1349" i="9"/>
  <c r="AV1350" i="9"/>
  <c r="AV1351" i="9"/>
  <c r="AV1352" i="9"/>
  <c r="AV1353" i="9"/>
  <c r="AV1354" i="9"/>
  <c r="AV1355" i="9"/>
  <c r="AV1356" i="9"/>
  <c r="AV1357" i="9"/>
  <c r="AV1358" i="9"/>
  <c r="AV1359" i="9"/>
  <c r="AV1360" i="9"/>
  <c r="AV1361" i="9"/>
  <c r="AV1362" i="9"/>
  <c r="AV1363" i="9"/>
  <c r="AV1364" i="9"/>
  <c r="AV1365" i="9"/>
  <c r="AV1366" i="9"/>
  <c r="AV1367" i="9"/>
  <c r="AV1368" i="9"/>
  <c r="AV1369" i="9"/>
  <c r="AV1370" i="9"/>
  <c r="AV1371" i="9"/>
  <c r="AV1372" i="9"/>
  <c r="AV1373" i="9"/>
  <c r="AV1374" i="9"/>
  <c r="AV1375" i="9"/>
  <c r="AV1376" i="9"/>
  <c r="AV1377" i="9"/>
  <c r="AV1378" i="9"/>
  <c r="AV1379" i="9"/>
  <c r="AV1380" i="9"/>
  <c r="AV1381" i="9"/>
  <c r="AV1382" i="9"/>
  <c r="AV1383" i="9"/>
  <c r="AV1384" i="9"/>
  <c r="AV1385" i="9"/>
  <c r="AV1386" i="9"/>
  <c r="AV1387" i="9"/>
  <c r="AV1388" i="9"/>
  <c r="AV1389" i="9"/>
  <c r="AV1390" i="9"/>
  <c r="AV1391" i="9"/>
  <c r="AV1392" i="9"/>
  <c r="AV1393" i="9"/>
  <c r="AV1394" i="9"/>
  <c r="AV1395" i="9"/>
  <c r="AV1396" i="9"/>
  <c r="AV1397" i="9"/>
  <c r="AV1398" i="9"/>
  <c r="AV1399" i="9"/>
  <c r="AV1400" i="9"/>
  <c r="AV1401" i="9"/>
  <c r="AV1402" i="9"/>
  <c r="AV1403" i="9"/>
  <c r="AV1404" i="9"/>
  <c r="AV1405" i="9"/>
  <c r="AV1406" i="9"/>
  <c r="AV1407" i="9"/>
  <c r="AV1408" i="9"/>
  <c r="AV1409" i="9"/>
  <c r="AV1410" i="9"/>
  <c r="AV1411" i="9"/>
  <c r="AV1412" i="9"/>
  <c r="AV1413" i="9"/>
  <c r="AV1414" i="9"/>
  <c r="AV1415" i="9"/>
  <c r="AV1416" i="9"/>
  <c r="AV1417" i="9"/>
  <c r="AV1418" i="9"/>
  <c r="AV1419" i="9"/>
  <c r="AV1420" i="9"/>
  <c r="AV1421" i="9"/>
  <c r="AV1422" i="9"/>
  <c r="AV1423" i="9"/>
  <c r="AV1424" i="9"/>
  <c r="AV1425" i="9"/>
  <c r="AV1426" i="9"/>
  <c r="AV1427" i="9"/>
  <c r="AV1428" i="9"/>
  <c r="AV1429" i="9"/>
  <c r="AV1430" i="9"/>
  <c r="AV1431" i="9"/>
  <c r="AV1432" i="9"/>
  <c r="AV1433" i="9"/>
  <c r="AV1434" i="9"/>
  <c r="AV1435" i="9"/>
  <c r="AV1436" i="9"/>
  <c r="AV1437" i="9"/>
  <c r="AV1438" i="9"/>
  <c r="AV1439" i="9"/>
  <c r="AV1440" i="9"/>
  <c r="AV1441" i="9"/>
  <c r="AV1442" i="9"/>
  <c r="AV1443" i="9"/>
  <c r="AV1444" i="9"/>
  <c r="AV1445" i="9"/>
  <c r="AV1446" i="9"/>
  <c r="AV1447" i="9"/>
  <c r="AV1448" i="9"/>
  <c r="AV1449" i="9"/>
  <c r="AV1450" i="9"/>
  <c r="AV1451" i="9"/>
  <c r="AV1452" i="9"/>
  <c r="AV1453" i="9"/>
  <c r="AV1454" i="9"/>
  <c r="AV1455" i="9"/>
  <c r="AV1456" i="9"/>
  <c r="AV1457" i="9"/>
  <c r="AV1458" i="9"/>
  <c r="AV1459" i="9"/>
  <c r="AV1460" i="9"/>
  <c r="AV1461" i="9"/>
  <c r="AV1462" i="9"/>
  <c r="AV1463" i="9"/>
  <c r="AV1464" i="9"/>
  <c r="AV1465" i="9"/>
  <c r="AV1466" i="9"/>
  <c r="AV1467" i="9"/>
  <c r="AV1468" i="9"/>
  <c r="AV1469" i="9"/>
  <c r="AV1470" i="9"/>
  <c r="AV1471" i="9"/>
  <c r="AV1472" i="9"/>
  <c r="AV1473" i="9"/>
  <c r="AV1474" i="9"/>
  <c r="AV1475" i="9"/>
  <c r="AV1476" i="9"/>
  <c r="AV1477" i="9"/>
  <c r="AV1478" i="9"/>
  <c r="AV1479" i="9"/>
  <c r="AV1480" i="9"/>
  <c r="AV1481" i="9"/>
  <c r="AV1482" i="9"/>
  <c r="AV1483" i="9"/>
  <c r="AV1484" i="9"/>
  <c r="AV1485" i="9"/>
  <c r="AV1486" i="9"/>
  <c r="AV1487" i="9"/>
  <c r="AV1488" i="9"/>
  <c r="AV1489" i="9"/>
  <c r="AV1490" i="9"/>
  <c r="AV1491" i="9"/>
  <c r="AV1492" i="9"/>
  <c r="AV1493" i="9"/>
  <c r="AV1494" i="9"/>
  <c r="AV1495" i="9"/>
  <c r="AV1496" i="9"/>
  <c r="AV1497" i="9"/>
  <c r="AV1498" i="9"/>
  <c r="AV1499" i="9"/>
  <c r="AV1500" i="9"/>
  <c r="AV1501" i="9"/>
  <c r="AV1502" i="9"/>
  <c r="AV1503" i="9"/>
  <c r="AV1504" i="9"/>
  <c r="AV1505" i="9"/>
  <c r="AV1506" i="9"/>
  <c r="AV1507" i="9"/>
  <c r="AV1508" i="9"/>
  <c r="AV1509" i="9"/>
  <c r="AV1510" i="9"/>
  <c r="AV1511" i="9"/>
  <c r="AV1512" i="9"/>
  <c r="AV1513" i="9"/>
  <c r="AV1514" i="9"/>
  <c r="AV1515" i="9"/>
  <c r="AV1516" i="9"/>
  <c r="AV1517" i="9"/>
  <c r="AV1518" i="9"/>
  <c r="AV1519" i="9"/>
  <c r="AV1520" i="9"/>
  <c r="AV1521" i="9"/>
  <c r="AV1532" i="9"/>
  <c r="AV1533" i="9"/>
  <c r="AV1534" i="9"/>
  <c r="AV1535" i="9"/>
  <c r="AV1536" i="9"/>
  <c r="AV1537" i="9"/>
  <c r="AV4" i="9"/>
  <c r="AW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4" i="9"/>
  <c r="BJ5" i="9"/>
  <c r="BJ6" i="9"/>
  <c r="BJ7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1" i="9"/>
  <c r="BJ22" i="9"/>
  <c r="BJ23" i="9"/>
  <c r="BJ24" i="9"/>
  <c r="BJ25" i="9"/>
  <c r="BJ26" i="9"/>
  <c r="BJ27" i="9"/>
  <c r="BJ28" i="9"/>
  <c r="BJ29" i="9"/>
  <c r="BJ30" i="9"/>
  <c r="BJ31" i="9"/>
  <c r="BJ32" i="9"/>
  <c r="BJ33" i="9"/>
  <c r="BJ34" i="9"/>
  <c r="BJ35" i="9"/>
  <c r="BJ36" i="9"/>
  <c r="BJ37" i="9"/>
  <c r="BJ38" i="9"/>
  <c r="BJ39" i="9"/>
  <c r="BJ40" i="9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BJ58" i="9"/>
  <c r="BJ59" i="9"/>
  <c r="BJ60" i="9"/>
  <c r="BJ61" i="9"/>
  <c r="BJ62" i="9"/>
  <c r="BJ63" i="9"/>
  <c r="BJ64" i="9"/>
  <c r="BJ65" i="9"/>
  <c r="BJ66" i="9"/>
  <c r="BJ67" i="9"/>
  <c r="BJ68" i="9"/>
  <c r="BJ69" i="9"/>
  <c r="BJ70" i="9"/>
  <c r="BJ71" i="9"/>
  <c r="BJ72" i="9"/>
  <c r="BJ73" i="9"/>
  <c r="BJ74" i="9"/>
  <c r="BJ75" i="9"/>
  <c r="BJ76" i="9"/>
  <c r="BJ77" i="9"/>
  <c r="BJ78" i="9"/>
  <c r="BJ79" i="9"/>
  <c r="BJ80" i="9"/>
  <c r="BJ81" i="9"/>
  <c r="BJ82" i="9"/>
  <c r="BJ83" i="9"/>
  <c r="BJ84" i="9"/>
  <c r="BJ85" i="9"/>
  <c r="BJ86" i="9"/>
  <c r="BJ87" i="9"/>
  <c r="BJ88" i="9"/>
  <c r="BJ89" i="9"/>
  <c r="BJ90" i="9"/>
  <c r="BJ91" i="9"/>
  <c r="BJ92" i="9"/>
  <c r="BJ93" i="9"/>
  <c r="BJ94" i="9"/>
  <c r="BJ95" i="9"/>
  <c r="BJ96" i="9"/>
  <c r="BJ97" i="9"/>
  <c r="BJ98" i="9"/>
  <c r="BJ99" i="9"/>
  <c r="BJ100" i="9"/>
  <c r="BJ101" i="9"/>
  <c r="BJ102" i="9"/>
  <c r="BJ103" i="9"/>
  <c r="BJ104" i="9"/>
  <c r="BJ105" i="9"/>
  <c r="BJ106" i="9"/>
  <c r="BJ107" i="9"/>
  <c r="BJ108" i="9"/>
  <c r="BJ109" i="9"/>
  <c r="BJ110" i="9"/>
  <c r="BJ111" i="9"/>
  <c r="BJ112" i="9"/>
  <c r="BJ113" i="9"/>
  <c r="BJ114" i="9"/>
  <c r="BJ115" i="9"/>
  <c r="BJ116" i="9"/>
  <c r="BJ117" i="9"/>
  <c r="BJ118" i="9"/>
  <c r="BJ119" i="9"/>
  <c r="BJ120" i="9"/>
  <c r="BJ121" i="9"/>
  <c r="BJ122" i="9"/>
  <c r="BJ123" i="9"/>
  <c r="BJ124" i="9"/>
  <c r="BJ125" i="9"/>
  <c r="BJ126" i="9"/>
  <c r="BJ127" i="9"/>
  <c r="BJ128" i="9"/>
  <c r="BJ129" i="9"/>
  <c r="BJ130" i="9"/>
  <c r="BJ131" i="9"/>
  <c r="BJ132" i="9"/>
  <c r="BJ133" i="9"/>
  <c r="BJ134" i="9"/>
  <c r="BJ135" i="9"/>
  <c r="BJ136" i="9"/>
  <c r="BJ137" i="9"/>
  <c r="BJ138" i="9"/>
  <c r="BJ139" i="9"/>
  <c r="BJ140" i="9"/>
  <c r="BJ141" i="9"/>
  <c r="BJ142" i="9"/>
  <c r="BJ143" i="9"/>
  <c r="BJ144" i="9"/>
  <c r="BJ145" i="9"/>
  <c r="BJ146" i="9"/>
  <c r="BJ147" i="9"/>
  <c r="BJ148" i="9"/>
  <c r="BJ149" i="9"/>
  <c r="BJ150" i="9"/>
  <c r="BJ151" i="9"/>
  <c r="BJ152" i="9"/>
  <c r="BJ153" i="9"/>
  <c r="BJ154" i="9"/>
  <c r="BJ155" i="9"/>
  <c r="BJ156" i="9"/>
  <c r="BJ157" i="9"/>
  <c r="BJ158" i="9"/>
  <c r="BJ159" i="9"/>
  <c r="BJ160" i="9"/>
  <c r="BJ161" i="9"/>
  <c r="BJ162" i="9"/>
  <c r="BJ163" i="9"/>
  <c r="BJ164" i="9"/>
  <c r="BJ165" i="9"/>
  <c r="BJ166" i="9"/>
  <c r="BJ167" i="9"/>
  <c r="BJ168" i="9"/>
  <c r="BJ169" i="9"/>
  <c r="BJ170" i="9"/>
  <c r="BJ171" i="9"/>
  <c r="BJ172" i="9"/>
  <c r="BJ173" i="9"/>
  <c r="BJ174" i="9"/>
  <c r="BJ175" i="9"/>
  <c r="BJ176" i="9"/>
  <c r="BJ177" i="9"/>
  <c r="BJ178" i="9"/>
  <c r="BJ179" i="9"/>
  <c r="BJ180" i="9"/>
  <c r="BJ181" i="9"/>
  <c r="BJ182" i="9"/>
  <c r="BJ183" i="9"/>
  <c r="BJ184" i="9"/>
  <c r="BJ185" i="9"/>
  <c r="BJ186" i="9"/>
  <c r="BJ187" i="9"/>
  <c r="BJ188" i="9"/>
  <c r="BJ189" i="9"/>
  <c r="BJ190" i="9"/>
  <c r="BJ191" i="9"/>
  <c r="BJ192" i="9"/>
  <c r="BJ193" i="9"/>
  <c r="BJ194" i="9"/>
  <c r="BJ195" i="9"/>
  <c r="BJ196" i="9"/>
  <c r="BJ197" i="9"/>
  <c r="BJ198" i="9"/>
  <c r="BJ199" i="9"/>
  <c r="BJ200" i="9"/>
  <c r="BJ201" i="9"/>
  <c r="BJ202" i="9"/>
  <c r="BJ203" i="9"/>
  <c r="BJ204" i="9"/>
  <c r="BJ205" i="9"/>
  <c r="BJ206" i="9"/>
  <c r="BJ207" i="9"/>
  <c r="BJ208" i="9"/>
  <c r="BJ209" i="9"/>
  <c r="BJ210" i="9"/>
  <c r="BJ211" i="9"/>
  <c r="BJ212" i="9"/>
  <c r="BJ213" i="9"/>
  <c r="BJ214" i="9"/>
  <c r="BJ215" i="9"/>
  <c r="BJ216" i="9"/>
  <c r="BJ217" i="9"/>
  <c r="BJ218" i="9"/>
  <c r="BJ219" i="9"/>
  <c r="BJ220" i="9"/>
  <c r="BJ221" i="9"/>
  <c r="BJ222" i="9"/>
  <c r="BJ223" i="9"/>
  <c r="BJ224" i="9"/>
  <c r="BJ225" i="9"/>
  <c r="BJ226" i="9"/>
  <c r="BJ227" i="9"/>
  <c r="BJ228" i="9"/>
  <c r="BJ229" i="9"/>
  <c r="BJ230" i="9"/>
  <c r="BJ231" i="9"/>
  <c r="BJ232" i="9"/>
  <c r="BJ233" i="9"/>
  <c r="BJ234" i="9"/>
  <c r="BJ235" i="9"/>
  <c r="BJ236" i="9"/>
  <c r="BJ237" i="9"/>
  <c r="BJ238" i="9"/>
  <c r="BJ239" i="9"/>
  <c r="BJ240" i="9"/>
  <c r="BJ241" i="9"/>
  <c r="BJ242" i="9"/>
  <c r="BJ243" i="9"/>
  <c r="BJ244" i="9"/>
  <c r="BJ245" i="9"/>
  <c r="BJ246" i="9"/>
  <c r="BJ247" i="9"/>
  <c r="BJ248" i="9"/>
  <c r="BJ249" i="9"/>
  <c r="BJ250" i="9"/>
  <c r="BJ251" i="9"/>
  <c r="BJ252" i="9"/>
  <c r="BJ253" i="9"/>
  <c r="BJ254" i="9"/>
  <c r="BJ255" i="9"/>
  <c r="BJ256" i="9"/>
  <c r="BJ257" i="9"/>
  <c r="BJ258" i="9"/>
  <c r="BJ259" i="9"/>
  <c r="BJ260" i="9"/>
  <c r="BJ261" i="9"/>
  <c r="BJ262" i="9"/>
  <c r="BJ263" i="9"/>
  <c r="BJ264" i="9"/>
  <c r="BJ265" i="9"/>
  <c r="BJ266" i="9"/>
  <c r="BJ267" i="9"/>
  <c r="BJ268" i="9"/>
  <c r="BJ269" i="9"/>
  <c r="BJ270" i="9"/>
  <c r="BJ271" i="9"/>
  <c r="BJ272" i="9"/>
  <c r="BJ273" i="9"/>
  <c r="BJ274" i="9"/>
  <c r="BJ275" i="9"/>
  <c r="BJ276" i="9"/>
  <c r="BJ277" i="9"/>
  <c r="BJ278" i="9"/>
  <c r="BJ279" i="9"/>
  <c r="BJ280" i="9"/>
  <c r="BJ281" i="9"/>
  <c r="BJ282" i="9"/>
  <c r="BJ283" i="9"/>
  <c r="BJ284" i="9"/>
  <c r="BJ285" i="9"/>
  <c r="BJ286" i="9"/>
  <c r="BJ287" i="9"/>
  <c r="BJ288" i="9"/>
  <c r="BJ289" i="9"/>
  <c r="BJ290" i="9"/>
  <c r="BJ291" i="9"/>
  <c r="BJ292" i="9"/>
  <c r="BJ293" i="9"/>
  <c r="BJ294" i="9"/>
  <c r="BJ295" i="9"/>
  <c r="BJ296" i="9"/>
  <c r="BJ297" i="9"/>
  <c r="BJ298" i="9"/>
  <c r="BJ299" i="9"/>
  <c r="BJ300" i="9"/>
  <c r="BJ301" i="9"/>
  <c r="BJ302" i="9"/>
  <c r="BJ303" i="9"/>
  <c r="BJ304" i="9"/>
  <c r="BJ305" i="9"/>
  <c r="BJ306" i="9"/>
  <c r="BJ307" i="9"/>
  <c r="BJ308" i="9"/>
  <c r="BJ309" i="9"/>
  <c r="BJ310" i="9"/>
  <c r="BJ311" i="9"/>
  <c r="BJ312" i="9"/>
  <c r="BJ313" i="9"/>
  <c r="BJ314" i="9"/>
  <c r="BJ315" i="9"/>
  <c r="BJ316" i="9"/>
  <c r="BJ317" i="9"/>
  <c r="BJ318" i="9"/>
  <c r="BJ319" i="9"/>
  <c r="BJ320" i="9"/>
  <c r="BJ321" i="9"/>
  <c r="BJ322" i="9"/>
  <c r="BJ323" i="9"/>
  <c r="BJ324" i="9"/>
  <c r="BJ325" i="9"/>
  <c r="BJ326" i="9"/>
  <c r="BJ327" i="9"/>
  <c r="BJ328" i="9"/>
  <c r="BJ329" i="9"/>
  <c r="BJ330" i="9"/>
  <c r="BJ331" i="9"/>
  <c r="BJ332" i="9"/>
  <c r="BJ333" i="9"/>
  <c r="BJ334" i="9"/>
  <c r="BJ335" i="9"/>
  <c r="BJ336" i="9"/>
  <c r="BJ337" i="9"/>
  <c r="BJ338" i="9"/>
  <c r="BJ339" i="9"/>
  <c r="BJ340" i="9"/>
  <c r="BJ341" i="9"/>
  <c r="BJ342" i="9"/>
  <c r="BJ343" i="9"/>
  <c r="BJ344" i="9"/>
  <c r="BJ345" i="9"/>
  <c r="BJ346" i="9"/>
  <c r="BJ347" i="9"/>
  <c r="BJ348" i="9"/>
  <c r="BJ349" i="9"/>
  <c r="BJ350" i="9"/>
  <c r="BJ351" i="9"/>
  <c r="BJ352" i="9"/>
  <c r="BJ353" i="9"/>
  <c r="BJ354" i="9"/>
  <c r="BJ355" i="9"/>
  <c r="BJ356" i="9"/>
  <c r="BJ357" i="9"/>
  <c r="BJ358" i="9"/>
  <c r="BJ359" i="9"/>
  <c r="BJ360" i="9"/>
  <c r="BJ361" i="9"/>
  <c r="BJ362" i="9"/>
  <c r="BJ363" i="9"/>
  <c r="BJ364" i="9"/>
  <c r="BJ365" i="9"/>
  <c r="BJ366" i="9"/>
  <c r="BJ367" i="9"/>
  <c r="BJ368" i="9"/>
  <c r="BJ369" i="9"/>
  <c r="BJ370" i="9"/>
  <c r="BJ371" i="9"/>
  <c r="BJ372" i="9"/>
  <c r="BJ373" i="9"/>
  <c r="BJ374" i="9"/>
  <c r="BJ375" i="9"/>
  <c r="BJ376" i="9"/>
  <c r="BJ377" i="9"/>
  <c r="BJ378" i="9"/>
  <c r="BJ379" i="9"/>
  <c r="BJ380" i="9"/>
  <c r="BJ381" i="9"/>
  <c r="BJ382" i="9"/>
  <c r="BJ383" i="9"/>
  <c r="BJ384" i="9"/>
  <c r="BJ385" i="9"/>
  <c r="BJ386" i="9"/>
  <c r="BJ387" i="9"/>
  <c r="BJ388" i="9"/>
  <c r="BJ389" i="9"/>
  <c r="BJ390" i="9"/>
  <c r="BJ391" i="9"/>
  <c r="BJ392" i="9"/>
  <c r="BJ393" i="9"/>
  <c r="BJ394" i="9"/>
  <c r="BJ395" i="9"/>
  <c r="BJ396" i="9"/>
  <c r="BJ397" i="9"/>
  <c r="BJ398" i="9"/>
  <c r="BJ399" i="9"/>
  <c r="BJ400" i="9"/>
  <c r="BJ401" i="9"/>
  <c r="BJ402" i="9"/>
  <c r="BJ403" i="9"/>
  <c r="BJ404" i="9"/>
  <c r="BJ405" i="9"/>
  <c r="BJ406" i="9"/>
  <c r="BJ407" i="9"/>
  <c r="BJ408" i="9"/>
  <c r="BJ409" i="9"/>
  <c r="BJ410" i="9"/>
  <c r="BJ411" i="9"/>
  <c r="BJ412" i="9"/>
  <c r="BJ413" i="9"/>
  <c r="BJ414" i="9"/>
  <c r="BJ415" i="9"/>
  <c r="BJ416" i="9"/>
  <c r="BJ417" i="9"/>
  <c r="BJ418" i="9"/>
  <c r="BJ419" i="9"/>
  <c r="BJ420" i="9"/>
  <c r="BJ421" i="9"/>
  <c r="BJ422" i="9"/>
  <c r="BJ423" i="9"/>
  <c r="BJ424" i="9"/>
  <c r="BJ425" i="9"/>
  <c r="BJ426" i="9"/>
  <c r="BJ427" i="9"/>
  <c r="BJ428" i="9"/>
  <c r="BJ429" i="9"/>
  <c r="BJ430" i="9"/>
  <c r="BJ431" i="9"/>
  <c r="BJ432" i="9"/>
  <c r="BJ433" i="9"/>
  <c r="BJ434" i="9"/>
  <c r="BJ435" i="9"/>
  <c r="BJ436" i="9"/>
  <c r="BJ437" i="9"/>
  <c r="BJ438" i="9"/>
  <c r="BJ439" i="9"/>
  <c r="BJ440" i="9"/>
  <c r="BJ441" i="9"/>
  <c r="BJ442" i="9"/>
  <c r="BJ443" i="9"/>
  <c r="BJ444" i="9"/>
  <c r="BJ445" i="9"/>
  <c r="BJ446" i="9"/>
  <c r="BJ447" i="9"/>
  <c r="BJ448" i="9"/>
  <c r="BJ449" i="9"/>
  <c r="BJ450" i="9"/>
  <c r="BJ451" i="9"/>
  <c r="BJ452" i="9"/>
  <c r="BJ453" i="9"/>
  <c r="BJ454" i="9"/>
  <c r="BJ455" i="9"/>
  <c r="BJ456" i="9"/>
  <c r="BJ457" i="9"/>
  <c r="BJ458" i="9"/>
  <c r="BJ459" i="9"/>
  <c r="BJ460" i="9"/>
  <c r="BJ461" i="9"/>
  <c r="BJ462" i="9"/>
  <c r="BJ463" i="9"/>
  <c r="BJ464" i="9"/>
  <c r="BJ465" i="9"/>
  <c r="BJ466" i="9"/>
  <c r="BJ467" i="9"/>
  <c r="BJ468" i="9"/>
  <c r="BJ469" i="9"/>
  <c r="BJ470" i="9"/>
  <c r="BJ471" i="9"/>
  <c r="BJ472" i="9"/>
  <c r="BJ473" i="9"/>
  <c r="BJ474" i="9"/>
  <c r="BJ475" i="9"/>
  <c r="BJ476" i="9"/>
  <c r="BJ477" i="9"/>
  <c r="BJ478" i="9"/>
  <c r="BJ479" i="9"/>
  <c r="BJ480" i="9"/>
  <c r="BJ481" i="9"/>
  <c r="BJ482" i="9"/>
  <c r="BJ483" i="9"/>
  <c r="BJ484" i="9"/>
  <c r="BJ485" i="9"/>
  <c r="BJ486" i="9"/>
  <c r="BJ487" i="9"/>
  <c r="BJ488" i="9"/>
  <c r="BJ489" i="9"/>
  <c r="BJ490" i="9"/>
  <c r="BJ491" i="9"/>
  <c r="BJ492" i="9"/>
  <c r="BJ493" i="9"/>
  <c r="BJ494" i="9"/>
  <c r="BJ495" i="9"/>
  <c r="BJ496" i="9"/>
  <c r="BJ497" i="9"/>
  <c r="BJ498" i="9"/>
  <c r="BJ499" i="9"/>
  <c r="BJ500" i="9"/>
  <c r="BJ501" i="9"/>
  <c r="BJ502" i="9"/>
  <c r="BJ503" i="9"/>
  <c r="BJ504" i="9"/>
  <c r="BJ505" i="9"/>
  <c r="BJ506" i="9"/>
  <c r="BJ507" i="9"/>
  <c r="BJ508" i="9"/>
  <c r="BJ509" i="9"/>
  <c r="BJ510" i="9"/>
  <c r="BJ511" i="9"/>
  <c r="BJ512" i="9"/>
  <c r="BJ513" i="9"/>
  <c r="BJ514" i="9"/>
  <c r="BJ515" i="9"/>
  <c r="BJ516" i="9"/>
  <c r="BJ517" i="9"/>
  <c r="BJ518" i="9"/>
  <c r="BJ519" i="9"/>
  <c r="BJ520" i="9"/>
  <c r="BJ521" i="9"/>
  <c r="BJ522" i="9"/>
  <c r="BJ523" i="9"/>
  <c r="BJ524" i="9"/>
  <c r="BJ525" i="9"/>
  <c r="BJ526" i="9"/>
  <c r="BJ527" i="9"/>
  <c r="BJ528" i="9"/>
  <c r="BJ529" i="9"/>
  <c r="BJ530" i="9"/>
  <c r="BJ531" i="9"/>
  <c r="BJ532" i="9"/>
  <c r="BJ533" i="9"/>
  <c r="BJ534" i="9"/>
  <c r="BJ535" i="9"/>
  <c r="BJ536" i="9"/>
  <c r="BJ537" i="9"/>
  <c r="BJ538" i="9"/>
  <c r="BJ539" i="9"/>
  <c r="BJ540" i="9"/>
  <c r="BJ541" i="9"/>
  <c r="BJ542" i="9"/>
  <c r="BJ543" i="9"/>
  <c r="BJ544" i="9"/>
  <c r="BJ545" i="9"/>
  <c r="BJ546" i="9"/>
  <c r="BJ547" i="9"/>
  <c r="BJ548" i="9"/>
  <c r="BJ549" i="9"/>
  <c r="BJ550" i="9"/>
  <c r="BJ551" i="9"/>
  <c r="BJ552" i="9"/>
  <c r="BJ553" i="9"/>
  <c r="BJ554" i="9"/>
  <c r="BJ555" i="9"/>
  <c r="BJ556" i="9"/>
  <c r="BJ557" i="9"/>
  <c r="BJ558" i="9"/>
  <c r="BJ559" i="9"/>
  <c r="BJ560" i="9"/>
  <c r="BJ561" i="9"/>
  <c r="BJ562" i="9"/>
  <c r="BJ563" i="9"/>
  <c r="BJ564" i="9"/>
  <c r="BJ565" i="9"/>
  <c r="BJ566" i="9"/>
  <c r="BJ567" i="9"/>
  <c r="BJ568" i="9"/>
  <c r="BJ569" i="9"/>
  <c r="BJ570" i="9"/>
  <c r="BJ571" i="9"/>
  <c r="BJ572" i="9"/>
  <c r="BJ573" i="9"/>
  <c r="BJ574" i="9"/>
  <c r="BJ575" i="9"/>
  <c r="BJ576" i="9"/>
  <c r="BJ577" i="9"/>
  <c r="BJ578" i="9"/>
  <c r="BJ579" i="9"/>
  <c r="BJ580" i="9"/>
  <c r="BJ581" i="9"/>
  <c r="BJ582" i="9"/>
  <c r="BJ583" i="9"/>
  <c r="BJ584" i="9"/>
  <c r="BJ585" i="9"/>
  <c r="BJ586" i="9"/>
  <c r="BJ587" i="9"/>
  <c r="BJ588" i="9"/>
  <c r="BJ589" i="9"/>
  <c r="BJ590" i="9"/>
  <c r="BJ591" i="9"/>
  <c r="BJ592" i="9"/>
  <c r="BJ593" i="9"/>
  <c r="BJ594" i="9"/>
  <c r="BJ595" i="9"/>
  <c r="BJ596" i="9"/>
  <c r="BJ597" i="9"/>
  <c r="BJ598" i="9"/>
  <c r="BJ599" i="9"/>
  <c r="BJ600" i="9"/>
  <c r="BJ601" i="9"/>
  <c r="BJ602" i="9"/>
  <c r="BJ603" i="9"/>
  <c r="BJ604" i="9"/>
  <c r="BJ605" i="9"/>
  <c r="BJ606" i="9"/>
  <c r="BJ607" i="9"/>
  <c r="BJ608" i="9"/>
  <c r="BJ609" i="9"/>
  <c r="BJ610" i="9"/>
  <c r="BJ611" i="9"/>
  <c r="BJ612" i="9"/>
  <c r="BJ613" i="9"/>
  <c r="BJ614" i="9"/>
  <c r="BJ615" i="9"/>
  <c r="BJ616" i="9"/>
  <c r="BJ617" i="9"/>
  <c r="BJ618" i="9"/>
  <c r="BJ619" i="9"/>
  <c r="BJ620" i="9"/>
  <c r="BJ621" i="9"/>
  <c r="BJ622" i="9"/>
  <c r="BJ623" i="9"/>
  <c r="BJ624" i="9"/>
  <c r="BJ625" i="9"/>
  <c r="BJ626" i="9"/>
  <c r="BJ627" i="9"/>
  <c r="BJ628" i="9"/>
  <c r="BJ629" i="9"/>
  <c r="BJ630" i="9"/>
  <c r="BJ631" i="9"/>
  <c r="BJ632" i="9"/>
  <c r="BJ633" i="9"/>
  <c r="BJ634" i="9"/>
  <c r="BJ635" i="9"/>
  <c r="BJ636" i="9"/>
  <c r="BJ637" i="9"/>
  <c r="BJ638" i="9"/>
  <c r="BJ639" i="9"/>
  <c r="BJ640" i="9"/>
  <c r="BJ641" i="9"/>
  <c r="BJ642" i="9"/>
  <c r="BJ643" i="9"/>
  <c r="BJ644" i="9"/>
  <c r="BJ645" i="9"/>
  <c r="BJ646" i="9"/>
  <c r="BJ647" i="9"/>
  <c r="BJ648" i="9"/>
  <c r="BJ649" i="9"/>
  <c r="BJ650" i="9"/>
  <c r="BJ651" i="9"/>
  <c r="BJ652" i="9"/>
  <c r="BJ653" i="9"/>
  <c r="BJ654" i="9"/>
  <c r="BJ655" i="9"/>
  <c r="BJ656" i="9"/>
  <c r="BJ657" i="9"/>
  <c r="BJ658" i="9"/>
  <c r="BJ659" i="9"/>
  <c r="BJ660" i="9"/>
  <c r="BJ661" i="9"/>
  <c r="BJ662" i="9"/>
  <c r="BJ663" i="9"/>
  <c r="BJ664" i="9"/>
  <c r="BJ665" i="9"/>
  <c r="BJ666" i="9"/>
  <c r="BJ667" i="9"/>
  <c r="BJ668" i="9"/>
  <c r="BJ669" i="9"/>
  <c r="BJ670" i="9"/>
  <c r="BJ671" i="9"/>
  <c r="BJ672" i="9"/>
  <c r="BJ673" i="9"/>
  <c r="BJ674" i="9"/>
  <c r="BJ675" i="9"/>
  <c r="BJ676" i="9"/>
  <c r="BJ677" i="9"/>
  <c r="BJ678" i="9"/>
  <c r="BJ679" i="9"/>
  <c r="BJ680" i="9"/>
  <c r="BJ681" i="9"/>
  <c r="BJ682" i="9"/>
  <c r="BJ683" i="9"/>
  <c r="BJ684" i="9"/>
  <c r="BJ685" i="9"/>
  <c r="BJ686" i="9"/>
  <c r="BJ687" i="9"/>
  <c r="BJ688" i="9"/>
  <c r="BJ689" i="9"/>
  <c r="BJ690" i="9"/>
  <c r="BJ691" i="9"/>
  <c r="BJ692" i="9"/>
  <c r="BJ693" i="9"/>
  <c r="BJ694" i="9"/>
  <c r="BJ695" i="9"/>
  <c r="BJ696" i="9"/>
  <c r="BJ697" i="9"/>
  <c r="BJ698" i="9"/>
  <c r="BJ699" i="9"/>
  <c r="BJ700" i="9"/>
  <c r="BJ701" i="9"/>
  <c r="BJ702" i="9"/>
  <c r="BJ703" i="9"/>
  <c r="BJ704" i="9"/>
  <c r="BJ705" i="9"/>
  <c r="BJ706" i="9"/>
  <c r="BJ707" i="9"/>
  <c r="BJ708" i="9"/>
  <c r="BJ709" i="9"/>
  <c r="BJ710" i="9"/>
  <c r="BJ711" i="9"/>
  <c r="BJ712" i="9"/>
  <c r="BJ713" i="9"/>
  <c r="BJ714" i="9"/>
  <c r="BJ715" i="9"/>
  <c r="BJ716" i="9"/>
  <c r="BJ717" i="9"/>
  <c r="BJ718" i="9"/>
  <c r="BJ719" i="9"/>
  <c r="BJ720" i="9"/>
  <c r="BJ721" i="9"/>
  <c r="BJ722" i="9"/>
  <c r="BJ723" i="9"/>
  <c r="BJ724" i="9"/>
  <c r="BJ725" i="9"/>
  <c r="BJ726" i="9"/>
  <c r="BJ727" i="9"/>
  <c r="BJ728" i="9"/>
  <c r="BJ729" i="9"/>
  <c r="BJ730" i="9"/>
  <c r="BJ731" i="9"/>
  <c r="BJ732" i="9"/>
  <c r="BJ733" i="9"/>
  <c r="BJ734" i="9"/>
  <c r="BJ735" i="9"/>
  <c r="BJ736" i="9"/>
  <c r="BJ737" i="9"/>
  <c r="BJ738" i="9"/>
  <c r="BJ739" i="9"/>
  <c r="BJ740" i="9"/>
  <c r="BJ741" i="9"/>
  <c r="BJ742" i="9"/>
  <c r="BJ743" i="9"/>
  <c r="BJ744" i="9"/>
  <c r="BJ745" i="9"/>
  <c r="BJ746" i="9"/>
  <c r="BJ747" i="9"/>
  <c r="BJ748" i="9"/>
  <c r="BJ749" i="9"/>
  <c r="BJ750" i="9"/>
  <c r="BJ751" i="9"/>
  <c r="BJ752" i="9"/>
  <c r="BJ753" i="9"/>
  <c r="BJ754" i="9"/>
  <c r="BJ755" i="9"/>
  <c r="BJ756" i="9"/>
  <c r="BJ757" i="9"/>
  <c r="BJ758" i="9"/>
  <c r="BJ759" i="9"/>
  <c r="BJ760" i="9"/>
  <c r="BJ761" i="9"/>
  <c r="BJ762" i="9"/>
  <c r="BJ763" i="9"/>
  <c r="BJ764" i="9"/>
  <c r="BJ765" i="9"/>
  <c r="BJ766" i="9"/>
  <c r="BJ767" i="9"/>
  <c r="BJ768" i="9"/>
  <c r="BJ769" i="9"/>
  <c r="BJ770" i="9"/>
  <c r="BJ771" i="9"/>
  <c r="BJ772" i="9"/>
  <c r="BJ773" i="9"/>
  <c r="BJ774" i="9"/>
  <c r="BJ775" i="9"/>
  <c r="BJ776" i="9"/>
  <c r="BJ777" i="9"/>
  <c r="BJ778" i="9"/>
  <c r="BJ779" i="9"/>
  <c r="BJ780" i="9"/>
  <c r="BJ781" i="9"/>
  <c r="BJ782" i="9"/>
  <c r="BJ783" i="9"/>
  <c r="BJ784" i="9"/>
  <c r="BJ785" i="9"/>
  <c r="BJ786" i="9"/>
  <c r="BJ787" i="9"/>
  <c r="BJ788" i="9"/>
  <c r="BJ789" i="9"/>
  <c r="BJ790" i="9"/>
  <c r="BJ791" i="9"/>
  <c r="BJ792" i="9"/>
  <c r="BJ793" i="9"/>
  <c r="BJ794" i="9"/>
  <c r="BJ795" i="9"/>
  <c r="BJ796" i="9"/>
  <c r="BJ797" i="9"/>
  <c r="BJ798" i="9"/>
  <c r="BJ799" i="9"/>
  <c r="BJ800" i="9"/>
  <c r="BJ801" i="9"/>
  <c r="BJ802" i="9"/>
  <c r="BJ803" i="9"/>
  <c r="BJ804" i="9"/>
  <c r="BJ805" i="9"/>
  <c r="BJ806" i="9"/>
  <c r="BJ807" i="9"/>
  <c r="BJ808" i="9"/>
  <c r="BJ809" i="9"/>
  <c r="BJ810" i="9"/>
  <c r="BJ811" i="9"/>
  <c r="BJ812" i="9"/>
  <c r="BJ813" i="9"/>
  <c r="BJ814" i="9"/>
  <c r="BJ815" i="9"/>
  <c r="BJ816" i="9"/>
  <c r="BJ817" i="9"/>
  <c r="BJ818" i="9"/>
  <c r="BJ819" i="9"/>
  <c r="BJ820" i="9"/>
  <c r="BJ821" i="9"/>
  <c r="BJ822" i="9"/>
  <c r="BJ823" i="9"/>
  <c r="BJ824" i="9"/>
  <c r="BJ825" i="9"/>
  <c r="BJ826" i="9"/>
  <c r="BJ827" i="9"/>
  <c r="BJ828" i="9"/>
  <c r="BJ829" i="9"/>
  <c r="BJ830" i="9"/>
  <c r="BJ831" i="9"/>
  <c r="BJ832" i="9"/>
  <c r="BJ833" i="9"/>
  <c r="BJ834" i="9"/>
  <c r="BJ835" i="9"/>
  <c r="BJ836" i="9"/>
  <c r="BJ837" i="9"/>
  <c r="BJ838" i="9"/>
  <c r="BJ839" i="9"/>
  <c r="BJ840" i="9"/>
  <c r="BJ841" i="9"/>
  <c r="BJ842" i="9"/>
  <c r="BJ843" i="9"/>
  <c r="BJ844" i="9"/>
  <c r="BJ845" i="9"/>
  <c r="BJ846" i="9"/>
  <c r="BJ847" i="9"/>
  <c r="BJ848" i="9"/>
  <c r="BJ849" i="9"/>
  <c r="BJ850" i="9"/>
  <c r="BJ851" i="9"/>
  <c r="BJ852" i="9"/>
  <c r="BJ853" i="9"/>
  <c r="BJ854" i="9"/>
  <c r="BJ855" i="9"/>
  <c r="BJ856" i="9"/>
  <c r="BJ857" i="9"/>
  <c r="BJ858" i="9"/>
  <c r="BJ859" i="9"/>
  <c r="BJ860" i="9"/>
  <c r="BJ861" i="9"/>
  <c r="BJ862" i="9"/>
  <c r="BJ863" i="9"/>
  <c r="BJ864" i="9"/>
  <c r="BJ865" i="9"/>
  <c r="BJ866" i="9"/>
  <c r="BJ867" i="9"/>
  <c r="BJ868" i="9"/>
  <c r="BJ869" i="9"/>
  <c r="BJ870" i="9"/>
  <c r="BJ871" i="9"/>
  <c r="BJ872" i="9"/>
  <c r="BJ873" i="9"/>
  <c r="BJ874" i="9"/>
  <c r="BJ875" i="9"/>
  <c r="BJ876" i="9"/>
  <c r="BJ877" i="9"/>
  <c r="BJ878" i="9"/>
  <c r="BJ879" i="9"/>
  <c r="BJ880" i="9"/>
  <c r="BJ881" i="9"/>
  <c r="BJ882" i="9"/>
  <c r="BJ883" i="9"/>
  <c r="BJ884" i="9"/>
  <c r="BJ885" i="9"/>
  <c r="BJ886" i="9"/>
  <c r="BJ887" i="9"/>
  <c r="BJ888" i="9"/>
  <c r="BJ889" i="9"/>
  <c r="BJ890" i="9"/>
  <c r="BJ891" i="9"/>
  <c r="BJ892" i="9"/>
  <c r="BJ893" i="9"/>
  <c r="BJ894" i="9"/>
  <c r="BJ895" i="9"/>
  <c r="BJ896" i="9"/>
  <c r="BJ897" i="9"/>
  <c r="BJ898" i="9"/>
  <c r="BJ899" i="9"/>
  <c r="BJ900" i="9"/>
  <c r="BJ901" i="9"/>
  <c r="BJ902" i="9"/>
  <c r="BJ903" i="9"/>
  <c r="BJ904" i="9"/>
  <c r="BJ905" i="9"/>
  <c r="BJ906" i="9"/>
  <c r="BJ907" i="9"/>
  <c r="BJ908" i="9"/>
  <c r="BJ909" i="9"/>
  <c r="BJ910" i="9"/>
  <c r="BJ911" i="9"/>
  <c r="BJ912" i="9"/>
  <c r="BJ913" i="9"/>
  <c r="BJ914" i="9"/>
  <c r="BJ915" i="9"/>
  <c r="BJ916" i="9"/>
  <c r="BJ917" i="9"/>
  <c r="BJ918" i="9"/>
  <c r="BJ919" i="9"/>
  <c r="BJ920" i="9"/>
  <c r="BJ921" i="9"/>
  <c r="BJ922" i="9"/>
  <c r="BJ923" i="9"/>
  <c r="BJ924" i="9"/>
  <c r="BJ925" i="9"/>
  <c r="BJ926" i="9"/>
  <c r="BJ927" i="9"/>
  <c r="BJ928" i="9"/>
  <c r="BJ929" i="9"/>
  <c r="BJ930" i="9"/>
  <c r="BJ931" i="9"/>
  <c r="BJ932" i="9"/>
  <c r="BJ933" i="9"/>
  <c r="BJ934" i="9"/>
  <c r="BJ935" i="9"/>
  <c r="BJ936" i="9"/>
  <c r="BJ937" i="9"/>
  <c r="BJ938" i="9"/>
  <c r="BJ939" i="9"/>
  <c r="BJ940" i="9"/>
  <c r="BJ941" i="9"/>
  <c r="BJ942" i="9"/>
  <c r="BJ943" i="9"/>
  <c r="BJ944" i="9"/>
  <c r="BJ945" i="9"/>
  <c r="BJ946" i="9"/>
  <c r="BJ947" i="9"/>
  <c r="BJ948" i="9"/>
  <c r="BJ949" i="9"/>
  <c r="BJ950" i="9"/>
  <c r="BJ951" i="9"/>
  <c r="BJ952" i="9"/>
  <c r="BJ953" i="9"/>
  <c r="BJ954" i="9"/>
  <c r="BJ955" i="9"/>
  <c r="BJ956" i="9"/>
  <c r="BJ957" i="9"/>
  <c r="BJ958" i="9"/>
  <c r="BJ959" i="9"/>
  <c r="BJ960" i="9"/>
  <c r="BJ961" i="9"/>
  <c r="BJ962" i="9"/>
  <c r="BJ963" i="9"/>
  <c r="BJ964" i="9"/>
  <c r="BJ965" i="9"/>
  <c r="BJ966" i="9"/>
  <c r="BJ967" i="9"/>
  <c r="BJ968" i="9"/>
  <c r="BJ969" i="9"/>
  <c r="BJ970" i="9"/>
  <c r="BJ971" i="9"/>
  <c r="BJ972" i="9"/>
  <c r="BJ973" i="9"/>
  <c r="BJ974" i="9"/>
  <c r="BJ975" i="9"/>
  <c r="BJ976" i="9"/>
  <c r="BJ977" i="9"/>
  <c r="BJ978" i="9"/>
  <c r="BJ979" i="9"/>
  <c r="BJ980" i="9"/>
  <c r="BJ981" i="9"/>
  <c r="BJ982" i="9"/>
  <c r="BJ983" i="9"/>
  <c r="BJ984" i="9"/>
  <c r="BJ985" i="9"/>
  <c r="BJ986" i="9"/>
  <c r="BJ987" i="9"/>
  <c r="BJ988" i="9"/>
  <c r="BJ989" i="9"/>
  <c r="BJ990" i="9"/>
  <c r="BJ991" i="9"/>
  <c r="BJ992" i="9"/>
  <c r="BJ993" i="9"/>
  <c r="BJ994" i="9"/>
  <c r="BJ995" i="9"/>
  <c r="BJ996" i="9"/>
  <c r="BJ997" i="9"/>
  <c r="BJ998" i="9"/>
  <c r="BJ999" i="9"/>
  <c r="BJ1000" i="9"/>
  <c r="BJ1001" i="9"/>
  <c r="BJ1002" i="9"/>
  <c r="BJ1003" i="9"/>
  <c r="BJ1004" i="9"/>
  <c r="BJ1005" i="9"/>
  <c r="BJ1006" i="9"/>
  <c r="BJ1007" i="9"/>
  <c r="BJ1008" i="9"/>
  <c r="BJ1009" i="9"/>
  <c r="BJ1010" i="9"/>
  <c r="BJ1011" i="9"/>
  <c r="BJ1012" i="9"/>
  <c r="BJ1013" i="9"/>
  <c r="BJ1014" i="9"/>
  <c r="BJ1015" i="9"/>
  <c r="BJ1016" i="9"/>
  <c r="BJ1017" i="9"/>
  <c r="BJ1018" i="9"/>
  <c r="BJ1019" i="9"/>
  <c r="BJ1020" i="9"/>
  <c r="BJ1021" i="9"/>
  <c r="BJ1022" i="9"/>
  <c r="BJ1023" i="9"/>
  <c r="BJ1024" i="9"/>
  <c r="BJ1025" i="9"/>
  <c r="BJ1026" i="9"/>
  <c r="BJ1027" i="9"/>
  <c r="BJ1028" i="9"/>
  <c r="BJ1029" i="9"/>
  <c r="BJ1030" i="9"/>
  <c r="BJ1031" i="9"/>
  <c r="BJ1032" i="9"/>
  <c r="BJ1033" i="9"/>
  <c r="BJ1034" i="9"/>
  <c r="BJ1035" i="9"/>
  <c r="BJ1036" i="9"/>
  <c r="BJ1037" i="9"/>
  <c r="BJ1038" i="9"/>
  <c r="BJ1039" i="9"/>
  <c r="BJ1040" i="9"/>
  <c r="BJ1041" i="9"/>
  <c r="BJ1042" i="9"/>
  <c r="BJ1043" i="9"/>
  <c r="BJ1044" i="9"/>
  <c r="BJ1045" i="9"/>
  <c r="BJ1046" i="9"/>
  <c r="BJ1047" i="9"/>
  <c r="BJ1048" i="9"/>
  <c r="BJ1049" i="9"/>
  <c r="BJ1050" i="9"/>
  <c r="BJ1051" i="9"/>
  <c r="BJ1052" i="9"/>
  <c r="BJ1053" i="9"/>
  <c r="BJ1054" i="9"/>
  <c r="BJ1055" i="9"/>
  <c r="BJ1056" i="9"/>
  <c r="BJ1057" i="9"/>
  <c r="BJ1058" i="9"/>
  <c r="BJ1059" i="9"/>
  <c r="BJ1060" i="9"/>
  <c r="BJ1061" i="9"/>
  <c r="BJ1062" i="9"/>
  <c r="BJ1063" i="9"/>
  <c r="BJ1064" i="9"/>
  <c r="BJ1065" i="9"/>
  <c r="BJ1066" i="9"/>
  <c r="BJ1067" i="9"/>
  <c r="BJ1068" i="9"/>
  <c r="BJ1069" i="9"/>
  <c r="BJ1070" i="9"/>
  <c r="BJ1071" i="9"/>
  <c r="BJ1072" i="9"/>
  <c r="BJ1073" i="9"/>
  <c r="BJ1074" i="9"/>
  <c r="BJ1075" i="9"/>
  <c r="BJ1076" i="9"/>
  <c r="BJ1077" i="9"/>
  <c r="BJ1078" i="9"/>
  <c r="BJ1079" i="9"/>
  <c r="BJ1080" i="9"/>
  <c r="BJ1081" i="9"/>
  <c r="BJ1082" i="9"/>
  <c r="BJ1083" i="9"/>
  <c r="BJ1084" i="9"/>
  <c r="BJ1085" i="9"/>
  <c r="BJ1086" i="9"/>
  <c r="BJ1087" i="9"/>
  <c r="BJ1088" i="9"/>
  <c r="BJ1089" i="9"/>
  <c r="BJ1090" i="9"/>
  <c r="BJ1091" i="9"/>
  <c r="BJ1092" i="9"/>
  <c r="BJ1093" i="9"/>
  <c r="BJ1094" i="9"/>
  <c r="BJ1095" i="9"/>
  <c r="BJ1096" i="9"/>
  <c r="BJ1097" i="9"/>
  <c r="BJ1098" i="9"/>
  <c r="BJ1099" i="9"/>
  <c r="BJ1100" i="9"/>
  <c r="BJ1101" i="9"/>
  <c r="BJ1102" i="9"/>
  <c r="BJ1103" i="9"/>
  <c r="BJ1104" i="9"/>
  <c r="BJ1105" i="9"/>
  <c r="BJ1106" i="9"/>
  <c r="BJ1107" i="9"/>
  <c r="BJ1108" i="9"/>
  <c r="BJ1109" i="9"/>
  <c r="BJ1110" i="9"/>
  <c r="BJ1111" i="9"/>
  <c r="BJ1112" i="9"/>
  <c r="BJ1113" i="9"/>
  <c r="BJ1114" i="9"/>
  <c r="BJ1115" i="9"/>
  <c r="BJ1116" i="9"/>
  <c r="BJ1117" i="9"/>
  <c r="BJ1118" i="9"/>
  <c r="BJ1119" i="9"/>
  <c r="BJ1120" i="9"/>
  <c r="BJ1121" i="9"/>
  <c r="BJ1122" i="9"/>
  <c r="BJ1123" i="9"/>
  <c r="BJ1124" i="9"/>
  <c r="BJ1125" i="9"/>
  <c r="BJ1126" i="9"/>
  <c r="BJ1127" i="9"/>
  <c r="BJ1128" i="9"/>
  <c r="BJ1129" i="9"/>
  <c r="BJ1130" i="9"/>
  <c r="BJ1131" i="9"/>
  <c r="BJ1132" i="9"/>
  <c r="BJ1133" i="9"/>
  <c r="BJ1134" i="9"/>
  <c r="BJ1135" i="9"/>
  <c r="BJ1136" i="9"/>
  <c r="BJ1137" i="9"/>
  <c r="BJ1138" i="9"/>
  <c r="BJ1139" i="9"/>
  <c r="BJ1140" i="9"/>
  <c r="BJ1141" i="9"/>
  <c r="BJ1142" i="9"/>
  <c r="BJ1143" i="9"/>
  <c r="BJ1144" i="9"/>
  <c r="BJ1145" i="9"/>
  <c r="BJ1146" i="9"/>
  <c r="BJ1147" i="9"/>
  <c r="BJ1148" i="9"/>
  <c r="BJ1149" i="9"/>
  <c r="BJ1150" i="9"/>
  <c r="BJ1151" i="9"/>
  <c r="BJ1152" i="9"/>
  <c r="BJ1153" i="9"/>
  <c r="BJ1154" i="9"/>
  <c r="BJ1155" i="9"/>
  <c r="BJ1156" i="9"/>
  <c r="BJ1157" i="9"/>
  <c r="BJ1158" i="9"/>
  <c r="BJ1159" i="9"/>
  <c r="BJ1160" i="9"/>
  <c r="BJ1161" i="9"/>
  <c r="BJ1162" i="9"/>
  <c r="BJ1163" i="9"/>
  <c r="BJ1164" i="9"/>
  <c r="BJ1165" i="9"/>
  <c r="BJ1166" i="9"/>
  <c r="BJ1167" i="9"/>
  <c r="BJ1168" i="9"/>
  <c r="BJ1169" i="9"/>
  <c r="BJ1170" i="9"/>
  <c r="BJ1171" i="9"/>
  <c r="BJ1172" i="9"/>
  <c r="BJ1173" i="9"/>
  <c r="BJ1174" i="9"/>
  <c r="BJ1175" i="9"/>
  <c r="BJ1176" i="9"/>
  <c r="BJ1177" i="9"/>
  <c r="BJ1178" i="9"/>
  <c r="BJ1179" i="9"/>
  <c r="BJ1180" i="9"/>
  <c r="BJ1181" i="9"/>
  <c r="BJ1182" i="9"/>
  <c r="BJ1183" i="9"/>
  <c r="BJ1184" i="9"/>
  <c r="BJ1185" i="9"/>
  <c r="BJ1186" i="9"/>
  <c r="BJ1187" i="9"/>
  <c r="BJ1188" i="9"/>
  <c r="BJ1189" i="9"/>
  <c r="BJ1190" i="9"/>
  <c r="BJ1191" i="9"/>
  <c r="BJ1192" i="9"/>
  <c r="BJ1193" i="9"/>
  <c r="BJ1194" i="9"/>
  <c r="BJ1195" i="9"/>
  <c r="BJ1196" i="9"/>
  <c r="BJ1197" i="9"/>
  <c r="BJ1198" i="9"/>
  <c r="BJ1199" i="9"/>
  <c r="BJ1200" i="9"/>
  <c r="BJ1201" i="9"/>
  <c r="BJ1202" i="9"/>
  <c r="BJ1203" i="9"/>
  <c r="BJ1204" i="9"/>
  <c r="BJ1205" i="9"/>
  <c r="BJ1206" i="9"/>
  <c r="BJ1207" i="9"/>
  <c r="BJ1208" i="9"/>
  <c r="BJ1209" i="9"/>
  <c r="BJ1210" i="9"/>
  <c r="BJ1211" i="9"/>
  <c r="BJ1212" i="9"/>
  <c r="BJ1213" i="9"/>
  <c r="BJ1214" i="9"/>
  <c r="BJ1215" i="9"/>
  <c r="BJ1216" i="9"/>
  <c r="BJ1217" i="9"/>
  <c r="BJ1218" i="9"/>
  <c r="BJ1219" i="9"/>
  <c r="BJ1220" i="9"/>
  <c r="BJ1221" i="9"/>
  <c r="BJ1222" i="9"/>
  <c r="BJ1223" i="9"/>
  <c r="BJ1224" i="9"/>
  <c r="BJ1225" i="9"/>
  <c r="BJ1226" i="9"/>
  <c r="BJ1227" i="9"/>
  <c r="BJ1228" i="9"/>
  <c r="BJ1229" i="9"/>
  <c r="BJ1230" i="9"/>
  <c r="BJ1231" i="9"/>
  <c r="BJ1232" i="9"/>
  <c r="BJ1233" i="9"/>
  <c r="BJ1234" i="9"/>
  <c r="BJ1235" i="9"/>
  <c r="BJ1236" i="9"/>
  <c r="BJ1237" i="9"/>
  <c r="BJ1238" i="9"/>
  <c r="BJ1239" i="9"/>
  <c r="BJ1240" i="9"/>
  <c r="BJ1241" i="9"/>
  <c r="BJ1242" i="9"/>
  <c r="BJ1243" i="9"/>
  <c r="BJ1244" i="9"/>
  <c r="BJ1245" i="9"/>
  <c r="BJ1246" i="9"/>
  <c r="BJ1247" i="9"/>
  <c r="BJ1248" i="9"/>
  <c r="BJ1249" i="9"/>
  <c r="BJ1250" i="9"/>
  <c r="BJ1251" i="9"/>
  <c r="BJ1252" i="9"/>
  <c r="BJ1253" i="9"/>
  <c r="BJ1254" i="9"/>
  <c r="BJ1255" i="9"/>
  <c r="BJ1256" i="9"/>
  <c r="BJ1257" i="9"/>
  <c r="BJ1258" i="9"/>
  <c r="BJ1259" i="9"/>
  <c r="BJ1260" i="9"/>
  <c r="BJ1261" i="9"/>
  <c r="BJ1262" i="9"/>
  <c r="BJ1263" i="9"/>
  <c r="BJ1264" i="9"/>
  <c r="BJ1265" i="9"/>
  <c r="BJ1266" i="9"/>
  <c r="BJ1267" i="9"/>
  <c r="BJ1268" i="9"/>
  <c r="BJ1269" i="9"/>
  <c r="BJ1270" i="9"/>
  <c r="BJ1271" i="9"/>
  <c r="BJ1272" i="9"/>
  <c r="BJ1273" i="9"/>
  <c r="BJ1274" i="9"/>
  <c r="BJ1275" i="9"/>
  <c r="BJ1276" i="9"/>
  <c r="BJ1277" i="9"/>
  <c r="BJ1278" i="9"/>
  <c r="BJ1279" i="9"/>
  <c r="BJ1280" i="9"/>
  <c r="BJ1281" i="9"/>
  <c r="BJ1282" i="9"/>
  <c r="BJ1283" i="9"/>
  <c r="BJ1284" i="9"/>
  <c r="BJ1285" i="9"/>
  <c r="BJ1286" i="9"/>
  <c r="BJ1287" i="9"/>
  <c r="BJ1288" i="9"/>
  <c r="BJ1289" i="9"/>
  <c r="BJ1290" i="9"/>
  <c r="BJ1291" i="9"/>
  <c r="BJ1292" i="9"/>
  <c r="BJ1293" i="9"/>
  <c r="BJ1294" i="9"/>
  <c r="BJ1295" i="9"/>
  <c r="BJ1296" i="9"/>
  <c r="BJ1297" i="9"/>
  <c r="BJ1298" i="9"/>
  <c r="BJ1299" i="9"/>
  <c r="BJ1300" i="9"/>
  <c r="BJ1301" i="9"/>
  <c r="BJ1302" i="9"/>
  <c r="BJ1303" i="9"/>
  <c r="BJ1304" i="9"/>
  <c r="BJ1305" i="9"/>
  <c r="BJ1306" i="9"/>
  <c r="BJ1307" i="9"/>
  <c r="BJ1308" i="9"/>
  <c r="BJ1309" i="9"/>
  <c r="BJ1310" i="9"/>
  <c r="BJ1311" i="9"/>
  <c r="BJ1312" i="9"/>
  <c r="BJ1313" i="9"/>
  <c r="BJ1314" i="9"/>
  <c r="BJ1315" i="9"/>
  <c r="BJ1316" i="9"/>
  <c r="BJ1317" i="9"/>
  <c r="BJ1318" i="9"/>
  <c r="BJ1319" i="9"/>
  <c r="BJ1320" i="9"/>
  <c r="BJ1321" i="9"/>
  <c r="BJ1322" i="9"/>
  <c r="BJ1323" i="9"/>
  <c r="BJ1324" i="9"/>
  <c r="BJ1325" i="9"/>
  <c r="BJ1326" i="9"/>
  <c r="BJ1327" i="9"/>
  <c r="BJ1328" i="9"/>
  <c r="BJ1329" i="9"/>
  <c r="BJ1330" i="9"/>
  <c r="BJ1331" i="9"/>
  <c r="BJ1332" i="9"/>
  <c r="BJ1333" i="9"/>
  <c r="BJ1334" i="9"/>
  <c r="BJ1335" i="9"/>
  <c r="BJ1336" i="9"/>
  <c r="BJ1337" i="9"/>
  <c r="BJ1338" i="9"/>
  <c r="BJ1339" i="9"/>
  <c r="BJ1340" i="9"/>
  <c r="BJ1341" i="9"/>
  <c r="BJ1342" i="9"/>
  <c r="BJ1343" i="9"/>
  <c r="BJ1344" i="9"/>
  <c r="BJ1345" i="9"/>
  <c r="BJ1346" i="9"/>
  <c r="BJ1347" i="9"/>
  <c r="BJ1348" i="9"/>
  <c r="BJ1349" i="9"/>
  <c r="BJ1350" i="9"/>
  <c r="BJ1351" i="9"/>
  <c r="BJ1352" i="9"/>
  <c r="BJ1353" i="9"/>
  <c r="BJ1354" i="9"/>
  <c r="BJ1355" i="9"/>
  <c r="BJ1356" i="9"/>
  <c r="BJ1357" i="9"/>
  <c r="BJ1358" i="9"/>
  <c r="BJ1359" i="9"/>
  <c r="BJ1360" i="9"/>
  <c r="BJ1361" i="9"/>
  <c r="BJ1362" i="9"/>
  <c r="BJ1363" i="9"/>
  <c r="BJ1364" i="9"/>
  <c r="BJ1365" i="9"/>
  <c r="BJ1366" i="9"/>
  <c r="BJ1367" i="9"/>
  <c r="BJ1368" i="9"/>
  <c r="BJ1369" i="9"/>
  <c r="BJ1370" i="9"/>
  <c r="BJ1371" i="9"/>
  <c r="BJ1372" i="9"/>
  <c r="BJ1373" i="9"/>
  <c r="BJ1374" i="9"/>
  <c r="BJ1375" i="9"/>
  <c r="BJ1376" i="9"/>
  <c r="BJ1377" i="9"/>
  <c r="BJ1378" i="9"/>
  <c r="BJ1379" i="9"/>
  <c r="BJ1380" i="9"/>
  <c r="BJ1381" i="9"/>
  <c r="BJ1382" i="9"/>
  <c r="BJ1383" i="9"/>
  <c r="BJ1384" i="9"/>
  <c r="BJ1385" i="9"/>
  <c r="BJ1386" i="9"/>
  <c r="BJ1387" i="9"/>
  <c r="BJ1388" i="9"/>
  <c r="BJ1389" i="9"/>
  <c r="BJ1390" i="9"/>
  <c r="BJ1391" i="9"/>
  <c r="BJ1392" i="9"/>
  <c r="BJ1393" i="9"/>
  <c r="BJ1394" i="9"/>
  <c r="BJ1395" i="9"/>
  <c r="BJ1396" i="9"/>
  <c r="BJ1397" i="9"/>
  <c r="BJ1398" i="9"/>
  <c r="BJ1399" i="9"/>
  <c r="BJ1400" i="9"/>
  <c r="BJ1401" i="9"/>
  <c r="BJ1402" i="9"/>
  <c r="BJ1403" i="9"/>
  <c r="BJ1404" i="9"/>
  <c r="BJ1405" i="9"/>
  <c r="BJ1406" i="9"/>
  <c r="BJ1407" i="9"/>
  <c r="BJ1408" i="9"/>
  <c r="BJ1409" i="9"/>
  <c r="BJ1410" i="9"/>
  <c r="BJ1411" i="9"/>
  <c r="BJ1412" i="9"/>
  <c r="BJ1413" i="9"/>
  <c r="BJ1414" i="9"/>
  <c r="BJ1415" i="9"/>
  <c r="BJ1416" i="9"/>
  <c r="BJ1417" i="9"/>
  <c r="BJ1418" i="9"/>
  <c r="BJ1419" i="9"/>
  <c r="BJ1420" i="9"/>
  <c r="BJ1421" i="9"/>
  <c r="BJ1422" i="9"/>
  <c r="BJ1423" i="9"/>
  <c r="BJ1424" i="9"/>
  <c r="BJ1425" i="9"/>
  <c r="BJ1426" i="9"/>
  <c r="BJ1427" i="9"/>
  <c r="BJ1428" i="9"/>
  <c r="BJ1429" i="9"/>
  <c r="BJ1430" i="9"/>
  <c r="BJ1431" i="9"/>
  <c r="BJ1432" i="9"/>
  <c r="BJ1433" i="9"/>
  <c r="BJ1434" i="9"/>
  <c r="BJ1435" i="9"/>
  <c r="BJ1436" i="9"/>
  <c r="BJ1437" i="9"/>
  <c r="BJ1438" i="9"/>
  <c r="BJ1439" i="9"/>
  <c r="BJ1440" i="9"/>
  <c r="BJ1441" i="9"/>
  <c r="BJ1442" i="9"/>
  <c r="BJ1443" i="9"/>
  <c r="BJ1444" i="9"/>
  <c r="BJ1445" i="9"/>
  <c r="BJ1446" i="9"/>
  <c r="BJ1447" i="9"/>
  <c r="BJ1448" i="9"/>
  <c r="BJ1449" i="9"/>
  <c r="BJ1450" i="9"/>
  <c r="BJ1451" i="9"/>
  <c r="BJ1452" i="9"/>
  <c r="BJ1453" i="9"/>
  <c r="BJ1454" i="9"/>
  <c r="BJ1455" i="9"/>
  <c r="BJ1456" i="9"/>
  <c r="BJ1457" i="9"/>
  <c r="BJ1458" i="9"/>
  <c r="BJ1459" i="9"/>
  <c r="BJ1460" i="9"/>
  <c r="BJ1461" i="9"/>
  <c r="BJ1462" i="9"/>
  <c r="BJ1463" i="9"/>
  <c r="BJ1464" i="9"/>
  <c r="BJ1465" i="9"/>
  <c r="BJ1466" i="9"/>
  <c r="BJ1467" i="9"/>
  <c r="BJ1468" i="9"/>
  <c r="BJ1469" i="9"/>
  <c r="BJ1470" i="9"/>
  <c r="BJ1471" i="9"/>
  <c r="BJ1472" i="9"/>
  <c r="BJ1473" i="9"/>
  <c r="BJ1474" i="9"/>
  <c r="BJ1475" i="9"/>
  <c r="BJ1476" i="9"/>
  <c r="BJ1477" i="9"/>
  <c r="BJ1478" i="9"/>
  <c r="BJ1479" i="9"/>
  <c r="BJ1480" i="9"/>
  <c r="BJ1481" i="9"/>
  <c r="BJ1482" i="9"/>
  <c r="BJ1483" i="9"/>
  <c r="BJ1484" i="9"/>
  <c r="BJ1485" i="9"/>
  <c r="BJ1486" i="9"/>
  <c r="BJ1487" i="9"/>
  <c r="BJ1488" i="9"/>
  <c r="BJ1489" i="9"/>
  <c r="BJ1490" i="9"/>
  <c r="BJ1491" i="9"/>
  <c r="BJ1492" i="9"/>
  <c r="BJ1493" i="9"/>
  <c r="BJ1494" i="9"/>
  <c r="BJ1495" i="9"/>
  <c r="BJ1496" i="9"/>
  <c r="BJ1497" i="9"/>
  <c r="BJ1498" i="9"/>
  <c r="BJ1499" i="9"/>
  <c r="BJ1500" i="9"/>
  <c r="BJ1501" i="9"/>
  <c r="BJ1502" i="9"/>
  <c r="BJ1503" i="9"/>
  <c r="BJ1504" i="9"/>
  <c r="BJ1505" i="9"/>
  <c r="BJ1506" i="9"/>
  <c r="BJ1507" i="9"/>
  <c r="BJ1508" i="9"/>
  <c r="BJ1509" i="9"/>
  <c r="BJ1510" i="9"/>
  <c r="BJ1511" i="9"/>
  <c r="BJ1512" i="9"/>
  <c r="BJ1513" i="9"/>
  <c r="BJ1514" i="9"/>
  <c r="BJ1515" i="9"/>
  <c r="BJ1516" i="9"/>
  <c r="BJ1517" i="9"/>
  <c r="BJ1518" i="9"/>
  <c r="BJ1519" i="9"/>
  <c r="BJ1520" i="9"/>
  <c r="BJ1521" i="9"/>
  <c r="BK4" i="9"/>
  <c r="O4" i="9"/>
  <c r="BW5" i="9"/>
  <c r="BW6" i="9"/>
  <c r="BW7" i="9"/>
  <c r="BW8" i="9"/>
  <c r="BW9" i="9"/>
  <c r="BW10" i="9"/>
  <c r="BW11" i="9"/>
  <c r="BW12" i="9"/>
  <c r="BW13" i="9"/>
  <c r="BW14" i="9"/>
  <c r="BW15" i="9"/>
  <c r="BW16" i="9"/>
  <c r="BW17" i="9"/>
  <c r="BW18" i="9"/>
  <c r="BW19" i="9"/>
  <c r="BW20" i="9"/>
  <c r="BW21" i="9"/>
  <c r="BW22" i="9"/>
  <c r="BW23" i="9"/>
  <c r="BW24" i="9"/>
  <c r="BW25" i="9"/>
  <c r="BW26" i="9"/>
  <c r="BW27" i="9"/>
  <c r="BW28" i="9"/>
  <c r="BW29" i="9"/>
  <c r="BW30" i="9"/>
  <c r="BW31" i="9"/>
  <c r="BW32" i="9"/>
  <c r="BW33" i="9"/>
  <c r="BW34" i="9"/>
  <c r="BW35" i="9"/>
  <c r="BW36" i="9"/>
  <c r="BW37" i="9"/>
  <c r="BW38" i="9"/>
  <c r="BW39" i="9"/>
  <c r="BW40" i="9"/>
  <c r="BW41" i="9"/>
  <c r="BW42" i="9"/>
  <c r="BW43" i="9"/>
  <c r="BW44" i="9"/>
  <c r="BW45" i="9"/>
  <c r="BW46" i="9"/>
  <c r="BW47" i="9"/>
  <c r="BW48" i="9"/>
  <c r="BW49" i="9"/>
  <c r="BW50" i="9"/>
  <c r="BW51" i="9"/>
  <c r="BW52" i="9"/>
  <c r="BW53" i="9"/>
  <c r="BW54" i="9"/>
  <c r="BW55" i="9"/>
  <c r="BW56" i="9"/>
  <c r="BW57" i="9"/>
  <c r="BW58" i="9"/>
  <c r="BW59" i="9"/>
  <c r="BW60" i="9"/>
  <c r="BW61" i="9"/>
  <c r="BW62" i="9"/>
  <c r="BW63" i="9"/>
  <c r="BW64" i="9"/>
  <c r="BW65" i="9"/>
  <c r="BW66" i="9"/>
  <c r="BW67" i="9"/>
  <c r="BW68" i="9"/>
  <c r="BW69" i="9"/>
  <c r="BW70" i="9"/>
  <c r="BW71" i="9"/>
  <c r="BW72" i="9"/>
  <c r="BW73" i="9"/>
  <c r="BW74" i="9"/>
  <c r="BW75" i="9"/>
  <c r="BW76" i="9"/>
  <c r="BW77" i="9"/>
  <c r="BW78" i="9"/>
  <c r="BW79" i="9"/>
  <c r="BW80" i="9"/>
  <c r="BW81" i="9"/>
  <c r="BW82" i="9"/>
  <c r="BW83" i="9"/>
  <c r="BW84" i="9"/>
  <c r="BW85" i="9"/>
  <c r="BW86" i="9"/>
  <c r="BW87" i="9"/>
  <c r="BW88" i="9"/>
  <c r="BW89" i="9"/>
  <c r="BW90" i="9"/>
  <c r="BW91" i="9"/>
  <c r="BW92" i="9"/>
  <c r="BW93" i="9"/>
  <c r="BW94" i="9"/>
  <c r="BW95" i="9"/>
  <c r="BW96" i="9"/>
  <c r="BW97" i="9"/>
  <c r="BW98" i="9"/>
  <c r="BW99" i="9"/>
  <c r="BW100" i="9"/>
  <c r="BW101" i="9"/>
  <c r="BW102" i="9"/>
  <c r="BW103" i="9"/>
  <c r="BW104" i="9"/>
  <c r="BW105" i="9"/>
  <c r="BW106" i="9"/>
  <c r="BW107" i="9"/>
  <c r="BW108" i="9"/>
  <c r="BW109" i="9"/>
  <c r="BW110" i="9"/>
  <c r="BW111" i="9"/>
  <c r="BW112" i="9"/>
  <c r="BW113" i="9"/>
  <c r="BW114" i="9"/>
  <c r="BW115" i="9"/>
  <c r="BW116" i="9"/>
  <c r="BW117" i="9"/>
  <c r="BW118" i="9"/>
  <c r="BW119" i="9"/>
  <c r="BW120" i="9"/>
  <c r="BW121" i="9"/>
  <c r="BW122" i="9"/>
  <c r="BW123" i="9"/>
  <c r="BW124" i="9"/>
  <c r="BW125" i="9"/>
  <c r="BW126" i="9"/>
  <c r="BW127" i="9"/>
  <c r="BW128" i="9"/>
  <c r="BW129" i="9"/>
  <c r="BW130" i="9"/>
  <c r="BW131" i="9"/>
  <c r="BW132" i="9"/>
  <c r="BW133" i="9"/>
  <c r="BW134" i="9"/>
  <c r="BW135" i="9"/>
  <c r="BW136" i="9"/>
  <c r="BW137" i="9"/>
  <c r="BW138" i="9"/>
  <c r="BW139" i="9"/>
  <c r="BW140" i="9"/>
  <c r="BW141" i="9"/>
  <c r="BW142" i="9"/>
  <c r="BW143" i="9"/>
  <c r="BW144" i="9"/>
  <c r="BW145" i="9"/>
  <c r="BW146" i="9"/>
  <c r="BW147" i="9"/>
  <c r="BW148" i="9"/>
  <c r="BW149" i="9"/>
  <c r="BW150" i="9"/>
  <c r="BW151" i="9"/>
  <c r="BW152" i="9"/>
  <c r="BW153" i="9"/>
  <c r="BW154" i="9"/>
  <c r="BW155" i="9"/>
  <c r="BW156" i="9"/>
  <c r="BW157" i="9"/>
  <c r="BW158" i="9"/>
  <c r="BW159" i="9"/>
  <c r="BW160" i="9"/>
  <c r="BW161" i="9"/>
  <c r="BW162" i="9"/>
  <c r="BW163" i="9"/>
  <c r="BW164" i="9"/>
  <c r="BW165" i="9"/>
  <c r="BW166" i="9"/>
  <c r="BW167" i="9"/>
  <c r="BW168" i="9"/>
  <c r="BW169" i="9"/>
  <c r="BW170" i="9"/>
  <c r="BW171" i="9"/>
  <c r="BW172" i="9"/>
  <c r="BW173" i="9"/>
  <c r="BW174" i="9"/>
  <c r="BW175" i="9"/>
  <c r="BW176" i="9"/>
  <c r="BW177" i="9"/>
  <c r="BW178" i="9"/>
  <c r="BW179" i="9"/>
  <c r="BW180" i="9"/>
  <c r="BW181" i="9"/>
  <c r="BW182" i="9"/>
  <c r="BW183" i="9"/>
  <c r="BW184" i="9"/>
  <c r="BW185" i="9"/>
  <c r="BW186" i="9"/>
  <c r="BW187" i="9"/>
  <c r="BW188" i="9"/>
  <c r="BW189" i="9"/>
  <c r="BW190" i="9"/>
  <c r="BW191" i="9"/>
  <c r="BW192" i="9"/>
  <c r="BW193" i="9"/>
  <c r="BW194" i="9"/>
  <c r="BW195" i="9"/>
  <c r="BW196" i="9"/>
  <c r="BW197" i="9"/>
  <c r="BW198" i="9"/>
  <c r="BW199" i="9"/>
  <c r="BW200" i="9"/>
  <c r="BW201" i="9"/>
  <c r="BW202" i="9"/>
  <c r="BW203" i="9"/>
  <c r="BW204" i="9"/>
  <c r="BW205" i="9"/>
  <c r="BW206" i="9"/>
  <c r="BW207" i="9"/>
  <c r="BW208" i="9"/>
  <c r="BW209" i="9"/>
  <c r="BW210" i="9"/>
  <c r="BW211" i="9"/>
  <c r="BW212" i="9"/>
  <c r="BW213" i="9"/>
  <c r="BW214" i="9"/>
  <c r="BW215" i="9"/>
  <c r="BW216" i="9"/>
  <c r="BW217" i="9"/>
  <c r="BW218" i="9"/>
  <c r="BW219" i="9"/>
  <c r="BW220" i="9"/>
  <c r="BW221" i="9"/>
  <c r="BW222" i="9"/>
  <c r="BW223" i="9"/>
  <c r="BW224" i="9"/>
  <c r="BW225" i="9"/>
  <c r="BW226" i="9"/>
  <c r="BW227" i="9"/>
  <c r="BW228" i="9"/>
  <c r="BW229" i="9"/>
  <c r="BW230" i="9"/>
  <c r="BW231" i="9"/>
  <c r="BW232" i="9"/>
  <c r="BW233" i="9"/>
  <c r="BW234" i="9"/>
  <c r="BW235" i="9"/>
  <c r="BW236" i="9"/>
  <c r="BW237" i="9"/>
  <c r="BW238" i="9"/>
  <c r="BW239" i="9"/>
  <c r="BW240" i="9"/>
  <c r="BW241" i="9"/>
  <c r="BW242" i="9"/>
  <c r="BW243" i="9"/>
  <c r="BW244" i="9"/>
  <c r="BW245" i="9"/>
  <c r="BW246" i="9"/>
  <c r="BW247" i="9"/>
  <c r="BW248" i="9"/>
  <c r="BW249" i="9"/>
  <c r="BW250" i="9"/>
  <c r="BW251" i="9"/>
  <c r="BW252" i="9"/>
  <c r="BW253" i="9"/>
  <c r="BW254" i="9"/>
  <c r="BW255" i="9"/>
  <c r="BW256" i="9"/>
  <c r="BW257" i="9"/>
  <c r="BW258" i="9"/>
  <c r="BW259" i="9"/>
  <c r="BW260" i="9"/>
  <c r="BW261" i="9"/>
  <c r="BW262" i="9"/>
  <c r="BW263" i="9"/>
  <c r="BW264" i="9"/>
  <c r="BW265" i="9"/>
  <c r="BW266" i="9"/>
  <c r="BW267" i="9"/>
  <c r="BW268" i="9"/>
  <c r="BW269" i="9"/>
  <c r="BW270" i="9"/>
  <c r="BW271" i="9"/>
  <c r="BW272" i="9"/>
  <c r="BW273" i="9"/>
  <c r="BW274" i="9"/>
  <c r="BW275" i="9"/>
  <c r="BW276" i="9"/>
  <c r="BW277" i="9"/>
  <c r="BW278" i="9"/>
  <c r="BW279" i="9"/>
  <c r="BW280" i="9"/>
  <c r="BW281" i="9"/>
  <c r="BW282" i="9"/>
  <c r="BW283" i="9"/>
  <c r="BW284" i="9"/>
  <c r="BW285" i="9"/>
  <c r="BW286" i="9"/>
  <c r="BW287" i="9"/>
  <c r="BW288" i="9"/>
  <c r="BW289" i="9"/>
  <c r="BW290" i="9"/>
  <c r="BW291" i="9"/>
  <c r="BW292" i="9"/>
  <c r="BW293" i="9"/>
  <c r="BW294" i="9"/>
  <c r="BW295" i="9"/>
  <c r="BW296" i="9"/>
  <c r="BW297" i="9"/>
  <c r="BW298" i="9"/>
  <c r="BW299" i="9"/>
  <c r="BW300" i="9"/>
  <c r="BW301" i="9"/>
  <c r="BW302" i="9"/>
  <c r="BW303" i="9"/>
  <c r="BW304" i="9"/>
  <c r="BW305" i="9"/>
  <c r="BW306" i="9"/>
  <c r="BW307" i="9"/>
  <c r="BW308" i="9"/>
  <c r="BW309" i="9"/>
  <c r="BW310" i="9"/>
  <c r="BW311" i="9"/>
  <c r="BW312" i="9"/>
  <c r="BW313" i="9"/>
  <c r="BW314" i="9"/>
  <c r="BW315" i="9"/>
  <c r="BW316" i="9"/>
  <c r="BW317" i="9"/>
  <c r="BW318" i="9"/>
  <c r="BW319" i="9"/>
  <c r="BW320" i="9"/>
  <c r="BW321" i="9"/>
  <c r="BW322" i="9"/>
  <c r="BW323" i="9"/>
  <c r="BW324" i="9"/>
  <c r="BW325" i="9"/>
  <c r="BW326" i="9"/>
  <c r="BW327" i="9"/>
  <c r="BW328" i="9"/>
  <c r="BW329" i="9"/>
  <c r="BW330" i="9"/>
  <c r="BW331" i="9"/>
  <c r="BW332" i="9"/>
  <c r="BW333" i="9"/>
  <c r="BW334" i="9"/>
  <c r="BW335" i="9"/>
  <c r="BW336" i="9"/>
  <c r="BW337" i="9"/>
  <c r="BW338" i="9"/>
  <c r="BW339" i="9"/>
  <c r="BW340" i="9"/>
  <c r="BW341" i="9"/>
  <c r="BW342" i="9"/>
  <c r="BW343" i="9"/>
  <c r="BW344" i="9"/>
  <c r="BW345" i="9"/>
  <c r="BW346" i="9"/>
  <c r="BW347" i="9"/>
  <c r="BW348" i="9"/>
  <c r="BW349" i="9"/>
  <c r="BW350" i="9"/>
  <c r="BW351" i="9"/>
  <c r="BW352" i="9"/>
  <c r="BW353" i="9"/>
  <c r="BW354" i="9"/>
  <c r="BW355" i="9"/>
  <c r="BW356" i="9"/>
  <c r="BW357" i="9"/>
  <c r="BW358" i="9"/>
  <c r="BW359" i="9"/>
  <c r="BW360" i="9"/>
  <c r="BW361" i="9"/>
  <c r="BW362" i="9"/>
  <c r="BW363" i="9"/>
  <c r="BW364" i="9"/>
  <c r="BW365" i="9"/>
  <c r="BW366" i="9"/>
  <c r="BW367" i="9"/>
  <c r="BW368" i="9"/>
  <c r="BW369" i="9"/>
  <c r="BW370" i="9"/>
  <c r="BW371" i="9"/>
  <c r="BW372" i="9"/>
  <c r="BW373" i="9"/>
  <c r="BW374" i="9"/>
  <c r="BW375" i="9"/>
  <c r="BW376" i="9"/>
  <c r="BW377" i="9"/>
  <c r="BW378" i="9"/>
  <c r="BW379" i="9"/>
  <c r="BW380" i="9"/>
  <c r="BW381" i="9"/>
  <c r="BW382" i="9"/>
  <c r="BW383" i="9"/>
  <c r="BW384" i="9"/>
  <c r="BW385" i="9"/>
  <c r="BW386" i="9"/>
  <c r="BW387" i="9"/>
  <c r="BW388" i="9"/>
  <c r="BW389" i="9"/>
  <c r="BW390" i="9"/>
  <c r="BW391" i="9"/>
  <c r="BW392" i="9"/>
  <c r="BW393" i="9"/>
  <c r="BW394" i="9"/>
  <c r="BW395" i="9"/>
  <c r="BW396" i="9"/>
  <c r="BW397" i="9"/>
  <c r="BW398" i="9"/>
  <c r="BW399" i="9"/>
  <c r="BW400" i="9"/>
  <c r="BW401" i="9"/>
  <c r="BW402" i="9"/>
  <c r="BW403" i="9"/>
  <c r="BW404" i="9"/>
  <c r="BW405" i="9"/>
  <c r="BW406" i="9"/>
  <c r="BW407" i="9"/>
  <c r="BW408" i="9"/>
  <c r="BW409" i="9"/>
  <c r="BW410" i="9"/>
  <c r="BW411" i="9"/>
  <c r="BW412" i="9"/>
  <c r="BW413" i="9"/>
  <c r="BW414" i="9"/>
  <c r="BW415" i="9"/>
  <c r="BW416" i="9"/>
  <c r="BW417" i="9"/>
  <c r="BW418" i="9"/>
  <c r="BW419" i="9"/>
  <c r="BW420" i="9"/>
  <c r="BW421" i="9"/>
  <c r="BW422" i="9"/>
  <c r="BW423" i="9"/>
  <c r="BW424" i="9"/>
  <c r="BW425" i="9"/>
  <c r="BW426" i="9"/>
  <c r="BW427" i="9"/>
  <c r="BW428" i="9"/>
  <c r="BW429" i="9"/>
  <c r="BW430" i="9"/>
  <c r="BW431" i="9"/>
  <c r="BW432" i="9"/>
  <c r="BW433" i="9"/>
  <c r="BW434" i="9"/>
  <c r="BW435" i="9"/>
  <c r="BW436" i="9"/>
  <c r="BW437" i="9"/>
  <c r="BW438" i="9"/>
  <c r="BW439" i="9"/>
  <c r="BW440" i="9"/>
  <c r="BW441" i="9"/>
  <c r="BW442" i="9"/>
  <c r="BW443" i="9"/>
  <c r="BW444" i="9"/>
  <c r="BW445" i="9"/>
  <c r="BW446" i="9"/>
  <c r="BW447" i="9"/>
  <c r="BW448" i="9"/>
  <c r="BW449" i="9"/>
  <c r="BW450" i="9"/>
  <c r="BW451" i="9"/>
  <c r="BW452" i="9"/>
  <c r="BW453" i="9"/>
  <c r="BW454" i="9"/>
  <c r="BW455" i="9"/>
  <c r="BW456" i="9"/>
  <c r="BW457" i="9"/>
  <c r="BW458" i="9"/>
  <c r="BW459" i="9"/>
  <c r="BW460" i="9"/>
  <c r="BW461" i="9"/>
  <c r="BW462" i="9"/>
  <c r="BW463" i="9"/>
  <c r="BW464" i="9"/>
  <c r="BW465" i="9"/>
  <c r="BW466" i="9"/>
  <c r="BW467" i="9"/>
  <c r="BW468" i="9"/>
  <c r="BW469" i="9"/>
  <c r="BW470" i="9"/>
  <c r="BW471" i="9"/>
  <c r="BW472" i="9"/>
  <c r="BW473" i="9"/>
  <c r="BW474" i="9"/>
  <c r="BW475" i="9"/>
  <c r="BW476" i="9"/>
  <c r="BW477" i="9"/>
  <c r="BW478" i="9"/>
  <c r="BW479" i="9"/>
  <c r="BW480" i="9"/>
  <c r="BW481" i="9"/>
  <c r="BW482" i="9"/>
  <c r="BW483" i="9"/>
  <c r="BW484" i="9"/>
  <c r="BW485" i="9"/>
  <c r="BW486" i="9"/>
  <c r="BW487" i="9"/>
  <c r="BW488" i="9"/>
  <c r="BW489" i="9"/>
  <c r="BW490" i="9"/>
  <c r="BW491" i="9"/>
  <c r="BW492" i="9"/>
  <c r="BW493" i="9"/>
  <c r="BW494" i="9"/>
  <c r="BW495" i="9"/>
  <c r="BW496" i="9"/>
  <c r="BW497" i="9"/>
  <c r="BW498" i="9"/>
  <c r="BW499" i="9"/>
  <c r="BW500" i="9"/>
  <c r="BW501" i="9"/>
  <c r="BW502" i="9"/>
  <c r="BW503" i="9"/>
  <c r="BW504" i="9"/>
  <c r="BW505" i="9"/>
  <c r="BW506" i="9"/>
  <c r="BW507" i="9"/>
  <c r="BW508" i="9"/>
  <c r="BW509" i="9"/>
  <c r="BW510" i="9"/>
  <c r="BW511" i="9"/>
  <c r="BW512" i="9"/>
  <c r="BW513" i="9"/>
  <c r="BW514" i="9"/>
  <c r="BW515" i="9"/>
  <c r="BW516" i="9"/>
  <c r="BW517" i="9"/>
  <c r="BW518" i="9"/>
  <c r="BW519" i="9"/>
  <c r="BW520" i="9"/>
  <c r="BW521" i="9"/>
  <c r="BW522" i="9"/>
  <c r="BW523" i="9"/>
  <c r="BW524" i="9"/>
  <c r="BW525" i="9"/>
  <c r="BW526" i="9"/>
  <c r="BW527" i="9"/>
  <c r="BW528" i="9"/>
  <c r="BW529" i="9"/>
  <c r="BW530" i="9"/>
  <c r="BW531" i="9"/>
  <c r="BW532" i="9"/>
  <c r="BW533" i="9"/>
  <c r="BW534" i="9"/>
  <c r="BW535" i="9"/>
  <c r="BW536" i="9"/>
  <c r="BW537" i="9"/>
  <c r="BW538" i="9"/>
  <c r="BW539" i="9"/>
  <c r="BW540" i="9"/>
  <c r="BW541" i="9"/>
  <c r="BW542" i="9"/>
  <c r="BW543" i="9"/>
  <c r="BW544" i="9"/>
  <c r="BW545" i="9"/>
  <c r="BW546" i="9"/>
  <c r="BW547" i="9"/>
  <c r="BW548" i="9"/>
  <c r="BW549" i="9"/>
  <c r="BW550" i="9"/>
  <c r="BW551" i="9"/>
  <c r="BW552" i="9"/>
  <c r="BW553" i="9"/>
  <c r="BW554" i="9"/>
  <c r="BW555" i="9"/>
  <c r="BW556" i="9"/>
  <c r="BW557" i="9"/>
  <c r="BW558" i="9"/>
  <c r="BW559" i="9"/>
  <c r="BW560" i="9"/>
  <c r="BW561" i="9"/>
  <c r="BW562" i="9"/>
  <c r="BW563" i="9"/>
  <c r="BW564" i="9"/>
  <c r="BW565" i="9"/>
  <c r="BW566" i="9"/>
  <c r="BW567" i="9"/>
  <c r="BW568" i="9"/>
  <c r="BW569" i="9"/>
  <c r="BW570" i="9"/>
  <c r="BW571" i="9"/>
  <c r="BW572" i="9"/>
  <c r="BW573" i="9"/>
  <c r="BW574" i="9"/>
  <c r="BW575" i="9"/>
  <c r="BW576" i="9"/>
  <c r="BW577" i="9"/>
  <c r="BW578" i="9"/>
  <c r="BW579" i="9"/>
  <c r="BW580" i="9"/>
  <c r="BW581" i="9"/>
  <c r="BW582" i="9"/>
  <c r="BW583" i="9"/>
  <c r="BW584" i="9"/>
  <c r="BW585" i="9"/>
  <c r="BW586" i="9"/>
  <c r="BW587" i="9"/>
  <c r="BW588" i="9"/>
  <c r="BW589" i="9"/>
  <c r="BW590" i="9"/>
  <c r="BW591" i="9"/>
  <c r="BW592" i="9"/>
  <c r="BW593" i="9"/>
  <c r="BW594" i="9"/>
  <c r="BW595" i="9"/>
  <c r="BW596" i="9"/>
  <c r="BW597" i="9"/>
  <c r="BW598" i="9"/>
  <c r="BW599" i="9"/>
  <c r="BW600" i="9"/>
  <c r="BW601" i="9"/>
  <c r="BW602" i="9"/>
  <c r="BW603" i="9"/>
  <c r="BW604" i="9"/>
  <c r="BW605" i="9"/>
  <c r="BW606" i="9"/>
  <c r="BW607" i="9"/>
  <c r="BW608" i="9"/>
  <c r="BW609" i="9"/>
  <c r="BW610" i="9"/>
  <c r="BW611" i="9"/>
  <c r="BW612" i="9"/>
  <c r="BW613" i="9"/>
  <c r="BW614" i="9"/>
  <c r="BW615" i="9"/>
  <c r="BW616" i="9"/>
  <c r="BW617" i="9"/>
  <c r="BW618" i="9"/>
  <c r="BW619" i="9"/>
  <c r="BW620" i="9"/>
  <c r="BW621" i="9"/>
  <c r="BW622" i="9"/>
  <c r="BW623" i="9"/>
  <c r="BW624" i="9"/>
  <c r="BW625" i="9"/>
  <c r="BW626" i="9"/>
  <c r="BW627" i="9"/>
  <c r="BW628" i="9"/>
  <c r="BW629" i="9"/>
  <c r="BW630" i="9"/>
  <c r="BW631" i="9"/>
  <c r="BW632" i="9"/>
  <c r="BW633" i="9"/>
  <c r="BW634" i="9"/>
  <c r="BW635" i="9"/>
  <c r="BW636" i="9"/>
  <c r="BW637" i="9"/>
  <c r="BW638" i="9"/>
  <c r="BW639" i="9"/>
  <c r="BW640" i="9"/>
  <c r="BW641" i="9"/>
  <c r="BW642" i="9"/>
  <c r="BW643" i="9"/>
  <c r="BW644" i="9"/>
  <c r="BW645" i="9"/>
  <c r="BW646" i="9"/>
  <c r="BW647" i="9"/>
  <c r="BW648" i="9"/>
  <c r="BW649" i="9"/>
  <c r="BW650" i="9"/>
  <c r="BW651" i="9"/>
  <c r="BW652" i="9"/>
  <c r="BW653" i="9"/>
  <c r="BW654" i="9"/>
  <c r="BW655" i="9"/>
  <c r="BW656" i="9"/>
  <c r="BW657" i="9"/>
  <c r="BW658" i="9"/>
  <c r="BW659" i="9"/>
  <c r="BW660" i="9"/>
  <c r="BW661" i="9"/>
  <c r="BW662" i="9"/>
  <c r="BW663" i="9"/>
  <c r="BW664" i="9"/>
  <c r="BW665" i="9"/>
  <c r="BW666" i="9"/>
  <c r="BW667" i="9"/>
  <c r="BW668" i="9"/>
  <c r="BW669" i="9"/>
  <c r="BW670" i="9"/>
  <c r="BW671" i="9"/>
  <c r="BW672" i="9"/>
  <c r="BW673" i="9"/>
  <c r="BW674" i="9"/>
  <c r="BW675" i="9"/>
  <c r="BW676" i="9"/>
  <c r="BW677" i="9"/>
  <c r="BW678" i="9"/>
  <c r="BW679" i="9"/>
  <c r="BW680" i="9"/>
  <c r="BW681" i="9"/>
  <c r="BW682" i="9"/>
  <c r="BW683" i="9"/>
  <c r="BW684" i="9"/>
  <c r="BW685" i="9"/>
  <c r="BW686" i="9"/>
  <c r="BW687" i="9"/>
  <c r="BW688" i="9"/>
  <c r="BW689" i="9"/>
  <c r="BW690" i="9"/>
  <c r="BW691" i="9"/>
  <c r="BW692" i="9"/>
  <c r="BW693" i="9"/>
  <c r="BW694" i="9"/>
  <c r="BW695" i="9"/>
  <c r="BW696" i="9"/>
  <c r="BW697" i="9"/>
  <c r="BW698" i="9"/>
  <c r="BW699" i="9"/>
  <c r="BW700" i="9"/>
  <c r="BW701" i="9"/>
  <c r="BW702" i="9"/>
  <c r="BW703" i="9"/>
  <c r="BW704" i="9"/>
  <c r="BW705" i="9"/>
  <c r="BW706" i="9"/>
  <c r="BW707" i="9"/>
  <c r="BW708" i="9"/>
  <c r="BW709" i="9"/>
  <c r="BW710" i="9"/>
  <c r="BW711" i="9"/>
  <c r="BW712" i="9"/>
  <c r="BW713" i="9"/>
  <c r="BW714" i="9"/>
  <c r="BW715" i="9"/>
  <c r="BW716" i="9"/>
  <c r="BW717" i="9"/>
  <c r="BW718" i="9"/>
  <c r="BW719" i="9"/>
  <c r="BW720" i="9"/>
  <c r="BW721" i="9"/>
  <c r="BW722" i="9"/>
  <c r="BW723" i="9"/>
  <c r="BW724" i="9"/>
  <c r="BW725" i="9"/>
  <c r="BW726" i="9"/>
  <c r="BW727" i="9"/>
  <c r="BW728" i="9"/>
  <c r="BW729" i="9"/>
  <c r="BW730" i="9"/>
  <c r="BW731" i="9"/>
  <c r="BW732" i="9"/>
  <c r="BW733" i="9"/>
  <c r="BW734" i="9"/>
  <c r="BW735" i="9"/>
  <c r="BW736" i="9"/>
  <c r="BW737" i="9"/>
  <c r="BW738" i="9"/>
  <c r="BW739" i="9"/>
  <c r="BW740" i="9"/>
  <c r="BW741" i="9"/>
  <c r="BW742" i="9"/>
  <c r="BW743" i="9"/>
  <c r="BW744" i="9"/>
  <c r="BW745" i="9"/>
  <c r="BW746" i="9"/>
  <c r="BW747" i="9"/>
  <c r="BW748" i="9"/>
  <c r="BW749" i="9"/>
  <c r="BW750" i="9"/>
  <c r="BW751" i="9"/>
  <c r="BW752" i="9"/>
  <c r="BW753" i="9"/>
  <c r="BW754" i="9"/>
  <c r="BW755" i="9"/>
  <c r="BW756" i="9"/>
  <c r="BW757" i="9"/>
  <c r="BW758" i="9"/>
  <c r="BW759" i="9"/>
  <c r="BW760" i="9"/>
  <c r="BW761" i="9"/>
  <c r="BW762" i="9"/>
  <c r="BW763" i="9"/>
  <c r="BW764" i="9"/>
  <c r="BW765" i="9"/>
  <c r="BW766" i="9"/>
  <c r="BW767" i="9"/>
  <c r="BW768" i="9"/>
  <c r="BW769" i="9"/>
  <c r="BW770" i="9"/>
  <c r="BW771" i="9"/>
  <c r="BW772" i="9"/>
  <c r="BW773" i="9"/>
  <c r="BW774" i="9"/>
  <c r="BW775" i="9"/>
  <c r="BW776" i="9"/>
  <c r="BW777" i="9"/>
  <c r="BW778" i="9"/>
  <c r="BW779" i="9"/>
  <c r="BW780" i="9"/>
  <c r="BW781" i="9"/>
  <c r="BW782" i="9"/>
  <c r="BW783" i="9"/>
  <c r="BW784" i="9"/>
  <c r="BW785" i="9"/>
  <c r="BW786" i="9"/>
  <c r="BW787" i="9"/>
  <c r="BW788" i="9"/>
  <c r="BW789" i="9"/>
  <c r="BW790" i="9"/>
  <c r="BW791" i="9"/>
  <c r="BW792" i="9"/>
  <c r="BW793" i="9"/>
  <c r="BW794" i="9"/>
  <c r="BW795" i="9"/>
  <c r="BW796" i="9"/>
  <c r="BW797" i="9"/>
  <c r="BW798" i="9"/>
  <c r="BW799" i="9"/>
  <c r="BW800" i="9"/>
  <c r="BW801" i="9"/>
  <c r="BW802" i="9"/>
  <c r="BW803" i="9"/>
  <c r="BW804" i="9"/>
  <c r="BW805" i="9"/>
  <c r="BW806" i="9"/>
  <c r="BW807" i="9"/>
  <c r="BW808" i="9"/>
  <c r="BW809" i="9"/>
  <c r="BW810" i="9"/>
  <c r="BW811" i="9"/>
  <c r="BW812" i="9"/>
  <c r="BW813" i="9"/>
  <c r="BW814" i="9"/>
  <c r="BW815" i="9"/>
  <c r="BW816" i="9"/>
  <c r="BW817" i="9"/>
  <c r="BW818" i="9"/>
  <c r="BW819" i="9"/>
  <c r="BW820" i="9"/>
  <c r="BW821" i="9"/>
  <c r="BW822" i="9"/>
  <c r="BW823" i="9"/>
  <c r="BW824" i="9"/>
  <c r="BW825" i="9"/>
  <c r="BW826" i="9"/>
  <c r="BW827" i="9"/>
  <c r="BW828" i="9"/>
  <c r="BW829" i="9"/>
  <c r="BW830" i="9"/>
  <c r="BW831" i="9"/>
  <c r="BW832" i="9"/>
  <c r="BW833" i="9"/>
  <c r="BW834" i="9"/>
  <c r="BW835" i="9"/>
  <c r="BW836" i="9"/>
  <c r="BW837" i="9"/>
  <c r="BW838" i="9"/>
  <c r="BW839" i="9"/>
  <c r="BW840" i="9"/>
  <c r="BW841" i="9"/>
  <c r="BW842" i="9"/>
  <c r="BW843" i="9"/>
  <c r="BW844" i="9"/>
  <c r="BW845" i="9"/>
  <c r="BW846" i="9"/>
  <c r="BW847" i="9"/>
  <c r="BW848" i="9"/>
  <c r="BW849" i="9"/>
  <c r="BW850" i="9"/>
  <c r="BW851" i="9"/>
  <c r="BW852" i="9"/>
  <c r="BW853" i="9"/>
  <c r="BW854" i="9"/>
  <c r="BW855" i="9"/>
  <c r="BW856" i="9"/>
  <c r="BW857" i="9"/>
  <c r="BW858" i="9"/>
  <c r="BW859" i="9"/>
  <c r="BW860" i="9"/>
  <c r="BW861" i="9"/>
  <c r="BW862" i="9"/>
  <c r="BW863" i="9"/>
  <c r="BW864" i="9"/>
  <c r="BW865" i="9"/>
  <c r="BW866" i="9"/>
  <c r="BW867" i="9"/>
  <c r="BW868" i="9"/>
  <c r="BW869" i="9"/>
  <c r="BW870" i="9"/>
  <c r="BW871" i="9"/>
  <c r="BW872" i="9"/>
  <c r="BW873" i="9"/>
  <c r="BW874" i="9"/>
  <c r="BW875" i="9"/>
  <c r="BW876" i="9"/>
  <c r="BW877" i="9"/>
  <c r="BW878" i="9"/>
  <c r="BW879" i="9"/>
  <c r="BW880" i="9"/>
  <c r="BW881" i="9"/>
  <c r="BW882" i="9"/>
  <c r="BW883" i="9"/>
  <c r="BW884" i="9"/>
  <c r="BW885" i="9"/>
  <c r="BW886" i="9"/>
  <c r="BW887" i="9"/>
  <c r="BW888" i="9"/>
  <c r="BW889" i="9"/>
  <c r="BW890" i="9"/>
  <c r="BW891" i="9"/>
  <c r="BW892" i="9"/>
  <c r="BW893" i="9"/>
  <c r="BW894" i="9"/>
  <c r="BW895" i="9"/>
  <c r="BW896" i="9"/>
  <c r="BW897" i="9"/>
  <c r="BW898" i="9"/>
  <c r="BW899" i="9"/>
  <c r="BW900" i="9"/>
  <c r="BW901" i="9"/>
  <c r="BW902" i="9"/>
  <c r="BW903" i="9"/>
  <c r="BW904" i="9"/>
  <c r="BW905" i="9"/>
  <c r="BW906" i="9"/>
  <c r="BW907" i="9"/>
  <c r="BW908" i="9"/>
  <c r="BW909" i="9"/>
  <c r="BW910" i="9"/>
  <c r="BW911" i="9"/>
  <c r="BW912" i="9"/>
  <c r="BW913" i="9"/>
  <c r="BW914" i="9"/>
  <c r="BW915" i="9"/>
  <c r="BW916" i="9"/>
  <c r="BW917" i="9"/>
  <c r="BW918" i="9"/>
  <c r="BW919" i="9"/>
  <c r="BW920" i="9"/>
  <c r="BW921" i="9"/>
  <c r="BW922" i="9"/>
  <c r="BW923" i="9"/>
  <c r="BW924" i="9"/>
  <c r="BW925" i="9"/>
  <c r="BW926" i="9"/>
  <c r="BW927" i="9"/>
  <c r="BW928" i="9"/>
  <c r="BW929" i="9"/>
  <c r="BW930" i="9"/>
  <c r="BW931" i="9"/>
  <c r="BW932" i="9"/>
  <c r="BW933" i="9"/>
  <c r="BW934" i="9"/>
  <c r="BW935" i="9"/>
  <c r="BW936" i="9"/>
  <c r="BW937" i="9"/>
  <c r="BW938" i="9"/>
  <c r="BW939" i="9"/>
  <c r="BW940" i="9"/>
  <c r="BW941" i="9"/>
  <c r="BW942" i="9"/>
  <c r="BW943" i="9"/>
  <c r="BW944" i="9"/>
  <c r="BW945" i="9"/>
  <c r="BW946" i="9"/>
  <c r="BW947" i="9"/>
  <c r="BW948" i="9"/>
  <c r="BW949" i="9"/>
  <c r="BW950" i="9"/>
  <c r="BW951" i="9"/>
  <c r="BW952" i="9"/>
  <c r="BW953" i="9"/>
  <c r="BW954" i="9"/>
  <c r="BW955" i="9"/>
  <c r="BW956" i="9"/>
  <c r="BW957" i="9"/>
  <c r="BW958" i="9"/>
  <c r="BW959" i="9"/>
  <c r="BW960" i="9"/>
  <c r="BW961" i="9"/>
  <c r="BW962" i="9"/>
  <c r="BW963" i="9"/>
  <c r="BW964" i="9"/>
  <c r="BW965" i="9"/>
  <c r="BW966" i="9"/>
  <c r="BW967" i="9"/>
  <c r="BW968" i="9"/>
  <c r="BW969" i="9"/>
  <c r="BW970" i="9"/>
  <c r="BW971" i="9"/>
  <c r="BW972" i="9"/>
  <c r="BW973" i="9"/>
  <c r="BW974" i="9"/>
  <c r="BW975" i="9"/>
  <c r="BW976" i="9"/>
  <c r="BW977" i="9"/>
  <c r="BW978" i="9"/>
  <c r="BW979" i="9"/>
  <c r="BW980" i="9"/>
  <c r="BW981" i="9"/>
  <c r="BW982" i="9"/>
  <c r="BW983" i="9"/>
  <c r="BW984" i="9"/>
  <c r="BW985" i="9"/>
  <c r="BW986" i="9"/>
  <c r="BW987" i="9"/>
  <c r="BW988" i="9"/>
  <c r="BW989" i="9"/>
  <c r="BW990" i="9"/>
  <c r="BW991" i="9"/>
  <c r="BW992" i="9"/>
  <c r="BW993" i="9"/>
  <c r="BW994" i="9"/>
  <c r="BW995" i="9"/>
  <c r="BW996" i="9"/>
  <c r="BW997" i="9"/>
  <c r="BW998" i="9"/>
  <c r="BW999" i="9"/>
  <c r="BW1000" i="9"/>
  <c r="BW1001" i="9"/>
  <c r="BW1002" i="9"/>
  <c r="BW1003" i="9"/>
  <c r="BW1004" i="9"/>
  <c r="BW1005" i="9"/>
  <c r="BW1006" i="9"/>
  <c r="BW1007" i="9"/>
  <c r="BW1008" i="9"/>
  <c r="BW1009" i="9"/>
  <c r="BW1010" i="9"/>
  <c r="BW1011" i="9"/>
  <c r="BW1012" i="9"/>
  <c r="BW1013" i="9"/>
  <c r="BW1014" i="9"/>
  <c r="BW1015" i="9"/>
  <c r="BW1016" i="9"/>
  <c r="BW1017" i="9"/>
  <c r="BW1018" i="9"/>
  <c r="BW1019" i="9"/>
  <c r="BW1020" i="9"/>
  <c r="BW1021" i="9"/>
  <c r="BW1022" i="9"/>
  <c r="BW1023" i="9"/>
  <c r="BW1024" i="9"/>
  <c r="BW1025" i="9"/>
  <c r="BW1026" i="9"/>
  <c r="BW1027" i="9"/>
  <c r="BW1028" i="9"/>
  <c r="BW1029" i="9"/>
  <c r="BW1030" i="9"/>
  <c r="BW1031" i="9"/>
  <c r="BW1032" i="9"/>
  <c r="BW1033" i="9"/>
  <c r="BW1034" i="9"/>
  <c r="BW1035" i="9"/>
  <c r="BW1036" i="9"/>
  <c r="BW1037" i="9"/>
  <c r="BW1038" i="9"/>
  <c r="BW1039" i="9"/>
  <c r="BW1040" i="9"/>
  <c r="BW1041" i="9"/>
  <c r="BW1042" i="9"/>
  <c r="BW1043" i="9"/>
  <c r="BW1044" i="9"/>
  <c r="BW1045" i="9"/>
  <c r="BW1046" i="9"/>
  <c r="BW1047" i="9"/>
  <c r="BW1048" i="9"/>
  <c r="BW1049" i="9"/>
  <c r="BW1050" i="9"/>
  <c r="BW1051" i="9"/>
  <c r="BW1052" i="9"/>
  <c r="BW1053" i="9"/>
  <c r="BW1054" i="9"/>
  <c r="BW1055" i="9"/>
  <c r="BW1056" i="9"/>
  <c r="BW1057" i="9"/>
  <c r="BW1058" i="9"/>
  <c r="BW1059" i="9"/>
  <c r="BW1060" i="9"/>
  <c r="BW1061" i="9"/>
  <c r="BW1062" i="9"/>
  <c r="BW1063" i="9"/>
  <c r="BW1064" i="9"/>
  <c r="BW1065" i="9"/>
  <c r="BW1066" i="9"/>
  <c r="BW1067" i="9"/>
  <c r="BW1068" i="9"/>
  <c r="BW1069" i="9"/>
  <c r="BW1070" i="9"/>
  <c r="BW1071" i="9"/>
  <c r="BW1072" i="9"/>
  <c r="BW1073" i="9"/>
  <c r="BW1074" i="9"/>
  <c r="BW1075" i="9"/>
  <c r="BW1076" i="9"/>
  <c r="BW1077" i="9"/>
  <c r="BW1078" i="9"/>
  <c r="BW1079" i="9"/>
  <c r="BW1080" i="9"/>
  <c r="BW1081" i="9"/>
  <c r="BW1082" i="9"/>
  <c r="BW1083" i="9"/>
  <c r="BW1084" i="9"/>
  <c r="BW1085" i="9"/>
  <c r="BW1086" i="9"/>
  <c r="BW1087" i="9"/>
  <c r="BW1088" i="9"/>
  <c r="BW1089" i="9"/>
  <c r="BW1090" i="9"/>
  <c r="BW1091" i="9"/>
  <c r="BW1092" i="9"/>
  <c r="BW1093" i="9"/>
  <c r="BW1094" i="9"/>
  <c r="BW1095" i="9"/>
  <c r="BW1096" i="9"/>
  <c r="BW1097" i="9"/>
  <c r="BW1098" i="9"/>
  <c r="BW1099" i="9"/>
  <c r="BW1100" i="9"/>
  <c r="BW1101" i="9"/>
  <c r="BW1102" i="9"/>
  <c r="BW1103" i="9"/>
  <c r="BW1104" i="9"/>
  <c r="BW1105" i="9"/>
  <c r="BW1106" i="9"/>
  <c r="BW1107" i="9"/>
  <c r="BW1108" i="9"/>
  <c r="BW1109" i="9"/>
  <c r="BW1110" i="9"/>
  <c r="BW1111" i="9"/>
  <c r="BW1112" i="9"/>
  <c r="BW1113" i="9"/>
  <c r="BW1114" i="9"/>
  <c r="BW1115" i="9"/>
  <c r="BW1116" i="9"/>
  <c r="BW1117" i="9"/>
  <c r="BW1118" i="9"/>
  <c r="BW1119" i="9"/>
  <c r="BW1120" i="9"/>
  <c r="BW1121" i="9"/>
  <c r="BW1122" i="9"/>
  <c r="BW1123" i="9"/>
  <c r="BW1124" i="9"/>
  <c r="BW1125" i="9"/>
  <c r="BW1126" i="9"/>
  <c r="BW1127" i="9"/>
  <c r="BW1128" i="9"/>
  <c r="BW1129" i="9"/>
  <c r="BW1130" i="9"/>
  <c r="BW1131" i="9"/>
  <c r="BW1132" i="9"/>
  <c r="BW1133" i="9"/>
  <c r="BW1134" i="9"/>
  <c r="BW1135" i="9"/>
  <c r="BW1136" i="9"/>
  <c r="BW1137" i="9"/>
  <c r="BW1138" i="9"/>
  <c r="BW1139" i="9"/>
  <c r="BW1140" i="9"/>
  <c r="BW1141" i="9"/>
  <c r="BW1142" i="9"/>
  <c r="BW1143" i="9"/>
  <c r="BW1144" i="9"/>
  <c r="BW1145" i="9"/>
  <c r="BW1146" i="9"/>
  <c r="BW1147" i="9"/>
  <c r="BW1148" i="9"/>
  <c r="BW1149" i="9"/>
  <c r="BW1150" i="9"/>
  <c r="BW1151" i="9"/>
  <c r="BW1152" i="9"/>
  <c r="BW1153" i="9"/>
  <c r="BW1154" i="9"/>
  <c r="BW1155" i="9"/>
  <c r="BW1156" i="9"/>
  <c r="BW1157" i="9"/>
  <c r="BW1158" i="9"/>
  <c r="BW1159" i="9"/>
  <c r="BW1160" i="9"/>
  <c r="BW1161" i="9"/>
  <c r="BW1162" i="9"/>
  <c r="BW1163" i="9"/>
  <c r="BW1164" i="9"/>
  <c r="BW1165" i="9"/>
  <c r="BW1166" i="9"/>
  <c r="BW1167" i="9"/>
  <c r="BW1168" i="9"/>
  <c r="BW1169" i="9"/>
  <c r="BW1170" i="9"/>
  <c r="BW1171" i="9"/>
  <c r="BW1172" i="9"/>
  <c r="BW1173" i="9"/>
  <c r="BW1174" i="9"/>
  <c r="BW1175" i="9"/>
  <c r="BW1176" i="9"/>
  <c r="BW1177" i="9"/>
  <c r="BW1178" i="9"/>
  <c r="BW1179" i="9"/>
  <c r="BW1180" i="9"/>
  <c r="BW1181" i="9"/>
  <c r="BW1182" i="9"/>
  <c r="BW1183" i="9"/>
  <c r="BW1184" i="9"/>
  <c r="BW1185" i="9"/>
  <c r="BW1186" i="9"/>
  <c r="BW1187" i="9"/>
  <c r="BW1188" i="9"/>
  <c r="BW1189" i="9"/>
  <c r="BW1190" i="9"/>
  <c r="BW1191" i="9"/>
  <c r="BW1192" i="9"/>
  <c r="BW1193" i="9"/>
  <c r="BW1194" i="9"/>
  <c r="BW1195" i="9"/>
  <c r="BW1196" i="9"/>
  <c r="BW1197" i="9"/>
  <c r="BW1198" i="9"/>
  <c r="BW1199" i="9"/>
  <c r="BW1200" i="9"/>
  <c r="BW1201" i="9"/>
  <c r="BW1202" i="9"/>
  <c r="BW1203" i="9"/>
  <c r="BW1204" i="9"/>
  <c r="BW1205" i="9"/>
  <c r="BW1206" i="9"/>
  <c r="BW1207" i="9"/>
  <c r="BW1208" i="9"/>
  <c r="BW1209" i="9"/>
  <c r="BW1210" i="9"/>
  <c r="BW1211" i="9"/>
  <c r="BW1212" i="9"/>
  <c r="BW1213" i="9"/>
  <c r="BW1214" i="9"/>
  <c r="BW1215" i="9"/>
  <c r="BW1216" i="9"/>
  <c r="BW1217" i="9"/>
  <c r="BW1218" i="9"/>
  <c r="BW1219" i="9"/>
  <c r="BW1220" i="9"/>
  <c r="BW1221" i="9"/>
  <c r="BW1222" i="9"/>
  <c r="BW1223" i="9"/>
  <c r="BW1224" i="9"/>
  <c r="BW1225" i="9"/>
  <c r="BW1226" i="9"/>
  <c r="BW1227" i="9"/>
  <c r="BW1228" i="9"/>
  <c r="BW1229" i="9"/>
  <c r="BW1230" i="9"/>
  <c r="BW1231" i="9"/>
  <c r="BW1232" i="9"/>
  <c r="BW1233" i="9"/>
  <c r="BW1234" i="9"/>
  <c r="BW1235" i="9"/>
  <c r="BW1236" i="9"/>
  <c r="BW1237" i="9"/>
  <c r="BW1238" i="9"/>
  <c r="BW1239" i="9"/>
  <c r="BW1240" i="9"/>
  <c r="BW1241" i="9"/>
  <c r="BW1242" i="9"/>
  <c r="BW1243" i="9"/>
  <c r="BW1244" i="9"/>
  <c r="BW1245" i="9"/>
  <c r="BW1246" i="9"/>
  <c r="BW1247" i="9"/>
  <c r="BW1248" i="9"/>
  <c r="BW1249" i="9"/>
  <c r="BW1250" i="9"/>
  <c r="BW1251" i="9"/>
  <c r="BW1252" i="9"/>
  <c r="BW1253" i="9"/>
  <c r="BW1254" i="9"/>
  <c r="BW1255" i="9"/>
  <c r="BW1256" i="9"/>
  <c r="BW1257" i="9"/>
  <c r="BW1258" i="9"/>
  <c r="BW1259" i="9"/>
  <c r="BW1260" i="9"/>
  <c r="BW1261" i="9"/>
  <c r="BW1262" i="9"/>
  <c r="BW1263" i="9"/>
  <c r="BW1264" i="9"/>
  <c r="BW1265" i="9"/>
  <c r="BW1266" i="9"/>
  <c r="BW1267" i="9"/>
  <c r="BW1268" i="9"/>
  <c r="BW1269" i="9"/>
  <c r="BW1270" i="9"/>
  <c r="BW1271" i="9"/>
  <c r="BW1272" i="9"/>
  <c r="BW1273" i="9"/>
  <c r="BW1274" i="9"/>
  <c r="BW1275" i="9"/>
  <c r="BW1276" i="9"/>
  <c r="BW1277" i="9"/>
  <c r="BW1278" i="9"/>
  <c r="BW1279" i="9"/>
  <c r="BW1280" i="9"/>
  <c r="BW1281" i="9"/>
  <c r="BW1282" i="9"/>
  <c r="BW1283" i="9"/>
  <c r="BW1284" i="9"/>
  <c r="BW1285" i="9"/>
  <c r="BW1286" i="9"/>
  <c r="BW1287" i="9"/>
  <c r="BW1288" i="9"/>
  <c r="BW1289" i="9"/>
  <c r="BW1290" i="9"/>
  <c r="BW1291" i="9"/>
  <c r="BW1292" i="9"/>
  <c r="BW1293" i="9"/>
  <c r="BW1294" i="9"/>
  <c r="BW1295" i="9"/>
  <c r="BW1296" i="9"/>
  <c r="BW1297" i="9"/>
  <c r="BW1298" i="9"/>
  <c r="BW1299" i="9"/>
  <c r="BW1300" i="9"/>
  <c r="BW1301" i="9"/>
  <c r="BW1302" i="9"/>
  <c r="BW1303" i="9"/>
  <c r="BW1304" i="9"/>
  <c r="BW1305" i="9"/>
  <c r="BW1306" i="9"/>
  <c r="BW1307" i="9"/>
  <c r="BW1308" i="9"/>
  <c r="BW1309" i="9"/>
  <c r="BW1310" i="9"/>
  <c r="BW1311" i="9"/>
  <c r="BW1312" i="9"/>
  <c r="BW1313" i="9"/>
  <c r="BW1314" i="9"/>
  <c r="BW1315" i="9"/>
  <c r="BW1316" i="9"/>
  <c r="BW1317" i="9"/>
  <c r="BW1318" i="9"/>
  <c r="BW1319" i="9"/>
  <c r="BW1320" i="9"/>
  <c r="BW1321" i="9"/>
  <c r="BW1322" i="9"/>
  <c r="BW1323" i="9"/>
  <c r="BW1324" i="9"/>
  <c r="BW1325" i="9"/>
  <c r="BW1326" i="9"/>
  <c r="BW1327" i="9"/>
  <c r="BW1328" i="9"/>
  <c r="BW1329" i="9"/>
  <c r="BW1330" i="9"/>
  <c r="BW1331" i="9"/>
  <c r="BW1332" i="9"/>
  <c r="BW1333" i="9"/>
  <c r="BW1334" i="9"/>
  <c r="BW1335" i="9"/>
  <c r="BW1336" i="9"/>
  <c r="BW1337" i="9"/>
  <c r="BW1338" i="9"/>
  <c r="BW1339" i="9"/>
  <c r="BW1340" i="9"/>
  <c r="BW1341" i="9"/>
  <c r="BW1342" i="9"/>
  <c r="BW1343" i="9"/>
  <c r="BW1344" i="9"/>
  <c r="BW1345" i="9"/>
  <c r="BW1346" i="9"/>
  <c r="BW1347" i="9"/>
  <c r="BW1348" i="9"/>
  <c r="BW1349" i="9"/>
  <c r="BW1350" i="9"/>
  <c r="BW1351" i="9"/>
  <c r="BW1352" i="9"/>
  <c r="BW1353" i="9"/>
  <c r="BW1354" i="9"/>
  <c r="BW1355" i="9"/>
  <c r="BW1356" i="9"/>
  <c r="BW1357" i="9"/>
  <c r="BW1358" i="9"/>
  <c r="BW1359" i="9"/>
  <c r="BW1360" i="9"/>
  <c r="BW1361" i="9"/>
  <c r="BW1362" i="9"/>
  <c r="BW1363" i="9"/>
  <c r="BW1364" i="9"/>
  <c r="BW1365" i="9"/>
  <c r="BW1366" i="9"/>
  <c r="BW1367" i="9"/>
  <c r="BW1368" i="9"/>
  <c r="BW1369" i="9"/>
  <c r="BW1370" i="9"/>
  <c r="BW1371" i="9"/>
  <c r="BW1372" i="9"/>
  <c r="BW1373" i="9"/>
  <c r="BW1374" i="9"/>
  <c r="BW1375" i="9"/>
  <c r="BW1376" i="9"/>
  <c r="BW1377" i="9"/>
  <c r="BW1378" i="9"/>
  <c r="BW1379" i="9"/>
  <c r="BW1380" i="9"/>
  <c r="BW1381" i="9"/>
  <c r="BW1382" i="9"/>
  <c r="BW1383" i="9"/>
  <c r="BW1384" i="9"/>
  <c r="BW1385" i="9"/>
  <c r="BW1386" i="9"/>
  <c r="BW1387" i="9"/>
  <c r="BW1388" i="9"/>
  <c r="BW1389" i="9"/>
  <c r="BW1390" i="9"/>
  <c r="BW1391" i="9"/>
  <c r="BW1392" i="9"/>
  <c r="BW1393" i="9"/>
  <c r="BW1394" i="9"/>
  <c r="BW1395" i="9"/>
  <c r="BW1396" i="9"/>
  <c r="BW1397" i="9"/>
  <c r="BW1398" i="9"/>
  <c r="BW1399" i="9"/>
  <c r="BW1400" i="9"/>
  <c r="BW1401" i="9"/>
  <c r="BW1402" i="9"/>
  <c r="BW1403" i="9"/>
  <c r="BW1404" i="9"/>
  <c r="BW1405" i="9"/>
  <c r="BW1406" i="9"/>
  <c r="BW1407" i="9"/>
  <c r="BW1408" i="9"/>
  <c r="BW1409" i="9"/>
  <c r="BW1410" i="9"/>
  <c r="BW1411" i="9"/>
  <c r="BW1412" i="9"/>
  <c r="BW1413" i="9"/>
  <c r="BW1414" i="9"/>
  <c r="BW1415" i="9"/>
  <c r="BW1416" i="9"/>
  <c r="BW1417" i="9"/>
  <c r="BW1418" i="9"/>
  <c r="BW1419" i="9"/>
  <c r="BW1420" i="9"/>
  <c r="BW1421" i="9"/>
  <c r="BW1422" i="9"/>
  <c r="BW1423" i="9"/>
  <c r="BW1424" i="9"/>
  <c r="BW1425" i="9"/>
  <c r="BW1426" i="9"/>
  <c r="BW1427" i="9"/>
  <c r="BW1428" i="9"/>
  <c r="BW1429" i="9"/>
  <c r="BW1430" i="9"/>
  <c r="BW1431" i="9"/>
  <c r="BW1432" i="9"/>
  <c r="BW1433" i="9"/>
  <c r="BW1434" i="9"/>
  <c r="BW1435" i="9"/>
  <c r="BW1436" i="9"/>
  <c r="BW1437" i="9"/>
  <c r="BW1438" i="9"/>
  <c r="BW1439" i="9"/>
  <c r="BW1440" i="9"/>
  <c r="BW1441" i="9"/>
  <c r="BW1442" i="9"/>
  <c r="BW1443" i="9"/>
  <c r="BW1444" i="9"/>
  <c r="BW1445" i="9"/>
  <c r="BW1446" i="9"/>
  <c r="BW1447" i="9"/>
  <c r="BW1448" i="9"/>
  <c r="BW1449" i="9"/>
  <c r="BW1450" i="9"/>
  <c r="BW1451" i="9"/>
  <c r="BW1452" i="9"/>
  <c r="BW1453" i="9"/>
  <c r="BW1454" i="9"/>
  <c r="BW1455" i="9"/>
  <c r="BW1456" i="9"/>
  <c r="BW1457" i="9"/>
  <c r="BW1458" i="9"/>
  <c r="BW1459" i="9"/>
  <c r="BW1460" i="9"/>
  <c r="BW1461" i="9"/>
  <c r="BW1462" i="9"/>
  <c r="BW1463" i="9"/>
  <c r="BW1464" i="9"/>
  <c r="BW1465" i="9"/>
  <c r="BW1466" i="9"/>
  <c r="BW1467" i="9"/>
  <c r="BW1468" i="9"/>
  <c r="BW1469" i="9"/>
  <c r="BW1470" i="9"/>
  <c r="BW1471" i="9"/>
  <c r="BW1472" i="9"/>
  <c r="BW1473" i="9"/>
  <c r="BW1474" i="9"/>
  <c r="BW1475" i="9"/>
  <c r="BW1476" i="9"/>
  <c r="BW1477" i="9"/>
  <c r="BW1478" i="9"/>
  <c r="BW1479" i="9"/>
  <c r="BW1480" i="9"/>
  <c r="BW1481" i="9"/>
  <c r="BW1482" i="9"/>
  <c r="BW1483" i="9"/>
  <c r="BW1484" i="9"/>
  <c r="BW1485" i="9"/>
  <c r="BW1486" i="9"/>
  <c r="BW1487" i="9"/>
  <c r="BW1488" i="9"/>
  <c r="BW1489" i="9"/>
  <c r="BW1490" i="9"/>
  <c r="BW1491" i="9"/>
  <c r="BW1492" i="9"/>
  <c r="BW1493" i="9"/>
  <c r="BW1494" i="9"/>
  <c r="BW1495" i="9"/>
  <c r="BW1496" i="9"/>
  <c r="BW1497" i="9"/>
  <c r="BW1498" i="9"/>
  <c r="BW1499" i="9"/>
  <c r="BW1500" i="9"/>
  <c r="BW1501" i="9"/>
  <c r="BW1502" i="9"/>
  <c r="BW1503" i="9"/>
  <c r="BW1504" i="9"/>
  <c r="BW1505" i="9"/>
  <c r="BW1506" i="9"/>
  <c r="BW1507" i="9"/>
  <c r="BW1508" i="9"/>
  <c r="BW1509" i="9"/>
  <c r="BW1510" i="9"/>
  <c r="BW1511" i="9"/>
  <c r="BW1512" i="9"/>
  <c r="BW1513" i="9"/>
  <c r="BW1514" i="9"/>
  <c r="BW1515" i="9"/>
  <c r="BW1516" i="9"/>
  <c r="BW1517" i="9"/>
  <c r="BW1518" i="9"/>
  <c r="BW1519" i="9"/>
  <c r="BW1520" i="9"/>
  <c r="BW1521" i="9"/>
  <c r="BW4" i="9"/>
  <c r="BZ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29" i="9"/>
  <c r="BZ30" i="9"/>
  <c r="BZ31" i="9"/>
  <c r="BZ32" i="9"/>
  <c r="BZ33" i="9"/>
  <c r="BZ34" i="9"/>
  <c r="BZ35" i="9"/>
  <c r="BZ36" i="9"/>
  <c r="BZ37" i="9"/>
  <c r="BZ38" i="9"/>
  <c r="BZ39" i="9"/>
  <c r="BZ40" i="9"/>
  <c r="BZ41" i="9"/>
  <c r="BZ42" i="9"/>
  <c r="BZ43" i="9"/>
  <c r="BZ44" i="9"/>
  <c r="BZ45" i="9"/>
  <c r="BZ46" i="9"/>
  <c r="BZ47" i="9"/>
  <c r="BZ48" i="9"/>
  <c r="BZ49" i="9"/>
  <c r="BZ50" i="9"/>
  <c r="BZ51" i="9"/>
  <c r="BZ52" i="9"/>
  <c r="BZ53" i="9"/>
  <c r="BZ54" i="9"/>
  <c r="BZ55" i="9"/>
  <c r="BZ56" i="9"/>
  <c r="BZ57" i="9"/>
  <c r="BZ58" i="9"/>
  <c r="BZ59" i="9"/>
  <c r="BZ60" i="9"/>
  <c r="BZ61" i="9"/>
  <c r="BZ62" i="9"/>
  <c r="BZ63" i="9"/>
  <c r="BZ64" i="9"/>
  <c r="BZ65" i="9"/>
  <c r="BZ66" i="9"/>
  <c r="BZ67" i="9"/>
  <c r="BZ68" i="9"/>
  <c r="BZ69" i="9"/>
  <c r="BZ70" i="9"/>
  <c r="BZ71" i="9"/>
  <c r="BZ72" i="9"/>
  <c r="BZ73" i="9"/>
  <c r="BZ74" i="9"/>
  <c r="BZ75" i="9"/>
  <c r="BZ76" i="9"/>
  <c r="BZ77" i="9"/>
  <c r="BZ78" i="9"/>
  <c r="BZ79" i="9"/>
  <c r="BZ80" i="9"/>
  <c r="BZ81" i="9"/>
  <c r="BZ82" i="9"/>
  <c r="BZ83" i="9"/>
  <c r="BZ84" i="9"/>
  <c r="BZ85" i="9"/>
  <c r="BZ86" i="9"/>
  <c r="BZ87" i="9"/>
  <c r="BZ88" i="9"/>
  <c r="BZ89" i="9"/>
  <c r="BZ90" i="9"/>
  <c r="BZ91" i="9"/>
  <c r="BZ92" i="9"/>
  <c r="BZ93" i="9"/>
  <c r="BZ94" i="9"/>
  <c r="BZ95" i="9"/>
  <c r="BZ96" i="9"/>
  <c r="BZ97" i="9"/>
  <c r="BZ98" i="9"/>
  <c r="BZ99" i="9"/>
  <c r="BZ100" i="9"/>
  <c r="BZ101" i="9"/>
  <c r="BZ102" i="9"/>
  <c r="BZ103" i="9"/>
  <c r="BZ104" i="9"/>
  <c r="BZ105" i="9"/>
  <c r="BZ106" i="9"/>
  <c r="BZ107" i="9"/>
  <c r="BZ108" i="9"/>
  <c r="BZ109" i="9"/>
  <c r="BZ110" i="9"/>
  <c r="BZ111" i="9"/>
  <c r="BZ112" i="9"/>
  <c r="BZ113" i="9"/>
  <c r="BZ114" i="9"/>
  <c r="BZ115" i="9"/>
  <c r="BZ116" i="9"/>
  <c r="BZ117" i="9"/>
  <c r="BZ118" i="9"/>
  <c r="BZ119" i="9"/>
  <c r="BZ120" i="9"/>
  <c r="BZ121" i="9"/>
  <c r="BZ122" i="9"/>
  <c r="BZ123" i="9"/>
  <c r="BZ124" i="9"/>
  <c r="BZ125" i="9"/>
  <c r="BZ126" i="9"/>
  <c r="BZ127" i="9"/>
  <c r="BZ128" i="9"/>
  <c r="BZ129" i="9"/>
  <c r="BZ130" i="9"/>
  <c r="BZ131" i="9"/>
  <c r="BZ132" i="9"/>
  <c r="BZ133" i="9"/>
  <c r="BZ134" i="9"/>
  <c r="BZ135" i="9"/>
  <c r="BZ136" i="9"/>
  <c r="BZ137" i="9"/>
  <c r="BZ138" i="9"/>
  <c r="BZ139" i="9"/>
  <c r="BZ140" i="9"/>
  <c r="BZ141" i="9"/>
  <c r="BZ142" i="9"/>
  <c r="BZ143" i="9"/>
  <c r="BZ144" i="9"/>
  <c r="BZ145" i="9"/>
  <c r="BZ146" i="9"/>
  <c r="BZ147" i="9"/>
  <c r="BZ148" i="9"/>
  <c r="BZ149" i="9"/>
  <c r="BZ150" i="9"/>
  <c r="BZ151" i="9"/>
  <c r="BZ152" i="9"/>
  <c r="BZ153" i="9"/>
  <c r="BZ154" i="9"/>
  <c r="BZ155" i="9"/>
  <c r="BZ156" i="9"/>
  <c r="BZ157" i="9"/>
  <c r="BZ158" i="9"/>
  <c r="BZ159" i="9"/>
  <c r="BZ160" i="9"/>
  <c r="BZ161" i="9"/>
  <c r="BZ162" i="9"/>
  <c r="BZ163" i="9"/>
  <c r="BZ164" i="9"/>
  <c r="BZ165" i="9"/>
  <c r="BZ166" i="9"/>
  <c r="BZ167" i="9"/>
  <c r="BZ168" i="9"/>
  <c r="BZ169" i="9"/>
  <c r="BZ170" i="9"/>
  <c r="BZ171" i="9"/>
  <c r="BZ172" i="9"/>
  <c r="BZ173" i="9"/>
  <c r="BZ174" i="9"/>
  <c r="BZ175" i="9"/>
  <c r="BZ176" i="9"/>
  <c r="BZ177" i="9"/>
  <c r="BZ178" i="9"/>
  <c r="BZ179" i="9"/>
  <c r="BZ180" i="9"/>
  <c r="BZ181" i="9"/>
  <c r="BZ182" i="9"/>
  <c r="BZ183" i="9"/>
  <c r="BZ184" i="9"/>
  <c r="BZ185" i="9"/>
  <c r="BZ186" i="9"/>
  <c r="BZ187" i="9"/>
  <c r="BZ188" i="9"/>
  <c r="BZ189" i="9"/>
  <c r="BZ190" i="9"/>
  <c r="BZ191" i="9"/>
  <c r="BZ192" i="9"/>
  <c r="BZ193" i="9"/>
  <c r="BZ194" i="9"/>
  <c r="BZ195" i="9"/>
  <c r="BZ196" i="9"/>
  <c r="BZ197" i="9"/>
  <c r="BZ198" i="9"/>
  <c r="BZ199" i="9"/>
  <c r="BZ200" i="9"/>
  <c r="BZ201" i="9"/>
  <c r="BZ202" i="9"/>
  <c r="BZ203" i="9"/>
  <c r="BZ204" i="9"/>
  <c r="BZ205" i="9"/>
  <c r="BZ206" i="9"/>
  <c r="BZ207" i="9"/>
  <c r="BZ208" i="9"/>
  <c r="BZ209" i="9"/>
  <c r="BZ210" i="9"/>
  <c r="BZ211" i="9"/>
  <c r="BZ212" i="9"/>
  <c r="BZ213" i="9"/>
  <c r="BZ214" i="9"/>
  <c r="BZ215" i="9"/>
  <c r="BZ216" i="9"/>
  <c r="BZ217" i="9"/>
  <c r="BZ218" i="9"/>
  <c r="BZ219" i="9"/>
  <c r="BZ220" i="9"/>
  <c r="BZ221" i="9"/>
  <c r="BZ222" i="9"/>
  <c r="BZ223" i="9"/>
  <c r="BZ224" i="9"/>
  <c r="BZ225" i="9"/>
  <c r="BZ226" i="9"/>
  <c r="BZ227" i="9"/>
  <c r="BZ228" i="9"/>
  <c r="BZ229" i="9"/>
  <c r="BZ230" i="9"/>
  <c r="BZ231" i="9"/>
  <c r="BZ232" i="9"/>
  <c r="BZ233" i="9"/>
  <c r="BZ234" i="9"/>
  <c r="BZ235" i="9"/>
  <c r="BZ236" i="9"/>
  <c r="BZ237" i="9"/>
  <c r="BZ238" i="9"/>
  <c r="BZ239" i="9"/>
  <c r="BZ240" i="9"/>
  <c r="BZ241" i="9"/>
  <c r="BZ242" i="9"/>
  <c r="BZ243" i="9"/>
  <c r="BZ244" i="9"/>
  <c r="BZ245" i="9"/>
  <c r="BZ246" i="9"/>
  <c r="BZ247" i="9"/>
  <c r="BZ248" i="9"/>
  <c r="BZ249" i="9"/>
  <c r="BZ250" i="9"/>
  <c r="BZ251" i="9"/>
  <c r="BZ252" i="9"/>
  <c r="BZ253" i="9"/>
  <c r="BZ254" i="9"/>
  <c r="BZ255" i="9"/>
  <c r="BZ256" i="9"/>
  <c r="BZ257" i="9"/>
  <c r="BZ258" i="9"/>
  <c r="BZ259" i="9"/>
  <c r="BZ260" i="9"/>
  <c r="BZ261" i="9"/>
  <c r="BZ262" i="9"/>
  <c r="BZ263" i="9"/>
  <c r="BZ264" i="9"/>
  <c r="BZ265" i="9"/>
  <c r="BZ266" i="9"/>
  <c r="BZ267" i="9"/>
  <c r="BZ268" i="9"/>
  <c r="BZ269" i="9"/>
  <c r="BZ270" i="9"/>
  <c r="BZ271" i="9"/>
  <c r="BZ272" i="9"/>
  <c r="BZ273" i="9"/>
  <c r="BZ274" i="9"/>
  <c r="BZ275" i="9"/>
  <c r="BZ276" i="9"/>
  <c r="BZ277" i="9"/>
  <c r="BZ278" i="9"/>
  <c r="BZ279" i="9"/>
  <c r="BZ280" i="9"/>
  <c r="BZ281" i="9"/>
  <c r="BZ282" i="9"/>
  <c r="BZ283" i="9"/>
  <c r="BZ284" i="9"/>
  <c r="BZ285" i="9"/>
  <c r="BZ286" i="9"/>
  <c r="BZ287" i="9"/>
  <c r="BZ288" i="9"/>
  <c r="BZ289" i="9"/>
  <c r="BZ290" i="9"/>
  <c r="BZ291" i="9"/>
  <c r="BZ292" i="9"/>
  <c r="BZ293" i="9"/>
  <c r="BZ294" i="9"/>
  <c r="BZ295" i="9"/>
  <c r="BZ296" i="9"/>
  <c r="BZ297" i="9"/>
  <c r="BZ298" i="9"/>
  <c r="BZ299" i="9"/>
  <c r="BZ300" i="9"/>
  <c r="BZ301" i="9"/>
  <c r="BZ302" i="9"/>
  <c r="BZ303" i="9"/>
  <c r="BZ304" i="9"/>
  <c r="BZ305" i="9"/>
  <c r="BZ306" i="9"/>
  <c r="BZ307" i="9"/>
  <c r="BZ308" i="9"/>
  <c r="BZ309" i="9"/>
  <c r="BZ310" i="9"/>
  <c r="BZ311" i="9"/>
  <c r="BZ312" i="9"/>
  <c r="BZ313" i="9"/>
  <c r="BZ314" i="9"/>
  <c r="BZ315" i="9"/>
  <c r="BZ316" i="9"/>
  <c r="BZ317" i="9"/>
  <c r="BZ318" i="9"/>
  <c r="BZ319" i="9"/>
  <c r="BZ320" i="9"/>
  <c r="BZ321" i="9"/>
  <c r="BZ322" i="9"/>
  <c r="BZ323" i="9"/>
  <c r="BZ324" i="9"/>
  <c r="BZ325" i="9"/>
  <c r="BZ326" i="9"/>
  <c r="BZ327" i="9"/>
  <c r="BZ328" i="9"/>
  <c r="BZ329" i="9"/>
  <c r="BZ330" i="9"/>
  <c r="BZ331" i="9"/>
  <c r="BZ332" i="9"/>
  <c r="BZ333" i="9"/>
  <c r="BZ334" i="9"/>
  <c r="BZ335" i="9"/>
  <c r="BZ336" i="9"/>
  <c r="BZ337" i="9"/>
  <c r="BZ338" i="9"/>
  <c r="BZ339" i="9"/>
  <c r="BZ340" i="9"/>
  <c r="BZ341" i="9"/>
  <c r="BZ342" i="9"/>
  <c r="BZ343" i="9"/>
  <c r="BZ344" i="9"/>
  <c r="BZ345" i="9"/>
  <c r="BZ346" i="9"/>
  <c r="BZ347" i="9"/>
  <c r="BZ348" i="9"/>
  <c r="BZ349" i="9"/>
  <c r="BZ350" i="9"/>
  <c r="BZ351" i="9"/>
  <c r="BZ352" i="9"/>
  <c r="BZ353" i="9"/>
  <c r="BZ354" i="9"/>
  <c r="BZ355" i="9"/>
  <c r="BZ356" i="9"/>
  <c r="BZ357" i="9"/>
  <c r="BZ358" i="9"/>
  <c r="BZ359" i="9"/>
  <c r="BZ360" i="9"/>
  <c r="BZ361" i="9"/>
  <c r="BZ362" i="9"/>
  <c r="BZ363" i="9"/>
  <c r="BZ364" i="9"/>
  <c r="BZ365" i="9"/>
  <c r="BZ366" i="9"/>
  <c r="BZ367" i="9"/>
  <c r="BZ368" i="9"/>
  <c r="BZ369" i="9"/>
  <c r="BZ370" i="9"/>
  <c r="BZ371" i="9"/>
  <c r="BZ372" i="9"/>
  <c r="BZ373" i="9"/>
  <c r="BZ374" i="9"/>
  <c r="BZ375" i="9"/>
  <c r="BZ376" i="9"/>
  <c r="BZ377" i="9"/>
  <c r="BZ378" i="9"/>
  <c r="BZ379" i="9"/>
  <c r="BZ380" i="9"/>
  <c r="BZ381" i="9"/>
  <c r="BZ382" i="9"/>
  <c r="BZ383" i="9"/>
  <c r="BZ384" i="9"/>
  <c r="BZ385" i="9"/>
  <c r="BZ386" i="9"/>
  <c r="BZ387" i="9"/>
  <c r="BZ388" i="9"/>
  <c r="BZ389" i="9"/>
  <c r="BZ390" i="9"/>
  <c r="BZ391" i="9"/>
  <c r="BZ392" i="9"/>
  <c r="BZ393" i="9"/>
  <c r="BZ394" i="9"/>
  <c r="BZ395" i="9"/>
  <c r="BZ396" i="9"/>
  <c r="BZ397" i="9"/>
  <c r="BZ398" i="9"/>
  <c r="BZ399" i="9"/>
  <c r="BZ400" i="9"/>
  <c r="BZ401" i="9"/>
  <c r="BZ402" i="9"/>
  <c r="BZ403" i="9"/>
  <c r="BZ404" i="9"/>
  <c r="BZ405" i="9"/>
  <c r="BZ406" i="9"/>
  <c r="BZ407" i="9"/>
  <c r="BZ408" i="9"/>
  <c r="BZ409" i="9"/>
  <c r="BZ410" i="9"/>
  <c r="BZ411" i="9"/>
  <c r="BZ412" i="9"/>
  <c r="BZ413" i="9"/>
  <c r="BZ414" i="9"/>
  <c r="BZ415" i="9"/>
  <c r="BZ416" i="9"/>
  <c r="BZ417" i="9"/>
  <c r="BZ418" i="9"/>
  <c r="BZ419" i="9"/>
  <c r="BZ420" i="9"/>
  <c r="BZ421" i="9"/>
  <c r="BZ422" i="9"/>
  <c r="BZ423" i="9"/>
  <c r="BZ424" i="9"/>
  <c r="BZ425" i="9"/>
  <c r="BZ426" i="9"/>
  <c r="BZ427" i="9"/>
  <c r="BZ428" i="9"/>
  <c r="BZ429" i="9"/>
  <c r="BZ430" i="9"/>
  <c r="BZ431" i="9"/>
  <c r="BZ432" i="9"/>
  <c r="BZ433" i="9"/>
  <c r="BZ434" i="9"/>
  <c r="BZ435" i="9"/>
  <c r="BZ436" i="9"/>
  <c r="BZ437" i="9"/>
  <c r="BZ438" i="9"/>
  <c r="BZ439" i="9"/>
  <c r="BZ440" i="9"/>
  <c r="BZ441" i="9"/>
  <c r="BZ442" i="9"/>
  <c r="BZ443" i="9"/>
  <c r="BZ444" i="9"/>
  <c r="BZ445" i="9"/>
  <c r="BZ446" i="9"/>
  <c r="BZ447" i="9"/>
  <c r="BZ448" i="9"/>
  <c r="BZ449" i="9"/>
  <c r="BZ450" i="9"/>
  <c r="BZ451" i="9"/>
  <c r="BZ452" i="9"/>
  <c r="BZ453" i="9"/>
  <c r="BZ454" i="9"/>
  <c r="BZ455" i="9"/>
  <c r="BZ456" i="9"/>
  <c r="BZ457" i="9"/>
  <c r="BZ458" i="9"/>
  <c r="BZ459" i="9"/>
  <c r="BZ460" i="9"/>
  <c r="BZ461" i="9"/>
  <c r="BZ462" i="9"/>
  <c r="BZ463" i="9"/>
  <c r="BZ464" i="9"/>
  <c r="BZ465" i="9"/>
  <c r="BZ466" i="9"/>
  <c r="BZ467" i="9"/>
  <c r="BZ468" i="9"/>
  <c r="BZ469" i="9"/>
  <c r="BZ470" i="9"/>
  <c r="BZ471" i="9"/>
  <c r="BZ472" i="9"/>
  <c r="BZ473" i="9"/>
  <c r="BZ474" i="9"/>
  <c r="BZ475" i="9"/>
  <c r="BZ476" i="9"/>
  <c r="BZ477" i="9"/>
  <c r="BZ478" i="9"/>
  <c r="BZ479" i="9"/>
  <c r="BZ480" i="9"/>
  <c r="BZ481" i="9"/>
  <c r="BZ482" i="9"/>
  <c r="BZ483" i="9"/>
  <c r="BZ484" i="9"/>
  <c r="BZ485" i="9"/>
  <c r="BZ486" i="9"/>
  <c r="BZ487" i="9"/>
  <c r="BZ488" i="9"/>
  <c r="BZ489" i="9"/>
  <c r="BZ490" i="9"/>
  <c r="BZ491" i="9"/>
  <c r="BZ492" i="9"/>
  <c r="BZ493" i="9"/>
  <c r="BZ494" i="9"/>
  <c r="BZ495" i="9"/>
  <c r="BZ496" i="9"/>
  <c r="BZ497" i="9"/>
  <c r="BZ498" i="9"/>
  <c r="BZ499" i="9"/>
  <c r="BZ500" i="9"/>
  <c r="BZ501" i="9"/>
  <c r="BZ502" i="9"/>
  <c r="BZ503" i="9"/>
  <c r="BZ504" i="9"/>
  <c r="BZ505" i="9"/>
  <c r="BZ506" i="9"/>
  <c r="BZ507" i="9"/>
  <c r="BZ508" i="9"/>
  <c r="BZ509" i="9"/>
  <c r="BZ510" i="9"/>
  <c r="BZ511" i="9"/>
  <c r="BZ512" i="9"/>
  <c r="BZ513" i="9"/>
  <c r="BZ514" i="9"/>
  <c r="BZ515" i="9"/>
  <c r="BZ516" i="9"/>
  <c r="BZ517" i="9"/>
  <c r="BZ518" i="9"/>
  <c r="BZ519" i="9"/>
  <c r="BZ520" i="9"/>
  <c r="BZ521" i="9"/>
  <c r="BZ522" i="9"/>
  <c r="BZ523" i="9"/>
  <c r="BZ524" i="9"/>
  <c r="BZ525" i="9"/>
  <c r="BZ526" i="9"/>
  <c r="BZ527" i="9"/>
  <c r="BZ528" i="9"/>
  <c r="BZ529" i="9"/>
  <c r="BZ530" i="9"/>
  <c r="BZ531" i="9"/>
  <c r="BZ532" i="9"/>
  <c r="BZ533" i="9"/>
  <c r="BZ534" i="9"/>
  <c r="BZ535" i="9"/>
  <c r="BZ536" i="9"/>
  <c r="BZ537" i="9"/>
  <c r="BZ538" i="9"/>
  <c r="BZ539" i="9"/>
  <c r="BZ540" i="9"/>
  <c r="BZ541" i="9"/>
  <c r="BZ542" i="9"/>
  <c r="BZ543" i="9"/>
  <c r="BZ544" i="9"/>
  <c r="BZ545" i="9"/>
  <c r="BZ546" i="9"/>
  <c r="BZ547" i="9"/>
  <c r="BZ548" i="9"/>
  <c r="BZ549" i="9"/>
  <c r="BZ550" i="9"/>
  <c r="BZ551" i="9"/>
  <c r="BZ552" i="9"/>
  <c r="BZ553" i="9"/>
  <c r="BZ554" i="9"/>
  <c r="BZ555" i="9"/>
  <c r="BZ556" i="9"/>
  <c r="BZ557" i="9"/>
  <c r="BZ558" i="9"/>
  <c r="BZ559" i="9"/>
  <c r="BZ560" i="9"/>
  <c r="BZ561" i="9"/>
  <c r="BZ562" i="9"/>
  <c r="BZ563" i="9"/>
  <c r="BZ564" i="9"/>
  <c r="BZ565" i="9"/>
  <c r="BZ566" i="9"/>
  <c r="BZ567" i="9"/>
  <c r="BZ568" i="9"/>
  <c r="BZ569" i="9"/>
  <c r="BZ570" i="9"/>
  <c r="BZ571" i="9"/>
  <c r="BZ572" i="9"/>
  <c r="BZ573" i="9"/>
  <c r="BZ574" i="9"/>
  <c r="BZ575" i="9"/>
  <c r="BZ576" i="9"/>
  <c r="BZ577" i="9"/>
  <c r="BZ578" i="9"/>
  <c r="BZ579" i="9"/>
  <c r="BZ580" i="9"/>
  <c r="BZ581" i="9"/>
  <c r="BZ582" i="9"/>
  <c r="BZ583" i="9"/>
  <c r="BZ584" i="9"/>
  <c r="BZ585" i="9"/>
  <c r="BZ586" i="9"/>
  <c r="BZ587" i="9"/>
  <c r="BZ588" i="9"/>
  <c r="BZ589" i="9"/>
  <c r="BZ590" i="9"/>
  <c r="BZ591" i="9"/>
  <c r="BZ592" i="9"/>
  <c r="BZ593" i="9"/>
  <c r="BZ594" i="9"/>
  <c r="BZ595" i="9"/>
  <c r="BZ596" i="9"/>
  <c r="BZ597" i="9"/>
  <c r="BZ598" i="9"/>
  <c r="BZ599" i="9"/>
  <c r="BZ600" i="9"/>
  <c r="BZ601" i="9"/>
  <c r="BZ602" i="9"/>
  <c r="BZ603" i="9"/>
  <c r="BZ604" i="9"/>
  <c r="BZ605" i="9"/>
  <c r="BZ606" i="9"/>
  <c r="BZ607" i="9"/>
  <c r="BZ608" i="9"/>
  <c r="BZ609" i="9"/>
  <c r="BZ610" i="9"/>
  <c r="BZ611" i="9"/>
  <c r="BZ612" i="9"/>
  <c r="BZ613" i="9"/>
  <c r="BZ614" i="9"/>
  <c r="BZ615" i="9"/>
  <c r="BZ616" i="9"/>
  <c r="BZ617" i="9"/>
  <c r="BZ618" i="9"/>
  <c r="BZ619" i="9"/>
  <c r="BZ620" i="9"/>
  <c r="BZ621" i="9"/>
  <c r="BZ622" i="9"/>
  <c r="BZ623" i="9"/>
  <c r="BZ624" i="9"/>
  <c r="BZ625" i="9"/>
  <c r="BZ626" i="9"/>
  <c r="BZ627" i="9"/>
  <c r="BZ628" i="9"/>
  <c r="BZ629" i="9"/>
  <c r="BZ630" i="9"/>
  <c r="BZ631" i="9"/>
  <c r="BZ632" i="9"/>
  <c r="BZ633" i="9"/>
  <c r="BZ634" i="9"/>
  <c r="BZ635" i="9"/>
  <c r="BZ636" i="9"/>
  <c r="BZ637" i="9"/>
  <c r="BZ638" i="9"/>
  <c r="BZ639" i="9"/>
  <c r="BZ640" i="9"/>
  <c r="BZ641" i="9"/>
  <c r="BZ642" i="9"/>
  <c r="BZ643" i="9"/>
  <c r="BZ644" i="9"/>
  <c r="BZ645" i="9"/>
  <c r="BZ646" i="9"/>
  <c r="BZ647" i="9"/>
  <c r="BZ648" i="9"/>
  <c r="BZ649" i="9"/>
  <c r="BZ650" i="9"/>
  <c r="BZ651" i="9"/>
  <c r="BZ652" i="9"/>
  <c r="BZ653" i="9"/>
  <c r="BZ654" i="9"/>
  <c r="BZ655" i="9"/>
  <c r="BZ656" i="9"/>
  <c r="BZ657" i="9"/>
  <c r="BZ658" i="9"/>
  <c r="BZ659" i="9"/>
  <c r="BZ660" i="9"/>
  <c r="BZ661" i="9"/>
  <c r="BZ662" i="9"/>
  <c r="BZ663" i="9"/>
  <c r="BZ664" i="9"/>
  <c r="BZ665" i="9"/>
  <c r="BZ666" i="9"/>
  <c r="BZ667" i="9"/>
  <c r="BZ668" i="9"/>
  <c r="BZ669" i="9"/>
  <c r="BZ670" i="9"/>
  <c r="BZ671" i="9"/>
  <c r="BZ672" i="9"/>
  <c r="BZ673" i="9"/>
  <c r="BZ674" i="9"/>
  <c r="BZ675" i="9"/>
  <c r="BZ676" i="9"/>
  <c r="BZ677" i="9"/>
  <c r="BZ678" i="9"/>
  <c r="BZ679" i="9"/>
  <c r="BZ680" i="9"/>
  <c r="BZ681" i="9"/>
  <c r="BZ682" i="9"/>
  <c r="BZ683" i="9"/>
  <c r="BZ684" i="9"/>
  <c r="BZ685" i="9"/>
  <c r="BZ686" i="9"/>
  <c r="BZ687" i="9"/>
  <c r="BZ688" i="9"/>
  <c r="BZ689" i="9"/>
  <c r="BZ690" i="9"/>
  <c r="BZ691" i="9"/>
  <c r="BZ692" i="9"/>
  <c r="BZ693" i="9"/>
  <c r="BZ694" i="9"/>
  <c r="BZ695" i="9"/>
  <c r="BZ696" i="9"/>
  <c r="BZ697" i="9"/>
  <c r="BZ698" i="9"/>
  <c r="BZ699" i="9"/>
  <c r="BZ700" i="9"/>
  <c r="BZ701" i="9"/>
  <c r="BZ702" i="9"/>
  <c r="BZ703" i="9"/>
  <c r="BZ704" i="9"/>
  <c r="BZ705" i="9"/>
  <c r="BZ706" i="9"/>
  <c r="BZ707" i="9"/>
  <c r="BZ708" i="9"/>
  <c r="BZ709" i="9"/>
  <c r="BZ710" i="9"/>
  <c r="BZ711" i="9"/>
  <c r="BZ712" i="9"/>
  <c r="BZ713" i="9"/>
  <c r="BZ714" i="9"/>
  <c r="BZ715" i="9"/>
  <c r="BZ716" i="9"/>
  <c r="BZ717" i="9"/>
  <c r="BZ718" i="9"/>
  <c r="BZ719" i="9"/>
  <c r="BZ720" i="9"/>
  <c r="BZ721" i="9"/>
  <c r="BZ722" i="9"/>
  <c r="BZ723" i="9"/>
  <c r="BZ724" i="9"/>
  <c r="BZ725" i="9"/>
  <c r="BZ726" i="9"/>
  <c r="BZ727" i="9"/>
  <c r="BZ728" i="9"/>
  <c r="BZ729" i="9"/>
  <c r="BZ730" i="9"/>
  <c r="BZ731" i="9"/>
  <c r="BZ732" i="9"/>
  <c r="BZ733" i="9"/>
  <c r="BZ734" i="9"/>
  <c r="BZ735" i="9"/>
  <c r="BZ736" i="9"/>
  <c r="BZ737" i="9"/>
  <c r="BZ738" i="9"/>
  <c r="BZ739" i="9"/>
  <c r="BZ740" i="9"/>
  <c r="BZ741" i="9"/>
  <c r="BZ742" i="9"/>
  <c r="BZ743" i="9"/>
  <c r="BZ744" i="9"/>
  <c r="BZ745" i="9"/>
  <c r="BZ746" i="9"/>
  <c r="BZ747" i="9"/>
  <c r="BZ748" i="9"/>
  <c r="BZ749" i="9"/>
  <c r="BZ750" i="9"/>
  <c r="BZ751" i="9"/>
  <c r="BZ752" i="9"/>
  <c r="BZ753" i="9"/>
  <c r="BZ754" i="9"/>
  <c r="BZ755" i="9"/>
  <c r="BZ756" i="9"/>
  <c r="BZ757" i="9"/>
  <c r="BZ758" i="9"/>
  <c r="BZ759" i="9"/>
  <c r="BZ760" i="9"/>
  <c r="BZ761" i="9"/>
  <c r="BZ762" i="9"/>
  <c r="BZ763" i="9"/>
  <c r="BZ764" i="9"/>
  <c r="BZ765" i="9"/>
  <c r="BZ766" i="9"/>
  <c r="BZ767" i="9"/>
  <c r="BZ768" i="9"/>
  <c r="BZ769" i="9"/>
  <c r="BZ770" i="9"/>
  <c r="BZ771" i="9"/>
  <c r="BZ772" i="9"/>
  <c r="BZ773" i="9"/>
  <c r="BZ774" i="9"/>
  <c r="BZ775" i="9"/>
  <c r="BZ776" i="9"/>
  <c r="BZ777" i="9"/>
  <c r="BZ778" i="9"/>
  <c r="BZ779" i="9"/>
  <c r="BZ780" i="9"/>
  <c r="BZ781" i="9"/>
  <c r="BZ782" i="9"/>
  <c r="BZ783" i="9"/>
  <c r="BZ784" i="9"/>
  <c r="BZ785" i="9"/>
  <c r="BZ786" i="9"/>
  <c r="BZ787" i="9"/>
  <c r="BZ788" i="9"/>
  <c r="BZ789" i="9"/>
  <c r="BZ790" i="9"/>
  <c r="BZ791" i="9"/>
  <c r="BZ792" i="9"/>
  <c r="BZ793" i="9"/>
  <c r="BZ794" i="9"/>
  <c r="BZ795" i="9"/>
  <c r="BZ796" i="9"/>
  <c r="BZ797" i="9"/>
  <c r="BZ798" i="9"/>
  <c r="BZ799" i="9"/>
  <c r="BZ800" i="9"/>
  <c r="BZ801" i="9"/>
  <c r="BZ802" i="9"/>
  <c r="BZ803" i="9"/>
  <c r="BZ804" i="9"/>
  <c r="BZ805" i="9"/>
  <c r="BZ806" i="9"/>
  <c r="BZ807" i="9"/>
  <c r="BZ808" i="9"/>
  <c r="BZ809" i="9"/>
  <c r="BZ810" i="9"/>
  <c r="BZ811" i="9"/>
  <c r="BZ812" i="9"/>
  <c r="BZ813" i="9"/>
  <c r="BZ814" i="9"/>
  <c r="BZ815" i="9"/>
  <c r="BZ816" i="9"/>
  <c r="BZ817" i="9"/>
  <c r="BZ818" i="9"/>
  <c r="BZ819" i="9"/>
  <c r="BZ820" i="9"/>
  <c r="BZ821" i="9"/>
  <c r="BZ822" i="9"/>
  <c r="BZ823" i="9"/>
  <c r="BZ824" i="9"/>
  <c r="BZ825" i="9"/>
  <c r="BZ826" i="9"/>
  <c r="BZ827" i="9"/>
  <c r="BZ828" i="9"/>
  <c r="BZ829" i="9"/>
  <c r="BZ830" i="9"/>
  <c r="BZ831" i="9"/>
  <c r="BZ832" i="9"/>
  <c r="BZ833" i="9"/>
  <c r="BZ834" i="9"/>
  <c r="BZ835" i="9"/>
  <c r="BZ836" i="9"/>
  <c r="BZ837" i="9"/>
  <c r="BZ838" i="9"/>
  <c r="BZ839" i="9"/>
  <c r="BZ840" i="9"/>
  <c r="BZ841" i="9"/>
  <c r="BZ842" i="9"/>
  <c r="BZ843" i="9"/>
  <c r="BZ844" i="9"/>
  <c r="BZ845" i="9"/>
  <c r="BZ846" i="9"/>
  <c r="BZ847" i="9"/>
  <c r="BZ848" i="9"/>
  <c r="BZ849" i="9"/>
  <c r="BZ850" i="9"/>
  <c r="BZ851" i="9"/>
  <c r="BZ852" i="9"/>
  <c r="BZ853" i="9"/>
  <c r="BZ854" i="9"/>
  <c r="BZ855" i="9"/>
  <c r="BZ856" i="9"/>
  <c r="BZ857" i="9"/>
  <c r="BZ858" i="9"/>
  <c r="BZ859" i="9"/>
  <c r="BZ860" i="9"/>
  <c r="BZ861" i="9"/>
  <c r="BZ862" i="9"/>
  <c r="BZ863" i="9"/>
  <c r="BZ864" i="9"/>
  <c r="BZ865" i="9"/>
  <c r="BZ866" i="9"/>
  <c r="BZ867" i="9"/>
  <c r="BZ868" i="9"/>
  <c r="BZ869" i="9"/>
  <c r="BZ870" i="9"/>
  <c r="BZ871" i="9"/>
  <c r="BZ872" i="9"/>
  <c r="BZ873" i="9"/>
  <c r="BZ874" i="9"/>
  <c r="BZ875" i="9"/>
  <c r="BZ876" i="9"/>
  <c r="BZ877" i="9"/>
  <c r="BZ878" i="9"/>
  <c r="BZ879" i="9"/>
  <c r="BZ880" i="9"/>
  <c r="BZ881" i="9"/>
  <c r="BZ882" i="9"/>
  <c r="BZ883" i="9"/>
  <c r="BZ884" i="9"/>
  <c r="BZ885" i="9"/>
  <c r="BZ886" i="9"/>
  <c r="BZ887" i="9"/>
  <c r="BZ888" i="9"/>
  <c r="BZ889" i="9"/>
  <c r="BZ890" i="9"/>
  <c r="BZ891" i="9"/>
  <c r="BZ892" i="9"/>
  <c r="BZ893" i="9"/>
  <c r="BZ894" i="9"/>
  <c r="BZ895" i="9"/>
  <c r="BZ896" i="9"/>
  <c r="BZ897" i="9"/>
  <c r="BZ898" i="9"/>
  <c r="BZ899" i="9"/>
  <c r="BZ900" i="9"/>
  <c r="BZ901" i="9"/>
  <c r="BZ902" i="9"/>
  <c r="BZ903" i="9"/>
  <c r="BZ904" i="9"/>
  <c r="BZ905" i="9"/>
  <c r="BZ906" i="9"/>
  <c r="BZ907" i="9"/>
  <c r="BZ908" i="9"/>
  <c r="BZ909" i="9"/>
  <c r="BZ910" i="9"/>
  <c r="BZ911" i="9"/>
  <c r="BZ912" i="9"/>
  <c r="BZ913" i="9"/>
  <c r="BZ914" i="9"/>
  <c r="BZ915" i="9"/>
  <c r="BZ916" i="9"/>
  <c r="BZ917" i="9"/>
  <c r="BZ918" i="9"/>
  <c r="BZ919" i="9"/>
  <c r="BZ920" i="9"/>
  <c r="BZ921" i="9"/>
  <c r="BZ922" i="9"/>
  <c r="BZ923" i="9"/>
  <c r="BZ924" i="9"/>
  <c r="BZ925" i="9"/>
  <c r="BZ926" i="9"/>
  <c r="BZ927" i="9"/>
  <c r="BZ928" i="9"/>
  <c r="BZ929" i="9"/>
  <c r="BZ930" i="9"/>
  <c r="BZ931" i="9"/>
  <c r="BZ932" i="9"/>
  <c r="BZ933" i="9"/>
  <c r="BZ934" i="9"/>
  <c r="BZ935" i="9"/>
  <c r="BZ936" i="9"/>
  <c r="BZ937" i="9"/>
  <c r="BZ938" i="9"/>
  <c r="BZ939" i="9"/>
  <c r="BZ940" i="9"/>
  <c r="BZ941" i="9"/>
  <c r="BZ942" i="9"/>
  <c r="BZ943" i="9"/>
  <c r="BZ944" i="9"/>
  <c r="BZ945" i="9"/>
  <c r="BZ946" i="9"/>
  <c r="BZ947" i="9"/>
  <c r="BZ948" i="9"/>
  <c r="BZ949" i="9"/>
  <c r="BZ950" i="9"/>
  <c r="BZ951" i="9"/>
  <c r="BZ952" i="9"/>
  <c r="BZ953" i="9"/>
  <c r="BZ954" i="9"/>
  <c r="BZ955" i="9"/>
  <c r="BZ956" i="9"/>
  <c r="BZ957" i="9"/>
  <c r="BZ958" i="9"/>
  <c r="BZ959" i="9"/>
  <c r="BZ960" i="9"/>
  <c r="BZ961" i="9"/>
  <c r="BZ962" i="9"/>
  <c r="BZ963" i="9"/>
  <c r="BZ964" i="9"/>
  <c r="BZ965" i="9"/>
  <c r="BZ966" i="9"/>
  <c r="BZ967" i="9"/>
  <c r="BZ968" i="9"/>
  <c r="BZ969" i="9"/>
  <c r="BZ970" i="9"/>
  <c r="BZ971" i="9"/>
  <c r="BZ972" i="9"/>
  <c r="BZ973" i="9"/>
  <c r="BZ974" i="9"/>
  <c r="BZ975" i="9"/>
  <c r="BZ976" i="9"/>
  <c r="BZ977" i="9"/>
  <c r="BZ978" i="9"/>
  <c r="BZ979" i="9"/>
  <c r="BZ980" i="9"/>
  <c r="BZ981" i="9"/>
  <c r="BZ982" i="9"/>
  <c r="BZ983" i="9"/>
  <c r="BZ984" i="9"/>
  <c r="BZ985" i="9"/>
  <c r="BZ986" i="9"/>
  <c r="BZ987" i="9"/>
  <c r="BZ988" i="9"/>
  <c r="BZ989" i="9"/>
  <c r="BZ990" i="9"/>
  <c r="BZ991" i="9"/>
  <c r="BZ992" i="9"/>
  <c r="BZ993" i="9"/>
  <c r="BZ994" i="9"/>
  <c r="BZ995" i="9"/>
  <c r="BZ996" i="9"/>
  <c r="BZ997" i="9"/>
  <c r="BZ998" i="9"/>
  <c r="BZ999" i="9"/>
  <c r="BZ1000" i="9"/>
  <c r="BZ1001" i="9"/>
  <c r="BZ1002" i="9"/>
  <c r="BZ1003" i="9"/>
  <c r="BZ1004" i="9"/>
  <c r="BZ1005" i="9"/>
  <c r="BZ1006" i="9"/>
  <c r="BZ1007" i="9"/>
  <c r="BZ1008" i="9"/>
  <c r="BZ1009" i="9"/>
  <c r="BZ1010" i="9"/>
  <c r="BZ1011" i="9"/>
  <c r="BZ1012" i="9"/>
  <c r="BZ1013" i="9"/>
  <c r="BZ1014" i="9"/>
  <c r="BZ1015" i="9"/>
  <c r="BZ1016" i="9"/>
  <c r="BZ1017" i="9"/>
  <c r="BZ1018" i="9"/>
  <c r="BZ1019" i="9"/>
  <c r="BZ1020" i="9"/>
  <c r="BZ1021" i="9"/>
  <c r="BZ1022" i="9"/>
  <c r="BZ1023" i="9"/>
  <c r="BZ1024" i="9"/>
  <c r="BZ1025" i="9"/>
  <c r="BZ1026" i="9"/>
  <c r="BZ1027" i="9"/>
  <c r="BZ1028" i="9"/>
  <c r="BZ1029" i="9"/>
  <c r="BZ1030" i="9"/>
  <c r="BZ1031" i="9"/>
  <c r="BZ1032" i="9"/>
  <c r="BZ1033" i="9"/>
  <c r="BZ1034" i="9"/>
  <c r="BZ1035" i="9"/>
  <c r="BZ1036" i="9"/>
  <c r="BZ1037" i="9"/>
  <c r="BZ1038" i="9"/>
  <c r="BZ1039" i="9"/>
  <c r="BZ1040" i="9"/>
  <c r="BZ1041" i="9"/>
  <c r="BZ1042" i="9"/>
  <c r="BZ1043" i="9"/>
  <c r="BZ1044" i="9"/>
  <c r="BZ1045" i="9"/>
  <c r="BZ1046" i="9"/>
  <c r="BZ1047" i="9"/>
  <c r="BZ1048" i="9"/>
  <c r="BZ1049" i="9"/>
  <c r="BZ1050" i="9"/>
  <c r="BZ1051" i="9"/>
  <c r="BZ1052" i="9"/>
  <c r="BZ1053" i="9"/>
  <c r="BZ1054" i="9"/>
  <c r="BZ1055" i="9"/>
  <c r="BZ1056" i="9"/>
  <c r="BZ1057" i="9"/>
  <c r="BZ1058" i="9"/>
  <c r="BZ1059" i="9"/>
  <c r="BZ1060" i="9"/>
  <c r="BZ1061" i="9"/>
  <c r="BZ1062" i="9"/>
  <c r="BZ1063" i="9"/>
  <c r="BZ1064" i="9"/>
  <c r="BZ1065" i="9"/>
  <c r="BZ1066" i="9"/>
  <c r="BZ1067" i="9"/>
  <c r="BZ1068" i="9"/>
  <c r="BZ1069" i="9"/>
  <c r="BZ1070" i="9"/>
  <c r="BZ1071" i="9"/>
  <c r="BZ1072" i="9"/>
  <c r="BZ1073" i="9"/>
  <c r="BZ1074" i="9"/>
  <c r="BZ1075" i="9"/>
  <c r="BZ1076" i="9"/>
  <c r="BZ1077" i="9"/>
  <c r="BZ1078" i="9"/>
  <c r="BZ1079" i="9"/>
  <c r="BZ1080" i="9"/>
  <c r="BZ1081" i="9"/>
  <c r="BZ1082" i="9"/>
  <c r="BZ1083" i="9"/>
  <c r="BZ1084" i="9"/>
  <c r="BZ1085" i="9"/>
  <c r="BZ1086" i="9"/>
  <c r="BZ1087" i="9"/>
  <c r="BZ1088" i="9"/>
  <c r="BZ1089" i="9"/>
  <c r="BZ1090" i="9"/>
  <c r="BZ1091" i="9"/>
  <c r="BZ1092" i="9"/>
  <c r="BZ1093" i="9"/>
  <c r="BZ1094" i="9"/>
  <c r="BZ1095" i="9"/>
  <c r="BZ1096" i="9"/>
  <c r="BZ1097" i="9"/>
  <c r="BZ1098" i="9"/>
  <c r="BZ1099" i="9"/>
  <c r="BZ1100" i="9"/>
  <c r="BZ1101" i="9"/>
  <c r="BZ1102" i="9"/>
  <c r="BZ1103" i="9"/>
  <c r="BZ1104" i="9"/>
  <c r="BZ1105" i="9"/>
  <c r="BZ1106" i="9"/>
  <c r="BZ1107" i="9"/>
  <c r="BZ1108" i="9"/>
  <c r="BZ1109" i="9"/>
  <c r="BZ1110" i="9"/>
  <c r="BZ1111" i="9"/>
  <c r="BZ1112" i="9"/>
  <c r="BZ1113" i="9"/>
  <c r="BZ1114" i="9"/>
  <c r="BZ1115" i="9"/>
  <c r="BZ1116" i="9"/>
  <c r="BZ1117" i="9"/>
  <c r="BZ1118" i="9"/>
  <c r="BZ1119" i="9"/>
  <c r="BZ1120" i="9"/>
  <c r="BZ1121" i="9"/>
  <c r="BZ1122" i="9"/>
  <c r="BZ1123" i="9"/>
  <c r="BZ1124" i="9"/>
  <c r="BZ1125" i="9"/>
  <c r="BZ1126" i="9"/>
  <c r="BZ1127" i="9"/>
  <c r="BZ1128" i="9"/>
  <c r="BZ1129" i="9"/>
  <c r="BZ1130" i="9"/>
  <c r="BZ1131" i="9"/>
  <c r="BZ1132" i="9"/>
  <c r="BZ1133" i="9"/>
  <c r="BZ1134" i="9"/>
  <c r="BZ1135" i="9"/>
  <c r="BZ1136" i="9"/>
  <c r="BZ1137" i="9"/>
  <c r="BZ1138" i="9"/>
  <c r="BZ1139" i="9"/>
  <c r="BZ1140" i="9"/>
  <c r="BZ1141" i="9"/>
  <c r="BZ1142" i="9"/>
  <c r="BZ1143" i="9"/>
  <c r="BZ1144" i="9"/>
  <c r="BZ1145" i="9"/>
  <c r="BZ1146" i="9"/>
  <c r="BZ1147" i="9"/>
  <c r="BZ1148" i="9"/>
  <c r="BZ1149" i="9"/>
  <c r="BZ1150" i="9"/>
  <c r="BZ1151" i="9"/>
  <c r="BZ1152" i="9"/>
  <c r="BZ1153" i="9"/>
  <c r="BZ1154" i="9"/>
  <c r="BZ1155" i="9"/>
  <c r="BZ1156" i="9"/>
  <c r="BZ1157" i="9"/>
  <c r="BZ1158" i="9"/>
  <c r="BZ1159" i="9"/>
  <c r="BZ1160" i="9"/>
  <c r="BZ1161" i="9"/>
  <c r="BZ1162" i="9"/>
  <c r="BZ1163" i="9"/>
  <c r="BZ1164" i="9"/>
  <c r="BZ1165" i="9"/>
  <c r="BZ1166" i="9"/>
  <c r="BZ1167" i="9"/>
  <c r="BZ1168" i="9"/>
  <c r="BZ1169" i="9"/>
  <c r="BZ1170" i="9"/>
  <c r="BZ1171" i="9"/>
  <c r="BZ1172" i="9"/>
  <c r="BZ1173" i="9"/>
  <c r="BZ1174" i="9"/>
  <c r="BZ1175" i="9"/>
  <c r="BZ1176" i="9"/>
  <c r="BZ1177" i="9"/>
  <c r="BZ1178" i="9"/>
  <c r="BZ1179" i="9"/>
  <c r="BZ1180" i="9"/>
  <c r="BZ1181" i="9"/>
  <c r="BZ1182" i="9"/>
  <c r="BZ1183" i="9"/>
  <c r="BZ1184" i="9"/>
  <c r="BZ1185" i="9"/>
  <c r="BZ1186" i="9"/>
  <c r="BZ1187" i="9"/>
  <c r="BZ1188" i="9"/>
  <c r="BZ1189" i="9"/>
  <c r="BZ1190" i="9"/>
  <c r="BZ1191" i="9"/>
  <c r="BZ1192" i="9"/>
  <c r="BZ1193" i="9"/>
  <c r="BZ1194" i="9"/>
  <c r="BZ1195" i="9"/>
  <c r="BZ1196" i="9"/>
  <c r="BZ1197" i="9"/>
  <c r="BZ1198" i="9"/>
  <c r="BZ1199" i="9"/>
  <c r="BZ1200" i="9"/>
  <c r="BZ1201" i="9"/>
  <c r="BZ1202" i="9"/>
  <c r="BZ1203" i="9"/>
  <c r="BZ1204" i="9"/>
  <c r="BZ1205" i="9"/>
  <c r="BZ1206" i="9"/>
  <c r="BZ1207" i="9"/>
  <c r="BZ1208" i="9"/>
  <c r="BZ1209" i="9"/>
  <c r="BZ1210" i="9"/>
  <c r="BZ1211" i="9"/>
  <c r="BZ1212" i="9"/>
  <c r="BZ1213" i="9"/>
  <c r="BZ1214" i="9"/>
  <c r="BZ1215" i="9"/>
  <c r="BZ1216" i="9"/>
  <c r="BZ1217" i="9"/>
  <c r="BZ1218" i="9"/>
  <c r="BZ1219" i="9"/>
  <c r="BZ1220" i="9"/>
  <c r="BZ1221" i="9"/>
  <c r="BZ1222" i="9"/>
  <c r="BZ1223" i="9"/>
  <c r="BZ1224" i="9"/>
  <c r="BZ1225" i="9"/>
  <c r="BZ1226" i="9"/>
  <c r="BZ1227" i="9"/>
  <c r="BZ1228" i="9"/>
  <c r="BZ1229" i="9"/>
  <c r="BZ1230" i="9"/>
  <c r="BZ1231" i="9"/>
  <c r="BZ1232" i="9"/>
  <c r="BZ1233" i="9"/>
  <c r="BZ1234" i="9"/>
  <c r="BZ1235" i="9"/>
  <c r="BZ1236" i="9"/>
  <c r="BZ1237" i="9"/>
  <c r="BZ1238" i="9"/>
  <c r="BZ1239" i="9"/>
  <c r="BZ1240" i="9"/>
  <c r="BZ1241" i="9"/>
  <c r="BZ1242" i="9"/>
  <c r="BZ1243" i="9"/>
  <c r="BZ1244" i="9"/>
  <c r="BZ1245" i="9"/>
  <c r="BZ1246" i="9"/>
  <c r="BZ1247" i="9"/>
  <c r="BZ1248" i="9"/>
  <c r="BZ1249" i="9"/>
  <c r="BZ1250" i="9"/>
  <c r="BZ1251" i="9"/>
  <c r="BZ1252" i="9"/>
  <c r="BZ1253" i="9"/>
  <c r="BZ1254" i="9"/>
  <c r="BZ1255" i="9"/>
  <c r="BZ1256" i="9"/>
  <c r="BZ1257" i="9"/>
  <c r="BZ1258" i="9"/>
  <c r="BZ1259" i="9"/>
  <c r="BZ1260" i="9"/>
  <c r="BZ1261" i="9"/>
  <c r="BZ1262" i="9"/>
  <c r="BZ1263" i="9"/>
  <c r="BZ1264" i="9"/>
  <c r="BZ1265" i="9"/>
  <c r="BZ1266" i="9"/>
  <c r="BZ1267" i="9"/>
  <c r="BZ1268" i="9"/>
  <c r="BZ1269" i="9"/>
  <c r="BZ1270" i="9"/>
  <c r="BZ1271" i="9"/>
  <c r="BZ1272" i="9"/>
  <c r="BZ1273" i="9"/>
  <c r="BZ1274" i="9"/>
  <c r="BZ1275" i="9"/>
  <c r="BZ1276" i="9"/>
  <c r="BZ1277" i="9"/>
  <c r="BZ1278" i="9"/>
  <c r="BZ1279" i="9"/>
  <c r="BZ1280" i="9"/>
  <c r="BZ1281" i="9"/>
  <c r="BZ1282" i="9"/>
  <c r="BZ1283" i="9"/>
  <c r="BZ1284" i="9"/>
  <c r="BZ1285" i="9"/>
  <c r="BZ1286" i="9"/>
  <c r="BZ1287" i="9"/>
  <c r="BZ1288" i="9"/>
  <c r="BZ1289" i="9"/>
  <c r="BZ1290" i="9"/>
  <c r="BZ1291" i="9"/>
  <c r="BZ1292" i="9"/>
  <c r="BZ1293" i="9"/>
  <c r="BZ1294" i="9"/>
  <c r="BZ1295" i="9"/>
  <c r="BZ1296" i="9"/>
  <c r="BZ1297" i="9"/>
  <c r="BZ1298" i="9"/>
  <c r="BZ1299" i="9"/>
  <c r="BZ1300" i="9"/>
  <c r="BZ1301" i="9"/>
  <c r="BZ1302" i="9"/>
  <c r="BZ1303" i="9"/>
  <c r="BZ1304" i="9"/>
  <c r="BZ1305" i="9"/>
  <c r="BZ1306" i="9"/>
  <c r="BZ1307" i="9"/>
  <c r="BZ1308" i="9"/>
  <c r="BZ1309" i="9"/>
  <c r="BZ1310" i="9"/>
  <c r="BZ1311" i="9"/>
  <c r="BZ1312" i="9"/>
  <c r="BZ1313" i="9"/>
  <c r="BZ1314" i="9"/>
  <c r="BZ1315" i="9"/>
  <c r="BZ1316" i="9"/>
  <c r="BZ1317" i="9"/>
  <c r="BZ1318" i="9"/>
  <c r="BZ1319" i="9"/>
  <c r="BZ1320" i="9"/>
  <c r="BZ1321" i="9"/>
  <c r="BZ1322" i="9"/>
  <c r="BZ1323" i="9"/>
  <c r="BZ1324" i="9"/>
  <c r="BZ1325" i="9"/>
  <c r="BZ1326" i="9"/>
  <c r="BZ1327" i="9"/>
  <c r="BZ1328" i="9"/>
  <c r="BZ1329" i="9"/>
  <c r="BZ1330" i="9"/>
  <c r="BZ1331" i="9"/>
  <c r="BZ1332" i="9"/>
  <c r="BZ1333" i="9"/>
  <c r="BZ1334" i="9"/>
  <c r="BZ1335" i="9"/>
  <c r="BZ1336" i="9"/>
  <c r="BZ1337" i="9"/>
  <c r="BZ1338" i="9"/>
  <c r="BZ1339" i="9"/>
  <c r="BZ1340" i="9"/>
  <c r="BZ1341" i="9"/>
  <c r="BZ1342" i="9"/>
  <c r="BZ1343" i="9"/>
  <c r="BZ1344" i="9"/>
  <c r="BZ1345" i="9"/>
  <c r="BZ1346" i="9"/>
  <c r="BZ1347" i="9"/>
  <c r="BZ1348" i="9"/>
  <c r="BZ1349" i="9"/>
  <c r="BZ1350" i="9"/>
  <c r="BZ1351" i="9"/>
  <c r="BZ1352" i="9"/>
  <c r="BZ1353" i="9"/>
  <c r="BZ1354" i="9"/>
  <c r="BZ1355" i="9"/>
  <c r="BZ1356" i="9"/>
  <c r="BZ1357" i="9"/>
  <c r="BZ1358" i="9"/>
  <c r="BZ1359" i="9"/>
  <c r="BZ1360" i="9"/>
  <c r="BZ1361" i="9"/>
  <c r="BZ1362" i="9"/>
  <c r="BZ1363" i="9"/>
  <c r="BZ1364" i="9"/>
  <c r="BZ1365" i="9"/>
  <c r="BZ1366" i="9"/>
  <c r="BZ1367" i="9"/>
  <c r="BZ1368" i="9"/>
  <c r="BZ1369" i="9"/>
  <c r="BZ1370" i="9"/>
  <c r="BZ1371" i="9"/>
  <c r="BZ1372" i="9"/>
  <c r="BZ1373" i="9"/>
  <c r="BZ1374" i="9"/>
  <c r="BZ1375" i="9"/>
  <c r="BZ1376" i="9"/>
  <c r="BZ1377" i="9"/>
  <c r="BZ1378" i="9"/>
  <c r="BZ1379" i="9"/>
  <c r="BZ1380" i="9"/>
  <c r="BZ1381" i="9"/>
  <c r="BZ1382" i="9"/>
  <c r="BZ1383" i="9"/>
  <c r="BZ1384" i="9"/>
  <c r="BZ1385" i="9"/>
  <c r="BZ1386" i="9"/>
  <c r="BZ1387" i="9"/>
  <c r="BZ1388" i="9"/>
  <c r="BZ1389" i="9"/>
  <c r="BZ1390" i="9"/>
  <c r="BZ1391" i="9"/>
  <c r="BZ1392" i="9"/>
  <c r="BZ1393" i="9"/>
  <c r="BZ1394" i="9"/>
  <c r="BZ1395" i="9"/>
  <c r="BZ1396" i="9"/>
  <c r="BZ1397" i="9"/>
  <c r="BZ1398" i="9"/>
  <c r="BZ1399" i="9"/>
  <c r="BZ1400" i="9"/>
  <c r="BZ1401" i="9"/>
  <c r="BZ1402" i="9"/>
  <c r="BZ1403" i="9"/>
  <c r="BZ1404" i="9"/>
  <c r="BZ1405" i="9"/>
  <c r="BZ1406" i="9"/>
  <c r="BZ1407" i="9"/>
  <c r="BZ1408" i="9"/>
  <c r="BZ1409" i="9"/>
  <c r="BZ1410" i="9"/>
  <c r="BZ1411" i="9"/>
  <c r="BZ1412" i="9"/>
  <c r="BZ1413" i="9"/>
  <c r="BZ1414" i="9"/>
  <c r="BZ1415" i="9"/>
  <c r="BZ1416" i="9"/>
  <c r="BZ1417" i="9"/>
  <c r="BZ1418" i="9"/>
  <c r="BZ1419" i="9"/>
  <c r="BZ1420" i="9"/>
  <c r="BZ1421" i="9"/>
  <c r="BZ1422" i="9"/>
  <c r="BZ1423" i="9"/>
  <c r="BZ1424" i="9"/>
  <c r="BZ1425" i="9"/>
  <c r="BZ1426" i="9"/>
  <c r="BZ1427" i="9"/>
  <c r="BZ1428" i="9"/>
  <c r="BZ1429" i="9"/>
  <c r="BZ1430" i="9"/>
  <c r="BZ1431" i="9"/>
  <c r="BZ1432" i="9"/>
  <c r="BZ1433" i="9"/>
  <c r="BZ1434" i="9"/>
  <c r="BZ1435" i="9"/>
  <c r="BZ1436" i="9"/>
  <c r="BZ1437" i="9"/>
  <c r="BZ1438" i="9"/>
  <c r="BZ1439" i="9"/>
  <c r="BZ1440" i="9"/>
  <c r="BZ1441" i="9"/>
  <c r="BZ1442" i="9"/>
  <c r="BZ1443" i="9"/>
  <c r="BZ1444" i="9"/>
  <c r="BZ1445" i="9"/>
  <c r="BZ1446" i="9"/>
  <c r="BZ1447" i="9"/>
  <c r="BZ1448" i="9"/>
  <c r="BZ1449" i="9"/>
  <c r="BZ1450" i="9"/>
  <c r="BZ1451" i="9"/>
  <c r="BZ1452" i="9"/>
  <c r="BZ1453" i="9"/>
  <c r="BZ1454" i="9"/>
  <c r="BZ1455" i="9"/>
  <c r="BZ1456" i="9"/>
  <c r="BZ1457" i="9"/>
  <c r="BZ1458" i="9"/>
  <c r="BZ1459" i="9"/>
  <c r="BZ1460" i="9"/>
  <c r="BZ1461" i="9"/>
  <c r="BZ1462" i="9"/>
  <c r="BZ1463" i="9"/>
  <c r="BZ1464" i="9"/>
  <c r="BZ1465" i="9"/>
  <c r="BZ1466" i="9"/>
  <c r="BZ1467" i="9"/>
  <c r="BZ1468" i="9"/>
  <c r="BZ1469" i="9"/>
  <c r="BZ1470" i="9"/>
  <c r="BZ1471" i="9"/>
  <c r="BZ1472" i="9"/>
  <c r="BZ1473" i="9"/>
  <c r="BZ1474" i="9"/>
  <c r="BZ1475" i="9"/>
  <c r="BZ1476" i="9"/>
  <c r="BZ1477" i="9"/>
  <c r="BZ1478" i="9"/>
  <c r="BZ1479" i="9"/>
  <c r="BZ1480" i="9"/>
  <c r="BZ1481" i="9"/>
  <c r="BZ1482" i="9"/>
  <c r="BZ1483" i="9"/>
  <c r="BZ1484" i="9"/>
  <c r="BZ1485" i="9"/>
  <c r="BZ1486" i="9"/>
  <c r="BZ1487" i="9"/>
  <c r="BZ1488" i="9"/>
  <c r="BZ1489" i="9"/>
  <c r="BZ1490" i="9"/>
  <c r="BZ1491" i="9"/>
  <c r="BZ1492" i="9"/>
  <c r="BZ1493" i="9"/>
  <c r="BZ1494" i="9"/>
  <c r="BZ1495" i="9"/>
  <c r="BZ1496" i="9"/>
  <c r="BZ1497" i="9"/>
  <c r="BZ1498" i="9"/>
  <c r="BZ1499" i="9"/>
  <c r="BZ1500" i="9"/>
  <c r="BZ1501" i="9"/>
  <c r="BZ1502" i="9"/>
  <c r="BZ1503" i="9"/>
  <c r="BZ1504" i="9"/>
  <c r="BZ1505" i="9"/>
  <c r="BZ1506" i="9"/>
  <c r="BZ1507" i="9"/>
  <c r="BZ1508" i="9"/>
  <c r="BZ1509" i="9"/>
  <c r="BZ1510" i="9"/>
  <c r="BZ1511" i="9"/>
  <c r="BZ1512" i="9"/>
  <c r="BZ1513" i="9"/>
  <c r="BZ1514" i="9"/>
  <c r="BZ1515" i="9"/>
  <c r="BZ1516" i="9"/>
  <c r="BZ1517" i="9"/>
  <c r="BZ1518" i="9"/>
  <c r="BZ1519" i="9"/>
  <c r="BZ1520" i="9"/>
  <c r="BZ1521" i="9"/>
  <c r="BY5" i="9"/>
  <c r="BY6" i="9"/>
  <c r="BY7" i="9"/>
  <c r="BY8" i="9"/>
  <c r="BY9" i="9"/>
  <c r="BY10" i="9"/>
  <c r="BY11" i="9"/>
  <c r="BY12" i="9"/>
  <c r="BY13" i="9"/>
  <c r="BY14" i="9"/>
  <c r="BY15" i="9"/>
  <c r="BY16" i="9"/>
  <c r="BY17" i="9"/>
  <c r="BY18" i="9"/>
  <c r="BY19" i="9"/>
  <c r="BY20" i="9"/>
  <c r="BY21" i="9"/>
  <c r="BY22" i="9"/>
  <c r="BY23" i="9"/>
  <c r="BY24" i="9"/>
  <c r="BY25" i="9"/>
  <c r="BY26" i="9"/>
  <c r="BY27" i="9"/>
  <c r="BY28" i="9"/>
  <c r="BY29" i="9"/>
  <c r="BY30" i="9"/>
  <c r="BY31" i="9"/>
  <c r="BY32" i="9"/>
  <c r="BY33" i="9"/>
  <c r="BY34" i="9"/>
  <c r="BY35" i="9"/>
  <c r="BY36" i="9"/>
  <c r="BY37" i="9"/>
  <c r="BY38" i="9"/>
  <c r="BY39" i="9"/>
  <c r="BY40" i="9"/>
  <c r="BY41" i="9"/>
  <c r="BY42" i="9"/>
  <c r="BY43" i="9"/>
  <c r="BY44" i="9"/>
  <c r="BY45" i="9"/>
  <c r="BY46" i="9"/>
  <c r="BY47" i="9"/>
  <c r="BY48" i="9"/>
  <c r="BY49" i="9"/>
  <c r="BY50" i="9"/>
  <c r="BY51" i="9"/>
  <c r="BY52" i="9"/>
  <c r="BY53" i="9"/>
  <c r="BY54" i="9"/>
  <c r="BY55" i="9"/>
  <c r="BY56" i="9"/>
  <c r="BY57" i="9"/>
  <c r="BY58" i="9"/>
  <c r="BY59" i="9"/>
  <c r="BY60" i="9"/>
  <c r="BY61" i="9"/>
  <c r="BY62" i="9"/>
  <c r="BY63" i="9"/>
  <c r="BY64" i="9"/>
  <c r="BY65" i="9"/>
  <c r="BY66" i="9"/>
  <c r="BY67" i="9"/>
  <c r="BY68" i="9"/>
  <c r="BY69" i="9"/>
  <c r="BY70" i="9"/>
  <c r="BY71" i="9"/>
  <c r="BY72" i="9"/>
  <c r="BY73" i="9"/>
  <c r="BY74" i="9"/>
  <c r="BY75" i="9"/>
  <c r="BY76" i="9"/>
  <c r="BY77" i="9"/>
  <c r="BY78" i="9"/>
  <c r="BY79" i="9"/>
  <c r="BY80" i="9"/>
  <c r="BY81" i="9"/>
  <c r="BY82" i="9"/>
  <c r="BY83" i="9"/>
  <c r="BY84" i="9"/>
  <c r="BY85" i="9"/>
  <c r="BY86" i="9"/>
  <c r="BY87" i="9"/>
  <c r="BY88" i="9"/>
  <c r="BY89" i="9"/>
  <c r="BY90" i="9"/>
  <c r="BY91" i="9"/>
  <c r="BY92" i="9"/>
  <c r="BY93" i="9"/>
  <c r="BY94" i="9"/>
  <c r="BY95" i="9"/>
  <c r="BY96" i="9"/>
  <c r="BY97" i="9"/>
  <c r="BY98" i="9"/>
  <c r="BY99" i="9"/>
  <c r="BY100" i="9"/>
  <c r="BY101" i="9"/>
  <c r="BY102" i="9"/>
  <c r="BY103" i="9"/>
  <c r="BY104" i="9"/>
  <c r="BY105" i="9"/>
  <c r="BY106" i="9"/>
  <c r="BY107" i="9"/>
  <c r="BY108" i="9"/>
  <c r="BY109" i="9"/>
  <c r="BY110" i="9"/>
  <c r="BY111" i="9"/>
  <c r="BY112" i="9"/>
  <c r="BY113" i="9"/>
  <c r="BY114" i="9"/>
  <c r="BY115" i="9"/>
  <c r="BY116" i="9"/>
  <c r="BY117" i="9"/>
  <c r="BY118" i="9"/>
  <c r="BY119" i="9"/>
  <c r="BY120" i="9"/>
  <c r="BY121" i="9"/>
  <c r="BY122" i="9"/>
  <c r="BY123" i="9"/>
  <c r="BY124" i="9"/>
  <c r="BY125" i="9"/>
  <c r="BY126" i="9"/>
  <c r="BY127" i="9"/>
  <c r="BY128" i="9"/>
  <c r="BY129" i="9"/>
  <c r="BY130" i="9"/>
  <c r="BY131" i="9"/>
  <c r="BY132" i="9"/>
  <c r="BY133" i="9"/>
  <c r="BY134" i="9"/>
  <c r="BY135" i="9"/>
  <c r="BY136" i="9"/>
  <c r="BY137" i="9"/>
  <c r="BY138" i="9"/>
  <c r="BY139" i="9"/>
  <c r="BY140" i="9"/>
  <c r="BY141" i="9"/>
  <c r="BY142" i="9"/>
  <c r="BY143" i="9"/>
  <c r="BY144" i="9"/>
  <c r="BY145" i="9"/>
  <c r="BY146" i="9"/>
  <c r="BY147" i="9"/>
  <c r="BY148" i="9"/>
  <c r="BY149" i="9"/>
  <c r="BY150" i="9"/>
  <c r="BY151" i="9"/>
  <c r="BY152" i="9"/>
  <c r="BY153" i="9"/>
  <c r="BY154" i="9"/>
  <c r="BY155" i="9"/>
  <c r="BY156" i="9"/>
  <c r="BY157" i="9"/>
  <c r="BY158" i="9"/>
  <c r="BY159" i="9"/>
  <c r="BY160" i="9"/>
  <c r="BY161" i="9"/>
  <c r="BY162" i="9"/>
  <c r="BY163" i="9"/>
  <c r="BY164" i="9"/>
  <c r="BY165" i="9"/>
  <c r="BY166" i="9"/>
  <c r="BY167" i="9"/>
  <c r="BY168" i="9"/>
  <c r="BY169" i="9"/>
  <c r="BY170" i="9"/>
  <c r="BY171" i="9"/>
  <c r="BY172" i="9"/>
  <c r="BY173" i="9"/>
  <c r="BY174" i="9"/>
  <c r="BY175" i="9"/>
  <c r="BY176" i="9"/>
  <c r="BY177" i="9"/>
  <c r="BY178" i="9"/>
  <c r="BY179" i="9"/>
  <c r="BY180" i="9"/>
  <c r="BY181" i="9"/>
  <c r="BY182" i="9"/>
  <c r="BY183" i="9"/>
  <c r="BY184" i="9"/>
  <c r="BY185" i="9"/>
  <c r="BY186" i="9"/>
  <c r="BY187" i="9"/>
  <c r="BY188" i="9"/>
  <c r="BY189" i="9"/>
  <c r="BY190" i="9"/>
  <c r="BY191" i="9"/>
  <c r="BY192" i="9"/>
  <c r="BY193" i="9"/>
  <c r="BY194" i="9"/>
  <c r="BY195" i="9"/>
  <c r="BY196" i="9"/>
  <c r="BY197" i="9"/>
  <c r="BY198" i="9"/>
  <c r="BY199" i="9"/>
  <c r="BY200" i="9"/>
  <c r="BY201" i="9"/>
  <c r="BY202" i="9"/>
  <c r="BY203" i="9"/>
  <c r="BY204" i="9"/>
  <c r="BY205" i="9"/>
  <c r="BY206" i="9"/>
  <c r="BY207" i="9"/>
  <c r="BY208" i="9"/>
  <c r="BY209" i="9"/>
  <c r="BY210" i="9"/>
  <c r="BY211" i="9"/>
  <c r="BY212" i="9"/>
  <c r="BY213" i="9"/>
  <c r="BY214" i="9"/>
  <c r="BY215" i="9"/>
  <c r="BY216" i="9"/>
  <c r="BY217" i="9"/>
  <c r="BY218" i="9"/>
  <c r="BY219" i="9"/>
  <c r="BY220" i="9"/>
  <c r="BY221" i="9"/>
  <c r="BY222" i="9"/>
  <c r="BY223" i="9"/>
  <c r="BY224" i="9"/>
  <c r="BY225" i="9"/>
  <c r="BY226" i="9"/>
  <c r="BY227" i="9"/>
  <c r="BY228" i="9"/>
  <c r="BY229" i="9"/>
  <c r="BY230" i="9"/>
  <c r="BY231" i="9"/>
  <c r="BY232" i="9"/>
  <c r="BY233" i="9"/>
  <c r="BY234" i="9"/>
  <c r="BY235" i="9"/>
  <c r="BY236" i="9"/>
  <c r="BY237" i="9"/>
  <c r="BY238" i="9"/>
  <c r="BY239" i="9"/>
  <c r="BY240" i="9"/>
  <c r="BY241" i="9"/>
  <c r="BY242" i="9"/>
  <c r="BY243" i="9"/>
  <c r="BY244" i="9"/>
  <c r="BY245" i="9"/>
  <c r="BY246" i="9"/>
  <c r="BY247" i="9"/>
  <c r="BY248" i="9"/>
  <c r="BY249" i="9"/>
  <c r="BY250" i="9"/>
  <c r="BY251" i="9"/>
  <c r="BY252" i="9"/>
  <c r="BY253" i="9"/>
  <c r="BY254" i="9"/>
  <c r="BY255" i="9"/>
  <c r="BY256" i="9"/>
  <c r="BY257" i="9"/>
  <c r="BY258" i="9"/>
  <c r="BY259" i="9"/>
  <c r="BY260" i="9"/>
  <c r="BY261" i="9"/>
  <c r="BY262" i="9"/>
  <c r="BY263" i="9"/>
  <c r="BY264" i="9"/>
  <c r="BY265" i="9"/>
  <c r="BY266" i="9"/>
  <c r="BY267" i="9"/>
  <c r="BY268" i="9"/>
  <c r="BY269" i="9"/>
  <c r="BY270" i="9"/>
  <c r="BY271" i="9"/>
  <c r="BY272" i="9"/>
  <c r="BY273" i="9"/>
  <c r="BY274" i="9"/>
  <c r="BY275" i="9"/>
  <c r="BY276" i="9"/>
  <c r="BY277" i="9"/>
  <c r="BY278" i="9"/>
  <c r="BY279" i="9"/>
  <c r="BY280" i="9"/>
  <c r="BY281" i="9"/>
  <c r="BY282" i="9"/>
  <c r="BY283" i="9"/>
  <c r="BY284" i="9"/>
  <c r="BY285" i="9"/>
  <c r="BY286" i="9"/>
  <c r="BY287" i="9"/>
  <c r="BY288" i="9"/>
  <c r="BY289" i="9"/>
  <c r="BY290" i="9"/>
  <c r="BY291" i="9"/>
  <c r="BY292" i="9"/>
  <c r="BY293" i="9"/>
  <c r="BY294" i="9"/>
  <c r="BY295" i="9"/>
  <c r="BY296" i="9"/>
  <c r="BY297" i="9"/>
  <c r="BY298" i="9"/>
  <c r="BY299" i="9"/>
  <c r="BY300" i="9"/>
  <c r="BY301" i="9"/>
  <c r="BY302" i="9"/>
  <c r="BY303" i="9"/>
  <c r="BY304" i="9"/>
  <c r="BY305" i="9"/>
  <c r="BY306" i="9"/>
  <c r="BY307" i="9"/>
  <c r="BY308" i="9"/>
  <c r="BY309" i="9"/>
  <c r="BY310" i="9"/>
  <c r="BY311" i="9"/>
  <c r="BY312" i="9"/>
  <c r="BY313" i="9"/>
  <c r="BY314" i="9"/>
  <c r="BY315" i="9"/>
  <c r="BY316" i="9"/>
  <c r="BY317" i="9"/>
  <c r="BY318" i="9"/>
  <c r="BY319" i="9"/>
  <c r="BY320" i="9"/>
  <c r="BY321" i="9"/>
  <c r="BY322" i="9"/>
  <c r="BY323" i="9"/>
  <c r="BY324" i="9"/>
  <c r="BY325" i="9"/>
  <c r="BY326" i="9"/>
  <c r="BY327" i="9"/>
  <c r="BY328" i="9"/>
  <c r="BY329" i="9"/>
  <c r="BY330" i="9"/>
  <c r="BY331" i="9"/>
  <c r="BY332" i="9"/>
  <c r="BY333" i="9"/>
  <c r="BY334" i="9"/>
  <c r="BY335" i="9"/>
  <c r="BY336" i="9"/>
  <c r="BY337" i="9"/>
  <c r="BY338" i="9"/>
  <c r="BY339" i="9"/>
  <c r="BY340" i="9"/>
  <c r="BY341" i="9"/>
  <c r="BY342" i="9"/>
  <c r="BY343" i="9"/>
  <c r="BY344" i="9"/>
  <c r="BY345" i="9"/>
  <c r="BY346" i="9"/>
  <c r="BY347" i="9"/>
  <c r="BY348" i="9"/>
  <c r="BY349" i="9"/>
  <c r="BY350" i="9"/>
  <c r="BY351" i="9"/>
  <c r="BY352" i="9"/>
  <c r="BY353" i="9"/>
  <c r="BY354" i="9"/>
  <c r="BY355" i="9"/>
  <c r="BY356" i="9"/>
  <c r="BY357" i="9"/>
  <c r="BY358" i="9"/>
  <c r="BY359" i="9"/>
  <c r="BY360" i="9"/>
  <c r="BY361" i="9"/>
  <c r="BY362" i="9"/>
  <c r="BY363" i="9"/>
  <c r="BY364" i="9"/>
  <c r="BY365" i="9"/>
  <c r="BY366" i="9"/>
  <c r="BY367" i="9"/>
  <c r="BY368" i="9"/>
  <c r="BY369" i="9"/>
  <c r="BY370" i="9"/>
  <c r="BY371" i="9"/>
  <c r="BY372" i="9"/>
  <c r="BY373" i="9"/>
  <c r="BY374" i="9"/>
  <c r="BY375" i="9"/>
  <c r="BY376" i="9"/>
  <c r="BY377" i="9"/>
  <c r="BY378" i="9"/>
  <c r="BY379" i="9"/>
  <c r="BY380" i="9"/>
  <c r="BY381" i="9"/>
  <c r="BY382" i="9"/>
  <c r="BY383" i="9"/>
  <c r="BY384" i="9"/>
  <c r="BY385" i="9"/>
  <c r="BY386" i="9"/>
  <c r="BY387" i="9"/>
  <c r="BY388" i="9"/>
  <c r="BY389" i="9"/>
  <c r="BY390" i="9"/>
  <c r="BY391" i="9"/>
  <c r="BY392" i="9"/>
  <c r="BY393" i="9"/>
  <c r="BY394" i="9"/>
  <c r="BY395" i="9"/>
  <c r="BY396" i="9"/>
  <c r="BY397" i="9"/>
  <c r="BY398" i="9"/>
  <c r="BY399" i="9"/>
  <c r="BY400" i="9"/>
  <c r="BY401" i="9"/>
  <c r="BY402" i="9"/>
  <c r="BY403" i="9"/>
  <c r="BY404" i="9"/>
  <c r="BY405" i="9"/>
  <c r="BY406" i="9"/>
  <c r="BY407" i="9"/>
  <c r="BY408" i="9"/>
  <c r="BY409" i="9"/>
  <c r="BY410" i="9"/>
  <c r="BY411" i="9"/>
  <c r="BY412" i="9"/>
  <c r="BY413" i="9"/>
  <c r="BY414" i="9"/>
  <c r="BY415" i="9"/>
  <c r="BY416" i="9"/>
  <c r="BY417" i="9"/>
  <c r="BY418" i="9"/>
  <c r="BY419" i="9"/>
  <c r="BY420" i="9"/>
  <c r="BY421" i="9"/>
  <c r="BY422" i="9"/>
  <c r="BY423" i="9"/>
  <c r="BY424" i="9"/>
  <c r="BY425" i="9"/>
  <c r="BY426" i="9"/>
  <c r="BY427" i="9"/>
  <c r="BY428" i="9"/>
  <c r="BY429" i="9"/>
  <c r="BY430" i="9"/>
  <c r="BY431" i="9"/>
  <c r="BY432" i="9"/>
  <c r="BY433" i="9"/>
  <c r="BY434" i="9"/>
  <c r="BY435" i="9"/>
  <c r="BY436" i="9"/>
  <c r="BY437" i="9"/>
  <c r="BY438" i="9"/>
  <c r="BY439" i="9"/>
  <c r="BY440" i="9"/>
  <c r="BY441" i="9"/>
  <c r="BY442" i="9"/>
  <c r="BY443" i="9"/>
  <c r="BY444" i="9"/>
  <c r="BY445" i="9"/>
  <c r="BY446" i="9"/>
  <c r="BY447" i="9"/>
  <c r="BY448" i="9"/>
  <c r="BY449" i="9"/>
  <c r="BY450" i="9"/>
  <c r="BY451" i="9"/>
  <c r="BY452" i="9"/>
  <c r="BY453" i="9"/>
  <c r="BY454" i="9"/>
  <c r="BY455" i="9"/>
  <c r="BY456" i="9"/>
  <c r="BY457" i="9"/>
  <c r="BY458" i="9"/>
  <c r="BY459" i="9"/>
  <c r="BY460" i="9"/>
  <c r="BY461" i="9"/>
  <c r="BY462" i="9"/>
  <c r="BY463" i="9"/>
  <c r="BY464" i="9"/>
  <c r="BY465" i="9"/>
  <c r="BY466" i="9"/>
  <c r="BY467" i="9"/>
  <c r="BY468" i="9"/>
  <c r="BY469" i="9"/>
  <c r="BY470" i="9"/>
  <c r="BY471" i="9"/>
  <c r="BY472" i="9"/>
  <c r="BY473" i="9"/>
  <c r="BY474" i="9"/>
  <c r="BY475" i="9"/>
  <c r="BY476" i="9"/>
  <c r="BY477" i="9"/>
  <c r="BY478" i="9"/>
  <c r="BY479" i="9"/>
  <c r="BY480" i="9"/>
  <c r="BY481" i="9"/>
  <c r="BY482" i="9"/>
  <c r="BY483" i="9"/>
  <c r="BY484" i="9"/>
  <c r="BY485" i="9"/>
  <c r="BY486" i="9"/>
  <c r="BY487" i="9"/>
  <c r="BY488" i="9"/>
  <c r="BY489" i="9"/>
  <c r="BY490" i="9"/>
  <c r="BY491" i="9"/>
  <c r="BY492" i="9"/>
  <c r="BY493" i="9"/>
  <c r="BY494" i="9"/>
  <c r="BY495" i="9"/>
  <c r="BY496" i="9"/>
  <c r="BY497" i="9"/>
  <c r="BY498" i="9"/>
  <c r="BY499" i="9"/>
  <c r="BY500" i="9"/>
  <c r="BY501" i="9"/>
  <c r="BY502" i="9"/>
  <c r="BY503" i="9"/>
  <c r="BY504" i="9"/>
  <c r="BY505" i="9"/>
  <c r="BY506" i="9"/>
  <c r="BY507" i="9"/>
  <c r="BY508" i="9"/>
  <c r="BY509" i="9"/>
  <c r="BY510" i="9"/>
  <c r="BY511" i="9"/>
  <c r="BY512" i="9"/>
  <c r="BY513" i="9"/>
  <c r="BY514" i="9"/>
  <c r="BY515" i="9"/>
  <c r="BY516" i="9"/>
  <c r="BY517" i="9"/>
  <c r="BY518" i="9"/>
  <c r="BY519" i="9"/>
  <c r="BY520" i="9"/>
  <c r="BY521" i="9"/>
  <c r="BY522" i="9"/>
  <c r="BY523" i="9"/>
  <c r="BY524" i="9"/>
  <c r="BY525" i="9"/>
  <c r="BY526" i="9"/>
  <c r="BY527" i="9"/>
  <c r="BY528" i="9"/>
  <c r="BY529" i="9"/>
  <c r="BY530" i="9"/>
  <c r="BY531" i="9"/>
  <c r="BY532" i="9"/>
  <c r="BY533" i="9"/>
  <c r="BY534" i="9"/>
  <c r="BY535" i="9"/>
  <c r="BY536" i="9"/>
  <c r="BY537" i="9"/>
  <c r="BY538" i="9"/>
  <c r="BY539" i="9"/>
  <c r="BY540" i="9"/>
  <c r="BY541" i="9"/>
  <c r="BY542" i="9"/>
  <c r="BY543" i="9"/>
  <c r="BY544" i="9"/>
  <c r="BY545" i="9"/>
  <c r="BY546" i="9"/>
  <c r="BY547" i="9"/>
  <c r="BY548" i="9"/>
  <c r="BY549" i="9"/>
  <c r="BY550" i="9"/>
  <c r="BY551" i="9"/>
  <c r="BY552" i="9"/>
  <c r="BY553" i="9"/>
  <c r="BY554" i="9"/>
  <c r="BY555" i="9"/>
  <c r="BY556" i="9"/>
  <c r="BY557" i="9"/>
  <c r="BY558" i="9"/>
  <c r="BY559" i="9"/>
  <c r="BY560" i="9"/>
  <c r="BY561" i="9"/>
  <c r="BY562" i="9"/>
  <c r="BY563" i="9"/>
  <c r="BY564" i="9"/>
  <c r="BY565" i="9"/>
  <c r="BY566" i="9"/>
  <c r="BY567" i="9"/>
  <c r="BY568" i="9"/>
  <c r="BY569" i="9"/>
  <c r="BY570" i="9"/>
  <c r="BY571" i="9"/>
  <c r="BY572" i="9"/>
  <c r="BY573" i="9"/>
  <c r="BY574" i="9"/>
  <c r="BY575" i="9"/>
  <c r="BY576" i="9"/>
  <c r="BY577" i="9"/>
  <c r="BY578" i="9"/>
  <c r="BY579" i="9"/>
  <c r="BY580" i="9"/>
  <c r="BY581" i="9"/>
  <c r="BY582" i="9"/>
  <c r="BY583" i="9"/>
  <c r="BY584" i="9"/>
  <c r="BY585" i="9"/>
  <c r="BY586" i="9"/>
  <c r="BY587" i="9"/>
  <c r="BY588" i="9"/>
  <c r="BY589" i="9"/>
  <c r="BY590" i="9"/>
  <c r="BY591" i="9"/>
  <c r="BY592" i="9"/>
  <c r="BY593" i="9"/>
  <c r="BY594" i="9"/>
  <c r="BY595" i="9"/>
  <c r="BY596" i="9"/>
  <c r="BY597" i="9"/>
  <c r="BY598" i="9"/>
  <c r="BY599" i="9"/>
  <c r="BY600" i="9"/>
  <c r="BY601" i="9"/>
  <c r="BY602" i="9"/>
  <c r="BY603" i="9"/>
  <c r="BY604" i="9"/>
  <c r="BY605" i="9"/>
  <c r="BY606" i="9"/>
  <c r="BY607" i="9"/>
  <c r="BY608" i="9"/>
  <c r="BY609" i="9"/>
  <c r="BY610" i="9"/>
  <c r="BY611" i="9"/>
  <c r="BY612" i="9"/>
  <c r="BY613" i="9"/>
  <c r="BY614" i="9"/>
  <c r="BY615" i="9"/>
  <c r="BY616" i="9"/>
  <c r="BY617" i="9"/>
  <c r="BY618" i="9"/>
  <c r="BY619" i="9"/>
  <c r="BY620" i="9"/>
  <c r="BY621" i="9"/>
  <c r="BY622" i="9"/>
  <c r="BY623" i="9"/>
  <c r="BY624" i="9"/>
  <c r="BY625" i="9"/>
  <c r="BY626" i="9"/>
  <c r="BY627" i="9"/>
  <c r="BY628" i="9"/>
  <c r="BY629" i="9"/>
  <c r="BY630" i="9"/>
  <c r="BY631" i="9"/>
  <c r="BY632" i="9"/>
  <c r="BY633" i="9"/>
  <c r="BY634" i="9"/>
  <c r="BY635" i="9"/>
  <c r="BY636" i="9"/>
  <c r="BY637" i="9"/>
  <c r="BY638" i="9"/>
  <c r="BY639" i="9"/>
  <c r="BY640" i="9"/>
  <c r="BY641" i="9"/>
  <c r="BY642" i="9"/>
  <c r="BY643" i="9"/>
  <c r="BY644" i="9"/>
  <c r="BY645" i="9"/>
  <c r="BY646" i="9"/>
  <c r="BY647" i="9"/>
  <c r="BY648" i="9"/>
  <c r="BY649" i="9"/>
  <c r="BY650" i="9"/>
  <c r="BY651" i="9"/>
  <c r="BY652" i="9"/>
  <c r="BY653" i="9"/>
  <c r="BY654" i="9"/>
  <c r="BY655" i="9"/>
  <c r="BY656" i="9"/>
  <c r="BY657" i="9"/>
  <c r="BY658" i="9"/>
  <c r="BY659" i="9"/>
  <c r="BY660" i="9"/>
  <c r="BY661" i="9"/>
  <c r="BY662" i="9"/>
  <c r="BY663" i="9"/>
  <c r="BY664" i="9"/>
  <c r="BY665" i="9"/>
  <c r="BY666" i="9"/>
  <c r="BY667" i="9"/>
  <c r="BY668" i="9"/>
  <c r="BY669" i="9"/>
  <c r="BY670" i="9"/>
  <c r="BY671" i="9"/>
  <c r="BY672" i="9"/>
  <c r="BY673" i="9"/>
  <c r="BY674" i="9"/>
  <c r="BY675" i="9"/>
  <c r="BY676" i="9"/>
  <c r="BY677" i="9"/>
  <c r="BY678" i="9"/>
  <c r="BY679" i="9"/>
  <c r="BY680" i="9"/>
  <c r="BY681" i="9"/>
  <c r="BY682" i="9"/>
  <c r="BY683" i="9"/>
  <c r="BY684" i="9"/>
  <c r="BY685" i="9"/>
  <c r="BY686" i="9"/>
  <c r="BY687" i="9"/>
  <c r="BY688" i="9"/>
  <c r="BY689" i="9"/>
  <c r="BY690" i="9"/>
  <c r="BY691" i="9"/>
  <c r="BY692" i="9"/>
  <c r="BY693" i="9"/>
  <c r="BY694" i="9"/>
  <c r="BY695" i="9"/>
  <c r="BY696" i="9"/>
  <c r="BY697" i="9"/>
  <c r="BY698" i="9"/>
  <c r="BY699" i="9"/>
  <c r="BY700" i="9"/>
  <c r="BY701" i="9"/>
  <c r="BY702" i="9"/>
  <c r="BY703" i="9"/>
  <c r="BY704" i="9"/>
  <c r="BY705" i="9"/>
  <c r="BY706" i="9"/>
  <c r="BY707" i="9"/>
  <c r="BY708" i="9"/>
  <c r="BY709" i="9"/>
  <c r="BY710" i="9"/>
  <c r="BY711" i="9"/>
  <c r="BY712" i="9"/>
  <c r="BY713" i="9"/>
  <c r="BY714" i="9"/>
  <c r="BY715" i="9"/>
  <c r="BY716" i="9"/>
  <c r="BY717" i="9"/>
  <c r="BY718" i="9"/>
  <c r="BY719" i="9"/>
  <c r="BY720" i="9"/>
  <c r="BY721" i="9"/>
  <c r="BY722" i="9"/>
  <c r="BY723" i="9"/>
  <c r="BY724" i="9"/>
  <c r="BY725" i="9"/>
  <c r="BY726" i="9"/>
  <c r="BY727" i="9"/>
  <c r="BY728" i="9"/>
  <c r="BY729" i="9"/>
  <c r="BY730" i="9"/>
  <c r="BY731" i="9"/>
  <c r="BY732" i="9"/>
  <c r="BY733" i="9"/>
  <c r="BY734" i="9"/>
  <c r="BY735" i="9"/>
  <c r="BY736" i="9"/>
  <c r="BY737" i="9"/>
  <c r="BY738" i="9"/>
  <c r="BY739" i="9"/>
  <c r="BY740" i="9"/>
  <c r="BY741" i="9"/>
  <c r="BY742" i="9"/>
  <c r="BY743" i="9"/>
  <c r="BY744" i="9"/>
  <c r="BY745" i="9"/>
  <c r="BY746" i="9"/>
  <c r="BY747" i="9"/>
  <c r="BY748" i="9"/>
  <c r="BY749" i="9"/>
  <c r="BY750" i="9"/>
  <c r="BY751" i="9"/>
  <c r="BY752" i="9"/>
  <c r="BY753" i="9"/>
  <c r="BY754" i="9"/>
  <c r="BY755" i="9"/>
  <c r="BY756" i="9"/>
  <c r="BY757" i="9"/>
  <c r="BY758" i="9"/>
  <c r="BY759" i="9"/>
  <c r="BY760" i="9"/>
  <c r="BY761" i="9"/>
  <c r="BY762" i="9"/>
  <c r="BY763" i="9"/>
  <c r="BY764" i="9"/>
  <c r="BY765" i="9"/>
  <c r="BY766" i="9"/>
  <c r="BY767" i="9"/>
  <c r="BY768" i="9"/>
  <c r="BY769" i="9"/>
  <c r="BY770" i="9"/>
  <c r="BY771" i="9"/>
  <c r="BY772" i="9"/>
  <c r="BY773" i="9"/>
  <c r="BY774" i="9"/>
  <c r="BY775" i="9"/>
  <c r="BY776" i="9"/>
  <c r="BY777" i="9"/>
  <c r="BY778" i="9"/>
  <c r="BY779" i="9"/>
  <c r="BY780" i="9"/>
  <c r="BY781" i="9"/>
  <c r="BY782" i="9"/>
  <c r="BY783" i="9"/>
  <c r="BY784" i="9"/>
  <c r="BY785" i="9"/>
  <c r="BY786" i="9"/>
  <c r="BY787" i="9"/>
  <c r="BY788" i="9"/>
  <c r="BY789" i="9"/>
  <c r="BY790" i="9"/>
  <c r="BY791" i="9"/>
  <c r="BY792" i="9"/>
  <c r="BY793" i="9"/>
  <c r="BY794" i="9"/>
  <c r="BY795" i="9"/>
  <c r="BY796" i="9"/>
  <c r="BY797" i="9"/>
  <c r="BY798" i="9"/>
  <c r="BY799" i="9"/>
  <c r="BY800" i="9"/>
  <c r="BY801" i="9"/>
  <c r="BY802" i="9"/>
  <c r="BY803" i="9"/>
  <c r="BY804" i="9"/>
  <c r="BY805" i="9"/>
  <c r="BY806" i="9"/>
  <c r="BY807" i="9"/>
  <c r="BY808" i="9"/>
  <c r="BY809" i="9"/>
  <c r="BY810" i="9"/>
  <c r="BY811" i="9"/>
  <c r="BY812" i="9"/>
  <c r="BY813" i="9"/>
  <c r="BY814" i="9"/>
  <c r="BY815" i="9"/>
  <c r="BY816" i="9"/>
  <c r="BY817" i="9"/>
  <c r="BY818" i="9"/>
  <c r="BY819" i="9"/>
  <c r="BY820" i="9"/>
  <c r="BY821" i="9"/>
  <c r="BY822" i="9"/>
  <c r="BY823" i="9"/>
  <c r="BY824" i="9"/>
  <c r="BY825" i="9"/>
  <c r="BY826" i="9"/>
  <c r="BY827" i="9"/>
  <c r="BY828" i="9"/>
  <c r="BY829" i="9"/>
  <c r="BY830" i="9"/>
  <c r="BY831" i="9"/>
  <c r="BY832" i="9"/>
  <c r="BY833" i="9"/>
  <c r="BY834" i="9"/>
  <c r="BY835" i="9"/>
  <c r="BY836" i="9"/>
  <c r="BY837" i="9"/>
  <c r="BY838" i="9"/>
  <c r="BY839" i="9"/>
  <c r="BY840" i="9"/>
  <c r="BY841" i="9"/>
  <c r="BY842" i="9"/>
  <c r="BY843" i="9"/>
  <c r="BY844" i="9"/>
  <c r="BY845" i="9"/>
  <c r="BY846" i="9"/>
  <c r="BY847" i="9"/>
  <c r="BY848" i="9"/>
  <c r="BY849" i="9"/>
  <c r="BY850" i="9"/>
  <c r="BY851" i="9"/>
  <c r="BY852" i="9"/>
  <c r="BY853" i="9"/>
  <c r="BY854" i="9"/>
  <c r="BY855" i="9"/>
  <c r="BY856" i="9"/>
  <c r="BY857" i="9"/>
  <c r="BY858" i="9"/>
  <c r="BY859" i="9"/>
  <c r="BY860" i="9"/>
  <c r="BY861" i="9"/>
  <c r="BY862" i="9"/>
  <c r="BY863" i="9"/>
  <c r="BY864" i="9"/>
  <c r="BY865" i="9"/>
  <c r="BY866" i="9"/>
  <c r="BY867" i="9"/>
  <c r="BY868" i="9"/>
  <c r="BY869" i="9"/>
  <c r="BY870" i="9"/>
  <c r="BY871" i="9"/>
  <c r="BY872" i="9"/>
  <c r="BY873" i="9"/>
  <c r="BY874" i="9"/>
  <c r="BY875" i="9"/>
  <c r="BY876" i="9"/>
  <c r="BY877" i="9"/>
  <c r="BY878" i="9"/>
  <c r="BY879" i="9"/>
  <c r="BY880" i="9"/>
  <c r="BY881" i="9"/>
  <c r="BY882" i="9"/>
  <c r="BY883" i="9"/>
  <c r="BY884" i="9"/>
  <c r="BY885" i="9"/>
  <c r="BY886" i="9"/>
  <c r="BY887" i="9"/>
  <c r="BY888" i="9"/>
  <c r="BY889" i="9"/>
  <c r="BY890" i="9"/>
  <c r="BY891" i="9"/>
  <c r="BY892" i="9"/>
  <c r="BY893" i="9"/>
  <c r="BY894" i="9"/>
  <c r="BY895" i="9"/>
  <c r="BY896" i="9"/>
  <c r="BY897" i="9"/>
  <c r="BY898" i="9"/>
  <c r="BY899" i="9"/>
  <c r="BY900" i="9"/>
  <c r="BY901" i="9"/>
  <c r="BY902" i="9"/>
  <c r="BY903" i="9"/>
  <c r="BY904" i="9"/>
  <c r="BY905" i="9"/>
  <c r="BY906" i="9"/>
  <c r="BY907" i="9"/>
  <c r="BY908" i="9"/>
  <c r="BY909" i="9"/>
  <c r="BY910" i="9"/>
  <c r="BY911" i="9"/>
  <c r="BY912" i="9"/>
  <c r="BY913" i="9"/>
  <c r="BY914" i="9"/>
  <c r="BY915" i="9"/>
  <c r="BY916" i="9"/>
  <c r="BY917" i="9"/>
  <c r="BY918" i="9"/>
  <c r="BY919" i="9"/>
  <c r="BY920" i="9"/>
  <c r="BY921" i="9"/>
  <c r="BY922" i="9"/>
  <c r="BY923" i="9"/>
  <c r="BY924" i="9"/>
  <c r="BY925" i="9"/>
  <c r="BY926" i="9"/>
  <c r="BY927" i="9"/>
  <c r="BY928" i="9"/>
  <c r="BY929" i="9"/>
  <c r="BY930" i="9"/>
  <c r="BY931" i="9"/>
  <c r="BY932" i="9"/>
  <c r="BY933" i="9"/>
  <c r="BY934" i="9"/>
  <c r="BY935" i="9"/>
  <c r="BY936" i="9"/>
  <c r="BY937" i="9"/>
  <c r="BY938" i="9"/>
  <c r="BY939" i="9"/>
  <c r="BY940" i="9"/>
  <c r="BY941" i="9"/>
  <c r="BY942" i="9"/>
  <c r="BY943" i="9"/>
  <c r="BY944" i="9"/>
  <c r="BY945" i="9"/>
  <c r="BY946" i="9"/>
  <c r="BY947" i="9"/>
  <c r="BY948" i="9"/>
  <c r="BY949" i="9"/>
  <c r="BY950" i="9"/>
  <c r="BY951" i="9"/>
  <c r="BY952" i="9"/>
  <c r="BY953" i="9"/>
  <c r="BY954" i="9"/>
  <c r="BY955" i="9"/>
  <c r="BY956" i="9"/>
  <c r="BY957" i="9"/>
  <c r="BY958" i="9"/>
  <c r="BY959" i="9"/>
  <c r="BY960" i="9"/>
  <c r="BY961" i="9"/>
  <c r="BY962" i="9"/>
  <c r="BY963" i="9"/>
  <c r="BY964" i="9"/>
  <c r="BY965" i="9"/>
  <c r="BY966" i="9"/>
  <c r="BY967" i="9"/>
  <c r="BY968" i="9"/>
  <c r="BY969" i="9"/>
  <c r="BY970" i="9"/>
  <c r="BY971" i="9"/>
  <c r="BY972" i="9"/>
  <c r="BY973" i="9"/>
  <c r="BY974" i="9"/>
  <c r="BY975" i="9"/>
  <c r="BY976" i="9"/>
  <c r="BY977" i="9"/>
  <c r="BY978" i="9"/>
  <c r="BY979" i="9"/>
  <c r="BY980" i="9"/>
  <c r="BY981" i="9"/>
  <c r="BY982" i="9"/>
  <c r="BY983" i="9"/>
  <c r="BY984" i="9"/>
  <c r="BY985" i="9"/>
  <c r="BY986" i="9"/>
  <c r="BY987" i="9"/>
  <c r="BY988" i="9"/>
  <c r="BY989" i="9"/>
  <c r="BY990" i="9"/>
  <c r="BY991" i="9"/>
  <c r="BY992" i="9"/>
  <c r="BY993" i="9"/>
  <c r="BY994" i="9"/>
  <c r="BY995" i="9"/>
  <c r="BY996" i="9"/>
  <c r="BY997" i="9"/>
  <c r="BY998" i="9"/>
  <c r="BY999" i="9"/>
  <c r="BY1000" i="9"/>
  <c r="BY1001" i="9"/>
  <c r="BY1002" i="9"/>
  <c r="BY1003" i="9"/>
  <c r="BY1004" i="9"/>
  <c r="BY1005" i="9"/>
  <c r="BY1006" i="9"/>
  <c r="BY1007" i="9"/>
  <c r="BY1008" i="9"/>
  <c r="BY1009" i="9"/>
  <c r="BY1010" i="9"/>
  <c r="BY1011" i="9"/>
  <c r="BY1012" i="9"/>
  <c r="BY1013" i="9"/>
  <c r="BY1014" i="9"/>
  <c r="BY1015" i="9"/>
  <c r="BY1016" i="9"/>
  <c r="BY1017" i="9"/>
  <c r="BY1018" i="9"/>
  <c r="BY1019" i="9"/>
  <c r="BY1020" i="9"/>
  <c r="BY1021" i="9"/>
  <c r="BY1022" i="9"/>
  <c r="BY1023" i="9"/>
  <c r="BY1024" i="9"/>
  <c r="BY1025" i="9"/>
  <c r="BY1026" i="9"/>
  <c r="BY1027" i="9"/>
  <c r="BY1028" i="9"/>
  <c r="BY1029" i="9"/>
  <c r="BY1030" i="9"/>
  <c r="BY1031" i="9"/>
  <c r="BY1032" i="9"/>
  <c r="BY1033" i="9"/>
  <c r="BY1034" i="9"/>
  <c r="BY1035" i="9"/>
  <c r="BY1036" i="9"/>
  <c r="BY1037" i="9"/>
  <c r="BY1038" i="9"/>
  <c r="BY1039" i="9"/>
  <c r="BY1040" i="9"/>
  <c r="BY1041" i="9"/>
  <c r="BY1042" i="9"/>
  <c r="BY1043" i="9"/>
  <c r="BY1044" i="9"/>
  <c r="BY1045" i="9"/>
  <c r="BY1046" i="9"/>
  <c r="BY1047" i="9"/>
  <c r="BY1048" i="9"/>
  <c r="BY1049" i="9"/>
  <c r="BY1050" i="9"/>
  <c r="BY1051" i="9"/>
  <c r="BY1052" i="9"/>
  <c r="BY1053" i="9"/>
  <c r="BY1054" i="9"/>
  <c r="BY1055" i="9"/>
  <c r="BY1056" i="9"/>
  <c r="BY1057" i="9"/>
  <c r="BY1058" i="9"/>
  <c r="BY1059" i="9"/>
  <c r="BY1060" i="9"/>
  <c r="BY1061" i="9"/>
  <c r="BY1062" i="9"/>
  <c r="BY1063" i="9"/>
  <c r="BY1064" i="9"/>
  <c r="BY1065" i="9"/>
  <c r="BY1066" i="9"/>
  <c r="BY1067" i="9"/>
  <c r="BY1068" i="9"/>
  <c r="BY1069" i="9"/>
  <c r="BY1070" i="9"/>
  <c r="BY1071" i="9"/>
  <c r="BY1072" i="9"/>
  <c r="BY1073" i="9"/>
  <c r="BY1074" i="9"/>
  <c r="BY1075" i="9"/>
  <c r="BY1076" i="9"/>
  <c r="BY1077" i="9"/>
  <c r="BY1078" i="9"/>
  <c r="BY1079" i="9"/>
  <c r="BY1080" i="9"/>
  <c r="BY1081" i="9"/>
  <c r="BY1082" i="9"/>
  <c r="BY1083" i="9"/>
  <c r="BY1084" i="9"/>
  <c r="BY1085" i="9"/>
  <c r="BY1086" i="9"/>
  <c r="BY1087" i="9"/>
  <c r="BY1088" i="9"/>
  <c r="BY1089" i="9"/>
  <c r="BY1090" i="9"/>
  <c r="BY1091" i="9"/>
  <c r="BY1092" i="9"/>
  <c r="BY1093" i="9"/>
  <c r="BY1094" i="9"/>
  <c r="BY1095" i="9"/>
  <c r="BY1096" i="9"/>
  <c r="BY1097" i="9"/>
  <c r="BY1098" i="9"/>
  <c r="BY1099" i="9"/>
  <c r="BY1100" i="9"/>
  <c r="BY1101" i="9"/>
  <c r="BY1102" i="9"/>
  <c r="BY1103" i="9"/>
  <c r="BY1104" i="9"/>
  <c r="BY1105" i="9"/>
  <c r="BY1106" i="9"/>
  <c r="BY1107" i="9"/>
  <c r="BY1108" i="9"/>
  <c r="BY1109" i="9"/>
  <c r="BY1110" i="9"/>
  <c r="BY1111" i="9"/>
  <c r="BY1112" i="9"/>
  <c r="BY1113" i="9"/>
  <c r="BY1114" i="9"/>
  <c r="BY1115" i="9"/>
  <c r="BY1116" i="9"/>
  <c r="BY1117" i="9"/>
  <c r="BY1118" i="9"/>
  <c r="BY1119" i="9"/>
  <c r="BY1120" i="9"/>
  <c r="BY1121" i="9"/>
  <c r="BY1122" i="9"/>
  <c r="BY1123" i="9"/>
  <c r="BY1124" i="9"/>
  <c r="BY1125" i="9"/>
  <c r="BY1126" i="9"/>
  <c r="BY1127" i="9"/>
  <c r="BY1128" i="9"/>
  <c r="BY1129" i="9"/>
  <c r="BY1130" i="9"/>
  <c r="BY1131" i="9"/>
  <c r="BY1132" i="9"/>
  <c r="BY1133" i="9"/>
  <c r="BY1134" i="9"/>
  <c r="BY1135" i="9"/>
  <c r="BY1136" i="9"/>
  <c r="BY1137" i="9"/>
  <c r="BY1138" i="9"/>
  <c r="BY1139" i="9"/>
  <c r="BY1140" i="9"/>
  <c r="BY1141" i="9"/>
  <c r="BY1142" i="9"/>
  <c r="BY1143" i="9"/>
  <c r="BY1144" i="9"/>
  <c r="BY1145" i="9"/>
  <c r="BY1146" i="9"/>
  <c r="BY1147" i="9"/>
  <c r="BY1148" i="9"/>
  <c r="BY1149" i="9"/>
  <c r="BY1150" i="9"/>
  <c r="BY1151" i="9"/>
  <c r="BY1152" i="9"/>
  <c r="BY1153" i="9"/>
  <c r="BY1154" i="9"/>
  <c r="BY1155" i="9"/>
  <c r="BY1156" i="9"/>
  <c r="BY1157" i="9"/>
  <c r="BY1158" i="9"/>
  <c r="BY1159" i="9"/>
  <c r="BY1160" i="9"/>
  <c r="BY1161" i="9"/>
  <c r="BY1162" i="9"/>
  <c r="BY1163" i="9"/>
  <c r="BY1164" i="9"/>
  <c r="BY1165" i="9"/>
  <c r="BY1166" i="9"/>
  <c r="BY1167" i="9"/>
  <c r="BY1168" i="9"/>
  <c r="BY1169" i="9"/>
  <c r="BY1170" i="9"/>
  <c r="BY1171" i="9"/>
  <c r="BY1172" i="9"/>
  <c r="BY1173" i="9"/>
  <c r="BY1174" i="9"/>
  <c r="BY1175" i="9"/>
  <c r="BY1176" i="9"/>
  <c r="BY1177" i="9"/>
  <c r="BY1178" i="9"/>
  <c r="BY1179" i="9"/>
  <c r="BY1180" i="9"/>
  <c r="BY1181" i="9"/>
  <c r="BY1182" i="9"/>
  <c r="BY1183" i="9"/>
  <c r="BY1184" i="9"/>
  <c r="BY1185" i="9"/>
  <c r="BY1186" i="9"/>
  <c r="BY1187" i="9"/>
  <c r="BY1188" i="9"/>
  <c r="BY1189" i="9"/>
  <c r="BY1190" i="9"/>
  <c r="BY1191" i="9"/>
  <c r="BY1192" i="9"/>
  <c r="BY1193" i="9"/>
  <c r="BY1194" i="9"/>
  <c r="BY1195" i="9"/>
  <c r="BY1196" i="9"/>
  <c r="BY1197" i="9"/>
  <c r="BY1198" i="9"/>
  <c r="BY1199" i="9"/>
  <c r="BY1200" i="9"/>
  <c r="BY1201" i="9"/>
  <c r="BY1202" i="9"/>
  <c r="BY1203" i="9"/>
  <c r="BY1204" i="9"/>
  <c r="BY1205" i="9"/>
  <c r="BY1206" i="9"/>
  <c r="BY1207" i="9"/>
  <c r="BY1208" i="9"/>
  <c r="BY1209" i="9"/>
  <c r="BY1210" i="9"/>
  <c r="BY1211" i="9"/>
  <c r="BY1212" i="9"/>
  <c r="BY1213" i="9"/>
  <c r="BY1214" i="9"/>
  <c r="BY1215" i="9"/>
  <c r="BY1216" i="9"/>
  <c r="BY1217" i="9"/>
  <c r="BY1218" i="9"/>
  <c r="BY1219" i="9"/>
  <c r="BY1220" i="9"/>
  <c r="BY1221" i="9"/>
  <c r="BY1222" i="9"/>
  <c r="BY1223" i="9"/>
  <c r="BY1224" i="9"/>
  <c r="BY1225" i="9"/>
  <c r="BY1226" i="9"/>
  <c r="BY1227" i="9"/>
  <c r="BY1228" i="9"/>
  <c r="BY1229" i="9"/>
  <c r="BY1230" i="9"/>
  <c r="BY1231" i="9"/>
  <c r="BY1232" i="9"/>
  <c r="BY1233" i="9"/>
  <c r="BY1234" i="9"/>
  <c r="BY1235" i="9"/>
  <c r="BY1236" i="9"/>
  <c r="BY1237" i="9"/>
  <c r="BY1238" i="9"/>
  <c r="BY1239" i="9"/>
  <c r="BY1240" i="9"/>
  <c r="BY1241" i="9"/>
  <c r="BY1242" i="9"/>
  <c r="BY1243" i="9"/>
  <c r="BY1244" i="9"/>
  <c r="BY1245" i="9"/>
  <c r="BY1246" i="9"/>
  <c r="BY1247" i="9"/>
  <c r="BY1248" i="9"/>
  <c r="BY1249" i="9"/>
  <c r="BY1250" i="9"/>
  <c r="BY1251" i="9"/>
  <c r="BY1252" i="9"/>
  <c r="BY1253" i="9"/>
  <c r="BY1254" i="9"/>
  <c r="BY1255" i="9"/>
  <c r="BY1256" i="9"/>
  <c r="BY1257" i="9"/>
  <c r="BY1258" i="9"/>
  <c r="BY1259" i="9"/>
  <c r="BY1260" i="9"/>
  <c r="BY1261" i="9"/>
  <c r="BY1262" i="9"/>
  <c r="BY1263" i="9"/>
  <c r="BY1264" i="9"/>
  <c r="BY1265" i="9"/>
  <c r="BY1266" i="9"/>
  <c r="BY1267" i="9"/>
  <c r="BY1268" i="9"/>
  <c r="BY1269" i="9"/>
  <c r="BY1270" i="9"/>
  <c r="BY1271" i="9"/>
  <c r="BY1272" i="9"/>
  <c r="BY1273" i="9"/>
  <c r="BY1274" i="9"/>
  <c r="BY1275" i="9"/>
  <c r="BY1276" i="9"/>
  <c r="BY1277" i="9"/>
  <c r="BY1278" i="9"/>
  <c r="BY1279" i="9"/>
  <c r="BY1280" i="9"/>
  <c r="BY1281" i="9"/>
  <c r="BY1282" i="9"/>
  <c r="BY1283" i="9"/>
  <c r="BY1284" i="9"/>
  <c r="BY1285" i="9"/>
  <c r="BY1286" i="9"/>
  <c r="BY1287" i="9"/>
  <c r="BY1288" i="9"/>
  <c r="BY1289" i="9"/>
  <c r="BY1290" i="9"/>
  <c r="BY1291" i="9"/>
  <c r="BY1292" i="9"/>
  <c r="BY1293" i="9"/>
  <c r="BY1294" i="9"/>
  <c r="BY1295" i="9"/>
  <c r="BY1296" i="9"/>
  <c r="BY1297" i="9"/>
  <c r="BY1298" i="9"/>
  <c r="BY1299" i="9"/>
  <c r="BY1300" i="9"/>
  <c r="BY1301" i="9"/>
  <c r="BY1302" i="9"/>
  <c r="BY1303" i="9"/>
  <c r="BY1304" i="9"/>
  <c r="BY1305" i="9"/>
  <c r="BY1306" i="9"/>
  <c r="BY1307" i="9"/>
  <c r="BY1308" i="9"/>
  <c r="BY1309" i="9"/>
  <c r="BY1310" i="9"/>
  <c r="BY1311" i="9"/>
  <c r="BY1312" i="9"/>
  <c r="BY1313" i="9"/>
  <c r="BY1314" i="9"/>
  <c r="BY1315" i="9"/>
  <c r="BY1316" i="9"/>
  <c r="BY1317" i="9"/>
  <c r="BY1318" i="9"/>
  <c r="BY1319" i="9"/>
  <c r="BY1320" i="9"/>
  <c r="BY1321" i="9"/>
  <c r="BY1322" i="9"/>
  <c r="BY1323" i="9"/>
  <c r="BY1324" i="9"/>
  <c r="BY1325" i="9"/>
  <c r="BY1326" i="9"/>
  <c r="BY1327" i="9"/>
  <c r="BY1328" i="9"/>
  <c r="BY1329" i="9"/>
  <c r="BY1330" i="9"/>
  <c r="BY1331" i="9"/>
  <c r="BY1332" i="9"/>
  <c r="BY1333" i="9"/>
  <c r="BY1334" i="9"/>
  <c r="BY1335" i="9"/>
  <c r="BY1336" i="9"/>
  <c r="BY1337" i="9"/>
  <c r="BY1338" i="9"/>
  <c r="BY1339" i="9"/>
  <c r="BY1340" i="9"/>
  <c r="BY1341" i="9"/>
  <c r="BY1342" i="9"/>
  <c r="BY1343" i="9"/>
  <c r="BY1344" i="9"/>
  <c r="BY1345" i="9"/>
  <c r="BY1346" i="9"/>
  <c r="BY1347" i="9"/>
  <c r="BY1348" i="9"/>
  <c r="BY1349" i="9"/>
  <c r="BY1350" i="9"/>
  <c r="BY1351" i="9"/>
  <c r="BY1352" i="9"/>
  <c r="BY1353" i="9"/>
  <c r="BY1354" i="9"/>
  <c r="BY1355" i="9"/>
  <c r="BY1356" i="9"/>
  <c r="BY1357" i="9"/>
  <c r="BY1358" i="9"/>
  <c r="BY1359" i="9"/>
  <c r="BY1360" i="9"/>
  <c r="BY1361" i="9"/>
  <c r="BY1362" i="9"/>
  <c r="BY1363" i="9"/>
  <c r="BY1364" i="9"/>
  <c r="BY1365" i="9"/>
  <c r="BY1366" i="9"/>
  <c r="BY1367" i="9"/>
  <c r="BY1368" i="9"/>
  <c r="BY1369" i="9"/>
  <c r="BY1370" i="9"/>
  <c r="BY1371" i="9"/>
  <c r="BY1372" i="9"/>
  <c r="BY1373" i="9"/>
  <c r="BY1374" i="9"/>
  <c r="BY1375" i="9"/>
  <c r="BY1376" i="9"/>
  <c r="BY1377" i="9"/>
  <c r="BY1378" i="9"/>
  <c r="BY1379" i="9"/>
  <c r="BY1380" i="9"/>
  <c r="BY1381" i="9"/>
  <c r="BY1382" i="9"/>
  <c r="BY1383" i="9"/>
  <c r="BY1384" i="9"/>
  <c r="BY1385" i="9"/>
  <c r="BY1386" i="9"/>
  <c r="BY1387" i="9"/>
  <c r="BY1388" i="9"/>
  <c r="BY1389" i="9"/>
  <c r="BY1390" i="9"/>
  <c r="BY1391" i="9"/>
  <c r="BY1392" i="9"/>
  <c r="BY1393" i="9"/>
  <c r="BY1394" i="9"/>
  <c r="BY1395" i="9"/>
  <c r="BY1396" i="9"/>
  <c r="BY1397" i="9"/>
  <c r="BY1398" i="9"/>
  <c r="BY1399" i="9"/>
  <c r="BY1400" i="9"/>
  <c r="BY1401" i="9"/>
  <c r="BY1402" i="9"/>
  <c r="BY1403" i="9"/>
  <c r="BY1404" i="9"/>
  <c r="BY1405" i="9"/>
  <c r="BY1406" i="9"/>
  <c r="BY1407" i="9"/>
  <c r="BY1408" i="9"/>
  <c r="BY1409" i="9"/>
  <c r="BY1410" i="9"/>
  <c r="BY1411" i="9"/>
  <c r="BY1412" i="9"/>
  <c r="BY1413" i="9"/>
  <c r="BY1414" i="9"/>
  <c r="BY1415" i="9"/>
  <c r="BY1416" i="9"/>
  <c r="BY1417" i="9"/>
  <c r="BY1418" i="9"/>
  <c r="BY1419" i="9"/>
  <c r="BY1420" i="9"/>
  <c r="BY1421" i="9"/>
  <c r="BY1422" i="9"/>
  <c r="BY1423" i="9"/>
  <c r="BY1424" i="9"/>
  <c r="BY1425" i="9"/>
  <c r="BY1426" i="9"/>
  <c r="BY1427" i="9"/>
  <c r="BY1428" i="9"/>
  <c r="BY1429" i="9"/>
  <c r="BY1430" i="9"/>
  <c r="BY1431" i="9"/>
  <c r="BY1432" i="9"/>
  <c r="BY1433" i="9"/>
  <c r="BY1434" i="9"/>
  <c r="BY1435" i="9"/>
  <c r="BY1436" i="9"/>
  <c r="BY1437" i="9"/>
  <c r="BY1438" i="9"/>
  <c r="BY1439" i="9"/>
  <c r="BY1440" i="9"/>
  <c r="BY1441" i="9"/>
  <c r="BY1442" i="9"/>
  <c r="BY1443" i="9"/>
  <c r="BY1444" i="9"/>
  <c r="BY1445" i="9"/>
  <c r="BY1446" i="9"/>
  <c r="BY1447" i="9"/>
  <c r="BY1448" i="9"/>
  <c r="BY1449" i="9"/>
  <c r="BY1450" i="9"/>
  <c r="BY1451" i="9"/>
  <c r="BY1452" i="9"/>
  <c r="BY1453" i="9"/>
  <c r="BY1454" i="9"/>
  <c r="BY1455" i="9"/>
  <c r="BY1456" i="9"/>
  <c r="BY1457" i="9"/>
  <c r="BY1458" i="9"/>
  <c r="BY1459" i="9"/>
  <c r="BY1460" i="9"/>
  <c r="BY1461" i="9"/>
  <c r="BY1462" i="9"/>
  <c r="BY1463" i="9"/>
  <c r="BY1464" i="9"/>
  <c r="BY1465" i="9"/>
  <c r="BY1466" i="9"/>
  <c r="BY1467" i="9"/>
  <c r="BY1468" i="9"/>
  <c r="BY1469" i="9"/>
  <c r="BY1470" i="9"/>
  <c r="BY1471" i="9"/>
  <c r="BY1472" i="9"/>
  <c r="BY1473" i="9"/>
  <c r="BY1474" i="9"/>
  <c r="BY1475" i="9"/>
  <c r="BY1476" i="9"/>
  <c r="BY1477" i="9"/>
  <c r="BY1478" i="9"/>
  <c r="BY1479" i="9"/>
  <c r="BY1480" i="9"/>
  <c r="BY1481" i="9"/>
  <c r="BY1482" i="9"/>
  <c r="BY1483" i="9"/>
  <c r="BY1484" i="9"/>
  <c r="BY1485" i="9"/>
  <c r="BY1486" i="9"/>
  <c r="BY1487" i="9"/>
  <c r="BY1488" i="9"/>
  <c r="BY1489" i="9"/>
  <c r="BY1490" i="9"/>
  <c r="BY1491" i="9"/>
  <c r="BY1492" i="9"/>
  <c r="BY1493" i="9"/>
  <c r="BY1494" i="9"/>
  <c r="BY1495" i="9"/>
  <c r="BY1496" i="9"/>
  <c r="BY1497" i="9"/>
  <c r="BY1498" i="9"/>
  <c r="BY1499" i="9"/>
  <c r="BY1500" i="9"/>
  <c r="BY1501" i="9"/>
  <c r="BY1502" i="9"/>
  <c r="BY1503" i="9"/>
  <c r="BY1504" i="9"/>
  <c r="BY1505" i="9"/>
  <c r="BY1506" i="9"/>
  <c r="BY1507" i="9"/>
  <c r="BY1508" i="9"/>
  <c r="BY1509" i="9"/>
  <c r="BY1510" i="9"/>
  <c r="BY1511" i="9"/>
  <c r="BY1512" i="9"/>
  <c r="BY1513" i="9"/>
  <c r="BY1514" i="9"/>
  <c r="BY1515" i="9"/>
  <c r="BY1516" i="9"/>
  <c r="BY1517" i="9"/>
  <c r="BY1518" i="9"/>
  <c r="BY1519" i="9"/>
  <c r="BY1520" i="9"/>
  <c r="BY1521" i="9"/>
  <c r="BX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29" i="9"/>
  <c r="BX30" i="9"/>
  <c r="BX31" i="9"/>
  <c r="BX32" i="9"/>
  <c r="BX33" i="9"/>
  <c r="BX34" i="9"/>
  <c r="BX35" i="9"/>
  <c r="BX36" i="9"/>
  <c r="BX37" i="9"/>
  <c r="BX38" i="9"/>
  <c r="BX39" i="9"/>
  <c r="BX40" i="9"/>
  <c r="BX41" i="9"/>
  <c r="BX42" i="9"/>
  <c r="BX43" i="9"/>
  <c r="BX44" i="9"/>
  <c r="BX45" i="9"/>
  <c r="BX46" i="9"/>
  <c r="BX47" i="9"/>
  <c r="BX48" i="9"/>
  <c r="BX49" i="9"/>
  <c r="BX50" i="9"/>
  <c r="BX51" i="9"/>
  <c r="BX52" i="9"/>
  <c r="BX53" i="9"/>
  <c r="BX54" i="9"/>
  <c r="BX55" i="9"/>
  <c r="BX56" i="9"/>
  <c r="BX57" i="9"/>
  <c r="BX58" i="9"/>
  <c r="BX59" i="9"/>
  <c r="BX60" i="9"/>
  <c r="BX61" i="9"/>
  <c r="BX62" i="9"/>
  <c r="BX63" i="9"/>
  <c r="BX64" i="9"/>
  <c r="BX65" i="9"/>
  <c r="BX66" i="9"/>
  <c r="BX67" i="9"/>
  <c r="BX68" i="9"/>
  <c r="BX69" i="9"/>
  <c r="BX70" i="9"/>
  <c r="BX71" i="9"/>
  <c r="BX72" i="9"/>
  <c r="BX73" i="9"/>
  <c r="BX74" i="9"/>
  <c r="BX75" i="9"/>
  <c r="BX76" i="9"/>
  <c r="BX77" i="9"/>
  <c r="BX78" i="9"/>
  <c r="BX79" i="9"/>
  <c r="BX80" i="9"/>
  <c r="BX81" i="9"/>
  <c r="BX82" i="9"/>
  <c r="BX83" i="9"/>
  <c r="BX84" i="9"/>
  <c r="BX85" i="9"/>
  <c r="BX86" i="9"/>
  <c r="BX87" i="9"/>
  <c r="BX88" i="9"/>
  <c r="BX89" i="9"/>
  <c r="BX90" i="9"/>
  <c r="BX91" i="9"/>
  <c r="BX92" i="9"/>
  <c r="BX93" i="9"/>
  <c r="BX94" i="9"/>
  <c r="BX95" i="9"/>
  <c r="BX96" i="9"/>
  <c r="BX97" i="9"/>
  <c r="BX98" i="9"/>
  <c r="BX99" i="9"/>
  <c r="BX100" i="9"/>
  <c r="BX101" i="9"/>
  <c r="BX102" i="9"/>
  <c r="BX103" i="9"/>
  <c r="BX104" i="9"/>
  <c r="BX105" i="9"/>
  <c r="BX106" i="9"/>
  <c r="BX107" i="9"/>
  <c r="BX108" i="9"/>
  <c r="BX109" i="9"/>
  <c r="BX110" i="9"/>
  <c r="BX111" i="9"/>
  <c r="BX112" i="9"/>
  <c r="BX113" i="9"/>
  <c r="BX114" i="9"/>
  <c r="BX115" i="9"/>
  <c r="BX116" i="9"/>
  <c r="BX117" i="9"/>
  <c r="BX118" i="9"/>
  <c r="BX119" i="9"/>
  <c r="BX120" i="9"/>
  <c r="BX121" i="9"/>
  <c r="BX122" i="9"/>
  <c r="BX123" i="9"/>
  <c r="BX124" i="9"/>
  <c r="BX125" i="9"/>
  <c r="BX126" i="9"/>
  <c r="BX127" i="9"/>
  <c r="BX128" i="9"/>
  <c r="BX129" i="9"/>
  <c r="BX130" i="9"/>
  <c r="BX131" i="9"/>
  <c r="BX132" i="9"/>
  <c r="BX133" i="9"/>
  <c r="BX134" i="9"/>
  <c r="BX135" i="9"/>
  <c r="BX136" i="9"/>
  <c r="BX137" i="9"/>
  <c r="BX138" i="9"/>
  <c r="BX139" i="9"/>
  <c r="BX140" i="9"/>
  <c r="BX141" i="9"/>
  <c r="BX142" i="9"/>
  <c r="BX143" i="9"/>
  <c r="BX144" i="9"/>
  <c r="BX145" i="9"/>
  <c r="BX146" i="9"/>
  <c r="BX147" i="9"/>
  <c r="BX148" i="9"/>
  <c r="BX149" i="9"/>
  <c r="BX150" i="9"/>
  <c r="BX151" i="9"/>
  <c r="BX152" i="9"/>
  <c r="BX153" i="9"/>
  <c r="BX154" i="9"/>
  <c r="BX155" i="9"/>
  <c r="BX156" i="9"/>
  <c r="BX157" i="9"/>
  <c r="BX158" i="9"/>
  <c r="BX159" i="9"/>
  <c r="BX160" i="9"/>
  <c r="BX161" i="9"/>
  <c r="BX162" i="9"/>
  <c r="BX163" i="9"/>
  <c r="BX164" i="9"/>
  <c r="BX165" i="9"/>
  <c r="BX166" i="9"/>
  <c r="BX167" i="9"/>
  <c r="BX168" i="9"/>
  <c r="BX169" i="9"/>
  <c r="BX170" i="9"/>
  <c r="BX171" i="9"/>
  <c r="BX172" i="9"/>
  <c r="BX173" i="9"/>
  <c r="BX174" i="9"/>
  <c r="BX175" i="9"/>
  <c r="BX176" i="9"/>
  <c r="BX177" i="9"/>
  <c r="BX178" i="9"/>
  <c r="BX179" i="9"/>
  <c r="BX180" i="9"/>
  <c r="BX181" i="9"/>
  <c r="BX182" i="9"/>
  <c r="BX183" i="9"/>
  <c r="BX184" i="9"/>
  <c r="BX185" i="9"/>
  <c r="BX186" i="9"/>
  <c r="BX187" i="9"/>
  <c r="BX188" i="9"/>
  <c r="BX189" i="9"/>
  <c r="BX190" i="9"/>
  <c r="BX191" i="9"/>
  <c r="BX192" i="9"/>
  <c r="BX193" i="9"/>
  <c r="BX194" i="9"/>
  <c r="BX195" i="9"/>
  <c r="BX196" i="9"/>
  <c r="BX197" i="9"/>
  <c r="BX198" i="9"/>
  <c r="BX199" i="9"/>
  <c r="BX200" i="9"/>
  <c r="BX201" i="9"/>
  <c r="BX202" i="9"/>
  <c r="BX203" i="9"/>
  <c r="BX204" i="9"/>
  <c r="BX205" i="9"/>
  <c r="BX206" i="9"/>
  <c r="BX207" i="9"/>
  <c r="BX208" i="9"/>
  <c r="BX209" i="9"/>
  <c r="BX210" i="9"/>
  <c r="BX211" i="9"/>
  <c r="BX212" i="9"/>
  <c r="BX213" i="9"/>
  <c r="BX214" i="9"/>
  <c r="BX215" i="9"/>
  <c r="BX216" i="9"/>
  <c r="BX217" i="9"/>
  <c r="BX218" i="9"/>
  <c r="BX219" i="9"/>
  <c r="BX220" i="9"/>
  <c r="BX221" i="9"/>
  <c r="BX222" i="9"/>
  <c r="BX223" i="9"/>
  <c r="BX224" i="9"/>
  <c r="BX225" i="9"/>
  <c r="BX226" i="9"/>
  <c r="BX227" i="9"/>
  <c r="BX228" i="9"/>
  <c r="BX229" i="9"/>
  <c r="BX230" i="9"/>
  <c r="BX231" i="9"/>
  <c r="BX232" i="9"/>
  <c r="BX233" i="9"/>
  <c r="BX234" i="9"/>
  <c r="BX235" i="9"/>
  <c r="BX236" i="9"/>
  <c r="BX237" i="9"/>
  <c r="BX238" i="9"/>
  <c r="BX239" i="9"/>
  <c r="BX240" i="9"/>
  <c r="BX241" i="9"/>
  <c r="BX242" i="9"/>
  <c r="BX243" i="9"/>
  <c r="BX244" i="9"/>
  <c r="BX245" i="9"/>
  <c r="BX246" i="9"/>
  <c r="BX247" i="9"/>
  <c r="BX248" i="9"/>
  <c r="BX249" i="9"/>
  <c r="BX250" i="9"/>
  <c r="BX251" i="9"/>
  <c r="BX252" i="9"/>
  <c r="BX253" i="9"/>
  <c r="BX254" i="9"/>
  <c r="BX255" i="9"/>
  <c r="BX256" i="9"/>
  <c r="BX257" i="9"/>
  <c r="BX258" i="9"/>
  <c r="BX259" i="9"/>
  <c r="BX260" i="9"/>
  <c r="BX261" i="9"/>
  <c r="BX262" i="9"/>
  <c r="BX263" i="9"/>
  <c r="BX264" i="9"/>
  <c r="BX265" i="9"/>
  <c r="BX266" i="9"/>
  <c r="BX267" i="9"/>
  <c r="BX268" i="9"/>
  <c r="BX269" i="9"/>
  <c r="BX270" i="9"/>
  <c r="BX271" i="9"/>
  <c r="BX272" i="9"/>
  <c r="BX273" i="9"/>
  <c r="BX274" i="9"/>
  <c r="BX275" i="9"/>
  <c r="BX276" i="9"/>
  <c r="BX277" i="9"/>
  <c r="BX278" i="9"/>
  <c r="BX279" i="9"/>
  <c r="BX280" i="9"/>
  <c r="BX281" i="9"/>
  <c r="BX282" i="9"/>
  <c r="BX283" i="9"/>
  <c r="BX284" i="9"/>
  <c r="BX285" i="9"/>
  <c r="BX286" i="9"/>
  <c r="BX287" i="9"/>
  <c r="BX288" i="9"/>
  <c r="BX289" i="9"/>
  <c r="BX290" i="9"/>
  <c r="BX291" i="9"/>
  <c r="BX292" i="9"/>
  <c r="BX293" i="9"/>
  <c r="BX294" i="9"/>
  <c r="BX295" i="9"/>
  <c r="BX296" i="9"/>
  <c r="BX297" i="9"/>
  <c r="BX298" i="9"/>
  <c r="BX299" i="9"/>
  <c r="BX300" i="9"/>
  <c r="BX301" i="9"/>
  <c r="BX302" i="9"/>
  <c r="BX303" i="9"/>
  <c r="BX304" i="9"/>
  <c r="BX305" i="9"/>
  <c r="BX306" i="9"/>
  <c r="BX307" i="9"/>
  <c r="BX308" i="9"/>
  <c r="BX309" i="9"/>
  <c r="BX310" i="9"/>
  <c r="BX311" i="9"/>
  <c r="BX312" i="9"/>
  <c r="BX313" i="9"/>
  <c r="BX314" i="9"/>
  <c r="BX315" i="9"/>
  <c r="BX316" i="9"/>
  <c r="BX317" i="9"/>
  <c r="BX318" i="9"/>
  <c r="BX319" i="9"/>
  <c r="BX320" i="9"/>
  <c r="BX321" i="9"/>
  <c r="BX322" i="9"/>
  <c r="BX323" i="9"/>
  <c r="BX324" i="9"/>
  <c r="BX325" i="9"/>
  <c r="BX326" i="9"/>
  <c r="BX327" i="9"/>
  <c r="BX328" i="9"/>
  <c r="BX329" i="9"/>
  <c r="BX330" i="9"/>
  <c r="BX331" i="9"/>
  <c r="BX332" i="9"/>
  <c r="BX333" i="9"/>
  <c r="BX334" i="9"/>
  <c r="BX335" i="9"/>
  <c r="BX336" i="9"/>
  <c r="BX337" i="9"/>
  <c r="BX338" i="9"/>
  <c r="BX339" i="9"/>
  <c r="BX340" i="9"/>
  <c r="BX341" i="9"/>
  <c r="BX342" i="9"/>
  <c r="BX343" i="9"/>
  <c r="BX344" i="9"/>
  <c r="BX345" i="9"/>
  <c r="BX346" i="9"/>
  <c r="BX347" i="9"/>
  <c r="BX348" i="9"/>
  <c r="BX349" i="9"/>
  <c r="BX350" i="9"/>
  <c r="BX351" i="9"/>
  <c r="BX352" i="9"/>
  <c r="BX353" i="9"/>
  <c r="BX354" i="9"/>
  <c r="BX355" i="9"/>
  <c r="BX356" i="9"/>
  <c r="BX357" i="9"/>
  <c r="BX358" i="9"/>
  <c r="BX359" i="9"/>
  <c r="BX360" i="9"/>
  <c r="BX361" i="9"/>
  <c r="BX362" i="9"/>
  <c r="BX363" i="9"/>
  <c r="BX364" i="9"/>
  <c r="BX365" i="9"/>
  <c r="BX366" i="9"/>
  <c r="BX367" i="9"/>
  <c r="BX368" i="9"/>
  <c r="BX369" i="9"/>
  <c r="BX370" i="9"/>
  <c r="BX371" i="9"/>
  <c r="BX372" i="9"/>
  <c r="BX373" i="9"/>
  <c r="BX374" i="9"/>
  <c r="BX375" i="9"/>
  <c r="BX376" i="9"/>
  <c r="BX377" i="9"/>
  <c r="BX378" i="9"/>
  <c r="BX379" i="9"/>
  <c r="BX380" i="9"/>
  <c r="BX381" i="9"/>
  <c r="BX382" i="9"/>
  <c r="BX383" i="9"/>
  <c r="BX384" i="9"/>
  <c r="BX385" i="9"/>
  <c r="BX386" i="9"/>
  <c r="BX387" i="9"/>
  <c r="BX388" i="9"/>
  <c r="BX389" i="9"/>
  <c r="BX390" i="9"/>
  <c r="BX391" i="9"/>
  <c r="BX392" i="9"/>
  <c r="BX393" i="9"/>
  <c r="BX394" i="9"/>
  <c r="BX395" i="9"/>
  <c r="BX396" i="9"/>
  <c r="BX397" i="9"/>
  <c r="BX398" i="9"/>
  <c r="BX399" i="9"/>
  <c r="BX400" i="9"/>
  <c r="BX401" i="9"/>
  <c r="BX402" i="9"/>
  <c r="BX403" i="9"/>
  <c r="BX404" i="9"/>
  <c r="BX405" i="9"/>
  <c r="BX406" i="9"/>
  <c r="BX407" i="9"/>
  <c r="BX408" i="9"/>
  <c r="BX409" i="9"/>
  <c r="BX410" i="9"/>
  <c r="BX411" i="9"/>
  <c r="BX412" i="9"/>
  <c r="BX413" i="9"/>
  <c r="BX414" i="9"/>
  <c r="BX415" i="9"/>
  <c r="BX416" i="9"/>
  <c r="BX417" i="9"/>
  <c r="BX418" i="9"/>
  <c r="BX419" i="9"/>
  <c r="BX420" i="9"/>
  <c r="BX421" i="9"/>
  <c r="BX422" i="9"/>
  <c r="BX423" i="9"/>
  <c r="BX424" i="9"/>
  <c r="BX425" i="9"/>
  <c r="BX426" i="9"/>
  <c r="BX427" i="9"/>
  <c r="BX428" i="9"/>
  <c r="BX429" i="9"/>
  <c r="BX430" i="9"/>
  <c r="BX431" i="9"/>
  <c r="BX432" i="9"/>
  <c r="BX433" i="9"/>
  <c r="BX434" i="9"/>
  <c r="BX435" i="9"/>
  <c r="BX436" i="9"/>
  <c r="BX437" i="9"/>
  <c r="BX438" i="9"/>
  <c r="BX439" i="9"/>
  <c r="BX440" i="9"/>
  <c r="BX441" i="9"/>
  <c r="BX442" i="9"/>
  <c r="BX443" i="9"/>
  <c r="BX444" i="9"/>
  <c r="BX445" i="9"/>
  <c r="BX446" i="9"/>
  <c r="BX447" i="9"/>
  <c r="BX448" i="9"/>
  <c r="BX449" i="9"/>
  <c r="BX450" i="9"/>
  <c r="BX451" i="9"/>
  <c r="BX452" i="9"/>
  <c r="BX453" i="9"/>
  <c r="BX454" i="9"/>
  <c r="BX455" i="9"/>
  <c r="BX456" i="9"/>
  <c r="BX457" i="9"/>
  <c r="BX458" i="9"/>
  <c r="BX459" i="9"/>
  <c r="BX460" i="9"/>
  <c r="BX461" i="9"/>
  <c r="BX462" i="9"/>
  <c r="BX463" i="9"/>
  <c r="BX464" i="9"/>
  <c r="BX465" i="9"/>
  <c r="BX466" i="9"/>
  <c r="BX467" i="9"/>
  <c r="BX468" i="9"/>
  <c r="BX469" i="9"/>
  <c r="BX470" i="9"/>
  <c r="BX471" i="9"/>
  <c r="BX472" i="9"/>
  <c r="BX473" i="9"/>
  <c r="BX474" i="9"/>
  <c r="BX475" i="9"/>
  <c r="BX476" i="9"/>
  <c r="BX477" i="9"/>
  <c r="BX478" i="9"/>
  <c r="BX479" i="9"/>
  <c r="BX480" i="9"/>
  <c r="BX481" i="9"/>
  <c r="BX482" i="9"/>
  <c r="BX483" i="9"/>
  <c r="BX484" i="9"/>
  <c r="BX485" i="9"/>
  <c r="BX486" i="9"/>
  <c r="BX487" i="9"/>
  <c r="BX488" i="9"/>
  <c r="BX489" i="9"/>
  <c r="BX490" i="9"/>
  <c r="BX491" i="9"/>
  <c r="BX492" i="9"/>
  <c r="BX493" i="9"/>
  <c r="BX494" i="9"/>
  <c r="BX495" i="9"/>
  <c r="BX496" i="9"/>
  <c r="BX497" i="9"/>
  <c r="BX498" i="9"/>
  <c r="BX499" i="9"/>
  <c r="BX500" i="9"/>
  <c r="BX501" i="9"/>
  <c r="BX502" i="9"/>
  <c r="BX503" i="9"/>
  <c r="BX504" i="9"/>
  <c r="BX505" i="9"/>
  <c r="BX506" i="9"/>
  <c r="BX507" i="9"/>
  <c r="BX508" i="9"/>
  <c r="BX509" i="9"/>
  <c r="BX510" i="9"/>
  <c r="BX511" i="9"/>
  <c r="BX512" i="9"/>
  <c r="BX513" i="9"/>
  <c r="BX514" i="9"/>
  <c r="BX515" i="9"/>
  <c r="BX516" i="9"/>
  <c r="BX517" i="9"/>
  <c r="BX518" i="9"/>
  <c r="BX519" i="9"/>
  <c r="BX520" i="9"/>
  <c r="BX521" i="9"/>
  <c r="BX522" i="9"/>
  <c r="BX523" i="9"/>
  <c r="BX524" i="9"/>
  <c r="BX525" i="9"/>
  <c r="BX526" i="9"/>
  <c r="BX527" i="9"/>
  <c r="BX528" i="9"/>
  <c r="BX529" i="9"/>
  <c r="BX530" i="9"/>
  <c r="BX531" i="9"/>
  <c r="BX532" i="9"/>
  <c r="BX533" i="9"/>
  <c r="BX534" i="9"/>
  <c r="BX535" i="9"/>
  <c r="BX536" i="9"/>
  <c r="BX537" i="9"/>
  <c r="BX538" i="9"/>
  <c r="BX539" i="9"/>
  <c r="BX540" i="9"/>
  <c r="BX541" i="9"/>
  <c r="BX542" i="9"/>
  <c r="BX543" i="9"/>
  <c r="BX544" i="9"/>
  <c r="BX545" i="9"/>
  <c r="BX546" i="9"/>
  <c r="BX547" i="9"/>
  <c r="BX548" i="9"/>
  <c r="BX549" i="9"/>
  <c r="BX550" i="9"/>
  <c r="BX551" i="9"/>
  <c r="BX552" i="9"/>
  <c r="BX553" i="9"/>
  <c r="BX554" i="9"/>
  <c r="BX555" i="9"/>
  <c r="BX556" i="9"/>
  <c r="BX557" i="9"/>
  <c r="BX558" i="9"/>
  <c r="BX559" i="9"/>
  <c r="BX560" i="9"/>
  <c r="BX561" i="9"/>
  <c r="BX562" i="9"/>
  <c r="BX563" i="9"/>
  <c r="BX564" i="9"/>
  <c r="BX565" i="9"/>
  <c r="BX566" i="9"/>
  <c r="BX567" i="9"/>
  <c r="BX568" i="9"/>
  <c r="BX569" i="9"/>
  <c r="BX570" i="9"/>
  <c r="BX571" i="9"/>
  <c r="BX572" i="9"/>
  <c r="BX573" i="9"/>
  <c r="BX574" i="9"/>
  <c r="BX575" i="9"/>
  <c r="BX576" i="9"/>
  <c r="BX577" i="9"/>
  <c r="BX578" i="9"/>
  <c r="BX579" i="9"/>
  <c r="BX580" i="9"/>
  <c r="BX581" i="9"/>
  <c r="BX582" i="9"/>
  <c r="BX583" i="9"/>
  <c r="BX584" i="9"/>
  <c r="BX585" i="9"/>
  <c r="BX586" i="9"/>
  <c r="BX587" i="9"/>
  <c r="BX588" i="9"/>
  <c r="BX589" i="9"/>
  <c r="BX590" i="9"/>
  <c r="BX591" i="9"/>
  <c r="BX592" i="9"/>
  <c r="BX593" i="9"/>
  <c r="BX594" i="9"/>
  <c r="BX595" i="9"/>
  <c r="BX596" i="9"/>
  <c r="BX597" i="9"/>
  <c r="BX598" i="9"/>
  <c r="BX599" i="9"/>
  <c r="BX600" i="9"/>
  <c r="BX601" i="9"/>
  <c r="BX602" i="9"/>
  <c r="BX603" i="9"/>
  <c r="BX604" i="9"/>
  <c r="BX605" i="9"/>
  <c r="BX606" i="9"/>
  <c r="BX607" i="9"/>
  <c r="BX608" i="9"/>
  <c r="BX609" i="9"/>
  <c r="BX610" i="9"/>
  <c r="BX611" i="9"/>
  <c r="BX612" i="9"/>
  <c r="BX613" i="9"/>
  <c r="BX614" i="9"/>
  <c r="BX615" i="9"/>
  <c r="BX616" i="9"/>
  <c r="BX617" i="9"/>
  <c r="BX618" i="9"/>
  <c r="BX619" i="9"/>
  <c r="BX620" i="9"/>
  <c r="BX621" i="9"/>
  <c r="BX622" i="9"/>
  <c r="BX623" i="9"/>
  <c r="BX624" i="9"/>
  <c r="BX625" i="9"/>
  <c r="BX626" i="9"/>
  <c r="BX627" i="9"/>
  <c r="BX628" i="9"/>
  <c r="BX629" i="9"/>
  <c r="BX630" i="9"/>
  <c r="BX631" i="9"/>
  <c r="BX632" i="9"/>
  <c r="BX633" i="9"/>
  <c r="BX634" i="9"/>
  <c r="BX635" i="9"/>
  <c r="BX636" i="9"/>
  <c r="BX637" i="9"/>
  <c r="BX638" i="9"/>
  <c r="BX639" i="9"/>
  <c r="BX640" i="9"/>
  <c r="BX641" i="9"/>
  <c r="BX642" i="9"/>
  <c r="BX643" i="9"/>
  <c r="BX644" i="9"/>
  <c r="BX645" i="9"/>
  <c r="BX646" i="9"/>
  <c r="BX647" i="9"/>
  <c r="BX648" i="9"/>
  <c r="BX649" i="9"/>
  <c r="BX650" i="9"/>
  <c r="BX651" i="9"/>
  <c r="BX652" i="9"/>
  <c r="BX653" i="9"/>
  <c r="BX654" i="9"/>
  <c r="BX655" i="9"/>
  <c r="BX656" i="9"/>
  <c r="BX657" i="9"/>
  <c r="BX658" i="9"/>
  <c r="BX659" i="9"/>
  <c r="BX660" i="9"/>
  <c r="BX661" i="9"/>
  <c r="BX662" i="9"/>
  <c r="BX663" i="9"/>
  <c r="BX664" i="9"/>
  <c r="BX665" i="9"/>
  <c r="BX666" i="9"/>
  <c r="BX667" i="9"/>
  <c r="BX668" i="9"/>
  <c r="BX669" i="9"/>
  <c r="BX670" i="9"/>
  <c r="BX671" i="9"/>
  <c r="BX672" i="9"/>
  <c r="BX673" i="9"/>
  <c r="BX674" i="9"/>
  <c r="BX675" i="9"/>
  <c r="BX676" i="9"/>
  <c r="BX677" i="9"/>
  <c r="BX678" i="9"/>
  <c r="BX679" i="9"/>
  <c r="BX680" i="9"/>
  <c r="BX681" i="9"/>
  <c r="BX682" i="9"/>
  <c r="BX683" i="9"/>
  <c r="BX684" i="9"/>
  <c r="BX685" i="9"/>
  <c r="BX686" i="9"/>
  <c r="BX687" i="9"/>
  <c r="BX688" i="9"/>
  <c r="BX689" i="9"/>
  <c r="BX690" i="9"/>
  <c r="BX691" i="9"/>
  <c r="BX692" i="9"/>
  <c r="BX693" i="9"/>
  <c r="BX694" i="9"/>
  <c r="BX695" i="9"/>
  <c r="BX696" i="9"/>
  <c r="BX697" i="9"/>
  <c r="BX698" i="9"/>
  <c r="BX699" i="9"/>
  <c r="BX700" i="9"/>
  <c r="BX701" i="9"/>
  <c r="BX702" i="9"/>
  <c r="BX703" i="9"/>
  <c r="BX704" i="9"/>
  <c r="BX705" i="9"/>
  <c r="BX706" i="9"/>
  <c r="BX707" i="9"/>
  <c r="BX708" i="9"/>
  <c r="BX709" i="9"/>
  <c r="BX710" i="9"/>
  <c r="BX711" i="9"/>
  <c r="BX712" i="9"/>
  <c r="BX713" i="9"/>
  <c r="BX714" i="9"/>
  <c r="BX715" i="9"/>
  <c r="BX716" i="9"/>
  <c r="BX717" i="9"/>
  <c r="BX718" i="9"/>
  <c r="BX719" i="9"/>
  <c r="BX720" i="9"/>
  <c r="BX721" i="9"/>
  <c r="BX722" i="9"/>
  <c r="BX723" i="9"/>
  <c r="BX724" i="9"/>
  <c r="BX725" i="9"/>
  <c r="BX726" i="9"/>
  <c r="BX727" i="9"/>
  <c r="BX728" i="9"/>
  <c r="BX729" i="9"/>
  <c r="BX730" i="9"/>
  <c r="BX731" i="9"/>
  <c r="BX732" i="9"/>
  <c r="BX733" i="9"/>
  <c r="BX734" i="9"/>
  <c r="BX735" i="9"/>
  <c r="BX736" i="9"/>
  <c r="BX737" i="9"/>
  <c r="BX738" i="9"/>
  <c r="BX739" i="9"/>
  <c r="BX740" i="9"/>
  <c r="BX741" i="9"/>
  <c r="BX742" i="9"/>
  <c r="BX743" i="9"/>
  <c r="BX744" i="9"/>
  <c r="BX745" i="9"/>
  <c r="BX746" i="9"/>
  <c r="BX747" i="9"/>
  <c r="BX748" i="9"/>
  <c r="BX749" i="9"/>
  <c r="BX750" i="9"/>
  <c r="BX751" i="9"/>
  <c r="BX752" i="9"/>
  <c r="BX753" i="9"/>
  <c r="BX754" i="9"/>
  <c r="BX755" i="9"/>
  <c r="BX756" i="9"/>
  <c r="BX757" i="9"/>
  <c r="BX758" i="9"/>
  <c r="BX759" i="9"/>
  <c r="BX760" i="9"/>
  <c r="BX761" i="9"/>
  <c r="BX762" i="9"/>
  <c r="BX763" i="9"/>
  <c r="BX764" i="9"/>
  <c r="BX765" i="9"/>
  <c r="BX766" i="9"/>
  <c r="BX767" i="9"/>
  <c r="BX768" i="9"/>
  <c r="BX769" i="9"/>
  <c r="BX770" i="9"/>
  <c r="BX771" i="9"/>
  <c r="BX772" i="9"/>
  <c r="BX773" i="9"/>
  <c r="BX774" i="9"/>
  <c r="BX775" i="9"/>
  <c r="BX776" i="9"/>
  <c r="BX777" i="9"/>
  <c r="BX778" i="9"/>
  <c r="BX779" i="9"/>
  <c r="BX780" i="9"/>
  <c r="BX781" i="9"/>
  <c r="BX782" i="9"/>
  <c r="BX783" i="9"/>
  <c r="BX784" i="9"/>
  <c r="BX785" i="9"/>
  <c r="BX786" i="9"/>
  <c r="BX787" i="9"/>
  <c r="BX788" i="9"/>
  <c r="BX789" i="9"/>
  <c r="BX790" i="9"/>
  <c r="BX791" i="9"/>
  <c r="BX792" i="9"/>
  <c r="BX793" i="9"/>
  <c r="BX794" i="9"/>
  <c r="BX795" i="9"/>
  <c r="BX796" i="9"/>
  <c r="BX797" i="9"/>
  <c r="BX798" i="9"/>
  <c r="BX799" i="9"/>
  <c r="BX800" i="9"/>
  <c r="BX801" i="9"/>
  <c r="BX802" i="9"/>
  <c r="BX803" i="9"/>
  <c r="BX804" i="9"/>
  <c r="BX805" i="9"/>
  <c r="BX806" i="9"/>
  <c r="BX807" i="9"/>
  <c r="BX808" i="9"/>
  <c r="BX809" i="9"/>
  <c r="BX810" i="9"/>
  <c r="BX811" i="9"/>
  <c r="BX812" i="9"/>
  <c r="BX813" i="9"/>
  <c r="BX814" i="9"/>
  <c r="BX815" i="9"/>
  <c r="BX816" i="9"/>
  <c r="BX817" i="9"/>
  <c r="BX818" i="9"/>
  <c r="BX819" i="9"/>
  <c r="BX820" i="9"/>
  <c r="BX821" i="9"/>
  <c r="BX822" i="9"/>
  <c r="BX823" i="9"/>
  <c r="BX824" i="9"/>
  <c r="BX825" i="9"/>
  <c r="BX826" i="9"/>
  <c r="BX827" i="9"/>
  <c r="BX828" i="9"/>
  <c r="BX829" i="9"/>
  <c r="BX830" i="9"/>
  <c r="BX831" i="9"/>
  <c r="BX832" i="9"/>
  <c r="BX833" i="9"/>
  <c r="BX834" i="9"/>
  <c r="BX835" i="9"/>
  <c r="BX836" i="9"/>
  <c r="BX837" i="9"/>
  <c r="BX838" i="9"/>
  <c r="BX839" i="9"/>
  <c r="BX840" i="9"/>
  <c r="BX841" i="9"/>
  <c r="BX842" i="9"/>
  <c r="BX843" i="9"/>
  <c r="BX844" i="9"/>
  <c r="BX845" i="9"/>
  <c r="BX846" i="9"/>
  <c r="BX847" i="9"/>
  <c r="BX848" i="9"/>
  <c r="BX849" i="9"/>
  <c r="BX850" i="9"/>
  <c r="BX851" i="9"/>
  <c r="BX852" i="9"/>
  <c r="BX853" i="9"/>
  <c r="BX854" i="9"/>
  <c r="BX855" i="9"/>
  <c r="BX856" i="9"/>
  <c r="BX857" i="9"/>
  <c r="BX858" i="9"/>
  <c r="BX859" i="9"/>
  <c r="BX860" i="9"/>
  <c r="BX861" i="9"/>
  <c r="BX862" i="9"/>
  <c r="BX863" i="9"/>
  <c r="BX864" i="9"/>
  <c r="BX865" i="9"/>
  <c r="BX866" i="9"/>
  <c r="BX867" i="9"/>
  <c r="BX868" i="9"/>
  <c r="BX869" i="9"/>
  <c r="BX870" i="9"/>
  <c r="BX871" i="9"/>
  <c r="BX872" i="9"/>
  <c r="BX873" i="9"/>
  <c r="BX874" i="9"/>
  <c r="BX875" i="9"/>
  <c r="BX876" i="9"/>
  <c r="BX877" i="9"/>
  <c r="BX878" i="9"/>
  <c r="BX879" i="9"/>
  <c r="BX880" i="9"/>
  <c r="BX881" i="9"/>
  <c r="BX882" i="9"/>
  <c r="BX883" i="9"/>
  <c r="BX884" i="9"/>
  <c r="BX885" i="9"/>
  <c r="BX886" i="9"/>
  <c r="BX887" i="9"/>
  <c r="BX888" i="9"/>
  <c r="BX889" i="9"/>
  <c r="BX890" i="9"/>
  <c r="BX891" i="9"/>
  <c r="BX892" i="9"/>
  <c r="BX893" i="9"/>
  <c r="BX894" i="9"/>
  <c r="BX895" i="9"/>
  <c r="BX896" i="9"/>
  <c r="BX897" i="9"/>
  <c r="BX898" i="9"/>
  <c r="BX899" i="9"/>
  <c r="BX900" i="9"/>
  <c r="BX901" i="9"/>
  <c r="BX902" i="9"/>
  <c r="BX903" i="9"/>
  <c r="BX904" i="9"/>
  <c r="BX905" i="9"/>
  <c r="BX906" i="9"/>
  <c r="BX907" i="9"/>
  <c r="BX908" i="9"/>
  <c r="BX909" i="9"/>
  <c r="BX910" i="9"/>
  <c r="BX911" i="9"/>
  <c r="BX912" i="9"/>
  <c r="BX913" i="9"/>
  <c r="BX914" i="9"/>
  <c r="BX915" i="9"/>
  <c r="BX916" i="9"/>
  <c r="BX917" i="9"/>
  <c r="BX918" i="9"/>
  <c r="BX919" i="9"/>
  <c r="BX920" i="9"/>
  <c r="BX921" i="9"/>
  <c r="BX922" i="9"/>
  <c r="BX923" i="9"/>
  <c r="BX924" i="9"/>
  <c r="BX925" i="9"/>
  <c r="BX926" i="9"/>
  <c r="BX927" i="9"/>
  <c r="BX928" i="9"/>
  <c r="BX929" i="9"/>
  <c r="BX930" i="9"/>
  <c r="BX931" i="9"/>
  <c r="BX932" i="9"/>
  <c r="BX933" i="9"/>
  <c r="BX934" i="9"/>
  <c r="BX935" i="9"/>
  <c r="BX936" i="9"/>
  <c r="BX937" i="9"/>
  <c r="BX938" i="9"/>
  <c r="BX939" i="9"/>
  <c r="BX940" i="9"/>
  <c r="BX941" i="9"/>
  <c r="BX942" i="9"/>
  <c r="BX943" i="9"/>
  <c r="BX944" i="9"/>
  <c r="BX945" i="9"/>
  <c r="BX946" i="9"/>
  <c r="BX947" i="9"/>
  <c r="BX948" i="9"/>
  <c r="BX949" i="9"/>
  <c r="BX950" i="9"/>
  <c r="BX951" i="9"/>
  <c r="BX952" i="9"/>
  <c r="BX953" i="9"/>
  <c r="BX954" i="9"/>
  <c r="BX955" i="9"/>
  <c r="BX956" i="9"/>
  <c r="BX957" i="9"/>
  <c r="BX958" i="9"/>
  <c r="BX959" i="9"/>
  <c r="BX960" i="9"/>
  <c r="BX961" i="9"/>
  <c r="BX962" i="9"/>
  <c r="BX963" i="9"/>
  <c r="BX964" i="9"/>
  <c r="BX965" i="9"/>
  <c r="BX966" i="9"/>
  <c r="BX967" i="9"/>
  <c r="BX968" i="9"/>
  <c r="BX969" i="9"/>
  <c r="BX970" i="9"/>
  <c r="BX971" i="9"/>
  <c r="BX972" i="9"/>
  <c r="BX973" i="9"/>
  <c r="BX974" i="9"/>
  <c r="BX975" i="9"/>
  <c r="BX976" i="9"/>
  <c r="BX977" i="9"/>
  <c r="BX978" i="9"/>
  <c r="BX979" i="9"/>
  <c r="BX980" i="9"/>
  <c r="BX981" i="9"/>
  <c r="BX982" i="9"/>
  <c r="BX983" i="9"/>
  <c r="BX984" i="9"/>
  <c r="BX985" i="9"/>
  <c r="BX986" i="9"/>
  <c r="BX987" i="9"/>
  <c r="BX988" i="9"/>
  <c r="BX989" i="9"/>
  <c r="BX990" i="9"/>
  <c r="BX991" i="9"/>
  <c r="BX992" i="9"/>
  <c r="BX993" i="9"/>
  <c r="BX994" i="9"/>
  <c r="BX995" i="9"/>
  <c r="BX996" i="9"/>
  <c r="BX997" i="9"/>
  <c r="BX998" i="9"/>
  <c r="BX999" i="9"/>
  <c r="BX1000" i="9"/>
  <c r="BX1001" i="9"/>
  <c r="BX1002" i="9"/>
  <c r="BX1003" i="9"/>
  <c r="BX1004" i="9"/>
  <c r="BX1005" i="9"/>
  <c r="BX1006" i="9"/>
  <c r="BX1007" i="9"/>
  <c r="BX1008" i="9"/>
  <c r="BX1009" i="9"/>
  <c r="BX1010" i="9"/>
  <c r="BX1011" i="9"/>
  <c r="BX1012" i="9"/>
  <c r="BX1013" i="9"/>
  <c r="BX1014" i="9"/>
  <c r="BX1015" i="9"/>
  <c r="BX1016" i="9"/>
  <c r="BX1017" i="9"/>
  <c r="BX1018" i="9"/>
  <c r="BX1019" i="9"/>
  <c r="BX1020" i="9"/>
  <c r="BX1021" i="9"/>
  <c r="BX1022" i="9"/>
  <c r="BX1023" i="9"/>
  <c r="BX1024" i="9"/>
  <c r="BX1025" i="9"/>
  <c r="BX1026" i="9"/>
  <c r="BX1027" i="9"/>
  <c r="BX1028" i="9"/>
  <c r="BX1029" i="9"/>
  <c r="BX1030" i="9"/>
  <c r="BX1031" i="9"/>
  <c r="BX1032" i="9"/>
  <c r="BX1033" i="9"/>
  <c r="BX1034" i="9"/>
  <c r="BX1035" i="9"/>
  <c r="BX1036" i="9"/>
  <c r="BX1037" i="9"/>
  <c r="BX1038" i="9"/>
  <c r="BX1039" i="9"/>
  <c r="BX1040" i="9"/>
  <c r="BX1041" i="9"/>
  <c r="BX1042" i="9"/>
  <c r="BX1043" i="9"/>
  <c r="BX1044" i="9"/>
  <c r="BX1045" i="9"/>
  <c r="BX1046" i="9"/>
  <c r="BX1047" i="9"/>
  <c r="BX1048" i="9"/>
  <c r="BX1049" i="9"/>
  <c r="BX1050" i="9"/>
  <c r="BX1051" i="9"/>
  <c r="BX1052" i="9"/>
  <c r="BX1053" i="9"/>
  <c r="BX1054" i="9"/>
  <c r="BX1055" i="9"/>
  <c r="BX1056" i="9"/>
  <c r="BX1057" i="9"/>
  <c r="BX1058" i="9"/>
  <c r="BX1059" i="9"/>
  <c r="BX1060" i="9"/>
  <c r="BX1061" i="9"/>
  <c r="BX1062" i="9"/>
  <c r="BX1063" i="9"/>
  <c r="BX1064" i="9"/>
  <c r="BX1065" i="9"/>
  <c r="BX1066" i="9"/>
  <c r="BX1067" i="9"/>
  <c r="BX1068" i="9"/>
  <c r="BX1069" i="9"/>
  <c r="BX1070" i="9"/>
  <c r="BX1071" i="9"/>
  <c r="BX1072" i="9"/>
  <c r="BX1073" i="9"/>
  <c r="BX1074" i="9"/>
  <c r="BX1075" i="9"/>
  <c r="BX1076" i="9"/>
  <c r="BX1077" i="9"/>
  <c r="BX1078" i="9"/>
  <c r="BX1079" i="9"/>
  <c r="BX1080" i="9"/>
  <c r="BX1081" i="9"/>
  <c r="BX1082" i="9"/>
  <c r="BX1083" i="9"/>
  <c r="BX1084" i="9"/>
  <c r="BX1085" i="9"/>
  <c r="BX1086" i="9"/>
  <c r="BX1087" i="9"/>
  <c r="BX1088" i="9"/>
  <c r="BX1089" i="9"/>
  <c r="BX1090" i="9"/>
  <c r="BX1091" i="9"/>
  <c r="BX1092" i="9"/>
  <c r="BX1093" i="9"/>
  <c r="BX1094" i="9"/>
  <c r="BX1095" i="9"/>
  <c r="BX1096" i="9"/>
  <c r="BX1097" i="9"/>
  <c r="BX1098" i="9"/>
  <c r="BX1099" i="9"/>
  <c r="BX1100" i="9"/>
  <c r="BX1101" i="9"/>
  <c r="BX1102" i="9"/>
  <c r="BX1103" i="9"/>
  <c r="BX1104" i="9"/>
  <c r="BX1105" i="9"/>
  <c r="BX1106" i="9"/>
  <c r="BX1107" i="9"/>
  <c r="BX1108" i="9"/>
  <c r="BX1109" i="9"/>
  <c r="BX1110" i="9"/>
  <c r="BX1111" i="9"/>
  <c r="BX1112" i="9"/>
  <c r="BX1113" i="9"/>
  <c r="BX1114" i="9"/>
  <c r="BX1115" i="9"/>
  <c r="BX1116" i="9"/>
  <c r="BX1117" i="9"/>
  <c r="BX1118" i="9"/>
  <c r="BX1119" i="9"/>
  <c r="BX1120" i="9"/>
  <c r="BX1121" i="9"/>
  <c r="BX1122" i="9"/>
  <c r="BX1123" i="9"/>
  <c r="BX1124" i="9"/>
  <c r="BX1125" i="9"/>
  <c r="BX1126" i="9"/>
  <c r="BX1127" i="9"/>
  <c r="BX1128" i="9"/>
  <c r="BX1129" i="9"/>
  <c r="BX1130" i="9"/>
  <c r="BX1131" i="9"/>
  <c r="BX1132" i="9"/>
  <c r="BX1133" i="9"/>
  <c r="BX1134" i="9"/>
  <c r="BX1135" i="9"/>
  <c r="BX1136" i="9"/>
  <c r="BX1137" i="9"/>
  <c r="BX1138" i="9"/>
  <c r="BX1139" i="9"/>
  <c r="BX1140" i="9"/>
  <c r="BX1141" i="9"/>
  <c r="BX1142" i="9"/>
  <c r="BX1143" i="9"/>
  <c r="BX1144" i="9"/>
  <c r="BX1145" i="9"/>
  <c r="BX1146" i="9"/>
  <c r="BX1147" i="9"/>
  <c r="BX1148" i="9"/>
  <c r="BX1149" i="9"/>
  <c r="BX1150" i="9"/>
  <c r="BX1151" i="9"/>
  <c r="BX1152" i="9"/>
  <c r="BX1153" i="9"/>
  <c r="BX1154" i="9"/>
  <c r="BX1155" i="9"/>
  <c r="BX1156" i="9"/>
  <c r="BX1157" i="9"/>
  <c r="BX1158" i="9"/>
  <c r="BX1159" i="9"/>
  <c r="BX1160" i="9"/>
  <c r="BX1161" i="9"/>
  <c r="BX1162" i="9"/>
  <c r="BX1163" i="9"/>
  <c r="BX1164" i="9"/>
  <c r="BX1165" i="9"/>
  <c r="BX1166" i="9"/>
  <c r="BX1167" i="9"/>
  <c r="BX1168" i="9"/>
  <c r="BX1169" i="9"/>
  <c r="BX1170" i="9"/>
  <c r="BX1171" i="9"/>
  <c r="BX1172" i="9"/>
  <c r="BX1173" i="9"/>
  <c r="BX1174" i="9"/>
  <c r="BX1175" i="9"/>
  <c r="BX1176" i="9"/>
  <c r="BX1177" i="9"/>
  <c r="BX1178" i="9"/>
  <c r="BX1179" i="9"/>
  <c r="BX1180" i="9"/>
  <c r="BX1181" i="9"/>
  <c r="BX1182" i="9"/>
  <c r="BX1183" i="9"/>
  <c r="BX1184" i="9"/>
  <c r="BX1185" i="9"/>
  <c r="BX1186" i="9"/>
  <c r="BX1187" i="9"/>
  <c r="BX1188" i="9"/>
  <c r="BX1189" i="9"/>
  <c r="BX1190" i="9"/>
  <c r="BX1191" i="9"/>
  <c r="BX1192" i="9"/>
  <c r="BX1193" i="9"/>
  <c r="BX1194" i="9"/>
  <c r="BX1195" i="9"/>
  <c r="BX1196" i="9"/>
  <c r="BX1197" i="9"/>
  <c r="BX1198" i="9"/>
  <c r="BX1199" i="9"/>
  <c r="BX1200" i="9"/>
  <c r="BX1201" i="9"/>
  <c r="BX1202" i="9"/>
  <c r="BX1203" i="9"/>
  <c r="BX1204" i="9"/>
  <c r="BX1205" i="9"/>
  <c r="BX1206" i="9"/>
  <c r="BX1207" i="9"/>
  <c r="BX1208" i="9"/>
  <c r="BX1209" i="9"/>
  <c r="BX1210" i="9"/>
  <c r="BX1211" i="9"/>
  <c r="BX1212" i="9"/>
  <c r="BX1213" i="9"/>
  <c r="BX1214" i="9"/>
  <c r="BX1215" i="9"/>
  <c r="BX1216" i="9"/>
  <c r="BX1217" i="9"/>
  <c r="BX1218" i="9"/>
  <c r="BX1219" i="9"/>
  <c r="BX1220" i="9"/>
  <c r="BX1221" i="9"/>
  <c r="BX1222" i="9"/>
  <c r="BX1223" i="9"/>
  <c r="BX1224" i="9"/>
  <c r="BX1225" i="9"/>
  <c r="BX1226" i="9"/>
  <c r="BX1227" i="9"/>
  <c r="BX1228" i="9"/>
  <c r="BX1229" i="9"/>
  <c r="BX1230" i="9"/>
  <c r="BX1231" i="9"/>
  <c r="BX1232" i="9"/>
  <c r="BX1233" i="9"/>
  <c r="BX1234" i="9"/>
  <c r="BX1235" i="9"/>
  <c r="BX1236" i="9"/>
  <c r="BX1237" i="9"/>
  <c r="BX1238" i="9"/>
  <c r="BX1239" i="9"/>
  <c r="BX1240" i="9"/>
  <c r="BX1241" i="9"/>
  <c r="BX1242" i="9"/>
  <c r="BX1243" i="9"/>
  <c r="BX1244" i="9"/>
  <c r="BX1245" i="9"/>
  <c r="BX1246" i="9"/>
  <c r="BX1247" i="9"/>
  <c r="BX1248" i="9"/>
  <c r="BX1249" i="9"/>
  <c r="BX1250" i="9"/>
  <c r="BX1251" i="9"/>
  <c r="BX1252" i="9"/>
  <c r="BX1253" i="9"/>
  <c r="BX1254" i="9"/>
  <c r="BX1255" i="9"/>
  <c r="BX1256" i="9"/>
  <c r="BX1257" i="9"/>
  <c r="BX1258" i="9"/>
  <c r="BX1259" i="9"/>
  <c r="BX1260" i="9"/>
  <c r="BX1261" i="9"/>
  <c r="BX1262" i="9"/>
  <c r="BX1263" i="9"/>
  <c r="BX1264" i="9"/>
  <c r="BX1265" i="9"/>
  <c r="BX1266" i="9"/>
  <c r="BX1267" i="9"/>
  <c r="BX1268" i="9"/>
  <c r="BX1269" i="9"/>
  <c r="BX1270" i="9"/>
  <c r="BX1271" i="9"/>
  <c r="BX1272" i="9"/>
  <c r="BX1273" i="9"/>
  <c r="BX1274" i="9"/>
  <c r="BX1275" i="9"/>
  <c r="BX1276" i="9"/>
  <c r="BX1277" i="9"/>
  <c r="BX1278" i="9"/>
  <c r="BX1279" i="9"/>
  <c r="BX1280" i="9"/>
  <c r="BX1281" i="9"/>
  <c r="BX1282" i="9"/>
  <c r="BX1283" i="9"/>
  <c r="BX1284" i="9"/>
  <c r="BX1285" i="9"/>
  <c r="BX1286" i="9"/>
  <c r="BX1287" i="9"/>
  <c r="BX1288" i="9"/>
  <c r="BX1289" i="9"/>
  <c r="BX1290" i="9"/>
  <c r="BX1291" i="9"/>
  <c r="BX1292" i="9"/>
  <c r="BX1293" i="9"/>
  <c r="BX1294" i="9"/>
  <c r="BX1295" i="9"/>
  <c r="BX1296" i="9"/>
  <c r="BX1297" i="9"/>
  <c r="BX1298" i="9"/>
  <c r="BX1299" i="9"/>
  <c r="BX1300" i="9"/>
  <c r="BX1301" i="9"/>
  <c r="BX1302" i="9"/>
  <c r="BX1303" i="9"/>
  <c r="BX1304" i="9"/>
  <c r="BX1305" i="9"/>
  <c r="BX1306" i="9"/>
  <c r="BX1307" i="9"/>
  <c r="BX1308" i="9"/>
  <c r="BX1309" i="9"/>
  <c r="BX1310" i="9"/>
  <c r="BX1311" i="9"/>
  <c r="BX1312" i="9"/>
  <c r="BX1313" i="9"/>
  <c r="BX1314" i="9"/>
  <c r="BX1315" i="9"/>
  <c r="BX1316" i="9"/>
  <c r="BX1317" i="9"/>
  <c r="BX1318" i="9"/>
  <c r="BX1319" i="9"/>
  <c r="BX1320" i="9"/>
  <c r="BX1321" i="9"/>
  <c r="BX1322" i="9"/>
  <c r="BX1323" i="9"/>
  <c r="BX1324" i="9"/>
  <c r="BX1325" i="9"/>
  <c r="BX1326" i="9"/>
  <c r="BX1327" i="9"/>
  <c r="BX1328" i="9"/>
  <c r="BX1329" i="9"/>
  <c r="BX1330" i="9"/>
  <c r="BX1331" i="9"/>
  <c r="BX1332" i="9"/>
  <c r="BX1333" i="9"/>
  <c r="BX1334" i="9"/>
  <c r="BX1335" i="9"/>
  <c r="BX1336" i="9"/>
  <c r="BX1337" i="9"/>
  <c r="BX1338" i="9"/>
  <c r="BX1339" i="9"/>
  <c r="BX1340" i="9"/>
  <c r="BX1341" i="9"/>
  <c r="BX1342" i="9"/>
  <c r="BX1343" i="9"/>
  <c r="BX1344" i="9"/>
  <c r="BX1345" i="9"/>
  <c r="BX1346" i="9"/>
  <c r="BX1347" i="9"/>
  <c r="BX1348" i="9"/>
  <c r="BX1349" i="9"/>
  <c r="BX1350" i="9"/>
  <c r="BX1351" i="9"/>
  <c r="BX1352" i="9"/>
  <c r="BX1353" i="9"/>
  <c r="BX1354" i="9"/>
  <c r="BX1355" i="9"/>
  <c r="BX1356" i="9"/>
  <c r="BX1357" i="9"/>
  <c r="BX1358" i="9"/>
  <c r="BX1359" i="9"/>
  <c r="BX1360" i="9"/>
  <c r="BX1361" i="9"/>
  <c r="BX1362" i="9"/>
  <c r="BX1363" i="9"/>
  <c r="BX1364" i="9"/>
  <c r="BX1365" i="9"/>
  <c r="BX1366" i="9"/>
  <c r="BX1367" i="9"/>
  <c r="BX1368" i="9"/>
  <c r="BX1369" i="9"/>
  <c r="BX1370" i="9"/>
  <c r="BX1371" i="9"/>
  <c r="BX1372" i="9"/>
  <c r="BX1373" i="9"/>
  <c r="BX1374" i="9"/>
  <c r="BX1375" i="9"/>
  <c r="BX1376" i="9"/>
  <c r="BX1377" i="9"/>
  <c r="BX1378" i="9"/>
  <c r="BX1379" i="9"/>
  <c r="BX1380" i="9"/>
  <c r="BX1381" i="9"/>
  <c r="BX1382" i="9"/>
  <c r="BX1383" i="9"/>
  <c r="BX1384" i="9"/>
  <c r="BX1385" i="9"/>
  <c r="BX1386" i="9"/>
  <c r="BX1387" i="9"/>
  <c r="BX1388" i="9"/>
  <c r="BX1389" i="9"/>
  <c r="BX1390" i="9"/>
  <c r="BX1391" i="9"/>
  <c r="BX1392" i="9"/>
  <c r="BX1393" i="9"/>
  <c r="BX1394" i="9"/>
  <c r="BX1395" i="9"/>
  <c r="BX1396" i="9"/>
  <c r="BX1397" i="9"/>
  <c r="BX1398" i="9"/>
  <c r="BX1399" i="9"/>
  <c r="BX1400" i="9"/>
  <c r="BX1401" i="9"/>
  <c r="BX1402" i="9"/>
  <c r="BX1403" i="9"/>
  <c r="BX1404" i="9"/>
  <c r="BX1405" i="9"/>
  <c r="BX1406" i="9"/>
  <c r="BX1407" i="9"/>
  <c r="BX1408" i="9"/>
  <c r="BX1409" i="9"/>
  <c r="BX1410" i="9"/>
  <c r="BX1411" i="9"/>
  <c r="BX1412" i="9"/>
  <c r="BX1413" i="9"/>
  <c r="BX1414" i="9"/>
  <c r="BX1415" i="9"/>
  <c r="BX1416" i="9"/>
  <c r="BX1417" i="9"/>
  <c r="BX1418" i="9"/>
  <c r="BX1419" i="9"/>
  <c r="BX1420" i="9"/>
  <c r="BX1421" i="9"/>
  <c r="BX1422" i="9"/>
  <c r="BX1423" i="9"/>
  <c r="BX1424" i="9"/>
  <c r="BX1425" i="9"/>
  <c r="BX1426" i="9"/>
  <c r="BX1427" i="9"/>
  <c r="BX1428" i="9"/>
  <c r="BX1429" i="9"/>
  <c r="BX1430" i="9"/>
  <c r="BX1431" i="9"/>
  <c r="BX1432" i="9"/>
  <c r="BX1433" i="9"/>
  <c r="BX1434" i="9"/>
  <c r="BX1435" i="9"/>
  <c r="BX1436" i="9"/>
  <c r="BX1437" i="9"/>
  <c r="BX1438" i="9"/>
  <c r="BX1439" i="9"/>
  <c r="BX1440" i="9"/>
  <c r="BX1441" i="9"/>
  <c r="BX1442" i="9"/>
  <c r="BX1443" i="9"/>
  <c r="BX1444" i="9"/>
  <c r="BX1445" i="9"/>
  <c r="BX1446" i="9"/>
  <c r="BX1447" i="9"/>
  <c r="BX1448" i="9"/>
  <c r="BX1449" i="9"/>
  <c r="BX1450" i="9"/>
  <c r="BX1451" i="9"/>
  <c r="BX1452" i="9"/>
  <c r="BX1453" i="9"/>
  <c r="BX1454" i="9"/>
  <c r="BX1455" i="9"/>
  <c r="BX1456" i="9"/>
  <c r="BX1457" i="9"/>
  <c r="BX1458" i="9"/>
  <c r="BX1459" i="9"/>
  <c r="BX1460" i="9"/>
  <c r="BX1461" i="9"/>
  <c r="BX1462" i="9"/>
  <c r="BX1463" i="9"/>
  <c r="BX1464" i="9"/>
  <c r="BX1465" i="9"/>
  <c r="BX1466" i="9"/>
  <c r="BX1467" i="9"/>
  <c r="BX1468" i="9"/>
  <c r="BX1469" i="9"/>
  <c r="BX1470" i="9"/>
  <c r="BX1471" i="9"/>
  <c r="BX1472" i="9"/>
  <c r="BX1473" i="9"/>
  <c r="BX1474" i="9"/>
  <c r="BX1475" i="9"/>
  <c r="BX1476" i="9"/>
  <c r="BX1477" i="9"/>
  <c r="BX1478" i="9"/>
  <c r="BX1479" i="9"/>
  <c r="BX1480" i="9"/>
  <c r="BX1481" i="9"/>
  <c r="BX1482" i="9"/>
  <c r="BX1483" i="9"/>
  <c r="BX1484" i="9"/>
  <c r="BX1485" i="9"/>
  <c r="BX1486" i="9"/>
  <c r="BX1487" i="9"/>
  <c r="BX1488" i="9"/>
  <c r="BX1489" i="9"/>
  <c r="BX1490" i="9"/>
  <c r="BX1491" i="9"/>
  <c r="BX1492" i="9"/>
  <c r="BX1493" i="9"/>
  <c r="BX1494" i="9"/>
  <c r="BX1495" i="9"/>
  <c r="BX1496" i="9"/>
  <c r="BX1497" i="9"/>
  <c r="BX1498" i="9"/>
  <c r="BX1499" i="9"/>
  <c r="BX1500" i="9"/>
  <c r="BX1501" i="9"/>
  <c r="BX1502" i="9"/>
  <c r="BX1503" i="9"/>
  <c r="BX1504" i="9"/>
  <c r="BX1505" i="9"/>
  <c r="BX1506" i="9"/>
  <c r="BX1507" i="9"/>
  <c r="BX1508" i="9"/>
  <c r="BX1509" i="9"/>
  <c r="BX1510" i="9"/>
  <c r="BX1511" i="9"/>
  <c r="BX1512" i="9"/>
  <c r="BX1513" i="9"/>
  <c r="BX1514" i="9"/>
  <c r="BX1515" i="9"/>
  <c r="BX1516" i="9"/>
  <c r="BX1517" i="9"/>
  <c r="BX1518" i="9"/>
  <c r="BX1519" i="9"/>
  <c r="BX1520" i="9"/>
  <c r="BX1521" i="9"/>
  <c r="BV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106" i="9"/>
  <c r="BV107" i="9"/>
  <c r="BV108" i="9"/>
  <c r="BV109" i="9"/>
  <c r="BV110" i="9"/>
  <c r="BV111" i="9"/>
  <c r="BV112" i="9"/>
  <c r="BV113" i="9"/>
  <c r="BV114" i="9"/>
  <c r="BV115" i="9"/>
  <c r="BV116" i="9"/>
  <c r="BV117" i="9"/>
  <c r="BV118" i="9"/>
  <c r="BV119" i="9"/>
  <c r="BV120" i="9"/>
  <c r="BV121" i="9"/>
  <c r="BV122" i="9"/>
  <c r="BV123" i="9"/>
  <c r="BV124" i="9"/>
  <c r="BV125" i="9"/>
  <c r="BV126" i="9"/>
  <c r="BV127" i="9"/>
  <c r="BV128" i="9"/>
  <c r="BV129" i="9"/>
  <c r="BV130" i="9"/>
  <c r="BV131" i="9"/>
  <c r="BV132" i="9"/>
  <c r="BV133" i="9"/>
  <c r="BV134" i="9"/>
  <c r="BV135" i="9"/>
  <c r="BV136" i="9"/>
  <c r="BV137" i="9"/>
  <c r="BV138" i="9"/>
  <c r="BV139" i="9"/>
  <c r="BV140" i="9"/>
  <c r="BV141" i="9"/>
  <c r="BV142" i="9"/>
  <c r="BV143" i="9"/>
  <c r="BV144" i="9"/>
  <c r="BV145" i="9"/>
  <c r="BV146" i="9"/>
  <c r="BV147" i="9"/>
  <c r="BV148" i="9"/>
  <c r="BV149" i="9"/>
  <c r="BV150" i="9"/>
  <c r="BV151" i="9"/>
  <c r="BV152" i="9"/>
  <c r="BV153" i="9"/>
  <c r="BV154" i="9"/>
  <c r="BV155" i="9"/>
  <c r="BV156" i="9"/>
  <c r="BV157" i="9"/>
  <c r="BV158" i="9"/>
  <c r="BV159" i="9"/>
  <c r="BV160" i="9"/>
  <c r="BV161" i="9"/>
  <c r="BV162" i="9"/>
  <c r="BV163" i="9"/>
  <c r="BV164" i="9"/>
  <c r="BV165" i="9"/>
  <c r="BV166" i="9"/>
  <c r="BV167" i="9"/>
  <c r="BV168" i="9"/>
  <c r="BV169" i="9"/>
  <c r="BV170" i="9"/>
  <c r="BV171" i="9"/>
  <c r="BV172" i="9"/>
  <c r="BV173" i="9"/>
  <c r="BV174" i="9"/>
  <c r="BV175" i="9"/>
  <c r="BV176" i="9"/>
  <c r="BV177" i="9"/>
  <c r="BV178" i="9"/>
  <c r="BV179" i="9"/>
  <c r="BV180" i="9"/>
  <c r="BV181" i="9"/>
  <c r="BV182" i="9"/>
  <c r="BV183" i="9"/>
  <c r="BV184" i="9"/>
  <c r="BV185" i="9"/>
  <c r="BV186" i="9"/>
  <c r="BV187" i="9"/>
  <c r="BV188" i="9"/>
  <c r="BV189" i="9"/>
  <c r="BV190" i="9"/>
  <c r="BV191" i="9"/>
  <c r="BV192" i="9"/>
  <c r="BV193" i="9"/>
  <c r="BV194" i="9"/>
  <c r="BV195" i="9"/>
  <c r="BV196" i="9"/>
  <c r="BV197" i="9"/>
  <c r="BV198" i="9"/>
  <c r="BV199" i="9"/>
  <c r="BV200" i="9"/>
  <c r="BV201" i="9"/>
  <c r="BV202" i="9"/>
  <c r="BV203" i="9"/>
  <c r="BV204" i="9"/>
  <c r="BV205" i="9"/>
  <c r="BV206" i="9"/>
  <c r="BV207" i="9"/>
  <c r="BV208" i="9"/>
  <c r="BV209" i="9"/>
  <c r="BV210" i="9"/>
  <c r="BV211" i="9"/>
  <c r="BV212" i="9"/>
  <c r="BV213" i="9"/>
  <c r="BV214" i="9"/>
  <c r="BV215" i="9"/>
  <c r="BV216" i="9"/>
  <c r="BV217" i="9"/>
  <c r="BV218" i="9"/>
  <c r="BV219" i="9"/>
  <c r="BV220" i="9"/>
  <c r="BV221" i="9"/>
  <c r="BV222" i="9"/>
  <c r="BV223" i="9"/>
  <c r="BV224" i="9"/>
  <c r="BV225" i="9"/>
  <c r="BV226" i="9"/>
  <c r="BV227" i="9"/>
  <c r="BV228" i="9"/>
  <c r="BV229" i="9"/>
  <c r="BV230" i="9"/>
  <c r="BV231" i="9"/>
  <c r="BV232" i="9"/>
  <c r="BV233" i="9"/>
  <c r="BV234" i="9"/>
  <c r="BV235" i="9"/>
  <c r="BV236" i="9"/>
  <c r="BV237" i="9"/>
  <c r="BV238" i="9"/>
  <c r="BV239" i="9"/>
  <c r="BV240" i="9"/>
  <c r="BV241" i="9"/>
  <c r="BV242" i="9"/>
  <c r="BV243" i="9"/>
  <c r="BV244" i="9"/>
  <c r="BV245" i="9"/>
  <c r="BV246" i="9"/>
  <c r="BV247" i="9"/>
  <c r="BV248" i="9"/>
  <c r="BV249" i="9"/>
  <c r="BV250" i="9"/>
  <c r="BV251" i="9"/>
  <c r="BV252" i="9"/>
  <c r="BV253" i="9"/>
  <c r="BV254" i="9"/>
  <c r="BV255" i="9"/>
  <c r="BV256" i="9"/>
  <c r="BV257" i="9"/>
  <c r="BV258" i="9"/>
  <c r="BV259" i="9"/>
  <c r="BV260" i="9"/>
  <c r="BV261" i="9"/>
  <c r="BV262" i="9"/>
  <c r="BV263" i="9"/>
  <c r="BV264" i="9"/>
  <c r="BV265" i="9"/>
  <c r="BV266" i="9"/>
  <c r="BV267" i="9"/>
  <c r="BV268" i="9"/>
  <c r="BV269" i="9"/>
  <c r="BV270" i="9"/>
  <c r="BV271" i="9"/>
  <c r="BV272" i="9"/>
  <c r="BV273" i="9"/>
  <c r="BV274" i="9"/>
  <c r="BV275" i="9"/>
  <c r="BV276" i="9"/>
  <c r="BV277" i="9"/>
  <c r="BV278" i="9"/>
  <c r="BV279" i="9"/>
  <c r="BV280" i="9"/>
  <c r="BV281" i="9"/>
  <c r="BV282" i="9"/>
  <c r="BV283" i="9"/>
  <c r="BV284" i="9"/>
  <c r="BV285" i="9"/>
  <c r="BV286" i="9"/>
  <c r="BV287" i="9"/>
  <c r="BV288" i="9"/>
  <c r="BV289" i="9"/>
  <c r="BV290" i="9"/>
  <c r="BV291" i="9"/>
  <c r="BV292" i="9"/>
  <c r="BV293" i="9"/>
  <c r="BV294" i="9"/>
  <c r="BV295" i="9"/>
  <c r="BV296" i="9"/>
  <c r="BV297" i="9"/>
  <c r="BV298" i="9"/>
  <c r="BV299" i="9"/>
  <c r="BV300" i="9"/>
  <c r="BV301" i="9"/>
  <c r="BV302" i="9"/>
  <c r="BV303" i="9"/>
  <c r="BV304" i="9"/>
  <c r="BV305" i="9"/>
  <c r="BV306" i="9"/>
  <c r="BV307" i="9"/>
  <c r="BV308" i="9"/>
  <c r="BV309" i="9"/>
  <c r="BV310" i="9"/>
  <c r="BV311" i="9"/>
  <c r="BV312" i="9"/>
  <c r="BV313" i="9"/>
  <c r="BV314" i="9"/>
  <c r="BV315" i="9"/>
  <c r="BV316" i="9"/>
  <c r="BV317" i="9"/>
  <c r="BV318" i="9"/>
  <c r="BV319" i="9"/>
  <c r="BV320" i="9"/>
  <c r="BV321" i="9"/>
  <c r="BV322" i="9"/>
  <c r="BV323" i="9"/>
  <c r="BV324" i="9"/>
  <c r="BV325" i="9"/>
  <c r="BV326" i="9"/>
  <c r="BV327" i="9"/>
  <c r="BV328" i="9"/>
  <c r="BV329" i="9"/>
  <c r="BV330" i="9"/>
  <c r="BV331" i="9"/>
  <c r="BV332" i="9"/>
  <c r="BV333" i="9"/>
  <c r="BV334" i="9"/>
  <c r="BV335" i="9"/>
  <c r="BV336" i="9"/>
  <c r="BV337" i="9"/>
  <c r="BV338" i="9"/>
  <c r="BV339" i="9"/>
  <c r="BV340" i="9"/>
  <c r="BV341" i="9"/>
  <c r="BV342" i="9"/>
  <c r="BV343" i="9"/>
  <c r="BV344" i="9"/>
  <c r="BV345" i="9"/>
  <c r="BV346" i="9"/>
  <c r="BV347" i="9"/>
  <c r="BV348" i="9"/>
  <c r="BV349" i="9"/>
  <c r="BV350" i="9"/>
  <c r="BV351" i="9"/>
  <c r="BV352" i="9"/>
  <c r="BV353" i="9"/>
  <c r="BV354" i="9"/>
  <c r="BV355" i="9"/>
  <c r="BV356" i="9"/>
  <c r="BV357" i="9"/>
  <c r="BV358" i="9"/>
  <c r="BV359" i="9"/>
  <c r="BV360" i="9"/>
  <c r="BV361" i="9"/>
  <c r="BV362" i="9"/>
  <c r="BV363" i="9"/>
  <c r="BV364" i="9"/>
  <c r="BV365" i="9"/>
  <c r="BV366" i="9"/>
  <c r="BV367" i="9"/>
  <c r="BV368" i="9"/>
  <c r="BV369" i="9"/>
  <c r="BV370" i="9"/>
  <c r="BV371" i="9"/>
  <c r="BV372" i="9"/>
  <c r="BV373" i="9"/>
  <c r="BV374" i="9"/>
  <c r="BV375" i="9"/>
  <c r="BV376" i="9"/>
  <c r="BV377" i="9"/>
  <c r="BV378" i="9"/>
  <c r="BV379" i="9"/>
  <c r="BV380" i="9"/>
  <c r="BV381" i="9"/>
  <c r="BV382" i="9"/>
  <c r="BV383" i="9"/>
  <c r="BV384" i="9"/>
  <c r="BV385" i="9"/>
  <c r="BV386" i="9"/>
  <c r="BV387" i="9"/>
  <c r="BV388" i="9"/>
  <c r="BV389" i="9"/>
  <c r="BV390" i="9"/>
  <c r="BV391" i="9"/>
  <c r="BV392" i="9"/>
  <c r="BV393" i="9"/>
  <c r="BV394" i="9"/>
  <c r="BV395" i="9"/>
  <c r="BV396" i="9"/>
  <c r="BV397" i="9"/>
  <c r="BV398" i="9"/>
  <c r="BV399" i="9"/>
  <c r="BV400" i="9"/>
  <c r="BV401" i="9"/>
  <c r="BV402" i="9"/>
  <c r="BV403" i="9"/>
  <c r="BV404" i="9"/>
  <c r="BV405" i="9"/>
  <c r="BV406" i="9"/>
  <c r="BV407" i="9"/>
  <c r="BV408" i="9"/>
  <c r="BV409" i="9"/>
  <c r="BV410" i="9"/>
  <c r="BV411" i="9"/>
  <c r="BV412" i="9"/>
  <c r="BV413" i="9"/>
  <c r="BV414" i="9"/>
  <c r="BV415" i="9"/>
  <c r="BV416" i="9"/>
  <c r="BV417" i="9"/>
  <c r="BV418" i="9"/>
  <c r="BV419" i="9"/>
  <c r="BV420" i="9"/>
  <c r="BV421" i="9"/>
  <c r="BV422" i="9"/>
  <c r="BV423" i="9"/>
  <c r="BV424" i="9"/>
  <c r="BV425" i="9"/>
  <c r="BV426" i="9"/>
  <c r="BV427" i="9"/>
  <c r="BV428" i="9"/>
  <c r="BV429" i="9"/>
  <c r="BV430" i="9"/>
  <c r="BV431" i="9"/>
  <c r="BV432" i="9"/>
  <c r="BV433" i="9"/>
  <c r="BV434" i="9"/>
  <c r="BV435" i="9"/>
  <c r="BV436" i="9"/>
  <c r="BV437" i="9"/>
  <c r="BV438" i="9"/>
  <c r="BV439" i="9"/>
  <c r="BV440" i="9"/>
  <c r="BV441" i="9"/>
  <c r="BV442" i="9"/>
  <c r="BV443" i="9"/>
  <c r="BV444" i="9"/>
  <c r="BV445" i="9"/>
  <c r="BV446" i="9"/>
  <c r="BV447" i="9"/>
  <c r="BV448" i="9"/>
  <c r="BV449" i="9"/>
  <c r="BV450" i="9"/>
  <c r="BV451" i="9"/>
  <c r="BV452" i="9"/>
  <c r="BV453" i="9"/>
  <c r="BV454" i="9"/>
  <c r="BV455" i="9"/>
  <c r="BV456" i="9"/>
  <c r="BV457" i="9"/>
  <c r="BV458" i="9"/>
  <c r="BV459" i="9"/>
  <c r="BV460" i="9"/>
  <c r="BV461" i="9"/>
  <c r="BV462" i="9"/>
  <c r="BV463" i="9"/>
  <c r="BV464" i="9"/>
  <c r="BV465" i="9"/>
  <c r="BV466" i="9"/>
  <c r="BV467" i="9"/>
  <c r="BV468" i="9"/>
  <c r="BV469" i="9"/>
  <c r="BV470" i="9"/>
  <c r="BV471" i="9"/>
  <c r="BV472" i="9"/>
  <c r="BV473" i="9"/>
  <c r="BV474" i="9"/>
  <c r="BV475" i="9"/>
  <c r="BV476" i="9"/>
  <c r="BV477" i="9"/>
  <c r="BV478" i="9"/>
  <c r="BV479" i="9"/>
  <c r="BV480" i="9"/>
  <c r="BV481" i="9"/>
  <c r="BV482" i="9"/>
  <c r="BV483" i="9"/>
  <c r="BV484" i="9"/>
  <c r="BV485" i="9"/>
  <c r="BV486" i="9"/>
  <c r="BV487" i="9"/>
  <c r="BV488" i="9"/>
  <c r="BV489" i="9"/>
  <c r="BV490" i="9"/>
  <c r="BV491" i="9"/>
  <c r="BV492" i="9"/>
  <c r="BV493" i="9"/>
  <c r="BV494" i="9"/>
  <c r="BV495" i="9"/>
  <c r="BV496" i="9"/>
  <c r="BV497" i="9"/>
  <c r="BV498" i="9"/>
  <c r="BV499" i="9"/>
  <c r="BV500" i="9"/>
  <c r="BV501" i="9"/>
  <c r="BV502" i="9"/>
  <c r="BV503" i="9"/>
  <c r="BV504" i="9"/>
  <c r="BV505" i="9"/>
  <c r="BV506" i="9"/>
  <c r="BV507" i="9"/>
  <c r="BV508" i="9"/>
  <c r="BV509" i="9"/>
  <c r="BV510" i="9"/>
  <c r="BV511" i="9"/>
  <c r="BV512" i="9"/>
  <c r="BV513" i="9"/>
  <c r="BV514" i="9"/>
  <c r="BV515" i="9"/>
  <c r="BV516" i="9"/>
  <c r="BV517" i="9"/>
  <c r="BV518" i="9"/>
  <c r="BV519" i="9"/>
  <c r="BV520" i="9"/>
  <c r="BV521" i="9"/>
  <c r="BV522" i="9"/>
  <c r="BV523" i="9"/>
  <c r="BV524" i="9"/>
  <c r="BV525" i="9"/>
  <c r="BV526" i="9"/>
  <c r="BV527" i="9"/>
  <c r="BV528" i="9"/>
  <c r="BV529" i="9"/>
  <c r="BV530" i="9"/>
  <c r="BV531" i="9"/>
  <c r="BV532" i="9"/>
  <c r="BV533" i="9"/>
  <c r="BV534" i="9"/>
  <c r="BV535" i="9"/>
  <c r="BV536" i="9"/>
  <c r="BV537" i="9"/>
  <c r="BV538" i="9"/>
  <c r="BV539" i="9"/>
  <c r="BV540" i="9"/>
  <c r="BV541" i="9"/>
  <c r="BV542" i="9"/>
  <c r="BV543" i="9"/>
  <c r="BV544" i="9"/>
  <c r="BV545" i="9"/>
  <c r="BV546" i="9"/>
  <c r="BV547" i="9"/>
  <c r="BV548" i="9"/>
  <c r="BV549" i="9"/>
  <c r="BV550" i="9"/>
  <c r="BV551" i="9"/>
  <c r="BV552" i="9"/>
  <c r="BV553" i="9"/>
  <c r="BV554" i="9"/>
  <c r="BV555" i="9"/>
  <c r="BV556" i="9"/>
  <c r="BV557" i="9"/>
  <c r="BV558" i="9"/>
  <c r="BV559" i="9"/>
  <c r="BV560" i="9"/>
  <c r="BV561" i="9"/>
  <c r="BV562" i="9"/>
  <c r="BV563" i="9"/>
  <c r="BV564" i="9"/>
  <c r="BV565" i="9"/>
  <c r="BV566" i="9"/>
  <c r="BV567" i="9"/>
  <c r="BV568" i="9"/>
  <c r="BV569" i="9"/>
  <c r="BV570" i="9"/>
  <c r="BV571" i="9"/>
  <c r="BV572" i="9"/>
  <c r="BV573" i="9"/>
  <c r="BV574" i="9"/>
  <c r="BV575" i="9"/>
  <c r="BV576" i="9"/>
  <c r="BV577" i="9"/>
  <c r="BV578" i="9"/>
  <c r="BV579" i="9"/>
  <c r="BV580" i="9"/>
  <c r="BV581" i="9"/>
  <c r="BV582" i="9"/>
  <c r="BV583" i="9"/>
  <c r="BV584" i="9"/>
  <c r="BV585" i="9"/>
  <c r="BV586" i="9"/>
  <c r="BV587" i="9"/>
  <c r="BV588" i="9"/>
  <c r="BV589" i="9"/>
  <c r="BV590" i="9"/>
  <c r="BV591" i="9"/>
  <c r="BV592" i="9"/>
  <c r="BV593" i="9"/>
  <c r="BV594" i="9"/>
  <c r="BV595" i="9"/>
  <c r="BV596" i="9"/>
  <c r="BV597" i="9"/>
  <c r="BV598" i="9"/>
  <c r="BV599" i="9"/>
  <c r="BV600" i="9"/>
  <c r="BV601" i="9"/>
  <c r="BV602" i="9"/>
  <c r="BV603" i="9"/>
  <c r="BV604" i="9"/>
  <c r="BV605" i="9"/>
  <c r="BV606" i="9"/>
  <c r="BV607" i="9"/>
  <c r="BV608" i="9"/>
  <c r="BV609" i="9"/>
  <c r="BV610" i="9"/>
  <c r="BV611" i="9"/>
  <c r="BV612" i="9"/>
  <c r="BV613" i="9"/>
  <c r="BV614" i="9"/>
  <c r="BV615" i="9"/>
  <c r="BV616" i="9"/>
  <c r="BV617" i="9"/>
  <c r="BV618" i="9"/>
  <c r="BV619" i="9"/>
  <c r="BV620" i="9"/>
  <c r="BV621" i="9"/>
  <c r="BV622" i="9"/>
  <c r="BV623" i="9"/>
  <c r="BV624" i="9"/>
  <c r="BV625" i="9"/>
  <c r="BV626" i="9"/>
  <c r="BV627" i="9"/>
  <c r="BV628" i="9"/>
  <c r="BV629" i="9"/>
  <c r="BV630" i="9"/>
  <c r="BV631" i="9"/>
  <c r="BV632" i="9"/>
  <c r="BV633" i="9"/>
  <c r="BV634" i="9"/>
  <c r="BV635" i="9"/>
  <c r="BV636" i="9"/>
  <c r="BV637" i="9"/>
  <c r="BV638" i="9"/>
  <c r="BV639" i="9"/>
  <c r="BV640" i="9"/>
  <c r="BV641" i="9"/>
  <c r="BV642" i="9"/>
  <c r="BV643" i="9"/>
  <c r="BV644" i="9"/>
  <c r="BV645" i="9"/>
  <c r="BV646" i="9"/>
  <c r="BV647" i="9"/>
  <c r="BV648" i="9"/>
  <c r="BV649" i="9"/>
  <c r="BV650" i="9"/>
  <c r="BV651" i="9"/>
  <c r="BV652" i="9"/>
  <c r="BV653" i="9"/>
  <c r="BV654" i="9"/>
  <c r="BV655" i="9"/>
  <c r="BV656" i="9"/>
  <c r="BV657" i="9"/>
  <c r="BV658" i="9"/>
  <c r="BV659" i="9"/>
  <c r="BV660" i="9"/>
  <c r="BV661" i="9"/>
  <c r="BV662" i="9"/>
  <c r="BV663" i="9"/>
  <c r="BV664" i="9"/>
  <c r="BV665" i="9"/>
  <c r="BV666" i="9"/>
  <c r="BV667" i="9"/>
  <c r="BV668" i="9"/>
  <c r="BV669" i="9"/>
  <c r="BV670" i="9"/>
  <c r="BV671" i="9"/>
  <c r="BV672" i="9"/>
  <c r="BV673" i="9"/>
  <c r="BV674" i="9"/>
  <c r="BV675" i="9"/>
  <c r="BV676" i="9"/>
  <c r="BV677" i="9"/>
  <c r="BV678" i="9"/>
  <c r="BV679" i="9"/>
  <c r="BV680" i="9"/>
  <c r="BV681" i="9"/>
  <c r="BV682" i="9"/>
  <c r="BV683" i="9"/>
  <c r="BV684" i="9"/>
  <c r="BV685" i="9"/>
  <c r="BV686" i="9"/>
  <c r="BV687" i="9"/>
  <c r="BV688" i="9"/>
  <c r="BV689" i="9"/>
  <c r="BV690" i="9"/>
  <c r="BV691" i="9"/>
  <c r="BV692" i="9"/>
  <c r="BV693" i="9"/>
  <c r="BV694" i="9"/>
  <c r="BV695" i="9"/>
  <c r="BV696" i="9"/>
  <c r="BV697" i="9"/>
  <c r="BV698" i="9"/>
  <c r="BV699" i="9"/>
  <c r="BV700" i="9"/>
  <c r="BV701" i="9"/>
  <c r="BV702" i="9"/>
  <c r="BV703" i="9"/>
  <c r="BV704" i="9"/>
  <c r="BV705" i="9"/>
  <c r="BV706" i="9"/>
  <c r="BV707" i="9"/>
  <c r="BV708" i="9"/>
  <c r="BV709" i="9"/>
  <c r="BV710" i="9"/>
  <c r="BV711" i="9"/>
  <c r="BV712" i="9"/>
  <c r="BV713" i="9"/>
  <c r="BV714" i="9"/>
  <c r="BV715" i="9"/>
  <c r="BV716" i="9"/>
  <c r="BV717" i="9"/>
  <c r="BV718" i="9"/>
  <c r="BV719" i="9"/>
  <c r="BV720" i="9"/>
  <c r="BV721" i="9"/>
  <c r="BV722" i="9"/>
  <c r="BV723" i="9"/>
  <c r="BV724" i="9"/>
  <c r="BV725" i="9"/>
  <c r="BV726" i="9"/>
  <c r="BV727" i="9"/>
  <c r="BV728" i="9"/>
  <c r="BV729" i="9"/>
  <c r="BV730" i="9"/>
  <c r="BV731" i="9"/>
  <c r="BV732" i="9"/>
  <c r="BV733" i="9"/>
  <c r="BV734" i="9"/>
  <c r="BV735" i="9"/>
  <c r="BV736" i="9"/>
  <c r="BV737" i="9"/>
  <c r="BV738" i="9"/>
  <c r="BV739" i="9"/>
  <c r="BV740" i="9"/>
  <c r="BV741" i="9"/>
  <c r="BV742" i="9"/>
  <c r="BV743" i="9"/>
  <c r="BV744" i="9"/>
  <c r="BV745" i="9"/>
  <c r="BV746" i="9"/>
  <c r="BV747" i="9"/>
  <c r="BV748" i="9"/>
  <c r="BV749" i="9"/>
  <c r="BV750" i="9"/>
  <c r="BV751" i="9"/>
  <c r="BV752" i="9"/>
  <c r="BV753" i="9"/>
  <c r="BV754" i="9"/>
  <c r="BV755" i="9"/>
  <c r="BV756" i="9"/>
  <c r="BV757" i="9"/>
  <c r="BV758" i="9"/>
  <c r="BV759" i="9"/>
  <c r="BV760" i="9"/>
  <c r="BV761" i="9"/>
  <c r="BV762" i="9"/>
  <c r="BV763" i="9"/>
  <c r="BV764" i="9"/>
  <c r="BV765" i="9"/>
  <c r="BV766" i="9"/>
  <c r="BV767" i="9"/>
  <c r="BV768" i="9"/>
  <c r="BV769" i="9"/>
  <c r="BV770" i="9"/>
  <c r="BV771" i="9"/>
  <c r="BV772" i="9"/>
  <c r="BV773" i="9"/>
  <c r="BV774" i="9"/>
  <c r="BV775" i="9"/>
  <c r="BV776" i="9"/>
  <c r="BV777" i="9"/>
  <c r="BV778" i="9"/>
  <c r="BV779" i="9"/>
  <c r="BV780" i="9"/>
  <c r="BV781" i="9"/>
  <c r="BV782" i="9"/>
  <c r="BV783" i="9"/>
  <c r="BV784" i="9"/>
  <c r="BV785" i="9"/>
  <c r="BV786" i="9"/>
  <c r="BV787" i="9"/>
  <c r="BV788" i="9"/>
  <c r="BV789" i="9"/>
  <c r="BV790" i="9"/>
  <c r="BV791" i="9"/>
  <c r="BV792" i="9"/>
  <c r="BV793" i="9"/>
  <c r="BV794" i="9"/>
  <c r="BV795" i="9"/>
  <c r="BV796" i="9"/>
  <c r="BV797" i="9"/>
  <c r="BV798" i="9"/>
  <c r="BV799" i="9"/>
  <c r="BV800" i="9"/>
  <c r="BV801" i="9"/>
  <c r="BV802" i="9"/>
  <c r="BV803" i="9"/>
  <c r="BV804" i="9"/>
  <c r="BV805" i="9"/>
  <c r="BV806" i="9"/>
  <c r="BV807" i="9"/>
  <c r="BV808" i="9"/>
  <c r="BV809" i="9"/>
  <c r="BV810" i="9"/>
  <c r="BV811" i="9"/>
  <c r="BV812" i="9"/>
  <c r="BV813" i="9"/>
  <c r="BV814" i="9"/>
  <c r="BV815" i="9"/>
  <c r="BV816" i="9"/>
  <c r="BV817" i="9"/>
  <c r="BV818" i="9"/>
  <c r="BV819" i="9"/>
  <c r="BV820" i="9"/>
  <c r="BV821" i="9"/>
  <c r="BV822" i="9"/>
  <c r="BV823" i="9"/>
  <c r="BV824" i="9"/>
  <c r="BV825" i="9"/>
  <c r="BV826" i="9"/>
  <c r="BV827" i="9"/>
  <c r="BV828" i="9"/>
  <c r="BV829" i="9"/>
  <c r="BV830" i="9"/>
  <c r="BV831" i="9"/>
  <c r="BV832" i="9"/>
  <c r="BV833" i="9"/>
  <c r="BV834" i="9"/>
  <c r="BV835" i="9"/>
  <c r="BV836" i="9"/>
  <c r="BV837" i="9"/>
  <c r="BV838" i="9"/>
  <c r="BV839" i="9"/>
  <c r="BV840" i="9"/>
  <c r="BV841" i="9"/>
  <c r="BV842" i="9"/>
  <c r="BV843" i="9"/>
  <c r="BV844" i="9"/>
  <c r="BV845" i="9"/>
  <c r="BV846" i="9"/>
  <c r="BV847" i="9"/>
  <c r="BV848" i="9"/>
  <c r="BV849" i="9"/>
  <c r="BV850" i="9"/>
  <c r="BV851" i="9"/>
  <c r="BV852" i="9"/>
  <c r="BV853" i="9"/>
  <c r="BV854" i="9"/>
  <c r="BV855" i="9"/>
  <c r="BV856" i="9"/>
  <c r="BV857" i="9"/>
  <c r="BV858" i="9"/>
  <c r="BV859" i="9"/>
  <c r="BV860" i="9"/>
  <c r="BV861" i="9"/>
  <c r="BV862" i="9"/>
  <c r="BV863" i="9"/>
  <c r="BV864" i="9"/>
  <c r="BV865" i="9"/>
  <c r="BV866" i="9"/>
  <c r="BV867" i="9"/>
  <c r="BV868" i="9"/>
  <c r="BV869" i="9"/>
  <c r="BV870" i="9"/>
  <c r="BV871" i="9"/>
  <c r="BV872" i="9"/>
  <c r="BV873" i="9"/>
  <c r="BV874" i="9"/>
  <c r="BV875" i="9"/>
  <c r="BV876" i="9"/>
  <c r="BV877" i="9"/>
  <c r="BV878" i="9"/>
  <c r="BV879" i="9"/>
  <c r="BV880" i="9"/>
  <c r="BV881" i="9"/>
  <c r="BV882" i="9"/>
  <c r="BV883" i="9"/>
  <c r="BV884" i="9"/>
  <c r="BV885" i="9"/>
  <c r="BV886" i="9"/>
  <c r="BV887" i="9"/>
  <c r="BV888" i="9"/>
  <c r="BV889" i="9"/>
  <c r="BV890" i="9"/>
  <c r="BV891" i="9"/>
  <c r="BV892" i="9"/>
  <c r="BV893" i="9"/>
  <c r="BV894" i="9"/>
  <c r="BV895" i="9"/>
  <c r="BV896" i="9"/>
  <c r="BV897" i="9"/>
  <c r="BV898" i="9"/>
  <c r="BV899" i="9"/>
  <c r="BV900" i="9"/>
  <c r="BV901" i="9"/>
  <c r="BV902" i="9"/>
  <c r="BV903" i="9"/>
  <c r="BV904" i="9"/>
  <c r="BV905" i="9"/>
  <c r="BV906" i="9"/>
  <c r="BV907" i="9"/>
  <c r="BV908" i="9"/>
  <c r="BV909" i="9"/>
  <c r="BV910" i="9"/>
  <c r="BV911" i="9"/>
  <c r="BV912" i="9"/>
  <c r="BV913" i="9"/>
  <c r="BV914" i="9"/>
  <c r="BV915" i="9"/>
  <c r="BV916" i="9"/>
  <c r="BV917" i="9"/>
  <c r="BV918" i="9"/>
  <c r="BV919" i="9"/>
  <c r="BV920" i="9"/>
  <c r="BV921" i="9"/>
  <c r="BV922" i="9"/>
  <c r="BV923" i="9"/>
  <c r="BV924" i="9"/>
  <c r="BV925" i="9"/>
  <c r="BV926" i="9"/>
  <c r="BV927" i="9"/>
  <c r="BV928" i="9"/>
  <c r="BV929" i="9"/>
  <c r="BV930" i="9"/>
  <c r="BV931" i="9"/>
  <c r="BV932" i="9"/>
  <c r="BV933" i="9"/>
  <c r="BV934" i="9"/>
  <c r="BV935" i="9"/>
  <c r="BV936" i="9"/>
  <c r="BV937" i="9"/>
  <c r="BV938" i="9"/>
  <c r="BV939" i="9"/>
  <c r="BV940" i="9"/>
  <c r="BV941" i="9"/>
  <c r="BV942" i="9"/>
  <c r="BV943" i="9"/>
  <c r="BV944" i="9"/>
  <c r="BV945" i="9"/>
  <c r="BV946" i="9"/>
  <c r="BV947" i="9"/>
  <c r="BV948" i="9"/>
  <c r="BV949" i="9"/>
  <c r="BV950" i="9"/>
  <c r="BV951" i="9"/>
  <c r="BV952" i="9"/>
  <c r="BV953" i="9"/>
  <c r="BV954" i="9"/>
  <c r="BV955" i="9"/>
  <c r="BV956" i="9"/>
  <c r="BV957" i="9"/>
  <c r="BV958" i="9"/>
  <c r="BV959" i="9"/>
  <c r="BV960" i="9"/>
  <c r="BV961" i="9"/>
  <c r="BV962" i="9"/>
  <c r="BV963" i="9"/>
  <c r="BV964" i="9"/>
  <c r="BV965" i="9"/>
  <c r="BV966" i="9"/>
  <c r="BV967" i="9"/>
  <c r="BV968" i="9"/>
  <c r="BV969" i="9"/>
  <c r="BV970" i="9"/>
  <c r="BV971" i="9"/>
  <c r="BV972" i="9"/>
  <c r="BV973" i="9"/>
  <c r="BV974" i="9"/>
  <c r="BV975" i="9"/>
  <c r="BV976" i="9"/>
  <c r="BV977" i="9"/>
  <c r="BV978" i="9"/>
  <c r="BV979" i="9"/>
  <c r="BV980" i="9"/>
  <c r="BV981" i="9"/>
  <c r="BV982" i="9"/>
  <c r="BV983" i="9"/>
  <c r="BV984" i="9"/>
  <c r="BV985" i="9"/>
  <c r="BV986" i="9"/>
  <c r="BV987" i="9"/>
  <c r="BV988" i="9"/>
  <c r="BV989" i="9"/>
  <c r="BV990" i="9"/>
  <c r="BV991" i="9"/>
  <c r="BV992" i="9"/>
  <c r="BV993" i="9"/>
  <c r="BV994" i="9"/>
  <c r="BV995" i="9"/>
  <c r="BV996" i="9"/>
  <c r="BV997" i="9"/>
  <c r="BV998" i="9"/>
  <c r="BV999" i="9"/>
  <c r="BV1000" i="9"/>
  <c r="BV1001" i="9"/>
  <c r="BV1002" i="9"/>
  <c r="BV1003" i="9"/>
  <c r="BV1004" i="9"/>
  <c r="BV1005" i="9"/>
  <c r="BV1006" i="9"/>
  <c r="BV1007" i="9"/>
  <c r="BV1008" i="9"/>
  <c r="BV1009" i="9"/>
  <c r="BV1010" i="9"/>
  <c r="BV1011" i="9"/>
  <c r="BV1012" i="9"/>
  <c r="BV1013" i="9"/>
  <c r="BV1014" i="9"/>
  <c r="BV1015" i="9"/>
  <c r="BV1016" i="9"/>
  <c r="BV1017" i="9"/>
  <c r="BV1018" i="9"/>
  <c r="BV1019" i="9"/>
  <c r="BV1020" i="9"/>
  <c r="BV1021" i="9"/>
  <c r="BV1022" i="9"/>
  <c r="BV1023" i="9"/>
  <c r="BV1024" i="9"/>
  <c r="BV1025" i="9"/>
  <c r="BV1026" i="9"/>
  <c r="BV1027" i="9"/>
  <c r="BV1028" i="9"/>
  <c r="BV1029" i="9"/>
  <c r="BV1030" i="9"/>
  <c r="BV1031" i="9"/>
  <c r="BV1032" i="9"/>
  <c r="BV1033" i="9"/>
  <c r="BV1034" i="9"/>
  <c r="BV1035" i="9"/>
  <c r="BV1036" i="9"/>
  <c r="BV1037" i="9"/>
  <c r="BV1038" i="9"/>
  <c r="BV1039" i="9"/>
  <c r="BV1040" i="9"/>
  <c r="BV1041" i="9"/>
  <c r="BV1042" i="9"/>
  <c r="BV1043" i="9"/>
  <c r="BV1044" i="9"/>
  <c r="BV1045" i="9"/>
  <c r="BV1046" i="9"/>
  <c r="BV1047" i="9"/>
  <c r="BV1048" i="9"/>
  <c r="BV1049" i="9"/>
  <c r="BV1050" i="9"/>
  <c r="BV1051" i="9"/>
  <c r="BV1052" i="9"/>
  <c r="BV1053" i="9"/>
  <c r="BV1054" i="9"/>
  <c r="BV1055" i="9"/>
  <c r="BV1056" i="9"/>
  <c r="BV1057" i="9"/>
  <c r="BV1058" i="9"/>
  <c r="BV1059" i="9"/>
  <c r="BV1060" i="9"/>
  <c r="BV1061" i="9"/>
  <c r="BV1062" i="9"/>
  <c r="BV1063" i="9"/>
  <c r="BV1064" i="9"/>
  <c r="BV1065" i="9"/>
  <c r="BV1066" i="9"/>
  <c r="BV1067" i="9"/>
  <c r="BV1068" i="9"/>
  <c r="BV1069" i="9"/>
  <c r="BV1070" i="9"/>
  <c r="BV1071" i="9"/>
  <c r="BV1072" i="9"/>
  <c r="BV1073" i="9"/>
  <c r="BV1074" i="9"/>
  <c r="BV1075" i="9"/>
  <c r="BV1076" i="9"/>
  <c r="BV1077" i="9"/>
  <c r="BV1078" i="9"/>
  <c r="BV1079" i="9"/>
  <c r="BV1080" i="9"/>
  <c r="BV1081" i="9"/>
  <c r="BV1082" i="9"/>
  <c r="BV1083" i="9"/>
  <c r="BV1084" i="9"/>
  <c r="BV1085" i="9"/>
  <c r="BV1086" i="9"/>
  <c r="BV1087" i="9"/>
  <c r="BV1088" i="9"/>
  <c r="BV1089" i="9"/>
  <c r="BV1090" i="9"/>
  <c r="BV1091" i="9"/>
  <c r="BV1092" i="9"/>
  <c r="BV1093" i="9"/>
  <c r="BV1094" i="9"/>
  <c r="BV1095" i="9"/>
  <c r="BV1096" i="9"/>
  <c r="BV1097" i="9"/>
  <c r="BV1098" i="9"/>
  <c r="BV1099" i="9"/>
  <c r="BV1100" i="9"/>
  <c r="BV1101" i="9"/>
  <c r="BV1102" i="9"/>
  <c r="BV1103" i="9"/>
  <c r="BV1104" i="9"/>
  <c r="BV1105" i="9"/>
  <c r="BV1106" i="9"/>
  <c r="BV1107" i="9"/>
  <c r="BV1108" i="9"/>
  <c r="BV1109" i="9"/>
  <c r="BV1110" i="9"/>
  <c r="BV1111" i="9"/>
  <c r="BV1112" i="9"/>
  <c r="BV1113" i="9"/>
  <c r="BV1114" i="9"/>
  <c r="BV1115" i="9"/>
  <c r="BV1116" i="9"/>
  <c r="BV1117" i="9"/>
  <c r="BV1118" i="9"/>
  <c r="BV1119" i="9"/>
  <c r="BV1120" i="9"/>
  <c r="BV1121" i="9"/>
  <c r="BV1122" i="9"/>
  <c r="BV1123" i="9"/>
  <c r="BV1124" i="9"/>
  <c r="BV1125" i="9"/>
  <c r="BV1126" i="9"/>
  <c r="BV1127" i="9"/>
  <c r="BV1128" i="9"/>
  <c r="BV1129" i="9"/>
  <c r="BV1130" i="9"/>
  <c r="BV1131" i="9"/>
  <c r="BV1132" i="9"/>
  <c r="BV1133" i="9"/>
  <c r="BV1134" i="9"/>
  <c r="BV1135" i="9"/>
  <c r="BV1136" i="9"/>
  <c r="BV1137" i="9"/>
  <c r="BV1138" i="9"/>
  <c r="BV1139" i="9"/>
  <c r="BV1140" i="9"/>
  <c r="BV1141" i="9"/>
  <c r="BV1142" i="9"/>
  <c r="BV1143" i="9"/>
  <c r="BV1144" i="9"/>
  <c r="BV1145" i="9"/>
  <c r="BV1146" i="9"/>
  <c r="BV1147" i="9"/>
  <c r="BV1148" i="9"/>
  <c r="BV1149" i="9"/>
  <c r="BV1150" i="9"/>
  <c r="BV1151" i="9"/>
  <c r="BV1152" i="9"/>
  <c r="BV1153" i="9"/>
  <c r="BV1154" i="9"/>
  <c r="BV1155" i="9"/>
  <c r="BV1156" i="9"/>
  <c r="BV1157" i="9"/>
  <c r="BV1158" i="9"/>
  <c r="BV1159" i="9"/>
  <c r="BV1160" i="9"/>
  <c r="BV1161" i="9"/>
  <c r="BV1162" i="9"/>
  <c r="BV1163" i="9"/>
  <c r="BV1164" i="9"/>
  <c r="BV1165" i="9"/>
  <c r="BV1166" i="9"/>
  <c r="BV1167" i="9"/>
  <c r="BV1168" i="9"/>
  <c r="BV1169" i="9"/>
  <c r="BV1170" i="9"/>
  <c r="BV1171" i="9"/>
  <c r="BV1172" i="9"/>
  <c r="BV1173" i="9"/>
  <c r="BV1174" i="9"/>
  <c r="BV1175" i="9"/>
  <c r="BV1176" i="9"/>
  <c r="BV1177" i="9"/>
  <c r="BV1178" i="9"/>
  <c r="BV1179" i="9"/>
  <c r="BV1180" i="9"/>
  <c r="BV1181" i="9"/>
  <c r="BV1182" i="9"/>
  <c r="BV1183" i="9"/>
  <c r="BV1184" i="9"/>
  <c r="BV1185" i="9"/>
  <c r="BV1186" i="9"/>
  <c r="BV1187" i="9"/>
  <c r="BV1188" i="9"/>
  <c r="BV1189" i="9"/>
  <c r="BV1190" i="9"/>
  <c r="BV1191" i="9"/>
  <c r="BV1192" i="9"/>
  <c r="BV1193" i="9"/>
  <c r="BV1194" i="9"/>
  <c r="BV1195" i="9"/>
  <c r="BV1196" i="9"/>
  <c r="BV1197" i="9"/>
  <c r="BV1198" i="9"/>
  <c r="BV1199" i="9"/>
  <c r="BV1200" i="9"/>
  <c r="BV1201" i="9"/>
  <c r="BV1202" i="9"/>
  <c r="BV1203" i="9"/>
  <c r="BV1204" i="9"/>
  <c r="BV1205" i="9"/>
  <c r="BV1206" i="9"/>
  <c r="BV1207" i="9"/>
  <c r="BV1208" i="9"/>
  <c r="BV1209" i="9"/>
  <c r="BV1210" i="9"/>
  <c r="BV1211" i="9"/>
  <c r="BV1212" i="9"/>
  <c r="BV1213" i="9"/>
  <c r="BV1214" i="9"/>
  <c r="BV1215" i="9"/>
  <c r="BV1216" i="9"/>
  <c r="BV1217" i="9"/>
  <c r="BV1218" i="9"/>
  <c r="BV1219" i="9"/>
  <c r="BV1220" i="9"/>
  <c r="BV1221" i="9"/>
  <c r="BV1222" i="9"/>
  <c r="BV1223" i="9"/>
  <c r="BV1224" i="9"/>
  <c r="BV1225" i="9"/>
  <c r="BV1226" i="9"/>
  <c r="BV1227" i="9"/>
  <c r="BV1228" i="9"/>
  <c r="BV1229" i="9"/>
  <c r="BV1230" i="9"/>
  <c r="BV1231" i="9"/>
  <c r="BV1232" i="9"/>
  <c r="BV1233" i="9"/>
  <c r="BV1234" i="9"/>
  <c r="BV1235" i="9"/>
  <c r="BV1236" i="9"/>
  <c r="BV1237" i="9"/>
  <c r="BV1238" i="9"/>
  <c r="BV1239" i="9"/>
  <c r="BV1240" i="9"/>
  <c r="BV1241" i="9"/>
  <c r="BV1242" i="9"/>
  <c r="BV1243" i="9"/>
  <c r="BV1244" i="9"/>
  <c r="BV1245" i="9"/>
  <c r="BV1246" i="9"/>
  <c r="BV1247" i="9"/>
  <c r="BV1248" i="9"/>
  <c r="BV1249" i="9"/>
  <c r="BV1250" i="9"/>
  <c r="BV1251" i="9"/>
  <c r="BV1252" i="9"/>
  <c r="BV1253" i="9"/>
  <c r="BV1254" i="9"/>
  <c r="BV1255" i="9"/>
  <c r="BV1256" i="9"/>
  <c r="BV1257" i="9"/>
  <c r="BV1258" i="9"/>
  <c r="BV1259" i="9"/>
  <c r="BV1260" i="9"/>
  <c r="BV1261" i="9"/>
  <c r="BV1262" i="9"/>
  <c r="BV1263" i="9"/>
  <c r="BV1264" i="9"/>
  <c r="BV1265" i="9"/>
  <c r="BV1266" i="9"/>
  <c r="BV1267" i="9"/>
  <c r="BV1268" i="9"/>
  <c r="BV1269" i="9"/>
  <c r="BV1270" i="9"/>
  <c r="BV1271" i="9"/>
  <c r="BV1272" i="9"/>
  <c r="BV1273" i="9"/>
  <c r="BV1274" i="9"/>
  <c r="BV1275" i="9"/>
  <c r="BV1276" i="9"/>
  <c r="BV1277" i="9"/>
  <c r="BV1278" i="9"/>
  <c r="BV1279" i="9"/>
  <c r="BV1280" i="9"/>
  <c r="BV1281" i="9"/>
  <c r="BV1282" i="9"/>
  <c r="BV1283" i="9"/>
  <c r="BV1284" i="9"/>
  <c r="BV1285" i="9"/>
  <c r="BV1286" i="9"/>
  <c r="BV1287" i="9"/>
  <c r="BV1288" i="9"/>
  <c r="BV1289" i="9"/>
  <c r="BV1290" i="9"/>
  <c r="BV1291" i="9"/>
  <c r="BV1292" i="9"/>
  <c r="BV1293" i="9"/>
  <c r="BV1294" i="9"/>
  <c r="BV1295" i="9"/>
  <c r="BV1296" i="9"/>
  <c r="BV1297" i="9"/>
  <c r="BV1298" i="9"/>
  <c r="BV1299" i="9"/>
  <c r="BV1300" i="9"/>
  <c r="BV1301" i="9"/>
  <c r="BV1302" i="9"/>
  <c r="BV1303" i="9"/>
  <c r="BV1304" i="9"/>
  <c r="BV1305" i="9"/>
  <c r="BV1306" i="9"/>
  <c r="BV1307" i="9"/>
  <c r="BV1308" i="9"/>
  <c r="BV1309" i="9"/>
  <c r="BV1310" i="9"/>
  <c r="BV1311" i="9"/>
  <c r="BV1312" i="9"/>
  <c r="BV1313" i="9"/>
  <c r="BV1314" i="9"/>
  <c r="BV1315" i="9"/>
  <c r="BV1316" i="9"/>
  <c r="BV1317" i="9"/>
  <c r="BV1318" i="9"/>
  <c r="BV1319" i="9"/>
  <c r="BV1320" i="9"/>
  <c r="BV1321" i="9"/>
  <c r="BV1322" i="9"/>
  <c r="BV1323" i="9"/>
  <c r="BV1324" i="9"/>
  <c r="BV1325" i="9"/>
  <c r="BV1326" i="9"/>
  <c r="BV1327" i="9"/>
  <c r="BV1328" i="9"/>
  <c r="BV1329" i="9"/>
  <c r="BV1330" i="9"/>
  <c r="BV1331" i="9"/>
  <c r="BV1332" i="9"/>
  <c r="BV1333" i="9"/>
  <c r="BV1334" i="9"/>
  <c r="BV1335" i="9"/>
  <c r="BV1336" i="9"/>
  <c r="BV1337" i="9"/>
  <c r="BV1338" i="9"/>
  <c r="BV1339" i="9"/>
  <c r="BV1340" i="9"/>
  <c r="BV1341" i="9"/>
  <c r="BV1342" i="9"/>
  <c r="BV1343" i="9"/>
  <c r="BV1344" i="9"/>
  <c r="BV1345" i="9"/>
  <c r="BV1346" i="9"/>
  <c r="BV1347" i="9"/>
  <c r="BV1348" i="9"/>
  <c r="BV1349" i="9"/>
  <c r="BV1350" i="9"/>
  <c r="BV1351" i="9"/>
  <c r="BV1352" i="9"/>
  <c r="BV1353" i="9"/>
  <c r="BV1354" i="9"/>
  <c r="BV1355" i="9"/>
  <c r="BV1356" i="9"/>
  <c r="BV1357" i="9"/>
  <c r="BV1358" i="9"/>
  <c r="BV1359" i="9"/>
  <c r="BV1360" i="9"/>
  <c r="BV1361" i="9"/>
  <c r="BV1362" i="9"/>
  <c r="BV1363" i="9"/>
  <c r="BV1364" i="9"/>
  <c r="BV1365" i="9"/>
  <c r="BV1366" i="9"/>
  <c r="BV1367" i="9"/>
  <c r="BV1368" i="9"/>
  <c r="BV1369" i="9"/>
  <c r="BV1370" i="9"/>
  <c r="BV1371" i="9"/>
  <c r="BV1372" i="9"/>
  <c r="BV1373" i="9"/>
  <c r="BV1374" i="9"/>
  <c r="BV1375" i="9"/>
  <c r="BV1376" i="9"/>
  <c r="BV1377" i="9"/>
  <c r="BV1378" i="9"/>
  <c r="BV1379" i="9"/>
  <c r="BV1380" i="9"/>
  <c r="BV1381" i="9"/>
  <c r="BV1382" i="9"/>
  <c r="BV1383" i="9"/>
  <c r="BV1384" i="9"/>
  <c r="BV1385" i="9"/>
  <c r="BV1386" i="9"/>
  <c r="BV1387" i="9"/>
  <c r="BV1388" i="9"/>
  <c r="BV1389" i="9"/>
  <c r="BV1390" i="9"/>
  <c r="BV1391" i="9"/>
  <c r="BV1392" i="9"/>
  <c r="BV1393" i="9"/>
  <c r="BV1394" i="9"/>
  <c r="BV1395" i="9"/>
  <c r="BV1396" i="9"/>
  <c r="BV1397" i="9"/>
  <c r="BV1398" i="9"/>
  <c r="BV1399" i="9"/>
  <c r="BV1400" i="9"/>
  <c r="BV1401" i="9"/>
  <c r="BV1402" i="9"/>
  <c r="BV1403" i="9"/>
  <c r="BV1404" i="9"/>
  <c r="BV1405" i="9"/>
  <c r="BV1406" i="9"/>
  <c r="BV1407" i="9"/>
  <c r="BV1408" i="9"/>
  <c r="BV1409" i="9"/>
  <c r="BV1410" i="9"/>
  <c r="BV1411" i="9"/>
  <c r="BV1412" i="9"/>
  <c r="BV1413" i="9"/>
  <c r="BV1414" i="9"/>
  <c r="BV1415" i="9"/>
  <c r="BV1416" i="9"/>
  <c r="BV1417" i="9"/>
  <c r="BV1418" i="9"/>
  <c r="BV1419" i="9"/>
  <c r="BV1420" i="9"/>
  <c r="BV1421" i="9"/>
  <c r="BV1422" i="9"/>
  <c r="BV1423" i="9"/>
  <c r="BV1424" i="9"/>
  <c r="BV1425" i="9"/>
  <c r="BV1426" i="9"/>
  <c r="BV1427" i="9"/>
  <c r="BV1428" i="9"/>
  <c r="BV1429" i="9"/>
  <c r="BV1430" i="9"/>
  <c r="BV1431" i="9"/>
  <c r="BV1432" i="9"/>
  <c r="BV1433" i="9"/>
  <c r="BV1434" i="9"/>
  <c r="BV1435" i="9"/>
  <c r="BV1436" i="9"/>
  <c r="BV1437" i="9"/>
  <c r="BV1438" i="9"/>
  <c r="BV1439" i="9"/>
  <c r="BV1440" i="9"/>
  <c r="BV1441" i="9"/>
  <c r="BV1442" i="9"/>
  <c r="BV1443" i="9"/>
  <c r="BV1444" i="9"/>
  <c r="BV1445" i="9"/>
  <c r="BV1446" i="9"/>
  <c r="BV1447" i="9"/>
  <c r="BV1448" i="9"/>
  <c r="BV1449" i="9"/>
  <c r="BV1450" i="9"/>
  <c r="BV1451" i="9"/>
  <c r="BV1452" i="9"/>
  <c r="BV1453" i="9"/>
  <c r="BV1454" i="9"/>
  <c r="BV1455" i="9"/>
  <c r="BV1456" i="9"/>
  <c r="BV1457" i="9"/>
  <c r="BV1458" i="9"/>
  <c r="BV1459" i="9"/>
  <c r="BV1460" i="9"/>
  <c r="BV1461" i="9"/>
  <c r="BV1462" i="9"/>
  <c r="BV1463" i="9"/>
  <c r="BV1464" i="9"/>
  <c r="BV1465" i="9"/>
  <c r="BV1466" i="9"/>
  <c r="BV1467" i="9"/>
  <c r="BV1468" i="9"/>
  <c r="BV1469" i="9"/>
  <c r="BV1470" i="9"/>
  <c r="BV1471" i="9"/>
  <c r="BV1472" i="9"/>
  <c r="BV1473" i="9"/>
  <c r="BV1474" i="9"/>
  <c r="BV1475" i="9"/>
  <c r="BV1476" i="9"/>
  <c r="BV1477" i="9"/>
  <c r="BV1478" i="9"/>
  <c r="BV1479" i="9"/>
  <c r="BV1480" i="9"/>
  <c r="BV1481" i="9"/>
  <c r="BV1482" i="9"/>
  <c r="BV1483" i="9"/>
  <c r="BV1484" i="9"/>
  <c r="BV1485" i="9"/>
  <c r="BV1486" i="9"/>
  <c r="BV1487" i="9"/>
  <c r="BV1488" i="9"/>
  <c r="BV1489" i="9"/>
  <c r="BV1490" i="9"/>
  <c r="BV1491" i="9"/>
  <c r="BV1492" i="9"/>
  <c r="BV1493" i="9"/>
  <c r="BV1494" i="9"/>
  <c r="BV1495" i="9"/>
  <c r="BV1496" i="9"/>
  <c r="BV1497" i="9"/>
  <c r="BV1498" i="9"/>
  <c r="BV1499" i="9"/>
  <c r="BV1500" i="9"/>
  <c r="BV1501" i="9"/>
  <c r="BV1502" i="9"/>
  <c r="BV1503" i="9"/>
  <c r="BV1504" i="9"/>
  <c r="BV1505" i="9"/>
  <c r="BV1506" i="9"/>
  <c r="BV1507" i="9"/>
  <c r="BV1508" i="9"/>
  <c r="BV1509" i="9"/>
  <c r="BV1510" i="9"/>
  <c r="BV1511" i="9"/>
  <c r="BV1512" i="9"/>
  <c r="BV1513" i="9"/>
  <c r="BV1514" i="9"/>
  <c r="BV1515" i="9"/>
  <c r="BV1516" i="9"/>
  <c r="BV1517" i="9"/>
  <c r="BV1518" i="9"/>
  <c r="BV1519" i="9"/>
  <c r="BV1520" i="9"/>
  <c r="BV1521" i="9"/>
  <c r="BU5" i="9"/>
  <c r="BU6" i="9"/>
  <c r="BU7" i="9"/>
  <c r="BU8" i="9"/>
  <c r="BU9" i="9"/>
  <c r="BU10" i="9"/>
  <c r="BU11" i="9"/>
  <c r="BU12" i="9"/>
  <c r="BU13" i="9"/>
  <c r="BU14" i="9"/>
  <c r="BU15" i="9"/>
  <c r="BU16" i="9"/>
  <c r="BU17" i="9"/>
  <c r="BU18" i="9"/>
  <c r="BU19" i="9"/>
  <c r="BU20" i="9"/>
  <c r="BU21" i="9"/>
  <c r="BU22" i="9"/>
  <c r="BU23" i="9"/>
  <c r="BU24" i="9"/>
  <c r="BU25" i="9"/>
  <c r="BU26" i="9"/>
  <c r="BU27" i="9"/>
  <c r="BU28" i="9"/>
  <c r="BU29" i="9"/>
  <c r="BU30" i="9"/>
  <c r="BU31" i="9"/>
  <c r="BU32" i="9"/>
  <c r="BU33" i="9"/>
  <c r="BU34" i="9"/>
  <c r="BU35" i="9"/>
  <c r="BU36" i="9"/>
  <c r="BU37" i="9"/>
  <c r="BU38" i="9"/>
  <c r="BU39" i="9"/>
  <c r="BU40" i="9"/>
  <c r="BU41" i="9"/>
  <c r="BU42" i="9"/>
  <c r="BU43" i="9"/>
  <c r="BU44" i="9"/>
  <c r="BU45" i="9"/>
  <c r="BU46" i="9"/>
  <c r="BU47" i="9"/>
  <c r="BU48" i="9"/>
  <c r="BU49" i="9"/>
  <c r="BU50" i="9"/>
  <c r="BU51" i="9"/>
  <c r="BU52" i="9"/>
  <c r="BU53" i="9"/>
  <c r="BU54" i="9"/>
  <c r="BU55" i="9"/>
  <c r="BU56" i="9"/>
  <c r="BU57" i="9"/>
  <c r="BU58" i="9"/>
  <c r="BU59" i="9"/>
  <c r="BU60" i="9"/>
  <c r="BU61" i="9"/>
  <c r="BU62" i="9"/>
  <c r="BU63" i="9"/>
  <c r="BU64" i="9"/>
  <c r="BU65" i="9"/>
  <c r="BU66" i="9"/>
  <c r="BU67" i="9"/>
  <c r="BU68" i="9"/>
  <c r="BU69" i="9"/>
  <c r="BU70" i="9"/>
  <c r="BU71" i="9"/>
  <c r="BU72" i="9"/>
  <c r="BU73" i="9"/>
  <c r="BU74" i="9"/>
  <c r="BU75" i="9"/>
  <c r="BU76" i="9"/>
  <c r="BU77" i="9"/>
  <c r="BU78" i="9"/>
  <c r="BU79" i="9"/>
  <c r="BU80" i="9"/>
  <c r="BU81" i="9"/>
  <c r="BU82" i="9"/>
  <c r="BU83" i="9"/>
  <c r="BU84" i="9"/>
  <c r="BU85" i="9"/>
  <c r="BU86" i="9"/>
  <c r="BU87" i="9"/>
  <c r="BU88" i="9"/>
  <c r="BU89" i="9"/>
  <c r="BU90" i="9"/>
  <c r="BU91" i="9"/>
  <c r="BU92" i="9"/>
  <c r="BU93" i="9"/>
  <c r="BU94" i="9"/>
  <c r="BU95" i="9"/>
  <c r="BU96" i="9"/>
  <c r="BU97" i="9"/>
  <c r="BU98" i="9"/>
  <c r="BU99" i="9"/>
  <c r="BU100" i="9"/>
  <c r="BU101" i="9"/>
  <c r="BU102" i="9"/>
  <c r="BU103" i="9"/>
  <c r="BU104" i="9"/>
  <c r="BU105" i="9"/>
  <c r="BU106" i="9"/>
  <c r="BU107" i="9"/>
  <c r="BU108" i="9"/>
  <c r="BU109" i="9"/>
  <c r="BU110" i="9"/>
  <c r="BU111" i="9"/>
  <c r="BU112" i="9"/>
  <c r="BU113" i="9"/>
  <c r="BU114" i="9"/>
  <c r="BU115" i="9"/>
  <c r="BU116" i="9"/>
  <c r="BU117" i="9"/>
  <c r="BU118" i="9"/>
  <c r="BU119" i="9"/>
  <c r="BU120" i="9"/>
  <c r="BU121" i="9"/>
  <c r="BU122" i="9"/>
  <c r="BU123" i="9"/>
  <c r="BU124" i="9"/>
  <c r="BU125" i="9"/>
  <c r="BU126" i="9"/>
  <c r="BU127" i="9"/>
  <c r="BU128" i="9"/>
  <c r="BU129" i="9"/>
  <c r="BU130" i="9"/>
  <c r="BU131" i="9"/>
  <c r="BU132" i="9"/>
  <c r="BU133" i="9"/>
  <c r="BU134" i="9"/>
  <c r="BU135" i="9"/>
  <c r="BU136" i="9"/>
  <c r="BU137" i="9"/>
  <c r="BU138" i="9"/>
  <c r="BU139" i="9"/>
  <c r="BU140" i="9"/>
  <c r="BU141" i="9"/>
  <c r="BU142" i="9"/>
  <c r="BU143" i="9"/>
  <c r="BU144" i="9"/>
  <c r="BU145" i="9"/>
  <c r="BU146" i="9"/>
  <c r="BU147" i="9"/>
  <c r="BU148" i="9"/>
  <c r="BU149" i="9"/>
  <c r="BU150" i="9"/>
  <c r="BU151" i="9"/>
  <c r="BU152" i="9"/>
  <c r="BU153" i="9"/>
  <c r="BU154" i="9"/>
  <c r="BU155" i="9"/>
  <c r="BU156" i="9"/>
  <c r="BU157" i="9"/>
  <c r="BU158" i="9"/>
  <c r="BU159" i="9"/>
  <c r="BU160" i="9"/>
  <c r="BU161" i="9"/>
  <c r="BU162" i="9"/>
  <c r="BU163" i="9"/>
  <c r="BU164" i="9"/>
  <c r="BU165" i="9"/>
  <c r="BU166" i="9"/>
  <c r="BU167" i="9"/>
  <c r="BU168" i="9"/>
  <c r="BU169" i="9"/>
  <c r="BU170" i="9"/>
  <c r="BU171" i="9"/>
  <c r="BU172" i="9"/>
  <c r="BU173" i="9"/>
  <c r="BU174" i="9"/>
  <c r="BU175" i="9"/>
  <c r="BU176" i="9"/>
  <c r="BU177" i="9"/>
  <c r="BU178" i="9"/>
  <c r="BU179" i="9"/>
  <c r="BU180" i="9"/>
  <c r="BU181" i="9"/>
  <c r="BU182" i="9"/>
  <c r="BU183" i="9"/>
  <c r="BU184" i="9"/>
  <c r="BU185" i="9"/>
  <c r="BU186" i="9"/>
  <c r="BU187" i="9"/>
  <c r="BU188" i="9"/>
  <c r="BU189" i="9"/>
  <c r="BU190" i="9"/>
  <c r="BU191" i="9"/>
  <c r="BU192" i="9"/>
  <c r="BU193" i="9"/>
  <c r="BU194" i="9"/>
  <c r="BU195" i="9"/>
  <c r="BU196" i="9"/>
  <c r="BU197" i="9"/>
  <c r="BU198" i="9"/>
  <c r="BU199" i="9"/>
  <c r="BU200" i="9"/>
  <c r="BU201" i="9"/>
  <c r="BU202" i="9"/>
  <c r="BU203" i="9"/>
  <c r="BU204" i="9"/>
  <c r="BU205" i="9"/>
  <c r="BU206" i="9"/>
  <c r="BU207" i="9"/>
  <c r="BU208" i="9"/>
  <c r="BU209" i="9"/>
  <c r="BU210" i="9"/>
  <c r="BU211" i="9"/>
  <c r="BU212" i="9"/>
  <c r="BU213" i="9"/>
  <c r="BU214" i="9"/>
  <c r="BU215" i="9"/>
  <c r="BU216" i="9"/>
  <c r="BU217" i="9"/>
  <c r="BU218" i="9"/>
  <c r="BU219" i="9"/>
  <c r="BU220" i="9"/>
  <c r="BU221" i="9"/>
  <c r="BU222" i="9"/>
  <c r="BU223" i="9"/>
  <c r="BU224" i="9"/>
  <c r="BU225" i="9"/>
  <c r="BU226" i="9"/>
  <c r="BU227" i="9"/>
  <c r="BU228" i="9"/>
  <c r="BU229" i="9"/>
  <c r="BU230" i="9"/>
  <c r="BU231" i="9"/>
  <c r="BU232" i="9"/>
  <c r="BU233" i="9"/>
  <c r="BU234" i="9"/>
  <c r="BU235" i="9"/>
  <c r="BU236" i="9"/>
  <c r="BU237" i="9"/>
  <c r="BU238" i="9"/>
  <c r="BU239" i="9"/>
  <c r="BU240" i="9"/>
  <c r="BU241" i="9"/>
  <c r="BU242" i="9"/>
  <c r="BU243" i="9"/>
  <c r="BU244" i="9"/>
  <c r="BU245" i="9"/>
  <c r="BU246" i="9"/>
  <c r="BU247" i="9"/>
  <c r="BU248" i="9"/>
  <c r="BU249" i="9"/>
  <c r="BU250" i="9"/>
  <c r="BU251" i="9"/>
  <c r="BU252" i="9"/>
  <c r="BU253" i="9"/>
  <c r="BU254" i="9"/>
  <c r="BU255" i="9"/>
  <c r="BU256" i="9"/>
  <c r="BU257" i="9"/>
  <c r="BU258" i="9"/>
  <c r="BU259" i="9"/>
  <c r="BU260" i="9"/>
  <c r="BU261" i="9"/>
  <c r="BU262" i="9"/>
  <c r="BU263" i="9"/>
  <c r="BU264" i="9"/>
  <c r="BU265" i="9"/>
  <c r="BU266" i="9"/>
  <c r="BU267" i="9"/>
  <c r="BU268" i="9"/>
  <c r="BU269" i="9"/>
  <c r="BU270" i="9"/>
  <c r="BU271" i="9"/>
  <c r="BU272" i="9"/>
  <c r="BU273" i="9"/>
  <c r="BU274" i="9"/>
  <c r="BU275" i="9"/>
  <c r="BU276" i="9"/>
  <c r="BU277" i="9"/>
  <c r="BU278" i="9"/>
  <c r="BU279" i="9"/>
  <c r="BU280" i="9"/>
  <c r="BU281" i="9"/>
  <c r="BU282" i="9"/>
  <c r="BU283" i="9"/>
  <c r="BU284" i="9"/>
  <c r="BU285" i="9"/>
  <c r="BU286" i="9"/>
  <c r="BU287" i="9"/>
  <c r="BU288" i="9"/>
  <c r="BU289" i="9"/>
  <c r="BU290" i="9"/>
  <c r="BU291" i="9"/>
  <c r="BU292" i="9"/>
  <c r="BU293" i="9"/>
  <c r="BU294" i="9"/>
  <c r="BU295" i="9"/>
  <c r="BU296" i="9"/>
  <c r="BU297" i="9"/>
  <c r="BU298" i="9"/>
  <c r="BU299" i="9"/>
  <c r="BU300" i="9"/>
  <c r="BU301" i="9"/>
  <c r="BU302" i="9"/>
  <c r="BU303" i="9"/>
  <c r="BU304" i="9"/>
  <c r="BU305" i="9"/>
  <c r="BU306" i="9"/>
  <c r="BU307" i="9"/>
  <c r="BU308" i="9"/>
  <c r="BU309" i="9"/>
  <c r="BU310" i="9"/>
  <c r="BU311" i="9"/>
  <c r="BU312" i="9"/>
  <c r="BU313" i="9"/>
  <c r="BU314" i="9"/>
  <c r="BU315" i="9"/>
  <c r="BU316" i="9"/>
  <c r="BU317" i="9"/>
  <c r="BU318" i="9"/>
  <c r="BU319" i="9"/>
  <c r="BU320" i="9"/>
  <c r="BU321" i="9"/>
  <c r="BU322" i="9"/>
  <c r="BU323" i="9"/>
  <c r="BU324" i="9"/>
  <c r="BU325" i="9"/>
  <c r="BU326" i="9"/>
  <c r="BU327" i="9"/>
  <c r="BU328" i="9"/>
  <c r="BU329" i="9"/>
  <c r="BU330" i="9"/>
  <c r="BU331" i="9"/>
  <c r="BU332" i="9"/>
  <c r="BU333" i="9"/>
  <c r="BU334" i="9"/>
  <c r="BU335" i="9"/>
  <c r="BU336" i="9"/>
  <c r="BU337" i="9"/>
  <c r="BU338" i="9"/>
  <c r="BU339" i="9"/>
  <c r="BU340" i="9"/>
  <c r="BU341" i="9"/>
  <c r="BU342" i="9"/>
  <c r="BU343" i="9"/>
  <c r="BU344" i="9"/>
  <c r="BU345" i="9"/>
  <c r="BU346" i="9"/>
  <c r="BU347" i="9"/>
  <c r="BU348" i="9"/>
  <c r="BU349" i="9"/>
  <c r="BU350" i="9"/>
  <c r="BU351" i="9"/>
  <c r="BU352" i="9"/>
  <c r="BU353" i="9"/>
  <c r="BU354" i="9"/>
  <c r="BU355" i="9"/>
  <c r="BU356" i="9"/>
  <c r="BU357" i="9"/>
  <c r="BU358" i="9"/>
  <c r="BU359" i="9"/>
  <c r="BU360" i="9"/>
  <c r="BU361" i="9"/>
  <c r="BU362" i="9"/>
  <c r="BU363" i="9"/>
  <c r="BU364" i="9"/>
  <c r="BU365" i="9"/>
  <c r="BU366" i="9"/>
  <c r="BU367" i="9"/>
  <c r="BU368" i="9"/>
  <c r="BU369" i="9"/>
  <c r="BU370" i="9"/>
  <c r="BU371" i="9"/>
  <c r="BU372" i="9"/>
  <c r="BU373" i="9"/>
  <c r="BU374" i="9"/>
  <c r="BU375" i="9"/>
  <c r="BU376" i="9"/>
  <c r="BU377" i="9"/>
  <c r="BU378" i="9"/>
  <c r="BU379" i="9"/>
  <c r="BU380" i="9"/>
  <c r="BU381" i="9"/>
  <c r="BU382" i="9"/>
  <c r="BU383" i="9"/>
  <c r="BU384" i="9"/>
  <c r="BU385" i="9"/>
  <c r="BU386" i="9"/>
  <c r="BU387" i="9"/>
  <c r="BU388" i="9"/>
  <c r="BU389" i="9"/>
  <c r="BU390" i="9"/>
  <c r="BU391" i="9"/>
  <c r="BU392" i="9"/>
  <c r="BU393" i="9"/>
  <c r="BU394" i="9"/>
  <c r="BU395" i="9"/>
  <c r="BU396" i="9"/>
  <c r="BU397" i="9"/>
  <c r="BU398" i="9"/>
  <c r="BU399" i="9"/>
  <c r="BU400" i="9"/>
  <c r="BU401" i="9"/>
  <c r="BU402" i="9"/>
  <c r="BU403" i="9"/>
  <c r="BU404" i="9"/>
  <c r="BU405" i="9"/>
  <c r="BU406" i="9"/>
  <c r="BU407" i="9"/>
  <c r="BU408" i="9"/>
  <c r="BU409" i="9"/>
  <c r="BU410" i="9"/>
  <c r="BU411" i="9"/>
  <c r="BU412" i="9"/>
  <c r="BU413" i="9"/>
  <c r="BU414" i="9"/>
  <c r="BU415" i="9"/>
  <c r="BU416" i="9"/>
  <c r="BU417" i="9"/>
  <c r="BU418" i="9"/>
  <c r="BU419" i="9"/>
  <c r="BU420" i="9"/>
  <c r="BU421" i="9"/>
  <c r="BU422" i="9"/>
  <c r="BU423" i="9"/>
  <c r="BU424" i="9"/>
  <c r="BU425" i="9"/>
  <c r="BU426" i="9"/>
  <c r="BU427" i="9"/>
  <c r="BU428" i="9"/>
  <c r="BU429" i="9"/>
  <c r="BU430" i="9"/>
  <c r="BU431" i="9"/>
  <c r="BU432" i="9"/>
  <c r="BU433" i="9"/>
  <c r="BU434" i="9"/>
  <c r="BU435" i="9"/>
  <c r="BU436" i="9"/>
  <c r="BU437" i="9"/>
  <c r="BU438" i="9"/>
  <c r="BU439" i="9"/>
  <c r="BU440" i="9"/>
  <c r="BU441" i="9"/>
  <c r="BU442" i="9"/>
  <c r="BU443" i="9"/>
  <c r="BU444" i="9"/>
  <c r="BU445" i="9"/>
  <c r="BU446" i="9"/>
  <c r="BU447" i="9"/>
  <c r="BU448" i="9"/>
  <c r="BU449" i="9"/>
  <c r="BU450" i="9"/>
  <c r="BU451" i="9"/>
  <c r="BU452" i="9"/>
  <c r="BU453" i="9"/>
  <c r="BU454" i="9"/>
  <c r="BU455" i="9"/>
  <c r="BU456" i="9"/>
  <c r="BU457" i="9"/>
  <c r="BU458" i="9"/>
  <c r="BU459" i="9"/>
  <c r="BU460" i="9"/>
  <c r="BU461" i="9"/>
  <c r="BU462" i="9"/>
  <c r="BU463" i="9"/>
  <c r="BU464" i="9"/>
  <c r="BU465" i="9"/>
  <c r="BU466" i="9"/>
  <c r="BU467" i="9"/>
  <c r="BU468" i="9"/>
  <c r="BU469" i="9"/>
  <c r="BU470" i="9"/>
  <c r="BU471" i="9"/>
  <c r="BU472" i="9"/>
  <c r="BU473" i="9"/>
  <c r="BU474" i="9"/>
  <c r="BU475" i="9"/>
  <c r="BU476" i="9"/>
  <c r="BU477" i="9"/>
  <c r="BU478" i="9"/>
  <c r="BU479" i="9"/>
  <c r="BU480" i="9"/>
  <c r="BU481" i="9"/>
  <c r="BU482" i="9"/>
  <c r="BU483" i="9"/>
  <c r="BU484" i="9"/>
  <c r="BU485" i="9"/>
  <c r="BU486" i="9"/>
  <c r="BU487" i="9"/>
  <c r="BU488" i="9"/>
  <c r="BU489" i="9"/>
  <c r="BU490" i="9"/>
  <c r="BU491" i="9"/>
  <c r="BU492" i="9"/>
  <c r="BU493" i="9"/>
  <c r="BU494" i="9"/>
  <c r="BU495" i="9"/>
  <c r="BU496" i="9"/>
  <c r="BU497" i="9"/>
  <c r="BU498" i="9"/>
  <c r="BU499" i="9"/>
  <c r="BU500" i="9"/>
  <c r="BU501" i="9"/>
  <c r="BU502" i="9"/>
  <c r="BU503" i="9"/>
  <c r="BU504" i="9"/>
  <c r="BU505" i="9"/>
  <c r="BU506" i="9"/>
  <c r="BU507" i="9"/>
  <c r="BU508" i="9"/>
  <c r="BU509" i="9"/>
  <c r="BU510" i="9"/>
  <c r="BU511" i="9"/>
  <c r="BU512" i="9"/>
  <c r="BU513" i="9"/>
  <c r="BU514" i="9"/>
  <c r="BU515" i="9"/>
  <c r="BU516" i="9"/>
  <c r="BU517" i="9"/>
  <c r="BU518" i="9"/>
  <c r="BU519" i="9"/>
  <c r="BU520" i="9"/>
  <c r="BU521" i="9"/>
  <c r="BU522" i="9"/>
  <c r="BU523" i="9"/>
  <c r="BU524" i="9"/>
  <c r="BU525" i="9"/>
  <c r="BU526" i="9"/>
  <c r="BU527" i="9"/>
  <c r="BU528" i="9"/>
  <c r="BU529" i="9"/>
  <c r="BU530" i="9"/>
  <c r="BU531" i="9"/>
  <c r="BU532" i="9"/>
  <c r="BU533" i="9"/>
  <c r="BU534" i="9"/>
  <c r="BU535" i="9"/>
  <c r="BU536" i="9"/>
  <c r="BU537" i="9"/>
  <c r="BU538" i="9"/>
  <c r="BU539" i="9"/>
  <c r="BU540" i="9"/>
  <c r="BU541" i="9"/>
  <c r="BU542" i="9"/>
  <c r="BU543" i="9"/>
  <c r="BU544" i="9"/>
  <c r="BU545" i="9"/>
  <c r="BU546" i="9"/>
  <c r="BU547" i="9"/>
  <c r="BU548" i="9"/>
  <c r="BU549" i="9"/>
  <c r="BU550" i="9"/>
  <c r="BU551" i="9"/>
  <c r="BU552" i="9"/>
  <c r="BU553" i="9"/>
  <c r="BU554" i="9"/>
  <c r="BU555" i="9"/>
  <c r="BU556" i="9"/>
  <c r="BU557" i="9"/>
  <c r="BU558" i="9"/>
  <c r="BU559" i="9"/>
  <c r="BU560" i="9"/>
  <c r="BU561" i="9"/>
  <c r="BU562" i="9"/>
  <c r="BU563" i="9"/>
  <c r="BU564" i="9"/>
  <c r="BU565" i="9"/>
  <c r="BU566" i="9"/>
  <c r="BU567" i="9"/>
  <c r="BU568" i="9"/>
  <c r="BU569" i="9"/>
  <c r="BU570" i="9"/>
  <c r="BU571" i="9"/>
  <c r="BU572" i="9"/>
  <c r="BU573" i="9"/>
  <c r="BU574" i="9"/>
  <c r="BU575" i="9"/>
  <c r="BU576" i="9"/>
  <c r="BU577" i="9"/>
  <c r="BU578" i="9"/>
  <c r="BU579" i="9"/>
  <c r="BU580" i="9"/>
  <c r="BU581" i="9"/>
  <c r="BU582" i="9"/>
  <c r="BU583" i="9"/>
  <c r="BU584" i="9"/>
  <c r="BU585" i="9"/>
  <c r="BU586" i="9"/>
  <c r="BU587" i="9"/>
  <c r="BU588" i="9"/>
  <c r="BU589" i="9"/>
  <c r="BU590" i="9"/>
  <c r="BU591" i="9"/>
  <c r="BU592" i="9"/>
  <c r="BU593" i="9"/>
  <c r="BU594" i="9"/>
  <c r="BU595" i="9"/>
  <c r="BU596" i="9"/>
  <c r="BU597" i="9"/>
  <c r="BU598" i="9"/>
  <c r="BU599" i="9"/>
  <c r="BU600" i="9"/>
  <c r="BU601" i="9"/>
  <c r="BU602" i="9"/>
  <c r="BU603" i="9"/>
  <c r="BU604" i="9"/>
  <c r="BU605" i="9"/>
  <c r="BU606" i="9"/>
  <c r="BU607" i="9"/>
  <c r="BU608" i="9"/>
  <c r="BU609" i="9"/>
  <c r="BU610" i="9"/>
  <c r="BU611" i="9"/>
  <c r="BU612" i="9"/>
  <c r="BU613" i="9"/>
  <c r="BU614" i="9"/>
  <c r="BU615" i="9"/>
  <c r="BU616" i="9"/>
  <c r="BU617" i="9"/>
  <c r="BU618" i="9"/>
  <c r="BU619" i="9"/>
  <c r="BU620" i="9"/>
  <c r="BU621" i="9"/>
  <c r="BU622" i="9"/>
  <c r="BU623" i="9"/>
  <c r="BU624" i="9"/>
  <c r="BU625" i="9"/>
  <c r="BU626" i="9"/>
  <c r="BU627" i="9"/>
  <c r="BU628" i="9"/>
  <c r="BU629" i="9"/>
  <c r="BU630" i="9"/>
  <c r="BU631" i="9"/>
  <c r="BU632" i="9"/>
  <c r="BU633" i="9"/>
  <c r="BU634" i="9"/>
  <c r="BU635" i="9"/>
  <c r="BU636" i="9"/>
  <c r="BU637" i="9"/>
  <c r="BU638" i="9"/>
  <c r="BU639" i="9"/>
  <c r="BU640" i="9"/>
  <c r="BU641" i="9"/>
  <c r="BU642" i="9"/>
  <c r="BU643" i="9"/>
  <c r="BU644" i="9"/>
  <c r="BU645" i="9"/>
  <c r="BU646" i="9"/>
  <c r="BU647" i="9"/>
  <c r="BU648" i="9"/>
  <c r="BU649" i="9"/>
  <c r="BU650" i="9"/>
  <c r="BU651" i="9"/>
  <c r="BU652" i="9"/>
  <c r="BU653" i="9"/>
  <c r="BU654" i="9"/>
  <c r="BU655" i="9"/>
  <c r="BU656" i="9"/>
  <c r="BU657" i="9"/>
  <c r="BU658" i="9"/>
  <c r="BU659" i="9"/>
  <c r="BU660" i="9"/>
  <c r="BU661" i="9"/>
  <c r="BU662" i="9"/>
  <c r="BU663" i="9"/>
  <c r="BU664" i="9"/>
  <c r="BU665" i="9"/>
  <c r="BU666" i="9"/>
  <c r="BU667" i="9"/>
  <c r="BU668" i="9"/>
  <c r="BU669" i="9"/>
  <c r="BU670" i="9"/>
  <c r="BU671" i="9"/>
  <c r="BU672" i="9"/>
  <c r="BU673" i="9"/>
  <c r="BU674" i="9"/>
  <c r="BU675" i="9"/>
  <c r="BU676" i="9"/>
  <c r="BU677" i="9"/>
  <c r="BU678" i="9"/>
  <c r="BU679" i="9"/>
  <c r="BU680" i="9"/>
  <c r="BU681" i="9"/>
  <c r="BU682" i="9"/>
  <c r="BU683" i="9"/>
  <c r="BU684" i="9"/>
  <c r="BU685" i="9"/>
  <c r="BU686" i="9"/>
  <c r="BU687" i="9"/>
  <c r="BU688" i="9"/>
  <c r="BU689" i="9"/>
  <c r="BU690" i="9"/>
  <c r="BU691" i="9"/>
  <c r="BU692" i="9"/>
  <c r="BU693" i="9"/>
  <c r="BU694" i="9"/>
  <c r="BU695" i="9"/>
  <c r="BU696" i="9"/>
  <c r="BU697" i="9"/>
  <c r="BU698" i="9"/>
  <c r="BU699" i="9"/>
  <c r="BU700" i="9"/>
  <c r="BU701" i="9"/>
  <c r="BU702" i="9"/>
  <c r="BU703" i="9"/>
  <c r="BU704" i="9"/>
  <c r="BU705" i="9"/>
  <c r="BU706" i="9"/>
  <c r="BU707" i="9"/>
  <c r="BU708" i="9"/>
  <c r="BU709" i="9"/>
  <c r="BU710" i="9"/>
  <c r="BU711" i="9"/>
  <c r="BU712" i="9"/>
  <c r="BU713" i="9"/>
  <c r="BU714" i="9"/>
  <c r="BU715" i="9"/>
  <c r="BU716" i="9"/>
  <c r="BU717" i="9"/>
  <c r="BU718" i="9"/>
  <c r="BU719" i="9"/>
  <c r="BU720" i="9"/>
  <c r="BU721" i="9"/>
  <c r="BU722" i="9"/>
  <c r="BU723" i="9"/>
  <c r="BU724" i="9"/>
  <c r="BU725" i="9"/>
  <c r="BU726" i="9"/>
  <c r="BU727" i="9"/>
  <c r="BU728" i="9"/>
  <c r="BU729" i="9"/>
  <c r="BU730" i="9"/>
  <c r="BU731" i="9"/>
  <c r="BU732" i="9"/>
  <c r="BU733" i="9"/>
  <c r="BU734" i="9"/>
  <c r="BU735" i="9"/>
  <c r="BU736" i="9"/>
  <c r="BU737" i="9"/>
  <c r="BU738" i="9"/>
  <c r="BU739" i="9"/>
  <c r="BU740" i="9"/>
  <c r="BU741" i="9"/>
  <c r="BU742" i="9"/>
  <c r="BU743" i="9"/>
  <c r="BU744" i="9"/>
  <c r="BU745" i="9"/>
  <c r="BU746" i="9"/>
  <c r="BU747" i="9"/>
  <c r="BU748" i="9"/>
  <c r="BU749" i="9"/>
  <c r="BU750" i="9"/>
  <c r="BU751" i="9"/>
  <c r="BU752" i="9"/>
  <c r="BU753" i="9"/>
  <c r="BU754" i="9"/>
  <c r="BU755" i="9"/>
  <c r="BU756" i="9"/>
  <c r="BU757" i="9"/>
  <c r="BU758" i="9"/>
  <c r="BU759" i="9"/>
  <c r="BU760" i="9"/>
  <c r="BU761" i="9"/>
  <c r="BU762" i="9"/>
  <c r="BU763" i="9"/>
  <c r="BU764" i="9"/>
  <c r="BU765" i="9"/>
  <c r="BU766" i="9"/>
  <c r="BU767" i="9"/>
  <c r="BU768" i="9"/>
  <c r="BU769" i="9"/>
  <c r="BU770" i="9"/>
  <c r="BU771" i="9"/>
  <c r="BU772" i="9"/>
  <c r="BU773" i="9"/>
  <c r="BU774" i="9"/>
  <c r="BU775" i="9"/>
  <c r="BU776" i="9"/>
  <c r="BU777" i="9"/>
  <c r="BU778" i="9"/>
  <c r="BU779" i="9"/>
  <c r="BU780" i="9"/>
  <c r="BU781" i="9"/>
  <c r="BU782" i="9"/>
  <c r="BU783" i="9"/>
  <c r="BU784" i="9"/>
  <c r="BU785" i="9"/>
  <c r="BU786" i="9"/>
  <c r="BU787" i="9"/>
  <c r="BU788" i="9"/>
  <c r="BU789" i="9"/>
  <c r="BU790" i="9"/>
  <c r="BU791" i="9"/>
  <c r="BU792" i="9"/>
  <c r="BU793" i="9"/>
  <c r="BU794" i="9"/>
  <c r="BU795" i="9"/>
  <c r="BU796" i="9"/>
  <c r="BU797" i="9"/>
  <c r="BU798" i="9"/>
  <c r="BU799" i="9"/>
  <c r="BU800" i="9"/>
  <c r="BU801" i="9"/>
  <c r="BU802" i="9"/>
  <c r="BU803" i="9"/>
  <c r="BU804" i="9"/>
  <c r="BU805" i="9"/>
  <c r="BU806" i="9"/>
  <c r="BU807" i="9"/>
  <c r="BU808" i="9"/>
  <c r="BU809" i="9"/>
  <c r="BU810" i="9"/>
  <c r="BU811" i="9"/>
  <c r="BU812" i="9"/>
  <c r="BU813" i="9"/>
  <c r="BU814" i="9"/>
  <c r="BU815" i="9"/>
  <c r="BU816" i="9"/>
  <c r="BU817" i="9"/>
  <c r="BU818" i="9"/>
  <c r="BU819" i="9"/>
  <c r="BU820" i="9"/>
  <c r="BU821" i="9"/>
  <c r="BU822" i="9"/>
  <c r="BU823" i="9"/>
  <c r="BU824" i="9"/>
  <c r="BU825" i="9"/>
  <c r="BU826" i="9"/>
  <c r="BU827" i="9"/>
  <c r="BU828" i="9"/>
  <c r="BU829" i="9"/>
  <c r="BU830" i="9"/>
  <c r="BU831" i="9"/>
  <c r="BU832" i="9"/>
  <c r="BU833" i="9"/>
  <c r="BU834" i="9"/>
  <c r="BU835" i="9"/>
  <c r="BU836" i="9"/>
  <c r="BU837" i="9"/>
  <c r="BU838" i="9"/>
  <c r="BU839" i="9"/>
  <c r="BU840" i="9"/>
  <c r="BU841" i="9"/>
  <c r="BU842" i="9"/>
  <c r="BU843" i="9"/>
  <c r="BU844" i="9"/>
  <c r="BU845" i="9"/>
  <c r="BU846" i="9"/>
  <c r="BU847" i="9"/>
  <c r="BU848" i="9"/>
  <c r="BU849" i="9"/>
  <c r="BU850" i="9"/>
  <c r="BU851" i="9"/>
  <c r="BU852" i="9"/>
  <c r="BU853" i="9"/>
  <c r="BU854" i="9"/>
  <c r="BU855" i="9"/>
  <c r="BU856" i="9"/>
  <c r="BU857" i="9"/>
  <c r="BU858" i="9"/>
  <c r="BU859" i="9"/>
  <c r="BU860" i="9"/>
  <c r="BU861" i="9"/>
  <c r="BU862" i="9"/>
  <c r="BU863" i="9"/>
  <c r="BU864" i="9"/>
  <c r="BU865" i="9"/>
  <c r="BU866" i="9"/>
  <c r="BU867" i="9"/>
  <c r="BU868" i="9"/>
  <c r="BU869" i="9"/>
  <c r="BU870" i="9"/>
  <c r="BU871" i="9"/>
  <c r="BU872" i="9"/>
  <c r="BU873" i="9"/>
  <c r="BU874" i="9"/>
  <c r="BU875" i="9"/>
  <c r="BU876" i="9"/>
  <c r="BU877" i="9"/>
  <c r="BU878" i="9"/>
  <c r="BU879" i="9"/>
  <c r="BU880" i="9"/>
  <c r="BU881" i="9"/>
  <c r="BU882" i="9"/>
  <c r="BU883" i="9"/>
  <c r="BU884" i="9"/>
  <c r="BU885" i="9"/>
  <c r="BU886" i="9"/>
  <c r="BU887" i="9"/>
  <c r="BU888" i="9"/>
  <c r="BU889" i="9"/>
  <c r="BU890" i="9"/>
  <c r="BU891" i="9"/>
  <c r="BU892" i="9"/>
  <c r="BU893" i="9"/>
  <c r="BU894" i="9"/>
  <c r="BU895" i="9"/>
  <c r="BU896" i="9"/>
  <c r="BU897" i="9"/>
  <c r="BU898" i="9"/>
  <c r="BU899" i="9"/>
  <c r="BU900" i="9"/>
  <c r="BU901" i="9"/>
  <c r="BU902" i="9"/>
  <c r="BU903" i="9"/>
  <c r="BU904" i="9"/>
  <c r="BU905" i="9"/>
  <c r="BU906" i="9"/>
  <c r="BU907" i="9"/>
  <c r="BU908" i="9"/>
  <c r="BU909" i="9"/>
  <c r="BU910" i="9"/>
  <c r="BU911" i="9"/>
  <c r="BU912" i="9"/>
  <c r="BU913" i="9"/>
  <c r="BU914" i="9"/>
  <c r="BU915" i="9"/>
  <c r="BU916" i="9"/>
  <c r="BU917" i="9"/>
  <c r="BU918" i="9"/>
  <c r="BU919" i="9"/>
  <c r="BU920" i="9"/>
  <c r="BU921" i="9"/>
  <c r="BU922" i="9"/>
  <c r="BU923" i="9"/>
  <c r="BU924" i="9"/>
  <c r="BU925" i="9"/>
  <c r="BU926" i="9"/>
  <c r="BU927" i="9"/>
  <c r="BU928" i="9"/>
  <c r="BU929" i="9"/>
  <c r="BU930" i="9"/>
  <c r="BU931" i="9"/>
  <c r="BU932" i="9"/>
  <c r="BU933" i="9"/>
  <c r="BU934" i="9"/>
  <c r="BU935" i="9"/>
  <c r="BU936" i="9"/>
  <c r="BU937" i="9"/>
  <c r="BU938" i="9"/>
  <c r="BU939" i="9"/>
  <c r="BU940" i="9"/>
  <c r="BU941" i="9"/>
  <c r="BU942" i="9"/>
  <c r="BU943" i="9"/>
  <c r="BU944" i="9"/>
  <c r="BU945" i="9"/>
  <c r="BU946" i="9"/>
  <c r="BU947" i="9"/>
  <c r="BU948" i="9"/>
  <c r="BU949" i="9"/>
  <c r="BU950" i="9"/>
  <c r="BU951" i="9"/>
  <c r="BU952" i="9"/>
  <c r="BU953" i="9"/>
  <c r="BU954" i="9"/>
  <c r="BU955" i="9"/>
  <c r="BU956" i="9"/>
  <c r="BU957" i="9"/>
  <c r="BU958" i="9"/>
  <c r="BU959" i="9"/>
  <c r="BU960" i="9"/>
  <c r="BU961" i="9"/>
  <c r="BU962" i="9"/>
  <c r="BU963" i="9"/>
  <c r="BU964" i="9"/>
  <c r="BU965" i="9"/>
  <c r="BU966" i="9"/>
  <c r="BU967" i="9"/>
  <c r="BU968" i="9"/>
  <c r="BU969" i="9"/>
  <c r="BU970" i="9"/>
  <c r="BU971" i="9"/>
  <c r="BU972" i="9"/>
  <c r="BU973" i="9"/>
  <c r="BU974" i="9"/>
  <c r="BU975" i="9"/>
  <c r="BU976" i="9"/>
  <c r="BU977" i="9"/>
  <c r="BU978" i="9"/>
  <c r="BU979" i="9"/>
  <c r="BU980" i="9"/>
  <c r="BU981" i="9"/>
  <c r="BU982" i="9"/>
  <c r="BU983" i="9"/>
  <c r="BU984" i="9"/>
  <c r="BU985" i="9"/>
  <c r="BU986" i="9"/>
  <c r="BU987" i="9"/>
  <c r="BU988" i="9"/>
  <c r="BU989" i="9"/>
  <c r="BU990" i="9"/>
  <c r="BU991" i="9"/>
  <c r="BU992" i="9"/>
  <c r="BU993" i="9"/>
  <c r="BU994" i="9"/>
  <c r="BU995" i="9"/>
  <c r="BU996" i="9"/>
  <c r="BU997" i="9"/>
  <c r="BU998" i="9"/>
  <c r="BU999" i="9"/>
  <c r="BU1000" i="9"/>
  <c r="BU1001" i="9"/>
  <c r="BU1002" i="9"/>
  <c r="BU1003" i="9"/>
  <c r="BU1004" i="9"/>
  <c r="BU1005" i="9"/>
  <c r="BU1006" i="9"/>
  <c r="BU1007" i="9"/>
  <c r="BU1008" i="9"/>
  <c r="BU1009" i="9"/>
  <c r="BU1010" i="9"/>
  <c r="BU1011" i="9"/>
  <c r="BU1012" i="9"/>
  <c r="BU1013" i="9"/>
  <c r="BU1014" i="9"/>
  <c r="BU1015" i="9"/>
  <c r="BU1016" i="9"/>
  <c r="BU1017" i="9"/>
  <c r="BU1018" i="9"/>
  <c r="BU1019" i="9"/>
  <c r="BU1020" i="9"/>
  <c r="BU1021" i="9"/>
  <c r="BU1022" i="9"/>
  <c r="BU1023" i="9"/>
  <c r="BU1024" i="9"/>
  <c r="BU1025" i="9"/>
  <c r="BU1026" i="9"/>
  <c r="BU1027" i="9"/>
  <c r="BU1028" i="9"/>
  <c r="BU1029" i="9"/>
  <c r="BU1030" i="9"/>
  <c r="BU1031" i="9"/>
  <c r="BU1032" i="9"/>
  <c r="BU1033" i="9"/>
  <c r="BU1034" i="9"/>
  <c r="BU1035" i="9"/>
  <c r="BU1036" i="9"/>
  <c r="BU1037" i="9"/>
  <c r="BU1038" i="9"/>
  <c r="BU1039" i="9"/>
  <c r="BU1040" i="9"/>
  <c r="BU1041" i="9"/>
  <c r="BU1042" i="9"/>
  <c r="BU1043" i="9"/>
  <c r="BU1044" i="9"/>
  <c r="BU1045" i="9"/>
  <c r="BU1046" i="9"/>
  <c r="BU1047" i="9"/>
  <c r="BU1048" i="9"/>
  <c r="BU1049" i="9"/>
  <c r="BU1050" i="9"/>
  <c r="BU1051" i="9"/>
  <c r="BU1052" i="9"/>
  <c r="BU1053" i="9"/>
  <c r="BU1054" i="9"/>
  <c r="BU1055" i="9"/>
  <c r="BU1056" i="9"/>
  <c r="BU1057" i="9"/>
  <c r="BU1058" i="9"/>
  <c r="BU1059" i="9"/>
  <c r="BU1060" i="9"/>
  <c r="BU1061" i="9"/>
  <c r="BU1062" i="9"/>
  <c r="BU1063" i="9"/>
  <c r="BU1064" i="9"/>
  <c r="BU1065" i="9"/>
  <c r="BU1066" i="9"/>
  <c r="BU1067" i="9"/>
  <c r="BU1068" i="9"/>
  <c r="BU1069" i="9"/>
  <c r="BU1070" i="9"/>
  <c r="BU1071" i="9"/>
  <c r="BU1072" i="9"/>
  <c r="BU1073" i="9"/>
  <c r="BU1074" i="9"/>
  <c r="BU1075" i="9"/>
  <c r="BU1076" i="9"/>
  <c r="BU1077" i="9"/>
  <c r="BU1078" i="9"/>
  <c r="BU1079" i="9"/>
  <c r="BU1080" i="9"/>
  <c r="BU1081" i="9"/>
  <c r="BU1082" i="9"/>
  <c r="BU1083" i="9"/>
  <c r="BU1084" i="9"/>
  <c r="BU1085" i="9"/>
  <c r="BU1086" i="9"/>
  <c r="BU1087" i="9"/>
  <c r="BU1088" i="9"/>
  <c r="BU1089" i="9"/>
  <c r="BU1090" i="9"/>
  <c r="BU1091" i="9"/>
  <c r="BU1092" i="9"/>
  <c r="BU1093" i="9"/>
  <c r="BU1094" i="9"/>
  <c r="BU1095" i="9"/>
  <c r="BU1096" i="9"/>
  <c r="BU1097" i="9"/>
  <c r="BU1098" i="9"/>
  <c r="BU1099" i="9"/>
  <c r="BU1100" i="9"/>
  <c r="BU1101" i="9"/>
  <c r="BU1102" i="9"/>
  <c r="BU1103" i="9"/>
  <c r="BU1104" i="9"/>
  <c r="BU1105" i="9"/>
  <c r="BU1106" i="9"/>
  <c r="BU1107" i="9"/>
  <c r="BU1108" i="9"/>
  <c r="BU1109" i="9"/>
  <c r="BU1110" i="9"/>
  <c r="BU1111" i="9"/>
  <c r="BU1112" i="9"/>
  <c r="BU1113" i="9"/>
  <c r="BU1114" i="9"/>
  <c r="BU1115" i="9"/>
  <c r="BU1116" i="9"/>
  <c r="BU1117" i="9"/>
  <c r="BU1118" i="9"/>
  <c r="BU1119" i="9"/>
  <c r="BU1120" i="9"/>
  <c r="BU1121" i="9"/>
  <c r="BU1122" i="9"/>
  <c r="BU1123" i="9"/>
  <c r="BU1124" i="9"/>
  <c r="BU1125" i="9"/>
  <c r="BU1126" i="9"/>
  <c r="BU1127" i="9"/>
  <c r="BU1128" i="9"/>
  <c r="BU1129" i="9"/>
  <c r="BU1130" i="9"/>
  <c r="BU1131" i="9"/>
  <c r="BU1132" i="9"/>
  <c r="BU1133" i="9"/>
  <c r="BU1134" i="9"/>
  <c r="BU1135" i="9"/>
  <c r="BU1136" i="9"/>
  <c r="BU1137" i="9"/>
  <c r="BU1138" i="9"/>
  <c r="BU1139" i="9"/>
  <c r="BU1140" i="9"/>
  <c r="BU1141" i="9"/>
  <c r="BU1142" i="9"/>
  <c r="BU1143" i="9"/>
  <c r="BU1144" i="9"/>
  <c r="BU1145" i="9"/>
  <c r="BU1146" i="9"/>
  <c r="BU1147" i="9"/>
  <c r="BU1148" i="9"/>
  <c r="BU1149" i="9"/>
  <c r="BU1150" i="9"/>
  <c r="BU1151" i="9"/>
  <c r="BU1152" i="9"/>
  <c r="BU1153" i="9"/>
  <c r="BU1154" i="9"/>
  <c r="BU1155" i="9"/>
  <c r="BU1156" i="9"/>
  <c r="BU1157" i="9"/>
  <c r="BU1158" i="9"/>
  <c r="BU1159" i="9"/>
  <c r="BU1160" i="9"/>
  <c r="BU1161" i="9"/>
  <c r="BU1162" i="9"/>
  <c r="BU1163" i="9"/>
  <c r="BU1164" i="9"/>
  <c r="BU1165" i="9"/>
  <c r="BU1166" i="9"/>
  <c r="BU1167" i="9"/>
  <c r="BU1168" i="9"/>
  <c r="BU1169" i="9"/>
  <c r="BU1170" i="9"/>
  <c r="BU1171" i="9"/>
  <c r="BU1172" i="9"/>
  <c r="BU1173" i="9"/>
  <c r="BU1174" i="9"/>
  <c r="BU1175" i="9"/>
  <c r="BU1176" i="9"/>
  <c r="BU1177" i="9"/>
  <c r="BU1178" i="9"/>
  <c r="BU1179" i="9"/>
  <c r="BU1180" i="9"/>
  <c r="BU1181" i="9"/>
  <c r="BU1182" i="9"/>
  <c r="BU1183" i="9"/>
  <c r="BU1184" i="9"/>
  <c r="BU1185" i="9"/>
  <c r="BU1186" i="9"/>
  <c r="BU1187" i="9"/>
  <c r="BU1188" i="9"/>
  <c r="BU1189" i="9"/>
  <c r="BU1190" i="9"/>
  <c r="BU1191" i="9"/>
  <c r="BU1192" i="9"/>
  <c r="BU1193" i="9"/>
  <c r="BU1194" i="9"/>
  <c r="BU1195" i="9"/>
  <c r="BU1196" i="9"/>
  <c r="BU1197" i="9"/>
  <c r="BU1198" i="9"/>
  <c r="BU1199" i="9"/>
  <c r="BU1200" i="9"/>
  <c r="BU1201" i="9"/>
  <c r="BU1202" i="9"/>
  <c r="BU1203" i="9"/>
  <c r="BU1204" i="9"/>
  <c r="BU1205" i="9"/>
  <c r="BU1206" i="9"/>
  <c r="BU1207" i="9"/>
  <c r="BU1208" i="9"/>
  <c r="BU1209" i="9"/>
  <c r="BU1210" i="9"/>
  <c r="BU1211" i="9"/>
  <c r="BU1212" i="9"/>
  <c r="BU1213" i="9"/>
  <c r="BU1214" i="9"/>
  <c r="BU1215" i="9"/>
  <c r="BU1216" i="9"/>
  <c r="BU1217" i="9"/>
  <c r="BU1218" i="9"/>
  <c r="BU1219" i="9"/>
  <c r="BU1220" i="9"/>
  <c r="BU1221" i="9"/>
  <c r="BU1222" i="9"/>
  <c r="BU1223" i="9"/>
  <c r="BU1224" i="9"/>
  <c r="BU1225" i="9"/>
  <c r="BU1226" i="9"/>
  <c r="BU1227" i="9"/>
  <c r="BU1228" i="9"/>
  <c r="BU1229" i="9"/>
  <c r="BU1230" i="9"/>
  <c r="BU1231" i="9"/>
  <c r="BU1232" i="9"/>
  <c r="BU1233" i="9"/>
  <c r="BU1234" i="9"/>
  <c r="BU1235" i="9"/>
  <c r="BU1236" i="9"/>
  <c r="BU1237" i="9"/>
  <c r="BU1238" i="9"/>
  <c r="BU1239" i="9"/>
  <c r="BU1240" i="9"/>
  <c r="BU1241" i="9"/>
  <c r="BU1242" i="9"/>
  <c r="BU1243" i="9"/>
  <c r="BU1244" i="9"/>
  <c r="BU1245" i="9"/>
  <c r="BU1246" i="9"/>
  <c r="BU1247" i="9"/>
  <c r="BU1248" i="9"/>
  <c r="BU1249" i="9"/>
  <c r="BU1250" i="9"/>
  <c r="BU1251" i="9"/>
  <c r="BU1252" i="9"/>
  <c r="BU1253" i="9"/>
  <c r="BU1254" i="9"/>
  <c r="BU1255" i="9"/>
  <c r="BU1256" i="9"/>
  <c r="BU1257" i="9"/>
  <c r="BU1258" i="9"/>
  <c r="BU1259" i="9"/>
  <c r="BU1260" i="9"/>
  <c r="BU1261" i="9"/>
  <c r="BU1262" i="9"/>
  <c r="BU1263" i="9"/>
  <c r="BU1264" i="9"/>
  <c r="BU1265" i="9"/>
  <c r="BU1266" i="9"/>
  <c r="BU1267" i="9"/>
  <c r="BU1268" i="9"/>
  <c r="BU1269" i="9"/>
  <c r="BU1270" i="9"/>
  <c r="BU1271" i="9"/>
  <c r="BU1272" i="9"/>
  <c r="BU1273" i="9"/>
  <c r="BU1274" i="9"/>
  <c r="BU1275" i="9"/>
  <c r="BU1276" i="9"/>
  <c r="BU1277" i="9"/>
  <c r="BU1278" i="9"/>
  <c r="BU1279" i="9"/>
  <c r="BU1280" i="9"/>
  <c r="BU1281" i="9"/>
  <c r="BU1282" i="9"/>
  <c r="BU1283" i="9"/>
  <c r="BU1284" i="9"/>
  <c r="BU1285" i="9"/>
  <c r="BU1286" i="9"/>
  <c r="BU1287" i="9"/>
  <c r="BU1288" i="9"/>
  <c r="BU1289" i="9"/>
  <c r="BU1290" i="9"/>
  <c r="BU1291" i="9"/>
  <c r="BU1292" i="9"/>
  <c r="BU1293" i="9"/>
  <c r="BU1294" i="9"/>
  <c r="BU1295" i="9"/>
  <c r="BU1296" i="9"/>
  <c r="BU1297" i="9"/>
  <c r="BU1298" i="9"/>
  <c r="BU1299" i="9"/>
  <c r="BU1300" i="9"/>
  <c r="BU1301" i="9"/>
  <c r="BU1302" i="9"/>
  <c r="BU1303" i="9"/>
  <c r="BU1304" i="9"/>
  <c r="BU1305" i="9"/>
  <c r="BU1306" i="9"/>
  <c r="BU1307" i="9"/>
  <c r="BU1308" i="9"/>
  <c r="BU1309" i="9"/>
  <c r="BU1310" i="9"/>
  <c r="BU1311" i="9"/>
  <c r="BU1312" i="9"/>
  <c r="BU1313" i="9"/>
  <c r="BU1314" i="9"/>
  <c r="BU1315" i="9"/>
  <c r="BU1316" i="9"/>
  <c r="BU1317" i="9"/>
  <c r="BU1318" i="9"/>
  <c r="BU1319" i="9"/>
  <c r="BU1320" i="9"/>
  <c r="BU1321" i="9"/>
  <c r="BU1322" i="9"/>
  <c r="BU1323" i="9"/>
  <c r="BU1324" i="9"/>
  <c r="BU1325" i="9"/>
  <c r="BU1326" i="9"/>
  <c r="BU1327" i="9"/>
  <c r="BU1328" i="9"/>
  <c r="BU1329" i="9"/>
  <c r="BU1330" i="9"/>
  <c r="BU1331" i="9"/>
  <c r="BU1332" i="9"/>
  <c r="BU1333" i="9"/>
  <c r="BU1334" i="9"/>
  <c r="BU1335" i="9"/>
  <c r="BU1336" i="9"/>
  <c r="BU1337" i="9"/>
  <c r="BU1338" i="9"/>
  <c r="BU1339" i="9"/>
  <c r="BU1340" i="9"/>
  <c r="BU1341" i="9"/>
  <c r="BU1342" i="9"/>
  <c r="BU1343" i="9"/>
  <c r="BU1344" i="9"/>
  <c r="BU1345" i="9"/>
  <c r="BU1346" i="9"/>
  <c r="BU1347" i="9"/>
  <c r="BU1348" i="9"/>
  <c r="BU1349" i="9"/>
  <c r="BU1350" i="9"/>
  <c r="BU1351" i="9"/>
  <c r="BU1352" i="9"/>
  <c r="BU1353" i="9"/>
  <c r="BU1354" i="9"/>
  <c r="BU1355" i="9"/>
  <c r="BU1356" i="9"/>
  <c r="BU1357" i="9"/>
  <c r="BU1358" i="9"/>
  <c r="BU1359" i="9"/>
  <c r="BU1360" i="9"/>
  <c r="BU1361" i="9"/>
  <c r="BU1362" i="9"/>
  <c r="BU1363" i="9"/>
  <c r="BU1364" i="9"/>
  <c r="BU1365" i="9"/>
  <c r="BU1366" i="9"/>
  <c r="BU1367" i="9"/>
  <c r="BU1368" i="9"/>
  <c r="BU1369" i="9"/>
  <c r="BU1370" i="9"/>
  <c r="BU1371" i="9"/>
  <c r="BU1372" i="9"/>
  <c r="BU1373" i="9"/>
  <c r="BU1374" i="9"/>
  <c r="BU1375" i="9"/>
  <c r="BU1376" i="9"/>
  <c r="BU1377" i="9"/>
  <c r="BU1378" i="9"/>
  <c r="BU1379" i="9"/>
  <c r="BU1380" i="9"/>
  <c r="BU1381" i="9"/>
  <c r="BU1382" i="9"/>
  <c r="BU1383" i="9"/>
  <c r="BU1384" i="9"/>
  <c r="BU1385" i="9"/>
  <c r="BU1386" i="9"/>
  <c r="BU1387" i="9"/>
  <c r="BU1388" i="9"/>
  <c r="BU1389" i="9"/>
  <c r="BU1390" i="9"/>
  <c r="BU1391" i="9"/>
  <c r="BU1392" i="9"/>
  <c r="BU1393" i="9"/>
  <c r="BU1394" i="9"/>
  <c r="BU1395" i="9"/>
  <c r="BU1396" i="9"/>
  <c r="BU1397" i="9"/>
  <c r="BU1398" i="9"/>
  <c r="BU1399" i="9"/>
  <c r="BU1400" i="9"/>
  <c r="BU1401" i="9"/>
  <c r="BU1402" i="9"/>
  <c r="BU1403" i="9"/>
  <c r="BU1404" i="9"/>
  <c r="BU1405" i="9"/>
  <c r="BU1406" i="9"/>
  <c r="BU1407" i="9"/>
  <c r="BU1408" i="9"/>
  <c r="BU1409" i="9"/>
  <c r="BU1410" i="9"/>
  <c r="BU1411" i="9"/>
  <c r="BU1412" i="9"/>
  <c r="BU1413" i="9"/>
  <c r="BU1414" i="9"/>
  <c r="BU1415" i="9"/>
  <c r="BU1416" i="9"/>
  <c r="BU1417" i="9"/>
  <c r="BU1418" i="9"/>
  <c r="BU1419" i="9"/>
  <c r="BU1420" i="9"/>
  <c r="BU1421" i="9"/>
  <c r="BU1422" i="9"/>
  <c r="BU1423" i="9"/>
  <c r="BU1424" i="9"/>
  <c r="BU1425" i="9"/>
  <c r="BU1426" i="9"/>
  <c r="BU1427" i="9"/>
  <c r="BU1428" i="9"/>
  <c r="BU1429" i="9"/>
  <c r="BU1430" i="9"/>
  <c r="BU1431" i="9"/>
  <c r="BU1432" i="9"/>
  <c r="BU1433" i="9"/>
  <c r="BU1434" i="9"/>
  <c r="BU1435" i="9"/>
  <c r="BU1436" i="9"/>
  <c r="BU1437" i="9"/>
  <c r="BU1438" i="9"/>
  <c r="BU1439" i="9"/>
  <c r="BU1440" i="9"/>
  <c r="BU1441" i="9"/>
  <c r="BU1442" i="9"/>
  <c r="BU1443" i="9"/>
  <c r="BU1444" i="9"/>
  <c r="BU1445" i="9"/>
  <c r="BU1446" i="9"/>
  <c r="BU1447" i="9"/>
  <c r="BU1448" i="9"/>
  <c r="BU1449" i="9"/>
  <c r="BU1450" i="9"/>
  <c r="BU1451" i="9"/>
  <c r="BU1452" i="9"/>
  <c r="BU1453" i="9"/>
  <c r="BU1454" i="9"/>
  <c r="BU1455" i="9"/>
  <c r="BU1456" i="9"/>
  <c r="BU1457" i="9"/>
  <c r="BU1458" i="9"/>
  <c r="BU1459" i="9"/>
  <c r="BU1460" i="9"/>
  <c r="BU1461" i="9"/>
  <c r="BU1462" i="9"/>
  <c r="BU1463" i="9"/>
  <c r="BU1464" i="9"/>
  <c r="BU1465" i="9"/>
  <c r="BU1466" i="9"/>
  <c r="BU1467" i="9"/>
  <c r="BU1468" i="9"/>
  <c r="BU1469" i="9"/>
  <c r="BU1470" i="9"/>
  <c r="BU1471" i="9"/>
  <c r="BU1472" i="9"/>
  <c r="BU1473" i="9"/>
  <c r="BU1474" i="9"/>
  <c r="BU1475" i="9"/>
  <c r="BU1476" i="9"/>
  <c r="BU1477" i="9"/>
  <c r="BU1478" i="9"/>
  <c r="BU1479" i="9"/>
  <c r="BU1480" i="9"/>
  <c r="BU1481" i="9"/>
  <c r="BU1482" i="9"/>
  <c r="BU1483" i="9"/>
  <c r="BU1484" i="9"/>
  <c r="BU1485" i="9"/>
  <c r="BU1486" i="9"/>
  <c r="BU1487" i="9"/>
  <c r="BU1488" i="9"/>
  <c r="BU1489" i="9"/>
  <c r="BU1490" i="9"/>
  <c r="BU1491" i="9"/>
  <c r="BU1492" i="9"/>
  <c r="BU1493" i="9"/>
  <c r="BU1494" i="9"/>
  <c r="BU1495" i="9"/>
  <c r="BU1496" i="9"/>
  <c r="BU1497" i="9"/>
  <c r="BU1498" i="9"/>
  <c r="BU1499" i="9"/>
  <c r="BU1500" i="9"/>
  <c r="BU1501" i="9"/>
  <c r="BU1502" i="9"/>
  <c r="BU1503" i="9"/>
  <c r="BU1504" i="9"/>
  <c r="BU1505" i="9"/>
  <c r="BU1506" i="9"/>
  <c r="BU1507" i="9"/>
  <c r="BU1508" i="9"/>
  <c r="BU1509" i="9"/>
  <c r="BU1510" i="9"/>
  <c r="BU1511" i="9"/>
  <c r="BU1512" i="9"/>
  <c r="BU1513" i="9"/>
  <c r="BU1514" i="9"/>
  <c r="BU1515" i="9"/>
  <c r="BU1516" i="9"/>
  <c r="BU1517" i="9"/>
  <c r="BU1518" i="9"/>
  <c r="BU1519" i="9"/>
  <c r="BU1520" i="9"/>
  <c r="BU1521" i="9"/>
  <c r="BT5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1" i="9"/>
  <c r="BT22" i="9"/>
  <c r="BT23" i="9"/>
  <c r="BT24" i="9"/>
  <c r="BT25" i="9"/>
  <c r="BT26" i="9"/>
  <c r="BT27" i="9"/>
  <c r="BT28" i="9"/>
  <c r="BT29" i="9"/>
  <c r="BT30" i="9"/>
  <c r="BT31" i="9"/>
  <c r="BT32" i="9"/>
  <c r="BT33" i="9"/>
  <c r="BT34" i="9"/>
  <c r="BT35" i="9"/>
  <c r="BT36" i="9"/>
  <c r="BT37" i="9"/>
  <c r="BT38" i="9"/>
  <c r="BT39" i="9"/>
  <c r="BT40" i="9"/>
  <c r="BT41" i="9"/>
  <c r="BT42" i="9"/>
  <c r="BT43" i="9"/>
  <c r="BT44" i="9"/>
  <c r="BT45" i="9"/>
  <c r="BT46" i="9"/>
  <c r="BT47" i="9"/>
  <c r="BT48" i="9"/>
  <c r="BT49" i="9"/>
  <c r="BT50" i="9"/>
  <c r="BT51" i="9"/>
  <c r="BT52" i="9"/>
  <c r="BT53" i="9"/>
  <c r="BT54" i="9"/>
  <c r="BT55" i="9"/>
  <c r="BT56" i="9"/>
  <c r="BT57" i="9"/>
  <c r="BT58" i="9"/>
  <c r="BT59" i="9"/>
  <c r="BT60" i="9"/>
  <c r="BT61" i="9"/>
  <c r="BT62" i="9"/>
  <c r="BT63" i="9"/>
  <c r="BT64" i="9"/>
  <c r="BT65" i="9"/>
  <c r="BT66" i="9"/>
  <c r="BT67" i="9"/>
  <c r="BT68" i="9"/>
  <c r="BT69" i="9"/>
  <c r="BT70" i="9"/>
  <c r="BT71" i="9"/>
  <c r="BT72" i="9"/>
  <c r="BT73" i="9"/>
  <c r="BT74" i="9"/>
  <c r="BT75" i="9"/>
  <c r="BT76" i="9"/>
  <c r="BT77" i="9"/>
  <c r="BT78" i="9"/>
  <c r="BT79" i="9"/>
  <c r="BT80" i="9"/>
  <c r="BT81" i="9"/>
  <c r="BT82" i="9"/>
  <c r="BT83" i="9"/>
  <c r="BT84" i="9"/>
  <c r="BT85" i="9"/>
  <c r="BT86" i="9"/>
  <c r="BT87" i="9"/>
  <c r="BT88" i="9"/>
  <c r="BT89" i="9"/>
  <c r="BT90" i="9"/>
  <c r="BT91" i="9"/>
  <c r="BT92" i="9"/>
  <c r="BT93" i="9"/>
  <c r="BT94" i="9"/>
  <c r="BT95" i="9"/>
  <c r="BT96" i="9"/>
  <c r="BT97" i="9"/>
  <c r="BT98" i="9"/>
  <c r="BT99" i="9"/>
  <c r="BT100" i="9"/>
  <c r="BT101" i="9"/>
  <c r="BT102" i="9"/>
  <c r="BT103" i="9"/>
  <c r="BT104" i="9"/>
  <c r="BT105" i="9"/>
  <c r="BT106" i="9"/>
  <c r="BT107" i="9"/>
  <c r="BT108" i="9"/>
  <c r="BT109" i="9"/>
  <c r="BT110" i="9"/>
  <c r="BT111" i="9"/>
  <c r="BT112" i="9"/>
  <c r="BT113" i="9"/>
  <c r="BT114" i="9"/>
  <c r="BT115" i="9"/>
  <c r="BT116" i="9"/>
  <c r="BT117" i="9"/>
  <c r="BT118" i="9"/>
  <c r="BT119" i="9"/>
  <c r="BT120" i="9"/>
  <c r="BT121" i="9"/>
  <c r="BT122" i="9"/>
  <c r="BT123" i="9"/>
  <c r="BT124" i="9"/>
  <c r="BT125" i="9"/>
  <c r="BT126" i="9"/>
  <c r="BT127" i="9"/>
  <c r="BT128" i="9"/>
  <c r="BT129" i="9"/>
  <c r="BT130" i="9"/>
  <c r="BT131" i="9"/>
  <c r="BT132" i="9"/>
  <c r="BT133" i="9"/>
  <c r="BT134" i="9"/>
  <c r="BT135" i="9"/>
  <c r="BT136" i="9"/>
  <c r="BT137" i="9"/>
  <c r="BT138" i="9"/>
  <c r="BT139" i="9"/>
  <c r="BT140" i="9"/>
  <c r="BT141" i="9"/>
  <c r="BT142" i="9"/>
  <c r="BT143" i="9"/>
  <c r="BT144" i="9"/>
  <c r="BT145" i="9"/>
  <c r="BT146" i="9"/>
  <c r="BT147" i="9"/>
  <c r="BT148" i="9"/>
  <c r="BT149" i="9"/>
  <c r="BT150" i="9"/>
  <c r="BT151" i="9"/>
  <c r="BT152" i="9"/>
  <c r="BT153" i="9"/>
  <c r="BT154" i="9"/>
  <c r="BT155" i="9"/>
  <c r="BT156" i="9"/>
  <c r="BT157" i="9"/>
  <c r="BT158" i="9"/>
  <c r="BT159" i="9"/>
  <c r="BT160" i="9"/>
  <c r="BT161" i="9"/>
  <c r="BT162" i="9"/>
  <c r="BT163" i="9"/>
  <c r="BT164" i="9"/>
  <c r="BT165" i="9"/>
  <c r="BT166" i="9"/>
  <c r="BT167" i="9"/>
  <c r="BT168" i="9"/>
  <c r="BT169" i="9"/>
  <c r="BT170" i="9"/>
  <c r="BT171" i="9"/>
  <c r="BT172" i="9"/>
  <c r="BT173" i="9"/>
  <c r="BT174" i="9"/>
  <c r="BT175" i="9"/>
  <c r="BT176" i="9"/>
  <c r="BT177" i="9"/>
  <c r="BT178" i="9"/>
  <c r="BT179" i="9"/>
  <c r="BT180" i="9"/>
  <c r="BT181" i="9"/>
  <c r="BT182" i="9"/>
  <c r="BT183" i="9"/>
  <c r="BT184" i="9"/>
  <c r="BT185" i="9"/>
  <c r="BT186" i="9"/>
  <c r="BT187" i="9"/>
  <c r="BT188" i="9"/>
  <c r="BT189" i="9"/>
  <c r="BT190" i="9"/>
  <c r="BT191" i="9"/>
  <c r="BT192" i="9"/>
  <c r="BT193" i="9"/>
  <c r="BT194" i="9"/>
  <c r="BT195" i="9"/>
  <c r="BT196" i="9"/>
  <c r="BT197" i="9"/>
  <c r="BT198" i="9"/>
  <c r="BT199" i="9"/>
  <c r="BT200" i="9"/>
  <c r="BT201" i="9"/>
  <c r="BT202" i="9"/>
  <c r="BT203" i="9"/>
  <c r="BT204" i="9"/>
  <c r="BT205" i="9"/>
  <c r="BT206" i="9"/>
  <c r="BT207" i="9"/>
  <c r="BT208" i="9"/>
  <c r="BT209" i="9"/>
  <c r="BT210" i="9"/>
  <c r="BT211" i="9"/>
  <c r="BT212" i="9"/>
  <c r="BT213" i="9"/>
  <c r="BT214" i="9"/>
  <c r="BT215" i="9"/>
  <c r="BT216" i="9"/>
  <c r="BT217" i="9"/>
  <c r="BT218" i="9"/>
  <c r="BT219" i="9"/>
  <c r="BT220" i="9"/>
  <c r="BT221" i="9"/>
  <c r="BT222" i="9"/>
  <c r="BT223" i="9"/>
  <c r="BT224" i="9"/>
  <c r="BT225" i="9"/>
  <c r="BT226" i="9"/>
  <c r="BT227" i="9"/>
  <c r="BT228" i="9"/>
  <c r="BT229" i="9"/>
  <c r="BT230" i="9"/>
  <c r="BT231" i="9"/>
  <c r="BT232" i="9"/>
  <c r="BT233" i="9"/>
  <c r="BT234" i="9"/>
  <c r="BT235" i="9"/>
  <c r="BT236" i="9"/>
  <c r="BT237" i="9"/>
  <c r="BT238" i="9"/>
  <c r="BT239" i="9"/>
  <c r="BT240" i="9"/>
  <c r="BT241" i="9"/>
  <c r="BT242" i="9"/>
  <c r="BT243" i="9"/>
  <c r="BT244" i="9"/>
  <c r="BT245" i="9"/>
  <c r="BT246" i="9"/>
  <c r="BT247" i="9"/>
  <c r="BT248" i="9"/>
  <c r="BT249" i="9"/>
  <c r="BT250" i="9"/>
  <c r="BT251" i="9"/>
  <c r="BT252" i="9"/>
  <c r="BT253" i="9"/>
  <c r="BT254" i="9"/>
  <c r="BT255" i="9"/>
  <c r="BT256" i="9"/>
  <c r="BT257" i="9"/>
  <c r="BT258" i="9"/>
  <c r="BT259" i="9"/>
  <c r="BT260" i="9"/>
  <c r="BT261" i="9"/>
  <c r="BT262" i="9"/>
  <c r="BT263" i="9"/>
  <c r="BT264" i="9"/>
  <c r="BT265" i="9"/>
  <c r="BT266" i="9"/>
  <c r="BT267" i="9"/>
  <c r="BT268" i="9"/>
  <c r="BT269" i="9"/>
  <c r="BT270" i="9"/>
  <c r="BT271" i="9"/>
  <c r="BT272" i="9"/>
  <c r="BT273" i="9"/>
  <c r="BT274" i="9"/>
  <c r="BT275" i="9"/>
  <c r="BT276" i="9"/>
  <c r="BT277" i="9"/>
  <c r="BT278" i="9"/>
  <c r="BT279" i="9"/>
  <c r="BT280" i="9"/>
  <c r="BT281" i="9"/>
  <c r="BT282" i="9"/>
  <c r="BT283" i="9"/>
  <c r="BT284" i="9"/>
  <c r="BT285" i="9"/>
  <c r="BT286" i="9"/>
  <c r="BT287" i="9"/>
  <c r="BT288" i="9"/>
  <c r="BT289" i="9"/>
  <c r="BT290" i="9"/>
  <c r="BT291" i="9"/>
  <c r="BT292" i="9"/>
  <c r="BT293" i="9"/>
  <c r="BT294" i="9"/>
  <c r="BT295" i="9"/>
  <c r="BT296" i="9"/>
  <c r="BT297" i="9"/>
  <c r="BT298" i="9"/>
  <c r="BT299" i="9"/>
  <c r="BT300" i="9"/>
  <c r="BT301" i="9"/>
  <c r="BT302" i="9"/>
  <c r="BT303" i="9"/>
  <c r="BT304" i="9"/>
  <c r="BT305" i="9"/>
  <c r="BT306" i="9"/>
  <c r="BT307" i="9"/>
  <c r="BT308" i="9"/>
  <c r="BT309" i="9"/>
  <c r="BT310" i="9"/>
  <c r="BT311" i="9"/>
  <c r="BT312" i="9"/>
  <c r="BT313" i="9"/>
  <c r="BT314" i="9"/>
  <c r="BT315" i="9"/>
  <c r="BT316" i="9"/>
  <c r="BT317" i="9"/>
  <c r="BT318" i="9"/>
  <c r="BT319" i="9"/>
  <c r="BT320" i="9"/>
  <c r="BT321" i="9"/>
  <c r="BT322" i="9"/>
  <c r="BT323" i="9"/>
  <c r="BT324" i="9"/>
  <c r="BT325" i="9"/>
  <c r="BT326" i="9"/>
  <c r="BT327" i="9"/>
  <c r="BT328" i="9"/>
  <c r="BT329" i="9"/>
  <c r="BT330" i="9"/>
  <c r="BT331" i="9"/>
  <c r="BT332" i="9"/>
  <c r="BT333" i="9"/>
  <c r="BT334" i="9"/>
  <c r="BT335" i="9"/>
  <c r="BT336" i="9"/>
  <c r="BT337" i="9"/>
  <c r="BT338" i="9"/>
  <c r="BT339" i="9"/>
  <c r="BT340" i="9"/>
  <c r="BT341" i="9"/>
  <c r="BT342" i="9"/>
  <c r="BT343" i="9"/>
  <c r="BT344" i="9"/>
  <c r="BT345" i="9"/>
  <c r="BT346" i="9"/>
  <c r="BT347" i="9"/>
  <c r="BT348" i="9"/>
  <c r="BT349" i="9"/>
  <c r="BT350" i="9"/>
  <c r="BT351" i="9"/>
  <c r="BT352" i="9"/>
  <c r="BT353" i="9"/>
  <c r="BT354" i="9"/>
  <c r="BT355" i="9"/>
  <c r="BT356" i="9"/>
  <c r="BT357" i="9"/>
  <c r="BT358" i="9"/>
  <c r="BT359" i="9"/>
  <c r="BT360" i="9"/>
  <c r="BT361" i="9"/>
  <c r="BT362" i="9"/>
  <c r="BT363" i="9"/>
  <c r="BT364" i="9"/>
  <c r="BT365" i="9"/>
  <c r="BT366" i="9"/>
  <c r="BT367" i="9"/>
  <c r="BT368" i="9"/>
  <c r="BT369" i="9"/>
  <c r="BT370" i="9"/>
  <c r="BT371" i="9"/>
  <c r="BT372" i="9"/>
  <c r="BT373" i="9"/>
  <c r="BT374" i="9"/>
  <c r="BT375" i="9"/>
  <c r="BT376" i="9"/>
  <c r="BT377" i="9"/>
  <c r="BT378" i="9"/>
  <c r="BT379" i="9"/>
  <c r="BT380" i="9"/>
  <c r="BT381" i="9"/>
  <c r="BT382" i="9"/>
  <c r="BT383" i="9"/>
  <c r="BT384" i="9"/>
  <c r="BT385" i="9"/>
  <c r="BT386" i="9"/>
  <c r="BT387" i="9"/>
  <c r="BT388" i="9"/>
  <c r="BT389" i="9"/>
  <c r="BT390" i="9"/>
  <c r="BT391" i="9"/>
  <c r="BT392" i="9"/>
  <c r="BT393" i="9"/>
  <c r="BT394" i="9"/>
  <c r="BT395" i="9"/>
  <c r="BT396" i="9"/>
  <c r="BT397" i="9"/>
  <c r="BT398" i="9"/>
  <c r="BT399" i="9"/>
  <c r="BT400" i="9"/>
  <c r="BT401" i="9"/>
  <c r="BT402" i="9"/>
  <c r="BT403" i="9"/>
  <c r="BT404" i="9"/>
  <c r="BT405" i="9"/>
  <c r="BT406" i="9"/>
  <c r="BT407" i="9"/>
  <c r="BT408" i="9"/>
  <c r="BT409" i="9"/>
  <c r="BT410" i="9"/>
  <c r="BT411" i="9"/>
  <c r="BT412" i="9"/>
  <c r="BT413" i="9"/>
  <c r="BT414" i="9"/>
  <c r="BT415" i="9"/>
  <c r="BT416" i="9"/>
  <c r="BT417" i="9"/>
  <c r="BT418" i="9"/>
  <c r="BT419" i="9"/>
  <c r="BT420" i="9"/>
  <c r="BT421" i="9"/>
  <c r="BT422" i="9"/>
  <c r="BT423" i="9"/>
  <c r="BT424" i="9"/>
  <c r="BT425" i="9"/>
  <c r="BT426" i="9"/>
  <c r="BT427" i="9"/>
  <c r="BT428" i="9"/>
  <c r="BT429" i="9"/>
  <c r="BT430" i="9"/>
  <c r="BT431" i="9"/>
  <c r="BT432" i="9"/>
  <c r="BT433" i="9"/>
  <c r="BT434" i="9"/>
  <c r="BT435" i="9"/>
  <c r="BT436" i="9"/>
  <c r="BT437" i="9"/>
  <c r="BT438" i="9"/>
  <c r="BT439" i="9"/>
  <c r="BT440" i="9"/>
  <c r="BT441" i="9"/>
  <c r="BT442" i="9"/>
  <c r="BT443" i="9"/>
  <c r="BT444" i="9"/>
  <c r="BT445" i="9"/>
  <c r="BT446" i="9"/>
  <c r="BT447" i="9"/>
  <c r="BT448" i="9"/>
  <c r="BT449" i="9"/>
  <c r="BT450" i="9"/>
  <c r="BT451" i="9"/>
  <c r="BT452" i="9"/>
  <c r="BT453" i="9"/>
  <c r="BT454" i="9"/>
  <c r="BT455" i="9"/>
  <c r="BT456" i="9"/>
  <c r="BT457" i="9"/>
  <c r="BT458" i="9"/>
  <c r="BT459" i="9"/>
  <c r="BT460" i="9"/>
  <c r="BT461" i="9"/>
  <c r="BT462" i="9"/>
  <c r="BT463" i="9"/>
  <c r="BT464" i="9"/>
  <c r="BT465" i="9"/>
  <c r="BT466" i="9"/>
  <c r="BT467" i="9"/>
  <c r="BT468" i="9"/>
  <c r="BT469" i="9"/>
  <c r="BT470" i="9"/>
  <c r="BT471" i="9"/>
  <c r="BT472" i="9"/>
  <c r="BT473" i="9"/>
  <c r="BT474" i="9"/>
  <c r="BT475" i="9"/>
  <c r="BT476" i="9"/>
  <c r="BT477" i="9"/>
  <c r="BT478" i="9"/>
  <c r="BT479" i="9"/>
  <c r="BT480" i="9"/>
  <c r="BT481" i="9"/>
  <c r="BT482" i="9"/>
  <c r="BT483" i="9"/>
  <c r="BT484" i="9"/>
  <c r="BT485" i="9"/>
  <c r="BT486" i="9"/>
  <c r="BT487" i="9"/>
  <c r="BT488" i="9"/>
  <c r="BT489" i="9"/>
  <c r="BT490" i="9"/>
  <c r="BT491" i="9"/>
  <c r="BT492" i="9"/>
  <c r="BT493" i="9"/>
  <c r="BT494" i="9"/>
  <c r="BT495" i="9"/>
  <c r="BT496" i="9"/>
  <c r="BT497" i="9"/>
  <c r="BT498" i="9"/>
  <c r="BT499" i="9"/>
  <c r="BT500" i="9"/>
  <c r="BT501" i="9"/>
  <c r="BT502" i="9"/>
  <c r="BT503" i="9"/>
  <c r="BT504" i="9"/>
  <c r="BT505" i="9"/>
  <c r="BT506" i="9"/>
  <c r="BT507" i="9"/>
  <c r="BT508" i="9"/>
  <c r="BT509" i="9"/>
  <c r="BT510" i="9"/>
  <c r="BT511" i="9"/>
  <c r="BT512" i="9"/>
  <c r="BT513" i="9"/>
  <c r="BT514" i="9"/>
  <c r="BT515" i="9"/>
  <c r="BT516" i="9"/>
  <c r="BT517" i="9"/>
  <c r="BT518" i="9"/>
  <c r="BT519" i="9"/>
  <c r="BT520" i="9"/>
  <c r="BT521" i="9"/>
  <c r="BT522" i="9"/>
  <c r="BT523" i="9"/>
  <c r="BT524" i="9"/>
  <c r="BT525" i="9"/>
  <c r="BT526" i="9"/>
  <c r="BT527" i="9"/>
  <c r="BT528" i="9"/>
  <c r="BT529" i="9"/>
  <c r="BT530" i="9"/>
  <c r="BT531" i="9"/>
  <c r="BT532" i="9"/>
  <c r="BT533" i="9"/>
  <c r="BT534" i="9"/>
  <c r="BT535" i="9"/>
  <c r="BT536" i="9"/>
  <c r="BT537" i="9"/>
  <c r="BT538" i="9"/>
  <c r="BT539" i="9"/>
  <c r="BT540" i="9"/>
  <c r="BT541" i="9"/>
  <c r="BT542" i="9"/>
  <c r="BT543" i="9"/>
  <c r="BT544" i="9"/>
  <c r="BT545" i="9"/>
  <c r="BT546" i="9"/>
  <c r="BT547" i="9"/>
  <c r="BT548" i="9"/>
  <c r="BT549" i="9"/>
  <c r="BT550" i="9"/>
  <c r="BT551" i="9"/>
  <c r="BT552" i="9"/>
  <c r="BT553" i="9"/>
  <c r="BT554" i="9"/>
  <c r="BT555" i="9"/>
  <c r="BT556" i="9"/>
  <c r="BT557" i="9"/>
  <c r="BT558" i="9"/>
  <c r="BT559" i="9"/>
  <c r="BT560" i="9"/>
  <c r="BT561" i="9"/>
  <c r="BT562" i="9"/>
  <c r="BT563" i="9"/>
  <c r="BT564" i="9"/>
  <c r="BT565" i="9"/>
  <c r="BT566" i="9"/>
  <c r="BT567" i="9"/>
  <c r="BT568" i="9"/>
  <c r="BT569" i="9"/>
  <c r="BT570" i="9"/>
  <c r="BT571" i="9"/>
  <c r="BT572" i="9"/>
  <c r="BT573" i="9"/>
  <c r="BT574" i="9"/>
  <c r="BT575" i="9"/>
  <c r="BT576" i="9"/>
  <c r="BT577" i="9"/>
  <c r="BT578" i="9"/>
  <c r="BT579" i="9"/>
  <c r="BT580" i="9"/>
  <c r="BT581" i="9"/>
  <c r="BT582" i="9"/>
  <c r="BT583" i="9"/>
  <c r="BT584" i="9"/>
  <c r="BT585" i="9"/>
  <c r="BT586" i="9"/>
  <c r="BT587" i="9"/>
  <c r="BT588" i="9"/>
  <c r="BT589" i="9"/>
  <c r="BT590" i="9"/>
  <c r="BT591" i="9"/>
  <c r="BT592" i="9"/>
  <c r="BT593" i="9"/>
  <c r="BT594" i="9"/>
  <c r="BT595" i="9"/>
  <c r="BT596" i="9"/>
  <c r="BT597" i="9"/>
  <c r="BT598" i="9"/>
  <c r="BT599" i="9"/>
  <c r="BT600" i="9"/>
  <c r="BT601" i="9"/>
  <c r="BT602" i="9"/>
  <c r="BT603" i="9"/>
  <c r="BT604" i="9"/>
  <c r="BT605" i="9"/>
  <c r="BT606" i="9"/>
  <c r="BT607" i="9"/>
  <c r="BT608" i="9"/>
  <c r="BT609" i="9"/>
  <c r="BT610" i="9"/>
  <c r="BT611" i="9"/>
  <c r="BT612" i="9"/>
  <c r="BT613" i="9"/>
  <c r="BT614" i="9"/>
  <c r="BT615" i="9"/>
  <c r="BT616" i="9"/>
  <c r="BT617" i="9"/>
  <c r="BT618" i="9"/>
  <c r="BT619" i="9"/>
  <c r="BT620" i="9"/>
  <c r="BT621" i="9"/>
  <c r="BT622" i="9"/>
  <c r="BT623" i="9"/>
  <c r="BT624" i="9"/>
  <c r="BT625" i="9"/>
  <c r="BT626" i="9"/>
  <c r="BT627" i="9"/>
  <c r="BT628" i="9"/>
  <c r="BT629" i="9"/>
  <c r="BT630" i="9"/>
  <c r="BT631" i="9"/>
  <c r="BT632" i="9"/>
  <c r="BT633" i="9"/>
  <c r="BT634" i="9"/>
  <c r="BT635" i="9"/>
  <c r="BT636" i="9"/>
  <c r="BT637" i="9"/>
  <c r="BT638" i="9"/>
  <c r="BT639" i="9"/>
  <c r="BT640" i="9"/>
  <c r="BT641" i="9"/>
  <c r="BT642" i="9"/>
  <c r="BT643" i="9"/>
  <c r="BT644" i="9"/>
  <c r="BT645" i="9"/>
  <c r="BT646" i="9"/>
  <c r="BT647" i="9"/>
  <c r="BT648" i="9"/>
  <c r="BT649" i="9"/>
  <c r="BT650" i="9"/>
  <c r="BT651" i="9"/>
  <c r="BT652" i="9"/>
  <c r="BT653" i="9"/>
  <c r="BT654" i="9"/>
  <c r="BT655" i="9"/>
  <c r="BT656" i="9"/>
  <c r="BT657" i="9"/>
  <c r="BT658" i="9"/>
  <c r="BT659" i="9"/>
  <c r="BT660" i="9"/>
  <c r="BT661" i="9"/>
  <c r="BT662" i="9"/>
  <c r="BT663" i="9"/>
  <c r="BT664" i="9"/>
  <c r="BT665" i="9"/>
  <c r="BT666" i="9"/>
  <c r="BT667" i="9"/>
  <c r="BT668" i="9"/>
  <c r="BT669" i="9"/>
  <c r="BT670" i="9"/>
  <c r="BT671" i="9"/>
  <c r="BT672" i="9"/>
  <c r="BT673" i="9"/>
  <c r="BT674" i="9"/>
  <c r="BT675" i="9"/>
  <c r="BT676" i="9"/>
  <c r="BT677" i="9"/>
  <c r="BT678" i="9"/>
  <c r="BT679" i="9"/>
  <c r="BT680" i="9"/>
  <c r="BT681" i="9"/>
  <c r="BT682" i="9"/>
  <c r="BT683" i="9"/>
  <c r="BT684" i="9"/>
  <c r="BT685" i="9"/>
  <c r="BT686" i="9"/>
  <c r="BT687" i="9"/>
  <c r="BT688" i="9"/>
  <c r="BT689" i="9"/>
  <c r="BT690" i="9"/>
  <c r="BT691" i="9"/>
  <c r="BT692" i="9"/>
  <c r="BT693" i="9"/>
  <c r="BT694" i="9"/>
  <c r="BT695" i="9"/>
  <c r="BT696" i="9"/>
  <c r="BT697" i="9"/>
  <c r="BT698" i="9"/>
  <c r="BT699" i="9"/>
  <c r="BT700" i="9"/>
  <c r="BT701" i="9"/>
  <c r="BT702" i="9"/>
  <c r="BT703" i="9"/>
  <c r="BT704" i="9"/>
  <c r="BT705" i="9"/>
  <c r="BT706" i="9"/>
  <c r="BT707" i="9"/>
  <c r="BT708" i="9"/>
  <c r="BT709" i="9"/>
  <c r="BT710" i="9"/>
  <c r="BT711" i="9"/>
  <c r="BT712" i="9"/>
  <c r="BT713" i="9"/>
  <c r="BT714" i="9"/>
  <c r="BT715" i="9"/>
  <c r="BT716" i="9"/>
  <c r="BT717" i="9"/>
  <c r="BT718" i="9"/>
  <c r="BT719" i="9"/>
  <c r="BT720" i="9"/>
  <c r="BT721" i="9"/>
  <c r="BT722" i="9"/>
  <c r="BT723" i="9"/>
  <c r="BT724" i="9"/>
  <c r="BT725" i="9"/>
  <c r="BT726" i="9"/>
  <c r="BT727" i="9"/>
  <c r="BT728" i="9"/>
  <c r="BT729" i="9"/>
  <c r="BT730" i="9"/>
  <c r="BT731" i="9"/>
  <c r="BT732" i="9"/>
  <c r="BT733" i="9"/>
  <c r="BT734" i="9"/>
  <c r="BT735" i="9"/>
  <c r="BT736" i="9"/>
  <c r="BT737" i="9"/>
  <c r="BT738" i="9"/>
  <c r="BT739" i="9"/>
  <c r="BT740" i="9"/>
  <c r="BT741" i="9"/>
  <c r="BT742" i="9"/>
  <c r="BT743" i="9"/>
  <c r="BT744" i="9"/>
  <c r="BT745" i="9"/>
  <c r="BT746" i="9"/>
  <c r="BT747" i="9"/>
  <c r="BT748" i="9"/>
  <c r="BT749" i="9"/>
  <c r="BT750" i="9"/>
  <c r="BT751" i="9"/>
  <c r="BT752" i="9"/>
  <c r="BT753" i="9"/>
  <c r="BT754" i="9"/>
  <c r="BT755" i="9"/>
  <c r="BT756" i="9"/>
  <c r="BT757" i="9"/>
  <c r="BT758" i="9"/>
  <c r="BT759" i="9"/>
  <c r="BT760" i="9"/>
  <c r="BT761" i="9"/>
  <c r="BT762" i="9"/>
  <c r="BT763" i="9"/>
  <c r="BT764" i="9"/>
  <c r="BT765" i="9"/>
  <c r="BT766" i="9"/>
  <c r="BT767" i="9"/>
  <c r="BT768" i="9"/>
  <c r="BT769" i="9"/>
  <c r="BT770" i="9"/>
  <c r="BT771" i="9"/>
  <c r="BT772" i="9"/>
  <c r="BT773" i="9"/>
  <c r="BT774" i="9"/>
  <c r="BT775" i="9"/>
  <c r="BT776" i="9"/>
  <c r="BT777" i="9"/>
  <c r="BT778" i="9"/>
  <c r="BT779" i="9"/>
  <c r="BT780" i="9"/>
  <c r="BT781" i="9"/>
  <c r="BT782" i="9"/>
  <c r="BT783" i="9"/>
  <c r="BT784" i="9"/>
  <c r="BT785" i="9"/>
  <c r="BT786" i="9"/>
  <c r="BT787" i="9"/>
  <c r="BT788" i="9"/>
  <c r="BT789" i="9"/>
  <c r="BT790" i="9"/>
  <c r="BT791" i="9"/>
  <c r="BT792" i="9"/>
  <c r="BT793" i="9"/>
  <c r="BT794" i="9"/>
  <c r="BT795" i="9"/>
  <c r="BT796" i="9"/>
  <c r="BT797" i="9"/>
  <c r="BT798" i="9"/>
  <c r="BT799" i="9"/>
  <c r="BT800" i="9"/>
  <c r="BT801" i="9"/>
  <c r="BT802" i="9"/>
  <c r="BT803" i="9"/>
  <c r="BT804" i="9"/>
  <c r="BT805" i="9"/>
  <c r="BT806" i="9"/>
  <c r="BT807" i="9"/>
  <c r="BT808" i="9"/>
  <c r="BT809" i="9"/>
  <c r="BT810" i="9"/>
  <c r="BT811" i="9"/>
  <c r="BT812" i="9"/>
  <c r="BT813" i="9"/>
  <c r="BT814" i="9"/>
  <c r="BT815" i="9"/>
  <c r="BT816" i="9"/>
  <c r="BT817" i="9"/>
  <c r="BT818" i="9"/>
  <c r="BT819" i="9"/>
  <c r="BT820" i="9"/>
  <c r="BT821" i="9"/>
  <c r="BT822" i="9"/>
  <c r="BT823" i="9"/>
  <c r="BT824" i="9"/>
  <c r="BT825" i="9"/>
  <c r="BT826" i="9"/>
  <c r="BT827" i="9"/>
  <c r="BT828" i="9"/>
  <c r="BT829" i="9"/>
  <c r="BT830" i="9"/>
  <c r="BT831" i="9"/>
  <c r="BT832" i="9"/>
  <c r="BT833" i="9"/>
  <c r="BT834" i="9"/>
  <c r="BT835" i="9"/>
  <c r="BT836" i="9"/>
  <c r="BT837" i="9"/>
  <c r="BT838" i="9"/>
  <c r="BT839" i="9"/>
  <c r="BT840" i="9"/>
  <c r="BT841" i="9"/>
  <c r="BT842" i="9"/>
  <c r="BT843" i="9"/>
  <c r="BT844" i="9"/>
  <c r="BT845" i="9"/>
  <c r="BT846" i="9"/>
  <c r="BT847" i="9"/>
  <c r="BT848" i="9"/>
  <c r="BT849" i="9"/>
  <c r="BT850" i="9"/>
  <c r="BT851" i="9"/>
  <c r="BT852" i="9"/>
  <c r="BT853" i="9"/>
  <c r="BT854" i="9"/>
  <c r="BT855" i="9"/>
  <c r="BT856" i="9"/>
  <c r="BT857" i="9"/>
  <c r="BT858" i="9"/>
  <c r="BT859" i="9"/>
  <c r="BT860" i="9"/>
  <c r="BT861" i="9"/>
  <c r="BT862" i="9"/>
  <c r="BT863" i="9"/>
  <c r="BT864" i="9"/>
  <c r="BT865" i="9"/>
  <c r="BT866" i="9"/>
  <c r="BT867" i="9"/>
  <c r="BT868" i="9"/>
  <c r="BT869" i="9"/>
  <c r="BT870" i="9"/>
  <c r="BT871" i="9"/>
  <c r="BT872" i="9"/>
  <c r="BT873" i="9"/>
  <c r="BT874" i="9"/>
  <c r="BT875" i="9"/>
  <c r="BT876" i="9"/>
  <c r="BT877" i="9"/>
  <c r="BT878" i="9"/>
  <c r="BT879" i="9"/>
  <c r="BT880" i="9"/>
  <c r="BT881" i="9"/>
  <c r="BT882" i="9"/>
  <c r="BT883" i="9"/>
  <c r="BT884" i="9"/>
  <c r="BT885" i="9"/>
  <c r="BT886" i="9"/>
  <c r="BT887" i="9"/>
  <c r="BT888" i="9"/>
  <c r="BT889" i="9"/>
  <c r="BT890" i="9"/>
  <c r="BT891" i="9"/>
  <c r="BT892" i="9"/>
  <c r="BT893" i="9"/>
  <c r="BT894" i="9"/>
  <c r="BT895" i="9"/>
  <c r="BT896" i="9"/>
  <c r="BT897" i="9"/>
  <c r="BT898" i="9"/>
  <c r="BT899" i="9"/>
  <c r="BT900" i="9"/>
  <c r="BT901" i="9"/>
  <c r="BT902" i="9"/>
  <c r="BT903" i="9"/>
  <c r="BT904" i="9"/>
  <c r="BT905" i="9"/>
  <c r="BT906" i="9"/>
  <c r="BT907" i="9"/>
  <c r="BT908" i="9"/>
  <c r="BT909" i="9"/>
  <c r="BT910" i="9"/>
  <c r="BT911" i="9"/>
  <c r="BT912" i="9"/>
  <c r="BT913" i="9"/>
  <c r="BT914" i="9"/>
  <c r="BT915" i="9"/>
  <c r="BT916" i="9"/>
  <c r="BT917" i="9"/>
  <c r="BT918" i="9"/>
  <c r="BT919" i="9"/>
  <c r="BT920" i="9"/>
  <c r="BT921" i="9"/>
  <c r="BT922" i="9"/>
  <c r="BT923" i="9"/>
  <c r="BT924" i="9"/>
  <c r="BT925" i="9"/>
  <c r="BT926" i="9"/>
  <c r="BT927" i="9"/>
  <c r="BT928" i="9"/>
  <c r="BT929" i="9"/>
  <c r="BT930" i="9"/>
  <c r="BT931" i="9"/>
  <c r="BT932" i="9"/>
  <c r="BT933" i="9"/>
  <c r="BT934" i="9"/>
  <c r="BT935" i="9"/>
  <c r="BT936" i="9"/>
  <c r="BT937" i="9"/>
  <c r="BT938" i="9"/>
  <c r="BT939" i="9"/>
  <c r="BT940" i="9"/>
  <c r="BT941" i="9"/>
  <c r="BT942" i="9"/>
  <c r="BT943" i="9"/>
  <c r="BT944" i="9"/>
  <c r="BT945" i="9"/>
  <c r="BT946" i="9"/>
  <c r="BT947" i="9"/>
  <c r="BT948" i="9"/>
  <c r="BT949" i="9"/>
  <c r="BT950" i="9"/>
  <c r="BT951" i="9"/>
  <c r="BT952" i="9"/>
  <c r="BT953" i="9"/>
  <c r="BT954" i="9"/>
  <c r="BT955" i="9"/>
  <c r="BT956" i="9"/>
  <c r="BT957" i="9"/>
  <c r="BT958" i="9"/>
  <c r="BT959" i="9"/>
  <c r="BT960" i="9"/>
  <c r="BT961" i="9"/>
  <c r="BT962" i="9"/>
  <c r="BT963" i="9"/>
  <c r="BT964" i="9"/>
  <c r="BT965" i="9"/>
  <c r="BT966" i="9"/>
  <c r="BT967" i="9"/>
  <c r="BT968" i="9"/>
  <c r="BT969" i="9"/>
  <c r="BT970" i="9"/>
  <c r="BT971" i="9"/>
  <c r="BT972" i="9"/>
  <c r="BT973" i="9"/>
  <c r="BT974" i="9"/>
  <c r="BT975" i="9"/>
  <c r="BT976" i="9"/>
  <c r="BT977" i="9"/>
  <c r="BT978" i="9"/>
  <c r="BT979" i="9"/>
  <c r="BT980" i="9"/>
  <c r="BT981" i="9"/>
  <c r="BT982" i="9"/>
  <c r="BT983" i="9"/>
  <c r="BT984" i="9"/>
  <c r="BT985" i="9"/>
  <c r="BT986" i="9"/>
  <c r="BT987" i="9"/>
  <c r="BT988" i="9"/>
  <c r="BT989" i="9"/>
  <c r="BT990" i="9"/>
  <c r="BT991" i="9"/>
  <c r="BT992" i="9"/>
  <c r="BT993" i="9"/>
  <c r="BT994" i="9"/>
  <c r="BT995" i="9"/>
  <c r="BT996" i="9"/>
  <c r="BT997" i="9"/>
  <c r="BT998" i="9"/>
  <c r="BT999" i="9"/>
  <c r="BT1000" i="9"/>
  <c r="BT1001" i="9"/>
  <c r="BT1002" i="9"/>
  <c r="BT1003" i="9"/>
  <c r="BT1004" i="9"/>
  <c r="BT1005" i="9"/>
  <c r="BT1006" i="9"/>
  <c r="BT1007" i="9"/>
  <c r="BT1008" i="9"/>
  <c r="BT1009" i="9"/>
  <c r="BT1010" i="9"/>
  <c r="BT1011" i="9"/>
  <c r="BT1012" i="9"/>
  <c r="BT1013" i="9"/>
  <c r="BT1014" i="9"/>
  <c r="BT1015" i="9"/>
  <c r="BT1016" i="9"/>
  <c r="BT1017" i="9"/>
  <c r="BT1018" i="9"/>
  <c r="BT1019" i="9"/>
  <c r="BT1020" i="9"/>
  <c r="BT1021" i="9"/>
  <c r="BT1022" i="9"/>
  <c r="BT1023" i="9"/>
  <c r="BT1024" i="9"/>
  <c r="BT1025" i="9"/>
  <c r="BT1026" i="9"/>
  <c r="BT1027" i="9"/>
  <c r="BT1028" i="9"/>
  <c r="BT1029" i="9"/>
  <c r="BT1030" i="9"/>
  <c r="BT1031" i="9"/>
  <c r="BT1032" i="9"/>
  <c r="BT1033" i="9"/>
  <c r="BT1034" i="9"/>
  <c r="BT1035" i="9"/>
  <c r="BT1036" i="9"/>
  <c r="BT1037" i="9"/>
  <c r="BT1038" i="9"/>
  <c r="BT1039" i="9"/>
  <c r="BT1040" i="9"/>
  <c r="BT1041" i="9"/>
  <c r="BT1042" i="9"/>
  <c r="BT1043" i="9"/>
  <c r="BT1044" i="9"/>
  <c r="BT1045" i="9"/>
  <c r="BT1046" i="9"/>
  <c r="BT1047" i="9"/>
  <c r="BT1048" i="9"/>
  <c r="BT1049" i="9"/>
  <c r="BT1050" i="9"/>
  <c r="BT1051" i="9"/>
  <c r="BT1052" i="9"/>
  <c r="BT1053" i="9"/>
  <c r="BT1054" i="9"/>
  <c r="BT1055" i="9"/>
  <c r="BT1056" i="9"/>
  <c r="BT1057" i="9"/>
  <c r="BT1058" i="9"/>
  <c r="BT1059" i="9"/>
  <c r="BT1060" i="9"/>
  <c r="BT1061" i="9"/>
  <c r="BT1062" i="9"/>
  <c r="BT1063" i="9"/>
  <c r="BT1064" i="9"/>
  <c r="BT1065" i="9"/>
  <c r="BT1066" i="9"/>
  <c r="BT1067" i="9"/>
  <c r="BT1068" i="9"/>
  <c r="BT1069" i="9"/>
  <c r="BT1070" i="9"/>
  <c r="BT1071" i="9"/>
  <c r="BT1072" i="9"/>
  <c r="BT1073" i="9"/>
  <c r="BT1074" i="9"/>
  <c r="BT1075" i="9"/>
  <c r="BT1076" i="9"/>
  <c r="BT1077" i="9"/>
  <c r="BT1078" i="9"/>
  <c r="BT1079" i="9"/>
  <c r="BT1080" i="9"/>
  <c r="BT1081" i="9"/>
  <c r="BT1082" i="9"/>
  <c r="BT1083" i="9"/>
  <c r="BT1084" i="9"/>
  <c r="BT1085" i="9"/>
  <c r="BT1086" i="9"/>
  <c r="BT1087" i="9"/>
  <c r="BT1088" i="9"/>
  <c r="BT1089" i="9"/>
  <c r="BT1090" i="9"/>
  <c r="BT1091" i="9"/>
  <c r="BT1092" i="9"/>
  <c r="BT1093" i="9"/>
  <c r="BT1094" i="9"/>
  <c r="BT1095" i="9"/>
  <c r="BT1096" i="9"/>
  <c r="BT1097" i="9"/>
  <c r="BT1098" i="9"/>
  <c r="BT1099" i="9"/>
  <c r="BT1100" i="9"/>
  <c r="BT1101" i="9"/>
  <c r="BT1102" i="9"/>
  <c r="BT1103" i="9"/>
  <c r="BT1104" i="9"/>
  <c r="BT1105" i="9"/>
  <c r="BT1106" i="9"/>
  <c r="BT1107" i="9"/>
  <c r="BT1108" i="9"/>
  <c r="BT1109" i="9"/>
  <c r="BT1110" i="9"/>
  <c r="BT1111" i="9"/>
  <c r="BT1112" i="9"/>
  <c r="BT1113" i="9"/>
  <c r="BT1114" i="9"/>
  <c r="BT1115" i="9"/>
  <c r="BT1116" i="9"/>
  <c r="BT1117" i="9"/>
  <c r="BT1118" i="9"/>
  <c r="BT1119" i="9"/>
  <c r="BT1120" i="9"/>
  <c r="BT1121" i="9"/>
  <c r="BT1122" i="9"/>
  <c r="BT1123" i="9"/>
  <c r="BT1124" i="9"/>
  <c r="BT1125" i="9"/>
  <c r="BT1126" i="9"/>
  <c r="BT1127" i="9"/>
  <c r="BT1128" i="9"/>
  <c r="BT1129" i="9"/>
  <c r="BT1130" i="9"/>
  <c r="BT1131" i="9"/>
  <c r="BT1132" i="9"/>
  <c r="BT1133" i="9"/>
  <c r="BT1134" i="9"/>
  <c r="BT1135" i="9"/>
  <c r="BT1136" i="9"/>
  <c r="BT1137" i="9"/>
  <c r="BT1138" i="9"/>
  <c r="BT1139" i="9"/>
  <c r="BT1140" i="9"/>
  <c r="BT1141" i="9"/>
  <c r="BT1142" i="9"/>
  <c r="BT1143" i="9"/>
  <c r="BT1144" i="9"/>
  <c r="BT1145" i="9"/>
  <c r="BT1146" i="9"/>
  <c r="BT1147" i="9"/>
  <c r="BT1148" i="9"/>
  <c r="BT1149" i="9"/>
  <c r="BT1150" i="9"/>
  <c r="BT1151" i="9"/>
  <c r="BT1152" i="9"/>
  <c r="BT1153" i="9"/>
  <c r="BT1154" i="9"/>
  <c r="BT1155" i="9"/>
  <c r="BT1156" i="9"/>
  <c r="BT1157" i="9"/>
  <c r="BT1158" i="9"/>
  <c r="BT1159" i="9"/>
  <c r="BT1160" i="9"/>
  <c r="BT1161" i="9"/>
  <c r="BT1162" i="9"/>
  <c r="BT1163" i="9"/>
  <c r="BT1164" i="9"/>
  <c r="BT1165" i="9"/>
  <c r="BT1166" i="9"/>
  <c r="BT1167" i="9"/>
  <c r="BT1168" i="9"/>
  <c r="BT1169" i="9"/>
  <c r="BT1170" i="9"/>
  <c r="BT1171" i="9"/>
  <c r="BT1172" i="9"/>
  <c r="BT1173" i="9"/>
  <c r="BT1174" i="9"/>
  <c r="BT1175" i="9"/>
  <c r="BT1176" i="9"/>
  <c r="BT1177" i="9"/>
  <c r="BT1178" i="9"/>
  <c r="BT1179" i="9"/>
  <c r="BT1180" i="9"/>
  <c r="BT1181" i="9"/>
  <c r="BT1182" i="9"/>
  <c r="BT1183" i="9"/>
  <c r="BT1184" i="9"/>
  <c r="BT1185" i="9"/>
  <c r="BT1186" i="9"/>
  <c r="BT1187" i="9"/>
  <c r="BT1188" i="9"/>
  <c r="BT1189" i="9"/>
  <c r="BT1190" i="9"/>
  <c r="BT1191" i="9"/>
  <c r="BT1192" i="9"/>
  <c r="BT1193" i="9"/>
  <c r="BT1194" i="9"/>
  <c r="BT1195" i="9"/>
  <c r="BT1196" i="9"/>
  <c r="BT1197" i="9"/>
  <c r="BT1198" i="9"/>
  <c r="BT1199" i="9"/>
  <c r="BT1200" i="9"/>
  <c r="BT1201" i="9"/>
  <c r="BT1202" i="9"/>
  <c r="BT1203" i="9"/>
  <c r="BT1204" i="9"/>
  <c r="BT1205" i="9"/>
  <c r="BT1206" i="9"/>
  <c r="BT1207" i="9"/>
  <c r="BT1208" i="9"/>
  <c r="BT1209" i="9"/>
  <c r="BT1210" i="9"/>
  <c r="BT1211" i="9"/>
  <c r="BT1212" i="9"/>
  <c r="BT1213" i="9"/>
  <c r="BT1214" i="9"/>
  <c r="BT1215" i="9"/>
  <c r="BT1216" i="9"/>
  <c r="BT1217" i="9"/>
  <c r="BT1218" i="9"/>
  <c r="BT1219" i="9"/>
  <c r="BT1220" i="9"/>
  <c r="BT1221" i="9"/>
  <c r="BT1222" i="9"/>
  <c r="BT1223" i="9"/>
  <c r="BT1224" i="9"/>
  <c r="BT1225" i="9"/>
  <c r="BT1226" i="9"/>
  <c r="BT1227" i="9"/>
  <c r="BT1228" i="9"/>
  <c r="BT1229" i="9"/>
  <c r="BT1230" i="9"/>
  <c r="BT1231" i="9"/>
  <c r="BT1232" i="9"/>
  <c r="BT1233" i="9"/>
  <c r="BT1234" i="9"/>
  <c r="BT1235" i="9"/>
  <c r="BT1236" i="9"/>
  <c r="BT1237" i="9"/>
  <c r="BT1238" i="9"/>
  <c r="BT1239" i="9"/>
  <c r="BT1240" i="9"/>
  <c r="BT1241" i="9"/>
  <c r="BT1242" i="9"/>
  <c r="BT1243" i="9"/>
  <c r="BT1244" i="9"/>
  <c r="BT1245" i="9"/>
  <c r="BT1246" i="9"/>
  <c r="BT1247" i="9"/>
  <c r="BT1248" i="9"/>
  <c r="BT1249" i="9"/>
  <c r="BT1250" i="9"/>
  <c r="BT1251" i="9"/>
  <c r="BT1252" i="9"/>
  <c r="BT1253" i="9"/>
  <c r="BT1254" i="9"/>
  <c r="BT1255" i="9"/>
  <c r="BT1256" i="9"/>
  <c r="BT1257" i="9"/>
  <c r="BT1258" i="9"/>
  <c r="BT1259" i="9"/>
  <c r="BT1260" i="9"/>
  <c r="BT1261" i="9"/>
  <c r="BT1262" i="9"/>
  <c r="BT1263" i="9"/>
  <c r="BT1264" i="9"/>
  <c r="BT1265" i="9"/>
  <c r="BT1266" i="9"/>
  <c r="BT1267" i="9"/>
  <c r="BT1268" i="9"/>
  <c r="BT1269" i="9"/>
  <c r="BT1270" i="9"/>
  <c r="BT1271" i="9"/>
  <c r="BT1272" i="9"/>
  <c r="BT1273" i="9"/>
  <c r="BT1274" i="9"/>
  <c r="BT1275" i="9"/>
  <c r="BT1276" i="9"/>
  <c r="BT1277" i="9"/>
  <c r="BT1278" i="9"/>
  <c r="BT1279" i="9"/>
  <c r="BT1280" i="9"/>
  <c r="BT1281" i="9"/>
  <c r="BT1282" i="9"/>
  <c r="BT1283" i="9"/>
  <c r="BT1284" i="9"/>
  <c r="BT1285" i="9"/>
  <c r="BT1286" i="9"/>
  <c r="BT1287" i="9"/>
  <c r="BT1288" i="9"/>
  <c r="BT1289" i="9"/>
  <c r="BT1290" i="9"/>
  <c r="BT1291" i="9"/>
  <c r="BT1292" i="9"/>
  <c r="BT1293" i="9"/>
  <c r="BT1294" i="9"/>
  <c r="BT1295" i="9"/>
  <c r="BT1296" i="9"/>
  <c r="BT1297" i="9"/>
  <c r="BT1298" i="9"/>
  <c r="BT1299" i="9"/>
  <c r="BT1300" i="9"/>
  <c r="BT1301" i="9"/>
  <c r="BT1302" i="9"/>
  <c r="BT1303" i="9"/>
  <c r="BT1304" i="9"/>
  <c r="BT1305" i="9"/>
  <c r="BT1306" i="9"/>
  <c r="BT1307" i="9"/>
  <c r="BT1308" i="9"/>
  <c r="BT1309" i="9"/>
  <c r="BT1310" i="9"/>
  <c r="BT1311" i="9"/>
  <c r="BT1312" i="9"/>
  <c r="BT1313" i="9"/>
  <c r="BT1314" i="9"/>
  <c r="BT1315" i="9"/>
  <c r="BT1316" i="9"/>
  <c r="BT1317" i="9"/>
  <c r="BT1318" i="9"/>
  <c r="BT1319" i="9"/>
  <c r="BT1320" i="9"/>
  <c r="BT1321" i="9"/>
  <c r="BT1322" i="9"/>
  <c r="BT1323" i="9"/>
  <c r="BT1324" i="9"/>
  <c r="BT1325" i="9"/>
  <c r="BT1326" i="9"/>
  <c r="BT1327" i="9"/>
  <c r="BT1328" i="9"/>
  <c r="BT1329" i="9"/>
  <c r="BT1330" i="9"/>
  <c r="BT1331" i="9"/>
  <c r="BT1332" i="9"/>
  <c r="BT1333" i="9"/>
  <c r="BT1334" i="9"/>
  <c r="BT1335" i="9"/>
  <c r="BT1336" i="9"/>
  <c r="BT1337" i="9"/>
  <c r="BT1338" i="9"/>
  <c r="BT1339" i="9"/>
  <c r="BT1340" i="9"/>
  <c r="BT1341" i="9"/>
  <c r="BT1342" i="9"/>
  <c r="BT1343" i="9"/>
  <c r="BT1344" i="9"/>
  <c r="BT1345" i="9"/>
  <c r="BT1346" i="9"/>
  <c r="BT1347" i="9"/>
  <c r="BT1348" i="9"/>
  <c r="BT1349" i="9"/>
  <c r="BT1350" i="9"/>
  <c r="BT1351" i="9"/>
  <c r="BT1352" i="9"/>
  <c r="BT1353" i="9"/>
  <c r="BT1354" i="9"/>
  <c r="BT1355" i="9"/>
  <c r="BT1356" i="9"/>
  <c r="BT1357" i="9"/>
  <c r="BT1358" i="9"/>
  <c r="BT1359" i="9"/>
  <c r="BT1360" i="9"/>
  <c r="BT1361" i="9"/>
  <c r="BT1362" i="9"/>
  <c r="BT1363" i="9"/>
  <c r="BT1364" i="9"/>
  <c r="BT1365" i="9"/>
  <c r="BT1366" i="9"/>
  <c r="BT1367" i="9"/>
  <c r="BT1368" i="9"/>
  <c r="BT1369" i="9"/>
  <c r="BT1370" i="9"/>
  <c r="BT1371" i="9"/>
  <c r="BT1372" i="9"/>
  <c r="BT1373" i="9"/>
  <c r="BT1374" i="9"/>
  <c r="BT1375" i="9"/>
  <c r="BT1376" i="9"/>
  <c r="BT1377" i="9"/>
  <c r="BT1378" i="9"/>
  <c r="BT1379" i="9"/>
  <c r="BT1380" i="9"/>
  <c r="BT1381" i="9"/>
  <c r="BT1382" i="9"/>
  <c r="BT1383" i="9"/>
  <c r="BT1384" i="9"/>
  <c r="BT1385" i="9"/>
  <c r="BT1386" i="9"/>
  <c r="BT1387" i="9"/>
  <c r="BT1388" i="9"/>
  <c r="BT1389" i="9"/>
  <c r="BT1390" i="9"/>
  <c r="BT1391" i="9"/>
  <c r="BT1392" i="9"/>
  <c r="BT1393" i="9"/>
  <c r="BT1394" i="9"/>
  <c r="BT1395" i="9"/>
  <c r="BT1396" i="9"/>
  <c r="BT1397" i="9"/>
  <c r="BT1398" i="9"/>
  <c r="BT1399" i="9"/>
  <c r="BT1400" i="9"/>
  <c r="BT1401" i="9"/>
  <c r="BT1402" i="9"/>
  <c r="BT1403" i="9"/>
  <c r="BT1404" i="9"/>
  <c r="BT1405" i="9"/>
  <c r="BT1406" i="9"/>
  <c r="BT1407" i="9"/>
  <c r="BT1408" i="9"/>
  <c r="BT1409" i="9"/>
  <c r="BT1410" i="9"/>
  <c r="BT1411" i="9"/>
  <c r="BT1412" i="9"/>
  <c r="BT1413" i="9"/>
  <c r="BT1414" i="9"/>
  <c r="BT1415" i="9"/>
  <c r="BT1416" i="9"/>
  <c r="BT1417" i="9"/>
  <c r="BT1418" i="9"/>
  <c r="BT1419" i="9"/>
  <c r="BT1420" i="9"/>
  <c r="BT1421" i="9"/>
  <c r="BT1422" i="9"/>
  <c r="BT1423" i="9"/>
  <c r="BT1424" i="9"/>
  <c r="BT1425" i="9"/>
  <c r="BT1426" i="9"/>
  <c r="BT1427" i="9"/>
  <c r="BT1428" i="9"/>
  <c r="BT1429" i="9"/>
  <c r="BT1430" i="9"/>
  <c r="BT1431" i="9"/>
  <c r="BT1432" i="9"/>
  <c r="BT1433" i="9"/>
  <c r="BT1434" i="9"/>
  <c r="BT1435" i="9"/>
  <c r="BT1436" i="9"/>
  <c r="BT1437" i="9"/>
  <c r="BT1438" i="9"/>
  <c r="BT1439" i="9"/>
  <c r="BT1440" i="9"/>
  <c r="BT1441" i="9"/>
  <c r="BT1442" i="9"/>
  <c r="BT1443" i="9"/>
  <c r="BT1444" i="9"/>
  <c r="BT1445" i="9"/>
  <c r="BT1446" i="9"/>
  <c r="BT1447" i="9"/>
  <c r="BT1448" i="9"/>
  <c r="BT1449" i="9"/>
  <c r="BT1450" i="9"/>
  <c r="BT1451" i="9"/>
  <c r="BT1452" i="9"/>
  <c r="BT1453" i="9"/>
  <c r="BT1454" i="9"/>
  <c r="BT1455" i="9"/>
  <c r="BT1456" i="9"/>
  <c r="BT1457" i="9"/>
  <c r="BT1458" i="9"/>
  <c r="BT1459" i="9"/>
  <c r="BT1460" i="9"/>
  <c r="BT1461" i="9"/>
  <c r="BT1462" i="9"/>
  <c r="BT1463" i="9"/>
  <c r="BT1464" i="9"/>
  <c r="BT1465" i="9"/>
  <c r="BT1466" i="9"/>
  <c r="BT1467" i="9"/>
  <c r="BT1468" i="9"/>
  <c r="BT1469" i="9"/>
  <c r="BT1470" i="9"/>
  <c r="BT1471" i="9"/>
  <c r="BT1472" i="9"/>
  <c r="BT1473" i="9"/>
  <c r="BT1474" i="9"/>
  <c r="BT1475" i="9"/>
  <c r="BT1476" i="9"/>
  <c r="BT1477" i="9"/>
  <c r="BT1478" i="9"/>
  <c r="BT1479" i="9"/>
  <c r="BT1480" i="9"/>
  <c r="BT1481" i="9"/>
  <c r="BT1482" i="9"/>
  <c r="BT1483" i="9"/>
  <c r="BT1484" i="9"/>
  <c r="BT1485" i="9"/>
  <c r="BT1486" i="9"/>
  <c r="BT1487" i="9"/>
  <c r="BT1488" i="9"/>
  <c r="BT1489" i="9"/>
  <c r="BT1490" i="9"/>
  <c r="BT1491" i="9"/>
  <c r="BT1492" i="9"/>
  <c r="BT1493" i="9"/>
  <c r="BT1494" i="9"/>
  <c r="BT1495" i="9"/>
  <c r="BT1496" i="9"/>
  <c r="BT1497" i="9"/>
  <c r="BT1498" i="9"/>
  <c r="BT1499" i="9"/>
  <c r="BT1500" i="9"/>
  <c r="BT1501" i="9"/>
  <c r="BT1502" i="9"/>
  <c r="BT1503" i="9"/>
  <c r="BT1504" i="9"/>
  <c r="BT1505" i="9"/>
  <c r="BT1506" i="9"/>
  <c r="BT1507" i="9"/>
  <c r="BT1508" i="9"/>
  <c r="BT1509" i="9"/>
  <c r="BT1510" i="9"/>
  <c r="BT1511" i="9"/>
  <c r="BT1512" i="9"/>
  <c r="BT1513" i="9"/>
  <c r="BT1514" i="9"/>
  <c r="BT1515" i="9"/>
  <c r="BT1516" i="9"/>
  <c r="BT1517" i="9"/>
  <c r="BT1518" i="9"/>
  <c r="BT1519" i="9"/>
  <c r="BT1520" i="9"/>
  <c r="BT1521" i="9"/>
  <c r="BS5" i="9"/>
  <c r="BS6" i="9"/>
  <c r="BS7" i="9"/>
  <c r="BS8" i="9"/>
  <c r="BS9" i="9"/>
  <c r="BS10" i="9"/>
  <c r="BS11" i="9"/>
  <c r="BS12" i="9"/>
  <c r="BS13" i="9"/>
  <c r="BS14" i="9"/>
  <c r="BS15" i="9"/>
  <c r="BS16" i="9"/>
  <c r="BS17" i="9"/>
  <c r="BS18" i="9"/>
  <c r="BS19" i="9"/>
  <c r="BS20" i="9"/>
  <c r="BS21" i="9"/>
  <c r="BS22" i="9"/>
  <c r="BS23" i="9"/>
  <c r="BS24" i="9"/>
  <c r="BS25" i="9"/>
  <c r="BS26" i="9"/>
  <c r="BS27" i="9"/>
  <c r="BS28" i="9"/>
  <c r="BS29" i="9"/>
  <c r="BS30" i="9"/>
  <c r="BS31" i="9"/>
  <c r="BS32" i="9"/>
  <c r="BS33" i="9"/>
  <c r="BS34" i="9"/>
  <c r="BS35" i="9"/>
  <c r="BS36" i="9"/>
  <c r="BS37" i="9"/>
  <c r="BS38" i="9"/>
  <c r="BS39" i="9"/>
  <c r="BS40" i="9"/>
  <c r="BS41" i="9"/>
  <c r="BS42" i="9"/>
  <c r="BS43" i="9"/>
  <c r="BS44" i="9"/>
  <c r="BS45" i="9"/>
  <c r="BS46" i="9"/>
  <c r="BS47" i="9"/>
  <c r="BS48" i="9"/>
  <c r="BS49" i="9"/>
  <c r="BS50" i="9"/>
  <c r="BS51" i="9"/>
  <c r="BS52" i="9"/>
  <c r="BS53" i="9"/>
  <c r="BS54" i="9"/>
  <c r="BS55" i="9"/>
  <c r="BS56" i="9"/>
  <c r="BS57" i="9"/>
  <c r="BS58" i="9"/>
  <c r="BS59" i="9"/>
  <c r="BS60" i="9"/>
  <c r="BS61" i="9"/>
  <c r="BS62" i="9"/>
  <c r="BS63" i="9"/>
  <c r="BS64" i="9"/>
  <c r="BS65" i="9"/>
  <c r="BS66" i="9"/>
  <c r="BS67" i="9"/>
  <c r="BS68" i="9"/>
  <c r="BS69" i="9"/>
  <c r="BS70" i="9"/>
  <c r="BS71" i="9"/>
  <c r="BS72" i="9"/>
  <c r="BS73" i="9"/>
  <c r="BS74" i="9"/>
  <c r="BS75" i="9"/>
  <c r="BS76" i="9"/>
  <c r="BS77" i="9"/>
  <c r="BS78" i="9"/>
  <c r="BS79" i="9"/>
  <c r="BS80" i="9"/>
  <c r="BS81" i="9"/>
  <c r="BS82" i="9"/>
  <c r="BS83" i="9"/>
  <c r="BS84" i="9"/>
  <c r="BS85" i="9"/>
  <c r="BS86" i="9"/>
  <c r="BS87" i="9"/>
  <c r="BS88" i="9"/>
  <c r="BS89" i="9"/>
  <c r="BS90" i="9"/>
  <c r="BS91" i="9"/>
  <c r="BS92" i="9"/>
  <c r="BS93" i="9"/>
  <c r="BS94" i="9"/>
  <c r="BS95" i="9"/>
  <c r="BS96" i="9"/>
  <c r="BS97" i="9"/>
  <c r="BS98" i="9"/>
  <c r="BS99" i="9"/>
  <c r="BS100" i="9"/>
  <c r="BS101" i="9"/>
  <c r="BS102" i="9"/>
  <c r="BS103" i="9"/>
  <c r="BS104" i="9"/>
  <c r="BS105" i="9"/>
  <c r="BS106" i="9"/>
  <c r="BS107" i="9"/>
  <c r="BS108" i="9"/>
  <c r="BS109" i="9"/>
  <c r="BS110" i="9"/>
  <c r="BS111" i="9"/>
  <c r="BS112" i="9"/>
  <c r="BS113" i="9"/>
  <c r="BS114" i="9"/>
  <c r="BS115" i="9"/>
  <c r="BS116" i="9"/>
  <c r="BS117" i="9"/>
  <c r="BS118" i="9"/>
  <c r="BS119" i="9"/>
  <c r="BS120" i="9"/>
  <c r="BS121" i="9"/>
  <c r="BS122" i="9"/>
  <c r="BS123" i="9"/>
  <c r="BS124" i="9"/>
  <c r="BS125" i="9"/>
  <c r="BS126" i="9"/>
  <c r="BS127" i="9"/>
  <c r="BS128" i="9"/>
  <c r="BS129" i="9"/>
  <c r="BS130" i="9"/>
  <c r="BS131" i="9"/>
  <c r="BS132" i="9"/>
  <c r="BS133" i="9"/>
  <c r="BS134" i="9"/>
  <c r="BS135" i="9"/>
  <c r="BS136" i="9"/>
  <c r="BS137" i="9"/>
  <c r="BS138" i="9"/>
  <c r="BS139" i="9"/>
  <c r="BS140" i="9"/>
  <c r="BS141" i="9"/>
  <c r="BS142" i="9"/>
  <c r="BS143" i="9"/>
  <c r="BS144" i="9"/>
  <c r="BS145" i="9"/>
  <c r="BS146" i="9"/>
  <c r="BS147" i="9"/>
  <c r="BS148" i="9"/>
  <c r="BS149" i="9"/>
  <c r="BS150" i="9"/>
  <c r="BS151" i="9"/>
  <c r="BS152" i="9"/>
  <c r="BS153" i="9"/>
  <c r="BS154" i="9"/>
  <c r="BS155" i="9"/>
  <c r="BS156" i="9"/>
  <c r="BS157" i="9"/>
  <c r="BS158" i="9"/>
  <c r="BS159" i="9"/>
  <c r="BS160" i="9"/>
  <c r="BS161" i="9"/>
  <c r="BS162" i="9"/>
  <c r="BS163" i="9"/>
  <c r="BS164" i="9"/>
  <c r="BS165" i="9"/>
  <c r="BS166" i="9"/>
  <c r="BS167" i="9"/>
  <c r="BS168" i="9"/>
  <c r="BS169" i="9"/>
  <c r="BS170" i="9"/>
  <c r="BS171" i="9"/>
  <c r="BS172" i="9"/>
  <c r="BS173" i="9"/>
  <c r="BS174" i="9"/>
  <c r="BS175" i="9"/>
  <c r="BS176" i="9"/>
  <c r="BS177" i="9"/>
  <c r="BS178" i="9"/>
  <c r="BS179" i="9"/>
  <c r="BS180" i="9"/>
  <c r="BS181" i="9"/>
  <c r="BS182" i="9"/>
  <c r="BS183" i="9"/>
  <c r="BS184" i="9"/>
  <c r="BS185" i="9"/>
  <c r="BS186" i="9"/>
  <c r="BS187" i="9"/>
  <c r="BS188" i="9"/>
  <c r="BS189" i="9"/>
  <c r="BS190" i="9"/>
  <c r="BS191" i="9"/>
  <c r="BS192" i="9"/>
  <c r="BS193" i="9"/>
  <c r="BS194" i="9"/>
  <c r="BS195" i="9"/>
  <c r="BS196" i="9"/>
  <c r="BS197" i="9"/>
  <c r="BS198" i="9"/>
  <c r="BS199" i="9"/>
  <c r="BS200" i="9"/>
  <c r="BS201" i="9"/>
  <c r="BS202" i="9"/>
  <c r="BS203" i="9"/>
  <c r="BS204" i="9"/>
  <c r="BS205" i="9"/>
  <c r="BS206" i="9"/>
  <c r="BS207" i="9"/>
  <c r="BS208" i="9"/>
  <c r="BS209" i="9"/>
  <c r="BS210" i="9"/>
  <c r="BS211" i="9"/>
  <c r="BS212" i="9"/>
  <c r="BS213" i="9"/>
  <c r="BS214" i="9"/>
  <c r="BS215" i="9"/>
  <c r="BS216" i="9"/>
  <c r="BS217" i="9"/>
  <c r="BS218" i="9"/>
  <c r="BS219" i="9"/>
  <c r="BS220" i="9"/>
  <c r="BS221" i="9"/>
  <c r="BS222" i="9"/>
  <c r="BS223" i="9"/>
  <c r="BS224" i="9"/>
  <c r="BS225" i="9"/>
  <c r="BS226" i="9"/>
  <c r="BS227" i="9"/>
  <c r="BS228" i="9"/>
  <c r="BS229" i="9"/>
  <c r="BS230" i="9"/>
  <c r="BS231" i="9"/>
  <c r="BS232" i="9"/>
  <c r="BS233" i="9"/>
  <c r="BS234" i="9"/>
  <c r="BS235" i="9"/>
  <c r="BS236" i="9"/>
  <c r="BS237" i="9"/>
  <c r="BS238" i="9"/>
  <c r="BS239" i="9"/>
  <c r="BS240" i="9"/>
  <c r="BS241" i="9"/>
  <c r="BS242" i="9"/>
  <c r="BS243" i="9"/>
  <c r="BS244" i="9"/>
  <c r="BS245" i="9"/>
  <c r="BS246" i="9"/>
  <c r="BS247" i="9"/>
  <c r="BS248" i="9"/>
  <c r="BS249" i="9"/>
  <c r="BS250" i="9"/>
  <c r="BS251" i="9"/>
  <c r="BS252" i="9"/>
  <c r="BS253" i="9"/>
  <c r="BS254" i="9"/>
  <c r="BS255" i="9"/>
  <c r="BS256" i="9"/>
  <c r="BS257" i="9"/>
  <c r="BS258" i="9"/>
  <c r="BS259" i="9"/>
  <c r="BS260" i="9"/>
  <c r="BS261" i="9"/>
  <c r="BS262" i="9"/>
  <c r="BS263" i="9"/>
  <c r="BS264" i="9"/>
  <c r="BS265" i="9"/>
  <c r="BS266" i="9"/>
  <c r="BS267" i="9"/>
  <c r="BS268" i="9"/>
  <c r="BS269" i="9"/>
  <c r="BS270" i="9"/>
  <c r="BS271" i="9"/>
  <c r="BS272" i="9"/>
  <c r="BS273" i="9"/>
  <c r="BS274" i="9"/>
  <c r="BS275" i="9"/>
  <c r="BS276" i="9"/>
  <c r="BS277" i="9"/>
  <c r="BS278" i="9"/>
  <c r="BS279" i="9"/>
  <c r="BS280" i="9"/>
  <c r="BS281" i="9"/>
  <c r="BS282" i="9"/>
  <c r="BS283" i="9"/>
  <c r="BS284" i="9"/>
  <c r="BS285" i="9"/>
  <c r="BS286" i="9"/>
  <c r="BS287" i="9"/>
  <c r="BS288" i="9"/>
  <c r="BS289" i="9"/>
  <c r="BS290" i="9"/>
  <c r="BS291" i="9"/>
  <c r="BS292" i="9"/>
  <c r="BS293" i="9"/>
  <c r="BS294" i="9"/>
  <c r="BS295" i="9"/>
  <c r="BS296" i="9"/>
  <c r="BS297" i="9"/>
  <c r="BS298" i="9"/>
  <c r="BS299" i="9"/>
  <c r="BS300" i="9"/>
  <c r="BS301" i="9"/>
  <c r="BS302" i="9"/>
  <c r="BS303" i="9"/>
  <c r="BS304" i="9"/>
  <c r="BS305" i="9"/>
  <c r="BS306" i="9"/>
  <c r="BS307" i="9"/>
  <c r="BS308" i="9"/>
  <c r="BS309" i="9"/>
  <c r="BS310" i="9"/>
  <c r="BS311" i="9"/>
  <c r="BS312" i="9"/>
  <c r="BS313" i="9"/>
  <c r="BS314" i="9"/>
  <c r="BS315" i="9"/>
  <c r="BS316" i="9"/>
  <c r="BS317" i="9"/>
  <c r="BS318" i="9"/>
  <c r="BS319" i="9"/>
  <c r="BS320" i="9"/>
  <c r="BS321" i="9"/>
  <c r="BS322" i="9"/>
  <c r="BS323" i="9"/>
  <c r="BS324" i="9"/>
  <c r="BS325" i="9"/>
  <c r="BS326" i="9"/>
  <c r="BS327" i="9"/>
  <c r="BS328" i="9"/>
  <c r="BS329" i="9"/>
  <c r="BS330" i="9"/>
  <c r="BS331" i="9"/>
  <c r="BS332" i="9"/>
  <c r="BS333" i="9"/>
  <c r="BS334" i="9"/>
  <c r="BS335" i="9"/>
  <c r="BS336" i="9"/>
  <c r="BS337" i="9"/>
  <c r="BS338" i="9"/>
  <c r="BS339" i="9"/>
  <c r="BS340" i="9"/>
  <c r="BS341" i="9"/>
  <c r="BS342" i="9"/>
  <c r="BS343" i="9"/>
  <c r="BS344" i="9"/>
  <c r="BS345" i="9"/>
  <c r="BS346" i="9"/>
  <c r="BS347" i="9"/>
  <c r="BS348" i="9"/>
  <c r="BS349" i="9"/>
  <c r="BS350" i="9"/>
  <c r="BS351" i="9"/>
  <c r="BS352" i="9"/>
  <c r="BS353" i="9"/>
  <c r="BS354" i="9"/>
  <c r="BS355" i="9"/>
  <c r="BS356" i="9"/>
  <c r="BS357" i="9"/>
  <c r="BS358" i="9"/>
  <c r="BS359" i="9"/>
  <c r="BS360" i="9"/>
  <c r="BS361" i="9"/>
  <c r="BS362" i="9"/>
  <c r="BS363" i="9"/>
  <c r="BS364" i="9"/>
  <c r="BS365" i="9"/>
  <c r="BS366" i="9"/>
  <c r="BS367" i="9"/>
  <c r="BS368" i="9"/>
  <c r="BS369" i="9"/>
  <c r="BS370" i="9"/>
  <c r="BS371" i="9"/>
  <c r="BS372" i="9"/>
  <c r="BS373" i="9"/>
  <c r="BS374" i="9"/>
  <c r="BS375" i="9"/>
  <c r="BS376" i="9"/>
  <c r="BS377" i="9"/>
  <c r="BS378" i="9"/>
  <c r="BS379" i="9"/>
  <c r="BS380" i="9"/>
  <c r="BS381" i="9"/>
  <c r="BS382" i="9"/>
  <c r="BS383" i="9"/>
  <c r="BS384" i="9"/>
  <c r="BS385" i="9"/>
  <c r="BS386" i="9"/>
  <c r="BS387" i="9"/>
  <c r="BS388" i="9"/>
  <c r="BS389" i="9"/>
  <c r="BS390" i="9"/>
  <c r="BS391" i="9"/>
  <c r="BS392" i="9"/>
  <c r="BS393" i="9"/>
  <c r="BS394" i="9"/>
  <c r="BS395" i="9"/>
  <c r="BS396" i="9"/>
  <c r="BS397" i="9"/>
  <c r="BS398" i="9"/>
  <c r="BS399" i="9"/>
  <c r="BS400" i="9"/>
  <c r="BS401" i="9"/>
  <c r="BS402" i="9"/>
  <c r="BS403" i="9"/>
  <c r="BS404" i="9"/>
  <c r="BS405" i="9"/>
  <c r="BS406" i="9"/>
  <c r="BS407" i="9"/>
  <c r="BS408" i="9"/>
  <c r="BS409" i="9"/>
  <c r="BS410" i="9"/>
  <c r="BS411" i="9"/>
  <c r="BS412" i="9"/>
  <c r="BS413" i="9"/>
  <c r="BS414" i="9"/>
  <c r="BS415" i="9"/>
  <c r="BS416" i="9"/>
  <c r="BS417" i="9"/>
  <c r="BS418" i="9"/>
  <c r="BS419" i="9"/>
  <c r="BS420" i="9"/>
  <c r="BS421" i="9"/>
  <c r="BS422" i="9"/>
  <c r="BS423" i="9"/>
  <c r="BS424" i="9"/>
  <c r="BS425" i="9"/>
  <c r="BS426" i="9"/>
  <c r="BS427" i="9"/>
  <c r="BS428" i="9"/>
  <c r="BS429" i="9"/>
  <c r="BS430" i="9"/>
  <c r="BS431" i="9"/>
  <c r="BS432" i="9"/>
  <c r="BS433" i="9"/>
  <c r="BS434" i="9"/>
  <c r="BS435" i="9"/>
  <c r="BS436" i="9"/>
  <c r="BS437" i="9"/>
  <c r="BS438" i="9"/>
  <c r="BS439" i="9"/>
  <c r="BS440" i="9"/>
  <c r="BS441" i="9"/>
  <c r="BS442" i="9"/>
  <c r="BS443" i="9"/>
  <c r="BS444" i="9"/>
  <c r="BS445" i="9"/>
  <c r="BS446" i="9"/>
  <c r="BS447" i="9"/>
  <c r="BS448" i="9"/>
  <c r="BS449" i="9"/>
  <c r="BS450" i="9"/>
  <c r="BS451" i="9"/>
  <c r="BS452" i="9"/>
  <c r="BS453" i="9"/>
  <c r="BS454" i="9"/>
  <c r="BS455" i="9"/>
  <c r="BS456" i="9"/>
  <c r="BS457" i="9"/>
  <c r="BS458" i="9"/>
  <c r="BS459" i="9"/>
  <c r="BS460" i="9"/>
  <c r="BS461" i="9"/>
  <c r="BS462" i="9"/>
  <c r="BS463" i="9"/>
  <c r="BS464" i="9"/>
  <c r="BS465" i="9"/>
  <c r="BS466" i="9"/>
  <c r="BS467" i="9"/>
  <c r="BS468" i="9"/>
  <c r="BS469" i="9"/>
  <c r="BS470" i="9"/>
  <c r="BS471" i="9"/>
  <c r="BS472" i="9"/>
  <c r="BS473" i="9"/>
  <c r="BS474" i="9"/>
  <c r="BS475" i="9"/>
  <c r="BS476" i="9"/>
  <c r="BS477" i="9"/>
  <c r="BS478" i="9"/>
  <c r="BS479" i="9"/>
  <c r="BS480" i="9"/>
  <c r="BS481" i="9"/>
  <c r="BS482" i="9"/>
  <c r="BS483" i="9"/>
  <c r="BS484" i="9"/>
  <c r="BS485" i="9"/>
  <c r="BS486" i="9"/>
  <c r="BS487" i="9"/>
  <c r="BS488" i="9"/>
  <c r="BS489" i="9"/>
  <c r="BS490" i="9"/>
  <c r="BS491" i="9"/>
  <c r="BS492" i="9"/>
  <c r="BS493" i="9"/>
  <c r="BS494" i="9"/>
  <c r="BS495" i="9"/>
  <c r="BS496" i="9"/>
  <c r="BS497" i="9"/>
  <c r="BS498" i="9"/>
  <c r="BS499" i="9"/>
  <c r="BS500" i="9"/>
  <c r="BS501" i="9"/>
  <c r="BS502" i="9"/>
  <c r="BS503" i="9"/>
  <c r="BS504" i="9"/>
  <c r="BS505" i="9"/>
  <c r="BS506" i="9"/>
  <c r="BS507" i="9"/>
  <c r="BS508" i="9"/>
  <c r="BS509" i="9"/>
  <c r="BS510" i="9"/>
  <c r="BS511" i="9"/>
  <c r="BS512" i="9"/>
  <c r="BS513" i="9"/>
  <c r="BS514" i="9"/>
  <c r="BS515" i="9"/>
  <c r="BS516" i="9"/>
  <c r="BS517" i="9"/>
  <c r="BS518" i="9"/>
  <c r="BS519" i="9"/>
  <c r="BS520" i="9"/>
  <c r="BS521" i="9"/>
  <c r="BS522" i="9"/>
  <c r="BS523" i="9"/>
  <c r="BS524" i="9"/>
  <c r="BS525" i="9"/>
  <c r="BS526" i="9"/>
  <c r="BS527" i="9"/>
  <c r="BS528" i="9"/>
  <c r="BS529" i="9"/>
  <c r="BS530" i="9"/>
  <c r="BS531" i="9"/>
  <c r="BS532" i="9"/>
  <c r="BS533" i="9"/>
  <c r="BS534" i="9"/>
  <c r="BS535" i="9"/>
  <c r="BS536" i="9"/>
  <c r="BS537" i="9"/>
  <c r="BS538" i="9"/>
  <c r="BS539" i="9"/>
  <c r="BS540" i="9"/>
  <c r="BS541" i="9"/>
  <c r="BS542" i="9"/>
  <c r="BS543" i="9"/>
  <c r="BS544" i="9"/>
  <c r="BS545" i="9"/>
  <c r="BS546" i="9"/>
  <c r="BS547" i="9"/>
  <c r="BS548" i="9"/>
  <c r="BS549" i="9"/>
  <c r="BS550" i="9"/>
  <c r="BS551" i="9"/>
  <c r="BS552" i="9"/>
  <c r="BS553" i="9"/>
  <c r="BS554" i="9"/>
  <c r="BS555" i="9"/>
  <c r="BS556" i="9"/>
  <c r="BS557" i="9"/>
  <c r="BS558" i="9"/>
  <c r="BS559" i="9"/>
  <c r="BS560" i="9"/>
  <c r="BS561" i="9"/>
  <c r="BS562" i="9"/>
  <c r="BS563" i="9"/>
  <c r="BS564" i="9"/>
  <c r="BS565" i="9"/>
  <c r="BS566" i="9"/>
  <c r="BS567" i="9"/>
  <c r="BS568" i="9"/>
  <c r="BS569" i="9"/>
  <c r="BS570" i="9"/>
  <c r="BS571" i="9"/>
  <c r="BS572" i="9"/>
  <c r="BS573" i="9"/>
  <c r="BS574" i="9"/>
  <c r="BS575" i="9"/>
  <c r="BS576" i="9"/>
  <c r="BS577" i="9"/>
  <c r="BS578" i="9"/>
  <c r="BS579" i="9"/>
  <c r="BS580" i="9"/>
  <c r="BS581" i="9"/>
  <c r="BS582" i="9"/>
  <c r="BS583" i="9"/>
  <c r="BS584" i="9"/>
  <c r="BS585" i="9"/>
  <c r="BS586" i="9"/>
  <c r="BS587" i="9"/>
  <c r="BS588" i="9"/>
  <c r="BS589" i="9"/>
  <c r="BS590" i="9"/>
  <c r="BS591" i="9"/>
  <c r="BS592" i="9"/>
  <c r="BS593" i="9"/>
  <c r="BS594" i="9"/>
  <c r="BS595" i="9"/>
  <c r="BS596" i="9"/>
  <c r="BS597" i="9"/>
  <c r="BS598" i="9"/>
  <c r="BS599" i="9"/>
  <c r="BS600" i="9"/>
  <c r="BS601" i="9"/>
  <c r="BS602" i="9"/>
  <c r="BS603" i="9"/>
  <c r="BS604" i="9"/>
  <c r="BS605" i="9"/>
  <c r="BS606" i="9"/>
  <c r="BS607" i="9"/>
  <c r="BS608" i="9"/>
  <c r="BS609" i="9"/>
  <c r="BS610" i="9"/>
  <c r="BS611" i="9"/>
  <c r="BS612" i="9"/>
  <c r="BS613" i="9"/>
  <c r="BS614" i="9"/>
  <c r="BS615" i="9"/>
  <c r="BS616" i="9"/>
  <c r="BS617" i="9"/>
  <c r="BS618" i="9"/>
  <c r="BS619" i="9"/>
  <c r="BS620" i="9"/>
  <c r="BS621" i="9"/>
  <c r="BS622" i="9"/>
  <c r="BS623" i="9"/>
  <c r="BS624" i="9"/>
  <c r="BS625" i="9"/>
  <c r="BS626" i="9"/>
  <c r="BS627" i="9"/>
  <c r="BS628" i="9"/>
  <c r="BS629" i="9"/>
  <c r="BS630" i="9"/>
  <c r="BS631" i="9"/>
  <c r="BS632" i="9"/>
  <c r="BS633" i="9"/>
  <c r="BS634" i="9"/>
  <c r="BS635" i="9"/>
  <c r="BS636" i="9"/>
  <c r="BS637" i="9"/>
  <c r="BS638" i="9"/>
  <c r="BS639" i="9"/>
  <c r="BS640" i="9"/>
  <c r="BS641" i="9"/>
  <c r="BS642" i="9"/>
  <c r="BS643" i="9"/>
  <c r="BS644" i="9"/>
  <c r="BS645" i="9"/>
  <c r="BS646" i="9"/>
  <c r="BS647" i="9"/>
  <c r="BS648" i="9"/>
  <c r="BS649" i="9"/>
  <c r="BS650" i="9"/>
  <c r="BS651" i="9"/>
  <c r="BS652" i="9"/>
  <c r="BS653" i="9"/>
  <c r="BS654" i="9"/>
  <c r="BS655" i="9"/>
  <c r="BS656" i="9"/>
  <c r="BS657" i="9"/>
  <c r="BS658" i="9"/>
  <c r="BS659" i="9"/>
  <c r="BS660" i="9"/>
  <c r="BS661" i="9"/>
  <c r="BS662" i="9"/>
  <c r="BS663" i="9"/>
  <c r="BS664" i="9"/>
  <c r="BS665" i="9"/>
  <c r="BS666" i="9"/>
  <c r="BS667" i="9"/>
  <c r="BS668" i="9"/>
  <c r="BS669" i="9"/>
  <c r="BS670" i="9"/>
  <c r="BS671" i="9"/>
  <c r="BS672" i="9"/>
  <c r="BS673" i="9"/>
  <c r="BS674" i="9"/>
  <c r="BS675" i="9"/>
  <c r="BS676" i="9"/>
  <c r="BS677" i="9"/>
  <c r="BS678" i="9"/>
  <c r="BS679" i="9"/>
  <c r="BS680" i="9"/>
  <c r="BS681" i="9"/>
  <c r="BS682" i="9"/>
  <c r="BS683" i="9"/>
  <c r="BS684" i="9"/>
  <c r="BS685" i="9"/>
  <c r="BS686" i="9"/>
  <c r="BS687" i="9"/>
  <c r="BS688" i="9"/>
  <c r="BS689" i="9"/>
  <c r="BS690" i="9"/>
  <c r="BS691" i="9"/>
  <c r="BS692" i="9"/>
  <c r="BS693" i="9"/>
  <c r="BS694" i="9"/>
  <c r="BS695" i="9"/>
  <c r="BS696" i="9"/>
  <c r="BS697" i="9"/>
  <c r="BS698" i="9"/>
  <c r="BS699" i="9"/>
  <c r="BS700" i="9"/>
  <c r="BS701" i="9"/>
  <c r="BS702" i="9"/>
  <c r="BS703" i="9"/>
  <c r="BS704" i="9"/>
  <c r="BS705" i="9"/>
  <c r="BS706" i="9"/>
  <c r="BS707" i="9"/>
  <c r="BS708" i="9"/>
  <c r="BS709" i="9"/>
  <c r="BS710" i="9"/>
  <c r="BS711" i="9"/>
  <c r="BS712" i="9"/>
  <c r="BS713" i="9"/>
  <c r="BS714" i="9"/>
  <c r="BS715" i="9"/>
  <c r="BS716" i="9"/>
  <c r="BS717" i="9"/>
  <c r="BS718" i="9"/>
  <c r="BS719" i="9"/>
  <c r="BS720" i="9"/>
  <c r="BS721" i="9"/>
  <c r="BS722" i="9"/>
  <c r="BS723" i="9"/>
  <c r="BS724" i="9"/>
  <c r="BS725" i="9"/>
  <c r="BS726" i="9"/>
  <c r="BS727" i="9"/>
  <c r="BS728" i="9"/>
  <c r="BS729" i="9"/>
  <c r="BS730" i="9"/>
  <c r="BS731" i="9"/>
  <c r="BS732" i="9"/>
  <c r="BS733" i="9"/>
  <c r="BS734" i="9"/>
  <c r="BS735" i="9"/>
  <c r="BS736" i="9"/>
  <c r="BS737" i="9"/>
  <c r="BS738" i="9"/>
  <c r="BS739" i="9"/>
  <c r="BS740" i="9"/>
  <c r="BS741" i="9"/>
  <c r="BS742" i="9"/>
  <c r="BS743" i="9"/>
  <c r="BS744" i="9"/>
  <c r="BS745" i="9"/>
  <c r="BS746" i="9"/>
  <c r="BS747" i="9"/>
  <c r="BS748" i="9"/>
  <c r="BS749" i="9"/>
  <c r="BS750" i="9"/>
  <c r="BS751" i="9"/>
  <c r="BS752" i="9"/>
  <c r="BS753" i="9"/>
  <c r="BS754" i="9"/>
  <c r="BS755" i="9"/>
  <c r="BS756" i="9"/>
  <c r="BS757" i="9"/>
  <c r="BS758" i="9"/>
  <c r="BS759" i="9"/>
  <c r="BS760" i="9"/>
  <c r="BS761" i="9"/>
  <c r="BS762" i="9"/>
  <c r="BS763" i="9"/>
  <c r="BS764" i="9"/>
  <c r="BS765" i="9"/>
  <c r="BS766" i="9"/>
  <c r="BS767" i="9"/>
  <c r="BS768" i="9"/>
  <c r="BS769" i="9"/>
  <c r="BS770" i="9"/>
  <c r="BS771" i="9"/>
  <c r="BS772" i="9"/>
  <c r="BS773" i="9"/>
  <c r="BS774" i="9"/>
  <c r="BS775" i="9"/>
  <c r="BS776" i="9"/>
  <c r="BS777" i="9"/>
  <c r="BS778" i="9"/>
  <c r="BS779" i="9"/>
  <c r="BS780" i="9"/>
  <c r="BS781" i="9"/>
  <c r="BS782" i="9"/>
  <c r="BS783" i="9"/>
  <c r="BS784" i="9"/>
  <c r="BS785" i="9"/>
  <c r="BS786" i="9"/>
  <c r="BS787" i="9"/>
  <c r="BS788" i="9"/>
  <c r="BS789" i="9"/>
  <c r="BS790" i="9"/>
  <c r="BS791" i="9"/>
  <c r="BS792" i="9"/>
  <c r="BS793" i="9"/>
  <c r="BS794" i="9"/>
  <c r="BS795" i="9"/>
  <c r="BS796" i="9"/>
  <c r="BS797" i="9"/>
  <c r="BS798" i="9"/>
  <c r="BS799" i="9"/>
  <c r="BS800" i="9"/>
  <c r="BS801" i="9"/>
  <c r="BS802" i="9"/>
  <c r="BS803" i="9"/>
  <c r="BS804" i="9"/>
  <c r="BS805" i="9"/>
  <c r="BS806" i="9"/>
  <c r="BS807" i="9"/>
  <c r="BS808" i="9"/>
  <c r="BS809" i="9"/>
  <c r="BS810" i="9"/>
  <c r="BS811" i="9"/>
  <c r="BS812" i="9"/>
  <c r="BS813" i="9"/>
  <c r="BS814" i="9"/>
  <c r="BS815" i="9"/>
  <c r="BS816" i="9"/>
  <c r="BS817" i="9"/>
  <c r="BS818" i="9"/>
  <c r="BS819" i="9"/>
  <c r="BS820" i="9"/>
  <c r="BS821" i="9"/>
  <c r="BS822" i="9"/>
  <c r="BS823" i="9"/>
  <c r="BS824" i="9"/>
  <c r="BS825" i="9"/>
  <c r="BS826" i="9"/>
  <c r="BS827" i="9"/>
  <c r="BS828" i="9"/>
  <c r="BS829" i="9"/>
  <c r="BS830" i="9"/>
  <c r="BS831" i="9"/>
  <c r="BS832" i="9"/>
  <c r="BS833" i="9"/>
  <c r="BS834" i="9"/>
  <c r="BS835" i="9"/>
  <c r="BS836" i="9"/>
  <c r="BS837" i="9"/>
  <c r="BS838" i="9"/>
  <c r="BS839" i="9"/>
  <c r="BS840" i="9"/>
  <c r="BS841" i="9"/>
  <c r="BS842" i="9"/>
  <c r="BS843" i="9"/>
  <c r="BS844" i="9"/>
  <c r="BS845" i="9"/>
  <c r="BS846" i="9"/>
  <c r="BS847" i="9"/>
  <c r="BS848" i="9"/>
  <c r="BS849" i="9"/>
  <c r="BS850" i="9"/>
  <c r="BS851" i="9"/>
  <c r="BS852" i="9"/>
  <c r="BS853" i="9"/>
  <c r="BS854" i="9"/>
  <c r="BS855" i="9"/>
  <c r="BS856" i="9"/>
  <c r="BS857" i="9"/>
  <c r="BS858" i="9"/>
  <c r="BS859" i="9"/>
  <c r="BS860" i="9"/>
  <c r="BS861" i="9"/>
  <c r="BS862" i="9"/>
  <c r="BS863" i="9"/>
  <c r="BS864" i="9"/>
  <c r="BS865" i="9"/>
  <c r="BS866" i="9"/>
  <c r="BS867" i="9"/>
  <c r="BS868" i="9"/>
  <c r="BS869" i="9"/>
  <c r="BS870" i="9"/>
  <c r="BS871" i="9"/>
  <c r="BS872" i="9"/>
  <c r="BS873" i="9"/>
  <c r="BS874" i="9"/>
  <c r="BS875" i="9"/>
  <c r="BS876" i="9"/>
  <c r="BS877" i="9"/>
  <c r="BS878" i="9"/>
  <c r="BS879" i="9"/>
  <c r="BS880" i="9"/>
  <c r="BS881" i="9"/>
  <c r="BS882" i="9"/>
  <c r="BS883" i="9"/>
  <c r="BS884" i="9"/>
  <c r="BS885" i="9"/>
  <c r="BS886" i="9"/>
  <c r="BS887" i="9"/>
  <c r="BS888" i="9"/>
  <c r="BS889" i="9"/>
  <c r="BS890" i="9"/>
  <c r="BS891" i="9"/>
  <c r="BS892" i="9"/>
  <c r="BS893" i="9"/>
  <c r="BS894" i="9"/>
  <c r="BS895" i="9"/>
  <c r="BS896" i="9"/>
  <c r="BS897" i="9"/>
  <c r="BS898" i="9"/>
  <c r="BS899" i="9"/>
  <c r="BS900" i="9"/>
  <c r="BS901" i="9"/>
  <c r="BS902" i="9"/>
  <c r="BS903" i="9"/>
  <c r="BS904" i="9"/>
  <c r="BS905" i="9"/>
  <c r="BS906" i="9"/>
  <c r="BS907" i="9"/>
  <c r="BS908" i="9"/>
  <c r="BS909" i="9"/>
  <c r="BS910" i="9"/>
  <c r="BS911" i="9"/>
  <c r="BS912" i="9"/>
  <c r="BS913" i="9"/>
  <c r="BS914" i="9"/>
  <c r="BS915" i="9"/>
  <c r="BS916" i="9"/>
  <c r="BS917" i="9"/>
  <c r="BS918" i="9"/>
  <c r="BS919" i="9"/>
  <c r="BS920" i="9"/>
  <c r="BS921" i="9"/>
  <c r="BS922" i="9"/>
  <c r="BS923" i="9"/>
  <c r="BS924" i="9"/>
  <c r="BS925" i="9"/>
  <c r="BS926" i="9"/>
  <c r="BS927" i="9"/>
  <c r="BS928" i="9"/>
  <c r="BS929" i="9"/>
  <c r="BS930" i="9"/>
  <c r="BS931" i="9"/>
  <c r="BS932" i="9"/>
  <c r="BS933" i="9"/>
  <c r="BS934" i="9"/>
  <c r="BS935" i="9"/>
  <c r="BS936" i="9"/>
  <c r="BS937" i="9"/>
  <c r="BS938" i="9"/>
  <c r="BS939" i="9"/>
  <c r="BS940" i="9"/>
  <c r="BS941" i="9"/>
  <c r="BS942" i="9"/>
  <c r="BS943" i="9"/>
  <c r="BS944" i="9"/>
  <c r="BS945" i="9"/>
  <c r="BS946" i="9"/>
  <c r="BS947" i="9"/>
  <c r="BS948" i="9"/>
  <c r="BS949" i="9"/>
  <c r="BS950" i="9"/>
  <c r="BS951" i="9"/>
  <c r="BS952" i="9"/>
  <c r="BS953" i="9"/>
  <c r="BS954" i="9"/>
  <c r="BS955" i="9"/>
  <c r="BS956" i="9"/>
  <c r="BS957" i="9"/>
  <c r="BS958" i="9"/>
  <c r="BS959" i="9"/>
  <c r="BS960" i="9"/>
  <c r="BS961" i="9"/>
  <c r="BS962" i="9"/>
  <c r="BS963" i="9"/>
  <c r="BS964" i="9"/>
  <c r="BS965" i="9"/>
  <c r="BS966" i="9"/>
  <c r="BS967" i="9"/>
  <c r="BS968" i="9"/>
  <c r="BS969" i="9"/>
  <c r="BS970" i="9"/>
  <c r="BS971" i="9"/>
  <c r="BS972" i="9"/>
  <c r="BS973" i="9"/>
  <c r="BS974" i="9"/>
  <c r="BS975" i="9"/>
  <c r="BS976" i="9"/>
  <c r="BS977" i="9"/>
  <c r="BS978" i="9"/>
  <c r="BS979" i="9"/>
  <c r="BS980" i="9"/>
  <c r="BS981" i="9"/>
  <c r="BS982" i="9"/>
  <c r="BS983" i="9"/>
  <c r="BS984" i="9"/>
  <c r="BS985" i="9"/>
  <c r="BS986" i="9"/>
  <c r="BS987" i="9"/>
  <c r="BS988" i="9"/>
  <c r="BS989" i="9"/>
  <c r="BS990" i="9"/>
  <c r="BS991" i="9"/>
  <c r="BS992" i="9"/>
  <c r="BS993" i="9"/>
  <c r="BS994" i="9"/>
  <c r="BS995" i="9"/>
  <c r="BS996" i="9"/>
  <c r="BS997" i="9"/>
  <c r="BS998" i="9"/>
  <c r="BS999" i="9"/>
  <c r="BS1000" i="9"/>
  <c r="BS1001" i="9"/>
  <c r="BS1002" i="9"/>
  <c r="BS1003" i="9"/>
  <c r="BS1004" i="9"/>
  <c r="BS1005" i="9"/>
  <c r="BS1006" i="9"/>
  <c r="BS1007" i="9"/>
  <c r="BS1008" i="9"/>
  <c r="BS1009" i="9"/>
  <c r="BS1010" i="9"/>
  <c r="BS1011" i="9"/>
  <c r="BS1012" i="9"/>
  <c r="BS1013" i="9"/>
  <c r="BS1014" i="9"/>
  <c r="BS1015" i="9"/>
  <c r="BS1016" i="9"/>
  <c r="BS1017" i="9"/>
  <c r="BS1018" i="9"/>
  <c r="BS1019" i="9"/>
  <c r="BS1020" i="9"/>
  <c r="BS1021" i="9"/>
  <c r="BS1022" i="9"/>
  <c r="BS1023" i="9"/>
  <c r="BS1024" i="9"/>
  <c r="BS1025" i="9"/>
  <c r="BS1026" i="9"/>
  <c r="BS1027" i="9"/>
  <c r="BS1028" i="9"/>
  <c r="BS1029" i="9"/>
  <c r="BS1030" i="9"/>
  <c r="BS1031" i="9"/>
  <c r="BS1032" i="9"/>
  <c r="BS1033" i="9"/>
  <c r="BS1034" i="9"/>
  <c r="BS1035" i="9"/>
  <c r="BS1036" i="9"/>
  <c r="BS1037" i="9"/>
  <c r="BS1038" i="9"/>
  <c r="BS1039" i="9"/>
  <c r="BS1040" i="9"/>
  <c r="BS1041" i="9"/>
  <c r="BS1042" i="9"/>
  <c r="BS1043" i="9"/>
  <c r="BS1044" i="9"/>
  <c r="BS1045" i="9"/>
  <c r="BS1046" i="9"/>
  <c r="BS1047" i="9"/>
  <c r="BS1048" i="9"/>
  <c r="BS1049" i="9"/>
  <c r="BS1050" i="9"/>
  <c r="BS1051" i="9"/>
  <c r="BS1052" i="9"/>
  <c r="BS1053" i="9"/>
  <c r="BS1054" i="9"/>
  <c r="BS1055" i="9"/>
  <c r="BS1056" i="9"/>
  <c r="BS1057" i="9"/>
  <c r="BS1058" i="9"/>
  <c r="BS1059" i="9"/>
  <c r="BS1060" i="9"/>
  <c r="BS1061" i="9"/>
  <c r="BS1062" i="9"/>
  <c r="BS1063" i="9"/>
  <c r="BS1064" i="9"/>
  <c r="BS1065" i="9"/>
  <c r="BS1066" i="9"/>
  <c r="BS1067" i="9"/>
  <c r="BS1068" i="9"/>
  <c r="BS1069" i="9"/>
  <c r="BS1070" i="9"/>
  <c r="BS1071" i="9"/>
  <c r="BS1072" i="9"/>
  <c r="BS1073" i="9"/>
  <c r="BS1074" i="9"/>
  <c r="BS1075" i="9"/>
  <c r="BS1076" i="9"/>
  <c r="BS1077" i="9"/>
  <c r="BS1078" i="9"/>
  <c r="BS1079" i="9"/>
  <c r="BS1080" i="9"/>
  <c r="BS1081" i="9"/>
  <c r="BS1082" i="9"/>
  <c r="BS1083" i="9"/>
  <c r="BS1084" i="9"/>
  <c r="BS1085" i="9"/>
  <c r="BS1086" i="9"/>
  <c r="BS1087" i="9"/>
  <c r="BS1088" i="9"/>
  <c r="BS1089" i="9"/>
  <c r="BS1090" i="9"/>
  <c r="BS1091" i="9"/>
  <c r="BS1092" i="9"/>
  <c r="BS1093" i="9"/>
  <c r="BS1094" i="9"/>
  <c r="BS1095" i="9"/>
  <c r="BS1096" i="9"/>
  <c r="BS1097" i="9"/>
  <c r="BS1098" i="9"/>
  <c r="BS1099" i="9"/>
  <c r="BS1100" i="9"/>
  <c r="BS1101" i="9"/>
  <c r="BS1102" i="9"/>
  <c r="BS1103" i="9"/>
  <c r="BS1104" i="9"/>
  <c r="BS1105" i="9"/>
  <c r="BS1106" i="9"/>
  <c r="BS1107" i="9"/>
  <c r="BS1108" i="9"/>
  <c r="BS1109" i="9"/>
  <c r="BS1110" i="9"/>
  <c r="BS1111" i="9"/>
  <c r="BS1112" i="9"/>
  <c r="BS1113" i="9"/>
  <c r="BS1114" i="9"/>
  <c r="BS1115" i="9"/>
  <c r="BS1116" i="9"/>
  <c r="BS1117" i="9"/>
  <c r="BS1118" i="9"/>
  <c r="BS1119" i="9"/>
  <c r="BS1120" i="9"/>
  <c r="BS1121" i="9"/>
  <c r="BS1122" i="9"/>
  <c r="BS1123" i="9"/>
  <c r="BS1124" i="9"/>
  <c r="BS1125" i="9"/>
  <c r="BS1126" i="9"/>
  <c r="BS1127" i="9"/>
  <c r="BS1128" i="9"/>
  <c r="BS1129" i="9"/>
  <c r="BS1130" i="9"/>
  <c r="BS1131" i="9"/>
  <c r="BS1132" i="9"/>
  <c r="BS1133" i="9"/>
  <c r="BS1134" i="9"/>
  <c r="BS1135" i="9"/>
  <c r="BS1136" i="9"/>
  <c r="BS1137" i="9"/>
  <c r="BS1138" i="9"/>
  <c r="BS1139" i="9"/>
  <c r="BS1140" i="9"/>
  <c r="BS1141" i="9"/>
  <c r="BS1142" i="9"/>
  <c r="BS1143" i="9"/>
  <c r="BS1144" i="9"/>
  <c r="BS1145" i="9"/>
  <c r="BS1146" i="9"/>
  <c r="BS1147" i="9"/>
  <c r="BS1148" i="9"/>
  <c r="BS1149" i="9"/>
  <c r="BS1150" i="9"/>
  <c r="BS1151" i="9"/>
  <c r="BS1152" i="9"/>
  <c r="BS1153" i="9"/>
  <c r="BS1154" i="9"/>
  <c r="BS1155" i="9"/>
  <c r="BS1156" i="9"/>
  <c r="BS1157" i="9"/>
  <c r="BS1158" i="9"/>
  <c r="BS1159" i="9"/>
  <c r="BS1160" i="9"/>
  <c r="BS1161" i="9"/>
  <c r="BS1162" i="9"/>
  <c r="BS1163" i="9"/>
  <c r="BS1164" i="9"/>
  <c r="BS1165" i="9"/>
  <c r="BS1166" i="9"/>
  <c r="BS1167" i="9"/>
  <c r="BS1168" i="9"/>
  <c r="BS1169" i="9"/>
  <c r="BS1170" i="9"/>
  <c r="BS1171" i="9"/>
  <c r="BS1172" i="9"/>
  <c r="BS1173" i="9"/>
  <c r="BS1174" i="9"/>
  <c r="BS1175" i="9"/>
  <c r="BS1176" i="9"/>
  <c r="BS1177" i="9"/>
  <c r="BS1178" i="9"/>
  <c r="BS1179" i="9"/>
  <c r="BS1180" i="9"/>
  <c r="BS1181" i="9"/>
  <c r="BS1182" i="9"/>
  <c r="BS1183" i="9"/>
  <c r="BS1184" i="9"/>
  <c r="BS1185" i="9"/>
  <c r="BS1186" i="9"/>
  <c r="BS1187" i="9"/>
  <c r="BS1188" i="9"/>
  <c r="BS1189" i="9"/>
  <c r="BS1190" i="9"/>
  <c r="BS1191" i="9"/>
  <c r="BS1192" i="9"/>
  <c r="BS1193" i="9"/>
  <c r="BS1194" i="9"/>
  <c r="BS1195" i="9"/>
  <c r="BS1196" i="9"/>
  <c r="BS1197" i="9"/>
  <c r="BS1198" i="9"/>
  <c r="BS1199" i="9"/>
  <c r="BS1200" i="9"/>
  <c r="BS1201" i="9"/>
  <c r="BS1202" i="9"/>
  <c r="BS1203" i="9"/>
  <c r="BS1204" i="9"/>
  <c r="BS1205" i="9"/>
  <c r="BS1206" i="9"/>
  <c r="BS1207" i="9"/>
  <c r="BS1208" i="9"/>
  <c r="BS1209" i="9"/>
  <c r="BS1210" i="9"/>
  <c r="BS1211" i="9"/>
  <c r="BS1212" i="9"/>
  <c r="BS1213" i="9"/>
  <c r="BS1214" i="9"/>
  <c r="BS1215" i="9"/>
  <c r="BS1216" i="9"/>
  <c r="BS1217" i="9"/>
  <c r="BS1218" i="9"/>
  <c r="BS1219" i="9"/>
  <c r="BS1220" i="9"/>
  <c r="BS1221" i="9"/>
  <c r="BS1222" i="9"/>
  <c r="BS1223" i="9"/>
  <c r="BS1224" i="9"/>
  <c r="BS1225" i="9"/>
  <c r="BS1226" i="9"/>
  <c r="BS1227" i="9"/>
  <c r="BS1228" i="9"/>
  <c r="BS1229" i="9"/>
  <c r="BS1230" i="9"/>
  <c r="BS1231" i="9"/>
  <c r="BS1232" i="9"/>
  <c r="BS1233" i="9"/>
  <c r="BS1234" i="9"/>
  <c r="BS1235" i="9"/>
  <c r="BS1236" i="9"/>
  <c r="BS1237" i="9"/>
  <c r="BS1238" i="9"/>
  <c r="BS1239" i="9"/>
  <c r="BS1240" i="9"/>
  <c r="BS1241" i="9"/>
  <c r="BS1242" i="9"/>
  <c r="BS1243" i="9"/>
  <c r="BS1244" i="9"/>
  <c r="BS1245" i="9"/>
  <c r="BS1246" i="9"/>
  <c r="BS1247" i="9"/>
  <c r="BS1248" i="9"/>
  <c r="BS1249" i="9"/>
  <c r="BS1250" i="9"/>
  <c r="BS1251" i="9"/>
  <c r="BS1252" i="9"/>
  <c r="BS1253" i="9"/>
  <c r="BS1254" i="9"/>
  <c r="BS1255" i="9"/>
  <c r="BS1256" i="9"/>
  <c r="BS1257" i="9"/>
  <c r="BS1258" i="9"/>
  <c r="BS1259" i="9"/>
  <c r="BS1260" i="9"/>
  <c r="BS1261" i="9"/>
  <c r="BS1262" i="9"/>
  <c r="BS1263" i="9"/>
  <c r="BS1264" i="9"/>
  <c r="BS1265" i="9"/>
  <c r="BS1266" i="9"/>
  <c r="BS1267" i="9"/>
  <c r="BS1268" i="9"/>
  <c r="BS1269" i="9"/>
  <c r="BS1270" i="9"/>
  <c r="BS1271" i="9"/>
  <c r="BS1272" i="9"/>
  <c r="BS1273" i="9"/>
  <c r="BS1274" i="9"/>
  <c r="BS1275" i="9"/>
  <c r="BS1276" i="9"/>
  <c r="BS1277" i="9"/>
  <c r="BS1278" i="9"/>
  <c r="BS1279" i="9"/>
  <c r="BS1280" i="9"/>
  <c r="BS1281" i="9"/>
  <c r="BS1282" i="9"/>
  <c r="BS1283" i="9"/>
  <c r="BS1284" i="9"/>
  <c r="BS1285" i="9"/>
  <c r="BS1286" i="9"/>
  <c r="BS1287" i="9"/>
  <c r="BS1288" i="9"/>
  <c r="BS1289" i="9"/>
  <c r="BS1290" i="9"/>
  <c r="BS1291" i="9"/>
  <c r="BS1292" i="9"/>
  <c r="BS1293" i="9"/>
  <c r="BS1294" i="9"/>
  <c r="BS1295" i="9"/>
  <c r="BS1296" i="9"/>
  <c r="BS1297" i="9"/>
  <c r="BS1298" i="9"/>
  <c r="BS1299" i="9"/>
  <c r="BS1300" i="9"/>
  <c r="BS1301" i="9"/>
  <c r="BS1302" i="9"/>
  <c r="BS1303" i="9"/>
  <c r="BS1304" i="9"/>
  <c r="BS1305" i="9"/>
  <c r="BS1306" i="9"/>
  <c r="BS1307" i="9"/>
  <c r="BS1308" i="9"/>
  <c r="BS1309" i="9"/>
  <c r="BS1310" i="9"/>
  <c r="BS1311" i="9"/>
  <c r="BS1312" i="9"/>
  <c r="BS1313" i="9"/>
  <c r="BS1314" i="9"/>
  <c r="BS1315" i="9"/>
  <c r="BS1316" i="9"/>
  <c r="BS1317" i="9"/>
  <c r="BS1318" i="9"/>
  <c r="BS1319" i="9"/>
  <c r="BS1320" i="9"/>
  <c r="BS1321" i="9"/>
  <c r="BS1322" i="9"/>
  <c r="BS1323" i="9"/>
  <c r="BS1324" i="9"/>
  <c r="BS1325" i="9"/>
  <c r="BS1326" i="9"/>
  <c r="BS1327" i="9"/>
  <c r="BS1328" i="9"/>
  <c r="BS1329" i="9"/>
  <c r="BS1330" i="9"/>
  <c r="BS1331" i="9"/>
  <c r="BS1332" i="9"/>
  <c r="BS1333" i="9"/>
  <c r="BS1334" i="9"/>
  <c r="BS1335" i="9"/>
  <c r="BS1336" i="9"/>
  <c r="BS1337" i="9"/>
  <c r="BS1338" i="9"/>
  <c r="BS1339" i="9"/>
  <c r="BS1340" i="9"/>
  <c r="BS1341" i="9"/>
  <c r="BS1342" i="9"/>
  <c r="BS1343" i="9"/>
  <c r="BS1344" i="9"/>
  <c r="BS1345" i="9"/>
  <c r="BS1346" i="9"/>
  <c r="BS1347" i="9"/>
  <c r="BS1348" i="9"/>
  <c r="BS1349" i="9"/>
  <c r="BS1350" i="9"/>
  <c r="BS1351" i="9"/>
  <c r="BS1352" i="9"/>
  <c r="BS1353" i="9"/>
  <c r="BS1354" i="9"/>
  <c r="BS1355" i="9"/>
  <c r="BS1356" i="9"/>
  <c r="BS1357" i="9"/>
  <c r="BS1358" i="9"/>
  <c r="BS1359" i="9"/>
  <c r="BS1360" i="9"/>
  <c r="BS1361" i="9"/>
  <c r="BS1362" i="9"/>
  <c r="BS1363" i="9"/>
  <c r="BS1364" i="9"/>
  <c r="BS1365" i="9"/>
  <c r="BS1366" i="9"/>
  <c r="BS1367" i="9"/>
  <c r="BS1368" i="9"/>
  <c r="BS1369" i="9"/>
  <c r="BS1370" i="9"/>
  <c r="BS1371" i="9"/>
  <c r="BS1372" i="9"/>
  <c r="BS1373" i="9"/>
  <c r="BS1374" i="9"/>
  <c r="BS1375" i="9"/>
  <c r="BS1376" i="9"/>
  <c r="BS1377" i="9"/>
  <c r="BS1378" i="9"/>
  <c r="BS1379" i="9"/>
  <c r="BS1380" i="9"/>
  <c r="BS1381" i="9"/>
  <c r="BS1382" i="9"/>
  <c r="BS1383" i="9"/>
  <c r="BS1384" i="9"/>
  <c r="BS1385" i="9"/>
  <c r="BS1386" i="9"/>
  <c r="BS1387" i="9"/>
  <c r="BS1388" i="9"/>
  <c r="BS1389" i="9"/>
  <c r="BS1390" i="9"/>
  <c r="BS1391" i="9"/>
  <c r="BS1392" i="9"/>
  <c r="BS1393" i="9"/>
  <c r="BS1394" i="9"/>
  <c r="BS1395" i="9"/>
  <c r="BS1396" i="9"/>
  <c r="BS1397" i="9"/>
  <c r="BS1398" i="9"/>
  <c r="BS1399" i="9"/>
  <c r="BS1400" i="9"/>
  <c r="BS1401" i="9"/>
  <c r="BS1402" i="9"/>
  <c r="BS1403" i="9"/>
  <c r="BS1404" i="9"/>
  <c r="BS1405" i="9"/>
  <c r="BS1406" i="9"/>
  <c r="BS1407" i="9"/>
  <c r="BS1408" i="9"/>
  <c r="BS1409" i="9"/>
  <c r="BS1410" i="9"/>
  <c r="BS1411" i="9"/>
  <c r="BS1412" i="9"/>
  <c r="BS1413" i="9"/>
  <c r="BS1414" i="9"/>
  <c r="BS1415" i="9"/>
  <c r="BS1416" i="9"/>
  <c r="BS1417" i="9"/>
  <c r="BS1418" i="9"/>
  <c r="BS1419" i="9"/>
  <c r="BS1420" i="9"/>
  <c r="BS1421" i="9"/>
  <c r="BS1422" i="9"/>
  <c r="BS1423" i="9"/>
  <c r="BS1424" i="9"/>
  <c r="BS1425" i="9"/>
  <c r="BS1426" i="9"/>
  <c r="BS1427" i="9"/>
  <c r="BS1428" i="9"/>
  <c r="BS1429" i="9"/>
  <c r="BS1430" i="9"/>
  <c r="BS1431" i="9"/>
  <c r="BS1432" i="9"/>
  <c r="BS1433" i="9"/>
  <c r="BS1434" i="9"/>
  <c r="BS1435" i="9"/>
  <c r="BS1436" i="9"/>
  <c r="BS1437" i="9"/>
  <c r="BS1438" i="9"/>
  <c r="BS1439" i="9"/>
  <c r="BS1440" i="9"/>
  <c r="BS1441" i="9"/>
  <c r="BS1442" i="9"/>
  <c r="BS1443" i="9"/>
  <c r="BS1444" i="9"/>
  <c r="BS1445" i="9"/>
  <c r="BS1446" i="9"/>
  <c r="BS1447" i="9"/>
  <c r="BS1448" i="9"/>
  <c r="BS1449" i="9"/>
  <c r="BS1450" i="9"/>
  <c r="BS1451" i="9"/>
  <c r="BS1452" i="9"/>
  <c r="BS1453" i="9"/>
  <c r="BS1454" i="9"/>
  <c r="BS1455" i="9"/>
  <c r="BS1456" i="9"/>
  <c r="BS1457" i="9"/>
  <c r="BS1458" i="9"/>
  <c r="BS1459" i="9"/>
  <c r="BS1460" i="9"/>
  <c r="BS1461" i="9"/>
  <c r="BS1462" i="9"/>
  <c r="BS1463" i="9"/>
  <c r="BS1464" i="9"/>
  <c r="BS1465" i="9"/>
  <c r="BS1466" i="9"/>
  <c r="BS1467" i="9"/>
  <c r="BS1468" i="9"/>
  <c r="BS1469" i="9"/>
  <c r="BS1470" i="9"/>
  <c r="BS1471" i="9"/>
  <c r="BS1472" i="9"/>
  <c r="BS1473" i="9"/>
  <c r="BS1474" i="9"/>
  <c r="BS1475" i="9"/>
  <c r="BS1476" i="9"/>
  <c r="BS1477" i="9"/>
  <c r="BS1478" i="9"/>
  <c r="BS1479" i="9"/>
  <c r="BS1480" i="9"/>
  <c r="BS1481" i="9"/>
  <c r="BS1482" i="9"/>
  <c r="BS1483" i="9"/>
  <c r="BS1484" i="9"/>
  <c r="BS1485" i="9"/>
  <c r="BS1486" i="9"/>
  <c r="BS1487" i="9"/>
  <c r="BS1488" i="9"/>
  <c r="BS1489" i="9"/>
  <c r="BS1490" i="9"/>
  <c r="BS1491" i="9"/>
  <c r="BS1492" i="9"/>
  <c r="BS1493" i="9"/>
  <c r="BS1494" i="9"/>
  <c r="BS1495" i="9"/>
  <c r="BS1496" i="9"/>
  <c r="BS1497" i="9"/>
  <c r="BS1498" i="9"/>
  <c r="BS1499" i="9"/>
  <c r="BS1500" i="9"/>
  <c r="BS1501" i="9"/>
  <c r="BS1502" i="9"/>
  <c r="BS1503" i="9"/>
  <c r="BS1504" i="9"/>
  <c r="BS1505" i="9"/>
  <c r="BS1506" i="9"/>
  <c r="BS1507" i="9"/>
  <c r="BS1508" i="9"/>
  <c r="BS1509" i="9"/>
  <c r="BS1510" i="9"/>
  <c r="BS1511" i="9"/>
  <c r="BS1512" i="9"/>
  <c r="BS1513" i="9"/>
  <c r="BS1514" i="9"/>
  <c r="BS1515" i="9"/>
  <c r="BS1516" i="9"/>
  <c r="BS1517" i="9"/>
  <c r="BS1518" i="9"/>
  <c r="BS1519" i="9"/>
  <c r="BS1520" i="9"/>
  <c r="BS1521" i="9"/>
  <c r="BZ4" i="9"/>
  <c r="BY4" i="9"/>
  <c r="BX4" i="9"/>
  <c r="BV4" i="9"/>
  <c r="BU4" i="9"/>
  <c r="BT4" i="9"/>
  <c r="BS4" i="9"/>
  <c r="BR5" i="9"/>
  <c r="BR6" i="9"/>
  <c r="BR7" i="9"/>
  <c r="BR8" i="9"/>
  <c r="BR9" i="9"/>
  <c r="BR10" i="9"/>
  <c r="BR11" i="9"/>
  <c r="BR12" i="9"/>
  <c r="BR13" i="9"/>
  <c r="BR14" i="9"/>
  <c r="BR15" i="9"/>
  <c r="BR16" i="9"/>
  <c r="BR17" i="9"/>
  <c r="BR18" i="9"/>
  <c r="BR19" i="9"/>
  <c r="BR20" i="9"/>
  <c r="BR21" i="9"/>
  <c r="BR22" i="9"/>
  <c r="BR23" i="9"/>
  <c r="BR24" i="9"/>
  <c r="BR25" i="9"/>
  <c r="BR26" i="9"/>
  <c r="BR27" i="9"/>
  <c r="BR28" i="9"/>
  <c r="BR29" i="9"/>
  <c r="BR30" i="9"/>
  <c r="BR31" i="9"/>
  <c r="BR32" i="9"/>
  <c r="BR33" i="9"/>
  <c r="BR34" i="9"/>
  <c r="BR35" i="9"/>
  <c r="BR36" i="9"/>
  <c r="BR37" i="9"/>
  <c r="BR38" i="9"/>
  <c r="BR39" i="9"/>
  <c r="BR40" i="9"/>
  <c r="BR41" i="9"/>
  <c r="BR42" i="9"/>
  <c r="BR43" i="9"/>
  <c r="BR44" i="9"/>
  <c r="BR45" i="9"/>
  <c r="BR46" i="9"/>
  <c r="BR47" i="9"/>
  <c r="BR48" i="9"/>
  <c r="BR49" i="9"/>
  <c r="BR50" i="9"/>
  <c r="BR51" i="9"/>
  <c r="BR52" i="9"/>
  <c r="BR53" i="9"/>
  <c r="BR54" i="9"/>
  <c r="BR55" i="9"/>
  <c r="BR56" i="9"/>
  <c r="BR57" i="9"/>
  <c r="BR58" i="9"/>
  <c r="BR59" i="9"/>
  <c r="BR60" i="9"/>
  <c r="BR61" i="9"/>
  <c r="BR62" i="9"/>
  <c r="BR63" i="9"/>
  <c r="BR64" i="9"/>
  <c r="BR65" i="9"/>
  <c r="BR66" i="9"/>
  <c r="BR67" i="9"/>
  <c r="BR68" i="9"/>
  <c r="BR69" i="9"/>
  <c r="BR70" i="9"/>
  <c r="BR71" i="9"/>
  <c r="BR72" i="9"/>
  <c r="BR73" i="9"/>
  <c r="BR74" i="9"/>
  <c r="BR75" i="9"/>
  <c r="BR76" i="9"/>
  <c r="BR77" i="9"/>
  <c r="BR78" i="9"/>
  <c r="BR79" i="9"/>
  <c r="BR80" i="9"/>
  <c r="BR81" i="9"/>
  <c r="BR82" i="9"/>
  <c r="BR83" i="9"/>
  <c r="BR84" i="9"/>
  <c r="BR85" i="9"/>
  <c r="BR86" i="9"/>
  <c r="BR87" i="9"/>
  <c r="BR88" i="9"/>
  <c r="BR89" i="9"/>
  <c r="BR90" i="9"/>
  <c r="BR91" i="9"/>
  <c r="BR92" i="9"/>
  <c r="BR93" i="9"/>
  <c r="BR94" i="9"/>
  <c r="BR95" i="9"/>
  <c r="BR96" i="9"/>
  <c r="BR97" i="9"/>
  <c r="BR98" i="9"/>
  <c r="BR99" i="9"/>
  <c r="BR100" i="9"/>
  <c r="BR101" i="9"/>
  <c r="BR102" i="9"/>
  <c r="BR103" i="9"/>
  <c r="BR104" i="9"/>
  <c r="BR105" i="9"/>
  <c r="BR106" i="9"/>
  <c r="BR107" i="9"/>
  <c r="BR108" i="9"/>
  <c r="BR109" i="9"/>
  <c r="BR110" i="9"/>
  <c r="BR111" i="9"/>
  <c r="BR112" i="9"/>
  <c r="BR113" i="9"/>
  <c r="BR114" i="9"/>
  <c r="BR115" i="9"/>
  <c r="BR116" i="9"/>
  <c r="BR117" i="9"/>
  <c r="BR118" i="9"/>
  <c r="BR119" i="9"/>
  <c r="BR120" i="9"/>
  <c r="BR121" i="9"/>
  <c r="BR122" i="9"/>
  <c r="BR123" i="9"/>
  <c r="BR124" i="9"/>
  <c r="BR125" i="9"/>
  <c r="BR126" i="9"/>
  <c r="BR127" i="9"/>
  <c r="BR128" i="9"/>
  <c r="BR129" i="9"/>
  <c r="BR130" i="9"/>
  <c r="BR131" i="9"/>
  <c r="BR132" i="9"/>
  <c r="BR133" i="9"/>
  <c r="BR134" i="9"/>
  <c r="BR135" i="9"/>
  <c r="BR136" i="9"/>
  <c r="BR137" i="9"/>
  <c r="BR138" i="9"/>
  <c r="BR139" i="9"/>
  <c r="BR140" i="9"/>
  <c r="BR141" i="9"/>
  <c r="BR142" i="9"/>
  <c r="BR143" i="9"/>
  <c r="BR144" i="9"/>
  <c r="BR145" i="9"/>
  <c r="BR146" i="9"/>
  <c r="BR147" i="9"/>
  <c r="BR148" i="9"/>
  <c r="BR149" i="9"/>
  <c r="BR150" i="9"/>
  <c r="BR151" i="9"/>
  <c r="BR152" i="9"/>
  <c r="BR153" i="9"/>
  <c r="BR154" i="9"/>
  <c r="BR155" i="9"/>
  <c r="BR156" i="9"/>
  <c r="BR157" i="9"/>
  <c r="BR158" i="9"/>
  <c r="BR159" i="9"/>
  <c r="BR160" i="9"/>
  <c r="BR161" i="9"/>
  <c r="BR162" i="9"/>
  <c r="BR163" i="9"/>
  <c r="BR164" i="9"/>
  <c r="BR165" i="9"/>
  <c r="BR166" i="9"/>
  <c r="BR167" i="9"/>
  <c r="BR168" i="9"/>
  <c r="BR169" i="9"/>
  <c r="BR170" i="9"/>
  <c r="BR171" i="9"/>
  <c r="BR172" i="9"/>
  <c r="BR173" i="9"/>
  <c r="BR174" i="9"/>
  <c r="BR175" i="9"/>
  <c r="BR176" i="9"/>
  <c r="BR177" i="9"/>
  <c r="BR178" i="9"/>
  <c r="BR179" i="9"/>
  <c r="BR180" i="9"/>
  <c r="BR181" i="9"/>
  <c r="BR182" i="9"/>
  <c r="BR183" i="9"/>
  <c r="BR184" i="9"/>
  <c r="BR185" i="9"/>
  <c r="BR186" i="9"/>
  <c r="BR187" i="9"/>
  <c r="BR188" i="9"/>
  <c r="BR189" i="9"/>
  <c r="BR190" i="9"/>
  <c r="BR191" i="9"/>
  <c r="BR192" i="9"/>
  <c r="BR193" i="9"/>
  <c r="BR194" i="9"/>
  <c r="BR195" i="9"/>
  <c r="BR196" i="9"/>
  <c r="BR197" i="9"/>
  <c r="BR198" i="9"/>
  <c r="BR199" i="9"/>
  <c r="BR200" i="9"/>
  <c r="BR201" i="9"/>
  <c r="BR202" i="9"/>
  <c r="BR203" i="9"/>
  <c r="BR204" i="9"/>
  <c r="BR205" i="9"/>
  <c r="BR206" i="9"/>
  <c r="BR207" i="9"/>
  <c r="BR208" i="9"/>
  <c r="BR209" i="9"/>
  <c r="BR210" i="9"/>
  <c r="BR211" i="9"/>
  <c r="BR212" i="9"/>
  <c r="BR213" i="9"/>
  <c r="BR214" i="9"/>
  <c r="BR215" i="9"/>
  <c r="BR216" i="9"/>
  <c r="BR217" i="9"/>
  <c r="BR218" i="9"/>
  <c r="BR219" i="9"/>
  <c r="BR220" i="9"/>
  <c r="BR221" i="9"/>
  <c r="BR222" i="9"/>
  <c r="BR223" i="9"/>
  <c r="BR224" i="9"/>
  <c r="BR225" i="9"/>
  <c r="BR226" i="9"/>
  <c r="BR227" i="9"/>
  <c r="BR228" i="9"/>
  <c r="BR229" i="9"/>
  <c r="BR230" i="9"/>
  <c r="BR231" i="9"/>
  <c r="BR232" i="9"/>
  <c r="BR233" i="9"/>
  <c r="BR234" i="9"/>
  <c r="BR235" i="9"/>
  <c r="BR236" i="9"/>
  <c r="BR237" i="9"/>
  <c r="BR238" i="9"/>
  <c r="BR239" i="9"/>
  <c r="BR240" i="9"/>
  <c r="BR241" i="9"/>
  <c r="BR242" i="9"/>
  <c r="BR243" i="9"/>
  <c r="BR244" i="9"/>
  <c r="BR245" i="9"/>
  <c r="BR246" i="9"/>
  <c r="BR247" i="9"/>
  <c r="BR248" i="9"/>
  <c r="BR249" i="9"/>
  <c r="BR250" i="9"/>
  <c r="BR251" i="9"/>
  <c r="BR252" i="9"/>
  <c r="BR253" i="9"/>
  <c r="BR254" i="9"/>
  <c r="BR255" i="9"/>
  <c r="BR256" i="9"/>
  <c r="BR257" i="9"/>
  <c r="BR258" i="9"/>
  <c r="BR259" i="9"/>
  <c r="BR260" i="9"/>
  <c r="BR261" i="9"/>
  <c r="BR262" i="9"/>
  <c r="BR263" i="9"/>
  <c r="BR264" i="9"/>
  <c r="BR265" i="9"/>
  <c r="BR266" i="9"/>
  <c r="BR267" i="9"/>
  <c r="BR268" i="9"/>
  <c r="BR269" i="9"/>
  <c r="BR270" i="9"/>
  <c r="BR271" i="9"/>
  <c r="BR272" i="9"/>
  <c r="BR273" i="9"/>
  <c r="BR274" i="9"/>
  <c r="BR275" i="9"/>
  <c r="BR276" i="9"/>
  <c r="BR277" i="9"/>
  <c r="BR278" i="9"/>
  <c r="BR279" i="9"/>
  <c r="BR280" i="9"/>
  <c r="BR281" i="9"/>
  <c r="BR282" i="9"/>
  <c r="BR283" i="9"/>
  <c r="BR284" i="9"/>
  <c r="BR285" i="9"/>
  <c r="BR286" i="9"/>
  <c r="BR287" i="9"/>
  <c r="BR288" i="9"/>
  <c r="BR289" i="9"/>
  <c r="BR290" i="9"/>
  <c r="BR291" i="9"/>
  <c r="BR292" i="9"/>
  <c r="BR293" i="9"/>
  <c r="BR294" i="9"/>
  <c r="BR295" i="9"/>
  <c r="BR296" i="9"/>
  <c r="BR297" i="9"/>
  <c r="BR298" i="9"/>
  <c r="BR299" i="9"/>
  <c r="BR300" i="9"/>
  <c r="BR301" i="9"/>
  <c r="BR302" i="9"/>
  <c r="BR303" i="9"/>
  <c r="BR304" i="9"/>
  <c r="BR305" i="9"/>
  <c r="BR306" i="9"/>
  <c r="BR307" i="9"/>
  <c r="BR308" i="9"/>
  <c r="BR309" i="9"/>
  <c r="BR310" i="9"/>
  <c r="BR311" i="9"/>
  <c r="BR312" i="9"/>
  <c r="BR313" i="9"/>
  <c r="BR314" i="9"/>
  <c r="BR315" i="9"/>
  <c r="BR316" i="9"/>
  <c r="BR317" i="9"/>
  <c r="BR318" i="9"/>
  <c r="BR319" i="9"/>
  <c r="BR320" i="9"/>
  <c r="BR321" i="9"/>
  <c r="BR322" i="9"/>
  <c r="BR323" i="9"/>
  <c r="BR324" i="9"/>
  <c r="BR325" i="9"/>
  <c r="BR326" i="9"/>
  <c r="BR327" i="9"/>
  <c r="BR328" i="9"/>
  <c r="BR329" i="9"/>
  <c r="BR330" i="9"/>
  <c r="BR331" i="9"/>
  <c r="BR332" i="9"/>
  <c r="BR333" i="9"/>
  <c r="BR334" i="9"/>
  <c r="BR335" i="9"/>
  <c r="BR336" i="9"/>
  <c r="BR337" i="9"/>
  <c r="BR338" i="9"/>
  <c r="BR339" i="9"/>
  <c r="BR340" i="9"/>
  <c r="BR341" i="9"/>
  <c r="BR342" i="9"/>
  <c r="BR343" i="9"/>
  <c r="BR344" i="9"/>
  <c r="BR345" i="9"/>
  <c r="BR346" i="9"/>
  <c r="BR347" i="9"/>
  <c r="BR348" i="9"/>
  <c r="BR349" i="9"/>
  <c r="BR350" i="9"/>
  <c r="BR351" i="9"/>
  <c r="BR352" i="9"/>
  <c r="BR353" i="9"/>
  <c r="BR354" i="9"/>
  <c r="BR355" i="9"/>
  <c r="BR356" i="9"/>
  <c r="BR357" i="9"/>
  <c r="BR358" i="9"/>
  <c r="BR359" i="9"/>
  <c r="BR360" i="9"/>
  <c r="BR361" i="9"/>
  <c r="BR362" i="9"/>
  <c r="BR363" i="9"/>
  <c r="BR364" i="9"/>
  <c r="BR365" i="9"/>
  <c r="BR366" i="9"/>
  <c r="BR367" i="9"/>
  <c r="BR368" i="9"/>
  <c r="BR369" i="9"/>
  <c r="BR370" i="9"/>
  <c r="BR371" i="9"/>
  <c r="BR372" i="9"/>
  <c r="BR373" i="9"/>
  <c r="BR374" i="9"/>
  <c r="BR375" i="9"/>
  <c r="BR376" i="9"/>
  <c r="BR377" i="9"/>
  <c r="BR378" i="9"/>
  <c r="BR379" i="9"/>
  <c r="BR380" i="9"/>
  <c r="BR381" i="9"/>
  <c r="BR382" i="9"/>
  <c r="BR383" i="9"/>
  <c r="BR384" i="9"/>
  <c r="BR385" i="9"/>
  <c r="BR386" i="9"/>
  <c r="BR387" i="9"/>
  <c r="BR388" i="9"/>
  <c r="BR389" i="9"/>
  <c r="BR390" i="9"/>
  <c r="BR391" i="9"/>
  <c r="BR392" i="9"/>
  <c r="BR393" i="9"/>
  <c r="BR394" i="9"/>
  <c r="BR395" i="9"/>
  <c r="BR396" i="9"/>
  <c r="BR397" i="9"/>
  <c r="BR398" i="9"/>
  <c r="BR399" i="9"/>
  <c r="BR400" i="9"/>
  <c r="BR401" i="9"/>
  <c r="BR402" i="9"/>
  <c r="BR403" i="9"/>
  <c r="BR404" i="9"/>
  <c r="BR405" i="9"/>
  <c r="BR406" i="9"/>
  <c r="BR407" i="9"/>
  <c r="BR408" i="9"/>
  <c r="BR409" i="9"/>
  <c r="BR410" i="9"/>
  <c r="BR411" i="9"/>
  <c r="BR412" i="9"/>
  <c r="BR413" i="9"/>
  <c r="BR414" i="9"/>
  <c r="BR415" i="9"/>
  <c r="BR416" i="9"/>
  <c r="BR417" i="9"/>
  <c r="BR418" i="9"/>
  <c r="BR419" i="9"/>
  <c r="BR420" i="9"/>
  <c r="BR421" i="9"/>
  <c r="BR422" i="9"/>
  <c r="BR423" i="9"/>
  <c r="BR424" i="9"/>
  <c r="BR425" i="9"/>
  <c r="BR426" i="9"/>
  <c r="BR427" i="9"/>
  <c r="BR428" i="9"/>
  <c r="BR429" i="9"/>
  <c r="BR430" i="9"/>
  <c r="BR431" i="9"/>
  <c r="BR432" i="9"/>
  <c r="BR433" i="9"/>
  <c r="BR434" i="9"/>
  <c r="BR435" i="9"/>
  <c r="BR436" i="9"/>
  <c r="BR437" i="9"/>
  <c r="BR438" i="9"/>
  <c r="BR439" i="9"/>
  <c r="BR440" i="9"/>
  <c r="BR441" i="9"/>
  <c r="BR442" i="9"/>
  <c r="BR443" i="9"/>
  <c r="BR444" i="9"/>
  <c r="BR445" i="9"/>
  <c r="BR446" i="9"/>
  <c r="BR447" i="9"/>
  <c r="BR448" i="9"/>
  <c r="BR449" i="9"/>
  <c r="BR450" i="9"/>
  <c r="BR451" i="9"/>
  <c r="BR452" i="9"/>
  <c r="BR453" i="9"/>
  <c r="BR454" i="9"/>
  <c r="BR455" i="9"/>
  <c r="BR456" i="9"/>
  <c r="BR457" i="9"/>
  <c r="BR458" i="9"/>
  <c r="BR459" i="9"/>
  <c r="BR460" i="9"/>
  <c r="BR461" i="9"/>
  <c r="BR462" i="9"/>
  <c r="BR463" i="9"/>
  <c r="BR464" i="9"/>
  <c r="BR465" i="9"/>
  <c r="BR466" i="9"/>
  <c r="BR467" i="9"/>
  <c r="BR468" i="9"/>
  <c r="BR469" i="9"/>
  <c r="BR470" i="9"/>
  <c r="BR471" i="9"/>
  <c r="BR472" i="9"/>
  <c r="BR473" i="9"/>
  <c r="BR474" i="9"/>
  <c r="BR475" i="9"/>
  <c r="BR476" i="9"/>
  <c r="BR477" i="9"/>
  <c r="BR478" i="9"/>
  <c r="BR479" i="9"/>
  <c r="BR480" i="9"/>
  <c r="BR481" i="9"/>
  <c r="BR482" i="9"/>
  <c r="BR483" i="9"/>
  <c r="BR484" i="9"/>
  <c r="BR485" i="9"/>
  <c r="BR486" i="9"/>
  <c r="BR487" i="9"/>
  <c r="BR488" i="9"/>
  <c r="BR489" i="9"/>
  <c r="BR490" i="9"/>
  <c r="BR491" i="9"/>
  <c r="BR492" i="9"/>
  <c r="BR493" i="9"/>
  <c r="BR494" i="9"/>
  <c r="BR495" i="9"/>
  <c r="BR496" i="9"/>
  <c r="BR497" i="9"/>
  <c r="BR498" i="9"/>
  <c r="BR499" i="9"/>
  <c r="BR500" i="9"/>
  <c r="BR501" i="9"/>
  <c r="BR502" i="9"/>
  <c r="BR503" i="9"/>
  <c r="BR504" i="9"/>
  <c r="BR505" i="9"/>
  <c r="BR506" i="9"/>
  <c r="BR507" i="9"/>
  <c r="BR508" i="9"/>
  <c r="BR509" i="9"/>
  <c r="BR510" i="9"/>
  <c r="BR511" i="9"/>
  <c r="BR512" i="9"/>
  <c r="BR513" i="9"/>
  <c r="BR514" i="9"/>
  <c r="BR515" i="9"/>
  <c r="BR516" i="9"/>
  <c r="BR517" i="9"/>
  <c r="BR518" i="9"/>
  <c r="BR519" i="9"/>
  <c r="BR520" i="9"/>
  <c r="BR521" i="9"/>
  <c r="BR522" i="9"/>
  <c r="BR523" i="9"/>
  <c r="BR524" i="9"/>
  <c r="BR525" i="9"/>
  <c r="BR526" i="9"/>
  <c r="BR527" i="9"/>
  <c r="BR528" i="9"/>
  <c r="BR529" i="9"/>
  <c r="BR530" i="9"/>
  <c r="BR531" i="9"/>
  <c r="BR532" i="9"/>
  <c r="BR533" i="9"/>
  <c r="BR534" i="9"/>
  <c r="BR535" i="9"/>
  <c r="BR536" i="9"/>
  <c r="BR537" i="9"/>
  <c r="BR538" i="9"/>
  <c r="BR539" i="9"/>
  <c r="BR540" i="9"/>
  <c r="BR541" i="9"/>
  <c r="BR542" i="9"/>
  <c r="BR543" i="9"/>
  <c r="BR544" i="9"/>
  <c r="BR545" i="9"/>
  <c r="BR546" i="9"/>
  <c r="BR547" i="9"/>
  <c r="BR548" i="9"/>
  <c r="BR549" i="9"/>
  <c r="BR550" i="9"/>
  <c r="BR551" i="9"/>
  <c r="BR552" i="9"/>
  <c r="BR553" i="9"/>
  <c r="BR554" i="9"/>
  <c r="BR555" i="9"/>
  <c r="BR556" i="9"/>
  <c r="BR557" i="9"/>
  <c r="BR558" i="9"/>
  <c r="BR559" i="9"/>
  <c r="BR560" i="9"/>
  <c r="BR561" i="9"/>
  <c r="BR562" i="9"/>
  <c r="BR563" i="9"/>
  <c r="BR564" i="9"/>
  <c r="BR565" i="9"/>
  <c r="BR566" i="9"/>
  <c r="BR567" i="9"/>
  <c r="BR568" i="9"/>
  <c r="BR569" i="9"/>
  <c r="BR570" i="9"/>
  <c r="BR571" i="9"/>
  <c r="BR572" i="9"/>
  <c r="BR573" i="9"/>
  <c r="BR574" i="9"/>
  <c r="BR575" i="9"/>
  <c r="BR576" i="9"/>
  <c r="BR577" i="9"/>
  <c r="BR578" i="9"/>
  <c r="BR579" i="9"/>
  <c r="BR580" i="9"/>
  <c r="BR581" i="9"/>
  <c r="BR582" i="9"/>
  <c r="BR583" i="9"/>
  <c r="BR584" i="9"/>
  <c r="BR585" i="9"/>
  <c r="BR586" i="9"/>
  <c r="BR587" i="9"/>
  <c r="BR588" i="9"/>
  <c r="BR589" i="9"/>
  <c r="BR590" i="9"/>
  <c r="BR591" i="9"/>
  <c r="BR592" i="9"/>
  <c r="BR593" i="9"/>
  <c r="BR594" i="9"/>
  <c r="BR595" i="9"/>
  <c r="BR596" i="9"/>
  <c r="BR597" i="9"/>
  <c r="BR598" i="9"/>
  <c r="BR599" i="9"/>
  <c r="BR600" i="9"/>
  <c r="BR601" i="9"/>
  <c r="BR602" i="9"/>
  <c r="BR603" i="9"/>
  <c r="BR604" i="9"/>
  <c r="BR605" i="9"/>
  <c r="BR606" i="9"/>
  <c r="BR607" i="9"/>
  <c r="BR608" i="9"/>
  <c r="BR609" i="9"/>
  <c r="BR610" i="9"/>
  <c r="BR611" i="9"/>
  <c r="BR612" i="9"/>
  <c r="BR613" i="9"/>
  <c r="BR614" i="9"/>
  <c r="BR615" i="9"/>
  <c r="BR616" i="9"/>
  <c r="BR617" i="9"/>
  <c r="BR618" i="9"/>
  <c r="BR619" i="9"/>
  <c r="BR620" i="9"/>
  <c r="BR621" i="9"/>
  <c r="BR622" i="9"/>
  <c r="BR623" i="9"/>
  <c r="BR624" i="9"/>
  <c r="BR625" i="9"/>
  <c r="BR626" i="9"/>
  <c r="BR627" i="9"/>
  <c r="BR628" i="9"/>
  <c r="BR629" i="9"/>
  <c r="BR630" i="9"/>
  <c r="BR631" i="9"/>
  <c r="BR632" i="9"/>
  <c r="BR633" i="9"/>
  <c r="BR634" i="9"/>
  <c r="BR635" i="9"/>
  <c r="BR636" i="9"/>
  <c r="BR637" i="9"/>
  <c r="BR638" i="9"/>
  <c r="BR639" i="9"/>
  <c r="BR640" i="9"/>
  <c r="BR641" i="9"/>
  <c r="BR642" i="9"/>
  <c r="BR643" i="9"/>
  <c r="BR644" i="9"/>
  <c r="BR645" i="9"/>
  <c r="BR646" i="9"/>
  <c r="BR647" i="9"/>
  <c r="BR648" i="9"/>
  <c r="BR649" i="9"/>
  <c r="BR650" i="9"/>
  <c r="BR651" i="9"/>
  <c r="BR652" i="9"/>
  <c r="BR653" i="9"/>
  <c r="BR654" i="9"/>
  <c r="BR655" i="9"/>
  <c r="BR656" i="9"/>
  <c r="BR657" i="9"/>
  <c r="BR658" i="9"/>
  <c r="BR659" i="9"/>
  <c r="BR660" i="9"/>
  <c r="BR661" i="9"/>
  <c r="BR662" i="9"/>
  <c r="BR663" i="9"/>
  <c r="BR664" i="9"/>
  <c r="BR665" i="9"/>
  <c r="BR666" i="9"/>
  <c r="BR667" i="9"/>
  <c r="BR668" i="9"/>
  <c r="BR669" i="9"/>
  <c r="BR670" i="9"/>
  <c r="BR671" i="9"/>
  <c r="BR672" i="9"/>
  <c r="BR673" i="9"/>
  <c r="BR674" i="9"/>
  <c r="BR675" i="9"/>
  <c r="BR676" i="9"/>
  <c r="BR677" i="9"/>
  <c r="BR678" i="9"/>
  <c r="BR679" i="9"/>
  <c r="BR680" i="9"/>
  <c r="BR681" i="9"/>
  <c r="BR682" i="9"/>
  <c r="BR683" i="9"/>
  <c r="BR684" i="9"/>
  <c r="BR685" i="9"/>
  <c r="BR686" i="9"/>
  <c r="BR687" i="9"/>
  <c r="BR688" i="9"/>
  <c r="BR689" i="9"/>
  <c r="BR690" i="9"/>
  <c r="BR691" i="9"/>
  <c r="BR692" i="9"/>
  <c r="BR693" i="9"/>
  <c r="BR694" i="9"/>
  <c r="BR695" i="9"/>
  <c r="BR696" i="9"/>
  <c r="BR697" i="9"/>
  <c r="BR698" i="9"/>
  <c r="BR699" i="9"/>
  <c r="BR700" i="9"/>
  <c r="BR701" i="9"/>
  <c r="BR702" i="9"/>
  <c r="BR703" i="9"/>
  <c r="BR704" i="9"/>
  <c r="BR705" i="9"/>
  <c r="BR706" i="9"/>
  <c r="BR707" i="9"/>
  <c r="BR708" i="9"/>
  <c r="BR709" i="9"/>
  <c r="BR710" i="9"/>
  <c r="BR711" i="9"/>
  <c r="BR712" i="9"/>
  <c r="BR713" i="9"/>
  <c r="BR714" i="9"/>
  <c r="BR715" i="9"/>
  <c r="BR716" i="9"/>
  <c r="BR717" i="9"/>
  <c r="BR718" i="9"/>
  <c r="BR719" i="9"/>
  <c r="BR720" i="9"/>
  <c r="BR721" i="9"/>
  <c r="BR722" i="9"/>
  <c r="BR723" i="9"/>
  <c r="BR724" i="9"/>
  <c r="BR725" i="9"/>
  <c r="BR726" i="9"/>
  <c r="BR727" i="9"/>
  <c r="BR728" i="9"/>
  <c r="BR729" i="9"/>
  <c r="BR730" i="9"/>
  <c r="BR731" i="9"/>
  <c r="BR732" i="9"/>
  <c r="BR733" i="9"/>
  <c r="BR734" i="9"/>
  <c r="BR735" i="9"/>
  <c r="BR736" i="9"/>
  <c r="BR737" i="9"/>
  <c r="BR738" i="9"/>
  <c r="BR739" i="9"/>
  <c r="BR740" i="9"/>
  <c r="BR741" i="9"/>
  <c r="BR742" i="9"/>
  <c r="BR743" i="9"/>
  <c r="BR744" i="9"/>
  <c r="BR745" i="9"/>
  <c r="BR746" i="9"/>
  <c r="BR747" i="9"/>
  <c r="BR748" i="9"/>
  <c r="BR749" i="9"/>
  <c r="BR750" i="9"/>
  <c r="BR751" i="9"/>
  <c r="BR752" i="9"/>
  <c r="BR753" i="9"/>
  <c r="BR754" i="9"/>
  <c r="BR755" i="9"/>
  <c r="BR756" i="9"/>
  <c r="BR757" i="9"/>
  <c r="BR758" i="9"/>
  <c r="BR759" i="9"/>
  <c r="BR760" i="9"/>
  <c r="BR761" i="9"/>
  <c r="BR762" i="9"/>
  <c r="BR763" i="9"/>
  <c r="BR764" i="9"/>
  <c r="BR765" i="9"/>
  <c r="BR766" i="9"/>
  <c r="BR767" i="9"/>
  <c r="BR768" i="9"/>
  <c r="BR769" i="9"/>
  <c r="BR770" i="9"/>
  <c r="BR771" i="9"/>
  <c r="BR772" i="9"/>
  <c r="BR773" i="9"/>
  <c r="BR774" i="9"/>
  <c r="BR775" i="9"/>
  <c r="BR776" i="9"/>
  <c r="BR777" i="9"/>
  <c r="BR778" i="9"/>
  <c r="BR779" i="9"/>
  <c r="BR780" i="9"/>
  <c r="BR781" i="9"/>
  <c r="BR782" i="9"/>
  <c r="BR783" i="9"/>
  <c r="BR784" i="9"/>
  <c r="BR785" i="9"/>
  <c r="BR786" i="9"/>
  <c r="BR787" i="9"/>
  <c r="BR788" i="9"/>
  <c r="BR789" i="9"/>
  <c r="BR790" i="9"/>
  <c r="BR791" i="9"/>
  <c r="BR792" i="9"/>
  <c r="BR793" i="9"/>
  <c r="BR794" i="9"/>
  <c r="BR795" i="9"/>
  <c r="BR796" i="9"/>
  <c r="BR797" i="9"/>
  <c r="BR798" i="9"/>
  <c r="BR799" i="9"/>
  <c r="BR800" i="9"/>
  <c r="BR801" i="9"/>
  <c r="BR802" i="9"/>
  <c r="BR803" i="9"/>
  <c r="BR804" i="9"/>
  <c r="BR805" i="9"/>
  <c r="BR806" i="9"/>
  <c r="BR807" i="9"/>
  <c r="BR808" i="9"/>
  <c r="BR809" i="9"/>
  <c r="BR810" i="9"/>
  <c r="BR811" i="9"/>
  <c r="BR812" i="9"/>
  <c r="BR813" i="9"/>
  <c r="BR814" i="9"/>
  <c r="BR815" i="9"/>
  <c r="BR816" i="9"/>
  <c r="BR817" i="9"/>
  <c r="BR818" i="9"/>
  <c r="BR819" i="9"/>
  <c r="BR820" i="9"/>
  <c r="BR821" i="9"/>
  <c r="BR822" i="9"/>
  <c r="BR823" i="9"/>
  <c r="BR824" i="9"/>
  <c r="BR825" i="9"/>
  <c r="BR826" i="9"/>
  <c r="BR827" i="9"/>
  <c r="BR828" i="9"/>
  <c r="BR829" i="9"/>
  <c r="BR830" i="9"/>
  <c r="BR831" i="9"/>
  <c r="BR832" i="9"/>
  <c r="BR833" i="9"/>
  <c r="BR834" i="9"/>
  <c r="BR835" i="9"/>
  <c r="BR836" i="9"/>
  <c r="BR837" i="9"/>
  <c r="BR838" i="9"/>
  <c r="BR839" i="9"/>
  <c r="BR840" i="9"/>
  <c r="BR841" i="9"/>
  <c r="BR842" i="9"/>
  <c r="BR843" i="9"/>
  <c r="BR844" i="9"/>
  <c r="BR845" i="9"/>
  <c r="BR846" i="9"/>
  <c r="BR847" i="9"/>
  <c r="BR848" i="9"/>
  <c r="BR849" i="9"/>
  <c r="BR850" i="9"/>
  <c r="BR851" i="9"/>
  <c r="BR852" i="9"/>
  <c r="BR853" i="9"/>
  <c r="BR854" i="9"/>
  <c r="BR855" i="9"/>
  <c r="BR856" i="9"/>
  <c r="BR857" i="9"/>
  <c r="BR858" i="9"/>
  <c r="BR859" i="9"/>
  <c r="BR860" i="9"/>
  <c r="BR861" i="9"/>
  <c r="BR862" i="9"/>
  <c r="BR863" i="9"/>
  <c r="BR864" i="9"/>
  <c r="BR865" i="9"/>
  <c r="BR866" i="9"/>
  <c r="BR867" i="9"/>
  <c r="BR868" i="9"/>
  <c r="BR869" i="9"/>
  <c r="BR870" i="9"/>
  <c r="BR871" i="9"/>
  <c r="BR872" i="9"/>
  <c r="BR873" i="9"/>
  <c r="BR874" i="9"/>
  <c r="BR875" i="9"/>
  <c r="BR876" i="9"/>
  <c r="BR877" i="9"/>
  <c r="BR878" i="9"/>
  <c r="BR879" i="9"/>
  <c r="BR880" i="9"/>
  <c r="BR881" i="9"/>
  <c r="BR882" i="9"/>
  <c r="BR883" i="9"/>
  <c r="BR884" i="9"/>
  <c r="BR885" i="9"/>
  <c r="BR886" i="9"/>
  <c r="BR887" i="9"/>
  <c r="BR888" i="9"/>
  <c r="BR889" i="9"/>
  <c r="BR890" i="9"/>
  <c r="BR891" i="9"/>
  <c r="BR892" i="9"/>
  <c r="BR893" i="9"/>
  <c r="BR894" i="9"/>
  <c r="BR895" i="9"/>
  <c r="BR896" i="9"/>
  <c r="BR897" i="9"/>
  <c r="BR898" i="9"/>
  <c r="BR899" i="9"/>
  <c r="BR900" i="9"/>
  <c r="BR901" i="9"/>
  <c r="BR902" i="9"/>
  <c r="BR903" i="9"/>
  <c r="BR904" i="9"/>
  <c r="BR905" i="9"/>
  <c r="BR906" i="9"/>
  <c r="BR907" i="9"/>
  <c r="BR908" i="9"/>
  <c r="BR909" i="9"/>
  <c r="BR910" i="9"/>
  <c r="BR911" i="9"/>
  <c r="BR912" i="9"/>
  <c r="BR913" i="9"/>
  <c r="BR914" i="9"/>
  <c r="BR915" i="9"/>
  <c r="BR916" i="9"/>
  <c r="BR917" i="9"/>
  <c r="BR918" i="9"/>
  <c r="BR919" i="9"/>
  <c r="BR920" i="9"/>
  <c r="BR921" i="9"/>
  <c r="BR922" i="9"/>
  <c r="BR923" i="9"/>
  <c r="BR924" i="9"/>
  <c r="BR925" i="9"/>
  <c r="BR926" i="9"/>
  <c r="BR927" i="9"/>
  <c r="BR928" i="9"/>
  <c r="BR929" i="9"/>
  <c r="BR930" i="9"/>
  <c r="BR931" i="9"/>
  <c r="BR932" i="9"/>
  <c r="BR933" i="9"/>
  <c r="BR934" i="9"/>
  <c r="BR935" i="9"/>
  <c r="BR936" i="9"/>
  <c r="BR937" i="9"/>
  <c r="BR938" i="9"/>
  <c r="BR939" i="9"/>
  <c r="BR940" i="9"/>
  <c r="BR941" i="9"/>
  <c r="BR942" i="9"/>
  <c r="BR943" i="9"/>
  <c r="BR944" i="9"/>
  <c r="BR945" i="9"/>
  <c r="BR946" i="9"/>
  <c r="BR947" i="9"/>
  <c r="BR948" i="9"/>
  <c r="BR949" i="9"/>
  <c r="BR950" i="9"/>
  <c r="BR951" i="9"/>
  <c r="BR952" i="9"/>
  <c r="BR953" i="9"/>
  <c r="BR954" i="9"/>
  <c r="BR955" i="9"/>
  <c r="BR956" i="9"/>
  <c r="BR957" i="9"/>
  <c r="BR958" i="9"/>
  <c r="BR959" i="9"/>
  <c r="BR960" i="9"/>
  <c r="BR961" i="9"/>
  <c r="BR962" i="9"/>
  <c r="BR963" i="9"/>
  <c r="BR964" i="9"/>
  <c r="BR965" i="9"/>
  <c r="BR966" i="9"/>
  <c r="BR967" i="9"/>
  <c r="BR968" i="9"/>
  <c r="BR969" i="9"/>
  <c r="BR970" i="9"/>
  <c r="BR971" i="9"/>
  <c r="BR972" i="9"/>
  <c r="BR973" i="9"/>
  <c r="BR974" i="9"/>
  <c r="BR975" i="9"/>
  <c r="BR976" i="9"/>
  <c r="BR977" i="9"/>
  <c r="BR978" i="9"/>
  <c r="BR979" i="9"/>
  <c r="BR4" i="9"/>
  <c r="BP5" i="9"/>
  <c r="BP983" i="9" s="1"/>
  <c r="BP6" i="9"/>
  <c r="BP984" i="9" s="1"/>
  <c r="BP7" i="9"/>
  <c r="BP985" i="9" s="1"/>
  <c r="BP8" i="9"/>
  <c r="BP986" i="9" s="1"/>
  <c r="BP9" i="9"/>
  <c r="BP987" i="9" s="1"/>
  <c r="BP10" i="9"/>
  <c r="BP988" i="9" s="1"/>
  <c r="BP11" i="9"/>
  <c r="BP989" i="9" s="1"/>
  <c r="BP12" i="9"/>
  <c r="BP990" i="9" s="1"/>
  <c r="BP13" i="9"/>
  <c r="BP991" i="9" s="1"/>
  <c r="BP14" i="9"/>
  <c r="BP992" i="9" s="1"/>
  <c r="BP15" i="9"/>
  <c r="BP993" i="9" s="1"/>
  <c r="BP16" i="9"/>
  <c r="BP994" i="9" s="1"/>
  <c r="BP17" i="9"/>
  <c r="BP995" i="9" s="1"/>
  <c r="BP18" i="9"/>
  <c r="BP996" i="9" s="1"/>
  <c r="BP19" i="9"/>
  <c r="BP997" i="9" s="1"/>
  <c r="BP20" i="9"/>
  <c r="BP998" i="9" s="1"/>
  <c r="BP21" i="9"/>
  <c r="BP999" i="9" s="1"/>
  <c r="BP22" i="9"/>
  <c r="BP1000" i="9" s="1"/>
  <c r="BP23" i="9"/>
  <c r="BP1001" i="9" s="1"/>
  <c r="BP24" i="9"/>
  <c r="BP1002" i="9" s="1"/>
  <c r="BP25" i="9"/>
  <c r="BP1003" i="9" s="1"/>
  <c r="BP26" i="9"/>
  <c r="BP1004" i="9" s="1"/>
  <c r="BP27" i="9"/>
  <c r="BP1005" i="9" s="1"/>
  <c r="BP28" i="9"/>
  <c r="BP1006" i="9" s="1"/>
  <c r="BP29" i="9"/>
  <c r="BP1007" i="9" s="1"/>
  <c r="BP30" i="9"/>
  <c r="BP1008" i="9" s="1"/>
  <c r="BP31" i="9"/>
  <c r="BP1009" i="9" s="1"/>
  <c r="BP32" i="9"/>
  <c r="BP1010" i="9" s="1"/>
  <c r="BP33" i="9"/>
  <c r="BP1011" i="9" s="1"/>
  <c r="BP34" i="9"/>
  <c r="BP1012" i="9" s="1"/>
  <c r="BP35" i="9"/>
  <c r="BP1013" i="9" s="1"/>
  <c r="BP36" i="9"/>
  <c r="BP1014" i="9" s="1"/>
  <c r="BP37" i="9"/>
  <c r="BP1015" i="9" s="1"/>
  <c r="BP38" i="9"/>
  <c r="BP1016" i="9" s="1"/>
  <c r="BP39" i="9"/>
  <c r="BP1017" i="9" s="1"/>
  <c r="BP40" i="9"/>
  <c r="BP1018" i="9" s="1"/>
  <c r="BP41" i="9"/>
  <c r="BP1019" i="9" s="1"/>
  <c r="BP42" i="9"/>
  <c r="BP1020" i="9" s="1"/>
  <c r="BP43" i="9"/>
  <c r="BP1021" i="9" s="1"/>
  <c r="BP44" i="9"/>
  <c r="BP1022" i="9" s="1"/>
  <c r="BP45" i="9"/>
  <c r="BP1023" i="9" s="1"/>
  <c r="BP46" i="9"/>
  <c r="BP1024" i="9" s="1"/>
  <c r="BP47" i="9"/>
  <c r="BP1025" i="9" s="1"/>
  <c r="BP48" i="9"/>
  <c r="BP1026" i="9" s="1"/>
  <c r="BP49" i="9"/>
  <c r="BP1027" i="9" s="1"/>
  <c r="BP50" i="9"/>
  <c r="BP1028" i="9" s="1"/>
  <c r="BP51" i="9"/>
  <c r="BP1029" i="9" s="1"/>
  <c r="BP52" i="9"/>
  <c r="BP1030" i="9" s="1"/>
  <c r="BP53" i="9"/>
  <c r="BP54" i="9"/>
  <c r="BP1032" i="9" s="1"/>
  <c r="BP55" i="9"/>
  <c r="BP1033" i="9" s="1"/>
  <c r="BP56" i="9"/>
  <c r="BP1034" i="9" s="1"/>
  <c r="BP57" i="9"/>
  <c r="BP1035" i="9" s="1"/>
  <c r="BP58" i="9"/>
  <c r="BP1036" i="9" s="1"/>
  <c r="BP59" i="9"/>
  <c r="BP1037" i="9" s="1"/>
  <c r="BP60" i="9"/>
  <c r="BP1038" i="9" s="1"/>
  <c r="BP61" i="9"/>
  <c r="BP1039" i="9" s="1"/>
  <c r="BP62" i="9"/>
  <c r="BP1040" i="9" s="1"/>
  <c r="BP63" i="9"/>
  <c r="BP1041" i="9" s="1"/>
  <c r="BP64" i="9"/>
  <c r="BP1042" i="9" s="1"/>
  <c r="BP65" i="9"/>
  <c r="BP1043" i="9" s="1"/>
  <c r="BP66" i="9"/>
  <c r="BP1044" i="9" s="1"/>
  <c r="BP67" i="9"/>
  <c r="BP1045" i="9" s="1"/>
  <c r="BP68" i="9"/>
  <c r="BP1046" i="9" s="1"/>
  <c r="BP69" i="9"/>
  <c r="BP1047" i="9" s="1"/>
  <c r="BP70" i="9"/>
  <c r="BP1048" i="9" s="1"/>
  <c r="BP71" i="9"/>
  <c r="BP1049" i="9" s="1"/>
  <c r="BP72" i="9"/>
  <c r="BP1050" i="9" s="1"/>
  <c r="BP73" i="9"/>
  <c r="BP1051" i="9" s="1"/>
  <c r="BP74" i="9"/>
  <c r="BP1052" i="9" s="1"/>
  <c r="BP75" i="9"/>
  <c r="BP1053" i="9" s="1"/>
  <c r="BP76" i="9"/>
  <c r="BP1054" i="9" s="1"/>
  <c r="BP77" i="9"/>
  <c r="BP1055" i="9" s="1"/>
  <c r="BP78" i="9"/>
  <c r="BP1056" i="9" s="1"/>
  <c r="BP79" i="9"/>
  <c r="BP1057" i="9" s="1"/>
  <c r="BP80" i="9"/>
  <c r="BP1058" i="9" s="1"/>
  <c r="BP81" i="9"/>
  <c r="BP1059" i="9" s="1"/>
  <c r="BP82" i="9"/>
  <c r="BP1060" i="9" s="1"/>
  <c r="BP83" i="9"/>
  <c r="BP1061" i="9" s="1"/>
  <c r="BP84" i="9"/>
  <c r="BP1062" i="9" s="1"/>
  <c r="BP85" i="9"/>
  <c r="BP1063" i="9" s="1"/>
  <c r="BP86" i="9"/>
  <c r="BP1064" i="9" s="1"/>
  <c r="BP87" i="9"/>
  <c r="BP1065" i="9" s="1"/>
  <c r="BP88" i="9"/>
  <c r="BP1066" i="9" s="1"/>
  <c r="BP89" i="9"/>
  <c r="BP1067" i="9" s="1"/>
  <c r="BP90" i="9"/>
  <c r="BP1068" i="9" s="1"/>
  <c r="BP91" i="9"/>
  <c r="BP1069" i="9" s="1"/>
  <c r="BP92" i="9"/>
  <c r="BP1070" i="9" s="1"/>
  <c r="BP93" i="9"/>
  <c r="BP1071" i="9" s="1"/>
  <c r="BP94" i="9"/>
  <c r="BP1072" i="9" s="1"/>
  <c r="BP95" i="9"/>
  <c r="BP1073" i="9" s="1"/>
  <c r="BP96" i="9"/>
  <c r="BP1074" i="9" s="1"/>
  <c r="BP97" i="9"/>
  <c r="BP1075" i="9" s="1"/>
  <c r="BP98" i="9"/>
  <c r="BP1076" i="9" s="1"/>
  <c r="BP99" i="9"/>
  <c r="BP1077" i="9" s="1"/>
  <c r="BP100" i="9"/>
  <c r="BP101" i="9"/>
  <c r="BP1079" i="9" s="1"/>
  <c r="BP102" i="9"/>
  <c r="BP1080" i="9" s="1"/>
  <c r="BP103" i="9"/>
  <c r="BP1081" i="9" s="1"/>
  <c r="BP104" i="9"/>
  <c r="BP1082" i="9" s="1"/>
  <c r="BP105" i="9"/>
  <c r="BP1083" i="9" s="1"/>
  <c r="BP106" i="9"/>
  <c r="BP1084" i="9" s="1"/>
  <c r="BP107" i="9"/>
  <c r="BP1085" i="9" s="1"/>
  <c r="BP108" i="9"/>
  <c r="BP1086" i="9" s="1"/>
  <c r="BP109" i="9"/>
  <c r="BP1087" i="9" s="1"/>
  <c r="BP110" i="9"/>
  <c r="BP1088" i="9" s="1"/>
  <c r="BP111" i="9"/>
  <c r="BP1089" i="9" s="1"/>
  <c r="BP112" i="9"/>
  <c r="BP1090" i="9" s="1"/>
  <c r="BP113" i="9"/>
  <c r="BP1091" i="9" s="1"/>
  <c r="BP114" i="9"/>
  <c r="BP1092" i="9" s="1"/>
  <c r="BP115" i="9"/>
  <c r="BP1093" i="9" s="1"/>
  <c r="BP116" i="9"/>
  <c r="BP1094" i="9" s="1"/>
  <c r="BP117" i="9"/>
  <c r="BP1095" i="9" s="1"/>
  <c r="BP118" i="9"/>
  <c r="BP1096" i="9" s="1"/>
  <c r="BP119" i="9"/>
  <c r="BP1097" i="9" s="1"/>
  <c r="BP120" i="9"/>
  <c r="BP1098" i="9" s="1"/>
  <c r="BP121" i="9"/>
  <c r="BP1099" i="9" s="1"/>
  <c r="BP122" i="9"/>
  <c r="BP1100" i="9" s="1"/>
  <c r="BP123" i="9"/>
  <c r="BP1101" i="9" s="1"/>
  <c r="BP124" i="9"/>
  <c r="BP125" i="9"/>
  <c r="BP1103" i="9" s="1"/>
  <c r="BP126" i="9"/>
  <c r="BP1104" i="9" s="1"/>
  <c r="BP127" i="9"/>
  <c r="BP1105" i="9" s="1"/>
  <c r="BP128" i="9"/>
  <c r="BP1106" i="9" s="1"/>
  <c r="BP129" i="9"/>
  <c r="BP1107" i="9" s="1"/>
  <c r="BP130" i="9"/>
  <c r="BP1108" i="9" s="1"/>
  <c r="BP131" i="9"/>
  <c r="BP1109" i="9" s="1"/>
  <c r="BP132" i="9"/>
  <c r="BP1110" i="9" s="1"/>
  <c r="BP133" i="9"/>
  <c r="BP1111" i="9" s="1"/>
  <c r="BP134" i="9"/>
  <c r="BP1112" i="9" s="1"/>
  <c r="BP135" i="9"/>
  <c r="BP1113" i="9" s="1"/>
  <c r="BP136" i="9"/>
  <c r="BP1114" i="9" s="1"/>
  <c r="BP137" i="9"/>
  <c r="BP1115" i="9" s="1"/>
  <c r="BP138" i="9"/>
  <c r="BP1116" i="9" s="1"/>
  <c r="BP139" i="9"/>
  <c r="BP1117" i="9" s="1"/>
  <c r="BP140" i="9"/>
  <c r="BP1118" i="9" s="1"/>
  <c r="BP141" i="9"/>
  <c r="BP1119" i="9" s="1"/>
  <c r="BP142" i="9"/>
  <c r="BP1120" i="9" s="1"/>
  <c r="BP143" i="9"/>
  <c r="BP1121" i="9" s="1"/>
  <c r="BP144" i="9"/>
  <c r="BP1122" i="9" s="1"/>
  <c r="BP145" i="9"/>
  <c r="BP1123" i="9" s="1"/>
  <c r="BP146" i="9"/>
  <c r="BP1124" i="9" s="1"/>
  <c r="BP147" i="9"/>
  <c r="BP1125" i="9" s="1"/>
  <c r="BP148" i="9"/>
  <c r="BP1126" i="9" s="1"/>
  <c r="BP149" i="9"/>
  <c r="BP1127" i="9" s="1"/>
  <c r="BP150" i="9"/>
  <c r="BP1128" i="9" s="1"/>
  <c r="BP151" i="9"/>
  <c r="BP1129" i="9" s="1"/>
  <c r="BP152" i="9"/>
  <c r="BP1130" i="9" s="1"/>
  <c r="BP153" i="9"/>
  <c r="BP1131" i="9" s="1"/>
  <c r="BP154" i="9"/>
  <c r="BP1132" i="9" s="1"/>
  <c r="BP155" i="9"/>
  <c r="BP1133" i="9" s="1"/>
  <c r="BP156" i="9"/>
  <c r="BP1134" i="9" s="1"/>
  <c r="BP157" i="9"/>
  <c r="BP1135" i="9" s="1"/>
  <c r="BP158" i="9"/>
  <c r="BP1136" i="9" s="1"/>
  <c r="BP159" i="9"/>
  <c r="BP1137" i="9" s="1"/>
  <c r="BP160" i="9"/>
  <c r="BP1138" i="9" s="1"/>
  <c r="BP161" i="9"/>
  <c r="BP1139" i="9" s="1"/>
  <c r="BP162" i="9"/>
  <c r="BP1140" i="9" s="1"/>
  <c r="BP163" i="9"/>
  <c r="BP1141" i="9" s="1"/>
  <c r="BP164" i="9"/>
  <c r="BP1142" i="9" s="1"/>
  <c r="BP165" i="9"/>
  <c r="BP1143" i="9" s="1"/>
  <c r="BP166" i="9"/>
  <c r="BP1144" i="9" s="1"/>
  <c r="BP167" i="9"/>
  <c r="BP1145" i="9" s="1"/>
  <c r="BP168" i="9"/>
  <c r="BP1146" i="9" s="1"/>
  <c r="BP169" i="9"/>
  <c r="BP1147" i="9" s="1"/>
  <c r="BP170" i="9"/>
  <c r="BP1148" i="9" s="1"/>
  <c r="BP171" i="9"/>
  <c r="BP1149" i="9" s="1"/>
  <c r="BP172" i="9"/>
  <c r="BP1150" i="9" s="1"/>
  <c r="BP173" i="9"/>
  <c r="BP1151" i="9" s="1"/>
  <c r="BP174" i="9"/>
  <c r="BP1152" i="9" s="1"/>
  <c r="BP175" i="9"/>
  <c r="BP1153" i="9" s="1"/>
  <c r="BP176" i="9"/>
  <c r="BP1154" i="9" s="1"/>
  <c r="BP177" i="9"/>
  <c r="BP1155" i="9" s="1"/>
  <c r="BP178" i="9"/>
  <c r="BP1156" i="9" s="1"/>
  <c r="BP179" i="9"/>
  <c r="BP1157" i="9" s="1"/>
  <c r="BP180" i="9"/>
  <c r="BP1158" i="9" s="1"/>
  <c r="BP181" i="9"/>
  <c r="BP1159" i="9" s="1"/>
  <c r="BP182" i="9"/>
  <c r="BP1160" i="9" s="1"/>
  <c r="BP183" i="9"/>
  <c r="BP1161" i="9" s="1"/>
  <c r="BP184" i="9"/>
  <c r="BP1162" i="9" s="1"/>
  <c r="BP185" i="9"/>
  <c r="BP1163" i="9" s="1"/>
  <c r="BP186" i="9"/>
  <c r="BP1164" i="9" s="1"/>
  <c r="BP187" i="9"/>
  <c r="BP1165" i="9" s="1"/>
  <c r="BP188" i="9"/>
  <c r="BP1166" i="9" s="1"/>
  <c r="BP189" i="9"/>
  <c r="BP1167" i="9" s="1"/>
  <c r="BP190" i="9"/>
  <c r="BP1168" i="9" s="1"/>
  <c r="BP191" i="9"/>
  <c r="BP1169" i="9" s="1"/>
  <c r="BP192" i="9"/>
  <c r="BP1170" i="9" s="1"/>
  <c r="BP193" i="9"/>
  <c r="BP1171" i="9" s="1"/>
  <c r="BP194" i="9"/>
  <c r="BP1172" i="9" s="1"/>
  <c r="BP195" i="9"/>
  <c r="BP1173" i="9" s="1"/>
  <c r="BP196" i="9"/>
  <c r="BP1174" i="9" s="1"/>
  <c r="BP197" i="9"/>
  <c r="BP1175" i="9" s="1"/>
  <c r="BP198" i="9"/>
  <c r="BP1176" i="9" s="1"/>
  <c r="BP199" i="9"/>
  <c r="BP1177" i="9" s="1"/>
  <c r="BP200" i="9"/>
  <c r="BP1178" i="9" s="1"/>
  <c r="BP201" i="9"/>
  <c r="BP1179" i="9" s="1"/>
  <c r="BP202" i="9"/>
  <c r="BP1180" i="9" s="1"/>
  <c r="BP203" i="9"/>
  <c r="BP1181" i="9" s="1"/>
  <c r="BP204" i="9"/>
  <c r="BP1182" i="9" s="1"/>
  <c r="BP205" i="9"/>
  <c r="BP1183" i="9" s="1"/>
  <c r="BP206" i="9"/>
  <c r="BP1184" i="9" s="1"/>
  <c r="BP207" i="9"/>
  <c r="BP1185" i="9" s="1"/>
  <c r="BP208" i="9"/>
  <c r="BP1186" i="9" s="1"/>
  <c r="BP209" i="9"/>
  <c r="BP1187" i="9" s="1"/>
  <c r="BP210" i="9"/>
  <c r="BP1188" i="9" s="1"/>
  <c r="BP211" i="9"/>
  <c r="BP1189" i="9" s="1"/>
  <c r="BP212" i="9"/>
  <c r="BP1190" i="9" s="1"/>
  <c r="BP213" i="9"/>
  <c r="BP1191" i="9" s="1"/>
  <c r="BP214" i="9"/>
  <c r="BP1192" i="9" s="1"/>
  <c r="BP215" i="9"/>
  <c r="BP1193" i="9" s="1"/>
  <c r="BP216" i="9"/>
  <c r="BP1194" i="9" s="1"/>
  <c r="BP217" i="9"/>
  <c r="BP1195" i="9" s="1"/>
  <c r="BP218" i="9"/>
  <c r="BP1196" i="9" s="1"/>
  <c r="BP219" i="9"/>
  <c r="BP1197" i="9" s="1"/>
  <c r="BP220" i="9"/>
  <c r="BP1198" i="9" s="1"/>
  <c r="BP221" i="9"/>
  <c r="BP1199" i="9" s="1"/>
  <c r="BP222" i="9"/>
  <c r="BP1200" i="9" s="1"/>
  <c r="BP223" i="9"/>
  <c r="BP1201" i="9" s="1"/>
  <c r="BP224" i="9"/>
  <c r="BP1202" i="9" s="1"/>
  <c r="BP225" i="9"/>
  <c r="BP1203" i="9" s="1"/>
  <c r="BP226" i="9"/>
  <c r="BP1204" i="9" s="1"/>
  <c r="BP227" i="9"/>
  <c r="BP1205" i="9" s="1"/>
  <c r="BP228" i="9"/>
  <c r="BP1206" i="9" s="1"/>
  <c r="BP229" i="9"/>
  <c r="BP1207" i="9" s="1"/>
  <c r="BP230" i="9"/>
  <c r="BP1208" i="9" s="1"/>
  <c r="BP231" i="9"/>
  <c r="BP1209" i="9" s="1"/>
  <c r="BP232" i="9"/>
  <c r="BP1210" i="9" s="1"/>
  <c r="BP233" i="9"/>
  <c r="BP234" i="9"/>
  <c r="BP1212" i="9" s="1"/>
  <c r="BP235" i="9"/>
  <c r="BP1213" i="9" s="1"/>
  <c r="BP236" i="9"/>
  <c r="BP1214" i="9" s="1"/>
  <c r="BP237" i="9"/>
  <c r="BP1215" i="9" s="1"/>
  <c r="BP238" i="9"/>
  <c r="BP1216" i="9" s="1"/>
  <c r="BP239" i="9"/>
  <c r="BP1217" i="9" s="1"/>
  <c r="BP240" i="9"/>
  <c r="BP1218" i="9" s="1"/>
  <c r="BP241" i="9"/>
  <c r="BP1219" i="9" s="1"/>
  <c r="BP242" i="9"/>
  <c r="BP1220" i="9" s="1"/>
  <c r="BP243" i="9"/>
  <c r="BP1221" i="9" s="1"/>
  <c r="BP244" i="9"/>
  <c r="BP1222" i="9" s="1"/>
  <c r="BP245" i="9"/>
  <c r="BP1223" i="9" s="1"/>
  <c r="BP246" i="9"/>
  <c r="BP1224" i="9" s="1"/>
  <c r="BP247" i="9"/>
  <c r="BP1225" i="9" s="1"/>
  <c r="BP248" i="9"/>
  <c r="BP1226" i="9" s="1"/>
  <c r="BP249" i="9"/>
  <c r="BP1227" i="9" s="1"/>
  <c r="BP250" i="9"/>
  <c r="BP1228" i="9" s="1"/>
  <c r="BP251" i="9"/>
  <c r="BP1229" i="9" s="1"/>
  <c r="BP252" i="9"/>
  <c r="BP1230" i="9" s="1"/>
  <c r="BP253" i="9"/>
  <c r="BP1231" i="9" s="1"/>
  <c r="BP254" i="9"/>
  <c r="BP1232" i="9" s="1"/>
  <c r="BP255" i="9"/>
  <c r="BP1233" i="9" s="1"/>
  <c r="BP256" i="9"/>
  <c r="BP257" i="9"/>
  <c r="BP1235" i="9" s="1"/>
  <c r="BP258" i="9"/>
  <c r="BP1236" i="9" s="1"/>
  <c r="BP259" i="9"/>
  <c r="BP1237" i="9" s="1"/>
  <c r="BP260" i="9"/>
  <c r="BP1238" i="9" s="1"/>
  <c r="BP261" i="9"/>
  <c r="BP1239" i="9" s="1"/>
  <c r="BP262" i="9"/>
  <c r="BP1240" i="9" s="1"/>
  <c r="BP263" i="9"/>
  <c r="BP1241" i="9" s="1"/>
  <c r="BP264" i="9"/>
  <c r="BP1242" i="9" s="1"/>
  <c r="BP265" i="9"/>
  <c r="BP1243" i="9" s="1"/>
  <c r="BP266" i="9"/>
  <c r="BP1244" i="9" s="1"/>
  <c r="BP267" i="9"/>
  <c r="BP1245" i="9" s="1"/>
  <c r="BP268" i="9"/>
  <c r="BP1246" i="9" s="1"/>
  <c r="BP269" i="9"/>
  <c r="BP1247" i="9" s="1"/>
  <c r="BP270" i="9"/>
  <c r="BP1248" i="9" s="1"/>
  <c r="BP271" i="9"/>
  <c r="BP1249" i="9" s="1"/>
  <c r="BP272" i="9"/>
  <c r="BP1250" i="9" s="1"/>
  <c r="BP273" i="9"/>
  <c r="BP1251" i="9" s="1"/>
  <c r="BP274" i="9"/>
  <c r="BP1252" i="9" s="1"/>
  <c r="BP275" i="9"/>
  <c r="BP1253" i="9" s="1"/>
  <c r="BP276" i="9"/>
  <c r="BP1254" i="9" s="1"/>
  <c r="BP277" i="9"/>
  <c r="BP1255" i="9" s="1"/>
  <c r="BP278" i="9"/>
  <c r="BP1256" i="9" s="1"/>
  <c r="BP279" i="9"/>
  <c r="BP1257" i="9" s="1"/>
  <c r="BP280" i="9"/>
  <c r="BP1258" i="9" s="1"/>
  <c r="BP281" i="9"/>
  <c r="BP1259" i="9" s="1"/>
  <c r="BP282" i="9"/>
  <c r="BP1260" i="9" s="1"/>
  <c r="BP283" i="9"/>
  <c r="BP1261" i="9" s="1"/>
  <c r="BP284" i="9"/>
  <c r="BP1262" i="9" s="1"/>
  <c r="BP285" i="9"/>
  <c r="BP1263" i="9" s="1"/>
  <c r="BP286" i="9"/>
  <c r="BP1264" i="9" s="1"/>
  <c r="BP287" i="9"/>
  <c r="BP1265" i="9" s="1"/>
  <c r="BP288" i="9"/>
  <c r="BP1266" i="9" s="1"/>
  <c r="BP289" i="9"/>
  <c r="BP1267" i="9" s="1"/>
  <c r="BP290" i="9"/>
  <c r="BP1268" i="9" s="1"/>
  <c r="BP291" i="9"/>
  <c r="BP1269" i="9" s="1"/>
  <c r="BP292" i="9"/>
  <c r="BP1270" i="9" s="1"/>
  <c r="BP293" i="9"/>
  <c r="BP1271" i="9" s="1"/>
  <c r="BP294" i="9"/>
  <c r="BP1272" i="9" s="1"/>
  <c r="BP295" i="9"/>
  <c r="BP1273" i="9" s="1"/>
  <c r="BP296" i="9"/>
  <c r="BP1274" i="9" s="1"/>
  <c r="BP297" i="9"/>
  <c r="BP1275" i="9" s="1"/>
  <c r="BP298" i="9"/>
  <c r="BP1276" i="9" s="1"/>
  <c r="BP299" i="9"/>
  <c r="BP1277" i="9" s="1"/>
  <c r="BP300" i="9"/>
  <c r="BP1278" i="9" s="1"/>
  <c r="BP301" i="9"/>
  <c r="BP1279" i="9" s="1"/>
  <c r="BP302" i="9"/>
  <c r="BP1280" i="9" s="1"/>
  <c r="BP303" i="9"/>
  <c r="BP1281" i="9" s="1"/>
  <c r="BP304" i="9"/>
  <c r="BP1282" i="9" s="1"/>
  <c r="BP305" i="9"/>
  <c r="BP1283" i="9" s="1"/>
  <c r="BP306" i="9"/>
  <c r="BP1284" i="9" s="1"/>
  <c r="BP307" i="9"/>
  <c r="BP1285" i="9" s="1"/>
  <c r="BP308" i="9"/>
  <c r="BP1286" i="9" s="1"/>
  <c r="BP309" i="9"/>
  <c r="BP1287" i="9" s="1"/>
  <c r="BP310" i="9"/>
  <c r="BP1288" i="9" s="1"/>
  <c r="BP311" i="9"/>
  <c r="BP1289" i="9" s="1"/>
  <c r="BP312" i="9"/>
  <c r="BP1290" i="9" s="1"/>
  <c r="BP313" i="9"/>
  <c r="BP1291" i="9" s="1"/>
  <c r="BP314" i="9"/>
  <c r="BP1292" i="9" s="1"/>
  <c r="BP315" i="9"/>
  <c r="BP1293" i="9" s="1"/>
  <c r="BP316" i="9"/>
  <c r="BP1294" i="9" s="1"/>
  <c r="BP317" i="9"/>
  <c r="BP1295" i="9" s="1"/>
  <c r="BP318" i="9"/>
  <c r="BP1296" i="9" s="1"/>
  <c r="BP319" i="9"/>
  <c r="BP1297" i="9" s="1"/>
  <c r="BP320" i="9"/>
  <c r="BP1298" i="9" s="1"/>
  <c r="BP321" i="9"/>
  <c r="BP1299" i="9" s="1"/>
  <c r="BP322" i="9"/>
  <c r="BP1300" i="9" s="1"/>
  <c r="BP323" i="9"/>
  <c r="BP1301" i="9" s="1"/>
  <c r="BP324" i="9"/>
  <c r="BP1302" i="9" s="1"/>
  <c r="BP325" i="9"/>
  <c r="BP1303" i="9" s="1"/>
  <c r="BP326" i="9"/>
  <c r="BP1304" i="9" s="1"/>
  <c r="BP327" i="9"/>
  <c r="BP1305" i="9" s="1"/>
  <c r="BP328" i="9"/>
  <c r="BP1306" i="9" s="1"/>
  <c r="BP329" i="9"/>
  <c r="BP1307" i="9" s="1"/>
  <c r="BP330" i="9"/>
  <c r="BP1308" i="9" s="1"/>
  <c r="BP331" i="9"/>
  <c r="BP1309" i="9" s="1"/>
  <c r="BP332" i="9"/>
  <c r="BP1310" i="9" s="1"/>
  <c r="BP333" i="9"/>
  <c r="BP1311" i="9" s="1"/>
  <c r="BP334" i="9"/>
  <c r="BP1312" i="9" s="1"/>
  <c r="BP335" i="9"/>
  <c r="BP1313" i="9" s="1"/>
  <c r="BP336" i="9"/>
  <c r="BP1314" i="9" s="1"/>
  <c r="BP337" i="9"/>
  <c r="BP1315" i="9" s="1"/>
  <c r="BP338" i="9"/>
  <c r="BP1316" i="9" s="1"/>
  <c r="BP339" i="9"/>
  <c r="BP1317" i="9" s="1"/>
  <c r="BP340" i="9"/>
  <c r="BP1318" i="9" s="1"/>
  <c r="BP341" i="9"/>
  <c r="BP1319" i="9" s="1"/>
  <c r="BP342" i="9"/>
  <c r="BP1320" i="9" s="1"/>
  <c r="BP343" i="9"/>
  <c r="BP1321" i="9" s="1"/>
  <c r="BP344" i="9"/>
  <c r="BP1322" i="9" s="1"/>
  <c r="BP345" i="9"/>
  <c r="BP1323" i="9" s="1"/>
  <c r="BP346" i="9"/>
  <c r="BP1324" i="9" s="1"/>
  <c r="BP347" i="9"/>
  <c r="BP1325" i="9" s="1"/>
  <c r="BP348" i="9"/>
  <c r="BP1326" i="9" s="1"/>
  <c r="BP349" i="9"/>
  <c r="BP1327" i="9" s="1"/>
  <c r="BP350" i="9"/>
  <c r="BP1328" i="9" s="1"/>
  <c r="BP351" i="9"/>
  <c r="BP1329" i="9" s="1"/>
  <c r="BP352" i="9"/>
  <c r="BP1330" i="9" s="1"/>
  <c r="BP353" i="9"/>
  <c r="BP1331" i="9" s="1"/>
  <c r="BP354" i="9"/>
  <c r="BP1332" i="9" s="1"/>
  <c r="BP355" i="9"/>
  <c r="BP1333" i="9" s="1"/>
  <c r="BP356" i="9"/>
  <c r="BP1334" i="9" s="1"/>
  <c r="BP357" i="9"/>
  <c r="BP1335" i="9" s="1"/>
  <c r="BP358" i="9"/>
  <c r="BP1336" i="9" s="1"/>
  <c r="BP359" i="9"/>
  <c r="BP1337" i="9" s="1"/>
  <c r="BP360" i="9"/>
  <c r="BP361" i="9"/>
  <c r="BP1339" i="9" s="1"/>
  <c r="BP362" i="9"/>
  <c r="BP1340" i="9" s="1"/>
  <c r="BP363" i="9"/>
  <c r="BP1341" i="9" s="1"/>
  <c r="BP364" i="9"/>
  <c r="BP1342" i="9" s="1"/>
  <c r="BP365" i="9"/>
  <c r="BP1343" i="9" s="1"/>
  <c r="BP366" i="9"/>
  <c r="BP1344" i="9" s="1"/>
  <c r="BP367" i="9"/>
  <c r="BP1345" i="9" s="1"/>
  <c r="BP368" i="9"/>
  <c r="BP1346" i="9" s="1"/>
  <c r="BP369" i="9"/>
  <c r="BP1347" i="9" s="1"/>
  <c r="BP370" i="9"/>
  <c r="BP1348" i="9" s="1"/>
  <c r="BP371" i="9"/>
  <c r="BP1349" i="9" s="1"/>
  <c r="BP372" i="9"/>
  <c r="BP1350" i="9" s="1"/>
  <c r="BP373" i="9"/>
  <c r="BP1351" i="9" s="1"/>
  <c r="BP374" i="9"/>
  <c r="BP1352" i="9" s="1"/>
  <c r="BP375" i="9"/>
  <c r="BP1353" i="9" s="1"/>
  <c r="BP376" i="9"/>
  <c r="BP1354" i="9" s="1"/>
  <c r="BP377" i="9"/>
  <c r="BP1355" i="9" s="1"/>
  <c r="BP378" i="9"/>
  <c r="BP1356" i="9" s="1"/>
  <c r="BP379" i="9"/>
  <c r="BP1357" i="9" s="1"/>
  <c r="BP380" i="9"/>
  <c r="BP1358" i="9" s="1"/>
  <c r="BP381" i="9"/>
  <c r="BP1359" i="9" s="1"/>
  <c r="BP382" i="9"/>
  <c r="BP1360" i="9" s="1"/>
  <c r="BP383" i="9"/>
  <c r="BP1361" i="9" s="1"/>
  <c r="BP384" i="9"/>
  <c r="BP1362" i="9" s="1"/>
  <c r="BP385" i="9"/>
  <c r="BP1363" i="9" s="1"/>
  <c r="BP386" i="9"/>
  <c r="BP1364" i="9" s="1"/>
  <c r="BP387" i="9"/>
  <c r="BP1365" i="9" s="1"/>
  <c r="BP388" i="9"/>
  <c r="BP389" i="9"/>
  <c r="BP1367" i="9" s="1"/>
  <c r="BP390" i="9"/>
  <c r="BP1368" i="9" s="1"/>
  <c r="BP391" i="9"/>
  <c r="BP1369" i="9" s="1"/>
  <c r="BP392" i="9"/>
  <c r="BP1370" i="9" s="1"/>
  <c r="BP393" i="9"/>
  <c r="BP1371" i="9" s="1"/>
  <c r="BP394" i="9"/>
  <c r="BP1372" i="9" s="1"/>
  <c r="BP395" i="9"/>
  <c r="BP1373" i="9" s="1"/>
  <c r="BP396" i="9"/>
  <c r="BP1374" i="9" s="1"/>
  <c r="BP397" i="9"/>
  <c r="BP1375" i="9" s="1"/>
  <c r="BP398" i="9"/>
  <c r="BP1376" i="9" s="1"/>
  <c r="BP399" i="9"/>
  <c r="BP1377" i="9" s="1"/>
  <c r="BP400" i="9"/>
  <c r="BP1378" i="9" s="1"/>
  <c r="BP401" i="9"/>
  <c r="BP1379" i="9" s="1"/>
  <c r="BP402" i="9"/>
  <c r="BP1380" i="9" s="1"/>
  <c r="BP403" i="9"/>
  <c r="BP1381" i="9" s="1"/>
  <c r="BP404" i="9"/>
  <c r="BP1382" i="9" s="1"/>
  <c r="BP405" i="9"/>
  <c r="BP1383" i="9" s="1"/>
  <c r="BP406" i="9"/>
  <c r="BP1384" i="9" s="1"/>
  <c r="BP407" i="9"/>
  <c r="BP1385" i="9" s="1"/>
  <c r="BP408" i="9"/>
  <c r="BP1386" i="9" s="1"/>
  <c r="BP409" i="9"/>
  <c r="BP1387" i="9" s="1"/>
  <c r="BP410" i="9"/>
  <c r="BP1388" i="9" s="1"/>
  <c r="BP411" i="9"/>
  <c r="BP1389" i="9" s="1"/>
  <c r="BP412" i="9"/>
  <c r="BP1390" i="9" s="1"/>
  <c r="BP413" i="9"/>
  <c r="BP1391" i="9" s="1"/>
  <c r="BP414" i="9"/>
  <c r="BP1392" i="9" s="1"/>
  <c r="BP415" i="9"/>
  <c r="BP1393" i="9" s="1"/>
  <c r="BP416" i="9"/>
  <c r="BP1394" i="9" s="1"/>
  <c r="BP417" i="9"/>
  <c r="BP1395" i="9" s="1"/>
  <c r="BP418" i="9"/>
  <c r="BP1396" i="9" s="1"/>
  <c r="BP419" i="9"/>
  <c r="BP1397" i="9" s="1"/>
  <c r="BP420" i="9"/>
  <c r="BP1398" i="9" s="1"/>
  <c r="BP421" i="9"/>
  <c r="BP1399" i="9" s="1"/>
  <c r="BP422" i="9"/>
  <c r="BP1400" i="9" s="1"/>
  <c r="BP423" i="9"/>
  <c r="BP1401" i="9" s="1"/>
  <c r="BP424" i="9"/>
  <c r="BP1402" i="9" s="1"/>
  <c r="BP425" i="9"/>
  <c r="BP1403" i="9" s="1"/>
  <c r="BP426" i="9"/>
  <c r="BP1404" i="9" s="1"/>
  <c r="BP427" i="9"/>
  <c r="BP1405" i="9" s="1"/>
  <c r="BP428" i="9"/>
  <c r="BP1406" i="9" s="1"/>
  <c r="BP429" i="9"/>
  <c r="BP1407" i="9" s="1"/>
  <c r="BP430" i="9"/>
  <c r="BP1408" i="9" s="1"/>
  <c r="BP431" i="9"/>
  <c r="BP1409" i="9" s="1"/>
  <c r="BP432" i="9"/>
  <c r="BP1410" i="9" s="1"/>
  <c r="BP433" i="9"/>
  <c r="BP1411" i="9" s="1"/>
  <c r="BP434" i="9"/>
  <c r="BP1412" i="9" s="1"/>
  <c r="BP435" i="9"/>
  <c r="BP1413" i="9" s="1"/>
  <c r="BP436" i="9"/>
  <c r="BP1414" i="9" s="1"/>
  <c r="BP437" i="9"/>
  <c r="BP1415" i="9" s="1"/>
  <c r="BP438" i="9"/>
  <c r="BP1416" i="9" s="1"/>
  <c r="BP439" i="9"/>
  <c r="BP1417" i="9" s="1"/>
  <c r="BP440" i="9"/>
  <c r="BP1418" i="9" s="1"/>
  <c r="BP441" i="9"/>
  <c r="BP1419" i="9" s="1"/>
  <c r="BP442" i="9"/>
  <c r="BP1420" i="9" s="1"/>
  <c r="BP443" i="9"/>
  <c r="BP1421" i="9" s="1"/>
  <c r="BP444" i="9"/>
  <c r="BP1422" i="9" s="1"/>
  <c r="BP445" i="9"/>
  <c r="BP1423" i="9" s="1"/>
  <c r="BP446" i="9"/>
  <c r="BP1424" i="9" s="1"/>
  <c r="BP447" i="9"/>
  <c r="BP1425" i="9" s="1"/>
  <c r="BP448" i="9"/>
  <c r="BP1426" i="9" s="1"/>
  <c r="BP449" i="9"/>
  <c r="BP1427" i="9" s="1"/>
  <c r="BP450" i="9"/>
  <c r="BP1428" i="9" s="1"/>
  <c r="BP451" i="9"/>
  <c r="BP1429" i="9" s="1"/>
  <c r="BP452" i="9"/>
  <c r="BP1430" i="9" s="1"/>
  <c r="BP453" i="9"/>
  <c r="BP1431" i="9" s="1"/>
  <c r="BP454" i="9"/>
  <c r="BP1432" i="9" s="1"/>
  <c r="BP455" i="9"/>
  <c r="BP1433" i="9" s="1"/>
  <c r="BP456" i="9"/>
  <c r="BP1434" i="9" s="1"/>
  <c r="BP457" i="9"/>
  <c r="BP1435" i="9" s="1"/>
  <c r="BP458" i="9"/>
  <c r="BP1436" i="9" s="1"/>
  <c r="BP459" i="9"/>
  <c r="BP1437" i="9" s="1"/>
  <c r="BP460" i="9"/>
  <c r="BP1438" i="9" s="1"/>
  <c r="BP461" i="9"/>
  <c r="BP1439" i="9" s="1"/>
  <c r="BP462" i="9"/>
  <c r="BP1440" i="9" s="1"/>
  <c r="BP463" i="9"/>
  <c r="BP1441" i="9" s="1"/>
  <c r="BP464" i="9"/>
  <c r="BP1442" i="9" s="1"/>
  <c r="BP465" i="9"/>
  <c r="BP1443" i="9" s="1"/>
  <c r="BP466" i="9"/>
  <c r="BP1444" i="9" s="1"/>
  <c r="BP467" i="9"/>
  <c r="BP1445" i="9" s="1"/>
  <c r="BP468" i="9"/>
  <c r="BP1446" i="9" s="1"/>
  <c r="BP469" i="9"/>
  <c r="BP1447" i="9" s="1"/>
  <c r="BP470" i="9"/>
  <c r="BP1448" i="9" s="1"/>
  <c r="BP471" i="9"/>
  <c r="BP1449" i="9" s="1"/>
  <c r="BP472" i="9"/>
  <c r="BP1450" i="9" s="1"/>
  <c r="BP473" i="9"/>
  <c r="BP1451" i="9" s="1"/>
  <c r="BP474" i="9"/>
  <c r="BP1452" i="9" s="1"/>
  <c r="BP475" i="9"/>
  <c r="BP1453" i="9" s="1"/>
  <c r="BP476" i="9"/>
  <c r="BP1454" i="9" s="1"/>
  <c r="BP477" i="9"/>
  <c r="BP1455" i="9" s="1"/>
  <c r="BP478" i="9"/>
  <c r="BP1456" i="9" s="1"/>
  <c r="BP479" i="9"/>
  <c r="BP1457" i="9" s="1"/>
  <c r="BP480" i="9"/>
  <c r="BP1458" i="9" s="1"/>
  <c r="BP481" i="9"/>
  <c r="BP1459" i="9" s="1"/>
  <c r="BP482" i="9"/>
  <c r="BP1460" i="9" s="1"/>
  <c r="BP483" i="9"/>
  <c r="BP1461" i="9" s="1"/>
  <c r="BP484" i="9"/>
  <c r="BP1462" i="9" s="1"/>
  <c r="BP485" i="9"/>
  <c r="BP1463" i="9" s="1"/>
  <c r="BP486" i="9"/>
  <c r="BP1464" i="9" s="1"/>
  <c r="BP487" i="9"/>
  <c r="BP1465" i="9" s="1"/>
  <c r="BP488" i="9"/>
  <c r="BP1466" i="9" s="1"/>
  <c r="BP489" i="9"/>
  <c r="BP1467" i="9" s="1"/>
  <c r="BP490" i="9"/>
  <c r="BP1468" i="9" s="1"/>
  <c r="BP491" i="9"/>
  <c r="BP1469" i="9" s="1"/>
  <c r="BP492" i="9"/>
  <c r="BP1470" i="9" s="1"/>
  <c r="BP493" i="9"/>
  <c r="BP1471" i="9" s="1"/>
  <c r="BP494" i="9"/>
  <c r="BP1472" i="9" s="1"/>
  <c r="BP495" i="9"/>
  <c r="BP1473" i="9" s="1"/>
  <c r="BP496" i="9"/>
  <c r="BP1474" i="9" s="1"/>
  <c r="BP497" i="9"/>
  <c r="BP1475" i="9" s="1"/>
  <c r="BP498" i="9"/>
  <c r="BP1476" i="9" s="1"/>
  <c r="BP499" i="9"/>
  <c r="BP1477" i="9" s="1"/>
  <c r="BP500" i="9"/>
  <c r="BP1478" i="9" s="1"/>
  <c r="BP501" i="9"/>
  <c r="BP1479" i="9" s="1"/>
  <c r="BP502" i="9"/>
  <c r="BP1480" i="9" s="1"/>
  <c r="BP503" i="9"/>
  <c r="BP1481" i="9" s="1"/>
  <c r="BP504" i="9"/>
  <c r="BP1482" i="9" s="1"/>
  <c r="BP505" i="9"/>
  <c r="BP1483" i="9" s="1"/>
  <c r="BP506" i="9"/>
  <c r="BP1484" i="9" s="1"/>
  <c r="BP507" i="9"/>
  <c r="BP1485" i="9" s="1"/>
  <c r="BP508" i="9"/>
  <c r="BP1486" i="9" s="1"/>
  <c r="BP509" i="9"/>
  <c r="BP1487" i="9" s="1"/>
  <c r="BP510" i="9"/>
  <c r="BP1488" i="9" s="1"/>
  <c r="BP511" i="9"/>
  <c r="BP1489" i="9" s="1"/>
  <c r="BP512" i="9"/>
  <c r="BP1490" i="9" s="1"/>
  <c r="BP513" i="9"/>
  <c r="BP1491" i="9" s="1"/>
  <c r="BP514" i="9"/>
  <c r="BP1492" i="9" s="1"/>
  <c r="BP515" i="9"/>
  <c r="BP1493" i="9" s="1"/>
  <c r="BP516" i="9"/>
  <c r="BP1494" i="9" s="1"/>
  <c r="BP517" i="9"/>
  <c r="BP1495" i="9" s="1"/>
  <c r="BP518" i="9"/>
  <c r="BP1496" i="9" s="1"/>
  <c r="BP519" i="9"/>
  <c r="BP1497" i="9" s="1"/>
  <c r="BP520" i="9"/>
  <c r="BP1498" i="9" s="1"/>
  <c r="BP521" i="9"/>
  <c r="BP1499" i="9" s="1"/>
  <c r="BP522" i="9"/>
  <c r="BP1500" i="9" s="1"/>
  <c r="BP523" i="9"/>
  <c r="BP1501" i="9" s="1"/>
  <c r="BP524" i="9"/>
  <c r="BP1502" i="9" s="1"/>
  <c r="BP525" i="9"/>
  <c r="BP1503" i="9" s="1"/>
  <c r="BP526" i="9"/>
  <c r="BP1504" i="9" s="1"/>
  <c r="BP527" i="9"/>
  <c r="BP1505" i="9" s="1"/>
  <c r="BP528" i="9"/>
  <c r="BP1506" i="9" s="1"/>
  <c r="BP529" i="9"/>
  <c r="BP1507" i="9" s="1"/>
  <c r="BP530" i="9"/>
  <c r="BP1508" i="9" s="1"/>
  <c r="BP531" i="9"/>
  <c r="BP1509" i="9" s="1"/>
  <c r="BP532" i="9"/>
  <c r="BP1510" i="9" s="1"/>
  <c r="BP533" i="9"/>
  <c r="BP1511" i="9" s="1"/>
  <c r="BP534" i="9"/>
  <c r="BP1512" i="9" s="1"/>
  <c r="BP535" i="9"/>
  <c r="BP1513" i="9" s="1"/>
  <c r="BP536" i="9"/>
  <c r="BP1514" i="9" s="1"/>
  <c r="BP537" i="9"/>
  <c r="BP1515" i="9" s="1"/>
  <c r="BP538" i="9"/>
  <c r="BP1516" i="9" s="1"/>
  <c r="BP539" i="9"/>
  <c r="BP1517" i="9" s="1"/>
  <c r="BP540" i="9"/>
  <c r="BP1518" i="9" s="1"/>
  <c r="BP541" i="9"/>
  <c r="BP1519" i="9" s="1"/>
  <c r="BP542" i="9"/>
  <c r="BP1520" i="9" s="1"/>
  <c r="BP543" i="9"/>
  <c r="BP1521" i="9" s="1"/>
  <c r="BP544" i="9"/>
  <c r="BP545" i="9"/>
  <c r="BP546" i="9"/>
  <c r="BP547" i="9"/>
  <c r="BP548" i="9"/>
  <c r="BP549" i="9"/>
  <c r="BP550" i="9"/>
  <c r="BP551" i="9"/>
  <c r="BP552" i="9"/>
  <c r="BP553" i="9"/>
  <c r="BP554" i="9"/>
  <c r="BP555" i="9"/>
  <c r="BP556" i="9"/>
  <c r="BP557" i="9"/>
  <c r="BP558" i="9"/>
  <c r="BP559" i="9"/>
  <c r="BP560" i="9"/>
  <c r="BP561" i="9"/>
  <c r="BP562" i="9"/>
  <c r="BP563" i="9"/>
  <c r="BP564" i="9"/>
  <c r="BP565" i="9"/>
  <c r="BP566" i="9"/>
  <c r="BP567" i="9"/>
  <c r="BP568" i="9"/>
  <c r="BP569" i="9"/>
  <c r="BP570" i="9"/>
  <c r="BP571" i="9"/>
  <c r="BP572" i="9"/>
  <c r="BP573" i="9"/>
  <c r="BP574" i="9"/>
  <c r="BP575" i="9"/>
  <c r="BP576" i="9"/>
  <c r="BP577" i="9"/>
  <c r="BP578" i="9"/>
  <c r="BP579" i="9"/>
  <c r="BP580" i="9"/>
  <c r="BP581" i="9"/>
  <c r="BP582" i="9"/>
  <c r="BP583" i="9"/>
  <c r="BP584" i="9"/>
  <c r="BP585" i="9"/>
  <c r="BP586" i="9"/>
  <c r="BP587" i="9"/>
  <c r="BP588" i="9"/>
  <c r="BP589" i="9"/>
  <c r="BP590" i="9"/>
  <c r="BP591" i="9"/>
  <c r="BP592" i="9"/>
  <c r="BP593" i="9"/>
  <c r="BP594" i="9"/>
  <c r="BP595" i="9"/>
  <c r="BP596" i="9"/>
  <c r="BP597" i="9"/>
  <c r="BP598" i="9"/>
  <c r="BP599" i="9"/>
  <c r="BP600" i="9"/>
  <c r="BP601" i="9"/>
  <c r="BP602" i="9"/>
  <c r="BP603" i="9"/>
  <c r="BP604" i="9"/>
  <c r="BP605" i="9"/>
  <c r="BP606" i="9"/>
  <c r="BP607" i="9"/>
  <c r="BP608" i="9"/>
  <c r="BP609" i="9"/>
  <c r="BP610" i="9"/>
  <c r="BP611" i="9"/>
  <c r="BP612" i="9"/>
  <c r="BP613" i="9"/>
  <c r="BP614" i="9"/>
  <c r="BP615" i="9"/>
  <c r="BP616" i="9"/>
  <c r="BP617" i="9"/>
  <c r="BP618" i="9"/>
  <c r="BP619" i="9"/>
  <c r="BP620" i="9"/>
  <c r="BP621" i="9"/>
  <c r="BP622" i="9"/>
  <c r="BP623" i="9"/>
  <c r="BP624" i="9"/>
  <c r="BP625" i="9"/>
  <c r="BP626" i="9"/>
  <c r="BP627" i="9"/>
  <c r="BP628" i="9"/>
  <c r="BP629" i="9"/>
  <c r="BP630" i="9"/>
  <c r="BP631" i="9"/>
  <c r="BP632" i="9"/>
  <c r="BP633" i="9"/>
  <c r="BP634" i="9"/>
  <c r="BP635" i="9"/>
  <c r="BP636" i="9"/>
  <c r="BP637" i="9"/>
  <c r="BP638" i="9"/>
  <c r="BP639" i="9"/>
  <c r="BP640" i="9"/>
  <c r="BP641" i="9"/>
  <c r="BP642" i="9"/>
  <c r="BP643" i="9"/>
  <c r="BP644" i="9"/>
  <c r="BP645" i="9"/>
  <c r="BP646" i="9"/>
  <c r="BP647" i="9"/>
  <c r="BP648" i="9"/>
  <c r="BP649" i="9"/>
  <c r="BP650" i="9"/>
  <c r="BP651" i="9"/>
  <c r="BP652" i="9"/>
  <c r="BP653" i="9"/>
  <c r="BP654" i="9"/>
  <c r="BP655" i="9"/>
  <c r="BP656" i="9"/>
  <c r="BP657" i="9"/>
  <c r="BP658" i="9"/>
  <c r="BP659" i="9"/>
  <c r="BP660" i="9"/>
  <c r="BP661" i="9"/>
  <c r="BP662" i="9"/>
  <c r="BP663" i="9"/>
  <c r="BP664" i="9"/>
  <c r="BP665" i="9"/>
  <c r="BP666" i="9"/>
  <c r="BP667" i="9"/>
  <c r="BP668" i="9"/>
  <c r="BP669" i="9"/>
  <c r="BP670" i="9"/>
  <c r="BP671" i="9"/>
  <c r="BP672" i="9"/>
  <c r="BP673" i="9"/>
  <c r="BP674" i="9"/>
  <c r="BP675" i="9"/>
  <c r="BP676" i="9"/>
  <c r="BP677" i="9"/>
  <c r="BP678" i="9"/>
  <c r="BP679" i="9"/>
  <c r="BP680" i="9"/>
  <c r="BP681" i="9"/>
  <c r="BP682" i="9"/>
  <c r="BP683" i="9"/>
  <c r="BP684" i="9"/>
  <c r="BP685" i="9"/>
  <c r="BP686" i="9"/>
  <c r="BP687" i="9"/>
  <c r="BP688" i="9"/>
  <c r="BP689" i="9"/>
  <c r="BP690" i="9"/>
  <c r="BP691" i="9"/>
  <c r="BP692" i="9"/>
  <c r="BP693" i="9"/>
  <c r="BP694" i="9"/>
  <c r="BP695" i="9"/>
  <c r="BP696" i="9"/>
  <c r="BP697" i="9"/>
  <c r="BP698" i="9"/>
  <c r="BP699" i="9"/>
  <c r="BP700" i="9"/>
  <c r="BP701" i="9"/>
  <c r="BP702" i="9"/>
  <c r="BP703" i="9"/>
  <c r="BP704" i="9"/>
  <c r="BP705" i="9"/>
  <c r="BP706" i="9"/>
  <c r="BP707" i="9"/>
  <c r="BP708" i="9"/>
  <c r="BP709" i="9"/>
  <c r="BP710" i="9"/>
  <c r="BP711" i="9"/>
  <c r="BP712" i="9"/>
  <c r="BP713" i="9"/>
  <c r="BP714" i="9"/>
  <c r="BP715" i="9"/>
  <c r="BP716" i="9"/>
  <c r="BP717" i="9"/>
  <c r="BP718" i="9"/>
  <c r="BP719" i="9"/>
  <c r="BP720" i="9"/>
  <c r="BP721" i="9"/>
  <c r="BP722" i="9"/>
  <c r="BP723" i="9"/>
  <c r="BP724" i="9"/>
  <c r="BP725" i="9"/>
  <c r="BP726" i="9"/>
  <c r="BP727" i="9"/>
  <c r="BP728" i="9"/>
  <c r="BP729" i="9"/>
  <c r="BP730" i="9"/>
  <c r="BP731" i="9"/>
  <c r="BP732" i="9"/>
  <c r="BP733" i="9"/>
  <c r="BP734" i="9"/>
  <c r="BP735" i="9"/>
  <c r="BP736" i="9"/>
  <c r="BP737" i="9"/>
  <c r="BP738" i="9"/>
  <c r="BP739" i="9"/>
  <c r="BP740" i="9"/>
  <c r="BP741" i="9"/>
  <c r="BP742" i="9"/>
  <c r="BP743" i="9"/>
  <c r="BP744" i="9"/>
  <c r="BP745" i="9"/>
  <c r="BP746" i="9"/>
  <c r="BP747" i="9"/>
  <c r="BP748" i="9"/>
  <c r="BP749" i="9"/>
  <c r="BP750" i="9"/>
  <c r="BP751" i="9"/>
  <c r="BP752" i="9"/>
  <c r="BP753" i="9"/>
  <c r="BP754" i="9"/>
  <c r="BP755" i="9"/>
  <c r="BP756" i="9"/>
  <c r="BP757" i="9"/>
  <c r="BP758" i="9"/>
  <c r="BP759" i="9"/>
  <c r="BP760" i="9"/>
  <c r="BP761" i="9"/>
  <c r="BP762" i="9"/>
  <c r="BP763" i="9"/>
  <c r="BP764" i="9"/>
  <c r="BP765" i="9"/>
  <c r="BP766" i="9"/>
  <c r="BP767" i="9"/>
  <c r="BP768" i="9"/>
  <c r="BP769" i="9"/>
  <c r="BP770" i="9"/>
  <c r="BP771" i="9"/>
  <c r="BP772" i="9"/>
  <c r="BP773" i="9"/>
  <c r="BP774" i="9"/>
  <c r="BP775" i="9"/>
  <c r="BP776" i="9"/>
  <c r="BP777" i="9"/>
  <c r="BP778" i="9"/>
  <c r="BP779" i="9"/>
  <c r="BP780" i="9"/>
  <c r="BP781" i="9"/>
  <c r="BP782" i="9"/>
  <c r="BP783" i="9"/>
  <c r="BP784" i="9"/>
  <c r="BP785" i="9"/>
  <c r="BP786" i="9"/>
  <c r="BP787" i="9"/>
  <c r="BP788" i="9"/>
  <c r="BP789" i="9"/>
  <c r="BP790" i="9"/>
  <c r="BP791" i="9"/>
  <c r="BP792" i="9"/>
  <c r="BP793" i="9"/>
  <c r="BP794" i="9"/>
  <c r="BP795" i="9"/>
  <c r="BP796" i="9"/>
  <c r="BP797" i="9"/>
  <c r="BP798" i="9"/>
  <c r="BP799" i="9"/>
  <c r="BP800" i="9"/>
  <c r="BP801" i="9"/>
  <c r="BP802" i="9"/>
  <c r="BP803" i="9"/>
  <c r="BP804" i="9"/>
  <c r="BP805" i="9"/>
  <c r="BP806" i="9"/>
  <c r="BP807" i="9"/>
  <c r="BP808" i="9"/>
  <c r="BP809" i="9"/>
  <c r="BP810" i="9"/>
  <c r="BP811" i="9"/>
  <c r="BP812" i="9"/>
  <c r="BP813" i="9"/>
  <c r="BP814" i="9"/>
  <c r="BP815" i="9"/>
  <c r="BP816" i="9"/>
  <c r="BP817" i="9"/>
  <c r="BP818" i="9"/>
  <c r="BP819" i="9"/>
  <c r="BP820" i="9"/>
  <c r="BP821" i="9"/>
  <c r="BP822" i="9"/>
  <c r="BP823" i="9"/>
  <c r="BP824" i="9"/>
  <c r="BP825" i="9"/>
  <c r="BP826" i="9"/>
  <c r="BP827" i="9"/>
  <c r="BP828" i="9"/>
  <c r="BP829" i="9"/>
  <c r="BP830" i="9"/>
  <c r="BP831" i="9"/>
  <c r="BP832" i="9"/>
  <c r="BP833" i="9"/>
  <c r="BP834" i="9"/>
  <c r="BP835" i="9"/>
  <c r="BP836" i="9"/>
  <c r="BP837" i="9"/>
  <c r="BP838" i="9"/>
  <c r="BP839" i="9"/>
  <c r="BP840" i="9"/>
  <c r="BP841" i="9"/>
  <c r="BP842" i="9"/>
  <c r="BP843" i="9"/>
  <c r="BP844" i="9"/>
  <c r="BP845" i="9"/>
  <c r="BP846" i="9"/>
  <c r="BP847" i="9"/>
  <c r="BP848" i="9"/>
  <c r="BP849" i="9"/>
  <c r="BP850" i="9"/>
  <c r="BP851" i="9"/>
  <c r="BP852" i="9"/>
  <c r="BP853" i="9"/>
  <c r="BP854" i="9"/>
  <c r="BP855" i="9"/>
  <c r="BP856" i="9"/>
  <c r="BP857" i="9"/>
  <c r="BP858" i="9"/>
  <c r="BP859" i="9"/>
  <c r="BP860" i="9"/>
  <c r="BP861" i="9"/>
  <c r="BP862" i="9"/>
  <c r="BP863" i="9"/>
  <c r="BP864" i="9"/>
  <c r="BP865" i="9"/>
  <c r="BP866" i="9"/>
  <c r="BP867" i="9"/>
  <c r="BP868" i="9"/>
  <c r="BP869" i="9"/>
  <c r="BP870" i="9"/>
  <c r="BP871" i="9"/>
  <c r="BP872" i="9"/>
  <c r="BP873" i="9"/>
  <c r="BP874" i="9"/>
  <c r="BP875" i="9"/>
  <c r="BP876" i="9"/>
  <c r="BP877" i="9"/>
  <c r="BP878" i="9"/>
  <c r="BP879" i="9"/>
  <c r="BP880" i="9"/>
  <c r="BP881" i="9"/>
  <c r="BP882" i="9"/>
  <c r="BP883" i="9"/>
  <c r="BP884" i="9"/>
  <c r="BP885" i="9"/>
  <c r="BP886" i="9"/>
  <c r="BP887" i="9"/>
  <c r="BP888" i="9"/>
  <c r="BP889" i="9"/>
  <c r="BP890" i="9"/>
  <c r="BP891" i="9"/>
  <c r="BP892" i="9"/>
  <c r="BP893" i="9"/>
  <c r="BP894" i="9"/>
  <c r="BP895" i="9"/>
  <c r="BP896" i="9"/>
  <c r="BP897" i="9"/>
  <c r="BP898" i="9"/>
  <c r="BP899" i="9"/>
  <c r="BP900" i="9"/>
  <c r="BP901" i="9"/>
  <c r="BP902" i="9"/>
  <c r="BP903" i="9"/>
  <c r="BP904" i="9"/>
  <c r="BP905" i="9"/>
  <c r="BP906" i="9"/>
  <c r="BP907" i="9"/>
  <c r="BP908" i="9"/>
  <c r="BP909" i="9"/>
  <c r="BP910" i="9"/>
  <c r="BP911" i="9"/>
  <c r="BP912" i="9"/>
  <c r="BP913" i="9"/>
  <c r="BP914" i="9"/>
  <c r="BP915" i="9"/>
  <c r="BP916" i="9"/>
  <c r="BP917" i="9"/>
  <c r="BP918" i="9"/>
  <c r="BP919" i="9"/>
  <c r="BP920" i="9"/>
  <c r="BP921" i="9"/>
  <c r="BP922" i="9"/>
  <c r="BP923" i="9"/>
  <c r="BP924" i="9"/>
  <c r="BP925" i="9"/>
  <c r="BP926" i="9"/>
  <c r="BP927" i="9"/>
  <c r="BP928" i="9"/>
  <c r="BP929" i="9"/>
  <c r="BP930" i="9"/>
  <c r="BP931" i="9"/>
  <c r="BP932" i="9"/>
  <c r="BP933" i="9"/>
  <c r="BP934" i="9"/>
  <c r="BP935" i="9"/>
  <c r="BP936" i="9"/>
  <c r="BP937" i="9"/>
  <c r="BP938" i="9"/>
  <c r="BP939" i="9"/>
  <c r="BP940" i="9"/>
  <c r="BP941" i="9"/>
  <c r="BP942" i="9"/>
  <c r="BP943" i="9"/>
  <c r="BP944" i="9"/>
  <c r="BP945" i="9"/>
  <c r="BP946" i="9"/>
  <c r="BP947" i="9"/>
  <c r="BP948" i="9"/>
  <c r="BP949" i="9"/>
  <c r="BP950" i="9"/>
  <c r="BP951" i="9"/>
  <c r="BP952" i="9"/>
  <c r="BP953" i="9"/>
  <c r="BP954" i="9"/>
  <c r="BP955" i="9"/>
  <c r="BP956" i="9"/>
  <c r="BP957" i="9"/>
  <c r="BP958" i="9"/>
  <c r="BP959" i="9"/>
  <c r="BP960" i="9"/>
  <c r="BP961" i="9"/>
  <c r="BP962" i="9"/>
  <c r="BP963" i="9"/>
  <c r="BP964" i="9"/>
  <c r="BP965" i="9"/>
  <c r="BP966" i="9"/>
  <c r="BP967" i="9"/>
  <c r="BP968" i="9"/>
  <c r="BP969" i="9"/>
  <c r="BP970" i="9"/>
  <c r="BP971" i="9"/>
  <c r="BP972" i="9"/>
  <c r="BP973" i="9"/>
  <c r="BP974" i="9"/>
  <c r="BP975" i="9"/>
  <c r="BP976" i="9"/>
  <c r="BP977" i="9"/>
  <c r="BP978" i="9"/>
  <c r="BP979" i="9"/>
  <c r="BO5" i="9"/>
  <c r="BO983" i="9" s="1"/>
  <c r="BO6" i="9"/>
  <c r="BO984" i="9" s="1"/>
  <c r="BO7" i="9"/>
  <c r="BO985" i="9" s="1"/>
  <c r="BO8" i="9"/>
  <c r="BO986" i="9" s="1"/>
  <c r="BO9" i="9"/>
  <c r="BO987" i="9" s="1"/>
  <c r="BO10" i="9"/>
  <c r="BO988" i="9" s="1"/>
  <c r="BO11" i="9"/>
  <c r="BO989" i="9" s="1"/>
  <c r="BO12" i="9"/>
  <c r="BO990" i="9" s="1"/>
  <c r="BO13" i="9"/>
  <c r="BO991" i="9" s="1"/>
  <c r="BO14" i="9"/>
  <c r="BO992" i="9" s="1"/>
  <c r="BO15" i="9"/>
  <c r="BO993" i="9" s="1"/>
  <c r="BO16" i="9"/>
  <c r="BO994" i="9" s="1"/>
  <c r="BO17" i="9"/>
  <c r="BO995" i="9" s="1"/>
  <c r="BO18" i="9"/>
  <c r="BO996" i="9" s="1"/>
  <c r="BO19" i="9"/>
  <c r="BO997" i="9" s="1"/>
  <c r="BO20" i="9"/>
  <c r="BO998" i="9" s="1"/>
  <c r="BO21" i="9"/>
  <c r="BO999" i="9" s="1"/>
  <c r="BO22" i="9"/>
  <c r="BO1000" i="9" s="1"/>
  <c r="BO23" i="9"/>
  <c r="BO1001" i="9" s="1"/>
  <c r="BO24" i="9"/>
  <c r="BO1002" i="9" s="1"/>
  <c r="BO25" i="9"/>
  <c r="BO1003" i="9" s="1"/>
  <c r="BO26" i="9"/>
  <c r="BO1004" i="9" s="1"/>
  <c r="BO27" i="9"/>
  <c r="BO1005" i="9" s="1"/>
  <c r="BO28" i="9"/>
  <c r="BO1006" i="9" s="1"/>
  <c r="BO29" i="9"/>
  <c r="BO1007" i="9" s="1"/>
  <c r="BO30" i="9"/>
  <c r="BO1008" i="9" s="1"/>
  <c r="BO31" i="9"/>
  <c r="BO1009" i="9" s="1"/>
  <c r="BO32" i="9"/>
  <c r="BO1010" i="9" s="1"/>
  <c r="BO33" i="9"/>
  <c r="BO1011" i="9" s="1"/>
  <c r="BO34" i="9"/>
  <c r="BO1012" i="9" s="1"/>
  <c r="BO35" i="9"/>
  <c r="BO1013" i="9" s="1"/>
  <c r="BO36" i="9"/>
  <c r="BO1014" i="9" s="1"/>
  <c r="BO37" i="9"/>
  <c r="BO1015" i="9" s="1"/>
  <c r="BO38" i="9"/>
  <c r="BO1016" i="9" s="1"/>
  <c r="BO39" i="9"/>
  <c r="BO1017" i="9" s="1"/>
  <c r="BO40" i="9"/>
  <c r="BO1018" i="9" s="1"/>
  <c r="BO41" i="9"/>
  <c r="BO1019" i="9" s="1"/>
  <c r="BO42" i="9"/>
  <c r="BO1020" i="9" s="1"/>
  <c r="BO43" i="9"/>
  <c r="BO1021" i="9" s="1"/>
  <c r="BO44" i="9"/>
  <c r="BO1022" i="9" s="1"/>
  <c r="BO45" i="9"/>
  <c r="BO1023" i="9" s="1"/>
  <c r="BO46" i="9"/>
  <c r="BO1024" i="9" s="1"/>
  <c r="BO47" i="9"/>
  <c r="BO1025" i="9" s="1"/>
  <c r="BO48" i="9"/>
  <c r="BO1026" i="9" s="1"/>
  <c r="BO49" i="9"/>
  <c r="BO1027" i="9" s="1"/>
  <c r="BO50" i="9"/>
  <c r="BO1028" i="9" s="1"/>
  <c r="BO51" i="9"/>
  <c r="BO1029" i="9" s="1"/>
  <c r="BO52" i="9"/>
  <c r="BO1030" i="9" s="1"/>
  <c r="BO53" i="9"/>
  <c r="BO1031" i="9" s="1"/>
  <c r="BO54" i="9"/>
  <c r="BO1032" i="9" s="1"/>
  <c r="BO55" i="9"/>
  <c r="BO1033" i="9" s="1"/>
  <c r="BO56" i="9"/>
  <c r="BO1034" i="9" s="1"/>
  <c r="BO57" i="9"/>
  <c r="BO1035" i="9" s="1"/>
  <c r="BO58" i="9"/>
  <c r="BO1036" i="9" s="1"/>
  <c r="BO59" i="9"/>
  <c r="BO1037" i="9" s="1"/>
  <c r="BO60" i="9"/>
  <c r="BO1038" i="9" s="1"/>
  <c r="BO61" i="9"/>
  <c r="BO1039" i="9" s="1"/>
  <c r="BO62" i="9"/>
  <c r="BO1040" i="9" s="1"/>
  <c r="BO63" i="9"/>
  <c r="BO1041" i="9" s="1"/>
  <c r="BO64" i="9"/>
  <c r="BO1042" i="9" s="1"/>
  <c r="BO65" i="9"/>
  <c r="BO1043" i="9" s="1"/>
  <c r="BO66" i="9"/>
  <c r="BO1044" i="9" s="1"/>
  <c r="BO67" i="9"/>
  <c r="BO1045" i="9" s="1"/>
  <c r="BO68" i="9"/>
  <c r="BO1046" i="9" s="1"/>
  <c r="BO69" i="9"/>
  <c r="BO1047" i="9" s="1"/>
  <c r="BO70" i="9"/>
  <c r="BO1048" i="9" s="1"/>
  <c r="BO71" i="9"/>
  <c r="BO1049" i="9" s="1"/>
  <c r="BO72" i="9"/>
  <c r="BO1050" i="9" s="1"/>
  <c r="BO73" i="9"/>
  <c r="BO1051" i="9" s="1"/>
  <c r="BO74" i="9"/>
  <c r="BO1052" i="9" s="1"/>
  <c r="BO75" i="9"/>
  <c r="BO1053" i="9" s="1"/>
  <c r="BO76" i="9"/>
  <c r="BO1054" i="9" s="1"/>
  <c r="BO77" i="9"/>
  <c r="BO1055" i="9" s="1"/>
  <c r="BO78" i="9"/>
  <c r="BO1056" i="9" s="1"/>
  <c r="BO79" i="9"/>
  <c r="BO1057" i="9" s="1"/>
  <c r="BO80" i="9"/>
  <c r="BO1058" i="9" s="1"/>
  <c r="BO81" i="9"/>
  <c r="BO1059" i="9" s="1"/>
  <c r="BO82" i="9"/>
  <c r="BO1060" i="9" s="1"/>
  <c r="BO83" i="9"/>
  <c r="BO1061" i="9" s="1"/>
  <c r="BO84" i="9"/>
  <c r="BO1062" i="9" s="1"/>
  <c r="BO85" i="9"/>
  <c r="BO1063" i="9" s="1"/>
  <c r="BO86" i="9"/>
  <c r="BO1064" i="9" s="1"/>
  <c r="BO87" i="9"/>
  <c r="BO1065" i="9" s="1"/>
  <c r="BO88" i="9"/>
  <c r="BO1066" i="9" s="1"/>
  <c r="BO89" i="9"/>
  <c r="BO1067" i="9" s="1"/>
  <c r="BO90" i="9"/>
  <c r="BO1068" i="9" s="1"/>
  <c r="BO91" i="9"/>
  <c r="BO1069" i="9" s="1"/>
  <c r="BO92" i="9"/>
  <c r="BO1070" i="9" s="1"/>
  <c r="BO93" i="9"/>
  <c r="BO1071" i="9" s="1"/>
  <c r="BO94" i="9"/>
  <c r="BO1072" i="9" s="1"/>
  <c r="BO95" i="9"/>
  <c r="BO1073" i="9" s="1"/>
  <c r="BO96" i="9"/>
  <c r="BO1074" i="9" s="1"/>
  <c r="BO97" i="9"/>
  <c r="BO1075" i="9" s="1"/>
  <c r="BO98" i="9"/>
  <c r="BO99" i="9"/>
  <c r="BO1077" i="9" s="1"/>
  <c r="BO100" i="9"/>
  <c r="BO1078" i="9" s="1"/>
  <c r="BO101" i="9"/>
  <c r="BO1079" i="9" s="1"/>
  <c r="BO102" i="9"/>
  <c r="BO1080" i="9" s="1"/>
  <c r="BO103" i="9"/>
  <c r="BO1081" i="9" s="1"/>
  <c r="BO104" i="9"/>
  <c r="BO1082" i="9" s="1"/>
  <c r="BO105" i="9"/>
  <c r="BO1083" i="9" s="1"/>
  <c r="BO106" i="9"/>
  <c r="BO1084" i="9" s="1"/>
  <c r="BO107" i="9"/>
  <c r="BO1085" i="9" s="1"/>
  <c r="BO108" i="9"/>
  <c r="BO1086" i="9" s="1"/>
  <c r="BO109" i="9"/>
  <c r="BO1087" i="9" s="1"/>
  <c r="BO110" i="9"/>
  <c r="BO1088" i="9" s="1"/>
  <c r="BO111" i="9"/>
  <c r="BO1089" i="9" s="1"/>
  <c r="BO112" i="9"/>
  <c r="BO1090" i="9" s="1"/>
  <c r="BO113" i="9"/>
  <c r="BO1091" i="9" s="1"/>
  <c r="BO114" i="9"/>
  <c r="BO1092" i="9" s="1"/>
  <c r="BO115" i="9"/>
  <c r="BO1093" i="9" s="1"/>
  <c r="BO116" i="9"/>
  <c r="BO1094" i="9" s="1"/>
  <c r="BO117" i="9"/>
  <c r="BO1095" i="9" s="1"/>
  <c r="BO118" i="9"/>
  <c r="BO1096" i="9" s="1"/>
  <c r="BO119" i="9"/>
  <c r="BO1097" i="9" s="1"/>
  <c r="BO120" i="9"/>
  <c r="BO1098" i="9" s="1"/>
  <c r="BO121" i="9"/>
  <c r="BO1099" i="9" s="1"/>
  <c r="BO122" i="9"/>
  <c r="BO1100" i="9" s="1"/>
  <c r="BO123" i="9"/>
  <c r="BO1101" i="9" s="1"/>
  <c r="BO124" i="9"/>
  <c r="BO1102" i="9" s="1"/>
  <c r="BO125" i="9"/>
  <c r="BO1103" i="9" s="1"/>
  <c r="BO126" i="9"/>
  <c r="BO1104" i="9" s="1"/>
  <c r="BO127" i="9"/>
  <c r="BO1105" i="9" s="1"/>
  <c r="BO128" i="9"/>
  <c r="BO1106" i="9" s="1"/>
  <c r="BO129" i="9"/>
  <c r="BO1107" i="9" s="1"/>
  <c r="BO130" i="9"/>
  <c r="BO1108" i="9" s="1"/>
  <c r="BO131" i="9"/>
  <c r="BO1109" i="9" s="1"/>
  <c r="BO132" i="9"/>
  <c r="BO1110" i="9" s="1"/>
  <c r="BO133" i="9"/>
  <c r="BO1111" i="9" s="1"/>
  <c r="BO134" i="9"/>
  <c r="BO1112" i="9" s="1"/>
  <c r="BO135" i="9"/>
  <c r="BO1113" i="9" s="1"/>
  <c r="BO136" i="9"/>
  <c r="BO1114" i="9" s="1"/>
  <c r="BO137" i="9"/>
  <c r="BO1115" i="9" s="1"/>
  <c r="BO138" i="9"/>
  <c r="BO1116" i="9" s="1"/>
  <c r="BO139" i="9"/>
  <c r="BO1117" i="9" s="1"/>
  <c r="BO140" i="9"/>
  <c r="BO1118" i="9" s="1"/>
  <c r="BO141" i="9"/>
  <c r="BO1119" i="9" s="1"/>
  <c r="BO142" i="9"/>
  <c r="BO1120" i="9" s="1"/>
  <c r="BO143" i="9"/>
  <c r="BO1121" i="9" s="1"/>
  <c r="BO144" i="9"/>
  <c r="BO1122" i="9" s="1"/>
  <c r="BO145" i="9"/>
  <c r="BO1123" i="9" s="1"/>
  <c r="BO146" i="9"/>
  <c r="BO1124" i="9" s="1"/>
  <c r="BO147" i="9"/>
  <c r="BO1125" i="9" s="1"/>
  <c r="BO148" i="9"/>
  <c r="BO1126" i="9" s="1"/>
  <c r="BO149" i="9"/>
  <c r="BO1127" i="9" s="1"/>
  <c r="BO150" i="9"/>
  <c r="BO1128" i="9" s="1"/>
  <c r="BO151" i="9"/>
  <c r="BO1129" i="9" s="1"/>
  <c r="BO152" i="9"/>
  <c r="BO1130" i="9" s="1"/>
  <c r="BO153" i="9"/>
  <c r="BO1131" i="9" s="1"/>
  <c r="BO154" i="9"/>
  <c r="BO1132" i="9" s="1"/>
  <c r="BO155" i="9"/>
  <c r="BO1133" i="9" s="1"/>
  <c r="BO156" i="9"/>
  <c r="BO1134" i="9" s="1"/>
  <c r="BO157" i="9"/>
  <c r="BO1135" i="9" s="1"/>
  <c r="BO158" i="9"/>
  <c r="BO1136" i="9" s="1"/>
  <c r="BO159" i="9"/>
  <c r="BO1137" i="9" s="1"/>
  <c r="BO160" i="9"/>
  <c r="BO1138" i="9" s="1"/>
  <c r="BO161" i="9"/>
  <c r="BO1139" i="9" s="1"/>
  <c r="BO162" i="9"/>
  <c r="BO1140" i="9" s="1"/>
  <c r="BO163" i="9"/>
  <c r="BO1141" i="9" s="1"/>
  <c r="BO164" i="9"/>
  <c r="BO1142" i="9" s="1"/>
  <c r="BO165" i="9"/>
  <c r="BO1143" i="9" s="1"/>
  <c r="BO166" i="9"/>
  <c r="BO1144" i="9" s="1"/>
  <c r="BO167" i="9"/>
  <c r="BO1145" i="9" s="1"/>
  <c r="BO168" i="9"/>
  <c r="BO1146" i="9" s="1"/>
  <c r="BO169" i="9"/>
  <c r="BO1147" i="9" s="1"/>
  <c r="BO170" i="9"/>
  <c r="BO1148" i="9" s="1"/>
  <c r="BO171" i="9"/>
  <c r="BO1149" i="9" s="1"/>
  <c r="BO172" i="9"/>
  <c r="BO1150" i="9" s="1"/>
  <c r="BO173" i="9"/>
  <c r="BO1151" i="9" s="1"/>
  <c r="BO174" i="9"/>
  <c r="BO1152" i="9" s="1"/>
  <c r="BO175" i="9"/>
  <c r="BO1153" i="9" s="1"/>
  <c r="BO176" i="9"/>
  <c r="BO1154" i="9" s="1"/>
  <c r="BO177" i="9"/>
  <c r="BO1155" i="9" s="1"/>
  <c r="BO178" i="9"/>
  <c r="BO1156" i="9" s="1"/>
  <c r="BO179" i="9"/>
  <c r="BO1157" i="9" s="1"/>
  <c r="BO180" i="9"/>
  <c r="BO1158" i="9" s="1"/>
  <c r="BO181" i="9"/>
  <c r="BO1159" i="9" s="1"/>
  <c r="BO182" i="9"/>
  <c r="BO1160" i="9" s="1"/>
  <c r="BO183" i="9"/>
  <c r="BO1161" i="9" s="1"/>
  <c r="BO184" i="9"/>
  <c r="BO1162" i="9" s="1"/>
  <c r="BO185" i="9"/>
  <c r="BO1163" i="9" s="1"/>
  <c r="BO186" i="9"/>
  <c r="BO1164" i="9" s="1"/>
  <c r="BO187" i="9"/>
  <c r="BO1165" i="9" s="1"/>
  <c r="BO188" i="9"/>
  <c r="BO1166" i="9" s="1"/>
  <c r="BO189" i="9"/>
  <c r="BO1167" i="9" s="1"/>
  <c r="BO190" i="9"/>
  <c r="BO1168" i="9" s="1"/>
  <c r="BO191" i="9"/>
  <c r="BO1169" i="9" s="1"/>
  <c r="BO192" i="9"/>
  <c r="BO1170" i="9" s="1"/>
  <c r="BO193" i="9"/>
  <c r="BO1171" i="9" s="1"/>
  <c r="BO194" i="9"/>
  <c r="BO1172" i="9" s="1"/>
  <c r="BO195" i="9"/>
  <c r="BO1173" i="9" s="1"/>
  <c r="BO196" i="9"/>
  <c r="BO1174" i="9" s="1"/>
  <c r="BO197" i="9"/>
  <c r="BO1175" i="9" s="1"/>
  <c r="BO198" i="9"/>
  <c r="BO1176" i="9" s="1"/>
  <c r="BO199" i="9"/>
  <c r="BO1177" i="9" s="1"/>
  <c r="BO200" i="9"/>
  <c r="BO1178" i="9" s="1"/>
  <c r="BO201" i="9"/>
  <c r="BO1179" i="9" s="1"/>
  <c r="BO202" i="9"/>
  <c r="BO1180" i="9" s="1"/>
  <c r="BO203" i="9"/>
  <c r="BO1181" i="9" s="1"/>
  <c r="BO204" i="9"/>
  <c r="BO1182" i="9" s="1"/>
  <c r="BO205" i="9"/>
  <c r="BO1183" i="9" s="1"/>
  <c r="BO206" i="9"/>
  <c r="BO1184" i="9" s="1"/>
  <c r="BO207" i="9"/>
  <c r="BO1185" i="9" s="1"/>
  <c r="BO208" i="9"/>
  <c r="BO1186" i="9" s="1"/>
  <c r="BO209" i="9"/>
  <c r="BO1187" i="9" s="1"/>
  <c r="BO210" i="9"/>
  <c r="BO1188" i="9" s="1"/>
  <c r="BO211" i="9"/>
  <c r="BO1189" i="9" s="1"/>
  <c r="BO212" i="9"/>
  <c r="BO1190" i="9" s="1"/>
  <c r="BO213" i="9"/>
  <c r="BO1191" i="9" s="1"/>
  <c r="BO214" i="9"/>
  <c r="BO1192" i="9" s="1"/>
  <c r="BO215" i="9"/>
  <c r="BO1193" i="9" s="1"/>
  <c r="BO216" i="9"/>
  <c r="BO1194" i="9" s="1"/>
  <c r="BO217" i="9"/>
  <c r="BO1195" i="9" s="1"/>
  <c r="BO218" i="9"/>
  <c r="BO1196" i="9" s="1"/>
  <c r="BO219" i="9"/>
  <c r="BO1197" i="9" s="1"/>
  <c r="BO220" i="9"/>
  <c r="BO1198" i="9" s="1"/>
  <c r="BO221" i="9"/>
  <c r="BO1199" i="9" s="1"/>
  <c r="BO222" i="9"/>
  <c r="BO1200" i="9" s="1"/>
  <c r="BO223" i="9"/>
  <c r="BO1201" i="9" s="1"/>
  <c r="BO224" i="9"/>
  <c r="BO1202" i="9" s="1"/>
  <c r="BO225" i="9"/>
  <c r="BO1203" i="9" s="1"/>
  <c r="BO226" i="9"/>
  <c r="BO1204" i="9" s="1"/>
  <c r="BO227" i="9"/>
  <c r="BO1205" i="9" s="1"/>
  <c r="BO228" i="9"/>
  <c r="BO1206" i="9" s="1"/>
  <c r="BO229" i="9"/>
  <c r="BO1207" i="9" s="1"/>
  <c r="BO230" i="9"/>
  <c r="BO1208" i="9" s="1"/>
  <c r="BO231" i="9"/>
  <c r="BO1209" i="9" s="1"/>
  <c r="BO232" i="9"/>
  <c r="BO1210" i="9" s="1"/>
  <c r="BO233" i="9"/>
  <c r="BO1211" i="9" s="1"/>
  <c r="BO234" i="9"/>
  <c r="BO1212" i="9" s="1"/>
  <c r="BO235" i="9"/>
  <c r="BO1213" i="9" s="1"/>
  <c r="BO236" i="9"/>
  <c r="BO1214" i="9" s="1"/>
  <c r="BO237" i="9"/>
  <c r="BO1215" i="9" s="1"/>
  <c r="BO238" i="9"/>
  <c r="BO1216" i="9" s="1"/>
  <c r="BO239" i="9"/>
  <c r="BO1217" i="9" s="1"/>
  <c r="BO240" i="9"/>
  <c r="BO1218" i="9" s="1"/>
  <c r="BO241" i="9"/>
  <c r="BO1219" i="9" s="1"/>
  <c r="BO242" i="9"/>
  <c r="BO1220" i="9" s="1"/>
  <c r="BO243" i="9"/>
  <c r="BO1221" i="9" s="1"/>
  <c r="BO244" i="9"/>
  <c r="BO1222" i="9" s="1"/>
  <c r="BO245" i="9"/>
  <c r="BO1223" i="9" s="1"/>
  <c r="BO246" i="9"/>
  <c r="BO1224" i="9" s="1"/>
  <c r="BO247" i="9"/>
  <c r="BO1225" i="9" s="1"/>
  <c r="BO248" i="9"/>
  <c r="BO1226" i="9" s="1"/>
  <c r="BO249" i="9"/>
  <c r="BO1227" i="9" s="1"/>
  <c r="BO250" i="9"/>
  <c r="BO1228" i="9" s="1"/>
  <c r="BO251" i="9"/>
  <c r="BO1229" i="9" s="1"/>
  <c r="BO252" i="9"/>
  <c r="BO1230" i="9" s="1"/>
  <c r="BO253" i="9"/>
  <c r="BO1231" i="9" s="1"/>
  <c r="BO254" i="9"/>
  <c r="BO1232" i="9" s="1"/>
  <c r="BO255" i="9"/>
  <c r="BO1233" i="9" s="1"/>
  <c r="BO256" i="9"/>
  <c r="BO1234" i="9" s="1"/>
  <c r="BO257" i="9"/>
  <c r="BO1235" i="9" s="1"/>
  <c r="BO258" i="9"/>
  <c r="BO1236" i="9" s="1"/>
  <c r="BO259" i="9"/>
  <c r="BO1237" i="9" s="1"/>
  <c r="BO260" i="9"/>
  <c r="BO1238" i="9" s="1"/>
  <c r="BO261" i="9"/>
  <c r="BO1239" i="9" s="1"/>
  <c r="BO262" i="9"/>
  <c r="BO1240" i="9" s="1"/>
  <c r="BO263" i="9"/>
  <c r="BO1241" i="9" s="1"/>
  <c r="BO264" i="9"/>
  <c r="BO1242" i="9" s="1"/>
  <c r="BO265" i="9"/>
  <c r="BO1243" i="9" s="1"/>
  <c r="BO266" i="9"/>
  <c r="BO1244" i="9" s="1"/>
  <c r="BO267" i="9"/>
  <c r="BO1245" i="9" s="1"/>
  <c r="BO268" i="9"/>
  <c r="BO1246" i="9" s="1"/>
  <c r="BO269" i="9"/>
  <c r="BO1247" i="9" s="1"/>
  <c r="BO270" i="9"/>
  <c r="BO1248" i="9" s="1"/>
  <c r="BO271" i="9"/>
  <c r="BO1249" i="9" s="1"/>
  <c r="BO272" i="9"/>
  <c r="BO1250" i="9" s="1"/>
  <c r="BO273" i="9"/>
  <c r="BO1251" i="9" s="1"/>
  <c r="BO274" i="9"/>
  <c r="BO1252" i="9" s="1"/>
  <c r="BO275" i="9"/>
  <c r="BO1253" i="9" s="1"/>
  <c r="BO276" i="9"/>
  <c r="BO1254" i="9" s="1"/>
  <c r="BO277" i="9"/>
  <c r="BO1255" i="9" s="1"/>
  <c r="BO278" i="9"/>
  <c r="BO1256" i="9" s="1"/>
  <c r="BO279" i="9"/>
  <c r="BO1257" i="9" s="1"/>
  <c r="BO280" i="9"/>
  <c r="BO1258" i="9" s="1"/>
  <c r="BO281" i="9"/>
  <c r="BO1259" i="9" s="1"/>
  <c r="BO282" i="9"/>
  <c r="BO1260" i="9" s="1"/>
  <c r="BO283" i="9"/>
  <c r="BO1261" i="9" s="1"/>
  <c r="BO284" i="9"/>
  <c r="BO1262" i="9" s="1"/>
  <c r="BO285" i="9"/>
  <c r="BO1263" i="9" s="1"/>
  <c r="BO286" i="9"/>
  <c r="BO1264" i="9" s="1"/>
  <c r="BO287" i="9"/>
  <c r="BO1265" i="9" s="1"/>
  <c r="BO288" i="9"/>
  <c r="BO1266" i="9" s="1"/>
  <c r="BO289" i="9"/>
  <c r="BO1267" i="9" s="1"/>
  <c r="BO290" i="9"/>
  <c r="BO1268" i="9" s="1"/>
  <c r="BO291" i="9"/>
  <c r="BO1269" i="9" s="1"/>
  <c r="BO292" i="9"/>
  <c r="BO1270" i="9" s="1"/>
  <c r="BO293" i="9"/>
  <c r="BO1271" i="9" s="1"/>
  <c r="BO294" i="9"/>
  <c r="BO1272" i="9" s="1"/>
  <c r="BO295" i="9"/>
  <c r="BO1273" i="9" s="1"/>
  <c r="BO296" i="9"/>
  <c r="BO1274" i="9" s="1"/>
  <c r="BO297" i="9"/>
  <c r="BO1275" i="9" s="1"/>
  <c r="BO298" i="9"/>
  <c r="BO1276" i="9" s="1"/>
  <c r="BO299" i="9"/>
  <c r="BO1277" i="9" s="1"/>
  <c r="BO300" i="9"/>
  <c r="BO1278" i="9" s="1"/>
  <c r="BO301" i="9"/>
  <c r="BO1279" i="9" s="1"/>
  <c r="BO302" i="9"/>
  <c r="BO303" i="9"/>
  <c r="BO1281" i="9" s="1"/>
  <c r="BO304" i="9"/>
  <c r="BO1282" i="9" s="1"/>
  <c r="BO305" i="9"/>
  <c r="BO1283" i="9" s="1"/>
  <c r="BO306" i="9"/>
  <c r="BO1284" i="9" s="1"/>
  <c r="BO307" i="9"/>
  <c r="BO1285" i="9" s="1"/>
  <c r="BO308" i="9"/>
  <c r="BO1286" i="9" s="1"/>
  <c r="BO309" i="9"/>
  <c r="BO1287" i="9" s="1"/>
  <c r="BO310" i="9"/>
  <c r="BO1288" i="9" s="1"/>
  <c r="BO311" i="9"/>
  <c r="BO1289" i="9" s="1"/>
  <c r="BO312" i="9"/>
  <c r="BO1290" i="9" s="1"/>
  <c r="BO313" i="9"/>
  <c r="BO1291" i="9" s="1"/>
  <c r="BO314" i="9"/>
  <c r="BO1292" i="9" s="1"/>
  <c r="BO315" i="9"/>
  <c r="BO1293" i="9" s="1"/>
  <c r="BO316" i="9"/>
  <c r="BO1294" i="9" s="1"/>
  <c r="BO317" i="9"/>
  <c r="BO1295" i="9" s="1"/>
  <c r="BO318" i="9"/>
  <c r="BO1296" i="9" s="1"/>
  <c r="BO319" i="9"/>
  <c r="BO1297" i="9" s="1"/>
  <c r="BO320" i="9"/>
  <c r="BO1298" i="9" s="1"/>
  <c r="BO321" i="9"/>
  <c r="BO1299" i="9" s="1"/>
  <c r="BO322" i="9"/>
  <c r="BO1300" i="9" s="1"/>
  <c r="BO323" i="9"/>
  <c r="BO1301" i="9" s="1"/>
  <c r="BO324" i="9"/>
  <c r="BO1302" i="9" s="1"/>
  <c r="BO325" i="9"/>
  <c r="BO1303" i="9" s="1"/>
  <c r="BO326" i="9"/>
  <c r="BO1304" i="9" s="1"/>
  <c r="BO327" i="9"/>
  <c r="BO1305" i="9" s="1"/>
  <c r="BO328" i="9"/>
  <c r="BO1306" i="9" s="1"/>
  <c r="BO329" i="9"/>
  <c r="BO1307" i="9" s="1"/>
  <c r="BO330" i="9"/>
  <c r="BO1308" i="9" s="1"/>
  <c r="BO331" i="9"/>
  <c r="BO1309" i="9" s="1"/>
  <c r="BO332" i="9"/>
  <c r="BO1310" i="9" s="1"/>
  <c r="BO333" i="9"/>
  <c r="BO1311" i="9" s="1"/>
  <c r="BO334" i="9"/>
  <c r="BO1312" i="9" s="1"/>
  <c r="BO335" i="9"/>
  <c r="BO1313" i="9" s="1"/>
  <c r="BO336" i="9"/>
  <c r="BO1314" i="9" s="1"/>
  <c r="BO337" i="9"/>
  <c r="BO1315" i="9" s="1"/>
  <c r="BO338" i="9"/>
  <c r="BO1316" i="9" s="1"/>
  <c r="BO339" i="9"/>
  <c r="BO1317" i="9" s="1"/>
  <c r="BO340" i="9"/>
  <c r="BO1318" i="9" s="1"/>
  <c r="BO341" i="9"/>
  <c r="BO1319" i="9" s="1"/>
  <c r="BO342" i="9"/>
  <c r="BO1320" i="9" s="1"/>
  <c r="BO343" i="9"/>
  <c r="BO1321" i="9" s="1"/>
  <c r="BO344" i="9"/>
  <c r="BO1322" i="9" s="1"/>
  <c r="BO345" i="9"/>
  <c r="BO1323" i="9" s="1"/>
  <c r="BO346" i="9"/>
  <c r="BO1324" i="9" s="1"/>
  <c r="BO347" i="9"/>
  <c r="BO1325" i="9" s="1"/>
  <c r="BO348" i="9"/>
  <c r="BO1326" i="9" s="1"/>
  <c r="BO349" i="9"/>
  <c r="BO1327" i="9" s="1"/>
  <c r="BO350" i="9"/>
  <c r="BO1328" i="9" s="1"/>
  <c r="BO351" i="9"/>
  <c r="BO1329" i="9" s="1"/>
  <c r="BO352" i="9"/>
  <c r="BO1330" i="9" s="1"/>
  <c r="BO353" i="9"/>
  <c r="BO1331" i="9" s="1"/>
  <c r="BO354" i="9"/>
  <c r="BO1332" i="9" s="1"/>
  <c r="BO355" i="9"/>
  <c r="BO1333" i="9" s="1"/>
  <c r="BO356" i="9"/>
  <c r="BO1334" i="9" s="1"/>
  <c r="BO357" i="9"/>
  <c r="BO1335" i="9" s="1"/>
  <c r="BO358" i="9"/>
  <c r="BO1336" i="9" s="1"/>
  <c r="BO359" i="9"/>
  <c r="BO1337" i="9" s="1"/>
  <c r="BO360" i="9"/>
  <c r="BO1338" i="9" s="1"/>
  <c r="BO361" i="9"/>
  <c r="BO1339" i="9" s="1"/>
  <c r="BO362" i="9"/>
  <c r="BO1340" i="9" s="1"/>
  <c r="BO363" i="9"/>
  <c r="BO1341" i="9" s="1"/>
  <c r="BO364" i="9"/>
  <c r="BO1342" i="9" s="1"/>
  <c r="BO365" i="9"/>
  <c r="BO1343" i="9" s="1"/>
  <c r="BO366" i="9"/>
  <c r="BO1344" i="9" s="1"/>
  <c r="BO367" i="9"/>
  <c r="BO1345" i="9" s="1"/>
  <c r="BO368" i="9"/>
  <c r="BO1346" i="9" s="1"/>
  <c r="BO369" i="9"/>
  <c r="BO1347" i="9" s="1"/>
  <c r="BO370" i="9"/>
  <c r="BO1348" i="9" s="1"/>
  <c r="BO371" i="9"/>
  <c r="BO1349" i="9" s="1"/>
  <c r="BO372" i="9"/>
  <c r="BO1350" i="9" s="1"/>
  <c r="BO373" i="9"/>
  <c r="BO1351" i="9" s="1"/>
  <c r="BO374" i="9"/>
  <c r="BO1352" i="9" s="1"/>
  <c r="BO375" i="9"/>
  <c r="BO1353" i="9" s="1"/>
  <c r="BO376" i="9"/>
  <c r="BO1354" i="9" s="1"/>
  <c r="BO377" i="9"/>
  <c r="BO1355" i="9" s="1"/>
  <c r="BO378" i="9"/>
  <c r="BO1356" i="9" s="1"/>
  <c r="BO379" i="9"/>
  <c r="BO1357" i="9" s="1"/>
  <c r="BO380" i="9"/>
  <c r="BO1358" i="9" s="1"/>
  <c r="BO381" i="9"/>
  <c r="BO1359" i="9" s="1"/>
  <c r="BO382" i="9"/>
  <c r="BO1360" i="9" s="1"/>
  <c r="BO383" i="9"/>
  <c r="BO1361" i="9" s="1"/>
  <c r="BO384" i="9"/>
  <c r="BO1362" i="9" s="1"/>
  <c r="BO385" i="9"/>
  <c r="BO1363" i="9" s="1"/>
  <c r="BO386" i="9"/>
  <c r="BO1364" i="9" s="1"/>
  <c r="BO387" i="9"/>
  <c r="BO1365" i="9" s="1"/>
  <c r="BO388" i="9"/>
  <c r="BO1366" i="9" s="1"/>
  <c r="BO389" i="9"/>
  <c r="BO1367" i="9" s="1"/>
  <c r="BO390" i="9"/>
  <c r="BO1368" i="9" s="1"/>
  <c r="BO391" i="9"/>
  <c r="BO1369" i="9" s="1"/>
  <c r="BO392" i="9"/>
  <c r="BO1370" i="9" s="1"/>
  <c r="BO393" i="9"/>
  <c r="BO1371" i="9" s="1"/>
  <c r="BO394" i="9"/>
  <c r="BO1372" i="9" s="1"/>
  <c r="BO395" i="9"/>
  <c r="BO1373" i="9" s="1"/>
  <c r="BO396" i="9"/>
  <c r="BO1374" i="9" s="1"/>
  <c r="BO397" i="9"/>
  <c r="BO1375" i="9" s="1"/>
  <c r="BO398" i="9"/>
  <c r="BO1376" i="9" s="1"/>
  <c r="BO399" i="9"/>
  <c r="BO1377" i="9" s="1"/>
  <c r="BO400" i="9"/>
  <c r="BO1378" i="9" s="1"/>
  <c r="BO401" i="9"/>
  <c r="BO1379" i="9" s="1"/>
  <c r="BO402" i="9"/>
  <c r="BO1380" i="9" s="1"/>
  <c r="BO403" i="9"/>
  <c r="BO1381" i="9" s="1"/>
  <c r="BO404" i="9"/>
  <c r="BO1382" i="9" s="1"/>
  <c r="BO405" i="9"/>
  <c r="BO1383" i="9" s="1"/>
  <c r="BO406" i="9"/>
  <c r="BO1384" i="9" s="1"/>
  <c r="BO407" i="9"/>
  <c r="BO1385" i="9" s="1"/>
  <c r="BO408" i="9"/>
  <c r="BO1386" i="9" s="1"/>
  <c r="BO409" i="9"/>
  <c r="BO1387" i="9" s="1"/>
  <c r="BO410" i="9"/>
  <c r="BO1388" i="9" s="1"/>
  <c r="BO411" i="9"/>
  <c r="BO1389" i="9" s="1"/>
  <c r="BO412" i="9"/>
  <c r="BO1390" i="9" s="1"/>
  <c r="BO413" i="9"/>
  <c r="BO1391" i="9" s="1"/>
  <c r="BO414" i="9"/>
  <c r="BO1392" i="9" s="1"/>
  <c r="BO415" i="9"/>
  <c r="BO1393" i="9" s="1"/>
  <c r="BO416" i="9"/>
  <c r="BO1394" i="9" s="1"/>
  <c r="BO417" i="9"/>
  <c r="BO1395" i="9" s="1"/>
  <c r="BO418" i="9"/>
  <c r="BO1396" i="9" s="1"/>
  <c r="BO419" i="9"/>
  <c r="BO1397" i="9" s="1"/>
  <c r="BO420" i="9"/>
  <c r="BO1398" i="9" s="1"/>
  <c r="BO421" i="9"/>
  <c r="BO1399" i="9" s="1"/>
  <c r="BO422" i="9"/>
  <c r="BO1400" i="9" s="1"/>
  <c r="BO423" i="9"/>
  <c r="BO1401" i="9" s="1"/>
  <c r="BO424" i="9"/>
  <c r="BO1402" i="9" s="1"/>
  <c r="BO425" i="9"/>
  <c r="BO1403" i="9" s="1"/>
  <c r="BO426" i="9"/>
  <c r="BO1404" i="9" s="1"/>
  <c r="BO427" i="9"/>
  <c r="BO1405" i="9" s="1"/>
  <c r="BO428" i="9"/>
  <c r="BO1406" i="9" s="1"/>
  <c r="BO429" i="9"/>
  <c r="BO1407" i="9" s="1"/>
  <c r="BO430" i="9"/>
  <c r="BO1408" i="9" s="1"/>
  <c r="BO431" i="9"/>
  <c r="BO1409" i="9" s="1"/>
  <c r="BO432" i="9"/>
  <c r="BO1410" i="9" s="1"/>
  <c r="BO433" i="9"/>
  <c r="BO434" i="9"/>
  <c r="BO1412" i="9" s="1"/>
  <c r="BO435" i="9"/>
  <c r="BO1413" i="9" s="1"/>
  <c r="BO436" i="9"/>
  <c r="BO1414" i="9" s="1"/>
  <c r="BO437" i="9"/>
  <c r="BO1415" i="9" s="1"/>
  <c r="BO438" i="9"/>
  <c r="BO1416" i="9" s="1"/>
  <c r="BO439" i="9"/>
  <c r="BO1417" i="9" s="1"/>
  <c r="BO440" i="9"/>
  <c r="BO1418" i="9" s="1"/>
  <c r="BO441" i="9"/>
  <c r="BO1419" i="9" s="1"/>
  <c r="BO442" i="9"/>
  <c r="BO1420" i="9" s="1"/>
  <c r="BO443" i="9"/>
  <c r="BO1421" i="9" s="1"/>
  <c r="BO444" i="9"/>
  <c r="BO1422" i="9" s="1"/>
  <c r="BO445" i="9"/>
  <c r="BO1423" i="9" s="1"/>
  <c r="BO446" i="9"/>
  <c r="BO1424" i="9" s="1"/>
  <c r="BO447" i="9"/>
  <c r="BO1425" i="9" s="1"/>
  <c r="BO448" i="9"/>
  <c r="BO1426" i="9" s="1"/>
  <c r="BO449" i="9"/>
  <c r="BO1427" i="9" s="1"/>
  <c r="BO450" i="9"/>
  <c r="BO1428" i="9" s="1"/>
  <c r="BO451" i="9"/>
  <c r="BO1429" i="9" s="1"/>
  <c r="BO452" i="9"/>
  <c r="BO1430" i="9" s="1"/>
  <c r="BO453" i="9"/>
  <c r="BO1431" i="9" s="1"/>
  <c r="BO454" i="9"/>
  <c r="BO1432" i="9" s="1"/>
  <c r="BO455" i="9"/>
  <c r="BO1433" i="9" s="1"/>
  <c r="BO456" i="9"/>
  <c r="BO1434" i="9" s="1"/>
  <c r="BO457" i="9"/>
  <c r="BO1435" i="9" s="1"/>
  <c r="BO458" i="9"/>
  <c r="BO1436" i="9" s="1"/>
  <c r="BO459" i="9"/>
  <c r="BO1437" i="9" s="1"/>
  <c r="BO460" i="9"/>
  <c r="BO1438" i="9" s="1"/>
  <c r="BO461" i="9"/>
  <c r="BO1439" i="9" s="1"/>
  <c r="BO462" i="9"/>
  <c r="BO1440" i="9" s="1"/>
  <c r="BO463" i="9"/>
  <c r="BO1441" i="9" s="1"/>
  <c r="BO464" i="9"/>
  <c r="BO1442" i="9" s="1"/>
  <c r="BO465" i="9"/>
  <c r="BO1443" i="9" s="1"/>
  <c r="BO466" i="9"/>
  <c r="BO1444" i="9" s="1"/>
  <c r="BO467" i="9"/>
  <c r="BO1445" i="9" s="1"/>
  <c r="BO468" i="9"/>
  <c r="BO1446" i="9" s="1"/>
  <c r="BO469" i="9"/>
  <c r="BO1447" i="9" s="1"/>
  <c r="BO470" i="9"/>
  <c r="BO1448" i="9" s="1"/>
  <c r="BO471" i="9"/>
  <c r="BO1449" i="9" s="1"/>
  <c r="BO472" i="9"/>
  <c r="BO1450" i="9" s="1"/>
  <c r="BO473" i="9"/>
  <c r="BO1451" i="9" s="1"/>
  <c r="BO474" i="9"/>
  <c r="BO1452" i="9" s="1"/>
  <c r="BO475" i="9"/>
  <c r="BO1453" i="9" s="1"/>
  <c r="BO476" i="9"/>
  <c r="BO1454" i="9" s="1"/>
  <c r="BO477" i="9"/>
  <c r="BO1455" i="9" s="1"/>
  <c r="BO478" i="9"/>
  <c r="BO1456" i="9" s="1"/>
  <c r="BO479" i="9"/>
  <c r="BO1457" i="9" s="1"/>
  <c r="BO480" i="9"/>
  <c r="BO1458" i="9" s="1"/>
  <c r="BO481" i="9"/>
  <c r="BO1459" i="9" s="1"/>
  <c r="BO482" i="9"/>
  <c r="BO1460" i="9" s="1"/>
  <c r="BO483" i="9"/>
  <c r="BO1461" i="9" s="1"/>
  <c r="BO484" i="9"/>
  <c r="BO1462" i="9" s="1"/>
  <c r="BO485" i="9"/>
  <c r="BO1463" i="9" s="1"/>
  <c r="BO486" i="9"/>
  <c r="BO1464" i="9" s="1"/>
  <c r="BO487" i="9"/>
  <c r="BO1465" i="9" s="1"/>
  <c r="BO488" i="9"/>
  <c r="BO1466" i="9" s="1"/>
  <c r="BO489" i="9"/>
  <c r="BO1467" i="9" s="1"/>
  <c r="BO490" i="9"/>
  <c r="BO1468" i="9" s="1"/>
  <c r="BO491" i="9"/>
  <c r="BO1469" i="9" s="1"/>
  <c r="BO492" i="9"/>
  <c r="BO1470" i="9" s="1"/>
  <c r="BO493" i="9"/>
  <c r="BO1471" i="9" s="1"/>
  <c r="BO494" i="9"/>
  <c r="BO1472" i="9" s="1"/>
  <c r="BO495" i="9"/>
  <c r="BO1473" i="9" s="1"/>
  <c r="BO496" i="9"/>
  <c r="BO1474" i="9" s="1"/>
  <c r="BO497" i="9"/>
  <c r="BO1475" i="9" s="1"/>
  <c r="BO498" i="9"/>
  <c r="BO1476" i="9" s="1"/>
  <c r="BO499" i="9"/>
  <c r="BO1477" i="9" s="1"/>
  <c r="BO500" i="9"/>
  <c r="BO1478" i="9" s="1"/>
  <c r="BO501" i="9"/>
  <c r="BO1479" i="9" s="1"/>
  <c r="BO502" i="9"/>
  <c r="BO1480" i="9" s="1"/>
  <c r="BO503" i="9"/>
  <c r="BO1481" i="9" s="1"/>
  <c r="BO504" i="9"/>
  <c r="BO1482" i="9" s="1"/>
  <c r="BO505" i="9"/>
  <c r="BO1483" i="9" s="1"/>
  <c r="BO506" i="9"/>
  <c r="BO1484" i="9" s="1"/>
  <c r="BO507" i="9"/>
  <c r="BO1485" i="9" s="1"/>
  <c r="BO508" i="9"/>
  <c r="BO1486" i="9" s="1"/>
  <c r="BO509" i="9"/>
  <c r="BO1487" i="9" s="1"/>
  <c r="BO510" i="9"/>
  <c r="BO1488" i="9" s="1"/>
  <c r="BO511" i="9"/>
  <c r="BO1489" i="9" s="1"/>
  <c r="BO512" i="9"/>
  <c r="BO1490" i="9" s="1"/>
  <c r="BO513" i="9"/>
  <c r="BO1491" i="9" s="1"/>
  <c r="BO514" i="9"/>
  <c r="BO1492" i="9" s="1"/>
  <c r="BO515" i="9"/>
  <c r="BO1493" i="9" s="1"/>
  <c r="BO516" i="9"/>
  <c r="BO1494" i="9" s="1"/>
  <c r="BO517" i="9"/>
  <c r="BO1495" i="9" s="1"/>
  <c r="BO518" i="9"/>
  <c r="BO1496" i="9" s="1"/>
  <c r="BO519" i="9"/>
  <c r="BO1497" i="9" s="1"/>
  <c r="BO520" i="9"/>
  <c r="BO1498" i="9" s="1"/>
  <c r="BO521" i="9"/>
  <c r="BO1499" i="9" s="1"/>
  <c r="BO522" i="9"/>
  <c r="BO1500" i="9" s="1"/>
  <c r="BO523" i="9"/>
  <c r="BO1501" i="9" s="1"/>
  <c r="BO524" i="9"/>
  <c r="BO1502" i="9" s="1"/>
  <c r="BO525" i="9"/>
  <c r="BO1503" i="9" s="1"/>
  <c r="BO526" i="9"/>
  <c r="BO1504" i="9" s="1"/>
  <c r="BO527" i="9"/>
  <c r="BO1505" i="9" s="1"/>
  <c r="BO528" i="9"/>
  <c r="BO1506" i="9" s="1"/>
  <c r="BO529" i="9"/>
  <c r="BO1507" i="9" s="1"/>
  <c r="BO530" i="9"/>
  <c r="BO1508" i="9" s="1"/>
  <c r="BO531" i="9"/>
  <c r="BO1509" i="9" s="1"/>
  <c r="BO532" i="9"/>
  <c r="BO1510" i="9" s="1"/>
  <c r="BO533" i="9"/>
  <c r="BO1511" i="9" s="1"/>
  <c r="BO534" i="9"/>
  <c r="BO1512" i="9" s="1"/>
  <c r="BO535" i="9"/>
  <c r="BO1513" i="9" s="1"/>
  <c r="BO536" i="9"/>
  <c r="BO1514" i="9" s="1"/>
  <c r="BO537" i="9"/>
  <c r="BO1515" i="9" s="1"/>
  <c r="BO538" i="9"/>
  <c r="BO1516" i="9" s="1"/>
  <c r="BO539" i="9"/>
  <c r="BO1517" i="9" s="1"/>
  <c r="BO540" i="9"/>
  <c r="BO1518" i="9" s="1"/>
  <c r="BO541" i="9"/>
  <c r="BO1519" i="9" s="1"/>
  <c r="BO542" i="9"/>
  <c r="BO1520" i="9" s="1"/>
  <c r="BO543" i="9"/>
  <c r="BO1521" i="9" s="1"/>
  <c r="BO544" i="9"/>
  <c r="BO545" i="9"/>
  <c r="BO546" i="9"/>
  <c r="BO547" i="9"/>
  <c r="BO548" i="9"/>
  <c r="BO549" i="9"/>
  <c r="BO550" i="9"/>
  <c r="BO551" i="9"/>
  <c r="BO552" i="9"/>
  <c r="BO553" i="9"/>
  <c r="BO554" i="9"/>
  <c r="BO555" i="9"/>
  <c r="BO556" i="9"/>
  <c r="BO557" i="9"/>
  <c r="BO558" i="9"/>
  <c r="BO559" i="9"/>
  <c r="BO560" i="9"/>
  <c r="BO561" i="9"/>
  <c r="BO562" i="9"/>
  <c r="BO563" i="9"/>
  <c r="BO564" i="9"/>
  <c r="BO565" i="9"/>
  <c r="BO566" i="9"/>
  <c r="BO567" i="9"/>
  <c r="BO568" i="9"/>
  <c r="BO569" i="9"/>
  <c r="BO570" i="9"/>
  <c r="BO571" i="9"/>
  <c r="BO572" i="9"/>
  <c r="BO573" i="9"/>
  <c r="BO574" i="9"/>
  <c r="BO575" i="9"/>
  <c r="BO576" i="9"/>
  <c r="BO577" i="9"/>
  <c r="BO578" i="9"/>
  <c r="BO579" i="9"/>
  <c r="BO580" i="9"/>
  <c r="BO581" i="9"/>
  <c r="BO582" i="9"/>
  <c r="BO583" i="9"/>
  <c r="BO584" i="9"/>
  <c r="BO585" i="9"/>
  <c r="BO586" i="9"/>
  <c r="BO587" i="9"/>
  <c r="BO588" i="9"/>
  <c r="BO589" i="9"/>
  <c r="BO590" i="9"/>
  <c r="BO591" i="9"/>
  <c r="BO592" i="9"/>
  <c r="BO593" i="9"/>
  <c r="BO594" i="9"/>
  <c r="BO595" i="9"/>
  <c r="BO596" i="9"/>
  <c r="BO597" i="9"/>
  <c r="BO598" i="9"/>
  <c r="BO599" i="9"/>
  <c r="BO600" i="9"/>
  <c r="BO601" i="9"/>
  <c r="BO602" i="9"/>
  <c r="BO603" i="9"/>
  <c r="BO604" i="9"/>
  <c r="BO605" i="9"/>
  <c r="BO606" i="9"/>
  <c r="BO607" i="9"/>
  <c r="BO608" i="9"/>
  <c r="BO609" i="9"/>
  <c r="BO610" i="9"/>
  <c r="BO611" i="9"/>
  <c r="BO612" i="9"/>
  <c r="BO613" i="9"/>
  <c r="BO614" i="9"/>
  <c r="BO615" i="9"/>
  <c r="BO616" i="9"/>
  <c r="BO617" i="9"/>
  <c r="BO618" i="9"/>
  <c r="BO619" i="9"/>
  <c r="BO620" i="9"/>
  <c r="BO621" i="9"/>
  <c r="BO622" i="9"/>
  <c r="BO623" i="9"/>
  <c r="BO624" i="9"/>
  <c r="BO625" i="9"/>
  <c r="BO626" i="9"/>
  <c r="BO627" i="9"/>
  <c r="BO628" i="9"/>
  <c r="BO629" i="9"/>
  <c r="BO630" i="9"/>
  <c r="BO631" i="9"/>
  <c r="BO632" i="9"/>
  <c r="BO633" i="9"/>
  <c r="BO634" i="9"/>
  <c r="BO635" i="9"/>
  <c r="BO636" i="9"/>
  <c r="BO637" i="9"/>
  <c r="BO638" i="9"/>
  <c r="BO639" i="9"/>
  <c r="BO640" i="9"/>
  <c r="BO641" i="9"/>
  <c r="BO642" i="9"/>
  <c r="BO643" i="9"/>
  <c r="BO644" i="9"/>
  <c r="BO645" i="9"/>
  <c r="BO646" i="9"/>
  <c r="BO647" i="9"/>
  <c r="BO648" i="9"/>
  <c r="BO649" i="9"/>
  <c r="BO650" i="9"/>
  <c r="BO651" i="9"/>
  <c r="BO652" i="9"/>
  <c r="BO653" i="9"/>
  <c r="BO654" i="9"/>
  <c r="BO655" i="9"/>
  <c r="BO656" i="9"/>
  <c r="BO657" i="9"/>
  <c r="BO658" i="9"/>
  <c r="BO659" i="9"/>
  <c r="BO660" i="9"/>
  <c r="BO661" i="9"/>
  <c r="BO662" i="9"/>
  <c r="BO663" i="9"/>
  <c r="BO664" i="9"/>
  <c r="BO665" i="9"/>
  <c r="BO666" i="9"/>
  <c r="BO667" i="9"/>
  <c r="BO668" i="9"/>
  <c r="BO669" i="9"/>
  <c r="BO670" i="9"/>
  <c r="BO671" i="9"/>
  <c r="BO672" i="9"/>
  <c r="BO673" i="9"/>
  <c r="BO674" i="9"/>
  <c r="BO675" i="9"/>
  <c r="BO676" i="9"/>
  <c r="BO677" i="9"/>
  <c r="BO678" i="9"/>
  <c r="BO679" i="9"/>
  <c r="BO680" i="9"/>
  <c r="BO681" i="9"/>
  <c r="BO682" i="9"/>
  <c r="BO683" i="9"/>
  <c r="BO684" i="9"/>
  <c r="BO685" i="9"/>
  <c r="BO686" i="9"/>
  <c r="BO687" i="9"/>
  <c r="BO688" i="9"/>
  <c r="BO689" i="9"/>
  <c r="BO690" i="9"/>
  <c r="BO691" i="9"/>
  <c r="BO692" i="9"/>
  <c r="BO693" i="9"/>
  <c r="BO694" i="9"/>
  <c r="BO695" i="9"/>
  <c r="BO696" i="9"/>
  <c r="BO697" i="9"/>
  <c r="BO698" i="9"/>
  <c r="BO699" i="9"/>
  <c r="BO700" i="9"/>
  <c r="BO701" i="9"/>
  <c r="BO702" i="9"/>
  <c r="BO703" i="9"/>
  <c r="BO704" i="9"/>
  <c r="BO705" i="9"/>
  <c r="BO706" i="9"/>
  <c r="BO707" i="9"/>
  <c r="BO708" i="9"/>
  <c r="BO709" i="9"/>
  <c r="BO710" i="9"/>
  <c r="BO711" i="9"/>
  <c r="BO712" i="9"/>
  <c r="BO713" i="9"/>
  <c r="BO714" i="9"/>
  <c r="BO715" i="9"/>
  <c r="BO716" i="9"/>
  <c r="BO717" i="9"/>
  <c r="BO718" i="9"/>
  <c r="BO719" i="9"/>
  <c r="BO720" i="9"/>
  <c r="BO721" i="9"/>
  <c r="BO722" i="9"/>
  <c r="BO723" i="9"/>
  <c r="BO724" i="9"/>
  <c r="BO725" i="9"/>
  <c r="BO726" i="9"/>
  <c r="BO727" i="9"/>
  <c r="BO728" i="9"/>
  <c r="BO729" i="9"/>
  <c r="BO730" i="9"/>
  <c r="BO731" i="9"/>
  <c r="BO732" i="9"/>
  <c r="BO733" i="9"/>
  <c r="BO734" i="9"/>
  <c r="BO735" i="9"/>
  <c r="BO736" i="9"/>
  <c r="BO737" i="9"/>
  <c r="BO738" i="9"/>
  <c r="BO739" i="9"/>
  <c r="BO740" i="9"/>
  <c r="BO741" i="9"/>
  <c r="BO742" i="9"/>
  <c r="BO743" i="9"/>
  <c r="BO744" i="9"/>
  <c r="BO745" i="9"/>
  <c r="BO746" i="9"/>
  <c r="BO747" i="9"/>
  <c r="BO748" i="9"/>
  <c r="BO749" i="9"/>
  <c r="BO750" i="9"/>
  <c r="BO751" i="9"/>
  <c r="BO752" i="9"/>
  <c r="BO753" i="9"/>
  <c r="BO754" i="9"/>
  <c r="BO755" i="9"/>
  <c r="BO756" i="9"/>
  <c r="BO757" i="9"/>
  <c r="BO758" i="9"/>
  <c r="BO759" i="9"/>
  <c r="BO760" i="9"/>
  <c r="BO761" i="9"/>
  <c r="BO762" i="9"/>
  <c r="BO763" i="9"/>
  <c r="BO764" i="9"/>
  <c r="BO765" i="9"/>
  <c r="BO766" i="9"/>
  <c r="BO767" i="9"/>
  <c r="BO768" i="9"/>
  <c r="BO769" i="9"/>
  <c r="BO770" i="9"/>
  <c r="BO771" i="9"/>
  <c r="BO772" i="9"/>
  <c r="BO773" i="9"/>
  <c r="BO774" i="9"/>
  <c r="BO775" i="9"/>
  <c r="BO776" i="9"/>
  <c r="BO777" i="9"/>
  <c r="BO778" i="9"/>
  <c r="BO779" i="9"/>
  <c r="BO780" i="9"/>
  <c r="BO781" i="9"/>
  <c r="BO782" i="9"/>
  <c r="BO783" i="9"/>
  <c r="BO784" i="9"/>
  <c r="BO785" i="9"/>
  <c r="BO786" i="9"/>
  <c r="BO787" i="9"/>
  <c r="BO788" i="9"/>
  <c r="BO789" i="9"/>
  <c r="BO790" i="9"/>
  <c r="BO791" i="9"/>
  <c r="BO792" i="9"/>
  <c r="BO793" i="9"/>
  <c r="BO794" i="9"/>
  <c r="BO795" i="9"/>
  <c r="BO796" i="9"/>
  <c r="BO797" i="9"/>
  <c r="BO798" i="9"/>
  <c r="BO799" i="9"/>
  <c r="BO800" i="9"/>
  <c r="BO801" i="9"/>
  <c r="BO802" i="9"/>
  <c r="BO803" i="9"/>
  <c r="BO804" i="9"/>
  <c r="BO805" i="9"/>
  <c r="BO806" i="9"/>
  <c r="BO807" i="9"/>
  <c r="BO808" i="9"/>
  <c r="BO809" i="9"/>
  <c r="BO810" i="9"/>
  <c r="BO811" i="9"/>
  <c r="BO812" i="9"/>
  <c r="BO813" i="9"/>
  <c r="BO814" i="9"/>
  <c r="BO815" i="9"/>
  <c r="BO816" i="9"/>
  <c r="BO817" i="9"/>
  <c r="BO818" i="9"/>
  <c r="BO819" i="9"/>
  <c r="BO820" i="9"/>
  <c r="BO821" i="9"/>
  <c r="BO822" i="9"/>
  <c r="BO823" i="9"/>
  <c r="BO824" i="9"/>
  <c r="BO825" i="9"/>
  <c r="BO826" i="9"/>
  <c r="BO827" i="9"/>
  <c r="BO828" i="9"/>
  <c r="BO829" i="9"/>
  <c r="BO830" i="9"/>
  <c r="BO831" i="9"/>
  <c r="BO832" i="9"/>
  <c r="BO833" i="9"/>
  <c r="BO834" i="9"/>
  <c r="BO835" i="9"/>
  <c r="BO836" i="9"/>
  <c r="BO837" i="9"/>
  <c r="BO838" i="9"/>
  <c r="BO839" i="9"/>
  <c r="BO840" i="9"/>
  <c r="BO841" i="9"/>
  <c r="BO842" i="9"/>
  <c r="BO843" i="9"/>
  <c r="BO844" i="9"/>
  <c r="BO845" i="9"/>
  <c r="BO846" i="9"/>
  <c r="BO847" i="9"/>
  <c r="BO848" i="9"/>
  <c r="BO849" i="9"/>
  <c r="BO850" i="9"/>
  <c r="BO851" i="9"/>
  <c r="BO852" i="9"/>
  <c r="BO853" i="9"/>
  <c r="BO854" i="9"/>
  <c r="BO855" i="9"/>
  <c r="BO856" i="9"/>
  <c r="BO857" i="9"/>
  <c r="BO858" i="9"/>
  <c r="BO859" i="9"/>
  <c r="BO860" i="9"/>
  <c r="BO861" i="9"/>
  <c r="BO862" i="9"/>
  <c r="BO863" i="9"/>
  <c r="BO864" i="9"/>
  <c r="BO865" i="9"/>
  <c r="BO866" i="9"/>
  <c r="BO867" i="9"/>
  <c r="BO868" i="9"/>
  <c r="BO869" i="9"/>
  <c r="BO870" i="9"/>
  <c r="BO871" i="9"/>
  <c r="BO872" i="9"/>
  <c r="BO873" i="9"/>
  <c r="BO874" i="9"/>
  <c r="BO875" i="9"/>
  <c r="BO876" i="9"/>
  <c r="BO877" i="9"/>
  <c r="BO878" i="9"/>
  <c r="BO879" i="9"/>
  <c r="BO880" i="9"/>
  <c r="BO881" i="9"/>
  <c r="BO882" i="9"/>
  <c r="BO883" i="9"/>
  <c r="BO884" i="9"/>
  <c r="BO885" i="9"/>
  <c r="BO886" i="9"/>
  <c r="BO887" i="9"/>
  <c r="BO888" i="9"/>
  <c r="BO889" i="9"/>
  <c r="BO890" i="9"/>
  <c r="BO891" i="9"/>
  <c r="BO892" i="9"/>
  <c r="BO893" i="9"/>
  <c r="BO894" i="9"/>
  <c r="BO895" i="9"/>
  <c r="BO896" i="9"/>
  <c r="BO897" i="9"/>
  <c r="BO898" i="9"/>
  <c r="BO899" i="9"/>
  <c r="BO900" i="9"/>
  <c r="BO901" i="9"/>
  <c r="BO902" i="9"/>
  <c r="BO903" i="9"/>
  <c r="BO904" i="9"/>
  <c r="BO905" i="9"/>
  <c r="BO906" i="9"/>
  <c r="BO907" i="9"/>
  <c r="BO908" i="9"/>
  <c r="BO909" i="9"/>
  <c r="BO910" i="9"/>
  <c r="BO911" i="9"/>
  <c r="BO912" i="9"/>
  <c r="BO913" i="9"/>
  <c r="BO914" i="9"/>
  <c r="BO915" i="9"/>
  <c r="BO916" i="9"/>
  <c r="BO917" i="9"/>
  <c r="BO918" i="9"/>
  <c r="BO919" i="9"/>
  <c r="BO920" i="9"/>
  <c r="BO921" i="9"/>
  <c r="BO922" i="9"/>
  <c r="BO923" i="9"/>
  <c r="BO924" i="9"/>
  <c r="BO925" i="9"/>
  <c r="BO926" i="9"/>
  <c r="BO927" i="9"/>
  <c r="BO928" i="9"/>
  <c r="BO929" i="9"/>
  <c r="BO930" i="9"/>
  <c r="BO931" i="9"/>
  <c r="BO932" i="9"/>
  <c r="BO933" i="9"/>
  <c r="BO934" i="9"/>
  <c r="BO935" i="9"/>
  <c r="BO936" i="9"/>
  <c r="BO937" i="9"/>
  <c r="BO938" i="9"/>
  <c r="BO939" i="9"/>
  <c r="BO940" i="9"/>
  <c r="BO941" i="9"/>
  <c r="BO942" i="9"/>
  <c r="BO943" i="9"/>
  <c r="BO944" i="9"/>
  <c r="BO945" i="9"/>
  <c r="BO946" i="9"/>
  <c r="BO947" i="9"/>
  <c r="BO948" i="9"/>
  <c r="BO949" i="9"/>
  <c r="BO950" i="9"/>
  <c r="BO951" i="9"/>
  <c r="BO952" i="9"/>
  <c r="BO953" i="9"/>
  <c r="BO954" i="9"/>
  <c r="BO955" i="9"/>
  <c r="BO956" i="9"/>
  <c r="BO957" i="9"/>
  <c r="BO958" i="9"/>
  <c r="BO959" i="9"/>
  <c r="BO960" i="9"/>
  <c r="BO961" i="9"/>
  <c r="BO962" i="9"/>
  <c r="BO963" i="9"/>
  <c r="BO964" i="9"/>
  <c r="BO965" i="9"/>
  <c r="BO966" i="9"/>
  <c r="BO967" i="9"/>
  <c r="BO968" i="9"/>
  <c r="BO969" i="9"/>
  <c r="BO970" i="9"/>
  <c r="BO971" i="9"/>
  <c r="BO972" i="9"/>
  <c r="BO973" i="9"/>
  <c r="BO974" i="9"/>
  <c r="BO975" i="9"/>
  <c r="BO976" i="9"/>
  <c r="BO977" i="9"/>
  <c r="BO978" i="9"/>
  <c r="BO979" i="9"/>
  <c r="BN5" i="9"/>
  <c r="BN983" i="9" s="1"/>
  <c r="BN6" i="9"/>
  <c r="BN984" i="9" s="1"/>
  <c r="BN7" i="9"/>
  <c r="BN985" i="9" s="1"/>
  <c r="BN8" i="9"/>
  <c r="BN986" i="9" s="1"/>
  <c r="BN9" i="9"/>
  <c r="BN987" i="9" s="1"/>
  <c r="BN10" i="9"/>
  <c r="BN988" i="9" s="1"/>
  <c r="BN11" i="9"/>
  <c r="BN989" i="9" s="1"/>
  <c r="BN12" i="9"/>
  <c r="BN990" i="9" s="1"/>
  <c r="BN13" i="9"/>
  <c r="BN991" i="9" s="1"/>
  <c r="BN14" i="9"/>
  <c r="BN992" i="9" s="1"/>
  <c r="BN15" i="9"/>
  <c r="BN993" i="9" s="1"/>
  <c r="BN16" i="9"/>
  <c r="BN994" i="9" s="1"/>
  <c r="BN17" i="9"/>
  <c r="BN995" i="9" s="1"/>
  <c r="BN18" i="9"/>
  <c r="BN996" i="9" s="1"/>
  <c r="BN19" i="9"/>
  <c r="BN997" i="9" s="1"/>
  <c r="BN20" i="9"/>
  <c r="BN998" i="9" s="1"/>
  <c r="BN21" i="9"/>
  <c r="BN999" i="9" s="1"/>
  <c r="BN22" i="9"/>
  <c r="BN1000" i="9" s="1"/>
  <c r="BN23" i="9"/>
  <c r="BN1001" i="9" s="1"/>
  <c r="BN24" i="9"/>
  <c r="BN1002" i="9" s="1"/>
  <c r="BN25" i="9"/>
  <c r="BN1003" i="9" s="1"/>
  <c r="BN26" i="9"/>
  <c r="BN1004" i="9" s="1"/>
  <c r="BN27" i="9"/>
  <c r="BN1005" i="9" s="1"/>
  <c r="BN28" i="9"/>
  <c r="BN1006" i="9" s="1"/>
  <c r="BN29" i="9"/>
  <c r="BN1007" i="9" s="1"/>
  <c r="BN30" i="9"/>
  <c r="BN1008" i="9" s="1"/>
  <c r="BN31" i="9"/>
  <c r="BN1009" i="9" s="1"/>
  <c r="BN32" i="9"/>
  <c r="BN1010" i="9" s="1"/>
  <c r="BN33" i="9"/>
  <c r="BN1011" i="9" s="1"/>
  <c r="BN34" i="9"/>
  <c r="BN1012" i="9" s="1"/>
  <c r="BN35" i="9"/>
  <c r="BN1013" i="9" s="1"/>
  <c r="BN36" i="9"/>
  <c r="BN1014" i="9" s="1"/>
  <c r="BN37" i="9"/>
  <c r="BN1015" i="9" s="1"/>
  <c r="BN38" i="9"/>
  <c r="BN1016" i="9" s="1"/>
  <c r="BN39" i="9"/>
  <c r="BN1017" i="9" s="1"/>
  <c r="BN40" i="9"/>
  <c r="BN1018" i="9" s="1"/>
  <c r="BN41" i="9"/>
  <c r="BN1019" i="9" s="1"/>
  <c r="BN42" i="9"/>
  <c r="BN1020" i="9" s="1"/>
  <c r="BN43" i="9"/>
  <c r="BN1021" i="9" s="1"/>
  <c r="BN44" i="9"/>
  <c r="BN1022" i="9" s="1"/>
  <c r="BN45" i="9"/>
  <c r="BN1023" i="9" s="1"/>
  <c r="BN46" i="9"/>
  <c r="BN1024" i="9" s="1"/>
  <c r="BN47" i="9"/>
  <c r="BN1025" i="9" s="1"/>
  <c r="BN48" i="9"/>
  <c r="BN1026" i="9" s="1"/>
  <c r="BN49" i="9"/>
  <c r="BN1027" i="9" s="1"/>
  <c r="BN50" i="9"/>
  <c r="BN1028" i="9" s="1"/>
  <c r="BN51" i="9"/>
  <c r="BN1029" i="9" s="1"/>
  <c r="BN52" i="9"/>
  <c r="BN1030" i="9" s="1"/>
  <c r="BN53" i="9"/>
  <c r="BN1031" i="9" s="1"/>
  <c r="BN54" i="9"/>
  <c r="BN1032" i="9" s="1"/>
  <c r="BN55" i="9"/>
  <c r="BN1033" i="9" s="1"/>
  <c r="BN56" i="9"/>
  <c r="BN1034" i="9" s="1"/>
  <c r="BN57" i="9"/>
  <c r="BN1035" i="9" s="1"/>
  <c r="BN58" i="9"/>
  <c r="BN1036" i="9" s="1"/>
  <c r="BN59" i="9"/>
  <c r="BN1037" i="9" s="1"/>
  <c r="BN60" i="9"/>
  <c r="BN1038" i="9" s="1"/>
  <c r="BN61" i="9"/>
  <c r="BN1039" i="9" s="1"/>
  <c r="BN62" i="9"/>
  <c r="BN1040" i="9" s="1"/>
  <c r="BN63" i="9"/>
  <c r="BN1041" i="9" s="1"/>
  <c r="BN64" i="9"/>
  <c r="BN1042" i="9" s="1"/>
  <c r="BN65" i="9"/>
  <c r="BN1043" i="9" s="1"/>
  <c r="BN66" i="9"/>
  <c r="BN1044" i="9" s="1"/>
  <c r="BN67" i="9"/>
  <c r="BN1045" i="9" s="1"/>
  <c r="BN68" i="9"/>
  <c r="BN1046" i="9" s="1"/>
  <c r="BN69" i="9"/>
  <c r="BN1047" i="9" s="1"/>
  <c r="BN70" i="9"/>
  <c r="BN1048" i="9" s="1"/>
  <c r="BN71" i="9"/>
  <c r="BN1049" i="9" s="1"/>
  <c r="BN72" i="9"/>
  <c r="BN1050" i="9" s="1"/>
  <c r="BN73" i="9"/>
  <c r="BN1051" i="9" s="1"/>
  <c r="BN74" i="9"/>
  <c r="BN1052" i="9" s="1"/>
  <c r="BN75" i="9"/>
  <c r="BN1053" i="9" s="1"/>
  <c r="BN76" i="9"/>
  <c r="BN1054" i="9" s="1"/>
  <c r="BN77" i="9"/>
  <c r="BN1055" i="9" s="1"/>
  <c r="BN78" i="9"/>
  <c r="BN1056" i="9" s="1"/>
  <c r="BN79" i="9"/>
  <c r="BN1057" i="9" s="1"/>
  <c r="BN80" i="9"/>
  <c r="BN1058" i="9" s="1"/>
  <c r="BN81" i="9"/>
  <c r="BN1059" i="9" s="1"/>
  <c r="BN82" i="9"/>
  <c r="BN1060" i="9" s="1"/>
  <c r="BN83" i="9"/>
  <c r="BN1061" i="9" s="1"/>
  <c r="BN84" i="9"/>
  <c r="BN1062" i="9" s="1"/>
  <c r="BN85" i="9"/>
  <c r="BN1063" i="9" s="1"/>
  <c r="BN86" i="9"/>
  <c r="BN1064" i="9" s="1"/>
  <c r="BN87" i="9"/>
  <c r="BN1065" i="9" s="1"/>
  <c r="BN88" i="9"/>
  <c r="BN1066" i="9" s="1"/>
  <c r="BN89" i="9"/>
  <c r="BN1067" i="9" s="1"/>
  <c r="BN90" i="9"/>
  <c r="BN1068" i="9" s="1"/>
  <c r="BN91" i="9"/>
  <c r="BN1069" i="9" s="1"/>
  <c r="BN92" i="9"/>
  <c r="BN1070" i="9" s="1"/>
  <c r="BN93" i="9"/>
  <c r="BN1071" i="9" s="1"/>
  <c r="BN94" i="9"/>
  <c r="BN1072" i="9" s="1"/>
  <c r="BN95" i="9"/>
  <c r="BN1073" i="9" s="1"/>
  <c r="BN96" i="9"/>
  <c r="BN1074" i="9" s="1"/>
  <c r="BN97" i="9"/>
  <c r="BN1075" i="9" s="1"/>
  <c r="BN98" i="9"/>
  <c r="BN1076" i="9" s="1"/>
  <c r="BN99" i="9"/>
  <c r="BN1077" i="9" s="1"/>
  <c r="BN100" i="9"/>
  <c r="BN1078" i="9" s="1"/>
  <c r="BN101" i="9"/>
  <c r="BN1079" i="9" s="1"/>
  <c r="BN102" i="9"/>
  <c r="BN1080" i="9" s="1"/>
  <c r="BN103" i="9"/>
  <c r="BN1081" i="9" s="1"/>
  <c r="BN104" i="9"/>
  <c r="BN1082" i="9" s="1"/>
  <c r="BN105" i="9"/>
  <c r="BN1083" i="9" s="1"/>
  <c r="BN106" i="9"/>
  <c r="BN1084" i="9" s="1"/>
  <c r="BN107" i="9"/>
  <c r="BN1085" i="9" s="1"/>
  <c r="BN108" i="9"/>
  <c r="BN1086" i="9" s="1"/>
  <c r="BN109" i="9"/>
  <c r="BN1087" i="9" s="1"/>
  <c r="BN110" i="9"/>
  <c r="BN1088" i="9" s="1"/>
  <c r="BN111" i="9"/>
  <c r="BN1089" i="9" s="1"/>
  <c r="BN112" i="9"/>
  <c r="BN1090" i="9" s="1"/>
  <c r="BN113" i="9"/>
  <c r="BN1091" i="9" s="1"/>
  <c r="BN114" i="9"/>
  <c r="BN1092" i="9" s="1"/>
  <c r="BN115" i="9"/>
  <c r="BN1093" i="9" s="1"/>
  <c r="BN116" i="9"/>
  <c r="BN1094" i="9" s="1"/>
  <c r="BN117" i="9"/>
  <c r="BN1095" i="9" s="1"/>
  <c r="BN118" i="9"/>
  <c r="BN1096" i="9" s="1"/>
  <c r="BN119" i="9"/>
  <c r="BN1097" i="9" s="1"/>
  <c r="BN120" i="9"/>
  <c r="BN1098" i="9" s="1"/>
  <c r="BN121" i="9"/>
  <c r="BN1099" i="9" s="1"/>
  <c r="BN122" i="9"/>
  <c r="BN1100" i="9" s="1"/>
  <c r="BN123" i="9"/>
  <c r="BN1101" i="9" s="1"/>
  <c r="BN124" i="9"/>
  <c r="BN1102" i="9" s="1"/>
  <c r="BN125" i="9"/>
  <c r="BN1103" i="9" s="1"/>
  <c r="BN126" i="9"/>
  <c r="BN1104" i="9" s="1"/>
  <c r="BN127" i="9"/>
  <c r="BN1105" i="9" s="1"/>
  <c r="BN128" i="9"/>
  <c r="BN1106" i="9" s="1"/>
  <c r="BN129" i="9"/>
  <c r="BN1107" i="9" s="1"/>
  <c r="BN130" i="9"/>
  <c r="BN1108" i="9" s="1"/>
  <c r="BN131" i="9"/>
  <c r="BN1109" i="9" s="1"/>
  <c r="BN132" i="9"/>
  <c r="BN1110" i="9" s="1"/>
  <c r="BN133" i="9"/>
  <c r="BN1111" i="9" s="1"/>
  <c r="BN134" i="9"/>
  <c r="BN1112" i="9" s="1"/>
  <c r="BN135" i="9"/>
  <c r="BN1113" i="9" s="1"/>
  <c r="BN136" i="9"/>
  <c r="BN1114" i="9" s="1"/>
  <c r="BN137" i="9"/>
  <c r="BN1115" i="9" s="1"/>
  <c r="BN138" i="9"/>
  <c r="BN1116" i="9" s="1"/>
  <c r="BN139" i="9"/>
  <c r="BN1117" i="9" s="1"/>
  <c r="BN140" i="9"/>
  <c r="BN1118" i="9" s="1"/>
  <c r="BN141" i="9"/>
  <c r="BN1119" i="9" s="1"/>
  <c r="BN142" i="9"/>
  <c r="BN1120" i="9" s="1"/>
  <c r="BN143" i="9"/>
  <c r="BN1121" i="9" s="1"/>
  <c r="BN144" i="9"/>
  <c r="BN1122" i="9" s="1"/>
  <c r="BN145" i="9"/>
  <c r="BN1123" i="9" s="1"/>
  <c r="BN146" i="9"/>
  <c r="BN1124" i="9" s="1"/>
  <c r="BN147" i="9"/>
  <c r="BN1125" i="9" s="1"/>
  <c r="BN148" i="9"/>
  <c r="BN1126" i="9" s="1"/>
  <c r="BN149" i="9"/>
  <c r="BN1127" i="9" s="1"/>
  <c r="BN150" i="9"/>
  <c r="BN1128" i="9" s="1"/>
  <c r="BN151" i="9"/>
  <c r="BN1129" i="9" s="1"/>
  <c r="BN152" i="9"/>
  <c r="BN1130" i="9" s="1"/>
  <c r="BN153" i="9"/>
  <c r="BN1131" i="9" s="1"/>
  <c r="BN154" i="9"/>
  <c r="BN1132" i="9" s="1"/>
  <c r="BN155" i="9"/>
  <c r="BN1133" i="9" s="1"/>
  <c r="BN156" i="9"/>
  <c r="BN1134" i="9" s="1"/>
  <c r="BN157" i="9"/>
  <c r="BN1135" i="9" s="1"/>
  <c r="BN158" i="9"/>
  <c r="BN1136" i="9" s="1"/>
  <c r="BN159" i="9"/>
  <c r="BN1137" i="9" s="1"/>
  <c r="BN160" i="9"/>
  <c r="BN1138" i="9" s="1"/>
  <c r="BN161" i="9"/>
  <c r="BN1139" i="9" s="1"/>
  <c r="BN162" i="9"/>
  <c r="BN1140" i="9" s="1"/>
  <c r="BN163" i="9"/>
  <c r="BN1141" i="9" s="1"/>
  <c r="BN164" i="9"/>
  <c r="BN1142" i="9" s="1"/>
  <c r="BN165" i="9"/>
  <c r="BN1143" i="9" s="1"/>
  <c r="BN166" i="9"/>
  <c r="BN1144" i="9" s="1"/>
  <c r="BN167" i="9"/>
  <c r="BN1145" i="9" s="1"/>
  <c r="BN168" i="9"/>
  <c r="BN1146" i="9" s="1"/>
  <c r="BN169" i="9"/>
  <c r="BN1147" i="9" s="1"/>
  <c r="BN170" i="9"/>
  <c r="BN1148" i="9" s="1"/>
  <c r="BN171" i="9"/>
  <c r="BN1149" i="9" s="1"/>
  <c r="BN172" i="9"/>
  <c r="BN1150" i="9" s="1"/>
  <c r="BN173" i="9"/>
  <c r="BN1151" i="9" s="1"/>
  <c r="BN174" i="9"/>
  <c r="BN1152" i="9" s="1"/>
  <c r="BN175" i="9"/>
  <c r="BN1153" i="9" s="1"/>
  <c r="BN176" i="9"/>
  <c r="BN1154" i="9" s="1"/>
  <c r="BN177" i="9"/>
  <c r="BN1155" i="9" s="1"/>
  <c r="BN178" i="9"/>
  <c r="BN1156" i="9" s="1"/>
  <c r="BN179" i="9"/>
  <c r="BN1157" i="9" s="1"/>
  <c r="BN180" i="9"/>
  <c r="BN1158" i="9" s="1"/>
  <c r="BN181" i="9"/>
  <c r="BN1159" i="9" s="1"/>
  <c r="BN182" i="9"/>
  <c r="BN1160" i="9" s="1"/>
  <c r="BN183" i="9"/>
  <c r="BN1161" i="9" s="1"/>
  <c r="BN184" i="9"/>
  <c r="BN1162" i="9" s="1"/>
  <c r="BN185" i="9"/>
  <c r="BN1163" i="9" s="1"/>
  <c r="BN186" i="9"/>
  <c r="BN1164" i="9" s="1"/>
  <c r="BN187" i="9"/>
  <c r="BN1165" i="9" s="1"/>
  <c r="BN188" i="9"/>
  <c r="BN1166" i="9" s="1"/>
  <c r="BN189" i="9"/>
  <c r="BN1167" i="9" s="1"/>
  <c r="BN190" i="9"/>
  <c r="BN1168" i="9" s="1"/>
  <c r="BN191" i="9"/>
  <c r="BN1169" i="9" s="1"/>
  <c r="BN192" i="9"/>
  <c r="BN1170" i="9" s="1"/>
  <c r="BN193" i="9"/>
  <c r="BN1171" i="9" s="1"/>
  <c r="BN194" i="9"/>
  <c r="BN1172" i="9" s="1"/>
  <c r="BN195" i="9"/>
  <c r="BN1173" i="9" s="1"/>
  <c r="BN196" i="9"/>
  <c r="BN1174" i="9" s="1"/>
  <c r="BN197" i="9"/>
  <c r="BN1175" i="9" s="1"/>
  <c r="BN198" i="9"/>
  <c r="BN1176" i="9" s="1"/>
  <c r="BN199" i="9"/>
  <c r="BN1177" i="9" s="1"/>
  <c r="BN200" i="9"/>
  <c r="BN1178" i="9" s="1"/>
  <c r="BN201" i="9"/>
  <c r="BN1179" i="9" s="1"/>
  <c r="BN202" i="9"/>
  <c r="BN1180" i="9" s="1"/>
  <c r="BN203" i="9"/>
  <c r="BN1181" i="9" s="1"/>
  <c r="BN204" i="9"/>
  <c r="BN1182" i="9" s="1"/>
  <c r="BN205" i="9"/>
  <c r="BN1183" i="9" s="1"/>
  <c r="BN206" i="9"/>
  <c r="BN1184" i="9" s="1"/>
  <c r="BN207" i="9"/>
  <c r="BN1185" i="9" s="1"/>
  <c r="BN208" i="9"/>
  <c r="BN1186" i="9" s="1"/>
  <c r="BN209" i="9"/>
  <c r="BN1187" i="9" s="1"/>
  <c r="BN210" i="9"/>
  <c r="BN1188" i="9" s="1"/>
  <c r="BN211" i="9"/>
  <c r="BN1189" i="9" s="1"/>
  <c r="BN212" i="9"/>
  <c r="BN1190" i="9" s="1"/>
  <c r="BN213" i="9"/>
  <c r="BN1191" i="9" s="1"/>
  <c r="BN214" i="9"/>
  <c r="BN1192" i="9" s="1"/>
  <c r="BN215" i="9"/>
  <c r="BN1193" i="9" s="1"/>
  <c r="BN216" i="9"/>
  <c r="BN1194" i="9" s="1"/>
  <c r="BN217" i="9"/>
  <c r="BN1195" i="9" s="1"/>
  <c r="BN218" i="9"/>
  <c r="BN1196" i="9" s="1"/>
  <c r="BN219" i="9"/>
  <c r="BN1197" i="9" s="1"/>
  <c r="BN220" i="9"/>
  <c r="BN1198" i="9" s="1"/>
  <c r="BN221" i="9"/>
  <c r="BN1199" i="9" s="1"/>
  <c r="BN222" i="9"/>
  <c r="BN1200" i="9" s="1"/>
  <c r="BN223" i="9"/>
  <c r="BN1201" i="9" s="1"/>
  <c r="BN224" i="9"/>
  <c r="BN1202" i="9" s="1"/>
  <c r="BN225" i="9"/>
  <c r="BN1203" i="9" s="1"/>
  <c r="BN226" i="9"/>
  <c r="BN1204" i="9" s="1"/>
  <c r="BN227" i="9"/>
  <c r="BN1205" i="9" s="1"/>
  <c r="BN228" i="9"/>
  <c r="BN1206" i="9" s="1"/>
  <c r="BN229" i="9"/>
  <c r="BN1207" i="9" s="1"/>
  <c r="BN230" i="9"/>
  <c r="BN1208" i="9" s="1"/>
  <c r="BN231" i="9"/>
  <c r="BN1209" i="9" s="1"/>
  <c r="BN232" i="9"/>
  <c r="BN1210" i="9" s="1"/>
  <c r="BN233" i="9"/>
  <c r="BN1211" i="9" s="1"/>
  <c r="BN234" i="9"/>
  <c r="BN1212" i="9" s="1"/>
  <c r="BN235" i="9"/>
  <c r="BN1213" i="9" s="1"/>
  <c r="BN236" i="9"/>
  <c r="BN1214" i="9" s="1"/>
  <c r="BN237" i="9"/>
  <c r="BN1215" i="9" s="1"/>
  <c r="BN238" i="9"/>
  <c r="BN1216" i="9" s="1"/>
  <c r="BN239" i="9"/>
  <c r="BN1217" i="9" s="1"/>
  <c r="BN240" i="9"/>
  <c r="BN1218" i="9" s="1"/>
  <c r="BN241" i="9"/>
  <c r="BN1219" i="9" s="1"/>
  <c r="BN242" i="9"/>
  <c r="BN1220" i="9" s="1"/>
  <c r="BN243" i="9"/>
  <c r="BN1221" i="9" s="1"/>
  <c r="BN244" i="9"/>
  <c r="BN1222" i="9" s="1"/>
  <c r="BN245" i="9"/>
  <c r="BN1223" i="9" s="1"/>
  <c r="BN246" i="9"/>
  <c r="BN1224" i="9" s="1"/>
  <c r="BN247" i="9"/>
  <c r="BN1225" i="9" s="1"/>
  <c r="BN248" i="9"/>
  <c r="BN1226" i="9" s="1"/>
  <c r="BN249" i="9"/>
  <c r="BN1227" i="9" s="1"/>
  <c r="BN250" i="9"/>
  <c r="BN1228" i="9" s="1"/>
  <c r="BN251" i="9"/>
  <c r="BN1229" i="9" s="1"/>
  <c r="BN252" i="9"/>
  <c r="BN1230" i="9" s="1"/>
  <c r="BN253" i="9"/>
  <c r="BN1231" i="9" s="1"/>
  <c r="BN254" i="9"/>
  <c r="BN1232" i="9" s="1"/>
  <c r="BN255" i="9"/>
  <c r="BN1233" i="9" s="1"/>
  <c r="BN256" i="9"/>
  <c r="BN1234" i="9" s="1"/>
  <c r="BN257" i="9"/>
  <c r="BN1235" i="9" s="1"/>
  <c r="BN258" i="9"/>
  <c r="BN1236" i="9" s="1"/>
  <c r="BN259" i="9"/>
  <c r="BN1237" i="9" s="1"/>
  <c r="BN260" i="9"/>
  <c r="BN1238" i="9" s="1"/>
  <c r="BN261" i="9"/>
  <c r="BN1239" i="9" s="1"/>
  <c r="BN262" i="9"/>
  <c r="BN1240" i="9" s="1"/>
  <c r="BN263" i="9"/>
  <c r="BN1241" i="9" s="1"/>
  <c r="BN264" i="9"/>
  <c r="BN1242" i="9" s="1"/>
  <c r="BN265" i="9"/>
  <c r="BN1243" i="9" s="1"/>
  <c r="BN266" i="9"/>
  <c r="BN1244" i="9" s="1"/>
  <c r="BN267" i="9"/>
  <c r="BN1245" i="9" s="1"/>
  <c r="BN268" i="9"/>
  <c r="BN1246" i="9" s="1"/>
  <c r="BN269" i="9"/>
  <c r="BN1247" i="9" s="1"/>
  <c r="BN270" i="9"/>
  <c r="BN1248" i="9" s="1"/>
  <c r="BN271" i="9"/>
  <c r="BN1249" i="9" s="1"/>
  <c r="BN272" i="9"/>
  <c r="BN1250" i="9" s="1"/>
  <c r="BN273" i="9"/>
  <c r="BN1251" i="9" s="1"/>
  <c r="BN274" i="9"/>
  <c r="BN1252" i="9" s="1"/>
  <c r="BN275" i="9"/>
  <c r="BN1253" i="9" s="1"/>
  <c r="BN276" i="9"/>
  <c r="BN1254" i="9" s="1"/>
  <c r="BN277" i="9"/>
  <c r="BN1255" i="9" s="1"/>
  <c r="BN278" i="9"/>
  <c r="BN1256" i="9" s="1"/>
  <c r="BN279" i="9"/>
  <c r="BN1257" i="9" s="1"/>
  <c r="BN280" i="9"/>
  <c r="BN1258" i="9" s="1"/>
  <c r="BN281" i="9"/>
  <c r="BN1259" i="9" s="1"/>
  <c r="BN282" i="9"/>
  <c r="BN1260" i="9" s="1"/>
  <c r="BN283" i="9"/>
  <c r="BN1261" i="9" s="1"/>
  <c r="BN284" i="9"/>
  <c r="BN1262" i="9" s="1"/>
  <c r="BN285" i="9"/>
  <c r="BN1263" i="9" s="1"/>
  <c r="BN286" i="9"/>
  <c r="BN1264" i="9" s="1"/>
  <c r="BN287" i="9"/>
  <c r="BN1265" i="9" s="1"/>
  <c r="BN288" i="9"/>
  <c r="BN1266" i="9" s="1"/>
  <c r="BN289" i="9"/>
  <c r="BN1267" i="9" s="1"/>
  <c r="BN290" i="9"/>
  <c r="BN1268" i="9" s="1"/>
  <c r="BN291" i="9"/>
  <c r="BN1269" i="9" s="1"/>
  <c r="BN292" i="9"/>
  <c r="BN1270" i="9" s="1"/>
  <c r="BN293" i="9"/>
  <c r="BN1271" i="9" s="1"/>
  <c r="BN294" i="9"/>
  <c r="BN1272" i="9" s="1"/>
  <c r="BN295" i="9"/>
  <c r="BN1273" i="9" s="1"/>
  <c r="BN296" i="9"/>
  <c r="BN1274" i="9" s="1"/>
  <c r="BN297" i="9"/>
  <c r="BN1275" i="9" s="1"/>
  <c r="BN298" i="9"/>
  <c r="BN1276" i="9" s="1"/>
  <c r="BN299" i="9"/>
  <c r="BN1277" i="9" s="1"/>
  <c r="BN300" i="9"/>
  <c r="BN1278" i="9" s="1"/>
  <c r="BN301" i="9"/>
  <c r="BN1279" i="9" s="1"/>
  <c r="BN302" i="9"/>
  <c r="BN1280" i="9" s="1"/>
  <c r="BN303" i="9"/>
  <c r="BN1281" i="9" s="1"/>
  <c r="BN304" i="9"/>
  <c r="BN1282" i="9" s="1"/>
  <c r="BN305" i="9"/>
  <c r="BN1283" i="9" s="1"/>
  <c r="BN306" i="9"/>
  <c r="BN1284" i="9" s="1"/>
  <c r="BN307" i="9"/>
  <c r="BN1285" i="9" s="1"/>
  <c r="BN308" i="9"/>
  <c r="BN1286" i="9" s="1"/>
  <c r="BN309" i="9"/>
  <c r="BN1287" i="9" s="1"/>
  <c r="BN310" i="9"/>
  <c r="BN1288" i="9" s="1"/>
  <c r="BN311" i="9"/>
  <c r="BN1289" i="9" s="1"/>
  <c r="BN312" i="9"/>
  <c r="BN1290" i="9" s="1"/>
  <c r="BN313" i="9"/>
  <c r="BN1291" i="9" s="1"/>
  <c r="BN314" i="9"/>
  <c r="BN1292" i="9" s="1"/>
  <c r="BN315" i="9"/>
  <c r="BN1293" i="9" s="1"/>
  <c r="BN316" i="9"/>
  <c r="BN1294" i="9" s="1"/>
  <c r="BN317" i="9"/>
  <c r="BN1295" i="9" s="1"/>
  <c r="BN318" i="9"/>
  <c r="BN1296" i="9" s="1"/>
  <c r="BN319" i="9"/>
  <c r="BN1297" i="9" s="1"/>
  <c r="BN320" i="9"/>
  <c r="BN1298" i="9" s="1"/>
  <c r="BN321" i="9"/>
  <c r="BN1299" i="9" s="1"/>
  <c r="BN322" i="9"/>
  <c r="BN1300" i="9" s="1"/>
  <c r="BN323" i="9"/>
  <c r="BN1301" i="9" s="1"/>
  <c r="BN324" i="9"/>
  <c r="BN1302" i="9" s="1"/>
  <c r="BN325" i="9"/>
  <c r="BN1303" i="9" s="1"/>
  <c r="BN326" i="9"/>
  <c r="BN1304" i="9" s="1"/>
  <c r="BN327" i="9"/>
  <c r="BN1305" i="9" s="1"/>
  <c r="BN328" i="9"/>
  <c r="BN1306" i="9" s="1"/>
  <c r="BN329" i="9"/>
  <c r="BN1307" i="9" s="1"/>
  <c r="BN330" i="9"/>
  <c r="BN1308" i="9" s="1"/>
  <c r="BN331" i="9"/>
  <c r="BN1309" i="9" s="1"/>
  <c r="BN332" i="9"/>
  <c r="BN1310" i="9" s="1"/>
  <c r="BN333" i="9"/>
  <c r="BN1311" i="9" s="1"/>
  <c r="BN334" i="9"/>
  <c r="BN1312" i="9" s="1"/>
  <c r="BN335" i="9"/>
  <c r="BN1313" i="9" s="1"/>
  <c r="BN336" i="9"/>
  <c r="BN1314" i="9" s="1"/>
  <c r="BN337" i="9"/>
  <c r="BN1315" i="9" s="1"/>
  <c r="BN338" i="9"/>
  <c r="BN1316" i="9" s="1"/>
  <c r="BN339" i="9"/>
  <c r="BN1317" i="9" s="1"/>
  <c r="BN340" i="9"/>
  <c r="BN1318" i="9" s="1"/>
  <c r="BN341" i="9"/>
  <c r="BN1319" i="9" s="1"/>
  <c r="BN342" i="9"/>
  <c r="BN1320" i="9" s="1"/>
  <c r="BN343" i="9"/>
  <c r="BN1321" i="9" s="1"/>
  <c r="BN344" i="9"/>
  <c r="BN1322" i="9" s="1"/>
  <c r="BN345" i="9"/>
  <c r="BN1323" i="9" s="1"/>
  <c r="BN346" i="9"/>
  <c r="BN1324" i="9" s="1"/>
  <c r="BN347" i="9"/>
  <c r="BN1325" i="9" s="1"/>
  <c r="BN348" i="9"/>
  <c r="BN1326" i="9" s="1"/>
  <c r="BN349" i="9"/>
  <c r="BN1327" i="9" s="1"/>
  <c r="BN350" i="9"/>
  <c r="BN1328" i="9" s="1"/>
  <c r="BN351" i="9"/>
  <c r="BN1329" i="9" s="1"/>
  <c r="BN352" i="9"/>
  <c r="BN1330" i="9" s="1"/>
  <c r="BN353" i="9"/>
  <c r="BN1331" i="9" s="1"/>
  <c r="BN354" i="9"/>
  <c r="BN1332" i="9" s="1"/>
  <c r="BN355" i="9"/>
  <c r="BN1333" i="9" s="1"/>
  <c r="BN356" i="9"/>
  <c r="BN1334" i="9" s="1"/>
  <c r="BN357" i="9"/>
  <c r="BN1335" i="9" s="1"/>
  <c r="BN358" i="9"/>
  <c r="BN359" i="9"/>
  <c r="BN1337" i="9" s="1"/>
  <c r="BN360" i="9"/>
  <c r="BN1338" i="9" s="1"/>
  <c r="BN361" i="9"/>
  <c r="BN1339" i="9" s="1"/>
  <c r="BN362" i="9"/>
  <c r="BN1340" i="9" s="1"/>
  <c r="BN363" i="9"/>
  <c r="BN1341" i="9" s="1"/>
  <c r="BN364" i="9"/>
  <c r="BN1342" i="9" s="1"/>
  <c r="BN365" i="9"/>
  <c r="BN1343" i="9" s="1"/>
  <c r="BN366" i="9"/>
  <c r="BN1344" i="9" s="1"/>
  <c r="BN367" i="9"/>
  <c r="BN1345" i="9" s="1"/>
  <c r="BN368" i="9"/>
  <c r="BN1346" i="9" s="1"/>
  <c r="BN369" i="9"/>
  <c r="BN1347" i="9" s="1"/>
  <c r="BN370" i="9"/>
  <c r="BN1348" i="9" s="1"/>
  <c r="BN371" i="9"/>
  <c r="BN1349" i="9" s="1"/>
  <c r="BN372" i="9"/>
  <c r="BN1350" i="9" s="1"/>
  <c r="BN373" i="9"/>
  <c r="BN1351" i="9" s="1"/>
  <c r="BN374" i="9"/>
  <c r="BN1352" i="9" s="1"/>
  <c r="BN375" i="9"/>
  <c r="BN1353" i="9" s="1"/>
  <c r="BN376" i="9"/>
  <c r="BN1354" i="9" s="1"/>
  <c r="BN377" i="9"/>
  <c r="BN1355" i="9" s="1"/>
  <c r="BN378" i="9"/>
  <c r="BN1356" i="9" s="1"/>
  <c r="BN379" i="9"/>
  <c r="BN1357" i="9" s="1"/>
  <c r="BN380" i="9"/>
  <c r="BN1358" i="9" s="1"/>
  <c r="BN381" i="9"/>
  <c r="BN1359" i="9" s="1"/>
  <c r="BN382" i="9"/>
  <c r="BN1360" i="9" s="1"/>
  <c r="BN383" i="9"/>
  <c r="BN1361" i="9" s="1"/>
  <c r="BN384" i="9"/>
  <c r="BN1362" i="9" s="1"/>
  <c r="BN385" i="9"/>
  <c r="BN1363" i="9" s="1"/>
  <c r="BN386" i="9"/>
  <c r="BN1364" i="9" s="1"/>
  <c r="BN387" i="9"/>
  <c r="BN1365" i="9" s="1"/>
  <c r="BN388" i="9"/>
  <c r="BN1366" i="9" s="1"/>
  <c r="BN389" i="9"/>
  <c r="BN1367" i="9" s="1"/>
  <c r="BN390" i="9"/>
  <c r="BN1368" i="9" s="1"/>
  <c r="BN391" i="9"/>
  <c r="BN1369" i="9" s="1"/>
  <c r="BN392" i="9"/>
  <c r="BN1370" i="9" s="1"/>
  <c r="BN393" i="9"/>
  <c r="BN1371" i="9" s="1"/>
  <c r="BN394" i="9"/>
  <c r="BN1372" i="9" s="1"/>
  <c r="BN395" i="9"/>
  <c r="BN1373" i="9" s="1"/>
  <c r="BN396" i="9"/>
  <c r="BN1374" i="9" s="1"/>
  <c r="BN397" i="9"/>
  <c r="BN1375" i="9" s="1"/>
  <c r="BN398" i="9"/>
  <c r="BN1376" i="9" s="1"/>
  <c r="BN399" i="9"/>
  <c r="BN1377" i="9" s="1"/>
  <c r="BN400" i="9"/>
  <c r="BN1378" i="9" s="1"/>
  <c r="BN401" i="9"/>
  <c r="BN1379" i="9" s="1"/>
  <c r="BN402" i="9"/>
  <c r="BN1380" i="9" s="1"/>
  <c r="BN403" i="9"/>
  <c r="BN1381" i="9" s="1"/>
  <c r="BN404" i="9"/>
  <c r="BN1382" i="9" s="1"/>
  <c r="BN405" i="9"/>
  <c r="BN1383" i="9" s="1"/>
  <c r="BN406" i="9"/>
  <c r="BN1384" i="9" s="1"/>
  <c r="BN407" i="9"/>
  <c r="BN1385" i="9" s="1"/>
  <c r="BN408" i="9"/>
  <c r="BN1386" i="9" s="1"/>
  <c r="BN409" i="9"/>
  <c r="BN1387" i="9" s="1"/>
  <c r="BN410" i="9"/>
  <c r="BN1388" i="9" s="1"/>
  <c r="BN411" i="9"/>
  <c r="BN1389" i="9" s="1"/>
  <c r="BN412" i="9"/>
  <c r="BN1390" i="9" s="1"/>
  <c r="BN413" i="9"/>
  <c r="BN1391" i="9" s="1"/>
  <c r="BN414" i="9"/>
  <c r="BN1392" i="9" s="1"/>
  <c r="BN415" i="9"/>
  <c r="BN1393" i="9" s="1"/>
  <c r="BN416" i="9"/>
  <c r="BN1394" i="9" s="1"/>
  <c r="BN417" i="9"/>
  <c r="BN1395" i="9" s="1"/>
  <c r="BN418" i="9"/>
  <c r="BN1396" i="9" s="1"/>
  <c r="BN419" i="9"/>
  <c r="BN1397" i="9" s="1"/>
  <c r="BN420" i="9"/>
  <c r="BN1398" i="9" s="1"/>
  <c r="BN421" i="9"/>
  <c r="BN1399" i="9" s="1"/>
  <c r="BN422" i="9"/>
  <c r="BN1400" i="9" s="1"/>
  <c r="BN423" i="9"/>
  <c r="BN1401" i="9" s="1"/>
  <c r="BN424" i="9"/>
  <c r="BN1402" i="9" s="1"/>
  <c r="BN425" i="9"/>
  <c r="BN1403" i="9" s="1"/>
  <c r="BN426" i="9"/>
  <c r="BN1404" i="9" s="1"/>
  <c r="BN427" i="9"/>
  <c r="BN1405" i="9" s="1"/>
  <c r="BN428" i="9"/>
  <c r="BN1406" i="9" s="1"/>
  <c r="BN429" i="9"/>
  <c r="BN1407" i="9" s="1"/>
  <c r="BN430" i="9"/>
  <c r="BN1408" i="9" s="1"/>
  <c r="BN431" i="9"/>
  <c r="BN1409" i="9" s="1"/>
  <c r="BN432" i="9"/>
  <c r="BN1410" i="9" s="1"/>
  <c r="BN433" i="9"/>
  <c r="BN1411" i="9" s="1"/>
  <c r="BN434" i="9"/>
  <c r="BN1412" i="9" s="1"/>
  <c r="BN435" i="9"/>
  <c r="BN1413" i="9" s="1"/>
  <c r="BN436" i="9"/>
  <c r="BN1414" i="9" s="1"/>
  <c r="BN437" i="9"/>
  <c r="BN1415" i="9" s="1"/>
  <c r="BN438" i="9"/>
  <c r="BN1416" i="9" s="1"/>
  <c r="BN439" i="9"/>
  <c r="BN1417" i="9" s="1"/>
  <c r="BN440" i="9"/>
  <c r="BN1418" i="9" s="1"/>
  <c r="BN441" i="9"/>
  <c r="BN1419" i="9" s="1"/>
  <c r="BN442" i="9"/>
  <c r="BN1420" i="9" s="1"/>
  <c r="BN443" i="9"/>
  <c r="BN1421" i="9" s="1"/>
  <c r="BN444" i="9"/>
  <c r="BN1422" i="9" s="1"/>
  <c r="BN445" i="9"/>
  <c r="BN1423" i="9" s="1"/>
  <c r="BN446" i="9"/>
  <c r="BN1424" i="9" s="1"/>
  <c r="BN447" i="9"/>
  <c r="BN1425" i="9" s="1"/>
  <c r="BN448" i="9"/>
  <c r="BN1426" i="9" s="1"/>
  <c r="BN449" i="9"/>
  <c r="BN1427" i="9" s="1"/>
  <c r="BN450" i="9"/>
  <c r="BN1428" i="9" s="1"/>
  <c r="BN451" i="9"/>
  <c r="BN1429" i="9" s="1"/>
  <c r="BN452" i="9"/>
  <c r="BN1430" i="9" s="1"/>
  <c r="BN453" i="9"/>
  <c r="BN1431" i="9" s="1"/>
  <c r="BN454" i="9"/>
  <c r="BN1432" i="9" s="1"/>
  <c r="BN455" i="9"/>
  <c r="BN1433" i="9" s="1"/>
  <c r="BN456" i="9"/>
  <c r="BN1434" i="9" s="1"/>
  <c r="BN457" i="9"/>
  <c r="BN1435" i="9" s="1"/>
  <c r="BN458" i="9"/>
  <c r="BN1436" i="9" s="1"/>
  <c r="BN459" i="9"/>
  <c r="BN1437" i="9" s="1"/>
  <c r="BN460" i="9"/>
  <c r="BN1438" i="9" s="1"/>
  <c r="BN461" i="9"/>
  <c r="BN1439" i="9" s="1"/>
  <c r="BN462" i="9"/>
  <c r="BN1440" i="9" s="1"/>
  <c r="BN463" i="9"/>
  <c r="BN1441" i="9" s="1"/>
  <c r="BN464" i="9"/>
  <c r="BN1442" i="9" s="1"/>
  <c r="BN465" i="9"/>
  <c r="BN1443" i="9" s="1"/>
  <c r="BN466" i="9"/>
  <c r="BN1444" i="9" s="1"/>
  <c r="BN467" i="9"/>
  <c r="BN1445" i="9" s="1"/>
  <c r="BN468" i="9"/>
  <c r="BN1446" i="9" s="1"/>
  <c r="BN469" i="9"/>
  <c r="BN1447" i="9" s="1"/>
  <c r="BN470" i="9"/>
  <c r="BN1448" i="9" s="1"/>
  <c r="BN471" i="9"/>
  <c r="BN1449" i="9" s="1"/>
  <c r="BN472" i="9"/>
  <c r="BN1450" i="9" s="1"/>
  <c r="BN473" i="9"/>
  <c r="BN1451" i="9" s="1"/>
  <c r="BN474" i="9"/>
  <c r="BN1452" i="9" s="1"/>
  <c r="BN475" i="9"/>
  <c r="BN1453" i="9" s="1"/>
  <c r="BN476" i="9"/>
  <c r="BN1454" i="9" s="1"/>
  <c r="BN477" i="9"/>
  <c r="BN1455" i="9" s="1"/>
  <c r="BN478" i="9"/>
  <c r="BN1456" i="9" s="1"/>
  <c r="BN479" i="9"/>
  <c r="BN1457" i="9" s="1"/>
  <c r="BN480" i="9"/>
  <c r="BN1458" i="9" s="1"/>
  <c r="BN481" i="9"/>
  <c r="BN1459" i="9" s="1"/>
  <c r="BN482" i="9"/>
  <c r="BN1460" i="9" s="1"/>
  <c r="BN483" i="9"/>
  <c r="BN1461" i="9" s="1"/>
  <c r="BN484" i="9"/>
  <c r="BN1462" i="9" s="1"/>
  <c r="BN485" i="9"/>
  <c r="BN1463" i="9" s="1"/>
  <c r="BN486" i="9"/>
  <c r="BN1464" i="9" s="1"/>
  <c r="BN487" i="9"/>
  <c r="BN1465" i="9" s="1"/>
  <c r="BN488" i="9"/>
  <c r="BN1466" i="9" s="1"/>
  <c r="BN489" i="9"/>
  <c r="BN1467" i="9" s="1"/>
  <c r="BN490" i="9"/>
  <c r="BN1468" i="9" s="1"/>
  <c r="BN491" i="9"/>
  <c r="BN1469" i="9" s="1"/>
  <c r="BN492" i="9"/>
  <c r="BN1470" i="9" s="1"/>
  <c r="BN493" i="9"/>
  <c r="BN1471" i="9" s="1"/>
  <c r="BN494" i="9"/>
  <c r="BN1472" i="9" s="1"/>
  <c r="BN495" i="9"/>
  <c r="BN1473" i="9" s="1"/>
  <c r="BN496" i="9"/>
  <c r="BN1474" i="9" s="1"/>
  <c r="BN497" i="9"/>
  <c r="BN1475" i="9" s="1"/>
  <c r="BN498" i="9"/>
  <c r="BN1476" i="9" s="1"/>
  <c r="BN499" i="9"/>
  <c r="BN1477" i="9" s="1"/>
  <c r="BN500" i="9"/>
  <c r="BN1478" i="9" s="1"/>
  <c r="BN501" i="9"/>
  <c r="BN1479" i="9" s="1"/>
  <c r="BN502" i="9"/>
  <c r="BN1480" i="9" s="1"/>
  <c r="BN503" i="9"/>
  <c r="BN1481" i="9" s="1"/>
  <c r="BN504" i="9"/>
  <c r="BN1482" i="9" s="1"/>
  <c r="BN505" i="9"/>
  <c r="BN1483" i="9" s="1"/>
  <c r="BN506" i="9"/>
  <c r="BN1484" i="9" s="1"/>
  <c r="BN507" i="9"/>
  <c r="BN1485" i="9" s="1"/>
  <c r="BN508" i="9"/>
  <c r="BN1486" i="9" s="1"/>
  <c r="BN509" i="9"/>
  <c r="BN1487" i="9" s="1"/>
  <c r="BN510" i="9"/>
  <c r="BN1488" i="9" s="1"/>
  <c r="BN511" i="9"/>
  <c r="BN1489" i="9" s="1"/>
  <c r="BN512" i="9"/>
  <c r="BN1490" i="9" s="1"/>
  <c r="BN513" i="9"/>
  <c r="BN1491" i="9" s="1"/>
  <c r="BN514" i="9"/>
  <c r="BN1492" i="9" s="1"/>
  <c r="BN515" i="9"/>
  <c r="BN1493" i="9" s="1"/>
  <c r="BN516" i="9"/>
  <c r="BN1494" i="9" s="1"/>
  <c r="BN517" i="9"/>
  <c r="BN1495" i="9" s="1"/>
  <c r="BN518" i="9"/>
  <c r="BN1496" i="9" s="1"/>
  <c r="BN519" i="9"/>
  <c r="BN1497" i="9" s="1"/>
  <c r="BN520" i="9"/>
  <c r="BN1498" i="9" s="1"/>
  <c r="BN521" i="9"/>
  <c r="BN1499" i="9" s="1"/>
  <c r="BN522" i="9"/>
  <c r="BN1500" i="9" s="1"/>
  <c r="BN523" i="9"/>
  <c r="BN1501" i="9" s="1"/>
  <c r="BN524" i="9"/>
  <c r="BN1502" i="9" s="1"/>
  <c r="BN525" i="9"/>
  <c r="BN1503" i="9" s="1"/>
  <c r="BN526" i="9"/>
  <c r="BN1504" i="9" s="1"/>
  <c r="BN527" i="9"/>
  <c r="BN1505" i="9" s="1"/>
  <c r="BN528" i="9"/>
  <c r="BN1506" i="9" s="1"/>
  <c r="BN529" i="9"/>
  <c r="BN1507" i="9" s="1"/>
  <c r="BN530" i="9"/>
  <c r="BN1508" i="9" s="1"/>
  <c r="BN531" i="9"/>
  <c r="BN1509" i="9" s="1"/>
  <c r="BN532" i="9"/>
  <c r="BN1510" i="9" s="1"/>
  <c r="BN533" i="9"/>
  <c r="BN1511" i="9" s="1"/>
  <c r="BN534" i="9"/>
  <c r="BN1512" i="9" s="1"/>
  <c r="BN535" i="9"/>
  <c r="BN1513" i="9" s="1"/>
  <c r="BN536" i="9"/>
  <c r="BN1514" i="9" s="1"/>
  <c r="BN537" i="9"/>
  <c r="BN1515" i="9" s="1"/>
  <c r="BN538" i="9"/>
  <c r="BN1516" i="9" s="1"/>
  <c r="BN539" i="9"/>
  <c r="BN1517" i="9" s="1"/>
  <c r="BN540" i="9"/>
  <c r="BN1518" i="9" s="1"/>
  <c r="BN541" i="9"/>
  <c r="BN1519" i="9" s="1"/>
  <c r="BN542" i="9"/>
  <c r="BN1520" i="9" s="1"/>
  <c r="BN543" i="9"/>
  <c r="BN1521" i="9" s="1"/>
  <c r="BN544" i="9"/>
  <c r="BN545" i="9"/>
  <c r="BN546" i="9"/>
  <c r="BN547" i="9"/>
  <c r="BN548" i="9"/>
  <c r="BN549" i="9"/>
  <c r="BN550" i="9"/>
  <c r="BN551" i="9"/>
  <c r="BN552" i="9"/>
  <c r="BN553" i="9"/>
  <c r="BN554" i="9"/>
  <c r="BN555" i="9"/>
  <c r="BN556" i="9"/>
  <c r="BN557" i="9"/>
  <c r="BN558" i="9"/>
  <c r="BN559" i="9"/>
  <c r="BN560" i="9"/>
  <c r="BN561" i="9"/>
  <c r="BN562" i="9"/>
  <c r="BN563" i="9"/>
  <c r="BN564" i="9"/>
  <c r="BN565" i="9"/>
  <c r="BN566" i="9"/>
  <c r="BN567" i="9"/>
  <c r="BN568" i="9"/>
  <c r="BN569" i="9"/>
  <c r="BN570" i="9"/>
  <c r="BN571" i="9"/>
  <c r="BN572" i="9"/>
  <c r="BN573" i="9"/>
  <c r="BN574" i="9"/>
  <c r="BN575" i="9"/>
  <c r="BN576" i="9"/>
  <c r="BN577" i="9"/>
  <c r="BN578" i="9"/>
  <c r="BN579" i="9"/>
  <c r="BN580" i="9"/>
  <c r="BN581" i="9"/>
  <c r="BN582" i="9"/>
  <c r="BN583" i="9"/>
  <c r="BN584" i="9"/>
  <c r="BN585" i="9"/>
  <c r="BN586" i="9"/>
  <c r="BN587" i="9"/>
  <c r="BN588" i="9"/>
  <c r="BN589" i="9"/>
  <c r="BN590" i="9"/>
  <c r="BN591" i="9"/>
  <c r="BN592" i="9"/>
  <c r="BN593" i="9"/>
  <c r="BN594" i="9"/>
  <c r="BN595" i="9"/>
  <c r="BN596" i="9"/>
  <c r="BN597" i="9"/>
  <c r="BN598" i="9"/>
  <c r="BN599" i="9"/>
  <c r="BN600" i="9"/>
  <c r="BN601" i="9"/>
  <c r="BN602" i="9"/>
  <c r="BN603" i="9"/>
  <c r="BN604" i="9"/>
  <c r="BN605" i="9"/>
  <c r="BN606" i="9"/>
  <c r="BN607" i="9"/>
  <c r="BN608" i="9"/>
  <c r="BN609" i="9"/>
  <c r="BN610" i="9"/>
  <c r="BN611" i="9"/>
  <c r="BN612" i="9"/>
  <c r="BN613" i="9"/>
  <c r="BN614" i="9"/>
  <c r="BN615" i="9"/>
  <c r="BN616" i="9"/>
  <c r="BN617" i="9"/>
  <c r="BN618" i="9"/>
  <c r="BN619" i="9"/>
  <c r="BN620" i="9"/>
  <c r="BN621" i="9"/>
  <c r="BN622" i="9"/>
  <c r="BN623" i="9"/>
  <c r="BN624" i="9"/>
  <c r="BN625" i="9"/>
  <c r="BN626" i="9"/>
  <c r="BN627" i="9"/>
  <c r="BN628" i="9"/>
  <c r="BN629" i="9"/>
  <c r="BN630" i="9"/>
  <c r="BN631" i="9"/>
  <c r="BN632" i="9"/>
  <c r="BN633" i="9"/>
  <c r="BN634" i="9"/>
  <c r="BN635" i="9"/>
  <c r="BN636" i="9"/>
  <c r="BN637" i="9"/>
  <c r="BN638" i="9"/>
  <c r="BN639" i="9"/>
  <c r="BN640" i="9"/>
  <c r="BN641" i="9"/>
  <c r="BN642" i="9"/>
  <c r="BN643" i="9"/>
  <c r="BN644" i="9"/>
  <c r="BN645" i="9"/>
  <c r="BN646" i="9"/>
  <c r="BN647" i="9"/>
  <c r="BN648" i="9"/>
  <c r="BN649" i="9"/>
  <c r="BN650" i="9"/>
  <c r="BN651" i="9"/>
  <c r="BN652" i="9"/>
  <c r="BN653" i="9"/>
  <c r="BN654" i="9"/>
  <c r="BN655" i="9"/>
  <c r="BN656" i="9"/>
  <c r="BN657" i="9"/>
  <c r="BN658" i="9"/>
  <c r="BN659" i="9"/>
  <c r="BN660" i="9"/>
  <c r="BN661" i="9"/>
  <c r="BN662" i="9"/>
  <c r="BN663" i="9"/>
  <c r="BN664" i="9"/>
  <c r="BN665" i="9"/>
  <c r="BN666" i="9"/>
  <c r="BN667" i="9"/>
  <c r="BN668" i="9"/>
  <c r="BN669" i="9"/>
  <c r="BN670" i="9"/>
  <c r="BN671" i="9"/>
  <c r="BN672" i="9"/>
  <c r="BN673" i="9"/>
  <c r="BN674" i="9"/>
  <c r="BN675" i="9"/>
  <c r="BN676" i="9"/>
  <c r="BN677" i="9"/>
  <c r="BN678" i="9"/>
  <c r="BN679" i="9"/>
  <c r="BN680" i="9"/>
  <c r="BN681" i="9"/>
  <c r="BN682" i="9"/>
  <c r="BN683" i="9"/>
  <c r="BN684" i="9"/>
  <c r="BN685" i="9"/>
  <c r="BN686" i="9"/>
  <c r="BN687" i="9"/>
  <c r="BN688" i="9"/>
  <c r="BN689" i="9"/>
  <c r="BN690" i="9"/>
  <c r="BN691" i="9"/>
  <c r="BN692" i="9"/>
  <c r="BN693" i="9"/>
  <c r="BN694" i="9"/>
  <c r="BN695" i="9"/>
  <c r="BN696" i="9"/>
  <c r="BN697" i="9"/>
  <c r="BN698" i="9"/>
  <c r="BN699" i="9"/>
  <c r="BN700" i="9"/>
  <c r="BN701" i="9"/>
  <c r="BN702" i="9"/>
  <c r="BN703" i="9"/>
  <c r="BN704" i="9"/>
  <c r="BN705" i="9"/>
  <c r="BN706" i="9"/>
  <c r="BN707" i="9"/>
  <c r="BN708" i="9"/>
  <c r="BN709" i="9"/>
  <c r="BN710" i="9"/>
  <c r="BN711" i="9"/>
  <c r="BN712" i="9"/>
  <c r="BN713" i="9"/>
  <c r="BN714" i="9"/>
  <c r="BN715" i="9"/>
  <c r="BN716" i="9"/>
  <c r="BN717" i="9"/>
  <c r="BN718" i="9"/>
  <c r="BN719" i="9"/>
  <c r="BN720" i="9"/>
  <c r="BN721" i="9"/>
  <c r="BN722" i="9"/>
  <c r="BN723" i="9"/>
  <c r="BN724" i="9"/>
  <c r="BN725" i="9"/>
  <c r="BN726" i="9"/>
  <c r="BN727" i="9"/>
  <c r="BN728" i="9"/>
  <c r="BN729" i="9"/>
  <c r="BN730" i="9"/>
  <c r="BN731" i="9"/>
  <c r="BN732" i="9"/>
  <c r="BN733" i="9"/>
  <c r="BN734" i="9"/>
  <c r="BN735" i="9"/>
  <c r="BN736" i="9"/>
  <c r="BN737" i="9"/>
  <c r="BN738" i="9"/>
  <c r="BN739" i="9"/>
  <c r="BN740" i="9"/>
  <c r="BN741" i="9"/>
  <c r="BN742" i="9"/>
  <c r="BN743" i="9"/>
  <c r="BN744" i="9"/>
  <c r="BN745" i="9"/>
  <c r="BN746" i="9"/>
  <c r="BN747" i="9"/>
  <c r="BN748" i="9"/>
  <c r="BN749" i="9"/>
  <c r="BN750" i="9"/>
  <c r="BN751" i="9"/>
  <c r="BN752" i="9"/>
  <c r="BN753" i="9"/>
  <c r="BN754" i="9"/>
  <c r="BN755" i="9"/>
  <c r="BN756" i="9"/>
  <c r="BN757" i="9"/>
  <c r="BN758" i="9"/>
  <c r="BN759" i="9"/>
  <c r="BN760" i="9"/>
  <c r="BN761" i="9"/>
  <c r="BN762" i="9"/>
  <c r="BN763" i="9"/>
  <c r="BN764" i="9"/>
  <c r="BN765" i="9"/>
  <c r="BN766" i="9"/>
  <c r="BN767" i="9"/>
  <c r="BN768" i="9"/>
  <c r="BN769" i="9"/>
  <c r="BN770" i="9"/>
  <c r="BN771" i="9"/>
  <c r="BN772" i="9"/>
  <c r="BN773" i="9"/>
  <c r="BN774" i="9"/>
  <c r="BN775" i="9"/>
  <c r="BN776" i="9"/>
  <c r="BN777" i="9"/>
  <c r="BN778" i="9"/>
  <c r="BN779" i="9"/>
  <c r="BN780" i="9"/>
  <c r="BN781" i="9"/>
  <c r="BN782" i="9"/>
  <c r="BN783" i="9"/>
  <c r="BN784" i="9"/>
  <c r="BN785" i="9"/>
  <c r="BN786" i="9"/>
  <c r="BN787" i="9"/>
  <c r="BN788" i="9"/>
  <c r="BN789" i="9"/>
  <c r="BN790" i="9"/>
  <c r="BN791" i="9"/>
  <c r="BN792" i="9"/>
  <c r="BN793" i="9"/>
  <c r="BN794" i="9"/>
  <c r="BN795" i="9"/>
  <c r="BN796" i="9"/>
  <c r="BN797" i="9"/>
  <c r="BN798" i="9"/>
  <c r="BN799" i="9"/>
  <c r="BN800" i="9"/>
  <c r="BN801" i="9"/>
  <c r="BN802" i="9"/>
  <c r="BN803" i="9"/>
  <c r="BN804" i="9"/>
  <c r="BN805" i="9"/>
  <c r="BN806" i="9"/>
  <c r="BN807" i="9"/>
  <c r="BN808" i="9"/>
  <c r="BN809" i="9"/>
  <c r="BN810" i="9"/>
  <c r="BN811" i="9"/>
  <c r="BN812" i="9"/>
  <c r="BN813" i="9"/>
  <c r="BN814" i="9"/>
  <c r="BN815" i="9"/>
  <c r="BN816" i="9"/>
  <c r="BN817" i="9"/>
  <c r="BN818" i="9"/>
  <c r="BN819" i="9"/>
  <c r="BN820" i="9"/>
  <c r="BN821" i="9"/>
  <c r="BN822" i="9"/>
  <c r="BN823" i="9"/>
  <c r="BN824" i="9"/>
  <c r="BN825" i="9"/>
  <c r="BN826" i="9"/>
  <c r="BN827" i="9"/>
  <c r="BN828" i="9"/>
  <c r="BN829" i="9"/>
  <c r="BN830" i="9"/>
  <c r="BN831" i="9"/>
  <c r="BN832" i="9"/>
  <c r="BN833" i="9"/>
  <c r="BN834" i="9"/>
  <c r="BN835" i="9"/>
  <c r="BN836" i="9"/>
  <c r="BN837" i="9"/>
  <c r="BN838" i="9"/>
  <c r="BN839" i="9"/>
  <c r="BN840" i="9"/>
  <c r="BN841" i="9"/>
  <c r="BN842" i="9"/>
  <c r="BN843" i="9"/>
  <c r="BN844" i="9"/>
  <c r="BN845" i="9"/>
  <c r="BN846" i="9"/>
  <c r="BN847" i="9"/>
  <c r="BN848" i="9"/>
  <c r="BN849" i="9"/>
  <c r="BN850" i="9"/>
  <c r="BN851" i="9"/>
  <c r="BN852" i="9"/>
  <c r="BN853" i="9"/>
  <c r="BN854" i="9"/>
  <c r="BN855" i="9"/>
  <c r="BN856" i="9"/>
  <c r="BN857" i="9"/>
  <c r="BN858" i="9"/>
  <c r="BN859" i="9"/>
  <c r="BN860" i="9"/>
  <c r="BN861" i="9"/>
  <c r="BN862" i="9"/>
  <c r="BN863" i="9"/>
  <c r="BN864" i="9"/>
  <c r="BN865" i="9"/>
  <c r="BN866" i="9"/>
  <c r="BN867" i="9"/>
  <c r="BN868" i="9"/>
  <c r="BN869" i="9"/>
  <c r="BN870" i="9"/>
  <c r="BN871" i="9"/>
  <c r="BN872" i="9"/>
  <c r="BN873" i="9"/>
  <c r="BN874" i="9"/>
  <c r="BN875" i="9"/>
  <c r="BN876" i="9"/>
  <c r="BN877" i="9"/>
  <c r="BN878" i="9"/>
  <c r="BN879" i="9"/>
  <c r="BN880" i="9"/>
  <c r="BN881" i="9"/>
  <c r="BN882" i="9"/>
  <c r="BN883" i="9"/>
  <c r="BN884" i="9"/>
  <c r="BN885" i="9"/>
  <c r="BN886" i="9"/>
  <c r="BN887" i="9"/>
  <c r="BN888" i="9"/>
  <c r="BN889" i="9"/>
  <c r="BN890" i="9"/>
  <c r="BN891" i="9"/>
  <c r="BN892" i="9"/>
  <c r="BN893" i="9"/>
  <c r="BN894" i="9"/>
  <c r="BN895" i="9"/>
  <c r="BN896" i="9"/>
  <c r="BN897" i="9"/>
  <c r="BN898" i="9"/>
  <c r="BN899" i="9"/>
  <c r="BN900" i="9"/>
  <c r="BN901" i="9"/>
  <c r="BN902" i="9"/>
  <c r="BN903" i="9"/>
  <c r="BN904" i="9"/>
  <c r="BN905" i="9"/>
  <c r="BN906" i="9"/>
  <c r="BN907" i="9"/>
  <c r="BN908" i="9"/>
  <c r="BN909" i="9"/>
  <c r="BN910" i="9"/>
  <c r="BN911" i="9"/>
  <c r="BN912" i="9"/>
  <c r="BN913" i="9"/>
  <c r="BN914" i="9"/>
  <c r="BN915" i="9"/>
  <c r="BN916" i="9"/>
  <c r="BN917" i="9"/>
  <c r="BN918" i="9"/>
  <c r="BN919" i="9"/>
  <c r="BN920" i="9"/>
  <c r="BN921" i="9"/>
  <c r="BN922" i="9"/>
  <c r="BN923" i="9"/>
  <c r="BN924" i="9"/>
  <c r="BN925" i="9"/>
  <c r="BN926" i="9"/>
  <c r="BN927" i="9"/>
  <c r="BN928" i="9"/>
  <c r="BN929" i="9"/>
  <c r="BN930" i="9"/>
  <c r="BN931" i="9"/>
  <c r="BN932" i="9"/>
  <c r="BN933" i="9"/>
  <c r="BN934" i="9"/>
  <c r="BN935" i="9"/>
  <c r="BN936" i="9"/>
  <c r="BN937" i="9"/>
  <c r="BN938" i="9"/>
  <c r="BN939" i="9"/>
  <c r="BN940" i="9"/>
  <c r="BN941" i="9"/>
  <c r="BN942" i="9"/>
  <c r="BN943" i="9"/>
  <c r="BN944" i="9"/>
  <c r="BN945" i="9"/>
  <c r="BN946" i="9"/>
  <c r="BN947" i="9"/>
  <c r="BN948" i="9"/>
  <c r="BN949" i="9"/>
  <c r="BN950" i="9"/>
  <c r="BN951" i="9"/>
  <c r="BN952" i="9"/>
  <c r="BN953" i="9"/>
  <c r="BN954" i="9"/>
  <c r="BN955" i="9"/>
  <c r="BN956" i="9"/>
  <c r="BN957" i="9"/>
  <c r="BN958" i="9"/>
  <c r="BN959" i="9"/>
  <c r="BN960" i="9"/>
  <c r="BN961" i="9"/>
  <c r="BN962" i="9"/>
  <c r="BN963" i="9"/>
  <c r="BN964" i="9"/>
  <c r="BN965" i="9"/>
  <c r="BN966" i="9"/>
  <c r="BN967" i="9"/>
  <c r="BN968" i="9"/>
  <c r="BN969" i="9"/>
  <c r="BN970" i="9"/>
  <c r="BN971" i="9"/>
  <c r="BN972" i="9"/>
  <c r="BN973" i="9"/>
  <c r="BN974" i="9"/>
  <c r="BN975" i="9"/>
  <c r="BN976" i="9"/>
  <c r="BN977" i="9"/>
  <c r="BN978" i="9"/>
  <c r="BN979" i="9"/>
  <c r="BM5" i="9"/>
  <c r="BM983" i="9" s="1"/>
  <c r="BM6" i="9"/>
  <c r="BM984" i="9" s="1"/>
  <c r="BM7" i="9"/>
  <c r="BM985" i="9" s="1"/>
  <c r="BM8" i="9"/>
  <c r="BM986" i="9" s="1"/>
  <c r="BM9" i="9"/>
  <c r="BM987" i="9" s="1"/>
  <c r="BM10" i="9"/>
  <c r="BM988" i="9" s="1"/>
  <c r="BM11" i="9"/>
  <c r="BM989" i="9" s="1"/>
  <c r="BM12" i="9"/>
  <c r="BM990" i="9" s="1"/>
  <c r="BM13" i="9"/>
  <c r="BM991" i="9" s="1"/>
  <c r="BM14" i="9"/>
  <c r="BM992" i="9" s="1"/>
  <c r="BM15" i="9"/>
  <c r="BM993" i="9" s="1"/>
  <c r="BM16" i="9"/>
  <c r="BM994" i="9" s="1"/>
  <c r="BM17" i="9"/>
  <c r="BM995" i="9" s="1"/>
  <c r="BM18" i="9"/>
  <c r="BM996" i="9" s="1"/>
  <c r="BM19" i="9"/>
  <c r="BM997" i="9" s="1"/>
  <c r="BM20" i="9"/>
  <c r="BM998" i="9" s="1"/>
  <c r="BM21" i="9"/>
  <c r="BM999" i="9" s="1"/>
  <c r="BM22" i="9"/>
  <c r="BM1000" i="9" s="1"/>
  <c r="BM23" i="9"/>
  <c r="BM1001" i="9" s="1"/>
  <c r="BM24" i="9"/>
  <c r="BM1002" i="9" s="1"/>
  <c r="BM25" i="9"/>
  <c r="BM1003" i="9" s="1"/>
  <c r="BM26" i="9"/>
  <c r="BM1004" i="9" s="1"/>
  <c r="BM27" i="9"/>
  <c r="BM1005" i="9" s="1"/>
  <c r="BM28" i="9"/>
  <c r="BM1006" i="9" s="1"/>
  <c r="BM29" i="9"/>
  <c r="BM1007" i="9" s="1"/>
  <c r="BM30" i="9"/>
  <c r="BM1008" i="9" s="1"/>
  <c r="BM31" i="9"/>
  <c r="BM1009" i="9" s="1"/>
  <c r="BM32" i="9"/>
  <c r="BM1010" i="9" s="1"/>
  <c r="BM33" i="9"/>
  <c r="BM1011" i="9" s="1"/>
  <c r="BM34" i="9"/>
  <c r="BM1012" i="9" s="1"/>
  <c r="BM35" i="9"/>
  <c r="BM1013" i="9" s="1"/>
  <c r="BM36" i="9"/>
  <c r="BM1014" i="9" s="1"/>
  <c r="BM37" i="9"/>
  <c r="BM1015" i="9" s="1"/>
  <c r="BM38" i="9"/>
  <c r="BM1016" i="9" s="1"/>
  <c r="BM39" i="9"/>
  <c r="BM1017" i="9" s="1"/>
  <c r="BM40" i="9"/>
  <c r="BM1018" i="9" s="1"/>
  <c r="BM41" i="9"/>
  <c r="BM1019" i="9" s="1"/>
  <c r="BM42" i="9"/>
  <c r="BM1020" i="9" s="1"/>
  <c r="BM43" i="9"/>
  <c r="BM1021" i="9" s="1"/>
  <c r="BM44" i="9"/>
  <c r="BM1022" i="9" s="1"/>
  <c r="BM45" i="9"/>
  <c r="BM1023" i="9" s="1"/>
  <c r="BM46" i="9"/>
  <c r="BM1024" i="9" s="1"/>
  <c r="BM47" i="9"/>
  <c r="BM1025" i="9" s="1"/>
  <c r="BM48" i="9"/>
  <c r="BM1026" i="9" s="1"/>
  <c r="BM49" i="9"/>
  <c r="BM1027" i="9" s="1"/>
  <c r="BM50" i="9"/>
  <c r="BM1028" i="9" s="1"/>
  <c r="BM51" i="9"/>
  <c r="BM1029" i="9" s="1"/>
  <c r="BM52" i="9"/>
  <c r="BM1030" i="9" s="1"/>
  <c r="BM53" i="9"/>
  <c r="BM1031" i="9" s="1"/>
  <c r="BM54" i="9"/>
  <c r="BM1032" i="9" s="1"/>
  <c r="BM55" i="9"/>
  <c r="BM1033" i="9" s="1"/>
  <c r="BM56" i="9"/>
  <c r="BM1034" i="9" s="1"/>
  <c r="BM57" i="9"/>
  <c r="BM1035" i="9" s="1"/>
  <c r="BM58" i="9"/>
  <c r="BM1036" i="9" s="1"/>
  <c r="BM59" i="9"/>
  <c r="BM1037" i="9" s="1"/>
  <c r="BM60" i="9"/>
  <c r="BM1038" i="9" s="1"/>
  <c r="BM61" i="9"/>
  <c r="BM1039" i="9" s="1"/>
  <c r="BM62" i="9"/>
  <c r="BM1040" i="9" s="1"/>
  <c r="BM63" i="9"/>
  <c r="BM1041" i="9" s="1"/>
  <c r="BM64" i="9"/>
  <c r="BM1042" i="9" s="1"/>
  <c r="BM65" i="9"/>
  <c r="BM1043" i="9" s="1"/>
  <c r="BM66" i="9"/>
  <c r="BM1044" i="9" s="1"/>
  <c r="BM67" i="9"/>
  <c r="BM1045" i="9" s="1"/>
  <c r="BM68" i="9"/>
  <c r="BM1046" i="9" s="1"/>
  <c r="BM69" i="9"/>
  <c r="BM1047" i="9" s="1"/>
  <c r="BM70" i="9"/>
  <c r="BM1048" i="9" s="1"/>
  <c r="BM71" i="9"/>
  <c r="BM1049" i="9" s="1"/>
  <c r="BM72" i="9"/>
  <c r="BM1050" i="9" s="1"/>
  <c r="BM73" i="9"/>
  <c r="BM1051" i="9" s="1"/>
  <c r="BM74" i="9"/>
  <c r="BM1052" i="9" s="1"/>
  <c r="BM75" i="9"/>
  <c r="BM1053" i="9" s="1"/>
  <c r="BM76" i="9"/>
  <c r="BM1054" i="9" s="1"/>
  <c r="BM77" i="9"/>
  <c r="BM1055" i="9" s="1"/>
  <c r="BM78" i="9"/>
  <c r="BM1056" i="9" s="1"/>
  <c r="BM79" i="9"/>
  <c r="BM1057" i="9" s="1"/>
  <c r="BM80" i="9"/>
  <c r="BM1058" i="9" s="1"/>
  <c r="BM81" i="9"/>
  <c r="BM1059" i="9" s="1"/>
  <c r="BM82" i="9"/>
  <c r="BM1060" i="9" s="1"/>
  <c r="BM83" i="9"/>
  <c r="BM1061" i="9" s="1"/>
  <c r="BM84" i="9"/>
  <c r="BM1062" i="9" s="1"/>
  <c r="BM85" i="9"/>
  <c r="BM1063" i="9" s="1"/>
  <c r="BM86" i="9"/>
  <c r="BM1064" i="9" s="1"/>
  <c r="BM87" i="9"/>
  <c r="BM1065" i="9" s="1"/>
  <c r="BM88" i="9"/>
  <c r="BM1066" i="9" s="1"/>
  <c r="BM89" i="9"/>
  <c r="BM1067" i="9" s="1"/>
  <c r="BM90" i="9"/>
  <c r="BM1068" i="9" s="1"/>
  <c r="BM91" i="9"/>
  <c r="BM1069" i="9" s="1"/>
  <c r="BM92" i="9"/>
  <c r="BM1070" i="9" s="1"/>
  <c r="BM93" i="9"/>
  <c r="BM1071" i="9" s="1"/>
  <c r="BM94" i="9"/>
  <c r="BM1072" i="9" s="1"/>
  <c r="BM95" i="9"/>
  <c r="BM1073" i="9" s="1"/>
  <c r="BM96" i="9"/>
  <c r="BM1074" i="9" s="1"/>
  <c r="BM97" i="9"/>
  <c r="BM1075" i="9" s="1"/>
  <c r="BM98" i="9"/>
  <c r="BM1076" i="9" s="1"/>
  <c r="BM99" i="9"/>
  <c r="BM1077" i="9" s="1"/>
  <c r="BM100" i="9"/>
  <c r="BM1078" i="9" s="1"/>
  <c r="BM101" i="9"/>
  <c r="BM1079" i="9" s="1"/>
  <c r="BM102" i="9"/>
  <c r="BM1080" i="9" s="1"/>
  <c r="BM103" i="9"/>
  <c r="BM1081" i="9" s="1"/>
  <c r="BM104" i="9"/>
  <c r="BM1082" i="9" s="1"/>
  <c r="BM105" i="9"/>
  <c r="BM1083" i="9" s="1"/>
  <c r="BM106" i="9"/>
  <c r="BM1084" i="9" s="1"/>
  <c r="BM107" i="9"/>
  <c r="BM1085" i="9" s="1"/>
  <c r="BM108" i="9"/>
  <c r="BM1086" i="9" s="1"/>
  <c r="BM109" i="9"/>
  <c r="BM1087" i="9" s="1"/>
  <c r="BM110" i="9"/>
  <c r="BM1088" i="9" s="1"/>
  <c r="BM111" i="9"/>
  <c r="BM1089" i="9" s="1"/>
  <c r="BM112" i="9"/>
  <c r="BM1090" i="9" s="1"/>
  <c r="BM113" i="9"/>
  <c r="BM1091" i="9" s="1"/>
  <c r="BM114" i="9"/>
  <c r="BM1092" i="9" s="1"/>
  <c r="BM115" i="9"/>
  <c r="BM1093" i="9" s="1"/>
  <c r="BM116" i="9"/>
  <c r="BM1094" i="9" s="1"/>
  <c r="BM117" i="9"/>
  <c r="BM1095" i="9" s="1"/>
  <c r="BM118" i="9"/>
  <c r="BM1096" i="9" s="1"/>
  <c r="BM119" i="9"/>
  <c r="BM1097" i="9" s="1"/>
  <c r="BM120" i="9"/>
  <c r="BM1098" i="9" s="1"/>
  <c r="BM121" i="9"/>
  <c r="BM1099" i="9" s="1"/>
  <c r="BM122" i="9"/>
  <c r="BM1100" i="9" s="1"/>
  <c r="BM123" i="9"/>
  <c r="BM1101" i="9" s="1"/>
  <c r="BM124" i="9"/>
  <c r="BM1102" i="9" s="1"/>
  <c r="BM125" i="9"/>
  <c r="BM1103" i="9" s="1"/>
  <c r="BM126" i="9"/>
  <c r="BM1104" i="9" s="1"/>
  <c r="BM127" i="9"/>
  <c r="BM1105" i="9" s="1"/>
  <c r="BM128" i="9"/>
  <c r="BM1106" i="9" s="1"/>
  <c r="BM129" i="9"/>
  <c r="BM1107" i="9" s="1"/>
  <c r="BM130" i="9"/>
  <c r="BM1108" i="9" s="1"/>
  <c r="BM131" i="9"/>
  <c r="BM1109" i="9" s="1"/>
  <c r="BM132" i="9"/>
  <c r="BM1110" i="9" s="1"/>
  <c r="BM133" i="9"/>
  <c r="BM1111" i="9" s="1"/>
  <c r="BM134" i="9"/>
  <c r="BM1112" i="9" s="1"/>
  <c r="BM135" i="9"/>
  <c r="BM1113" i="9" s="1"/>
  <c r="BM136" i="9"/>
  <c r="BM1114" i="9" s="1"/>
  <c r="BM137" i="9"/>
  <c r="BM1115" i="9" s="1"/>
  <c r="BM138" i="9"/>
  <c r="BM1116" i="9" s="1"/>
  <c r="BM139" i="9"/>
  <c r="BM1117" i="9" s="1"/>
  <c r="BM140" i="9"/>
  <c r="BM1118" i="9" s="1"/>
  <c r="BM141" i="9"/>
  <c r="BM1119" i="9" s="1"/>
  <c r="BM142" i="9"/>
  <c r="BM1120" i="9" s="1"/>
  <c r="BM143" i="9"/>
  <c r="BM1121" i="9" s="1"/>
  <c r="BM144" i="9"/>
  <c r="BM1122" i="9" s="1"/>
  <c r="BM145" i="9"/>
  <c r="BM1123" i="9" s="1"/>
  <c r="BM146" i="9"/>
  <c r="BM1124" i="9" s="1"/>
  <c r="BM147" i="9"/>
  <c r="BM1125" i="9" s="1"/>
  <c r="BM148" i="9"/>
  <c r="BM1126" i="9" s="1"/>
  <c r="BM149" i="9"/>
  <c r="BM1127" i="9" s="1"/>
  <c r="BM150" i="9"/>
  <c r="BM1128" i="9" s="1"/>
  <c r="BM151" i="9"/>
  <c r="BM1129" i="9" s="1"/>
  <c r="BM152" i="9"/>
  <c r="BM1130" i="9" s="1"/>
  <c r="BM153" i="9"/>
  <c r="BM1131" i="9" s="1"/>
  <c r="BM154" i="9"/>
  <c r="BM1132" i="9" s="1"/>
  <c r="BM155" i="9"/>
  <c r="BM1133" i="9" s="1"/>
  <c r="BM156" i="9"/>
  <c r="BM1134" i="9" s="1"/>
  <c r="BM157" i="9"/>
  <c r="BM1135" i="9" s="1"/>
  <c r="BM158" i="9"/>
  <c r="BM1136" i="9" s="1"/>
  <c r="BM159" i="9"/>
  <c r="BM1137" i="9" s="1"/>
  <c r="BM160" i="9"/>
  <c r="BM1138" i="9" s="1"/>
  <c r="BM161" i="9"/>
  <c r="BM1139" i="9" s="1"/>
  <c r="BM162" i="9"/>
  <c r="BM1140" i="9" s="1"/>
  <c r="BM163" i="9"/>
  <c r="BM1141" i="9" s="1"/>
  <c r="BM164" i="9"/>
  <c r="BM1142" i="9" s="1"/>
  <c r="BM165" i="9"/>
  <c r="BM1143" i="9" s="1"/>
  <c r="BM166" i="9"/>
  <c r="BM1144" i="9" s="1"/>
  <c r="BM167" i="9"/>
  <c r="BM1145" i="9" s="1"/>
  <c r="BM168" i="9"/>
  <c r="BM1146" i="9" s="1"/>
  <c r="BM169" i="9"/>
  <c r="BM1147" i="9" s="1"/>
  <c r="BM170" i="9"/>
  <c r="BM1148" i="9" s="1"/>
  <c r="BM171" i="9"/>
  <c r="BM1149" i="9" s="1"/>
  <c r="BM172" i="9"/>
  <c r="BM1150" i="9" s="1"/>
  <c r="BM173" i="9"/>
  <c r="BM1151" i="9" s="1"/>
  <c r="BM174" i="9"/>
  <c r="BM1152" i="9" s="1"/>
  <c r="BM175" i="9"/>
  <c r="BM1153" i="9" s="1"/>
  <c r="BM176" i="9"/>
  <c r="BM1154" i="9" s="1"/>
  <c r="BM177" i="9"/>
  <c r="BM1155" i="9" s="1"/>
  <c r="BM178" i="9"/>
  <c r="BM1156" i="9" s="1"/>
  <c r="BM179" i="9"/>
  <c r="BM1157" i="9" s="1"/>
  <c r="BM180" i="9"/>
  <c r="BM1158" i="9" s="1"/>
  <c r="BM181" i="9"/>
  <c r="BM1159" i="9" s="1"/>
  <c r="BM182" i="9"/>
  <c r="BM1160" i="9" s="1"/>
  <c r="BM183" i="9"/>
  <c r="BM1161" i="9" s="1"/>
  <c r="BM184" i="9"/>
  <c r="BM1162" i="9" s="1"/>
  <c r="BM185" i="9"/>
  <c r="BM1163" i="9" s="1"/>
  <c r="BM186" i="9"/>
  <c r="BM1164" i="9" s="1"/>
  <c r="BM187" i="9"/>
  <c r="BM1165" i="9" s="1"/>
  <c r="BM188" i="9"/>
  <c r="BM1166" i="9" s="1"/>
  <c r="BM189" i="9"/>
  <c r="BM1167" i="9" s="1"/>
  <c r="BM190" i="9"/>
  <c r="BM1168" i="9" s="1"/>
  <c r="BM191" i="9"/>
  <c r="BM1169" i="9" s="1"/>
  <c r="BM192" i="9"/>
  <c r="BM1170" i="9" s="1"/>
  <c r="BM193" i="9"/>
  <c r="BM1171" i="9" s="1"/>
  <c r="BM194" i="9"/>
  <c r="BM1172" i="9" s="1"/>
  <c r="BM195" i="9"/>
  <c r="BM1173" i="9" s="1"/>
  <c r="BM196" i="9"/>
  <c r="BM1174" i="9" s="1"/>
  <c r="BM197" i="9"/>
  <c r="BM1175" i="9" s="1"/>
  <c r="BM198" i="9"/>
  <c r="BM1176" i="9" s="1"/>
  <c r="BM199" i="9"/>
  <c r="BM1177" i="9" s="1"/>
  <c r="BM200" i="9"/>
  <c r="BM1178" i="9" s="1"/>
  <c r="BM201" i="9"/>
  <c r="BM1179" i="9" s="1"/>
  <c r="BM202" i="9"/>
  <c r="BM1180" i="9" s="1"/>
  <c r="BM203" i="9"/>
  <c r="BM1181" i="9" s="1"/>
  <c r="BM204" i="9"/>
  <c r="BM1182" i="9" s="1"/>
  <c r="BM205" i="9"/>
  <c r="BM1183" i="9" s="1"/>
  <c r="BM206" i="9"/>
  <c r="BM1184" i="9" s="1"/>
  <c r="BM207" i="9"/>
  <c r="BM1185" i="9" s="1"/>
  <c r="BM208" i="9"/>
  <c r="BM1186" i="9" s="1"/>
  <c r="BM209" i="9"/>
  <c r="BM1187" i="9" s="1"/>
  <c r="BM210" i="9"/>
  <c r="BM1188" i="9" s="1"/>
  <c r="BM211" i="9"/>
  <c r="BM1189" i="9" s="1"/>
  <c r="BM212" i="9"/>
  <c r="BM1190" i="9" s="1"/>
  <c r="BM213" i="9"/>
  <c r="BM1191" i="9" s="1"/>
  <c r="BM214" i="9"/>
  <c r="BM1192" i="9" s="1"/>
  <c r="BM215" i="9"/>
  <c r="BM1193" i="9" s="1"/>
  <c r="BM216" i="9"/>
  <c r="BM1194" i="9" s="1"/>
  <c r="BM217" i="9"/>
  <c r="BM1195" i="9" s="1"/>
  <c r="BM218" i="9"/>
  <c r="BM1196" i="9" s="1"/>
  <c r="BM219" i="9"/>
  <c r="BM1197" i="9" s="1"/>
  <c r="BM220" i="9"/>
  <c r="BM1198" i="9" s="1"/>
  <c r="BM221" i="9"/>
  <c r="BM1199" i="9" s="1"/>
  <c r="BM222" i="9"/>
  <c r="BM1200" i="9" s="1"/>
  <c r="BM223" i="9"/>
  <c r="BM1201" i="9" s="1"/>
  <c r="BM224" i="9"/>
  <c r="BM1202" i="9" s="1"/>
  <c r="BM225" i="9"/>
  <c r="BM1203" i="9" s="1"/>
  <c r="BM226" i="9"/>
  <c r="BM1204" i="9" s="1"/>
  <c r="BM227" i="9"/>
  <c r="BM1205" i="9" s="1"/>
  <c r="BM228" i="9"/>
  <c r="BM1206" i="9" s="1"/>
  <c r="BM229" i="9"/>
  <c r="BM1207" i="9" s="1"/>
  <c r="BM230" i="9"/>
  <c r="BM1208" i="9" s="1"/>
  <c r="BM231" i="9"/>
  <c r="BM1209" i="9" s="1"/>
  <c r="BM232" i="9"/>
  <c r="BM1210" i="9" s="1"/>
  <c r="BM233" i="9"/>
  <c r="BM1211" i="9" s="1"/>
  <c r="BM234" i="9"/>
  <c r="BM1212" i="9" s="1"/>
  <c r="BM235" i="9"/>
  <c r="BM1213" i="9" s="1"/>
  <c r="BM236" i="9"/>
  <c r="BM1214" i="9" s="1"/>
  <c r="BM237" i="9"/>
  <c r="BM1215" i="9" s="1"/>
  <c r="BM238" i="9"/>
  <c r="BM1216" i="9" s="1"/>
  <c r="BM239" i="9"/>
  <c r="BM1217" i="9" s="1"/>
  <c r="BM240" i="9"/>
  <c r="BM1218" i="9" s="1"/>
  <c r="BM241" i="9"/>
  <c r="BM1219" i="9" s="1"/>
  <c r="BM242" i="9"/>
  <c r="BM1220" i="9" s="1"/>
  <c r="BM243" i="9"/>
  <c r="BM1221" i="9" s="1"/>
  <c r="BM244" i="9"/>
  <c r="BM1222" i="9" s="1"/>
  <c r="BM245" i="9"/>
  <c r="BM1223" i="9" s="1"/>
  <c r="BM246" i="9"/>
  <c r="BM1224" i="9" s="1"/>
  <c r="BM247" i="9"/>
  <c r="BM1225" i="9" s="1"/>
  <c r="BM248" i="9"/>
  <c r="BM1226" i="9" s="1"/>
  <c r="BM249" i="9"/>
  <c r="BM1227" i="9" s="1"/>
  <c r="BM250" i="9"/>
  <c r="BM1228" i="9" s="1"/>
  <c r="BM251" i="9"/>
  <c r="BM1229" i="9" s="1"/>
  <c r="BM252" i="9"/>
  <c r="BM1230" i="9" s="1"/>
  <c r="BM253" i="9"/>
  <c r="BM1231" i="9" s="1"/>
  <c r="BM254" i="9"/>
  <c r="BM1232" i="9" s="1"/>
  <c r="BM255" i="9"/>
  <c r="BM1233" i="9" s="1"/>
  <c r="BM256" i="9"/>
  <c r="BM1234" i="9" s="1"/>
  <c r="BM257" i="9"/>
  <c r="BM1235" i="9" s="1"/>
  <c r="BM258" i="9"/>
  <c r="BM1236" i="9" s="1"/>
  <c r="BM259" i="9"/>
  <c r="BM1237" i="9" s="1"/>
  <c r="BM260" i="9"/>
  <c r="BM1238" i="9" s="1"/>
  <c r="BM261" i="9"/>
  <c r="BM1239" i="9" s="1"/>
  <c r="BM262" i="9"/>
  <c r="BM1240" i="9" s="1"/>
  <c r="BM263" i="9"/>
  <c r="BM1241" i="9" s="1"/>
  <c r="BM264" i="9"/>
  <c r="BM1242" i="9" s="1"/>
  <c r="BM265" i="9"/>
  <c r="BM1243" i="9" s="1"/>
  <c r="BM266" i="9"/>
  <c r="BM1244" i="9" s="1"/>
  <c r="BM267" i="9"/>
  <c r="BM1245" i="9" s="1"/>
  <c r="BM268" i="9"/>
  <c r="BM1246" i="9" s="1"/>
  <c r="BM269" i="9"/>
  <c r="BM1247" i="9" s="1"/>
  <c r="BM270" i="9"/>
  <c r="BM1248" i="9" s="1"/>
  <c r="BM271" i="9"/>
  <c r="BM1249" i="9" s="1"/>
  <c r="BM272" i="9"/>
  <c r="BM1250" i="9" s="1"/>
  <c r="BM273" i="9"/>
  <c r="BM1251" i="9" s="1"/>
  <c r="BM274" i="9"/>
  <c r="BM1252" i="9" s="1"/>
  <c r="BM275" i="9"/>
  <c r="BM1253" i="9" s="1"/>
  <c r="BM276" i="9"/>
  <c r="BM1254" i="9" s="1"/>
  <c r="BM277" i="9"/>
  <c r="BM1255" i="9" s="1"/>
  <c r="BM278" i="9"/>
  <c r="BM1256" i="9" s="1"/>
  <c r="BM279" i="9"/>
  <c r="BM1257" i="9" s="1"/>
  <c r="BM280" i="9"/>
  <c r="BM1258" i="9" s="1"/>
  <c r="BM281" i="9"/>
  <c r="BM1259" i="9" s="1"/>
  <c r="BM282" i="9"/>
  <c r="BM1260" i="9" s="1"/>
  <c r="BM283" i="9"/>
  <c r="BM1261" i="9" s="1"/>
  <c r="BM284" i="9"/>
  <c r="BM1262" i="9" s="1"/>
  <c r="BM285" i="9"/>
  <c r="BM1263" i="9" s="1"/>
  <c r="BM286" i="9"/>
  <c r="BM1264" i="9" s="1"/>
  <c r="BM287" i="9"/>
  <c r="BM1265" i="9" s="1"/>
  <c r="BM288" i="9"/>
  <c r="BM1266" i="9" s="1"/>
  <c r="BM289" i="9"/>
  <c r="BM1267" i="9" s="1"/>
  <c r="BM290" i="9"/>
  <c r="BM1268" i="9" s="1"/>
  <c r="BM291" i="9"/>
  <c r="BM1269" i="9" s="1"/>
  <c r="BM292" i="9"/>
  <c r="BM1270" i="9" s="1"/>
  <c r="BM293" i="9"/>
  <c r="BM1271" i="9" s="1"/>
  <c r="BM294" i="9"/>
  <c r="BM1272" i="9" s="1"/>
  <c r="BM295" i="9"/>
  <c r="BM1273" i="9" s="1"/>
  <c r="BM296" i="9"/>
  <c r="BM1274" i="9" s="1"/>
  <c r="BM297" i="9"/>
  <c r="BM1275" i="9" s="1"/>
  <c r="BM298" i="9"/>
  <c r="BM1276" i="9" s="1"/>
  <c r="BM299" i="9"/>
  <c r="BM1277" i="9" s="1"/>
  <c r="BM300" i="9"/>
  <c r="BM1278" i="9" s="1"/>
  <c r="BM301" i="9"/>
  <c r="BM1279" i="9" s="1"/>
  <c r="BM302" i="9"/>
  <c r="BM1280" i="9" s="1"/>
  <c r="BM303" i="9"/>
  <c r="BM1281" i="9" s="1"/>
  <c r="BM304" i="9"/>
  <c r="BM1282" i="9" s="1"/>
  <c r="BM305" i="9"/>
  <c r="BM1283" i="9" s="1"/>
  <c r="BM306" i="9"/>
  <c r="BM1284" i="9" s="1"/>
  <c r="BM307" i="9"/>
  <c r="BM1285" i="9" s="1"/>
  <c r="BM308" i="9"/>
  <c r="BM1286" i="9" s="1"/>
  <c r="BM309" i="9"/>
  <c r="BM1287" i="9" s="1"/>
  <c r="BM310" i="9"/>
  <c r="BM1288" i="9" s="1"/>
  <c r="BM311" i="9"/>
  <c r="BM1289" i="9" s="1"/>
  <c r="BM312" i="9"/>
  <c r="BM1290" i="9" s="1"/>
  <c r="BM313" i="9"/>
  <c r="BM1291" i="9" s="1"/>
  <c r="BM314" i="9"/>
  <c r="BM1292" i="9" s="1"/>
  <c r="BM315" i="9"/>
  <c r="BM1293" i="9" s="1"/>
  <c r="BM316" i="9"/>
  <c r="BM1294" i="9" s="1"/>
  <c r="BM317" i="9"/>
  <c r="BM1295" i="9" s="1"/>
  <c r="BM318" i="9"/>
  <c r="BM1296" i="9" s="1"/>
  <c r="BM319" i="9"/>
  <c r="BM1297" i="9" s="1"/>
  <c r="BM320" i="9"/>
  <c r="BM1298" i="9" s="1"/>
  <c r="BM321" i="9"/>
  <c r="BM1299" i="9" s="1"/>
  <c r="BM322" i="9"/>
  <c r="BM1300" i="9" s="1"/>
  <c r="BM323" i="9"/>
  <c r="BM1301" i="9" s="1"/>
  <c r="BM324" i="9"/>
  <c r="BM1302" i="9" s="1"/>
  <c r="BM325" i="9"/>
  <c r="BM1303" i="9" s="1"/>
  <c r="BM326" i="9"/>
  <c r="BM1304" i="9" s="1"/>
  <c r="BM327" i="9"/>
  <c r="BM1305" i="9" s="1"/>
  <c r="BM328" i="9"/>
  <c r="BM1306" i="9" s="1"/>
  <c r="BM329" i="9"/>
  <c r="BM1307" i="9" s="1"/>
  <c r="BM330" i="9"/>
  <c r="BM1308" i="9" s="1"/>
  <c r="BM331" i="9"/>
  <c r="BM1309" i="9" s="1"/>
  <c r="BM332" i="9"/>
  <c r="BM1310" i="9" s="1"/>
  <c r="BM333" i="9"/>
  <c r="BM1311" i="9" s="1"/>
  <c r="BM334" i="9"/>
  <c r="BM1312" i="9" s="1"/>
  <c r="BM335" i="9"/>
  <c r="BM1313" i="9" s="1"/>
  <c r="BM336" i="9"/>
  <c r="BM1314" i="9" s="1"/>
  <c r="BM337" i="9"/>
  <c r="BM1315" i="9" s="1"/>
  <c r="BM338" i="9"/>
  <c r="BM1316" i="9" s="1"/>
  <c r="BM339" i="9"/>
  <c r="BM1317" i="9" s="1"/>
  <c r="BM340" i="9"/>
  <c r="BM1318" i="9" s="1"/>
  <c r="BM341" i="9"/>
  <c r="BM1319" i="9" s="1"/>
  <c r="BM342" i="9"/>
  <c r="BM1320" i="9" s="1"/>
  <c r="BM343" i="9"/>
  <c r="BM1321" i="9" s="1"/>
  <c r="BM344" i="9"/>
  <c r="BM1322" i="9" s="1"/>
  <c r="BM345" i="9"/>
  <c r="BM1323" i="9" s="1"/>
  <c r="BM346" i="9"/>
  <c r="BM1324" i="9" s="1"/>
  <c r="BM347" i="9"/>
  <c r="BM1325" i="9" s="1"/>
  <c r="BM348" i="9"/>
  <c r="BM1326" i="9" s="1"/>
  <c r="BM349" i="9"/>
  <c r="BM1327" i="9" s="1"/>
  <c r="BM350" i="9"/>
  <c r="BM1328" i="9" s="1"/>
  <c r="BM351" i="9"/>
  <c r="BM1329" i="9" s="1"/>
  <c r="BM352" i="9"/>
  <c r="BM1330" i="9" s="1"/>
  <c r="BM353" i="9"/>
  <c r="BM1331" i="9" s="1"/>
  <c r="BM354" i="9"/>
  <c r="BM1332" i="9" s="1"/>
  <c r="BM355" i="9"/>
  <c r="BM1333" i="9" s="1"/>
  <c r="BM356" i="9"/>
  <c r="BM1334" i="9" s="1"/>
  <c r="BM357" i="9"/>
  <c r="BM1335" i="9" s="1"/>
  <c r="BM358" i="9"/>
  <c r="BM1336" i="9" s="1"/>
  <c r="BM359" i="9"/>
  <c r="BM1337" i="9" s="1"/>
  <c r="BM360" i="9"/>
  <c r="BM1338" i="9" s="1"/>
  <c r="BM361" i="9"/>
  <c r="BM1339" i="9" s="1"/>
  <c r="BM362" i="9"/>
  <c r="BM1340" i="9" s="1"/>
  <c r="BM363" i="9"/>
  <c r="BM1341" i="9" s="1"/>
  <c r="BM364" i="9"/>
  <c r="BM1342" i="9" s="1"/>
  <c r="BM365" i="9"/>
  <c r="BM1343" i="9" s="1"/>
  <c r="BM366" i="9"/>
  <c r="BM1344" i="9" s="1"/>
  <c r="BM367" i="9"/>
  <c r="BM1345" i="9" s="1"/>
  <c r="BM368" i="9"/>
  <c r="BM1346" i="9" s="1"/>
  <c r="BM369" i="9"/>
  <c r="BM1347" i="9" s="1"/>
  <c r="BM370" i="9"/>
  <c r="BM1348" i="9" s="1"/>
  <c r="BM371" i="9"/>
  <c r="BM1349" i="9" s="1"/>
  <c r="BM372" i="9"/>
  <c r="BM1350" i="9" s="1"/>
  <c r="BM373" i="9"/>
  <c r="BM1351" i="9" s="1"/>
  <c r="BM374" i="9"/>
  <c r="BM1352" i="9" s="1"/>
  <c r="BM375" i="9"/>
  <c r="BM1353" i="9" s="1"/>
  <c r="BM376" i="9"/>
  <c r="BM1354" i="9" s="1"/>
  <c r="BM377" i="9"/>
  <c r="BM1355" i="9" s="1"/>
  <c r="BM378" i="9"/>
  <c r="BM1356" i="9" s="1"/>
  <c r="BM379" i="9"/>
  <c r="BM1357" i="9" s="1"/>
  <c r="BM380" i="9"/>
  <c r="BM1358" i="9" s="1"/>
  <c r="BM381" i="9"/>
  <c r="BM1359" i="9" s="1"/>
  <c r="BM382" i="9"/>
  <c r="BM1360" i="9" s="1"/>
  <c r="BM383" i="9"/>
  <c r="BM1361" i="9" s="1"/>
  <c r="BM384" i="9"/>
  <c r="BM1362" i="9" s="1"/>
  <c r="BM385" i="9"/>
  <c r="BM1363" i="9" s="1"/>
  <c r="BM386" i="9"/>
  <c r="BM1364" i="9" s="1"/>
  <c r="BM387" i="9"/>
  <c r="BM1365" i="9" s="1"/>
  <c r="BM388" i="9"/>
  <c r="BM1366" i="9" s="1"/>
  <c r="BM389" i="9"/>
  <c r="BM1367" i="9" s="1"/>
  <c r="BM390" i="9"/>
  <c r="BM1368" i="9" s="1"/>
  <c r="BM391" i="9"/>
  <c r="BM1369" i="9" s="1"/>
  <c r="BM392" i="9"/>
  <c r="BM1370" i="9" s="1"/>
  <c r="BM393" i="9"/>
  <c r="BM1371" i="9" s="1"/>
  <c r="BM394" i="9"/>
  <c r="BM1372" i="9" s="1"/>
  <c r="BM395" i="9"/>
  <c r="BM1373" i="9" s="1"/>
  <c r="BM396" i="9"/>
  <c r="BM1374" i="9" s="1"/>
  <c r="BM397" i="9"/>
  <c r="BM1375" i="9" s="1"/>
  <c r="BM398" i="9"/>
  <c r="BM1376" i="9" s="1"/>
  <c r="BM399" i="9"/>
  <c r="BM1377" i="9" s="1"/>
  <c r="BM400" i="9"/>
  <c r="BM1378" i="9" s="1"/>
  <c r="BM401" i="9"/>
  <c r="BM1379" i="9" s="1"/>
  <c r="BM402" i="9"/>
  <c r="BM1380" i="9" s="1"/>
  <c r="BM403" i="9"/>
  <c r="BM1381" i="9" s="1"/>
  <c r="BM404" i="9"/>
  <c r="BM1382" i="9" s="1"/>
  <c r="BM405" i="9"/>
  <c r="BM1383" i="9" s="1"/>
  <c r="BM406" i="9"/>
  <c r="BM1384" i="9" s="1"/>
  <c r="BM407" i="9"/>
  <c r="BM1385" i="9" s="1"/>
  <c r="BM408" i="9"/>
  <c r="BM1386" i="9" s="1"/>
  <c r="BM409" i="9"/>
  <c r="BM1387" i="9" s="1"/>
  <c r="BM410" i="9"/>
  <c r="BM1388" i="9" s="1"/>
  <c r="BM411" i="9"/>
  <c r="BM1389" i="9" s="1"/>
  <c r="BM412" i="9"/>
  <c r="BM1390" i="9" s="1"/>
  <c r="BM413" i="9"/>
  <c r="BM1391" i="9" s="1"/>
  <c r="BM414" i="9"/>
  <c r="BM1392" i="9" s="1"/>
  <c r="BM415" i="9"/>
  <c r="BM1393" i="9" s="1"/>
  <c r="BM416" i="9"/>
  <c r="BM1394" i="9" s="1"/>
  <c r="BM417" i="9"/>
  <c r="BM1395" i="9" s="1"/>
  <c r="BM418" i="9"/>
  <c r="BM1396" i="9" s="1"/>
  <c r="BM419" i="9"/>
  <c r="BM1397" i="9" s="1"/>
  <c r="BM420" i="9"/>
  <c r="BM1398" i="9" s="1"/>
  <c r="BM421" i="9"/>
  <c r="BM1399" i="9" s="1"/>
  <c r="BM422" i="9"/>
  <c r="BM1400" i="9" s="1"/>
  <c r="BM423" i="9"/>
  <c r="BM1401" i="9" s="1"/>
  <c r="BM424" i="9"/>
  <c r="BM1402" i="9" s="1"/>
  <c r="BM425" i="9"/>
  <c r="BM1403" i="9" s="1"/>
  <c r="BM426" i="9"/>
  <c r="BM1404" i="9" s="1"/>
  <c r="BM427" i="9"/>
  <c r="BM1405" i="9" s="1"/>
  <c r="BM428" i="9"/>
  <c r="BM1406" i="9" s="1"/>
  <c r="BM429" i="9"/>
  <c r="BM1407" i="9" s="1"/>
  <c r="BM430" i="9"/>
  <c r="BM1408" i="9" s="1"/>
  <c r="BM431" i="9"/>
  <c r="BM1409" i="9" s="1"/>
  <c r="BM432" i="9"/>
  <c r="BM1410" i="9" s="1"/>
  <c r="BM433" i="9"/>
  <c r="BM1411" i="9" s="1"/>
  <c r="BM434" i="9"/>
  <c r="BM1412" i="9" s="1"/>
  <c r="BM435" i="9"/>
  <c r="BM1413" i="9" s="1"/>
  <c r="BM436" i="9"/>
  <c r="BM1414" i="9" s="1"/>
  <c r="BM437" i="9"/>
  <c r="BM1415" i="9" s="1"/>
  <c r="BM438" i="9"/>
  <c r="BM1416" i="9" s="1"/>
  <c r="BM439" i="9"/>
  <c r="BM1417" i="9" s="1"/>
  <c r="BM440" i="9"/>
  <c r="BM1418" i="9" s="1"/>
  <c r="BM441" i="9"/>
  <c r="BM1419" i="9" s="1"/>
  <c r="BM442" i="9"/>
  <c r="BM1420" i="9" s="1"/>
  <c r="BM443" i="9"/>
  <c r="BM1421" i="9" s="1"/>
  <c r="BM444" i="9"/>
  <c r="BM1422" i="9" s="1"/>
  <c r="BM445" i="9"/>
  <c r="BM1423" i="9" s="1"/>
  <c r="BM446" i="9"/>
  <c r="BM1424" i="9" s="1"/>
  <c r="BM447" i="9"/>
  <c r="BM1425" i="9" s="1"/>
  <c r="BM448" i="9"/>
  <c r="BM1426" i="9" s="1"/>
  <c r="BM449" i="9"/>
  <c r="BM1427" i="9" s="1"/>
  <c r="BM450" i="9"/>
  <c r="BM1428" i="9" s="1"/>
  <c r="BM451" i="9"/>
  <c r="BM1429" i="9" s="1"/>
  <c r="BM452" i="9"/>
  <c r="BM1430" i="9" s="1"/>
  <c r="BM453" i="9"/>
  <c r="BM1431" i="9" s="1"/>
  <c r="BM454" i="9"/>
  <c r="BM1432" i="9" s="1"/>
  <c r="BM455" i="9"/>
  <c r="BM1433" i="9" s="1"/>
  <c r="BM456" i="9"/>
  <c r="BM1434" i="9" s="1"/>
  <c r="BM457" i="9"/>
  <c r="BM1435" i="9" s="1"/>
  <c r="BM458" i="9"/>
  <c r="BM1436" i="9" s="1"/>
  <c r="BM459" i="9"/>
  <c r="BM1437" i="9" s="1"/>
  <c r="BM460" i="9"/>
  <c r="BM1438" i="9" s="1"/>
  <c r="BM461" i="9"/>
  <c r="BM1439" i="9" s="1"/>
  <c r="BM462" i="9"/>
  <c r="BM1440" i="9" s="1"/>
  <c r="BM463" i="9"/>
  <c r="BM1441" i="9" s="1"/>
  <c r="BM464" i="9"/>
  <c r="BM1442" i="9" s="1"/>
  <c r="BM465" i="9"/>
  <c r="BM1443" i="9" s="1"/>
  <c r="BM466" i="9"/>
  <c r="BM1444" i="9" s="1"/>
  <c r="BM467" i="9"/>
  <c r="BM1445" i="9" s="1"/>
  <c r="BM468" i="9"/>
  <c r="BM1446" i="9" s="1"/>
  <c r="BM469" i="9"/>
  <c r="BM1447" i="9" s="1"/>
  <c r="BM470" i="9"/>
  <c r="BM1448" i="9" s="1"/>
  <c r="BM471" i="9"/>
  <c r="BM1449" i="9" s="1"/>
  <c r="BM472" i="9"/>
  <c r="BM1450" i="9" s="1"/>
  <c r="BM473" i="9"/>
  <c r="BM1451" i="9" s="1"/>
  <c r="BM474" i="9"/>
  <c r="BM1452" i="9" s="1"/>
  <c r="BM475" i="9"/>
  <c r="BM1453" i="9" s="1"/>
  <c r="BM476" i="9"/>
  <c r="BM1454" i="9" s="1"/>
  <c r="BM477" i="9"/>
  <c r="BM1455" i="9" s="1"/>
  <c r="BM478" i="9"/>
  <c r="BM1456" i="9" s="1"/>
  <c r="BM479" i="9"/>
  <c r="BM1457" i="9" s="1"/>
  <c r="BM480" i="9"/>
  <c r="BM1458" i="9" s="1"/>
  <c r="BM481" i="9"/>
  <c r="BM1459" i="9" s="1"/>
  <c r="BM482" i="9"/>
  <c r="BM1460" i="9" s="1"/>
  <c r="BM483" i="9"/>
  <c r="BM1461" i="9" s="1"/>
  <c r="BM484" i="9"/>
  <c r="BM1462" i="9" s="1"/>
  <c r="BM485" i="9"/>
  <c r="BM1463" i="9" s="1"/>
  <c r="BM486" i="9"/>
  <c r="BM1464" i="9" s="1"/>
  <c r="BM487" i="9"/>
  <c r="BM1465" i="9" s="1"/>
  <c r="BM488" i="9"/>
  <c r="BM1466" i="9" s="1"/>
  <c r="BM489" i="9"/>
  <c r="BM1467" i="9" s="1"/>
  <c r="BM490" i="9"/>
  <c r="BM1468" i="9" s="1"/>
  <c r="BM491" i="9"/>
  <c r="BM1469" i="9" s="1"/>
  <c r="BM492" i="9"/>
  <c r="BM1470" i="9" s="1"/>
  <c r="BM493" i="9"/>
  <c r="BM1471" i="9" s="1"/>
  <c r="BM494" i="9"/>
  <c r="BM1472" i="9" s="1"/>
  <c r="BM495" i="9"/>
  <c r="BM1473" i="9" s="1"/>
  <c r="BM496" i="9"/>
  <c r="BM1474" i="9" s="1"/>
  <c r="BM497" i="9"/>
  <c r="BM1475" i="9" s="1"/>
  <c r="BM498" i="9"/>
  <c r="BM1476" i="9" s="1"/>
  <c r="BM499" i="9"/>
  <c r="BM1477" i="9" s="1"/>
  <c r="BM500" i="9"/>
  <c r="BM1478" i="9" s="1"/>
  <c r="BM501" i="9"/>
  <c r="BM1479" i="9" s="1"/>
  <c r="BM502" i="9"/>
  <c r="BM1480" i="9" s="1"/>
  <c r="BM503" i="9"/>
  <c r="BM1481" i="9" s="1"/>
  <c r="BM504" i="9"/>
  <c r="BM1482" i="9" s="1"/>
  <c r="BM505" i="9"/>
  <c r="BM1483" i="9" s="1"/>
  <c r="BM506" i="9"/>
  <c r="BM1484" i="9" s="1"/>
  <c r="BM507" i="9"/>
  <c r="BM1485" i="9" s="1"/>
  <c r="BM508" i="9"/>
  <c r="BM1486" i="9" s="1"/>
  <c r="BM509" i="9"/>
  <c r="BM1487" i="9" s="1"/>
  <c r="BM510" i="9"/>
  <c r="BM1488" i="9" s="1"/>
  <c r="BM511" i="9"/>
  <c r="BM1489" i="9" s="1"/>
  <c r="BM512" i="9"/>
  <c r="BM1490" i="9" s="1"/>
  <c r="BM513" i="9"/>
  <c r="BM1491" i="9" s="1"/>
  <c r="BM514" i="9"/>
  <c r="BM1492" i="9" s="1"/>
  <c r="BM515" i="9"/>
  <c r="BM1493" i="9" s="1"/>
  <c r="BM516" i="9"/>
  <c r="BM1494" i="9" s="1"/>
  <c r="BM517" i="9"/>
  <c r="BM1495" i="9" s="1"/>
  <c r="BM518" i="9"/>
  <c r="BM1496" i="9" s="1"/>
  <c r="BM519" i="9"/>
  <c r="BM1497" i="9" s="1"/>
  <c r="BM520" i="9"/>
  <c r="BM1498" i="9" s="1"/>
  <c r="BM521" i="9"/>
  <c r="BM1499" i="9" s="1"/>
  <c r="BM522" i="9"/>
  <c r="BM1500" i="9" s="1"/>
  <c r="BM523" i="9"/>
  <c r="BM1501" i="9" s="1"/>
  <c r="BM524" i="9"/>
  <c r="BM1502" i="9" s="1"/>
  <c r="BM525" i="9"/>
  <c r="BM1503" i="9" s="1"/>
  <c r="BM526" i="9"/>
  <c r="BM1504" i="9" s="1"/>
  <c r="BM527" i="9"/>
  <c r="BM1505" i="9" s="1"/>
  <c r="BM528" i="9"/>
  <c r="BM1506" i="9" s="1"/>
  <c r="BM529" i="9"/>
  <c r="BM1507" i="9" s="1"/>
  <c r="BM530" i="9"/>
  <c r="BM1508" i="9" s="1"/>
  <c r="BM531" i="9"/>
  <c r="BM1509" i="9" s="1"/>
  <c r="BM532" i="9"/>
  <c r="BM1510" i="9" s="1"/>
  <c r="BM533" i="9"/>
  <c r="BM1511" i="9" s="1"/>
  <c r="BM534" i="9"/>
  <c r="BM1512" i="9" s="1"/>
  <c r="BM535" i="9"/>
  <c r="BM1513" i="9" s="1"/>
  <c r="BM536" i="9"/>
  <c r="BM1514" i="9" s="1"/>
  <c r="BM537" i="9"/>
  <c r="BM1515" i="9" s="1"/>
  <c r="BM538" i="9"/>
  <c r="BM1516" i="9" s="1"/>
  <c r="BM539" i="9"/>
  <c r="BM1517" i="9" s="1"/>
  <c r="BM540" i="9"/>
  <c r="BM1518" i="9" s="1"/>
  <c r="BM541" i="9"/>
  <c r="BM1519" i="9" s="1"/>
  <c r="BM542" i="9"/>
  <c r="BM1520" i="9" s="1"/>
  <c r="BM543" i="9"/>
  <c r="BM1521" i="9" s="1"/>
  <c r="BM544" i="9"/>
  <c r="BM545" i="9"/>
  <c r="BM546" i="9"/>
  <c r="BM547" i="9"/>
  <c r="BM548" i="9"/>
  <c r="BM549" i="9"/>
  <c r="BM550" i="9"/>
  <c r="BM551" i="9"/>
  <c r="BM552" i="9"/>
  <c r="BM553" i="9"/>
  <c r="BM554" i="9"/>
  <c r="BM555" i="9"/>
  <c r="BM556" i="9"/>
  <c r="BM557" i="9"/>
  <c r="BM558" i="9"/>
  <c r="BM559" i="9"/>
  <c r="BM560" i="9"/>
  <c r="BM561" i="9"/>
  <c r="BM562" i="9"/>
  <c r="BM563" i="9"/>
  <c r="BM564" i="9"/>
  <c r="BM565" i="9"/>
  <c r="BM566" i="9"/>
  <c r="BM567" i="9"/>
  <c r="BM568" i="9"/>
  <c r="BM569" i="9"/>
  <c r="BM570" i="9"/>
  <c r="BM571" i="9"/>
  <c r="BM572" i="9"/>
  <c r="BM573" i="9"/>
  <c r="BM574" i="9"/>
  <c r="BM575" i="9"/>
  <c r="BM576" i="9"/>
  <c r="BM577" i="9"/>
  <c r="BM578" i="9"/>
  <c r="BM579" i="9"/>
  <c r="BM580" i="9"/>
  <c r="BM581" i="9"/>
  <c r="BM582" i="9"/>
  <c r="BM583" i="9"/>
  <c r="BM584" i="9"/>
  <c r="BM585" i="9"/>
  <c r="BM586" i="9"/>
  <c r="BM587" i="9"/>
  <c r="BM588" i="9"/>
  <c r="BM589" i="9"/>
  <c r="BM590" i="9"/>
  <c r="BM591" i="9"/>
  <c r="BM592" i="9"/>
  <c r="BM593" i="9"/>
  <c r="BM594" i="9"/>
  <c r="BM595" i="9"/>
  <c r="BM596" i="9"/>
  <c r="BM597" i="9"/>
  <c r="BM598" i="9"/>
  <c r="BM599" i="9"/>
  <c r="BM600" i="9"/>
  <c r="BM601" i="9"/>
  <c r="BM602" i="9"/>
  <c r="BM603" i="9"/>
  <c r="BM604" i="9"/>
  <c r="BM605" i="9"/>
  <c r="BM606" i="9"/>
  <c r="BM607" i="9"/>
  <c r="BM608" i="9"/>
  <c r="BM609" i="9"/>
  <c r="BM610" i="9"/>
  <c r="BM611" i="9"/>
  <c r="BM612" i="9"/>
  <c r="BM613" i="9"/>
  <c r="BM614" i="9"/>
  <c r="BM615" i="9"/>
  <c r="BM616" i="9"/>
  <c r="BM617" i="9"/>
  <c r="BM618" i="9"/>
  <c r="BM619" i="9"/>
  <c r="BM620" i="9"/>
  <c r="BM621" i="9"/>
  <c r="BM622" i="9"/>
  <c r="BM623" i="9"/>
  <c r="BM624" i="9"/>
  <c r="BM625" i="9"/>
  <c r="BM626" i="9"/>
  <c r="BM627" i="9"/>
  <c r="BM628" i="9"/>
  <c r="BM629" i="9"/>
  <c r="BM630" i="9"/>
  <c r="BM631" i="9"/>
  <c r="BM632" i="9"/>
  <c r="BM633" i="9"/>
  <c r="BM634" i="9"/>
  <c r="BM635" i="9"/>
  <c r="BM636" i="9"/>
  <c r="BM637" i="9"/>
  <c r="BM638" i="9"/>
  <c r="BM639" i="9"/>
  <c r="BM640" i="9"/>
  <c r="BM641" i="9"/>
  <c r="BM642" i="9"/>
  <c r="BM643" i="9"/>
  <c r="BM644" i="9"/>
  <c r="BM645" i="9"/>
  <c r="BM646" i="9"/>
  <c r="BM647" i="9"/>
  <c r="BM648" i="9"/>
  <c r="BM649" i="9"/>
  <c r="BM650" i="9"/>
  <c r="BM651" i="9"/>
  <c r="BM652" i="9"/>
  <c r="BM653" i="9"/>
  <c r="BM654" i="9"/>
  <c r="BM655" i="9"/>
  <c r="BM656" i="9"/>
  <c r="BM657" i="9"/>
  <c r="BM658" i="9"/>
  <c r="BM659" i="9"/>
  <c r="BM660" i="9"/>
  <c r="BM661" i="9"/>
  <c r="BM662" i="9"/>
  <c r="BM663" i="9"/>
  <c r="BM664" i="9"/>
  <c r="BM665" i="9"/>
  <c r="BM666" i="9"/>
  <c r="BM667" i="9"/>
  <c r="BM668" i="9"/>
  <c r="BM669" i="9"/>
  <c r="BM670" i="9"/>
  <c r="BM671" i="9"/>
  <c r="BM672" i="9"/>
  <c r="BM673" i="9"/>
  <c r="BM674" i="9"/>
  <c r="BM675" i="9"/>
  <c r="BM676" i="9"/>
  <c r="BM677" i="9"/>
  <c r="BM678" i="9"/>
  <c r="BM679" i="9"/>
  <c r="BM680" i="9"/>
  <c r="BM681" i="9"/>
  <c r="BM682" i="9"/>
  <c r="BM683" i="9"/>
  <c r="BM684" i="9"/>
  <c r="BM685" i="9"/>
  <c r="BM686" i="9"/>
  <c r="BM687" i="9"/>
  <c r="BM688" i="9"/>
  <c r="BM689" i="9"/>
  <c r="BM690" i="9"/>
  <c r="BM691" i="9"/>
  <c r="BM692" i="9"/>
  <c r="BM693" i="9"/>
  <c r="BM694" i="9"/>
  <c r="BM695" i="9"/>
  <c r="BM696" i="9"/>
  <c r="BM697" i="9"/>
  <c r="BM698" i="9"/>
  <c r="BM699" i="9"/>
  <c r="BM700" i="9"/>
  <c r="BM701" i="9"/>
  <c r="BM702" i="9"/>
  <c r="BM703" i="9"/>
  <c r="BM704" i="9"/>
  <c r="BM705" i="9"/>
  <c r="BM706" i="9"/>
  <c r="BM707" i="9"/>
  <c r="BM708" i="9"/>
  <c r="BM709" i="9"/>
  <c r="BM710" i="9"/>
  <c r="BM711" i="9"/>
  <c r="BM712" i="9"/>
  <c r="BM713" i="9"/>
  <c r="BM714" i="9"/>
  <c r="BM715" i="9"/>
  <c r="BM716" i="9"/>
  <c r="BM717" i="9"/>
  <c r="BM718" i="9"/>
  <c r="BM719" i="9"/>
  <c r="BM720" i="9"/>
  <c r="BM721" i="9"/>
  <c r="BM722" i="9"/>
  <c r="BM723" i="9"/>
  <c r="BM724" i="9"/>
  <c r="BM725" i="9"/>
  <c r="BM726" i="9"/>
  <c r="BM727" i="9"/>
  <c r="BM728" i="9"/>
  <c r="BM729" i="9"/>
  <c r="BM730" i="9"/>
  <c r="BM731" i="9"/>
  <c r="BM732" i="9"/>
  <c r="BM733" i="9"/>
  <c r="BM734" i="9"/>
  <c r="BM735" i="9"/>
  <c r="BM736" i="9"/>
  <c r="BM737" i="9"/>
  <c r="BM738" i="9"/>
  <c r="BM739" i="9"/>
  <c r="BM740" i="9"/>
  <c r="BM741" i="9"/>
  <c r="BM742" i="9"/>
  <c r="BM743" i="9"/>
  <c r="BM744" i="9"/>
  <c r="BM745" i="9"/>
  <c r="BM746" i="9"/>
  <c r="BM747" i="9"/>
  <c r="BM748" i="9"/>
  <c r="BM749" i="9"/>
  <c r="BM750" i="9"/>
  <c r="BM751" i="9"/>
  <c r="BM752" i="9"/>
  <c r="BM753" i="9"/>
  <c r="BM754" i="9"/>
  <c r="BM755" i="9"/>
  <c r="BM756" i="9"/>
  <c r="BM757" i="9"/>
  <c r="BM758" i="9"/>
  <c r="BM759" i="9"/>
  <c r="BM760" i="9"/>
  <c r="BM761" i="9"/>
  <c r="BM762" i="9"/>
  <c r="BM763" i="9"/>
  <c r="BM764" i="9"/>
  <c r="BM765" i="9"/>
  <c r="BM766" i="9"/>
  <c r="BM767" i="9"/>
  <c r="BM768" i="9"/>
  <c r="BM769" i="9"/>
  <c r="BM770" i="9"/>
  <c r="BM771" i="9"/>
  <c r="BM772" i="9"/>
  <c r="BM773" i="9"/>
  <c r="BM774" i="9"/>
  <c r="BM775" i="9"/>
  <c r="BM776" i="9"/>
  <c r="BM777" i="9"/>
  <c r="BM778" i="9"/>
  <c r="BM779" i="9"/>
  <c r="BM780" i="9"/>
  <c r="BM781" i="9"/>
  <c r="BM782" i="9"/>
  <c r="BM783" i="9"/>
  <c r="BM784" i="9"/>
  <c r="BM785" i="9"/>
  <c r="BM786" i="9"/>
  <c r="BM787" i="9"/>
  <c r="BM788" i="9"/>
  <c r="BM789" i="9"/>
  <c r="BM790" i="9"/>
  <c r="BM791" i="9"/>
  <c r="BM792" i="9"/>
  <c r="BM793" i="9"/>
  <c r="BM794" i="9"/>
  <c r="BM795" i="9"/>
  <c r="BM796" i="9"/>
  <c r="BM797" i="9"/>
  <c r="BM798" i="9"/>
  <c r="BM799" i="9"/>
  <c r="BM800" i="9"/>
  <c r="BM801" i="9"/>
  <c r="BM802" i="9"/>
  <c r="BM803" i="9"/>
  <c r="BM804" i="9"/>
  <c r="BM805" i="9"/>
  <c r="BM806" i="9"/>
  <c r="BM807" i="9"/>
  <c r="BM808" i="9"/>
  <c r="BM809" i="9"/>
  <c r="BM810" i="9"/>
  <c r="BM811" i="9"/>
  <c r="BM812" i="9"/>
  <c r="BM813" i="9"/>
  <c r="BM814" i="9"/>
  <c r="BM815" i="9"/>
  <c r="BM816" i="9"/>
  <c r="BM817" i="9"/>
  <c r="BM818" i="9"/>
  <c r="BM819" i="9"/>
  <c r="BM820" i="9"/>
  <c r="BM821" i="9"/>
  <c r="BM822" i="9"/>
  <c r="BM823" i="9"/>
  <c r="BM824" i="9"/>
  <c r="BM825" i="9"/>
  <c r="BM826" i="9"/>
  <c r="BM827" i="9"/>
  <c r="BM828" i="9"/>
  <c r="BM829" i="9"/>
  <c r="BM830" i="9"/>
  <c r="BM831" i="9"/>
  <c r="BM832" i="9"/>
  <c r="BM833" i="9"/>
  <c r="BM834" i="9"/>
  <c r="BM835" i="9"/>
  <c r="BM836" i="9"/>
  <c r="BM837" i="9"/>
  <c r="BM838" i="9"/>
  <c r="BM839" i="9"/>
  <c r="BM840" i="9"/>
  <c r="BM841" i="9"/>
  <c r="BM842" i="9"/>
  <c r="BM843" i="9"/>
  <c r="BM844" i="9"/>
  <c r="BM845" i="9"/>
  <c r="BM846" i="9"/>
  <c r="BM847" i="9"/>
  <c r="BM848" i="9"/>
  <c r="BM849" i="9"/>
  <c r="BM850" i="9"/>
  <c r="BM851" i="9"/>
  <c r="BM852" i="9"/>
  <c r="BM853" i="9"/>
  <c r="BM854" i="9"/>
  <c r="BM855" i="9"/>
  <c r="BM856" i="9"/>
  <c r="BM857" i="9"/>
  <c r="BM858" i="9"/>
  <c r="BM859" i="9"/>
  <c r="BM860" i="9"/>
  <c r="BM861" i="9"/>
  <c r="BM862" i="9"/>
  <c r="BM863" i="9"/>
  <c r="BM864" i="9"/>
  <c r="BM865" i="9"/>
  <c r="BM866" i="9"/>
  <c r="BM867" i="9"/>
  <c r="BM868" i="9"/>
  <c r="BM869" i="9"/>
  <c r="BM870" i="9"/>
  <c r="BM871" i="9"/>
  <c r="BM872" i="9"/>
  <c r="BM873" i="9"/>
  <c r="BM874" i="9"/>
  <c r="BM875" i="9"/>
  <c r="BM876" i="9"/>
  <c r="BM877" i="9"/>
  <c r="BM878" i="9"/>
  <c r="BM879" i="9"/>
  <c r="BM880" i="9"/>
  <c r="BM881" i="9"/>
  <c r="BM882" i="9"/>
  <c r="BM883" i="9"/>
  <c r="BM884" i="9"/>
  <c r="BM885" i="9"/>
  <c r="BM886" i="9"/>
  <c r="BM887" i="9"/>
  <c r="BM888" i="9"/>
  <c r="BM889" i="9"/>
  <c r="BM890" i="9"/>
  <c r="BM891" i="9"/>
  <c r="BM892" i="9"/>
  <c r="BM893" i="9"/>
  <c r="BM894" i="9"/>
  <c r="BM895" i="9"/>
  <c r="BM896" i="9"/>
  <c r="BM897" i="9"/>
  <c r="BM898" i="9"/>
  <c r="BM899" i="9"/>
  <c r="BM900" i="9"/>
  <c r="BM901" i="9"/>
  <c r="BM902" i="9"/>
  <c r="BM903" i="9"/>
  <c r="BM904" i="9"/>
  <c r="BM905" i="9"/>
  <c r="BM906" i="9"/>
  <c r="BM907" i="9"/>
  <c r="BM908" i="9"/>
  <c r="BM909" i="9"/>
  <c r="BM910" i="9"/>
  <c r="BM911" i="9"/>
  <c r="BM912" i="9"/>
  <c r="BM913" i="9"/>
  <c r="BM914" i="9"/>
  <c r="BM915" i="9"/>
  <c r="BM916" i="9"/>
  <c r="BM917" i="9"/>
  <c r="BM918" i="9"/>
  <c r="BM919" i="9"/>
  <c r="BM920" i="9"/>
  <c r="BM921" i="9"/>
  <c r="BM922" i="9"/>
  <c r="BM923" i="9"/>
  <c r="BM924" i="9"/>
  <c r="BM925" i="9"/>
  <c r="BM926" i="9"/>
  <c r="BM927" i="9"/>
  <c r="BM928" i="9"/>
  <c r="BM929" i="9"/>
  <c r="BM930" i="9"/>
  <c r="BM931" i="9"/>
  <c r="BM932" i="9"/>
  <c r="BM933" i="9"/>
  <c r="BM934" i="9"/>
  <c r="BM935" i="9"/>
  <c r="BM936" i="9"/>
  <c r="BM937" i="9"/>
  <c r="BM938" i="9"/>
  <c r="BM939" i="9"/>
  <c r="BM940" i="9"/>
  <c r="BM941" i="9"/>
  <c r="BM942" i="9"/>
  <c r="BM943" i="9"/>
  <c r="BM944" i="9"/>
  <c r="BM945" i="9"/>
  <c r="BM946" i="9"/>
  <c r="BM947" i="9"/>
  <c r="BM948" i="9"/>
  <c r="BM949" i="9"/>
  <c r="BM950" i="9"/>
  <c r="BM951" i="9"/>
  <c r="BM952" i="9"/>
  <c r="BM953" i="9"/>
  <c r="BM954" i="9"/>
  <c r="BM955" i="9"/>
  <c r="BM956" i="9"/>
  <c r="BM957" i="9"/>
  <c r="BM958" i="9"/>
  <c r="BM959" i="9"/>
  <c r="BM960" i="9"/>
  <c r="BM961" i="9"/>
  <c r="BM962" i="9"/>
  <c r="BM963" i="9"/>
  <c r="BM964" i="9"/>
  <c r="BM965" i="9"/>
  <c r="BM966" i="9"/>
  <c r="BM967" i="9"/>
  <c r="BM968" i="9"/>
  <c r="BM969" i="9"/>
  <c r="BM970" i="9"/>
  <c r="BM971" i="9"/>
  <c r="BM972" i="9"/>
  <c r="BM973" i="9"/>
  <c r="BM974" i="9"/>
  <c r="BM975" i="9"/>
  <c r="BM976" i="9"/>
  <c r="BM977" i="9"/>
  <c r="BM978" i="9"/>
  <c r="BM979" i="9"/>
  <c r="BL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L55" i="9"/>
  <c r="BL56" i="9"/>
  <c r="BL57" i="9"/>
  <c r="BL58" i="9"/>
  <c r="BL59" i="9"/>
  <c r="BL60" i="9"/>
  <c r="BL61" i="9"/>
  <c r="BL62" i="9"/>
  <c r="BL63" i="9"/>
  <c r="BL64" i="9"/>
  <c r="BL65" i="9"/>
  <c r="BL66" i="9"/>
  <c r="BL67" i="9"/>
  <c r="BL68" i="9"/>
  <c r="BL69" i="9"/>
  <c r="BL70" i="9"/>
  <c r="BL71" i="9"/>
  <c r="BL72" i="9"/>
  <c r="BL73" i="9"/>
  <c r="BL74" i="9"/>
  <c r="BL75" i="9"/>
  <c r="BL76" i="9"/>
  <c r="BL77" i="9"/>
  <c r="BL78" i="9"/>
  <c r="BL79" i="9"/>
  <c r="BL80" i="9"/>
  <c r="BL81" i="9"/>
  <c r="BL82" i="9"/>
  <c r="BL83" i="9"/>
  <c r="BL84" i="9"/>
  <c r="BL85" i="9"/>
  <c r="BL86" i="9"/>
  <c r="BL87" i="9"/>
  <c r="BL88" i="9"/>
  <c r="BL89" i="9"/>
  <c r="BL90" i="9"/>
  <c r="BL91" i="9"/>
  <c r="BL92" i="9"/>
  <c r="BL93" i="9"/>
  <c r="BL94" i="9"/>
  <c r="BL95" i="9"/>
  <c r="BL96" i="9"/>
  <c r="BL97" i="9"/>
  <c r="BL98" i="9"/>
  <c r="BL99" i="9"/>
  <c r="BL100" i="9"/>
  <c r="BL101" i="9"/>
  <c r="BL102" i="9"/>
  <c r="BL103" i="9"/>
  <c r="BL104" i="9"/>
  <c r="BL105" i="9"/>
  <c r="BL106" i="9"/>
  <c r="BL107" i="9"/>
  <c r="BL108" i="9"/>
  <c r="BL109" i="9"/>
  <c r="BL110" i="9"/>
  <c r="BL111" i="9"/>
  <c r="BL112" i="9"/>
  <c r="BL113" i="9"/>
  <c r="BL114" i="9"/>
  <c r="BL115" i="9"/>
  <c r="BL116" i="9"/>
  <c r="BL117" i="9"/>
  <c r="BL118" i="9"/>
  <c r="BL119" i="9"/>
  <c r="BL120" i="9"/>
  <c r="BL121" i="9"/>
  <c r="BL122" i="9"/>
  <c r="BL123" i="9"/>
  <c r="BL124" i="9"/>
  <c r="BL125" i="9"/>
  <c r="BL126" i="9"/>
  <c r="BL127" i="9"/>
  <c r="BL128" i="9"/>
  <c r="BL129" i="9"/>
  <c r="BL130" i="9"/>
  <c r="BL131" i="9"/>
  <c r="BL132" i="9"/>
  <c r="BL133" i="9"/>
  <c r="BL134" i="9"/>
  <c r="BL135" i="9"/>
  <c r="BL136" i="9"/>
  <c r="BL137" i="9"/>
  <c r="BL138" i="9"/>
  <c r="BL139" i="9"/>
  <c r="BL140" i="9"/>
  <c r="BL141" i="9"/>
  <c r="BL142" i="9"/>
  <c r="BL143" i="9"/>
  <c r="BL144" i="9"/>
  <c r="BL145" i="9"/>
  <c r="BL146" i="9"/>
  <c r="BL147" i="9"/>
  <c r="BL148" i="9"/>
  <c r="BL149" i="9"/>
  <c r="BL150" i="9"/>
  <c r="BL151" i="9"/>
  <c r="BL152" i="9"/>
  <c r="BL153" i="9"/>
  <c r="BL154" i="9"/>
  <c r="BL155" i="9"/>
  <c r="BL156" i="9"/>
  <c r="BL157" i="9"/>
  <c r="BL158" i="9"/>
  <c r="BL159" i="9"/>
  <c r="BL160" i="9"/>
  <c r="BL161" i="9"/>
  <c r="BL162" i="9"/>
  <c r="BL163" i="9"/>
  <c r="BL164" i="9"/>
  <c r="BL165" i="9"/>
  <c r="BL166" i="9"/>
  <c r="BL167" i="9"/>
  <c r="BL168" i="9"/>
  <c r="BL169" i="9"/>
  <c r="BL170" i="9"/>
  <c r="BL171" i="9"/>
  <c r="BL172" i="9"/>
  <c r="BL173" i="9"/>
  <c r="BL174" i="9"/>
  <c r="BL175" i="9"/>
  <c r="BL176" i="9"/>
  <c r="BL177" i="9"/>
  <c r="BL178" i="9"/>
  <c r="BL179" i="9"/>
  <c r="BL180" i="9"/>
  <c r="BL181" i="9"/>
  <c r="BL182" i="9"/>
  <c r="BL183" i="9"/>
  <c r="BL184" i="9"/>
  <c r="BL185" i="9"/>
  <c r="BL186" i="9"/>
  <c r="BL187" i="9"/>
  <c r="BL188" i="9"/>
  <c r="BL189" i="9"/>
  <c r="BL190" i="9"/>
  <c r="BL191" i="9"/>
  <c r="BL192" i="9"/>
  <c r="BL193" i="9"/>
  <c r="BL194" i="9"/>
  <c r="BL195" i="9"/>
  <c r="BL196" i="9"/>
  <c r="BL197" i="9"/>
  <c r="BL198" i="9"/>
  <c r="BL199" i="9"/>
  <c r="BL200" i="9"/>
  <c r="BL201" i="9"/>
  <c r="BL202" i="9"/>
  <c r="BL203" i="9"/>
  <c r="BL204" i="9"/>
  <c r="BL205" i="9"/>
  <c r="BL206" i="9"/>
  <c r="BL207" i="9"/>
  <c r="BL208" i="9"/>
  <c r="BL209" i="9"/>
  <c r="BL210" i="9"/>
  <c r="BL211" i="9"/>
  <c r="BL212" i="9"/>
  <c r="BL213" i="9"/>
  <c r="BL214" i="9"/>
  <c r="BL215" i="9"/>
  <c r="BL216" i="9"/>
  <c r="BL217" i="9"/>
  <c r="BL218" i="9"/>
  <c r="BL219" i="9"/>
  <c r="BL220" i="9"/>
  <c r="BL221" i="9"/>
  <c r="BL222" i="9"/>
  <c r="BL223" i="9"/>
  <c r="BL224" i="9"/>
  <c r="BL225" i="9"/>
  <c r="BL226" i="9"/>
  <c r="BL227" i="9"/>
  <c r="BL228" i="9"/>
  <c r="BL229" i="9"/>
  <c r="BL230" i="9"/>
  <c r="BL231" i="9"/>
  <c r="BL232" i="9"/>
  <c r="BL233" i="9"/>
  <c r="BL234" i="9"/>
  <c r="BL235" i="9"/>
  <c r="BL236" i="9"/>
  <c r="BL237" i="9"/>
  <c r="BL238" i="9"/>
  <c r="BL239" i="9"/>
  <c r="BL240" i="9"/>
  <c r="BL241" i="9"/>
  <c r="BL242" i="9"/>
  <c r="BL243" i="9"/>
  <c r="BL244" i="9"/>
  <c r="BL245" i="9"/>
  <c r="BL246" i="9"/>
  <c r="BL247" i="9"/>
  <c r="BL248" i="9"/>
  <c r="BL249" i="9"/>
  <c r="BL250" i="9"/>
  <c r="BL251" i="9"/>
  <c r="BL252" i="9"/>
  <c r="BL253" i="9"/>
  <c r="BL254" i="9"/>
  <c r="BL255" i="9"/>
  <c r="BL256" i="9"/>
  <c r="BL257" i="9"/>
  <c r="BL258" i="9"/>
  <c r="BL259" i="9"/>
  <c r="BL260" i="9"/>
  <c r="BL261" i="9"/>
  <c r="BL262" i="9"/>
  <c r="BL263" i="9"/>
  <c r="BL264" i="9"/>
  <c r="BL265" i="9"/>
  <c r="BL266" i="9"/>
  <c r="BL267" i="9"/>
  <c r="BL268" i="9"/>
  <c r="BL269" i="9"/>
  <c r="BL270" i="9"/>
  <c r="BL271" i="9"/>
  <c r="BL272" i="9"/>
  <c r="BL273" i="9"/>
  <c r="BL274" i="9"/>
  <c r="BL275" i="9"/>
  <c r="BL276" i="9"/>
  <c r="BL277" i="9"/>
  <c r="BL278" i="9"/>
  <c r="BL279" i="9"/>
  <c r="BL280" i="9"/>
  <c r="BL281" i="9"/>
  <c r="BL282" i="9"/>
  <c r="BL283" i="9"/>
  <c r="BL284" i="9"/>
  <c r="BL285" i="9"/>
  <c r="BL286" i="9"/>
  <c r="BL287" i="9"/>
  <c r="BL288" i="9"/>
  <c r="BL289" i="9"/>
  <c r="BL290" i="9"/>
  <c r="BL291" i="9"/>
  <c r="BL292" i="9"/>
  <c r="BL293" i="9"/>
  <c r="BL294" i="9"/>
  <c r="BL295" i="9"/>
  <c r="BL296" i="9"/>
  <c r="BL297" i="9"/>
  <c r="BL298" i="9"/>
  <c r="BL299" i="9"/>
  <c r="BL300" i="9"/>
  <c r="BL301" i="9"/>
  <c r="BL302" i="9"/>
  <c r="BL303" i="9"/>
  <c r="BL304" i="9"/>
  <c r="BL305" i="9"/>
  <c r="BL306" i="9"/>
  <c r="BL307" i="9"/>
  <c r="BL308" i="9"/>
  <c r="BL309" i="9"/>
  <c r="BL310" i="9"/>
  <c r="BL311" i="9"/>
  <c r="BL312" i="9"/>
  <c r="BL313" i="9"/>
  <c r="BL314" i="9"/>
  <c r="BL315" i="9"/>
  <c r="BL316" i="9"/>
  <c r="BL317" i="9"/>
  <c r="BL318" i="9"/>
  <c r="BL319" i="9"/>
  <c r="BL320" i="9"/>
  <c r="BL321" i="9"/>
  <c r="BL322" i="9"/>
  <c r="BL323" i="9"/>
  <c r="BL324" i="9"/>
  <c r="BL325" i="9"/>
  <c r="BL326" i="9"/>
  <c r="BL327" i="9"/>
  <c r="BL328" i="9"/>
  <c r="BL329" i="9"/>
  <c r="BL330" i="9"/>
  <c r="BL331" i="9"/>
  <c r="BL332" i="9"/>
  <c r="BL333" i="9"/>
  <c r="BL334" i="9"/>
  <c r="BL335" i="9"/>
  <c r="BL336" i="9"/>
  <c r="BL337" i="9"/>
  <c r="BL338" i="9"/>
  <c r="BL339" i="9"/>
  <c r="BL340" i="9"/>
  <c r="BL341" i="9"/>
  <c r="BL342" i="9"/>
  <c r="BL343" i="9"/>
  <c r="BL344" i="9"/>
  <c r="BL345" i="9"/>
  <c r="BL346" i="9"/>
  <c r="BL347" i="9"/>
  <c r="BL348" i="9"/>
  <c r="BL349" i="9"/>
  <c r="BL350" i="9"/>
  <c r="BL351" i="9"/>
  <c r="BL352" i="9"/>
  <c r="BL353" i="9"/>
  <c r="BL354" i="9"/>
  <c r="BL355" i="9"/>
  <c r="BL356" i="9"/>
  <c r="BL357" i="9"/>
  <c r="BL358" i="9"/>
  <c r="BL359" i="9"/>
  <c r="BL360" i="9"/>
  <c r="BL361" i="9"/>
  <c r="BL362" i="9"/>
  <c r="BL363" i="9"/>
  <c r="BL364" i="9"/>
  <c r="BL365" i="9"/>
  <c r="BL366" i="9"/>
  <c r="BL367" i="9"/>
  <c r="BL368" i="9"/>
  <c r="BL369" i="9"/>
  <c r="BL370" i="9"/>
  <c r="BL371" i="9"/>
  <c r="BL372" i="9"/>
  <c r="BL373" i="9"/>
  <c r="BL374" i="9"/>
  <c r="BL375" i="9"/>
  <c r="BL376" i="9"/>
  <c r="BL377" i="9"/>
  <c r="BL378" i="9"/>
  <c r="BL379" i="9"/>
  <c r="BL380" i="9"/>
  <c r="BL381" i="9"/>
  <c r="BL382" i="9"/>
  <c r="BL383" i="9"/>
  <c r="BL384" i="9"/>
  <c r="BL385" i="9"/>
  <c r="BL386" i="9"/>
  <c r="BL387" i="9"/>
  <c r="BL388" i="9"/>
  <c r="BL389" i="9"/>
  <c r="BL390" i="9"/>
  <c r="BL391" i="9"/>
  <c r="BL392" i="9"/>
  <c r="BL393" i="9"/>
  <c r="BL394" i="9"/>
  <c r="BL395" i="9"/>
  <c r="BL396" i="9"/>
  <c r="BL397" i="9"/>
  <c r="BL398" i="9"/>
  <c r="BL399" i="9"/>
  <c r="BL400" i="9"/>
  <c r="BL401" i="9"/>
  <c r="BL402" i="9"/>
  <c r="BL403" i="9"/>
  <c r="BL404" i="9"/>
  <c r="BL405" i="9"/>
  <c r="BL406" i="9"/>
  <c r="BL407" i="9"/>
  <c r="BL408" i="9"/>
  <c r="BL409" i="9"/>
  <c r="BL410" i="9"/>
  <c r="BL411" i="9"/>
  <c r="BL412" i="9"/>
  <c r="BL413" i="9"/>
  <c r="BL414" i="9"/>
  <c r="BL415" i="9"/>
  <c r="BL416" i="9"/>
  <c r="BL417" i="9"/>
  <c r="BL418" i="9"/>
  <c r="BL419" i="9"/>
  <c r="BL420" i="9"/>
  <c r="BL421" i="9"/>
  <c r="BL422" i="9"/>
  <c r="BL423" i="9"/>
  <c r="BL424" i="9"/>
  <c r="BL425" i="9"/>
  <c r="BL426" i="9"/>
  <c r="BL427" i="9"/>
  <c r="BL428" i="9"/>
  <c r="BL429" i="9"/>
  <c r="BL430" i="9"/>
  <c r="BL431" i="9"/>
  <c r="BL432" i="9"/>
  <c r="BL433" i="9"/>
  <c r="BL434" i="9"/>
  <c r="BL435" i="9"/>
  <c r="BL436" i="9"/>
  <c r="BL437" i="9"/>
  <c r="BL438" i="9"/>
  <c r="BL439" i="9"/>
  <c r="BL440" i="9"/>
  <c r="BL441" i="9"/>
  <c r="BL442" i="9"/>
  <c r="BL443" i="9"/>
  <c r="BL444" i="9"/>
  <c r="BL445" i="9"/>
  <c r="BL446" i="9"/>
  <c r="BL447" i="9"/>
  <c r="BL448" i="9"/>
  <c r="BL449" i="9"/>
  <c r="BL450" i="9"/>
  <c r="BL451" i="9"/>
  <c r="BL452" i="9"/>
  <c r="BL453" i="9"/>
  <c r="BL454" i="9"/>
  <c r="BL455" i="9"/>
  <c r="BL456" i="9"/>
  <c r="BL457" i="9"/>
  <c r="BL458" i="9"/>
  <c r="BL459" i="9"/>
  <c r="BL460" i="9"/>
  <c r="BL461" i="9"/>
  <c r="BL462" i="9"/>
  <c r="BL463" i="9"/>
  <c r="BL464" i="9"/>
  <c r="BL465" i="9"/>
  <c r="BL466" i="9"/>
  <c r="BL467" i="9"/>
  <c r="BL468" i="9"/>
  <c r="BL469" i="9"/>
  <c r="BL470" i="9"/>
  <c r="BL471" i="9"/>
  <c r="BL472" i="9"/>
  <c r="BL473" i="9"/>
  <c r="BL474" i="9"/>
  <c r="BL475" i="9"/>
  <c r="BL476" i="9"/>
  <c r="BL477" i="9"/>
  <c r="BL478" i="9"/>
  <c r="BL479" i="9"/>
  <c r="BL480" i="9"/>
  <c r="BL481" i="9"/>
  <c r="BL482" i="9"/>
  <c r="BL483" i="9"/>
  <c r="BL484" i="9"/>
  <c r="BL485" i="9"/>
  <c r="BL486" i="9"/>
  <c r="BL487" i="9"/>
  <c r="BL488" i="9"/>
  <c r="BL489" i="9"/>
  <c r="BL490" i="9"/>
  <c r="BL491" i="9"/>
  <c r="BL492" i="9"/>
  <c r="BL493" i="9"/>
  <c r="BL494" i="9"/>
  <c r="BL495" i="9"/>
  <c r="BL496" i="9"/>
  <c r="BL497" i="9"/>
  <c r="BL498" i="9"/>
  <c r="BL499" i="9"/>
  <c r="BL500" i="9"/>
  <c r="BL501" i="9"/>
  <c r="BL502" i="9"/>
  <c r="BL503" i="9"/>
  <c r="BL504" i="9"/>
  <c r="BL505" i="9"/>
  <c r="BL506" i="9"/>
  <c r="BL507" i="9"/>
  <c r="BL508" i="9"/>
  <c r="BL509" i="9"/>
  <c r="BL510" i="9"/>
  <c r="BL511" i="9"/>
  <c r="BL512" i="9"/>
  <c r="BL513" i="9"/>
  <c r="BL514" i="9"/>
  <c r="BL515" i="9"/>
  <c r="BL516" i="9"/>
  <c r="BL517" i="9"/>
  <c r="BL518" i="9"/>
  <c r="BL519" i="9"/>
  <c r="BL520" i="9"/>
  <c r="BL521" i="9"/>
  <c r="BL522" i="9"/>
  <c r="BL523" i="9"/>
  <c r="BL524" i="9"/>
  <c r="BL525" i="9"/>
  <c r="BL526" i="9"/>
  <c r="BL527" i="9"/>
  <c r="BL528" i="9"/>
  <c r="BL529" i="9"/>
  <c r="BL530" i="9"/>
  <c r="BL531" i="9"/>
  <c r="BL532" i="9"/>
  <c r="BL533" i="9"/>
  <c r="BL534" i="9"/>
  <c r="BL535" i="9"/>
  <c r="BL536" i="9"/>
  <c r="BL537" i="9"/>
  <c r="BL538" i="9"/>
  <c r="BL539" i="9"/>
  <c r="BL540" i="9"/>
  <c r="BL541" i="9"/>
  <c r="BL542" i="9"/>
  <c r="BL543" i="9"/>
  <c r="BL544" i="9"/>
  <c r="BL545" i="9"/>
  <c r="BL546" i="9"/>
  <c r="BL547" i="9"/>
  <c r="BL548" i="9"/>
  <c r="BL549" i="9"/>
  <c r="BL550" i="9"/>
  <c r="BL551" i="9"/>
  <c r="BL552" i="9"/>
  <c r="BL553" i="9"/>
  <c r="BL554" i="9"/>
  <c r="BL555" i="9"/>
  <c r="BL556" i="9"/>
  <c r="BL557" i="9"/>
  <c r="BL558" i="9"/>
  <c r="BL559" i="9"/>
  <c r="BL560" i="9"/>
  <c r="BL561" i="9"/>
  <c r="BL562" i="9"/>
  <c r="BL563" i="9"/>
  <c r="BL564" i="9"/>
  <c r="BL565" i="9"/>
  <c r="BL566" i="9"/>
  <c r="BL567" i="9"/>
  <c r="BL568" i="9"/>
  <c r="BL569" i="9"/>
  <c r="BL570" i="9"/>
  <c r="BL571" i="9"/>
  <c r="BL572" i="9"/>
  <c r="BL573" i="9"/>
  <c r="BL574" i="9"/>
  <c r="BL575" i="9"/>
  <c r="BL576" i="9"/>
  <c r="BL577" i="9"/>
  <c r="BL578" i="9"/>
  <c r="BL579" i="9"/>
  <c r="BL580" i="9"/>
  <c r="BL581" i="9"/>
  <c r="BL582" i="9"/>
  <c r="BL583" i="9"/>
  <c r="BL584" i="9"/>
  <c r="BL585" i="9"/>
  <c r="BL586" i="9"/>
  <c r="BL587" i="9"/>
  <c r="BL588" i="9"/>
  <c r="BL589" i="9"/>
  <c r="BL590" i="9"/>
  <c r="BL591" i="9"/>
  <c r="BL592" i="9"/>
  <c r="BL593" i="9"/>
  <c r="BL594" i="9"/>
  <c r="BL595" i="9"/>
  <c r="BL596" i="9"/>
  <c r="BL597" i="9"/>
  <c r="BL598" i="9"/>
  <c r="BL599" i="9"/>
  <c r="BL600" i="9"/>
  <c r="BL601" i="9"/>
  <c r="BL602" i="9"/>
  <c r="BL603" i="9"/>
  <c r="BL604" i="9"/>
  <c r="BL605" i="9"/>
  <c r="BL606" i="9"/>
  <c r="BL607" i="9"/>
  <c r="BL608" i="9"/>
  <c r="BL609" i="9"/>
  <c r="BL610" i="9"/>
  <c r="BL611" i="9"/>
  <c r="BL612" i="9"/>
  <c r="BL613" i="9"/>
  <c r="BL614" i="9"/>
  <c r="BL615" i="9"/>
  <c r="BL616" i="9"/>
  <c r="BL617" i="9"/>
  <c r="BL618" i="9"/>
  <c r="BL619" i="9"/>
  <c r="BL620" i="9"/>
  <c r="BL621" i="9"/>
  <c r="BL622" i="9"/>
  <c r="BL623" i="9"/>
  <c r="BL624" i="9"/>
  <c r="BL625" i="9"/>
  <c r="BL626" i="9"/>
  <c r="BL627" i="9"/>
  <c r="BL628" i="9"/>
  <c r="BL629" i="9"/>
  <c r="BL630" i="9"/>
  <c r="BL631" i="9"/>
  <c r="BL632" i="9"/>
  <c r="BL633" i="9"/>
  <c r="BL634" i="9"/>
  <c r="BL635" i="9"/>
  <c r="BL636" i="9"/>
  <c r="BL637" i="9"/>
  <c r="BL638" i="9"/>
  <c r="BL639" i="9"/>
  <c r="BL640" i="9"/>
  <c r="BL641" i="9"/>
  <c r="BL642" i="9"/>
  <c r="BL643" i="9"/>
  <c r="BL644" i="9"/>
  <c r="BL645" i="9"/>
  <c r="BL646" i="9"/>
  <c r="BL647" i="9"/>
  <c r="BL648" i="9"/>
  <c r="BL649" i="9"/>
  <c r="BL650" i="9"/>
  <c r="BL651" i="9"/>
  <c r="BL652" i="9"/>
  <c r="BL653" i="9"/>
  <c r="BL654" i="9"/>
  <c r="BL655" i="9"/>
  <c r="BL656" i="9"/>
  <c r="BL657" i="9"/>
  <c r="BL658" i="9"/>
  <c r="BL659" i="9"/>
  <c r="BL660" i="9"/>
  <c r="BL661" i="9"/>
  <c r="BL662" i="9"/>
  <c r="BL663" i="9"/>
  <c r="BL664" i="9"/>
  <c r="BL665" i="9"/>
  <c r="BL666" i="9"/>
  <c r="BL667" i="9"/>
  <c r="BL668" i="9"/>
  <c r="BL669" i="9"/>
  <c r="BL670" i="9"/>
  <c r="BL671" i="9"/>
  <c r="BL672" i="9"/>
  <c r="BL673" i="9"/>
  <c r="BL674" i="9"/>
  <c r="BL675" i="9"/>
  <c r="BL676" i="9"/>
  <c r="BL677" i="9"/>
  <c r="BL678" i="9"/>
  <c r="BL679" i="9"/>
  <c r="BL680" i="9"/>
  <c r="BL681" i="9"/>
  <c r="BL682" i="9"/>
  <c r="BL683" i="9"/>
  <c r="BL684" i="9"/>
  <c r="BL685" i="9"/>
  <c r="BL686" i="9"/>
  <c r="BL687" i="9"/>
  <c r="BL688" i="9"/>
  <c r="BL689" i="9"/>
  <c r="BL690" i="9"/>
  <c r="BL691" i="9"/>
  <c r="BL692" i="9"/>
  <c r="BL693" i="9"/>
  <c r="BL694" i="9"/>
  <c r="BL695" i="9"/>
  <c r="BL696" i="9"/>
  <c r="BL697" i="9"/>
  <c r="BL698" i="9"/>
  <c r="BL699" i="9"/>
  <c r="BL700" i="9"/>
  <c r="BL701" i="9"/>
  <c r="BL702" i="9"/>
  <c r="BL703" i="9"/>
  <c r="BL704" i="9"/>
  <c r="BL705" i="9"/>
  <c r="BL706" i="9"/>
  <c r="BL707" i="9"/>
  <c r="BL708" i="9"/>
  <c r="BL709" i="9"/>
  <c r="BL710" i="9"/>
  <c r="BL711" i="9"/>
  <c r="BL712" i="9"/>
  <c r="BL713" i="9"/>
  <c r="BL714" i="9"/>
  <c r="BL715" i="9"/>
  <c r="BL716" i="9"/>
  <c r="BL717" i="9"/>
  <c r="BL718" i="9"/>
  <c r="BL719" i="9"/>
  <c r="BL720" i="9"/>
  <c r="BL721" i="9"/>
  <c r="BL722" i="9"/>
  <c r="BL723" i="9"/>
  <c r="BL724" i="9"/>
  <c r="BL725" i="9"/>
  <c r="BL726" i="9"/>
  <c r="BL727" i="9"/>
  <c r="BL728" i="9"/>
  <c r="BL729" i="9"/>
  <c r="BL730" i="9"/>
  <c r="BL731" i="9"/>
  <c r="BL732" i="9"/>
  <c r="BL733" i="9"/>
  <c r="BL734" i="9"/>
  <c r="BL735" i="9"/>
  <c r="BL736" i="9"/>
  <c r="BL737" i="9"/>
  <c r="BL738" i="9"/>
  <c r="BL739" i="9"/>
  <c r="BL740" i="9"/>
  <c r="BL741" i="9"/>
  <c r="BL742" i="9"/>
  <c r="BL743" i="9"/>
  <c r="BL744" i="9"/>
  <c r="BL745" i="9"/>
  <c r="BL746" i="9"/>
  <c r="BL747" i="9"/>
  <c r="BL748" i="9"/>
  <c r="BL749" i="9"/>
  <c r="BL750" i="9"/>
  <c r="BL751" i="9"/>
  <c r="BL752" i="9"/>
  <c r="BL753" i="9"/>
  <c r="BL754" i="9"/>
  <c r="BL755" i="9"/>
  <c r="BL756" i="9"/>
  <c r="BL757" i="9"/>
  <c r="BL758" i="9"/>
  <c r="BL759" i="9"/>
  <c r="BL760" i="9"/>
  <c r="BL761" i="9"/>
  <c r="BL762" i="9"/>
  <c r="BL763" i="9"/>
  <c r="BL764" i="9"/>
  <c r="BL765" i="9"/>
  <c r="BL766" i="9"/>
  <c r="BL767" i="9"/>
  <c r="BL768" i="9"/>
  <c r="BL769" i="9"/>
  <c r="BL770" i="9"/>
  <c r="BL771" i="9"/>
  <c r="BL772" i="9"/>
  <c r="BL773" i="9"/>
  <c r="BL774" i="9"/>
  <c r="BL775" i="9"/>
  <c r="BL776" i="9"/>
  <c r="BL777" i="9"/>
  <c r="BL778" i="9"/>
  <c r="BL779" i="9"/>
  <c r="BL780" i="9"/>
  <c r="BL781" i="9"/>
  <c r="BL782" i="9"/>
  <c r="BL783" i="9"/>
  <c r="BL784" i="9"/>
  <c r="BL785" i="9"/>
  <c r="BL786" i="9"/>
  <c r="BL787" i="9"/>
  <c r="BL788" i="9"/>
  <c r="BL789" i="9"/>
  <c r="BL790" i="9"/>
  <c r="BL791" i="9"/>
  <c r="BL792" i="9"/>
  <c r="BL793" i="9"/>
  <c r="BL794" i="9"/>
  <c r="BL795" i="9"/>
  <c r="BL796" i="9"/>
  <c r="BL797" i="9"/>
  <c r="BL798" i="9"/>
  <c r="BL799" i="9"/>
  <c r="BL800" i="9"/>
  <c r="BL801" i="9"/>
  <c r="BL802" i="9"/>
  <c r="BL803" i="9"/>
  <c r="BL804" i="9"/>
  <c r="BL805" i="9"/>
  <c r="BL806" i="9"/>
  <c r="BL807" i="9"/>
  <c r="BL808" i="9"/>
  <c r="BL809" i="9"/>
  <c r="BL810" i="9"/>
  <c r="BL811" i="9"/>
  <c r="BL812" i="9"/>
  <c r="BL813" i="9"/>
  <c r="BL814" i="9"/>
  <c r="BL815" i="9"/>
  <c r="BL816" i="9"/>
  <c r="BL817" i="9"/>
  <c r="BL818" i="9"/>
  <c r="BL819" i="9"/>
  <c r="BL820" i="9"/>
  <c r="BL821" i="9"/>
  <c r="BL822" i="9"/>
  <c r="BL823" i="9"/>
  <c r="BL824" i="9"/>
  <c r="BL825" i="9"/>
  <c r="BL826" i="9"/>
  <c r="BL827" i="9"/>
  <c r="BL828" i="9"/>
  <c r="BL829" i="9"/>
  <c r="BL830" i="9"/>
  <c r="BL831" i="9"/>
  <c r="BL832" i="9"/>
  <c r="BL833" i="9"/>
  <c r="BL834" i="9"/>
  <c r="BL835" i="9"/>
  <c r="BL836" i="9"/>
  <c r="BL837" i="9"/>
  <c r="BL838" i="9"/>
  <c r="BL839" i="9"/>
  <c r="BL840" i="9"/>
  <c r="BL841" i="9"/>
  <c r="BL842" i="9"/>
  <c r="BL843" i="9"/>
  <c r="BL844" i="9"/>
  <c r="BL845" i="9"/>
  <c r="BL846" i="9"/>
  <c r="BL847" i="9"/>
  <c r="BL848" i="9"/>
  <c r="BL849" i="9"/>
  <c r="BL850" i="9"/>
  <c r="BL851" i="9"/>
  <c r="BL852" i="9"/>
  <c r="BL853" i="9"/>
  <c r="BL854" i="9"/>
  <c r="BL855" i="9"/>
  <c r="BL856" i="9"/>
  <c r="BL857" i="9"/>
  <c r="BL858" i="9"/>
  <c r="BL859" i="9"/>
  <c r="BL860" i="9"/>
  <c r="BL861" i="9"/>
  <c r="BL862" i="9"/>
  <c r="BL863" i="9"/>
  <c r="BL864" i="9"/>
  <c r="BL865" i="9"/>
  <c r="BL866" i="9"/>
  <c r="BL867" i="9"/>
  <c r="BL868" i="9"/>
  <c r="BL869" i="9"/>
  <c r="BL870" i="9"/>
  <c r="BL871" i="9"/>
  <c r="BL872" i="9"/>
  <c r="BL873" i="9"/>
  <c r="BL874" i="9"/>
  <c r="BL875" i="9"/>
  <c r="BL876" i="9"/>
  <c r="BL877" i="9"/>
  <c r="BL878" i="9"/>
  <c r="BL879" i="9"/>
  <c r="BL880" i="9"/>
  <c r="BL881" i="9"/>
  <c r="BL882" i="9"/>
  <c r="BL883" i="9"/>
  <c r="BL884" i="9"/>
  <c r="BL885" i="9"/>
  <c r="BL886" i="9"/>
  <c r="BL887" i="9"/>
  <c r="BL888" i="9"/>
  <c r="BL889" i="9"/>
  <c r="BL890" i="9"/>
  <c r="BL891" i="9"/>
  <c r="BL892" i="9"/>
  <c r="BL893" i="9"/>
  <c r="BL894" i="9"/>
  <c r="BL895" i="9"/>
  <c r="BL896" i="9"/>
  <c r="BL897" i="9"/>
  <c r="BL898" i="9"/>
  <c r="BL899" i="9"/>
  <c r="BL900" i="9"/>
  <c r="BL901" i="9"/>
  <c r="BL902" i="9"/>
  <c r="BL903" i="9"/>
  <c r="BL904" i="9"/>
  <c r="BL905" i="9"/>
  <c r="BL906" i="9"/>
  <c r="BL907" i="9"/>
  <c r="BL908" i="9"/>
  <c r="BL909" i="9"/>
  <c r="BL910" i="9"/>
  <c r="BL911" i="9"/>
  <c r="BL912" i="9"/>
  <c r="BL913" i="9"/>
  <c r="BL914" i="9"/>
  <c r="BL915" i="9"/>
  <c r="BL916" i="9"/>
  <c r="BL917" i="9"/>
  <c r="BL918" i="9"/>
  <c r="BL919" i="9"/>
  <c r="BL920" i="9"/>
  <c r="BL921" i="9"/>
  <c r="BL922" i="9"/>
  <c r="BL923" i="9"/>
  <c r="BL924" i="9"/>
  <c r="BL925" i="9"/>
  <c r="BL926" i="9"/>
  <c r="BL927" i="9"/>
  <c r="BL928" i="9"/>
  <c r="BL929" i="9"/>
  <c r="BL930" i="9"/>
  <c r="BL931" i="9"/>
  <c r="BL932" i="9"/>
  <c r="BL933" i="9"/>
  <c r="BL934" i="9"/>
  <c r="BL935" i="9"/>
  <c r="BL936" i="9"/>
  <c r="BL937" i="9"/>
  <c r="BL938" i="9"/>
  <c r="BL939" i="9"/>
  <c r="BL940" i="9"/>
  <c r="BL941" i="9"/>
  <c r="BL942" i="9"/>
  <c r="BL943" i="9"/>
  <c r="BL944" i="9"/>
  <c r="BL945" i="9"/>
  <c r="BL946" i="9"/>
  <c r="BL947" i="9"/>
  <c r="BL948" i="9"/>
  <c r="BL949" i="9"/>
  <c r="BL950" i="9"/>
  <c r="BL951" i="9"/>
  <c r="BL952" i="9"/>
  <c r="BL953" i="9"/>
  <c r="BL954" i="9"/>
  <c r="BL955" i="9"/>
  <c r="BL956" i="9"/>
  <c r="BL957" i="9"/>
  <c r="BL958" i="9"/>
  <c r="BL959" i="9"/>
  <c r="BL960" i="9"/>
  <c r="BL961" i="9"/>
  <c r="BL962" i="9"/>
  <c r="BL963" i="9"/>
  <c r="BL964" i="9"/>
  <c r="BL965" i="9"/>
  <c r="BL966" i="9"/>
  <c r="BL967" i="9"/>
  <c r="BL968" i="9"/>
  <c r="BL969" i="9"/>
  <c r="BL970" i="9"/>
  <c r="BL971" i="9"/>
  <c r="BL972" i="9"/>
  <c r="BL973" i="9"/>
  <c r="BL974" i="9"/>
  <c r="BL975" i="9"/>
  <c r="BL976" i="9"/>
  <c r="BL977" i="9"/>
  <c r="BL978" i="9"/>
  <c r="BL979" i="9"/>
  <c r="BO4" i="9"/>
  <c r="BO982" i="9" s="1"/>
  <c r="BP4" i="9"/>
  <c r="BP982" i="9" s="1"/>
  <c r="BN4" i="9"/>
  <c r="BN982" i="9" s="1"/>
  <c r="BM4" i="9"/>
  <c r="BM982" i="9" s="1"/>
  <c r="BL4" i="9"/>
  <c r="BQ4" i="9"/>
  <c r="BR981" i="9"/>
  <c r="BR982" i="9"/>
  <c r="BR983" i="9"/>
  <c r="BR984" i="9"/>
  <c r="BR985" i="9"/>
  <c r="BR986" i="9"/>
  <c r="BR987" i="9"/>
  <c r="BR988" i="9"/>
  <c r="BR989" i="9"/>
  <c r="BR990" i="9"/>
  <c r="BR991" i="9"/>
  <c r="BR992" i="9"/>
  <c r="BR993" i="9"/>
  <c r="BR994" i="9"/>
  <c r="BR995" i="9"/>
  <c r="BR996" i="9"/>
  <c r="BR997" i="9"/>
  <c r="BR998" i="9"/>
  <c r="BR999" i="9"/>
  <c r="BR1000" i="9"/>
  <c r="BR1001" i="9"/>
  <c r="BR1002" i="9"/>
  <c r="BR1003" i="9"/>
  <c r="BR1004" i="9"/>
  <c r="BR1005" i="9"/>
  <c r="BR1006" i="9"/>
  <c r="BR1007" i="9"/>
  <c r="BR1008" i="9"/>
  <c r="BR1009" i="9"/>
  <c r="BR1010" i="9"/>
  <c r="BR1011" i="9"/>
  <c r="BR1012" i="9"/>
  <c r="BR1013" i="9"/>
  <c r="BR1014" i="9"/>
  <c r="BR1015" i="9"/>
  <c r="BR1016" i="9"/>
  <c r="BR1017" i="9"/>
  <c r="BR1018" i="9"/>
  <c r="BR1019" i="9"/>
  <c r="BR1020" i="9"/>
  <c r="BR1021" i="9"/>
  <c r="BR1022" i="9"/>
  <c r="BR1023" i="9"/>
  <c r="BR1024" i="9"/>
  <c r="BR1025" i="9"/>
  <c r="BR1026" i="9"/>
  <c r="BR1027" i="9"/>
  <c r="BR1028" i="9"/>
  <c r="BR1029" i="9"/>
  <c r="BR1030" i="9"/>
  <c r="BR1031" i="9"/>
  <c r="BR1032" i="9"/>
  <c r="BR1033" i="9"/>
  <c r="BR1034" i="9"/>
  <c r="BR1035" i="9"/>
  <c r="BR1036" i="9"/>
  <c r="BR1037" i="9"/>
  <c r="BR1038" i="9"/>
  <c r="BR1039" i="9"/>
  <c r="BR1040" i="9"/>
  <c r="BR1041" i="9"/>
  <c r="BR1042" i="9"/>
  <c r="BR1043" i="9"/>
  <c r="BR1044" i="9"/>
  <c r="BR1045" i="9"/>
  <c r="BR1046" i="9"/>
  <c r="BR1047" i="9"/>
  <c r="BR1048" i="9"/>
  <c r="BR1049" i="9"/>
  <c r="BR1050" i="9"/>
  <c r="BR1051" i="9"/>
  <c r="BR1052" i="9"/>
  <c r="BR1053" i="9"/>
  <c r="BR1054" i="9"/>
  <c r="BR1055" i="9"/>
  <c r="BR1056" i="9"/>
  <c r="BR1057" i="9"/>
  <c r="BR1058" i="9"/>
  <c r="BR1059" i="9"/>
  <c r="BR1060" i="9"/>
  <c r="BR1061" i="9"/>
  <c r="BR1062" i="9"/>
  <c r="BR1063" i="9"/>
  <c r="BR1064" i="9"/>
  <c r="BR1065" i="9"/>
  <c r="BR1066" i="9"/>
  <c r="BR1067" i="9"/>
  <c r="BR1068" i="9"/>
  <c r="BR1069" i="9"/>
  <c r="BR1070" i="9"/>
  <c r="BR1071" i="9"/>
  <c r="BR1072" i="9"/>
  <c r="BR1073" i="9"/>
  <c r="BR1074" i="9"/>
  <c r="BR1075" i="9"/>
  <c r="BR1076" i="9"/>
  <c r="BR1077" i="9"/>
  <c r="BR1078" i="9"/>
  <c r="BR1079" i="9"/>
  <c r="BR1080" i="9"/>
  <c r="BR1081" i="9"/>
  <c r="BR1082" i="9"/>
  <c r="BR1083" i="9"/>
  <c r="BR1084" i="9"/>
  <c r="BR1085" i="9"/>
  <c r="BR1086" i="9"/>
  <c r="BR1087" i="9"/>
  <c r="BR1088" i="9"/>
  <c r="BR1089" i="9"/>
  <c r="BR1090" i="9"/>
  <c r="BR1091" i="9"/>
  <c r="BR1092" i="9"/>
  <c r="BR1093" i="9"/>
  <c r="BR1094" i="9"/>
  <c r="BR1095" i="9"/>
  <c r="BR1096" i="9"/>
  <c r="BR1097" i="9"/>
  <c r="BR1098" i="9"/>
  <c r="BR1099" i="9"/>
  <c r="BR1100" i="9"/>
  <c r="BR1101" i="9"/>
  <c r="BR1102" i="9"/>
  <c r="BR1103" i="9"/>
  <c r="BR1104" i="9"/>
  <c r="BR1105" i="9"/>
  <c r="BR1106" i="9"/>
  <c r="BR1107" i="9"/>
  <c r="BR1108" i="9"/>
  <c r="BR1109" i="9"/>
  <c r="BR1110" i="9"/>
  <c r="BR1111" i="9"/>
  <c r="BR1112" i="9"/>
  <c r="BR1113" i="9"/>
  <c r="BR1114" i="9"/>
  <c r="BR1115" i="9"/>
  <c r="BR1116" i="9"/>
  <c r="BR1117" i="9"/>
  <c r="BR1118" i="9"/>
  <c r="BR1119" i="9"/>
  <c r="BR1120" i="9"/>
  <c r="BR1121" i="9"/>
  <c r="BR1122" i="9"/>
  <c r="BR1123" i="9"/>
  <c r="BR1124" i="9"/>
  <c r="BR1125" i="9"/>
  <c r="BR1126" i="9"/>
  <c r="BR1127" i="9"/>
  <c r="BR1128" i="9"/>
  <c r="BR1129" i="9"/>
  <c r="BR1130" i="9"/>
  <c r="BR1131" i="9"/>
  <c r="BR1132" i="9"/>
  <c r="BR1133" i="9"/>
  <c r="BR1134" i="9"/>
  <c r="BR1135" i="9"/>
  <c r="BR1136" i="9"/>
  <c r="BR1137" i="9"/>
  <c r="BR1138" i="9"/>
  <c r="BR1139" i="9"/>
  <c r="BR1140" i="9"/>
  <c r="BR1141" i="9"/>
  <c r="BR1142" i="9"/>
  <c r="BR1143" i="9"/>
  <c r="BR1144" i="9"/>
  <c r="BR1145" i="9"/>
  <c r="BR1146" i="9"/>
  <c r="BR1147" i="9"/>
  <c r="BR1148" i="9"/>
  <c r="BR1149" i="9"/>
  <c r="BR1150" i="9"/>
  <c r="BR1151" i="9"/>
  <c r="BR1152" i="9"/>
  <c r="BR1153" i="9"/>
  <c r="BR1154" i="9"/>
  <c r="BR1155" i="9"/>
  <c r="BR1156" i="9"/>
  <c r="BR1157" i="9"/>
  <c r="BR1158" i="9"/>
  <c r="BR1159" i="9"/>
  <c r="BR1160" i="9"/>
  <c r="BR1161" i="9"/>
  <c r="BR1162" i="9"/>
  <c r="BR1163" i="9"/>
  <c r="BR1164" i="9"/>
  <c r="BR1165" i="9"/>
  <c r="BR1166" i="9"/>
  <c r="BR1167" i="9"/>
  <c r="BR1168" i="9"/>
  <c r="BR1169" i="9"/>
  <c r="BR1170" i="9"/>
  <c r="BR1171" i="9"/>
  <c r="BR1172" i="9"/>
  <c r="BR1173" i="9"/>
  <c r="BR1174" i="9"/>
  <c r="BR1175" i="9"/>
  <c r="BR1176" i="9"/>
  <c r="BR1177" i="9"/>
  <c r="BR1178" i="9"/>
  <c r="BR1179" i="9"/>
  <c r="BR1180" i="9"/>
  <c r="BR1181" i="9"/>
  <c r="BR1182" i="9"/>
  <c r="BR1183" i="9"/>
  <c r="BR1184" i="9"/>
  <c r="BR1185" i="9"/>
  <c r="BR1186" i="9"/>
  <c r="BR1187" i="9"/>
  <c r="BR1188" i="9"/>
  <c r="BR1189" i="9"/>
  <c r="BR1190" i="9"/>
  <c r="BR1191" i="9"/>
  <c r="BR1192" i="9"/>
  <c r="BR1193" i="9"/>
  <c r="BR1194" i="9"/>
  <c r="BR1195" i="9"/>
  <c r="BR1196" i="9"/>
  <c r="BR1197" i="9"/>
  <c r="BR1198" i="9"/>
  <c r="BR1199" i="9"/>
  <c r="BR1200" i="9"/>
  <c r="BR1201" i="9"/>
  <c r="BR1202" i="9"/>
  <c r="BR1203" i="9"/>
  <c r="BR1204" i="9"/>
  <c r="BR1205" i="9"/>
  <c r="BR1206" i="9"/>
  <c r="BR1207" i="9"/>
  <c r="BR1208" i="9"/>
  <c r="BR1209" i="9"/>
  <c r="BR1210" i="9"/>
  <c r="BR1211" i="9"/>
  <c r="BR1212" i="9"/>
  <c r="BR1213" i="9"/>
  <c r="BR1214" i="9"/>
  <c r="BR1215" i="9"/>
  <c r="BR1216" i="9"/>
  <c r="BR1217" i="9"/>
  <c r="BR1218" i="9"/>
  <c r="BR1219" i="9"/>
  <c r="BR1220" i="9"/>
  <c r="BR1221" i="9"/>
  <c r="BR1222" i="9"/>
  <c r="BR1223" i="9"/>
  <c r="BR1224" i="9"/>
  <c r="BR1225" i="9"/>
  <c r="BR1226" i="9"/>
  <c r="BR1227" i="9"/>
  <c r="BR1228" i="9"/>
  <c r="BR1229" i="9"/>
  <c r="BR1230" i="9"/>
  <c r="BR1231" i="9"/>
  <c r="BR1232" i="9"/>
  <c r="BR1233" i="9"/>
  <c r="BR1234" i="9"/>
  <c r="BR1235" i="9"/>
  <c r="BR1236" i="9"/>
  <c r="BR1237" i="9"/>
  <c r="BR1238" i="9"/>
  <c r="BR1239" i="9"/>
  <c r="BR1240" i="9"/>
  <c r="BR1241" i="9"/>
  <c r="BR1242" i="9"/>
  <c r="BR1243" i="9"/>
  <c r="BR1244" i="9"/>
  <c r="BR1245" i="9"/>
  <c r="BR1246" i="9"/>
  <c r="BR1247" i="9"/>
  <c r="BR1248" i="9"/>
  <c r="BR1249" i="9"/>
  <c r="BR1250" i="9"/>
  <c r="BR1251" i="9"/>
  <c r="BR1252" i="9"/>
  <c r="BR1253" i="9"/>
  <c r="BR1254" i="9"/>
  <c r="BR1255" i="9"/>
  <c r="BR1256" i="9"/>
  <c r="BR1257" i="9"/>
  <c r="BR1258" i="9"/>
  <c r="BR1259" i="9"/>
  <c r="BR1260" i="9"/>
  <c r="BR1261" i="9"/>
  <c r="BR1262" i="9"/>
  <c r="BR1263" i="9"/>
  <c r="BR1264" i="9"/>
  <c r="BR1265" i="9"/>
  <c r="BR1266" i="9"/>
  <c r="BR1267" i="9"/>
  <c r="BR1268" i="9"/>
  <c r="BR1269" i="9"/>
  <c r="BR1270" i="9"/>
  <c r="BR1271" i="9"/>
  <c r="BR1272" i="9"/>
  <c r="BR1273" i="9"/>
  <c r="BR1274" i="9"/>
  <c r="BR1275" i="9"/>
  <c r="BR1276" i="9"/>
  <c r="BR1277" i="9"/>
  <c r="BR1278" i="9"/>
  <c r="BR1279" i="9"/>
  <c r="BR1280" i="9"/>
  <c r="BR1281" i="9"/>
  <c r="BR1282" i="9"/>
  <c r="BR1283" i="9"/>
  <c r="BR1284" i="9"/>
  <c r="BR1285" i="9"/>
  <c r="BR1286" i="9"/>
  <c r="BR1287" i="9"/>
  <c r="BR1288" i="9"/>
  <c r="BR1289" i="9"/>
  <c r="BR1290" i="9"/>
  <c r="BR1291" i="9"/>
  <c r="BR1292" i="9"/>
  <c r="BR1293" i="9"/>
  <c r="BR1294" i="9"/>
  <c r="BR1295" i="9"/>
  <c r="BR1296" i="9"/>
  <c r="BR1297" i="9"/>
  <c r="BR1298" i="9"/>
  <c r="BR1299" i="9"/>
  <c r="BR1300" i="9"/>
  <c r="BR1301" i="9"/>
  <c r="BR1302" i="9"/>
  <c r="BR1303" i="9"/>
  <c r="BR1304" i="9"/>
  <c r="BR1305" i="9"/>
  <c r="BR1306" i="9"/>
  <c r="BR1307" i="9"/>
  <c r="BR1308" i="9"/>
  <c r="BR1309" i="9"/>
  <c r="BR1310" i="9"/>
  <c r="BR1311" i="9"/>
  <c r="BR1312" i="9"/>
  <c r="BR1313" i="9"/>
  <c r="BR1314" i="9"/>
  <c r="BR1315" i="9"/>
  <c r="BR1316" i="9"/>
  <c r="BR1317" i="9"/>
  <c r="BR1318" i="9"/>
  <c r="BR1319" i="9"/>
  <c r="BR1320" i="9"/>
  <c r="BR1321" i="9"/>
  <c r="BR1322" i="9"/>
  <c r="BR1323" i="9"/>
  <c r="BR1324" i="9"/>
  <c r="BR1325" i="9"/>
  <c r="BR1326" i="9"/>
  <c r="BR1327" i="9"/>
  <c r="BR1328" i="9"/>
  <c r="BR1329" i="9"/>
  <c r="BR1330" i="9"/>
  <c r="BR1331" i="9"/>
  <c r="BR1332" i="9"/>
  <c r="BR1333" i="9"/>
  <c r="BR1334" i="9"/>
  <c r="BR1335" i="9"/>
  <c r="BR1336" i="9"/>
  <c r="BR1337" i="9"/>
  <c r="BR1338" i="9"/>
  <c r="BR1339" i="9"/>
  <c r="BR1340" i="9"/>
  <c r="BR1341" i="9"/>
  <c r="BR1342" i="9"/>
  <c r="BR1343" i="9"/>
  <c r="BR1344" i="9"/>
  <c r="BR1345" i="9"/>
  <c r="BR1346" i="9"/>
  <c r="BR1347" i="9"/>
  <c r="BR1348" i="9"/>
  <c r="BR1349" i="9"/>
  <c r="BR1350" i="9"/>
  <c r="BR1351" i="9"/>
  <c r="BR1352" i="9"/>
  <c r="BR1353" i="9"/>
  <c r="BR1354" i="9"/>
  <c r="BR1355" i="9"/>
  <c r="BR1356" i="9"/>
  <c r="BR1357" i="9"/>
  <c r="BR1358" i="9"/>
  <c r="BR1359" i="9"/>
  <c r="BR1360" i="9"/>
  <c r="BR1361" i="9"/>
  <c r="BR1362" i="9"/>
  <c r="BR1363" i="9"/>
  <c r="BR1364" i="9"/>
  <c r="BR1365" i="9"/>
  <c r="BR1366" i="9"/>
  <c r="BR1367" i="9"/>
  <c r="BR1368" i="9"/>
  <c r="BR1369" i="9"/>
  <c r="BR1370" i="9"/>
  <c r="BR1371" i="9"/>
  <c r="BR1372" i="9"/>
  <c r="BR1373" i="9"/>
  <c r="BR1374" i="9"/>
  <c r="BR1375" i="9"/>
  <c r="BR1376" i="9"/>
  <c r="BR1377" i="9"/>
  <c r="BR1378" i="9"/>
  <c r="BR1379" i="9"/>
  <c r="BR1380" i="9"/>
  <c r="BR1381" i="9"/>
  <c r="BR1382" i="9"/>
  <c r="BR1383" i="9"/>
  <c r="BR1384" i="9"/>
  <c r="BR1385" i="9"/>
  <c r="BR1386" i="9"/>
  <c r="BR1387" i="9"/>
  <c r="BR1388" i="9"/>
  <c r="BR1389" i="9"/>
  <c r="BR1390" i="9"/>
  <c r="BR1391" i="9"/>
  <c r="BR1392" i="9"/>
  <c r="BR1393" i="9"/>
  <c r="BR1394" i="9"/>
  <c r="BR1395" i="9"/>
  <c r="BR1396" i="9"/>
  <c r="BR1397" i="9"/>
  <c r="BR1398" i="9"/>
  <c r="BR1399" i="9"/>
  <c r="BR1400" i="9"/>
  <c r="BR1401" i="9"/>
  <c r="BR1402" i="9"/>
  <c r="BR1403" i="9"/>
  <c r="BR1404" i="9"/>
  <c r="BR1405" i="9"/>
  <c r="BR1406" i="9"/>
  <c r="BR1407" i="9"/>
  <c r="BR1408" i="9"/>
  <c r="BR1409" i="9"/>
  <c r="BR1410" i="9"/>
  <c r="BR1411" i="9"/>
  <c r="BR1412" i="9"/>
  <c r="BR1413" i="9"/>
  <c r="BR1414" i="9"/>
  <c r="BR1415" i="9"/>
  <c r="BR1416" i="9"/>
  <c r="BR1417" i="9"/>
  <c r="BR1418" i="9"/>
  <c r="BR1419" i="9"/>
  <c r="BR1420" i="9"/>
  <c r="BR1421" i="9"/>
  <c r="BR1422" i="9"/>
  <c r="BR1423" i="9"/>
  <c r="BR1424" i="9"/>
  <c r="BR1425" i="9"/>
  <c r="BR1426" i="9"/>
  <c r="BR1427" i="9"/>
  <c r="BR1428" i="9"/>
  <c r="BR1429" i="9"/>
  <c r="BR1430" i="9"/>
  <c r="BR1431" i="9"/>
  <c r="BR1432" i="9"/>
  <c r="BR1433" i="9"/>
  <c r="BR1434" i="9"/>
  <c r="BR1435" i="9"/>
  <c r="BR1436" i="9"/>
  <c r="BR1437" i="9"/>
  <c r="BR1438" i="9"/>
  <c r="BR1439" i="9"/>
  <c r="BR1440" i="9"/>
  <c r="BR1441" i="9"/>
  <c r="BR1442" i="9"/>
  <c r="BR1443" i="9"/>
  <c r="BR1444" i="9"/>
  <c r="BR1445" i="9"/>
  <c r="BR1446" i="9"/>
  <c r="BR1447" i="9"/>
  <c r="BR1448" i="9"/>
  <c r="BR1449" i="9"/>
  <c r="BR1450" i="9"/>
  <c r="BR1451" i="9"/>
  <c r="BR1452" i="9"/>
  <c r="BR1453" i="9"/>
  <c r="BR1454" i="9"/>
  <c r="BR1455" i="9"/>
  <c r="BR1456" i="9"/>
  <c r="BR1457" i="9"/>
  <c r="BR1458" i="9"/>
  <c r="BR1459" i="9"/>
  <c r="BR1460" i="9"/>
  <c r="BR1461" i="9"/>
  <c r="BR1462" i="9"/>
  <c r="BR1463" i="9"/>
  <c r="BR1464" i="9"/>
  <c r="BR1465" i="9"/>
  <c r="BR1466" i="9"/>
  <c r="BR1467" i="9"/>
  <c r="BR1468" i="9"/>
  <c r="BR1469" i="9"/>
  <c r="BR1470" i="9"/>
  <c r="BR1471" i="9"/>
  <c r="BR1472" i="9"/>
  <c r="BR1473" i="9"/>
  <c r="BR1474" i="9"/>
  <c r="BR1475" i="9"/>
  <c r="BR1476" i="9"/>
  <c r="BR1477" i="9"/>
  <c r="BR1478" i="9"/>
  <c r="BR1479" i="9"/>
  <c r="BR1480" i="9"/>
  <c r="BR1481" i="9"/>
  <c r="BR1482" i="9"/>
  <c r="BR1483" i="9"/>
  <c r="BR1484" i="9"/>
  <c r="BR1485" i="9"/>
  <c r="BR1486" i="9"/>
  <c r="BR1487" i="9"/>
  <c r="BR1488" i="9"/>
  <c r="BR1489" i="9"/>
  <c r="BR1490" i="9"/>
  <c r="BR1491" i="9"/>
  <c r="BR1492" i="9"/>
  <c r="BR1493" i="9"/>
  <c r="BR1494" i="9"/>
  <c r="BR1495" i="9"/>
  <c r="BR1496" i="9"/>
  <c r="BR1497" i="9"/>
  <c r="BR1498" i="9"/>
  <c r="BR1499" i="9"/>
  <c r="BR1500" i="9"/>
  <c r="BR1501" i="9"/>
  <c r="BR1502" i="9"/>
  <c r="BR1503" i="9"/>
  <c r="BR1504" i="9"/>
  <c r="BR1505" i="9"/>
  <c r="BR1506" i="9"/>
  <c r="BR1507" i="9"/>
  <c r="BR1508" i="9"/>
  <c r="BR1509" i="9"/>
  <c r="BR1510" i="9"/>
  <c r="BR1511" i="9"/>
  <c r="BR1512" i="9"/>
  <c r="BR1513" i="9"/>
  <c r="BR1514" i="9"/>
  <c r="BR1515" i="9"/>
  <c r="BR1516" i="9"/>
  <c r="BR1517" i="9"/>
  <c r="BR1518" i="9"/>
  <c r="BR1519" i="9"/>
  <c r="BR1520" i="9"/>
  <c r="BR1521" i="9"/>
  <c r="BP981" i="9"/>
  <c r="BP1031" i="9"/>
  <c r="BP1078" i="9"/>
  <c r="BP1102" i="9"/>
  <c r="BP1211" i="9"/>
  <c r="BP1234" i="9"/>
  <c r="BP1338" i="9"/>
  <c r="BP1366" i="9"/>
  <c r="BO981" i="9"/>
  <c r="BO1076" i="9"/>
  <c r="BO1280" i="9"/>
  <c r="BO1411" i="9"/>
  <c r="BN981" i="9"/>
  <c r="BN1336" i="9"/>
  <c r="BM981" i="9"/>
  <c r="BL981" i="9"/>
  <c r="BL982" i="9"/>
  <c r="BL983" i="9"/>
  <c r="BL984" i="9"/>
  <c r="BL985" i="9"/>
  <c r="BL986" i="9"/>
  <c r="BL987" i="9"/>
  <c r="BL988" i="9"/>
  <c r="BL989" i="9"/>
  <c r="BL990" i="9"/>
  <c r="BL991" i="9"/>
  <c r="BL992" i="9"/>
  <c r="BL993" i="9"/>
  <c r="BL994" i="9"/>
  <c r="BL995" i="9"/>
  <c r="BL996" i="9"/>
  <c r="BL997" i="9"/>
  <c r="BL998" i="9"/>
  <c r="BL999" i="9"/>
  <c r="BL1000" i="9"/>
  <c r="BL1001" i="9"/>
  <c r="BL1002" i="9"/>
  <c r="BL1003" i="9"/>
  <c r="BL1004" i="9"/>
  <c r="BL1005" i="9"/>
  <c r="BL1006" i="9"/>
  <c r="BL1007" i="9"/>
  <c r="BL1008" i="9"/>
  <c r="BL1009" i="9"/>
  <c r="BL1010" i="9"/>
  <c r="BL1011" i="9"/>
  <c r="BL1012" i="9"/>
  <c r="BL1013" i="9"/>
  <c r="BL1014" i="9"/>
  <c r="BL1015" i="9"/>
  <c r="BL1016" i="9"/>
  <c r="BL1017" i="9"/>
  <c r="BL1018" i="9"/>
  <c r="BL1019" i="9"/>
  <c r="BL1020" i="9"/>
  <c r="BL1021" i="9"/>
  <c r="BL1022" i="9"/>
  <c r="BL1023" i="9"/>
  <c r="BL1024" i="9"/>
  <c r="BL1025" i="9"/>
  <c r="BL1026" i="9"/>
  <c r="BL1027" i="9"/>
  <c r="BL1028" i="9"/>
  <c r="BL1029" i="9"/>
  <c r="BL1030" i="9"/>
  <c r="BL1031" i="9"/>
  <c r="BL1032" i="9"/>
  <c r="BL1033" i="9"/>
  <c r="BL1034" i="9"/>
  <c r="BL1035" i="9"/>
  <c r="BL1036" i="9"/>
  <c r="BL1037" i="9"/>
  <c r="BL1038" i="9"/>
  <c r="BL1039" i="9"/>
  <c r="BL1040" i="9"/>
  <c r="BL1041" i="9"/>
  <c r="BL1042" i="9"/>
  <c r="BL1043" i="9"/>
  <c r="BL1044" i="9"/>
  <c r="BL1045" i="9"/>
  <c r="BL1046" i="9"/>
  <c r="BL1047" i="9"/>
  <c r="BL1048" i="9"/>
  <c r="BL1049" i="9"/>
  <c r="BL1050" i="9"/>
  <c r="BL1051" i="9"/>
  <c r="BL1052" i="9"/>
  <c r="BL1053" i="9"/>
  <c r="BL1054" i="9"/>
  <c r="BL1055" i="9"/>
  <c r="BL1056" i="9"/>
  <c r="BL1057" i="9"/>
  <c r="BL1058" i="9"/>
  <c r="BL1059" i="9"/>
  <c r="BL1060" i="9"/>
  <c r="BL1061" i="9"/>
  <c r="BL1062" i="9"/>
  <c r="BL1063" i="9"/>
  <c r="BL1064" i="9"/>
  <c r="BL1065" i="9"/>
  <c r="BL1066" i="9"/>
  <c r="BL1067" i="9"/>
  <c r="BL1068" i="9"/>
  <c r="BL1069" i="9"/>
  <c r="BL1070" i="9"/>
  <c r="BL1071" i="9"/>
  <c r="BL1072" i="9"/>
  <c r="BL1073" i="9"/>
  <c r="BL1074" i="9"/>
  <c r="BL1075" i="9"/>
  <c r="BL1076" i="9"/>
  <c r="BL1077" i="9"/>
  <c r="BL1078" i="9"/>
  <c r="BL1079" i="9"/>
  <c r="BL1080" i="9"/>
  <c r="BL1081" i="9"/>
  <c r="BL1082" i="9"/>
  <c r="BL1083" i="9"/>
  <c r="BL1084" i="9"/>
  <c r="BL1085" i="9"/>
  <c r="BL1086" i="9"/>
  <c r="BL1087" i="9"/>
  <c r="BL1088" i="9"/>
  <c r="BL1089" i="9"/>
  <c r="BL1090" i="9"/>
  <c r="BL1091" i="9"/>
  <c r="BL1092" i="9"/>
  <c r="BL1093" i="9"/>
  <c r="BL1094" i="9"/>
  <c r="BL1095" i="9"/>
  <c r="BL1096" i="9"/>
  <c r="BL1097" i="9"/>
  <c r="BL1098" i="9"/>
  <c r="BL1099" i="9"/>
  <c r="BL1100" i="9"/>
  <c r="BL1101" i="9"/>
  <c r="BL1102" i="9"/>
  <c r="BL1103" i="9"/>
  <c r="BL1104" i="9"/>
  <c r="BL1105" i="9"/>
  <c r="BL1106" i="9"/>
  <c r="BL1107" i="9"/>
  <c r="BL1108" i="9"/>
  <c r="BL1109" i="9"/>
  <c r="BL1110" i="9"/>
  <c r="BL1111" i="9"/>
  <c r="BL1112" i="9"/>
  <c r="BL1113" i="9"/>
  <c r="BL1114" i="9"/>
  <c r="BL1115" i="9"/>
  <c r="BL1116" i="9"/>
  <c r="BL1117" i="9"/>
  <c r="BL1118" i="9"/>
  <c r="BL1119" i="9"/>
  <c r="BL1120" i="9"/>
  <c r="BL1121" i="9"/>
  <c r="BL1122" i="9"/>
  <c r="BL1123" i="9"/>
  <c r="BL1124" i="9"/>
  <c r="BL1125" i="9"/>
  <c r="BL1126" i="9"/>
  <c r="BL1127" i="9"/>
  <c r="BL1128" i="9"/>
  <c r="BL1129" i="9"/>
  <c r="BL1130" i="9"/>
  <c r="BL1131" i="9"/>
  <c r="BL1132" i="9"/>
  <c r="BL1133" i="9"/>
  <c r="BL1134" i="9"/>
  <c r="BL1135" i="9"/>
  <c r="BL1136" i="9"/>
  <c r="BL1137" i="9"/>
  <c r="BL1138" i="9"/>
  <c r="BL1139" i="9"/>
  <c r="BL1140" i="9"/>
  <c r="BL1141" i="9"/>
  <c r="BL1142" i="9"/>
  <c r="BL1143" i="9"/>
  <c r="BL1144" i="9"/>
  <c r="BL1145" i="9"/>
  <c r="BL1146" i="9"/>
  <c r="BL1147" i="9"/>
  <c r="BL1148" i="9"/>
  <c r="BL1149" i="9"/>
  <c r="BL1150" i="9"/>
  <c r="BL1151" i="9"/>
  <c r="BL1152" i="9"/>
  <c r="BL1153" i="9"/>
  <c r="BL1154" i="9"/>
  <c r="BL1155" i="9"/>
  <c r="BL1156" i="9"/>
  <c r="BL1157" i="9"/>
  <c r="BL1158" i="9"/>
  <c r="BL1159" i="9"/>
  <c r="BL1160" i="9"/>
  <c r="BL1161" i="9"/>
  <c r="BL1162" i="9"/>
  <c r="BL1163" i="9"/>
  <c r="BL1164" i="9"/>
  <c r="BL1165" i="9"/>
  <c r="BL1166" i="9"/>
  <c r="BL1167" i="9"/>
  <c r="BL1168" i="9"/>
  <c r="BL1169" i="9"/>
  <c r="BL1170" i="9"/>
  <c r="BL1171" i="9"/>
  <c r="BL1172" i="9"/>
  <c r="BL1173" i="9"/>
  <c r="BL1174" i="9"/>
  <c r="BL1175" i="9"/>
  <c r="BL1176" i="9"/>
  <c r="BL1177" i="9"/>
  <c r="BL1178" i="9"/>
  <c r="BL1179" i="9"/>
  <c r="BL1180" i="9"/>
  <c r="BL1181" i="9"/>
  <c r="BL1182" i="9"/>
  <c r="BL1183" i="9"/>
  <c r="BL1184" i="9"/>
  <c r="BL1185" i="9"/>
  <c r="BL1186" i="9"/>
  <c r="BL1187" i="9"/>
  <c r="BL1188" i="9"/>
  <c r="BL1189" i="9"/>
  <c r="BL1190" i="9"/>
  <c r="BL1191" i="9"/>
  <c r="BL1192" i="9"/>
  <c r="BL1193" i="9"/>
  <c r="BL1194" i="9"/>
  <c r="BL1195" i="9"/>
  <c r="BL1196" i="9"/>
  <c r="BL1197" i="9"/>
  <c r="BL1198" i="9"/>
  <c r="BL1199" i="9"/>
  <c r="BL1200" i="9"/>
  <c r="BL1201" i="9"/>
  <c r="BL1202" i="9"/>
  <c r="BL1" i="9" s="1"/>
  <c r="BL1203" i="9"/>
  <c r="BL1204" i="9"/>
  <c r="BL1205" i="9"/>
  <c r="BL1206" i="9"/>
  <c r="BL1207" i="9"/>
  <c r="BL1208" i="9"/>
  <c r="BL1209" i="9"/>
  <c r="BL1210" i="9"/>
  <c r="BL1211" i="9"/>
  <c r="BL1212" i="9"/>
  <c r="BL1213" i="9"/>
  <c r="BL1214" i="9"/>
  <c r="BL1215" i="9"/>
  <c r="BL1216" i="9"/>
  <c r="BL1217" i="9"/>
  <c r="BL1218" i="9"/>
  <c r="BL1219" i="9"/>
  <c r="BL1220" i="9"/>
  <c r="BL1221" i="9"/>
  <c r="BL1222" i="9"/>
  <c r="BL1223" i="9"/>
  <c r="BL1224" i="9"/>
  <c r="BL1225" i="9"/>
  <c r="BL1226" i="9"/>
  <c r="BL1227" i="9"/>
  <c r="BL1228" i="9"/>
  <c r="BL1229" i="9"/>
  <c r="BL1230" i="9"/>
  <c r="BL1231" i="9"/>
  <c r="BL1232" i="9"/>
  <c r="BL1233" i="9"/>
  <c r="BL1234" i="9"/>
  <c r="BL1235" i="9"/>
  <c r="BL1236" i="9"/>
  <c r="BL1237" i="9"/>
  <c r="BL1238" i="9"/>
  <c r="BL1239" i="9"/>
  <c r="BL1240" i="9"/>
  <c r="BL1241" i="9"/>
  <c r="BL1242" i="9"/>
  <c r="BL1243" i="9"/>
  <c r="BL1244" i="9"/>
  <c r="BL1245" i="9"/>
  <c r="BL1246" i="9"/>
  <c r="BL1247" i="9"/>
  <c r="BL1248" i="9"/>
  <c r="BL1249" i="9"/>
  <c r="BL1250" i="9"/>
  <c r="BL1251" i="9"/>
  <c r="BL1252" i="9"/>
  <c r="BL1253" i="9"/>
  <c r="BL1254" i="9"/>
  <c r="BL1255" i="9"/>
  <c r="BL1256" i="9"/>
  <c r="BL1257" i="9"/>
  <c r="BL1258" i="9"/>
  <c r="BL1259" i="9"/>
  <c r="BL1260" i="9"/>
  <c r="BL1261" i="9"/>
  <c r="BL1262" i="9"/>
  <c r="BL1263" i="9"/>
  <c r="BL1264" i="9"/>
  <c r="BL1265" i="9"/>
  <c r="BL1266" i="9"/>
  <c r="BL1267" i="9"/>
  <c r="BL1268" i="9"/>
  <c r="BL1269" i="9"/>
  <c r="BL1270" i="9"/>
  <c r="BL1271" i="9"/>
  <c r="BL1272" i="9"/>
  <c r="BL1273" i="9"/>
  <c r="BL1274" i="9"/>
  <c r="BL1275" i="9"/>
  <c r="BL1276" i="9"/>
  <c r="BL1277" i="9"/>
  <c r="BL1278" i="9"/>
  <c r="BL1279" i="9"/>
  <c r="BL1280" i="9"/>
  <c r="BL1281" i="9"/>
  <c r="BL1282" i="9"/>
  <c r="BL1283" i="9"/>
  <c r="BL1284" i="9"/>
  <c r="BL1285" i="9"/>
  <c r="BL1286" i="9"/>
  <c r="BL1287" i="9"/>
  <c r="BL1288" i="9"/>
  <c r="BL1289" i="9"/>
  <c r="BL1290" i="9"/>
  <c r="BL1291" i="9"/>
  <c r="BL1292" i="9"/>
  <c r="BL1293" i="9"/>
  <c r="BL1294" i="9"/>
  <c r="BL1295" i="9"/>
  <c r="BL1296" i="9"/>
  <c r="BL1297" i="9"/>
  <c r="BL1298" i="9"/>
  <c r="BL1299" i="9"/>
  <c r="BL1300" i="9"/>
  <c r="BL1301" i="9"/>
  <c r="BL1302" i="9"/>
  <c r="BL1303" i="9"/>
  <c r="BL1304" i="9"/>
  <c r="BL1305" i="9"/>
  <c r="BL1306" i="9"/>
  <c r="BL1307" i="9"/>
  <c r="BL1308" i="9"/>
  <c r="BL1309" i="9"/>
  <c r="BL1310" i="9"/>
  <c r="BL1311" i="9"/>
  <c r="BL1312" i="9"/>
  <c r="BL1313" i="9"/>
  <c r="BL1314" i="9"/>
  <c r="BL1315" i="9"/>
  <c r="BL1316" i="9"/>
  <c r="BL1317" i="9"/>
  <c r="BL1318" i="9"/>
  <c r="BL1319" i="9"/>
  <c r="BL1320" i="9"/>
  <c r="BL1321" i="9"/>
  <c r="BL1322" i="9"/>
  <c r="BL1323" i="9"/>
  <c r="BL1324" i="9"/>
  <c r="BL1325" i="9"/>
  <c r="BL1326" i="9"/>
  <c r="BL1327" i="9"/>
  <c r="BL1328" i="9"/>
  <c r="BL1329" i="9"/>
  <c r="BL1330" i="9"/>
  <c r="BL1331" i="9"/>
  <c r="BL1332" i="9"/>
  <c r="BL1333" i="9"/>
  <c r="BL1334" i="9"/>
  <c r="BL1335" i="9"/>
  <c r="BL1336" i="9"/>
  <c r="BL1337" i="9"/>
  <c r="BL1338" i="9"/>
  <c r="BL1339" i="9"/>
  <c r="BL1340" i="9"/>
  <c r="BL1341" i="9"/>
  <c r="BL1342" i="9"/>
  <c r="BL1343" i="9"/>
  <c r="BL1344" i="9"/>
  <c r="BL1345" i="9"/>
  <c r="BL1346" i="9"/>
  <c r="BL1347" i="9"/>
  <c r="BL1348" i="9"/>
  <c r="BL1349" i="9"/>
  <c r="BL1350" i="9"/>
  <c r="BL1351" i="9"/>
  <c r="BL1352" i="9"/>
  <c r="BL1353" i="9"/>
  <c r="BL1354" i="9"/>
  <c r="BL1355" i="9"/>
  <c r="BL1356" i="9"/>
  <c r="BL1357" i="9"/>
  <c r="BL1358" i="9"/>
  <c r="BL1359" i="9"/>
  <c r="BL1360" i="9"/>
  <c r="BL1361" i="9"/>
  <c r="BL1362" i="9"/>
  <c r="BL1363" i="9"/>
  <c r="BL1364" i="9"/>
  <c r="BL1365" i="9"/>
  <c r="BL1366" i="9"/>
  <c r="BL1367" i="9"/>
  <c r="BL1368" i="9"/>
  <c r="BL1369" i="9"/>
  <c r="BL1370" i="9"/>
  <c r="BL1371" i="9"/>
  <c r="BL1372" i="9"/>
  <c r="BL1373" i="9"/>
  <c r="BL1374" i="9"/>
  <c r="BL1375" i="9"/>
  <c r="BL1376" i="9"/>
  <c r="BL1377" i="9"/>
  <c r="BL1378" i="9"/>
  <c r="BL1379" i="9"/>
  <c r="BL1380" i="9"/>
  <c r="BL1381" i="9"/>
  <c r="BL1382" i="9"/>
  <c r="BL1383" i="9"/>
  <c r="BL1384" i="9"/>
  <c r="BL1385" i="9"/>
  <c r="BL1386" i="9"/>
  <c r="BL1387" i="9"/>
  <c r="BL1388" i="9"/>
  <c r="BL1389" i="9"/>
  <c r="BL1390" i="9"/>
  <c r="BL1391" i="9"/>
  <c r="BL1392" i="9"/>
  <c r="BL1393" i="9"/>
  <c r="BL1394" i="9"/>
  <c r="BL1395" i="9"/>
  <c r="BL1396" i="9"/>
  <c r="BL1397" i="9"/>
  <c r="BL1398" i="9"/>
  <c r="BL1399" i="9"/>
  <c r="BL1400" i="9"/>
  <c r="BL1401" i="9"/>
  <c r="BL1402" i="9"/>
  <c r="BL1403" i="9"/>
  <c r="BL1404" i="9"/>
  <c r="BL1405" i="9"/>
  <c r="BL1406" i="9"/>
  <c r="BL1407" i="9"/>
  <c r="BL1408" i="9"/>
  <c r="BL1409" i="9"/>
  <c r="BL1410" i="9"/>
  <c r="BL1411" i="9"/>
  <c r="BL1412" i="9"/>
  <c r="BL1413" i="9"/>
  <c r="BL1414" i="9"/>
  <c r="BL1415" i="9"/>
  <c r="BL1416" i="9"/>
  <c r="BL1417" i="9"/>
  <c r="BL1418" i="9"/>
  <c r="BL1419" i="9"/>
  <c r="BL1420" i="9"/>
  <c r="BL1421" i="9"/>
  <c r="BL1422" i="9"/>
  <c r="BL1423" i="9"/>
  <c r="BL1424" i="9"/>
  <c r="BL1425" i="9"/>
  <c r="BL1426" i="9"/>
  <c r="BL1427" i="9"/>
  <c r="BL1428" i="9"/>
  <c r="BL1429" i="9"/>
  <c r="BL1430" i="9"/>
  <c r="BL1431" i="9"/>
  <c r="BL1432" i="9"/>
  <c r="BL1433" i="9"/>
  <c r="BL1434" i="9"/>
  <c r="BL1435" i="9"/>
  <c r="BL1436" i="9"/>
  <c r="BL1437" i="9"/>
  <c r="BL1438" i="9"/>
  <c r="BL1439" i="9"/>
  <c r="BL1440" i="9"/>
  <c r="BL1441" i="9"/>
  <c r="BL1442" i="9"/>
  <c r="BL1443" i="9"/>
  <c r="BL1444" i="9"/>
  <c r="BL1445" i="9"/>
  <c r="BL1446" i="9"/>
  <c r="BL1447" i="9"/>
  <c r="BL1448" i="9"/>
  <c r="BL1449" i="9"/>
  <c r="BL1450" i="9"/>
  <c r="BL1451" i="9"/>
  <c r="BL1452" i="9"/>
  <c r="BL1453" i="9"/>
  <c r="BL1454" i="9"/>
  <c r="BL1455" i="9"/>
  <c r="BL1456" i="9"/>
  <c r="BL1457" i="9"/>
  <c r="BL1458" i="9"/>
  <c r="BL1459" i="9"/>
  <c r="BL1460" i="9"/>
  <c r="BL1461" i="9"/>
  <c r="BL1462" i="9"/>
  <c r="BL1463" i="9"/>
  <c r="BL1464" i="9"/>
  <c r="BL1465" i="9"/>
  <c r="BL1466" i="9"/>
  <c r="BL1467" i="9"/>
  <c r="BL1468" i="9"/>
  <c r="BL1469" i="9"/>
  <c r="BL1470" i="9"/>
  <c r="BL1471" i="9"/>
  <c r="BL1472" i="9"/>
  <c r="BL1473" i="9"/>
  <c r="BL1474" i="9"/>
  <c r="BL1475" i="9"/>
  <c r="BL1476" i="9"/>
  <c r="BL1477" i="9"/>
  <c r="BL1478" i="9"/>
  <c r="BL1479" i="9"/>
  <c r="BL1480" i="9"/>
  <c r="BL1481" i="9"/>
  <c r="BL1482" i="9"/>
  <c r="BL1483" i="9"/>
  <c r="BL1484" i="9"/>
  <c r="BL1485" i="9"/>
  <c r="BL1486" i="9"/>
  <c r="BL1487" i="9"/>
  <c r="BL1488" i="9"/>
  <c r="BL1489" i="9"/>
  <c r="BL1490" i="9"/>
  <c r="BL1491" i="9"/>
  <c r="BL1492" i="9"/>
  <c r="BL1493" i="9"/>
  <c r="BL1494" i="9"/>
  <c r="BL1495" i="9"/>
  <c r="BL1496" i="9"/>
  <c r="BL1497" i="9"/>
  <c r="BL1498" i="9"/>
  <c r="BL1499" i="9"/>
  <c r="BL1500" i="9"/>
  <c r="BL1501" i="9"/>
  <c r="BL1502" i="9"/>
  <c r="BL1503" i="9"/>
  <c r="BL1504" i="9"/>
  <c r="BL1505" i="9"/>
  <c r="BL1506" i="9"/>
  <c r="BL1507" i="9"/>
  <c r="BL1508" i="9"/>
  <c r="BL1509" i="9"/>
  <c r="BL1510" i="9"/>
  <c r="BL1511" i="9"/>
  <c r="BL1512" i="9"/>
  <c r="BL1513" i="9"/>
  <c r="BL1514" i="9"/>
  <c r="BL1515" i="9"/>
  <c r="BL1516" i="9"/>
  <c r="BL1517" i="9"/>
  <c r="BL1518" i="9"/>
  <c r="BL1519" i="9"/>
  <c r="BL1520" i="9"/>
  <c r="BL1521" i="9"/>
  <c r="BR980" i="9"/>
  <c r="BP980" i="9"/>
  <c r="BO980" i="9"/>
  <c r="BN980" i="9"/>
  <c r="BM980" i="9"/>
  <c r="BL980" i="9"/>
  <c r="BQ980" i="9"/>
  <c r="BQ1537" i="9"/>
  <c r="BK1537" i="9"/>
  <c r="O1537" i="9"/>
  <c r="BQ1536" i="9"/>
  <c r="BK1536" i="9"/>
  <c r="O1536" i="9"/>
  <c r="BQ1535" i="9"/>
  <c r="BK1535" i="9"/>
  <c r="O1535" i="9"/>
  <c r="BQ1534" i="9"/>
  <c r="BK1534" i="9"/>
  <c r="O1534" i="9"/>
  <c r="BQ1533" i="9"/>
  <c r="BK1533" i="9"/>
  <c r="O1533" i="9"/>
  <c r="BQ1532" i="9"/>
  <c r="BK1532" i="9"/>
  <c r="O1532" i="9"/>
  <c r="BQ1521" i="9"/>
  <c r="BK1521" i="9"/>
  <c r="O1521" i="9"/>
  <c r="BQ1520" i="9"/>
  <c r="BK1520" i="9"/>
  <c r="O1520" i="9"/>
  <c r="BQ1519" i="9"/>
  <c r="BK1519" i="9"/>
  <c r="O1519" i="9"/>
  <c r="BQ1518" i="9"/>
  <c r="BK1518" i="9"/>
  <c r="O1518" i="9"/>
  <c r="BQ1517" i="9"/>
  <c r="BK1517" i="9"/>
  <c r="O1517" i="9"/>
  <c r="BQ1516" i="9"/>
  <c r="BK1516" i="9"/>
  <c r="O1516" i="9"/>
  <c r="BQ1515" i="9"/>
  <c r="BK1515" i="9"/>
  <c r="O1515" i="9"/>
  <c r="BQ1514" i="9"/>
  <c r="BK1514" i="9"/>
  <c r="O1514" i="9"/>
  <c r="BQ1513" i="9"/>
  <c r="BK1513" i="9"/>
  <c r="O1513" i="9"/>
  <c r="BQ1512" i="9"/>
  <c r="BK1512" i="9"/>
  <c r="O1512" i="9"/>
  <c r="BQ1511" i="9"/>
  <c r="BK1511" i="9"/>
  <c r="O1511" i="9"/>
  <c r="BQ1510" i="9"/>
  <c r="BK1510" i="9"/>
  <c r="O1510" i="9"/>
  <c r="BQ1509" i="9"/>
  <c r="BK1509" i="9"/>
  <c r="O1509" i="9"/>
  <c r="BQ1508" i="9"/>
  <c r="BK1508" i="9"/>
  <c r="O1508" i="9"/>
  <c r="BQ1507" i="9"/>
  <c r="BK1507" i="9"/>
  <c r="O1507" i="9"/>
  <c r="BQ1506" i="9"/>
  <c r="BK1506" i="9"/>
  <c r="O1506" i="9"/>
  <c r="BQ1505" i="9"/>
  <c r="BK1505" i="9"/>
  <c r="O1505" i="9"/>
  <c r="BQ1504" i="9"/>
  <c r="BK1504" i="9"/>
  <c r="O1504" i="9"/>
  <c r="BQ1503" i="9"/>
  <c r="BK1503" i="9"/>
  <c r="O1503" i="9"/>
  <c r="BQ1502" i="9"/>
  <c r="BK1502" i="9"/>
  <c r="O1502" i="9"/>
  <c r="BQ1501" i="9"/>
  <c r="BK1501" i="9"/>
  <c r="O1501" i="9"/>
  <c r="BQ1500" i="9"/>
  <c r="BK1500" i="9"/>
  <c r="O1500" i="9"/>
  <c r="BQ1499" i="9"/>
  <c r="BK1499" i="9"/>
  <c r="O1499" i="9"/>
  <c r="BQ1498" i="9"/>
  <c r="BK1498" i="9"/>
  <c r="O1498" i="9"/>
  <c r="BQ1497" i="9"/>
  <c r="BK1497" i="9"/>
  <c r="O1497" i="9"/>
  <c r="BQ1496" i="9"/>
  <c r="BK1496" i="9"/>
  <c r="O1496" i="9"/>
  <c r="BQ1495" i="9"/>
  <c r="BK1495" i="9"/>
  <c r="O1495" i="9"/>
  <c r="BQ1494" i="9"/>
  <c r="BK1494" i="9"/>
  <c r="O1494" i="9"/>
  <c r="BQ1493" i="9"/>
  <c r="BK1493" i="9"/>
  <c r="O1493" i="9"/>
  <c r="BQ1492" i="9"/>
  <c r="BK1492" i="9"/>
  <c r="O1492" i="9"/>
  <c r="BQ1491" i="9"/>
  <c r="BK1491" i="9"/>
  <c r="O1491" i="9"/>
  <c r="BQ1490" i="9"/>
  <c r="BK1490" i="9"/>
  <c r="O1490" i="9"/>
  <c r="BQ1489" i="9"/>
  <c r="BK1489" i="9"/>
  <c r="O1489" i="9"/>
  <c r="BQ1488" i="9"/>
  <c r="BK1488" i="9"/>
  <c r="O1488" i="9"/>
  <c r="BQ1487" i="9"/>
  <c r="BK1487" i="9"/>
  <c r="O1487" i="9"/>
  <c r="BQ1486" i="9"/>
  <c r="BK1486" i="9"/>
  <c r="O1486" i="9"/>
  <c r="BQ1485" i="9"/>
  <c r="BK1485" i="9"/>
  <c r="O1485" i="9"/>
  <c r="BQ1484" i="9"/>
  <c r="BK1484" i="9"/>
  <c r="O1484" i="9"/>
  <c r="BQ1483" i="9"/>
  <c r="BK1483" i="9"/>
  <c r="O1483" i="9"/>
  <c r="BQ1482" i="9"/>
  <c r="BK1482" i="9"/>
  <c r="O1482" i="9"/>
  <c r="BQ1481" i="9"/>
  <c r="BK1481" i="9"/>
  <c r="O1481" i="9"/>
  <c r="BQ1480" i="9"/>
  <c r="BK1480" i="9"/>
  <c r="O1480" i="9"/>
  <c r="BQ1479" i="9"/>
  <c r="BK1479" i="9"/>
  <c r="O1479" i="9"/>
  <c r="BQ1478" i="9"/>
  <c r="BK1478" i="9"/>
  <c r="O1478" i="9"/>
  <c r="BQ1477" i="9"/>
  <c r="BK1477" i="9"/>
  <c r="O1477" i="9"/>
  <c r="BQ1476" i="9"/>
  <c r="BK1476" i="9"/>
  <c r="O1476" i="9"/>
  <c r="BQ1475" i="9"/>
  <c r="BK1475" i="9"/>
  <c r="O1475" i="9"/>
  <c r="BQ1474" i="9"/>
  <c r="BK1474" i="9"/>
  <c r="O1474" i="9"/>
  <c r="BQ1473" i="9"/>
  <c r="BK1473" i="9"/>
  <c r="O1473" i="9"/>
  <c r="BQ1472" i="9"/>
  <c r="BK1472" i="9"/>
  <c r="O1472" i="9"/>
  <c r="BQ1471" i="9"/>
  <c r="BK1471" i="9"/>
  <c r="O1471" i="9"/>
  <c r="BQ1470" i="9"/>
  <c r="BK1470" i="9"/>
  <c r="O1470" i="9"/>
  <c r="BQ1469" i="9"/>
  <c r="BK1469" i="9"/>
  <c r="O1469" i="9"/>
  <c r="BQ1468" i="9"/>
  <c r="BK1468" i="9"/>
  <c r="O1468" i="9"/>
  <c r="BQ1467" i="9"/>
  <c r="BK1467" i="9"/>
  <c r="O1467" i="9"/>
  <c r="BQ1466" i="9"/>
  <c r="BK1466" i="9"/>
  <c r="O1466" i="9"/>
  <c r="BQ1465" i="9"/>
  <c r="BK1465" i="9"/>
  <c r="O1465" i="9"/>
  <c r="BQ1464" i="9"/>
  <c r="BK1464" i="9"/>
  <c r="O1464" i="9"/>
  <c r="BQ1463" i="9"/>
  <c r="BK1463" i="9"/>
  <c r="O1463" i="9"/>
  <c r="BQ1462" i="9"/>
  <c r="BK1462" i="9"/>
  <c r="O1462" i="9"/>
  <c r="BQ1461" i="9"/>
  <c r="BK1461" i="9"/>
  <c r="O1461" i="9"/>
  <c r="BQ1460" i="9"/>
  <c r="BK1460" i="9"/>
  <c r="O1460" i="9"/>
  <c r="BQ1459" i="9"/>
  <c r="BK1459" i="9"/>
  <c r="O1459" i="9"/>
  <c r="BQ1458" i="9"/>
  <c r="BK1458" i="9"/>
  <c r="O1458" i="9"/>
  <c r="BQ1457" i="9"/>
  <c r="BK1457" i="9"/>
  <c r="O1457" i="9"/>
  <c r="BQ1456" i="9"/>
  <c r="BK1456" i="9"/>
  <c r="O1456" i="9"/>
  <c r="BQ1455" i="9"/>
  <c r="BK1455" i="9"/>
  <c r="O1455" i="9"/>
  <c r="BQ1454" i="9"/>
  <c r="BK1454" i="9"/>
  <c r="O1454" i="9"/>
  <c r="BQ1453" i="9"/>
  <c r="BK1453" i="9"/>
  <c r="O1453" i="9"/>
  <c r="BQ1452" i="9"/>
  <c r="BK1452" i="9"/>
  <c r="O1452" i="9"/>
  <c r="BQ1451" i="9"/>
  <c r="BK1451" i="9"/>
  <c r="O1451" i="9"/>
  <c r="BQ1450" i="9"/>
  <c r="BK1450" i="9"/>
  <c r="O1450" i="9"/>
  <c r="BQ1449" i="9"/>
  <c r="BK1449" i="9"/>
  <c r="O1449" i="9"/>
  <c r="BQ1448" i="9"/>
  <c r="BK1448" i="9"/>
  <c r="O1448" i="9"/>
  <c r="BQ1447" i="9"/>
  <c r="BK1447" i="9"/>
  <c r="O1447" i="9"/>
  <c r="BQ1446" i="9"/>
  <c r="BK1446" i="9"/>
  <c r="O1446" i="9"/>
  <c r="BQ1445" i="9"/>
  <c r="BK1445" i="9"/>
  <c r="O1445" i="9"/>
  <c r="BQ1444" i="9"/>
  <c r="BK1444" i="9"/>
  <c r="O1444" i="9"/>
  <c r="BQ1443" i="9"/>
  <c r="BK1443" i="9"/>
  <c r="O1443" i="9"/>
  <c r="BQ1442" i="9"/>
  <c r="BK1442" i="9"/>
  <c r="O1442" i="9"/>
  <c r="BQ1441" i="9"/>
  <c r="BK1441" i="9"/>
  <c r="O1441" i="9"/>
  <c r="BQ1440" i="9"/>
  <c r="BK1440" i="9"/>
  <c r="O1440" i="9"/>
  <c r="BQ1439" i="9"/>
  <c r="BK1439" i="9"/>
  <c r="O1439" i="9"/>
  <c r="BQ1438" i="9"/>
  <c r="BK1438" i="9"/>
  <c r="O1438" i="9"/>
  <c r="BQ1437" i="9"/>
  <c r="BK1437" i="9"/>
  <c r="O1437" i="9"/>
  <c r="BQ1436" i="9"/>
  <c r="BK1436" i="9"/>
  <c r="O1436" i="9"/>
  <c r="BQ1435" i="9"/>
  <c r="BK1435" i="9"/>
  <c r="O1435" i="9"/>
  <c r="BQ1434" i="9"/>
  <c r="BK1434" i="9"/>
  <c r="O1434" i="9"/>
  <c r="BQ1433" i="9"/>
  <c r="BK1433" i="9"/>
  <c r="O1433" i="9"/>
  <c r="BQ1432" i="9"/>
  <c r="BK1432" i="9"/>
  <c r="O1432" i="9"/>
  <c r="BQ1431" i="9"/>
  <c r="BK1431" i="9"/>
  <c r="O1431" i="9"/>
  <c r="BQ1430" i="9"/>
  <c r="BK1430" i="9"/>
  <c r="O1430" i="9"/>
  <c r="BQ1429" i="9"/>
  <c r="BK1429" i="9"/>
  <c r="O1429" i="9"/>
  <c r="BQ1428" i="9"/>
  <c r="BK1428" i="9"/>
  <c r="O1428" i="9"/>
  <c r="BQ1427" i="9"/>
  <c r="BK1427" i="9"/>
  <c r="O1427" i="9"/>
  <c r="BQ1426" i="9"/>
  <c r="BK1426" i="9"/>
  <c r="O1426" i="9"/>
  <c r="BQ1425" i="9"/>
  <c r="BK1425" i="9"/>
  <c r="O1425" i="9"/>
  <c r="BQ1424" i="9"/>
  <c r="BK1424" i="9"/>
  <c r="O1424" i="9"/>
  <c r="BQ1423" i="9"/>
  <c r="BK1423" i="9"/>
  <c r="O1423" i="9"/>
  <c r="BQ1422" i="9"/>
  <c r="BK1422" i="9"/>
  <c r="O1422" i="9"/>
  <c r="BQ1421" i="9"/>
  <c r="BK1421" i="9"/>
  <c r="O1421" i="9"/>
  <c r="BQ1420" i="9"/>
  <c r="BK1420" i="9"/>
  <c r="O1420" i="9"/>
  <c r="BQ1419" i="9"/>
  <c r="BK1419" i="9"/>
  <c r="O1419" i="9"/>
  <c r="BQ1418" i="9"/>
  <c r="BK1418" i="9"/>
  <c r="O1418" i="9"/>
  <c r="BQ1417" i="9"/>
  <c r="BK1417" i="9"/>
  <c r="O1417" i="9"/>
  <c r="BQ1416" i="9"/>
  <c r="BK1416" i="9"/>
  <c r="O1416" i="9"/>
  <c r="BQ1415" i="9"/>
  <c r="BK1415" i="9"/>
  <c r="O1415" i="9"/>
  <c r="BQ1414" i="9"/>
  <c r="BK1414" i="9"/>
  <c r="O1414" i="9"/>
  <c r="BQ1413" i="9"/>
  <c r="BK1413" i="9"/>
  <c r="O1413" i="9"/>
  <c r="BQ1412" i="9"/>
  <c r="BK1412" i="9"/>
  <c r="O1412" i="9"/>
  <c r="BQ1411" i="9"/>
  <c r="BK1411" i="9"/>
  <c r="O1411" i="9"/>
  <c r="BQ1410" i="9"/>
  <c r="BK1410" i="9"/>
  <c r="O1410" i="9"/>
  <c r="BQ1409" i="9"/>
  <c r="BK1409" i="9"/>
  <c r="O1409" i="9"/>
  <c r="BQ1408" i="9"/>
  <c r="BK1408" i="9"/>
  <c r="O1408" i="9"/>
  <c r="BQ1407" i="9"/>
  <c r="BK1407" i="9"/>
  <c r="O1407" i="9"/>
  <c r="BQ1406" i="9"/>
  <c r="BK1406" i="9"/>
  <c r="O1406" i="9"/>
  <c r="BQ1405" i="9"/>
  <c r="BK1405" i="9"/>
  <c r="O1405" i="9"/>
  <c r="BQ1404" i="9"/>
  <c r="BK1404" i="9"/>
  <c r="O1404" i="9"/>
  <c r="BQ1403" i="9"/>
  <c r="BK1403" i="9"/>
  <c r="O1403" i="9"/>
  <c r="BQ1402" i="9"/>
  <c r="BK1402" i="9"/>
  <c r="O1402" i="9"/>
  <c r="BQ1401" i="9"/>
  <c r="BK1401" i="9"/>
  <c r="O1401" i="9"/>
  <c r="BQ1400" i="9"/>
  <c r="BK1400" i="9"/>
  <c r="O1400" i="9"/>
  <c r="BQ1399" i="9"/>
  <c r="BK1399" i="9"/>
  <c r="O1399" i="9"/>
  <c r="BQ1398" i="9"/>
  <c r="BK1398" i="9"/>
  <c r="O1398" i="9"/>
  <c r="BQ1397" i="9"/>
  <c r="BK1397" i="9"/>
  <c r="O1397" i="9"/>
  <c r="BQ1396" i="9"/>
  <c r="BK1396" i="9"/>
  <c r="O1396" i="9"/>
  <c r="BQ1395" i="9"/>
  <c r="BK1395" i="9"/>
  <c r="O1395" i="9"/>
  <c r="BQ1394" i="9"/>
  <c r="BK1394" i="9"/>
  <c r="O1394" i="9"/>
  <c r="BQ1393" i="9"/>
  <c r="BK1393" i="9"/>
  <c r="O1393" i="9"/>
  <c r="BQ1392" i="9"/>
  <c r="BK1392" i="9"/>
  <c r="O1392" i="9"/>
  <c r="BQ1391" i="9"/>
  <c r="BK1391" i="9"/>
  <c r="O1391" i="9"/>
  <c r="BQ1390" i="9"/>
  <c r="BK1390" i="9"/>
  <c r="O1390" i="9"/>
  <c r="BQ1389" i="9"/>
  <c r="BK1389" i="9"/>
  <c r="O1389" i="9"/>
  <c r="BQ1388" i="9"/>
  <c r="BK1388" i="9"/>
  <c r="O1388" i="9"/>
  <c r="BQ1387" i="9"/>
  <c r="BK1387" i="9"/>
  <c r="O1387" i="9"/>
  <c r="BQ1386" i="9"/>
  <c r="BK1386" i="9"/>
  <c r="O1386" i="9"/>
  <c r="BQ1385" i="9"/>
  <c r="BK1385" i="9"/>
  <c r="O1385" i="9"/>
  <c r="BQ1384" i="9"/>
  <c r="BK1384" i="9"/>
  <c r="O1384" i="9"/>
  <c r="BQ1383" i="9"/>
  <c r="BK1383" i="9"/>
  <c r="O1383" i="9"/>
  <c r="BQ1382" i="9"/>
  <c r="BK1382" i="9"/>
  <c r="O1382" i="9"/>
  <c r="BQ1381" i="9"/>
  <c r="BK1381" i="9"/>
  <c r="O1381" i="9"/>
  <c r="BQ1380" i="9"/>
  <c r="BK1380" i="9"/>
  <c r="O1380" i="9"/>
  <c r="BQ1379" i="9"/>
  <c r="BK1379" i="9"/>
  <c r="O1379" i="9"/>
  <c r="BQ1378" i="9"/>
  <c r="BK1378" i="9"/>
  <c r="O1378" i="9"/>
  <c r="BQ1377" i="9"/>
  <c r="BK1377" i="9"/>
  <c r="O1377" i="9"/>
  <c r="BQ1376" i="9"/>
  <c r="BK1376" i="9"/>
  <c r="O1376" i="9"/>
  <c r="BQ1375" i="9"/>
  <c r="BK1375" i="9"/>
  <c r="O1375" i="9"/>
  <c r="BQ1374" i="9"/>
  <c r="BK1374" i="9"/>
  <c r="O1374" i="9"/>
  <c r="BQ1373" i="9"/>
  <c r="BK1373" i="9"/>
  <c r="O1373" i="9"/>
  <c r="BQ1372" i="9"/>
  <c r="BK1372" i="9"/>
  <c r="O1372" i="9"/>
  <c r="BQ1371" i="9"/>
  <c r="BK1371" i="9"/>
  <c r="O1371" i="9"/>
  <c r="BQ1370" i="9"/>
  <c r="BK1370" i="9"/>
  <c r="O1370" i="9"/>
  <c r="BQ1369" i="9"/>
  <c r="BK1369" i="9"/>
  <c r="O1369" i="9"/>
  <c r="BQ1368" i="9"/>
  <c r="BK1368" i="9"/>
  <c r="O1368" i="9"/>
  <c r="BQ1367" i="9"/>
  <c r="BK1367" i="9"/>
  <c r="O1367" i="9"/>
  <c r="BQ1366" i="9"/>
  <c r="BK1366" i="9"/>
  <c r="O1366" i="9"/>
  <c r="BQ1365" i="9"/>
  <c r="BK1365" i="9"/>
  <c r="O1365" i="9"/>
  <c r="BQ1364" i="9"/>
  <c r="BK1364" i="9"/>
  <c r="O1364" i="9"/>
  <c r="BQ1363" i="9"/>
  <c r="BK1363" i="9"/>
  <c r="O1363" i="9"/>
  <c r="BQ1362" i="9"/>
  <c r="BK1362" i="9"/>
  <c r="O1362" i="9"/>
  <c r="BQ1361" i="9"/>
  <c r="BK1361" i="9"/>
  <c r="O1361" i="9"/>
  <c r="BQ1360" i="9"/>
  <c r="BK1360" i="9"/>
  <c r="O1360" i="9"/>
  <c r="BQ1359" i="9"/>
  <c r="BK1359" i="9"/>
  <c r="O1359" i="9"/>
  <c r="BQ1358" i="9"/>
  <c r="BK1358" i="9"/>
  <c r="O1358" i="9"/>
  <c r="BQ1357" i="9"/>
  <c r="BK1357" i="9"/>
  <c r="O1357" i="9"/>
  <c r="BQ1356" i="9"/>
  <c r="BK1356" i="9"/>
  <c r="O1356" i="9"/>
  <c r="BQ1355" i="9"/>
  <c r="BK1355" i="9"/>
  <c r="O1355" i="9"/>
  <c r="BQ1354" i="9"/>
  <c r="BK1354" i="9"/>
  <c r="O1354" i="9"/>
  <c r="BQ1353" i="9"/>
  <c r="BK1353" i="9"/>
  <c r="O1353" i="9"/>
  <c r="BQ1352" i="9"/>
  <c r="BK1352" i="9"/>
  <c r="O1352" i="9"/>
  <c r="BQ1351" i="9"/>
  <c r="BK1351" i="9"/>
  <c r="O1351" i="9"/>
  <c r="BQ1350" i="9"/>
  <c r="BK1350" i="9"/>
  <c r="O1350" i="9"/>
  <c r="BQ1349" i="9"/>
  <c r="BK1349" i="9"/>
  <c r="O1349" i="9"/>
  <c r="BQ1348" i="9"/>
  <c r="BK1348" i="9"/>
  <c r="O1348" i="9"/>
  <c r="BQ1347" i="9"/>
  <c r="BK1347" i="9"/>
  <c r="O1347" i="9"/>
  <c r="BQ1346" i="9"/>
  <c r="BK1346" i="9"/>
  <c r="O1346" i="9"/>
  <c r="BQ1345" i="9"/>
  <c r="BK1345" i="9"/>
  <c r="O1345" i="9"/>
  <c r="BQ1344" i="9"/>
  <c r="BK1344" i="9"/>
  <c r="O1344" i="9"/>
  <c r="BQ1343" i="9"/>
  <c r="BK1343" i="9"/>
  <c r="O1343" i="9"/>
  <c r="BQ1342" i="9"/>
  <c r="BK1342" i="9"/>
  <c r="O1342" i="9"/>
  <c r="BQ1341" i="9"/>
  <c r="BK1341" i="9"/>
  <c r="O1341" i="9"/>
  <c r="BQ1340" i="9"/>
  <c r="BK1340" i="9"/>
  <c r="O1340" i="9"/>
  <c r="BQ1339" i="9"/>
  <c r="BK1339" i="9"/>
  <c r="O1339" i="9"/>
  <c r="BQ1338" i="9"/>
  <c r="BK1338" i="9"/>
  <c r="O1338" i="9"/>
  <c r="BQ1337" i="9"/>
  <c r="BK1337" i="9"/>
  <c r="O1337" i="9"/>
  <c r="BQ1336" i="9"/>
  <c r="BK1336" i="9"/>
  <c r="O1336" i="9"/>
  <c r="BQ1335" i="9"/>
  <c r="BK1335" i="9"/>
  <c r="O1335" i="9"/>
  <c r="BQ1334" i="9"/>
  <c r="BK1334" i="9"/>
  <c r="O1334" i="9"/>
  <c r="BQ1333" i="9"/>
  <c r="BK1333" i="9"/>
  <c r="O1333" i="9"/>
  <c r="BQ1332" i="9"/>
  <c r="BK1332" i="9"/>
  <c r="O1332" i="9"/>
  <c r="BQ1331" i="9"/>
  <c r="BK1331" i="9"/>
  <c r="O1331" i="9"/>
  <c r="BQ1330" i="9"/>
  <c r="BK1330" i="9"/>
  <c r="O1330" i="9"/>
  <c r="BQ1329" i="9"/>
  <c r="BK1329" i="9"/>
  <c r="O1329" i="9"/>
  <c r="BQ1328" i="9"/>
  <c r="BK1328" i="9"/>
  <c r="O1328" i="9"/>
  <c r="BQ1327" i="9"/>
  <c r="BK1327" i="9"/>
  <c r="O1327" i="9"/>
  <c r="BQ1326" i="9"/>
  <c r="BK1326" i="9"/>
  <c r="O1326" i="9"/>
  <c r="BQ1325" i="9"/>
  <c r="BK1325" i="9"/>
  <c r="O1325" i="9"/>
  <c r="BQ1324" i="9"/>
  <c r="BK1324" i="9"/>
  <c r="O1324" i="9"/>
  <c r="BQ1323" i="9"/>
  <c r="BK1323" i="9"/>
  <c r="O1323" i="9"/>
  <c r="BQ1322" i="9"/>
  <c r="BK1322" i="9"/>
  <c r="O1322" i="9"/>
  <c r="BQ1321" i="9"/>
  <c r="BK1321" i="9"/>
  <c r="O1321" i="9"/>
  <c r="BQ1320" i="9"/>
  <c r="BK1320" i="9"/>
  <c r="O1320" i="9"/>
  <c r="BQ1319" i="9"/>
  <c r="BK1319" i="9"/>
  <c r="O1319" i="9"/>
  <c r="BQ1318" i="9"/>
  <c r="BK1318" i="9"/>
  <c r="O1318" i="9"/>
  <c r="BQ1317" i="9"/>
  <c r="BK1317" i="9"/>
  <c r="O1317" i="9"/>
  <c r="BQ1316" i="9"/>
  <c r="BK1316" i="9"/>
  <c r="O1316" i="9"/>
  <c r="BQ1315" i="9"/>
  <c r="BK1315" i="9"/>
  <c r="O1315" i="9"/>
  <c r="BQ1314" i="9"/>
  <c r="BK1314" i="9"/>
  <c r="O1314" i="9"/>
  <c r="BQ1313" i="9"/>
  <c r="BK1313" i="9"/>
  <c r="O1313" i="9"/>
  <c r="BQ1312" i="9"/>
  <c r="BK1312" i="9"/>
  <c r="O1312" i="9"/>
  <c r="BQ1311" i="9"/>
  <c r="BK1311" i="9"/>
  <c r="O1311" i="9"/>
  <c r="BQ1310" i="9"/>
  <c r="BK1310" i="9"/>
  <c r="O1310" i="9"/>
  <c r="BQ1309" i="9"/>
  <c r="BK1309" i="9"/>
  <c r="O1309" i="9"/>
  <c r="BQ1308" i="9"/>
  <c r="BK1308" i="9"/>
  <c r="O1308" i="9"/>
  <c r="BQ1307" i="9"/>
  <c r="BK1307" i="9"/>
  <c r="O1307" i="9"/>
  <c r="BQ1306" i="9"/>
  <c r="BK1306" i="9"/>
  <c r="O1306" i="9"/>
  <c r="BQ1305" i="9"/>
  <c r="BK1305" i="9"/>
  <c r="O1305" i="9"/>
  <c r="BQ1304" i="9"/>
  <c r="BK1304" i="9"/>
  <c r="O1304" i="9"/>
  <c r="BQ1303" i="9"/>
  <c r="BK1303" i="9"/>
  <c r="O1303" i="9"/>
  <c r="BQ1302" i="9"/>
  <c r="BK1302" i="9"/>
  <c r="O1302" i="9"/>
  <c r="BQ1301" i="9"/>
  <c r="BK1301" i="9"/>
  <c r="O1301" i="9"/>
  <c r="BQ1300" i="9"/>
  <c r="BK1300" i="9"/>
  <c r="O1300" i="9"/>
  <c r="BQ1299" i="9"/>
  <c r="BK1299" i="9"/>
  <c r="O1299" i="9"/>
  <c r="BQ1298" i="9"/>
  <c r="BK1298" i="9"/>
  <c r="O1298" i="9"/>
  <c r="BQ1297" i="9"/>
  <c r="BK1297" i="9"/>
  <c r="O1297" i="9"/>
  <c r="BQ1296" i="9"/>
  <c r="BK1296" i="9"/>
  <c r="O1296" i="9"/>
  <c r="BQ1295" i="9"/>
  <c r="BK1295" i="9"/>
  <c r="O1295" i="9"/>
  <c r="BQ1294" i="9"/>
  <c r="BK1294" i="9"/>
  <c r="O1294" i="9"/>
  <c r="BQ1293" i="9"/>
  <c r="BK1293" i="9"/>
  <c r="O1293" i="9"/>
  <c r="BQ1292" i="9"/>
  <c r="BK1292" i="9"/>
  <c r="O1292" i="9"/>
  <c r="BQ1291" i="9"/>
  <c r="BK1291" i="9"/>
  <c r="O1291" i="9"/>
  <c r="BQ1290" i="9"/>
  <c r="BK1290" i="9"/>
  <c r="O1290" i="9"/>
  <c r="BQ1289" i="9"/>
  <c r="BK1289" i="9"/>
  <c r="O1289" i="9"/>
  <c r="BQ1288" i="9"/>
  <c r="BK1288" i="9"/>
  <c r="O1288" i="9"/>
  <c r="BQ1287" i="9"/>
  <c r="BK1287" i="9"/>
  <c r="O1287" i="9"/>
  <c r="BQ1286" i="9"/>
  <c r="BK1286" i="9"/>
  <c r="O1286" i="9"/>
  <c r="BQ1285" i="9"/>
  <c r="BK1285" i="9"/>
  <c r="O1285" i="9"/>
  <c r="BQ1284" i="9"/>
  <c r="BK1284" i="9"/>
  <c r="O1284" i="9"/>
  <c r="BQ1283" i="9"/>
  <c r="BK1283" i="9"/>
  <c r="O1283" i="9"/>
  <c r="BQ1282" i="9"/>
  <c r="BK1282" i="9"/>
  <c r="O1282" i="9"/>
  <c r="BQ1281" i="9"/>
  <c r="BK1281" i="9"/>
  <c r="O1281" i="9"/>
  <c r="BQ1280" i="9"/>
  <c r="BK1280" i="9"/>
  <c r="O1280" i="9"/>
  <c r="BQ1279" i="9"/>
  <c r="BK1279" i="9"/>
  <c r="O1279" i="9"/>
  <c r="BQ1278" i="9"/>
  <c r="BK1278" i="9"/>
  <c r="O1278" i="9"/>
  <c r="BQ1277" i="9"/>
  <c r="BK1277" i="9"/>
  <c r="O1277" i="9"/>
  <c r="BQ1276" i="9"/>
  <c r="BK1276" i="9"/>
  <c r="O1276" i="9"/>
  <c r="BQ1275" i="9"/>
  <c r="BK1275" i="9"/>
  <c r="O1275" i="9"/>
  <c r="BQ1274" i="9"/>
  <c r="BK1274" i="9"/>
  <c r="O1274" i="9"/>
  <c r="BQ1273" i="9"/>
  <c r="BK1273" i="9"/>
  <c r="O1273" i="9"/>
  <c r="BQ1272" i="9"/>
  <c r="BK1272" i="9"/>
  <c r="O1272" i="9"/>
  <c r="BQ1271" i="9"/>
  <c r="BK1271" i="9"/>
  <c r="O1271" i="9"/>
  <c r="BQ1270" i="9"/>
  <c r="BK1270" i="9"/>
  <c r="O1270" i="9"/>
  <c r="BQ1269" i="9"/>
  <c r="BK1269" i="9"/>
  <c r="O1269" i="9"/>
  <c r="BQ1268" i="9"/>
  <c r="BK1268" i="9"/>
  <c r="O1268" i="9"/>
  <c r="BQ1267" i="9"/>
  <c r="BK1267" i="9"/>
  <c r="O1267" i="9"/>
  <c r="BQ1266" i="9"/>
  <c r="BK1266" i="9"/>
  <c r="O1266" i="9"/>
  <c r="BQ1265" i="9"/>
  <c r="BK1265" i="9"/>
  <c r="O1265" i="9"/>
  <c r="BQ1264" i="9"/>
  <c r="BK1264" i="9"/>
  <c r="O1264" i="9"/>
  <c r="BQ1263" i="9"/>
  <c r="BK1263" i="9"/>
  <c r="O1263" i="9"/>
  <c r="BQ1262" i="9"/>
  <c r="BK1262" i="9"/>
  <c r="O1262" i="9"/>
  <c r="BQ1261" i="9"/>
  <c r="BK1261" i="9"/>
  <c r="O1261" i="9"/>
  <c r="BQ1260" i="9"/>
  <c r="BK1260" i="9"/>
  <c r="O1260" i="9"/>
  <c r="BQ1259" i="9"/>
  <c r="BK1259" i="9"/>
  <c r="O1259" i="9"/>
  <c r="BQ1258" i="9"/>
  <c r="BK1258" i="9"/>
  <c r="O1258" i="9"/>
  <c r="BQ1257" i="9"/>
  <c r="BK1257" i="9"/>
  <c r="O1257" i="9"/>
  <c r="BQ1256" i="9"/>
  <c r="BK1256" i="9"/>
  <c r="O1256" i="9"/>
  <c r="BQ1255" i="9"/>
  <c r="BK1255" i="9"/>
  <c r="O1255" i="9"/>
  <c r="BQ1254" i="9"/>
  <c r="BK1254" i="9"/>
  <c r="O1254" i="9"/>
  <c r="BQ1253" i="9"/>
  <c r="BK1253" i="9"/>
  <c r="O1253" i="9"/>
  <c r="BQ1252" i="9"/>
  <c r="BK1252" i="9"/>
  <c r="O1252" i="9"/>
  <c r="BQ1251" i="9"/>
  <c r="BK1251" i="9"/>
  <c r="O1251" i="9"/>
  <c r="BQ1250" i="9"/>
  <c r="BK1250" i="9"/>
  <c r="O1250" i="9"/>
  <c r="BQ1249" i="9"/>
  <c r="BK1249" i="9"/>
  <c r="O1249" i="9"/>
  <c r="BQ1248" i="9"/>
  <c r="BK1248" i="9"/>
  <c r="O1248" i="9"/>
  <c r="BQ1247" i="9"/>
  <c r="BK1247" i="9"/>
  <c r="O1247" i="9"/>
  <c r="BQ1246" i="9"/>
  <c r="BK1246" i="9"/>
  <c r="O1246" i="9"/>
  <c r="BQ1245" i="9"/>
  <c r="BK1245" i="9"/>
  <c r="O1245" i="9"/>
  <c r="BQ1244" i="9"/>
  <c r="BK1244" i="9"/>
  <c r="O1244" i="9"/>
  <c r="BQ1243" i="9"/>
  <c r="BK1243" i="9"/>
  <c r="O1243" i="9"/>
  <c r="BQ1242" i="9"/>
  <c r="BK1242" i="9"/>
  <c r="O1242" i="9"/>
  <c r="BQ1241" i="9"/>
  <c r="BK1241" i="9"/>
  <c r="O1241" i="9"/>
  <c r="BQ1240" i="9"/>
  <c r="BK1240" i="9"/>
  <c r="O1240" i="9"/>
  <c r="BQ1239" i="9"/>
  <c r="BK1239" i="9"/>
  <c r="O1239" i="9"/>
  <c r="BQ1238" i="9"/>
  <c r="BK1238" i="9"/>
  <c r="O1238" i="9"/>
  <c r="BQ1237" i="9"/>
  <c r="BK1237" i="9"/>
  <c r="O1237" i="9"/>
  <c r="BQ1236" i="9"/>
  <c r="BK1236" i="9"/>
  <c r="O1236" i="9"/>
  <c r="BQ1235" i="9"/>
  <c r="BK1235" i="9"/>
  <c r="O1235" i="9"/>
  <c r="BQ1234" i="9"/>
  <c r="BK1234" i="9"/>
  <c r="O1234" i="9"/>
  <c r="BQ1233" i="9"/>
  <c r="BK1233" i="9"/>
  <c r="O1233" i="9"/>
  <c r="BQ1232" i="9"/>
  <c r="BK1232" i="9"/>
  <c r="O1232" i="9"/>
  <c r="BQ1231" i="9"/>
  <c r="BK1231" i="9"/>
  <c r="O1231" i="9"/>
  <c r="BQ1230" i="9"/>
  <c r="BK1230" i="9"/>
  <c r="O1230" i="9"/>
  <c r="BQ1229" i="9"/>
  <c r="BK1229" i="9"/>
  <c r="O1229" i="9"/>
  <c r="BQ1228" i="9"/>
  <c r="BK1228" i="9"/>
  <c r="O1228" i="9"/>
  <c r="BQ1227" i="9"/>
  <c r="BK1227" i="9"/>
  <c r="O1227" i="9"/>
  <c r="BQ1226" i="9"/>
  <c r="BK1226" i="9"/>
  <c r="O1226" i="9"/>
  <c r="BQ1225" i="9"/>
  <c r="BK1225" i="9"/>
  <c r="O1225" i="9"/>
  <c r="BQ1224" i="9"/>
  <c r="BK1224" i="9"/>
  <c r="O1224" i="9"/>
  <c r="BQ1223" i="9"/>
  <c r="BK1223" i="9"/>
  <c r="O1223" i="9"/>
  <c r="BQ1222" i="9"/>
  <c r="BK1222" i="9"/>
  <c r="O1222" i="9"/>
  <c r="BQ1221" i="9"/>
  <c r="BK1221" i="9"/>
  <c r="O1221" i="9"/>
  <c r="BQ1220" i="9"/>
  <c r="BK1220" i="9"/>
  <c r="O1220" i="9"/>
  <c r="BQ1219" i="9"/>
  <c r="BK1219" i="9"/>
  <c r="O1219" i="9"/>
  <c r="BQ1218" i="9"/>
  <c r="BK1218" i="9"/>
  <c r="O1218" i="9"/>
  <c r="BQ1217" i="9"/>
  <c r="BK1217" i="9"/>
  <c r="O1217" i="9"/>
  <c r="BQ1216" i="9"/>
  <c r="BK1216" i="9"/>
  <c r="O1216" i="9"/>
  <c r="BQ1215" i="9"/>
  <c r="BK1215" i="9"/>
  <c r="O1215" i="9"/>
  <c r="BQ1214" i="9"/>
  <c r="BK1214" i="9"/>
  <c r="O1214" i="9"/>
  <c r="BQ1213" i="9"/>
  <c r="BK1213" i="9"/>
  <c r="O1213" i="9"/>
  <c r="BQ1212" i="9"/>
  <c r="BK1212" i="9"/>
  <c r="O1212" i="9"/>
  <c r="BQ1211" i="9"/>
  <c r="BK1211" i="9"/>
  <c r="O1211" i="9"/>
  <c r="BQ1210" i="9"/>
  <c r="BK1210" i="9"/>
  <c r="O1210" i="9"/>
  <c r="BQ1209" i="9"/>
  <c r="BK1209" i="9"/>
  <c r="O1209" i="9"/>
  <c r="BQ1208" i="9"/>
  <c r="BK1208" i="9"/>
  <c r="O1208" i="9"/>
  <c r="BQ1207" i="9"/>
  <c r="BK1207" i="9"/>
  <c r="O1207" i="9"/>
  <c r="BQ1206" i="9"/>
  <c r="BK1206" i="9"/>
  <c r="O1206" i="9"/>
  <c r="BQ1205" i="9"/>
  <c r="BK1205" i="9"/>
  <c r="O1205" i="9"/>
  <c r="BQ1204" i="9"/>
  <c r="BK1204" i="9"/>
  <c r="O1204" i="9"/>
  <c r="BQ1203" i="9"/>
  <c r="BK1203" i="9"/>
  <c r="O1203" i="9"/>
  <c r="BQ1202" i="9"/>
  <c r="BK1202" i="9"/>
  <c r="O1202" i="9"/>
  <c r="BQ1201" i="9"/>
  <c r="BK1201" i="9"/>
  <c r="O1201" i="9"/>
  <c r="BQ1200" i="9"/>
  <c r="BK1200" i="9"/>
  <c r="O1200" i="9"/>
  <c r="BQ1199" i="9"/>
  <c r="BK1199" i="9"/>
  <c r="O1199" i="9"/>
  <c r="BQ1198" i="9"/>
  <c r="BK1198" i="9"/>
  <c r="O1198" i="9"/>
  <c r="BQ1197" i="9"/>
  <c r="BK1197" i="9"/>
  <c r="O1197" i="9"/>
  <c r="BQ1196" i="9"/>
  <c r="BK1196" i="9"/>
  <c r="O1196" i="9"/>
  <c r="BQ1195" i="9"/>
  <c r="BK1195" i="9"/>
  <c r="O1195" i="9"/>
  <c r="BQ1194" i="9"/>
  <c r="BK1194" i="9"/>
  <c r="O1194" i="9"/>
  <c r="BQ1193" i="9"/>
  <c r="BK1193" i="9"/>
  <c r="O1193" i="9"/>
  <c r="BQ1192" i="9"/>
  <c r="BK1192" i="9"/>
  <c r="O1192" i="9"/>
  <c r="BQ1191" i="9"/>
  <c r="BK1191" i="9"/>
  <c r="O1191" i="9"/>
  <c r="BQ1190" i="9"/>
  <c r="BK1190" i="9"/>
  <c r="O1190" i="9"/>
  <c r="BQ1189" i="9"/>
  <c r="BK1189" i="9"/>
  <c r="O1189" i="9"/>
  <c r="BQ1188" i="9"/>
  <c r="BK1188" i="9"/>
  <c r="O1188" i="9"/>
  <c r="BQ1187" i="9"/>
  <c r="BK1187" i="9"/>
  <c r="O1187" i="9"/>
  <c r="BQ1186" i="9"/>
  <c r="BK1186" i="9"/>
  <c r="O1186" i="9"/>
  <c r="BQ1185" i="9"/>
  <c r="BK1185" i="9"/>
  <c r="O1185" i="9"/>
  <c r="BQ1184" i="9"/>
  <c r="BK1184" i="9"/>
  <c r="O1184" i="9"/>
  <c r="BQ1183" i="9"/>
  <c r="BK1183" i="9"/>
  <c r="O1183" i="9"/>
  <c r="BQ1182" i="9"/>
  <c r="BK1182" i="9"/>
  <c r="O1182" i="9"/>
  <c r="BQ1181" i="9"/>
  <c r="BK1181" i="9"/>
  <c r="O1181" i="9"/>
  <c r="BQ1180" i="9"/>
  <c r="BK1180" i="9"/>
  <c r="O1180" i="9"/>
  <c r="BQ1179" i="9"/>
  <c r="BK1179" i="9"/>
  <c r="O1179" i="9"/>
  <c r="BQ1178" i="9"/>
  <c r="BK1178" i="9"/>
  <c r="O1178" i="9"/>
  <c r="BQ1177" i="9"/>
  <c r="BK1177" i="9"/>
  <c r="O1177" i="9"/>
  <c r="BQ1176" i="9"/>
  <c r="BK1176" i="9"/>
  <c r="O1176" i="9"/>
  <c r="BQ1175" i="9"/>
  <c r="BK1175" i="9"/>
  <c r="O1175" i="9"/>
  <c r="BQ1174" i="9"/>
  <c r="BK1174" i="9"/>
  <c r="O1174" i="9"/>
  <c r="BQ1173" i="9"/>
  <c r="BK1173" i="9"/>
  <c r="O1173" i="9"/>
  <c r="BQ1172" i="9"/>
  <c r="BK1172" i="9"/>
  <c r="O1172" i="9"/>
  <c r="BQ1171" i="9"/>
  <c r="BK1171" i="9"/>
  <c r="O1171" i="9"/>
  <c r="BQ1170" i="9"/>
  <c r="BK1170" i="9"/>
  <c r="O1170" i="9"/>
  <c r="BQ1169" i="9"/>
  <c r="BK1169" i="9"/>
  <c r="O1169" i="9"/>
  <c r="BQ1168" i="9"/>
  <c r="BK1168" i="9"/>
  <c r="O1168" i="9"/>
  <c r="BQ1167" i="9"/>
  <c r="BK1167" i="9"/>
  <c r="O1167" i="9"/>
  <c r="BQ1166" i="9"/>
  <c r="BK1166" i="9"/>
  <c r="O1166" i="9"/>
  <c r="BQ1165" i="9"/>
  <c r="BK1165" i="9"/>
  <c r="O1165" i="9"/>
  <c r="BQ1164" i="9"/>
  <c r="BK1164" i="9"/>
  <c r="O1164" i="9"/>
  <c r="BQ1163" i="9"/>
  <c r="BK1163" i="9"/>
  <c r="O1163" i="9"/>
  <c r="BQ1162" i="9"/>
  <c r="BK1162" i="9"/>
  <c r="O1162" i="9"/>
  <c r="BQ1161" i="9"/>
  <c r="BK1161" i="9"/>
  <c r="O1161" i="9"/>
  <c r="BQ1160" i="9"/>
  <c r="BK1160" i="9"/>
  <c r="O1160" i="9"/>
  <c r="BQ1159" i="9"/>
  <c r="BK1159" i="9"/>
  <c r="O1159" i="9"/>
  <c r="BQ1158" i="9"/>
  <c r="BK1158" i="9"/>
  <c r="O1158" i="9"/>
  <c r="BQ1157" i="9"/>
  <c r="BK1157" i="9"/>
  <c r="O1157" i="9"/>
  <c r="BQ1156" i="9"/>
  <c r="BK1156" i="9"/>
  <c r="O1156" i="9"/>
  <c r="BQ1155" i="9"/>
  <c r="BK1155" i="9"/>
  <c r="O1155" i="9"/>
  <c r="BQ1154" i="9"/>
  <c r="BK1154" i="9"/>
  <c r="O1154" i="9"/>
  <c r="BQ1153" i="9"/>
  <c r="BK1153" i="9"/>
  <c r="O1153" i="9"/>
  <c r="BQ1152" i="9"/>
  <c r="BK1152" i="9"/>
  <c r="O1152" i="9"/>
  <c r="BQ1151" i="9"/>
  <c r="BK1151" i="9"/>
  <c r="O1151" i="9"/>
  <c r="BQ1150" i="9"/>
  <c r="BK1150" i="9"/>
  <c r="O1150" i="9"/>
  <c r="BQ1149" i="9"/>
  <c r="BK1149" i="9"/>
  <c r="O1149" i="9"/>
  <c r="BQ1148" i="9"/>
  <c r="BK1148" i="9"/>
  <c r="O1148" i="9"/>
  <c r="BQ1147" i="9"/>
  <c r="BK1147" i="9"/>
  <c r="O1147" i="9"/>
  <c r="BQ1146" i="9"/>
  <c r="BK1146" i="9"/>
  <c r="O1146" i="9"/>
  <c r="BQ1145" i="9"/>
  <c r="BK1145" i="9"/>
  <c r="O1145" i="9"/>
  <c r="BQ1144" i="9"/>
  <c r="BK1144" i="9"/>
  <c r="O1144" i="9"/>
  <c r="BQ1143" i="9"/>
  <c r="BK1143" i="9"/>
  <c r="O1143" i="9"/>
  <c r="BQ1142" i="9"/>
  <c r="BK1142" i="9"/>
  <c r="O1142" i="9"/>
  <c r="BQ1141" i="9"/>
  <c r="BK1141" i="9"/>
  <c r="O1141" i="9"/>
  <c r="BQ1140" i="9"/>
  <c r="BK1140" i="9"/>
  <c r="O1140" i="9"/>
  <c r="BQ1139" i="9"/>
  <c r="BK1139" i="9"/>
  <c r="O1139" i="9"/>
  <c r="BQ1138" i="9"/>
  <c r="BK1138" i="9"/>
  <c r="O1138" i="9"/>
  <c r="BQ1137" i="9"/>
  <c r="BK1137" i="9"/>
  <c r="O1137" i="9"/>
  <c r="BQ1136" i="9"/>
  <c r="BK1136" i="9"/>
  <c r="O1136" i="9"/>
  <c r="BQ1135" i="9"/>
  <c r="BK1135" i="9"/>
  <c r="O1135" i="9"/>
  <c r="BQ1134" i="9"/>
  <c r="BK1134" i="9"/>
  <c r="O1134" i="9"/>
  <c r="BQ1133" i="9"/>
  <c r="BK1133" i="9"/>
  <c r="O1133" i="9"/>
  <c r="BQ1132" i="9"/>
  <c r="BK1132" i="9"/>
  <c r="O1132" i="9"/>
  <c r="BQ1131" i="9"/>
  <c r="BK1131" i="9"/>
  <c r="O1131" i="9"/>
  <c r="BQ1130" i="9"/>
  <c r="BK1130" i="9"/>
  <c r="O1130" i="9"/>
  <c r="BQ1129" i="9"/>
  <c r="BK1129" i="9"/>
  <c r="O1129" i="9"/>
  <c r="BQ1128" i="9"/>
  <c r="BK1128" i="9"/>
  <c r="O1128" i="9"/>
  <c r="BQ1127" i="9"/>
  <c r="BK1127" i="9"/>
  <c r="O1127" i="9"/>
  <c r="BQ1126" i="9"/>
  <c r="BK1126" i="9"/>
  <c r="O1126" i="9"/>
  <c r="BQ1125" i="9"/>
  <c r="BK1125" i="9"/>
  <c r="O1125" i="9"/>
  <c r="BQ1124" i="9"/>
  <c r="BK1124" i="9"/>
  <c r="O1124" i="9"/>
  <c r="BQ1123" i="9"/>
  <c r="BK1123" i="9"/>
  <c r="O1123" i="9"/>
  <c r="BQ1122" i="9"/>
  <c r="BK1122" i="9"/>
  <c r="O1122" i="9"/>
  <c r="BQ1121" i="9"/>
  <c r="BK1121" i="9"/>
  <c r="O1121" i="9"/>
  <c r="BQ1120" i="9"/>
  <c r="BK1120" i="9"/>
  <c r="O1120" i="9"/>
  <c r="BQ1119" i="9"/>
  <c r="BK1119" i="9"/>
  <c r="O1119" i="9"/>
  <c r="BQ1118" i="9"/>
  <c r="BK1118" i="9"/>
  <c r="O1118" i="9"/>
  <c r="BQ1117" i="9"/>
  <c r="BK1117" i="9"/>
  <c r="O1117" i="9"/>
  <c r="BQ1116" i="9"/>
  <c r="BK1116" i="9"/>
  <c r="O1116" i="9"/>
  <c r="BQ1115" i="9"/>
  <c r="BK1115" i="9"/>
  <c r="O1115" i="9"/>
  <c r="BQ1114" i="9"/>
  <c r="BK1114" i="9"/>
  <c r="O1114" i="9"/>
  <c r="BQ1113" i="9"/>
  <c r="BK1113" i="9"/>
  <c r="O1113" i="9"/>
  <c r="BQ1112" i="9"/>
  <c r="BK1112" i="9"/>
  <c r="O1112" i="9"/>
  <c r="BQ1111" i="9"/>
  <c r="BK1111" i="9"/>
  <c r="O1111" i="9"/>
  <c r="BQ1110" i="9"/>
  <c r="BK1110" i="9"/>
  <c r="O1110" i="9"/>
  <c r="BQ1109" i="9"/>
  <c r="BK1109" i="9"/>
  <c r="O1109" i="9"/>
  <c r="BQ1108" i="9"/>
  <c r="BK1108" i="9"/>
  <c r="O1108" i="9"/>
  <c r="BQ1107" i="9"/>
  <c r="BK1107" i="9"/>
  <c r="O1107" i="9"/>
  <c r="BQ1106" i="9"/>
  <c r="BK1106" i="9"/>
  <c r="O1106" i="9"/>
  <c r="BQ1105" i="9"/>
  <c r="BK1105" i="9"/>
  <c r="O1105" i="9"/>
  <c r="BQ1104" i="9"/>
  <c r="BK1104" i="9"/>
  <c r="O1104" i="9"/>
  <c r="BQ1103" i="9"/>
  <c r="BK1103" i="9"/>
  <c r="O1103" i="9"/>
  <c r="BQ1102" i="9"/>
  <c r="BK1102" i="9"/>
  <c r="O1102" i="9"/>
  <c r="BQ1101" i="9"/>
  <c r="BK1101" i="9"/>
  <c r="O1101" i="9"/>
  <c r="BQ1100" i="9"/>
  <c r="BK1100" i="9"/>
  <c r="O1100" i="9"/>
  <c r="BQ1099" i="9"/>
  <c r="BK1099" i="9"/>
  <c r="O1099" i="9"/>
  <c r="BQ1098" i="9"/>
  <c r="BK1098" i="9"/>
  <c r="O1098" i="9"/>
  <c r="BQ1097" i="9"/>
  <c r="BK1097" i="9"/>
  <c r="O1097" i="9"/>
  <c r="BQ1096" i="9"/>
  <c r="BK1096" i="9"/>
  <c r="O1096" i="9"/>
  <c r="BQ1095" i="9"/>
  <c r="BK1095" i="9"/>
  <c r="O1095" i="9"/>
  <c r="BQ1094" i="9"/>
  <c r="BK1094" i="9"/>
  <c r="O1094" i="9"/>
  <c r="BQ1093" i="9"/>
  <c r="BK1093" i="9"/>
  <c r="O1093" i="9"/>
  <c r="BQ1092" i="9"/>
  <c r="BK1092" i="9"/>
  <c r="O1092" i="9"/>
  <c r="BQ1091" i="9"/>
  <c r="BK1091" i="9"/>
  <c r="O1091" i="9"/>
  <c r="BQ1090" i="9"/>
  <c r="BK1090" i="9"/>
  <c r="O1090" i="9"/>
  <c r="BQ1089" i="9"/>
  <c r="BK1089" i="9"/>
  <c r="O1089" i="9"/>
  <c r="BQ1088" i="9"/>
  <c r="BK1088" i="9"/>
  <c r="O1088" i="9"/>
  <c r="BQ1087" i="9"/>
  <c r="BK1087" i="9"/>
  <c r="O1087" i="9"/>
  <c r="BQ1086" i="9"/>
  <c r="BK1086" i="9"/>
  <c r="O1086" i="9"/>
  <c r="BQ1085" i="9"/>
  <c r="BK1085" i="9"/>
  <c r="O1085" i="9"/>
  <c r="BQ1084" i="9"/>
  <c r="BK1084" i="9"/>
  <c r="O1084" i="9"/>
  <c r="BQ1083" i="9"/>
  <c r="BK1083" i="9"/>
  <c r="O1083" i="9"/>
  <c r="BQ1082" i="9"/>
  <c r="BK1082" i="9"/>
  <c r="O1082" i="9"/>
  <c r="BQ1081" i="9"/>
  <c r="BK1081" i="9"/>
  <c r="O1081" i="9"/>
  <c r="BQ1080" i="9"/>
  <c r="BK1080" i="9"/>
  <c r="O1080" i="9"/>
  <c r="BQ1079" i="9"/>
  <c r="BK1079" i="9"/>
  <c r="O1079" i="9"/>
  <c r="BQ1078" i="9"/>
  <c r="BK1078" i="9"/>
  <c r="O1078" i="9"/>
  <c r="BQ1077" i="9"/>
  <c r="BK1077" i="9"/>
  <c r="O1077" i="9"/>
  <c r="BQ1076" i="9"/>
  <c r="BK1076" i="9"/>
  <c r="O1076" i="9"/>
  <c r="BQ1075" i="9"/>
  <c r="BK1075" i="9"/>
  <c r="O1075" i="9"/>
  <c r="BQ1074" i="9"/>
  <c r="BK1074" i="9"/>
  <c r="O1074" i="9"/>
  <c r="BQ1073" i="9"/>
  <c r="BK1073" i="9"/>
  <c r="O1073" i="9"/>
  <c r="BQ1072" i="9"/>
  <c r="BK1072" i="9"/>
  <c r="O1072" i="9"/>
  <c r="BQ1071" i="9"/>
  <c r="BK1071" i="9"/>
  <c r="O1071" i="9"/>
  <c r="BQ1070" i="9"/>
  <c r="BK1070" i="9"/>
  <c r="O1070" i="9"/>
  <c r="BQ1069" i="9"/>
  <c r="BK1069" i="9"/>
  <c r="O1069" i="9"/>
  <c r="BQ1068" i="9"/>
  <c r="BK1068" i="9"/>
  <c r="O1068" i="9"/>
  <c r="BQ1067" i="9"/>
  <c r="BK1067" i="9"/>
  <c r="O1067" i="9"/>
  <c r="BQ1066" i="9"/>
  <c r="BK1066" i="9"/>
  <c r="O1066" i="9"/>
  <c r="BQ1065" i="9"/>
  <c r="BK1065" i="9"/>
  <c r="O1065" i="9"/>
  <c r="BQ1064" i="9"/>
  <c r="BK1064" i="9"/>
  <c r="O1064" i="9"/>
  <c r="BQ1063" i="9"/>
  <c r="BK1063" i="9"/>
  <c r="O1063" i="9"/>
  <c r="BQ1062" i="9"/>
  <c r="BK1062" i="9"/>
  <c r="O1062" i="9"/>
  <c r="BQ1061" i="9"/>
  <c r="BK1061" i="9"/>
  <c r="O1061" i="9"/>
  <c r="BQ1060" i="9"/>
  <c r="BK1060" i="9"/>
  <c r="O1060" i="9"/>
  <c r="BQ1059" i="9"/>
  <c r="BK1059" i="9"/>
  <c r="O1059" i="9"/>
  <c r="BQ1058" i="9"/>
  <c r="BK1058" i="9"/>
  <c r="O1058" i="9"/>
  <c r="BQ1057" i="9"/>
  <c r="BK1057" i="9"/>
  <c r="O1057" i="9"/>
  <c r="BQ1056" i="9"/>
  <c r="BK1056" i="9"/>
  <c r="O1056" i="9"/>
  <c r="BQ1055" i="9"/>
  <c r="BK1055" i="9"/>
  <c r="O1055" i="9"/>
  <c r="BQ1054" i="9"/>
  <c r="BK1054" i="9"/>
  <c r="O1054" i="9"/>
  <c r="BQ1053" i="9"/>
  <c r="BK1053" i="9"/>
  <c r="O1053" i="9"/>
  <c r="BQ1052" i="9"/>
  <c r="BK1052" i="9"/>
  <c r="O1052" i="9"/>
  <c r="BQ1051" i="9"/>
  <c r="BK1051" i="9"/>
  <c r="O1051" i="9"/>
  <c r="BQ1050" i="9"/>
  <c r="BK1050" i="9"/>
  <c r="O1050" i="9"/>
  <c r="BQ1049" i="9"/>
  <c r="BK1049" i="9"/>
  <c r="O1049" i="9"/>
  <c r="BQ1048" i="9"/>
  <c r="BK1048" i="9"/>
  <c r="O1048" i="9"/>
  <c r="BQ1047" i="9"/>
  <c r="BK1047" i="9"/>
  <c r="O1047" i="9"/>
  <c r="BQ1046" i="9"/>
  <c r="BK1046" i="9"/>
  <c r="O1046" i="9"/>
  <c r="BQ1045" i="9"/>
  <c r="BK1045" i="9"/>
  <c r="O1045" i="9"/>
  <c r="BQ1044" i="9"/>
  <c r="BK1044" i="9"/>
  <c r="O1044" i="9"/>
  <c r="BQ1043" i="9"/>
  <c r="BK1043" i="9"/>
  <c r="O1043" i="9"/>
  <c r="BQ1042" i="9"/>
  <c r="BK1042" i="9"/>
  <c r="O1042" i="9"/>
  <c r="BQ1041" i="9"/>
  <c r="BK1041" i="9"/>
  <c r="O1041" i="9"/>
  <c r="BQ1040" i="9"/>
  <c r="BK1040" i="9"/>
  <c r="O1040" i="9"/>
  <c r="BQ1039" i="9"/>
  <c r="BK1039" i="9"/>
  <c r="O1039" i="9"/>
  <c r="BQ1038" i="9"/>
  <c r="BK1038" i="9"/>
  <c r="O1038" i="9"/>
  <c r="BQ1037" i="9"/>
  <c r="BK1037" i="9"/>
  <c r="O1037" i="9"/>
  <c r="BQ1036" i="9"/>
  <c r="BK1036" i="9"/>
  <c r="O1036" i="9"/>
  <c r="BQ1035" i="9"/>
  <c r="BK1035" i="9"/>
  <c r="O1035" i="9"/>
  <c r="BQ1034" i="9"/>
  <c r="BK1034" i="9"/>
  <c r="O1034" i="9"/>
  <c r="BQ1033" i="9"/>
  <c r="BK1033" i="9"/>
  <c r="O1033" i="9"/>
  <c r="BQ1032" i="9"/>
  <c r="BK1032" i="9"/>
  <c r="O1032" i="9"/>
  <c r="BQ1031" i="9"/>
  <c r="BK1031" i="9"/>
  <c r="O1031" i="9"/>
  <c r="BQ1030" i="9"/>
  <c r="BK1030" i="9"/>
  <c r="O1030" i="9"/>
  <c r="BQ1029" i="9"/>
  <c r="BK1029" i="9"/>
  <c r="O1029" i="9"/>
  <c r="BQ1028" i="9"/>
  <c r="BK1028" i="9"/>
  <c r="O1028" i="9"/>
  <c r="BQ1027" i="9"/>
  <c r="BK1027" i="9"/>
  <c r="O1027" i="9"/>
  <c r="BQ1026" i="9"/>
  <c r="BK1026" i="9"/>
  <c r="O1026" i="9"/>
  <c r="BQ1025" i="9"/>
  <c r="BK1025" i="9"/>
  <c r="O1025" i="9"/>
  <c r="BQ1024" i="9"/>
  <c r="BK1024" i="9"/>
  <c r="O1024" i="9"/>
  <c r="BQ1023" i="9"/>
  <c r="BK1023" i="9"/>
  <c r="O1023" i="9"/>
  <c r="BQ1022" i="9"/>
  <c r="BK1022" i="9"/>
  <c r="O1022" i="9"/>
  <c r="BQ1021" i="9"/>
  <c r="BK1021" i="9"/>
  <c r="O1021" i="9"/>
  <c r="BQ1020" i="9"/>
  <c r="BK1020" i="9"/>
  <c r="O1020" i="9"/>
  <c r="BQ1019" i="9"/>
  <c r="BK1019" i="9"/>
  <c r="O1019" i="9"/>
  <c r="BQ1018" i="9"/>
  <c r="BK1018" i="9"/>
  <c r="O1018" i="9"/>
  <c r="BQ1017" i="9"/>
  <c r="BK1017" i="9"/>
  <c r="O1017" i="9"/>
  <c r="BQ1016" i="9"/>
  <c r="BK1016" i="9"/>
  <c r="O1016" i="9"/>
  <c r="BQ1015" i="9"/>
  <c r="BK1015" i="9"/>
  <c r="O1015" i="9"/>
  <c r="BQ1014" i="9"/>
  <c r="BK1014" i="9"/>
  <c r="O1014" i="9"/>
  <c r="BQ1013" i="9"/>
  <c r="BK1013" i="9"/>
  <c r="O1013" i="9"/>
  <c r="BQ1012" i="9"/>
  <c r="BK1012" i="9"/>
  <c r="O1012" i="9"/>
  <c r="BQ1011" i="9"/>
  <c r="BK1011" i="9"/>
  <c r="O1011" i="9"/>
  <c r="BQ1010" i="9"/>
  <c r="BK1010" i="9"/>
  <c r="O1010" i="9"/>
  <c r="BQ1009" i="9"/>
  <c r="BK1009" i="9"/>
  <c r="O1009" i="9"/>
  <c r="BQ1008" i="9"/>
  <c r="BK1008" i="9"/>
  <c r="O1008" i="9"/>
  <c r="BQ1007" i="9"/>
  <c r="BK1007" i="9"/>
  <c r="O1007" i="9"/>
  <c r="BQ1006" i="9"/>
  <c r="BK1006" i="9"/>
  <c r="O1006" i="9"/>
  <c r="BQ1005" i="9"/>
  <c r="BK1005" i="9"/>
  <c r="O1005" i="9"/>
  <c r="BQ1004" i="9"/>
  <c r="BK1004" i="9"/>
  <c r="O1004" i="9"/>
  <c r="BQ1003" i="9"/>
  <c r="BK1003" i="9"/>
  <c r="O1003" i="9"/>
  <c r="BQ1002" i="9"/>
  <c r="BK1002" i="9"/>
  <c r="O1002" i="9"/>
  <c r="BQ1001" i="9"/>
  <c r="BK1001" i="9"/>
  <c r="O1001" i="9"/>
  <c r="BQ1000" i="9"/>
  <c r="BK1000" i="9"/>
  <c r="O1000" i="9"/>
  <c r="BQ999" i="9"/>
  <c r="BK999" i="9"/>
  <c r="O999" i="9"/>
  <c r="BQ998" i="9"/>
  <c r="BK998" i="9"/>
  <c r="O998" i="9"/>
  <c r="BQ997" i="9"/>
  <c r="BK997" i="9"/>
  <c r="O997" i="9"/>
  <c r="BQ996" i="9"/>
  <c r="BK996" i="9"/>
  <c r="O996" i="9"/>
  <c r="BQ995" i="9"/>
  <c r="BK995" i="9"/>
  <c r="O995" i="9"/>
  <c r="BQ994" i="9"/>
  <c r="BK994" i="9"/>
  <c r="O994" i="9"/>
  <c r="BQ993" i="9"/>
  <c r="BK993" i="9"/>
  <c r="O993" i="9"/>
  <c r="BQ992" i="9"/>
  <c r="BK992" i="9"/>
  <c r="O992" i="9"/>
  <c r="BQ991" i="9"/>
  <c r="BK991" i="9"/>
  <c r="O991" i="9"/>
  <c r="BQ990" i="9"/>
  <c r="BK990" i="9"/>
  <c r="O990" i="9"/>
  <c r="BQ989" i="9"/>
  <c r="BK989" i="9"/>
  <c r="O989" i="9"/>
  <c r="BQ988" i="9"/>
  <c r="BK988" i="9"/>
  <c r="O988" i="9"/>
  <c r="BQ987" i="9"/>
  <c r="BK987" i="9"/>
  <c r="O987" i="9"/>
  <c r="BQ986" i="9"/>
  <c r="BK986" i="9"/>
  <c r="O986" i="9"/>
  <c r="BQ985" i="9"/>
  <c r="BK985" i="9"/>
  <c r="O985" i="9"/>
  <c r="BQ984" i="9"/>
  <c r="BK984" i="9"/>
  <c r="O984" i="9"/>
  <c r="BQ983" i="9"/>
  <c r="BK983" i="9"/>
  <c r="O983" i="9"/>
  <c r="BQ982" i="9"/>
  <c r="BK982" i="9"/>
  <c r="O982" i="9"/>
  <c r="BQ981" i="9"/>
  <c r="BK981" i="9"/>
  <c r="O981" i="9"/>
  <c r="BK980" i="9"/>
  <c r="O980" i="9"/>
  <c r="BQ979" i="9"/>
  <c r="BK979" i="9"/>
  <c r="O979" i="9"/>
  <c r="BQ978" i="9"/>
  <c r="BK978" i="9"/>
  <c r="O978" i="9"/>
  <c r="BQ977" i="9"/>
  <c r="BK977" i="9"/>
  <c r="O977" i="9"/>
  <c r="BQ976" i="9"/>
  <c r="BK976" i="9"/>
  <c r="O976" i="9"/>
  <c r="BQ975" i="9"/>
  <c r="BK975" i="9"/>
  <c r="O975" i="9"/>
  <c r="BQ974" i="9"/>
  <c r="BK974" i="9"/>
  <c r="O974" i="9"/>
  <c r="BQ973" i="9"/>
  <c r="BK973" i="9"/>
  <c r="O973" i="9"/>
  <c r="BQ972" i="9"/>
  <c r="BK972" i="9"/>
  <c r="O972" i="9"/>
  <c r="BQ971" i="9"/>
  <c r="BK971" i="9"/>
  <c r="O971" i="9"/>
  <c r="BQ970" i="9"/>
  <c r="BK970" i="9"/>
  <c r="O970" i="9"/>
  <c r="BQ969" i="9"/>
  <c r="BK969" i="9"/>
  <c r="O969" i="9"/>
  <c r="BQ968" i="9"/>
  <c r="BK968" i="9"/>
  <c r="O968" i="9"/>
  <c r="BQ967" i="9"/>
  <c r="BK967" i="9"/>
  <c r="O967" i="9"/>
  <c r="BQ966" i="9"/>
  <c r="BK966" i="9"/>
  <c r="O966" i="9"/>
  <c r="BQ965" i="9"/>
  <c r="BK965" i="9"/>
  <c r="O965" i="9"/>
  <c r="BQ964" i="9"/>
  <c r="BK964" i="9"/>
  <c r="O964" i="9"/>
  <c r="BQ963" i="9"/>
  <c r="BK963" i="9"/>
  <c r="O963" i="9"/>
  <c r="BQ962" i="9"/>
  <c r="BK962" i="9"/>
  <c r="O962" i="9"/>
  <c r="BQ961" i="9"/>
  <c r="BK961" i="9"/>
  <c r="O961" i="9"/>
  <c r="BQ960" i="9"/>
  <c r="BK960" i="9"/>
  <c r="O960" i="9"/>
  <c r="BQ959" i="9"/>
  <c r="BK959" i="9"/>
  <c r="O959" i="9"/>
  <c r="BQ958" i="9"/>
  <c r="BK958" i="9"/>
  <c r="O958" i="9"/>
  <c r="BQ957" i="9"/>
  <c r="BK957" i="9"/>
  <c r="O957" i="9"/>
  <c r="BQ956" i="9"/>
  <c r="BK956" i="9"/>
  <c r="O956" i="9"/>
  <c r="BQ955" i="9"/>
  <c r="BK955" i="9"/>
  <c r="O955" i="9"/>
  <c r="BQ954" i="9"/>
  <c r="BK954" i="9"/>
  <c r="O954" i="9"/>
  <c r="BQ953" i="9"/>
  <c r="BK953" i="9"/>
  <c r="O953" i="9"/>
  <c r="BQ952" i="9"/>
  <c r="BK952" i="9"/>
  <c r="O952" i="9"/>
  <c r="BQ951" i="9"/>
  <c r="BK951" i="9"/>
  <c r="O951" i="9"/>
  <c r="BQ950" i="9"/>
  <c r="BK950" i="9"/>
  <c r="O950" i="9"/>
  <c r="BQ949" i="9"/>
  <c r="BK949" i="9"/>
  <c r="O949" i="9"/>
  <c r="BQ948" i="9"/>
  <c r="BK948" i="9"/>
  <c r="O948" i="9"/>
  <c r="BQ947" i="9"/>
  <c r="BK947" i="9"/>
  <c r="O947" i="9"/>
  <c r="BQ946" i="9"/>
  <c r="BK946" i="9"/>
  <c r="O946" i="9"/>
  <c r="BQ945" i="9"/>
  <c r="BK945" i="9"/>
  <c r="O945" i="9"/>
  <c r="BQ944" i="9"/>
  <c r="BK944" i="9"/>
  <c r="O944" i="9"/>
  <c r="BQ943" i="9"/>
  <c r="BK943" i="9"/>
  <c r="O943" i="9"/>
  <c r="BQ942" i="9"/>
  <c r="BK942" i="9"/>
  <c r="O942" i="9"/>
  <c r="BQ941" i="9"/>
  <c r="BK941" i="9"/>
  <c r="O941" i="9"/>
  <c r="BQ940" i="9"/>
  <c r="BK940" i="9"/>
  <c r="O940" i="9"/>
  <c r="BQ939" i="9"/>
  <c r="BK939" i="9"/>
  <c r="O939" i="9"/>
  <c r="BQ938" i="9"/>
  <c r="BK938" i="9"/>
  <c r="O938" i="9"/>
  <c r="BQ937" i="9"/>
  <c r="BK937" i="9"/>
  <c r="O937" i="9"/>
  <c r="BQ936" i="9"/>
  <c r="BK936" i="9"/>
  <c r="O936" i="9"/>
  <c r="BQ935" i="9"/>
  <c r="BK935" i="9"/>
  <c r="O935" i="9"/>
  <c r="BQ934" i="9"/>
  <c r="BK934" i="9"/>
  <c r="O934" i="9"/>
  <c r="BQ933" i="9"/>
  <c r="BK933" i="9"/>
  <c r="O933" i="9"/>
  <c r="BQ932" i="9"/>
  <c r="BK932" i="9"/>
  <c r="O932" i="9"/>
  <c r="BQ931" i="9"/>
  <c r="BK931" i="9"/>
  <c r="O931" i="9"/>
  <c r="BQ930" i="9"/>
  <c r="BK930" i="9"/>
  <c r="O930" i="9"/>
  <c r="BQ929" i="9"/>
  <c r="BK929" i="9"/>
  <c r="O929" i="9"/>
  <c r="BQ928" i="9"/>
  <c r="BK928" i="9"/>
  <c r="O928" i="9"/>
  <c r="BQ927" i="9"/>
  <c r="BK927" i="9"/>
  <c r="O927" i="9"/>
  <c r="BQ926" i="9"/>
  <c r="BK926" i="9"/>
  <c r="O926" i="9"/>
  <c r="BQ925" i="9"/>
  <c r="BK925" i="9"/>
  <c r="O925" i="9"/>
  <c r="BQ924" i="9"/>
  <c r="BK924" i="9"/>
  <c r="O924" i="9"/>
  <c r="BQ923" i="9"/>
  <c r="BK923" i="9"/>
  <c r="O923" i="9"/>
  <c r="BQ922" i="9"/>
  <c r="BK922" i="9"/>
  <c r="O922" i="9"/>
  <c r="BQ921" i="9"/>
  <c r="BK921" i="9"/>
  <c r="O921" i="9"/>
  <c r="BQ920" i="9"/>
  <c r="BK920" i="9"/>
  <c r="O920" i="9"/>
  <c r="BQ919" i="9"/>
  <c r="BK919" i="9"/>
  <c r="O919" i="9"/>
  <c r="BQ918" i="9"/>
  <c r="BK918" i="9"/>
  <c r="O918" i="9"/>
  <c r="BQ917" i="9"/>
  <c r="BK917" i="9"/>
  <c r="O917" i="9"/>
  <c r="BQ916" i="9"/>
  <c r="BK916" i="9"/>
  <c r="O916" i="9"/>
  <c r="BQ915" i="9"/>
  <c r="BK915" i="9"/>
  <c r="O915" i="9"/>
  <c r="BQ914" i="9"/>
  <c r="BK914" i="9"/>
  <c r="O914" i="9"/>
  <c r="BQ913" i="9"/>
  <c r="BK913" i="9"/>
  <c r="O913" i="9"/>
  <c r="BQ912" i="9"/>
  <c r="BK912" i="9"/>
  <c r="O912" i="9"/>
  <c r="BQ911" i="9"/>
  <c r="BK911" i="9"/>
  <c r="O911" i="9"/>
  <c r="BQ910" i="9"/>
  <c r="BK910" i="9"/>
  <c r="O910" i="9"/>
  <c r="BQ909" i="9"/>
  <c r="BK909" i="9"/>
  <c r="O909" i="9"/>
  <c r="BQ908" i="9"/>
  <c r="BK908" i="9"/>
  <c r="O908" i="9"/>
  <c r="BQ907" i="9"/>
  <c r="BK907" i="9"/>
  <c r="O907" i="9"/>
  <c r="BQ906" i="9"/>
  <c r="BK906" i="9"/>
  <c r="O906" i="9"/>
  <c r="BQ905" i="9"/>
  <c r="BK905" i="9"/>
  <c r="O905" i="9"/>
  <c r="BQ904" i="9"/>
  <c r="BK904" i="9"/>
  <c r="O904" i="9"/>
  <c r="BQ903" i="9"/>
  <c r="BK903" i="9"/>
  <c r="O903" i="9"/>
  <c r="BQ902" i="9"/>
  <c r="BK902" i="9"/>
  <c r="O902" i="9"/>
  <c r="BQ901" i="9"/>
  <c r="BK901" i="9"/>
  <c r="O901" i="9"/>
  <c r="BQ900" i="9"/>
  <c r="BK900" i="9"/>
  <c r="O900" i="9"/>
  <c r="BQ899" i="9"/>
  <c r="BK899" i="9"/>
  <c r="O899" i="9"/>
  <c r="BQ898" i="9"/>
  <c r="BK898" i="9"/>
  <c r="O898" i="9"/>
  <c r="BQ897" i="9"/>
  <c r="BK897" i="9"/>
  <c r="O897" i="9"/>
  <c r="BQ896" i="9"/>
  <c r="BK896" i="9"/>
  <c r="O896" i="9"/>
  <c r="BQ895" i="9"/>
  <c r="BK895" i="9"/>
  <c r="O895" i="9"/>
  <c r="BQ894" i="9"/>
  <c r="BK894" i="9"/>
  <c r="O894" i="9"/>
  <c r="BQ893" i="9"/>
  <c r="BK893" i="9"/>
  <c r="O893" i="9"/>
  <c r="BQ892" i="9"/>
  <c r="BK892" i="9"/>
  <c r="O892" i="9"/>
  <c r="BQ891" i="9"/>
  <c r="BK891" i="9"/>
  <c r="O891" i="9"/>
  <c r="BQ890" i="9"/>
  <c r="BK890" i="9"/>
  <c r="O890" i="9"/>
  <c r="BQ889" i="9"/>
  <c r="BK889" i="9"/>
  <c r="O889" i="9"/>
  <c r="BQ888" i="9"/>
  <c r="BK888" i="9"/>
  <c r="O888" i="9"/>
  <c r="BQ887" i="9"/>
  <c r="BK887" i="9"/>
  <c r="O887" i="9"/>
  <c r="BQ886" i="9"/>
  <c r="BK886" i="9"/>
  <c r="O886" i="9"/>
  <c r="BQ885" i="9"/>
  <c r="BK885" i="9"/>
  <c r="O885" i="9"/>
  <c r="BQ884" i="9"/>
  <c r="BK884" i="9"/>
  <c r="O884" i="9"/>
  <c r="BQ883" i="9"/>
  <c r="BK883" i="9"/>
  <c r="O883" i="9"/>
  <c r="BQ882" i="9"/>
  <c r="BK882" i="9"/>
  <c r="O882" i="9"/>
  <c r="BQ881" i="9"/>
  <c r="BK881" i="9"/>
  <c r="O881" i="9"/>
  <c r="BQ880" i="9"/>
  <c r="BK880" i="9"/>
  <c r="O880" i="9"/>
  <c r="BQ879" i="9"/>
  <c r="BK879" i="9"/>
  <c r="O879" i="9"/>
  <c r="BQ878" i="9"/>
  <c r="BK878" i="9"/>
  <c r="O878" i="9"/>
  <c r="BQ877" i="9"/>
  <c r="BK877" i="9"/>
  <c r="O877" i="9"/>
  <c r="BQ876" i="9"/>
  <c r="BK876" i="9"/>
  <c r="O876" i="9"/>
  <c r="BQ875" i="9"/>
  <c r="BK875" i="9"/>
  <c r="O875" i="9"/>
  <c r="BQ874" i="9"/>
  <c r="BK874" i="9"/>
  <c r="O874" i="9"/>
  <c r="BQ873" i="9"/>
  <c r="BK873" i="9"/>
  <c r="O873" i="9"/>
  <c r="BQ872" i="9"/>
  <c r="BK872" i="9"/>
  <c r="O872" i="9"/>
  <c r="BQ871" i="9"/>
  <c r="BK871" i="9"/>
  <c r="O871" i="9"/>
  <c r="BQ870" i="9"/>
  <c r="BK870" i="9"/>
  <c r="O870" i="9"/>
  <c r="BQ869" i="9"/>
  <c r="BK869" i="9"/>
  <c r="O869" i="9"/>
  <c r="BQ868" i="9"/>
  <c r="BK868" i="9"/>
  <c r="O868" i="9"/>
  <c r="BQ867" i="9"/>
  <c r="BK867" i="9"/>
  <c r="O867" i="9"/>
  <c r="BQ866" i="9"/>
  <c r="BK866" i="9"/>
  <c r="O866" i="9"/>
  <c r="BQ865" i="9"/>
  <c r="BK865" i="9"/>
  <c r="O865" i="9"/>
  <c r="BQ864" i="9"/>
  <c r="BK864" i="9"/>
  <c r="O864" i="9"/>
  <c r="BQ863" i="9"/>
  <c r="BK863" i="9"/>
  <c r="O863" i="9"/>
  <c r="BQ862" i="9"/>
  <c r="BK862" i="9"/>
  <c r="O862" i="9"/>
  <c r="BQ861" i="9"/>
  <c r="BK861" i="9"/>
  <c r="O861" i="9"/>
  <c r="BQ860" i="9"/>
  <c r="BK860" i="9"/>
  <c r="O860" i="9"/>
  <c r="BQ859" i="9"/>
  <c r="BK859" i="9"/>
  <c r="O859" i="9"/>
  <c r="BQ858" i="9"/>
  <c r="BK858" i="9"/>
  <c r="O858" i="9"/>
  <c r="BQ857" i="9"/>
  <c r="BK857" i="9"/>
  <c r="O857" i="9"/>
  <c r="BQ856" i="9"/>
  <c r="BK856" i="9"/>
  <c r="O856" i="9"/>
  <c r="BQ855" i="9"/>
  <c r="BK855" i="9"/>
  <c r="O855" i="9"/>
  <c r="BQ854" i="9"/>
  <c r="BK854" i="9"/>
  <c r="O854" i="9"/>
  <c r="BQ853" i="9"/>
  <c r="BK853" i="9"/>
  <c r="O853" i="9"/>
  <c r="BQ852" i="9"/>
  <c r="BK852" i="9"/>
  <c r="O852" i="9"/>
  <c r="BQ851" i="9"/>
  <c r="BK851" i="9"/>
  <c r="O851" i="9"/>
  <c r="BQ850" i="9"/>
  <c r="BK850" i="9"/>
  <c r="O850" i="9"/>
  <c r="BQ849" i="9"/>
  <c r="BK849" i="9"/>
  <c r="O849" i="9"/>
  <c r="BQ848" i="9"/>
  <c r="BK848" i="9"/>
  <c r="O848" i="9"/>
  <c r="BQ847" i="9"/>
  <c r="BK847" i="9"/>
  <c r="O847" i="9"/>
  <c r="BQ846" i="9"/>
  <c r="BK846" i="9"/>
  <c r="O846" i="9"/>
  <c r="BQ845" i="9"/>
  <c r="BK845" i="9"/>
  <c r="O845" i="9"/>
  <c r="BQ844" i="9"/>
  <c r="BK844" i="9"/>
  <c r="O844" i="9"/>
  <c r="BQ843" i="9"/>
  <c r="BK843" i="9"/>
  <c r="O843" i="9"/>
  <c r="BQ842" i="9"/>
  <c r="BK842" i="9"/>
  <c r="O842" i="9"/>
  <c r="BQ841" i="9"/>
  <c r="BK841" i="9"/>
  <c r="O841" i="9"/>
  <c r="BQ840" i="9"/>
  <c r="BK840" i="9"/>
  <c r="O840" i="9"/>
  <c r="BQ839" i="9"/>
  <c r="BK839" i="9"/>
  <c r="O839" i="9"/>
  <c r="BQ838" i="9"/>
  <c r="BK838" i="9"/>
  <c r="O838" i="9"/>
  <c r="BQ837" i="9"/>
  <c r="BK837" i="9"/>
  <c r="O837" i="9"/>
  <c r="BQ836" i="9"/>
  <c r="BK836" i="9"/>
  <c r="O836" i="9"/>
  <c r="BQ835" i="9"/>
  <c r="BK835" i="9"/>
  <c r="O835" i="9"/>
  <c r="BQ834" i="9"/>
  <c r="BK834" i="9"/>
  <c r="O834" i="9"/>
  <c r="BQ833" i="9"/>
  <c r="BK833" i="9"/>
  <c r="O833" i="9"/>
  <c r="BQ832" i="9"/>
  <c r="BK832" i="9"/>
  <c r="O832" i="9"/>
  <c r="BQ831" i="9"/>
  <c r="BK831" i="9"/>
  <c r="O831" i="9"/>
  <c r="BQ830" i="9"/>
  <c r="BK830" i="9"/>
  <c r="O830" i="9"/>
  <c r="BQ829" i="9"/>
  <c r="BK829" i="9"/>
  <c r="O829" i="9"/>
  <c r="BQ828" i="9"/>
  <c r="BK828" i="9"/>
  <c r="O828" i="9"/>
  <c r="BQ827" i="9"/>
  <c r="BK827" i="9"/>
  <c r="O827" i="9"/>
  <c r="BQ826" i="9"/>
  <c r="BK826" i="9"/>
  <c r="O826" i="9"/>
  <c r="BQ825" i="9"/>
  <c r="BK825" i="9"/>
  <c r="O825" i="9"/>
  <c r="BQ824" i="9"/>
  <c r="BK824" i="9"/>
  <c r="O824" i="9"/>
  <c r="BQ823" i="9"/>
  <c r="BK823" i="9"/>
  <c r="O823" i="9"/>
  <c r="BQ822" i="9"/>
  <c r="BK822" i="9"/>
  <c r="O822" i="9"/>
  <c r="BQ821" i="9"/>
  <c r="BK821" i="9"/>
  <c r="O821" i="9"/>
  <c r="BQ820" i="9"/>
  <c r="BK820" i="9"/>
  <c r="O820" i="9"/>
  <c r="BQ819" i="9"/>
  <c r="BK819" i="9"/>
  <c r="O819" i="9"/>
  <c r="BQ818" i="9"/>
  <c r="BK818" i="9"/>
  <c r="O818" i="9"/>
  <c r="BQ817" i="9"/>
  <c r="BK817" i="9"/>
  <c r="O817" i="9"/>
  <c r="BQ816" i="9"/>
  <c r="BK816" i="9"/>
  <c r="O816" i="9"/>
  <c r="BQ815" i="9"/>
  <c r="BK815" i="9"/>
  <c r="O815" i="9"/>
  <c r="BQ814" i="9"/>
  <c r="BK814" i="9"/>
  <c r="O814" i="9"/>
  <c r="BQ813" i="9"/>
  <c r="BK813" i="9"/>
  <c r="O813" i="9"/>
  <c r="BQ812" i="9"/>
  <c r="BK812" i="9"/>
  <c r="O812" i="9"/>
  <c r="BQ811" i="9"/>
  <c r="BK811" i="9"/>
  <c r="O811" i="9"/>
  <c r="BQ810" i="9"/>
  <c r="BK810" i="9"/>
  <c r="O810" i="9"/>
  <c r="BQ809" i="9"/>
  <c r="BK809" i="9"/>
  <c r="O809" i="9"/>
  <c r="BQ808" i="9"/>
  <c r="BK808" i="9"/>
  <c r="O808" i="9"/>
  <c r="BQ807" i="9"/>
  <c r="BK807" i="9"/>
  <c r="O807" i="9"/>
  <c r="BQ806" i="9"/>
  <c r="BK806" i="9"/>
  <c r="O806" i="9"/>
  <c r="BQ805" i="9"/>
  <c r="BK805" i="9"/>
  <c r="O805" i="9"/>
  <c r="BQ804" i="9"/>
  <c r="BK804" i="9"/>
  <c r="O804" i="9"/>
  <c r="BQ803" i="9"/>
  <c r="BK803" i="9"/>
  <c r="O803" i="9"/>
  <c r="BQ802" i="9"/>
  <c r="BK802" i="9"/>
  <c r="O802" i="9"/>
  <c r="BQ801" i="9"/>
  <c r="BK801" i="9"/>
  <c r="O801" i="9"/>
  <c r="BQ800" i="9"/>
  <c r="BK800" i="9"/>
  <c r="O800" i="9"/>
  <c r="BQ799" i="9"/>
  <c r="BK799" i="9"/>
  <c r="O799" i="9"/>
  <c r="BQ798" i="9"/>
  <c r="BK798" i="9"/>
  <c r="O798" i="9"/>
  <c r="BQ797" i="9"/>
  <c r="BK797" i="9"/>
  <c r="O797" i="9"/>
  <c r="BQ796" i="9"/>
  <c r="BK796" i="9"/>
  <c r="O796" i="9"/>
  <c r="BQ795" i="9"/>
  <c r="BK795" i="9"/>
  <c r="O795" i="9"/>
  <c r="BQ794" i="9"/>
  <c r="BK794" i="9"/>
  <c r="O794" i="9"/>
  <c r="BQ793" i="9"/>
  <c r="BK793" i="9"/>
  <c r="O793" i="9"/>
  <c r="BQ792" i="9"/>
  <c r="BK792" i="9"/>
  <c r="O792" i="9"/>
  <c r="BQ791" i="9"/>
  <c r="BK791" i="9"/>
  <c r="O791" i="9"/>
  <c r="BQ790" i="9"/>
  <c r="BK790" i="9"/>
  <c r="O790" i="9"/>
  <c r="BQ789" i="9"/>
  <c r="BK789" i="9"/>
  <c r="O789" i="9"/>
  <c r="BQ788" i="9"/>
  <c r="BK788" i="9"/>
  <c r="O788" i="9"/>
  <c r="BQ787" i="9"/>
  <c r="BK787" i="9"/>
  <c r="O787" i="9"/>
  <c r="BQ786" i="9"/>
  <c r="BK786" i="9"/>
  <c r="O786" i="9"/>
  <c r="BQ785" i="9"/>
  <c r="BK785" i="9"/>
  <c r="O785" i="9"/>
  <c r="BQ784" i="9"/>
  <c r="BK784" i="9"/>
  <c r="O784" i="9"/>
  <c r="BQ783" i="9"/>
  <c r="BK783" i="9"/>
  <c r="O783" i="9"/>
  <c r="BQ782" i="9"/>
  <c r="BK782" i="9"/>
  <c r="O782" i="9"/>
  <c r="BQ781" i="9"/>
  <c r="BK781" i="9"/>
  <c r="O781" i="9"/>
  <c r="BQ780" i="9"/>
  <c r="BK780" i="9"/>
  <c r="O780" i="9"/>
  <c r="BQ779" i="9"/>
  <c r="BK779" i="9"/>
  <c r="O779" i="9"/>
  <c r="BQ778" i="9"/>
  <c r="BK778" i="9"/>
  <c r="O778" i="9"/>
  <c r="BQ777" i="9"/>
  <c r="BK777" i="9"/>
  <c r="O777" i="9"/>
  <c r="BQ776" i="9"/>
  <c r="BK776" i="9"/>
  <c r="O776" i="9"/>
  <c r="BQ775" i="9"/>
  <c r="BK775" i="9"/>
  <c r="O775" i="9"/>
  <c r="BQ774" i="9"/>
  <c r="BK774" i="9"/>
  <c r="O774" i="9"/>
  <c r="BQ773" i="9"/>
  <c r="BK773" i="9"/>
  <c r="O773" i="9"/>
  <c r="BQ772" i="9"/>
  <c r="BK772" i="9"/>
  <c r="O772" i="9"/>
  <c r="BQ771" i="9"/>
  <c r="BK771" i="9"/>
  <c r="O771" i="9"/>
  <c r="BQ770" i="9"/>
  <c r="BK770" i="9"/>
  <c r="O770" i="9"/>
  <c r="BQ769" i="9"/>
  <c r="BK769" i="9"/>
  <c r="O769" i="9"/>
  <c r="BQ768" i="9"/>
  <c r="BK768" i="9"/>
  <c r="O768" i="9"/>
  <c r="BQ767" i="9"/>
  <c r="BK767" i="9"/>
  <c r="O767" i="9"/>
  <c r="BQ766" i="9"/>
  <c r="BK766" i="9"/>
  <c r="O766" i="9"/>
  <c r="BQ765" i="9"/>
  <c r="BK765" i="9"/>
  <c r="O765" i="9"/>
  <c r="BQ764" i="9"/>
  <c r="BK764" i="9"/>
  <c r="O764" i="9"/>
  <c r="BQ763" i="9"/>
  <c r="BK763" i="9"/>
  <c r="O763" i="9"/>
  <c r="BQ762" i="9"/>
  <c r="BK762" i="9"/>
  <c r="O762" i="9"/>
  <c r="BQ761" i="9"/>
  <c r="BK761" i="9"/>
  <c r="O761" i="9"/>
  <c r="BQ760" i="9"/>
  <c r="BK760" i="9"/>
  <c r="O760" i="9"/>
  <c r="BQ759" i="9"/>
  <c r="BK759" i="9"/>
  <c r="O759" i="9"/>
  <c r="BQ758" i="9"/>
  <c r="BK758" i="9"/>
  <c r="O758" i="9"/>
  <c r="BQ757" i="9"/>
  <c r="BK757" i="9"/>
  <c r="O757" i="9"/>
  <c r="BQ756" i="9"/>
  <c r="BK756" i="9"/>
  <c r="O756" i="9"/>
  <c r="BQ755" i="9"/>
  <c r="BK755" i="9"/>
  <c r="O755" i="9"/>
  <c r="BQ754" i="9"/>
  <c r="BK754" i="9"/>
  <c r="O754" i="9"/>
  <c r="BQ753" i="9"/>
  <c r="BK753" i="9"/>
  <c r="O753" i="9"/>
  <c r="BQ752" i="9"/>
  <c r="BK752" i="9"/>
  <c r="O752" i="9"/>
  <c r="BQ751" i="9"/>
  <c r="BK751" i="9"/>
  <c r="O751" i="9"/>
  <c r="BQ750" i="9"/>
  <c r="BK750" i="9"/>
  <c r="O750" i="9"/>
  <c r="BQ749" i="9"/>
  <c r="BK749" i="9"/>
  <c r="O749" i="9"/>
  <c r="BQ748" i="9"/>
  <c r="BK748" i="9"/>
  <c r="O748" i="9"/>
  <c r="BQ747" i="9"/>
  <c r="BK747" i="9"/>
  <c r="O747" i="9"/>
  <c r="BQ746" i="9"/>
  <c r="BK746" i="9"/>
  <c r="O746" i="9"/>
  <c r="BQ745" i="9"/>
  <c r="BK745" i="9"/>
  <c r="O745" i="9"/>
  <c r="BQ744" i="9"/>
  <c r="BK744" i="9"/>
  <c r="O744" i="9"/>
  <c r="BQ743" i="9"/>
  <c r="BK743" i="9"/>
  <c r="O743" i="9"/>
  <c r="BQ742" i="9"/>
  <c r="BK742" i="9"/>
  <c r="O742" i="9"/>
  <c r="BQ741" i="9"/>
  <c r="BK741" i="9"/>
  <c r="O741" i="9"/>
  <c r="BQ740" i="9"/>
  <c r="BK740" i="9"/>
  <c r="O740" i="9"/>
  <c r="BQ739" i="9"/>
  <c r="BK739" i="9"/>
  <c r="O739" i="9"/>
  <c r="BQ738" i="9"/>
  <c r="BK738" i="9"/>
  <c r="O738" i="9"/>
  <c r="BQ737" i="9"/>
  <c r="BK737" i="9"/>
  <c r="O737" i="9"/>
  <c r="BQ736" i="9"/>
  <c r="BK736" i="9"/>
  <c r="O736" i="9"/>
  <c r="BQ735" i="9"/>
  <c r="BK735" i="9"/>
  <c r="O735" i="9"/>
  <c r="BQ734" i="9"/>
  <c r="BK734" i="9"/>
  <c r="O734" i="9"/>
  <c r="BQ733" i="9"/>
  <c r="BK733" i="9"/>
  <c r="O733" i="9"/>
  <c r="BQ732" i="9"/>
  <c r="BK732" i="9"/>
  <c r="O732" i="9"/>
  <c r="BQ731" i="9"/>
  <c r="BK731" i="9"/>
  <c r="O731" i="9"/>
  <c r="BQ730" i="9"/>
  <c r="BK730" i="9"/>
  <c r="O730" i="9"/>
  <c r="BQ729" i="9"/>
  <c r="BK729" i="9"/>
  <c r="O729" i="9"/>
  <c r="BQ728" i="9"/>
  <c r="BK728" i="9"/>
  <c r="O728" i="9"/>
  <c r="BQ727" i="9"/>
  <c r="BK727" i="9"/>
  <c r="O727" i="9"/>
  <c r="BQ726" i="9"/>
  <c r="BK726" i="9"/>
  <c r="O726" i="9"/>
  <c r="BQ725" i="9"/>
  <c r="BK725" i="9"/>
  <c r="O725" i="9"/>
  <c r="BQ724" i="9"/>
  <c r="BK724" i="9"/>
  <c r="O724" i="9"/>
  <c r="BQ723" i="9"/>
  <c r="BK723" i="9"/>
  <c r="O723" i="9"/>
  <c r="BQ722" i="9"/>
  <c r="BK722" i="9"/>
  <c r="O722" i="9"/>
  <c r="BQ721" i="9"/>
  <c r="BK721" i="9"/>
  <c r="O721" i="9"/>
  <c r="BQ720" i="9"/>
  <c r="BK720" i="9"/>
  <c r="O720" i="9"/>
  <c r="BQ719" i="9"/>
  <c r="BK719" i="9"/>
  <c r="O719" i="9"/>
  <c r="BQ718" i="9"/>
  <c r="BK718" i="9"/>
  <c r="O718" i="9"/>
  <c r="BQ717" i="9"/>
  <c r="BK717" i="9"/>
  <c r="O717" i="9"/>
  <c r="BQ716" i="9"/>
  <c r="BK716" i="9"/>
  <c r="O716" i="9"/>
  <c r="BQ715" i="9"/>
  <c r="BK715" i="9"/>
  <c r="O715" i="9"/>
  <c r="BQ714" i="9"/>
  <c r="BK714" i="9"/>
  <c r="O714" i="9"/>
  <c r="BQ713" i="9"/>
  <c r="BK713" i="9"/>
  <c r="O713" i="9"/>
  <c r="BQ712" i="9"/>
  <c r="BK712" i="9"/>
  <c r="O712" i="9"/>
  <c r="BQ711" i="9"/>
  <c r="BK711" i="9"/>
  <c r="O711" i="9"/>
  <c r="BQ710" i="9"/>
  <c r="BK710" i="9"/>
  <c r="O710" i="9"/>
  <c r="BQ709" i="9"/>
  <c r="BK709" i="9"/>
  <c r="O709" i="9"/>
  <c r="BQ708" i="9"/>
  <c r="BK708" i="9"/>
  <c r="O708" i="9"/>
  <c r="BQ707" i="9"/>
  <c r="BK707" i="9"/>
  <c r="O707" i="9"/>
  <c r="BQ706" i="9"/>
  <c r="BK706" i="9"/>
  <c r="O706" i="9"/>
  <c r="BQ705" i="9"/>
  <c r="BK705" i="9"/>
  <c r="O705" i="9"/>
  <c r="BQ704" i="9"/>
  <c r="BK704" i="9"/>
  <c r="O704" i="9"/>
  <c r="BQ703" i="9"/>
  <c r="BK703" i="9"/>
  <c r="O703" i="9"/>
  <c r="BQ702" i="9"/>
  <c r="BK702" i="9"/>
  <c r="O702" i="9"/>
  <c r="BQ701" i="9"/>
  <c r="BK701" i="9"/>
  <c r="O701" i="9"/>
  <c r="BQ700" i="9"/>
  <c r="BK700" i="9"/>
  <c r="O700" i="9"/>
  <c r="BQ699" i="9"/>
  <c r="BK699" i="9"/>
  <c r="O699" i="9"/>
  <c r="BQ698" i="9"/>
  <c r="BK698" i="9"/>
  <c r="O698" i="9"/>
  <c r="BQ697" i="9"/>
  <c r="BK697" i="9"/>
  <c r="O697" i="9"/>
  <c r="BQ696" i="9"/>
  <c r="BK696" i="9"/>
  <c r="O696" i="9"/>
  <c r="BQ695" i="9"/>
  <c r="BK695" i="9"/>
  <c r="O695" i="9"/>
  <c r="BQ694" i="9"/>
  <c r="BK694" i="9"/>
  <c r="O694" i="9"/>
  <c r="BQ693" i="9"/>
  <c r="BK693" i="9"/>
  <c r="O693" i="9"/>
  <c r="BQ692" i="9"/>
  <c r="BK692" i="9"/>
  <c r="O692" i="9"/>
  <c r="BQ691" i="9"/>
  <c r="BK691" i="9"/>
  <c r="O691" i="9"/>
  <c r="BQ690" i="9"/>
  <c r="BK690" i="9"/>
  <c r="O690" i="9"/>
  <c r="BQ689" i="9"/>
  <c r="BK689" i="9"/>
  <c r="O689" i="9"/>
  <c r="BQ688" i="9"/>
  <c r="BK688" i="9"/>
  <c r="O688" i="9"/>
  <c r="BQ687" i="9"/>
  <c r="BK687" i="9"/>
  <c r="O687" i="9"/>
  <c r="BQ686" i="9"/>
  <c r="BK686" i="9"/>
  <c r="O686" i="9"/>
  <c r="BQ685" i="9"/>
  <c r="BK685" i="9"/>
  <c r="O685" i="9"/>
  <c r="BQ684" i="9"/>
  <c r="BK684" i="9"/>
  <c r="O684" i="9"/>
  <c r="BQ683" i="9"/>
  <c r="BK683" i="9"/>
  <c r="O683" i="9"/>
  <c r="BQ682" i="9"/>
  <c r="BK682" i="9"/>
  <c r="O682" i="9"/>
  <c r="BQ681" i="9"/>
  <c r="BK681" i="9"/>
  <c r="O681" i="9"/>
  <c r="BQ680" i="9"/>
  <c r="BK680" i="9"/>
  <c r="O680" i="9"/>
  <c r="BQ679" i="9"/>
  <c r="BK679" i="9"/>
  <c r="O679" i="9"/>
  <c r="BQ678" i="9"/>
  <c r="BK678" i="9"/>
  <c r="O678" i="9"/>
  <c r="BQ677" i="9"/>
  <c r="BK677" i="9"/>
  <c r="O677" i="9"/>
  <c r="BQ676" i="9"/>
  <c r="BK676" i="9"/>
  <c r="O676" i="9"/>
  <c r="BQ675" i="9"/>
  <c r="BK675" i="9"/>
  <c r="O675" i="9"/>
  <c r="BQ674" i="9"/>
  <c r="BK674" i="9"/>
  <c r="O674" i="9"/>
  <c r="BQ673" i="9"/>
  <c r="BK673" i="9"/>
  <c r="O673" i="9"/>
  <c r="BQ672" i="9"/>
  <c r="BK672" i="9"/>
  <c r="O672" i="9"/>
  <c r="BQ671" i="9"/>
  <c r="BK671" i="9"/>
  <c r="O671" i="9"/>
  <c r="BQ670" i="9"/>
  <c r="BK670" i="9"/>
  <c r="O670" i="9"/>
  <c r="BQ669" i="9"/>
  <c r="BK669" i="9"/>
  <c r="O669" i="9"/>
  <c r="BQ668" i="9"/>
  <c r="BK668" i="9"/>
  <c r="O668" i="9"/>
  <c r="BQ667" i="9"/>
  <c r="BK667" i="9"/>
  <c r="O667" i="9"/>
  <c r="BQ666" i="9"/>
  <c r="BK666" i="9"/>
  <c r="O666" i="9"/>
  <c r="BQ665" i="9"/>
  <c r="BK665" i="9"/>
  <c r="O665" i="9"/>
  <c r="BQ664" i="9"/>
  <c r="BK664" i="9"/>
  <c r="O664" i="9"/>
  <c r="BQ663" i="9"/>
  <c r="BK663" i="9"/>
  <c r="O663" i="9"/>
  <c r="BQ662" i="9"/>
  <c r="BK662" i="9"/>
  <c r="O662" i="9"/>
  <c r="BQ661" i="9"/>
  <c r="BK661" i="9"/>
  <c r="O661" i="9"/>
  <c r="BQ660" i="9"/>
  <c r="BK660" i="9"/>
  <c r="O660" i="9"/>
  <c r="BQ659" i="9"/>
  <c r="BK659" i="9"/>
  <c r="O659" i="9"/>
  <c r="BQ658" i="9"/>
  <c r="BK658" i="9"/>
  <c r="O658" i="9"/>
  <c r="BQ657" i="9"/>
  <c r="BK657" i="9"/>
  <c r="O657" i="9"/>
  <c r="BQ656" i="9"/>
  <c r="BK656" i="9"/>
  <c r="O656" i="9"/>
  <c r="BQ655" i="9"/>
  <c r="BK655" i="9"/>
  <c r="O655" i="9"/>
  <c r="BQ654" i="9"/>
  <c r="BK654" i="9"/>
  <c r="O654" i="9"/>
  <c r="BQ653" i="9"/>
  <c r="BK653" i="9"/>
  <c r="O653" i="9"/>
  <c r="BQ652" i="9"/>
  <c r="BK652" i="9"/>
  <c r="O652" i="9"/>
  <c r="BQ651" i="9"/>
  <c r="BK651" i="9"/>
  <c r="O651" i="9"/>
  <c r="BQ650" i="9"/>
  <c r="BK650" i="9"/>
  <c r="O650" i="9"/>
  <c r="BQ649" i="9"/>
  <c r="BK649" i="9"/>
  <c r="O649" i="9"/>
  <c r="BQ648" i="9"/>
  <c r="BK648" i="9"/>
  <c r="O648" i="9"/>
  <c r="BQ647" i="9"/>
  <c r="BK647" i="9"/>
  <c r="O647" i="9"/>
  <c r="BQ646" i="9"/>
  <c r="BK646" i="9"/>
  <c r="O646" i="9"/>
  <c r="BQ645" i="9"/>
  <c r="BK645" i="9"/>
  <c r="O645" i="9"/>
  <c r="BQ644" i="9"/>
  <c r="BK644" i="9"/>
  <c r="O644" i="9"/>
  <c r="BQ643" i="9"/>
  <c r="BK643" i="9"/>
  <c r="O643" i="9"/>
  <c r="BQ642" i="9"/>
  <c r="BK642" i="9"/>
  <c r="O642" i="9"/>
  <c r="BQ641" i="9"/>
  <c r="BK641" i="9"/>
  <c r="O641" i="9"/>
  <c r="BQ640" i="9"/>
  <c r="BK640" i="9"/>
  <c r="O640" i="9"/>
  <c r="BQ639" i="9"/>
  <c r="BK639" i="9"/>
  <c r="O639" i="9"/>
  <c r="BQ638" i="9"/>
  <c r="BK638" i="9"/>
  <c r="O638" i="9"/>
  <c r="BQ637" i="9"/>
  <c r="BK637" i="9"/>
  <c r="O637" i="9"/>
  <c r="BQ636" i="9"/>
  <c r="BK636" i="9"/>
  <c r="O636" i="9"/>
  <c r="BQ635" i="9"/>
  <c r="BK635" i="9"/>
  <c r="O635" i="9"/>
  <c r="BQ634" i="9"/>
  <c r="BK634" i="9"/>
  <c r="O634" i="9"/>
  <c r="BQ633" i="9"/>
  <c r="BK633" i="9"/>
  <c r="O633" i="9"/>
  <c r="BQ632" i="9"/>
  <c r="BK632" i="9"/>
  <c r="O632" i="9"/>
  <c r="BQ631" i="9"/>
  <c r="BK631" i="9"/>
  <c r="O631" i="9"/>
  <c r="BQ630" i="9"/>
  <c r="BK630" i="9"/>
  <c r="O630" i="9"/>
  <c r="BQ629" i="9"/>
  <c r="BK629" i="9"/>
  <c r="O629" i="9"/>
  <c r="BQ628" i="9"/>
  <c r="BK628" i="9"/>
  <c r="O628" i="9"/>
  <c r="BQ627" i="9"/>
  <c r="BK627" i="9"/>
  <c r="O627" i="9"/>
  <c r="BQ626" i="9"/>
  <c r="BK626" i="9"/>
  <c r="O626" i="9"/>
  <c r="BQ625" i="9"/>
  <c r="BK625" i="9"/>
  <c r="O625" i="9"/>
  <c r="BQ624" i="9"/>
  <c r="BK624" i="9"/>
  <c r="O624" i="9"/>
  <c r="BQ623" i="9"/>
  <c r="BK623" i="9"/>
  <c r="O623" i="9"/>
  <c r="BQ622" i="9"/>
  <c r="BK622" i="9"/>
  <c r="O622" i="9"/>
  <c r="BQ621" i="9"/>
  <c r="BK621" i="9"/>
  <c r="O621" i="9"/>
  <c r="BQ620" i="9"/>
  <c r="BK620" i="9"/>
  <c r="O620" i="9"/>
  <c r="BQ619" i="9"/>
  <c r="BK619" i="9"/>
  <c r="O619" i="9"/>
  <c r="BQ618" i="9"/>
  <c r="BK618" i="9"/>
  <c r="O618" i="9"/>
  <c r="BQ617" i="9"/>
  <c r="BK617" i="9"/>
  <c r="O617" i="9"/>
  <c r="BQ616" i="9"/>
  <c r="BK616" i="9"/>
  <c r="O616" i="9"/>
  <c r="BQ615" i="9"/>
  <c r="BK615" i="9"/>
  <c r="O615" i="9"/>
  <c r="BQ614" i="9"/>
  <c r="BK614" i="9"/>
  <c r="O614" i="9"/>
  <c r="BQ613" i="9"/>
  <c r="BK613" i="9"/>
  <c r="O613" i="9"/>
  <c r="BQ612" i="9"/>
  <c r="BK612" i="9"/>
  <c r="O612" i="9"/>
  <c r="BQ611" i="9"/>
  <c r="BK611" i="9"/>
  <c r="O611" i="9"/>
  <c r="BQ610" i="9"/>
  <c r="BK610" i="9"/>
  <c r="O610" i="9"/>
  <c r="BQ609" i="9"/>
  <c r="BK609" i="9"/>
  <c r="O609" i="9"/>
  <c r="BQ608" i="9"/>
  <c r="BK608" i="9"/>
  <c r="O608" i="9"/>
  <c r="BQ607" i="9"/>
  <c r="BK607" i="9"/>
  <c r="O607" i="9"/>
  <c r="BQ606" i="9"/>
  <c r="BK606" i="9"/>
  <c r="O606" i="9"/>
  <c r="BQ605" i="9"/>
  <c r="BK605" i="9"/>
  <c r="O605" i="9"/>
  <c r="BQ604" i="9"/>
  <c r="BK604" i="9"/>
  <c r="O604" i="9"/>
  <c r="BQ603" i="9"/>
  <c r="BK603" i="9"/>
  <c r="O603" i="9"/>
  <c r="BQ602" i="9"/>
  <c r="BK602" i="9"/>
  <c r="O602" i="9"/>
  <c r="BQ601" i="9"/>
  <c r="BK601" i="9"/>
  <c r="O601" i="9"/>
  <c r="BQ600" i="9"/>
  <c r="BK600" i="9"/>
  <c r="O600" i="9"/>
  <c r="BQ599" i="9"/>
  <c r="BK599" i="9"/>
  <c r="O599" i="9"/>
  <c r="BQ598" i="9"/>
  <c r="BK598" i="9"/>
  <c r="O598" i="9"/>
  <c r="BQ597" i="9"/>
  <c r="BK597" i="9"/>
  <c r="O597" i="9"/>
  <c r="BQ596" i="9"/>
  <c r="BK596" i="9"/>
  <c r="O596" i="9"/>
  <c r="BQ595" i="9"/>
  <c r="BK595" i="9"/>
  <c r="O595" i="9"/>
  <c r="BQ594" i="9"/>
  <c r="BK594" i="9"/>
  <c r="O594" i="9"/>
  <c r="BQ593" i="9"/>
  <c r="BK593" i="9"/>
  <c r="O593" i="9"/>
  <c r="BQ592" i="9"/>
  <c r="BK592" i="9"/>
  <c r="O592" i="9"/>
  <c r="BQ591" i="9"/>
  <c r="BK591" i="9"/>
  <c r="O591" i="9"/>
  <c r="BQ590" i="9"/>
  <c r="BK590" i="9"/>
  <c r="O590" i="9"/>
  <c r="BQ589" i="9"/>
  <c r="BK589" i="9"/>
  <c r="O589" i="9"/>
  <c r="BQ588" i="9"/>
  <c r="BK588" i="9"/>
  <c r="O588" i="9"/>
  <c r="BQ587" i="9"/>
  <c r="BK587" i="9"/>
  <c r="O587" i="9"/>
  <c r="BQ586" i="9"/>
  <c r="BK586" i="9"/>
  <c r="O586" i="9"/>
  <c r="BQ585" i="9"/>
  <c r="BK585" i="9"/>
  <c r="O585" i="9"/>
  <c r="BQ584" i="9"/>
  <c r="BK584" i="9"/>
  <c r="O584" i="9"/>
  <c r="BQ583" i="9"/>
  <c r="BK583" i="9"/>
  <c r="O583" i="9"/>
  <c r="BQ582" i="9"/>
  <c r="BK582" i="9"/>
  <c r="O582" i="9"/>
  <c r="BQ581" i="9"/>
  <c r="BK581" i="9"/>
  <c r="O581" i="9"/>
  <c r="BQ580" i="9"/>
  <c r="BK580" i="9"/>
  <c r="O580" i="9"/>
  <c r="BQ579" i="9"/>
  <c r="BK579" i="9"/>
  <c r="O579" i="9"/>
  <c r="BQ578" i="9"/>
  <c r="BK578" i="9"/>
  <c r="O578" i="9"/>
  <c r="BQ577" i="9"/>
  <c r="BK577" i="9"/>
  <c r="O577" i="9"/>
  <c r="BQ576" i="9"/>
  <c r="BK576" i="9"/>
  <c r="O576" i="9"/>
  <c r="BQ575" i="9"/>
  <c r="BK575" i="9"/>
  <c r="O575" i="9"/>
  <c r="BQ574" i="9"/>
  <c r="BK574" i="9"/>
  <c r="O574" i="9"/>
  <c r="BQ573" i="9"/>
  <c r="BK573" i="9"/>
  <c r="O573" i="9"/>
  <c r="BQ572" i="9"/>
  <c r="BK572" i="9"/>
  <c r="O572" i="9"/>
  <c r="BQ571" i="9"/>
  <c r="BK571" i="9"/>
  <c r="O571" i="9"/>
  <c r="BQ570" i="9"/>
  <c r="BK570" i="9"/>
  <c r="O570" i="9"/>
  <c r="BQ569" i="9"/>
  <c r="BK569" i="9"/>
  <c r="O569" i="9"/>
  <c r="BQ568" i="9"/>
  <c r="BK568" i="9"/>
  <c r="O568" i="9"/>
  <c r="BQ567" i="9"/>
  <c r="BK567" i="9"/>
  <c r="O567" i="9"/>
  <c r="BQ566" i="9"/>
  <c r="BK566" i="9"/>
  <c r="O566" i="9"/>
  <c r="BQ565" i="9"/>
  <c r="BK565" i="9"/>
  <c r="O565" i="9"/>
  <c r="BQ564" i="9"/>
  <c r="BK564" i="9"/>
  <c r="O564" i="9"/>
  <c r="BQ563" i="9"/>
  <c r="BK563" i="9"/>
  <c r="O563" i="9"/>
  <c r="BQ562" i="9"/>
  <c r="BK562" i="9"/>
  <c r="O562" i="9"/>
  <c r="BQ561" i="9"/>
  <c r="BK561" i="9"/>
  <c r="O561" i="9"/>
  <c r="BQ560" i="9"/>
  <c r="BK560" i="9"/>
  <c r="O560" i="9"/>
  <c r="BQ559" i="9"/>
  <c r="BK559" i="9"/>
  <c r="O559" i="9"/>
  <c r="BQ558" i="9"/>
  <c r="BK558" i="9"/>
  <c r="O558" i="9"/>
  <c r="BQ557" i="9"/>
  <c r="BK557" i="9"/>
  <c r="O557" i="9"/>
  <c r="BQ556" i="9"/>
  <c r="BK556" i="9"/>
  <c r="O556" i="9"/>
  <c r="BQ555" i="9"/>
  <c r="BK555" i="9"/>
  <c r="O555" i="9"/>
  <c r="BQ554" i="9"/>
  <c r="BK554" i="9"/>
  <c r="O554" i="9"/>
  <c r="BQ553" i="9"/>
  <c r="BK553" i="9"/>
  <c r="O553" i="9"/>
  <c r="BQ552" i="9"/>
  <c r="BK552" i="9"/>
  <c r="O552" i="9"/>
  <c r="BQ551" i="9"/>
  <c r="BK551" i="9"/>
  <c r="O551" i="9"/>
  <c r="BQ550" i="9"/>
  <c r="BK550" i="9"/>
  <c r="O550" i="9"/>
  <c r="BQ549" i="9"/>
  <c r="BK549" i="9"/>
  <c r="O549" i="9"/>
  <c r="BQ548" i="9"/>
  <c r="BK548" i="9"/>
  <c r="O548" i="9"/>
  <c r="BQ547" i="9"/>
  <c r="BK547" i="9"/>
  <c r="O547" i="9"/>
  <c r="BQ546" i="9"/>
  <c r="BK546" i="9"/>
  <c r="O546" i="9"/>
  <c r="BQ545" i="9"/>
  <c r="BK545" i="9"/>
  <c r="O545" i="9"/>
  <c r="BQ544" i="9"/>
  <c r="BK544" i="9"/>
  <c r="O544" i="9"/>
  <c r="BQ543" i="9"/>
  <c r="BK543" i="9"/>
  <c r="O543" i="9"/>
  <c r="BQ542" i="9"/>
  <c r="BK542" i="9"/>
  <c r="O542" i="9"/>
  <c r="BQ541" i="9"/>
  <c r="BK541" i="9"/>
  <c r="O541" i="9"/>
  <c r="BQ540" i="9"/>
  <c r="BK540" i="9"/>
  <c r="O540" i="9"/>
  <c r="BQ539" i="9"/>
  <c r="BK539" i="9"/>
  <c r="O539" i="9"/>
  <c r="BQ538" i="9"/>
  <c r="BK538" i="9"/>
  <c r="O538" i="9"/>
  <c r="BQ537" i="9"/>
  <c r="BK537" i="9"/>
  <c r="O537" i="9"/>
  <c r="BQ536" i="9"/>
  <c r="BK536" i="9"/>
  <c r="O536" i="9"/>
  <c r="BQ535" i="9"/>
  <c r="BK535" i="9"/>
  <c r="O535" i="9"/>
  <c r="BQ534" i="9"/>
  <c r="BK534" i="9"/>
  <c r="O534" i="9"/>
  <c r="BQ533" i="9"/>
  <c r="BK533" i="9"/>
  <c r="O533" i="9"/>
  <c r="BQ532" i="9"/>
  <c r="BK532" i="9"/>
  <c r="O532" i="9"/>
  <c r="BQ531" i="9"/>
  <c r="BK531" i="9"/>
  <c r="O531" i="9"/>
  <c r="BQ530" i="9"/>
  <c r="BK530" i="9"/>
  <c r="O530" i="9"/>
  <c r="BQ529" i="9"/>
  <c r="BK529" i="9"/>
  <c r="O529" i="9"/>
  <c r="BQ528" i="9"/>
  <c r="BK528" i="9"/>
  <c r="O528" i="9"/>
  <c r="BQ527" i="9"/>
  <c r="BK527" i="9"/>
  <c r="O527" i="9"/>
  <c r="BQ526" i="9"/>
  <c r="BK526" i="9"/>
  <c r="O526" i="9"/>
  <c r="BQ525" i="9"/>
  <c r="BK525" i="9"/>
  <c r="O525" i="9"/>
  <c r="BQ524" i="9"/>
  <c r="BK524" i="9"/>
  <c r="O524" i="9"/>
  <c r="BQ523" i="9"/>
  <c r="BK523" i="9"/>
  <c r="O523" i="9"/>
  <c r="BQ522" i="9"/>
  <c r="BK522" i="9"/>
  <c r="O522" i="9"/>
  <c r="BQ521" i="9"/>
  <c r="BK521" i="9"/>
  <c r="O521" i="9"/>
  <c r="BQ520" i="9"/>
  <c r="BK520" i="9"/>
  <c r="O520" i="9"/>
  <c r="BQ519" i="9"/>
  <c r="BK519" i="9"/>
  <c r="O519" i="9"/>
  <c r="BQ518" i="9"/>
  <c r="BK518" i="9"/>
  <c r="O518" i="9"/>
  <c r="BQ517" i="9"/>
  <c r="BK517" i="9"/>
  <c r="O517" i="9"/>
  <c r="BQ516" i="9"/>
  <c r="BK516" i="9"/>
  <c r="O516" i="9"/>
  <c r="BQ515" i="9"/>
  <c r="BK515" i="9"/>
  <c r="O515" i="9"/>
  <c r="BQ514" i="9"/>
  <c r="BK514" i="9"/>
  <c r="O514" i="9"/>
  <c r="BQ513" i="9"/>
  <c r="BK513" i="9"/>
  <c r="O513" i="9"/>
  <c r="BQ512" i="9"/>
  <c r="BK512" i="9"/>
  <c r="O512" i="9"/>
  <c r="BQ511" i="9"/>
  <c r="BK511" i="9"/>
  <c r="O511" i="9"/>
  <c r="BQ510" i="9"/>
  <c r="BK510" i="9"/>
  <c r="O510" i="9"/>
  <c r="BQ509" i="9"/>
  <c r="BK509" i="9"/>
  <c r="O509" i="9"/>
  <c r="BQ508" i="9"/>
  <c r="BK508" i="9"/>
  <c r="O508" i="9"/>
  <c r="BQ507" i="9"/>
  <c r="BK507" i="9"/>
  <c r="O507" i="9"/>
  <c r="BQ506" i="9"/>
  <c r="BK506" i="9"/>
  <c r="O506" i="9"/>
  <c r="BQ505" i="9"/>
  <c r="BK505" i="9"/>
  <c r="O505" i="9"/>
  <c r="BQ504" i="9"/>
  <c r="BK504" i="9"/>
  <c r="O504" i="9"/>
  <c r="BQ503" i="9"/>
  <c r="BK503" i="9"/>
  <c r="O503" i="9"/>
  <c r="BQ502" i="9"/>
  <c r="BK502" i="9"/>
  <c r="O502" i="9"/>
  <c r="BQ501" i="9"/>
  <c r="BK501" i="9"/>
  <c r="O501" i="9"/>
  <c r="BQ500" i="9"/>
  <c r="BK500" i="9"/>
  <c r="O500" i="9"/>
  <c r="BQ499" i="9"/>
  <c r="BK499" i="9"/>
  <c r="O499" i="9"/>
  <c r="BQ498" i="9"/>
  <c r="BK498" i="9"/>
  <c r="O498" i="9"/>
  <c r="BQ497" i="9"/>
  <c r="BK497" i="9"/>
  <c r="O497" i="9"/>
  <c r="BQ496" i="9"/>
  <c r="BK496" i="9"/>
  <c r="O496" i="9"/>
  <c r="BQ495" i="9"/>
  <c r="BK495" i="9"/>
  <c r="O495" i="9"/>
  <c r="BQ494" i="9"/>
  <c r="BK494" i="9"/>
  <c r="O494" i="9"/>
  <c r="BQ493" i="9"/>
  <c r="BK493" i="9"/>
  <c r="O493" i="9"/>
  <c r="BQ492" i="9"/>
  <c r="BK492" i="9"/>
  <c r="O492" i="9"/>
  <c r="BQ491" i="9"/>
  <c r="BK491" i="9"/>
  <c r="O491" i="9"/>
  <c r="BQ490" i="9"/>
  <c r="BK490" i="9"/>
  <c r="O490" i="9"/>
  <c r="BQ489" i="9"/>
  <c r="BK489" i="9"/>
  <c r="O489" i="9"/>
  <c r="BQ488" i="9"/>
  <c r="BK488" i="9"/>
  <c r="O488" i="9"/>
  <c r="BQ487" i="9"/>
  <c r="BK487" i="9"/>
  <c r="O487" i="9"/>
  <c r="BQ486" i="9"/>
  <c r="BK486" i="9"/>
  <c r="O486" i="9"/>
  <c r="BQ485" i="9"/>
  <c r="BK485" i="9"/>
  <c r="O485" i="9"/>
  <c r="BQ484" i="9"/>
  <c r="BK484" i="9"/>
  <c r="O484" i="9"/>
  <c r="BQ483" i="9"/>
  <c r="BK483" i="9"/>
  <c r="O483" i="9"/>
  <c r="BQ482" i="9"/>
  <c r="BK482" i="9"/>
  <c r="O482" i="9"/>
  <c r="BQ481" i="9"/>
  <c r="BK481" i="9"/>
  <c r="O481" i="9"/>
  <c r="BQ480" i="9"/>
  <c r="BK480" i="9"/>
  <c r="O480" i="9"/>
  <c r="BQ479" i="9"/>
  <c r="BK479" i="9"/>
  <c r="O479" i="9"/>
  <c r="BQ478" i="9"/>
  <c r="BK478" i="9"/>
  <c r="O478" i="9"/>
  <c r="BQ477" i="9"/>
  <c r="BK477" i="9"/>
  <c r="O477" i="9"/>
  <c r="BQ476" i="9"/>
  <c r="BK476" i="9"/>
  <c r="O476" i="9"/>
  <c r="BQ475" i="9"/>
  <c r="BK475" i="9"/>
  <c r="O475" i="9"/>
  <c r="BQ474" i="9"/>
  <c r="BK474" i="9"/>
  <c r="O474" i="9"/>
  <c r="BQ473" i="9"/>
  <c r="BK473" i="9"/>
  <c r="O473" i="9"/>
  <c r="BQ472" i="9"/>
  <c r="BK472" i="9"/>
  <c r="O472" i="9"/>
  <c r="BQ471" i="9"/>
  <c r="BK471" i="9"/>
  <c r="O471" i="9"/>
  <c r="BQ470" i="9"/>
  <c r="BK470" i="9"/>
  <c r="O470" i="9"/>
  <c r="BQ469" i="9"/>
  <c r="BK469" i="9"/>
  <c r="O469" i="9"/>
  <c r="BQ468" i="9"/>
  <c r="BK468" i="9"/>
  <c r="O468" i="9"/>
  <c r="BQ467" i="9"/>
  <c r="BK467" i="9"/>
  <c r="O467" i="9"/>
  <c r="BQ466" i="9"/>
  <c r="BK466" i="9"/>
  <c r="O466" i="9"/>
  <c r="BQ465" i="9"/>
  <c r="BK465" i="9"/>
  <c r="O465" i="9"/>
  <c r="BQ464" i="9"/>
  <c r="BK464" i="9"/>
  <c r="O464" i="9"/>
  <c r="BQ463" i="9"/>
  <c r="BK463" i="9"/>
  <c r="O463" i="9"/>
  <c r="BQ462" i="9"/>
  <c r="BK462" i="9"/>
  <c r="O462" i="9"/>
  <c r="BQ461" i="9"/>
  <c r="BK461" i="9"/>
  <c r="O461" i="9"/>
  <c r="BQ460" i="9"/>
  <c r="BK460" i="9"/>
  <c r="O460" i="9"/>
  <c r="BQ459" i="9"/>
  <c r="BK459" i="9"/>
  <c r="O459" i="9"/>
  <c r="BQ458" i="9"/>
  <c r="BK458" i="9"/>
  <c r="O458" i="9"/>
  <c r="BQ457" i="9"/>
  <c r="BK457" i="9"/>
  <c r="O457" i="9"/>
  <c r="BQ456" i="9"/>
  <c r="BK456" i="9"/>
  <c r="O456" i="9"/>
  <c r="BQ455" i="9"/>
  <c r="BK455" i="9"/>
  <c r="O455" i="9"/>
  <c r="BQ454" i="9"/>
  <c r="BK454" i="9"/>
  <c r="O454" i="9"/>
  <c r="BQ453" i="9"/>
  <c r="BK453" i="9"/>
  <c r="O453" i="9"/>
  <c r="BQ452" i="9"/>
  <c r="BK452" i="9"/>
  <c r="O452" i="9"/>
  <c r="BQ451" i="9"/>
  <c r="BK451" i="9"/>
  <c r="O451" i="9"/>
  <c r="BQ450" i="9"/>
  <c r="BK450" i="9"/>
  <c r="O450" i="9"/>
  <c r="BQ449" i="9"/>
  <c r="BK449" i="9"/>
  <c r="O449" i="9"/>
  <c r="BQ448" i="9"/>
  <c r="BK448" i="9"/>
  <c r="O448" i="9"/>
  <c r="BQ447" i="9"/>
  <c r="BK447" i="9"/>
  <c r="O447" i="9"/>
  <c r="BQ446" i="9"/>
  <c r="BK446" i="9"/>
  <c r="O446" i="9"/>
  <c r="BQ445" i="9"/>
  <c r="BK445" i="9"/>
  <c r="O445" i="9"/>
  <c r="BQ444" i="9"/>
  <c r="BK444" i="9"/>
  <c r="O444" i="9"/>
  <c r="BQ443" i="9"/>
  <c r="BK443" i="9"/>
  <c r="O443" i="9"/>
  <c r="BQ442" i="9"/>
  <c r="BK442" i="9"/>
  <c r="O442" i="9"/>
  <c r="BQ441" i="9"/>
  <c r="BK441" i="9"/>
  <c r="O441" i="9"/>
  <c r="BQ440" i="9"/>
  <c r="BK440" i="9"/>
  <c r="O440" i="9"/>
  <c r="BQ439" i="9"/>
  <c r="BK439" i="9"/>
  <c r="O439" i="9"/>
  <c r="BQ438" i="9"/>
  <c r="BK438" i="9"/>
  <c r="O438" i="9"/>
  <c r="BQ437" i="9"/>
  <c r="BK437" i="9"/>
  <c r="O437" i="9"/>
  <c r="BQ436" i="9"/>
  <c r="BK436" i="9"/>
  <c r="O436" i="9"/>
  <c r="BQ435" i="9"/>
  <c r="BK435" i="9"/>
  <c r="O435" i="9"/>
  <c r="BQ434" i="9"/>
  <c r="BK434" i="9"/>
  <c r="O434" i="9"/>
  <c r="BQ433" i="9"/>
  <c r="BK433" i="9"/>
  <c r="O433" i="9"/>
  <c r="BQ432" i="9"/>
  <c r="BK432" i="9"/>
  <c r="O432" i="9"/>
  <c r="BQ431" i="9"/>
  <c r="BK431" i="9"/>
  <c r="O431" i="9"/>
  <c r="BQ430" i="9"/>
  <c r="BK430" i="9"/>
  <c r="O430" i="9"/>
  <c r="BQ429" i="9"/>
  <c r="BK429" i="9"/>
  <c r="O429" i="9"/>
  <c r="BQ428" i="9"/>
  <c r="BK428" i="9"/>
  <c r="O428" i="9"/>
  <c r="BQ427" i="9"/>
  <c r="BK427" i="9"/>
  <c r="O427" i="9"/>
  <c r="BQ426" i="9"/>
  <c r="BK426" i="9"/>
  <c r="O426" i="9"/>
  <c r="BQ425" i="9"/>
  <c r="BK425" i="9"/>
  <c r="O425" i="9"/>
  <c r="BQ424" i="9"/>
  <c r="BK424" i="9"/>
  <c r="O424" i="9"/>
  <c r="BQ423" i="9"/>
  <c r="BK423" i="9"/>
  <c r="O423" i="9"/>
  <c r="BQ422" i="9"/>
  <c r="BK422" i="9"/>
  <c r="O422" i="9"/>
  <c r="BQ421" i="9"/>
  <c r="BK421" i="9"/>
  <c r="O421" i="9"/>
  <c r="BQ420" i="9"/>
  <c r="BK420" i="9"/>
  <c r="O420" i="9"/>
  <c r="BQ419" i="9"/>
  <c r="BK419" i="9"/>
  <c r="O419" i="9"/>
  <c r="BQ418" i="9"/>
  <c r="BK418" i="9"/>
  <c r="O418" i="9"/>
  <c r="BQ417" i="9"/>
  <c r="BK417" i="9"/>
  <c r="O417" i="9"/>
  <c r="BQ416" i="9"/>
  <c r="BK416" i="9"/>
  <c r="O416" i="9"/>
  <c r="BQ415" i="9"/>
  <c r="BK415" i="9"/>
  <c r="O415" i="9"/>
  <c r="BQ414" i="9"/>
  <c r="BK414" i="9"/>
  <c r="O414" i="9"/>
  <c r="BQ413" i="9"/>
  <c r="BK413" i="9"/>
  <c r="O413" i="9"/>
  <c r="BQ412" i="9"/>
  <c r="BK412" i="9"/>
  <c r="O412" i="9"/>
  <c r="BQ411" i="9"/>
  <c r="BK411" i="9"/>
  <c r="O411" i="9"/>
  <c r="BQ410" i="9"/>
  <c r="BK410" i="9"/>
  <c r="O410" i="9"/>
  <c r="BQ409" i="9"/>
  <c r="BK409" i="9"/>
  <c r="O409" i="9"/>
  <c r="BQ408" i="9"/>
  <c r="BK408" i="9"/>
  <c r="O408" i="9"/>
  <c r="BQ407" i="9"/>
  <c r="BK407" i="9"/>
  <c r="O407" i="9"/>
  <c r="BQ406" i="9"/>
  <c r="BK406" i="9"/>
  <c r="O406" i="9"/>
  <c r="BQ405" i="9"/>
  <c r="BK405" i="9"/>
  <c r="O405" i="9"/>
  <c r="BQ404" i="9"/>
  <c r="BK404" i="9"/>
  <c r="O404" i="9"/>
  <c r="BQ403" i="9"/>
  <c r="BK403" i="9"/>
  <c r="O403" i="9"/>
  <c r="BQ402" i="9"/>
  <c r="BK402" i="9"/>
  <c r="O402" i="9"/>
  <c r="BQ401" i="9"/>
  <c r="BK401" i="9"/>
  <c r="O401" i="9"/>
  <c r="BQ400" i="9"/>
  <c r="BK400" i="9"/>
  <c r="O400" i="9"/>
  <c r="BQ399" i="9"/>
  <c r="BK399" i="9"/>
  <c r="O399" i="9"/>
  <c r="BQ398" i="9"/>
  <c r="BK398" i="9"/>
  <c r="O398" i="9"/>
  <c r="BQ397" i="9"/>
  <c r="BK397" i="9"/>
  <c r="O397" i="9"/>
  <c r="BQ396" i="9"/>
  <c r="BK396" i="9"/>
  <c r="O396" i="9"/>
  <c r="BQ395" i="9"/>
  <c r="BK395" i="9"/>
  <c r="O395" i="9"/>
  <c r="BQ394" i="9"/>
  <c r="BK394" i="9"/>
  <c r="O394" i="9"/>
  <c r="BQ393" i="9"/>
  <c r="BK393" i="9"/>
  <c r="O393" i="9"/>
  <c r="BQ392" i="9"/>
  <c r="BK392" i="9"/>
  <c r="O392" i="9"/>
  <c r="BQ391" i="9"/>
  <c r="BK391" i="9"/>
  <c r="O391" i="9"/>
  <c r="BQ390" i="9"/>
  <c r="BK390" i="9"/>
  <c r="O390" i="9"/>
  <c r="BQ389" i="9"/>
  <c r="BK389" i="9"/>
  <c r="O389" i="9"/>
  <c r="BQ388" i="9"/>
  <c r="BK388" i="9"/>
  <c r="O388" i="9"/>
  <c r="BQ387" i="9"/>
  <c r="BK387" i="9"/>
  <c r="O387" i="9"/>
  <c r="BQ386" i="9"/>
  <c r="BK386" i="9"/>
  <c r="O386" i="9"/>
  <c r="BQ385" i="9"/>
  <c r="BK385" i="9"/>
  <c r="O385" i="9"/>
  <c r="BQ384" i="9"/>
  <c r="BK384" i="9"/>
  <c r="O384" i="9"/>
  <c r="BQ383" i="9"/>
  <c r="BK383" i="9"/>
  <c r="O383" i="9"/>
  <c r="BQ382" i="9"/>
  <c r="BK382" i="9"/>
  <c r="O382" i="9"/>
  <c r="BQ381" i="9"/>
  <c r="BK381" i="9"/>
  <c r="O381" i="9"/>
  <c r="BQ380" i="9"/>
  <c r="BK380" i="9"/>
  <c r="O380" i="9"/>
  <c r="BQ379" i="9"/>
  <c r="BK379" i="9"/>
  <c r="O379" i="9"/>
  <c r="BQ378" i="9"/>
  <c r="BK378" i="9"/>
  <c r="O378" i="9"/>
  <c r="BQ377" i="9"/>
  <c r="BK377" i="9"/>
  <c r="O377" i="9"/>
  <c r="BQ376" i="9"/>
  <c r="BK376" i="9"/>
  <c r="O376" i="9"/>
  <c r="BQ375" i="9"/>
  <c r="BK375" i="9"/>
  <c r="O375" i="9"/>
  <c r="BQ374" i="9"/>
  <c r="BK374" i="9"/>
  <c r="O374" i="9"/>
  <c r="BQ373" i="9"/>
  <c r="BK373" i="9"/>
  <c r="O373" i="9"/>
  <c r="BQ372" i="9"/>
  <c r="BK372" i="9"/>
  <c r="O372" i="9"/>
  <c r="BQ371" i="9"/>
  <c r="BK371" i="9"/>
  <c r="O371" i="9"/>
  <c r="BQ370" i="9"/>
  <c r="BK370" i="9"/>
  <c r="O370" i="9"/>
  <c r="BQ369" i="9"/>
  <c r="BK369" i="9"/>
  <c r="O369" i="9"/>
  <c r="BQ368" i="9"/>
  <c r="BK368" i="9"/>
  <c r="O368" i="9"/>
  <c r="BQ367" i="9"/>
  <c r="BK367" i="9"/>
  <c r="O367" i="9"/>
  <c r="BQ366" i="9"/>
  <c r="BK366" i="9"/>
  <c r="O366" i="9"/>
  <c r="BQ365" i="9"/>
  <c r="BK365" i="9"/>
  <c r="O365" i="9"/>
  <c r="BQ364" i="9"/>
  <c r="BK364" i="9"/>
  <c r="O364" i="9"/>
  <c r="BQ363" i="9"/>
  <c r="BK363" i="9"/>
  <c r="O363" i="9"/>
  <c r="BQ362" i="9"/>
  <c r="BK362" i="9"/>
  <c r="O362" i="9"/>
  <c r="BQ361" i="9"/>
  <c r="BK361" i="9"/>
  <c r="O361" i="9"/>
  <c r="BQ360" i="9"/>
  <c r="BK360" i="9"/>
  <c r="O360" i="9"/>
  <c r="BQ359" i="9"/>
  <c r="BK359" i="9"/>
  <c r="O359" i="9"/>
  <c r="BQ358" i="9"/>
  <c r="BK358" i="9"/>
  <c r="O358" i="9"/>
  <c r="BQ357" i="9"/>
  <c r="BK357" i="9"/>
  <c r="O357" i="9"/>
  <c r="BQ356" i="9"/>
  <c r="BK356" i="9"/>
  <c r="O356" i="9"/>
  <c r="BQ355" i="9"/>
  <c r="BK355" i="9"/>
  <c r="O355" i="9"/>
  <c r="BQ354" i="9"/>
  <c r="BK354" i="9"/>
  <c r="O354" i="9"/>
  <c r="BQ353" i="9"/>
  <c r="BK353" i="9"/>
  <c r="O353" i="9"/>
  <c r="BQ352" i="9"/>
  <c r="BK352" i="9"/>
  <c r="O352" i="9"/>
  <c r="BQ351" i="9"/>
  <c r="BK351" i="9"/>
  <c r="O351" i="9"/>
  <c r="BQ350" i="9"/>
  <c r="BK350" i="9"/>
  <c r="O350" i="9"/>
  <c r="BQ349" i="9"/>
  <c r="BK349" i="9"/>
  <c r="O349" i="9"/>
  <c r="BQ348" i="9"/>
  <c r="BK348" i="9"/>
  <c r="O348" i="9"/>
  <c r="BQ347" i="9"/>
  <c r="BK347" i="9"/>
  <c r="O347" i="9"/>
  <c r="BQ346" i="9"/>
  <c r="BK346" i="9"/>
  <c r="O346" i="9"/>
  <c r="BQ345" i="9"/>
  <c r="BK345" i="9"/>
  <c r="O345" i="9"/>
  <c r="BQ344" i="9"/>
  <c r="BK344" i="9"/>
  <c r="O344" i="9"/>
  <c r="BQ343" i="9"/>
  <c r="BK343" i="9"/>
  <c r="O343" i="9"/>
  <c r="BQ342" i="9"/>
  <c r="BK342" i="9"/>
  <c r="O342" i="9"/>
  <c r="BQ341" i="9"/>
  <c r="BK341" i="9"/>
  <c r="O341" i="9"/>
  <c r="BQ340" i="9"/>
  <c r="BK340" i="9"/>
  <c r="O340" i="9"/>
  <c r="BQ339" i="9"/>
  <c r="BK339" i="9"/>
  <c r="O339" i="9"/>
  <c r="BQ338" i="9"/>
  <c r="BK338" i="9"/>
  <c r="O338" i="9"/>
  <c r="BQ337" i="9"/>
  <c r="BK337" i="9"/>
  <c r="O337" i="9"/>
  <c r="BQ336" i="9"/>
  <c r="BK336" i="9"/>
  <c r="O336" i="9"/>
  <c r="BQ335" i="9"/>
  <c r="BK335" i="9"/>
  <c r="O335" i="9"/>
  <c r="BQ334" i="9"/>
  <c r="BK334" i="9"/>
  <c r="O334" i="9"/>
  <c r="BQ333" i="9"/>
  <c r="BK333" i="9"/>
  <c r="O333" i="9"/>
  <c r="BQ332" i="9"/>
  <c r="BK332" i="9"/>
  <c r="O332" i="9"/>
  <c r="BQ331" i="9"/>
  <c r="BK331" i="9"/>
  <c r="O331" i="9"/>
  <c r="BQ330" i="9"/>
  <c r="BK330" i="9"/>
  <c r="O330" i="9"/>
  <c r="BQ329" i="9"/>
  <c r="BK329" i="9"/>
  <c r="O329" i="9"/>
  <c r="BQ328" i="9"/>
  <c r="BK328" i="9"/>
  <c r="O328" i="9"/>
  <c r="BQ327" i="9"/>
  <c r="BK327" i="9"/>
  <c r="O327" i="9"/>
  <c r="BQ326" i="9"/>
  <c r="BK326" i="9"/>
  <c r="O326" i="9"/>
  <c r="BQ325" i="9"/>
  <c r="BK325" i="9"/>
  <c r="O325" i="9"/>
  <c r="BQ324" i="9"/>
  <c r="BK324" i="9"/>
  <c r="O324" i="9"/>
  <c r="BQ323" i="9"/>
  <c r="BK323" i="9"/>
  <c r="O323" i="9"/>
  <c r="BQ322" i="9"/>
  <c r="BK322" i="9"/>
  <c r="O322" i="9"/>
  <c r="BQ321" i="9"/>
  <c r="BK321" i="9"/>
  <c r="O321" i="9"/>
  <c r="BQ320" i="9"/>
  <c r="BK320" i="9"/>
  <c r="O320" i="9"/>
  <c r="BQ319" i="9"/>
  <c r="BK319" i="9"/>
  <c r="O319" i="9"/>
  <c r="BQ318" i="9"/>
  <c r="BK318" i="9"/>
  <c r="O318" i="9"/>
  <c r="BQ317" i="9"/>
  <c r="BK317" i="9"/>
  <c r="O317" i="9"/>
  <c r="BQ316" i="9"/>
  <c r="BK316" i="9"/>
  <c r="O316" i="9"/>
  <c r="BQ315" i="9"/>
  <c r="BK315" i="9"/>
  <c r="O315" i="9"/>
  <c r="BQ314" i="9"/>
  <c r="BK314" i="9"/>
  <c r="O314" i="9"/>
  <c r="BQ313" i="9"/>
  <c r="BK313" i="9"/>
  <c r="O313" i="9"/>
  <c r="BQ312" i="9"/>
  <c r="BK312" i="9"/>
  <c r="O312" i="9"/>
  <c r="BQ311" i="9"/>
  <c r="BK311" i="9"/>
  <c r="O311" i="9"/>
  <c r="BQ310" i="9"/>
  <c r="BK310" i="9"/>
  <c r="O310" i="9"/>
  <c r="BQ309" i="9"/>
  <c r="BK309" i="9"/>
  <c r="O309" i="9"/>
  <c r="BQ308" i="9"/>
  <c r="BK308" i="9"/>
  <c r="O308" i="9"/>
  <c r="BQ307" i="9"/>
  <c r="BK307" i="9"/>
  <c r="O307" i="9"/>
  <c r="BQ306" i="9"/>
  <c r="BK306" i="9"/>
  <c r="O306" i="9"/>
  <c r="BQ305" i="9"/>
  <c r="BK305" i="9"/>
  <c r="O305" i="9"/>
  <c r="BQ304" i="9"/>
  <c r="BK304" i="9"/>
  <c r="O304" i="9"/>
  <c r="BQ303" i="9"/>
  <c r="BK303" i="9"/>
  <c r="O303" i="9"/>
  <c r="BQ302" i="9"/>
  <c r="BK302" i="9"/>
  <c r="O302" i="9"/>
  <c r="BQ301" i="9"/>
  <c r="BK301" i="9"/>
  <c r="O301" i="9"/>
  <c r="BQ300" i="9"/>
  <c r="BK300" i="9"/>
  <c r="O300" i="9"/>
  <c r="BQ299" i="9"/>
  <c r="BK299" i="9"/>
  <c r="O299" i="9"/>
  <c r="BQ298" i="9"/>
  <c r="BK298" i="9"/>
  <c r="O298" i="9"/>
  <c r="BQ297" i="9"/>
  <c r="BK297" i="9"/>
  <c r="O297" i="9"/>
  <c r="BQ296" i="9"/>
  <c r="BK296" i="9"/>
  <c r="O296" i="9"/>
  <c r="BQ295" i="9"/>
  <c r="BK295" i="9"/>
  <c r="O295" i="9"/>
  <c r="BQ294" i="9"/>
  <c r="BK294" i="9"/>
  <c r="O294" i="9"/>
  <c r="BQ293" i="9"/>
  <c r="BK293" i="9"/>
  <c r="O293" i="9"/>
  <c r="BQ292" i="9"/>
  <c r="BK292" i="9"/>
  <c r="O292" i="9"/>
  <c r="BQ291" i="9"/>
  <c r="BK291" i="9"/>
  <c r="O291" i="9"/>
  <c r="BQ290" i="9"/>
  <c r="BK290" i="9"/>
  <c r="O290" i="9"/>
  <c r="BQ289" i="9"/>
  <c r="BK289" i="9"/>
  <c r="O289" i="9"/>
  <c r="BQ288" i="9"/>
  <c r="BK288" i="9"/>
  <c r="O288" i="9"/>
  <c r="BQ287" i="9"/>
  <c r="BK287" i="9"/>
  <c r="O287" i="9"/>
  <c r="BQ286" i="9"/>
  <c r="BK286" i="9"/>
  <c r="O286" i="9"/>
  <c r="BQ285" i="9"/>
  <c r="BK285" i="9"/>
  <c r="O285" i="9"/>
  <c r="BQ284" i="9"/>
  <c r="BK284" i="9"/>
  <c r="O284" i="9"/>
  <c r="BQ283" i="9"/>
  <c r="BK283" i="9"/>
  <c r="O283" i="9"/>
  <c r="BQ282" i="9"/>
  <c r="BK282" i="9"/>
  <c r="O282" i="9"/>
  <c r="BQ281" i="9"/>
  <c r="BK281" i="9"/>
  <c r="O281" i="9"/>
  <c r="BQ280" i="9"/>
  <c r="BK280" i="9"/>
  <c r="O280" i="9"/>
  <c r="BQ279" i="9"/>
  <c r="BK279" i="9"/>
  <c r="O279" i="9"/>
  <c r="BQ278" i="9"/>
  <c r="BK278" i="9"/>
  <c r="O278" i="9"/>
  <c r="BQ277" i="9"/>
  <c r="BK277" i="9"/>
  <c r="O277" i="9"/>
  <c r="BQ276" i="9"/>
  <c r="BK276" i="9"/>
  <c r="O276" i="9"/>
  <c r="BQ275" i="9"/>
  <c r="BK275" i="9"/>
  <c r="O275" i="9"/>
  <c r="BQ274" i="9"/>
  <c r="BK274" i="9"/>
  <c r="O274" i="9"/>
  <c r="BQ273" i="9"/>
  <c r="BK273" i="9"/>
  <c r="O273" i="9"/>
  <c r="BQ272" i="9"/>
  <c r="BK272" i="9"/>
  <c r="O272" i="9"/>
  <c r="BQ271" i="9"/>
  <c r="BK271" i="9"/>
  <c r="O271" i="9"/>
  <c r="BQ270" i="9"/>
  <c r="BK270" i="9"/>
  <c r="O270" i="9"/>
  <c r="BQ269" i="9"/>
  <c r="BK269" i="9"/>
  <c r="O269" i="9"/>
  <c r="BQ268" i="9"/>
  <c r="BK268" i="9"/>
  <c r="O268" i="9"/>
  <c r="BQ267" i="9"/>
  <c r="BK267" i="9"/>
  <c r="O267" i="9"/>
  <c r="BQ266" i="9"/>
  <c r="BK266" i="9"/>
  <c r="O266" i="9"/>
  <c r="BQ265" i="9"/>
  <c r="BK265" i="9"/>
  <c r="O265" i="9"/>
  <c r="BQ264" i="9"/>
  <c r="BK264" i="9"/>
  <c r="O264" i="9"/>
  <c r="BQ263" i="9"/>
  <c r="BK263" i="9"/>
  <c r="O263" i="9"/>
  <c r="BQ262" i="9"/>
  <c r="BK262" i="9"/>
  <c r="O262" i="9"/>
  <c r="BQ261" i="9"/>
  <c r="BK261" i="9"/>
  <c r="O261" i="9"/>
  <c r="BQ260" i="9"/>
  <c r="BK260" i="9"/>
  <c r="O260" i="9"/>
  <c r="BQ259" i="9"/>
  <c r="BK259" i="9"/>
  <c r="O259" i="9"/>
  <c r="BQ258" i="9"/>
  <c r="BK258" i="9"/>
  <c r="O258" i="9"/>
  <c r="BQ257" i="9"/>
  <c r="BK257" i="9"/>
  <c r="O257" i="9"/>
  <c r="BQ256" i="9"/>
  <c r="BK256" i="9"/>
  <c r="O256" i="9"/>
  <c r="BQ255" i="9"/>
  <c r="BK255" i="9"/>
  <c r="O255" i="9"/>
  <c r="BQ254" i="9"/>
  <c r="BK254" i="9"/>
  <c r="O254" i="9"/>
  <c r="BQ253" i="9"/>
  <c r="BK253" i="9"/>
  <c r="O253" i="9"/>
  <c r="BQ252" i="9"/>
  <c r="BK252" i="9"/>
  <c r="O252" i="9"/>
  <c r="BQ251" i="9"/>
  <c r="BK251" i="9"/>
  <c r="O251" i="9"/>
  <c r="BQ250" i="9"/>
  <c r="BK250" i="9"/>
  <c r="O250" i="9"/>
  <c r="BQ249" i="9"/>
  <c r="BK249" i="9"/>
  <c r="O249" i="9"/>
  <c r="BQ248" i="9"/>
  <c r="BK248" i="9"/>
  <c r="O248" i="9"/>
  <c r="BQ247" i="9"/>
  <c r="BK247" i="9"/>
  <c r="O247" i="9"/>
  <c r="BQ246" i="9"/>
  <c r="BK246" i="9"/>
  <c r="O246" i="9"/>
  <c r="BQ245" i="9"/>
  <c r="BK245" i="9"/>
  <c r="O245" i="9"/>
  <c r="BQ244" i="9"/>
  <c r="BK244" i="9"/>
  <c r="O244" i="9"/>
  <c r="BQ243" i="9"/>
  <c r="BK243" i="9"/>
  <c r="O243" i="9"/>
  <c r="BQ242" i="9"/>
  <c r="BK242" i="9"/>
  <c r="O242" i="9"/>
  <c r="BQ241" i="9"/>
  <c r="BK241" i="9"/>
  <c r="O241" i="9"/>
  <c r="BQ240" i="9"/>
  <c r="BK240" i="9"/>
  <c r="O240" i="9"/>
  <c r="BQ239" i="9"/>
  <c r="BK239" i="9"/>
  <c r="O239" i="9"/>
  <c r="BQ238" i="9"/>
  <c r="BK238" i="9"/>
  <c r="O238" i="9"/>
  <c r="BQ237" i="9"/>
  <c r="BK237" i="9"/>
  <c r="O237" i="9"/>
  <c r="BQ236" i="9"/>
  <c r="BK236" i="9"/>
  <c r="O236" i="9"/>
  <c r="BQ235" i="9"/>
  <c r="BK235" i="9"/>
  <c r="O235" i="9"/>
  <c r="BQ234" i="9"/>
  <c r="BK234" i="9"/>
  <c r="O234" i="9"/>
  <c r="BQ233" i="9"/>
  <c r="BK233" i="9"/>
  <c r="O233" i="9"/>
  <c r="BQ232" i="9"/>
  <c r="BK232" i="9"/>
  <c r="O232" i="9"/>
  <c r="BQ231" i="9"/>
  <c r="BK231" i="9"/>
  <c r="O231" i="9"/>
  <c r="BQ230" i="9"/>
  <c r="BK230" i="9"/>
  <c r="O230" i="9"/>
  <c r="BQ229" i="9"/>
  <c r="BK229" i="9"/>
  <c r="O229" i="9"/>
  <c r="BQ228" i="9"/>
  <c r="BK228" i="9"/>
  <c r="O228" i="9"/>
  <c r="BQ227" i="9"/>
  <c r="BK227" i="9"/>
  <c r="O227" i="9"/>
  <c r="BQ226" i="9"/>
  <c r="BK226" i="9"/>
  <c r="O226" i="9"/>
  <c r="BQ225" i="9"/>
  <c r="BK225" i="9"/>
  <c r="O225" i="9"/>
  <c r="BQ224" i="9"/>
  <c r="BK224" i="9"/>
  <c r="O224" i="9"/>
  <c r="BQ223" i="9"/>
  <c r="BK223" i="9"/>
  <c r="O223" i="9"/>
  <c r="BQ222" i="9"/>
  <c r="BK222" i="9"/>
  <c r="O222" i="9"/>
  <c r="BQ221" i="9"/>
  <c r="BK221" i="9"/>
  <c r="O221" i="9"/>
  <c r="BQ220" i="9"/>
  <c r="BK220" i="9"/>
  <c r="O220" i="9"/>
  <c r="BQ219" i="9"/>
  <c r="BK219" i="9"/>
  <c r="O219" i="9"/>
  <c r="BQ218" i="9"/>
  <c r="BK218" i="9"/>
  <c r="O218" i="9"/>
  <c r="BQ217" i="9"/>
  <c r="BK217" i="9"/>
  <c r="O217" i="9"/>
  <c r="BQ216" i="9"/>
  <c r="BK216" i="9"/>
  <c r="O216" i="9"/>
  <c r="BQ215" i="9"/>
  <c r="BK215" i="9"/>
  <c r="O215" i="9"/>
  <c r="BQ214" i="9"/>
  <c r="BK214" i="9"/>
  <c r="O214" i="9"/>
  <c r="BQ213" i="9"/>
  <c r="BK213" i="9"/>
  <c r="O213" i="9"/>
  <c r="BQ212" i="9"/>
  <c r="BK212" i="9"/>
  <c r="O212" i="9"/>
  <c r="BQ211" i="9"/>
  <c r="BK211" i="9"/>
  <c r="O211" i="9"/>
  <c r="BQ210" i="9"/>
  <c r="BK210" i="9"/>
  <c r="O210" i="9"/>
  <c r="BQ209" i="9"/>
  <c r="BK209" i="9"/>
  <c r="O209" i="9"/>
  <c r="BQ208" i="9"/>
  <c r="BK208" i="9"/>
  <c r="O208" i="9"/>
  <c r="BQ207" i="9"/>
  <c r="BK207" i="9"/>
  <c r="O207" i="9"/>
  <c r="BQ206" i="9"/>
  <c r="BK206" i="9"/>
  <c r="O206" i="9"/>
  <c r="BQ205" i="9"/>
  <c r="BK205" i="9"/>
  <c r="O205" i="9"/>
  <c r="BQ204" i="9"/>
  <c r="BK204" i="9"/>
  <c r="O204" i="9"/>
  <c r="BQ203" i="9"/>
  <c r="BK203" i="9"/>
  <c r="O203" i="9"/>
  <c r="BQ202" i="9"/>
  <c r="BK202" i="9"/>
  <c r="O202" i="9"/>
  <c r="BQ201" i="9"/>
  <c r="BK201" i="9"/>
  <c r="O201" i="9"/>
  <c r="BQ200" i="9"/>
  <c r="BK200" i="9"/>
  <c r="O200" i="9"/>
  <c r="BQ199" i="9"/>
  <c r="BK199" i="9"/>
  <c r="O199" i="9"/>
  <c r="BQ198" i="9"/>
  <c r="BK198" i="9"/>
  <c r="O198" i="9"/>
  <c r="BQ197" i="9"/>
  <c r="BK197" i="9"/>
  <c r="O197" i="9"/>
  <c r="BQ196" i="9"/>
  <c r="BK196" i="9"/>
  <c r="O196" i="9"/>
  <c r="BQ195" i="9"/>
  <c r="BK195" i="9"/>
  <c r="O195" i="9"/>
  <c r="BQ194" i="9"/>
  <c r="BK194" i="9"/>
  <c r="O194" i="9"/>
  <c r="BQ193" i="9"/>
  <c r="BK193" i="9"/>
  <c r="O193" i="9"/>
  <c r="BQ192" i="9"/>
  <c r="BK192" i="9"/>
  <c r="O192" i="9"/>
  <c r="BQ191" i="9"/>
  <c r="BK191" i="9"/>
  <c r="O191" i="9"/>
  <c r="BQ190" i="9"/>
  <c r="BK190" i="9"/>
  <c r="O190" i="9"/>
  <c r="BQ189" i="9"/>
  <c r="BK189" i="9"/>
  <c r="O189" i="9"/>
  <c r="BQ188" i="9"/>
  <c r="BK188" i="9"/>
  <c r="O188" i="9"/>
  <c r="BQ187" i="9"/>
  <c r="BK187" i="9"/>
  <c r="O187" i="9"/>
  <c r="BQ186" i="9"/>
  <c r="BK186" i="9"/>
  <c r="O186" i="9"/>
  <c r="BQ185" i="9"/>
  <c r="BK185" i="9"/>
  <c r="O185" i="9"/>
  <c r="BQ184" i="9"/>
  <c r="BK184" i="9"/>
  <c r="O184" i="9"/>
  <c r="BQ183" i="9"/>
  <c r="BK183" i="9"/>
  <c r="O183" i="9"/>
  <c r="BQ182" i="9"/>
  <c r="BK182" i="9"/>
  <c r="O182" i="9"/>
  <c r="BQ181" i="9"/>
  <c r="BK181" i="9"/>
  <c r="O181" i="9"/>
  <c r="BQ180" i="9"/>
  <c r="BK180" i="9"/>
  <c r="O180" i="9"/>
  <c r="BQ179" i="9"/>
  <c r="BK179" i="9"/>
  <c r="O179" i="9"/>
  <c r="BQ178" i="9"/>
  <c r="BK178" i="9"/>
  <c r="O178" i="9"/>
  <c r="BQ177" i="9"/>
  <c r="BK177" i="9"/>
  <c r="O177" i="9"/>
  <c r="BQ176" i="9"/>
  <c r="BK176" i="9"/>
  <c r="O176" i="9"/>
  <c r="BQ175" i="9"/>
  <c r="BK175" i="9"/>
  <c r="O175" i="9"/>
  <c r="BQ174" i="9"/>
  <c r="BK174" i="9"/>
  <c r="O174" i="9"/>
  <c r="BQ173" i="9"/>
  <c r="BK173" i="9"/>
  <c r="O173" i="9"/>
  <c r="BQ172" i="9"/>
  <c r="BK172" i="9"/>
  <c r="O172" i="9"/>
  <c r="BQ171" i="9"/>
  <c r="BK171" i="9"/>
  <c r="O171" i="9"/>
  <c r="BQ170" i="9"/>
  <c r="BK170" i="9"/>
  <c r="O170" i="9"/>
  <c r="BQ169" i="9"/>
  <c r="BK169" i="9"/>
  <c r="O169" i="9"/>
  <c r="BQ168" i="9"/>
  <c r="BK168" i="9"/>
  <c r="O168" i="9"/>
  <c r="BQ167" i="9"/>
  <c r="BK167" i="9"/>
  <c r="O167" i="9"/>
  <c r="BQ166" i="9"/>
  <c r="BK166" i="9"/>
  <c r="O166" i="9"/>
  <c r="BQ165" i="9"/>
  <c r="BK165" i="9"/>
  <c r="O165" i="9"/>
  <c r="BQ164" i="9"/>
  <c r="BK164" i="9"/>
  <c r="O164" i="9"/>
  <c r="BQ163" i="9"/>
  <c r="BK163" i="9"/>
  <c r="O163" i="9"/>
  <c r="BQ162" i="9"/>
  <c r="BK162" i="9"/>
  <c r="O162" i="9"/>
  <c r="BQ161" i="9"/>
  <c r="BK161" i="9"/>
  <c r="O161" i="9"/>
  <c r="BQ160" i="9"/>
  <c r="BK160" i="9"/>
  <c r="O160" i="9"/>
  <c r="BQ159" i="9"/>
  <c r="BK159" i="9"/>
  <c r="O159" i="9"/>
  <c r="BQ158" i="9"/>
  <c r="BK158" i="9"/>
  <c r="O158" i="9"/>
  <c r="BQ157" i="9"/>
  <c r="BK157" i="9"/>
  <c r="O157" i="9"/>
  <c r="BQ156" i="9"/>
  <c r="BK156" i="9"/>
  <c r="O156" i="9"/>
  <c r="BQ155" i="9"/>
  <c r="BK155" i="9"/>
  <c r="O155" i="9"/>
  <c r="BQ154" i="9"/>
  <c r="BK154" i="9"/>
  <c r="O154" i="9"/>
  <c r="BQ153" i="9"/>
  <c r="BK153" i="9"/>
  <c r="O153" i="9"/>
  <c r="BQ152" i="9"/>
  <c r="BK152" i="9"/>
  <c r="O152" i="9"/>
  <c r="BQ151" i="9"/>
  <c r="BK151" i="9"/>
  <c r="O151" i="9"/>
  <c r="BQ150" i="9"/>
  <c r="BK150" i="9"/>
  <c r="O150" i="9"/>
  <c r="BQ149" i="9"/>
  <c r="BK149" i="9"/>
  <c r="O149" i="9"/>
  <c r="BQ148" i="9"/>
  <c r="BK148" i="9"/>
  <c r="O148" i="9"/>
  <c r="BQ147" i="9"/>
  <c r="BK147" i="9"/>
  <c r="O147" i="9"/>
  <c r="BQ146" i="9"/>
  <c r="BK146" i="9"/>
  <c r="O146" i="9"/>
  <c r="BQ145" i="9"/>
  <c r="BK145" i="9"/>
  <c r="O145" i="9"/>
  <c r="BQ144" i="9"/>
  <c r="BK144" i="9"/>
  <c r="O144" i="9"/>
  <c r="BQ143" i="9"/>
  <c r="BK143" i="9"/>
  <c r="O143" i="9"/>
  <c r="BQ142" i="9"/>
  <c r="BK142" i="9"/>
  <c r="O142" i="9"/>
  <c r="BQ141" i="9"/>
  <c r="BK141" i="9"/>
  <c r="O141" i="9"/>
  <c r="BQ140" i="9"/>
  <c r="BK140" i="9"/>
  <c r="O140" i="9"/>
  <c r="BQ139" i="9"/>
  <c r="BK139" i="9"/>
  <c r="O139" i="9"/>
  <c r="BQ138" i="9"/>
  <c r="BK138" i="9"/>
  <c r="O138" i="9"/>
  <c r="BQ137" i="9"/>
  <c r="BK137" i="9"/>
  <c r="O137" i="9"/>
  <c r="BQ136" i="9"/>
  <c r="BK136" i="9"/>
  <c r="O136" i="9"/>
  <c r="BQ135" i="9"/>
  <c r="BK135" i="9"/>
  <c r="O135" i="9"/>
  <c r="BQ134" i="9"/>
  <c r="BK134" i="9"/>
  <c r="O134" i="9"/>
  <c r="BQ133" i="9"/>
  <c r="BK133" i="9"/>
  <c r="O133" i="9"/>
  <c r="BQ132" i="9"/>
  <c r="BK132" i="9"/>
  <c r="O132" i="9"/>
  <c r="BQ131" i="9"/>
  <c r="BK131" i="9"/>
  <c r="O131" i="9"/>
  <c r="BQ130" i="9"/>
  <c r="BK130" i="9"/>
  <c r="O130" i="9"/>
  <c r="BQ129" i="9"/>
  <c r="BK129" i="9"/>
  <c r="O129" i="9"/>
  <c r="BQ128" i="9"/>
  <c r="BK128" i="9"/>
  <c r="O128" i="9"/>
  <c r="BQ127" i="9"/>
  <c r="BK127" i="9"/>
  <c r="O127" i="9"/>
  <c r="BQ126" i="9"/>
  <c r="BK126" i="9"/>
  <c r="O126" i="9"/>
  <c r="BQ125" i="9"/>
  <c r="BK125" i="9"/>
  <c r="O125" i="9"/>
  <c r="BQ124" i="9"/>
  <c r="BK124" i="9"/>
  <c r="O124" i="9"/>
  <c r="BQ123" i="9"/>
  <c r="BK123" i="9"/>
  <c r="O123" i="9"/>
  <c r="BQ122" i="9"/>
  <c r="BK122" i="9"/>
  <c r="O122" i="9"/>
  <c r="BQ121" i="9"/>
  <c r="BK121" i="9"/>
  <c r="O121" i="9"/>
  <c r="BQ120" i="9"/>
  <c r="BK120" i="9"/>
  <c r="O120" i="9"/>
  <c r="BQ119" i="9"/>
  <c r="BK119" i="9"/>
  <c r="O119" i="9"/>
  <c r="BQ118" i="9"/>
  <c r="BK118" i="9"/>
  <c r="O118" i="9"/>
  <c r="BQ117" i="9"/>
  <c r="BK117" i="9"/>
  <c r="O117" i="9"/>
  <c r="BQ116" i="9"/>
  <c r="BK116" i="9"/>
  <c r="O116" i="9"/>
  <c r="BQ115" i="9"/>
  <c r="BK115" i="9"/>
  <c r="O115" i="9"/>
  <c r="BQ114" i="9"/>
  <c r="BK114" i="9"/>
  <c r="O114" i="9"/>
  <c r="BQ113" i="9"/>
  <c r="BK113" i="9"/>
  <c r="O113" i="9"/>
  <c r="BQ112" i="9"/>
  <c r="BK112" i="9"/>
  <c r="O112" i="9"/>
  <c r="BQ111" i="9"/>
  <c r="BK111" i="9"/>
  <c r="O111" i="9"/>
  <c r="BQ110" i="9"/>
  <c r="BK110" i="9"/>
  <c r="O110" i="9"/>
  <c r="BQ109" i="9"/>
  <c r="BK109" i="9"/>
  <c r="O109" i="9"/>
  <c r="BQ108" i="9"/>
  <c r="BK108" i="9"/>
  <c r="O108" i="9"/>
  <c r="BQ107" i="9"/>
  <c r="BK107" i="9"/>
  <c r="O107" i="9"/>
  <c r="BQ106" i="9"/>
  <c r="BK106" i="9"/>
  <c r="O106" i="9"/>
  <c r="BQ105" i="9"/>
  <c r="BK105" i="9"/>
  <c r="O105" i="9"/>
  <c r="BQ104" i="9"/>
  <c r="BK104" i="9"/>
  <c r="O104" i="9"/>
  <c r="BQ103" i="9"/>
  <c r="BK103" i="9"/>
  <c r="O103" i="9"/>
  <c r="BQ102" i="9"/>
  <c r="BK102" i="9"/>
  <c r="O102" i="9"/>
  <c r="BQ101" i="9"/>
  <c r="BK101" i="9"/>
  <c r="O101" i="9"/>
  <c r="BQ100" i="9"/>
  <c r="BK100" i="9"/>
  <c r="O100" i="9"/>
  <c r="BQ99" i="9"/>
  <c r="BK99" i="9"/>
  <c r="O99" i="9"/>
  <c r="BQ98" i="9"/>
  <c r="BK98" i="9"/>
  <c r="O98" i="9"/>
  <c r="BQ97" i="9"/>
  <c r="BK97" i="9"/>
  <c r="O97" i="9"/>
  <c r="BQ96" i="9"/>
  <c r="BK96" i="9"/>
  <c r="O96" i="9"/>
  <c r="BQ95" i="9"/>
  <c r="BK95" i="9"/>
  <c r="O95" i="9"/>
  <c r="BQ94" i="9"/>
  <c r="BK94" i="9"/>
  <c r="O94" i="9"/>
  <c r="BQ93" i="9"/>
  <c r="BK93" i="9"/>
  <c r="O93" i="9"/>
  <c r="BQ92" i="9"/>
  <c r="BK92" i="9"/>
  <c r="O92" i="9"/>
  <c r="BQ91" i="9"/>
  <c r="BK91" i="9"/>
  <c r="O91" i="9"/>
  <c r="BQ90" i="9"/>
  <c r="BK90" i="9"/>
  <c r="O90" i="9"/>
  <c r="BQ89" i="9"/>
  <c r="BK89" i="9"/>
  <c r="O89" i="9"/>
  <c r="BQ88" i="9"/>
  <c r="BK88" i="9"/>
  <c r="O88" i="9"/>
  <c r="BQ87" i="9"/>
  <c r="BK87" i="9"/>
  <c r="O87" i="9"/>
  <c r="BQ86" i="9"/>
  <c r="BK86" i="9"/>
  <c r="O86" i="9"/>
  <c r="BQ85" i="9"/>
  <c r="BK85" i="9"/>
  <c r="O85" i="9"/>
  <c r="BQ84" i="9"/>
  <c r="BK84" i="9"/>
  <c r="O84" i="9"/>
  <c r="BQ83" i="9"/>
  <c r="BK83" i="9"/>
  <c r="O83" i="9"/>
  <c r="BQ82" i="9"/>
  <c r="BK82" i="9"/>
  <c r="O82" i="9"/>
  <c r="BQ81" i="9"/>
  <c r="BK81" i="9"/>
  <c r="O81" i="9"/>
  <c r="BQ80" i="9"/>
  <c r="BK80" i="9"/>
  <c r="O80" i="9"/>
  <c r="BQ79" i="9"/>
  <c r="BK79" i="9"/>
  <c r="O79" i="9"/>
  <c r="BQ78" i="9"/>
  <c r="BK78" i="9"/>
  <c r="O78" i="9"/>
  <c r="BQ77" i="9"/>
  <c r="BK77" i="9"/>
  <c r="O77" i="9"/>
  <c r="BQ76" i="9"/>
  <c r="BK76" i="9"/>
  <c r="O76" i="9"/>
  <c r="BQ75" i="9"/>
  <c r="BK75" i="9"/>
  <c r="O75" i="9"/>
  <c r="BQ74" i="9"/>
  <c r="BK74" i="9"/>
  <c r="O74" i="9"/>
  <c r="BQ73" i="9"/>
  <c r="BK73" i="9"/>
  <c r="O73" i="9"/>
  <c r="BQ72" i="9"/>
  <c r="BK72" i="9"/>
  <c r="O72" i="9"/>
  <c r="BQ71" i="9"/>
  <c r="BK71" i="9"/>
  <c r="O71" i="9"/>
  <c r="BQ70" i="9"/>
  <c r="BK70" i="9"/>
  <c r="O70" i="9"/>
  <c r="BQ69" i="9"/>
  <c r="BK69" i="9"/>
  <c r="O69" i="9"/>
  <c r="BQ68" i="9"/>
  <c r="BK68" i="9"/>
  <c r="O68" i="9"/>
  <c r="BQ67" i="9"/>
  <c r="BK67" i="9"/>
  <c r="O67" i="9"/>
  <c r="BQ66" i="9"/>
  <c r="BK66" i="9"/>
  <c r="O66" i="9"/>
  <c r="BQ65" i="9"/>
  <c r="BK65" i="9"/>
  <c r="O65" i="9"/>
  <c r="BQ64" i="9"/>
  <c r="BK64" i="9"/>
  <c r="O64" i="9"/>
  <c r="BQ63" i="9"/>
  <c r="BK63" i="9"/>
  <c r="O63" i="9"/>
  <c r="BQ62" i="9"/>
  <c r="BK62" i="9"/>
  <c r="O62" i="9"/>
  <c r="BQ61" i="9"/>
  <c r="BK61" i="9"/>
  <c r="O61" i="9"/>
  <c r="BQ60" i="9"/>
  <c r="BK60" i="9"/>
  <c r="O60" i="9"/>
  <c r="BQ59" i="9"/>
  <c r="BK59" i="9"/>
  <c r="O59" i="9"/>
  <c r="BQ58" i="9"/>
  <c r="BK58" i="9"/>
  <c r="O58" i="9"/>
  <c r="BQ57" i="9"/>
  <c r="BK57" i="9"/>
  <c r="O57" i="9"/>
  <c r="BQ56" i="9"/>
  <c r="BK56" i="9"/>
  <c r="O56" i="9"/>
  <c r="BQ55" i="9"/>
  <c r="BK55" i="9"/>
  <c r="O55" i="9"/>
  <c r="BQ54" i="9"/>
  <c r="BK54" i="9"/>
  <c r="O54" i="9"/>
  <c r="BQ53" i="9"/>
  <c r="BK53" i="9"/>
  <c r="O53" i="9"/>
  <c r="BQ52" i="9"/>
  <c r="BK52" i="9"/>
  <c r="O52" i="9"/>
  <c r="BQ51" i="9"/>
  <c r="BK51" i="9"/>
  <c r="O51" i="9"/>
  <c r="BQ50" i="9"/>
  <c r="BK50" i="9"/>
  <c r="O50" i="9"/>
  <c r="BQ49" i="9"/>
  <c r="BK49" i="9"/>
  <c r="O49" i="9"/>
  <c r="BQ48" i="9"/>
  <c r="BK48" i="9"/>
  <c r="O48" i="9"/>
  <c r="BQ47" i="9"/>
  <c r="BK47" i="9"/>
  <c r="O47" i="9"/>
  <c r="BQ46" i="9"/>
  <c r="BK46" i="9"/>
  <c r="O46" i="9"/>
  <c r="BQ45" i="9"/>
  <c r="BK45" i="9"/>
  <c r="O45" i="9"/>
  <c r="BQ44" i="9"/>
  <c r="BK44" i="9"/>
  <c r="O44" i="9"/>
  <c r="BQ43" i="9"/>
  <c r="BK43" i="9"/>
  <c r="O43" i="9"/>
  <c r="BQ42" i="9"/>
  <c r="BK42" i="9"/>
  <c r="O42" i="9"/>
  <c r="BQ41" i="9"/>
  <c r="BK41" i="9"/>
  <c r="O41" i="9"/>
  <c r="BQ40" i="9"/>
  <c r="BK40" i="9"/>
  <c r="O40" i="9"/>
  <c r="BQ39" i="9"/>
  <c r="BK39" i="9"/>
  <c r="O39" i="9"/>
  <c r="BQ38" i="9"/>
  <c r="BK38" i="9"/>
  <c r="O38" i="9"/>
  <c r="BQ37" i="9"/>
  <c r="BK37" i="9"/>
  <c r="O37" i="9"/>
  <c r="BQ36" i="9"/>
  <c r="BK36" i="9"/>
  <c r="O36" i="9"/>
  <c r="BQ35" i="9"/>
  <c r="BK35" i="9"/>
  <c r="O35" i="9"/>
  <c r="BQ34" i="9"/>
  <c r="BK34" i="9"/>
  <c r="O34" i="9"/>
  <c r="BQ33" i="9"/>
  <c r="BK33" i="9"/>
  <c r="O33" i="9"/>
  <c r="BQ32" i="9"/>
  <c r="BK32" i="9"/>
  <c r="O32" i="9"/>
  <c r="BQ31" i="9"/>
  <c r="BK31" i="9"/>
  <c r="O31" i="9"/>
  <c r="BQ30" i="9"/>
  <c r="BK30" i="9"/>
  <c r="O30" i="9"/>
  <c r="BQ29" i="9"/>
  <c r="BK29" i="9"/>
  <c r="O29" i="9"/>
  <c r="BQ28" i="9"/>
  <c r="BK28" i="9"/>
  <c r="O28" i="9"/>
  <c r="BQ27" i="9"/>
  <c r="BK27" i="9"/>
  <c r="O27" i="9"/>
  <c r="BQ26" i="9"/>
  <c r="BK26" i="9"/>
  <c r="O26" i="9"/>
  <c r="BQ25" i="9"/>
  <c r="BK25" i="9"/>
  <c r="O25" i="9"/>
  <c r="BQ24" i="9"/>
  <c r="BK24" i="9"/>
  <c r="O24" i="9"/>
  <c r="BQ23" i="9"/>
  <c r="BK23" i="9"/>
  <c r="O23" i="9"/>
  <c r="BQ22" i="9"/>
  <c r="BK22" i="9"/>
  <c r="O22" i="9"/>
  <c r="BQ21" i="9"/>
  <c r="BK21" i="9"/>
  <c r="O21" i="9"/>
  <c r="BQ20" i="9"/>
  <c r="BK20" i="9"/>
  <c r="O20" i="9"/>
  <c r="BQ19" i="9"/>
  <c r="BK19" i="9"/>
  <c r="O19" i="9"/>
  <c r="BQ18" i="9"/>
  <c r="BK18" i="9"/>
  <c r="O18" i="9"/>
  <c r="BQ17" i="9"/>
  <c r="BK17" i="9"/>
  <c r="O17" i="9"/>
  <c r="BQ16" i="9"/>
  <c r="BK16" i="9"/>
  <c r="O16" i="9"/>
  <c r="BQ15" i="9"/>
  <c r="BK15" i="9"/>
  <c r="O15" i="9"/>
  <c r="BQ14" i="9"/>
  <c r="BK14" i="9"/>
  <c r="O14" i="9"/>
  <c r="BQ13" i="9"/>
  <c r="BK13" i="9"/>
  <c r="O13" i="9"/>
  <c r="BQ12" i="9"/>
  <c r="BK12" i="9"/>
  <c r="O12" i="9"/>
  <c r="BQ11" i="9"/>
  <c r="BK11" i="9"/>
  <c r="O11" i="9"/>
  <c r="BQ10" i="9"/>
  <c r="BK10" i="9"/>
  <c r="O10" i="9"/>
  <c r="BQ9" i="9"/>
  <c r="BK9" i="9"/>
  <c r="O9" i="9"/>
  <c r="BQ8" i="9"/>
  <c r="BK8" i="9"/>
  <c r="O8" i="9"/>
  <c r="BQ7" i="9"/>
  <c r="BK7" i="9"/>
  <c r="O7" i="9"/>
  <c r="BQ6" i="9"/>
  <c r="BK6" i="9"/>
  <c r="O6" i="9"/>
  <c r="BQ5" i="9"/>
  <c r="BK5" i="9"/>
  <c r="O5" i="9"/>
  <c r="BO1" i="9" l="1"/>
  <c r="AY1" i="9"/>
  <c r="BS1" i="9"/>
  <c r="BW1" i="9"/>
  <c r="AX1" i="9"/>
  <c r="AU1532" i="9"/>
  <c r="AU1510" i="9"/>
  <c r="AU1498" i="9"/>
  <c r="AU1486" i="9"/>
  <c r="AU1474" i="9"/>
  <c r="AU1462" i="9"/>
  <c r="AU1450" i="9"/>
  <c r="AU1438" i="9"/>
  <c r="AU1426" i="9"/>
  <c r="AU1414" i="9"/>
  <c r="AU1402" i="9"/>
  <c r="AU1390" i="9"/>
  <c r="AU1378" i="9"/>
  <c r="AU1366" i="9"/>
  <c r="AU1354" i="9"/>
  <c r="AU1342" i="9"/>
  <c r="AU1330" i="9"/>
  <c r="AU1318" i="9"/>
  <c r="AU1306" i="9"/>
  <c r="AU1294" i="9"/>
  <c r="AU1282" i="9"/>
  <c r="AU1270" i="9"/>
  <c r="AU1258" i="9"/>
  <c r="AU1246" i="9"/>
  <c r="AU1234" i="9"/>
  <c r="AU1222" i="9"/>
  <c r="AU1210" i="9"/>
  <c r="AU1198" i="9"/>
  <c r="AU1186" i="9"/>
  <c r="AU1174" i="9"/>
  <c r="AU1162" i="9"/>
  <c r="AU1150" i="9"/>
  <c r="AU1138" i="9"/>
  <c r="AU1126" i="9"/>
  <c r="AU1114" i="9"/>
  <c r="AU1102" i="9"/>
  <c r="AU1090" i="9"/>
  <c r="AU1078" i="9"/>
  <c r="BY1" i="9"/>
  <c r="AW1" i="9"/>
  <c r="BP1" i="9"/>
  <c r="BR1" i="9"/>
  <c r="BV1" i="9"/>
  <c r="BQ1" i="9"/>
  <c r="BM1" i="9"/>
  <c r="BT1" i="9"/>
  <c r="BE1" i="9"/>
  <c r="BZ1" i="9"/>
  <c r="BD1" i="9"/>
  <c r="BC1" i="9"/>
  <c r="BN1" i="9"/>
  <c r="BX1" i="9"/>
  <c r="BB1" i="9"/>
  <c r="BA1" i="9"/>
  <c r="BU1" i="9"/>
  <c r="AZ1" i="9"/>
  <c r="AU1066" i="9"/>
  <c r="AU1054" i="9"/>
  <c r="AU1042" i="9"/>
  <c r="AU1030" i="9"/>
  <c r="AU1018" i="9"/>
  <c r="AU1006" i="9"/>
  <c r="AU994" i="9"/>
  <c r="AU982" i="9"/>
  <c r="AU970" i="9"/>
  <c r="AU958" i="9"/>
  <c r="AU946" i="9"/>
  <c r="AU934" i="9"/>
  <c r="AU922" i="9"/>
  <c r="AU910" i="9"/>
  <c r="AU898" i="9"/>
  <c r="AU886" i="9"/>
  <c r="AU874" i="9"/>
  <c r="AU862" i="9"/>
  <c r="AU850" i="9"/>
  <c r="AU838" i="9"/>
  <c r="AU826" i="9"/>
  <c r="AU814" i="9"/>
  <c r="AU802" i="9"/>
  <c r="AU790" i="9"/>
  <c r="AU778" i="9"/>
  <c r="AU766" i="9"/>
  <c r="AU754" i="9"/>
  <c r="AU742" i="9"/>
  <c r="AU730" i="9"/>
  <c r="AU718" i="9"/>
  <c r="AU706" i="9"/>
  <c r="AU694" i="9"/>
  <c r="AU682" i="9"/>
  <c r="AU670" i="9"/>
  <c r="AU658" i="9"/>
  <c r="AU646" i="9"/>
  <c r="AU634" i="9"/>
  <c r="AU622" i="9"/>
  <c r="AU610" i="9"/>
  <c r="AU598" i="9"/>
  <c r="AU586" i="9"/>
  <c r="AU574" i="9"/>
  <c r="AU562" i="9"/>
  <c r="AU550" i="9"/>
  <c r="AU538" i="9"/>
  <c r="AU526" i="9"/>
  <c r="AU514" i="9"/>
  <c r="AU502" i="9"/>
  <c r="AU490" i="9"/>
  <c r="AU478" i="9"/>
  <c r="AU466" i="9"/>
  <c r="AU454" i="9"/>
  <c r="AU442" i="9"/>
  <c r="AU430" i="9"/>
  <c r="AU418" i="9"/>
  <c r="AU406" i="9"/>
  <c r="AU394" i="9"/>
  <c r="AU382" i="9"/>
  <c r="AU370" i="9"/>
  <c r="AU358" i="9"/>
  <c r="AU346" i="9"/>
  <c r="AU334" i="9"/>
  <c r="AU322" i="9"/>
  <c r="AU310" i="9"/>
  <c r="AU298" i="9"/>
  <c r="AU286" i="9"/>
  <c r="AU274" i="9"/>
  <c r="AU262" i="9"/>
  <c r="AU250" i="9"/>
  <c r="AU238" i="9"/>
  <c r="AU226" i="9"/>
  <c r="AU214" i="9"/>
  <c r="AU202" i="9"/>
  <c r="AU190" i="9"/>
  <c r="AU178" i="9"/>
  <c r="AU166" i="9"/>
  <c r="AU154" i="9"/>
  <c r="AU142" i="9"/>
  <c r="AU130" i="9"/>
  <c r="AU118" i="9"/>
  <c r="AU106" i="9"/>
  <c r="AU94" i="9"/>
  <c r="AU82" i="9"/>
  <c r="AU70" i="9"/>
  <c r="AU58" i="9"/>
  <c r="BI1" i="9"/>
  <c r="BH1" i="9"/>
  <c r="BG1" i="9"/>
  <c r="BF1" i="9"/>
  <c r="AU1536" i="9"/>
  <c r="AU1514" i="9"/>
  <c r="AU1502" i="9"/>
  <c r="AU1490" i="9"/>
  <c r="AU1478" i="9"/>
  <c r="AU1466" i="9"/>
  <c r="AU1454" i="9"/>
  <c r="AU1442" i="9"/>
  <c r="AU1430" i="9"/>
  <c r="AU1418" i="9"/>
  <c r="AU1406" i="9"/>
  <c r="AU1394" i="9"/>
  <c r="AU1382" i="9"/>
  <c r="AU1370" i="9"/>
  <c r="AU1358" i="9"/>
  <c r="AU1346" i="9"/>
  <c r="AU1334" i="9"/>
  <c r="AU1322" i="9"/>
  <c r="AU1310" i="9"/>
  <c r="AU1298" i="9"/>
  <c r="AU1286" i="9"/>
  <c r="AU1274" i="9"/>
  <c r="AU1262" i="9"/>
  <c r="AU1250" i="9"/>
  <c r="AU1238" i="9"/>
  <c r="AU1226" i="9"/>
  <c r="AU1214" i="9"/>
  <c r="AU1202" i="9"/>
  <c r="AU1190" i="9"/>
  <c r="AU1178" i="9"/>
  <c r="AU1166" i="9"/>
  <c r="AU1154" i="9"/>
  <c r="AU1142" i="9"/>
  <c r="AU1130" i="9"/>
  <c r="AU1118" i="9"/>
  <c r="AU1106" i="9"/>
  <c r="AU1094" i="9"/>
  <c r="AU1082" i="9"/>
  <c r="AU1070" i="9"/>
  <c r="AU1058" i="9"/>
  <c r="AJ1" i="9"/>
  <c r="AI1" i="9"/>
  <c r="Y1" i="9"/>
  <c r="X1" i="9"/>
  <c r="AH1" i="9"/>
  <c r="AT1" i="9"/>
  <c r="W1" i="9"/>
  <c r="AF1" i="9"/>
  <c r="AS1" i="9"/>
  <c r="AG1" i="9"/>
  <c r="V1" i="9"/>
  <c r="AE1" i="9"/>
  <c r="AR1" i="9"/>
  <c r="U1" i="9"/>
  <c r="AD1" i="9"/>
  <c r="AQ1" i="9"/>
  <c r="T1" i="9"/>
  <c r="AC1" i="9"/>
  <c r="AP1" i="9"/>
  <c r="AB1" i="9"/>
  <c r="AO1" i="9"/>
  <c r="AA1" i="9"/>
  <c r="AN1" i="9"/>
  <c r="AU1046" i="9"/>
  <c r="AU1034" i="9"/>
  <c r="AU1022" i="9"/>
  <c r="AU1010" i="9"/>
  <c r="AU998" i="9"/>
  <c r="AU986" i="9"/>
  <c r="AU974" i="9"/>
  <c r="AU962" i="9"/>
  <c r="AU950" i="9"/>
  <c r="AU938" i="9"/>
  <c r="AU926" i="9"/>
  <c r="AU914" i="9"/>
  <c r="AU902" i="9"/>
  <c r="AU890" i="9"/>
  <c r="AU878" i="9"/>
  <c r="AU866" i="9"/>
  <c r="AU854" i="9"/>
  <c r="AU842" i="9"/>
  <c r="AU830" i="9"/>
  <c r="AU818" i="9"/>
  <c r="AU806" i="9"/>
  <c r="AU794" i="9"/>
  <c r="AU782" i="9"/>
  <c r="AU770" i="9"/>
  <c r="AU758" i="9"/>
  <c r="AU746" i="9"/>
  <c r="AU734" i="9"/>
  <c r="AU722" i="9"/>
  <c r="AU710" i="9"/>
  <c r="AU698" i="9"/>
  <c r="AU686" i="9"/>
  <c r="AU674" i="9"/>
  <c r="AU662" i="9"/>
  <c r="AU650" i="9"/>
  <c r="AU638" i="9"/>
  <c r="AU626" i="9"/>
  <c r="AU614" i="9"/>
  <c r="AU602" i="9"/>
  <c r="AU590" i="9"/>
  <c r="AU578" i="9"/>
  <c r="AU566" i="9"/>
  <c r="AU554" i="9"/>
  <c r="AU542" i="9"/>
  <c r="AU530" i="9"/>
  <c r="AU518" i="9"/>
  <c r="AU506" i="9"/>
  <c r="AU494" i="9"/>
  <c r="AU482" i="9"/>
  <c r="AU470" i="9"/>
  <c r="AU458" i="9"/>
  <c r="AU446" i="9"/>
  <c r="AU434" i="9"/>
  <c r="AU422" i="9"/>
  <c r="AU410" i="9"/>
  <c r="AU398" i="9"/>
  <c r="AU386" i="9"/>
  <c r="AU374" i="9"/>
  <c r="AU362" i="9"/>
  <c r="AU350" i="9"/>
  <c r="AU338" i="9"/>
  <c r="AU326" i="9"/>
  <c r="AU314" i="9"/>
  <c r="AU302" i="9"/>
  <c r="AU290" i="9"/>
  <c r="AU278" i="9"/>
  <c r="AU266" i="9"/>
  <c r="AU254" i="9"/>
  <c r="AU242" i="9"/>
  <c r="AU230" i="9"/>
  <c r="AU218" i="9"/>
  <c r="AU206" i="9"/>
  <c r="AU194" i="9"/>
  <c r="AU182" i="9"/>
  <c r="AU170" i="9"/>
  <c r="AU158" i="9"/>
  <c r="AU146" i="9"/>
  <c r="AU134" i="9"/>
  <c r="AU122" i="9"/>
  <c r="AU110" i="9"/>
  <c r="AU98" i="9"/>
  <c r="AU86" i="9"/>
  <c r="AU74" i="9"/>
  <c r="AU62" i="9"/>
  <c r="Z1" i="9"/>
  <c r="AM1" i="9"/>
  <c r="AU49" i="9"/>
  <c r="AU37" i="9"/>
  <c r="AU25" i="9"/>
  <c r="AU13" i="9"/>
  <c r="AL1" i="9"/>
  <c r="AK1" i="9"/>
  <c r="AU1518" i="9"/>
  <c r="AU1506" i="9"/>
  <c r="AU1494" i="9"/>
  <c r="AU1482" i="9"/>
  <c r="AU1470" i="9"/>
  <c r="AU1458" i="9"/>
  <c r="AU1446" i="9"/>
  <c r="AU1434" i="9"/>
  <c r="AU1422" i="9"/>
  <c r="AU1410" i="9"/>
  <c r="AU1398" i="9"/>
  <c r="AU1386" i="9"/>
  <c r="AU1374" i="9"/>
  <c r="AU1362" i="9"/>
  <c r="AU1350" i="9"/>
  <c r="AU1338" i="9"/>
  <c r="AU1326" i="9"/>
  <c r="AU1314" i="9"/>
  <c r="AU1302" i="9"/>
  <c r="AU1290" i="9"/>
  <c r="AU1278" i="9"/>
  <c r="AU1266" i="9"/>
  <c r="AU1254" i="9"/>
  <c r="AU1242" i="9"/>
  <c r="AU1230" i="9"/>
  <c r="AU1218" i="9"/>
  <c r="AU1206" i="9"/>
  <c r="AU1194" i="9"/>
  <c r="AU1182" i="9"/>
  <c r="AU1170" i="9"/>
  <c r="AU1158" i="9"/>
  <c r="AU1146" i="9"/>
  <c r="AU1134" i="9"/>
  <c r="AU1122" i="9"/>
  <c r="AU1110" i="9"/>
  <c r="AU1098" i="9"/>
  <c r="AU1086" i="9"/>
  <c r="AU1074" i="9"/>
  <c r="AU1062" i="9"/>
  <c r="AU1050" i="9"/>
  <c r="AU1038" i="9"/>
  <c r="AU1026" i="9"/>
  <c r="AU1516" i="9"/>
  <c r="AU1504" i="9"/>
  <c r="AU1492" i="9"/>
  <c r="AU1480" i="9"/>
  <c r="AU1468" i="9"/>
  <c r="AU1456" i="9"/>
  <c r="AU1444" i="9"/>
  <c r="AU1432" i="9"/>
  <c r="AU1420" i="9"/>
  <c r="AU1408" i="9"/>
  <c r="AU1396" i="9"/>
  <c r="AU1384" i="9"/>
  <c r="AU1372" i="9"/>
  <c r="AU1360" i="9"/>
  <c r="AU1348" i="9"/>
  <c r="AU1336" i="9"/>
  <c r="AU1324" i="9"/>
  <c r="AU1312" i="9"/>
  <c r="AU1300" i="9"/>
  <c r="AU1288" i="9"/>
  <c r="AU1276" i="9"/>
  <c r="AU1264" i="9"/>
  <c r="AU1252" i="9"/>
  <c r="AU1240" i="9"/>
  <c r="AU1228" i="9"/>
  <c r="AU1216" i="9"/>
  <c r="AU1204" i="9"/>
  <c r="AU1192" i="9"/>
  <c r="AU1180" i="9"/>
  <c r="AU1168" i="9"/>
  <c r="AU1441" i="9"/>
  <c r="AU1429" i="9"/>
  <c r="AU1417" i="9"/>
  <c r="AU1405" i="9"/>
  <c r="AU1393" i="9"/>
  <c r="AU1381" i="9"/>
  <c r="AU1369" i="9"/>
  <c r="AU1357" i="9"/>
  <c r="AU1345" i="9"/>
  <c r="AU1333" i="9"/>
  <c r="AU1321" i="9"/>
  <c r="AU1309" i="9"/>
  <c r="AU1297" i="9"/>
  <c r="AU1285" i="9"/>
  <c r="AU1273" i="9"/>
  <c r="AU1261" i="9"/>
  <c r="AU1249" i="9"/>
  <c r="AU1237" i="9"/>
  <c r="AU1225" i="9"/>
  <c r="AU1213" i="9"/>
  <c r="AU1201" i="9"/>
  <c r="AU1189" i="9"/>
  <c r="AU1177" i="9"/>
  <c r="AU1165" i="9"/>
  <c r="AU1153" i="9"/>
  <c r="AU1141" i="9"/>
  <c r="AU1129" i="9"/>
  <c r="AU1117" i="9"/>
  <c r="AU1105" i="9"/>
  <c r="AU1093" i="9"/>
  <c r="AU1081" i="9"/>
  <c r="AU1069" i="9"/>
  <c r="AU1057" i="9"/>
  <c r="AU1045" i="9"/>
  <c r="AU1033" i="9"/>
  <c r="AU1021" i="9"/>
  <c r="AU1009" i="9"/>
  <c r="AU997" i="9"/>
  <c r="AU985" i="9"/>
  <c r="AU973" i="9"/>
  <c r="AU961" i="9"/>
  <c r="AU949" i="9"/>
  <c r="AU937" i="9"/>
  <c r="AU925" i="9"/>
  <c r="AU913" i="9"/>
  <c r="AU901" i="9"/>
  <c r="AU889" i="9"/>
  <c r="AU877" i="9"/>
  <c r="AU865" i="9"/>
  <c r="AU853" i="9"/>
  <c r="AU841" i="9"/>
  <c r="AU829" i="9"/>
  <c r="AU817" i="9"/>
  <c r="AU805" i="9"/>
  <c r="AU793" i="9"/>
  <c r="AU781" i="9"/>
  <c r="AU769" i="9"/>
  <c r="AU757" i="9"/>
  <c r="AU745" i="9"/>
  <c r="AU733" i="9"/>
  <c r="AU721" i="9"/>
  <c r="AU709" i="9"/>
  <c r="AU697" i="9"/>
  <c r="AU685" i="9"/>
  <c r="AU673" i="9"/>
  <c r="AU661" i="9"/>
  <c r="AU649" i="9"/>
  <c r="AU637" i="9"/>
  <c r="AU625" i="9"/>
  <c r="AU613" i="9"/>
  <c r="AU601" i="9"/>
  <c r="AU589" i="9"/>
  <c r="AU577" i="9"/>
  <c r="AU565" i="9"/>
  <c r="AU553" i="9"/>
  <c r="AU1521" i="9"/>
  <c r="AU1509" i="9"/>
  <c r="AU1497" i="9"/>
  <c r="AU1485" i="9"/>
  <c r="AU1473" i="9"/>
  <c r="AU1461" i="9"/>
  <c r="AU1449" i="9"/>
  <c r="AU1437" i="9"/>
  <c r="AU1425" i="9"/>
  <c r="AU1413" i="9"/>
  <c r="AU1401" i="9"/>
  <c r="AU1389" i="9"/>
  <c r="AU1377" i="9"/>
  <c r="AU1365" i="9"/>
  <c r="AU1353" i="9"/>
  <c r="AU1341" i="9"/>
  <c r="AU1329" i="9"/>
  <c r="AU1317" i="9"/>
  <c r="AU1305" i="9"/>
  <c r="AU1293" i="9"/>
  <c r="AU1281" i="9"/>
  <c r="AU1269" i="9"/>
  <c r="AU1257" i="9"/>
  <c r="AU1245" i="9"/>
  <c r="AU1233" i="9"/>
  <c r="AU1221" i="9"/>
  <c r="AU1209" i="9"/>
  <c r="AU1197" i="9"/>
  <c r="AU1185" i="9"/>
  <c r="AU1173" i="9"/>
  <c r="AU1161" i="9"/>
  <c r="AU1149" i="9"/>
  <c r="AU1137" i="9"/>
  <c r="AU1125" i="9"/>
  <c r="AU1113" i="9"/>
  <c r="AU1101" i="9"/>
  <c r="AU1089" i="9"/>
  <c r="AU1077" i="9"/>
  <c r="AU1065" i="9"/>
  <c r="AU1014" i="9"/>
  <c r="AU1002" i="9"/>
  <c r="AU990" i="9"/>
  <c r="AU978" i="9"/>
  <c r="AU966" i="9"/>
  <c r="AU954" i="9"/>
  <c r="AU942" i="9"/>
  <c r="AU930" i="9"/>
  <c r="AU918" i="9"/>
  <c r="AU906" i="9"/>
  <c r="AU894" i="9"/>
  <c r="AU882" i="9"/>
  <c r="AU870" i="9"/>
  <c r="AU858" i="9"/>
  <c r="AU846" i="9"/>
  <c r="AU834" i="9"/>
  <c r="AU822" i="9"/>
  <c r="AU810" i="9"/>
  <c r="AU798" i="9"/>
  <c r="AU786" i="9"/>
  <c r="AU774" i="9"/>
  <c r="AU762" i="9"/>
  <c r="AU750" i="9"/>
  <c r="AU738" i="9"/>
  <c r="AU726" i="9"/>
  <c r="AU714" i="9"/>
  <c r="AU702" i="9"/>
  <c r="AU690" i="9"/>
  <c r="AU678" i="9"/>
  <c r="AU666" i="9"/>
  <c r="AU654" i="9"/>
  <c r="AU642" i="9"/>
  <c r="AU630" i="9"/>
  <c r="AU618" i="9"/>
  <c r="AU606" i="9"/>
  <c r="AU594" i="9"/>
  <c r="AU582" i="9"/>
  <c r="AU570" i="9"/>
  <c r="AU558" i="9"/>
  <c r="AU546" i="9"/>
  <c r="AU534" i="9"/>
  <c r="AU522" i="9"/>
  <c r="AU510" i="9"/>
  <c r="AU498" i="9"/>
  <c r="AU486" i="9"/>
  <c r="AU474" i="9"/>
  <c r="AU462" i="9"/>
  <c r="AU450" i="9"/>
  <c r="AU438" i="9"/>
  <c r="AU426" i="9"/>
  <c r="AU414" i="9"/>
  <c r="AU402" i="9"/>
  <c r="AU390" i="9"/>
  <c r="AU378" i="9"/>
  <c r="AU366" i="9"/>
  <c r="AU354" i="9"/>
  <c r="AU342" i="9"/>
  <c r="AU330" i="9"/>
  <c r="AU318" i="9"/>
  <c r="AU306" i="9"/>
  <c r="AU294" i="9"/>
  <c r="AU282" i="9"/>
  <c r="AU270" i="9"/>
  <c r="AU258" i="9"/>
  <c r="AU246" i="9"/>
  <c r="AU234" i="9"/>
  <c r="AU222" i="9"/>
  <c r="AU210" i="9"/>
  <c r="AU198" i="9"/>
  <c r="AU186" i="9"/>
  <c r="AU174" i="9"/>
  <c r="AU162" i="9"/>
  <c r="AU150" i="9"/>
  <c r="AU138" i="9"/>
  <c r="AU126" i="9"/>
  <c r="AU114" i="9"/>
  <c r="AU102" i="9"/>
  <c r="AU90" i="9"/>
  <c r="AU78" i="9"/>
  <c r="AU66" i="9"/>
  <c r="AU54" i="9"/>
  <c r="AU42" i="9"/>
  <c r="AU30" i="9"/>
  <c r="AU18" i="9"/>
  <c r="AU6" i="9"/>
  <c r="AU1156" i="9"/>
  <c r="AU1144" i="9"/>
  <c r="AU1132" i="9"/>
  <c r="AU1120" i="9"/>
  <c r="AU1108" i="9"/>
  <c r="AU1096" i="9"/>
  <c r="AU1084" i="9"/>
  <c r="AU1072" i="9"/>
  <c r="AU1060" i="9"/>
  <c r="AU1048" i="9"/>
  <c r="AU1036" i="9"/>
  <c r="AU1024" i="9"/>
  <c r="AU1012" i="9"/>
  <c r="AU1000" i="9"/>
  <c r="AU988" i="9"/>
  <c r="AU976" i="9"/>
  <c r="AU964" i="9"/>
  <c r="AU952" i="9"/>
  <c r="AU940" i="9"/>
  <c r="AU928" i="9"/>
  <c r="AU916" i="9"/>
  <c r="AU904" i="9"/>
  <c r="AU892" i="9"/>
  <c r="AU880" i="9"/>
  <c r="AU868" i="9"/>
  <c r="AU856" i="9"/>
  <c r="AU844" i="9"/>
  <c r="AU832" i="9"/>
  <c r="AU820" i="9"/>
  <c r="AU808" i="9"/>
  <c r="AU796" i="9"/>
  <c r="AU784" i="9"/>
  <c r="AU772" i="9"/>
  <c r="AU760" i="9"/>
  <c r="AU748" i="9"/>
  <c r="AU736" i="9"/>
  <c r="AU724" i="9"/>
  <c r="AU712" i="9"/>
  <c r="AU700" i="9"/>
  <c r="AU688" i="9"/>
  <c r="AU676" i="9"/>
  <c r="AU664" i="9"/>
  <c r="AU652" i="9"/>
  <c r="AU640" i="9"/>
  <c r="AU628" i="9"/>
  <c r="AU616" i="9"/>
  <c r="AU604" i="9"/>
  <c r="AU592" i="9"/>
  <c r="AU580" i="9"/>
  <c r="AU568" i="9"/>
  <c r="AU556" i="9"/>
  <c r="AU544" i="9"/>
  <c r="AU532" i="9"/>
  <c r="AU520" i="9"/>
  <c r="AU508" i="9"/>
  <c r="AU496" i="9"/>
  <c r="AU484" i="9"/>
  <c r="AU472" i="9"/>
  <c r="AU460" i="9"/>
  <c r="AU448" i="9"/>
  <c r="AU436" i="9"/>
  <c r="AU424" i="9"/>
  <c r="AU412" i="9"/>
  <c r="AU400" i="9"/>
  <c r="AU388" i="9"/>
  <c r="AU376" i="9"/>
  <c r="AU364" i="9"/>
  <c r="AU352" i="9"/>
  <c r="AU340" i="9"/>
  <c r="AU328" i="9"/>
  <c r="AU316" i="9"/>
  <c r="AU541" i="9"/>
  <c r="AU529" i="9"/>
  <c r="AU517" i="9"/>
  <c r="AU505" i="9"/>
  <c r="AU493" i="9"/>
  <c r="AU481" i="9"/>
  <c r="AU469" i="9"/>
  <c r="AU457" i="9"/>
  <c r="AU445" i="9"/>
  <c r="AU433" i="9"/>
  <c r="AU421" i="9"/>
  <c r="AU409" i="9"/>
  <c r="AU397" i="9"/>
  <c r="AU385" i="9"/>
  <c r="AU373" i="9"/>
  <c r="AU361" i="9"/>
  <c r="AU349" i="9"/>
  <c r="AU337" i="9"/>
  <c r="AU325" i="9"/>
  <c r="AU313" i="9"/>
  <c r="AU301" i="9"/>
  <c r="AU289" i="9"/>
  <c r="AU277" i="9"/>
  <c r="AU265" i="9"/>
  <c r="AU253" i="9"/>
  <c r="AU241" i="9"/>
  <c r="AU229" i="9"/>
  <c r="AU217" i="9"/>
  <c r="AU205" i="9"/>
  <c r="AU193" i="9"/>
  <c r="AU181" i="9"/>
  <c r="AU169" i="9"/>
  <c r="AU157" i="9"/>
  <c r="AU145" i="9"/>
  <c r="AU133" i="9"/>
  <c r="AU121" i="9"/>
  <c r="AU109" i="9"/>
  <c r="AU97" i="9"/>
  <c r="AU85" i="9"/>
  <c r="AU73" i="9"/>
  <c r="AU61" i="9"/>
  <c r="AU4" i="9"/>
  <c r="AU1533" i="9"/>
  <c r="AU1511" i="9"/>
  <c r="AU1499" i="9"/>
  <c r="AU1487" i="9"/>
  <c r="AU1475" i="9"/>
  <c r="AU1463" i="9"/>
  <c r="AU1451" i="9"/>
  <c r="AU1439" i="9"/>
  <c r="AU1427" i="9"/>
  <c r="AU1415" i="9"/>
  <c r="AU1403" i="9"/>
  <c r="AU1391" i="9"/>
  <c r="AU1379" i="9"/>
  <c r="AU1367" i="9"/>
  <c r="AU1355" i="9"/>
  <c r="AU1343" i="9"/>
  <c r="AU1331" i="9"/>
  <c r="AU1319" i="9"/>
  <c r="AU1307" i="9"/>
  <c r="AU1295" i="9"/>
  <c r="AU1283" i="9"/>
  <c r="AU1271" i="9"/>
  <c r="AU1259" i="9"/>
  <c r="AU1247" i="9"/>
  <c r="AU1235" i="9"/>
  <c r="AU1223" i="9"/>
  <c r="AU1211" i="9"/>
  <c r="AU1199" i="9"/>
  <c r="AU1187" i="9"/>
  <c r="AU1175" i="9"/>
  <c r="AU1163" i="9"/>
  <c r="AU1151" i="9"/>
  <c r="AU1139" i="9"/>
  <c r="AU1127" i="9"/>
  <c r="AU1115" i="9"/>
  <c r="AU1103" i="9"/>
  <c r="AU1091" i="9"/>
  <c r="AU1079" i="9"/>
  <c r="AU1067" i="9"/>
  <c r="AU1055" i="9"/>
  <c r="AU1043" i="9"/>
  <c r="AU1031" i="9"/>
  <c r="AU1053" i="9"/>
  <c r="AU1041" i="9"/>
  <c r="AU1029" i="9"/>
  <c r="AU1017" i="9"/>
  <c r="AU1005" i="9"/>
  <c r="AU993" i="9"/>
  <c r="AU981" i="9"/>
  <c r="AU969" i="9"/>
  <c r="AU957" i="9"/>
  <c r="AU945" i="9"/>
  <c r="AU933" i="9"/>
  <c r="AU921" i="9"/>
  <c r="AU909" i="9"/>
  <c r="AU897" i="9"/>
  <c r="AU885" i="9"/>
  <c r="AU873" i="9"/>
  <c r="AU861" i="9"/>
  <c r="AU849" i="9"/>
  <c r="AU837" i="9"/>
  <c r="AU825" i="9"/>
  <c r="AU813" i="9"/>
  <c r="AU801" i="9"/>
  <c r="AU789" i="9"/>
  <c r="AU777" i="9"/>
  <c r="AU765" i="9"/>
  <c r="AU753" i="9"/>
  <c r="AU741" i="9"/>
  <c r="AU729" i="9"/>
  <c r="AU717" i="9"/>
  <c r="AU705" i="9"/>
  <c r="AU693" i="9"/>
  <c r="AU681" i="9"/>
  <c r="AU669" i="9"/>
  <c r="AU657" i="9"/>
  <c r="AU645" i="9"/>
  <c r="AU633" i="9"/>
  <c r="AU621" i="9"/>
  <c r="AU609" i="9"/>
  <c r="AU597" i="9"/>
  <c r="AU585" i="9"/>
  <c r="AU573" i="9"/>
  <c r="AU561" i="9"/>
  <c r="AU549" i="9"/>
  <c r="AU537" i="9"/>
  <c r="AU525" i="9"/>
  <c r="AU513" i="9"/>
  <c r="AU501" i="9"/>
  <c r="AU489" i="9"/>
  <c r="AU477" i="9"/>
  <c r="AU465" i="9"/>
  <c r="AU453" i="9"/>
  <c r="AU441" i="9"/>
  <c r="AU429" i="9"/>
  <c r="AU417" i="9"/>
  <c r="AU405" i="9"/>
  <c r="AU393" i="9"/>
  <c r="AU381" i="9"/>
  <c r="AU369" i="9"/>
  <c r="AU357" i="9"/>
  <c r="AU345" i="9"/>
  <c r="AU333" i="9"/>
  <c r="AU321" i="9"/>
  <c r="AU309" i="9"/>
  <c r="AU297" i="9"/>
  <c r="AU285" i="9"/>
  <c r="AU273" i="9"/>
  <c r="AU261" i="9"/>
  <c r="AU249" i="9"/>
  <c r="AU237" i="9"/>
  <c r="AU225" i="9"/>
  <c r="AU213" i="9"/>
  <c r="AU201" i="9"/>
  <c r="AU189" i="9"/>
  <c r="AU177" i="9"/>
  <c r="AU165" i="9"/>
  <c r="AU153" i="9"/>
  <c r="AU141" i="9"/>
  <c r="AU129" i="9"/>
  <c r="AU117" i="9"/>
  <c r="AU105" i="9"/>
  <c r="AU93" i="9"/>
  <c r="AU81" i="9"/>
  <c r="AU69" i="9"/>
  <c r="AU57" i="9"/>
  <c r="AU45" i="9"/>
  <c r="AU1520" i="9"/>
  <c r="AU1508" i="9"/>
  <c r="AU1496" i="9"/>
  <c r="AU1484" i="9"/>
  <c r="AU1472" i="9"/>
  <c r="AU1460" i="9"/>
  <c r="AU1448" i="9"/>
  <c r="AU1436" i="9"/>
  <c r="AU1424" i="9"/>
  <c r="AU1412" i="9"/>
  <c r="AU1400" i="9"/>
  <c r="AU1388" i="9"/>
  <c r="AU1376" i="9"/>
  <c r="AU1364" i="9"/>
  <c r="AU1352" i="9"/>
  <c r="AU1340" i="9"/>
  <c r="AU1328" i="9"/>
  <c r="AU1316" i="9"/>
  <c r="AU1304" i="9"/>
  <c r="AU1292" i="9"/>
  <c r="AU1280" i="9"/>
  <c r="AU1268" i="9"/>
  <c r="AU1256" i="9"/>
  <c r="AU1244" i="9"/>
  <c r="AU1232" i="9"/>
  <c r="AU1220" i="9"/>
  <c r="AU1208" i="9"/>
  <c r="AU1196" i="9"/>
  <c r="AU1184" i="9"/>
  <c r="AU1172" i="9"/>
  <c r="AU1160" i="9"/>
  <c r="AU1519" i="9"/>
  <c r="AU1507" i="9"/>
  <c r="AU1495" i="9"/>
  <c r="AU1483" i="9"/>
  <c r="AU1471" i="9"/>
  <c r="AU1459" i="9"/>
  <c r="AU1447" i="9"/>
  <c r="AU1435" i="9"/>
  <c r="AU1423" i="9"/>
  <c r="AU1411" i="9"/>
  <c r="AU1399" i="9"/>
  <c r="AU1387" i="9"/>
  <c r="AU1375" i="9"/>
  <c r="AU1363" i="9"/>
  <c r="AU1351" i="9"/>
  <c r="AU1339" i="9"/>
  <c r="AU1327" i="9"/>
  <c r="AU1315" i="9"/>
  <c r="AU1303" i="9"/>
  <c r="AU1291" i="9"/>
  <c r="AU1279" i="9"/>
  <c r="AU1267" i="9"/>
  <c r="AU1255" i="9"/>
  <c r="AU1243" i="9"/>
  <c r="AU304" i="9"/>
  <c r="AU292" i="9"/>
  <c r="AU280" i="9"/>
  <c r="AU268" i="9"/>
  <c r="AU256" i="9"/>
  <c r="AU244" i="9"/>
  <c r="AU232" i="9"/>
  <c r="AU220" i="9"/>
  <c r="AU208" i="9"/>
  <c r="AU196" i="9"/>
  <c r="AU184" i="9"/>
  <c r="AU172" i="9"/>
  <c r="AU160" i="9"/>
  <c r="AU148" i="9"/>
  <c r="AU136" i="9"/>
  <c r="AU124" i="9"/>
  <c r="AU112" i="9"/>
  <c r="AU100" i="9"/>
  <c r="AU88" i="9"/>
  <c r="AU76" i="9"/>
  <c r="AU33" i="9"/>
  <c r="AU21" i="9"/>
  <c r="AU9" i="9"/>
  <c r="AU1148" i="9"/>
  <c r="AU1136" i="9"/>
  <c r="AU1124" i="9"/>
  <c r="AU1112" i="9"/>
  <c r="AU1100" i="9"/>
  <c r="AU1088" i="9"/>
  <c r="AU1076" i="9"/>
  <c r="AU1064" i="9"/>
  <c r="AU1052" i="9"/>
  <c r="AU1040" i="9"/>
  <c r="AU1028" i="9"/>
  <c r="AU1016" i="9"/>
  <c r="AU1004" i="9"/>
  <c r="AU992" i="9"/>
  <c r="AU980" i="9"/>
  <c r="AU968" i="9"/>
  <c r="AU956" i="9"/>
  <c r="AU944" i="9"/>
  <c r="AU932" i="9"/>
  <c r="AU920" i="9"/>
  <c r="AU908" i="9"/>
  <c r="AU896" i="9"/>
  <c r="AU884" i="9"/>
  <c r="AU872" i="9"/>
  <c r="AU860" i="9"/>
  <c r="AU848" i="9"/>
  <c r="AU836" i="9"/>
  <c r="AU824" i="9"/>
  <c r="AU812" i="9"/>
  <c r="AU800" i="9"/>
  <c r="AU788" i="9"/>
  <c r="AU776" i="9"/>
  <c r="AU764" i="9"/>
  <c r="AU752" i="9"/>
  <c r="AU740" i="9"/>
  <c r="AU728" i="9"/>
  <c r="AU716" i="9"/>
  <c r="AU704" i="9"/>
  <c r="AU692" i="9"/>
  <c r="AU680" i="9"/>
  <c r="AU668" i="9"/>
  <c r="AU656" i="9"/>
  <c r="AU644" i="9"/>
  <c r="AU632" i="9"/>
  <c r="AU620" i="9"/>
  <c r="AU608" i="9"/>
  <c r="AU596" i="9"/>
  <c r="AU584" i="9"/>
  <c r="AU572" i="9"/>
  <c r="AU560" i="9"/>
  <c r="AU548" i="9"/>
  <c r="AU536" i="9"/>
  <c r="AU524" i="9"/>
  <c r="AU512" i="9"/>
  <c r="AU500" i="9"/>
  <c r="AU488" i="9"/>
  <c r="AU476" i="9"/>
  <c r="AU464" i="9"/>
  <c r="AU452" i="9"/>
  <c r="AU440" i="9"/>
  <c r="AU428" i="9"/>
  <c r="AU416" i="9"/>
  <c r="AU404" i="9"/>
  <c r="AU392" i="9"/>
  <c r="AU380" i="9"/>
  <c r="AU368" i="9"/>
  <c r="AU356" i="9"/>
  <c r="AU344" i="9"/>
  <c r="AU332" i="9"/>
  <c r="AU320" i="9"/>
  <c r="AU308" i="9"/>
  <c r="AU296" i="9"/>
  <c r="AU284" i="9"/>
  <c r="AU272" i="9"/>
  <c r="AU1231" i="9"/>
  <c r="AU1219" i="9"/>
  <c r="AU1207" i="9"/>
  <c r="AU1195" i="9"/>
  <c r="AU1183" i="9"/>
  <c r="AU1171" i="9"/>
  <c r="AU1159" i="9"/>
  <c r="AU1147" i="9"/>
  <c r="AU1135" i="9"/>
  <c r="AU1123" i="9"/>
  <c r="AU1111" i="9"/>
  <c r="AU1099" i="9"/>
  <c r="AU1087" i="9"/>
  <c r="AU1075" i="9"/>
  <c r="AU1063" i="9"/>
  <c r="AU1051" i="9"/>
  <c r="AU1039" i="9"/>
  <c r="AU1027" i="9"/>
  <c r="AU1015" i="9"/>
  <c r="AU1003" i="9"/>
  <c r="AU991" i="9"/>
  <c r="AU979" i="9"/>
  <c r="AU967" i="9"/>
  <c r="AU955" i="9"/>
  <c r="AU943" i="9"/>
  <c r="AU931" i="9"/>
  <c r="AU919" i="9"/>
  <c r="AU907" i="9"/>
  <c r="AU895" i="9"/>
  <c r="AU883" i="9"/>
  <c r="AU871" i="9"/>
  <c r="AU859" i="9"/>
  <c r="AU847" i="9"/>
  <c r="AU835" i="9"/>
  <c r="AU823" i="9"/>
  <c r="AU811" i="9"/>
  <c r="AU799" i="9"/>
  <c r="AU787" i="9"/>
  <c r="AU775" i="9"/>
  <c r="AU763" i="9"/>
  <c r="AU751" i="9"/>
  <c r="AU739" i="9"/>
  <c r="AU727" i="9"/>
  <c r="AU715" i="9"/>
  <c r="AU703" i="9"/>
  <c r="AU691" i="9"/>
  <c r="AU679" i="9"/>
  <c r="AU667" i="9"/>
  <c r="AU655" i="9"/>
  <c r="AU643" i="9"/>
  <c r="AU631" i="9"/>
  <c r="AU619" i="9"/>
  <c r="AU607" i="9"/>
  <c r="AU595" i="9"/>
  <c r="AU583" i="9"/>
  <c r="AU571" i="9"/>
  <c r="AU559" i="9"/>
  <c r="AU547" i="9"/>
  <c r="AU535" i="9"/>
  <c r="AU523" i="9"/>
  <c r="AU511" i="9"/>
  <c r="AU499" i="9"/>
  <c r="AU487" i="9"/>
  <c r="AU475" i="9"/>
  <c r="AU463" i="9"/>
  <c r="AU451" i="9"/>
  <c r="AU439" i="9"/>
  <c r="AU427" i="9"/>
  <c r="AU415" i="9"/>
  <c r="AU403" i="9"/>
  <c r="AU391" i="9"/>
  <c r="AU379" i="9"/>
  <c r="AU367" i="9"/>
  <c r="AU355" i="9"/>
  <c r="AU343" i="9"/>
  <c r="AU331" i="9"/>
  <c r="AU319" i="9"/>
  <c r="AU307" i="9"/>
  <c r="AU295" i="9"/>
  <c r="AU283" i="9"/>
  <c r="AU271" i="9"/>
  <c r="AU259" i="9"/>
  <c r="AU247" i="9"/>
  <c r="AU235" i="9"/>
  <c r="AU223" i="9"/>
  <c r="AU1517" i="9"/>
  <c r="AU1505" i="9"/>
  <c r="AU1493" i="9"/>
  <c r="AU1481" i="9"/>
  <c r="AU1469" i="9"/>
  <c r="AU1457" i="9"/>
  <c r="AU1445" i="9"/>
  <c r="AU1433" i="9"/>
  <c r="AU1421" i="9"/>
  <c r="AU1409" i="9"/>
  <c r="AU1397" i="9"/>
  <c r="AU1385" i="9"/>
  <c r="AU1373" i="9"/>
  <c r="AU1361" i="9"/>
  <c r="AU1349" i="9"/>
  <c r="AU1337" i="9"/>
  <c r="AU1325" i="9"/>
  <c r="AU1313" i="9"/>
  <c r="AU1301" i="9"/>
  <c r="AU1289" i="9"/>
  <c r="AU1277" i="9"/>
  <c r="AU1265" i="9"/>
  <c r="AU1253" i="9"/>
  <c r="AU1241" i="9"/>
  <c r="AU1229" i="9"/>
  <c r="AU1217" i="9"/>
  <c r="AU1205" i="9"/>
  <c r="AU1193" i="9"/>
  <c r="AU1181" i="9"/>
  <c r="AU1169" i="9"/>
  <c r="AU1157" i="9"/>
  <c r="AU1145" i="9"/>
  <c r="AU1133" i="9"/>
  <c r="AU1121" i="9"/>
  <c r="AU1109" i="9"/>
  <c r="AU1097" i="9"/>
  <c r="AU1085" i="9"/>
  <c r="AU1073" i="9"/>
  <c r="AU1061" i="9"/>
  <c r="AU1049" i="9"/>
  <c r="AU1037" i="9"/>
  <c r="AU1025" i="9"/>
  <c r="AU1013" i="9"/>
  <c r="AU1001" i="9"/>
  <c r="AU989" i="9"/>
  <c r="AU977" i="9"/>
  <c r="AU965" i="9"/>
  <c r="AU953" i="9"/>
  <c r="AU941" i="9"/>
  <c r="AU929" i="9"/>
  <c r="AU917" i="9"/>
  <c r="AU905" i="9"/>
  <c r="AU893" i="9"/>
  <c r="AU881" i="9"/>
  <c r="AU869" i="9"/>
  <c r="AU857" i="9"/>
  <c r="AU845" i="9"/>
  <c r="AU833" i="9"/>
  <c r="AU821" i="9"/>
  <c r="AU809" i="9"/>
  <c r="AU797" i="9"/>
  <c r="AU785" i="9"/>
  <c r="AU773" i="9"/>
  <c r="AU761" i="9"/>
  <c r="AU749" i="9"/>
  <c r="AU737" i="9"/>
  <c r="AU725" i="9"/>
  <c r="AU713" i="9"/>
  <c r="AU1534" i="9"/>
  <c r="AU1512" i="9"/>
  <c r="AU1500" i="9"/>
  <c r="AU1488" i="9"/>
  <c r="AU1476" i="9"/>
  <c r="AU1464" i="9"/>
  <c r="AU1452" i="9"/>
  <c r="AU1440" i="9"/>
  <c r="AU1428" i="9"/>
  <c r="AU1416" i="9"/>
  <c r="AU1404" i="9"/>
  <c r="AU1392" i="9"/>
  <c r="AU1380" i="9"/>
  <c r="AU1368" i="9"/>
  <c r="AU1356" i="9"/>
  <c r="AU1344" i="9"/>
  <c r="AU1332" i="9"/>
  <c r="AU1320" i="9"/>
  <c r="AU1308" i="9"/>
  <c r="AU1296" i="9"/>
  <c r="AU1284" i="9"/>
  <c r="AU1272" i="9"/>
  <c r="AU1260" i="9"/>
  <c r="AU1248" i="9"/>
  <c r="AU1236" i="9"/>
  <c r="AU1224" i="9"/>
  <c r="AU1212" i="9"/>
  <c r="AU1200" i="9"/>
  <c r="AU1188" i="9"/>
  <c r="AU1176" i="9"/>
  <c r="AU1164" i="9"/>
  <c r="AU1152" i="9"/>
  <c r="AU1140" i="9"/>
  <c r="AU1128" i="9"/>
  <c r="AU1116" i="9"/>
  <c r="AU1104" i="9"/>
  <c r="AU1092" i="9"/>
  <c r="AU1080" i="9"/>
  <c r="AU1068" i="9"/>
  <c r="AU1056" i="9"/>
  <c r="AU1044" i="9"/>
  <c r="AU1032" i="9"/>
  <c r="AU1020" i="9"/>
  <c r="AU1008" i="9"/>
  <c r="AU996" i="9"/>
  <c r="AU984" i="9"/>
  <c r="AU972" i="9"/>
  <c r="AU960" i="9"/>
  <c r="AU948" i="9"/>
  <c r="AU936" i="9"/>
  <c r="AU924" i="9"/>
  <c r="AU912" i="9"/>
  <c r="AU900" i="9"/>
  <c r="AU888" i="9"/>
  <c r="AU876" i="9"/>
  <c r="AU864" i="9"/>
  <c r="AU852" i="9"/>
  <c r="AU840" i="9"/>
  <c r="AU828" i="9"/>
  <c r="AU816" i="9"/>
  <c r="AU804" i="9"/>
  <c r="AU792" i="9"/>
  <c r="AU780" i="9"/>
  <c r="AU768" i="9"/>
  <c r="AU756" i="9"/>
  <c r="AU744" i="9"/>
  <c r="AU732" i="9"/>
  <c r="AU720" i="9"/>
  <c r="AU708" i="9"/>
  <c r="AU696" i="9"/>
  <c r="AU684" i="9"/>
  <c r="AU672" i="9"/>
  <c r="AU660" i="9"/>
  <c r="AU648" i="9"/>
  <c r="AU636" i="9"/>
  <c r="AU624" i="9"/>
  <c r="AU612" i="9"/>
  <c r="AU600" i="9"/>
  <c r="AU588" i="9"/>
  <c r="AU576" i="9"/>
  <c r="AU564" i="9"/>
  <c r="AU552" i="9"/>
  <c r="AU540" i="9"/>
  <c r="AU528" i="9"/>
  <c r="AU516" i="9"/>
  <c r="AU504" i="9"/>
  <c r="AU492" i="9"/>
  <c r="AU480" i="9"/>
  <c r="AU468" i="9"/>
  <c r="AU456" i="9"/>
  <c r="AU444" i="9"/>
  <c r="AU432" i="9"/>
  <c r="AU420" i="9"/>
  <c r="AU408" i="9"/>
  <c r="AU1019" i="9"/>
  <c r="AU1007" i="9"/>
  <c r="AU995" i="9"/>
  <c r="AU983" i="9"/>
  <c r="AU971" i="9"/>
  <c r="AU959" i="9"/>
  <c r="AU947" i="9"/>
  <c r="AU935" i="9"/>
  <c r="AU923" i="9"/>
  <c r="AU911" i="9"/>
  <c r="AU899" i="9"/>
  <c r="AU887" i="9"/>
  <c r="AU875" i="9"/>
  <c r="AU863" i="9"/>
  <c r="AU851" i="9"/>
  <c r="AU839" i="9"/>
  <c r="AU827" i="9"/>
  <c r="AU815" i="9"/>
  <c r="AU803" i="9"/>
  <c r="AU791" i="9"/>
  <c r="AU779" i="9"/>
  <c r="AU767" i="9"/>
  <c r="AU755" i="9"/>
  <c r="AU743" i="9"/>
  <c r="AU731" i="9"/>
  <c r="AU719" i="9"/>
  <c r="AU707" i="9"/>
  <c r="AU695" i="9"/>
  <c r="AU683" i="9"/>
  <c r="AU671" i="9"/>
  <c r="AU659" i="9"/>
  <c r="AU647" i="9"/>
  <c r="AU635" i="9"/>
  <c r="AU623" i="9"/>
  <c r="AU611" i="9"/>
  <c r="AU599" i="9"/>
  <c r="AU587" i="9"/>
  <c r="AU575" i="9"/>
  <c r="AU563" i="9"/>
  <c r="AU551" i="9"/>
  <c r="AU539" i="9"/>
  <c r="AU527" i="9"/>
  <c r="AU515" i="9"/>
  <c r="AU503" i="9"/>
  <c r="AU491" i="9"/>
  <c r="AU479" i="9"/>
  <c r="AU467" i="9"/>
  <c r="AU455" i="9"/>
  <c r="AU443" i="9"/>
  <c r="AU431" i="9"/>
  <c r="AU419" i="9"/>
  <c r="AU407" i="9"/>
  <c r="AU395" i="9"/>
  <c r="AU383" i="9"/>
  <c r="AU371" i="9"/>
  <c r="AU359" i="9"/>
  <c r="AU347" i="9"/>
  <c r="AU335" i="9"/>
  <c r="AU323" i="9"/>
  <c r="AU311" i="9"/>
  <c r="AU299" i="9"/>
  <c r="AU287" i="9"/>
  <c r="AU275" i="9"/>
  <c r="AU263" i="9"/>
  <c r="AU251" i="9"/>
  <c r="AU239" i="9"/>
  <c r="AU227" i="9"/>
  <c r="AU215" i="9"/>
  <c r="AU203" i="9"/>
  <c r="AU191" i="9"/>
  <c r="AU179" i="9"/>
  <c r="AU167" i="9"/>
  <c r="AU155" i="9"/>
  <c r="AU143" i="9"/>
  <c r="AU131" i="9"/>
  <c r="AU119" i="9"/>
  <c r="AU107" i="9"/>
  <c r="AU95" i="9"/>
  <c r="AU83" i="9"/>
  <c r="AU71" i="9"/>
  <c r="AU59" i="9"/>
  <c r="AU47" i="9"/>
  <c r="AU35" i="9"/>
  <c r="AU23" i="9"/>
  <c r="AU11" i="9"/>
  <c r="AU260" i="9"/>
  <c r="AU248" i="9"/>
  <c r="AU236" i="9"/>
  <c r="AU224" i="9"/>
  <c r="AU212" i="9"/>
  <c r="AU200" i="9"/>
  <c r="AU188" i="9"/>
  <c r="AU176" i="9"/>
  <c r="AU164" i="9"/>
  <c r="AU152" i="9"/>
  <c r="AU140" i="9"/>
  <c r="AU128" i="9"/>
  <c r="AU116" i="9"/>
  <c r="AU104" i="9"/>
  <c r="AU92" i="9"/>
  <c r="AU80" i="9"/>
  <c r="AU68" i="9"/>
  <c r="AU56" i="9"/>
  <c r="AU44" i="9"/>
  <c r="AU32" i="9"/>
  <c r="AU20" i="9"/>
  <c r="AU8" i="9"/>
  <c r="AU211" i="9"/>
  <c r="AU199" i="9"/>
  <c r="AU187" i="9"/>
  <c r="AU175" i="9"/>
  <c r="AU163" i="9"/>
  <c r="AU151" i="9"/>
  <c r="AU139" i="9"/>
  <c r="AU127" i="9"/>
  <c r="AU115" i="9"/>
  <c r="AU103" i="9"/>
  <c r="AU91" i="9"/>
  <c r="AU79" i="9"/>
  <c r="AU67" i="9"/>
  <c r="AU55" i="9"/>
  <c r="AU43" i="9"/>
  <c r="AU31" i="9"/>
  <c r="AU19" i="9"/>
  <c r="AU7" i="9"/>
  <c r="AU701" i="9"/>
  <c r="AU689" i="9"/>
  <c r="AU677" i="9"/>
  <c r="AU665" i="9"/>
  <c r="AU653" i="9"/>
  <c r="AU641" i="9"/>
  <c r="AU629" i="9"/>
  <c r="AU617" i="9"/>
  <c r="AU605" i="9"/>
  <c r="AU593" i="9"/>
  <c r="AU581" i="9"/>
  <c r="AU569" i="9"/>
  <c r="AU557" i="9"/>
  <c r="AU545" i="9"/>
  <c r="AU533" i="9"/>
  <c r="AU521" i="9"/>
  <c r="AU509" i="9"/>
  <c r="AU497" i="9"/>
  <c r="AU485" i="9"/>
  <c r="AU473" i="9"/>
  <c r="AU461" i="9"/>
  <c r="AU449" i="9"/>
  <c r="AU437" i="9"/>
  <c r="AU425" i="9"/>
  <c r="AU413" i="9"/>
  <c r="AU401" i="9"/>
  <c r="AU389" i="9"/>
  <c r="AU377" i="9"/>
  <c r="AU365" i="9"/>
  <c r="AU353" i="9"/>
  <c r="AU341" i="9"/>
  <c r="AU329" i="9"/>
  <c r="AU317" i="9"/>
  <c r="AU305" i="9"/>
  <c r="AU293" i="9"/>
  <c r="AU281" i="9"/>
  <c r="AU269" i="9"/>
  <c r="AU257" i="9"/>
  <c r="AU245" i="9"/>
  <c r="AU233" i="9"/>
  <c r="AU221" i="9"/>
  <c r="AU209" i="9"/>
  <c r="AU197" i="9"/>
  <c r="AU185" i="9"/>
  <c r="AU173" i="9"/>
  <c r="AU161" i="9"/>
  <c r="AU149" i="9"/>
  <c r="AU137" i="9"/>
  <c r="AU125" i="9"/>
  <c r="AU113" i="9"/>
  <c r="AU101" i="9"/>
  <c r="AU89" i="9"/>
  <c r="AU77" i="9"/>
  <c r="AU65" i="9"/>
  <c r="AU53" i="9"/>
  <c r="AU41" i="9"/>
  <c r="AU29" i="9"/>
  <c r="AU17" i="9"/>
  <c r="AU5" i="9"/>
  <c r="AU396" i="9"/>
  <c r="AU384" i="9"/>
  <c r="AU372" i="9"/>
  <c r="AU360" i="9"/>
  <c r="AU348" i="9"/>
  <c r="AU336" i="9"/>
  <c r="AU324" i="9"/>
  <c r="AU312" i="9"/>
  <c r="AU300" i="9"/>
  <c r="AU288" i="9"/>
  <c r="AU276" i="9"/>
  <c r="AU264" i="9"/>
  <c r="AU252" i="9"/>
  <c r="AU240" i="9"/>
  <c r="AU228" i="9"/>
  <c r="AU216" i="9"/>
  <c r="AU204" i="9"/>
  <c r="AU192" i="9"/>
  <c r="AU180" i="9"/>
  <c r="AU168" i="9"/>
  <c r="AU156" i="9"/>
  <c r="AU144" i="9"/>
  <c r="AU132" i="9"/>
  <c r="AU120" i="9"/>
  <c r="AU108" i="9"/>
  <c r="AU96" i="9"/>
  <c r="AU84" i="9"/>
  <c r="AU72" i="9"/>
  <c r="AU60" i="9"/>
  <c r="AU48" i="9"/>
  <c r="AU36" i="9"/>
  <c r="AU24" i="9"/>
  <c r="AU12" i="9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4" i="5"/>
  <c r="U1443" i="5" l="1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P1443" i="5"/>
  <c r="Q1443" i="5"/>
  <c r="R1443" i="5"/>
  <c r="P1444" i="5"/>
  <c r="Q1444" i="5"/>
  <c r="R1444" i="5"/>
  <c r="P1445" i="5"/>
  <c r="Q1445" i="5"/>
  <c r="R1445" i="5"/>
  <c r="P1446" i="5"/>
  <c r="Q1446" i="5"/>
  <c r="R1446" i="5"/>
  <c r="P1447" i="5"/>
  <c r="Q1447" i="5"/>
  <c r="R1447" i="5"/>
  <c r="P1448" i="5"/>
  <c r="Q1448" i="5"/>
  <c r="R1448" i="5"/>
  <c r="P1449" i="5"/>
  <c r="Q1449" i="5"/>
  <c r="R1449" i="5"/>
  <c r="P1450" i="5"/>
  <c r="Q1450" i="5"/>
  <c r="R1450" i="5"/>
  <c r="P1451" i="5"/>
  <c r="Q1451" i="5"/>
  <c r="R1451" i="5"/>
  <c r="P1452" i="5"/>
  <c r="Q1452" i="5"/>
  <c r="R1452" i="5"/>
  <c r="P1453" i="5"/>
  <c r="Q1453" i="5"/>
  <c r="R1453" i="5"/>
  <c r="P1454" i="5"/>
  <c r="Q1454" i="5"/>
  <c r="R1454" i="5"/>
  <c r="P1455" i="5"/>
  <c r="Q1455" i="5"/>
  <c r="R1455" i="5"/>
  <c r="P1456" i="5"/>
  <c r="Q1456" i="5"/>
  <c r="R1456" i="5"/>
  <c r="P1457" i="5"/>
  <c r="Q1457" i="5"/>
  <c r="R1457" i="5"/>
  <c r="P1458" i="5"/>
  <c r="Q1458" i="5"/>
  <c r="R1458" i="5"/>
  <c r="P1459" i="5"/>
  <c r="Q1459" i="5"/>
  <c r="R1459" i="5"/>
  <c r="P1460" i="5"/>
  <c r="Q1460" i="5"/>
  <c r="R1460" i="5"/>
  <c r="P1461" i="5"/>
  <c r="Q1461" i="5"/>
  <c r="R1461" i="5"/>
  <c r="P1462" i="5"/>
  <c r="Q1462" i="5"/>
  <c r="R1462" i="5"/>
  <c r="P1463" i="5"/>
  <c r="Q1463" i="5"/>
  <c r="R1463" i="5"/>
  <c r="P1464" i="5"/>
  <c r="Q1464" i="5"/>
  <c r="R1464" i="5"/>
  <c r="P1465" i="5"/>
  <c r="Q1465" i="5"/>
  <c r="R1465" i="5"/>
  <c r="P1466" i="5"/>
  <c r="Q1466" i="5"/>
  <c r="R1466" i="5"/>
  <c r="P1467" i="5"/>
  <c r="Q1467" i="5"/>
  <c r="R1467" i="5"/>
  <c r="P1468" i="5"/>
  <c r="Q1468" i="5"/>
  <c r="R1468" i="5"/>
  <c r="P1469" i="5"/>
  <c r="Q1469" i="5"/>
  <c r="R1469" i="5"/>
  <c r="P1470" i="5"/>
  <c r="Q1470" i="5"/>
  <c r="R1470" i="5"/>
  <c r="P1471" i="5"/>
  <c r="Q1471" i="5"/>
  <c r="R1471" i="5"/>
  <c r="P1472" i="5"/>
  <c r="Q1472" i="5"/>
  <c r="R1472" i="5"/>
  <c r="P1473" i="5"/>
  <c r="Q1473" i="5"/>
  <c r="R1473" i="5"/>
  <c r="P1474" i="5"/>
  <c r="Q1474" i="5"/>
  <c r="R1474" i="5"/>
  <c r="P1475" i="5"/>
  <c r="Q1475" i="5"/>
  <c r="R1475" i="5"/>
  <c r="P1476" i="5"/>
  <c r="Q1476" i="5"/>
  <c r="R1476" i="5"/>
  <c r="P1477" i="5"/>
  <c r="Q1477" i="5"/>
  <c r="R1477" i="5"/>
  <c r="P1478" i="5"/>
  <c r="Q1478" i="5"/>
  <c r="R1478" i="5"/>
  <c r="P1479" i="5"/>
  <c r="Q1479" i="5"/>
  <c r="R1479" i="5"/>
  <c r="P1480" i="5"/>
  <c r="Q1480" i="5"/>
  <c r="R1480" i="5"/>
  <c r="P1481" i="5"/>
  <c r="Q1481" i="5"/>
  <c r="R1481" i="5"/>
  <c r="P1482" i="5"/>
  <c r="Q1482" i="5"/>
  <c r="R1482" i="5"/>
  <c r="P1483" i="5"/>
  <c r="Q1483" i="5"/>
  <c r="R1483" i="5"/>
  <c r="P1484" i="5"/>
  <c r="Q1484" i="5"/>
  <c r="R1484" i="5"/>
  <c r="P1485" i="5"/>
  <c r="Q1485" i="5"/>
  <c r="R1485" i="5"/>
  <c r="P1486" i="5"/>
  <c r="Q1486" i="5"/>
  <c r="R1486" i="5"/>
  <c r="P1487" i="5"/>
  <c r="Q1487" i="5"/>
  <c r="R1487" i="5"/>
  <c r="P1488" i="5"/>
  <c r="Q1488" i="5"/>
  <c r="R1488" i="5"/>
  <c r="P1489" i="5"/>
  <c r="Q1489" i="5"/>
  <c r="R1489" i="5"/>
  <c r="P1490" i="5"/>
  <c r="Q1490" i="5"/>
  <c r="R1490" i="5"/>
  <c r="P1491" i="5"/>
  <c r="Q1491" i="5"/>
  <c r="R1491" i="5"/>
  <c r="P1492" i="5"/>
  <c r="Q1492" i="5"/>
  <c r="R1492" i="5"/>
  <c r="P1493" i="5"/>
  <c r="Q1493" i="5"/>
  <c r="R1493" i="5"/>
  <c r="P1494" i="5"/>
  <c r="Q1494" i="5"/>
  <c r="R1494" i="5"/>
  <c r="P1495" i="5"/>
  <c r="Q1495" i="5"/>
  <c r="R1495" i="5"/>
  <c r="P1496" i="5"/>
  <c r="Q1496" i="5"/>
  <c r="R1496" i="5"/>
  <c r="P1497" i="5"/>
  <c r="Q1497" i="5"/>
  <c r="R1497" i="5"/>
  <c r="P1498" i="5"/>
  <c r="Q1498" i="5"/>
  <c r="R1498" i="5"/>
  <c r="P1499" i="5"/>
  <c r="Q1499" i="5"/>
  <c r="R1499" i="5"/>
  <c r="P1500" i="5"/>
  <c r="Q1500" i="5"/>
  <c r="R1500" i="5"/>
  <c r="P1501" i="5"/>
  <c r="Q1501" i="5"/>
  <c r="R1501" i="5"/>
  <c r="P1502" i="5"/>
  <c r="Q1502" i="5"/>
  <c r="R1502" i="5"/>
  <c r="P1503" i="5"/>
  <c r="Q1503" i="5"/>
  <c r="R1503" i="5"/>
  <c r="P1504" i="5"/>
  <c r="Q1504" i="5"/>
  <c r="R1504" i="5"/>
  <c r="P1505" i="5"/>
  <c r="Q1505" i="5"/>
  <c r="R1505" i="5"/>
  <c r="P1506" i="5"/>
  <c r="Q1506" i="5"/>
  <c r="R1506" i="5"/>
  <c r="P1507" i="5"/>
  <c r="Q1507" i="5"/>
  <c r="R1507" i="5"/>
  <c r="P1508" i="5"/>
  <c r="Q1508" i="5"/>
  <c r="R1508" i="5"/>
  <c r="P1509" i="5"/>
  <c r="Q1509" i="5"/>
  <c r="R1509" i="5"/>
  <c r="P1510" i="5"/>
  <c r="Q1510" i="5"/>
  <c r="R1510" i="5"/>
  <c r="P1511" i="5"/>
  <c r="Q1511" i="5"/>
  <c r="R1511" i="5"/>
  <c r="P1512" i="5"/>
  <c r="Q1512" i="5"/>
  <c r="R1512" i="5"/>
  <c r="P1513" i="5"/>
  <c r="Q1513" i="5"/>
  <c r="R1513" i="5"/>
  <c r="P1514" i="5"/>
  <c r="Q1514" i="5"/>
  <c r="R1514" i="5"/>
  <c r="P1515" i="5"/>
  <c r="Q1515" i="5"/>
  <c r="R1515" i="5"/>
  <c r="P1516" i="5"/>
  <c r="Q1516" i="5"/>
  <c r="R1516" i="5"/>
  <c r="P1517" i="5"/>
  <c r="Q1517" i="5"/>
  <c r="R1517" i="5"/>
  <c r="P1518" i="5"/>
  <c r="Q1518" i="5"/>
  <c r="R1518" i="5"/>
  <c r="P1519" i="5"/>
  <c r="Q1519" i="5"/>
  <c r="R1519" i="5"/>
  <c r="P1520" i="5"/>
  <c r="Q1520" i="5"/>
  <c r="R1520" i="5"/>
  <c r="P1521" i="5"/>
  <c r="Q1521" i="5"/>
  <c r="R1521" i="5"/>
  <c r="P1442" i="5"/>
  <c r="Q1442" i="5"/>
  <c r="R1442" i="5"/>
  <c r="U1442" i="5"/>
  <c r="P1365" i="5" l="1"/>
  <c r="Q1365" i="5"/>
  <c r="R1365" i="5"/>
  <c r="S1365" i="5"/>
  <c r="T1365" i="5"/>
  <c r="U1365" i="5"/>
  <c r="P1366" i="5"/>
  <c r="Q1366" i="5"/>
  <c r="R1366" i="5"/>
  <c r="S1366" i="5"/>
  <c r="T1366" i="5"/>
  <c r="U1366" i="5"/>
  <c r="P1367" i="5"/>
  <c r="Q1367" i="5"/>
  <c r="R1367" i="5"/>
  <c r="S1367" i="5"/>
  <c r="T1367" i="5"/>
  <c r="U1367" i="5"/>
  <c r="P1368" i="5"/>
  <c r="Q1368" i="5"/>
  <c r="R1368" i="5"/>
  <c r="S1368" i="5"/>
  <c r="T1368" i="5"/>
  <c r="U1368" i="5"/>
  <c r="P1369" i="5"/>
  <c r="Q1369" i="5"/>
  <c r="R1369" i="5"/>
  <c r="S1369" i="5"/>
  <c r="T1369" i="5"/>
  <c r="U1369" i="5"/>
  <c r="P1370" i="5"/>
  <c r="Q1370" i="5"/>
  <c r="R1370" i="5"/>
  <c r="S1370" i="5"/>
  <c r="T1370" i="5"/>
  <c r="U1370" i="5"/>
  <c r="P1371" i="5"/>
  <c r="Q1371" i="5"/>
  <c r="R1371" i="5"/>
  <c r="S1371" i="5"/>
  <c r="T1371" i="5"/>
  <c r="U1371" i="5"/>
  <c r="P1372" i="5"/>
  <c r="Q1372" i="5"/>
  <c r="R1372" i="5"/>
  <c r="S1372" i="5"/>
  <c r="T1372" i="5"/>
  <c r="U1372" i="5"/>
  <c r="P1373" i="5"/>
  <c r="Q1373" i="5"/>
  <c r="R1373" i="5"/>
  <c r="S1373" i="5"/>
  <c r="T1373" i="5"/>
  <c r="U1373" i="5"/>
  <c r="P1374" i="5"/>
  <c r="Q1374" i="5"/>
  <c r="R1374" i="5"/>
  <c r="S1374" i="5"/>
  <c r="T1374" i="5"/>
  <c r="U1374" i="5"/>
  <c r="P1375" i="5"/>
  <c r="Q1375" i="5"/>
  <c r="R1375" i="5"/>
  <c r="S1375" i="5"/>
  <c r="T1375" i="5"/>
  <c r="U1375" i="5"/>
  <c r="P1376" i="5"/>
  <c r="Q1376" i="5"/>
  <c r="R1376" i="5"/>
  <c r="S1376" i="5"/>
  <c r="T1376" i="5"/>
  <c r="U1376" i="5"/>
  <c r="P1377" i="5"/>
  <c r="Q1377" i="5"/>
  <c r="R1377" i="5"/>
  <c r="S1377" i="5"/>
  <c r="T1377" i="5"/>
  <c r="U1377" i="5"/>
  <c r="P1378" i="5"/>
  <c r="Q1378" i="5"/>
  <c r="R1378" i="5"/>
  <c r="S1378" i="5"/>
  <c r="T1378" i="5"/>
  <c r="U1378" i="5"/>
  <c r="P1379" i="5"/>
  <c r="Q1379" i="5"/>
  <c r="R1379" i="5"/>
  <c r="S1379" i="5"/>
  <c r="T1379" i="5"/>
  <c r="U1379" i="5"/>
  <c r="P1380" i="5"/>
  <c r="Q1380" i="5"/>
  <c r="R1380" i="5"/>
  <c r="S1380" i="5"/>
  <c r="T1380" i="5"/>
  <c r="U1380" i="5"/>
  <c r="P1381" i="5"/>
  <c r="Q1381" i="5"/>
  <c r="R1381" i="5"/>
  <c r="S1381" i="5"/>
  <c r="T1381" i="5"/>
  <c r="U1381" i="5"/>
  <c r="P1382" i="5"/>
  <c r="Q1382" i="5"/>
  <c r="R1382" i="5"/>
  <c r="S1382" i="5"/>
  <c r="T1382" i="5"/>
  <c r="U1382" i="5"/>
  <c r="P1383" i="5"/>
  <c r="Q1383" i="5"/>
  <c r="R1383" i="5"/>
  <c r="S1383" i="5"/>
  <c r="T1383" i="5"/>
  <c r="U1383" i="5"/>
  <c r="P1384" i="5"/>
  <c r="Q1384" i="5"/>
  <c r="R1384" i="5"/>
  <c r="S1384" i="5"/>
  <c r="T1384" i="5"/>
  <c r="U1384" i="5"/>
  <c r="P1385" i="5"/>
  <c r="Q1385" i="5"/>
  <c r="R1385" i="5"/>
  <c r="S1385" i="5"/>
  <c r="T1385" i="5"/>
  <c r="U1385" i="5"/>
  <c r="P1386" i="5"/>
  <c r="Q1386" i="5"/>
  <c r="R1386" i="5"/>
  <c r="S1386" i="5"/>
  <c r="T1386" i="5"/>
  <c r="U1386" i="5"/>
  <c r="P1387" i="5"/>
  <c r="Q1387" i="5"/>
  <c r="R1387" i="5"/>
  <c r="S1387" i="5"/>
  <c r="T1387" i="5"/>
  <c r="U1387" i="5"/>
  <c r="P1388" i="5"/>
  <c r="Q1388" i="5"/>
  <c r="R1388" i="5"/>
  <c r="S1388" i="5"/>
  <c r="T1388" i="5"/>
  <c r="U1388" i="5"/>
  <c r="P1389" i="5"/>
  <c r="Q1389" i="5"/>
  <c r="R1389" i="5"/>
  <c r="S1389" i="5"/>
  <c r="T1389" i="5"/>
  <c r="U1389" i="5"/>
  <c r="P1390" i="5"/>
  <c r="Q1390" i="5"/>
  <c r="R1390" i="5"/>
  <c r="S1390" i="5"/>
  <c r="T1390" i="5"/>
  <c r="U1390" i="5"/>
  <c r="P1391" i="5"/>
  <c r="Q1391" i="5"/>
  <c r="R1391" i="5"/>
  <c r="S1391" i="5"/>
  <c r="T1391" i="5"/>
  <c r="U1391" i="5"/>
  <c r="P1392" i="5"/>
  <c r="Q1392" i="5"/>
  <c r="R1392" i="5"/>
  <c r="S1392" i="5"/>
  <c r="T1392" i="5"/>
  <c r="U1392" i="5"/>
  <c r="P1393" i="5"/>
  <c r="Q1393" i="5"/>
  <c r="R1393" i="5"/>
  <c r="S1393" i="5"/>
  <c r="T1393" i="5"/>
  <c r="U1393" i="5"/>
  <c r="P1394" i="5"/>
  <c r="Q1394" i="5"/>
  <c r="R1394" i="5"/>
  <c r="S1394" i="5"/>
  <c r="T1394" i="5"/>
  <c r="U1394" i="5"/>
  <c r="P1395" i="5"/>
  <c r="Q1395" i="5"/>
  <c r="R1395" i="5"/>
  <c r="S1395" i="5"/>
  <c r="T1395" i="5"/>
  <c r="U1395" i="5"/>
  <c r="P1396" i="5"/>
  <c r="Q1396" i="5"/>
  <c r="R1396" i="5"/>
  <c r="S1396" i="5"/>
  <c r="T1396" i="5"/>
  <c r="U1396" i="5"/>
  <c r="P1397" i="5"/>
  <c r="Q1397" i="5"/>
  <c r="R1397" i="5"/>
  <c r="S1397" i="5"/>
  <c r="T1397" i="5"/>
  <c r="U1397" i="5"/>
  <c r="P1398" i="5"/>
  <c r="Q1398" i="5"/>
  <c r="R1398" i="5"/>
  <c r="S1398" i="5"/>
  <c r="T1398" i="5"/>
  <c r="U1398" i="5"/>
  <c r="P1399" i="5"/>
  <c r="Q1399" i="5"/>
  <c r="R1399" i="5"/>
  <c r="S1399" i="5"/>
  <c r="T1399" i="5"/>
  <c r="U1399" i="5"/>
  <c r="P1400" i="5"/>
  <c r="Q1400" i="5"/>
  <c r="R1400" i="5"/>
  <c r="S1400" i="5"/>
  <c r="T1400" i="5"/>
  <c r="U1400" i="5"/>
  <c r="P1401" i="5"/>
  <c r="Q1401" i="5"/>
  <c r="R1401" i="5"/>
  <c r="S1401" i="5"/>
  <c r="T1401" i="5"/>
  <c r="U1401" i="5"/>
  <c r="P1402" i="5"/>
  <c r="Q1402" i="5"/>
  <c r="R1402" i="5"/>
  <c r="S1402" i="5"/>
  <c r="T1402" i="5"/>
  <c r="U1402" i="5"/>
  <c r="P1403" i="5"/>
  <c r="Q1403" i="5"/>
  <c r="R1403" i="5"/>
  <c r="S1403" i="5"/>
  <c r="T1403" i="5"/>
  <c r="U1403" i="5"/>
  <c r="P1404" i="5"/>
  <c r="Q1404" i="5"/>
  <c r="R1404" i="5"/>
  <c r="S1404" i="5"/>
  <c r="T1404" i="5"/>
  <c r="U1404" i="5"/>
  <c r="P1405" i="5"/>
  <c r="Q1405" i="5"/>
  <c r="R1405" i="5"/>
  <c r="S1405" i="5"/>
  <c r="T1405" i="5"/>
  <c r="U1405" i="5"/>
  <c r="P1406" i="5"/>
  <c r="Q1406" i="5"/>
  <c r="R1406" i="5"/>
  <c r="S1406" i="5"/>
  <c r="T1406" i="5"/>
  <c r="U1406" i="5"/>
  <c r="P1407" i="5"/>
  <c r="Q1407" i="5"/>
  <c r="R1407" i="5"/>
  <c r="S1407" i="5"/>
  <c r="T1407" i="5"/>
  <c r="U1407" i="5"/>
  <c r="P1408" i="5"/>
  <c r="Q1408" i="5"/>
  <c r="R1408" i="5"/>
  <c r="S1408" i="5"/>
  <c r="T1408" i="5"/>
  <c r="U1408" i="5"/>
  <c r="P1409" i="5"/>
  <c r="Q1409" i="5"/>
  <c r="R1409" i="5"/>
  <c r="S1409" i="5"/>
  <c r="T1409" i="5"/>
  <c r="U1409" i="5"/>
  <c r="P1410" i="5"/>
  <c r="Q1410" i="5"/>
  <c r="R1410" i="5"/>
  <c r="S1410" i="5"/>
  <c r="T1410" i="5"/>
  <c r="U1410" i="5"/>
  <c r="P1411" i="5"/>
  <c r="Q1411" i="5"/>
  <c r="R1411" i="5"/>
  <c r="S1411" i="5"/>
  <c r="T1411" i="5"/>
  <c r="U1411" i="5"/>
  <c r="P1412" i="5"/>
  <c r="Q1412" i="5"/>
  <c r="R1412" i="5"/>
  <c r="S1412" i="5"/>
  <c r="T1412" i="5"/>
  <c r="U1412" i="5"/>
  <c r="P1413" i="5"/>
  <c r="Q1413" i="5"/>
  <c r="R1413" i="5"/>
  <c r="S1413" i="5"/>
  <c r="T1413" i="5"/>
  <c r="U1413" i="5"/>
  <c r="P1414" i="5"/>
  <c r="Q1414" i="5"/>
  <c r="R1414" i="5"/>
  <c r="S1414" i="5"/>
  <c r="T1414" i="5"/>
  <c r="U1414" i="5"/>
  <c r="P1415" i="5"/>
  <c r="Q1415" i="5"/>
  <c r="R1415" i="5"/>
  <c r="S1415" i="5"/>
  <c r="T1415" i="5"/>
  <c r="U1415" i="5"/>
  <c r="P1416" i="5"/>
  <c r="Q1416" i="5"/>
  <c r="R1416" i="5"/>
  <c r="S1416" i="5"/>
  <c r="T1416" i="5"/>
  <c r="U1416" i="5"/>
  <c r="P1417" i="5"/>
  <c r="Q1417" i="5"/>
  <c r="R1417" i="5"/>
  <c r="S1417" i="5"/>
  <c r="T1417" i="5"/>
  <c r="U1417" i="5"/>
  <c r="P1418" i="5"/>
  <c r="Q1418" i="5"/>
  <c r="R1418" i="5"/>
  <c r="S1418" i="5"/>
  <c r="T1418" i="5"/>
  <c r="U1418" i="5"/>
  <c r="P1419" i="5"/>
  <c r="Q1419" i="5"/>
  <c r="R1419" i="5"/>
  <c r="S1419" i="5"/>
  <c r="T1419" i="5"/>
  <c r="U1419" i="5"/>
  <c r="P1420" i="5"/>
  <c r="Q1420" i="5"/>
  <c r="R1420" i="5"/>
  <c r="S1420" i="5"/>
  <c r="T1420" i="5"/>
  <c r="U1420" i="5"/>
  <c r="P1421" i="5"/>
  <c r="Q1421" i="5"/>
  <c r="R1421" i="5"/>
  <c r="S1421" i="5"/>
  <c r="T1421" i="5"/>
  <c r="U1421" i="5"/>
  <c r="P1422" i="5"/>
  <c r="Q1422" i="5"/>
  <c r="R1422" i="5"/>
  <c r="S1422" i="5"/>
  <c r="T1422" i="5"/>
  <c r="U1422" i="5"/>
  <c r="P1423" i="5"/>
  <c r="Q1423" i="5"/>
  <c r="R1423" i="5"/>
  <c r="S1423" i="5"/>
  <c r="T1423" i="5"/>
  <c r="U1423" i="5"/>
  <c r="P1424" i="5"/>
  <c r="Q1424" i="5"/>
  <c r="R1424" i="5"/>
  <c r="S1424" i="5"/>
  <c r="T1424" i="5"/>
  <c r="U1424" i="5"/>
  <c r="P1425" i="5"/>
  <c r="Q1425" i="5"/>
  <c r="R1425" i="5"/>
  <c r="S1425" i="5"/>
  <c r="T1425" i="5"/>
  <c r="U1425" i="5"/>
  <c r="P1426" i="5"/>
  <c r="Q1426" i="5"/>
  <c r="R1426" i="5"/>
  <c r="S1426" i="5"/>
  <c r="T1426" i="5"/>
  <c r="U1426" i="5"/>
  <c r="P1427" i="5"/>
  <c r="Q1427" i="5"/>
  <c r="R1427" i="5"/>
  <c r="S1427" i="5"/>
  <c r="T1427" i="5"/>
  <c r="U1427" i="5"/>
  <c r="P1428" i="5"/>
  <c r="Q1428" i="5"/>
  <c r="R1428" i="5"/>
  <c r="S1428" i="5"/>
  <c r="T1428" i="5"/>
  <c r="U1428" i="5"/>
  <c r="P1429" i="5"/>
  <c r="Q1429" i="5"/>
  <c r="R1429" i="5"/>
  <c r="S1429" i="5"/>
  <c r="T1429" i="5"/>
  <c r="U1429" i="5"/>
  <c r="P1430" i="5"/>
  <c r="Q1430" i="5"/>
  <c r="R1430" i="5"/>
  <c r="S1430" i="5"/>
  <c r="T1430" i="5"/>
  <c r="U1430" i="5"/>
  <c r="P1431" i="5"/>
  <c r="Q1431" i="5"/>
  <c r="R1431" i="5"/>
  <c r="S1431" i="5"/>
  <c r="T1431" i="5"/>
  <c r="U1431" i="5"/>
  <c r="P1432" i="5"/>
  <c r="Q1432" i="5"/>
  <c r="R1432" i="5"/>
  <c r="S1432" i="5"/>
  <c r="T1432" i="5"/>
  <c r="U1432" i="5"/>
  <c r="P1433" i="5"/>
  <c r="Q1433" i="5"/>
  <c r="R1433" i="5"/>
  <c r="S1433" i="5"/>
  <c r="T1433" i="5"/>
  <c r="U1433" i="5"/>
  <c r="P1434" i="5"/>
  <c r="Q1434" i="5"/>
  <c r="R1434" i="5"/>
  <c r="S1434" i="5"/>
  <c r="T1434" i="5"/>
  <c r="U1434" i="5"/>
  <c r="P1435" i="5"/>
  <c r="Q1435" i="5"/>
  <c r="R1435" i="5"/>
  <c r="S1435" i="5"/>
  <c r="T1435" i="5"/>
  <c r="U1435" i="5"/>
  <c r="P1436" i="5"/>
  <c r="Q1436" i="5"/>
  <c r="R1436" i="5"/>
  <c r="S1436" i="5"/>
  <c r="T1436" i="5"/>
  <c r="U1436" i="5"/>
  <c r="P1437" i="5"/>
  <c r="Q1437" i="5"/>
  <c r="R1437" i="5"/>
  <c r="S1437" i="5"/>
  <c r="T1437" i="5"/>
  <c r="U1437" i="5"/>
  <c r="P1438" i="5"/>
  <c r="Q1438" i="5"/>
  <c r="R1438" i="5"/>
  <c r="S1438" i="5"/>
  <c r="T1438" i="5"/>
  <c r="U1438" i="5"/>
  <c r="P1439" i="5"/>
  <c r="Q1439" i="5"/>
  <c r="R1439" i="5"/>
  <c r="S1439" i="5"/>
  <c r="T1439" i="5"/>
  <c r="U1439" i="5"/>
  <c r="P1440" i="5"/>
  <c r="Q1440" i="5"/>
  <c r="R1440" i="5"/>
  <c r="S1440" i="5"/>
  <c r="T1440" i="5"/>
  <c r="U1440" i="5"/>
  <c r="P1441" i="5"/>
  <c r="Q1441" i="5"/>
  <c r="R1441" i="5"/>
  <c r="S1441" i="5"/>
  <c r="T1441" i="5"/>
  <c r="U1441" i="5"/>
  <c r="U1364" i="5"/>
  <c r="T1364" i="5"/>
  <c r="S1364" i="5"/>
  <c r="R1364" i="5"/>
  <c r="Q1364" i="5"/>
  <c r="P136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532" i="5"/>
  <c r="U1533" i="5"/>
  <c r="U1534" i="5"/>
  <c r="U1535" i="5"/>
  <c r="U1536" i="5"/>
  <c r="U1537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4" i="5"/>
  <c r="S811" i="5"/>
  <c r="T811" i="5"/>
  <c r="S812" i="5"/>
  <c r="T812" i="5"/>
  <c r="S813" i="5"/>
  <c r="T813" i="5"/>
  <c r="S814" i="5"/>
  <c r="T814" i="5"/>
  <c r="S815" i="5"/>
  <c r="T815" i="5"/>
  <c r="S816" i="5"/>
  <c r="T816" i="5"/>
  <c r="S817" i="5"/>
  <c r="T817" i="5"/>
  <c r="S818" i="5"/>
  <c r="T818" i="5"/>
  <c r="S819" i="5"/>
  <c r="T819" i="5"/>
  <c r="S820" i="5"/>
  <c r="T820" i="5"/>
  <c r="S821" i="5"/>
  <c r="T821" i="5"/>
  <c r="S822" i="5"/>
  <c r="T822" i="5"/>
  <c r="S823" i="5"/>
  <c r="T823" i="5"/>
  <c r="S824" i="5"/>
  <c r="T824" i="5"/>
  <c r="S825" i="5"/>
  <c r="T825" i="5"/>
  <c r="S826" i="5"/>
  <c r="T826" i="5"/>
  <c r="S827" i="5"/>
  <c r="T827" i="5"/>
  <c r="S828" i="5"/>
  <c r="T828" i="5"/>
  <c r="S829" i="5"/>
  <c r="T829" i="5"/>
  <c r="S830" i="5"/>
  <c r="T830" i="5"/>
  <c r="S831" i="5"/>
  <c r="T831" i="5"/>
  <c r="S832" i="5"/>
  <c r="T832" i="5"/>
  <c r="S833" i="5"/>
  <c r="T833" i="5"/>
  <c r="S834" i="5"/>
  <c r="T834" i="5"/>
  <c r="S835" i="5"/>
  <c r="T835" i="5"/>
  <c r="S836" i="5"/>
  <c r="T836" i="5"/>
  <c r="S837" i="5"/>
  <c r="T837" i="5"/>
  <c r="S838" i="5"/>
  <c r="T838" i="5"/>
  <c r="S839" i="5"/>
  <c r="T839" i="5"/>
  <c r="S840" i="5"/>
  <c r="T840" i="5"/>
  <c r="S841" i="5"/>
  <c r="T841" i="5"/>
  <c r="S842" i="5"/>
  <c r="T842" i="5"/>
  <c r="S843" i="5"/>
  <c r="T843" i="5"/>
  <c r="S844" i="5"/>
  <c r="T844" i="5"/>
  <c r="S845" i="5"/>
  <c r="T845" i="5"/>
  <c r="S846" i="5"/>
  <c r="T846" i="5"/>
  <c r="S847" i="5"/>
  <c r="T847" i="5"/>
  <c r="S848" i="5"/>
  <c r="T848" i="5"/>
  <c r="S849" i="5"/>
  <c r="T849" i="5"/>
  <c r="S850" i="5"/>
  <c r="T850" i="5"/>
  <c r="S851" i="5"/>
  <c r="T851" i="5"/>
  <c r="S852" i="5"/>
  <c r="T852" i="5"/>
  <c r="S853" i="5"/>
  <c r="T853" i="5"/>
  <c r="S854" i="5"/>
  <c r="T854" i="5"/>
  <c r="S855" i="5"/>
  <c r="T855" i="5"/>
  <c r="S856" i="5"/>
  <c r="T856" i="5"/>
  <c r="S857" i="5"/>
  <c r="T857" i="5"/>
  <c r="S858" i="5"/>
  <c r="T858" i="5"/>
  <c r="S859" i="5"/>
  <c r="T859" i="5"/>
  <c r="S860" i="5"/>
  <c r="T860" i="5"/>
  <c r="S861" i="5"/>
  <c r="T861" i="5"/>
  <c r="S862" i="5"/>
  <c r="T862" i="5"/>
  <c r="S863" i="5"/>
  <c r="T863" i="5"/>
  <c r="S864" i="5"/>
  <c r="T864" i="5"/>
  <c r="S865" i="5"/>
  <c r="T865" i="5"/>
  <c r="S866" i="5"/>
  <c r="T866" i="5"/>
  <c r="S867" i="5"/>
  <c r="T867" i="5"/>
  <c r="S868" i="5"/>
  <c r="T868" i="5"/>
  <c r="S869" i="5"/>
  <c r="T869" i="5"/>
  <c r="S870" i="5"/>
  <c r="T870" i="5"/>
  <c r="S871" i="5"/>
  <c r="T871" i="5"/>
  <c r="S872" i="5"/>
  <c r="T872" i="5"/>
  <c r="S873" i="5"/>
  <c r="T873" i="5"/>
  <c r="S874" i="5"/>
  <c r="T874" i="5"/>
  <c r="S875" i="5"/>
  <c r="T875" i="5"/>
  <c r="S876" i="5"/>
  <c r="T876" i="5"/>
  <c r="S877" i="5"/>
  <c r="T877" i="5"/>
  <c r="S878" i="5"/>
  <c r="T878" i="5"/>
  <c r="S879" i="5"/>
  <c r="T879" i="5"/>
  <c r="S880" i="5"/>
  <c r="T880" i="5"/>
  <c r="S881" i="5"/>
  <c r="T881" i="5"/>
  <c r="S882" i="5"/>
  <c r="T882" i="5"/>
  <c r="S883" i="5"/>
  <c r="T883" i="5"/>
  <c r="S884" i="5"/>
  <c r="T884" i="5"/>
  <c r="S885" i="5"/>
  <c r="T885" i="5"/>
  <c r="S886" i="5"/>
  <c r="T886" i="5"/>
  <c r="S887" i="5"/>
  <c r="T887" i="5"/>
  <c r="S888" i="5"/>
  <c r="T888" i="5"/>
  <c r="S889" i="5"/>
  <c r="T889" i="5"/>
  <c r="S890" i="5"/>
  <c r="T890" i="5"/>
  <c r="S891" i="5"/>
  <c r="T891" i="5"/>
  <c r="S892" i="5"/>
  <c r="T892" i="5"/>
  <c r="S893" i="5"/>
  <c r="T893" i="5"/>
  <c r="S894" i="5"/>
  <c r="T894" i="5"/>
  <c r="S895" i="5"/>
  <c r="T895" i="5"/>
  <c r="S896" i="5"/>
  <c r="T896" i="5"/>
  <c r="S897" i="5"/>
  <c r="T897" i="5"/>
  <c r="S898" i="5"/>
  <c r="T898" i="5"/>
  <c r="S899" i="5"/>
  <c r="T899" i="5"/>
  <c r="S900" i="5"/>
  <c r="T900" i="5"/>
  <c r="S901" i="5"/>
  <c r="T901" i="5"/>
  <c r="S902" i="5"/>
  <c r="T902" i="5"/>
  <c r="S903" i="5"/>
  <c r="T903" i="5"/>
  <c r="S904" i="5"/>
  <c r="T904" i="5"/>
  <c r="S905" i="5"/>
  <c r="T905" i="5"/>
  <c r="S906" i="5"/>
  <c r="T906" i="5"/>
  <c r="S907" i="5"/>
  <c r="T907" i="5"/>
  <c r="S908" i="5"/>
  <c r="T908" i="5"/>
  <c r="S909" i="5"/>
  <c r="T909" i="5"/>
  <c r="S910" i="5"/>
  <c r="T910" i="5"/>
  <c r="S911" i="5"/>
  <c r="T911" i="5"/>
  <c r="S912" i="5"/>
  <c r="T912" i="5"/>
  <c r="S913" i="5"/>
  <c r="T913" i="5"/>
  <c r="S914" i="5"/>
  <c r="T914" i="5"/>
  <c r="S915" i="5"/>
  <c r="T915" i="5"/>
  <c r="S916" i="5"/>
  <c r="T916" i="5"/>
  <c r="S917" i="5"/>
  <c r="T917" i="5"/>
  <c r="S918" i="5"/>
  <c r="T918" i="5"/>
  <c r="S919" i="5"/>
  <c r="T919" i="5"/>
  <c r="S920" i="5"/>
  <c r="T920" i="5"/>
  <c r="S921" i="5"/>
  <c r="T921" i="5"/>
  <c r="S922" i="5"/>
  <c r="T922" i="5"/>
  <c r="S923" i="5"/>
  <c r="T923" i="5"/>
  <c r="S924" i="5"/>
  <c r="T924" i="5"/>
  <c r="S925" i="5"/>
  <c r="T925" i="5"/>
  <c r="S926" i="5"/>
  <c r="T926" i="5"/>
  <c r="S927" i="5"/>
  <c r="T927" i="5"/>
  <c r="S928" i="5"/>
  <c r="T928" i="5"/>
  <c r="S929" i="5"/>
  <c r="T929" i="5"/>
  <c r="S930" i="5"/>
  <c r="T930" i="5"/>
  <c r="S931" i="5"/>
  <c r="T931" i="5"/>
  <c r="S932" i="5"/>
  <c r="T932" i="5"/>
  <c r="S933" i="5"/>
  <c r="T933" i="5"/>
  <c r="S934" i="5"/>
  <c r="T934" i="5"/>
  <c r="S935" i="5"/>
  <c r="T935" i="5"/>
  <c r="S936" i="5"/>
  <c r="T936" i="5"/>
  <c r="S937" i="5"/>
  <c r="T937" i="5"/>
  <c r="S938" i="5"/>
  <c r="T938" i="5"/>
  <c r="S939" i="5"/>
  <c r="T939" i="5"/>
  <c r="S940" i="5"/>
  <c r="T940" i="5"/>
  <c r="S941" i="5"/>
  <c r="T941" i="5"/>
  <c r="S942" i="5"/>
  <c r="T942" i="5"/>
  <c r="S943" i="5"/>
  <c r="T943" i="5"/>
  <c r="S944" i="5"/>
  <c r="T944" i="5"/>
  <c r="S945" i="5"/>
  <c r="T945" i="5"/>
  <c r="S946" i="5"/>
  <c r="T946" i="5"/>
  <c r="S947" i="5"/>
  <c r="T947" i="5"/>
  <c r="S948" i="5"/>
  <c r="T948" i="5"/>
  <c r="S949" i="5"/>
  <c r="T949" i="5"/>
  <c r="S950" i="5"/>
  <c r="T950" i="5"/>
  <c r="S951" i="5"/>
  <c r="T951" i="5"/>
  <c r="S952" i="5"/>
  <c r="T952" i="5"/>
  <c r="S953" i="5"/>
  <c r="T953" i="5"/>
  <c r="S954" i="5"/>
  <c r="T954" i="5"/>
  <c r="S955" i="5"/>
  <c r="T955" i="5"/>
  <c r="S956" i="5"/>
  <c r="T956" i="5"/>
  <c r="S957" i="5"/>
  <c r="T957" i="5"/>
  <c r="S958" i="5"/>
  <c r="T958" i="5"/>
  <c r="S959" i="5"/>
  <c r="T959" i="5"/>
  <c r="S960" i="5"/>
  <c r="T960" i="5"/>
  <c r="S961" i="5"/>
  <c r="T961" i="5"/>
  <c r="S962" i="5"/>
  <c r="T962" i="5"/>
  <c r="S963" i="5"/>
  <c r="T963" i="5"/>
  <c r="S964" i="5"/>
  <c r="T964" i="5"/>
  <c r="S965" i="5"/>
  <c r="T965" i="5"/>
  <c r="S966" i="5"/>
  <c r="T966" i="5"/>
  <c r="S967" i="5"/>
  <c r="T967" i="5"/>
  <c r="S968" i="5"/>
  <c r="T968" i="5"/>
  <c r="S969" i="5"/>
  <c r="T969" i="5"/>
  <c r="S970" i="5"/>
  <c r="T970" i="5"/>
  <c r="S971" i="5"/>
  <c r="T971" i="5"/>
  <c r="S972" i="5"/>
  <c r="T972" i="5"/>
  <c r="S973" i="5"/>
  <c r="T973" i="5"/>
  <c r="S974" i="5"/>
  <c r="T974" i="5"/>
  <c r="S975" i="5"/>
  <c r="T975" i="5"/>
  <c r="S976" i="5"/>
  <c r="T976" i="5"/>
  <c r="S977" i="5"/>
  <c r="T977" i="5"/>
  <c r="S978" i="5"/>
  <c r="T978" i="5"/>
  <c r="S979" i="5"/>
  <c r="T979" i="5"/>
  <c r="S980" i="5"/>
  <c r="T980" i="5"/>
  <c r="S981" i="5"/>
  <c r="T981" i="5"/>
  <c r="S982" i="5"/>
  <c r="T982" i="5"/>
  <c r="S983" i="5"/>
  <c r="T983" i="5"/>
  <c r="S984" i="5"/>
  <c r="T984" i="5"/>
  <c r="S985" i="5"/>
  <c r="T985" i="5"/>
  <c r="S986" i="5"/>
  <c r="T986" i="5"/>
  <c r="S987" i="5"/>
  <c r="T987" i="5"/>
  <c r="S988" i="5"/>
  <c r="T988" i="5"/>
  <c r="S989" i="5"/>
  <c r="T989" i="5"/>
  <c r="S990" i="5"/>
  <c r="T990" i="5"/>
  <c r="S991" i="5"/>
  <c r="T991" i="5"/>
  <c r="S992" i="5"/>
  <c r="T992" i="5"/>
  <c r="S993" i="5"/>
  <c r="T993" i="5"/>
  <c r="S994" i="5"/>
  <c r="T994" i="5"/>
  <c r="S995" i="5"/>
  <c r="T995" i="5"/>
  <c r="S996" i="5"/>
  <c r="T996" i="5"/>
  <c r="S997" i="5"/>
  <c r="T997" i="5"/>
  <c r="S998" i="5"/>
  <c r="T998" i="5"/>
  <c r="S999" i="5"/>
  <c r="T999" i="5"/>
  <c r="S1000" i="5"/>
  <c r="T1000" i="5"/>
  <c r="S1001" i="5"/>
  <c r="T1001" i="5"/>
  <c r="S1002" i="5"/>
  <c r="T1002" i="5"/>
  <c r="S1003" i="5"/>
  <c r="T1003" i="5"/>
  <c r="S1004" i="5"/>
  <c r="T1004" i="5"/>
  <c r="S1005" i="5"/>
  <c r="T1005" i="5"/>
  <c r="S1006" i="5"/>
  <c r="T1006" i="5"/>
  <c r="S1007" i="5"/>
  <c r="T1007" i="5"/>
  <c r="S1008" i="5"/>
  <c r="T1008" i="5"/>
  <c r="S1009" i="5"/>
  <c r="T1009" i="5"/>
  <c r="S1010" i="5"/>
  <c r="T1010" i="5"/>
  <c r="S1011" i="5"/>
  <c r="T1011" i="5"/>
  <c r="S1012" i="5"/>
  <c r="T1012" i="5"/>
  <c r="S1013" i="5"/>
  <c r="T1013" i="5"/>
  <c r="S1014" i="5"/>
  <c r="T1014" i="5"/>
  <c r="S1015" i="5"/>
  <c r="T1015" i="5"/>
  <c r="S1016" i="5"/>
  <c r="T1016" i="5"/>
  <c r="S1017" i="5"/>
  <c r="T1017" i="5"/>
  <c r="S1018" i="5"/>
  <c r="T1018" i="5"/>
  <c r="S1019" i="5"/>
  <c r="T1019" i="5"/>
  <c r="S1020" i="5"/>
  <c r="T1020" i="5"/>
  <c r="S1021" i="5"/>
  <c r="T1021" i="5"/>
  <c r="S1022" i="5"/>
  <c r="T1022" i="5"/>
  <c r="S1023" i="5"/>
  <c r="T1023" i="5"/>
  <c r="S1024" i="5"/>
  <c r="T1024" i="5"/>
  <c r="S1025" i="5"/>
  <c r="T1025" i="5"/>
  <c r="S1026" i="5"/>
  <c r="T1026" i="5"/>
  <c r="S1027" i="5"/>
  <c r="T1027" i="5"/>
  <c r="S1028" i="5"/>
  <c r="T1028" i="5"/>
  <c r="S1029" i="5"/>
  <c r="T1029" i="5"/>
  <c r="S1030" i="5"/>
  <c r="T1030" i="5"/>
  <c r="S1031" i="5"/>
  <c r="T1031" i="5"/>
  <c r="S1032" i="5"/>
  <c r="T1032" i="5"/>
  <c r="S1033" i="5"/>
  <c r="T1033" i="5"/>
  <c r="S1034" i="5"/>
  <c r="T1034" i="5"/>
  <c r="S1035" i="5"/>
  <c r="T1035" i="5"/>
  <c r="S1036" i="5"/>
  <c r="T1036" i="5"/>
  <c r="S1037" i="5"/>
  <c r="T1037" i="5"/>
  <c r="S1038" i="5"/>
  <c r="T1038" i="5"/>
  <c r="S1039" i="5"/>
  <c r="T1039" i="5"/>
  <c r="S1040" i="5"/>
  <c r="T1040" i="5"/>
  <c r="S1041" i="5"/>
  <c r="T1041" i="5"/>
  <c r="S1042" i="5"/>
  <c r="T1042" i="5"/>
  <c r="S1043" i="5"/>
  <c r="T1043" i="5"/>
  <c r="S1044" i="5"/>
  <c r="T1044" i="5"/>
  <c r="S1045" i="5"/>
  <c r="T1045" i="5"/>
  <c r="S1046" i="5"/>
  <c r="T1046" i="5"/>
  <c r="S1047" i="5"/>
  <c r="T1047" i="5"/>
  <c r="S1048" i="5"/>
  <c r="T1048" i="5"/>
  <c r="S1049" i="5"/>
  <c r="T1049" i="5"/>
  <c r="S1050" i="5"/>
  <c r="T1050" i="5"/>
  <c r="S1051" i="5"/>
  <c r="T1051" i="5"/>
  <c r="S1052" i="5"/>
  <c r="T1052" i="5"/>
  <c r="S1053" i="5"/>
  <c r="T1053" i="5"/>
  <c r="S1054" i="5"/>
  <c r="T1054" i="5"/>
  <c r="S1055" i="5"/>
  <c r="T1055" i="5"/>
  <c r="S1056" i="5"/>
  <c r="T1056" i="5"/>
  <c r="S1057" i="5"/>
  <c r="T1057" i="5"/>
  <c r="S1058" i="5"/>
  <c r="T1058" i="5"/>
  <c r="S1059" i="5"/>
  <c r="T1059" i="5"/>
  <c r="S1060" i="5"/>
  <c r="T1060" i="5"/>
  <c r="S1061" i="5"/>
  <c r="T1061" i="5"/>
  <c r="S1062" i="5"/>
  <c r="T1062" i="5"/>
  <c r="S1063" i="5"/>
  <c r="T1063" i="5"/>
  <c r="S1064" i="5"/>
  <c r="T1064" i="5"/>
  <c r="S1065" i="5"/>
  <c r="T1065" i="5"/>
  <c r="S1066" i="5"/>
  <c r="T1066" i="5"/>
  <c r="S1067" i="5"/>
  <c r="T1067" i="5"/>
  <c r="S1068" i="5"/>
  <c r="T1068" i="5"/>
  <c r="S1069" i="5"/>
  <c r="T1069" i="5"/>
  <c r="S1070" i="5"/>
  <c r="T1070" i="5"/>
  <c r="S1071" i="5"/>
  <c r="T1071" i="5"/>
  <c r="S1072" i="5"/>
  <c r="T1072" i="5"/>
  <c r="S1073" i="5"/>
  <c r="T1073" i="5"/>
  <c r="S1074" i="5"/>
  <c r="T1074" i="5"/>
  <c r="S1075" i="5"/>
  <c r="T1075" i="5"/>
  <c r="S1076" i="5"/>
  <c r="T1076" i="5"/>
  <c r="S1077" i="5"/>
  <c r="T1077" i="5"/>
  <c r="S1078" i="5"/>
  <c r="T1078" i="5"/>
  <c r="S1079" i="5"/>
  <c r="T1079" i="5"/>
  <c r="S1080" i="5"/>
  <c r="T1080" i="5"/>
  <c r="S1081" i="5"/>
  <c r="T1081" i="5"/>
  <c r="S1082" i="5"/>
  <c r="T1082" i="5"/>
  <c r="S1083" i="5"/>
  <c r="T1083" i="5"/>
  <c r="S1084" i="5"/>
  <c r="T1084" i="5"/>
  <c r="S1085" i="5"/>
  <c r="T1085" i="5"/>
  <c r="S1086" i="5"/>
  <c r="T1086" i="5"/>
  <c r="S1087" i="5"/>
  <c r="T1087" i="5"/>
  <c r="S1088" i="5"/>
  <c r="T1088" i="5"/>
  <c r="S1089" i="5"/>
  <c r="T1089" i="5"/>
  <c r="S1090" i="5"/>
  <c r="T1090" i="5"/>
  <c r="S1091" i="5"/>
  <c r="T1091" i="5"/>
  <c r="S1092" i="5"/>
  <c r="T1092" i="5"/>
  <c r="S1093" i="5"/>
  <c r="T1093" i="5"/>
  <c r="S1094" i="5"/>
  <c r="T1094" i="5"/>
  <c r="S1095" i="5"/>
  <c r="T1095" i="5"/>
  <c r="S1096" i="5"/>
  <c r="T1096" i="5"/>
  <c r="S1097" i="5"/>
  <c r="T1097" i="5"/>
  <c r="S1098" i="5"/>
  <c r="T1098" i="5"/>
  <c r="S1099" i="5"/>
  <c r="T1099" i="5"/>
  <c r="S1100" i="5"/>
  <c r="T1100" i="5"/>
  <c r="S1101" i="5"/>
  <c r="T1101" i="5"/>
  <c r="S1102" i="5"/>
  <c r="T1102" i="5"/>
  <c r="S1103" i="5"/>
  <c r="T1103" i="5"/>
  <c r="S1104" i="5"/>
  <c r="T1104" i="5"/>
  <c r="S1105" i="5"/>
  <c r="T1105" i="5"/>
  <c r="S1106" i="5"/>
  <c r="T1106" i="5"/>
  <c r="S1107" i="5"/>
  <c r="T1107" i="5"/>
  <c r="S1108" i="5"/>
  <c r="T1108" i="5"/>
  <c r="S1109" i="5"/>
  <c r="T1109" i="5"/>
  <c r="S1110" i="5"/>
  <c r="T1110" i="5"/>
  <c r="S1111" i="5"/>
  <c r="T1111" i="5"/>
  <c r="S1112" i="5"/>
  <c r="T1112" i="5"/>
  <c r="S1113" i="5"/>
  <c r="T1113" i="5"/>
  <c r="S1114" i="5"/>
  <c r="T1114" i="5"/>
  <c r="S1115" i="5"/>
  <c r="T1115" i="5"/>
  <c r="S1116" i="5"/>
  <c r="T1116" i="5"/>
  <c r="S1117" i="5"/>
  <c r="T1117" i="5"/>
  <c r="S1118" i="5"/>
  <c r="T1118" i="5"/>
  <c r="S1119" i="5"/>
  <c r="T1119" i="5"/>
  <c r="S1120" i="5"/>
  <c r="T1120" i="5"/>
  <c r="S1121" i="5"/>
  <c r="T1121" i="5"/>
  <c r="S1122" i="5"/>
  <c r="T1122" i="5"/>
  <c r="S1123" i="5"/>
  <c r="T1123" i="5"/>
  <c r="S1124" i="5"/>
  <c r="T1124" i="5"/>
  <c r="S1125" i="5"/>
  <c r="T1125" i="5"/>
  <c r="S1126" i="5"/>
  <c r="T1126" i="5"/>
  <c r="S1127" i="5"/>
  <c r="T1127" i="5"/>
  <c r="S1128" i="5"/>
  <c r="T1128" i="5"/>
  <c r="S1129" i="5"/>
  <c r="T1129" i="5"/>
  <c r="S1130" i="5"/>
  <c r="T1130" i="5"/>
  <c r="S1131" i="5"/>
  <c r="T1131" i="5"/>
  <c r="S1132" i="5"/>
  <c r="T1132" i="5"/>
  <c r="S1133" i="5"/>
  <c r="T1133" i="5"/>
  <c r="S1134" i="5"/>
  <c r="T1134" i="5"/>
  <c r="S1135" i="5"/>
  <c r="T1135" i="5"/>
  <c r="S1532" i="5"/>
  <c r="T1532" i="5"/>
  <c r="S1533" i="5"/>
  <c r="T1533" i="5"/>
  <c r="S1534" i="5"/>
  <c r="T1534" i="5"/>
  <c r="S1535" i="5"/>
  <c r="T1535" i="5"/>
  <c r="S1536" i="5"/>
  <c r="T1536" i="5"/>
  <c r="S1537" i="5"/>
  <c r="T1537" i="5"/>
  <c r="S1136" i="5"/>
  <c r="T1136" i="5"/>
  <c r="S1137" i="5"/>
  <c r="T1137" i="5"/>
  <c r="S1138" i="5"/>
  <c r="T1138" i="5"/>
  <c r="S1139" i="5"/>
  <c r="T1139" i="5"/>
  <c r="S1140" i="5"/>
  <c r="T1140" i="5"/>
  <c r="S1141" i="5"/>
  <c r="T1141" i="5"/>
  <c r="S1142" i="5"/>
  <c r="T1142" i="5"/>
  <c r="S1143" i="5"/>
  <c r="T1143" i="5"/>
  <c r="S1144" i="5"/>
  <c r="T1144" i="5"/>
  <c r="S1145" i="5"/>
  <c r="T1145" i="5"/>
  <c r="S1146" i="5"/>
  <c r="T1146" i="5"/>
  <c r="S1147" i="5"/>
  <c r="T1147" i="5"/>
  <c r="S1148" i="5"/>
  <c r="T1148" i="5"/>
  <c r="S1149" i="5"/>
  <c r="T1149" i="5"/>
  <c r="S1150" i="5"/>
  <c r="T1150" i="5"/>
  <c r="S1151" i="5"/>
  <c r="T1151" i="5"/>
  <c r="S1152" i="5"/>
  <c r="T1152" i="5"/>
  <c r="S1153" i="5"/>
  <c r="T1153" i="5"/>
  <c r="S1154" i="5"/>
  <c r="T1154" i="5"/>
  <c r="S1155" i="5"/>
  <c r="T1155" i="5"/>
  <c r="S1156" i="5"/>
  <c r="T1156" i="5"/>
  <c r="S1157" i="5"/>
  <c r="T1157" i="5"/>
  <c r="S1158" i="5"/>
  <c r="T1158" i="5"/>
  <c r="S1159" i="5"/>
  <c r="T1159" i="5"/>
  <c r="S1160" i="5"/>
  <c r="T1160" i="5"/>
  <c r="S1161" i="5"/>
  <c r="T1161" i="5"/>
  <c r="S1162" i="5"/>
  <c r="T1162" i="5"/>
  <c r="S1163" i="5"/>
  <c r="T1163" i="5"/>
  <c r="S1164" i="5"/>
  <c r="T1164" i="5"/>
  <c r="S1165" i="5"/>
  <c r="T1165" i="5"/>
  <c r="S1166" i="5"/>
  <c r="T1166" i="5"/>
  <c r="S1167" i="5"/>
  <c r="T1167" i="5"/>
  <c r="S1168" i="5"/>
  <c r="T1168" i="5"/>
  <c r="S1169" i="5"/>
  <c r="T1169" i="5"/>
  <c r="S1170" i="5"/>
  <c r="T1170" i="5"/>
  <c r="S1171" i="5"/>
  <c r="T1171" i="5"/>
  <c r="S1172" i="5"/>
  <c r="T1172" i="5"/>
  <c r="S1173" i="5"/>
  <c r="T1173" i="5"/>
  <c r="S1174" i="5"/>
  <c r="T1174" i="5"/>
  <c r="S1175" i="5"/>
  <c r="T1175" i="5"/>
  <c r="S1176" i="5"/>
  <c r="T1176" i="5"/>
  <c r="S1177" i="5"/>
  <c r="T1177" i="5"/>
  <c r="S1178" i="5"/>
  <c r="T1178" i="5"/>
  <c r="S1179" i="5"/>
  <c r="T1179" i="5"/>
  <c r="S1180" i="5"/>
  <c r="T1180" i="5"/>
  <c r="S1181" i="5"/>
  <c r="T1181" i="5"/>
  <c r="S1182" i="5"/>
  <c r="T1182" i="5"/>
  <c r="S1183" i="5"/>
  <c r="T1183" i="5"/>
  <c r="S1184" i="5"/>
  <c r="T1184" i="5"/>
  <c r="S1185" i="5"/>
  <c r="T1185" i="5"/>
  <c r="S1186" i="5"/>
  <c r="T1186" i="5"/>
  <c r="S1187" i="5"/>
  <c r="T1187" i="5"/>
  <c r="S1188" i="5"/>
  <c r="T1188" i="5"/>
  <c r="S1189" i="5"/>
  <c r="T1189" i="5"/>
  <c r="S1190" i="5"/>
  <c r="T1190" i="5"/>
  <c r="S1191" i="5"/>
  <c r="T1191" i="5"/>
  <c r="S1192" i="5"/>
  <c r="T1192" i="5"/>
  <c r="S1193" i="5"/>
  <c r="T1193" i="5"/>
  <c r="S1194" i="5"/>
  <c r="T1194" i="5"/>
  <c r="S1195" i="5"/>
  <c r="T1195" i="5"/>
  <c r="S1196" i="5"/>
  <c r="T1196" i="5"/>
  <c r="S1197" i="5"/>
  <c r="T1197" i="5"/>
  <c r="S1198" i="5"/>
  <c r="T1198" i="5"/>
  <c r="S1199" i="5"/>
  <c r="T1199" i="5"/>
  <c r="S1200" i="5"/>
  <c r="T1200" i="5"/>
  <c r="S1201" i="5"/>
  <c r="T1201" i="5"/>
  <c r="S1202" i="5"/>
  <c r="T1202" i="5"/>
  <c r="S1203" i="5"/>
  <c r="T1203" i="5"/>
  <c r="S1204" i="5"/>
  <c r="T1204" i="5"/>
  <c r="S1205" i="5"/>
  <c r="T1205" i="5"/>
  <c r="S1206" i="5"/>
  <c r="T1206" i="5"/>
  <c r="S1207" i="5"/>
  <c r="T1207" i="5"/>
  <c r="S1208" i="5"/>
  <c r="T1208" i="5"/>
  <c r="S1209" i="5"/>
  <c r="T1209" i="5"/>
  <c r="S1210" i="5"/>
  <c r="T1210" i="5"/>
  <c r="S1211" i="5"/>
  <c r="T1211" i="5"/>
  <c r="S1212" i="5"/>
  <c r="T1212" i="5"/>
  <c r="S1213" i="5"/>
  <c r="T1213" i="5"/>
  <c r="S1214" i="5"/>
  <c r="T1214" i="5"/>
  <c r="S1215" i="5"/>
  <c r="T1215" i="5"/>
  <c r="S1216" i="5"/>
  <c r="T1216" i="5"/>
  <c r="S1217" i="5"/>
  <c r="T1217" i="5"/>
  <c r="S1218" i="5"/>
  <c r="T1218" i="5"/>
  <c r="S1219" i="5"/>
  <c r="T1219" i="5"/>
  <c r="S1220" i="5"/>
  <c r="T1220" i="5"/>
  <c r="S1221" i="5"/>
  <c r="T1221" i="5"/>
  <c r="S1222" i="5"/>
  <c r="T1222" i="5"/>
  <c r="S1223" i="5"/>
  <c r="T1223" i="5"/>
  <c r="S1224" i="5"/>
  <c r="T1224" i="5"/>
  <c r="S1225" i="5"/>
  <c r="T1225" i="5"/>
  <c r="S1226" i="5"/>
  <c r="T1226" i="5"/>
  <c r="S1227" i="5"/>
  <c r="T1227" i="5"/>
  <c r="S1228" i="5"/>
  <c r="T1228" i="5"/>
  <c r="S1229" i="5"/>
  <c r="T1229" i="5"/>
  <c r="S1230" i="5"/>
  <c r="T1230" i="5"/>
  <c r="S1231" i="5"/>
  <c r="T1231" i="5"/>
  <c r="S1232" i="5"/>
  <c r="T1232" i="5"/>
  <c r="S1233" i="5"/>
  <c r="T1233" i="5"/>
  <c r="S1234" i="5"/>
  <c r="T1234" i="5"/>
  <c r="S1235" i="5"/>
  <c r="T1235" i="5"/>
  <c r="S1236" i="5"/>
  <c r="T1236" i="5"/>
  <c r="S1237" i="5"/>
  <c r="T1237" i="5"/>
  <c r="S1238" i="5"/>
  <c r="T1238" i="5"/>
  <c r="S1239" i="5"/>
  <c r="T1239" i="5"/>
  <c r="S1240" i="5"/>
  <c r="T1240" i="5"/>
  <c r="S1241" i="5"/>
  <c r="T1241" i="5"/>
  <c r="S1242" i="5"/>
  <c r="T1242" i="5"/>
  <c r="S1243" i="5"/>
  <c r="T1243" i="5"/>
  <c r="S1244" i="5"/>
  <c r="T1244" i="5"/>
  <c r="S1245" i="5"/>
  <c r="T1245" i="5"/>
  <c r="S1246" i="5"/>
  <c r="T1246" i="5"/>
  <c r="S1247" i="5"/>
  <c r="T1247" i="5"/>
  <c r="S1248" i="5"/>
  <c r="T1248" i="5"/>
  <c r="S1249" i="5"/>
  <c r="T1249" i="5"/>
  <c r="S1250" i="5"/>
  <c r="T1250" i="5"/>
  <c r="S1251" i="5"/>
  <c r="T1251" i="5"/>
  <c r="S1252" i="5"/>
  <c r="T1252" i="5"/>
  <c r="S1253" i="5"/>
  <c r="T1253" i="5"/>
  <c r="S1254" i="5"/>
  <c r="T1254" i="5"/>
  <c r="S1255" i="5"/>
  <c r="T1255" i="5"/>
  <c r="S1256" i="5"/>
  <c r="T1256" i="5"/>
  <c r="S1257" i="5"/>
  <c r="T1257" i="5"/>
  <c r="S1258" i="5"/>
  <c r="T1258" i="5"/>
  <c r="S1259" i="5"/>
  <c r="T1259" i="5"/>
  <c r="S1260" i="5"/>
  <c r="T1260" i="5"/>
  <c r="S1261" i="5"/>
  <c r="T1261" i="5"/>
  <c r="S1262" i="5"/>
  <c r="T1262" i="5"/>
  <c r="S1263" i="5"/>
  <c r="T1263" i="5"/>
  <c r="S1264" i="5"/>
  <c r="T1264" i="5"/>
  <c r="S1265" i="5"/>
  <c r="T1265" i="5"/>
  <c r="S1266" i="5"/>
  <c r="T1266" i="5"/>
  <c r="S1267" i="5"/>
  <c r="T1267" i="5"/>
  <c r="S1268" i="5"/>
  <c r="T1268" i="5"/>
  <c r="S1269" i="5"/>
  <c r="T1269" i="5"/>
  <c r="S1270" i="5"/>
  <c r="T1270" i="5"/>
  <c r="S1271" i="5"/>
  <c r="T1271" i="5"/>
  <c r="S1272" i="5"/>
  <c r="T1272" i="5"/>
  <c r="S1273" i="5"/>
  <c r="T1273" i="5"/>
  <c r="S1274" i="5"/>
  <c r="T1274" i="5"/>
  <c r="S1275" i="5"/>
  <c r="T1275" i="5"/>
  <c r="S1276" i="5"/>
  <c r="T1276" i="5"/>
  <c r="S1277" i="5"/>
  <c r="T1277" i="5"/>
  <c r="S1278" i="5"/>
  <c r="T1278" i="5"/>
  <c r="S1279" i="5"/>
  <c r="T1279" i="5"/>
  <c r="S1280" i="5"/>
  <c r="T1280" i="5"/>
  <c r="S1281" i="5"/>
  <c r="T1281" i="5"/>
  <c r="S1282" i="5"/>
  <c r="T1282" i="5"/>
  <c r="S1283" i="5"/>
  <c r="T1283" i="5"/>
  <c r="S1284" i="5"/>
  <c r="T1284" i="5"/>
  <c r="S1285" i="5"/>
  <c r="T1285" i="5"/>
  <c r="S1286" i="5"/>
  <c r="T1286" i="5"/>
  <c r="S1287" i="5"/>
  <c r="T1287" i="5"/>
  <c r="S1288" i="5"/>
  <c r="T1288" i="5"/>
  <c r="S1289" i="5"/>
  <c r="T1289" i="5"/>
  <c r="S1290" i="5"/>
  <c r="T1290" i="5"/>
  <c r="S1291" i="5"/>
  <c r="T1291" i="5"/>
  <c r="S1292" i="5"/>
  <c r="T1292" i="5"/>
  <c r="S1293" i="5"/>
  <c r="T1293" i="5"/>
  <c r="S1294" i="5"/>
  <c r="T1294" i="5"/>
  <c r="S1295" i="5"/>
  <c r="T1295" i="5"/>
  <c r="S1296" i="5"/>
  <c r="T1296" i="5"/>
  <c r="S1297" i="5"/>
  <c r="T1297" i="5"/>
  <c r="S1298" i="5"/>
  <c r="T1298" i="5"/>
  <c r="S1299" i="5"/>
  <c r="T1299" i="5"/>
  <c r="S1300" i="5"/>
  <c r="T1300" i="5"/>
  <c r="S1301" i="5"/>
  <c r="T1301" i="5"/>
  <c r="S1302" i="5"/>
  <c r="T1302" i="5"/>
  <c r="S1303" i="5"/>
  <c r="T1303" i="5"/>
  <c r="S1304" i="5"/>
  <c r="T1304" i="5"/>
  <c r="S1305" i="5"/>
  <c r="T1305" i="5"/>
  <c r="S1306" i="5"/>
  <c r="T1306" i="5"/>
  <c r="S1307" i="5"/>
  <c r="T1307" i="5"/>
  <c r="S1308" i="5"/>
  <c r="T1308" i="5"/>
  <c r="S1309" i="5"/>
  <c r="T1309" i="5"/>
  <c r="S1310" i="5"/>
  <c r="T1310" i="5"/>
  <c r="S1311" i="5"/>
  <c r="T1311" i="5"/>
  <c r="S1312" i="5"/>
  <c r="T1312" i="5"/>
  <c r="S1313" i="5"/>
  <c r="T1313" i="5"/>
  <c r="S1314" i="5"/>
  <c r="T1314" i="5"/>
  <c r="S1315" i="5"/>
  <c r="T1315" i="5"/>
  <c r="S1316" i="5"/>
  <c r="T1316" i="5"/>
  <c r="S1317" i="5"/>
  <c r="T1317" i="5"/>
  <c r="S1318" i="5"/>
  <c r="T1318" i="5"/>
  <c r="S1319" i="5"/>
  <c r="T1319" i="5"/>
  <c r="S1320" i="5"/>
  <c r="T1320" i="5"/>
  <c r="S1321" i="5"/>
  <c r="T1321" i="5"/>
  <c r="S1322" i="5"/>
  <c r="T1322" i="5"/>
  <c r="S1323" i="5"/>
  <c r="T1323" i="5"/>
  <c r="S1324" i="5"/>
  <c r="T1324" i="5"/>
  <c r="S1325" i="5"/>
  <c r="T1325" i="5"/>
  <c r="S1326" i="5"/>
  <c r="T1326" i="5"/>
  <c r="S1327" i="5"/>
  <c r="T1327" i="5"/>
  <c r="S1328" i="5"/>
  <c r="T1328" i="5"/>
  <c r="S1329" i="5"/>
  <c r="T1329" i="5"/>
  <c r="S1330" i="5"/>
  <c r="T1330" i="5"/>
  <c r="S1331" i="5"/>
  <c r="T1331" i="5"/>
  <c r="S1332" i="5"/>
  <c r="T1332" i="5"/>
  <c r="S1333" i="5"/>
  <c r="T1333" i="5"/>
  <c r="S1334" i="5"/>
  <c r="T1334" i="5"/>
  <c r="S1335" i="5"/>
  <c r="T1335" i="5"/>
  <c r="S1336" i="5"/>
  <c r="T1336" i="5"/>
  <c r="S1337" i="5"/>
  <c r="T1337" i="5"/>
  <c r="S1338" i="5"/>
  <c r="T1338" i="5"/>
  <c r="S1339" i="5"/>
  <c r="T1339" i="5"/>
  <c r="S1340" i="5"/>
  <c r="T1340" i="5"/>
  <c r="S1341" i="5"/>
  <c r="T1341" i="5"/>
  <c r="S1342" i="5"/>
  <c r="T1342" i="5"/>
  <c r="S1343" i="5"/>
  <c r="T1343" i="5"/>
  <c r="S1344" i="5"/>
  <c r="T1344" i="5"/>
  <c r="S1345" i="5"/>
  <c r="T1345" i="5"/>
  <c r="S1346" i="5"/>
  <c r="T1346" i="5"/>
  <c r="S1347" i="5"/>
  <c r="T1347" i="5"/>
  <c r="S1348" i="5"/>
  <c r="T1348" i="5"/>
  <c r="S1349" i="5"/>
  <c r="T1349" i="5"/>
  <c r="S1350" i="5"/>
  <c r="T1350" i="5"/>
  <c r="S1351" i="5"/>
  <c r="T1351" i="5"/>
  <c r="S1352" i="5"/>
  <c r="T1352" i="5"/>
  <c r="S1353" i="5"/>
  <c r="T1353" i="5"/>
  <c r="S1354" i="5"/>
  <c r="T1354" i="5"/>
  <c r="S1355" i="5"/>
  <c r="T1355" i="5"/>
  <c r="S1356" i="5"/>
  <c r="T1356" i="5"/>
  <c r="S1357" i="5"/>
  <c r="T1357" i="5"/>
  <c r="S1358" i="5"/>
  <c r="T1358" i="5"/>
  <c r="S1359" i="5"/>
  <c r="T1359" i="5"/>
  <c r="S1360" i="5"/>
  <c r="T1360" i="5"/>
  <c r="S1361" i="5"/>
  <c r="T1361" i="5"/>
  <c r="S1362" i="5"/>
  <c r="T1362" i="5"/>
  <c r="S1363" i="5"/>
  <c r="T1363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532" i="5"/>
  <c r="R1533" i="5"/>
  <c r="R1534" i="5"/>
  <c r="R1535" i="5"/>
  <c r="R1536" i="5"/>
  <c r="R1537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532" i="5"/>
  <c r="Q1533" i="5"/>
  <c r="Q1534" i="5"/>
  <c r="Q1535" i="5"/>
  <c r="Q1536" i="5"/>
  <c r="Q1537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4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532" i="5"/>
  <c r="P1533" i="5"/>
  <c r="P1534" i="5"/>
  <c r="P1535" i="5"/>
  <c r="P1536" i="5"/>
  <c r="P1537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4" i="5"/>
  <c r="M1532" i="5"/>
  <c r="M1533" i="5"/>
  <c r="M1534" i="5"/>
  <c r="M1535" i="5"/>
  <c r="M1536" i="5"/>
  <c r="M1537" i="5"/>
  <c r="S810" i="5"/>
  <c r="T810" i="5"/>
  <c r="S809" i="5"/>
  <c r="T809" i="5"/>
  <c r="S808" i="5"/>
  <c r="T808" i="5"/>
  <c r="S807" i="5"/>
  <c r="T807" i="5"/>
  <c r="S806" i="5"/>
  <c r="T806" i="5"/>
  <c r="S805" i="5"/>
  <c r="T805" i="5"/>
  <c r="S804" i="5"/>
  <c r="T804" i="5"/>
  <c r="S803" i="5"/>
  <c r="T803" i="5"/>
  <c r="S802" i="5"/>
  <c r="T802" i="5"/>
  <c r="S801" i="5"/>
  <c r="T801" i="5"/>
  <c r="S800" i="5"/>
  <c r="T800" i="5"/>
  <c r="S799" i="5"/>
  <c r="T799" i="5"/>
  <c r="S798" i="5"/>
  <c r="T798" i="5"/>
  <c r="S797" i="5"/>
  <c r="T797" i="5"/>
  <c r="S796" i="5"/>
  <c r="T796" i="5"/>
  <c r="S795" i="5"/>
  <c r="T795" i="5"/>
  <c r="S794" i="5"/>
  <c r="T794" i="5"/>
  <c r="S793" i="5"/>
  <c r="T793" i="5"/>
  <c r="S792" i="5"/>
  <c r="T792" i="5"/>
  <c r="S791" i="5"/>
  <c r="T791" i="5"/>
  <c r="S790" i="5"/>
  <c r="T790" i="5"/>
  <c r="S789" i="5"/>
  <c r="T789" i="5"/>
  <c r="S788" i="5"/>
  <c r="T788" i="5"/>
  <c r="S787" i="5"/>
  <c r="T787" i="5"/>
  <c r="S786" i="5"/>
  <c r="T786" i="5"/>
  <c r="S785" i="5"/>
  <c r="T785" i="5"/>
  <c r="S784" i="5"/>
  <c r="T784" i="5"/>
  <c r="S783" i="5"/>
  <c r="T783" i="5"/>
  <c r="S782" i="5"/>
  <c r="T782" i="5"/>
  <c r="S781" i="5"/>
  <c r="T781" i="5"/>
  <c r="S780" i="5"/>
  <c r="T780" i="5"/>
  <c r="S779" i="5"/>
  <c r="T779" i="5"/>
  <c r="S778" i="5"/>
  <c r="T778" i="5"/>
  <c r="S777" i="5"/>
  <c r="T777" i="5"/>
  <c r="S776" i="5"/>
  <c r="T776" i="5"/>
  <c r="S775" i="5"/>
  <c r="T775" i="5"/>
  <c r="S774" i="5"/>
  <c r="T774" i="5"/>
  <c r="S773" i="5"/>
  <c r="T773" i="5"/>
  <c r="S772" i="5"/>
  <c r="T772" i="5"/>
  <c r="S771" i="5"/>
  <c r="T771" i="5"/>
  <c r="S770" i="5"/>
  <c r="T770" i="5"/>
  <c r="S769" i="5"/>
  <c r="T769" i="5"/>
  <c r="S768" i="5"/>
  <c r="T768" i="5"/>
  <c r="S767" i="5"/>
  <c r="T767" i="5"/>
  <c r="S766" i="5"/>
  <c r="T766" i="5"/>
  <c r="S765" i="5"/>
  <c r="T765" i="5"/>
  <c r="S764" i="5"/>
  <c r="T764" i="5"/>
  <c r="S763" i="5"/>
  <c r="T763" i="5"/>
  <c r="S762" i="5"/>
  <c r="T762" i="5"/>
  <c r="S761" i="5"/>
  <c r="T761" i="5"/>
  <c r="S760" i="5"/>
  <c r="T760" i="5"/>
  <c r="S759" i="5"/>
  <c r="T759" i="5"/>
  <c r="S758" i="5"/>
  <c r="T758" i="5"/>
  <c r="S757" i="5"/>
  <c r="T757" i="5"/>
  <c r="S756" i="5"/>
  <c r="T756" i="5"/>
  <c r="S755" i="5"/>
  <c r="T755" i="5"/>
  <c r="S754" i="5"/>
  <c r="T754" i="5"/>
  <c r="S753" i="5"/>
  <c r="T753" i="5"/>
  <c r="S752" i="5"/>
  <c r="T752" i="5"/>
  <c r="S751" i="5"/>
  <c r="T751" i="5"/>
  <c r="S750" i="5"/>
  <c r="T750" i="5"/>
  <c r="S749" i="5"/>
  <c r="T749" i="5"/>
  <c r="S748" i="5"/>
  <c r="T748" i="5"/>
  <c r="S747" i="5"/>
  <c r="T747" i="5"/>
  <c r="S746" i="5"/>
  <c r="T746" i="5"/>
  <c r="S745" i="5"/>
  <c r="T745" i="5"/>
  <c r="S744" i="5"/>
  <c r="T744" i="5"/>
  <c r="S743" i="5"/>
  <c r="T743" i="5"/>
  <c r="S742" i="5"/>
  <c r="T742" i="5"/>
  <c r="S741" i="5"/>
  <c r="T741" i="5"/>
  <c r="S740" i="5"/>
  <c r="T740" i="5"/>
  <c r="S739" i="5"/>
  <c r="T739" i="5"/>
  <c r="S738" i="5"/>
  <c r="T738" i="5"/>
  <c r="S737" i="5"/>
  <c r="T737" i="5"/>
  <c r="S736" i="5"/>
  <c r="T736" i="5"/>
  <c r="S735" i="5"/>
  <c r="T735" i="5"/>
  <c r="S734" i="5"/>
  <c r="T734" i="5"/>
  <c r="S733" i="5"/>
  <c r="T733" i="5"/>
  <c r="S732" i="5"/>
  <c r="T732" i="5"/>
  <c r="S731" i="5"/>
  <c r="T731" i="5"/>
  <c r="S730" i="5"/>
  <c r="T730" i="5"/>
  <c r="S729" i="5"/>
  <c r="T729" i="5"/>
  <c r="S728" i="5"/>
  <c r="T728" i="5"/>
  <c r="S727" i="5"/>
  <c r="T727" i="5"/>
  <c r="S726" i="5"/>
  <c r="T726" i="5"/>
  <c r="S725" i="5"/>
  <c r="T725" i="5"/>
  <c r="S724" i="5"/>
  <c r="T724" i="5"/>
  <c r="S723" i="5"/>
  <c r="T723" i="5"/>
  <c r="S722" i="5"/>
  <c r="T722" i="5"/>
  <c r="S721" i="5"/>
  <c r="T721" i="5"/>
  <c r="S720" i="5"/>
  <c r="T720" i="5"/>
  <c r="S719" i="5"/>
  <c r="T719" i="5"/>
  <c r="S718" i="5"/>
  <c r="T718" i="5"/>
  <c r="S717" i="5"/>
  <c r="T717" i="5"/>
  <c r="S716" i="5"/>
  <c r="T716" i="5"/>
  <c r="S715" i="5"/>
  <c r="T715" i="5"/>
  <c r="S714" i="5"/>
  <c r="T714" i="5"/>
  <c r="S713" i="5"/>
  <c r="T713" i="5"/>
  <c r="S712" i="5"/>
  <c r="T712" i="5"/>
  <c r="S711" i="5"/>
  <c r="T711" i="5"/>
  <c r="S710" i="5"/>
  <c r="T710" i="5"/>
  <c r="S709" i="5"/>
  <c r="T709" i="5"/>
  <c r="S708" i="5"/>
  <c r="T708" i="5"/>
  <c r="S707" i="5"/>
  <c r="T707" i="5"/>
  <c r="S706" i="5"/>
  <c r="T706" i="5"/>
  <c r="S705" i="5"/>
  <c r="T705" i="5"/>
  <c r="S704" i="5"/>
  <c r="T704" i="5"/>
  <c r="S703" i="5"/>
  <c r="T703" i="5"/>
  <c r="S702" i="5"/>
  <c r="T702" i="5"/>
  <c r="S701" i="5"/>
  <c r="T701" i="5"/>
  <c r="S700" i="5"/>
  <c r="T700" i="5"/>
  <c r="S699" i="5"/>
  <c r="T699" i="5"/>
  <c r="S698" i="5"/>
  <c r="T698" i="5"/>
  <c r="S697" i="5"/>
  <c r="T697" i="5"/>
  <c r="S696" i="5"/>
  <c r="T696" i="5"/>
  <c r="S695" i="5"/>
  <c r="T695" i="5"/>
  <c r="S694" i="5"/>
  <c r="T694" i="5"/>
  <c r="S693" i="5"/>
  <c r="T693" i="5"/>
  <c r="S692" i="5"/>
  <c r="T692" i="5"/>
  <c r="S691" i="5"/>
  <c r="T691" i="5"/>
  <c r="S690" i="5"/>
  <c r="T690" i="5"/>
  <c r="S689" i="5"/>
  <c r="T689" i="5"/>
  <c r="S688" i="5"/>
  <c r="T688" i="5"/>
  <c r="S687" i="5"/>
  <c r="T687" i="5"/>
  <c r="S686" i="5"/>
  <c r="T686" i="5"/>
  <c r="S685" i="5"/>
  <c r="T685" i="5"/>
  <c r="S684" i="5"/>
  <c r="T684" i="5"/>
  <c r="S683" i="5"/>
  <c r="T683" i="5"/>
  <c r="S682" i="5"/>
  <c r="T682" i="5"/>
  <c r="S681" i="5"/>
  <c r="T681" i="5"/>
  <c r="S680" i="5"/>
  <c r="T680" i="5"/>
  <c r="S679" i="5"/>
  <c r="T679" i="5"/>
  <c r="S678" i="5"/>
  <c r="T678" i="5"/>
  <c r="S677" i="5"/>
  <c r="T677" i="5"/>
  <c r="S676" i="5"/>
  <c r="T676" i="5"/>
  <c r="S675" i="5"/>
  <c r="T675" i="5"/>
  <c r="S674" i="5"/>
  <c r="T674" i="5"/>
  <c r="S673" i="5"/>
  <c r="T673" i="5"/>
  <c r="S672" i="5"/>
  <c r="T672" i="5"/>
  <c r="S671" i="5"/>
  <c r="T671" i="5"/>
  <c r="S670" i="5"/>
  <c r="T670" i="5"/>
  <c r="S669" i="5"/>
  <c r="T669" i="5"/>
  <c r="S668" i="5"/>
  <c r="T668" i="5"/>
  <c r="S667" i="5"/>
  <c r="T667" i="5"/>
  <c r="S666" i="5"/>
  <c r="T666" i="5"/>
  <c r="S665" i="5"/>
  <c r="T665" i="5"/>
  <c r="S664" i="5"/>
  <c r="T664" i="5"/>
  <c r="S663" i="5"/>
  <c r="T663" i="5"/>
  <c r="S662" i="5"/>
  <c r="T662" i="5"/>
  <c r="S661" i="5"/>
  <c r="T661" i="5"/>
  <c r="S660" i="5"/>
  <c r="T660" i="5"/>
  <c r="S659" i="5"/>
  <c r="T659" i="5"/>
  <c r="S658" i="5"/>
  <c r="T658" i="5"/>
  <c r="S657" i="5"/>
  <c r="T657" i="5"/>
  <c r="S656" i="5"/>
  <c r="T656" i="5"/>
  <c r="S655" i="5"/>
  <c r="T655" i="5"/>
  <c r="S654" i="5"/>
  <c r="T654" i="5"/>
  <c r="S653" i="5"/>
  <c r="T653" i="5"/>
  <c r="S652" i="5"/>
  <c r="T652" i="5"/>
  <c r="S651" i="5"/>
  <c r="T651" i="5"/>
  <c r="S650" i="5"/>
  <c r="T650" i="5"/>
  <c r="S649" i="5"/>
  <c r="T649" i="5"/>
  <c r="S648" i="5"/>
  <c r="T648" i="5"/>
  <c r="S647" i="5"/>
  <c r="T647" i="5"/>
  <c r="S646" i="5"/>
  <c r="T646" i="5"/>
  <c r="S645" i="5"/>
  <c r="T645" i="5"/>
  <c r="S644" i="5"/>
  <c r="T644" i="5"/>
  <c r="S643" i="5"/>
  <c r="T643" i="5"/>
  <c r="S642" i="5"/>
  <c r="T642" i="5"/>
  <c r="S641" i="5"/>
  <c r="T641" i="5"/>
  <c r="S640" i="5"/>
  <c r="T640" i="5"/>
  <c r="S639" i="5"/>
  <c r="T639" i="5"/>
  <c r="S638" i="5"/>
  <c r="T638" i="5"/>
  <c r="S637" i="5"/>
  <c r="T637" i="5"/>
  <c r="S636" i="5"/>
  <c r="T636" i="5"/>
  <c r="S635" i="5"/>
  <c r="T635" i="5"/>
  <c r="S634" i="5"/>
  <c r="T634" i="5"/>
  <c r="S633" i="5"/>
  <c r="T633" i="5"/>
  <c r="S632" i="5"/>
  <c r="T632" i="5"/>
  <c r="S631" i="5"/>
  <c r="T631" i="5"/>
  <c r="S630" i="5"/>
  <c r="T630" i="5"/>
  <c r="S629" i="5"/>
  <c r="T629" i="5"/>
  <c r="T628" i="5"/>
  <c r="S628" i="5"/>
  <c r="S627" i="5"/>
  <c r="T627" i="5"/>
  <c r="S626" i="5"/>
  <c r="T626" i="5"/>
  <c r="S625" i="5"/>
  <c r="T625" i="5"/>
  <c r="S624" i="5"/>
  <c r="T624" i="5"/>
  <c r="S623" i="5"/>
  <c r="T623" i="5"/>
  <c r="T622" i="5"/>
  <c r="S622" i="5"/>
  <c r="S621" i="5"/>
  <c r="T621" i="5"/>
  <c r="S620" i="5"/>
  <c r="T620" i="5"/>
  <c r="S619" i="5"/>
  <c r="T619" i="5"/>
  <c r="S618" i="5"/>
  <c r="T618" i="5"/>
  <c r="S617" i="5"/>
  <c r="T617" i="5"/>
  <c r="S616" i="5"/>
  <c r="T616" i="5"/>
  <c r="S615" i="5"/>
  <c r="T615" i="5"/>
  <c r="S614" i="5"/>
  <c r="T614" i="5"/>
  <c r="T613" i="5"/>
  <c r="S613" i="5"/>
  <c r="S612" i="5"/>
  <c r="T612" i="5"/>
  <c r="S611" i="5"/>
  <c r="T611" i="5"/>
  <c r="S610" i="5"/>
  <c r="T610" i="5"/>
  <c r="S609" i="5"/>
  <c r="T609" i="5"/>
  <c r="S608" i="5"/>
  <c r="T608" i="5"/>
  <c r="T607" i="5"/>
  <c r="S607" i="5"/>
  <c r="S606" i="5"/>
  <c r="T606" i="5"/>
  <c r="S605" i="5"/>
  <c r="T605" i="5"/>
  <c r="S604" i="5"/>
  <c r="T604" i="5"/>
  <c r="T603" i="5"/>
  <c r="S603" i="5"/>
  <c r="S602" i="5"/>
  <c r="T602" i="5"/>
  <c r="S601" i="5"/>
  <c r="T601" i="5"/>
  <c r="S600" i="5"/>
  <c r="T600" i="5"/>
  <c r="S599" i="5"/>
  <c r="T599" i="5"/>
  <c r="S598" i="5"/>
  <c r="T598" i="5"/>
  <c r="T597" i="5"/>
  <c r="S597" i="5"/>
  <c r="S596" i="5"/>
  <c r="T596" i="5"/>
  <c r="S595" i="5"/>
  <c r="T595" i="5"/>
  <c r="S594" i="5"/>
  <c r="T594" i="5"/>
  <c r="S593" i="5"/>
  <c r="T593" i="5"/>
  <c r="S592" i="5"/>
  <c r="T592" i="5"/>
  <c r="T591" i="5"/>
  <c r="S591" i="5"/>
  <c r="S590" i="5"/>
  <c r="T590" i="5"/>
  <c r="S589" i="5"/>
  <c r="T589" i="5"/>
  <c r="S588" i="5"/>
  <c r="T588" i="5"/>
  <c r="S587" i="5"/>
  <c r="T587" i="5"/>
  <c r="S586" i="5"/>
  <c r="T586" i="5"/>
  <c r="S585" i="5"/>
  <c r="T585" i="5"/>
  <c r="S584" i="5"/>
  <c r="T584" i="5"/>
  <c r="S583" i="5"/>
  <c r="T583" i="5"/>
  <c r="S582" i="5"/>
  <c r="T582" i="5"/>
  <c r="S581" i="5"/>
  <c r="T581" i="5"/>
  <c r="S580" i="5"/>
  <c r="T580" i="5"/>
  <c r="S579" i="5"/>
  <c r="T579" i="5"/>
  <c r="S578" i="5"/>
  <c r="T578" i="5"/>
  <c r="S577" i="5"/>
  <c r="T577" i="5"/>
  <c r="S576" i="5"/>
  <c r="T576" i="5"/>
  <c r="S575" i="5"/>
  <c r="T575" i="5"/>
  <c r="S574" i="5"/>
  <c r="T574" i="5"/>
  <c r="S573" i="5"/>
  <c r="T573" i="5"/>
  <c r="S572" i="5"/>
  <c r="T572" i="5"/>
  <c r="S571" i="5"/>
  <c r="T571" i="5"/>
  <c r="S570" i="5"/>
  <c r="T570" i="5"/>
  <c r="S569" i="5"/>
  <c r="T569" i="5"/>
  <c r="S568" i="5"/>
  <c r="T568" i="5"/>
  <c r="S567" i="5"/>
  <c r="T567" i="5"/>
  <c r="S566" i="5"/>
  <c r="T566" i="5"/>
  <c r="S565" i="5"/>
  <c r="T565" i="5"/>
  <c r="S564" i="5"/>
  <c r="T564" i="5"/>
  <c r="S563" i="5"/>
  <c r="T563" i="5"/>
  <c r="S562" i="5"/>
  <c r="T562" i="5"/>
  <c r="S561" i="5"/>
  <c r="T561" i="5"/>
  <c r="S560" i="5"/>
  <c r="T560" i="5"/>
  <c r="S559" i="5"/>
  <c r="T559" i="5"/>
  <c r="S558" i="5"/>
  <c r="T558" i="5"/>
  <c r="S557" i="5"/>
  <c r="T557" i="5"/>
  <c r="S556" i="5"/>
  <c r="T556" i="5"/>
  <c r="S555" i="5"/>
  <c r="T555" i="5"/>
  <c r="S554" i="5"/>
  <c r="T554" i="5"/>
  <c r="S553" i="5"/>
  <c r="T553" i="5"/>
  <c r="S552" i="5"/>
  <c r="T552" i="5"/>
  <c r="S551" i="5"/>
  <c r="T551" i="5"/>
  <c r="S550" i="5"/>
  <c r="T550" i="5"/>
  <c r="S549" i="5"/>
  <c r="T549" i="5"/>
  <c r="S548" i="5"/>
  <c r="T548" i="5"/>
  <c r="S547" i="5"/>
  <c r="T547" i="5"/>
  <c r="S546" i="5"/>
  <c r="T546" i="5"/>
  <c r="S545" i="5"/>
  <c r="T545" i="5"/>
  <c r="S544" i="5"/>
  <c r="T544" i="5"/>
  <c r="S543" i="5"/>
  <c r="T543" i="5"/>
  <c r="S542" i="5"/>
  <c r="T542" i="5"/>
  <c r="S541" i="5"/>
  <c r="T541" i="5"/>
  <c r="S540" i="5"/>
  <c r="T540" i="5"/>
  <c r="S539" i="5"/>
  <c r="T539" i="5"/>
  <c r="S538" i="5"/>
  <c r="T538" i="5"/>
  <c r="S537" i="5"/>
  <c r="T537" i="5"/>
  <c r="S536" i="5"/>
  <c r="T536" i="5"/>
  <c r="S535" i="5"/>
  <c r="T535" i="5"/>
  <c r="S534" i="5"/>
  <c r="T534" i="5"/>
  <c r="S533" i="5"/>
  <c r="T533" i="5"/>
  <c r="S532" i="5"/>
  <c r="T532" i="5"/>
  <c r="S531" i="5"/>
  <c r="T531" i="5"/>
  <c r="S530" i="5"/>
  <c r="T530" i="5"/>
  <c r="S529" i="5"/>
  <c r="T529" i="5"/>
  <c r="S528" i="5"/>
  <c r="T528" i="5"/>
  <c r="S527" i="5"/>
  <c r="T527" i="5"/>
  <c r="S526" i="5"/>
  <c r="T526" i="5"/>
  <c r="S525" i="5"/>
  <c r="T525" i="5"/>
  <c r="S524" i="5"/>
  <c r="T524" i="5"/>
  <c r="S523" i="5"/>
  <c r="T523" i="5"/>
  <c r="S522" i="5"/>
  <c r="T522" i="5"/>
  <c r="S521" i="5"/>
  <c r="T521" i="5"/>
  <c r="S520" i="5"/>
  <c r="T520" i="5"/>
  <c r="S519" i="5"/>
  <c r="T519" i="5"/>
  <c r="S518" i="5"/>
  <c r="T518" i="5"/>
  <c r="S517" i="5"/>
  <c r="T517" i="5"/>
  <c r="S516" i="5"/>
  <c r="T516" i="5"/>
  <c r="S515" i="5"/>
  <c r="T515" i="5"/>
  <c r="S514" i="5"/>
  <c r="T514" i="5"/>
  <c r="S513" i="5"/>
  <c r="T513" i="5"/>
  <c r="S512" i="5"/>
  <c r="T512" i="5"/>
  <c r="S511" i="5"/>
  <c r="T511" i="5"/>
  <c r="S510" i="5"/>
  <c r="T510" i="5"/>
  <c r="S509" i="5"/>
  <c r="T509" i="5"/>
  <c r="S508" i="5"/>
  <c r="T508" i="5"/>
  <c r="S507" i="5"/>
  <c r="T507" i="5"/>
  <c r="S506" i="5"/>
  <c r="T506" i="5"/>
  <c r="S505" i="5"/>
  <c r="T505" i="5"/>
  <c r="S504" i="5"/>
  <c r="T504" i="5"/>
  <c r="S503" i="5"/>
  <c r="T503" i="5"/>
  <c r="S502" i="5"/>
  <c r="T502" i="5"/>
  <c r="S501" i="5"/>
  <c r="T501" i="5"/>
  <c r="S500" i="5"/>
  <c r="T500" i="5"/>
  <c r="S499" i="5"/>
  <c r="T499" i="5"/>
  <c r="S498" i="5"/>
  <c r="T498" i="5"/>
  <c r="S497" i="5"/>
  <c r="T497" i="5"/>
  <c r="S496" i="5"/>
  <c r="T496" i="5"/>
  <c r="S495" i="5"/>
  <c r="T495" i="5"/>
  <c r="S494" i="5"/>
  <c r="T494" i="5"/>
  <c r="S493" i="5"/>
  <c r="T493" i="5"/>
  <c r="S492" i="5"/>
  <c r="T492" i="5"/>
  <c r="S491" i="5"/>
  <c r="T491" i="5"/>
  <c r="S490" i="5"/>
  <c r="T490" i="5"/>
  <c r="S489" i="5"/>
  <c r="T489" i="5"/>
  <c r="S488" i="5"/>
  <c r="T488" i="5"/>
  <c r="T487" i="5"/>
  <c r="S487" i="5"/>
  <c r="T486" i="5"/>
  <c r="S486" i="5"/>
  <c r="T485" i="5"/>
  <c r="S485" i="5"/>
  <c r="T484" i="5"/>
  <c r="S484" i="5"/>
  <c r="T483" i="5"/>
  <c r="S483" i="5"/>
  <c r="T482" i="5"/>
  <c r="S482" i="5"/>
  <c r="T481" i="5"/>
  <c r="S481" i="5"/>
  <c r="T480" i="5"/>
  <c r="S480" i="5"/>
  <c r="T479" i="5"/>
  <c r="S479" i="5"/>
  <c r="T478" i="5"/>
  <c r="S478" i="5"/>
  <c r="T477" i="5"/>
  <c r="S477" i="5"/>
  <c r="T476" i="5"/>
  <c r="S476" i="5"/>
  <c r="T475" i="5"/>
  <c r="S475" i="5"/>
  <c r="T474" i="5"/>
  <c r="S474" i="5"/>
  <c r="T473" i="5"/>
  <c r="S473" i="5"/>
  <c r="T472" i="5"/>
  <c r="S472" i="5"/>
  <c r="T471" i="5"/>
  <c r="S471" i="5"/>
  <c r="T470" i="5"/>
  <c r="S470" i="5"/>
  <c r="T469" i="5"/>
  <c r="S469" i="5"/>
  <c r="T468" i="5"/>
  <c r="S468" i="5"/>
  <c r="T467" i="5"/>
  <c r="S467" i="5"/>
  <c r="T466" i="5"/>
  <c r="S466" i="5"/>
  <c r="T465" i="5"/>
  <c r="S465" i="5"/>
  <c r="T464" i="5"/>
  <c r="S464" i="5"/>
  <c r="T463" i="5"/>
  <c r="S463" i="5"/>
  <c r="T462" i="5"/>
  <c r="S462" i="5"/>
  <c r="T461" i="5"/>
  <c r="S461" i="5"/>
  <c r="T460" i="5"/>
  <c r="S460" i="5"/>
  <c r="T459" i="5"/>
  <c r="S459" i="5"/>
  <c r="T458" i="5"/>
  <c r="S458" i="5"/>
  <c r="T457" i="5"/>
  <c r="S457" i="5"/>
  <c r="T456" i="5"/>
  <c r="S456" i="5"/>
  <c r="T455" i="5"/>
  <c r="S455" i="5"/>
  <c r="T454" i="5"/>
  <c r="S454" i="5"/>
  <c r="T453" i="5"/>
  <c r="S453" i="5"/>
  <c r="T452" i="5"/>
  <c r="S452" i="5"/>
  <c r="T451" i="5"/>
  <c r="S451" i="5"/>
  <c r="T450" i="5"/>
  <c r="S450" i="5"/>
  <c r="T449" i="5"/>
  <c r="S449" i="5"/>
  <c r="T448" i="5"/>
  <c r="S448" i="5"/>
  <c r="T447" i="5"/>
  <c r="S447" i="5"/>
  <c r="T446" i="5"/>
  <c r="S446" i="5"/>
  <c r="T445" i="5"/>
  <c r="S445" i="5"/>
  <c r="T444" i="5"/>
  <c r="S444" i="5"/>
  <c r="T443" i="5"/>
  <c r="S443" i="5"/>
  <c r="T442" i="5"/>
  <c r="S442" i="5"/>
  <c r="T441" i="5"/>
  <c r="S441" i="5"/>
  <c r="T440" i="5"/>
  <c r="S440" i="5"/>
  <c r="T439" i="5"/>
  <c r="S439" i="5"/>
  <c r="T438" i="5"/>
  <c r="S438" i="5"/>
  <c r="T437" i="5"/>
  <c r="S437" i="5"/>
  <c r="T436" i="5"/>
  <c r="S436" i="5"/>
  <c r="T435" i="5"/>
  <c r="S435" i="5"/>
  <c r="T434" i="5"/>
  <c r="S434" i="5"/>
  <c r="T433" i="5"/>
  <c r="S433" i="5"/>
  <c r="T432" i="5"/>
  <c r="S432" i="5"/>
  <c r="T431" i="5"/>
  <c r="S431" i="5"/>
  <c r="T430" i="5"/>
  <c r="S430" i="5"/>
  <c r="T429" i="5"/>
  <c r="S429" i="5"/>
  <c r="T428" i="5"/>
  <c r="S428" i="5"/>
  <c r="T427" i="5"/>
  <c r="S427" i="5"/>
  <c r="T426" i="5"/>
  <c r="S426" i="5"/>
  <c r="T425" i="5"/>
  <c r="S425" i="5"/>
  <c r="T424" i="5"/>
  <c r="S424" i="5"/>
  <c r="T423" i="5"/>
  <c r="S423" i="5"/>
  <c r="T422" i="5"/>
  <c r="S422" i="5"/>
  <c r="T421" i="5"/>
  <c r="S421" i="5"/>
  <c r="T420" i="5"/>
  <c r="S420" i="5"/>
  <c r="T419" i="5"/>
  <c r="S419" i="5"/>
  <c r="T418" i="5"/>
  <c r="S418" i="5"/>
  <c r="T417" i="5"/>
  <c r="S417" i="5"/>
  <c r="T416" i="5"/>
  <c r="S416" i="5"/>
  <c r="T415" i="5"/>
  <c r="S415" i="5"/>
  <c r="T414" i="5"/>
  <c r="S414" i="5"/>
  <c r="T413" i="5"/>
  <c r="S413" i="5"/>
  <c r="T412" i="5"/>
  <c r="S412" i="5"/>
  <c r="T411" i="5"/>
  <c r="S411" i="5"/>
  <c r="T410" i="5"/>
  <c r="S410" i="5"/>
  <c r="T409" i="5"/>
  <c r="S409" i="5"/>
  <c r="T408" i="5"/>
  <c r="S408" i="5"/>
  <c r="T407" i="5"/>
  <c r="S407" i="5"/>
  <c r="T406" i="5"/>
  <c r="S406" i="5"/>
  <c r="T405" i="5"/>
  <c r="S405" i="5"/>
  <c r="T404" i="5"/>
  <c r="S404" i="5"/>
  <c r="T403" i="5"/>
  <c r="S403" i="5"/>
  <c r="T402" i="5"/>
  <c r="S402" i="5"/>
  <c r="T401" i="5"/>
  <c r="S401" i="5"/>
  <c r="T400" i="5"/>
  <c r="S400" i="5"/>
  <c r="T399" i="5"/>
  <c r="S399" i="5"/>
  <c r="T398" i="5"/>
  <c r="S398" i="5"/>
  <c r="T397" i="5"/>
  <c r="S397" i="5"/>
  <c r="T396" i="5"/>
  <c r="S396" i="5"/>
  <c r="T395" i="5"/>
  <c r="S395" i="5"/>
  <c r="T394" i="5"/>
  <c r="S394" i="5"/>
  <c r="T393" i="5"/>
  <c r="S393" i="5"/>
  <c r="T392" i="5"/>
  <c r="S392" i="5"/>
  <c r="T391" i="5"/>
  <c r="S391" i="5"/>
  <c r="T390" i="5"/>
  <c r="S390" i="5"/>
  <c r="T389" i="5"/>
  <c r="S389" i="5"/>
  <c r="T388" i="5"/>
  <c r="S388" i="5"/>
  <c r="T387" i="5"/>
  <c r="S387" i="5"/>
  <c r="T386" i="5"/>
  <c r="S386" i="5"/>
  <c r="T385" i="5"/>
  <c r="S385" i="5"/>
  <c r="T384" i="5"/>
  <c r="S384" i="5"/>
  <c r="T383" i="5"/>
  <c r="S383" i="5"/>
  <c r="T382" i="5"/>
  <c r="S382" i="5"/>
  <c r="T381" i="5"/>
  <c r="S381" i="5"/>
  <c r="T380" i="5"/>
  <c r="S380" i="5"/>
  <c r="T379" i="5"/>
  <c r="S379" i="5"/>
  <c r="T378" i="5"/>
  <c r="S378" i="5"/>
  <c r="T377" i="5"/>
  <c r="S377" i="5"/>
  <c r="T376" i="5"/>
  <c r="S376" i="5"/>
  <c r="T375" i="5"/>
  <c r="S375" i="5"/>
  <c r="T374" i="5"/>
  <c r="S374" i="5"/>
  <c r="T373" i="5"/>
  <c r="S373" i="5"/>
  <c r="T372" i="5"/>
  <c r="S372" i="5"/>
  <c r="T371" i="5"/>
  <c r="S371" i="5"/>
  <c r="T370" i="5"/>
  <c r="S370" i="5"/>
  <c r="T369" i="5"/>
  <c r="S369" i="5"/>
  <c r="T368" i="5"/>
  <c r="S368" i="5"/>
  <c r="T367" i="5"/>
  <c r="S367" i="5"/>
  <c r="T366" i="5"/>
  <c r="S366" i="5"/>
  <c r="T365" i="5"/>
  <c r="S365" i="5"/>
  <c r="T364" i="5"/>
  <c r="S364" i="5"/>
  <c r="T363" i="5"/>
  <c r="S363" i="5"/>
  <c r="T362" i="5"/>
  <c r="S362" i="5"/>
  <c r="T361" i="5"/>
  <c r="S361" i="5"/>
  <c r="T360" i="5"/>
  <c r="S360" i="5"/>
  <c r="T359" i="5"/>
  <c r="S359" i="5"/>
  <c r="T358" i="5"/>
  <c r="S358" i="5"/>
  <c r="T357" i="5"/>
  <c r="S357" i="5"/>
  <c r="T356" i="5"/>
  <c r="S356" i="5"/>
  <c r="T355" i="5"/>
  <c r="S355" i="5"/>
  <c r="T354" i="5"/>
  <c r="S354" i="5"/>
  <c r="T353" i="5"/>
  <c r="S353" i="5"/>
  <c r="T352" i="5"/>
  <c r="S352" i="5"/>
  <c r="T351" i="5"/>
  <c r="S351" i="5"/>
  <c r="T350" i="5"/>
  <c r="S350" i="5"/>
  <c r="T349" i="5"/>
  <c r="S349" i="5"/>
  <c r="T348" i="5"/>
  <c r="S348" i="5"/>
  <c r="T347" i="5"/>
  <c r="S347" i="5"/>
  <c r="T346" i="5"/>
  <c r="S346" i="5"/>
  <c r="T345" i="5"/>
  <c r="S345" i="5"/>
  <c r="T344" i="5"/>
  <c r="S344" i="5"/>
  <c r="T343" i="5"/>
  <c r="S343" i="5"/>
  <c r="T342" i="5"/>
  <c r="S342" i="5"/>
  <c r="T341" i="5"/>
  <c r="S341" i="5"/>
  <c r="T340" i="5"/>
  <c r="S340" i="5"/>
  <c r="T339" i="5"/>
  <c r="S339" i="5"/>
  <c r="T338" i="5"/>
  <c r="S338" i="5"/>
  <c r="T337" i="5"/>
  <c r="S337" i="5"/>
  <c r="T336" i="5"/>
  <c r="S336" i="5"/>
  <c r="T335" i="5"/>
  <c r="S335" i="5"/>
  <c r="T334" i="5"/>
  <c r="S334" i="5"/>
  <c r="T333" i="5"/>
  <c r="S333" i="5"/>
  <c r="T332" i="5"/>
  <c r="S332" i="5"/>
  <c r="T331" i="5"/>
  <c r="S331" i="5"/>
  <c r="T330" i="5"/>
  <c r="S330" i="5"/>
  <c r="T329" i="5"/>
  <c r="S329" i="5"/>
  <c r="T328" i="5"/>
  <c r="S328" i="5"/>
  <c r="T327" i="5"/>
  <c r="S327" i="5"/>
  <c r="T326" i="5"/>
  <c r="S326" i="5"/>
  <c r="T325" i="5"/>
  <c r="S325" i="5"/>
  <c r="T324" i="5"/>
  <c r="S324" i="5"/>
  <c r="T323" i="5"/>
  <c r="S323" i="5"/>
  <c r="T322" i="5"/>
  <c r="S322" i="5"/>
  <c r="T321" i="5"/>
  <c r="S321" i="5"/>
  <c r="T320" i="5"/>
  <c r="S320" i="5"/>
  <c r="T319" i="5"/>
  <c r="S319" i="5"/>
  <c r="T318" i="5"/>
  <c r="S318" i="5"/>
  <c r="T317" i="5"/>
  <c r="S317" i="5"/>
  <c r="T316" i="5"/>
  <c r="S316" i="5"/>
  <c r="T315" i="5"/>
  <c r="S315" i="5"/>
  <c r="T314" i="5"/>
  <c r="S314" i="5"/>
  <c r="T313" i="5"/>
  <c r="S313" i="5"/>
  <c r="T312" i="5"/>
  <c r="S312" i="5"/>
  <c r="T311" i="5"/>
  <c r="S311" i="5"/>
  <c r="T310" i="5"/>
  <c r="S310" i="5"/>
  <c r="T309" i="5"/>
  <c r="S309" i="5"/>
  <c r="T308" i="5"/>
  <c r="S308" i="5"/>
  <c r="T307" i="5"/>
  <c r="S307" i="5"/>
  <c r="T306" i="5"/>
  <c r="S306" i="5"/>
  <c r="T305" i="5"/>
  <c r="S305" i="5"/>
  <c r="T304" i="5"/>
  <c r="S304" i="5"/>
  <c r="T303" i="5"/>
  <c r="S303" i="5"/>
  <c r="T302" i="5"/>
  <c r="S302" i="5"/>
  <c r="T301" i="5"/>
  <c r="S301" i="5"/>
  <c r="T300" i="5"/>
  <c r="S300" i="5"/>
  <c r="T299" i="5"/>
  <c r="S299" i="5"/>
  <c r="T298" i="5"/>
  <c r="S298" i="5"/>
  <c r="T297" i="5"/>
  <c r="S297" i="5"/>
  <c r="T296" i="5"/>
  <c r="S296" i="5"/>
  <c r="T295" i="5"/>
  <c r="S295" i="5"/>
  <c r="T294" i="5"/>
  <c r="S294" i="5"/>
  <c r="T293" i="5"/>
  <c r="S293" i="5"/>
  <c r="T292" i="5"/>
  <c r="S292" i="5"/>
  <c r="T291" i="5"/>
  <c r="S291" i="5"/>
  <c r="T290" i="5"/>
  <c r="S290" i="5"/>
  <c r="T289" i="5"/>
  <c r="S289" i="5"/>
  <c r="T288" i="5"/>
  <c r="S288" i="5"/>
  <c r="T287" i="5"/>
  <c r="S287" i="5"/>
  <c r="T286" i="5"/>
  <c r="S286" i="5"/>
  <c r="T285" i="5"/>
  <c r="S285" i="5"/>
  <c r="T284" i="5"/>
  <c r="S284" i="5"/>
  <c r="T283" i="5"/>
  <c r="S283" i="5"/>
  <c r="T282" i="5"/>
  <c r="S282" i="5"/>
  <c r="T281" i="5"/>
  <c r="S281" i="5"/>
  <c r="T280" i="5"/>
  <c r="S280" i="5"/>
  <c r="T279" i="5"/>
  <c r="S279" i="5"/>
  <c r="T278" i="5"/>
  <c r="S278" i="5"/>
  <c r="T277" i="5"/>
  <c r="S277" i="5"/>
  <c r="T276" i="5"/>
  <c r="S276" i="5"/>
  <c r="T275" i="5"/>
  <c r="S275" i="5"/>
  <c r="T274" i="5"/>
  <c r="S274" i="5"/>
  <c r="T273" i="5"/>
  <c r="S273" i="5"/>
  <c r="T272" i="5"/>
  <c r="S272" i="5"/>
  <c r="T271" i="5"/>
  <c r="S271" i="5"/>
  <c r="T270" i="5"/>
  <c r="S270" i="5"/>
  <c r="T269" i="5"/>
  <c r="S269" i="5"/>
  <c r="T268" i="5"/>
  <c r="S268" i="5"/>
  <c r="T267" i="5"/>
  <c r="S267" i="5"/>
  <c r="T266" i="5"/>
  <c r="S266" i="5"/>
  <c r="T265" i="5"/>
  <c r="S265" i="5"/>
  <c r="T264" i="5"/>
  <c r="S264" i="5"/>
  <c r="T263" i="5"/>
  <c r="S263" i="5"/>
  <c r="T262" i="5"/>
  <c r="S262" i="5"/>
  <c r="T261" i="5"/>
  <c r="S261" i="5"/>
  <c r="T260" i="5"/>
  <c r="S260" i="5"/>
  <c r="T259" i="5"/>
  <c r="S259" i="5"/>
  <c r="T258" i="5"/>
  <c r="S258" i="5"/>
  <c r="T257" i="5"/>
  <c r="S257" i="5"/>
  <c r="T256" i="5"/>
  <c r="S256" i="5"/>
  <c r="T255" i="5"/>
  <c r="S255" i="5"/>
  <c r="T254" i="5"/>
  <c r="S254" i="5"/>
  <c r="T253" i="5"/>
  <c r="S253" i="5"/>
  <c r="T252" i="5"/>
  <c r="S252" i="5"/>
  <c r="T251" i="5"/>
  <c r="S251" i="5"/>
  <c r="T250" i="5"/>
  <c r="S250" i="5"/>
  <c r="T249" i="5"/>
  <c r="S249" i="5"/>
  <c r="T248" i="5"/>
  <c r="S248" i="5"/>
  <c r="T247" i="5"/>
  <c r="S247" i="5"/>
  <c r="T246" i="5"/>
  <c r="S246" i="5"/>
  <c r="T245" i="5"/>
  <c r="S245" i="5"/>
  <c r="T244" i="5"/>
  <c r="S244" i="5"/>
  <c r="T243" i="5"/>
  <c r="S243" i="5"/>
  <c r="T242" i="5"/>
  <c r="S242" i="5"/>
  <c r="T241" i="5"/>
  <c r="S241" i="5"/>
  <c r="T240" i="5"/>
  <c r="S240" i="5"/>
  <c r="T239" i="5"/>
  <c r="S239" i="5"/>
  <c r="T238" i="5"/>
  <c r="S238" i="5"/>
  <c r="T237" i="5"/>
  <c r="S237" i="5"/>
  <c r="T236" i="5"/>
  <c r="S236" i="5"/>
  <c r="T235" i="5"/>
  <c r="S235" i="5"/>
  <c r="T234" i="5"/>
  <c r="S234" i="5"/>
  <c r="T233" i="5"/>
  <c r="S233" i="5"/>
  <c r="T232" i="5"/>
  <c r="S232" i="5"/>
  <c r="T231" i="5"/>
  <c r="S231" i="5"/>
  <c r="T230" i="5"/>
  <c r="S230" i="5"/>
  <c r="T229" i="5"/>
  <c r="S229" i="5"/>
  <c r="T228" i="5"/>
  <c r="S228" i="5"/>
  <c r="T227" i="5"/>
  <c r="S227" i="5"/>
  <c r="T226" i="5"/>
  <c r="S226" i="5"/>
  <c r="T225" i="5"/>
  <c r="S225" i="5"/>
  <c r="T224" i="5"/>
  <c r="S224" i="5"/>
  <c r="T223" i="5"/>
  <c r="S223" i="5"/>
  <c r="T222" i="5"/>
  <c r="S222" i="5"/>
  <c r="T221" i="5"/>
  <c r="S221" i="5"/>
  <c r="T220" i="5"/>
  <c r="S220" i="5"/>
  <c r="T219" i="5"/>
  <c r="S219" i="5"/>
  <c r="T218" i="5"/>
  <c r="S218" i="5"/>
  <c r="T217" i="5"/>
  <c r="S217" i="5"/>
  <c r="T216" i="5"/>
  <c r="S216" i="5"/>
  <c r="T215" i="5"/>
  <c r="S215" i="5"/>
  <c r="T214" i="5"/>
  <c r="S214" i="5"/>
  <c r="T213" i="5"/>
  <c r="S213" i="5"/>
  <c r="T212" i="5"/>
  <c r="S212" i="5"/>
  <c r="T211" i="5"/>
  <c r="S211" i="5"/>
  <c r="T210" i="5"/>
  <c r="S210" i="5"/>
  <c r="T209" i="5"/>
  <c r="S209" i="5"/>
  <c r="T208" i="5"/>
  <c r="S208" i="5"/>
  <c r="T207" i="5"/>
  <c r="S207" i="5"/>
  <c r="T206" i="5"/>
  <c r="S206" i="5"/>
  <c r="T205" i="5"/>
  <c r="S205" i="5"/>
  <c r="T204" i="5"/>
  <c r="S204" i="5"/>
  <c r="T203" i="5"/>
  <c r="S203" i="5"/>
  <c r="T202" i="5"/>
  <c r="S202" i="5"/>
  <c r="T201" i="5"/>
  <c r="S201" i="5"/>
  <c r="T200" i="5"/>
  <c r="S200" i="5"/>
  <c r="T199" i="5"/>
  <c r="S199" i="5"/>
  <c r="T198" i="5"/>
  <c r="S198" i="5"/>
  <c r="T197" i="5"/>
  <c r="S197" i="5"/>
  <c r="T196" i="5"/>
  <c r="S196" i="5"/>
  <c r="T195" i="5"/>
  <c r="S195" i="5"/>
  <c r="T194" i="5"/>
  <c r="S194" i="5"/>
  <c r="T193" i="5"/>
  <c r="S193" i="5"/>
  <c r="T192" i="5"/>
  <c r="S192" i="5"/>
  <c r="T191" i="5"/>
  <c r="S191" i="5"/>
  <c r="T190" i="5"/>
  <c r="S190" i="5"/>
  <c r="T189" i="5"/>
  <c r="S189" i="5"/>
  <c r="T188" i="5"/>
  <c r="S188" i="5"/>
  <c r="T187" i="5"/>
  <c r="S187" i="5"/>
  <c r="T186" i="5"/>
  <c r="S186" i="5"/>
  <c r="T185" i="5"/>
  <c r="S185" i="5"/>
  <c r="T184" i="5"/>
  <c r="S184" i="5"/>
  <c r="T183" i="5"/>
  <c r="S183" i="5"/>
  <c r="T182" i="5"/>
  <c r="S182" i="5"/>
  <c r="T181" i="5"/>
  <c r="S181" i="5"/>
  <c r="T180" i="5"/>
  <c r="S180" i="5"/>
  <c r="T179" i="5"/>
  <c r="S179" i="5"/>
  <c r="T178" i="5"/>
  <c r="S178" i="5"/>
  <c r="T177" i="5"/>
  <c r="S177" i="5"/>
  <c r="T176" i="5"/>
  <c r="S176" i="5"/>
  <c r="T175" i="5"/>
  <c r="S175" i="5"/>
  <c r="T174" i="5"/>
  <c r="S174" i="5"/>
  <c r="T173" i="5"/>
  <c r="S173" i="5"/>
  <c r="T172" i="5"/>
  <c r="S172" i="5"/>
  <c r="T171" i="5"/>
  <c r="S171" i="5"/>
  <c r="T170" i="5"/>
  <c r="S170" i="5"/>
  <c r="T169" i="5"/>
  <c r="S169" i="5"/>
  <c r="T168" i="5"/>
  <c r="S168" i="5"/>
  <c r="T167" i="5"/>
  <c r="S167" i="5"/>
  <c r="T166" i="5"/>
  <c r="S166" i="5"/>
  <c r="T165" i="5"/>
  <c r="S165" i="5"/>
  <c r="T164" i="5"/>
  <c r="S164" i="5"/>
  <c r="T163" i="5"/>
  <c r="S163" i="5"/>
  <c r="T162" i="5"/>
  <c r="S162" i="5"/>
  <c r="T161" i="5"/>
  <c r="S161" i="5"/>
  <c r="T160" i="5"/>
  <c r="S160" i="5"/>
  <c r="T159" i="5"/>
  <c r="S159" i="5"/>
  <c r="T158" i="5"/>
  <c r="S158" i="5"/>
  <c r="T157" i="5"/>
  <c r="S157" i="5"/>
  <c r="T156" i="5"/>
  <c r="S156" i="5"/>
  <c r="T155" i="5"/>
  <c r="S155" i="5"/>
  <c r="T154" i="5"/>
  <c r="S154" i="5"/>
  <c r="T153" i="5"/>
  <c r="S153" i="5"/>
  <c r="T152" i="5"/>
  <c r="S152" i="5"/>
  <c r="T151" i="5"/>
  <c r="S151" i="5"/>
  <c r="T150" i="5"/>
  <c r="S150" i="5"/>
  <c r="T149" i="5"/>
  <c r="S149" i="5"/>
  <c r="T148" i="5"/>
  <c r="S148" i="5"/>
  <c r="T147" i="5"/>
  <c r="S147" i="5"/>
  <c r="T146" i="5"/>
  <c r="S146" i="5"/>
  <c r="T145" i="5"/>
  <c r="S145" i="5"/>
  <c r="T144" i="5"/>
  <c r="S144" i="5"/>
  <c r="T143" i="5"/>
  <c r="S143" i="5"/>
  <c r="T142" i="5"/>
  <c r="S142" i="5"/>
  <c r="T141" i="5"/>
  <c r="S141" i="5"/>
  <c r="T140" i="5"/>
  <c r="S140" i="5"/>
  <c r="T139" i="5"/>
  <c r="S139" i="5"/>
  <c r="T138" i="5"/>
  <c r="S138" i="5"/>
  <c r="T137" i="5"/>
  <c r="S137" i="5"/>
  <c r="T136" i="5"/>
  <c r="S136" i="5"/>
  <c r="T135" i="5"/>
  <c r="S135" i="5"/>
  <c r="T134" i="5"/>
  <c r="S134" i="5"/>
  <c r="T133" i="5"/>
  <c r="S133" i="5"/>
  <c r="T132" i="5"/>
  <c r="S132" i="5"/>
  <c r="T131" i="5"/>
  <c r="S131" i="5"/>
  <c r="T130" i="5"/>
  <c r="S130" i="5"/>
  <c r="T129" i="5"/>
  <c r="S129" i="5"/>
  <c r="T128" i="5"/>
  <c r="S128" i="5"/>
  <c r="T127" i="5"/>
  <c r="S127" i="5"/>
  <c r="T126" i="5"/>
  <c r="S126" i="5"/>
  <c r="T125" i="5"/>
  <c r="S125" i="5"/>
  <c r="T124" i="5"/>
  <c r="S124" i="5"/>
  <c r="T123" i="5"/>
  <c r="S123" i="5"/>
  <c r="T122" i="5"/>
  <c r="S122" i="5"/>
  <c r="T121" i="5"/>
  <c r="S121" i="5"/>
  <c r="T120" i="5"/>
  <c r="S120" i="5"/>
  <c r="T119" i="5"/>
  <c r="S119" i="5"/>
  <c r="T118" i="5"/>
  <c r="S118" i="5"/>
  <c r="T117" i="5"/>
  <c r="S117" i="5"/>
  <c r="T116" i="5"/>
  <c r="S116" i="5"/>
  <c r="T115" i="5"/>
  <c r="S115" i="5"/>
  <c r="T114" i="5"/>
  <c r="S114" i="5"/>
  <c r="T113" i="5"/>
  <c r="S113" i="5"/>
  <c r="T112" i="5"/>
  <c r="S112" i="5"/>
  <c r="T111" i="5"/>
  <c r="S111" i="5"/>
  <c r="T110" i="5"/>
  <c r="S110" i="5"/>
  <c r="T109" i="5"/>
  <c r="S109" i="5"/>
  <c r="T108" i="5"/>
  <c r="S108" i="5"/>
  <c r="T107" i="5"/>
  <c r="S107" i="5"/>
  <c r="T106" i="5"/>
  <c r="S106" i="5"/>
  <c r="T105" i="5"/>
  <c r="S105" i="5"/>
  <c r="T104" i="5"/>
  <c r="S104" i="5"/>
  <c r="T103" i="5"/>
  <c r="S103" i="5"/>
  <c r="T102" i="5"/>
  <c r="S102" i="5"/>
  <c r="T101" i="5"/>
  <c r="S101" i="5"/>
  <c r="T100" i="5"/>
  <c r="S100" i="5"/>
  <c r="T99" i="5"/>
  <c r="S99" i="5"/>
  <c r="T98" i="5"/>
  <c r="S98" i="5"/>
  <c r="T97" i="5"/>
  <c r="S97" i="5"/>
  <c r="T96" i="5"/>
  <c r="S96" i="5"/>
  <c r="T95" i="5"/>
  <c r="S95" i="5"/>
  <c r="T94" i="5"/>
  <c r="S94" i="5"/>
  <c r="T93" i="5"/>
  <c r="S93" i="5"/>
  <c r="T92" i="5"/>
  <c r="S92" i="5"/>
  <c r="T91" i="5"/>
  <c r="S91" i="5"/>
  <c r="T90" i="5"/>
  <c r="S90" i="5"/>
  <c r="T89" i="5"/>
  <c r="S89" i="5"/>
  <c r="T88" i="5"/>
  <c r="S88" i="5"/>
  <c r="T87" i="5"/>
  <c r="S87" i="5"/>
  <c r="T86" i="5"/>
  <c r="S86" i="5"/>
  <c r="T85" i="5"/>
  <c r="S85" i="5"/>
  <c r="T84" i="5"/>
  <c r="S84" i="5"/>
  <c r="T83" i="5"/>
  <c r="S83" i="5"/>
  <c r="T82" i="5"/>
  <c r="S82" i="5"/>
  <c r="T81" i="5"/>
  <c r="S81" i="5"/>
  <c r="T80" i="5"/>
  <c r="S80" i="5"/>
  <c r="T79" i="5"/>
  <c r="S79" i="5"/>
  <c r="T78" i="5"/>
  <c r="S78" i="5"/>
  <c r="T77" i="5"/>
  <c r="S77" i="5"/>
  <c r="T76" i="5"/>
  <c r="S76" i="5"/>
  <c r="T75" i="5"/>
  <c r="S75" i="5"/>
  <c r="T74" i="5"/>
  <c r="S74" i="5"/>
  <c r="T73" i="5"/>
  <c r="S73" i="5"/>
  <c r="T72" i="5"/>
  <c r="S72" i="5"/>
  <c r="T71" i="5"/>
  <c r="S71" i="5"/>
  <c r="T70" i="5"/>
  <c r="S70" i="5"/>
  <c r="T69" i="5"/>
  <c r="S69" i="5"/>
  <c r="T68" i="5"/>
  <c r="S68" i="5"/>
  <c r="T67" i="5"/>
  <c r="S67" i="5"/>
  <c r="T66" i="5"/>
  <c r="S66" i="5"/>
  <c r="T65" i="5"/>
  <c r="S65" i="5"/>
  <c r="T64" i="5"/>
  <c r="S64" i="5"/>
  <c r="T63" i="5"/>
  <c r="S63" i="5"/>
  <c r="T62" i="5"/>
  <c r="S62" i="5"/>
  <c r="T61" i="5"/>
  <c r="S61" i="5"/>
  <c r="T60" i="5"/>
  <c r="S60" i="5"/>
  <c r="T59" i="5"/>
  <c r="S59" i="5"/>
  <c r="T58" i="5"/>
  <c r="S58" i="5"/>
  <c r="T57" i="5"/>
  <c r="S57" i="5"/>
  <c r="T56" i="5"/>
  <c r="S56" i="5"/>
  <c r="T55" i="5"/>
  <c r="S55" i="5"/>
  <c r="T54" i="5"/>
  <c r="S54" i="5"/>
  <c r="T53" i="5"/>
  <c r="S53" i="5"/>
  <c r="T52" i="5"/>
  <c r="S52" i="5"/>
  <c r="T51" i="5"/>
  <c r="S51" i="5"/>
  <c r="T50" i="5"/>
  <c r="S50" i="5"/>
  <c r="T49" i="5"/>
  <c r="S49" i="5"/>
  <c r="T48" i="5"/>
  <c r="S48" i="5"/>
  <c r="T47" i="5"/>
  <c r="S47" i="5"/>
  <c r="T46" i="5"/>
  <c r="S46" i="5"/>
  <c r="T45" i="5"/>
  <c r="S45" i="5"/>
  <c r="T44" i="5"/>
  <c r="S44" i="5"/>
  <c r="T43" i="5"/>
  <c r="S43" i="5"/>
  <c r="T42" i="5"/>
  <c r="S42" i="5"/>
  <c r="T41" i="5"/>
  <c r="S41" i="5"/>
  <c r="T40" i="5"/>
  <c r="S40" i="5"/>
  <c r="T39" i="5"/>
  <c r="S39" i="5"/>
  <c r="T38" i="5"/>
  <c r="S38" i="5"/>
  <c r="T37" i="5"/>
  <c r="S37" i="5"/>
  <c r="T36" i="5"/>
  <c r="S36" i="5"/>
  <c r="T35" i="5"/>
  <c r="S35" i="5"/>
  <c r="T34" i="5"/>
  <c r="S34" i="5"/>
  <c r="T33" i="5"/>
  <c r="S33" i="5"/>
  <c r="T32" i="5"/>
  <c r="S32" i="5"/>
  <c r="T31" i="5"/>
  <c r="S31" i="5"/>
  <c r="T30" i="5"/>
  <c r="S30" i="5"/>
  <c r="T29" i="5"/>
  <c r="S29" i="5"/>
  <c r="T28" i="5"/>
  <c r="S28" i="5"/>
  <c r="T27" i="5"/>
  <c r="S27" i="5"/>
  <c r="T26" i="5"/>
  <c r="S26" i="5"/>
  <c r="T25" i="5"/>
  <c r="S25" i="5"/>
  <c r="T24" i="5"/>
  <c r="S24" i="5"/>
  <c r="T23" i="5"/>
  <c r="S23" i="5"/>
  <c r="T22" i="5"/>
  <c r="S22" i="5"/>
  <c r="T21" i="5"/>
  <c r="S21" i="5"/>
  <c r="T20" i="5"/>
  <c r="S20" i="5"/>
  <c r="T19" i="5"/>
  <c r="S19" i="5"/>
  <c r="T18" i="5"/>
  <c r="S18" i="5"/>
  <c r="T17" i="5"/>
  <c r="S17" i="5"/>
  <c r="T16" i="5"/>
  <c r="S16" i="5"/>
  <c r="T15" i="5"/>
  <c r="S15" i="5"/>
  <c r="T14" i="5"/>
  <c r="S14" i="5"/>
  <c r="T13" i="5"/>
  <c r="S13" i="5"/>
  <c r="T12" i="5"/>
  <c r="S12" i="5"/>
  <c r="T11" i="5"/>
  <c r="S11" i="5"/>
  <c r="T10" i="5"/>
  <c r="S10" i="5"/>
  <c r="T9" i="5"/>
  <c r="S9" i="5"/>
  <c r="T8" i="5"/>
  <c r="S8" i="5"/>
  <c r="T7" i="5"/>
  <c r="S7" i="5"/>
  <c r="T6" i="5"/>
  <c r="S6" i="5"/>
  <c r="T5" i="5"/>
  <c r="S5" i="5"/>
  <c r="T4" i="5"/>
  <c r="S4" i="5"/>
  <c r="F8" i="4" l="1"/>
  <c r="F9" i="4"/>
  <c r="O8" i="4" l="1"/>
  <c r="P8" i="4"/>
  <c r="Q8" i="4"/>
  <c r="Q9" i="4"/>
  <c r="O9" i="4"/>
  <c r="P9" i="4"/>
  <c r="F10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7" i="4"/>
  <c r="F6" i="4"/>
  <c r="F5" i="4"/>
  <c r="F4" i="4"/>
  <c r="O30" i="4" l="1"/>
  <c r="P30" i="4"/>
  <c r="Q30" i="4"/>
  <c r="O66" i="4"/>
  <c r="P66" i="4"/>
  <c r="Q66" i="4"/>
  <c r="O19" i="4"/>
  <c r="P19" i="4"/>
  <c r="Q19" i="4"/>
  <c r="O43" i="4"/>
  <c r="P43" i="4"/>
  <c r="Q43" i="4"/>
  <c r="O55" i="4"/>
  <c r="P55" i="4"/>
  <c r="Q55" i="4"/>
  <c r="O67" i="4"/>
  <c r="P67" i="4"/>
  <c r="Q67" i="4"/>
  <c r="O79" i="4"/>
  <c r="P79" i="4"/>
  <c r="Q79" i="4"/>
  <c r="Q34" i="4"/>
  <c r="O34" i="4"/>
  <c r="P34" i="4"/>
  <c r="O18" i="4"/>
  <c r="P18" i="4"/>
  <c r="Q18" i="4"/>
  <c r="O54" i="4"/>
  <c r="P54" i="4"/>
  <c r="Q54" i="4"/>
  <c r="O31" i="4"/>
  <c r="P31" i="4"/>
  <c r="Q31" i="4"/>
  <c r="O5" i="4"/>
  <c r="P5" i="4"/>
  <c r="Q5" i="4"/>
  <c r="O20" i="4"/>
  <c r="P20" i="4"/>
  <c r="Q20" i="4"/>
  <c r="O32" i="4"/>
  <c r="P32" i="4"/>
  <c r="Q32" i="4"/>
  <c r="O44" i="4"/>
  <c r="P44" i="4"/>
  <c r="Q44" i="4"/>
  <c r="O56" i="4"/>
  <c r="P56" i="4"/>
  <c r="Q56" i="4"/>
  <c r="O68" i="4"/>
  <c r="P68" i="4"/>
  <c r="Q68" i="4"/>
  <c r="O80" i="4"/>
  <c r="P80" i="4"/>
  <c r="Q80" i="4"/>
  <c r="Q46" i="4"/>
  <c r="O46" i="4"/>
  <c r="P46" i="4"/>
  <c r="O42" i="4"/>
  <c r="P42" i="4"/>
  <c r="Q42" i="4"/>
  <c r="O78" i="4"/>
  <c r="P78" i="4"/>
  <c r="Q78" i="4"/>
  <c r="Q4" i="4"/>
  <c r="O4" i="4"/>
  <c r="P4" i="4"/>
  <c r="O6" i="4"/>
  <c r="P6" i="4"/>
  <c r="Q6" i="4"/>
  <c r="Q21" i="4"/>
  <c r="O21" i="4"/>
  <c r="P21" i="4"/>
  <c r="Q33" i="4"/>
  <c r="O33" i="4"/>
  <c r="P33" i="4"/>
  <c r="Q45" i="4"/>
  <c r="O45" i="4"/>
  <c r="P45" i="4"/>
  <c r="Q57" i="4"/>
  <c r="O57" i="4"/>
  <c r="P57" i="4"/>
  <c r="Q69" i="4"/>
  <c r="O69" i="4"/>
  <c r="P69" i="4"/>
  <c r="Q81" i="4"/>
  <c r="O81" i="4"/>
  <c r="P81" i="4"/>
  <c r="O7" i="4"/>
  <c r="P7" i="4"/>
  <c r="Q7" i="4"/>
  <c r="Q23" i="4"/>
  <c r="O23" i="4"/>
  <c r="P23" i="4"/>
  <c r="Q47" i="4"/>
  <c r="O47" i="4"/>
  <c r="P47" i="4"/>
  <c r="Q59" i="4"/>
  <c r="O59" i="4"/>
  <c r="P59" i="4"/>
  <c r="Q71" i="4"/>
  <c r="O71" i="4"/>
  <c r="P71" i="4"/>
  <c r="Q83" i="4"/>
  <c r="O83" i="4"/>
  <c r="P83" i="4"/>
  <c r="Q12" i="4"/>
  <c r="O12" i="4"/>
  <c r="P12" i="4"/>
  <c r="Q24" i="4"/>
  <c r="O24" i="4"/>
  <c r="P24" i="4"/>
  <c r="Q36" i="4"/>
  <c r="O36" i="4"/>
  <c r="P36" i="4"/>
  <c r="Q48" i="4"/>
  <c r="O48" i="4"/>
  <c r="P48" i="4"/>
  <c r="Q60" i="4"/>
  <c r="O60" i="4"/>
  <c r="P60" i="4"/>
  <c r="Q72" i="4"/>
  <c r="O72" i="4"/>
  <c r="P72" i="4"/>
  <c r="Q10" i="4"/>
  <c r="O10" i="4"/>
  <c r="P10" i="4"/>
  <c r="Q58" i="4"/>
  <c r="O58" i="4"/>
  <c r="P58" i="4"/>
  <c r="Q11" i="4"/>
  <c r="O11" i="4"/>
  <c r="P11" i="4"/>
  <c r="P13" i="4"/>
  <c r="Q13" i="4"/>
  <c r="O13" i="4"/>
  <c r="P49" i="4"/>
  <c r="Q49" i="4"/>
  <c r="O49" i="4"/>
  <c r="P61" i="4"/>
  <c r="Q61" i="4"/>
  <c r="O61" i="4"/>
  <c r="P73" i="4"/>
  <c r="Q73" i="4"/>
  <c r="O73" i="4"/>
  <c r="Q70" i="4"/>
  <c r="O70" i="4"/>
  <c r="P70" i="4"/>
  <c r="Q35" i="4"/>
  <c r="O35" i="4"/>
  <c r="P35" i="4"/>
  <c r="P25" i="4"/>
  <c r="Q25" i="4"/>
  <c r="O25" i="4"/>
  <c r="P14" i="4"/>
  <c r="Q14" i="4"/>
  <c r="O14" i="4"/>
  <c r="P38" i="4"/>
  <c r="Q38" i="4"/>
  <c r="O38" i="4"/>
  <c r="P74" i="4"/>
  <c r="Q74" i="4"/>
  <c r="O74" i="4"/>
  <c r="P15" i="4"/>
  <c r="Q15" i="4"/>
  <c r="O15" i="4"/>
  <c r="P27" i="4"/>
  <c r="Q27" i="4"/>
  <c r="O27" i="4"/>
  <c r="P39" i="4"/>
  <c r="Q39" i="4"/>
  <c r="O39" i="4"/>
  <c r="P51" i="4"/>
  <c r="Q51" i="4"/>
  <c r="O51" i="4"/>
  <c r="P63" i="4"/>
  <c r="Q63" i="4"/>
  <c r="O63" i="4"/>
  <c r="P75" i="4"/>
  <c r="Q75" i="4"/>
  <c r="O75" i="4"/>
  <c r="Q22" i="4"/>
  <c r="O22" i="4"/>
  <c r="P22" i="4"/>
  <c r="Q82" i="4"/>
  <c r="O82" i="4"/>
  <c r="P82" i="4"/>
  <c r="P37" i="4"/>
  <c r="Q37" i="4"/>
  <c r="O37" i="4"/>
  <c r="P26" i="4"/>
  <c r="Q26" i="4"/>
  <c r="O26" i="4"/>
  <c r="P50" i="4"/>
  <c r="Q50" i="4"/>
  <c r="O50" i="4"/>
  <c r="P62" i="4"/>
  <c r="Q62" i="4"/>
  <c r="O62" i="4"/>
  <c r="P16" i="4"/>
  <c r="Q16" i="4"/>
  <c r="O16" i="4"/>
  <c r="P28" i="4"/>
  <c r="Q28" i="4"/>
  <c r="O28" i="4"/>
  <c r="P40" i="4"/>
  <c r="Q40" i="4"/>
  <c r="O40" i="4"/>
  <c r="P52" i="4"/>
  <c r="Q52" i="4"/>
  <c r="O52" i="4"/>
  <c r="P64" i="4"/>
  <c r="Q64" i="4"/>
  <c r="O64" i="4"/>
  <c r="P76" i="4"/>
  <c r="Q76" i="4"/>
  <c r="O76" i="4"/>
  <c r="O17" i="4"/>
  <c r="P17" i="4"/>
  <c r="Q17" i="4"/>
  <c r="O29" i="4"/>
  <c r="P29" i="4"/>
  <c r="Q29" i="4"/>
  <c r="O41" i="4"/>
  <c r="P41" i="4"/>
  <c r="Q41" i="4"/>
  <c r="O53" i="4"/>
  <c r="P53" i="4"/>
  <c r="Q53" i="4"/>
  <c r="O65" i="4"/>
  <c r="P65" i="4"/>
  <c r="Q65" i="4"/>
  <c r="O77" i="4"/>
  <c r="P77" i="4"/>
  <c r="Q7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<sst xmlns="http://schemas.openxmlformats.org/spreadsheetml/2006/main" count="36122" uniqueCount="2784">
  <si>
    <t>Game #</t>
  </si>
  <si>
    <t>Date</t>
  </si>
  <si>
    <t>Month</t>
  </si>
  <si>
    <t>Day</t>
  </si>
  <si>
    <t>Year</t>
  </si>
  <si>
    <t>Fri</t>
  </si>
  <si>
    <t>Mon</t>
  </si>
  <si>
    <t>Sat</t>
  </si>
  <si>
    <t>Sun</t>
  </si>
  <si>
    <t>Thu</t>
  </si>
  <si>
    <t>Tue</t>
  </si>
  <si>
    <t>Wed</t>
  </si>
  <si>
    <t>Bobblehead</t>
  </si>
  <si>
    <t>T-shirt</t>
  </si>
  <si>
    <t>Kids Batting Helmet</t>
  </si>
  <si>
    <t>Fireworks</t>
  </si>
  <si>
    <t>Apr</t>
  </si>
  <si>
    <t>14</t>
  </si>
  <si>
    <t>DAY</t>
  </si>
  <si>
    <t>16</t>
  </si>
  <si>
    <t>NIGHT</t>
  </si>
  <si>
    <t>17</t>
  </si>
  <si>
    <t>18</t>
  </si>
  <si>
    <t>19</t>
  </si>
  <si>
    <t>20</t>
  </si>
  <si>
    <t>21</t>
  </si>
  <si>
    <t>25</t>
  </si>
  <si>
    <t>26</t>
  </si>
  <si>
    <t>27</t>
  </si>
  <si>
    <t>29</t>
  </si>
  <si>
    <t>30</t>
  </si>
  <si>
    <t>May</t>
  </si>
  <si>
    <t>13</t>
  </si>
  <si>
    <t>15</t>
  </si>
  <si>
    <t>31</t>
  </si>
  <si>
    <t>Jun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</si>
  <si>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</si>
  <si>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</si>
  <si>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</si>
  <si>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</si>
  <si>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</si>
  <si>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</si>
  <si>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</si>
  <si>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</si>
  <si>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</si>
  <si>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</si>
  <si>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24</t>
  </si>
  <si>
    <t>28</t>
  </si>
  <si>
    <t>Jul</t>
  </si>
  <si>
    <t>6</t>
  </si>
  <si>
    <t>22</t>
  </si>
  <si>
    <t>23</t>
  </si>
  <si>
    <t>Aug</t>
  </si>
  <si>
    <t>Sep</t>
  </si>
  <si>
    <t>Oct</t>
  </si>
  <si>
    <t>Mar</t>
  </si>
  <si>
    <t>Braves</t>
  </si>
  <si>
    <t>Marlins</t>
  </si>
  <si>
    <t>Mets</t>
  </si>
  <si>
    <t>Cubs</t>
  </si>
  <si>
    <t>Pirates</t>
  </si>
  <si>
    <t>Phillies</t>
  </si>
  <si>
    <t>Brewers</t>
  </si>
  <si>
    <t>Cardinals</t>
  </si>
  <si>
    <t>Giants</t>
  </si>
  <si>
    <t>Rangers</t>
  </si>
  <si>
    <t>Angels</t>
  </si>
  <si>
    <t>Diamondbacks</t>
  </si>
  <si>
    <t>Astros</t>
  </si>
  <si>
    <t>Reds</t>
  </si>
  <si>
    <t>Rockies</t>
  </si>
  <si>
    <t>Dodgers</t>
  </si>
  <si>
    <t>Padres</t>
  </si>
  <si>
    <t>Royals</t>
  </si>
  <si>
    <t>Mariners</t>
  </si>
  <si>
    <t>Yankees</t>
  </si>
  <si>
    <t>Rays</t>
  </si>
  <si>
    <t>Tigers</t>
  </si>
  <si>
    <t>Twins</t>
  </si>
  <si>
    <t>Blue Jays</t>
  </si>
  <si>
    <t>Red Sox</t>
  </si>
  <si>
    <t>White Sox</t>
  </si>
  <si>
    <t>#</t>
  </si>
  <si>
    <t>DATE</t>
  </si>
  <si>
    <t>OPP</t>
  </si>
  <si>
    <t>FORECASTED ATTENDANCE</t>
  </si>
  <si>
    <t>PROMOTION/GIVEAWAY</t>
  </si>
  <si>
    <t>ENTER FORECAST BY GAME</t>
  </si>
  <si>
    <t>SAT.</t>
  </si>
  <si>
    <t>T-Shirt</t>
  </si>
  <si>
    <t>Beach Towel</t>
  </si>
  <si>
    <t>TIME</t>
  </si>
  <si>
    <t>Indians</t>
  </si>
  <si>
    <t>Forecast cannot exceed</t>
  </si>
  <si>
    <t xml:space="preserve">ballpark capacity   </t>
  </si>
  <si>
    <t xml:space="preserve">    75 &amp; 76</t>
  </si>
  <si>
    <t>59 &amp; 60</t>
  </si>
  <si>
    <t>71 &amp; 72</t>
  </si>
  <si>
    <t>75 &amp; 76</t>
  </si>
  <si>
    <t>78 &amp; 79</t>
  </si>
  <si>
    <t>4 &amp; 5</t>
  </si>
  <si>
    <t>15 &amp; 16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</si>
  <si>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</si>
  <si>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</si>
  <si>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</si>
  <si>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</si>
  <si>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</si>
  <si>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</si>
  <si>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</si>
  <si>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</si>
  <si>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</si>
  <si>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</si>
  <si>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</si>
  <si>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</si>
  <si>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</si>
  <si>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</si>
  <si>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</si>
  <si>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</si>
  <si>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</si>
  <si>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</si>
  <si>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</si>
  <si>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</si>
  <si>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</si>
  <si>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</si>
  <si>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</si>
  <si>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</si>
  <si>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</si>
  <si>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</si>
  <si>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</si>
  <si>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</si>
  <si>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</si>
  <si>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</si>
  <si>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</si>
  <si>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</si>
  <si>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</si>
  <si>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</si>
  <si>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</si>
  <si>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</si>
  <si>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</si>
  <si>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</si>
  <si>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</si>
  <si>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</si>
  <si>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</si>
  <si>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</si>
  <si>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</si>
  <si>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77</t>
  </si>
  <si>
    <t>78</t>
  </si>
  <si>
    <t>79</t>
  </si>
  <si>
    <t>80</t>
  </si>
  <si>
    <t>81</t>
  </si>
  <si>
    <t>75</t>
  </si>
  <si>
    <t>76</t>
  </si>
  <si>
    <t>12 &amp; 13</t>
  </si>
  <si>
    <t>Riots</t>
  </si>
  <si>
    <t>26 &amp; 27</t>
  </si>
  <si>
    <t>76 &amp; 77</t>
  </si>
  <si>
    <t>BOS</t>
  </si>
  <si>
    <t>TOR</t>
  </si>
  <si>
    <t>SEA</t>
  </si>
  <si>
    <t>CWS</t>
  </si>
  <si>
    <t>CLE</t>
  </si>
  <si>
    <t>LAA</t>
  </si>
  <si>
    <t>NYY</t>
  </si>
  <si>
    <t>ARI</t>
  </si>
  <si>
    <t>SF</t>
  </si>
  <si>
    <t>ATL</t>
  </si>
  <si>
    <t>KC</t>
  </si>
  <si>
    <t>MIN</t>
  </si>
  <si>
    <t>TEX</t>
  </si>
  <si>
    <t>OAK</t>
  </si>
  <si>
    <t>DET</t>
  </si>
  <si>
    <t>LAD</t>
  </si>
  <si>
    <t>SD</t>
  </si>
  <si>
    <t>PHI</t>
  </si>
  <si>
    <t>CHC</t>
  </si>
  <si>
    <t>MIL</t>
  </si>
  <si>
    <t>HOU</t>
  </si>
  <si>
    <t>COL</t>
  </si>
  <si>
    <t>WSH</t>
  </si>
  <si>
    <t>PIT</t>
  </si>
  <si>
    <t>NYM</t>
  </si>
  <si>
    <t>TB</t>
  </si>
  <si>
    <t>CIN</t>
  </si>
  <si>
    <t>STL</t>
  </si>
  <si>
    <t>Sun, Apr 04</t>
  </si>
  <si>
    <t>Tue, Apr 06</t>
  </si>
  <si>
    <t>Wed, Apr 07</t>
  </si>
  <si>
    <t>Thu, Apr 08</t>
  </si>
  <si>
    <t>Tue, Apr 20</t>
  </si>
  <si>
    <t>Wed, Apr 21</t>
  </si>
  <si>
    <t>Thu, Apr 22</t>
  </si>
  <si>
    <t>Fri, Apr 23</t>
  </si>
  <si>
    <t>Sat, Apr 24</t>
  </si>
  <si>
    <t>Sun, Apr 25</t>
  </si>
  <si>
    <t>Tue, Apr 27</t>
  </si>
  <si>
    <t>Wed, Apr 28</t>
  </si>
  <si>
    <t>Thu, Apr 29</t>
  </si>
  <si>
    <t>Mon, May 03</t>
  </si>
  <si>
    <t>Tue, May 04</t>
  </si>
  <si>
    <t>Wed, May 05</t>
  </si>
  <si>
    <t>Fri, May 07</t>
  </si>
  <si>
    <t>Sat, May 08</t>
  </si>
  <si>
    <t>Sun, May 09</t>
  </si>
  <si>
    <t>Fri, May 14</t>
  </si>
  <si>
    <t>Sat, May 15</t>
  </si>
  <si>
    <t>Sun, May 16</t>
  </si>
  <si>
    <t>Tue, May 25</t>
  </si>
  <si>
    <t>Wed, May 26</t>
  </si>
  <si>
    <t>Thu, May 27</t>
  </si>
  <si>
    <t>Fri, Jun 04</t>
  </si>
  <si>
    <t>Sun, Jun 06</t>
  </si>
  <si>
    <t>Tue, Jun 08</t>
  </si>
  <si>
    <t>Wed, Jun 09</t>
  </si>
  <si>
    <t>Thu, Jun 10</t>
  </si>
  <si>
    <t>Sat, Jun 12</t>
  </si>
  <si>
    <t>Sun, Jun 13</t>
  </si>
  <si>
    <t>Tue, Jun 22</t>
  </si>
  <si>
    <t>Wed, Jun 23</t>
  </si>
  <si>
    <t>Thu, Jun 24</t>
  </si>
  <si>
    <t>Fri, Jun 25</t>
  </si>
  <si>
    <t>Sat, Jun 26</t>
  </si>
  <si>
    <t>Sun, Jun 27</t>
  </si>
  <si>
    <t>Mon, Jul 05</t>
  </si>
  <si>
    <t>Tue, Jul 06</t>
  </si>
  <si>
    <t>Wed, Jul 07</t>
  </si>
  <si>
    <t>Fri, Jul 09</t>
  </si>
  <si>
    <t>Sat, Jul 10</t>
  </si>
  <si>
    <t>Sun, Jul 11</t>
  </si>
  <si>
    <t>Fri, Jul 23</t>
  </si>
  <si>
    <t>Sat Jul 24</t>
  </si>
  <si>
    <t>Sun, Jul 25</t>
  </si>
  <si>
    <t>Mon, Jul 26</t>
  </si>
  <si>
    <t>Wed, Jul 28</t>
  </si>
  <si>
    <t>Tue, Aug 03</t>
  </si>
  <si>
    <t>Wed, Aug 04</t>
  </si>
  <si>
    <t>Fri, Aug 06</t>
  </si>
  <si>
    <t>Sat, Aug 07</t>
  </si>
  <si>
    <t>Sun, Aug 08</t>
  </si>
  <si>
    <t>Mon, Aug 09</t>
  </si>
  <si>
    <t>Mon, Aug 16</t>
  </si>
  <si>
    <t>Tue, Aug 17</t>
  </si>
  <si>
    <t>Wed, Aug 18</t>
  </si>
  <si>
    <t>Fri, Aug 20</t>
  </si>
  <si>
    <t>Sat, Aug 21</t>
  </si>
  <si>
    <t>Sun, Aug 22</t>
  </si>
  <si>
    <t>Mon, Sep 06</t>
  </si>
  <si>
    <t>Tue, Sep 07</t>
  </si>
  <si>
    <t>Wed, Sep 08</t>
  </si>
  <si>
    <t>Fri, Sep 10</t>
  </si>
  <si>
    <t>Sat, Sep 11</t>
  </si>
  <si>
    <t>Sun, Sep 12</t>
  </si>
  <si>
    <t>Fri, Sep 24</t>
  </si>
  <si>
    <t>Sat, Sep 25</t>
  </si>
  <si>
    <t>Sun, Sep 26</t>
  </si>
  <si>
    <t>Mon, Sep 27</t>
  </si>
  <si>
    <t>Wed, Sep 29</t>
  </si>
  <si>
    <t>Thu, Sep 30</t>
  </si>
  <si>
    <t>Fri, Oct 01</t>
  </si>
  <si>
    <t>Sat, Oct 02</t>
  </si>
  <si>
    <t>Sun, Oct 03</t>
  </si>
  <si>
    <t>Mon, Apr 01</t>
  </si>
  <si>
    <t>Wed, Apr 03</t>
  </si>
  <si>
    <t>Thu, Apr 04</t>
  </si>
  <si>
    <t>Fri, Apr 05</t>
  </si>
  <si>
    <t>Sat, Apr 06</t>
  </si>
  <si>
    <t>Sun, Apr 07</t>
  </si>
  <si>
    <t>Wed, Apr 10</t>
  </si>
  <si>
    <t>Thu, Apr 11</t>
  </si>
  <si>
    <t>Tue, Apr 23</t>
  </si>
  <si>
    <t>Wed, Apr 24</t>
  </si>
  <si>
    <t>Thu, Apr 25</t>
  </si>
  <si>
    <t>Thu, May 02</t>
  </si>
  <si>
    <t>Fri, May 03</t>
  </si>
  <si>
    <t>Sat, May 04</t>
  </si>
  <si>
    <t>Sun, May 05</t>
  </si>
  <si>
    <t>Mon, May 06</t>
  </si>
  <si>
    <t>Tue, May 07</t>
  </si>
  <si>
    <t>Wed, May 08</t>
  </si>
  <si>
    <t>Fri, May 17</t>
  </si>
  <si>
    <t>Sat, May 18</t>
  </si>
  <si>
    <t>Sun, May 19</t>
  </si>
  <si>
    <t>Tue, May 28</t>
  </si>
  <si>
    <t>Wed, May 29</t>
  </si>
  <si>
    <t>Thu, May 30</t>
  </si>
  <si>
    <t>Fri, May 31</t>
  </si>
  <si>
    <t>Sat, Jun 01</t>
  </si>
  <si>
    <t>Sun, Jun 02</t>
  </si>
  <si>
    <t>Fri, Jun 07</t>
  </si>
  <si>
    <t>Sat, Jun 08</t>
  </si>
  <si>
    <t>Sun, Jun 09</t>
  </si>
  <si>
    <t>Mon, Jun 10</t>
  </si>
  <si>
    <t>Tue, Jun 11</t>
  </si>
  <si>
    <t>Wed, Jun 12</t>
  </si>
  <si>
    <t>Tue, Jun 25</t>
  </si>
  <si>
    <t>Wed, Jun 26</t>
  </si>
  <si>
    <t>Thu, Jun 27</t>
  </si>
  <si>
    <t>Fri, Jun 28</t>
  </si>
  <si>
    <t>Sat, Jun 29</t>
  </si>
  <si>
    <t>Sun, Jun 30</t>
  </si>
  <si>
    <t>Thu, Jul 11</t>
  </si>
  <si>
    <t>Fri, Jul 12</t>
  </si>
  <si>
    <t>Sat, Jul 13</t>
  </si>
  <si>
    <t>Sun, Jul 14</t>
  </si>
  <si>
    <t>Mon, Jul 15</t>
  </si>
  <si>
    <t>Tue, Jul 16</t>
  </si>
  <si>
    <t>Fri, Jul 19</t>
  </si>
  <si>
    <t>Sat, Jul 20</t>
  </si>
  <si>
    <t>Sun, Jul 21</t>
  </si>
  <si>
    <t>Mon, Jul 22</t>
  </si>
  <si>
    <t>Wed, Jul 24</t>
  </si>
  <si>
    <t>Tue, Aug 06</t>
  </si>
  <si>
    <t>Wed, Aug 07</t>
  </si>
  <si>
    <t>Thu, Aug 08</t>
  </si>
  <si>
    <t>Fri, Aug 16</t>
  </si>
  <si>
    <t>Sat, Aug 17</t>
  </si>
  <si>
    <t>Sun, Aug 18</t>
  </si>
  <si>
    <t>Mon, Aug 19</t>
  </si>
  <si>
    <t>Tue, Aug 20</t>
  </si>
  <si>
    <t>Wed, Aug 21</t>
  </si>
  <si>
    <t>Thu, Aug 22</t>
  </si>
  <si>
    <t>Fri, Aug 23</t>
  </si>
  <si>
    <t>Sat, Aug 24</t>
  </si>
  <si>
    <t>Sun, Aug 25</t>
  </si>
  <si>
    <t>Tue, Sep 03</t>
  </si>
  <si>
    <t>Wed, Sep 04</t>
  </si>
  <si>
    <t>Thu, Sep 05</t>
  </si>
  <si>
    <t>Fri, Sep 06</t>
  </si>
  <si>
    <t>Sat, Sep 07</t>
  </si>
  <si>
    <t>Sun, Sep 08</t>
  </si>
  <si>
    <t>Mon, Sep 16</t>
  </si>
  <si>
    <t>Tue, Sep 17</t>
  </si>
  <si>
    <t>Wed, Sep 18</t>
  </si>
  <si>
    <t>Thu, Sep 19</t>
  </si>
  <si>
    <t>Fri, Sep 20</t>
  </si>
  <si>
    <t>Sat, Sep 21</t>
  </si>
  <si>
    <t>Sun, Sep 22</t>
  </si>
  <si>
    <t>Mon, Sep 23</t>
  </si>
  <si>
    <t>Fri, Sep 27</t>
  </si>
  <si>
    <t>Sat, Sep 28</t>
  </si>
  <si>
    <t>Sun, Sep 29</t>
  </si>
  <si>
    <t>Mon, Mar 31</t>
  </si>
  <si>
    <t>Wed, Apr 02</t>
  </si>
  <si>
    <t>Thu, Apr 03</t>
  </si>
  <si>
    <t>Fri, Apr 04</t>
  </si>
  <si>
    <t>Sat, Apr 05</t>
  </si>
  <si>
    <t>Sun, Apr 06</t>
  </si>
  <si>
    <t>Fri, Apr 18</t>
  </si>
  <si>
    <t>Sat, Apr 19</t>
  </si>
  <si>
    <t>Sun, Apr 20</t>
  </si>
  <si>
    <t>Mon, Apr 21</t>
  </si>
  <si>
    <t>Tue, Apr 22</t>
  </si>
  <si>
    <t>Wed, Apr 23</t>
  </si>
  <si>
    <t>Thu, Apr 24</t>
  </si>
  <si>
    <t>Fri, May 02</t>
  </si>
  <si>
    <t>Sat, May 03</t>
  </si>
  <si>
    <t>Sun, May 04</t>
  </si>
  <si>
    <t>Mon, May 05</t>
  </si>
  <si>
    <t>Tue, May 06</t>
  </si>
  <si>
    <t>Wed, May 07</t>
  </si>
  <si>
    <t>Fri, May 16</t>
  </si>
  <si>
    <t>Sat, May 17</t>
  </si>
  <si>
    <t>Sun, May 18</t>
  </si>
  <si>
    <t>Tue, May 27</t>
  </si>
  <si>
    <t>Wed, May 28</t>
  </si>
  <si>
    <t>Thu, May 29</t>
  </si>
  <si>
    <t>Fri, May 30</t>
  </si>
  <si>
    <t>Sat, May 31</t>
  </si>
  <si>
    <t>Sun, Jun 01</t>
  </si>
  <si>
    <t>Tue, Jun 10</t>
  </si>
  <si>
    <t>Wed, Jun 11</t>
  </si>
  <si>
    <t>Thu, Jun 12</t>
  </si>
  <si>
    <t>Fri, Jun 13</t>
  </si>
  <si>
    <t>Sat, Jun 14</t>
  </si>
  <si>
    <t>Sun, Jun 15</t>
  </si>
  <si>
    <t>Wed, Jun 18</t>
  </si>
  <si>
    <t>Thu, Jun 19</t>
  </si>
  <si>
    <t>Fri, Jun 27</t>
  </si>
  <si>
    <t>Sat, Jun 28</t>
  </si>
  <si>
    <t>Sun, Jun 29</t>
  </si>
  <si>
    <t>Mon, Jun 30</t>
  </si>
  <si>
    <t>Tue, Jul 01</t>
  </si>
  <si>
    <t>Thu, Jul 03</t>
  </si>
  <si>
    <t>Fri, Jul 04</t>
  </si>
  <si>
    <t>Sat, Jul 05</t>
  </si>
  <si>
    <t>Sun, Jul 06</t>
  </si>
  <si>
    <t>Thu, Jul 17</t>
  </si>
  <si>
    <t>Fri, Jul 18</t>
  </si>
  <si>
    <t>Sat, Jul 19</t>
  </si>
  <si>
    <t>Sun, Jul 20</t>
  </si>
  <si>
    <t>Mon, Jul 21</t>
  </si>
  <si>
    <t>Tue, Jul 22</t>
  </si>
  <si>
    <t>Fri, Aug 01</t>
  </si>
  <si>
    <t>Sat, Aug 02</t>
  </si>
  <si>
    <t>Sun, Aug 03</t>
  </si>
  <si>
    <t>Mon, Aug 04</t>
  </si>
  <si>
    <t>Tue, Aug 05</t>
  </si>
  <si>
    <t>Wed, Aug 06</t>
  </si>
  <si>
    <t>Thu, Aug 07</t>
  </si>
  <si>
    <t>Thu, Aug 14</t>
  </si>
  <si>
    <t>Fri, Aug 15</t>
  </si>
  <si>
    <t>Sat, Aug 16</t>
  </si>
  <si>
    <t>Sun, Aug 17</t>
  </si>
  <si>
    <t>Tue, Aug 19</t>
  </si>
  <si>
    <t>Wed, Aug 20</t>
  </si>
  <si>
    <t>Thu, Aug 21</t>
  </si>
  <si>
    <t>Tue, Sep 02</t>
  </si>
  <si>
    <t>Wed, Sep 03</t>
  </si>
  <si>
    <t>Thu, Sep 04</t>
  </si>
  <si>
    <t>Fri, Sep 05</t>
  </si>
  <si>
    <t>Sat, Sep 06</t>
  </si>
  <si>
    <t>Sun, Sep 07</t>
  </si>
  <si>
    <t>Mon, Sep 08</t>
  </si>
  <si>
    <t>Tue, Sep 09</t>
  </si>
  <si>
    <t>Wed, Sep 10</t>
  </si>
  <si>
    <t>Mon, Sep 15</t>
  </si>
  <si>
    <t>Tue, Sep 16</t>
  </si>
  <si>
    <t>Wed, Sep 17</t>
  </si>
  <si>
    <t>Thu, Sep 18</t>
  </si>
  <si>
    <t>Fri, Sep 19</t>
  </si>
  <si>
    <t>Sat, Sep 20</t>
  </si>
  <si>
    <t>Sun, Sep 21</t>
  </si>
  <si>
    <t>Mon 4/04</t>
  </si>
  <si>
    <t>Wed 4/06</t>
  </si>
  <si>
    <t>Thu 4/07</t>
  </si>
  <si>
    <t>Fri 4/15</t>
  </si>
  <si>
    <t>Sat 4/16</t>
  </si>
  <si>
    <t>Sun 4/17</t>
  </si>
  <si>
    <t>Mon 4/18</t>
  </si>
  <si>
    <t>Tue 4/19</t>
  </si>
  <si>
    <t>Wed 4/20</t>
  </si>
  <si>
    <t>Thu 4/21</t>
  </si>
  <si>
    <t>Fri 4/29</t>
  </si>
  <si>
    <t>Sat 4/30</t>
  </si>
  <si>
    <t>Sun 5/01</t>
  </si>
  <si>
    <t>Mon 5/02</t>
  </si>
  <si>
    <t>Tue 5/03</t>
  </si>
  <si>
    <t>Wed 5/04</t>
  </si>
  <si>
    <t>Fri 5/06</t>
  </si>
  <si>
    <t>Sat 5/07</t>
  </si>
  <si>
    <t>Sun 5/08</t>
  </si>
  <si>
    <t>Mon 5/09</t>
  </si>
  <si>
    <t>Tue 5/10</t>
  </si>
  <si>
    <t>Wed 5/11</t>
  </si>
  <si>
    <t>Fri 5/20</t>
  </si>
  <si>
    <t>Sat 5/21</t>
  </si>
  <si>
    <t>Sun 5/22</t>
  </si>
  <si>
    <t>Tue 5/24</t>
  </si>
  <si>
    <t>Wed 5/25</t>
  </si>
  <si>
    <t>Thu 5/26</t>
  </si>
  <si>
    <t>Fri 5/27</t>
  </si>
  <si>
    <t>Sat 5/28</t>
  </si>
  <si>
    <t>Sun 5/29</t>
  </si>
  <si>
    <t>Mon 6/13</t>
  </si>
  <si>
    <t>Tue 6/14</t>
  </si>
  <si>
    <t>Wed 6/15</t>
  </si>
  <si>
    <t>Fri 6/17</t>
  </si>
  <si>
    <t>Sat 6/18</t>
  </si>
  <si>
    <t>Sun 6/19</t>
  </si>
  <si>
    <t>Mon 6/27</t>
  </si>
  <si>
    <t>Tue 6/28</t>
  </si>
  <si>
    <t>Thu 6/30</t>
  </si>
  <si>
    <t>Fri 7/01</t>
  </si>
  <si>
    <t>Sat 7/02</t>
  </si>
  <si>
    <t>Sun 7/03</t>
  </si>
  <si>
    <t>Thu 7/07</t>
  </si>
  <si>
    <t>Fri 7/08</t>
  </si>
  <si>
    <t>Sat 7/09</t>
  </si>
  <si>
    <t>Sun 7/10</t>
  </si>
  <si>
    <t>Mon 7/25</t>
  </si>
  <si>
    <t>Tue 7/26</t>
  </si>
  <si>
    <t>Wed 7/27</t>
  </si>
  <si>
    <t>Thu 7/28</t>
  </si>
  <si>
    <t>Fri 7/29</t>
  </si>
  <si>
    <t>Sat 7/30</t>
  </si>
  <si>
    <t>Sun 7/31</t>
  </si>
  <si>
    <t>Mon 8/01</t>
  </si>
  <si>
    <t>Tue 8/09</t>
  </si>
  <si>
    <t>Wed 8/10</t>
  </si>
  <si>
    <t>Thu 8/11</t>
  </si>
  <si>
    <t>Fri 8/12</t>
  </si>
  <si>
    <t>Sat 8/13</t>
  </si>
  <si>
    <t>Sun 8/14</t>
  </si>
  <si>
    <t>Tue 8/23</t>
  </si>
  <si>
    <t>Wed 8/24</t>
  </si>
  <si>
    <t>Thu, 8/25</t>
  </si>
  <si>
    <t>Fri, 8/26</t>
  </si>
  <si>
    <t>Sat 8/27</t>
  </si>
  <si>
    <t>Sun 8/28</t>
  </si>
  <si>
    <t>Mon 8/29</t>
  </si>
  <si>
    <t>Mon 9/05</t>
  </si>
  <si>
    <t>Tue 9/06</t>
  </si>
  <si>
    <t>Wed 9/07</t>
  </si>
  <si>
    <t>Fri 9/16</t>
  </si>
  <si>
    <t>Sat 9/17</t>
  </si>
  <si>
    <t>Sun 9/18</t>
  </si>
  <si>
    <t>Fri 9/23</t>
  </si>
  <si>
    <t>Sat 9/24</t>
  </si>
  <si>
    <t>Sun 9/25</t>
  </si>
  <si>
    <t>Mon 9/26</t>
  </si>
  <si>
    <t>Tue 9/27</t>
  </si>
  <si>
    <t>Wed 9/28</t>
  </si>
  <si>
    <t>Thu 9/29</t>
  </si>
  <si>
    <t>Mon 4/03</t>
  </si>
  <si>
    <t>Wed 4/05</t>
  </si>
  <si>
    <t>Thu 4/06</t>
  </si>
  <si>
    <t>Fri 4/07</t>
  </si>
  <si>
    <t>Sat 4/08</t>
  </si>
  <si>
    <t>Sun 4/09</t>
  </si>
  <si>
    <t>Fri 4/14</t>
  </si>
  <si>
    <t>Sat 4/15</t>
  </si>
  <si>
    <t>Sun 4/16</t>
  </si>
  <si>
    <t>Mon 4/17</t>
  </si>
  <si>
    <t>Tue 4/18</t>
  </si>
  <si>
    <t>Wed 4/19</t>
  </si>
  <si>
    <t>Thu 4/20</t>
  </si>
  <si>
    <t>Fri 4/28</t>
  </si>
  <si>
    <t>Sat 4/29</t>
  </si>
  <si>
    <t>Sun 4/30</t>
  </si>
  <si>
    <t>Mon 5/01</t>
  </si>
  <si>
    <t>Tue 5/02</t>
  </si>
  <si>
    <t>Tue 5/09</t>
  </si>
  <si>
    <t>Wed 5/10</t>
  </si>
  <si>
    <t>Fri 5/12</t>
  </si>
  <si>
    <t>Sat 5/13</t>
  </si>
  <si>
    <t>Sun 5/14</t>
  </si>
  <si>
    <t>Mon 5/15</t>
  </si>
  <si>
    <t>Tue 5/16</t>
  </si>
  <si>
    <t>Wed 5/17</t>
  </si>
  <si>
    <t>Tue 5/30</t>
  </si>
  <si>
    <t>Wed 5/31</t>
  </si>
  <si>
    <t>Thu 6/01</t>
  </si>
  <si>
    <t>Fri 6/02</t>
  </si>
  <si>
    <t>Sat 6/03</t>
  </si>
  <si>
    <t>Sun 6/04</t>
  </si>
  <si>
    <t>Mon 6/05</t>
  </si>
  <si>
    <t>Tue 6/06</t>
  </si>
  <si>
    <t>Wed 6/07</t>
  </si>
  <si>
    <t>Thu 6/08</t>
  </si>
  <si>
    <t>Tue 6/20</t>
  </si>
  <si>
    <t>Wed 6/21</t>
  </si>
  <si>
    <t>Thu 6/22</t>
  </si>
  <si>
    <t>Fri 6/23</t>
  </si>
  <si>
    <t>Sat 6/24</t>
  </si>
  <si>
    <t>Sun 6/25</t>
  </si>
  <si>
    <t>Wed 6/28</t>
  </si>
  <si>
    <t>Thu 6/29</t>
  </si>
  <si>
    <t>Thu 7/13</t>
  </si>
  <si>
    <t>Fri 7/14</t>
  </si>
  <si>
    <t>Sat 7/15</t>
  </si>
  <si>
    <t>Sun 7/16</t>
  </si>
  <si>
    <t>Mon 7/17</t>
  </si>
  <si>
    <t>Tue 7/18</t>
  </si>
  <si>
    <t>Wed 7/19</t>
  </si>
  <si>
    <t>Fri 7/28</t>
  </si>
  <si>
    <t>Sat 7/29</t>
  </si>
  <si>
    <t>Sun 7/30</t>
  </si>
  <si>
    <t>Mon 7/31</t>
  </si>
  <si>
    <t>Tue 8/01</t>
  </si>
  <si>
    <t>Wed 8/02</t>
  </si>
  <si>
    <t>Fri 8/04</t>
  </si>
  <si>
    <t>Sat 8/05</t>
  </si>
  <si>
    <t>Sun 8/06</t>
  </si>
  <si>
    <t>Fri 8/18</t>
  </si>
  <si>
    <t>Sat 8/19</t>
  </si>
  <si>
    <t>Sun 8/20</t>
  </si>
  <si>
    <t>Tue 8/22</t>
  </si>
  <si>
    <t>Wed 8/23</t>
  </si>
  <si>
    <t>Thu 8/24</t>
  </si>
  <si>
    <t>Fri 8/25</t>
  </si>
  <si>
    <t>Sat 8/26</t>
  </si>
  <si>
    <t>Sun 8/27</t>
  </si>
  <si>
    <t>Fri 9/08</t>
  </si>
  <si>
    <t>Sat 9/09</t>
  </si>
  <si>
    <t>Sun 9/10</t>
  </si>
  <si>
    <t>Mon 9/11</t>
  </si>
  <si>
    <t>Tue 9/12</t>
  </si>
  <si>
    <t>Wed 9/13</t>
  </si>
  <si>
    <t>Thu 9/14</t>
  </si>
  <si>
    <t>Thu 9/21</t>
  </si>
  <si>
    <t>Fri 9/22</t>
  </si>
  <si>
    <t>Sat 9/23</t>
  </si>
  <si>
    <t>Sun 9/24</t>
  </si>
  <si>
    <t>Mon 4/09</t>
  </si>
  <si>
    <t>Tue 4/10</t>
  </si>
  <si>
    <t>Wed 4/11</t>
  </si>
  <si>
    <t>Thu 4/12</t>
  </si>
  <si>
    <t>Fri 4/13</t>
  </si>
  <si>
    <t>Sat 4/14</t>
  </si>
  <si>
    <t>Fri 4/20</t>
  </si>
  <si>
    <t>Sat 4/21</t>
  </si>
  <si>
    <t>Sun 4/22</t>
  </si>
  <si>
    <t>Mon 4/23</t>
  </si>
  <si>
    <t>Tue 4/24</t>
  </si>
  <si>
    <t>Wed 4/25</t>
  </si>
  <si>
    <t>Thu 4/26</t>
  </si>
  <si>
    <t>Fri 5/04</t>
  </si>
  <si>
    <t>Sat 5/05</t>
  </si>
  <si>
    <t>Sun 5/06</t>
  </si>
  <si>
    <t>Mon 5/07</t>
  </si>
  <si>
    <t>Tue 5/08</t>
  </si>
  <si>
    <t>Wed 5/09</t>
  </si>
  <si>
    <t>Thu 5/10</t>
  </si>
  <si>
    <t>Tue 5/22</t>
  </si>
  <si>
    <t>Wed 5/23</t>
  </si>
  <si>
    <t>Thu 5/24</t>
  </si>
  <si>
    <t>Fri 5/25</t>
  </si>
  <si>
    <t>Sat 5/26</t>
  </si>
  <si>
    <t>Sun 5/27</t>
  </si>
  <si>
    <t>Fri 6/08</t>
  </si>
  <si>
    <t>Sat 6/09</t>
  </si>
  <si>
    <t>Sun 6/10</t>
  </si>
  <si>
    <t>Tue 6/12</t>
  </si>
  <si>
    <t>Wed 6/13</t>
  </si>
  <si>
    <t>Thu 6/14</t>
  </si>
  <si>
    <t>Fri 6/15</t>
  </si>
  <si>
    <t>Sat 6/16</t>
  </si>
  <si>
    <t>Sun 6/17</t>
  </si>
  <si>
    <t>Tue 6/26</t>
  </si>
  <si>
    <t>Wed 6/27</t>
  </si>
  <si>
    <t>Thu 6/28</t>
  </si>
  <si>
    <t>Fri 6/29</t>
  </si>
  <si>
    <t>Sat 6/30</t>
  </si>
  <si>
    <t>Sun 7/01</t>
  </si>
  <si>
    <t>Thu 7/12</t>
  </si>
  <si>
    <t>Fri 7/13</t>
  </si>
  <si>
    <t>Sat 7/14</t>
  </si>
  <si>
    <t>Sun 7/15</t>
  </si>
  <si>
    <t>Tue 7/24</t>
  </si>
  <si>
    <t>Wed 7/25</t>
  </si>
  <si>
    <t>Thu 7/26</t>
  </si>
  <si>
    <t>Fri 7/27</t>
  </si>
  <si>
    <t>Sat 7/28</t>
  </si>
  <si>
    <t>Sun 7/29</t>
  </si>
  <si>
    <t>Tue 8/07</t>
  </si>
  <si>
    <t>Wed 8/08</t>
  </si>
  <si>
    <t>Thu 8/09</t>
  </si>
  <si>
    <t>Fri 8/10</t>
  </si>
  <si>
    <t>Sat 8/11</t>
  </si>
  <si>
    <t>Sun 8/12</t>
  </si>
  <si>
    <t>Tue 8/21</t>
  </si>
  <si>
    <t>Wed 8/22</t>
  </si>
  <si>
    <t>Thu 8/23</t>
  </si>
  <si>
    <t>Fri 8/24</t>
  </si>
  <si>
    <t>Sat 8/25</t>
  </si>
  <si>
    <t>Sun 8/26</t>
  </si>
  <si>
    <t>Tue 8/28</t>
  </si>
  <si>
    <t>Wed 8/29</t>
  </si>
  <si>
    <t>Thu 8/30</t>
  </si>
  <si>
    <t>Thu 9/06</t>
  </si>
  <si>
    <t>Fri 9/07</t>
  </si>
  <si>
    <t>Sat 9/08</t>
  </si>
  <si>
    <t>Sun 9/09</t>
  </si>
  <si>
    <t>Tue 9/11</t>
  </si>
  <si>
    <t>Wed 9/12</t>
  </si>
  <si>
    <t>Thu 9/13</t>
  </si>
  <si>
    <t>Mon 9/24</t>
  </si>
  <si>
    <t>Tue 9/25</t>
  </si>
  <si>
    <t>Wed 9/26</t>
  </si>
  <si>
    <t>Thu 9/27</t>
  </si>
  <si>
    <t>Fri 9/28</t>
  </si>
  <si>
    <t>Sat 9/29</t>
  </si>
  <si>
    <t>Sun 9/30</t>
  </si>
  <si>
    <t>Mon 3/31</t>
  </si>
  <si>
    <t>Wed 4/2</t>
  </si>
  <si>
    <t>Fri 4/4</t>
  </si>
  <si>
    <t>Sat 4/5</t>
  </si>
  <si>
    <t>Sun 4/6</t>
  </si>
  <si>
    <t>Mon 4/7</t>
  </si>
  <si>
    <t>Mon 4/14</t>
  </si>
  <si>
    <t>Tue 4/15</t>
  </si>
  <si>
    <t>Wed 4/16</t>
  </si>
  <si>
    <t>Thu 4/17</t>
  </si>
  <si>
    <t>Fri 4/18</t>
  </si>
  <si>
    <t>Sat 4/19</t>
  </si>
  <si>
    <t>Sun 4/20</t>
  </si>
  <si>
    <t>Tue 4/29</t>
  </si>
  <si>
    <t>Wed 4/30</t>
  </si>
  <si>
    <t>Thu 5/1</t>
  </si>
  <si>
    <t>Tue 5/13</t>
  </si>
  <si>
    <t>Wed 5/14</t>
  </si>
  <si>
    <t>Fri 5/16</t>
  </si>
  <si>
    <t>Sat 5/17</t>
  </si>
  <si>
    <t>Sun 5/19</t>
  </si>
  <si>
    <t>Mon 5/26</t>
  </si>
  <si>
    <t>Tue 5/27</t>
  </si>
  <si>
    <t>Wed 5/28</t>
  </si>
  <si>
    <t>Fri 5/30</t>
  </si>
  <si>
    <t>Sat 5/31</t>
  </si>
  <si>
    <t>Sun 6/1</t>
  </si>
  <si>
    <t>Mon 6/2</t>
  </si>
  <si>
    <t>Fri 6/13</t>
  </si>
  <si>
    <t>Sat 6/14</t>
  </si>
  <si>
    <t>Sun 6/15</t>
  </si>
  <si>
    <t>Tue 6/17</t>
  </si>
  <si>
    <t>Wed 6/18</t>
  </si>
  <si>
    <t>Thu 6/19</t>
  </si>
  <si>
    <t>Mon 6/30</t>
  </si>
  <si>
    <t>Tue 7/01</t>
  </si>
  <si>
    <t>Wed 7/02</t>
  </si>
  <si>
    <t>Thu 7/03</t>
  </si>
  <si>
    <t>Fri 7/04</t>
  </si>
  <si>
    <t>Sat 7/05</t>
  </si>
  <si>
    <t>Sun 7/06</t>
  </si>
  <si>
    <t>Thu 7/17</t>
  </si>
  <si>
    <t>Fri 7/18</t>
  </si>
  <si>
    <t>Sat 7/19</t>
  </si>
  <si>
    <t>Sun 7/20</t>
  </si>
  <si>
    <t>Mon 7/21</t>
  </si>
  <si>
    <t>Tue 7/22</t>
  </si>
  <si>
    <t>Wed 7/23</t>
  </si>
  <si>
    <t>Thu 7/24</t>
  </si>
  <si>
    <t>Fri 7/25</t>
  </si>
  <si>
    <t>Sat 7/26</t>
  </si>
  <si>
    <t>Sun 7/27</t>
  </si>
  <si>
    <t>Fri 8/8</t>
  </si>
  <si>
    <t>Sat 8/9</t>
  </si>
  <si>
    <t>Sun 8/10</t>
  </si>
  <si>
    <t>Mon 8/18</t>
  </si>
  <si>
    <t>Tue 8/19</t>
  </si>
  <si>
    <t>Wed 8/20</t>
  </si>
  <si>
    <t>Fri 8/22</t>
  </si>
  <si>
    <t>Sat 8/23</t>
  </si>
  <si>
    <t>Sun 8/24</t>
  </si>
  <si>
    <t>Mon 8/25</t>
  </si>
  <si>
    <t>Tue 8/26</t>
  </si>
  <si>
    <t>Wed 8/27</t>
  </si>
  <si>
    <t>Fri 9/5</t>
  </si>
  <si>
    <t>Sat 9/6</t>
  </si>
  <si>
    <t>Mon 9/8</t>
  </si>
  <si>
    <t>Tue 9/9</t>
  </si>
  <si>
    <t>Wed 9/10</t>
  </si>
  <si>
    <t>Thu 9/11</t>
  </si>
  <si>
    <t>Sat 9/13</t>
  </si>
  <si>
    <t>Sun 9/14</t>
  </si>
  <si>
    <t>Mon 9/22</t>
  </si>
  <si>
    <t>Tue 9/23</t>
  </si>
  <si>
    <t>Wed 9/24</t>
  </si>
  <si>
    <t>Fri 9/26</t>
  </si>
  <si>
    <t>Sat 9/27</t>
  </si>
  <si>
    <t>Sun 9/28</t>
  </si>
  <si>
    <t>Mon 4/6</t>
  </si>
  <si>
    <t>Wed 4/8</t>
  </si>
  <si>
    <t>Thu 4/9</t>
  </si>
  <si>
    <t>Fri 4/10</t>
  </si>
  <si>
    <t>Sat 4/11</t>
  </si>
  <si>
    <t>Sun 4/12</t>
  </si>
  <si>
    <t>Tue 4/21</t>
  </si>
  <si>
    <t>Wed 4/22</t>
  </si>
  <si>
    <t>Thu 4/23</t>
  </si>
  <si>
    <t>Fri 4/24</t>
  </si>
  <si>
    <t>Sat 4/25</t>
  </si>
  <si>
    <t>Sun 4/26</t>
  </si>
  <si>
    <t>Mon 4/27</t>
  </si>
  <si>
    <t>Tue 4/28</t>
  </si>
  <si>
    <t>Wed 4/29</t>
  </si>
  <si>
    <t>Wed 5/6</t>
  </si>
  <si>
    <t>Thu 5/7</t>
  </si>
  <si>
    <t>Fri 5/8</t>
  </si>
  <si>
    <t>Sat 5/9</t>
  </si>
  <si>
    <t>Sun 5/10</t>
  </si>
  <si>
    <t>Tue 5/12</t>
  </si>
  <si>
    <t>Wed 5/13</t>
  </si>
  <si>
    <t>Mon 5/25</t>
  </si>
  <si>
    <t>Tue 5/26</t>
  </si>
  <si>
    <t>Wed 5/27</t>
  </si>
  <si>
    <t>Thu 5/28</t>
  </si>
  <si>
    <t>Fri 5/29</t>
  </si>
  <si>
    <t>Sat 5/30</t>
  </si>
  <si>
    <t>Sun 5/31</t>
  </si>
  <si>
    <t>Tue 6/9</t>
  </si>
  <si>
    <t>Wed 6/10</t>
  </si>
  <si>
    <t>Thu 6/11</t>
  </si>
  <si>
    <t>Fri 6/12</t>
  </si>
  <si>
    <t>Sat 6/13</t>
  </si>
  <si>
    <t>Sun 6/14</t>
  </si>
  <si>
    <t>Tue 6/16</t>
  </si>
  <si>
    <t>Wed 6/17</t>
  </si>
  <si>
    <t>Thu 6/18</t>
  </si>
  <si>
    <t>Fri 6/26</t>
  </si>
  <si>
    <t>Sat 6/27</t>
  </si>
  <si>
    <t>Sun 6/28</t>
  </si>
  <si>
    <t>Mon 6/29</t>
  </si>
  <si>
    <t>Tue 6/30</t>
  </si>
  <si>
    <t>Wed 7/1</t>
  </si>
  <si>
    <t>Fri 7/10</t>
  </si>
  <si>
    <t>Sat 7/11</t>
  </si>
  <si>
    <t>Sun 7/12</t>
  </si>
  <si>
    <t>Mon 7/27</t>
  </si>
  <si>
    <t>Tue 7/28</t>
  </si>
  <si>
    <t>Wed 7/29</t>
  </si>
  <si>
    <t>Thu 7/30</t>
  </si>
  <si>
    <t>Fri 7/31</t>
  </si>
  <si>
    <t>Sat 8/1</t>
  </si>
  <si>
    <t>Sun 8/2</t>
  </si>
  <si>
    <t>Mon 8/10</t>
  </si>
  <si>
    <t>Tue 8/11</t>
  </si>
  <si>
    <t>Wed 8/12</t>
  </si>
  <si>
    <t>Fri 8/14</t>
  </si>
  <si>
    <t>Sat 8/15</t>
  </si>
  <si>
    <t>Sun 8/16</t>
  </si>
  <si>
    <t>Mon 8/17</t>
  </si>
  <si>
    <t>Thu 8/27</t>
  </si>
  <si>
    <t>Fri 8/28</t>
  </si>
  <si>
    <t>Sat 8/29</t>
  </si>
  <si>
    <t>Sun 8/30</t>
  </si>
  <si>
    <t>Mon 8/31</t>
  </si>
  <si>
    <t>Tue 9/1</t>
  </si>
  <si>
    <t>Wed 9/2</t>
  </si>
  <si>
    <t>Fri 9/4</t>
  </si>
  <si>
    <t>Sat 9/5</t>
  </si>
  <si>
    <t>Sun 9/6</t>
  </si>
  <si>
    <t>Mon 9/14</t>
  </si>
  <si>
    <t>Tue 9/15</t>
  </si>
  <si>
    <t>Wed 9/16</t>
  </si>
  <si>
    <t>Thu 9/17</t>
  </si>
  <si>
    <t>Fri 9/18</t>
  </si>
  <si>
    <t>Sat 9/19</t>
  </si>
  <si>
    <t>Sun 9/20</t>
  </si>
  <si>
    <t>Fri 10/2</t>
  </si>
  <si>
    <t>Sat 10/3</t>
  </si>
  <si>
    <t>Sun 10/4</t>
  </si>
  <si>
    <t>Fri 4/9</t>
  </si>
  <si>
    <t>Sat 4/10</t>
  </si>
  <si>
    <t>Sun 4/11</t>
  </si>
  <si>
    <t>Mon 4/12</t>
  </si>
  <si>
    <t>Tue 4/13</t>
  </si>
  <si>
    <t>Wed 4/14</t>
  </si>
  <si>
    <t>Tue 4/27</t>
  </si>
  <si>
    <t>Wed 4/28</t>
  </si>
  <si>
    <t>Thu 4/29</t>
  </si>
  <si>
    <t>Fri 4/30</t>
  </si>
  <si>
    <t>Sat 5/1</t>
  </si>
  <si>
    <t>Sun 5/2</t>
  </si>
  <si>
    <t>Tue 5/11</t>
  </si>
  <si>
    <t>Wed 5/12</t>
  </si>
  <si>
    <t>Thu 5/13</t>
  </si>
  <si>
    <t>Fri 5/14</t>
  </si>
  <si>
    <t>Sat 5/15</t>
  </si>
  <si>
    <t>Sun 5/16</t>
  </si>
  <si>
    <t>Mon 5/17</t>
  </si>
  <si>
    <t>Tue 5/18</t>
  </si>
  <si>
    <t>Tue 5/25</t>
  </si>
  <si>
    <t>Wed 5/26</t>
  </si>
  <si>
    <t>Thu 5/27</t>
  </si>
  <si>
    <t>Fri 6/4</t>
  </si>
  <si>
    <t>Sat 6/5</t>
  </si>
  <si>
    <t>Sun 6/6</t>
  </si>
  <si>
    <t>Tue 6/8</t>
  </si>
  <si>
    <t>Wed 6/9</t>
  </si>
  <si>
    <t>Thu 6/10</t>
  </si>
  <si>
    <t>Fri 6/11</t>
  </si>
  <si>
    <t>Sat 6/12</t>
  </si>
  <si>
    <t>Sun 6/13</t>
  </si>
  <si>
    <t>Tue 6/22</t>
  </si>
  <si>
    <t>Wed 6/23</t>
  </si>
  <si>
    <t>Thu 6/24</t>
  </si>
  <si>
    <t>Fri 6/25</t>
  </si>
  <si>
    <t>Sat 6/26</t>
  </si>
  <si>
    <t>Sun 6/27</t>
  </si>
  <si>
    <t>Tue 6/29</t>
  </si>
  <si>
    <t>Wed 6/30</t>
  </si>
  <si>
    <t>Thu 7/1</t>
  </si>
  <si>
    <t>Fri 7/16</t>
  </si>
  <si>
    <t>Sat 7/17</t>
  </si>
  <si>
    <t>Sun 7/18</t>
  </si>
  <si>
    <t>Mon 7/19</t>
  </si>
  <si>
    <t>Tue 7/20</t>
  </si>
  <si>
    <t>Wed 7/21</t>
  </si>
  <si>
    <t>Thu 7/22</t>
  </si>
  <si>
    <t>Fri 7/23</t>
  </si>
  <si>
    <t>Sat 7/24</t>
  </si>
  <si>
    <t>Sun 7/25</t>
  </si>
  <si>
    <t>Tue 8/3</t>
  </si>
  <si>
    <t>Wed 8/4</t>
  </si>
  <si>
    <t>Thu 8/5</t>
  </si>
  <si>
    <t>Fri 8/6</t>
  </si>
  <si>
    <t>Sat 8/7</t>
  </si>
  <si>
    <t>Sun 8/8</t>
  </si>
  <si>
    <t>Mon 8/9</t>
  </si>
  <si>
    <t>Mon 8/16</t>
  </si>
  <si>
    <t>Tue 8/17</t>
  </si>
  <si>
    <t>Wed 8/18</t>
  </si>
  <si>
    <t>Thu 8/19</t>
  </si>
  <si>
    <t>Fri 8/20</t>
  </si>
  <si>
    <t>Sat 8/21</t>
  </si>
  <si>
    <t>Sun 8/22</t>
  </si>
  <si>
    <t>Tue 8/31</t>
  </si>
  <si>
    <t>Wed 9/1</t>
  </si>
  <si>
    <t>Thu 9/2</t>
  </si>
  <si>
    <t>Fri 9/3</t>
  </si>
  <si>
    <t>Sat 9/4</t>
  </si>
  <si>
    <t>Sun 9/5</t>
  </si>
  <si>
    <t>Mon 9/13</t>
  </si>
  <si>
    <t>Tue 9/14</t>
  </si>
  <si>
    <t>Wed 9/15</t>
  </si>
  <si>
    <t>Fri 9/17</t>
  </si>
  <si>
    <t>Sat 9/18</t>
  </si>
  <si>
    <t>Sun 9/19</t>
  </si>
  <si>
    <t>Fri 10/1</t>
  </si>
  <si>
    <t>Sat 10/2</t>
  </si>
  <si>
    <t>Sun 10/3</t>
  </si>
  <si>
    <t>Mon 4/4</t>
  </si>
  <si>
    <t>Wed 4/6</t>
  </si>
  <si>
    <t>Thu 4/7</t>
  </si>
  <si>
    <t>Sat 4/9</t>
  </si>
  <si>
    <t>Sun 4/10</t>
  </si>
  <si>
    <t>Sat 4/23</t>
  </si>
  <si>
    <t>Sun 4/24</t>
  </si>
  <si>
    <t>Tue 4/26</t>
  </si>
  <si>
    <t>Wed 4/27</t>
  </si>
  <si>
    <t>Thu 4/28</t>
  </si>
  <si>
    <t>Fri 5/6</t>
  </si>
  <si>
    <t>Sat 5/7</t>
  </si>
  <si>
    <t>Sun 5/8</t>
  </si>
  <si>
    <t>Thu 5/12</t>
  </si>
  <si>
    <t>Wed 5/18</t>
  </si>
  <si>
    <t>Thu 5/19</t>
  </si>
  <si>
    <t>Fri 6/3</t>
  </si>
  <si>
    <t>Sat 6/4</t>
  </si>
  <si>
    <t>Sun 6/5</t>
  </si>
  <si>
    <t>Mon 6/6</t>
  </si>
  <si>
    <t>Tue 6/7</t>
  </si>
  <si>
    <t>Wed 6/8</t>
  </si>
  <si>
    <t>Fri 6/10</t>
  </si>
  <si>
    <t>Sat 6/11</t>
  </si>
  <si>
    <t>Sun 6/12</t>
  </si>
  <si>
    <t>Fri 6/24</t>
  </si>
  <si>
    <t>Sat 6/25</t>
  </si>
  <si>
    <t>Sun 6/26</t>
  </si>
  <si>
    <t>Wed 6/29</t>
  </si>
  <si>
    <t>Thu 7/14</t>
  </si>
  <si>
    <t>Fri 7/15</t>
  </si>
  <si>
    <t>Sat 7/16</t>
  </si>
  <si>
    <t>Sun 7/17</t>
  </si>
  <si>
    <t>Mon 7/18</t>
  </si>
  <si>
    <t>Tue 7/19</t>
  </si>
  <si>
    <t>Wed 7/20</t>
  </si>
  <si>
    <t>Fri 7/22</t>
  </si>
  <si>
    <t>Sat 7/23</t>
  </si>
  <si>
    <t>Sun 7/24</t>
  </si>
  <si>
    <t>Fri 8/5</t>
  </si>
  <si>
    <t>Sat 8/6</t>
  </si>
  <si>
    <t>Sun 8/7</t>
  </si>
  <si>
    <t>Mon 8/8</t>
  </si>
  <si>
    <t>Tue 8/9</t>
  </si>
  <si>
    <t>Fri 8/26</t>
  </si>
  <si>
    <t>Tue 8/30</t>
  </si>
  <si>
    <t>Wed 8/31</t>
  </si>
  <si>
    <t>Thu 9/1</t>
  </si>
  <si>
    <t>Thu 9/8</t>
  </si>
  <si>
    <t>Mon 9/12</t>
  </si>
  <si>
    <t>Tue 9/13</t>
  </si>
  <si>
    <t>Wed 9/14</t>
  </si>
  <si>
    <t>Fri 4/6</t>
  </si>
  <si>
    <t>Sat 4/7</t>
  </si>
  <si>
    <t>Sun 4/8</t>
  </si>
  <si>
    <t>Mon 4/9</t>
  </si>
  <si>
    <t>Fri 4/27</t>
  </si>
  <si>
    <t>Sat 4/28</t>
  </si>
  <si>
    <t>Sun 4/29</t>
  </si>
  <si>
    <t>Mon 5/7</t>
  </si>
  <si>
    <t>Tue 5/8</t>
  </si>
  <si>
    <t>Fri 5/11</t>
  </si>
  <si>
    <t>Sat 5/12</t>
  </si>
  <si>
    <t>Sun 5/13</t>
  </si>
  <si>
    <t>Mon 5/14</t>
  </si>
  <si>
    <t>Tue 5/15</t>
  </si>
  <si>
    <t>Mon 5/21</t>
  </si>
  <si>
    <t>Fri 6/8</t>
  </si>
  <si>
    <t>Sat 6/9</t>
  </si>
  <si>
    <t>Fri 6/22</t>
  </si>
  <si>
    <t>Sat 6/23</t>
  </si>
  <si>
    <t>Sun 6/24</t>
  </si>
  <si>
    <t>Sun 7/1</t>
  </si>
  <si>
    <t>Mon 8/6</t>
  </si>
  <si>
    <t>Tue 8/7</t>
  </si>
  <si>
    <t>Wed 8/8</t>
  </si>
  <si>
    <t>Thu 8/9</t>
  </si>
  <si>
    <t>Tue 8/14</t>
  </si>
  <si>
    <t>Wed 8/15</t>
  </si>
  <si>
    <t>Thu 8/16</t>
  </si>
  <si>
    <t>Mon 8/27</t>
  </si>
  <si>
    <t>Thu 9/6</t>
  </si>
  <si>
    <t>Fri 9/7</t>
  </si>
  <si>
    <t>Sat 9/8</t>
  </si>
  <si>
    <t>Sun 9/9</t>
  </si>
  <si>
    <t>Fri  4/5</t>
  </si>
  <si>
    <t>Sat 4/6</t>
  </si>
  <si>
    <t>Sun 4/7</t>
  </si>
  <si>
    <t>Tue 4/16</t>
  </si>
  <si>
    <t>Wed 4/17</t>
  </si>
  <si>
    <t>Thu 4/18</t>
  </si>
  <si>
    <t>Sat 4/20</t>
  </si>
  <si>
    <t>Sun 4/21</t>
  </si>
  <si>
    <t>Mon 4/22</t>
  </si>
  <si>
    <t>Tue 4/23</t>
  </si>
  <si>
    <t>Wed 4/24</t>
  </si>
  <si>
    <t>Tue 5/7</t>
  </si>
  <si>
    <t>Wed 5/8</t>
  </si>
  <si>
    <t>Thu 5/9</t>
  </si>
  <si>
    <t>Tue 5/14</t>
  </si>
  <si>
    <t>Wed 5/15</t>
  </si>
  <si>
    <t>Fri 5/17</t>
  </si>
  <si>
    <t>Sat 5/18</t>
  </si>
  <si>
    <t>Mon 5/20</t>
  </si>
  <si>
    <t>Tue 5/21</t>
  </si>
  <si>
    <t>Wed 5/22</t>
  </si>
  <si>
    <t>Wed 5/29</t>
  </si>
  <si>
    <t>Thu 5/30</t>
  </si>
  <si>
    <t>Fri 5/31</t>
  </si>
  <si>
    <t>Sat 6/1</t>
  </si>
  <si>
    <t>Sun 6/2</t>
  </si>
  <si>
    <t>Mon 6/10</t>
  </si>
  <si>
    <t>Tue 6/11</t>
  </si>
  <si>
    <t>Wed 6/12</t>
  </si>
  <si>
    <t>Thu 6/13</t>
  </si>
  <si>
    <t>Fri 6/14</t>
  </si>
  <si>
    <t>Sat 6/15</t>
  </si>
  <si>
    <t>Sun 6/16</t>
  </si>
  <si>
    <t>Mon 6/24</t>
  </si>
  <si>
    <t>Tue 6/25</t>
  </si>
  <si>
    <t>Wed 6/26</t>
  </si>
  <si>
    <t>Thu 6/27</t>
  </si>
  <si>
    <t>Fri 6/28</t>
  </si>
  <si>
    <t>Sat 6/29</t>
  </si>
  <si>
    <t>Sun 6/30</t>
  </si>
  <si>
    <t>Mon 7/8</t>
  </si>
  <si>
    <t>Tue 7/9</t>
  </si>
  <si>
    <t>Wed 7/10</t>
  </si>
  <si>
    <t>Thu 7/11</t>
  </si>
  <si>
    <t>Fri 7/12</t>
  </si>
  <si>
    <t>Sat 7/13</t>
  </si>
  <si>
    <t>Sun 7/14</t>
  </si>
  <si>
    <t>Fri 7/26</t>
  </si>
  <si>
    <t>Sat 7/27</t>
  </si>
  <si>
    <t>Sun 7/28</t>
  </si>
  <si>
    <t>Tue 7/30</t>
  </si>
  <si>
    <t>Wed 7/31</t>
  </si>
  <si>
    <t>Thu 8/1</t>
  </si>
  <si>
    <t>Fri 8/2</t>
  </si>
  <si>
    <t>Sat 8/3</t>
  </si>
  <si>
    <t>Sun 8/4</t>
  </si>
  <si>
    <t>Fri 8/16</t>
  </si>
  <si>
    <t>Sat 8/17</t>
  </si>
  <si>
    <t>Sun 8/18</t>
  </si>
  <si>
    <t>Mon 8/19</t>
  </si>
  <si>
    <t>Tue 8/20</t>
  </si>
  <si>
    <t>Wed 8/21</t>
  </si>
  <si>
    <t>Fri 8/23</t>
  </si>
  <si>
    <t>Sat 8/24</t>
  </si>
  <si>
    <t>Sun 8/25</t>
  </si>
  <si>
    <t>Thu 9/5</t>
  </si>
  <si>
    <t>Fri 9/6</t>
  </si>
  <si>
    <t>Sat 9/7</t>
  </si>
  <si>
    <t>Sun 9/8</t>
  </si>
  <si>
    <t>Mon 9/9</t>
  </si>
  <si>
    <t>Tue 9/10</t>
  </si>
  <si>
    <t>Wed 9/11</t>
  </si>
  <si>
    <t>Thu 9/12</t>
  </si>
  <si>
    <t>Tue 9/24</t>
  </si>
  <si>
    <t>Wed 9/25</t>
  </si>
  <si>
    <t>Thu 9/26</t>
  </si>
  <si>
    <t>Fri 9/27</t>
  </si>
  <si>
    <t>Sat 9/28</t>
  </si>
  <si>
    <t>Sun 9/29</t>
  </si>
  <si>
    <t>Thu 4/3</t>
  </si>
  <si>
    <t>Fri 4/11</t>
  </si>
  <si>
    <t>Sat 4/12</t>
  </si>
  <si>
    <t>Sun 4/13</t>
  </si>
  <si>
    <t>Fri 4/25</t>
  </si>
  <si>
    <t>Sat 4/26</t>
  </si>
  <si>
    <t>Sun 4/27</t>
  </si>
  <si>
    <t>Thu 5/01</t>
  </si>
  <si>
    <t>Fri 5/9</t>
  </si>
  <si>
    <t>Sat 5/10</t>
  </si>
  <si>
    <t>Sun 5/11</t>
  </si>
  <si>
    <t>Mon 5/12</t>
  </si>
  <si>
    <t>Thu 5/22</t>
  </si>
  <si>
    <t>Fri 5/23</t>
  </si>
  <si>
    <t>Sat 5/24</t>
  </si>
  <si>
    <t>Sun 5/25</t>
  </si>
  <si>
    <t>Fri 6/6</t>
  </si>
  <si>
    <t>Sat 6/7</t>
  </si>
  <si>
    <t>Sun 6/8</t>
  </si>
  <si>
    <t>Mon 6/9</t>
  </si>
  <si>
    <t>Tue 6/10</t>
  </si>
  <si>
    <t>Wed 6/11</t>
  </si>
  <si>
    <t>Thu 6/12</t>
  </si>
  <si>
    <t>Mon 6/23</t>
  </si>
  <si>
    <t>Tue 6/24</t>
  </si>
  <si>
    <t>Wed 6/25</t>
  </si>
  <si>
    <t>Fri 6/27</t>
  </si>
  <si>
    <t>Sat 6/28</t>
  </si>
  <si>
    <t>Sun 6/29</t>
  </si>
  <si>
    <t>Tue 7/1</t>
  </si>
  <si>
    <t>Wed 7/2</t>
  </si>
  <si>
    <t>Thu 7/3</t>
  </si>
  <si>
    <t>Wed 7/9</t>
  </si>
  <si>
    <t>Thu 7/10</t>
  </si>
  <si>
    <t>Fri 7/11</t>
  </si>
  <si>
    <t>Sat 7/12</t>
  </si>
  <si>
    <t>Sun 7/13</t>
  </si>
  <si>
    <t>Tue 7/29</t>
  </si>
  <si>
    <t>Wed 7/30</t>
  </si>
  <si>
    <t>Thu 7/31</t>
  </si>
  <si>
    <t>Fri 8/1</t>
  </si>
  <si>
    <t>Sat 8/2</t>
  </si>
  <si>
    <t>Sun 8/3</t>
  </si>
  <si>
    <t>Mon 8/11</t>
  </si>
  <si>
    <t>Wed 8/13</t>
  </si>
  <si>
    <t>Thu 8/28</t>
  </si>
  <si>
    <t>Fri 8/29</t>
  </si>
  <si>
    <t>Sat 8/30</t>
  </si>
  <si>
    <t>Sun 8/31</t>
  </si>
  <si>
    <t>Mon 9/1</t>
  </si>
  <si>
    <t>Tue 9/2</t>
  </si>
  <si>
    <t>Wed 9/3</t>
  </si>
  <si>
    <t>Thu 9/4</t>
  </si>
  <si>
    <t>Fri 9/12</t>
  </si>
  <si>
    <t>Mon 9/15</t>
  </si>
  <si>
    <t>Tue 9/16</t>
  </si>
  <si>
    <t>Wed 9/17</t>
  </si>
  <si>
    <t>Fri 9/19</t>
  </si>
  <si>
    <t>Sat 9/20</t>
  </si>
  <si>
    <t>Sun 9/21</t>
  </si>
  <si>
    <t>Mon 4/13</t>
  </si>
  <si>
    <t>Tue 4/14</t>
  </si>
  <si>
    <t>Wed 4/15</t>
  </si>
  <si>
    <t>Fri 5/01</t>
  </si>
  <si>
    <t>Sat 5/02</t>
  </si>
  <si>
    <t>Sun 5/03</t>
  </si>
  <si>
    <t>Mon 5/11</t>
  </si>
  <si>
    <t>Fri 5/15</t>
  </si>
  <si>
    <t>Sat 5/16</t>
  </si>
  <si>
    <t>Sun 5/17</t>
  </si>
  <si>
    <t>Tue 5/19</t>
  </si>
  <si>
    <t>Wed 5/20</t>
  </si>
  <si>
    <t>Thu 5/21</t>
  </si>
  <si>
    <t>Tue 6/09</t>
  </si>
  <si>
    <t>Mon 6/15</t>
  </si>
  <si>
    <t>Wed 7/01</t>
  </si>
  <si>
    <t>Thu 7/02</t>
  </si>
  <si>
    <t>Sat 8/01</t>
  </si>
  <si>
    <t>Sun 8/02</t>
  </si>
  <si>
    <t>Tue 8/18</t>
  </si>
  <si>
    <t>Wed 8/19</t>
  </si>
  <si>
    <t>Thu 8/20</t>
  </si>
  <si>
    <t>Fri 8/21</t>
  </si>
  <si>
    <t>Sat 8/22</t>
  </si>
  <si>
    <t>Sun 8/23</t>
  </si>
  <si>
    <t>Tue 9/01</t>
  </si>
  <si>
    <t>Wed 9/02</t>
  </si>
  <si>
    <t>Fri 9/11</t>
  </si>
  <si>
    <t>Sat 9/12</t>
  </si>
  <si>
    <t>Sun 9/13</t>
  </si>
  <si>
    <t>Mon 9/28</t>
  </si>
  <si>
    <t>Wed 9/30</t>
  </si>
  <si>
    <t>Thu 10/1</t>
  </si>
  <si>
    <t>Fri 4/08</t>
  </si>
  <si>
    <t>Thu 5/05</t>
  </si>
  <si>
    <t>Fri 5/13</t>
  </si>
  <si>
    <t>Sat 5/14</t>
  </si>
  <si>
    <t>Sun 5/15</t>
  </si>
  <si>
    <t>Tue 5/17</t>
  </si>
  <si>
    <t>Mon 5/30</t>
  </si>
  <si>
    <t>Tue 5/31</t>
  </si>
  <si>
    <t>Wed 6/01</t>
  </si>
  <si>
    <t>Thu 6/02</t>
  </si>
  <si>
    <t>Fri 6/03</t>
  </si>
  <si>
    <t>Sat 6/04</t>
  </si>
  <si>
    <t>Sun 6/05</t>
  </si>
  <si>
    <t>Mon 6/06</t>
  </si>
  <si>
    <t>Tue 6/07</t>
  </si>
  <si>
    <t>Wed 6/08</t>
  </si>
  <si>
    <t>Tue 6/21</t>
  </si>
  <si>
    <t>Wed 6/22</t>
  </si>
  <si>
    <t>Fri 7/8</t>
  </si>
  <si>
    <t>Tue 8/02</t>
  </si>
  <si>
    <t>Wed 8/03</t>
  </si>
  <si>
    <t>Thu 8/04</t>
  </si>
  <si>
    <t>Tue 8/16</t>
  </si>
  <si>
    <t>Wed 8/17</t>
  </si>
  <si>
    <t>Thu 8/18</t>
  </si>
  <si>
    <t>Fri 8/19</t>
  </si>
  <si>
    <t>Sat 8/20</t>
  </si>
  <si>
    <t>Sun 8/21</t>
  </si>
  <si>
    <t>Mon 8/22</t>
  </si>
  <si>
    <t>Fri 9/02</t>
  </si>
  <si>
    <t>Sat 9/03</t>
  </si>
  <si>
    <t>Sun 9/04</t>
  </si>
  <si>
    <t>Thu 9/15</t>
  </si>
  <si>
    <t>Mon 9/19</t>
  </si>
  <si>
    <t>Tue 9/20</t>
  </si>
  <si>
    <t>Wed 9/21</t>
  </si>
  <si>
    <t>Thu 9/22</t>
  </si>
  <si>
    <t>Sat 4/8</t>
  </si>
  <si>
    <t>Sun 4/9</t>
  </si>
  <si>
    <t>Fri 4/21</t>
  </si>
  <si>
    <t>Sat 4/22</t>
  </si>
  <si>
    <t>Sun 4/23</t>
  </si>
  <si>
    <t>Mon 4/24</t>
  </si>
  <si>
    <t>Tue 4/25</t>
  </si>
  <si>
    <t>Wed 4/26</t>
  </si>
  <si>
    <t>Fri 5/5</t>
  </si>
  <si>
    <t>Sat 5/6</t>
  </si>
  <si>
    <t>Sun 5/7</t>
  </si>
  <si>
    <t>Mon 5/8</t>
  </si>
  <si>
    <t>Tue 5/9</t>
  </si>
  <si>
    <t>Fri 5/19</t>
  </si>
  <si>
    <t>Sat 5/20</t>
  </si>
  <si>
    <t>Sun 5/21</t>
  </si>
  <si>
    <t>Mon 5/22</t>
  </si>
  <si>
    <t>Tue 5/23</t>
  </si>
  <si>
    <t>Wed 5/24</t>
  </si>
  <si>
    <t>Mon 5/29</t>
  </si>
  <si>
    <t>Thu 6/1</t>
  </si>
  <si>
    <t>Fri 6/2</t>
  </si>
  <si>
    <t>Sat 6/3</t>
  </si>
  <si>
    <t>Sun 6/4</t>
  </si>
  <si>
    <t>Tue 6/6</t>
  </si>
  <si>
    <t>Wed 6/7</t>
  </si>
  <si>
    <t>Fri 6/16</t>
  </si>
  <si>
    <t>Sat 6/17</t>
  </si>
  <si>
    <t>Sun 6/18</t>
  </si>
  <si>
    <t>Mon 6/19</t>
  </si>
  <si>
    <t>Fri 6/30</t>
  </si>
  <si>
    <t>Sat 7/1</t>
  </si>
  <si>
    <t>Sun 7/2</t>
  </si>
  <si>
    <t>Thu 7/20</t>
  </si>
  <si>
    <t>Fri 7/21</t>
  </si>
  <si>
    <t>Sat 7/22</t>
  </si>
  <si>
    <t>Sun 7/23</t>
  </si>
  <si>
    <t>Tue 8/1</t>
  </si>
  <si>
    <t>Wed 8/2</t>
  </si>
  <si>
    <t>Thu 8/3</t>
  </si>
  <si>
    <t>Fri 8/4</t>
  </si>
  <si>
    <t>Sat 8/5</t>
  </si>
  <si>
    <t>Sun 8/6</t>
  </si>
  <si>
    <t>Mon 8/21</t>
  </si>
  <si>
    <t>Mon 8/28</t>
  </si>
  <si>
    <t>Tue 8/29</t>
  </si>
  <si>
    <t>Wed 8/30</t>
  </si>
  <si>
    <t>Thu 8/31</t>
  </si>
  <si>
    <t>Fri 9/1</t>
  </si>
  <si>
    <t>Sat 9/2</t>
  </si>
  <si>
    <t>Sun 9/3</t>
  </si>
  <si>
    <t>Mon 9/4</t>
  </si>
  <si>
    <t>Tue 9/5</t>
  </si>
  <si>
    <t>Thu 9/7</t>
  </si>
  <si>
    <t>Mon 9/18</t>
  </si>
  <si>
    <t>Tue 9/19</t>
  </si>
  <si>
    <t>Wed 9/20</t>
  </si>
  <si>
    <t xml:space="preserve"> 7:07</t>
  </si>
  <si>
    <t xml:space="preserve"> 7:10</t>
  </si>
  <si>
    <t xml:space="preserve"> 7:08</t>
  </si>
  <si>
    <t xml:space="preserve"> 7:06</t>
  </si>
  <si>
    <t xml:space="preserve"> 7:09</t>
  </si>
  <si>
    <t>Weather</t>
  </si>
  <si>
    <t>43-Cold, Windy</t>
  </si>
  <si>
    <t>59-Sunny</t>
  </si>
  <si>
    <t>75-Clear</t>
  </si>
  <si>
    <t>53-Overcast</t>
  </si>
  <si>
    <t>79-Ptly Cloudy</t>
  </si>
  <si>
    <t>71-Cloudy</t>
  </si>
  <si>
    <t>82-Overcast</t>
  </si>
  <si>
    <t>70-Showers</t>
  </si>
  <si>
    <t>77-Sunny</t>
  </si>
  <si>
    <t>66-Windy</t>
  </si>
  <si>
    <t>59-Chilly</t>
  </si>
  <si>
    <t>67-Clear</t>
  </si>
  <si>
    <t>84-Sunny</t>
  </si>
  <si>
    <t>54-Showers</t>
  </si>
  <si>
    <t>66-Clear</t>
  </si>
  <si>
    <t>74-Ptly Cloudy</t>
  </si>
  <si>
    <t>78-Overcast</t>
  </si>
  <si>
    <t>66-Cloudy</t>
  </si>
  <si>
    <t>82-Sunny</t>
  </si>
  <si>
    <t>90-Sunny</t>
  </si>
  <si>
    <t>92-Breezy</t>
  </si>
  <si>
    <t>82-Ptly Cloudy</t>
  </si>
  <si>
    <t>89-Rainy</t>
  </si>
  <si>
    <t>87-Rainy</t>
  </si>
  <si>
    <t>84-Ptly Cloudy</t>
  </si>
  <si>
    <t>72-Drizzle</t>
  </si>
  <si>
    <t>70-Overcast</t>
  </si>
  <si>
    <t>88-Clear</t>
  </si>
  <si>
    <t>97-Hazy, Hot</t>
  </si>
  <si>
    <t>80-Showers</t>
  </si>
  <si>
    <t>79-Sunny</t>
  </si>
  <si>
    <t>77-Nice</t>
  </si>
  <si>
    <t>65-Overcast</t>
  </si>
  <si>
    <t>84-Cloudy</t>
  </si>
  <si>
    <t>91-Ptly Sunny</t>
  </si>
  <si>
    <t>74-Clouds &amp; Sun</t>
  </si>
  <si>
    <t>88-Ptly Cloudy</t>
  </si>
  <si>
    <t>94-Hot, Humid</t>
  </si>
  <si>
    <t>84-Humid</t>
  </si>
  <si>
    <t>92-Hot</t>
  </si>
  <si>
    <t>80-Stormy</t>
  </si>
  <si>
    <t>90-Clear</t>
  </si>
  <si>
    <t>90-Ptly Cloudy</t>
  </si>
  <si>
    <t>90-Overcast</t>
  </si>
  <si>
    <t>85-Storms</t>
  </si>
  <si>
    <t>75-Overcast</t>
  </si>
  <si>
    <t>82-Showers</t>
  </si>
  <si>
    <t>83-Overcast</t>
  </si>
  <si>
    <t>88-Ptly Sunny</t>
  </si>
  <si>
    <t>90-Clouds &amp; Sun</t>
  </si>
  <si>
    <t>95-Mostly Sunny</t>
  </si>
  <si>
    <t>74-Partly Sunny</t>
  </si>
  <si>
    <t>77-Mostly Sunny</t>
  </si>
  <si>
    <t>89-Sunny</t>
  </si>
  <si>
    <t>87-Ptly Cloudy</t>
  </si>
  <si>
    <t>85-Overcast</t>
  </si>
  <si>
    <t>80-Rain</t>
  </si>
  <si>
    <t>92-Ptly Cloudy</t>
  </si>
  <si>
    <t>80-Sunny</t>
  </si>
  <si>
    <t>85-Showers</t>
  </si>
  <si>
    <t>83-Showers</t>
  </si>
  <si>
    <t>86-Clear</t>
  </si>
  <si>
    <t>84-Ptly Sunny</t>
  </si>
  <si>
    <t>84-Nice</t>
  </si>
  <si>
    <t>83-Ptly Cloudy</t>
  </si>
  <si>
    <t>78-Ptly Cloudy</t>
  </si>
  <si>
    <t>76-Ptly Cloudy</t>
  </si>
  <si>
    <t>77-Clear</t>
  </si>
  <si>
    <t>76-Clear</t>
  </si>
  <si>
    <t>76-Overcast</t>
  </si>
  <si>
    <t>73-Sunny</t>
  </si>
  <si>
    <t>62-Windy</t>
  </si>
  <si>
    <t>53-Cloudy</t>
  </si>
  <si>
    <t>54-Clear</t>
  </si>
  <si>
    <t>51-Cool</t>
  </si>
  <si>
    <t>46-Cloudy</t>
  </si>
  <si>
    <t>51-Cloudy</t>
  </si>
  <si>
    <t>68-Pt. Cloudy</t>
  </si>
  <si>
    <t>65-Clear</t>
  </si>
  <si>
    <t>60-Pt. Cloudy</t>
  </si>
  <si>
    <t>62-Sunny</t>
  </si>
  <si>
    <t>61-Overcast</t>
  </si>
  <si>
    <t>65-Sunny</t>
  </si>
  <si>
    <t>64-Clear</t>
  </si>
  <si>
    <t>73-Pt. Cloudy</t>
  </si>
  <si>
    <t>72-Pt. Sunny</t>
  </si>
  <si>
    <t>77-Cloudy</t>
  </si>
  <si>
    <t>74-Showers</t>
  </si>
  <si>
    <t>69-Rainy</t>
  </si>
  <si>
    <t>60-Cool</t>
  </si>
  <si>
    <t>60-Pt. Sunny</t>
  </si>
  <si>
    <t>85-Pt. Sunny</t>
  </si>
  <si>
    <t>89-Cloudy</t>
  </si>
  <si>
    <t>87-Cloudy</t>
  </si>
  <si>
    <t>88-Storms</t>
  </si>
  <si>
    <t>93-Sunny</t>
  </si>
  <si>
    <t>76-Nice</t>
  </si>
  <si>
    <t>78-Clear</t>
  </si>
  <si>
    <t>92-Clear</t>
  </si>
  <si>
    <t>97-Hot</t>
  </si>
  <si>
    <t>95-Cloudy</t>
  </si>
  <si>
    <t>95-Hot</t>
  </si>
  <si>
    <t>95-Humid</t>
  </si>
  <si>
    <t>90-Cloudy</t>
  </si>
  <si>
    <t>85-Pt Cloudy</t>
  </si>
  <si>
    <t>85-Sunny</t>
  </si>
  <si>
    <t>77-Pt Cloudy</t>
  </si>
  <si>
    <t>95-Sunny</t>
  </si>
  <si>
    <t>91-Hot</t>
  </si>
  <si>
    <t>92-Sunny</t>
  </si>
  <si>
    <t>88-Cloudy</t>
  </si>
  <si>
    <t>96-Cloudy</t>
  </si>
  <si>
    <t>87-Overcast</t>
  </si>
  <si>
    <t>83-Sunny</t>
  </si>
  <si>
    <t>97-Cloudy</t>
  </si>
  <si>
    <t>96-Hot</t>
  </si>
  <si>
    <t>99-Sunny</t>
  </si>
  <si>
    <t>100-Hot</t>
  </si>
  <si>
    <t>89-Overcast</t>
  </si>
  <si>
    <t>95-Overcast</t>
  </si>
  <si>
    <t>88-Sunny</t>
  </si>
  <si>
    <t>93-Humid</t>
  </si>
  <si>
    <t>84-Ptly Cldy</t>
  </si>
  <si>
    <t>82-Clear</t>
  </si>
  <si>
    <t>86-Sunny</t>
  </si>
  <si>
    <t>75-Ptly Cldy</t>
  </si>
  <si>
    <t>78-Sunny</t>
  </si>
  <si>
    <t>48-Cold, Snow</t>
  </si>
  <si>
    <t>70-Ptly Cloudy</t>
  </si>
  <si>
    <t>55-Showers</t>
  </si>
  <si>
    <t>52-Showers</t>
  </si>
  <si>
    <t>53-Sunny</t>
  </si>
  <si>
    <t>49-Rainy</t>
  </si>
  <si>
    <t>58-Ptly Cloudy</t>
  </si>
  <si>
    <t>67-Sunny</t>
  </si>
  <si>
    <t>66-Storms</t>
  </si>
  <si>
    <t>65-Ptly Cloudy</t>
  </si>
  <si>
    <t>70-Cloudy</t>
  </si>
  <si>
    <t>84-Storms</t>
  </si>
  <si>
    <t>64-Ptly Cloudy</t>
  </si>
  <si>
    <t>80-Cloudy</t>
  </si>
  <si>
    <t>55-Rain</t>
  </si>
  <si>
    <t>55-Cloudy</t>
  </si>
  <si>
    <t>56-Showers</t>
  </si>
  <si>
    <t>66-Showers</t>
  </si>
  <si>
    <t>73-Showers</t>
  </si>
  <si>
    <t>71-Showers</t>
  </si>
  <si>
    <t>85-Nice</t>
  </si>
  <si>
    <t>67-Storms</t>
  </si>
  <si>
    <t>67-Blustery</t>
  </si>
  <si>
    <t>91-Showers</t>
  </si>
  <si>
    <t>86-Showers</t>
  </si>
  <si>
    <t>87-Showers</t>
  </si>
  <si>
    <t>86-Ptly Sunny</t>
  </si>
  <si>
    <t>91-Sunny</t>
  </si>
  <si>
    <t>89-Ptly Cloudy</t>
  </si>
  <si>
    <t>81-Cloudy</t>
  </si>
  <si>
    <t>94-Ptly Cloudy</t>
  </si>
  <si>
    <t>90-Showers</t>
  </si>
  <si>
    <t>89-Rain</t>
  </si>
  <si>
    <t>92-Showers</t>
  </si>
  <si>
    <t>90-Humid</t>
  </si>
  <si>
    <t>84-Misty</t>
  </si>
  <si>
    <t>95-Ptly Cloudy</t>
  </si>
  <si>
    <t>96-Sunny</t>
  </si>
  <si>
    <t>91-Ptly Cloudy</t>
  </si>
  <si>
    <t>97-Ptly Cloudy</t>
  </si>
  <si>
    <t>82-Rain</t>
  </si>
  <si>
    <t>75-Sunny</t>
  </si>
  <si>
    <t>76-Sunny</t>
  </si>
  <si>
    <t>81-Sunny</t>
  </si>
  <si>
    <t>74-Hurricane</t>
  </si>
  <si>
    <t>75-Partly Cldy</t>
  </si>
  <si>
    <t>84-Partly Cldy</t>
  </si>
  <si>
    <t>67-Breezy</t>
  </si>
  <si>
    <t>79-Overcast</t>
  </si>
  <si>
    <t>58-Breezy</t>
  </si>
  <si>
    <t>66-Sunny</t>
  </si>
  <si>
    <t>73-Sunny, Clear</t>
  </si>
  <si>
    <t>82-Pleasant</t>
  </si>
  <si>
    <t>82-Warm</t>
  </si>
  <si>
    <t>67-Overcast</t>
  </si>
  <si>
    <t>64-Partly Cloudy</t>
  </si>
  <si>
    <t>70-Rainy</t>
  </si>
  <si>
    <t>65-Partly Sunny</t>
  </si>
  <si>
    <t>58-Chilly</t>
  </si>
  <si>
    <t>68-Overcast</t>
  </si>
  <si>
    <t>58-Overcast</t>
  </si>
  <si>
    <t>74-Sunny</t>
  </si>
  <si>
    <t>75-Partly Sunny</t>
  </si>
  <si>
    <t>55-Rainy</t>
  </si>
  <si>
    <t>63-Cool &amp; Rainy</t>
  </si>
  <si>
    <t>62-Cool &amp; Rainy</t>
  </si>
  <si>
    <t>77-Sunny &amp; Warm</t>
  </si>
  <si>
    <t>81-Nice</t>
  </si>
  <si>
    <t>71-Partly Cloudy</t>
  </si>
  <si>
    <t>80-Warm</t>
  </si>
  <si>
    <t>89-Thundershowers</t>
  </si>
  <si>
    <t>93-Hot, Humid</t>
  </si>
  <si>
    <t>87-Sunny</t>
  </si>
  <si>
    <t>81-Partly Cloudy</t>
  </si>
  <si>
    <t>81-Mostly Cloudy</t>
  </si>
  <si>
    <t>81-Cloudy, Warm</t>
  </si>
  <si>
    <t>83-Warm, Rain</t>
  </si>
  <si>
    <t>85-Hot, Humid</t>
  </si>
  <si>
    <t>88-Hot, Humid</t>
  </si>
  <si>
    <t>91-Humid</t>
  </si>
  <si>
    <t>85-Partly Cloudy</t>
  </si>
  <si>
    <t>80-Cool</t>
  </si>
  <si>
    <t xml:space="preserve">81-Cloudy </t>
  </si>
  <si>
    <t>96-Hot &amp; Humid</t>
  </si>
  <si>
    <t>98-Hot &amp; Humid</t>
  </si>
  <si>
    <t>82-Rainy</t>
  </si>
  <si>
    <t>80-Rainy</t>
  </si>
  <si>
    <t>86-Partly Sunny</t>
  </si>
  <si>
    <t>79-Drizzley</t>
  </si>
  <si>
    <t>94-Hot &amp; Humid</t>
  </si>
  <si>
    <t>80-Clear</t>
  </si>
  <si>
    <t>79-Cloudy &amp; Cool</t>
  </si>
  <si>
    <t>79-Nice</t>
  </si>
  <si>
    <t>81-Clear</t>
  </si>
  <si>
    <t>87-Muggy</t>
  </si>
  <si>
    <t>88-Warm</t>
  </si>
  <si>
    <t>75-Cloudy</t>
  </si>
  <si>
    <t>76-Rain</t>
  </si>
  <si>
    <t>77-Breezy</t>
  </si>
  <si>
    <t>77-Cool</t>
  </si>
  <si>
    <t>72-Gusty</t>
  </si>
  <si>
    <t>65-Ptly Cldy</t>
  </si>
  <si>
    <t>52-Windy</t>
  </si>
  <si>
    <t>65-Cloudy</t>
  </si>
  <si>
    <t>75-Ptly Sun</t>
  </si>
  <si>
    <t>44-Rainy</t>
  </si>
  <si>
    <t>57-Sunny</t>
  </si>
  <si>
    <t>69-Overcast</t>
  </si>
  <si>
    <t>79-Ptly Sun</t>
  </si>
  <si>
    <t>70-Sunny</t>
  </si>
  <si>
    <t>72-Ptly Cldy</t>
  </si>
  <si>
    <t>73-Ptly Cldy</t>
  </si>
  <si>
    <t>77-Ptly Cldy</t>
  </si>
  <si>
    <t>71-Ptly Cldy</t>
  </si>
  <si>
    <t>66-Overcast</t>
  </si>
  <si>
    <t>67-Most Cldy</t>
  </si>
  <si>
    <t>77-Overcast</t>
  </si>
  <si>
    <t>92-Rain</t>
  </si>
  <si>
    <t>85-Rainy</t>
  </si>
  <si>
    <t>78-Ptly Sun</t>
  </si>
  <si>
    <t>78-Rain</t>
  </si>
  <si>
    <t>89-Ptly Sun</t>
  </si>
  <si>
    <t>90-Ptly Sun</t>
  </si>
  <si>
    <t>88-Ptly Cldy</t>
  </si>
  <si>
    <t>88-Overcast</t>
  </si>
  <si>
    <t>88-Showers</t>
  </si>
  <si>
    <t>89-Ptly Cldy</t>
  </si>
  <si>
    <t>94-Overcast</t>
  </si>
  <si>
    <t>100-Sunny</t>
  </si>
  <si>
    <t>93-Ptly Cldy</t>
  </si>
  <si>
    <t>88-Ptly Sun</t>
  </si>
  <si>
    <t>97-Mtly Sun</t>
  </si>
  <si>
    <t>96-Mtly Sun</t>
  </si>
  <si>
    <t>94-Sunny</t>
  </si>
  <si>
    <t>102-Hot</t>
  </si>
  <si>
    <t>91-Ptly Cldy</t>
  </si>
  <si>
    <t>85-Ptly Cldy</t>
  </si>
  <si>
    <t>95-Ptly Sun</t>
  </si>
  <si>
    <t>91-Ptly Sun</t>
  </si>
  <si>
    <t>91-Overcast</t>
  </si>
  <si>
    <t>85-Ptly Sun</t>
  </si>
  <si>
    <t>71-Ptly Sun</t>
  </si>
  <si>
    <t>71-Rainy</t>
  </si>
  <si>
    <t>72-Clear</t>
  </si>
  <si>
    <t>44-Cold</t>
  </si>
  <si>
    <t>53-Ptly Cldy</t>
  </si>
  <si>
    <t>55-Lt Rain</t>
  </si>
  <si>
    <t>57-Cloudy</t>
  </si>
  <si>
    <t>55-Windy</t>
  </si>
  <si>
    <t>68-Sunny</t>
  </si>
  <si>
    <t>72-Showers</t>
  </si>
  <si>
    <t>61-Ptly Cldy</t>
  </si>
  <si>
    <t>65-Ptly Sun</t>
  </si>
  <si>
    <t>86-Ptly Cldy</t>
  </si>
  <si>
    <t>96-Ptly Cldy</t>
  </si>
  <si>
    <t>80-Ptly Cldy</t>
  </si>
  <si>
    <t>73-Rainy</t>
  </si>
  <si>
    <t>78-Cloudy</t>
  </si>
  <si>
    <t>83-Ptly Cldy</t>
  </si>
  <si>
    <t>93-Mtly Sunny</t>
  </si>
  <si>
    <t>97-Ptly Cldy</t>
  </si>
  <si>
    <t>93-Rain</t>
  </si>
  <si>
    <t>78-Mtly Cldy</t>
  </si>
  <si>
    <t>95-Ptly Cldy</t>
  </si>
  <si>
    <t>101-Hot</t>
  </si>
  <si>
    <t>68-Damp</t>
  </si>
  <si>
    <t>74-Cloudy</t>
  </si>
  <si>
    <t>81-Ptly Cldy</t>
  </si>
  <si>
    <t>84-Rain</t>
  </si>
  <si>
    <t>80-Hazy</t>
  </si>
  <si>
    <t>86-Cloudy</t>
  </si>
  <si>
    <t>79-Ptly Cldy</t>
  </si>
  <si>
    <t>55-Chilly</t>
  </si>
  <si>
    <t>63-Sunny</t>
  </si>
  <si>
    <t>52-Overcast</t>
  </si>
  <si>
    <t>52-Chilly</t>
  </si>
  <si>
    <t>57-Cool</t>
  </si>
  <si>
    <t>62-Ptly Cldy</t>
  </si>
  <si>
    <t>71-Sunny</t>
  </si>
  <si>
    <t>80-Nice</t>
  </si>
  <si>
    <t>76-Rainy</t>
  </si>
  <si>
    <t>63-Ptly Cldy</t>
  </si>
  <si>
    <t>67-Ptly Cldy</t>
  </si>
  <si>
    <t>62-Cloudy</t>
  </si>
  <si>
    <t>74-Sunnt</t>
  </si>
  <si>
    <t>83 Ptly Cldy</t>
  </si>
  <si>
    <t>80-Storms</t>
  </si>
  <si>
    <t>86-Rain Delay</t>
  </si>
  <si>
    <t>87-Storms</t>
  </si>
  <si>
    <t>83-Storms</t>
  </si>
  <si>
    <t>94-Ptly Sun</t>
  </si>
  <si>
    <t>96-Most Sun</t>
  </si>
  <si>
    <t>97-Sunny</t>
  </si>
  <si>
    <t>84-Rainy</t>
  </si>
  <si>
    <t>91-Most Sun</t>
  </si>
  <si>
    <t>82-Ptly Cldy</t>
  </si>
  <si>
    <t>90-Ptly Cldy</t>
  </si>
  <si>
    <t>78-Most Cldy</t>
  </si>
  <si>
    <t>76-Hurricane</t>
  </si>
  <si>
    <t>74-Ptly Cldy</t>
  </si>
  <si>
    <t>85-Cloudy</t>
  </si>
  <si>
    <t>72-Rain</t>
  </si>
  <si>
    <t>73-Rain</t>
  </si>
  <si>
    <t>56-Cloudy</t>
  </si>
  <si>
    <t>54-Ptly Cldy</t>
  </si>
  <si>
    <t>55-Mstly Cldy</t>
  </si>
  <si>
    <t>48-Sunny</t>
  </si>
  <si>
    <t>57-Rainy</t>
  </si>
  <si>
    <t>46-Showers</t>
  </si>
  <si>
    <t>57-Ptly Cldy</t>
  </si>
  <si>
    <t>54-Rainy</t>
  </si>
  <si>
    <t>56-Rain</t>
  </si>
  <si>
    <t>72-Overcast</t>
  </si>
  <si>
    <t>81-Ptly Sunny</t>
  </si>
  <si>
    <t>70-Breezy</t>
  </si>
  <si>
    <t>64-Sunny</t>
  </si>
  <si>
    <t>66-Ptly Cldy</t>
  </si>
  <si>
    <t>82-Mtly Cldy</t>
  </si>
  <si>
    <t>54-Chilly</t>
  </si>
  <si>
    <t>73-Cloudy</t>
  </si>
  <si>
    <t>68-Rain Delay</t>
  </si>
  <si>
    <t>76-Ptly Sunny</t>
  </si>
  <si>
    <t>65-Rain Delay</t>
  </si>
  <si>
    <t>77 Ptly Cldy</t>
  </si>
  <si>
    <t>71-Rain Delay</t>
  </si>
  <si>
    <t>79-Breezy</t>
  </si>
  <si>
    <t>68-Ptly Cldy</t>
  </si>
  <si>
    <t>81-Rain Delay</t>
  </si>
  <si>
    <t>77-Mstly Cldy</t>
  </si>
  <si>
    <t>83-Rain Delay</t>
  </si>
  <si>
    <t>75-Stormy</t>
  </si>
  <si>
    <t>89-Storms</t>
  </si>
  <si>
    <t>83-Cloudy</t>
  </si>
  <si>
    <t>84-Mstly Sunny</t>
  </si>
  <si>
    <t>92-Mstly Sunny</t>
  </si>
  <si>
    <t>74-Rain Delay</t>
  </si>
  <si>
    <t>85-Rain Delay</t>
  </si>
  <si>
    <t>67-Mstly Sunny</t>
  </si>
  <si>
    <t>81-Mstly Sunny</t>
  </si>
  <si>
    <t>67-Rain Delay</t>
  </si>
  <si>
    <t>63-Cloudy</t>
  </si>
  <si>
    <t>52-Sunny</t>
  </si>
  <si>
    <t>46-Rainy</t>
  </si>
  <si>
    <t>54-Mstly Sun</t>
  </si>
  <si>
    <t>45-Rain</t>
  </si>
  <si>
    <t>74-Rain</t>
  </si>
  <si>
    <t>57-Rain</t>
  </si>
  <si>
    <t>54-Rain</t>
  </si>
  <si>
    <t>86-Hot</t>
  </si>
  <si>
    <t>86-Storms</t>
  </si>
  <si>
    <t>68-Rainy</t>
  </si>
  <si>
    <t>76-Ptly Cldy</t>
  </si>
  <si>
    <t>94-Cloudy</t>
  </si>
  <si>
    <t>92-Cloudy</t>
  </si>
  <si>
    <t>90-Mstly Cldy</t>
  </si>
  <si>
    <t>91-Mstly Sun</t>
  </si>
  <si>
    <t>94-Ptly Cldy</t>
  </si>
  <si>
    <t>90-Rain Delay</t>
  </si>
  <si>
    <t>80-Ptly Sun</t>
  </si>
  <si>
    <t>92-Mstly Sun</t>
  </si>
  <si>
    <t>96-Stormy</t>
  </si>
  <si>
    <t>93-Raun Delay</t>
  </si>
  <si>
    <t>87-Mstly Sun</t>
  </si>
  <si>
    <t>90-Storms</t>
  </si>
  <si>
    <t>88-Mstly Sun</t>
  </si>
  <si>
    <t>85-Mstly Sun</t>
  </si>
  <si>
    <t>89-Mstly Sun</t>
  </si>
  <si>
    <t>75-Mstly Sun</t>
  </si>
  <si>
    <t>73-Mstly Sun</t>
  </si>
  <si>
    <t>64-Mstly Sun</t>
  </si>
  <si>
    <t>62-Ptly Sun</t>
  </si>
  <si>
    <t>63-Clear</t>
  </si>
  <si>
    <t>59-Ptly Cldy</t>
  </si>
  <si>
    <t>54-Overcast</t>
  </si>
  <si>
    <t>60-Overcast</t>
  </si>
  <si>
    <t>70-Ptly Cldy</t>
  </si>
  <si>
    <t>78-Ptly Cldy</t>
  </si>
  <si>
    <t>71-Clear</t>
  </si>
  <si>
    <t>60-rain delay</t>
  </si>
  <si>
    <t>83-Clear</t>
  </si>
  <si>
    <t>79-Cloudy</t>
  </si>
  <si>
    <t>96-Clear</t>
  </si>
  <si>
    <t>81-rain delay</t>
  </si>
  <si>
    <t>85-Clear</t>
  </si>
  <si>
    <t>95-Clear</t>
  </si>
  <si>
    <t>104-Ptly Cldy</t>
  </si>
  <si>
    <t>102-Clear</t>
  </si>
  <si>
    <t>99-Ptly Cldy</t>
  </si>
  <si>
    <t>79-Rain Delay</t>
  </si>
  <si>
    <t>91-Clear</t>
  </si>
  <si>
    <t>87-Clear</t>
  </si>
  <si>
    <t>89-Clear</t>
  </si>
  <si>
    <t>84-Clear</t>
  </si>
  <si>
    <t>75-Rain</t>
  </si>
  <si>
    <t>76-Cloudy</t>
  </si>
  <si>
    <t>62-Overcast</t>
  </si>
  <si>
    <t>62-Clear</t>
  </si>
  <si>
    <t>60-Ptly Cldy</t>
  </si>
  <si>
    <t>70-Clear</t>
  </si>
  <si>
    <t>64-Cloudy</t>
  </si>
  <si>
    <t>60-Clear</t>
  </si>
  <si>
    <t>56-Drizzle</t>
  </si>
  <si>
    <t>67-Cloudy</t>
  </si>
  <si>
    <t>64-Ptly Cldy</t>
  </si>
  <si>
    <t>66-Drizzle</t>
  </si>
  <si>
    <t>72-Cloudy</t>
  </si>
  <si>
    <t>100-Clear</t>
  </si>
  <si>
    <t>86-Overcast</t>
  </si>
  <si>
    <t>84-Overcast</t>
  </si>
  <si>
    <t>73-Overcast</t>
  </si>
  <si>
    <t>87-Ptly Cldy</t>
  </si>
  <si>
    <t>67-Rain</t>
  </si>
  <si>
    <t>60-sunny</t>
  </si>
  <si>
    <t>51-clear</t>
  </si>
  <si>
    <t>57-sunny</t>
  </si>
  <si>
    <t>69-clear</t>
  </si>
  <si>
    <t>68-ptcldy</t>
  </si>
  <si>
    <t>59-ptcldy</t>
  </si>
  <si>
    <t>52-ptcldy</t>
  </si>
  <si>
    <t>56-ptcldy</t>
  </si>
  <si>
    <t>49-ptcldy</t>
  </si>
  <si>
    <t>53-ptcldy</t>
  </si>
  <si>
    <t>58-clear</t>
  </si>
  <si>
    <t>66-sunny</t>
  </si>
  <si>
    <t>63-drizzle</t>
  </si>
  <si>
    <t>60-cloudy</t>
  </si>
  <si>
    <t>72-ptcldy</t>
  </si>
  <si>
    <t>61-cloudy</t>
  </si>
  <si>
    <t>66-overcast</t>
  </si>
  <si>
    <t>77-clear</t>
  </si>
  <si>
    <t>80-ptcldy</t>
  </si>
  <si>
    <t>84-ptcldy</t>
  </si>
  <si>
    <t>83-ptcldy</t>
  </si>
  <si>
    <t>86-ptcldy</t>
  </si>
  <si>
    <t>87-ptcldy</t>
  </si>
  <si>
    <t>90-clear</t>
  </si>
  <si>
    <t>90-cloudy</t>
  </si>
  <si>
    <t>83-overcast</t>
  </si>
  <si>
    <t>75-rain</t>
  </si>
  <si>
    <t>81-ptcldy</t>
  </si>
  <si>
    <t>79-cloudy</t>
  </si>
  <si>
    <t>75-cloudy</t>
  </si>
  <si>
    <t>79-ptcldy</t>
  </si>
  <si>
    <t>81-overcast</t>
  </si>
  <si>
    <t>85-overcast</t>
  </si>
  <si>
    <t>91-ptcldy</t>
  </si>
  <si>
    <t>76-cloudy</t>
  </si>
  <si>
    <t>76-ptcldy</t>
  </si>
  <si>
    <t>84-cloudy</t>
  </si>
  <si>
    <t>89-ptcldy</t>
  </si>
  <si>
    <t>85-ptcldy</t>
  </si>
  <si>
    <t>72-overcast</t>
  </si>
  <si>
    <t>87-cloudy</t>
  </si>
  <si>
    <t>71-overcast</t>
  </si>
  <si>
    <t>79-overcast</t>
  </si>
  <si>
    <t>80-cloudy</t>
  </si>
  <si>
    <t>78-cloudy</t>
  </si>
  <si>
    <t>77-sunny</t>
  </si>
  <si>
    <t>77-ptcldy</t>
  </si>
  <si>
    <t>79-clear</t>
  </si>
  <si>
    <t>77-overcast</t>
  </si>
  <si>
    <t>75-clear</t>
  </si>
  <si>
    <t>89-clear</t>
  </si>
  <si>
    <t>72-cloudy</t>
  </si>
  <si>
    <t>72-clear</t>
  </si>
  <si>
    <t>71-ptcldy</t>
  </si>
  <si>
    <t>73-clear</t>
  </si>
  <si>
    <t>70-ptcldy</t>
  </si>
  <si>
    <t>61-clear</t>
  </si>
  <si>
    <t>58-cloudy</t>
  </si>
  <si>
    <t>69-overcast</t>
  </si>
  <si>
    <t>78-ptcldy</t>
  </si>
  <si>
    <t>39-sunny</t>
  </si>
  <si>
    <t>52-Rain</t>
  </si>
  <si>
    <t>74-cloudy</t>
  </si>
  <si>
    <t>59-sunny</t>
  </si>
  <si>
    <t>70-overcast</t>
  </si>
  <si>
    <t>74-overcast</t>
  </si>
  <si>
    <t>73-cloudy</t>
  </si>
  <si>
    <t>74-ptcldy</t>
  </si>
  <si>
    <t>60-drizzle</t>
  </si>
  <si>
    <t>81-cloudy</t>
  </si>
  <si>
    <t>73-ptcldy</t>
  </si>
  <si>
    <t>67-cloudy</t>
  </si>
  <si>
    <t>82-ptcldy</t>
  </si>
  <si>
    <t>82-raindelay</t>
  </si>
  <si>
    <t>73-overcast</t>
  </si>
  <si>
    <t>80-clear</t>
  </si>
  <si>
    <t>81-clear</t>
  </si>
  <si>
    <t>82-cloudy</t>
  </si>
  <si>
    <t>82-sunny</t>
  </si>
  <si>
    <t>84-clear</t>
  </si>
  <si>
    <t>86-clear</t>
  </si>
  <si>
    <t>87-overcast</t>
  </si>
  <si>
    <t>76-rain</t>
  </si>
  <si>
    <t>89-cloudy</t>
  </si>
  <si>
    <t>83-cloudy</t>
  </si>
  <si>
    <t>78-overcast</t>
  </si>
  <si>
    <t>87-clear</t>
  </si>
  <si>
    <t>76-clear</t>
  </si>
  <si>
    <t>78-raindelay</t>
  </si>
  <si>
    <t>71-sunny</t>
  </si>
  <si>
    <t>68-raindelay</t>
  </si>
  <si>
    <t>66-ptcldy</t>
  </si>
  <si>
    <t>69-ptcldy</t>
  </si>
  <si>
    <t>71-cloudy</t>
  </si>
  <si>
    <t>80-sunny</t>
  </si>
  <si>
    <t>51-rain</t>
  </si>
  <si>
    <t>68-clear</t>
  </si>
  <si>
    <t>56-rainy</t>
  </si>
  <si>
    <t>57-clear</t>
  </si>
  <si>
    <t>51-overcast</t>
  </si>
  <si>
    <t>61-sunny</t>
  </si>
  <si>
    <t>72 - Dome</t>
  </si>
  <si>
    <t>86-pt cldy</t>
  </si>
  <si>
    <t>66-pt cldy</t>
  </si>
  <si>
    <t>70-pt cldy</t>
  </si>
  <si>
    <t>80-pt cldy</t>
  </si>
  <si>
    <t>66-clear</t>
  </si>
  <si>
    <t>51-RAIN</t>
  </si>
  <si>
    <t>88-ptcldy</t>
  </si>
  <si>
    <t>92-overcast</t>
  </si>
  <si>
    <t>83-clear</t>
  </si>
  <si>
    <t>84-overcast</t>
  </si>
  <si>
    <t>88-clear</t>
  </si>
  <si>
    <t>85-cloudy</t>
  </si>
  <si>
    <t>85-clear</t>
  </si>
  <si>
    <t>86-sunny</t>
  </si>
  <si>
    <t>81-rain</t>
  </si>
  <si>
    <t>86-overcast</t>
  </si>
  <si>
    <t>72-RAIN</t>
  </si>
  <si>
    <t>78-clear</t>
  </si>
  <si>
    <t xml:space="preserve">80-clear </t>
  </si>
  <si>
    <t>56- RAIN</t>
  </si>
  <si>
    <t>53- overcast</t>
  </si>
  <si>
    <t>54-rain</t>
  </si>
  <si>
    <t>56-overcast</t>
  </si>
  <si>
    <t>58-overcast</t>
  </si>
  <si>
    <t>48-cloudy</t>
  </si>
  <si>
    <t>51-ptcldy</t>
  </si>
  <si>
    <t>50-ptcldy</t>
  </si>
  <si>
    <t>44-sunny</t>
  </si>
  <si>
    <t>65-clear</t>
  </si>
  <si>
    <t>68-cloudy</t>
  </si>
  <si>
    <t>48-overcast</t>
  </si>
  <si>
    <t>52-overcast</t>
  </si>
  <si>
    <t>57-cloudy</t>
  </si>
  <si>
    <t>52-rain</t>
  </si>
  <si>
    <t>54-cloudy</t>
  </si>
  <si>
    <t>62-clear</t>
  </si>
  <si>
    <t>68-sunny</t>
  </si>
  <si>
    <t>65-cloudy</t>
  </si>
  <si>
    <t>62-ptcldy</t>
  </si>
  <si>
    <t>54-ptcldy</t>
  </si>
  <si>
    <t>63-cloudy</t>
  </si>
  <si>
    <t>82-clear</t>
  </si>
  <si>
    <t>75-ptcldy</t>
  </si>
  <si>
    <t>67-ptcldy</t>
  </si>
  <si>
    <t>83-sunny</t>
  </si>
  <si>
    <t>87-sunny</t>
  </si>
  <si>
    <t>81-sunny</t>
  </si>
  <si>
    <t>91-cloudy</t>
  </si>
  <si>
    <t>94-ptcldy</t>
  </si>
  <si>
    <t>90-ptcldy</t>
  </si>
  <si>
    <t>95-cloudy</t>
  </si>
  <si>
    <t>89-rain</t>
  </si>
  <si>
    <t>77-cloudy</t>
  </si>
  <si>
    <t>70-clear</t>
  </si>
  <si>
    <t>67-sunny</t>
  </si>
  <si>
    <t>66-cloudy</t>
  </si>
  <si>
    <t>45-cloudy</t>
  </si>
  <si>
    <t>55-rain</t>
  </si>
  <si>
    <t>58-ptcldy</t>
  </si>
  <si>
    <t>59-cloudy</t>
  </si>
  <si>
    <t>68-overcast</t>
  </si>
  <si>
    <t>54-overcast</t>
  </si>
  <si>
    <t>56-cloudy</t>
  </si>
  <si>
    <t>64-clear</t>
  </si>
  <si>
    <t>67-overcast</t>
  </si>
  <si>
    <t>64-cloudy</t>
  </si>
  <si>
    <t>65-overcast</t>
  </si>
  <si>
    <t>88-cloudy</t>
  </si>
  <si>
    <t>76-raindelay</t>
  </si>
  <si>
    <t>75-raindelay</t>
  </si>
  <si>
    <t>94-clear</t>
  </si>
  <si>
    <t>72-rain</t>
  </si>
  <si>
    <t>92-ptcldy</t>
  </si>
  <si>
    <t>92-cloudy</t>
  </si>
  <si>
    <t>67-rain</t>
  </si>
  <si>
    <t>64-overcast</t>
  </si>
  <si>
    <t>61-drizzle</t>
  </si>
  <si>
    <t>75-overcast</t>
  </si>
  <si>
    <t>80-overcast</t>
  </si>
  <si>
    <t>90-sunny</t>
  </si>
  <si>
    <t>Opening Day</t>
  </si>
  <si>
    <t>Holiday (Memorial Day/4th of July)</t>
  </si>
  <si>
    <t>Opponent Team Name</t>
  </si>
  <si>
    <t>Opponent -Abbrev</t>
  </si>
  <si>
    <t>A's</t>
  </si>
  <si>
    <t>Nationals</t>
  </si>
  <si>
    <t>Southwest Airlines - Magnet Schedule</t>
  </si>
  <si>
    <t>Bargain Night</t>
  </si>
  <si>
    <t>Student Night</t>
  </si>
  <si>
    <t>WBAL Radio - Cooler Bag</t>
  </si>
  <si>
    <t>Comcast - 50th Anniversary T-Shirt</t>
  </si>
  <si>
    <t>Turn Back the Clock - 1950's</t>
  </si>
  <si>
    <t>Mother's Day Orioles Visor</t>
  </si>
  <si>
    <t>Student Night - Fireworks</t>
  </si>
  <si>
    <t>Fireworks &amp; Student Night</t>
  </si>
  <si>
    <t>Little League Day</t>
  </si>
  <si>
    <t>Bargain &amp; Comcast Night</t>
  </si>
  <si>
    <t>Old Bay Seasonings - O's Beach Towel</t>
  </si>
  <si>
    <t>Spiderman Masks</t>
  </si>
  <si>
    <t>6/11/04 Makeup Game</t>
  </si>
  <si>
    <t>Fuji Film/ Ritz Centers Photo Day</t>
  </si>
  <si>
    <t>DAP - Orioles Cap</t>
  </si>
  <si>
    <t>Bank of A Magnet Frames, Student</t>
  </si>
  <si>
    <t>Turn Back the Clock - 1960's</t>
  </si>
  <si>
    <t>6/05 Makeup Game</t>
  </si>
  <si>
    <t>SW Rafael Palmeiro Bobbleheads</t>
  </si>
  <si>
    <t>SW Fireworks</t>
  </si>
  <si>
    <t>Miguel Tejada Tee Shirts</t>
  </si>
  <si>
    <t>Kids Run the Bases</t>
  </si>
  <si>
    <t>Miller Lite Orioles Floppy Hat</t>
  </si>
  <si>
    <t>Turn Back the Clock - 1970's</t>
  </si>
  <si>
    <t>4/26  Makeup Game, Senior Citizen Day</t>
  </si>
  <si>
    <t>Turn Back the Clock  - 1980's</t>
  </si>
  <si>
    <t>Javy Lopez T-Shirts</t>
  </si>
  <si>
    <t>Melvin Mora T-Shirt</t>
  </si>
  <si>
    <t>Turn Back the Clock - 1990's</t>
  </si>
  <si>
    <t>Earl Weaver - Jim Palmer Bobblehead</t>
  </si>
  <si>
    <t>Latino Night, Student Night</t>
  </si>
  <si>
    <t>Doubleheader - 9/28 Rainout Makeup</t>
  </si>
  <si>
    <t>7/27 Makeup Game</t>
  </si>
  <si>
    <t>Miguel Tejada Pins</t>
  </si>
  <si>
    <t>Southwest Schedule Magnet</t>
  </si>
  <si>
    <t>WBAL Schedule Calendar</t>
  </si>
  <si>
    <t xml:space="preserve"> </t>
  </si>
  <si>
    <t>Allfirst Duffle Bag</t>
  </si>
  <si>
    <t>Fireworks &amp; Bargain/ Student</t>
  </si>
  <si>
    <t>Little League Night</t>
  </si>
  <si>
    <t>DAP Caps &amp; Bargain Night</t>
  </si>
  <si>
    <t>Fuji Film &amp; Ritz Photo Day</t>
  </si>
  <si>
    <t>Coors Tankard &amp; Bargain Night</t>
  </si>
  <si>
    <t>B of A Baseball Caps &amp; Student</t>
  </si>
  <si>
    <t>Southwest Fireworks</t>
  </si>
  <si>
    <t>Baseball Cards &amp; Student Night</t>
  </si>
  <si>
    <t>French Bray Poster</t>
  </si>
  <si>
    <t>Bobblehead Dolls</t>
  </si>
  <si>
    <t>98 Rock Fireworks &amp; Student</t>
  </si>
  <si>
    <t>Kids Run the Bases &amp; Bargain</t>
  </si>
  <si>
    <t>Scholastic - Harry Potter Night</t>
  </si>
  <si>
    <t>Chuck Thompson Bobblehead</t>
  </si>
  <si>
    <t>Miller Lite Floppy Hat &amp; Student</t>
  </si>
  <si>
    <t>French Bray - Hall of Fame Poster</t>
  </si>
  <si>
    <t>DAP Kids Cap</t>
  </si>
  <si>
    <t>4/9/02 Rainout &amp; Bargain Night</t>
  </si>
  <si>
    <t>7/23/02 Rainout Makeup</t>
  </si>
  <si>
    <t>Southwest Country &amp; Western Night</t>
  </si>
  <si>
    <t>Latino &amp; Student Night</t>
  </si>
  <si>
    <t>SW Bobblehead &amp; Fan Appreciation</t>
  </si>
  <si>
    <t>83 World Series T Shirt</t>
  </si>
  <si>
    <t>SW Airlines Magnet Schedule, Student</t>
  </si>
  <si>
    <t>McCormick - Orioles Calendar</t>
  </si>
  <si>
    <t>Bargain &amp; Dugout Club Day</t>
  </si>
  <si>
    <t>Mary Sue Easter Egg Sunday, Bargain</t>
  </si>
  <si>
    <t>WBAL AM/FM Headphone Radio, Student</t>
  </si>
  <si>
    <t>Bargain Day - Dugout Club</t>
  </si>
  <si>
    <t>Nextel/Orioles Retro Hat</t>
  </si>
  <si>
    <t xml:space="preserve">Bargain Day </t>
  </si>
  <si>
    <t>Student Night (Fireworks Rescheduled)</t>
  </si>
  <si>
    <t>Miller Lite Floppy Hat, Fireworks, Student</t>
  </si>
  <si>
    <t>Dugout Club Night</t>
  </si>
  <si>
    <t>Fireworks, Student, Dugout Night</t>
  </si>
  <si>
    <t>Fuji Film-Ritz Camera Photo Day</t>
  </si>
  <si>
    <t>Father's Day, Bargain Day</t>
  </si>
  <si>
    <t>Rick Dempsey Bobblehead Doll, Dugout</t>
  </si>
  <si>
    <t>Kids Run the Bases, Bargain Night</t>
  </si>
  <si>
    <t xml:space="preserve">Student Night </t>
  </si>
  <si>
    <t>Fuji Turn Back the Clock '80's Night</t>
  </si>
  <si>
    <t>6/17 Makeup, Bargain Night</t>
  </si>
  <si>
    <t>Independence Day, Bargain, Student</t>
  </si>
  <si>
    <t>Latino Night</t>
  </si>
  <si>
    <t>Dugout Club Day</t>
  </si>
  <si>
    <t>Fireworks, Student Night</t>
  </si>
  <si>
    <t>SW Airlines Eddie Murray Bobblehead</t>
  </si>
  <si>
    <t>Dugout Club</t>
  </si>
  <si>
    <t>DAP Orioles Kids' Cap, Student Night</t>
  </si>
  <si>
    <t>Southwest Airlines Kids Day</t>
  </si>
  <si>
    <t>Majestic - Jay Gibbons T Shirt</t>
  </si>
  <si>
    <t>7/02 Makeup Game</t>
  </si>
  <si>
    <t>Bargain  Night</t>
  </si>
  <si>
    <t>Hall of Fame Induction Ceremony</t>
  </si>
  <si>
    <t>Fan Appreciation Week &amp; Bargain Night</t>
  </si>
  <si>
    <t>Fan Appreciation Week</t>
  </si>
  <si>
    <t>Bargain &amp; Student Night (Fireworks Can'd)</t>
  </si>
  <si>
    <t>Opening Day - MLB Poster</t>
  </si>
  <si>
    <t>Sammy Sosa Adult T-Shirt</t>
  </si>
  <si>
    <t>Cover Girl Lipstick</t>
  </si>
  <si>
    <t>Comcast - Orioles Duffle Bag</t>
  </si>
  <si>
    <t>Safety Patrol Night</t>
  </si>
  <si>
    <t>Bank of America - Picture Frame</t>
  </si>
  <si>
    <t>Senior Day Social, Student &amp; Wear Orange</t>
  </si>
  <si>
    <t>Fuji Film/ Ritz Camera Photo Day</t>
  </si>
  <si>
    <t>Girls Night Out - Cover Girl Lipstick</t>
  </si>
  <si>
    <t>Orioles Golf Umbrella, Little League Day</t>
  </si>
  <si>
    <t>Miguel Tejada Bobblehead</t>
  </si>
  <si>
    <t>DAP Orioles Cap</t>
  </si>
  <si>
    <t>Sammy Sosa Bobblehead</t>
  </si>
  <si>
    <t>Orioles Miller Lite Floppy Hat, Student</t>
  </si>
  <si>
    <t>Brian Roberts Kids T-Shirt, Day Camper Day</t>
  </si>
  <si>
    <t>Back to School Kits</t>
  </si>
  <si>
    <t>Latino Night Celebration</t>
  </si>
  <si>
    <t>Orioles Hall of Fame Induction</t>
  </si>
  <si>
    <t>Ripken 2131 10th Anniversary</t>
  </si>
  <si>
    <t>Verizon Sammy Sosa Player Pin</t>
  </si>
  <si>
    <t>Fan Appreciation Weekend</t>
  </si>
  <si>
    <t>6/29 Makeup Game</t>
  </si>
  <si>
    <t>Opening Day - Schedule Magnet</t>
  </si>
  <si>
    <t>Orioles Fleece Blanket</t>
  </si>
  <si>
    <t>Schedule Magnet</t>
  </si>
  <si>
    <t>Chick-Fil-A Plush Cow</t>
  </si>
  <si>
    <t>Crayon Holder, Student &amp; Fireworks</t>
  </si>
  <si>
    <t>Verizon Pink Oriole Hats</t>
  </si>
  <si>
    <t>Student Night, Union Night</t>
  </si>
  <si>
    <t>Bargain Night, 6/27 Makeup Game</t>
  </si>
  <si>
    <t>Student Night &amp; Fireworks</t>
  </si>
  <si>
    <t>Brian Roberts Bobblehead</t>
  </si>
  <si>
    <t>Brian Roberts Growth Poster</t>
  </si>
  <si>
    <t>Miller Lite Floppy Hat, Student Night</t>
  </si>
  <si>
    <t>Upper Deck Baseball Card Set</t>
  </si>
  <si>
    <t>Tejada Jersey Bag, Bargain Night</t>
  </si>
  <si>
    <t>Old Bay Melvin Mora Bobblehead</t>
  </si>
  <si>
    <t xml:space="preserve">5/11 Makeup </t>
  </si>
  <si>
    <t>Comcast 2007 Schedule &amp; Car Magnet</t>
  </si>
  <si>
    <t>Markakis T-Shirt, Bargain Night</t>
  </si>
  <si>
    <t>MASN Oriole Knit Beanie Cap</t>
  </si>
  <si>
    <t>Verizon/Carefirst Little League Day</t>
  </si>
  <si>
    <t>Verizon Women's Caps, Little League</t>
  </si>
  <si>
    <t>Bedard T-Shirt, Bargain Night</t>
  </si>
  <si>
    <t>Student Night, Bank of A Fireworks</t>
  </si>
  <si>
    <t>Upper Deck Ripken Hall of Fame BB Cards</t>
  </si>
  <si>
    <t>Ripken 1983 World Series Bobblehead</t>
  </si>
  <si>
    <t>Chris Ray T-Shirt, Bargain Night</t>
  </si>
  <si>
    <t>Orioles Replica DAP Cap</t>
  </si>
  <si>
    <t>US Army American Flag</t>
  </si>
  <si>
    <t>Game Suspended Due to Rain</t>
  </si>
  <si>
    <t>Miller Lite Floppy Hat, Student, Union Night</t>
  </si>
  <si>
    <t>Latino Night, Cabrera Growth Poster</t>
  </si>
  <si>
    <t>Dugout Club Kids Run the Bases</t>
  </si>
  <si>
    <t>Cal Ripken HOF Sendoff and Bobblehead</t>
  </si>
  <si>
    <t>T-Shirt Tuesday - Cal Ripken</t>
  </si>
  <si>
    <t>Chevy Chase Day Camper Day</t>
  </si>
  <si>
    <t>T-Shirt Tuesday, Bargain Night</t>
  </si>
  <si>
    <t>Doubleheader - 8/20 Makeup Game</t>
  </si>
  <si>
    <t>Student Night, Fireworks</t>
  </si>
  <si>
    <t>Orioles Hall of Fame Ceremony</t>
  </si>
  <si>
    <t>Turn Back the Clock</t>
  </si>
  <si>
    <t>Bargain Night, T-Shirt Tuesday</t>
  </si>
  <si>
    <t>4/15/07 Makeup Game</t>
  </si>
  <si>
    <t>Student Night, Fireworks, Fan Appreciation</t>
  </si>
  <si>
    <t>Fan Appreciaiton Weekend</t>
  </si>
  <si>
    <t>Opening Day - Magnets</t>
  </si>
  <si>
    <t>Knit Beanie, Student</t>
  </si>
  <si>
    <t>AARP O's '83 Tote Bag</t>
  </si>
  <si>
    <t>Jackie Robinson, T-Shirt Jones, Bargain</t>
  </si>
  <si>
    <t>Student</t>
  </si>
  <si>
    <t>Field Trip Day</t>
  </si>
  <si>
    <t>Nick Markakis T-Shirt, Bargain</t>
  </si>
  <si>
    <t>Senior Day, AARP '83 WS Seat Cushion</t>
  </si>
  <si>
    <t>Father's Day Golf Umbrella</t>
  </si>
  <si>
    <t>T-Shirt Wild Bill Hagey, Bargain Night</t>
  </si>
  <si>
    <t>DAP - Orioles Retro Logo Cap</t>
  </si>
  <si>
    <t>Nick Markakis Bobblehead</t>
  </si>
  <si>
    <t>T-Shirt George Sherrill, Bargain Night</t>
  </si>
  <si>
    <t>Bleachers &amp; Boogs</t>
  </si>
  <si>
    <t>Independence Day, Student Night</t>
  </si>
  <si>
    <t>We Win, You Win &amp; Kids Run the Bases</t>
  </si>
  <si>
    <t>Senior Day, We Win You Win 2</t>
  </si>
  <si>
    <t>Turn Back the Clock Celebration</t>
  </si>
  <si>
    <t>Day Camper Day</t>
  </si>
  <si>
    <t>Senior Day</t>
  </si>
  <si>
    <t>T-Shirt Luke Scott, Bargain Night, 50 Mill</t>
  </si>
  <si>
    <t>100th Million Fan in Franchise History</t>
  </si>
  <si>
    <t>4/28 Suspended game resumed</t>
  </si>
  <si>
    <t>Webkinz Black Lab Plush Toy, Bargain</t>
  </si>
  <si>
    <t>Ravens Rally T-Shirt</t>
  </si>
  <si>
    <t>T-Shirt Tuesday Brian Roberts, Student</t>
  </si>
  <si>
    <t>Welcome Back Veterans</t>
  </si>
  <si>
    <t xml:space="preserve">9/12 Makeup Doubleheader </t>
  </si>
  <si>
    <t>Bargain Night, 4/3 Makeup Doubleheader</t>
  </si>
  <si>
    <t>Fan Appreciation Weekend, Student</t>
  </si>
  <si>
    <t>Fan Appreciation Weekend, Fireworks</t>
  </si>
  <si>
    <t>Magnet Schedules, Lottery Scratch Offs</t>
  </si>
  <si>
    <t>Orioles Fleece Scarf, Student Night</t>
  </si>
  <si>
    <t>Uehara T-Shirt Tuesday, Bargain Night</t>
  </si>
  <si>
    <t>Draft Day Orioles/Ravens Rally Cap</t>
  </si>
  <si>
    <t>MASN &amp; WJZ Field Trip Day</t>
  </si>
  <si>
    <t>Mothers Day Picture Frame</t>
  </si>
  <si>
    <t>Huff T-Shirt Tuesday, Bargain Night</t>
  </si>
  <si>
    <t>Orioles Military Style Cap</t>
  </si>
  <si>
    <t>Matt Weiters Debut, Fireworks, Student</t>
  </si>
  <si>
    <t>Chick-Fil-A Orioles Plush Cow</t>
  </si>
  <si>
    <t>Mora T-Shirt Tuesday</t>
  </si>
  <si>
    <t>Miller Floppy Hat, Student Night</t>
  </si>
  <si>
    <t>Adam Jones Bobblehead</t>
  </si>
  <si>
    <t>Replica Jersey, Movie Night</t>
  </si>
  <si>
    <t>DAP Cap, Kids Run the Bases</t>
  </si>
  <si>
    <t>Reimold T-Shirt Tuesday</t>
  </si>
  <si>
    <t>Day Camper Day, Orioles Foam Finger</t>
  </si>
  <si>
    <t>Bergesen T-Shirt Tuesday, Bargain Night</t>
  </si>
  <si>
    <t>Webkinz Oriole Bird</t>
  </si>
  <si>
    <t>MD Lottery American Classics Day</t>
  </si>
  <si>
    <t>Izturis T-Shirt Tuesday, Bargain Night</t>
  </si>
  <si>
    <t>Negro League Celebration</t>
  </si>
  <si>
    <t>Minor League Affiliates Appreciation Night</t>
  </si>
  <si>
    <t>O's Scavenger Hunt, Can Koozie, Student</t>
  </si>
  <si>
    <t>Youth Sports Day</t>
  </si>
  <si>
    <t>Fan Appreciation, Student, Fireworks</t>
  </si>
  <si>
    <t>Fan Appreciation, Oktoberfest Tankard</t>
  </si>
  <si>
    <t>Opening Day, Schedule Magnet, Student</t>
  </si>
  <si>
    <t>Chick-fil-A O's Plush Cow</t>
  </si>
  <si>
    <t>Matt Weiters T-Shirt Tues, Bargain Night</t>
  </si>
  <si>
    <t>Kid's Night</t>
  </si>
  <si>
    <t>Matusz T-Shirt Tuesday, Bargain Night</t>
  </si>
  <si>
    <t>Field Trip Day, Kid's Night</t>
  </si>
  <si>
    <t>Scout Day</t>
  </si>
  <si>
    <t>Little League Day, 2110 Eutaw Street</t>
  </si>
  <si>
    <t>Nolan Reimold Mini Bobblehead</t>
  </si>
  <si>
    <t>MASN - O's Raven Rally Cap</t>
  </si>
  <si>
    <t>Oriole Kids Floppy Hat</t>
  </si>
  <si>
    <t>Wigginton T-Shirt Tuesday, Bargain Night</t>
  </si>
  <si>
    <t>Adam Jones Mini Bobblehead, Kids Night</t>
  </si>
  <si>
    <t>1970 WS 40th Anniversary Celebration</t>
  </si>
  <si>
    <t>Kids Run the Bases, 40th Cap, 2110 Eutaw</t>
  </si>
  <si>
    <t>AT&amp;T Matt Weiters Bobblehead</t>
  </si>
  <si>
    <t>Replica Brooks Robinson Jersey</t>
  </si>
  <si>
    <t>Orioles Foam Finger, Camp Orioles</t>
  </si>
  <si>
    <t>Home Savings 2110 Eutaw Street</t>
  </si>
  <si>
    <t>Nick Markakis Mini Bobblehead, Kid's Night</t>
  </si>
  <si>
    <t>Matt Weiters Kids Backpack, Hall of Fame</t>
  </si>
  <si>
    <t>Youth Sports Day, Sarasota Tote Bag</t>
  </si>
  <si>
    <t>Fan Appreciation Weekend, Student Night</t>
  </si>
  <si>
    <t>Doubleheader - 4/8 Makeup game</t>
  </si>
  <si>
    <t>Ollie's Bargain Night</t>
  </si>
  <si>
    <t>AT&amp;T Student Night</t>
  </si>
  <si>
    <t>2110 Eutaw Street</t>
  </si>
  <si>
    <t>Vladimir Guerrero T-Shirt Thursday</t>
  </si>
  <si>
    <t>Boy Scout Night</t>
  </si>
  <si>
    <t>MASN/WJZ Field Trip Day</t>
  </si>
  <si>
    <t>Southwest 211- Eutaw Street</t>
  </si>
  <si>
    <t>Student, Fireworks, Union Night</t>
  </si>
  <si>
    <t>Showalter Bobblehead, Girl Scout N</t>
  </si>
  <si>
    <t>Orioles Drawstring Backpack</t>
  </si>
  <si>
    <t>JJ Hardy T-Shirt Thursday</t>
  </si>
  <si>
    <t>Wieters T-Shirt Thursday</t>
  </si>
  <si>
    <t>Miller Lite Floppy Hat, Student</t>
  </si>
  <si>
    <t>AT&amp;T Student Night, Fireworks</t>
  </si>
  <si>
    <t>Brian Matusz Bobblehead</t>
  </si>
  <si>
    <t>Jake Arrieta T-Shirt Thursday</t>
  </si>
  <si>
    <t>AT&amp;T Student Nigjht</t>
  </si>
  <si>
    <t>8/27 Makeup Game</t>
  </si>
  <si>
    <t>Time change due to Grand Prix</t>
  </si>
  <si>
    <t>4/22 ~ 8/27 Makeup game</t>
  </si>
  <si>
    <t>2110 Eutaw Street, Girl Scout Night</t>
  </si>
  <si>
    <t>Fan Appreciation Celebration</t>
  </si>
  <si>
    <t>Fan Appreciation Cel./ Bargain Night</t>
  </si>
  <si>
    <t>Opening Day - Magnet Schedule</t>
  </si>
  <si>
    <t>Opening Night</t>
  </si>
  <si>
    <t>Easter Sunday</t>
  </si>
  <si>
    <t>Gold Glove T-Shirt Thursday</t>
  </si>
  <si>
    <t>Frank Robinson Replica Sculpture</t>
  </si>
  <si>
    <t>Little Leage Day</t>
  </si>
  <si>
    <t>Brooks Rosinson moved to 9/29/12</t>
  </si>
  <si>
    <t>Mother's Day Sun Hat</t>
  </si>
  <si>
    <t>Little Leage Day, Camouflage T-Shirt</t>
  </si>
  <si>
    <t>Drawstring Bag</t>
  </si>
  <si>
    <t>20th Anniv Tumbler Voucher &amp; T-Shirt</t>
  </si>
  <si>
    <t>Kids Run the Bases, 2110 Eutaw St.</t>
  </si>
  <si>
    <t>T-Shirt Thursday</t>
  </si>
  <si>
    <t>Earl Weaver Replica Sculpture</t>
  </si>
  <si>
    <t>Matt Weiters Orange Replica Jersey</t>
  </si>
  <si>
    <t>Jim Palmer Replica Sculpture</t>
  </si>
  <si>
    <t>Orioles Cartoon Bird Cap</t>
  </si>
  <si>
    <t>T-Shirt Thursday, Day Camper Day</t>
  </si>
  <si>
    <t>Student, Fireworks, Flag Floppy Hat</t>
  </si>
  <si>
    <t>Wei-Yin Chen T-Shirt Thursday</t>
  </si>
  <si>
    <t>Eddie Murray Replica Sculpture</t>
  </si>
  <si>
    <t>W.B. Mason Collectible Truck</t>
  </si>
  <si>
    <t>(Day before Grand Prix Weekend)</t>
  </si>
  <si>
    <t>Cal Ripken Replica Sculpture</t>
  </si>
  <si>
    <t>Buckle Up T-Shirt Thursday</t>
  </si>
  <si>
    <t>8/26 Makeup Game</t>
  </si>
  <si>
    <t>Student Fireworks, Fan Appreciation</t>
  </si>
  <si>
    <t>Fan Ap, Choice Bobblehead, Brooks</t>
  </si>
  <si>
    <t>Schedule Magnet, Student</t>
  </si>
  <si>
    <t>Jackie Robinson Day, Bargain Night</t>
  </si>
  <si>
    <t>MLB Drawstring Bag</t>
  </si>
  <si>
    <t>(4/19 RAIN - 4/20 split adm DH)</t>
  </si>
  <si>
    <t>Earl Memorial</t>
  </si>
  <si>
    <t>Little League Day #1</t>
  </si>
  <si>
    <t>City Schools Night</t>
  </si>
  <si>
    <t>Little League Day #2</t>
  </si>
  <si>
    <t xml:space="preserve">Crush Davis Power T-Shirt </t>
  </si>
  <si>
    <t>Student, Union Night</t>
  </si>
  <si>
    <t>(tornado watch earlier)</t>
  </si>
  <si>
    <t>Military Apprec., Student, Fireworks</t>
  </si>
  <si>
    <t>Father's Day Travel Kit</t>
  </si>
  <si>
    <t>Nate McLouth T Shirt, Bargain Night</t>
  </si>
  <si>
    <t>1983 Floppy Hat, Student, Fireworks</t>
  </si>
  <si>
    <t>Adam Jones Replica Jersey</t>
  </si>
  <si>
    <t>DAP Cap</t>
  </si>
  <si>
    <t>25 min. rain delay</t>
  </si>
  <si>
    <t>License Plate Frame</t>
  </si>
  <si>
    <t>Ear Buds</t>
  </si>
  <si>
    <t>(Ravens Opening Date conflict)</t>
  </si>
  <si>
    <t>(Time change)</t>
  </si>
  <si>
    <t>(1:18 Rain Delay)</t>
  </si>
  <si>
    <t>Fan Appreciation, Bargain Night</t>
  </si>
  <si>
    <t>Fan Appreciation</t>
  </si>
  <si>
    <t>Fan Appreciation, T Shirt #3</t>
  </si>
  <si>
    <t>Fan Appreciation, Choice Bobblehead</t>
  </si>
  <si>
    <t>Opening Day, Schedule Magnet</t>
  </si>
  <si>
    <t>Autism Awareness Night</t>
  </si>
  <si>
    <t>Jackie Robinson Day - Makeup</t>
  </si>
  <si>
    <t xml:space="preserve"> 4/29 &amp; 4/30 DH Makeup games </t>
  </si>
  <si>
    <t>Mothers Day Cap, Little League #2</t>
  </si>
  <si>
    <t>Cruuuuuuuz T- Shirt, Bargain Night</t>
  </si>
  <si>
    <t>Orioles Ripcord Bracelet</t>
  </si>
  <si>
    <t>Student Night, Orioles Sunglasses</t>
  </si>
  <si>
    <t>Machado Bobblehead</t>
  </si>
  <si>
    <t>Play Sun Smart Little League Day #3</t>
  </si>
  <si>
    <t>Bargain</t>
  </si>
  <si>
    <t>The Oriole Way T-Shirt</t>
  </si>
  <si>
    <t>Fireworks, Student &amp; Union Night</t>
  </si>
  <si>
    <t>O's Bird Plush Pillow</t>
  </si>
  <si>
    <t>Father's Day Fedora Hat</t>
  </si>
  <si>
    <t>Makeup 4/15 Split DH</t>
  </si>
  <si>
    <t>Student Night, Floppy Hat</t>
  </si>
  <si>
    <t>Chris Davis Performance Shirt</t>
  </si>
  <si>
    <t>1954 Orioles Cap</t>
  </si>
  <si>
    <t>(Rain Delay 1:38)</t>
  </si>
  <si>
    <t>Fireworks (Rain Delay 56 min)</t>
  </si>
  <si>
    <t>T Shirt</t>
  </si>
  <si>
    <t>Orioles Tote Bag</t>
  </si>
  <si>
    <t>60th Anniversary 3/4 sleeve T Shirt</t>
  </si>
  <si>
    <t>Chris Davis Action Figure</t>
  </si>
  <si>
    <t>60th Anniversary Laser show</t>
  </si>
  <si>
    <t>Wild Bill Cowboy Hat</t>
  </si>
  <si>
    <t>O'Day T-shirt</t>
  </si>
  <si>
    <t>Social Media, Union Night</t>
  </si>
  <si>
    <t>Kids Orioles Jersey</t>
  </si>
  <si>
    <t>Labor Day, Adam Jones Bobblehead</t>
  </si>
  <si>
    <t>Makeup 8/12 Split DH, Bargain Night</t>
  </si>
  <si>
    <t>200th Anniversary of the Star Spangled Banner</t>
  </si>
  <si>
    <t>We Won't Stop T Shirt</t>
  </si>
  <si>
    <t>Fireworks, Student Night, Fan App.</t>
  </si>
  <si>
    <t>Knit Hat, Fan Appreciation</t>
  </si>
  <si>
    <t>Fans Choice Bobble, Fan App.</t>
  </si>
  <si>
    <t>2014 AL East Champions Wall Art</t>
  </si>
  <si>
    <t>Kids opening day, Braided necklace</t>
  </si>
  <si>
    <t>Police Barracade due to protests</t>
  </si>
  <si>
    <t>Cancelled due to Violent Protests</t>
  </si>
  <si>
    <t>Played - not open to the Public</t>
  </si>
  <si>
    <t>PNC Wristlet, DC #2</t>
  </si>
  <si>
    <t>Field Trip Day (Rain Delay)</t>
  </si>
  <si>
    <t>Memorial Day BBQ Apron</t>
  </si>
  <si>
    <t>Bargain Night, DC #3</t>
  </si>
  <si>
    <t>Rain Delay</t>
  </si>
  <si>
    <t>Single Adm DH Makeup 4/27 &amp; 4/28</t>
  </si>
  <si>
    <t>Student Night, Fireworks, Union Night</t>
  </si>
  <si>
    <t>Zach Britton Rock the Yard T Shirt</t>
  </si>
  <si>
    <t>Little League Day #3</t>
  </si>
  <si>
    <t>DAP Hat, DC #4</t>
  </si>
  <si>
    <t>6/27 Makeup Game, Kids run Bases</t>
  </si>
  <si>
    <t>Bargain Night, Bud Norris T-shirt</t>
  </si>
  <si>
    <t>MLBN Tote</t>
  </si>
  <si>
    <t>DC #5</t>
  </si>
  <si>
    <t>Bargain Night, Miller Lite Flopy Hat</t>
  </si>
  <si>
    <t>Hawaiian Shirt</t>
  </si>
  <si>
    <t>Bargain, Social Media Night</t>
  </si>
  <si>
    <t>Dugout Club #6</t>
  </si>
  <si>
    <t>Hardy T-Shirt</t>
  </si>
  <si>
    <t>Bird Bobblehead</t>
  </si>
  <si>
    <t>JJ Hardy Replica Jersey</t>
  </si>
  <si>
    <t>Chris Tillman Growth Poster</t>
  </si>
  <si>
    <t>Dugout Club #7</t>
  </si>
  <si>
    <t>Bargain, Birdland Social Media Night</t>
  </si>
  <si>
    <t>Machado/Schoop Handshake T-shirt</t>
  </si>
  <si>
    <t>(Rain Delay 2 hours 31 min)</t>
  </si>
  <si>
    <t>Student Night, Orioles High Socks</t>
  </si>
  <si>
    <t>Orioles Trucker Hat</t>
  </si>
  <si>
    <t>Orioles Pet Leash, Dugout Club</t>
  </si>
  <si>
    <t xml:space="preserve">Dugout Club </t>
  </si>
  <si>
    <t>Bargain Night, Cal Ripken 2131</t>
  </si>
  <si>
    <t>(1st Freddie Gray Hearing)</t>
  </si>
  <si>
    <t>Student, Hooded Sweatshirt</t>
  </si>
  <si>
    <t>Knit Scarf (3:02 RAIN DELAY)</t>
  </si>
  <si>
    <t>Gonzalez"El Mariachi"T-Shirt,9/29MU</t>
  </si>
  <si>
    <t>Time Change &amp; Major Rain Delay</t>
  </si>
  <si>
    <t>Makeup 10/2 Rainout - Student Night</t>
  </si>
  <si>
    <t>Knit Bomber Hat</t>
  </si>
  <si>
    <t>Fans Choice- Pearce Bobblehead</t>
  </si>
  <si>
    <t>Opening Day, schedules</t>
  </si>
  <si>
    <t>Kid's Eat.Sleep.Orioles T-shirt</t>
  </si>
  <si>
    <t>Autism Awareness/Student Night</t>
  </si>
  <si>
    <t>Dugout Club Slugger</t>
  </si>
  <si>
    <t>Youth Baseball Parade/KRTB</t>
  </si>
  <si>
    <t>5/06 Makeup game</t>
  </si>
  <si>
    <t>Orioles Canvas Bag</t>
  </si>
  <si>
    <t>Mother's Day Play Catch &amp; Scarf</t>
  </si>
  <si>
    <t>Memorial Day - Military T-shirt</t>
  </si>
  <si>
    <t>Golf Umbrella</t>
  </si>
  <si>
    <t>BBQ "O" Spatula, Dugout Club</t>
  </si>
  <si>
    <t>Father's Day, Newsboy Cap</t>
  </si>
  <si>
    <t>Birdland Social Media Night</t>
  </si>
  <si>
    <t>4/9 Makeup Game</t>
  </si>
  <si>
    <t>BP Pullover</t>
  </si>
  <si>
    <t>Trumbo T-shirt, KRTB, Dugout Club</t>
  </si>
  <si>
    <t>Student, Fireworks, 50th Anniv.T-shirt</t>
  </si>
  <si>
    <t>Manny Gnome</t>
  </si>
  <si>
    <t>Dugout Club, Topps Card, KRTB</t>
  </si>
  <si>
    <t>Orioles Batting Practice Cap</t>
  </si>
  <si>
    <t>1966 Jim Palmer Jersey, Dugout Club</t>
  </si>
  <si>
    <t>Social Media Night, Dugout Club</t>
  </si>
  <si>
    <t>(short game due to rain)</t>
  </si>
  <si>
    <t>Student, Fireworks, Shannon's Fund</t>
  </si>
  <si>
    <t>Crush Davis &amp; Samson Bobblehead</t>
  </si>
  <si>
    <t>(4:35Rain delay)T-shirt,Dugout,KRTB</t>
  </si>
  <si>
    <t>Wicker Weave Cap</t>
  </si>
  <si>
    <t>Student, High Socks</t>
  </si>
  <si>
    <t>Vintage Bobblehead</t>
  </si>
  <si>
    <t>Dugout, Kids Run the Bases</t>
  </si>
  <si>
    <t>Student, Fireworks, T-shirt</t>
  </si>
  <si>
    <t>Hooded Sweatshirt</t>
  </si>
  <si>
    <t>Trendy Cap, KRTB</t>
  </si>
  <si>
    <t>Kids Opening Day, Fedora Hat, Run</t>
  </si>
  <si>
    <t>Orioles Welcome Mat</t>
  </si>
  <si>
    <t>Youth Baseball Day #1, Kids Run</t>
  </si>
  <si>
    <t>Orioles Trey Mancici T-shirt</t>
  </si>
  <si>
    <t>Birdland Yard Flag</t>
  </si>
  <si>
    <t>MD Flag Script Jersey</t>
  </si>
  <si>
    <t>Youth Baseball Day #2, Kids Run</t>
  </si>
  <si>
    <t>Orioles Memorial Day T-Shirt</t>
  </si>
  <si>
    <t>Orioles Beach Mat</t>
  </si>
  <si>
    <t>Student Night, Orioles Floppy Hat</t>
  </si>
  <si>
    <t>Machado Starting Lineup Figure</t>
  </si>
  <si>
    <t>Youth Bat &amp; Ball Set, Kids Run</t>
  </si>
  <si>
    <t>O's Greyscale Cap, Kids Run</t>
  </si>
  <si>
    <t>Birdland Social</t>
  </si>
  <si>
    <t>Dylan Bundy T-Shirt</t>
  </si>
  <si>
    <t>Zach Britton Bobblehead</t>
  </si>
  <si>
    <t>Infielders Bottle Stopper Set</t>
  </si>
  <si>
    <t>Jonathan Schoop T-Shirt</t>
  </si>
  <si>
    <t>Jonathan Schoop Bobblehead</t>
  </si>
  <si>
    <t>Exclusive Orioles Card Set, Kids Run</t>
  </si>
  <si>
    <t>25th Anniversary Replica Ballpark</t>
  </si>
  <si>
    <t>Game of Thrones Promotion</t>
  </si>
  <si>
    <t>Labor Day Holiday, Beckham T-shirt</t>
  </si>
  <si>
    <t>(2:14 RAIN DELAY)</t>
  </si>
  <si>
    <t>Makeup (9/6 RAINOUT)</t>
  </si>
  <si>
    <t>Orioles Knit Cap</t>
  </si>
  <si>
    <t>Orioles Hooded Sweatshirt</t>
  </si>
  <si>
    <t>Bird Bobblehead, Toothbrush holder</t>
  </si>
  <si>
    <t>Make-up Game</t>
  </si>
  <si>
    <t>Promo/Giveaway Item/Rain-Make-up Game Note</t>
  </si>
  <si>
    <t>Interleague</t>
  </si>
  <si>
    <t>ATTENDANCE</t>
  </si>
  <si>
    <t>DEPENDENT VARIABLE</t>
  </si>
  <si>
    <t>20 &amp; 21</t>
  </si>
  <si>
    <t>42 &amp; 43</t>
  </si>
  <si>
    <t>79&amp;80</t>
  </si>
  <si>
    <t>MIA</t>
  </si>
  <si>
    <t xml:space="preserve">CWS </t>
  </si>
  <si>
    <t xml:space="preserve">White Sox </t>
  </si>
  <si>
    <t>Thu 3/29</t>
  </si>
  <si>
    <t>Sat 3/31</t>
  </si>
  <si>
    <t>Sun 4/01</t>
  </si>
  <si>
    <t>Wed 5/16</t>
  </si>
  <si>
    <t>Mon 5/28</t>
  </si>
  <si>
    <t>Tue 5/29</t>
  </si>
  <si>
    <t>Wed 5/30</t>
  </si>
  <si>
    <t>Fri 6/01</t>
  </si>
  <si>
    <t>Sat 6/02</t>
  </si>
  <si>
    <t>Mon 6/11</t>
  </si>
  <si>
    <t>Mon 6/25</t>
  </si>
  <si>
    <t>Mon 7/9</t>
  </si>
  <si>
    <t>Tue 7/10</t>
  </si>
  <si>
    <t>Wed 7/11</t>
  </si>
  <si>
    <t>Mon 7/23</t>
  </si>
  <si>
    <t>Fri 9/14</t>
  </si>
  <si>
    <t>Sat 9/15</t>
  </si>
  <si>
    <t>Sun 9/16</t>
  </si>
  <si>
    <t>Mon 9/17</t>
  </si>
  <si>
    <t>Tue 9/18</t>
  </si>
  <si>
    <t>Wed 9/19</t>
  </si>
  <si>
    <t>Fri, 9/28</t>
  </si>
  <si>
    <t>Sat, 9/29</t>
  </si>
  <si>
    <t>Sun, 9/30</t>
  </si>
  <si>
    <t>65-ptcldy</t>
  </si>
  <si>
    <t>55-clear</t>
  </si>
  <si>
    <t>61-overcast</t>
  </si>
  <si>
    <t>44-cloudy</t>
  </si>
  <si>
    <t>49-clear</t>
  </si>
  <si>
    <t>61-ptcldy</t>
  </si>
  <si>
    <t>62-overcast</t>
  </si>
  <si>
    <t>49-overcast</t>
  </si>
  <si>
    <t>71-drizzle</t>
  </si>
  <si>
    <t>85-sunny</t>
  </si>
  <si>
    <t>88-sunny</t>
  </si>
  <si>
    <t>93-ptcldy</t>
  </si>
  <si>
    <t>94-sunny</t>
  </si>
  <si>
    <t>92-clear</t>
  </si>
  <si>
    <t>79-rain</t>
  </si>
  <si>
    <t>74-rain</t>
  </si>
  <si>
    <t>75-rainy</t>
  </si>
  <si>
    <t>76-rainy</t>
  </si>
  <si>
    <t>Bird Bank, Kids run bases</t>
  </si>
  <si>
    <t>UMBC Night, Student Night</t>
  </si>
  <si>
    <t>EarthDay MLB Tote, Kids Run Bases</t>
  </si>
  <si>
    <t>Autism Awareness Day</t>
  </si>
  <si>
    <t>Student Night, (30 min rain delay)</t>
  </si>
  <si>
    <t>Youth Baseball/softball, KRTB</t>
  </si>
  <si>
    <t>Kevin Gausman T-Shirt</t>
  </si>
  <si>
    <t>Star Wars, Student, Fireworks</t>
  </si>
  <si>
    <t>Car Emblem (DH 4/24 Makeup)</t>
  </si>
  <si>
    <t>Mothers Day Scarf, Kids Run Bases</t>
  </si>
  <si>
    <t>Memorial Day, T-Shirt</t>
  </si>
  <si>
    <t>Cooler Backpack</t>
  </si>
  <si>
    <t>Sandlot Movie Night</t>
  </si>
  <si>
    <t>Bundy Bobblehead</t>
  </si>
  <si>
    <t>Yoga at the Yard</t>
  </si>
  <si>
    <t>Father's Day Catch, Necktie, KRTB</t>
  </si>
  <si>
    <t>Buck"Snow"alterGlobe, 1/2 Christmas</t>
  </si>
  <si>
    <t>LGBT Pride Night</t>
  </si>
  <si>
    <t>Senior Package Umbrella</t>
  </si>
  <si>
    <t>Birdland Hawaiian Shirt</t>
  </si>
  <si>
    <t>DOC, KRTB</t>
  </si>
  <si>
    <t>Single Adm DH - 5/31 Makeup</t>
  </si>
  <si>
    <t>Paint in the Park</t>
  </si>
  <si>
    <t>5/15 Makeup Game</t>
  </si>
  <si>
    <t>MD Flag Jersey</t>
  </si>
  <si>
    <t>KRTB, Dugout Club</t>
  </si>
  <si>
    <t>Social Media Night</t>
  </si>
  <si>
    <t>Retro Swinging Bird T-Shirt</t>
  </si>
  <si>
    <t>Mancini Bobblehead, State of O's</t>
  </si>
  <si>
    <t>Birdland Summer Garden Gnome</t>
  </si>
  <si>
    <t>7/25 Makeup, BARCS</t>
  </si>
  <si>
    <t>Baseball Cards, Orioles HOF</t>
  </si>
  <si>
    <t>Kids Alarm Clock, KRTB</t>
  </si>
  <si>
    <t>Game of Thrones</t>
  </si>
  <si>
    <t>Maryland State T-Shirts</t>
  </si>
  <si>
    <t>6/3 Makeup</t>
  </si>
  <si>
    <t>Time change from 1:05 - KRTB</t>
  </si>
  <si>
    <t>UMBC Hats</t>
  </si>
  <si>
    <t>VCU Hats</t>
  </si>
  <si>
    <t>Coppin State Hats</t>
  </si>
  <si>
    <t>Bark in the Park</t>
  </si>
  <si>
    <t>This is Birdland T-Shirt</t>
  </si>
  <si>
    <t>Ligthweight Hoodie</t>
  </si>
  <si>
    <t>30 min. rain delay</t>
  </si>
  <si>
    <t>National Federation of the Blind</t>
  </si>
  <si>
    <t>WWE - Birdlandmania Night</t>
  </si>
  <si>
    <t>O'stoberfest, Coaster Set, Student</t>
  </si>
  <si>
    <t>Orioles Puffy Vest</t>
  </si>
  <si>
    <t>Duffle Bag, KRTB</t>
  </si>
  <si>
    <t>Ballpark capacity: 46,500</t>
  </si>
  <si>
    <t>Jacket/Pullover</t>
  </si>
  <si>
    <t>Lunch Bag</t>
  </si>
  <si>
    <t>Star Wars Beanie</t>
  </si>
  <si>
    <t>Bracelet - Mother's Day</t>
  </si>
  <si>
    <t>Replica Jersey</t>
  </si>
  <si>
    <t>Sherpa Blanket</t>
  </si>
  <si>
    <t>MLBN Tote Bag</t>
  </si>
  <si>
    <t>8 &amp; 9</t>
  </si>
  <si>
    <t>Thu 4/04</t>
  </si>
  <si>
    <t>Sat 4/06</t>
  </si>
  <si>
    <t>Sun 4/07</t>
  </si>
  <si>
    <t>Mon 4/08</t>
  </si>
  <si>
    <t>Tue 4/09</t>
  </si>
  <si>
    <t>Wed 4/10</t>
  </si>
  <si>
    <t>Thu 4/11</t>
  </si>
  <si>
    <t>Fri 5/03</t>
  </si>
  <si>
    <t>Sat 5/04</t>
  </si>
  <si>
    <t>Mon 5/06</t>
  </si>
  <si>
    <t>Tue 5/07</t>
  </si>
  <si>
    <t>Wed 5/08</t>
  </si>
  <si>
    <t>Fri 5/10</t>
  </si>
  <si>
    <t>Sat 5/11</t>
  </si>
  <si>
    <t>Sun 5/12</t>
  </si>
  <si>
    <t>Thu 5/23</t>
  </si>
  <si>
    <t>Mon 5/27</t>
  </si>
  <si>
    <t>Tue 5/28</t>
  </si>
  <si>
    <t>Sat 6/01</t>
  </si>
  <si>
    <t>Sun 6/02</t>
  </si>
  <si>
    <t>Tue 7/16</t>
  </si>
  <si>
    <t>Wed 7/17</t>
  </si>
  <si>
    <t>Fri 7/19</t>
  </si>
  <si>
    <t>Sat 7/20</t>
  </si>
  <si>
    <t>Sun 7/21</t>
  </si>
  <si>
    <t>Thu 8/01</t>
  </si>
  <si>
    <t>Fri 8/02</t>
  </si>
  <si>
    <t>Sat 8/03</t>
  </si>
  <si>
    <t>Sun 8/04</t>
  </si>
  <si>
    <t>Mon 8/05</t>
  </si>
  <si>
    <t>Tue 8/06</t>
  </si>
  <si>
    <t>Wed 8/07</t>
  </si>
  <si>
    <t>Fri 8/09</t>
  </si>
  <si>
    <t>Sat 8/10</t>
  </si>
  <si>
    <t>Sun 8/11</t>
  </si>
  <si>
    <t>Thu 8/22</t>
  </si>
  <si>
    <t>Thu 9/05</t>
  </si>
  <si>
    <t>Fri 9/06</t>
  </si>
  <si>
    <t>Sat 9/07</t>
  </si>
  <si>
    <t>Sun 9/08</t>
  </si>
  <si>
    <t>Tue 9/17</t>
  </si>
  <si>
    <t>Wed 9/18</t>
  </si>
  <si>
    <t>Thu 9/19</t>
  </si>
  <si>
    <t>Fri 9/20</t>
  </si>
  <si>
    <t>Sat 9/21</t>
  </si>
  <si>
    <t>Sun 9/22</t>
  </si>
  <si>
    <t>04</t>
  </si>
  <si>
    <t>06</t>
  </si>
  <si>
    <t>07</t>
  </si>
  <si>
    <t>08</t>
  </si>
  <si>
    <t>09</t>
  </si>
  <si>
    <t>03</t>
  </si>
  <si>
    <t>05</t>
  </si>
  <si>
    <t>01</t>
  </si>
  <si>
    <t>02</t>
  </si>
  <si>
    <t>73-pycldy</t>
  </si>
  <si>
    <t>71-pycldy</t>
  </si>
  <si>
    <t>96-ptcldy</t>
  </si>
  <si>
    <t>97-clear</t>
  </si>
  <si>
    <t>96-sunny</t>
  </si>
  <si>
    <t>86-cloudy</t>
  </si>
  <si>
    <t>69-cloudy</t>
  </si>
  <si>
    <t xml:space="preserve">Opening Night </t>
  </si>
  <si>
    <t>Kids Opening Day - Lunch Bag</t>
  </si>
  <si>
    <t>MLBN O's Tote Bag- 4/19 Makeup</t>
  </si>
  <si>
    <t>Easter - Kids Run the Bases</t>
  </si>
  <si>
    <t>Star Wars Theme Night</t>
  </si>
  <si>
    <t>Nurses Appreciation Week</t>
  </si>
  <si>
    <t>A League of Their Own Movie, T-shirt</t>
  </si>
  <si>
    <t>Infinity Bracelet, Mothers Day</t>
  </si>
  <si>
    <t xml:space="preserve">Field Trip Day - Senior Theme </t>
  </si>
  <si>
    <t>Memorial Day - Sam Adams Glasses</t>
  </si>
  <si>
    <t>Bark at the Park</t>
  </si>
  <si>
    <t>Student Night, T-Shirt, Halfway to BF</t>
  </si>
  <si>
    <t>Yoga at the Yard, O's Retro Glasses</t>
  </si>
  <si>
    <t>Margaritaville Theme Night</t>
  </si>
  <si>
    <t>LGBT Pride Night Theme</t>
  </si>
  <si>
    <t>Field of Dreams Movie</t>
  </si>
  <si>
    <t>Fathers Day - Play Catch, Fedora</t>
  </si>
  <si>
    <t>Half Way to Christmas, Nutcracker</t>
  </si>
  <si>
    <t>Student, Fireworks, Floppy Hat</t>
  </si>
  <si>
    <t>Orioles MD Flag Replica Jersey</t>
  </si>
  <si>
    <t>M-5/5 Rainout (Split DH)</t>
  </si>
  <si>
    <t>Brooks Bobblehead</t>
  </si>
  <si>
    <t>Hot Dog T-Shirt Race</t>
  </si>
  <si>
    <t>Topps BB Card Pack</t>
  </si>
  <si>
    <t>Dog Days of August</t>
  </si>
  <si>
    <t>Student, Fireworks, Stranger Things</t>
  </si>
  <si>
    <t>WWE Night</t>
  </si>
  <si>
    <t>KRTB, DAP Cap</t>
  </si>
  <si>
    <t>Student Night, Fireworks, Why Not T</t>
  </si>
  <si>
    <t>Dashboard Hula Bird</t>
  </si>
  <si>
    <t>KRTB</t>
  </si>
  <si>
    <t>Dog Days of August, RAIN Delay</t>
  </si>
  <si>
    <t>Navy Cap</t>
  </si>
  <si>
    <t>Camden Vineyards</t>
  </si>
  <si>
    <t>KRTB, WB Mason truck</t>
  </si>
  <si>
    <t>Student Night, O'stoberfest</t>
  </si>
  <si>
    <t>KRTB, O's T-Shirt</t>
  </si>
  <si>
    <t>Canvas Beer Tote</t>
  </si>
  <si>
    <t>Scarf</t>
  </si>
  <si>
    <t>BALTIMORE ORIOLES HISTORICAL ATTENDANCE: 2001-2019</t>
  </si>
  <si>
    <t>EXCLUDE FROM ANALYSIS</t>
  </si>
  <si>
    <t>Back to School backpack</t>
  </si>
  <si>
    <t>Home game played in TBpa</t>
  </si>
  <si>
    <t>Time*</t>
  </si>
  <si>
    <t>* Actual time of first pitch/not advertised time (e.g. 7:05PM); may refelect rain/other slight delays</t>
  </si>
  <si>
    <t>Orioles Cap</t>
  </si>
  <si>
    <t>ORIOLES 2022 HOME REGULAR SEASON SCHEDULE</t>
  </si>
  <si>
    <t>Father's Day Tie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</si>
  <si>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</si>
  <si>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</si>
  <si>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</si>
  <si>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</si>
  <si>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</si>
  <si>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</si>
  <si>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</si>
  <si>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</si>
  <si>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</si>
  <si>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</si>
  <si>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</si>
  <si>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</si>
  <si>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</si>
  <si>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</si>
  <si>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</si>
  <si>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</si>
  <si>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</si>
  <si>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</si>
  <si>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</si>
  <si>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</si>
  <si>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</si>
  <si>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</si>
  <si>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</si>
  <si>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</si>
  <si>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 xml:space="preserve">Wed 4/2                            </t>
    <phoneticPr fontId="19" type="noConversion"/>
  </si>
  <si>
    <t>Sat 6/29</t>
    <phoneticPr fontId="19" type="noConversion"/>
  </si>
  <si>
    <t>Sun</t>
    <phoneticPr fontId="20" type="noConversion"/>
  </si>
  <si>
    <t>Mon</t>
    <phoneticPr fontId="20" type="noConversion"/>
  </si>
  <si>
    <t>Tue</t>
    <phoneticPr fontId="20" type="noConversion"/>
  </si>
  <si>
    <t>Wed</t>
    <phoneticPr fontId="20" type="noConversion"/>
  </si>
  <si>
    <t>Thu</t>
    <phoneticPr fontId="20" type="noConversion"/>
  </si>
  <si>
    <t>Fri</t>
    <phoneticPr fontId="20" type="noConversion"/>
  </si>
  <si>
    <t>MON.</t>
    <phoneticPr fontId="20" type="noConversion"/>
  </si>
  <si>
    <t>TUE</t>
    <phoneticPr fontId="20" type="noConversion"/>
  </si>
  <si>
    <t>WED</t>
    <phoneticPr fontId="20" type="noConversion"/>
  </si>
  <si>
    <t>THU</t>
    <phoneticPr fontId="20" type="noConversion"/>
  </si>
  <si>
    <t>FRI</t>
    <phoneticPr fontId="20" type="noConversion"/>
  </si>
  <si>
    <t>SUN</t>
    <phoneticPr fontId="20" type="noConversion"/>
  </si>
  <si>
    <t>Mar</t>
    <phoneticPr fontId="20" type="noConversion"/>
  </si>
  <si>
    <t>Apr</t>
    <phoneticPr fontId="20" type="noConversion"/>
  </si>
  <si>
    <t>May</t>
    <phoneticPr fontId="20" type="noConversion"/>
  </si>
  <si>
    <t>Jun</t>
    <phoneticPr fontId="20" type="noConversion"/>
  </si>
  <si>
    <t>July</t>
    <phoneticPr fontId="20" type="noConversion"/>
  </si>
  <si>
    <t>Aug</t>
    <phoneticPr fontId="20" type="noConversion"/>
  </si>
  <si>
    <t>Sep</t>
    <phoneticPr fontId="20" type="noConversion"/>
  </si>
  <si>
    <t>Oct</t>
    <phoneticPr fontId="20" type="noConversion"/>
  </si>
  <si>
    <t>Jul</t>
    <phoneticPr fontId="20" type="noConversion"/>
  </si>
  <si>
    <t>Before 6pm</t>
    <phoneticPr fontId="20" type="noConversion"/>
  </si>
  <si>
    <t>After 6pm</t>
    <phoneticPr fontId="20" type="noConversion"/>
  </si>
  <si>
    <t>Evening</t>
    <phoneticPr fontId="20" type="noConversion"/>
  </si>
  <si>
    <t>Tempertaure</t>
    <phoneticPr fontId="20" type="noConversion"/>
  </si>
  <si>
    <t>Weather</t>
    <phoneticPr fontId="20" type="noConversion"/>
  </si>
  <si>
    <t>Temperature</t>
    <phoneticPr fontId="20" type="noConversion"/>
  </si>
  <si>
    <t>35-39</t>
    <phoneticPr fontId="20" type="noConversion"/>
  </si>
  <si>
    <t>40-44</t>
    <phoneticPr fontId="20" type="noConversion"/>
  </si>
  <si>
    <t>45-49</t>
    <phoneticPr fontId="20" type="noConversion"/>
  </si>
  <si>
    <t>50-54</t>
    <phoneticPr fontId="20" type="noConversion"/>
  </si>
  <si>
    <t>55-59</t>
    <phoneticPr fontId="20" type="noConversion"/>
  </si>
  <si>
    <t>60-64</t>
    <phoneticPr fontId="20" type="noConversion"/>
  </si>
  <si>
    <t>65-69</t>
    <phoneticPr fontId="20" type="noConversion"/>
  </si>
  <si>
    <t>70-74</t>
    <phoneticPr fontId="20" type="noConversion"/>
  </si>
  <si>
    <t>75-79</t>
  </si>
  <si>
    <t>75-79</t>
    <phoneticPr fontId="20" type="noConversion"/>
  </si>
  <si>
    <t>80-84</t>
  </si>
  <si>
    <t>80-84</t>
    <phoneticPr fontId="20" type="noConversion"/>
  </si>
  <si>
    <t>85-89</t>
  </si>
  <si>
    <t>85-89</t>
    <phoneticPr fontId="20" type="noConversion"/>
  </si>
  <si>
    <t>90-94</t>
    <phoneticPr fontId="20" type="noConversion"/>
  </si>
  <si>
    <t>95-99</t>
    <phoneticPr fontId="20" type="noConversion"/>
  </si>
  <si>
    <t>100-105</t>
    <phoneticPr fontId="20" type="noConversion"/>
  </si>
  <si>
    <t>ARI</t>
    <phoneticPr fontId="20" type="noConversion"/>
  </si>
  <si>
    <t>ATL</t>
    <phoneticPr fontId="20" type="noConversion"/>
  </si>
  <si>
    <t>BOS</t>
    <phoneticPr fontId="20" type="noConversion"/>
  </si>
  <si>
    <t>CHC</t>
    <phoneticPr fontId="20" type="noConversion"/>
  </si>
  <si>
    <t>CIN</t>
    <phoneticPr fontId="20" type="noConversion"/>
  </si>
  <si>
    <t>CLE</t>
    <phoneticPr fontId="20" type="noConversion"/>
  </si>
  <si>
    <t>COL</t>
    <phoneticPr fontId="20" type="noConversion"/>
  </si>
  <si>
    <t>CWS</t>
    <phoneticPr fontId="20" type="noConversion"/>
  </si>
  <si>
    <t>DET</t>
    <phoneticPr fontId="20" type="noConversion"/>
  </si>
  <si>
    <t>HOU</t>
    <phoneticPr fontId="20" type="noConversion"/>
  </si>
  <si>
    <t>KC</t>
    <phoneticPr fontId="20" type="noConversion"/>
  </si>
  <si>
    <t>LAA</t>
    <phoneticPr fontId="20" type="noConversion"/>
  </si>
  <si>
    <t>LAD</t>
    <phoneticPr fontId="20" type="noConversion"/>
  </si>
  <si>
    <t>MIA</t>
    <phoneticPr fontId="20" type="noConversion"/>
  </si>
  <si>
    <t>MIL</t>
    <phoneticPr fontId="20" type="noConversion"/>
  </si>
  <si>
    <t>NYM</t>
    <phoneticPr fontId="20" type="noConversion"/>
  </si>
  <si>
    <t>NYY</t>
    <phoneticPr fontId="20" type="noConversion"/>
  </si>
  <si>
    <t>OAK</t>
    <phoneticPr fontId="20" type="noConversion"/>
  </si>
  <si>
    <t>PHI</t>
    <phoneticPr fontId="20" type="noConversion"/>
  </si>
  <si>
    <t>PIT</t>
    <phoneticPr fontId="20" type="noConversion"/>
  </si>
  <si>
    <t>SD</t>
    <phoneticPr fontId="20" type="noConversion"/>
  </si>
  <si>
    <t>SEA</t>
    <phoneticPr fontId="20" type="noConversion"/>
  </si>
  <si>
    <t>SF</t>
    <phoneticPr fontId="20" type="noConversion"/>
  </si>
  <si>
    <t>STL</t>
    <phoneticPr fontId="20" type="noConversion"/>
  </si>
  <si>
    <t>TB</t>
    <phoneticPr fontId="20" type="noConversion"/>
  </si>
  <si>
    <t>TEX</t>
    <phoneticPr fontId="20" type="noConversion"/>
  </si>
  <si>
    <t>TOR</t>
    <phoneticPr fontId="20" type="noConversion"/>
  </si>
  <si>
    <t>WSH</t>
    <phoneticPr fontId="20" type="noConversion"/>
  </si>
  <si>
    <t>RESIDUAL OUTPUT</t>
  </si>
  <si>
    <t>Observation</t>
  </si>
  <si>
    <t>Residuals</t>
  </si>
  <si>
    <t>Predicted ATTENDANCE</t>
  </si>
  <si>
    <t>Opponent Team</t>
    <phoneticPr fontId="20" type="noConversion"/>
  </si>
  <si>
    <t>MON.</t>
  </si>
  <si>
    <t>SUN</t>
  </si>
  <si>
    <t>July</t>
  </si>
  <si>
    <t>Apr</t>
    <phoneticPr fontId="19" type="noConversion"/>
  </si>
  <si>
    <t>Sat</t>
    <phoneticPr fontId="20" type="noConversion"/>
  </si>
  <si>
    <t>Binary</t>
    <phoneticPr fontId="20" type="noConversion"/>
  </si>
  <si>
    <t>Coefficient Value</t>
    <phoneticPr fontId="20" type="noConversion"/>
  </si>
  <si>
    <t>Tempertaure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</si>
  <si>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</si>
  <si>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</si>
  <si>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</si>
  <si>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</si>
  <si>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</si>
  <si>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</si>
  <si>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</si>
  <si>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</si>
  <si>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90-94</t>
  </si>
  <si>
    <t>95-99</t>
  </si>
  <si>
    <t>100-105</t>
  </si>
  <si>
    <t>Evening</t>
  </si>
  <si>
    <t>TUE</t>
  </si>
  <si>
    <t>WED</t>
  </si>
  <si>
    <t>THU</t>
  </si>
  <si>
    <t>FRI</t>
  </si>
  <si>
    <t>Cold, Windy</t>
  </si>
  <si>
    <t>Sunny</t>
  </si>
  <si>
    <t>Clear</t>
  </si>
  <si>
    <t>Overcast</t>
  </si>
  <si>
    <t>Ptly Cloudy</t>
  </si>
  <si>
    <t>Cloudy</t>
  </si>
  <si>
    <t>Showers</t>
  </si>
  <si>
    <t>Windy</t>
  </si>
  <si>
    <t>Chilly</t>
  </si>
  <si>
    <t>Breezy</t>
  </si>
  <si>
    <t>Rainy</t>
  </si>
  <si>
    <t>Drizzle</t>
  </si>
  <si>
    <t>Hazy, Hot</t>
  </si>
  <si>
    <t>Nice</t>
  </si>
  <si>
    <t>Ptly Sunny</t>
  </si>
  <si>
    <t>Clouds &amp; Sun</t>
  </si>
  <si>
    <t>Hot, Humid</t>
  </si>
  <si>
    <t>Humid</t>
  </si>
  <si>
    <t>Hot</t>
  </si>
  <si>
    <t>Stormy</t>
  </si>
  <si>
    <t>Storms</t>
  </si>
  <si>
    <t>Mostly Sunny</t>
  </si>
  <si>
    <t>Partly Sunny</t>
  </si>
  <si>
    <t>Rain</t>
  </si>
  <si>
    <t>Cool</t>
  </si>
  <si>
    <t>Pt. Cloudy</t>
  </si>
  <si>
    <t>Pt. Sunny</t>
  </si>
  <si>
    <t>Pt Cloudy</t>
  </si>
  <si>
    <t>-Hot</t>
  </si>
  <si>
    <t>Ptly Cldy</t>
  </si>
  <si>
    <t>Cold, Snow</t>
  </si>
  <si>
    <t>Blustery</t>
  </si>
  <si>
    <t>Misty</t>
  </si>
  <si>
    <t>Hurricane</t>
  </si>
  <si>
    <t>Partly Cldy</t>
  </si>
  <si>
    <t>Sunny, Clear</t>
  </si>
  <si>
    <t>Pleasant</t>
  </si>
  <si>
    <t>Warm</t>
  </si>
  <si>
    <t>Partly Cloudy</t>
  </si>
  <si>
    <t>Cool &amp; Rainy</t>
  </si>
  <si>
    <t>Sunny &amp; Warm</t>
  </si>
  <si>
    <t>Thundershowers</t>
  </si>
  <si>
    <t>Mostly Cloudy</t>
  </si>
  <si>
    <t>Cloudy, Warm</t>
  </si>
  <si>
    <t>Warm, Rain</t>
  </si>
  <si>
    <t xml:space="preserve">Cloudy </t>
  </si>
  <si>
    <t>Hot &amp; Humid</t>
  </si>
  <si>
    <t>Drizzley</t>
  </si>
  <si>
    <t>Cloudy &amp; Cool</t>
  </si>
  <si>
    <t>Muggy</t>
  </si>
  <si>
    <t>Gusty</t>
  </si>
  <si>
    <t>Ptly Sun</t>
  </si>
  <si>
    <t>Most Cldy</t>
  </si>
  <si>
    <t>-Sunny</t>
  </si>
  <si>
    <t>Mtly Sun</t>
  </si>
  <si>
    <t>Cold</t>
  </si>
  <si>
    <t>Lt Rain</t>
  </si>
  <si>
    <t>Mtly Sunny</t>
  </si>
  <si>
    <t>Mtly Cldy</t>
  </si>
  <si>
    <t>Damp</t>
  </si>
  <si>
    <t>Hazy</t>
  </si>
  <si>
    <t>Sunnt</t>
  </si>
  <si>
    <t>Most Sun</t>
  </si>
  <si>
    <t>Mstly Cldy</t>
  </si>
  <si>
    <t>Mstly Sunny</t>
  </si>
  <si>
    <t>Mstly Sun</t>
  </si>
  <si>
    <t>Raun Delay</t>
  </si>
  <si>
    <t>rain delay</t>
  </si>
  <si>
    <t>-Ptly Cldy</t>
  </si>
  <si>
    <t>-Clear</t>
  </si>
  <si>
    <t>sunny</t>
  </si>
  <si>
    <t>clear</t>
  </si>
  <si>
    <t>ptcldy</t>
  </si>
  <si>
    <t>drizzle</t>
  </si>
  <si>
    <t>cloudy</t>
  </si>
  <si>
    <t>overcast</t>
  </si>
  <si>
    <t>rain</t>
  </si>
  <si>
    <t xml:space="preserve">Wed 4/2                            </t>
  </si>
  <si>
    <t>raindelay</t>
  </si>
  <si>
    <t>rainy</t>
  </si>
  <si>
    <t>pt cldy</t>
  </si>
  <si>
    <t>RAIN</t>
  </si>
  <si>
    <t xml:space="preserve">clear </t>
  </si>
  <si>
    <t xml:space="preserve"> RAIN</t>
  </si>
  <si>
    <t xml:space="preserve"> overcast</t>
  </si>
  <si>
    <t>pycldy</t>
  </si>
  <si>
    <t xml:space="preserve"> 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</si>
</sst>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_(* #,##0.00_);_(* \(#,##0.00\);_(* &quot;-&quot;??_);_(@_)"/>
    <numFmt numFmtId="177" formatCode="[$-409]h:mm\ AM/PM;@"/>
    <numFmt numFmtId="178" formatCode="ddd"/>
    <numFmt numFmtId="179" formatCode="[$-409]d\-mmm;@"/>
    <numFmt numFmtId="180" formatCode="m/d/yy;@"/>
    <numFmt numFmtId="181" formatCode="[$-F800]dddd\,\ mmmm\ dd\,\ yyyy"/>
    <numFmt numFmtId="182" formatCode="0_);[Red]\(0\)"/>
  </numFmts>
  <fonts count="22" x14ac:knownFonts="1">
    <font>
      <sz val="11"/>
      <color theme="1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name val="맑은 고딕"/>
      <family val="2"/>
      <scheme val="minor"/>
    </font>
    <font>
      <sz val="8"/>
      <color theme="1"/>
      <name val="Arial"/>
      <family val="2"/>
    </font>
    <font>
      <b/>
      <sz val="10"/>
      <color indexed="10"/>
      <name val="Calibri"/>
      <family val="2"/>
    </font>
    <font>
      <i/>
      <sz val="11"/>
      <color theme="1"/>
      <name val="맑은 고딕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name val="Helv"/>
    </font>
    <font>
      <b/>
      <sz val="10"/>
      <color theme="0"/>
      <name val="Arial"/>
      <family val="2"/>
    </font>
    <font>
      <b/>
      <sz val="11"/>
      <color rgb="FF0000FF"/>
      <name val="맑은 고딕"/>
      <family val="2"/>
      <scheme val="minor"/>
    </font>
    <font>
      <i/>
      <sz val="11"/>
      <color rgb="FF0000FF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b/>
      <sz val="10"/>
      <color rgb="FFFF0000"/>
      <name val="Arial"/>
      <family val="2"/>
    </font>
    <font>
      <b/>
      <sz val="11"/>
      <color theme="1"/>
      <name val="맑은 고딕"/>
      <family val="2"/>
      <scheme val="minor"/>
    </font>
    <font>
      <sz val="10"/>
      <color rgb="FFFF0000"/>
      <name val="Arial"/>
      <family val="2"/>
    </font>
    <font>
      <sz val="10"/>
      <color theme="1"/>
      <name val="Calibri"/>
      <family val="2"/>
    </font>
    <font>
      <sz val="12"/>
      <name val="Calibri"/>
      <family val="2"/>
    </font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8" fillId="0" borderId="0"/>
    <xf numFmtId="176" fontId="6" fillId="0" borderId="0" applyFont="0" applyFill="0" applyBorder="0" applyAlignment="0" applyProtection="0"/>
    <xf numFmtId="0" fontId="16" fillId="0" borderId="0"/>
    <xf numFmtId="0" fontId="18" fillId="0" borderId="0"/>
  </cellStyleXfs>
  <cellXfs count="104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79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78" fontId="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left"/>
    </xf>
    <xf numFmtId="3" fontId="0" fillId="0" borderId="0" xfId="0" applyNumberFormat="1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NumberFormat="1" applyFont="1"/>
    <xf numFmtId="0" fontId="7" fillId="5" borderId="4" xfId="0" applyFont="1" applyFill="1" applyBorder="1" applyAlignment="1">
      <alignment horizontal="center" vertical="center"/>
    </xf>
    <xf numFmtId="181" fontId="7" fillId="5" borderId="4" xfId="0" applyNumberFormat="1" applyFont="1" applyFill="1" applyBorder="1" applyAlignment="1">
      <alignment horizontal="center" vertical="center"/>
    </xf>
    <xf numFmtId="0" fontId="7" fillId="5" borderId="4" xfId="1" applyFont="1" applyFill="1" applyBorder="1" applyAlignment="1">
      <alignment horizontal="center" vertical="center"/>
    </xf>
    <xf numFmtId="177" fontId="7" fillId="5" borderId="4" xfId="1" applyNumberFormat="1" applyFont="1" applyFill="1" applyBorder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177" fontId="11" fillId="0" borderId="0" xfId="0" applyNumberFormat="1" applyFont="1" applyAlignment="1">
      <alignment horizontal="center"/>
    </xf>
    <xf numFmtId="178" fontId="11" fillId="0" borderId="0" xfId="0" applyNumberFormat="1" applyFont="1" applyAlignment="1">
      <alignment horizontal="center"/>
    </xf>
    <xf numFmtId="0" fontId="0" fillId="0" borderId="0" xfId="0" applyBorder="1"/>
    <xf numFmtId="180" fontId="0" fillId="0" borderId="0" xfId="0" applyNumberFormat="1"/>
    <xf numFmtId="0" fontId="9" fillId="2" borderId="7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2" fillId="0" borderId="0" xfId="0" applyFont="1"/>
    <xf numFmtId="16" fontId="0" fillId="0" borderId="0" xfId="0" quotePrefix="1" applyNumberFormat="1" applyAlignment="1">
      <alignment horizontal="center"/>
    </xf>
    <xf numFmtId="0" fontId="15" fillId="0" borderId="0" xfId="0" applyFont="1" applyAlignment="1">
      <alignment horizontal="center"/>
    </xf>
    <xf numFmtId="16" fontId="0" fillId="0" borderId="0" xfId="0" applyNumberFormat="1" applyAlignment="1">
      <alignment horizontal="center"/>
    </xf>
    <xf numFmtId="16" fontId="15" fillId="0" borderId="0" xfId="0" quotePrefix="1" applyNumberFormat="1" applyFont="1" applyAlignment="1">
      <alignment horizontal="center"/>
    </xf>
    <xf numFmtId="0" fontId="6" fillId="0" borderId="0" xfId="0" applyFont="1"/>
    <xf numFmtId="0" fontId="15" fillId="0" borderId="0" xfId="0" applyFont="1"/>
    <xf numFmtId="16" fontId="15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177" fontId="15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  <xf numFmtId="37" fontId="0" fillId="0" borderId="0" xfId="2" applyNumberFormat="1" applyFont="1" applyAlignment="1">
      <alignment horizontal="center"/>
    </xf>
    <xf numFmtId="37" fontId="15" fillId="0" borderId="0" xfId="2" applyNumberFormat="1" applyFont="1" applyAlignment="1">
      <alignment horizontal="center"/>
    </xf>
    <xf numFmtId="20" fontId="0" fillId="0" borderId="0" xfId="0" applyNumberFormat="1"/>
    <xf numFmtId="0" fontId="0" fillId="0" borderId="0" xfId="0" applyFont="1" applyAlignment="1">
      <alignment wrapText="1"/>
    </xf>
    <xf numFmtId="0" fontId="1" fillId="2" borderId="1" xfId="0" applyFont="1" applyFill="1" applyBorder="1" applyAlignment="1">
      <alignment wrapText="1"/>
    </xf>
    <xf numFmtId="14" fontId="1" fillId="2" borderId="1" xfId="0" applyNumberFormat="1" applyFont="1" applyFill="1" applyBorder="1" applyAlignment="1">
      <alignment horizontal="center" wrapText="1"/>
    </xf>
    <xf numFmtId="14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178" fontId="1" fillId="2" borderId="1" xfId="0" applyNumberFormat="1" applyFont="1" applyFill="1" applyBorder="1" applyAlignment="1">
      <alignment horizontal="center" wrapText="1"/>
    </xf>
    <xf numFmtId="3" fontId="1" fillId="4" borderId="1" xfId="0" applyNumberFormat="1" applyFont="1" applyFill="1" applyBorder="1" applyAlignment="1">
      <alignment horizontal="center" wrapText="1"/>
    </xf>
    <xf numFmtId="3" fontId="1" fillId="2" borderId="0" xfId="0" applyNumberFormat="1" applyFont="1" applyFill="1" applyBorder="1" applyAlignment="1">
      <alignment horizontal="center" wrapText="1"/>
    </xf>
    <xf numFmtId="3" fontId="0" fillId="7" borderId="0" xfId="0" applyNumberFormat="1" applyFont="1" applyFill="1" applyBorder="1" applyAlignment="1">
      <alignment horizontal="center" wrapText="1"/>
    </xf>
    <xf numFmtId="3" fontId="2" fillId="3" borderId="0" xfId="0" applyNumberFormat="1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6" fillId="0" borderId="0" xfId="0" applyFont="1" applyAlignment="1">
      <alignment horizontal="center"/>
    </xf>
    <xf numFmtId="16" fontId="6" fillId="0" borderId="0" xfId="0" applyNumberFormat="1" applyFont="1" applyAlignment="1">
      <alignment horizontal="center"/>
    </xf>
    <xf numFmtId="0" fontId="2" fillId="7" borderId="0" xfId="0" applyFont="1" applyFill="1" applyAlignment="1">
      <alignment horizontal="center" wrapText="1"/>
    </xf>
    <xf numFmtId="0" fontId="14" fillId="0" borderId="0" xfId="0" applyFont="1"/>
    <xf numFmtId="0" fontId="14" fillId="3" borderId="0" xfId="0" applyFont="1" applyFill="1"/>
    <xf numFmtId="0" fontId="16" fillId="0" borderId="6" xfId="3" applyBorder="1" applyAlignment="1">
      <alignment horizontal="center"/>
    </xf>
    <xf numFmtId="179" fontId="16" fillId="8" borderId="8" xfId="3" quotePrefix="1" applyNumberFormat="1" applyFill="1" applyBorder="1" applyAlignment="1">
      <alignment horizontal="center"/>
    </xf>
    <xf numFmtId="0" fontId="17" fillId="0" borderId="0" xfId="3" applyFont="1" applyBorder="1" applyAlignment="1">
      <alignment horizontal="center"/>
    </xf>
    <xf numFmtId="0" fontId="17" fillId="0" borderId="0" xfId="3" applyFont="1" applyFill="1" applyBorder="1" applyAlignment="1">
      <alignment horizontal="center"/>
    </xf>
    <xf numFmtId="21" fontId="0" fillId="0" borderId="0" xfId="0" applyNumberFormat="1" applyAlignment="1">
      <alignment horizontal="right"/>
    </xf>
    <xf numFmtId="0" fontId="18" fillId="0" borderId="0" xfId="4"/>
    <xf numFmtId="177" fontId="18" fillId="0" borderId="0" xfId="4" applyNumberFormat="1" applyAlignment="1">
      <alignment horizontal="center"/>
    </xf>
    <xf numFmtId="18" fontId="0" fillId="9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9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Continuous"/>
    </xf>
    <xf numFmtId="3" fontId="0" fillId="10" borderId="0" xfId="0" applyNumberFormat="1" applyFont="1" applyFill="1" applyBorder="1" applyAlignment="1">
      <alignment horizontal="center" wrapText="1"/>
    </xf>
    <xf numFmtId="3" fontId="0" fillId="11" borderId="0" xfId="0" applyNumberFormat="1" applyFont="1" applyFill="1" applyBorder="1" applyAlignment="1">
      <alignment horizontal="center" wrapText="1"/>
    </xf>
    <xf numFmtId="3" fontId="0" fillId="12" borderId="0" xfId="0" applyNumberFormat="1" applyFont="1" applyFill="1" applyBorder="1" applyAlignment="1">
      <alignment horizontal="center" wrapText="1"/>
    </xf>
    <xf numFmtId="3" fontId="21" fillId="13" borderId="0" xfId="0" applyNumberFormat="1" applyFont="1" applyFill="1" applyBorder="1" applyAlignment="1">
      <alignment horizontal="center" wrapText="1"/>
    </xf>
    <xf numFmtId="1" fontId="0" fillId="0" borderId="0" xfId="0" applyNumberFormat="1"/>
    <xf numFmtId="182" fontId="0" fillId="0" borderId="0" xfId="0" applyNumberFormat="1"/>
    <xf numFmtId="0" fontId="0" fillId="14" borderId="0" xfId="0" applyFill="1" applyAlignment="1">
      <alignment horizontal="center"/>
    </xf>
    <xf numFmtId="182" fontId="0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3" fontId="1" fillId="15" borderId="0" xfId="0" applyNumberFormat="1" applyFont="1" applyFill="1" applyBorder="1" applyAlignment="1">
      <alignment horizontal="center" wrapText="1"/>
    </xf>
    <xf numFmtId="3" fontId="1" fillId="16" borderId="0" xfId="0" applyNumberFormat="1" applyFont="1" applyFill="1" applyBorder="1" applyAlignment="1">
      <alignment horizontal="center" wrapText="1"/>
    </xf>
    <xf numFmtId="3" fontId="0" fillId="16" borderId="0" xfId="0" applyNumberFormat="1" applyFont="1" applyFill="1" applyBorder="1" applyAlignment="1">
      <alignment horizontal="center" wrapText="1"/>
    </xf>
    <xf numFmtId="0" fontId="0" fillId="16" borderId="0" xfId="0" applyFill="1" applyAlignment="1">
      <alignment horizontal="center"/>
    </xf>
    <xf numFmtId="0" fontId="0" fillId="11" borderId="0" xfId="0" applyFill="1" applyBorder="1" applyAlignment="1"/>
    <xf numFmtId="0" fontId="7" fillId="5" borderId="7" xfId="0" applyFont="1" applyFill="1" applyBorder="1" applyAlignment="1">
      <alignment horizontal="center" vertical="center"/>
    </xf>
    <xf numFmtId="0" fontId="16" fillId="8" borderId="0" xfId="3" quotePrefix="1" applyNumberFormat="1" applyFill="1" applyBorder="1" applyAlignment="1">
      <alignment horizontal="center"/>
    </xf>
    <xf numFmtId="0" fontId="0" fillId="0" borderId="0" xfId="0" applyNumberFormat="1"/>
    <xf numFmtId="18" fontId="0" fillId="9" borderId="10" xfId="0" applyNumberFormat="1" applyFill="1" applyBorder="1" applyAlignment="1">
      <alignment horizontal="center"/>
    </xf>
    <xf numFmtId="0" fontId="0" fillId="17" borderId="7" xfId="0" applyFill="1" applyBorder="1" applyAlignment="1"/>
    <xf numFmtId="0" fontId="0" fillId="17" borderId="11" xfId="0" applyFill="1" applyBorder="1" applyAlignment="1"/>
    <xf numFmtId="0" fontId="0" fillId="17" borderId="12" xfId="0" applyFill="1" applyBorder="1" applyAlignment="1"/>
    <xf numFmtId="0" fontId="17" fillId="17" borderId="6" xfId="3" applyFont="1" applyFill="1" applyBorder="1" applyAlignment="1">
      <alignment horizontal="center"/>
    </xf>
    <xf numFmtId="0" fontId="0" fillId="17" borderId="0" xfId="0" applyFont="1" applyFill="1" applyBorder="1"/>
    <xf numFmtId="0" fontId="17" fillId="17" borderId="0" xfId="3" applyFont="1" applyFill="1" applyBorder="1" applyAlignment="1">
      <alignment horizontal="center"/>
    </xf>
    <xf numFmtId="0" fontId="17" fillId="17" borderId="13" xfId="3" applyFont="1" applyFill="1" applyBorder="1" applyAlignment="1">
      <alignment horizontal="center"/>
    </xf>
    <xf numFmtId="0" fontId="17" fillId="17" borderId="14" xfId="3" applyFont="1" applyFill="1" applyBorder="1" applyAlignment="1">
      <alignment horizontal="center"/>
    </xf>
    <xf numFmtId="0" fontId="0" fillId="17" borderId="15" xfId="0" applyFont="1" applyFill="1" applyBorder="1"/>
    <xf numFmtId="0" fontId="17" fillId="17" borderId="15" xfId="3" applyFont="1" applyFill="1" applyBorder="1" applyAlignment="1">
      <alignment horizontal="center"/>
    </xf>
    <xf numFmtId="0" fontId="17" fillId="17" borderId="16" xfId="3" applyFont="1" applyFill="1" applyBorder="1" applyAlignment="1">
      <alignment horizontal="center"/>
    </xf>
    <xf numFmtId="1" fontId="2" fillId="6" borderId="5" xfId="0" applyNumberFormat="1" applyFont="1" applyFill="1" applyBorder="1"/>
    <xf numFmtId="1" fontId="2" fillId="3" borderId="3" xfId="0" applyNumberFormat="1" applyFont="1" applyFill="1" applyBorder="1" applyAlignment="1">
      <alignment horizontal="left"/>
    </xf>
    <xf numFmtId="177" fontId="0" fillId="0" borderId="0" xfId="0" applyNumberFormat="1"/>
    <xf numFmtId="1" fontId="2" fillId="18" borderId="3" xfId="0" applyNumberFormat="1" applyFont="1" applyFill="1" applyBorder="1" applyAlignment="1">
      <alignment horizontal="left"/>
    </xf>
  </cellXfs>
  <cellStyles count="5">
    <cellStyle name="Comma 2" xfId="2" xr:uid="{00000000-0005-0000-0000-000000000000}"/>
    <cellStyle name="Normal" xfId="0" builtinId="0"/>
    <cellStyle name="Normal 2" xfId="3" xr:uid="{50555D6A-66DA-4968-B91F-5FD45279330C}"/>
    <cellStyle name="Normal 8" xfId="4" xr:uid="{EC8D6DAA-1FB8-4EC6-BD27-D739AB597114}"/>
    <cellStyle name="Normal_Game Operations Blueprint" xfId="1" xr:uid="{00000000-0005-0000-0000-000002000000}"/>
  </cellStyles>
  <dxfs count="1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5"/>
      </font>
      <fill>
        <patternFill>
          <bgColor theme="5" tint="0.79998168889431442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809625</xdr:colOff>
      <xdr:row>1</xdr:row>
      <xdr:rowOff>47625</xdr:rowOff>
    </xdr:from>
    <xdr:to>
      <xdr:col>35</xdr:col>
      <xdr:colOff>1114425</xdr:colOff>
      <xdr:row>1</xdr:row>
      <xdr:rowOff>190500</xdr:rowOff>
    </xdr:to>
    <xdr:sp macro="" textlink="">
      <xdr:nvSpPr>
        <xdr:cNvPr id="2" name="Down Arrow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1772900" y="266700"/>
          <a:ext cx="304800" cy="1428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E865-5CF0-4D9C-9B96-252929F7480F}">
  <dimension ref="A1:AB1537"/>
  <sheetViews>
    <sheetView zoomScale="80" zoomScaleNormal="80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4" sqref="J4"/>
    </sheetView>
  </sheetViews>
  <sheetFormatPr defaultColWidth="8.875" defaultRowHeight="16.5" x14ac:dyDescent="0.3"/>
  <cols>
    <col min="1" max="1" width="3.25" customWidth="1"/>
    <col min="2" max="2" width="7.75" bestFit="1" customWidth="1"/>
    <col min="3" max="3" width="10.375" customWidth="1"/>
    <col min="4" max="4" width="15" bestFit="1" customWidth="1"/>
    <col min="5" max="5" width="23.25" style="1" bestFit="1" customWidth="1"/>
    <col min="6" max="6" width="6.625" customWidth="1"/>
    <col min="7" max="7" width="4.375" bestFit="1" customWidth="1"/>
    <col min="8" max="8" width="5.375" style="1" bestFit="1" customWidth="1"/>
    <col min="9" max="9" width="10.375" style="1" bestFit="1" customWidth="1"/>
    <col min="10" max="10" width="11.375" style="1" bestFit="1" customWidth="1"/>
    <col min="11" max="11" width="20.75" bestFit="1" customWidth="1"/>
    <col min="12" max="12" width="19.375" bestFit="1" customWidth="1"/>
    <col min="13" max="13" width="8.125" style="1" customWidth="1"/>
    <col min="14" max="14" width="17.875" style="1" bestFit="1" customWidth="1"/>
    <col min="15" max="15" width="11.25" style="1" bestFit="1" customWidth="1"/>
    <col min="16" max="17" width="4.75" style="1" bestFit="1" customWidth="1"/>
    <col min="18" max="18" width="5.25" style="1" bestFit="1" customWidth="1"/>
    <col min="19" max="19" width="8.625" style="1" bestFit="1" customWidth="1"/>
    <col min="20" max="20" width="4.875" style="1" bestFit="1" customWidth="1"/>
    <col min="21" max="21" width="4.625" style="1" bestFit="1" customWidth="1"/>
    <col min="22" max="22" width="50.75" style="2" bestFit="1" customWidth="1"/>
    <col min="23" max="23" width="12.375" style="1" bestFit="1" customWidth="1"/>
    <col min="24" max="24" width="9.25" bestFit="1" customWidth="1"/>
    <col min="25" max="25" width="19.75" bestFit="1" customWidth="1"/>
  </cols>
  <sheetData>
    <row r="1" spans="1:25" x14ac:dyDescent="0.3">
      <c r="I1" s="11" t="s">
        <v>2566</v>
      </c>
    </row>
    <row r="2" spans="1:25" x14ac:dyDescent="0.3">
      <c r="B2" s="56" t="s">
        <v>2561</v>
      </c>
      <c r="K2" s="57" t="s">
        <v>2353</v>
      </c>
      <c r="S2" s="22">
        <v>0.75</v>
      </c>
      <c r="T2" s="23" t="s">
        <v>7</v>
      </c>
      <c r="U2" s="23" t="s">
        <v>35</v>
      </c>
      <c r="W2"/>
    </row>
    <row r="3" spans="1:25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49" t="s">
        <v>1879</v>
      </c>
      <c r="N3" s="49" t="s">
        <v>1880</v>
      </c>
      <c r="O3" s="49" t="s">
        <v>2351</v>
      </c>
      <c r="P3" s="49" t="s">
        <v>162</v>
      </c>
      <c r="Q3" s="49" t="s">
        <v>156</v>
      </c>
      <c r="R3" s="49" t="s">
        <v>178</v>
      </c>
      <c r="S3" s="50" t="s">
        <v>20</v>
      </c>
      <c r="T3" s="50" t="s">
        <v>88</v>
      </c>
      <c r="U3" s="50" t="s">
        <v>35</v>
      </c>
      <c r="V3" s="51" t="s">
        <v>2350</v>
      </c>
      <c r="W3" s="55" t="s">
        <v>12</v>
      </c>
      <c r="X3" s="55" t="s">
        <v>2349</v>
      </c>
    </row>
    <row r="4" spans="1:25" x14ac:dyDescent="0.3">
      <c r="A4" s="13"/>
      <c r="B4" s="1">
        <v>1</v>
      </c>
      <c r="C4" t="s">
        <v>156</v>
      </c>
      <c r="D4" t="s">
        <v>80</v>
      </c>
      <c r="E4" s="1" t="s">
        <v>184</v>
      </c>
      <c r="F4" s="1" t="s">
        <v>2676</v>
      </c>
      <c r="G4" s="1">
        <v>4</v>
      </c>
      <c r="H4" s="1">
        <v>2001</v>
      </c>
      <c r="I4" s="36">
        <v>0.83888888888888891</v>
      </c>
      <c r="J4" s="1" t="s">
        <v>8</v>
      </c>
      <c r="K4" s="39">
        <v>47482</v>
      </c>
      <c r="L4" t="s">
        <v>1258</v>
      </c>
      <c r="M4" s="12">
        <f>IF(B4=1,1,0)</f>
        <v>1</v>
      </c>
      <c r="N4" s="12">
        <v>0</v>
      </c>
      <c r="O4" s="12">
        <v>0</v>
      </c>
      <c r="P4" s="12">
        <f>IF(C4=$P$3,1,0)</f>
        <v>0</v>
      </c>
      <c r="Q4" s="12">
        <f>IF(C4=$Q$3,1,0)</f>
        <v>1</v>
      </c>
      <c r="R4" s="12">
        <f>IF(C4=$R$3,1,0)</f>
        <v>0</v>
      </c>
      <c r="S4" s="14">
        <f t="shared" ref="S4:S67" si="0">IF(I4&gt;$S$2,1,0)</f>
        <v>1</v>
      </c>
      <c r="T4" s="14">
        <f t="shared" ref="T4:T67" si="1">IF(J4=$T$2,1,0)</f>
        <v>0</v>
      </c>
      <c r="U4" s="14">
        <f>IF(F4=$U$2,1,0)</f>
        <v>0</v>
      </c>
      <c r="V4" t="s">
        <v>1885</v>
      </c>
      <c r="W4" s="1">
        <v>0</v>
      </c>
      <c r="X4" s="1">
        <v>0</v>
      </c>
    </row>
    <row r="5" spans="1:25" x14ac:dyDescent="0.3">
      <c r="A5" s="13"/>
      <c r="B5" s="1">
        <v>2</v>
      </c>
      <c r="C5" t="s">
        <v>156</v>
      </c>
      <c r="D5" t="s">
        <v>80</v>
      </c>
      <c r="E5" s="1" t="s">
        <v>185</v>
      </c>
      <c r="F5" s="1" t="s">
        <v>16</v>
      </c>
      <c r="G5" s="1">
        <v>6</v>
      </c>
      <c r="H5" s="1">
        <v>2001</v>
      </c>
      <c r="I5" s="36">
        <v>0.62847222222222221</v>
      </c>
      <c r="J5" s="1" t="s">
        <v>10</v>
      </c>
      <c r="K5" s="39">
        <v>35207</v>
      </c>
      <c r="L5" t="s">
        <v>1259</v>
      </c>
      <c r="M5" s="12">
        <f t="shared" ref="M5:M68" si="2">IF(B5=1,1,0)</f>
        <v>0</v>
      </c>
      <c r="N5" s="12">
        <v>0</v>
      </c>
      <c r="O5" s="12">
        <v>0</v>
      </c>
      <c r="P5" s="12">
        <f t="shared" ref="P5:P68" si="3">IF(C5=$P$3,1,0)</f>
        <v>0</v>
      </c>
      <c r="Q5" s="12">
        <f t="shared" ref="Q5:Q68" si="4">IF(C5=$Q$3,1,0)</f>
        <v>1</v>
      </c>
      <c r="R5" s="12">
        <f t="shared" ref="R5:R68" si="5">IF(C5=$R$3,1,0)</f>
        <v>0</v>
      </c>
      <c r="S5" s="14">
        <f t="shared" si="0"/>
        <v>0</v>
      </c>
      <c r="T5" s="14">
        <f t="shared" si="1"/>
        <v>0</v>
      </c>
      <c r="U5" s="14">
        <f t="shared" ref="U5:U68" si="6">IF(F5=$U$2,1,0)</f>
        <v>0</v>
      </c>
      <c r="V5" t="s">
        <v>1885</v>
      </c>
      <c r="W5" s="1">
        <v>0</v>
      </c>
      <c r="X5" s="1">
        <v>0</v>
      </c>
      <c r="Y5" s="11"/>
    </row>
    <row r="6" spans="1:25" x14ac:dyDescent="0.3">
      <c r="A6" s="13"/>
      <c r="B6" s="1">
        <v>3</v>
      </c>
      <c r="C6" t="s">
        <v>156</v>
      </c>
      <c r="D6" t="s">
        <v>80</v>
      </c>
      <c r="E6" s="1" t="s">
        <v>186</v>
      </c>
      <c r="F6" s="1" t="s">
        <v>16</v>
      </c>
      <c r="G6" s="1">
        <v>7</v>
      </c>
      <c r="H6" s="1">
        <v>2001</v>
      </c>
      <c r="I6" s="36">
        <v>0.79652777777777783</v>
      </c>
      <c r="J6" s="1" t="s">
        <v>11</v>
      </c>
      <c r="K6" s="39">
        <v>28315</v>
      </c>
      <c r="L6" t="s">
        <v>1260</v>
      </c>
      <c r="M6" s="12">
        <f t="shared" si="2"/>
        <v>0</v>
      </c>
      <c r="N6" s="12">
        <v>0</v>
      </c>
      <c r="O6" s="12">
        <v>0</v>
      </c>
      <c r="P6" s="12">
        <f t="shared" si="3"/>
        <v>0</v>
      </c>
      <c r="Q6" s="12">
        <f t="shared" si="4"/>
        <v>1</v>
      </c>
      <c r="R6" s="12">
        <f t="shared" si="5"/>
        <v>0</v>
      </c>
      <c r="S6" s="14">
        <f t="shared" si="0"/>
        <v>1</v>
      </c>
      <c r="T6" s="14">
        <f t="shared" si="1"/>
        <v>0</v>
      </c>
      <c r="U6" s="14">
        <f t="shared" si="6"/>
        <v>0</v>
      </c>
      <c r="V6"/>
      <c r="W6" s="1">
        <v>0</v>
      </c>
      <c r="X6" s="1">
        <v>0</v>
      </c>
      <c r="Y6" s="11"/>
    </row>
    <row r="7" spans="1:25" x14ac:dyDescent="0.3">
      <c r="A7" s="13"/>
      <c r="B7" s="1">
        <v>4</v>
      </c>
      <c r="C7" t="s">
        <v>156</v>
      </c>
      <c r="D7" t="s">
        <v>80</v>
      </c>
      <c r="E7" s="1" t="s">
        <v>187</v>
      </c>
      <c r="F7" s="1" t="s">
        <v>16</v>
      </c>
      <c r="G7" s="1">
        <v>8</v>
      </c>
      <c r="H7" s="1">
        <v>2001</v>
      </c>
      <c r="I7" s="36">
        <v>0.79722222222222217</v>
      </c>
      <c r="J7" s="1" t="s">
        <v>9</v>
      </c>
      <c r="K7" s="39">
        <v>31010</v>
      </c>
      <c r="L7" t="s">
        <v>1261</v>
      </c>
      <c r="M7" s="12">
        <f t="shared" si="2"/>
        <v>0</v>
      </c>
      <c r="N7" s="12">
        <v>0</v>
      </c>
      <c r="O7" s="12">
        <v>0</v>
      </c>
      <c r="P7" s="12">
        <f t="shared" si="3"/>
        <v>0</v>
      </c>
      <c r="Q7" s="12">
        <f t="shared" si="4"/>
        <v>1</v>
      </c>
      <c r="R7" s="12">
        <f t="shared" si="5"/>
        <v>0</v>
      </c>
      <c r="S7" s="14">
        <f t="shared" si="0"/>
        <v>1</v>
      </c>
      <c r="T7" s="14">
        <f t="shared" si="1"/>
        <v>0</v>
      </c>
      <c r="U7" s="14">
        <f t="shared" si="6"/>
        <v>0</v>
      </c>
      <c r="V7"/>
      <c r="W7" s="1">
        <v>0</v>
      </c>
      <c r="X7" s="1">
        <v>0</v>
      </c>
      <c r="Y7" s="11"/>
    </row>
    <row r="8" spans="1:25" x14ac:dyDescent="0.3">
      <c r="A8" s="13"/>
      <c r="B8" s="1">
        <v>5</v>
      </c>
      <c r="C8" t="s">
        <v>181</v>
      </c>
      <c r="D8" t="s">
        <v>76</v>
      </c>
      <c r="E8" s="1" t="s">
        <v>188</v>
      </c>
      <c r="F8" s="1" t="s">
        <v>16</v>
      </c>
      <c r="G8" s="1">
        <v>20</v>
      </c>
      <c r="H8" s="1">
        <v>2001</v>
      </c>
      <c r="I8" s="36">
        <v>0.79652777777777783</v>
      </c>
      <c r="J8" s="1" t="s">
        <v>10</v>
      </c>
      <c r="K8" s="39">
        <v>21902</v>
      </c>
      <c r="L8" t="s">
        <v>1262</v>
      </c>
      <c r="M8" s="12">
        <f t="shared" si="2"/>
        <v>0</v>
      </c>
      <c r="N8" s="12">
        <v>0</v>
      </c>
      <c r="O8" s="12">
        <v>0</v>
      </c>
      <c r="P8" s="12">
        <f t="shared" si="3"/>
        <v>0</v>
      </c>
      <c r="Q8" s="12">
        <f t="shared" si="4"/>
        <v>0</v>
      </c>
      <c r="R8" s="12">
        <f t="shared" si="5"/>
        <v>0</v>
      </c>
      <c r="S8" s="14">
        <f t="shared" si="0"/>
        <v>1</v>
      </c>
      <c r="T8" s="14">
        <f t="shared" si="1"/>
        <v>0</v>
      </c>
      <c r="U8" s="14">
        <f t="shared" si="6"/>
        <v>0</v>
      </c>
      <c r="V8" t="s">
        <v>1886</v>
      </c>
      <c r="W8" s="1">
        <v>0</v>
      </c>
      <c r="X8" s="1">
        <v>0</v>
      </c>
      <c r="Y8" s="11"/>
    </row>
    <row r="9" spans="1:25" x14ac:dyDescent="0.3">
      <c r="A9" s="13"/>
      <c r="B9" s="1">
        <v>6</v>
      </c>
      <c r="C9" t="s">
        <v>181</v>
      </c>
      <c r="D9" t="s">
        <v>76</v>
      </c>
      <c r="E9" s="1" t="s">
        <v>189</v>
      </c>
      <c r="F9" s="1" t="s">
        <v>16</v>
      </c>
      <c r="G9" s="1">
        <v>21</v>
      </c>
      <c r="H9" s="1">
        <v>2001</v>
      </c>
      <c r="I9" s="36">
        <v>0.79722222222222217</v>
      </c>
      <c r="J9" s="1" t="s">
        <v>11</v>
      </c>
      <c r="K9" s="39">
        <v>20781</v>
      </c>
      <c r="L9" t="s">
        <v>1263</v>
      </c>
      <c r="M9" s="12">
        <f t="shared" si="2"/>
        <v>0</v>
      </c>
      <c r="N9" s="12">
        <v>0</v>
      </c>
      <c r="O9" s="12">
        <v>0</v>
      </c>
      <c r="P9" s="12">
        <f t="shared" si="3"/>
        <v>0</v>
      </c>
      <c r="Q9" s="12">
        <f t="shared" si="4"/>
        <v>0</v>
      </c>
      <c r="R9" s="12">
        <f t="shared" si="5"/>
        <v>0</v>
      </c>
      <c r="S9" s="14">
        <f t="shared" si="0"/>
        <v>1</v>
      </c>
      <c r="T9" s="14">
        <f t="shared" si="1"/>
        <v>0</v>
      </c>
      <c r="U9" s="14">
        <f t="shared" si="6"/>
        <v>0</v>
      </c>
      <c r="V9"/>
      <c r="W9" s="1">
        <v>0</v>
      </c>
      <c r="X9" s="1">
        <v>0</v>
      </c>
      <c r="Y9" s="11"/>
    </row>
    <row r="10" spans="1:25" x14ac:dyDescent="0.3">
      <c r="A10" s="13"/>
      <c r="B10" s="1">
        <v>7</v>
      </c>
      <c r="C10" t="s">
        <v>181</v>
      </c>
      <c r="D10" t="s">
        <v>76</v>
      </c>
      <c r="E10" s="1" t="s">
        <v>190</v>
      </c>
      <c r="F10" s="1" t="s">
        <v>16</v>
      </c>
      <c r="G10" s="1">
        <v>22</v>
      </c>
      <c r="H10" s="1">
        <v>2001</v>
      </c>
      <c r="I10" s="36">
        <v>0.79652777777777783</v>
      </c>
      <c r="J10" s="1" t="s">
        <v>9</v>
      </c>
      <c r="K10" s="39">
        <v>19250</v>
      </c>
      <c r="L10" t="s">
        <v>1264</v>
      </c>
      <c r="M10" s="12">
        <f t="shared" si="2"/>
        <v>0</v>
      </c>
      <c r="N10" s="12">
        <v>0</v>
      </c>
      <c r="O10" s="12">
        <v>0</v>
      </c>
      <c r="P10" s="12">
        <f t="shared" si="3"/>
        <v>0</v>
      </c>
      <c r="Q10" s="12">
        <f t="shared" si="4"/>
        <v>0</v>
      </c>
      <c r="R10" s="12">
        <f t="shared" si="5"/>
        <v>0</v>
      </c>
      <c r="S10" s="14">
        <f t="shared" si="0"/>
        <v>1</v>
      </c>
      <c r="T10" s="14">
        <f t="shared" si="1"/>
        <v>0</v>
      </c>
      <c r="U10" s="14">
        <f t="shared" si="6"/>
        <v>0</v>
      </c>
      <c r="V10"/>
      <c r="W10" s="1">
        <v>0</v>
      </c>
      <c r="X10" s="1">
        <v>0</v>
      </c>
      <c r="Y10" s="11"/>
    </row>
    <row r="11" spans="1:25" x14ac:dyDescent="0.3">
      <c r="A11" s="13"/>
      <c r="B11" s="1">
        <v>8</v>
      </c>
      <c r="C11" s="33" t="s">
        <v>157</v>
      </c>
      <c r="D11" s="33" t="s">
        <v>79</v>
      </c>
      <c r="E11" s="1" t="s">
        <v>191</v>
      </c>
      <c r="F11" s="1" t="s">
        <v>16</v>
      </c>
      <c r="G11" s="1">
        <v>23</v>
      </c>
      <c r="H11" s="1">
        <v>2001</v>
      </c>
      <c r="I11" s="36">
        <v>0.85833333333333339</v>
      </c>
      <c r="J11" s="1" t="s">
        <v>5</v>
      </c>
      <c r="K11" s="39">
        <v>26827</v>
      </c>
      <c r="L11" t="s">
        <v>1265</v>
      </c>
      <c r="M11" s="12">
        <f t="shared" si="2"/>
        <v>0</v>
      </c>
      <c r="N11" s="12">
        <v>0</v>
      </c>
      <c r="O11" s="12">
        <v>0</v>
      </c>
      <c r="P11" s="12">
        <f t="shared" si="3"/>
        <v>0</v>
      </c>
      <c r="Q11" s="12">
        <f t="shared" si="4"/>
        <v>0</v>
      </c>
      <c r="R11" s="12">
        <f t="shared" si="5"/>
        <v>0</v>
      </c>
      <c r="S11" s="14">
        <f t="shared" si="0"/>
        <v>1</v>
      </c>
      <c r="T11" s="14">
        <f t="shared" si="1"/>
        <v>0</v>
      </c>
      <c r="U11" s="14">
        <f t="shared" si="6"/>
        <v>0</v>
      </c>
      <c r="V11" t="s">
        <v>1887</v>
      </c>
      <c r="W11" s="1">
        <v>0</v>
      </c>
      <c r="X11" s="1">
        <v>0</v>
      </c>
      <c r="Y11" s="11"/>
    </row>
    <row r="12" spans="1:25" x14ac:dyDescent="0.3">
      <c r="A12" s="13"/>
      <c r="B12" s="1">
        <v>9</v>
      </c>
      <c r="C12" s="33" t="s">
        <v>157</v>
      </c>
      <c r="D12" s="33" t="s">
        <v>79</v>
      </c>
      <c r="E12" s="1" t="s">
        <v>192</v>
      </c>
      <c r="F12" s="1" t="s">
        <v>16</v>
      </c>
      <c r="G12" s="1">
        <v>24</v>
      </c>
      <c r="H12" s="1">
        <v>2001</v>
      </c>
      <c r="I12" s="36">
        <v>0.69374999999999998</v>
      </c>
      <c r="J12" s="1" t="s">
        <v>7</v>
      </c>
      <c r="K12" s="39">
        <v>41093</v>
      </c>
      <c r="L12" t="s">
        <v>1266</v>
      </c>
      <c r="M12" s="12">
        <f t="shared" si="2"/>
        <v>0</v>
      </c>
      <c r="N12" s="12">
        <v>0</v>
      </c>
      <c r="O12" s="12">
        <v>0</v>
      </c>
      <c r="P12" s="12">
        <f t="shared" si="3"/>
        <v>0</v>
      </c>
      <c r="Q12" s="12">
        <f t="shared" si="4"/>
        <v>0</v>
      </c>
      <c r="R12" s="12">
        <f t="shared" si="5"/>
        <v>0</v>
      </c>
      <c r="S12" s="14">
        <f t="shared" si="0"/>
        <v>0</v>
      </c>
      <c r="T12" s="14">
        <f t="shared" si="1"/>
        <v>1</v>
      </c>
      <c r="U12" s="14">
        <f t="shared" si="6"/>
        <v>0</v>
      </c>
      <c r="V12" t="s">
        <v>1888</v>
      </c>
      <c r="W12" s="1">
        <v>0</v>
      </c>
      <c r="X12" s="1">
        <v>0</v>
      </c>
      <c r="Y12" s="11"/>
    </row>
    <row r="13" spans="1:25" x14ac:dyDescent="0.3">
      <c r="A13" s="13"/>
      <c r="B13" s="1">
        <v>10</v>
      </c>
      <c r="C13" s="33" t="s">
        <v>157</v>
      </c>
      <c r="D13" s="33" t="s">
        <v>79</v>
      </c>
      <c r="E13" s="1" t="s">
        <v>193</v>
      </c>
      <c r="F13" s="1" t="s">
        <v>16</v>
      </c>
      <c r="G13" s="1">
        <v>25</v>
      </c>
      <c r="H13" s="1">
        <v>2001</v>
      </c>
      <c r="I13" s="36">
        <v>0.56805555555555554</v>
      </c>
      <c r="J13" s="1" t="s">
        <v>8</v>
      </c>
      <c r="K13" s="39">
        <v>31028</v>
      </c>
      <c r="L13" t="s">
        <v>1267</v>
      </c>
      <c r="M13" s="12">
        <f t="shared" si="2"/>
        <v>0</v>
      </c>
      <c r="N13" s="12">
        <v>0</v>
      </c>
      <c r="O13" s="12">
        <v>0</v>
      </c>
      <c r="P13" s="12">
        <f t="shared" si="3"/>
        <v>0</v>
      </c>
      <c r="Q13" s="12">
        <f t="shared" si="4"/>
        <v>0</v>
      </c>
      <c r="R13" s="12">
        <f t="shared" si="5"/>
        <v>0</v>
      </c>
      <c r="S13" s="14">
        <f t="shared" si="0"/>
        <v>0</v>
      </c>
      <c r="T13" s="14">
        <f t="shared" si="1"/>
        <v>0</v>
      </c>
      <c r="U13" s="14">
        <f t="shared" si="6"/>
        <v>0</v>
      </c>
      <c r="V13"/>
      <c r="W13" s="1">
        <v>0</v>
      </c>
      <c r="X13" s="1">
        <v>0</v>
      </c>
      <c r="Y13" s="11"/>
    </row>
    <row r="14" spans="1:25" x14ac:dyDescent="0.3">
      <c r="A14" s="13"/>
      <c r="B14" s="1">
        <v>11</v>
      </c>
      <c r="C14" t="s">
        <v>158</v>
      </c>
      <c r="D14" t="s">
        <v>74</v>
      </c>
      <c r="E14" s="1" t="s">
        <v>194</v>
      </c>
      <c r="F14" s="1" t="s">
        <v>16</v>
      </c>
      <c r="G14" s="1">
        <v>27</v>
      </c>
      <c r="H14" s="1">
        <v>2001</v>
      </c>
      <c r="I14" s="36">
        <v>0.81527777777777777</v>
      </c>
      <c r="J14" s="1" t="s">
        <v>10</v>
      </c>
      <c r="K14" s="39">
        <v>19747</v>
      </c>
      <c r="L14" t="s">
        <v>1268</v>
      </c>
      <c r="M14" s="12">
        <f t="shared" si="2"/>
        <v>0</v>
      </c>
      <c r="N14" s="12">
        <v>0</v>
      </c>
      <c r="O14" s="12">
        <v>0</v>
      </c>
      <c r="P14" s="12">
        <f t="shared" si="3"/>
        <v>0</v>
      </c>
      <c r="Q14" s="12">
        <f t="shared" si="4"/>
        <v>0</v>
      </c>
      <c r="R14" s="12">
        <f t="shared" si="5"/>
        <v>0</v>
      </c>
      <c r="S14" s="14">
        <f t="shared" si="0"/>
        <v>1</v>
      </c>
      <c r="T14" s="14">
        <f t="shared" si="1"/>
        <v>0</v>
      </c>
      <c r="U14" s="14">
        <f t="shared" si="6"/>
        <v>0</v>
      </c>
      <c r="V14" t="s">
        <v>1886</v>
      </c>
      <c r="W14" s="1">
        <v>0</v>
      </c>
      <c r="X14" s="1">
        <v>0</v>
      </c>
      <c r="Y14" s="11"/>
    </row>
    <row r="15" spans="1:25" x14ac:dyDescent="0.3">
      <c r="A15" s="13"/>
      <c r="B15" s="1">
        <v>12</v>
      </c>
      <c r="C15" t="s">
        <v>158</v>
      </c>
      <c r="D15" t="s">
        <v>74</v>
      </c>
      <c r="E15" s="1" t="s">
        <v>195</v>
      </c>
      <c r="F15" s="1" t="s">
        <v>16</v>
      </c>
      <c r="G15" s="1">
        <v>28</v>
      </c>
      <c r="H15" s="1">
        <v>2001</v>
      </c>
      <c r="I15" s="36">
        <v>0.79652777777777783</v>
      </c>
      <c r="J15" s="1" t="s">
        <v>11</v>
      </c>
      <c r="K15" s="39">
        <v>20445</v>
      </c>
      <c r="L15" t="s">
        <v>1269</v>
      </c>
      <c r="M15" s="12">
        <f t="shared" si="2"/>
        <v>0</v>
      </c>
      <c r="N15" s="12">
        <v>0</v>
      </c>
      <c r="O15" s="12">
        <v>0</v>
      </c>
      <c r="P15" s="12">
        <f t="shared" si="3"/>
        <v>0</v>
      </c>
      <c r="Q15" s="12">
        <f t="shared" si="4"/>
        <v>0</v>
      </c>
      <c r="R15" s="12">
        <f t="shared" si="5"/>
        <v>0</v>
      </c>
      <c r="S15" s="14">
        <f t="shared" si="0"/>
        <v>1</v>
      </c>
      <c r="T15" s="14">
        <f t="shared" si="1"/>
        <v>0</v>
      </c>
      <c r="U15" s="14">
        <f t="shared" si="6"/>
        <v>0</v>
      </c>
      <c r="V15"/>
      <c r="W15" s="1">
        <v>0</v>
      </c>
      <c r="X15" s="1">
        <v>0</v>
      </c>
      <c r="Y15" s="11"/>
    </row>
    <row r="16" spans="1:25" x14ac:dyDescent="0.3">
      <c r="A16" s="13"/>
      <c r="B16" s="1">
        <v>13</v>
      </c>
      <c r="C16" t="s">
        <v>158</v>
      </c>
      <c r="D16" t="s">
        <v>74</v>
      </c>
      <c r="E16" s="1" t="s">
        <v>196</v>
      </c>
      <c r="F16" s="1" t="s">
        <v>16</v>
      </c>
      <c r="G16" s="1">
        <v>29</v>
      </c>
      <c r="H16" s="1">
        <v>2001</v>
      </c>
      <c r="I16" s="36">
        <v>0.62916666666666665</v>
      </c>
      <c r="J16" s="1" t="s">
        <v>9</v>
      </c>
      <c r="K16" s="39">
        <v>24792</v>
      </c>
      <c r="L16" t="s">
        <v>1270</v>
      </c>
      <c r="M16" s="12">
        <f t="shared" si="2"/>
        <v>0</v>
      </c>
      <c r="N16" s="12">
        <v>0</v>
      </c>
      <c r="O16" s="12">
        <v>0</v>
      </c>
      <c r="P16" s="12">
        <f t="shared" si="3"/>
        <v>0</v>
      </c>
      <c r="Q16" s="12">
        <f t="shared" si="4"/>
        <v>0</v>
      </c>
      <c r="R16" s="12">
        <f t="shared" si="5"/>
        <v>0</v>
      </c>
      <c r="S16" s="14">
        <f t="shared" si="0"/>
        <v>0</v>
      </c>
      <c r="T16" s="14">
        <f t="shared" si="1"/>
        <v>0</v>
      </c>
      <c r="U16" s="14">
        <f t="shared" si="6"/>
        <v>0</v>
      </c>
      <c r="V16"/>
      <c r="W16" s="1">
        <v>0</v>
      </c>
      <c r="X16" s="1">
        <v>0</v>
      </c>
      <c r="Y16" s="11"/>
    </row>
    <row r="17" spans="1:25" x14ac:dyDescent="0.3">
      <c r="A17" s="13"/>
      <c r="B17" s="1">
        <v>14</v>
      </c>
      <c r="C17" t="s">
        <v>159</v>
      </c>
      <c r="D17" t="s">
        <v>81</v>
      </c>
      <c r="E17" s="1" t="s">
        <v>197</v>
      </c>
      <c r="F17" s="1" t="s">
        <v>31</v>
      </c>
      <c r="G17" s="1">
        <v>3</v>
      </c>
      <c r="H17" s="1">
        <v>2001</v>
      </c>
      <c r="I17" s="36">
        <v>0.80902777777777779</v>
      </c>
      <c r="J17" s="1" t="s">
        <v>6</v>
      </c>
      <c r="K17" s="39">
        <v>18849</v>
      </c>
      <c r="L17" t="s">
        <v>1271</v>
      </c>
      <c r="M17" s="12">
        <f t="shared" si="2"/>
        <v>0</v>
      </c>
      <c r="N17" s="12">
        <v>0</v>
      </c>
      <c r="O17" s="12">
        <v>0</v>
      </c>
      <c r="P17" s="12">
        <f t="shared" si="3"/>
        <v>0</v>
      </c>
      <c r="Q17" s="12">
        <f t="shared" si="4"/>
        <v>0</v>
      </c>
      <c r="R17" s="12">
        <f t="shared" si="5"/>
        <v>0</v>
      </c>
      <c r="S17" s="14">
        <f t="shared" si="0"/>
        <v>1</v>
      </c>
      <c r="T17" s="14">
        <f t="shared" si="1"/>
        <v>0</v>
      </c>
      <c r="U17" s="14">
        <f t="shared" si="6"/>
        <v>0</v>
      </c>
      <c r="V17" t="s">
        <v>1889</v>
      </c>
      <c r="W17" s="1">
        <v>0</v>
      </c>
      <c r="X17" s="1">
        <v>0</v>
      </c>
      <c r="Y17" s="11"/>
    </row>
    <row r="18" spans="1:25" x14ac:dyDescent="0.3">
      <c r="A18" s="13"/>
      <c r="B18" s="1">
        <v>15</v>
      </c>
      <c r="C18" t="s">
        <v>159</v>
      </c>
      <c r="D18" t="s">
        <v>81</v>
      </c>
      <c r="E18" s="1" t="s">
        <v>198</v>
      </c>
      <c r="F18" s="1" t="s">
        <v>31</v>
      </c>
      <c r="G18" s="1">
        <v>4</v>
      </c>
      <c r="H18" s="1">
        <v>2001</v>
      </c>
      <c r="I18" s="36">
        <v>0.79652777777777783</v>
      </c>
      <c r="J18" s="1" t="s">
        <v>10</v>
      </c>
      <c r="K18" s="39">
        <v>21488</v>
      </c>
      <c r="L18" t="s">
        <v>1272</v>
      </c>
      <c r="M18" s="12">
        <f t="shared" si="2"/>
        <v>0</v>
      </c>
      <c r="N18" s="12">
        <v>0</v>
      </c>
      <c r="O18" s="12">
        <v>0</v>
      </c>
      <c r="P18" s="12">
        <f t="shared" si="3"/>
        <v>0</v>
      </c>
      <c r="Q18" s="12">
        <f t="shared" si="4"/>
        <v>0</v>
      </c>
      <c r="R18" s="12">
        <f t="shared" si="5"/>
        <v>0</v>
      </c>
      <c r="S18" s="14">
        <f t="shared" si="0"/>
        <v>1</v>
      </c>
      <c r="T18" s="14">
        <f t="shared" si="1"/>
        <v>0</v>
      </c>
      <c r="U18" s="14">
        <f t="shared" si="6"/>
        <v>0</v>
      </c>
      <c r="V18" t="s">
        <v>1886</v>
      </c>
      <c r="W18" s="1">
        <v>0</v>
      </c>
      <c r="X18" s="1">
        <v>0</v>
      </c>
      <c r="Y18" s="11"/>
    </row>
    <row r="19" spans="1:25" x14ac:dyDescent="0.3">
      <c r="A19" s="13"/>
      <c r="B19" s="1">
        <v>16</v>
      </c>
      <c r="C19" t="s">
        <v>159</v>
      </c>
      <c r="D19" t="s">
        <v>81</v>
      </c>
      <c r="E19" s="1" t="s">
        <v>199</v>
      </c>
      <c r="F19" s="1" t="s">
        <v>31</v>
      </c>
      <c r="G19" s="1">
        <v>5</v>
      </c>
      <c r="H19" s="1">
        <v>2001</v>
      </c>
      <c r="I19" s="36">
        <v>0.79652777777777783</v>
      </c>
      <c r="J19" s="1" t="s">
        <v>11</v>
      </c>
      <c r="K19" s="39">
        <v>20978</v>
      </c>
      <c r="L19" t="s">
        <v>1273</v>
      </c>
      <c r="M19" s="12">
        <f t="shared" si="2"/>
        <v>0</v>
      </c>
      <c r="N19" s="12">
        <v>0</v>
      </c>
      <c r="O19" s="12">
        <v>0</v>
      </c>
      <c r="P19" s="12">
        <f t="shared" si="3"/>
        <v>0</v>
      </c>
      <c r="Q19" s="12">
        <f t="shared" si="4"/>
        <v>0</v>
      </c>
      <c r="R19" s="12">
        <f t="shared" si="5"/>
        <v>0</v>
      </c>
      <c r="S19" s="14">
        <f t="shared" si="0"/>
        <v>1</v>
      </c>
      <c r="T19" s="14">
        <f t="shared" si="1"/>
        <v>0</v>
      </c>
      <c r="U19" s="14">
        <f t="shared" si="6"/>
        <v>0</v>
      </c>
      <c r="V19"/>
      <c r="W19" s="1">
        <v>0</v>
      </c>
      <c r="X19" s="1">
        <v>0</v>
      </c>
      <c r="Y19" s="11"/>
    </row>
    <row r="20" spans="1:25" x14ac:dyDescent="0.3">
      <c r="A20" s="13"/>
      <c r="B20" s="1">
        <v>17</v>
      </c>
      <c r="C20" t="s">
        <v>160</v>
      </c>
      <c r="D20" t="s">
        <v>92</v>
      </c>
      <c r="E20" s="1" t="s">
        <v>200</v>
      </c>
      <c r="F20" s="1" t="s">
        <v>31</v>
      </c>
      <c r="G20" s="1">
        <v>7</v>
      </c>
      <c r="H20" s="1">
        <v>2001</v>
      </c>
      <c r="I20" s="36">
        <v>0.79722222222222217</v>
      </c>
      <c r="J20" s="1" t="s">
        <v>5</v>
      </c>
      <c r="K20" s="39">
        <v>34324</v>
      </c>
      <c r="L20" t="s">
        <v>1274</v>
      </c>
      <c r="M20" s="12">
        <f t="shared" si="2"/>
        <v>0</v>
      </c>
      <c r="N20" s="12">
        <v>0</v>
      </c>
      <c r="O20" s="12">
        <v>0</v>
      </c>
      <c r="P20" s="12">
        <f t="shared" si="3"/>
        <v>0</v>
      </c>
      <c r="Q20" s="12">
        <f t="shared" si="4"/>
        <v>0</v>
      </c>
      <c r="R20" s="12">
        <f t="shared" si="5"/>
        <v>0</v>
      </c>
      <c r="S20" s="14">
        <f t="shared" si="0"/>
        <v>1</v>
      </c>
      <c r="T20" s="14">
        <f t="shared" si="1"/>
        <v>0</v>
      </c>
      <c r="U20" s="14">
        <f t="shared" si="6"/>
        <v>0</v>
      </c>
      <c r="V20" t="s">
        <v>1887</v>
      </c>
      <c r="W20" s="1">
        <v>0</v>
      </c>
      <c r="X20" s="1">
        <v>0</v>
      </c>
      <c r="Y20" s="11"/>
    </row>
    <row r="21" spans="1:25" x14ac:dyDescent="0.3">
      <c r="A21" s="13"/>
      <c r="B21" s="1">
        <v>18</v>
      </c>
      <c r="C21" t="s">
        <v>160</v>
      </c>
      <c r="D21" t="s">
        <v>92</v>
      </c>
      <c r="E21" s="1" t="s">
        <v>201</v>
      </c>
      <c r="F21" s="1" t="s">
        <v>31</v>
      </c>
      <c r="G21" s="1">
        <v>8</v>
      </c>
      <c r="H21" s="1">
        <v>2001</v>
      </c>
      <c r="I21" s="36">
        <v>0.69444444444444453</v>
      </c>
      <c r="J21" s="1" t="s">
        <v>7</v>
      </c>
      <c r="K21" s="39">
        <v>30687</v>
      </c>
      <c r="L21" t="s">
        <v>1275</v>
      </c>
      <c r="M21" s="12">
        <f t="shared" si="2"/>
        <v>0</v>
      </c>
      <c r="N21" s="12">
        <v>0</v>
      </c>
      <c r="O21" s="12">
        <v>0</v>
      </c>
      <c r="P21" s="12">
        <f t="shared" si="3"/>
        <v>0</v>
      </c>
      <c r="Q21" s="12">
        <f t="shared" si="4"/>
        <v>0</v>
      </c>
      <c r="R21" s="12">
        <f t="shared" si="5"/>
        <v>0</v>
      </c>
      <c r="S21" s="14">
        <f t="shared" si="0"/>
        <v>0</v>
      </c>
      <c r="T21" s="14">
        <f t="shared" si="1"/>
        <v>1</v>
      </c>
      <c r="U21" s="14">
        <f t="shared" si="6"/>
        <v>0</v>
      </c>
      <c r="V21" t="s">
        <v>1890</v>
      </c>
      <c r="W21" s="1">
        <v>0</v>
      </c>
      <c r="X21" s="1">
        <v>0</v>
      </c>
      <c r="Y21" s="11"/>
    </row>
    <row r="22" spans="1:25" x14ac:dyDescent="0.3">
      <c r="A22" s="13"/>
      <c r="B22" s="1">
        <v>19</v>
      </c>
      <c r="C22" t="s">
        <v>160</v>
      </c>
      <c r="D22" t="s">
        <v>92</v>
      </c>
      <c r="E22" s="1" t="s">
        <v>202</v>
      </c>
      <c r="F22" s="1" t="s">
        <v>31</v>
      </c>
      <c r="G22" s="1">
        <v>9</v>
      </c>
      <c r="H22" s="1">
        <v>2001</v>
      </c>
      <c r="I22" s="36">
        <v>0.56736111111111109</v>
      </c>
      <c r="J22" s="1" t="s">
        <v>8</v>
      </c>
      <c r="K22" s="39">
        <v>35778</v>
      </c>
      <c r="L22" t="s">
        <v>1276</v>
      </c>
      <c r="M22" s="12">
        <f t="shared" si="2"/>
        <v>0</v>
      </c>
      <c r="N22" s="12">
        <v>0</v>
      </c>
      <c r="O22" s="12">
        <v>0</v>
      </c>
      <c r="P22" s="12">
        <f t="shared" si="3"/>
        <v>0</v>
      </c>
      <c r="Q22" s="12">
        <f t="shared" si="4"/>
        <v>0</v>
      </c>
      <c r="R22" s="12">
        <f t="shared" si="5"/>
        <v>0</v>
      </c>
      <c r="S22" s="14">
        <f t="shared" si="0"/>
        <v>0</v>
      </c>
      <c r="T22" s="14">
        <f t="shared" si="1"/>
        <v>0</v>
      </c>
      <c r="U22" s="14">
        <f t="shared" si="6"/>
        <v>0</v>
      </c>
      <c r="V22" t="s">
        <v>1891</v>
      </c>
      <c r="W22" s="1">
        <v>0</v>
      </c>
      <c r="X22" s="1">
        <v>0</v>
      </c>
      <c r="Y22" s="11"/>
    </row>
    <row r="23" spans="1:25" x14ac:dyDescent="0.3">
      <c r="A23" s="13"/>
      <c r="B23" s="1">
        <v>20</v>
      </c>
      <c r="C23" t="s">
        <v>161</v>
      </c>
      <c r="D23" t="s">
        <v>66</v>
      </c>
      <c r="E23" s="1" t="s">
        <v>203</v>
      </c>
      <c r="F23" s="1" t="s">
        <v>31</v>
      </c>
      <c r="G23" s="1">
        <v>14</v>
      </c>
      <c r="H23" s="1">
        <v>2001</v>
      </c>
      <c r="I23" s="36">
        <v>0.81736111111111109</v>
      </c>
      <c r="J23" s="1" t="s">
        <v>5</v>
      </c>
      <c r="K23" s="39">
        <v>38232</v>
      </c>
      <c r="L23" t="s">
        <v>1277</v>
      </c>
      <c r="M23" s="12">
        <f t="shared" si="2"/>
        <v>0</v>
      </c>
      <c r="N23" s="12">
        <v>0</v>
      </c>
      <c r="O23" s="12">
        <v>0</v>
      </c>
      <c r="P23" s="12">
        <f t="shared" si="3"/>
        <v>0</v>
      </c>
      <c r="Q23" s="12">
        <f t="shared" si="4"/>
        <v>0</v>
      </c>
      <c r="R23" s="12">
        <f t="shared" si="5"/>
        <v>0</v>
      </c>
      <c r="S23" s="14">
        <f t="shared" si="0"/>
        <v>1</v>
      </c>
      <c r="T23" s="14">
        <f t="shared" si="1"/>
        <v>0</v>
      </c>
      <c r="U23" s="14">
        <f t="shared" si="6"/>
        <v>0</v>
      </c>
      <c r="V23" t="s">
        <v>1892</v>
      </c>
      <c r="W23" s="1">
        <v>0</v>
      </c>
      <c r="X23" s="1">
        <v>0</v>
      </c>
      <c r="Y23" s="11"/>
    </row>
    <row r="24" spans="1:25" x14ac:dyDescent="0.3">
      <c r="A24" s="13"/>
      <c r="B24" s="1">
        <v>21</v>
      </c>
      <c r="C24" t="s">
        <v>161</v>
      </c>
      <c r="D24" t="s">
        <v>66</v>
      </c>
      <c r="E24" s="1" t="s">
        <v>204</v>
      </c>
      <c r="F24" s="1" t="s">
        <v>31</v>
      </c>
      <c r="G24" s="1">
        <v>15</v>
      </c>
      <c r="H24" s="1">
        <v>2001</v>
      </c>
      <c r="I24" s="36">
        <v>0.79583333333333339</v>
      </c>
      <c r="J24" s="1" t="s">
        <v>7</v>
      </c>
      <c r="K24" s="39">
        <v>40275</v>
      </c>
      <c r="L24" t="s">
        <v>1278</v>
      </c>
      <c r="M24" s="12">
        <f t="shared" si="2"/>
        <v>0</v>
      </c>
      <c r="N24" s="12">
        <v>0</v>
      </c>
      <c r="O24" s="12">
        <v>0</v>
      </c>
      <c r="P24" s="12">
        <f t="shared" si="3"/>
        <v>0</v>
      </c>
      <c r="Q24" s="12">
        <f t="shared" si="4"/>
        <v>0</v>
      </c>
      <c r="R24" s="12">
        <f t="shared" si="5"/>
        <v>0</v>
      </c>
      <c r="S24" s="14">
        <f t="shared" si="0"/>
        <v>1</v>
      </c>
      <c r="T24" s="14">
        <f t="shared" si="1"/>
        <v>1</v>
      </c>
      <c r="U24" s="14">
        <f t="shared" si="6"/>
        <v>0</v>
      </c>
      <c r="V24"/>
      <c r="W24" s="1">
        <v>0</v>
      </c>
      <c r="X24" s="1">
        <v>0</v>
      </c>
      <c r="Y24" s="11"/>
    </row>
    <row r="25" spans="1:25" x14ac:dyDescent="0.3">
      <c r="A25" s="13"/>
      <c r="B25" s="1">
        <v>22</v>
      </c>
      <c r="C25" t="s">
        <v>161</v>
      </c>
      <c r="D25" t="s">
        <v>66</v>
      </c>
      <c r="E25" s="1" t="s">
        <v>205</v>
      </c>
      <c r="F25" s="1" t="s">
        <v>31</v>
      </c>
      <c r="G25" s="1">
        <v>16</v>
      </c>
      <c r="H25" s="1">
        <v>2001</v>
      </c>
      <c r="I25" s="36">
        <v>0.83819444444444446</v>
      </c>
      <c r="J25" s="1" t="s">
        <v>8</v>
      </c>
      <c r="K25" s="39">
        <v>25448</v>
      </c>
      <c r="L25" t="s">
        <v>1279</v>
      </c>
      <c r="M25" s="12">
        <f t="shared" si="2"/>
        <v>0</v>
      </c>
      <c r="N25" s="12">
        <v>0</v>
      </c>
      <c r="O25" s="12">
        <v>0</v>
      </c>
      <c r="P25" s="12">
        <f t="shared" si="3"/>
        <v>0</v>
      </c>
      <c r="Q25" s="12">
        <f t="shared" si="4"/>
        <v>0</v>
      </c>
      <c r="R25" s="12">
        <f t="shared" si="5"/>
        <v>0</v>
      </c>
      <c r="S25" s="14">
        <f t="shared" si="0"/>
        <v>1</v>
      </c>
      <c r="T25" s="14">
        <f t="shared" si="1"/>
        <v>0</v>
      </c>
      <c r="U25" s="14">
        <f t="shared" si="6"/>
        <v>0</v>
      </c>
      <c r="V25"/>
      <c r="W25" s="1">
        <v>0</v>
      </c>
      <c r="X25" s="1">
        <v>0</v>
      </c>
      <c r="Y25" s="11"/>
    </row>
    <row r="26" spans="1:25" x14ac:dyDescent="0.3">
      <c r="A26" s="13"/>
      <c r="B26" s="1">
        <v>23</v>
      </c>
      <c r="C26" t="s">
        <v>162</v>
      </c>
      <c r="D26" t="s">
        <v>75</v>
      </c>
      <c r="E26" s="1" t="s">
        <v>206</v>
      </c>
      <c r="F26" s="1" t="s">
        <v>31</v>
      </c>
      <c r="G26" s="1">
        <v>25</v>
      </c>
      <c r="H26" s="1">
        <v>2001</v>
      </c>
      <c r="I26" s="36">
        <v>0.79722222222222217</v>
      </c>
      <c r="J26" s="1" t="s">
        <v>10</v>
      </c>
      <c r="K26" s="39">
        <v>42846</v>
      </c>
      <c r="L26" t="s">
        <v>1280</v>
      </c>
      <c r="M26" s="12">
        <f t="shared" si="2"/>
        <v>0</v>
      </c>
      <c r="N26" s="12">
        <v>0</v>
      </c>
      <c r="O26" s="12">
        <v>0</v>
      </c>
      <c r="P26" s="12">
        <f t="shared" si="3"/>
        <v>1</v>
      </c>
      <c r="Q26" s="12">
        <f t="shared" si="4"/>
        <v>0</v>
      </c>
      <c r="R26" s="12">
        <f t="shared" si="5"/>
        <v>0</v>
      </c>
      <c r="S26" s="14">
        <f t="shared" si="0"/>
        <v>1</v>
      </c>
      <c r="T26" s="14">
        <f t="shared" si="1"/>
        <v>0</v>
      </c>
      <c r="U26" s="14">
        <f t="shared" si="6"/>
        <v>0</v>
      </c>
      <c r="V26" t="s">
        <v>1886</v>
      </c>
      <c r="W26" s="1">
        <v>0</v>
      </c>
      <c r="X26" s="1">
        <v>0</v>
      </c>
      <c r="Y26" s="11"/>
    </row>
    <row r="27" spans="1:25" x14ac:dyDescent="0.3">
      <c r="A27" s="13"/>
      <c r="B27" s="1">
        <v>24</v>
      </c>
      <c r="C27" t="s">
        <v>162</v>
      </c>
      <c r="D27" t="s">
        <v>75</v>
      </c>
      <c r="E27" s="1" t="s">
        <v>207</v>
      </c>
      <c r="F27" s="1" t="s">
        <v>31</v>
      </c>
      <c r="G27" s="1">
        <v>26</v>
      </c>
      <c r="H27" s="1">
        <v>2001</v>
      </c>
      <c r="I27" s="36">
        <v>0.79652777777777783</v>
      </c>
      <c r="J27" s="1" t="s">
        <v>11</v>
      </c>
      <c r="K27" s="39">
        <v>37610</v>
      </c>
      <c r="L27" t="s">
        <v>1281</v>
      </c>
      <c r="M27" s="12">
        <f t="shared" si="2"/>
        <v>0</v>
      </c>
      <c r="N27" s="12">
        <v>0</v>
      </c>
      <c r="O27" s="12">
        <v>0</v>
      </c>
      <c r="P27" s="12">
        <f t="shared" si="3"/>
        <v>1</v>
      </c>
      <c r="Q27" s="12">
        <f t="shared" si="4"/>
        <v>0</v>
      </c>
      <c r="R27" s="12">
        <f t="shared" si="5"/>
        <v>0</v>
      </c>
      <c r="S27" s="14">
        <f t="shared" si="0"/>
        <v>1</v>
      </c>
      <c r="T27" s="14">
        <f t="shared" si="1"/>
        <v>0</v>
      </c>
      <c r="U27" s="14">
        <f t="shared" si="6"/>
        <v>0</v>
      </c>
      <c r="V27"/>
      <c r="W27" s="1">
        <v>0</v>
      </c>
      <c r="X27" s="1">
        <v>0</v>
      </c>
      <c r="Y27" s="11"/>
    </row>
    <row r="28" spans="1:25" x14ac:dyDescent="0.3">
      <c r="A28" s="13"/>
      <c r="B28" s="1">
        <v>25</v>
      </c>
      <c r="C28" t="s">
        <v>162</v>
      </c>
      <c r="D28" t="s">
        <v>75</v>
      </c>
      <c r="E28" s="1" t="s">
        <v>208</v>
      </c>
      <c r="F28" s="1" t="s">
        <v>31</v>
      </c>
      <c r="G28" s="1">
        <v>27</v>
      </c>
      <c r="H28" s="1">
        <v>2001</v>
      </c>
      <c r="I28" s="36">
        <v>0.79652777777777783</v>
      </c>
      <c r="J28" s="1" t="s">
        <v>9</v>
      </c>
      <c r="K28" s="39">
        <v>46282</v>
      </c>
      <c r="L28" t="s">
        <v>1282</v>
      </c>
      <c r="M28" s="12">
        <f t="shared" si="2"/>
        <v>0</v>
      </c>
      <c r="N28" s="12">
        <v>0</v>
      </c>
      <c r="O28" s="12">
        <v>0</v>
      </c>
      <c r="P28" s="12">
        <f t="shared" si="3"/>
        <v>1</v>
      </c>
      <c r="Q28" s="12">
        <f t="shared" si="4"/>
        <v>0</v>
      </c>
      <c r="R28" s="12">
        <f t="shared" si="5"/>
        <v>0</v>
      </c>
      <c r="S28" s="14">
        <f t="shared" si="0"/>
        <v>1</v>
      </c>
      <c r="T28" s="14">
        <f t="shared" si="1"/>
        <v>0</v>
      </c>
      <c r="U28" s="14">
        <f t="shared" si="6"/>
        <v>0</v>
      </c>
      <c r="V28"/>
      <c r="W28" s="1">
        <v>0</v>
      </c>
      <c r="X28" s="1">
        <v>0</v>
      </c>
      <c r="Y28" s="11"/>
    </row>
    <row r="29" spans="1:25" x14ac:dyDescent="0.3">
      <c r="A29" s="13"/>
      <c r="B29" s="1">
        <v>26</v>
      </c>
      <c r="C29" t="s">
        <v>181</v>
      </c>
      <c r="D29" t="s">
        <v>76</v>
      </c>
      <c r="E29" s="1" t="s">
        <v>209</v>
      </c>
      <c r="F29" s="1" t="s">
        <v>35</v>
      </c>
      <c r="G29" s="1">
        <v>4</v>
      </c>
      <c r="H29" s="1">
        <v>2001</v>
      </c>
      <c r="I29" s="36">
        <v>0.81874999999999998</v>
      </c>
      <c r="J29" s="1" t="s">
        <v>5</v>
      </c>
      <c r="K29" s="39">
        <v>32139</v>
      </c>
      <c r="L29" t="s">
        <v>1283</v>
      </c>
      <c r="M29" s="12">
        <f t="shared" si="2"/>
        <v>0</v>
      </c>
      <c r="N29" s="12">
        <v>0</v>
      </c>
      <c r="O29" s="12">
        <v>0</v>
      </c>
      <c r="P29" s="12">
        <f t="shared" si="3"/>
        <v>0</v>
      </c>
      <c r="Q29" s="12">
        <f t="shared" si="4"/>
        <v>0</v>
      </c>
      <c r="R29" s="12">
        <f t="shared" si="5"/>
        <v>0</v>
      </c>
      <c r="S29" s="14">
        <f t="shared" si="0"/>
        <v>1</v>
      </c>
      <c r="T29" s="14">
        <f t="shared" si="1"/>
        <v>0</v>
      </c>
      <c r="U29" s="14">
        <f t="shared" si="6"/>
        <v>1</v>
      </c>
      <c r="V29" t="s">
        <v>1893</v>
      </c>
      <c r="W29" s="1">
        <v>0</v>
      </c>
      <c r="X29" s="1">
        <v>0</v>
      </c>
      <c r="Y29" s="11"/>
    </row>
    <row r="30" spans="1:25" x14ac:dyDescent="0.3">
      <c r="A30" s="13"/>
      <c r="B30" s="1">
        <v>27</v>
      </c>
      <c r="C30" t="s">
        <v>181</v>
      </c>
      <c r="D30" t="s">
        <v>76</v>
      </c>
      <c r="E30" s="1" t="s">
        <v>210</v>
      </c>
      <c r="F30" s="1" t="s">
        <v>35</v>
      </c>
      <c r="G30" s="1">
        <v>6</v>
      </c>
      <c r="H30" s="1">
        <v>2001</v>
      </c>
      <c r="I30" s="36">
        <v>0.57013888888888886</v>
      </c>
      <c r="J30" s="1" t="s">
        <v>8</v>
      </c>
      <c r="K30" s="39">
        <v>46044</v>
      </c>
      <c r="L30" t="s">
        <v>1284</v>
      </c>
      <c r="M30" s="12">
        <f t="shared" si="2"/>
        <v>0</v>
      </c>
      <c r="N30" s="12">
        <v>0</v>
      </c>
      <c r="O30" s="12">
        <v>0</v>
      </c>
      <c r="P30" s="12">
        <f t="shared" si="3"/>
        <v>0</v>
      </c>
      <c r="Q30" s="12">
        <f t="shared" si="4"/>
        <v>0</v>
      </c>
      <c r="R30" s="12">
        <f t="shared" si="5"/>
        <v>0</v>
      </c>
      <c r="S30" s="14">
        <f t="shared" si="0"/>
        <v>0</v>
      </c>
      <c r="T30" s="14">
        <f t="shared" si="1"/>
        <v>0</v>
      </c>
      <c r="U30" s="14">
        <f t="shared" si="6"/>
        <v>1</v>
      </c>
      <c r="V30" t="s">
        <v>1894</v>
      </c>
      <c r="W30" s="1">
        <v>0</v>
      </c>
      <c r="X30" s="1">
        <v>0</v>
      </c>
      <c r="Y30" s="11"/>
    </row>
    <row r="31" spans="1:25" x14ac:dyDescent="0.3">
      <c r="A31" s="13"/>
      <c r="B31" s="1">
        <v>28</v>
      </c>
      <c r="C31" t="s">
        <v>163</v>
      </c>
      <c r="D31" t="s">
        <v>67</v>
      </c>
      <c r="E31" s="1" t="s">
        <v>211</v>
      </c>
      <c r="F31" s="1" t="s">
        <v>35</v>
      </c>
      <c r="G31" s="1">
        <v>8</v>
      </c>
      <c r="H31" s="1">
        <v>2001</v>
      </c>
      <c r="I31" s="36">
        <v>0.79652777777777783</v>
      </c>
      <c r="J31" s="1" t="s">
        <v>10</v>
      </c>
      <c r="K31" s="39">
        <v>28927</v>
      </c>
      <c r="L31" t="s">
        <v>1285</v>
      </c>
      <c r="M31" s="12">
        <f t="shared" si="2"/>
        <v>0</v>
      </c>
      <c r="N31" s="12">
        <v>0</v>
      </c>
      <c r="O31" s="12">
        <v>1</v>
      </c>
      <c r="P31" s="12">
        <f t="shared" si="3"/>
        <v>0</v>
      </c>
      <c r="Q31" s="12">
        <f t="shared" si="4"/>
        <v>0</v>
      </c>
      <c r="R31" s="12">
        <f t="shared" si="5"/>
        <v>0</v>
      </c>
      <c r="S31" s="14">
        <f t="shared" si="0"/>
        <v>1</v>
      </c>
      <c r="T31" s="14">
        <f t="shared" si="1"/>
        <v>0</v>
      </c>
      <c r="U31" s="14">
        <f t="shared" si="6"/>
        <v>1</v>
      </c>
      <c r="V31" t="s">
        <v>1895</v>
      </c>
      <c r="W31" s="1">
        <v>0</v>
      </c>
      <c r="X31" s="1">
        <v>0</v>
      </c>
      <c r="Y31" s="11"/>
    </row>
    <row r="32" spans="1:25" x14ac:dyDescent="0.3">
      <c r="A32" s="13"/>
      <c r="B32" s="1">
        <v>29</v>
      </c>
      <c r="C32" t="s">
        <v>163</v>
      </c>
      <c r="D32" t="s">
        <v>67</v>
      </c>
      <c r="E32" s="1" t="s">
        <v>212</v>
      </c>
      <c r="F32" s="1" t="s">
        <v>35</v>
      </c>
      <c r="G32" s="1">
        <v>9</v>
      </c>
      <c r="H32" s="1">
        <v>2001</v>
      </c>
      <c r="I32" s="36">
        <v>0.79722222222222217</v>
      </c>
      <c r="J32" s="1" t="s">
        <v>11</v>
      </c>
      <c r="K32" s="39">
        <v>25776</v>
      </c>
      <c r="L32" t="s">
        <v>1286</v>
      </c>
      <c r="M32" s="12">
        <f t="shared" si="2"/>
        <v>0</v>
      </c>
      <c r="N32" s="12">
        <v>0</v>
      </c>
      <c r="O32" s="12">
        <v>1</v>
      </c>
      <c r="P32" s="12">
        <f t="shared" si="3"/>
        <v>0</v>
      </c>
      <c r="Q32" s="12">
        <f t="shared" si="4"/>
        <v>0</v>
      </c>
      <c r="R32" s="12">
        <f t="shared" si="5"/>
        <v>0</v>
      </c>
      <c r="S32" s="14">
        <f t="shared" si="0"/>
        <v>1</v>
      </c>
      <c r="T32" s="14">
        <f t="shared" si="1"/>
        <v>0</v>
      </c>
      <c r="U32" s="14">
        <f t="shared" si="6"/>
        <v>1</v>
      </c>
      <c r="V32"/>
      <c r="W32" s="1">
        <v>0</v>
      </c>
      <c r="X32" s="1">
        <v>0</v>
      </c>
      <c r="Y32" s="6"/>
    </row>
    <row r="33" spans="1:25" x14ac:dyDescent="0.3">
      <c r="A33" s="13"/>
      <c r="B33" s="1">
        <v>30</v>
      </c>
      <c r="C33" t="s">
        <v>163</v>
      </c>
      <c r="D33" t="s">
        <v>67</v>
      </c>
      <c r="E33" s="1" t="s">
        <v>213</v>
      </c>
      <c r="F33" s="1" t="s">
        <v>35</v>
      </c>
      <c r="G33" s="1">
        <v>10</v>
      </c>
      <c r="H33" s="1">
        <v>2001</v>
      </c>
      <c r="I33" s="36">
        <v>0.79722222222222217</v>
      </c>
      <c r="J33" s="1" t="s">
        <v>9</v>
      </c>
      <c r="K33" s="39">
        <v>25106</v>
      </c>
      <c r="L33" t="s">
        <v>1287</v>
      </c>
      <c r="M33" s="12">
        <f t="shared" si="2"/>
        <v>0</v>
      </c>
      <c r="N33" s="12">
        <v>0</v>
      </c>
      <c r="O33" s="12">
        <v>1</v>
      </c>
      <c r="P33" s="12">
        <f t="shared" si="3"/>
        <v>0</v>
      </c>
      <c r="Q33" s="12">
        <f t="shared" si="4"/>
        <v>0</v>
      </c>
      <c r="R33" s="12">
        <f t="shared" si="5"/>
        <v>0</v>
      </c>
      <c r="S33" s="14">
        <f t="shared" si="0"/>
        <v>1</v>
      </c>
      <c r="T33" s="14">
        <f t="shared" si="1"/>
        <v>0</v>
      </c>
      <c r="U33" s="14">
        <f t="shared" si="6"/>
        <v>1</v>
      </c>
      <c r="V33" t="s">
        <v>1896</v>
      </c>
      <c r="W33" s="1">
        <v>0</v>
      </c>
      <c r="X33" s="1">
        <v>0</v>
      </c>
      <c r="Y33" s="6"/>
    </row>
    <row r="34" spans="1:25" x14ac:dyDescent="0.3">
      <c r="A34" s="13"/>
      <c r="B34" s="1">
        <v>31</v>
      </c>
      <c r="C34" t="s">
        <v>164</v>
      </c>
      <c r="D34" t="s">
        <v>64</v>
      </c>
      <c r="E34" s="1" t="s">
        <v>214</v>
      </c>
      <c r="F34" s="1" t="s">
        <v>35</v>
      </c>
      <c r="G34" s="1">
        <v>12</v>
      </c>
      <c r="H34" s="1">
        <v>2001</v>
      </c>
      <c r="I34" s="36">
        <v>0.63750000000000007</v>
      </c>
      <c r="J34" s="1" t="s">
        <v>7</v>
      </c>
      <c r="K34" s="39">
        <v>48869</v>
      </c>
      <c r="L34" t="s">
        <v>1288</v>
      </c>
      <c r="M34" s="12">
        <f t="shared" si="2"/>
        <v>0</v>
      </c>
      <c r="N34" s="12">
        <v>0</v>
      </c>
      <c r="O34" s="12">
        <v>1</v>
      </c>
      <c r="P34" s="12">
        <f t="shared" si="3"/>
        <v>0</v>
      </c>
      <c r="Q34" s="12">
        <f t="shared" si="4"/>
        <v>0</v>
      </c>
      <c r="R34" s="12">
        <f t="shared" si="5"/>
        <v>0</v>
      </c>
      <c r="S34" s="14">
        <f t="shared" si="0"/>
        <v>0</v>
      </c>
      <c r="T34" s="14">
        <f t="shared" si="1"/>
        <v>1</v>
      </c>
      <c r="U34" s="14">
        <f t="shared" si="6"/>
        <v>1</v>
      </c>
      <c r="V34" t="s">
        <v>1897</v>
      </c>
      <c r="W34" s="1">
        <v>0</v>
      </c>
      <c r="X34" s="1">
        <v>0</v>
      </c>
      <c r="Y34" s="6"/>
    </row>
    <row r="35" spans="1:25" x14ac:dyDescent="0.3">
      <c r="A35" s="13"/>
      <c r="B35" s="1">
        <v>32</v>
      </c>
      <c r="C35" t="s">
        <v>164</v>
      </c>
      <c r="D35" t="s">
        <v>64</v>
      </c>
      <c r="E35" s="1" t="s">
        <v>214</v>
      </c>
      <c r="F35" s="1" t="s">
        <v>35</v>
      </c>
      <c r="G35" s="1">
        <v>12</v>
      </c>
      <c r="H35" s="1">
        <v>2001</v>
      </c>
      <c r="I35" s="36">
        <v>0.86041666666666661</v>
      </c>
      <c r="J35" s="1" t="s">
        <v>7</v>
      </c>
      <c r="K35" s="39">
        <v>40434</v>
      </c>
      <c r="L35" t="s">
        <v>1289</v>
      </c>
      <c r="M35" s="12">
        <f t="shared" si="2"/>
        <v>0</v>
      </c>
      <c r="N35" s="12">
        <v>0</v>
      </c>
      <c r="O35" s="12">
        <v>1</v>
      </c>
      <c r="P35" s="12">
        <f t="shared" si="3"/>
        <v>0</v>
      </c>
      <c r="Q35" s="12">
        <f t="shared" si="4"/>
        <v>0</v>
      </c>
      <c r="R35" s="12">
        <f t="shared" si="5"/>
        <v>0</v>
      </c>
      <c r="S35" s="14">
        <f t="shared" si="0"/>
        <v>1</v>
      </c>
      <c r="T35" s="14">
        <f t="shared" si="1"/>
        <v>1</v>
      </c>
      <c r="U35" s="14">
        <f t="shared" si="6"/>
        <v>1</v>
      </c>
      <c r="V35" t="s">
        <v>1898</v>
      </c>
      <c r="W35" s="1">
        <v>0</v>
      </c>
      <c r="X35" s="1">
        <v>1</v>
      </c>
      <c r="Y35" s="6"/>
    </row>
    <row r="36" spans="1:25" x14ac:dyDescent="0.3">
      <c r="A36" s="13"/>
      <c r="B36" s="1">
        <v>33</v>
      </c>
      <c r="C36" t="s">
        <v>164</v>
      </c>
      <c r="D36" t="s">
        <v>64</v>
      </c>
      <c r="E36" s="1" t="s">
        <v>215</v>
      </c>
      <c r="F36" s="1" t="s">
        <v>35</v>
      </c>
      <c r="G36" s="1">
        <v>13</v>
      </c>
      <c r="H36" s="1">
        <v>2001</v>
      </c>
      <c r="I36" s="36">
        <v>0.56805555555555554</v>
      </c>
      <c r="J36" s="1" t="s">
        <v>8</v>
      </c>
      <c r="K36" s="39">
        <v>45728</v>
      </c>
      <c r="L36" t="s">
        <v>1290</v>
      </c>
      <c r="M36" s="12">
        <f t="shared" si="2"/>
        <v>0</v>
      </c>
      <c r="N36" s="12">
        <v>0</v>
      </c>
      <c r="O36" s="12">
        <v>1</v>
      </c>
      <c r="P36" s="12">
        <f t="shared" si="3"/>
        <v>0</v>
      </c>
      <c r="Q36" s="12">
        <f t="shared" si="4"/>
        <v>0</v>
      </c>
      <c r="R36" s="12">
        <f t="shared" si="5"/>
        <v>0</v>
      </c>
      <c r="S36" s="14">
        <f t="shared" si="0"/>
        <v>0</v>
      </c>
      <c r="T36" s="14">
        <f t="shared" si="1"/>
        <v>0</v>
      </c>
      <c r="U36" s="14">
        <f t="shared" si="6"/>
        <v>1</v>
      </c>
      <c r="V36" t="s">
        <v>1899</v>
      </c>
      <c r="W36" s="1">
        <v>0</v>
      </c>
      <c r="X36" s="1">
        <v>0</v>
      </c>
      <c r="Y36" s="6"/>
    </row>
    <row r="37" spans="1:25" x14ac:dyDescent="0.3">
      <c r="A37" s="13"/>
      <c r="B37" s="1">
        <v>34</v>
      </c>
      <c r="C37" t="s">
        <v>162</v>
      </c>
      <c r="D37" t="s">
        <v>75</v>
      </c>
      <c r="E37" s="1" t="s">
        <v>216</v>
      </c>
      <c r="F37" s="1" t="s">
        <v>35</v>
      </c>
      <c r="G37" s="1">
        <v>22</v>
      </c>
      <c r="H37" s="1">
        <v>2001</v>
      </c>
      <c r="I37" s="36">
        <v>0.79791666666666661</v>
      </c>
      <c r="J37" s="1" t="s">
        <v>10</v>
      </c>
      <c r="K37" s="39">
        <v>49696</v>
      </c>
      <c r="L37" t="s">
        <v>1291</v>
      </c>
      <c r="M37" s="12">
        <f t="shared" si="2"/>
        <v>0</v>
      </c>
      <c r="N37" s="12">
        <v>0</v>
      </c>
      <c r="O37" s="12">
        <v>0</v>
      </c>
      <c r="P37" s="12">
        <f t="shared" si="3"/>
        <v>1</v>
      </c>
      <c r="Q37" s="12">
        <f t="shared" si="4"/>
        <v>0</v>
      </c>
      <c r="R37" s="12">
        <f t="shared" si="5"/>
        <v>0</v>
      </c>
      <c r="S37" s="14">
        <f t="shared" si="0"/>
        <v>1</v>
      </c>
      <c r="T37" s="14">
        <f t="shared" si="1"/>
        <v>0</v>
      </c>
      <c r="U37" s="14">
        <f t="shared" si="6"/>
        <v>1</v>
      </c>
      <c r="V37" t="s">
        <v>1886</v>
      </c>
      <c r="W37" s="1">
        <v>0</v>
      </c>
      <c r="X37" s="1">
        <v>0</v>
      </c>
      <c r="Y37" s="6"/>
    </row>
    <row r="38" spans="1:25" x14ac:dyDescent="0.3">
      <c r="A38" s="13"/>
      <c r="B38" s="1">
        <v>35</v>
      </c>
      <c r="C38" t="s">
        <v>162</v>
      </c>
      <c r="D38" t="s">
        <v>75</v>
      </c>
      <c r="E38" s="1" t="s">
        <v>217</v>
      </c>
      <c r="F38" s="1" t="s">
        <v>35</v>
      </c>
      <c r="G38" s="1">
        <v>23</v>
      </c>
      <c r="H38" s="1">
        <v>2001</v>
      </c>
      <c r="I38" s="36">
        <v>0.79722222222222217</v>
      </c>
      <c r="J38" s="1" t="s">
        <v>11</v>
      </c>
      <c r="K38" s="39">
        <v>41678</v>
      </c>
      <c r="L38" t="s">
        <v>1291</v>
      </c>
      <c r="M38" s="12">
        <f t="shared" si="2"/>
        <v>0</v>
      </c>
      <c r="N38" s="12">
        <v>0</v>
      </c>
      <c r="O38" s="12">
        <v>0</v>
      </c>
      <c r="P38" s="12">
        <f t="shared" si="3"/>
        <v>1</v>
      </c>
      <c r="Q38" s="12">
        <f t="shared" si="4"/>
        <v>0</v>
      </c>
      <c r="R38" s="12">
        <f t="shared" si="5"/>
        <v>0</v>
      </c>
      <c r="S38" s="14">
        <f t="shared" si="0"/>
        <v>1</v>
      </c>
      <c r="T38" s="14">
        <f t="shared" si="1"/>
        <v>0</v>
      </c>
      <c r="U38" s="14">
        <f t="shared" si="6"/>
        <v>1</v>
      </c>
      <c r="V38"/>
      <c r="W38" s="1">
        <v>0</v>
      </c>
      <c r="X38" s="1">
        <v>0</v>
      </c>
      <c r="Y38" s="6"/>
    </row>
    <row r="39" spans="1:25" x14ac:dyDescent="0.3">
      <c r="A39" s="13"/>
      <c r="B39" s="1">
        <v>36</v>
      </c>
      <c r="C39" t="s">
        <v>162</v>
      </c>
      <c r="D39" t="s">
        <v>75</v>
      </c>
      <c r="E39" s="1" t="s">
        <v>218</v>
      </c>
      <c r="F39" s="1" t="s">
        <v>35</v>
      </c>
      <c r="G39" s="1">
        <v>24</v>
      </c>
      <c r="H39" s="1">
        <v>2001</v>
      </c>
      <c r="I39" s="36">
        <v>0.79652777777777783</v>
      </c>
      <c r="J39" s="1" t="s">
        <v>9</v>
      </c>
      <c r="K39" s="39">
        <v>48442</v>
      </c>
      <c r="L39" t="s">
        <v>1292</v>
      </c>
      <c r="M39" s="12">
        <f t="shared" si="2"/>
        <v>0</v>
      </c>
      <c r="N39" s="12">
        <v>0</v>
      </c>
      <c r="O39" s="12">
        <v>0</v>
      </c>
      <c r="P39" s="12">
        <f t="shared" si="3"/>
        <v>1</v>
      </c>
      <c r="Q39" s="12">
        <f t="shared" si="4"/>
        <v>0</v>
      </c>
      <c r="R39" s="12">
        <f t="shared" si="5"/>
        <v>0</v>
      </c>
      <c r="S39" s="14">
        <f t="shared" si="0"/>
        <v>1</v>
      </c>
      <c r="T39" s="14">
        <f t="shared" si="1"/>
        <v>0</v>
      </c>
      <c r="U39" s="14">
        <f t="shared" si="6"/>
        <v>1</v>
      </c>
      <c r="V39" t="s">
        <v>1900</v>
      </c>
      <c r="W39" s="1">
        <v>0</v>
      </c>
      <c r="X39" s="1">
        <v>0</v>
      </c>
      <c r="Y39" s="6"/>
    </row>
    <row r="40" spans="1:25" x14ac:dyDescent="0.3">
      <c r="A40" s="13"/>
      <c r="B40" s="1">
        <v>37</v>
      </c>
      <c r="C40" t="s">
        <v>165</v>
      </c>
      <c r="D40" t="s">
        <v>56</v>
      </c>
      <c r="E40" s="1" t="s">
        <v>219</v>
      </c>
      <c r="F40" s="1" t="s">
        <v>35</v>
      </c>
      <c r="G40" s="1">
        <v>25</v>
      </c>
      <c r="H40" s="1">
        <v>2001</v>
      </c>
      <c r="I40" s="36">
        <v>0.81805555555555554</v>
      </c>
      <c r="J40" s="1" t="s">
        <v>5</v>
      </c>
      <c r="K40" s="39">
        <v>33579</v>
      </c>
      <c r="L40" t="s">
        <v>1293</v>
      </c>
      <c r="M40" s="12">
        <f t="shared" si="2"/>
        <v>0</v>
      </c>
      <c r="N40" s="12">
        <v>0</v>
      </c>
      <c r="O40" s="12">
        <v>1</v>
      </c>
      <c r="P40" s="12">
        <f t="shared" si="3"/>
        <v>0</v>
      </c>
      <c r="Q40" s="12">
        <f t="shared" si="4"/>
        <v>0</v>
      </c>
      <c r="R40" s="12">
        <f t="shared" si="5"/>
        <v>0</v>
      </c>
      <c r="S40" s="14">
        <f t="shared" si="0"/>
        <v>1</v>
      </c>
      <c r="T40" s="14">
        <f t="shared" si="1"/>
        <v>0</v>
      </c>
      <c r="U40" s="14">
        <f t="shared" si="6"/>
        <v>1</v>
      </c>
      <c r="V40" t="s">
        <v>1901</v>
      </c>
      <c r="W40" s="1">
        <v>0</v>
      </c>
      <c r="X40" s="1">
        <v>0</v>
      </c>
      <c r="Y40" s="6"/>
    </row>
    <row r="41" spans="1:25" x14ac:dyDescent="0.3">
      <c r="A41" s="13"/>
      <c r="B41" s="1">
        <v>38</v>
      </c>
      <c r="C41" t="s">
        <v>165</v>
      </c>
      <c r="D41" t="s">
        <v>56</v>
      </c>
      <c r="E41" s="1" t="s">
        <v>220</v>
      </c>
      <c r="F41" s="1" t="s">
        <v>35</v>
      </c>
      <c r="G41" s="1">
        <v>26</v>
      </c>
      <c r="H41" s="1">
        <v>2001</v>
      </c>
      <c r="I41" s="36">
        <v>0.69305555555555554</v>
      </c>
      <c r="J41" s="1" t="s">
        <v>7</v>
      </c>
      <c r="K41" s="39">
        <v>47438</v>
      </c>
      <c r="L41" t="s">
        <v>1294</v>
      </c>
      <c r="M41" s="12">
        <f t="shared" si="2"/>
        <v>0</v>
      </c>
      <c r="N41" s="12">
        <v>0</v>
      </c>
      <c r="O41" s="12">
        <v>1</v>
      </c>
      <c r="P41" s="12">
        <f t="shared" si="3"/>
        <v>0</v>
      </c>
      <c r="Q41" s="12">
        <f t="shared" si="4"/>
        <v>0</v>
      </c>
      <c r="R41" s="12">
        <f t="shared" si="5"/>
        <v>0</v>
      </c>
      <c r="S41" s="14">
        <f t="shared" si="0"/>
        <v>0</v>
      </c>
      <c r="T41" s="14">
        <f t="shared" si="1"/>
        <v>1</v>
      </c>
      <c r="U41" s="14">
        <f t="shared" si="6"/>
        <v>1</v>
      </c>
      <c r="V41" t="s">
        <v>1902</v>
      </c>
      <c r="W41" s="1">
        <v>0</v>
      </c>
      <c r="X41" s="1">
        <v>0</v>
      </c>
      <c r="Y41" s="6"/>
    </row>
    <row r="42" spans="1:25" x14ac:dyDescent="0.3">
      <c r="A42" s="13"/>
      <c r="B42" s="1">
        <v>39</v>
      </c>
      <c r="C42" t="s">
        <v>165</v>
      </c>
      <c r="D42" t="s">
        <v>56</v>
      </c>
      <c r="E42" s="1" t="s">
        <v>221</v>
      </c>
      <c r="F42" s="1" t="s">
        <v>35</v>
      </c>
      <c r="G42" s="1">
        <v>27</v>
      </c>
      <c r="H42" s="1">
        <v>2001</v>
      </c>
      <c r="I42" s="36">
        <v>0.56874999999999998</v>
      </c>
      <c r="J42" s="1" t="s">
        <v>8</v>
      </c>
      <c r="K42" s="39">
        <v>39095</v>
      </c>
      <c r="L42" t="s">
        <v>1270</v>
      </c>
      <c r="M42" s="12">
        <f t="shared" si="2"/>
        <v>0</v>
      </c>
      <c r="N42" s="12">
        <v>0</v>
      </c>
      <c r="O42" s="12">
        <v>1</v>
      </c>
      <c r="P42" s="12">
        <f t="shared" si="3"/>
        <v>0</v>
      </c>
      <c r="Q42" s="12">
        <f t="shared" si="4"/>
        <v>0</v>
      </c>
      <c r="R42" s="12">
        <f t="shared" si="5"/>
        <v>0</v>
      </c>
      <c r="S42" s="14">
        <f t="shared" si="0"/>
        <v>0</v>
      </c>
      <c r="T42" s="14">
        <f t="shared" si="1"/>
        <v>0</v>
      </c>
      <c r="U42" s="14">
        <f t="shared" si="6"/>
        <v>1</v>
      </c>
      <c r="V42"/>
      <c r="W42" s="1">
        <v>0</v>
      </c>
      <c r="X42" s="1">
        <v>0</v>
      </c>
      <c r="Y42" s="6"/>
    </row>
    <row r="43" spans="1:25" x14ac:dyDescent="0.3">
      <c r="A43" s="13"/>
      <c r="B43" s="1">
        <v>40</v>
      </c>
      <c r="C43" t="s">
        <v>181</v>
      </c>
      <c r="D43" t="s">
        <v>76</v>
      </c>
      <c r="E43" s="1" t="s">
        <v>222</v>
      </c>
      <c r="F43" s="1" t="s">
        <v>48</v>
      </c>
      <c r="G43" s="1">
        <v>5</v>
      </c>
      <c r="H43" s="1">
        <v>2001</v>
      </c>
      <c r="I43" s="36">
        <v>0.56944444444444442</v>
      </c>
      <c r="J43" s="1" t="s">
        <v>6</v>
      </c>
      <c r="K43" s="39">
        <v>31438</v>
      </c>
      <c r="L43" t="s">
        <v>1295</v>
      </c>
      <c r="M43" s="12">
        <f t="shared" si="2"/>
        <v>0</v>
      </c>
      <c r="N43" s="12">
        <v>0</v>
      </c>
      <c r="O43" s="12">
        <v>0</v>
      </c>
      <c r="P43" s="12">
        <f t="shared" si="3"/>
        <v>0</v>
      </c>
      <c r="Q43" s="12">
        <f t="shared" si="4"/>
        <v>0</v>
      </c>
      <c r="R43" s="12">
        <f t="shared" si="5"/>
        <v>0</v>
      </c>
      <c r="S43" s="14">
        <f t="shared" si="0"/>
        <v>0</v>
      </c>
      <c r="T43" s="14">
        <f t="shared" si="1"/>
        <v>0</v>
      </c>
      <c r="U43" s="14">
        <f t="shared" si="6"/>
        <v>0</v>
      </c>
      <c r="V43"/>
      <c r="W43" s="1">
        <v>0</v>
      </c>
      <c r="X43" s="1">
        <v>0</v>
      </c>
      <c r="Y43" s="6"/>
    </row>
    <row r="44" spans="1:25" x14ac:dyDescent="0.3">
      <c r="A44" s="13"/>
      <c r="B44" s="1">
        <v>41</v>
      </c>
      <c r="C44" t="s">
        <v>181</v>
      </c>
      <c r="D44" t="s">
        <v>76</v>
      </c>
      <c r="E44" s="1" t="s">
        <v>222</v>
      </c>
      <c r="F44" s="1" t="s">
        <v>48</v>
      </c>
      <c r="G44" s="1">
        <v>5</v>
      </c>
      <c r="H44" s="1">
        <v>2001</v>
      </c>
      <c r="I44" s="36">
        <v>0.79791666666666661</v>
      </c>
      <c r="J44" s="1" t="s">
        <v>6</v>
      </c>
      <c r="K44" s="39">
        <v>26727</v>
      </c>
      <c r="L44" t="s">
        <v>1296</v>
      </c>
      <c r="M44" s="12">
        <f t="shared" si="2"/>
        <v>0</v>
      </c>
      <c r="N44" s="12">
        <v>0</v>
      </c>
      <c r="O44" s="12">
        <v>0</v>
      </c>
      <c r="P44" s="12">
        <f t="shared" si="3"/>
        <v>0</v>
      </c>
      <c r="Q44" s="12">
        <f t="shared" si="4"/>
        <v>0</v>
      </c>
      <c r="R44" s="12">
        <f t="shared" si="5"/>
        <v>0</v>
      </c>
      <c r="S44" s="14">
        <f t="shared" si="0"/>
        <v>1</v>
      </c>
      <c r="T44" s="14">
        <f t="shared" si="1"/>
        <v>0</v>
      </c>
      <c r="U44" s="14">
        <f t="shared" si="6"/>
        <v>0</v>
      </c>
      <c r="V44" t="s">
        <v>1903</v>
      </c>
      <c r="W44" s="1">
        <v>0</v>
      </c>
      <c r="X44" s="1">
        <v>1</v>
      </c>
      <c r="Y44" s="6"/>
    </row>
    <row r="45" spans="1:25" x14ac:dyDescent="0.3">
      <c r="A45" s="13"/>
      <c r="B45" s="1">
        <v>42</v>
      </c>
      <c r="C45" t="s">
        <v>181</v>
      </c>
      <c r="D45" t="s">
        <v>76</v>
      </c>
      <c r="E45" s="1" t="s">
        <v>223</v>
      </c>
      <c r="F45" s="1" t="s">
        <v>48</v>
      </c>
      <c r="G45" s="1">
        <v>6</v>
      </c>
      <c r="H45" s="1">
        <v>2001</v>
      </c>
      <c r="I45" s="36">
        <v>0.79722222222222217</v>
      </c>
      <c r="J45" s="1" t="s">
        <v>10</v>
      </c>
      <c r="K45" s="39">
        <v>22192</v>
      </c>
      <c r="L45" t="s">
        <v>1297</v>
      </c>
      <c r="M45" s="12">
        <f t="shared" si="2"/>
        <v>0</v>
      </c>
      <c r="N45" s="12">
        <v>0</v>
      </c>
      <c r="O45" s="12">
        <v>0</v>
      </c>
      <c r="P45" s="12">
        <f t="shared" si="3"/>
        <v>0</v>
      </c>
      <c r="Q45" s="12">
        <f t="shared" si="4"/>
        <v>0</v>
      </c>
      <c r="R45" s="12">
        <f t="shared" si="5"/>
        <v>0</v>
      </c>
      <c r="S45" s="14">
        <f t="shared" si="0"/>
        <v>1</v>
      </c>
      <c r="T45" s="14">
        <f t="shared" si="1"/>
        <v>0</v>
      </c>
      <c r="U45" s="14">
        <f t="shared" si="6"/>
        <v>0</v>
      </c>
      <c r="V45" t="s">
        <v>1886</v>
      </c>
      <c r="W45" s="1">
        <v>0</v>
      </c>
      <c r="X45" s="1">
        <v>0</v>
      </c>
      <c r="Y45" s="6"/>
    </row>
    <row r="46" spans="1:25" x14ac:dyDescent="0.3">
      <c r="A46" s="13"/>
      <c r="B46" s="1">
        <v>43</v>
      </c>
      <c r="C46" t="s">
        <v>181</v>
      </c>
      <c r="D46" t="s">
        <v>76</v>
      </c>
      <c r="E46" s="1" t="s">
        <v>224</v>
      </c>
      <c r="F46" s="1" t="s">
        <v>48</v>
      </c>
      <c r="G46" s="1">
        <v>7</v>
      </c>
      <c r="H46" s="1">
        <v>2001</v>
      </c>
      <c r="I46" s="36">
        <v>0.79652777777777783</v>
      </c>
      <c r="J46" s="1" t="s">
        <v>11</v>
      </c>
      <c r="K46" s="39">
        <v>28081</v>
      </c>
      <c r="L46" t="s">
        <v>1298</v>
      </c>
      <c r="M46" s="12">
        <f t="shared" si="2"/>
        <v>0</v>
      </c>
      <c r="N46" s="12">
        <v>0</v>
      </c>
      <c r="O46" s="12">
        <v>0</v>
      </c>
      <c r="P46" s="12">
        <f t="shared" si="3"/>
        <v>0</v>
      </c>
      <c r="Q46" s="12">
        <f t="shared" si="4"/>
        <v>0</v>
      </c>
      <c r="R46" s="12">
        <f t="shared" si="5"/>
        <v>0</v>
      </c>
      <c r="S46" s="14">
        <f t="shared" si="0"/>
        <v>1</v>
      </c>
      <c r="T46" s="14">
        <f t="shared" si="1"/>
        <v>0</v>
      </c>
      <c r="U46" s="14">
        <f t="shared" si="6"/>
        <v>0</v>
      </c>
      <c r="V46" t="s">
        <v>1904</v>
      </c>
      <c r="W46" s="1">
        <v>1</v>
      </c>
      <c r="X46" s="1">
        <v>0</v>
      </c>
      <c r="Y46" s="6"/>
    </row>
    <row r="47" spans="1:25" x14ac:dyDescent="0.3">
      <c r="A47" s="13"/>
      <c r="B47" s="1">
        <v>44</v>
      </c>
      <c r="C47" t="s">
        <v>166</v>
      </c>
      <c r="D47" t="s">
        <v>73</v>
      </c>
      <c r="E47" s="1" t="s">
        <v>225</v>
      </c>
      <c r="F47" s="1" t="s">
        <v>48</v>
      </c>
      <c r="G47" s="1">
        <v>9</v>
      </c>
      <c r="H47" s="1">
        <v>2001</v>
      </c>
      <c r="I47" s="36">
        <v>0.81736111111111109</v>
      </c>
      <c r="J47" s="1" t="s">
        <v>5</v>
      </c>
      <c r="K47" s="39">
        <v>43947</v>
      </c>
      <c r="L47" t="s">
        <v>1299</v>
      </c>
      <c r="M47" s="12">
        <f t="shared" si="2"/>
        <v>0</v>
      </c>
      <c r="N47" s="12">
        <v>0</v>
      </c>
      <c r="O47" s="12">
        <v>0</v>
      </c>
      <c r="P47" s="12">
        <f t="shared" si="3"/>
        <v>0</v>
      </c>
      <c r="Q47" s="12">
        <f t="shared" si="4"/>
        <v>0</v>
      </c>
      <c r="R47" s="12">
        <f t="shared" si="5"/>
        <v>0</v>
      </c>
      <c r="S47" s="14">
        <f t="shared" si="0"/>
        <v>1</v>
      </c>
      <c r="T47" s="14">
        <f t="shared" si="1"/>
        <v>0</v>
      </c>
      <c r="U47" s="14">
        <f t="shared" si="6"/>
        <v>0</v>
      </c>
      <c r="V47" t="s">
        <v>1905</v>
      </c>
      <c r="W47" s="1">
        <v>0</v>
      </c>
      <c r="X47" s="1">
        <v>0</v>
      </c>
      <c r="Y47" s="6"/>
    </row>
    <row r="48" spans="1:25" x14ac:dyDescent="0.3">
      <c r="A48" s="13"/>
      <c r="B48" s="1">
        <v>45</v>
      </c>
      <c r="C48" t="s">
        <v>166</v>
      </c>
      <c r="D48" t="s">
        <v>73</v>
      </c>
      <c r="E48" s="1" t="s">
        <v>226</v>
      </c>
      <c r="F48" s="1" t="s">
        <v>48</v>
      </c>
      <c r="G48" s="1">
        <v>10</v>
      </c>
      <c r="H48" s="1">
        <v>2001</v>
      </c>
      <c r="I48" s="36">
        <v>0.69305555555555554</v>
      </c>
      <c r="J48" s="1" t="s">
        <v>7</v>
      </c>
      <c r="K48" s="39">
        <v>33493</v>
      </c>
      <c r="L48" t="s">
        <v>1300</v>
      </c>
      <c r="M48" s="12">
        <f t="shared" si="2"/>
        <v>0</v>
      </c>
      <c r="N48" s="12">
        <v>0</v>
      </c>
      <c r="O48" s="12">
        <v>0</v>
      </c>
      <c r="P48" s="12">
        <f t="shared" si="3"/>
        <v>0</v>
      </c>
      <c r="Q48" s="12">
        <f t="shared" si="4"/>
        <v>0</v>
      </c>
      <c r="R48" s="12">
        <f t="shared" si="5"/>
        <v>0</v>
      </c>
      <c r="S48" s="14">
        <f t="shared" si="0"/>
        <v>0</v>
      </c>
      <c r="T48" s="14">
        <f t="shared" si="1"/>
        <v>1</v>
      </c>
      <c r="U48" s="14">
        <f t="shared" si="6"/>
        <v>0</v>
      </c>
      <c r="V48" t="s">
        <v>1906</v>
      </c>
      <c r="W48" s="1">
        <v>0</v>
      </c>
      <c r="X48" s="1">
        <v>0</v>
      </c>
      <c r="Y48" s="6"/>
    </row>
    <row r="49" spans="1:25" x14ac:dyDescent="0.3">
      <c r="A49" s="13"/>
      <c r="B49" s="1">
        <v>46</v>
      </c>
      <c r="C49" t="s">
        <v>166</v>
      </c>
      <c r="D49" t="s">
        <v>73</v>
      </c>
      <c r="E49" s="1" t="s">
        <v>227</v>
      </c>
      <c r="F49" s="1" t="s">
        <v>48</v>
      </c>
      <c r="G49" s="1">
        <v>11</v>
      </c>
      <c r="H49" s="1">
        <v>2001</v>
      </c>
      <c r="I49" s="36">
        <v>0.56736111111111109</v>
      </c>
      <c r="J49" s="1" t="s">
        <v>8</v>
      </c>
      <c r="K49" s="39">
        <v>31042</v>
      </c>
      <c r="L49" t="s">
        <v>1301</v>
      </c>
      <c r="M49" s="12">
        <f t="shared" si="2"/>
        <v>0</v>
      </c>
      <c r="N49" s="12">
        <v>0</v>
      </c>
      <c r="O49" s="12">
        <v>0</v>
      </c>
      <c r="P49" s="12">
        <f t="shared" si="3"/>
        <v>0</v>
      </c>
      <c r="Q49" s="12">
        <f t="shared" si="4"/>
        <v>0</v>
      </c>
      <c r="R49" s="12">
        <f t="shared" si="5"/>
        <v>0</v>
      </c>
      <c r="S49" s="14">
        <f t="shared" si="0"/>
        <v>0</v>
      </c>
      <c r="T49" s="14">
        <f t="shared" si="1"/>
        <v>0</v>
      </c>
      <c r="U49" s="14">
        <f t="shared" si="6"/>
        <v>0</v>
      </c>
      <c r="V49" t="s">
        <v>1907</v>
      </c>
      <c r="W49" s="1">
        <v>0</v>
      </c>
      <c r="X49" s="1">
        <v>0</v>
      </c>
      <c r="Y49" s="6"/>
    </row>
    <row r="50" spans="1:25" x14ac:dyDescent="0.3">
      <c r="A50" s="13"/>
      <c r="B50" s="1">
        <v>47</v>
      </c>
      <c r="C50" s="33" t="s">
        <v>167</v>
      </c>
      <c r="D50" s="33" t="s">
        <v>78</v>
      </c>
      <c r="E50" s="1" t="s">
        <v>228</v>
      </c>
      <c r="F50" s="1" t="s">
        <v>48</v>
      </c>
      <c r="G50" s="1">
        <v>23</v>
      </c>
      <c r="H50" s="1">
        <v>2001</v>
      </c>
      <c r="I50" s="36">
        <v>0.81874999999999998</v>
      </c>
      <c r="J50" s="1" t="s">
        <v>5</v>
      </c>
      <c r="K50" s="39">
        <v>34874</v>
      </c>
      <c r="L50" t="s">
        <v>1302</v>
      </c>
      <c r="M50" s="12">
        <f t="shared" si="2"/>
        <v>0</v>
      </c>
      <c r="N50" s="12">
        <v>0</v>
      </c>
      <c r="O50" s="12">
        <v>0</v>
      </c>
      <c r="P50" s="12">
        <f t="shared" si="3"/>
        <v>0</v>
      </c>
      <c r="Q50" s="12">
        <f t="shared" si="4"/>
        <v>0</v>
      </c>
      <c r="R50" s="12">
        <f t="shared" si="5"/>
        <v>0</v>
      </c>
      <c r="S50" s="14">
        <f t="shared" si="0"/>
        <v>1</v>
      </c>
      <c r="T50" s="14">
        <f t="shared" si="1"/>
        <v>0</v>
      </c>
      <c r="U50" s="14">
        <f t="shared" si="6"/>
        <v>0</v>
      </c>
      <c r="V50" t="s">
        <v>1908</v>
      </c>
      <c r="W50" s="1">
        <v>0</v>
      </c>
      <c r="X50" s="1">
        <v>0</v>
      </c>
      <c r="Y50" s="6"/>
    </row>
    <row r="51" spans="1:25" x14ac:dyDescent="0.3">
      <c r="A51" s="13"/>
      <c r="B51" s="1">
        <v>48</v>
      </c>
      <c r="C51" s="33" t="s">
        <v>167</v>
      </c>
      <c r="D51" s="33" t="s">
        <v>78</v>
      </c>
      <c r="E51" s="1" t="s">
        <v>229</v>
      </c>
      <c r="F51" s="1" t="s">
        <v>48</v>
      </c>
      <c r="G51" s="1">
        <v>24</v>
      </c>
      <c r="H51" s="1">
        <v>2001</v>
      </c>
      <c r="I51" s="36">
        <v>0.75486111111111109</v>
      </c>
      <c r="J51" s="1" t="s">
        <v>7</v>
      </c>
      <c r="K51" s="39">
        <v>36652</v>
      </c>
      <c r="L51" t="s">
        <v>1264</v>
      </c>
      <c r="M51" s="12">
        <f t="shared" si="2"/>
        <v>0</v>
      </c>
      <c r="N51" s="12">
        <v>0</v>
      </c>
      <c r="O51" s="12">
        <v>0</v>
      </c>
      <c r="P51" s="12">
        <f t="shared" si="3"/>
        <v>0</v>
      </c>
      <c r="Q51" s="12">
        <f t="shared" si="4"/>
        <v>0</v>
      </c>
      <c r="R51" s="12">
        <f t="shared" si="5"/>
        <v>0</v>
      </c>
      <c r="S51" s="14">
        <f t="shared" si="0"/>
        <v>1</v>
      </c>
      <c r="T51" s="14">
        <f t="shared" si="1"/>
        <v>1</v>
      </c>
      <c r="U51" s="14">
        <f t="shared" si="6"/>
        <v>0</v>
      </c>
      <c r="V51" t="s">
        <v>1909</v>
      </c>
      <c r="W51" s="1">
        <v>0</v>
      </c>
      <c r="X51" s="1">
        <v>0</v>
      </c>
      <c r="Y51" s="6"/>
    </row>
    <row r="52" spans="1:25" x14ac:dyDescent="0.3">
      <c r="A52" s="13"/>
      <c r="B52" s="1">
        <v>49</v>
      </c>
      <c r="C52" s="33" t="s">
        <v>167</v>
      </c>
      <c r="D52" s="33" t="s">
        <v>78</v>
      </c>
      <c r="E52" s="1" t="s">
        <v>230</v>
      </c>
      <c r="F52" s="1" t="s">
        <v>48</v>
      </c>
      <c r="G52" s="1">
        <v>25</v>
      </c>
      <c r="H52" s="1">
        <v>2001</v>
      </c>
      <c r="I52" s="36">
        <v>0.56874999999999998</v>
      </c>
      <c r="J52" s="1" t="s">
        <v>8</v>
      </c>
      <c r="K52" s="39">
        <v>41833</v>
      </c>
      <c r="L52" t="s">
        <v>1303</v>
      </c>
      <c r="M52" s="12">
        <f t="shared" si="2"/>
        <v>0</v>
      </c>
      <c r="N52" s="12">
        <v>0</v>
      </c>
      <c r="O52" s="12">
        <v>0</v>
      </c>
      <c r="P52" s="12">
        <f t="shared" si="3"/>
        <v>0</v>
      </c>
      <c r="Q52" s="12">
        <f t="shared" si="4"/>
        <v>0</v>
      </c>
      <c r="R52" s="12">
        <f t="shared" si="5"/>
        <v>0</v>
      </c>
      <c r="S52" s="14">
        <f t="shared" si="0"/>
        <v>0</v>
      </c>
      <c r="T52" s="14">
        <f t="shared" si="1"/>
        <v>0</v>
      </c>
      <c r="U52" s="14">
        <f t="shared" si="6"/>
        <v>0</v>
      </c>
      <c r="V52"/>
      <c r="W52" s="1">
        <v>0</v>
      </c>
      <c r="X52" s="1">
        <v>0</v>
      </c>
      <c r="Y52" s="6"/>
    </row>
    <row r="53" spans="1:25" x14ac:dyDescent="0.3">
      <c r="A53" s="13"/>
      <c r="B53" s="1">
        <v>50</v>
      </c>
      <c r="C53" t="s">
        <v>156</v>
      </c>
      <c r="D53" t="s">
        <v>80</v>
      </c>
      <c r="E53" s="1" t="s">
        <v>231</v>
      </c>
      <c r="F53" s="1" t="s">
        <v>48</v>
      </c>
      <c r="G53" s="1">
        <v>26</v>
      </c>
      <c r="H53" s="1">
        <v>2001</v>
      </c>
      <c r="I53" s="36">
        <v>0.79722222222222217</v>
      </c>
      <c r="J53" s="1" t="s">
        <v>6</v>
      </c>
      <c r="K53" s="39">
        <v>42113</v>
      </c>
      <c r="L53" t="s">
        <v>1304</v>
      </c>
      <c r="M53" s="12">
        <f t="shared" si="2"/>
        <v>0</v>
      </c>
      <c r="N53" s="12">
        <v>0</v>
      </c>
      <c r="O53" s="12">
        <v>0</v>
      </c>
      <c r="P53" s="12">
        <f t="shared" si="3"/>
        <v>0</v>
      </c>
      <c r="Q53" s="12">
        <f t="shared" si="4"/>
        <v>1</v>
      </c>
      <c r="R53" s="12">
        <f t="shared" si="5"/>
        <v>0</v>
      </c>
      <c r="S53" s="14">
        <f t="shared" si="0"/>
        <v>1</v>
      </c>
      <c r="T53" s="14">
        <f t="shared" si="1"/>
        <v>0</v>
      </c>
      <c r="U53" s="14">
        <f t="shared" si="6"/>
        <v>0</v>
      </c>
      <c r="V53"/>
      <c r="W53" s="1">
        <v>0</v>
      </c>
      <c r="X53" s="1">
        <v>0</v>
      </c>
      <c r="Y53" s="6"/>
    </row>
    <row r="54" spans="1:25" x14ac:dyDescent="0.3">
      <c r="A54" s="13"/>
      <c r="B54" s="1">
        <v>51</v>
      </c>
      <c r="C54" t="s">
        <v>156</v>
      </c>
      <c r="D54" t="s">
        <v>80</v>
      </c>
      <c r="E54" s="1" t="s">
        <v>232</v>
      </c>
      <c r="F54" s="1" t="s">
        <v>48</v>
      </c>
      <c r="G54" s="1">
        <v>28</v>
      </c>
      <c r="H54" s="1">
        <v>2001</v>
      </c>
      <c r="I54" s="36">
        <v>0.79652777777777783</v>
      </c>
      <c r="J54" s="1" t="s">
        <v>11</v>
      </c>
      <c r="K54" s="39">
        <v>45780</v>
      </c>
      <c r="L54" t="s">
        <v>1305</v>
      </c>
      <c r="M54" s="12">
        <f t="shared" si="2"/>
        <v>0</v>
      </c>
      <c r="N54" s="12">
        <v>0</v>
      </c>
      <c r="O54" s="12">
        <v>0</v>
      </c>
      <c r="P54" s="12">
        <f t="shared" si="3"/>
        <v>0</v>
      </c>
      <c r="Q54" s="12">
        <f t="shared" si="4"/>
        <v>1</v>
      </c>
      <c r="R54" s="12">
        <f t="shared" si="5"/>
        <v>0</v>
      </c>
      <c r="S54" s="14">
        <f t="shared" si="0"/>
        <v>1</v>
      </c>
      <c r="T54" s="14">
        <f t="shared" si="1"/>
        <v>0</v>
      </c>
      <c r="U54" s="14">
        <f t="shared" si="6"/>
        <v>0</v>
      </c>
      <c r="V54"/>
      <c r="W54" s="1">
        <v>0</v>
      </c>
      <c r="X54" s="1">
        <v>0</v>
      </c>
      <c r="Y54" s="6"/>
    </row>
    <row r="55" spans="1:25" x14ac:dyDescent="0.3">
      <c r="A55" s="13"/>
      <c r="B55" s="1">
        <v>52</v>
      </c>
      <c r="C55" t="s">
        <v>158</v>
      </c>
      <c r="D55" t="s">
        <v>74</v>
      </c>
      <c r="E55" s="1" t="s">
        <v>233</v>
      </c>
      <c r="F55" s="1" t="s">
        <v>52</v>
      </c>
      <c r="G55" s="1">
        <v>3</v>
      </c>
      <c r="H55" s="1">
        <v>2001</v>
      </c>
      <c r="I55" s="36">
        <v>0.54722222222222217</v>
      </c>
      <c r="J55" s="1" t="s">
        <v>10</v>
      </c>
      <c r="K55" s="39">
        <v>21180</v>
      </c>
      <c r="L55" t="s">
        <v>1306</v>
      </c>
      <c r="M55" s="12">
        <f t="shared" si="2"/>
        <v>0</v>
      </c>
      <c r="N55" s="12">
        <v>0</v>
      </c>
      <c r="O55" s="12">
        <v>0</v>
      </c>
      <c r="P55" s="12">
        <f t="shared" si="3"/>
        <v>0</v>
      </c>
      <c r="Q55" s="12">
        <f t="shared" si="4"/>
        <v>0</v>
      </c>
      <c r="R55" s="12">
        <f t="shared" si="5"/>
        <v>0</v>
      </c>
      <c r="S55" s="14">
        <f t="shared" si="0"/>
        <v>0</v>
      </c>
      <c r="T55" s="14">
        <f t="shared" si="1"/>
        <v>0</v>
      </c>
      <c r="U55" s="14">
        <f t="shared" si="6"/>
        <v>0</v>
      </c>
      <c r="V55" t="s">
        <v>1910</v>
      </c>
      <c r="W55" s="1">
        <v>0</v>
      </c>
      <c r="X55" s="1">
        <v>1</v>
      </c>
      <c r="Y55" s="6"/>
    </row>
    <row r="56" spans="1:25" x14ac:dyDescent="0.3">
      <c r="A56" s="13"/>
      <c r="B56" s="1">
        <v>53</v>
      </c>
      <c r="C56" t="s">
        <v>158</v>
      </c>
      <c r="D56" t="s">
        <v>74</v>
      </c>
      <c r="E56" s="1" t="s">
        <v>233</v>
      </c>
      <c r="F56" s="1" t="s">
        <v>52</v>
      </c>
      <c r="G56" s="1">
        <v>3</v>
      </c>
      <c r="H56" s="1">
        <v>2001</v>
      </c>
      <c r="I56" s="36">
        <v>0.79583333333333339</v>
      </c>
      <c r="J56" s="1" t="s">
        <v>10</v>
      </c>
      <c r="K56" s="39">
        <v>24525</v>
      </c>
      <c r="L56" t="s">
        <v>1307</v>
      </c>
      <c r="M56" s="12">
        <f t="shared" si="2"/>
        <v>0</v>
      </c>
      <c r="N56" s="12">
        <v>0</v>
      </c>
      <c r="O56" s="12">
        <v>0</v>
      </c>
      <c r="P56" s="12">
        <f t="shared" si="3"/>
        <v>0</v>
      </c>
      <c r="Q56" s="12">
        <f t="shared" si="4"/>
        <v>0</v>
      </c>
      <c r="R56" s="12">
        <f t="shared" si="5"/>
        <v>0</v>
      </c>
      <c r="S56" s="14">
        <f t="shared" si="0"/>
        <v>1</v>
      </c>
      <c r="T56" s="14">
        <f t="shared" si="1"/>
        <v>0</v>
      </c>
      <c r="U56" s="14">
        <f t="shared" si="6"/>
        <v>0</v>
      </c>
      <c r="V56" t="s">
        <v>1886</v>
      </c>
      <c r="W56" s="1">
        <v>0</v>
      </c>
      <c r="X56" s="1">
        <v>0</v>
      </c>
      <c r="Y56" s="6"/>
    </row>
    <row r="57" spans="1:25" x14ac:dyDescent="0.3">
      <c r="A57" s="13"/>
      <c r="B57" s="1">
        <v>54</v>
      </c>
      <c r="C57" t="s">
        <v>158</v>
      </c>
      <c r="D57" t="s">
        <v>74</v>
      </c>
      <c r="E57" s="1" t="s">
        <v>234</v>
      </c>
      <c r="F57" s="1" t="s">
        <v>52</v>
      </c>
      <c r="G57" s="1">
        <v>4</v>
      </c>
      <c r="H57" s="1">
        <v>2001</v>
      </c>
      <c r="I57" s="36">
        <v>0.79722222222222217</v>
      </c>
      <c r="J57" s="1" t="s">
        <v>11</v>
      </c>
      <c r="K57" s="39">
        <v>27539</v>
      </c>
      <c r="L57" t="s">
        <v>1308</v>
      </c>
      <c r="M57" s="12">
        <f t="shared" si="2"/>
        <v>0</v>
      </c>
      <c r="N57" s="12">
        <v>0</v>
      </c>
      <c r="O57" s="12">
        <v>0</v>
      </c>
      <c r="P57" s="12">
        <f t="shared" si="3"/>
        <v>0</v>
      </c>
      <c r="Q57" s="12">
        <f t="shared" si="4"/>
        <v>0</v>
      </c>
      <c r="R57" s="12">
        <f t="shared" si="5"/>
        <v>0</v>
      </c>
      <c r="S57" s="14">
        <f t="shared" si="0"/>
        <v>1</v>
      </c>
      <c r="T57" s="14">
        <f t="shared" si="1"/>
        <v>0</v>
      </c>
      <c r="U57" s="14">
        <f t="shared" si="6"/>
        <v>0</v>
      </c>
      <c r="V57"/>
      <c r="W57" s="1">
        <v>0</v>
      </c>
      <c r="X57" s="1">
        <v>0</v>
      </c>
      <c r="Y57" s="6"/>
    </row>
    <row r="58" spans="1:25" x14ac:dyDescent="0.3">
      <c r="A58" s="13"/>
      <c r="B58" s="1">
        <v>55</v>
      </c>
      <c r="C58" t="s">
        <v>168</v>
      </c>
      <c r="D58" t="s">
        <v>65</v>
      </c>
      <c r="E58" s="1" t="s">
        <v>235</v>
      </c>
      <c r="F58" s="1" t="s">
        <v>52</v>
      </c>
      <c r="G58" s="1">
        <v>6</v>
      </c>
      <c r="H58" s="1">
        <v>2001</v>
      </c>
      <c r="I58" s="36">
        <v>0.81874999999999998</v>
      </c>
      <c r="J58" s="1" t="s">
        <v>5</v>
      </c>
      <c r="K58" s="39">
        <v>29276</v>
      </c>
      <c r="L58" t="s">
        <v>1309</v>
      </c>
      <c r="M58" s="12">
        <f t="shared" si="2"/>
        <v>0</v>
      </c>
      <c r="N58" s="12">
        <v>0</v>
      </c>
      <c r="O58" s="12">
        <v>0</v>
      </c>
      <c r="P58" s="12">
        <f t="shared" si="3"/>
        <v>0</v>
      </c>
      <c r="Q58" s="12">
        <f t="shared" si="4"/>
        <v>0</v>
      </c>
      <c r="R58" s="12">
        <f t="shared" si="5"/>
        <v>0</v>
      </c>
      <c r="S58" s="14">
        <f t="shared" si="0"/>
        <v>1</v>
      </c>
      <c r="T58" s="14">
        <f t="shared" si="1"/>
        <v>0</v>
      </c>
      <c r="U58" s="14">
        <f t="shared" si="6"/>
        <v>0</v>
      </c>
      <c r="V58" t="s">
        <v>1887</v>
      </c>
      <c r="W58" s="1">
        <v>0</v>
      </c>
      <c r="X58" s="1">
        <v>0</v>
      </c>
      <c r="Y58" s="6"/>
    </row>
    <row r="59" spans="1:25" x14ac:dyDescent="0.3">
      <c r="A59" s="13"/>
      <c r="B59" s="1">
        <v>56</v>
      </c>
      <c r="C59" t="s">
        <v>168</v>
      </c>
      <c r="D59" t="s">
        <v>65</v>
      </c>
      <c r="E59" s="1" t="s">
        <v>236</v>
      </c>
      <c r="F59" s="1" t="s">
        <v>52</v>
      </c>
      <c r="G59" s="1">
        <v>7</v>
      </c>
      <c r="H59" s="1">
        <v>2001</v>
      </c>
      <c r="I59" s="36">
        <v>0.69444444444444453</v>
      </c>
      <c r="J59" s="1" t="s">
        <v>7</v>
      </c>
      <c r="K59" s="39">
        <v>44961</v>
      </c>
      <c r="L59" t="s">
        <v>1310</v>
      </c>
      <c r="M59" s="12">
        <f t="shared" si="2"/>
        <v>0</v>
      </c>
      <c r="N59" s="12">
        <v>0</v>
      </c>
      <c r="O59" s="12">
        <v>0</v>
      </c>
      <c r="P59" s="12">
        <f t="shared" si="3"/>
        <v>0</v>
      </c>
      <c r="Q59" s="12">
        <f t="shared" si="4"/>
        <v>0</v>
      </c>
      <c r="R59" s="12">
        <f t="shared" si="5"/>
        <v>0</v>
      </c>
      <c r="S59" s="14">
        <f t="shared" si="0"/>
        <v>0</v>
      </c>
      <c r="T59" s="14">
        <f t="shared" si="1"/>
        <v>1</v>
      </c>
      <c r="U59" s="14">
        <f t="shared" si="6"/>
        <v>0</v>
      </c>
      <c r="V59" t="s">
        <v>1911</v>
      </c>
      <c r="W59" s="1">
        <v>0</v>
      </c>
      <c r="X59" s="1">
        <v>0</v>
      </c>
      <c r="Y59" s="6"/>
    </row>
    <row r="60" spans="1:25" x14ac:dyDescent="0.3">
      <c r="A60" s="13"/>
      <c r="B60" s="1">
        <v>57</v>
      </c>
      <c r="C60" t="s">
        <v>168</v>
      </c>
      <c r="D60" t="s">
        <v>65</v>
      </c>
      <c r="E60" s="1" t="s">
        <v>237</v>
      </c>
      <c r="F60" s="1" t="s">
        <v>52</v>
      </c>
      <c r="G60" s="1">
        <v>8</v>
      </c>
      <c r="H60" s="1">
        <v>2001</v>
      </c>
      <c r="I60" s="36">
        <v>0.56736111111111109</v>
      </c>
      <c r="J60" s="1" t="s">
        <v>8</v>
      </c>
      <c r="K60" s="39">
        <v>36920</v>
      </c>
      <c r="L60" t="s">
        <v>1270</v>
      </c>
      <c r="M60" s="12">
        <f t="shared" si="2"/>
        <v>0</v>
      </c>
      <c r="N60" s="12">
        <v>0</v>
      </c>
      <c r="O60" s="12">
        <v>0</v>
      </c>
      <c r="P60" s="12">
        <f t="shared" si="3"/>
        <v>0</v>
      </c>
      <c r="Q60" s="12">
        <f t="shared" si="4"/>
        <v>0</v>
      </c>
      <c r="R60" s="12">
        <f t="shared" si="5"/>
        <v>0</v>
      </c>
      <c r="S60" s="14">
        <f t="shared" si="0"/>
        <v>0</v>
      </c>
      <c r="T60" s="14">
        <f t="shared" si="1"/>
        <v>0</v>
      </c>
      <c r="U60" s="14">
        <f t="shared" si="6"/>
        <v>0</v>
      </c>
      <c r="V60"/>
      <c r="W60" s="1">
        <v>0</v>
      </c>
      <c r="X60" s="1">
        <v>0</v>
      </c>
      <c r="Y60" s="6"/>
    </row>
    <row r="61" spans="1:25" x14ac:dyDescent="0.3">
      <c r="A61" s="13"/>
      <c r="B61" s="1">
        <v>58</v>
      </c>
      <c r="C61" t="s">
        <v>168</v>
      </c>
      <c r="D61" t="s">
        <v>65</v>
      </c>
      <c r="E61" s="1" t="s">
        <v>238</v>
      </c>
      <c r="F61" s="1" t="s">
        <v>52</v>
      </c>
      <c r="G61" s="1">
        <v>9</v>
      </c>
      <c r="H61" s="1">
        <v>2001</v>
      </c>
      <c r="I61" s="36">
        <v>0.52500000000000002</v>
      </c>
      <c r="J61" s="1" t="s">
        <v>6</v>
      </c>
      <c r="K61" s="39">
        <v>39850</v>
      </c>
      <c r="L61" t="s">
        <v>1311</v>
      </c>
      <c r="M61" s="12">
        <f t="shared" si="2"/>
        <v>0</v>
      </c>
      <c r="N61" s="12">
        <v>0</v>
      </c>
      <c r="O61" s="12">
        <v>0</v>
      </c>
      <c r="P61" s="12">
        <f t="shared" si="3"/>
        <v>0</v>
      </c>
      <c r="Q61" s="12">
        <f t="shared" si="4"/>
        <v>0</v>
      </c>
      <c r="R61" s="12">
        <f t="shared" si="5"/>
        <v>0</v>
      </c>
      <c r="S61" s="14">
        <f t="shared" si="0"/>
        <v>0</v>
      </c>
      <c r="T61" s="14">
        <f t="shared" si="1"/>
        <v>0</v>
      </c>
      <c r="U61" s="14">
        <f t="shared" si="6"/>
        <v>0</v>
      </c>
      <c r="V61" t="s">
        <v>1912</v>
      </c>
      <c r="W61" s="1">
        <v>0</v>
      </c>
      <c r="X61" s="1">
        <v>0</v>
      </c>
      <c r="Y61" s="6"/>
    </row>
    <row r="62" spans="1:25" x14ac:dyDescent="0.3">
      <c r="A62" s="13"/>
      <c r="B62" s="1">
        <v>59</v>
      </c>
      <c r="C62" t="s">
        <v>169</v>
      </c>
      <c r="D62" t="s">
        <v>1883</v>
      </c>
      <c r="E62" s="1" t="s">
        <v>239</v>
      </c>
      <c r="F62" s="1" t="s">
        <v>52</v>
      </c>
      <c r="G62" s="1">
        <v>16</v>
      </c>
      <c r="H62" s="1">
        <v>2001</v>
      </c>
      <c r="I62" s="36">
        <v>0.79791666666666661</v>
      </c>
      <c r="J62" s="1" t="s">
        <v>6</v>
      </c>
      <c r="K62" s="39">
        <v>40946</v>
      </c>
      <c r="L62" t="s">
        <v>1312</v>
      </c>
      <c r="M62" s="12">
        <f t="shared" si="2"/>
        <v>0</v>
      </c>
      <c r="N62" s="12">
        <v>0</v>
      </c>
      <c r="O62" s="12">
        <v>0</v>
      </c>
      <c r="P62" s="12">
        <f t="shared" si="3"/>
        <v>0</v>
      </c>
      <c r="Q62" s="12">
        <f t="shared" si="4"/>
        <v>0</v>
      </c>
      <c r="R62" s="12">
        <f t="shared" si="5"/>
        <v>0</v>
      </c>
      <c r="S62" s="14">
        <f t="shared" si="0"/>
        <v>1</v>
      </c>
      <c r="T62" s="14">
        <f t="shared" si="1"/>
        <v>0</v>
      </c>
      <c r="U62" s="14">
        <f t="shared" si="6"/>
        <v>0</v>
      </c>
      <c r="V62"/>
      <c r="W62" s="1">
        <v>0</v>
      </c>
      <c r="X62" s="1">
        <v>0</v>
      </c>
      <c r="Y62" s="6"/>
    </row>
    <row r="63" spans="1:25" x14ac:dyDescent="0.3">
      <c r="A63" s="13"/>
      <c r="B63" s="1">
        <v>60</v>
      </c>
      <c r="C63" t="s">
        <v>169</v>
      </c>
      <c r="D63" t="s">
        <v>1883</v>
      </c>
      <c r="E63" s="1" t="s">
        <v>240</v>
      </c>
      <c r="F63" s="1" t="s">
        <v>52</v>
      </c>
      <c r="G63" s="1">
        <v>17</v>
      </c>
      <c r="H63" s="1">
        <v>2001</v>
      </c>
      <c r="I63" s="36">
        <v>0.79861111111111116</v>
      </c>
      <c r="J63" s="1" t="s">
        <v>10</v>
      </c>
      <c r="K63" s="39">
        <v>32243</v>
      </c>
      <c r="L63" t="s">
        <v>1313</v>
      </c>
      <c r="M63" s="12">
        <f t="shared" si="2"/>
        <v>0</v>
      </c>
      <c r="N63" s="12">
        <v>0</v>
      </c>
      <c r="O63" s="12">
        <v>0</v>
      </c>
      <c r="P63" s="12">
        <f t="shared" si="3"/>
        <v>0</v>
      </c>
      <c r="Q63" s="12">
        <f t="shared" si="4"/>
        <v>0</v>
      </c>
      <c r="R63" s="12">
        <f t="shared" si="5"/>
        <v>0</v>
      </c>
      <c r="S63" s="14">
        <f t="shared" si="0"/>
        <v>1</v>
      </c>
      <c r="T63" s="14">
        <f t="shared" si="1"/>
        <v>0</v>
      </c>
      <c r="U63" s="14">
        <f t="shared" si="6"/>
        <v>0</v>
      </c>
      <c r="V63" t="s">
        <v>1886</v>
      </c>
      <c r="W63" s="1">
        <v>0</v>
      </c>
      <c r="X63" s="1">
        <v>0</v>
      </c>
      <c r="Y63" s="6"/>
    </row>
    <row r="64" spans="1:25" x14ac:dyDescent="0.3">
      <c r="A64" s="13"/>
      <c r="B64" s="1">
        <v>61</v>
      </c>
      <c r="C64" t="s">
        <v>169</v>
      </c>
      <c r="D64" t="s">
        <v>1883</v>
      </c>
      <c r="E64" s="1" t="s">
        <v>241</v>
      </c>
      <c r="F64" s="1" t="s">
        <v>52</v>
      </c>
      <c r="G64" s="1">
        <v>18</v>
      </c>
      <c r="H64" s="1">
        <v>2001</v>
      </c>
      <c r="I64" s="36">
        <v>0.83472222222222225</v>
      </c>
      <c r="J64" s="1" t="s">
        <v>11</v>
      </c>
      <c r="K64" s="39">
        <v>40603</v>
      </c>
      <c r="L64" t="s">
        <v>1314</v>
      </c>
      <c r="M64" s="12">
        <f t="shared" si="2"/>
        <v>0</v>
      </c>
      <c r="N64" s="12">
        <v>0</v>
      </c>
      <c r="O64" s="12">
        <v>0</v>
      </c>
      <c r="P64" s="12">
        <f t="shared" si="3"/>
        <v>0</v>
      </c>
      <c r="Q64" s="12">
        <f t="shared" si="4"/>
        <v>0</v>
      </c>
      <c r="R64" s="12">
        <f t="shared" si="5"/>
        <v>0</v>
      </c>
      <c r="S64" s="14">
        <f t="shared" si="0"/>
        <v>1</v>
      </c>
      <c r="T64" s="14">
        <f t="shared" si="1"/>
        <v>0</v>
      </c>
      <c r="U64" s="14">
        <f t="shared" si="6"/>
        <v>0</v>
      </c>
      <c r="V64" t="s">
        <v>1913</v>
      </c>
      <c r="W64" s="1">
        <v>0</v>
      </c>
      <c r="X64" s="1">
        <v>0</v>
      </c>
      <c r="Y64" s="6"/>
    </row>
    <row r="65" spans="1:25" x14ac:dyDescent="0.3">
      <c r="A65" s="13"/>
      <c r="B65" s="1">
        <v>62</v>
      </c>
      <c r="C65" s="33" t="s">
        <v>157</v>
      </c>
      <c r="D65" s="33" t="s">
        <v>79</v>
      </c>
      <c r="E65" s="1" t="s">
        <v>242</v>
      </c>
      <c r="F65" s="1" t="s">
        <v>52</v>
      </c>
      <c r="G65" s="1">
        <v>20</v>
      </c>
      <c r="H65" s="1">
        <v>2001</v>
      </c>
      <c r="I65" s="36">
        <v>0.81805555555555554</v>
      </c>
      <c r="J65" s="1" t="s">
        <v>5</v>
      </c>
      <c r="K65" s="39">
        <v>35024</v>
      </c>
      <c r="L65" t="s">
        <v>1315</v>
      </c>
      <c r="M65" s="12">
        <f t="shared" si="2"/>
        <v>0</v>
      </c>
      <c r="N65" s="12">
        <v>0</v>
      </c>
      <c r="O65" s="12">
        <v>0</v>
      </c>
      <c r="P65" s="12">
        <f t="shared" si="3"/>
        <v>0</v>
      </c>
      <c r="Q65" s="12">
        <f t="shared" si="4"/>
        <v>0</v>
      </c>
      <c r="R65" s="12">
        <f t="shared" si="5"/>
        <v>0</v>
      </c>
      <c r="S65" s="14">
        <f t="shared" si="0"/>
        <v>1</v>
      </c>
      <c r="T65" s="14">
        <f t="shared" si="1"/>
        <v>0</v>
      </c>
      <c r="U65" s="14">
        <f t="shared" si="6"/>
        <v>0</v>
      </c>
      <c r="V65" t="s">
        <v>1893</v>
      </c>
      <c r="W65" s="1">
        <v>0</v>
      </c>
      <c r="X65" s="1">
        <v>0</v>
      </c>
      <c r="Y65" s="6"/>
    </row>
    <row r="66" spans="1:25" x14ac:dyDescent="0.3">
      <c r="A66" s="13"/>
      <c r="B66" s="1">
        <v>63</v>
      </c>
      <c r="C66" s="33" t="s">
        <v>157</v>
      </c>
      <c r="D66" s="33" t="s">
        <v>79</v>
      </c>
      <c r="E66" s="1" t="s">
        <v>243</v>
      </c>
      <c r="F66" s="1" t="s">
        <v>52</v>
      </c>
      <c r="G66" s="1">
        <v>21</v>
      </c>
      <c r="H66" s="1">
        <v>2001</v>
      </c>
      <c r="I66" s="36">
        <v>0.70208333333333339</v>
      </c>
      <c r="J66" s="1" t="s">
        <v>7</v>
      </c>
      <c r="K66" s="39">
        <v>38079</v>
      </c>
      <c r="L66" t="s">
        <v>1305</v>
      </c>
      <c r="M66" s="12">
        <f t="shared" si="2"/>
        <v>0</v>
      </c>
      <c r="N66" s="12">
        <v>0</v>
      </c>
      <c r="O66" s="12">
        <v>0</v>
      </c>
      <c r="P66" s="12">
        <f t="shared" si="3"/>
        <v>0</v>
      </c>
      <c r="Q66" s="12">
        <f t="shared" si="4"/>
        <v>0</v>
      </c>
      <c r="R66" s="12">
        <f t="shared" si="5"/>
        <v>0</v>
      </c>
      <c r="S66" s="14">
        <f t="shared" si="0"/>
        <v>0</v>
      </c>
      <c r="T66" s="14">
        <f t="shared" si="1"/>
        <v>1</v>
      </c>
      <c r="U66" s="14">
        <f t="shared" si="6"/>
        <v>0</v>
      </c>
      <c r="V66" t="s">
        <v>1914</v>
      </c>
      <c r="W66" s="1">
        <v>0</v>
      </c>
      <c r="X66" s="1">
        <v>0</v>
      </c>
      <c r="Y66" s="6"/>
    </row>
    <row r="67" spans="1:25" x14ac:dyDescent="0.3">
      <c r="A67" s="13"/>
      <c r="B67" s="1">
        <v>64</v>
      </c>
      <c r="C67" s="33" t="s">
        <v>157</v>
      </c>
      <c r="D67" s="33" t="s">
        <v>79</v>
      </c>
      <c r="E67" s="1" t="s">
        <v>244</v>
      </c>
      <c r="F67" s="1" t="s">
        <v>52</v>
      </c>
      <c r="G67" s="1">
        <v>22</v>
      </c>
      <c r="H67" s="1">
        <v>2001</v>
      </c>
      <c r="I67" s="36">
        <v>0.56874999999999998</v>
      </c>
      <c r="J67" s="1" t="s">
        <v>8</v>
      </c>
      <c r="K67" s="39">
        <v>44482</v>
      </c>
      <c r="L67" t="s">
        <v>1316</v>
      </c>
      <c r="M67" s="12">
        <f t="shared" si="2"/>
        <v>0</v>
      </c>
      <c r="N67" s="12">
        <v>0</v>
      </c>
      <c r="O67" s="12">
        <v>0</v>
      </c>
      <c r="P67" s="12">
        <f t="shared" si="3"/>
        <v>0</v>
      </c>
      <c r="Q67" s="12">
        <f t="shared" si="4"/>
        <v>0</v>
      </c>
      <c r="R67" s="12">
        <f t="shared" si="5"/>
        <v>0</v>
      </c>
      <c r="S67" s="14">
        <f t="shared" si="0"/>
        <v>0</v>
      </c>
      <c r="T67" s="14">
        <f t="shared" si="1"/>
        <v>0</v>
      </c>
      <c r="U67" s="14">
        <f t="shared" si="6"/>
        <v>0</v>
      </c>
      <c r="V67" t="s">
        <v>1915</v>
      </c>
      <c r="W67" s="1">
        <v>1</v>
      </c>
      <c r="X67" s="1">
        <v>0</v>
      </c>
      <c r="Y67" s="6"/>
    </row>
    <row r="68" spans="1:25" x14ac:dyDescent="0.3">
      <c r="A68" s="13"/>
      <c r="B68" s="1">
        <v>65</v>
      </c>
      <c r="C68" s="33" t="s">
        <v>167</v>
      </c>
      <c r="D68" s="33" t="s">
        <v>78</v>
      </c>
      <c r="E68" s="1" t="s">
        <v>245</v>
      </c>
      <c r="F68" s="1" t="s">
        <v>53</v>
      </c>
      <c r="G68" s="1">
        <v>6</v>
      </c>
      <c r="H68" s="1">
        <v>2001</v>
      </c>
      <c r="I68" s="36">
        <v>0.56874999999999998</v>
      </c>
      <c r="J68" s="1" t="s">
        <v>6</v>
      </c>
      <c r="K68" s="39">
        <v>36600</v>
      </c>
      <c r="L68" t="s">
        <v>1310</v>
      </c>
      <c r="M68" s="12">
        <f t="shared" si="2"/>
        <v>0</v>
      </c>
      <c r="N68" s="12">
        <v>0</v>
      </c>
      <c r="O68" s="12">
        <v>0</v>
      </c>
      <c r="P68" s="12">
        <f t="shared" si="3"/>
        <v>0</v>
      </c>
      <c r="Q68" s="12">
        <f t="shared" si="4"/>
        <v>0</v>
      </c>
      <c r="R68" s="12">
        <f t="shared" si="5"/>
        <v>0</v>
      </c>
      <c r="S68" s="14">
        <f t="shared" ref="S68:S131" si="7">IF(I68&gt;$S$2,1,0)</f>
        <v>0</v>
      </c>
      <c r="T68" s="14">
        <f t="shared" ref="T68:T131" si="8">IF(J68=$T$2,1,0)</f>
        <v>0</v>
      </c>
      <c r="U68" s="14">
        <f t="shared" si="6"/>
        <v>0</v>
      </c>
      <c r="V68"/>
      <c r="W68" s="1">
        <v>0</v>
      </c>
      <c r="X68" s="1">
        <v>0</v>
      </c>
      <c r="Y68" s="6"/>
    </row>
    <row r="69" spans="1:25" x14ac:dyDescent="0.3">
      <c r="A69" s="13"/>
      <c r="B69" s="1">
        <v>66</v>
      </c>
      <c r="C69" s="33" t="s">
        <v>167</v>
      </c>
      <c r="D69" s="33" t="s">
        <v>78</v>
      </c>
      <c r="E69" s="1" t="s">
        <v>246</v>
      </c>
      <c r="F69" s="1" t="s">
        <v>53</v>
      </c>
      <c r="G69" s="1">
        <v>7</v>
      </c>
      <c r="H69" s="1">
        <v>2001</v>
      </c>
      <c r="I69" s="36">
        <v>0.79861111111111116</v>
      </c>
      <c r="J69" s="1" t="s">
        <v>10</v>
      </c>
      <c r="K69" s="39">
        <v>29624</v>
      </c>
      <c r="L69" t="s">
        <v>1317</v>
      </c>
      <c r="M69" s="12">
        <f t="shared" ref="M69:M132" si="9">IF(B69=1,1,0)</f>
        <v>0</v>
      </c>
      <c r="N69" s="12">
        <v>0</v>
      </c>
      <c r="O69" s="12">
        <v>0</v>
      </c>
      <c r="P69" s="12">
        <f t="shared" ref="P69:P132" si="10">IF(C69=$P$3,1,0)</f>
        <v>0</v>
      </c>
      <c r="Q69" s="12">
        <f t="shared" ref="Q69:Q132" si="11">IF(C69=$Q$3,1,0)</f>
        <v>0</v>
      </c>
      <c r="R69" s="12">
        <f t="shared" ref="R69:R132" si="12">IF(C69=$R$3,1,0)</f>
        <v>0</v>
      </c>
      <c r="S69" s="14">
        <f t="shared" si="7"/>
        <v>1</v>
      </c>
      <c r="T69" s="14">
        <f t="shared" si="8"/>
        <v>0</v>
      </c>
      <c r="U69" s="14">
        <f t="shared" ref="U69:U132" si="13">IF(F69=$U$2,1,0)</f>
        <v>0</v>
      </c>
      <c r="V69" t="s">
        <v>1886</v>
      </c>
      <c r="W69" s="1">
        <v>0</v>
      </c>
      <c r="X69" s="1">
        <v>0</v>
      </c>
      <c r="Y69" s="6"/>
    </row>
    <row r="70" spans="1:25" x14ac:dyDescent="0.3">
      <c r="A70" s="13"/>
      <c r="B70" s="1">
        <v>67</v>
      </c>
      <c r="C70" s="33" t="s">
        <v>167</v>
      </c>
      <c r="D70" s="33" t="s">
        <v>78</v>
      </c>
      <c r="E70" s="1" t="s">
        <v>247</v>
      </c>
      <c r="F70" s="1" t="s">
        <v>53</v>
      </c>
      <c r="G70" s="1">
        <v>8</v>
      </c>
      <c r="H70" s="1">
        <v>2001</v>
      </c>
      <c r="I70" s="36">
        <v>0.79722222222222217</v>
      </c>
      <c r="J70" s="1" t="s">
        <v>11</v>
      </c>
      <c r="K70" s="39">
        <v>19358</v>
      </c>
      <c r="L70" t="s">
        <v>1318</v>
      </c>
      <c r="M70" s="12">
        <f t="shared" si="9"/>
        <v>0</v>
      </c>
      <c r="N70" s="12">
        <v>0</v>
      </c>
      <c r="O70" s="12">
        <v>0</v>
      </c>
      <c r="P70" s="12">
        <f t="shared" si="10"/>
        <v>0</v>
      </c>
      <c r="Q70" s="12">
        <f t="shared" si="11"/>
        <v>0</v>
      </c>
      <c r="R70" s="12">
        <f t="shared" si="12"/>
        <v>0</v>
      </c>
      <c r="S70" s="14">
        <f t="shared" si="7"/>
        <v>1</v>
      </c>
      <c r="T70" s="14">
        <f t="shared" si="8"/>
        <v>0</v>
      </c>
      <c r="U70" s="14">
        <f t="shared" si="13"/>
        <v>0</v>
      </c>
      <c r="V70"/>
      <c r="W70" s="1">
        <v>0</v>
      </c>
      <c r="X70" s="1">
        <v>0</v>
      </c>
      <c r="Y70" s="6"/>
    </row>
    <row r="71" spans="1:25" x14ac:dyDescent="0.3">
      <c r="A71" s="13"/>
      <c r="B71" s="1">
        <v>68</v>
      </c>
      <c r="C71" t="s">
        <v>162</v>
      </c>
      <c r="D71" t="s">
        <v>75</v>
      </c>
      <c r="E71" s="1" t="s">
        <v>248</v>
      </c>
      <c r="F71" s="1" t="s">
        <v>53</v>
      </c>
      <c r="G71" s="1">
        <v>10</v>
      </c>
      <c r="H71" s="1">
        <v>2001</v>
      </c>
      <c r="I71" s="36">
        <v>0.79791666666666661</v>
      </c>
      <c r="J71" s="1" t="s">
        <v>5</v>
      </c>
      <c r="K71" s="39">
        <v>48026</v>
      </c>
      <c r="L71" t="s">
        <v>1319</v>
      </c>
      <c r="M71" s="12">
        <f t="shared" si="9"/>
        <v>0</v>
      </c>
      <c r="N71" s="12">
        <v>0</v>
      </c>
      <c r="O71" s="12">
        <v>0</v>
      </c>
      <c r="P71" s="12">
        <f t="shared" si="10"/>
        <v>1</v>
      </c>
      <c r="Q71" s="12">
        <f t="shared" si="11"/>
        <v>0</v>
      </c>
      <c r="R71" s="12">
        <f t="shared" si="12"/>
        <v>0</v>
      </c>
      <c r="S71" s="14">
        <f t="shared" si="7"/>
        <v>1</v>
      </c>
      <c r="T71" s="14">
        <f t="shared" si="8"/>
        <v>0</v>
      </c>
      <c r="U71" s="14">
        <f t="shared" si="13"/>
        <v>0</v>
      </c>
      <c r="V71" t="s">
        <v>1887</v>
      </c>
      <c r="W71" s="1">
        <v>0</v>
      </c>
      <c r="X71" s="1">
        <v>0</v>
      </c>
      <c r="Y71" s="6"/>
    </row>
    <row r="72" spans="1:25" x14ac:dyDescent="0.3">
      <c r="A72" s="13"/>
      <c r="B72" s="1">
        <v>69</v>
      </c>
      <c r="C72" t="s">
        <v>162</v>
      </c>
      <c r="D72" t="s">
        <v>75</v>
      </c>
      <c r="E72" s="1" t="s">
        <v>249</v>
      </c>
      <c r="F72" s="1" t="s">
        <v>53</v>
      </c>
      <c r="G72" s="1">
        <v>11</v>
      </c>
      <c r="H72" s="1">
        <v>2001</v>
      </c>
      <c r="I72" s="36">
        <v>0.69374999999999998</v>
      </c>
      <c r="J72" s="1" t="s">
        <v>7</v>
      </c>
      <c r="K72" s="39">
        <v>47858</v>
      </c>
      <c r="L72" t="s">
        <v>1320</v>
      </c>
      <c r="M72" s="12">
        <f t="shared" si="9"/>
        <v>0</v>
      </c>
      <c r="N72" s="12">
        <v>0</v>
      </c>
      <c r="O72" s="12">
        <v>0</v>
      </c>
      <c r="P72" s="12">
        <f t="shared" si="10"/>
        <v>1</v>
      </c>
      <c r="Q72" s="12">
        <f t="shared" si="11"/>
        <v>0</v>
      </c>
      <c r="R72" s="12">
        <f t="shared" si="12"/>
        <v>0</v>
      </c>
      <c r="S72" s="14">
        <f t="shared" si="7"/>
        <v>0</v>
      </c>
      <c r="T72" s="14">
        <f t="shared" si="8"/>
        <v>1</v>
      </c>
      <c r="U72" s="14">
        <f t="shared" si="13"/>
        <v>0</v>
      </c>
      <c r="V72"/>
      <c r="W72" s="1">
        <v>0</v>
      </c>
      <c r="X72" s="1">
        <v>0</v>
      </c>
      <c r="Y72" s="6"/>
    </row>
    <row r="73" spans="1:25" x14ac:dyDescent="0.3">
      <c r="A73" s="13"/>
      <c r="B73" s="1">
        <v>70</v>
      </c>
      <c r="C73" t="s">
        <v>162</v>
      </c>
      <c r="D73" t="s">
        <v>75</v>
      </c>
      <c r="E73" s="1" t="s">
        <v>250</v>
      </c>
      <c r="F73" s="1" t="s">
        <v>53</v>
      </c>
      <c r="G73" s="1">
        <v>12</v>
      </c>
      <c r="H73" s="1">
        <v>2001</v>
      </c>
      <c r="I73" s="36">
        <v>0.56736111111111109</v>
      </c>
      <c r="J73" s="1" t="s">
        <v>8</v>
      </c>
      <c r="K73" s="39">
        <v>47780</v>
      </c>
      <c r="L73" t="s">
        <v>1321</v>
      </c>
      <c r="M73" s="12">
        <f t="shared" si="9"/>
        <v>0</v>
      </c>
      <c r="N73" s="12">
        <v>0</v>
      </c>
      <c r="O73" s="12">
        <v>0</v>
      </c>
      <c r="P73" s="12">
        <f t="shared" si="10"/>
        <v>1</v>
      </c>
      <c r="Q73" s="12">
        <f t="shared" si="11"/>
        <v>0</v>
      </c>
      <c r="R73" s="12">
        <f t="shared" si="12"/>
        <v>0</v>
      </c>
      <c r="S73" s="14">
        <f t="shared" si="7"/>
        <v>0</v>
      </c>
      <c r="T73" s="14">
        <f t="shared" si="8"/>
        <v>0</v>
      </c>
      <c r="U73" s="14">
        <f t="shared" si="13"/>
        <v>0</v>
      </c>
      <c r="V73"/>
      <c r="W73" s="1">
        <v>0</v>
      </c>
      <c r="X73" s="1">
        <v>0</v>
      </c>
      <c r="Y73" s="6"/>
    </row>
    <row r="74" spans="1:25" x14ac:dyDescent="0.3">
      <c r="A74" s="13"/>
      <c r="B74" s="1">
        <v>71</v>
      </c>
      <c r="C74" t="s">
        <v>170</v>
      </c>
      <c r="D74" t="s">
        <v>77</v>
      </c>
      <c r="E74" s="1" t="s">
        <v>251</v>
      </c>
      <c r="F74" s="1" t="s">
        <v>53</v>
      </c>
      <c r="G74" s="1">
        <v>24</v>
      </c>
      <c r="H74" s="1">
        <v>2001</v>
      </c>
      <c r="I74" s="36">
        <v>0.81805555555555554</v>
      </c>
      <c r="J74" s="1" t="s">
        <v>5</v>
      </c>
      <c r="K74" s="39">
        <v>25846</v>
      </c>
      <c r="L74" t="s">
        <v>1262</v>
      </c>
      <c r="M74" s="12">
        <f t="shared" si="9"/>
        <v>0</v>
      </c>
      <c r="N74" s="12">
        <v>0</v>
      </c>
      <c r="O74" s="12">
        <v>0</v>
      </c>
      <c r="P74" s="12">
        <f t="shared" si="10"/>
        <v>0</v>
      </c>
      <c r="Q74" s="12">
        <f t="shared" si="11"/>
        <v>0</v>
      </c>
      <c r="R74" s="12">
        <f t="shared" si="12"/>
        <v>0</v>
      </c>
      <c r="S74" s="14">
        <f t="shared" si="7"/>
        <v>1</v>
      </c>
      <c r="T74" s="14">
        <f t="shared" si="8"/>
        <v>0</v>
      </c>
      <c r="U74" s="14">
        <f t="shared" si="13"/>
        <v>0</v>
      </c>
      <c r="V74" t="s">
        <v>1916</v>
      </c>
      <c r="W74" s="1">
        <v>0</v>
      </c>
      <c r="X74" s="1">
        <v>0</v>
      </c>
      <c r="Y74" s="6"/>
    </row>
    <row r="75" spans="1:25" x14ac:dyDescent="0.3">
      <c r="A75" s="13"/>
      <c r="B75" s="1">
        <v>72</v>
      </c>
      <c r="C75" t="s">
        <v>170</v>
      </c>
      <c r="D75" t="s">
        <v>77</v>
      </c>
      <c r="E75" s="1" t="s">
        <v>252</v>
      </c>
      <c r="F75" s="1" t="s">
        <v>53</v>
      </c>
      <c r="G75" s="1">
        <v>25</v>
      </c>
      <c r="H75" s="1">
        <v>2001</v>
      </c>
      <c r="I75" s="36">
        <v>0.69374999999999998</v>
      </c>
      <c r="J75" s="1" t="s">
        <v>7</v>
      </c>
      <c r="K75" s="39">
        <v>29598</v>
      </c>
      <c r="L75" t="s">
        <v>1322</v>
      </c>
      <c r="M75" s="12">
        <f t="shared" si="9"/>
        <v>0</v>
      </c>
      <c r="N75" s="12">
        <v>0</v>
      </c>
      <c r="O75" s="12">
        <v>0</v>
      </c>
      <c r="P75" s="12">
        <f t="shared" si="10"/>
        <v>0</v>
      </c>
      <c r="Q75" s="12">
        <f t="shared" si="11"/>
        <v>0</v>
      </c>
      <c r="R75" s="12">
        <f t="shared" si="12"/>
        <v>0</v>
      </c>
      <c r="S75" s="14">
        <f t="shared" si="7"/>
        <v>0</v>
      </c>
      <c r="T75" s="14">
        <f t="shared" si="8"/>
        <v>1</v>
      </c>
      <c r="U75" s="14">
        <f t="shared" si="13"/>
        <v>0</v>
      </c>
      <c r="V75"/>
      <c r="W75" s="1">
        <v>0</v>
      </c>
      <c r="X75" s="1">
        <v>0</v>
      </c>
      <c r="Y75" s="6"/>
    </row>
    <row r="76" spans="1:25" x14ac:dyDescent="0.3">
      <c r="A76" s="13"/>
      <c r="B76" s="1">
        <v>73</v>
      </c>
      <c r="C76" t="s">
        <v>170</v>
      </c>
      <c r="D76" t="s">
        <v>77</v>
      </c>
      <c r="E76" s="1" t="s">
        <v>253</v>
      </c>
      <c r="F76" s="1" t="s">
        <v>53</v>
      </c>
      <c r="G76" s="1">
        <v>26</v>
      </c>
      <c r="H76" s="1">
        <v>2001</v>
      </c>
      <c r="I76" s="36">
        <v>0.57152777777777775</v>
      </c>
      <c r="J76" s="1" t="s">
        <v>8</v>
      </c>
      <c r="K76" s="39">
        <v>41178</v>
      </c>
      <c r="L76" t="s">
        <v>1323</v>
      </c>
      <c r="M76" s="12">
        <f t="shared" si="9"/>
        <v>0</v>
      </c>
      <c r="N76" s="12">
        <v>0</v>
      </c>
      <c r="O76" s="12">
        <v>0</v>
      </c>
      <c r="P76" s="12">
        <f t="shared" si="10"/>
        <v>0</v>
      </c>
      <c r="Q76" s="12">
        <f t="shared" si="11"/>
        <v>0</v>
      </c>
      <c r="R76" s="12">
        <f t="shared" si="12"/>
        <v>0</v>
      </c>
      <c r="S76" s="14">
        <f t="shared" si="7"/>
        <v>0</v>
      </c>
      <c r="T76" s="14">
        <f t="shared" si="8"/>
        <v>0</v>
      </c>
      <c r="U76" s="14">
        <f t="shared" si="13"/>
        <v>0</v>
      </c>
      <c r="V76" t="s">
        <v>1907</v>
      </c>
      <c r="W76" s="1">
        <v>0</v>
      </c>
      <c r="X76" s="1">
        <v>0</v>
      </c>
      <c r="Y76" s="6"/>
    </row>
    <row r="77" spans="1:25" x14ac:dyDescent="0.3">
      <c r="A77" s="13"/>
      <c r="B77" s="1">
        <v>74</v>
      </c>
      <c r="C77" s="33" t="s">
        <v>157</v>
      </c>
      <c r="D77" s="33" t="s">
        <v>79</v>
      </c>
      <c r="E77" s="1" t="s">
        <v>254</v>
      </c>
      <c r="F77" s="1" t="s">
        <v>53</v>
      </c>
      <c r="G77" s="1">
        <v>27</v>
      </c>
      <c r="H77" s="1">
        <v>2001</v>
      </c>
      <c r="I77" s="36">
        <v>0.79722222222222217</v>
      </c>
      <c r="J77" s="1" t="s">
        <v>6</v>
      </c>
      <c r="K77" s="39">
        <v>17809</v>
      </c>
      <c r="L77" t="s">
        <v>1274</v>
      </c>
      <c r="M77" s="12">
        <f t="shared" si="9"/>
        <v>0</v>
      </c>
      <c r="N77" s="12">
        <v>0</v>
      </c>
      <c r="O77" s="12">
        <v>0</v>
      </c>
      <c r="P77" s="12">
        <f t="shared" si="10"/>
        <v>0</v>
      </c>
      <c r="Q77" s="12">
        <f t="shared" si="11"/>
        <v>0</v>
      </c>
      <c r="R77" s="12">
        <f t="shared" si="12"/>
        <v>0</v>
      </c>
      <c r="S77" s="14">
        <f t="shared" si="7"/>
        <v>1</v>
      </c>
      <c r="T77" s="14">
        <f t="shared" si="8"/>
        <v>0</v>
      </c>
      <c r="U77" s="14">
        <f t="shared" si="13"/>
        <v>0</v>
      </c>
      <c r="V77"/>
      <c r="W77" s="1">
        <v>0</v>
      </c>
      <c r="X77" s="1">
        <v>0</v>
      </c>
      <c r="Y77" s="6"/>
    </row>
    <row r="78" spans="1:25" x14ac:dyDescent="0.3">
      <c r="A78" s="13"/>
      <c r="B78" s="1" t="s">
        <v>95</v>
      </c>
      <c r="C78" s="33" t="s">
        <v>157</v>
      </c>
      <c r="D78" s="33" t="s">
        <v>79</v>
      </c>
      <c r="E78" s="1" t="s">
        <v>255</v>
      </c>
      <c r="F78" s="1" t="s">
        <v>53</v>
      </c>
      <c r="G78" s="1">
        <v>29</v>
      </c>
      <c r="H78" s="1">
        <v>2001</v>
      </c>
      <c r="I78" s="36">
        <v>0.63055555555555554</v>
      </c>
      <c r="J78" s="1" t="s">
        <v>11</v>
      </c>
      <c r="K78" s="39">
        <v>20600</v>
      </c>
      <c r="L78" t="s">
        <v>1324</v>
      </c>
      <c r="M78" s="12">
        <f t="shared" si="9"/>
        <v>0</v>
      </c>
      <c r="N78" s="12">
        <v>0</v>
      </c>
      <c r="O78" s="12">
        <v>0</v>
      </c>
      <c r="P78" s="12">
        <f t="shared" si="10"/>
        <v>0</v>
      </c>
      <c r="Q78" s="12">
        <f t="shared" si="11"/>
        <v>0</v>
      </c>
      <c r="R78" s="12">
        <f t="shared" si="12"/>
        <v>0</v>
      </c>
      <c r="S78" s="14">
        <f t="shared" si="7"/>
        <v>0</v>
      </c>
      <c r="T78" s="14">
        <f t="shared" si="8"/>
        <v>0</v>
      </c>
      <c r="U78" s="14">
        <f t="shared" si="13"/>
        <v>0</v>
      </c>
      <c r="V78" t="s">
        <v>1917</v>
      </c>
      <c r="W78" s="1">
        <v>0</v>
      </c>
      <c r="X78" s="1">
        <v>1</v>
      </c>
      <c r="Y78" s="6"/>
    </row>
    <row r="79" spans="1:25" x14ac:dyDescent="0.3">
      <c r="A79" s="13"/>
      <c r="B79" s="1">
        <v>77</v>
      </c>
      <c r="C79" s="33" t="s">
        <v>157</v>
      </c>
      <c r="D79" s="33" t="s">
        <v>79</v>
      </c>
      <c r="E79" s="1" t="s">
        <v>256</v>
      </c>
      <c r="F79" s="1" t="s">
        <v>53</v>
      </c>
      <c r="G79" s="1">
        <v>30</v>
      </c>
      <c r="H79" s="1">
        <v>2001</v>
      </c>
      <c r="I79" s="36">
        <v>0.79861111111111116</v>
      </c>
      <c r="J79" s="1" t="s">
        <v>9</v>
      </c>
      <c r="K79" s="39">
        <v>18793</v>
      </c>
      <c r="L79" t="s">
        <v>1325</v>
      </c>
      <c r="M79" s="12">
        <f t="shared" si="9"/>
        <v>0</v>
      </c>
      <c r="N79" s="12">
        <v>0</v>
      </c>
      <c r="O79" s="12">
        <v>0</v>
      </c>
      <c r="P79" s="12">
        <f t="shared" si="10"/>
        <v>0</v>
      </c>
      <c r="Q79" s="12">
        <f t="shared" si="11"/>
        <v>0</v>
      </c>
      <c r="R79" s="12">
        <f t="shared" si="12"/>
        <v>0</v>
      </c>
      <c r="S79" s="14">
        <f t="shared" si="7"/>
        <v>1</v>
      </c>
      <c r="T79" s="14">
        <f t="shared" si="8"/>
        <v>0</v>
      </c>
      <c r="U79" s="14">
        <f t="shared" si="13"/>
        <v>0</v>
      </c>
      <c r="V79"/>
      <c r="W79" s="1">
        <v>0</v>
      </c>
      <c r="X79" s="1">
        <v>0</v>
      </c>
      <c r="Y79" s="6"/>
    </row>
    <row r="80" spans="1:25" x14ac:dyDescent="0.3">
      <c r="A80" s="13"/>
      <c r="B80" s="1">
        <v>78</v>
      </c>
      <c r="C80" t="s">
        <v>156</v>
      </c>
      <c r="D80" t="s">
        <v>80</v>
      </c>
      <c r="E80" s="1" t="s">
        <v>257</v>
      </c>
      <c r="F80" s="1" t="s">
        <v>54</v>
      </c>
      <c r="G80" s="1">
        <v>1</v>
      </c>
      <c r="H80" s="1">
        <v>2001</v>
      </c>
      <c r="I80" s="36">
        <v>0.81597222222222221</v>
      </c>
      <c r="J80" s="1" t="s">
        <v>5</v>
      </c>
      <c r="K80" s="39">
        <v>39086</v>
      </c>
      <c r="L80" t="s">
        <v>1326</v>
      </c>
      <c r="M80" s="12">
        <f t="shared" si="9"/>
        <v>0</v>
      </c>
      <c r="N80" s="12">
        <v>0</v>
      </c>
      <c r="O80" s="12">
        <v>0</v>
      </c>
      <c r="P80" s="12">
        <f t="shared" si="10"/>
        <v>0</v>
      </c>
      <c r="Q80" s="12">
        <f t="shared" si="11"/>
        <v>1</v>
      </c>
      <c r="R80" s="12">
        <f t="shared" si="12"/>
        <v>0</v>
      </c>
      <c r="S80" s="14">
        <f t="shared" si="7"/>
        <v>1</v>
      </c>
      <c r="T80" s="14">
        <f t="shared" si="8"/>
        <v>0</v>
      </c>
      <c r="U80" s="14">
        <f t="shared" si="13"/>
        <v>0</v>
      </c>
      <c r="V80" t="s">
        <v>1887</v>
      </c>
      <c r="W80" s="1">
        <v>0</v>
      </c>
      <c r="X80" s="1">
        <v>0</v>
      </c>
      <c r="Y80" s="6"/>
    </row>
    <row r="81" spans="1:26" x14ac:dyDescent="0.3">
      <c r="A81" s="13"/>
      <c r="B81" s="1">
        <v>79</v>
      </c>
      <c r="C81" t="s">
        <v>156</v>
      </c>
      <c r="D81" t="s">
        <v>80</v>
      </c>
      <c r="E81" s="1" t="s">
        <v>258</v>
      </c>
      <c r="F81" s="1" t="s">
        <v>54</v>
      </c>
      <c r="G81" s="1">
        <v>2</v>
      </c>
      <c r="H81" s="1">
        <v>2001</v>
      </c>
      <c r="I81" s="36">
        <v>0.54513888888888895</v>
      </c>
      <c r="J81" s="1" t="s">
        <v>7</v>
      </c>
      <c r="K81" s="39">
        <v>48540</v>
      </c>
      <c r="L81" s="41" t="s">
        <v>1327</v>
      </c>
      <c r="M81" s="12">
        <f t="shared" si="9"/>
        <v>0</v>
      </c>
      <c r="N81" s="12">
        <v>0</v>
      </c>
      <c r="O81" s="12">
        <v>0</v>
      </c>
      <c r="P81" s="12">
        <f t="shared" si="10"/>
        <v>0</v>
      </c>
      <c r="Q81" s="12">
        <f t="shared" si="11"/>
        <v>1</v>
      </c>
      <c r="R81" s="12">
        <f t="shared" si="12"/>
        <v>0</v>
      </c>
      <c r="S81" s="14">
        <f t="shared" si="7"/>
        <v>0</v>
      </c>
      <c r="T81" s="14">
        <f t="shared" si="8"/>
        <v>1</v>
      </c>
      <c r="U81" s="14">
        <f t="shared" si="13"/>
        <v>0</v>
      </c>
      <c r="V81" t="s">
        <v>1918</v>
      </c>
      <c r="W81" s="1">
        <v>0</v>
      </c>
      <c r="X81" s="1">
        <v>1</v>
      </c>
      <c r="Y81" s="6"/>
    </row>
    <row r="82" spans="1:26" x14ac:dyDescent="0.3">
      <c r="A82" s="13"/>
      <c r="B82" s="1">
        <v>80</v>
      </c>
      <c r="C82" t="s">
        <v>156</v>
      </c>
      <c r="D82" t="s">
        <v>80</v>
      </c>
      <c r="E82" s="1" t="s">
        <v>258</v>
      </c>
      <c r="F82" s="1" t="s">
        <v>54</v>
      </c>
      <c r="G82" s="1">
        <v>2</v>
      </c>
      <c r="H82" s="1">
        <v>2001</v>
      </c>
      <c r="I82" s="36">
        <v>0.79722222222222217</v>
      </c>
      <c r="J82" s="1" t="s">
        <v>7</v>
      </c>
      <c r="K82" s="39">
        <v>47320</v>
      </c>
      <c r="L82" s="41" t="s">
        <v>1327</v>
      </c>
      <c r="M82" s="12">
        <f t="shared" si="9"/>
        <v>0</v>
      </c>
      <c r="N82" s="12">
        <v>0</v>
      </c>
      <c r="O82" s="12">
        <v>0</v>
      </c>
      <c r="P82" s="12">
        <f t="shared" si="10"/>
        <v>0</v>
      </c>
      <c r="Q82" s="12">
        <f t="shared" si="11"/>
        <v>1</v>
      </c>
      <c r="R82" s="12">
        <f t="shared" si="12"/>
        <v>0</v>
      </c>
      <c r="S82" s="14">
        <f t="shared" si="7"/>
        <v>1</v>
      </c>
      <c r="T82" s="14">
        <f t="shared" si="8"/>
        <v>1</v>
      </c>
      <c r="U82" s="14">
        <f t="shared" si="13"/>
        <v>0</v>
      </c>
      <c r="V82" t="s">
        <v>1919</v>
      </c>
      <c r="W82" s="1">
        <v>0</v>
      </c>
      <c r="X82" s="1">
        <v>0</v>
      </c>
      <c r="Y82" s="6"/>
    </row>
    <row r="83" spans="1:26" x14ac:dyDescent="0.3">
      <c r="A83" s="13"/>
      <c r="B83" s="1">
        <v>81</v>
      </c>
      <c r="C83" t="s">
        <v>156</v>
      </c>
      <c r="D83" t="s">
        <v>80</v>
      </c>
      <c r="E83" s="1" t="s">
        <v>259</v>
      </c>
      <c r="F83" s="1" t="s">
        <v>54</v>
      </c>
      <c r="G83" s="1">
        <v>3</v>
      </c>
      <c r="H83" s="1">
        <v>2001</v>
      </c>
      <c r="I83" s="36">
        <v>0.56736111111111109</v>
      </c>
      <c r="J83" s="1" t="s">
        <v>8</v>
      </c>
      <c r="K83" s="39">
        <v>42086</v>
      </c>
      <c r="L83" t="s">
        <v>1328</v>
      </c>
      <c r="M83" s="12">
        <f t="shared" si="9"/>
        <v>0</v>
      </c>
      <c r="N83" s="12">
        <v>0</v>
      </c>
      <c r="O83" s="12">
        <v>0</v>
      </c>
      <c r="P83" s="12">
        <f t="shared" si="10"/>
        <v>0</v>
      </c>
      <c r="Q83" s="12">
        <f t="shared" si="11"/>
        <v>1</v>
      </c>
      <c r="R83" s="12">
        <f t="shared" si="12"/>
        <v>0</v>
      </c>
      <c r="S83" s="14">
        <f t="shared" si="7"/>
        <v>0</v>
      </c>
      <c r="T83" s="14">
        <f t="shared" si="8"/>
        <v>0</v>
      </c>
      <c r="U83" s="14">
        <f t="shared" si="13"/>
        <v>0</v>
      </c>
      <c r="V83"/>
      <c r="W83" s="1">
        <v>0</v>
      </c>
      <c r="X83" s="1">
        <v>0</v>
      </c>
      <c r="Y83" s="6"/>
    </row>
    <row r="84" spans="1:26" x14ac:dyDescent="0.3">
      <c r="A84" s="13"/>
      <c r="B84" s="1">
        <v>1</v>
      </c>
      <c r="C84" t="s">
        <v>162</v>
      </c>
      <c r="D84" t="s">
        <v>75</v>
      </c>
      <c r="E84" s="1" t="s">
        <v>260</v>
      </c>
      <c r="F84" s="1" t="s">
        <v>16</v>
      </c>
      <c r="G84" s="1">
        <v>1</v>
      </c>
      <c r="H84" s="1">
        <v>2002</v>
      </c>
      <c r="I84" s="36">
        <v>0.64097222222222217</v>
      </c>
      <c r="J84" s="1" t="s">
        <v>6</v>
      </c>
      <c r="K84" s="39">
        <v>48058</v>
      </c>
      <c r="L84" t="s">
        <v>1329</v>
      </c>
      <c r="M84" s="12">
        <f t="shared" si="9"/>
        <v>1</v>
      </c>
      <c r="N84" s="12">
        <v>0</v>
      </c>
      <c r="O84" s="12">
        <v>0</v>
      </c>
      <c r="P84" s="12">
        <f t="shared" si="10"/>
        <v>1</v>
      </c>
      <c r="Q84" s="12">
        <f t="shared" si="11"/>
        <v>0</v>
      </c>
      <c r="R84" s="12">
        <f t="shared" si="12"/>
        <v>0</v>
      </c>
      <c r="S84" s="14">
        <f t="shared" si="7"/>
        <v>0</v>
      </c>
      <c r="T84" s="14">
        <f t="shared" si="8"/>
        <v>0</v>
      </c>
      <c r="U84" s="14">
        <f t="shared" si="13"/>
        <v>0</v>
      </c>
      <c r="V84" t="s">
        <v>1920</v>
      </c>
      <c r="W84" s="1">
        <v>0</v>
      </c>
      <c r="X84" s="1">
        <v>0</v>
      </c>
      <c r="Y84" s="6"/>
    </row>
    <row r="85" spans="1:26" x14ac:dyDescent="0.3">
      <c r="A85" s="13"/>
      <c r="B85" s="1">
        <v>2</v>
      </c>
      <c r="C85" t="s">
        <v>162</v>
      </c>
      <c r="D85" t="s">
        <v>75</v>
      </c>
      <c r="E85" s="1" t="s">
        <v>261</v>
      </c>
      <c r="F85" s="1" t="s">
        <v>16</v>
      </c>
      <c r="G85" s="1">
        <v>3</v>
      </c>
      <c r="H85" s="1">
        <v>2002</v>
      </c>
      <c r="I85" s="36">
        <v>0.79722222222222217</v>
      </c>
      <c r="J85" s="1" t="s">
        <v>11</v>
      </c>
      <c r="K85" s="39">
        <v>32142</v>
      </c>
      <c r="L85" t="s">
        <v>1330</v>
      </c>
      <c r="M85" s="12">
        <f t="shared" si="9"/>
        <v>0</v>
      </c>
      <c r="N85" s="12">
        <v>0</v>
      </c>
      <c r="O85" s="12">
        <v>0</v>
      </c>
      <c r="P85" s="12">
        <f t="shared" si="10"/>
        <v>1</v>
      </c>
      <c r="Q85" s="12">
        <f t="shared" si="11"/>
        <v>0</v>
      </c>
      <c r="R85" s="12">
        <f t="shared" si="12"/>
        <v>0</v>
      </c>
      <c r="S85" s="14">
        <f t="shared" si="7"/>
        <v>1</v>
      </c>
      <c r="T85" s="14">
        <f t="shared" si="8"/>
        <v>0</v>
      </c>
      <c r="U85" s="14">
        <f t="shared" si="13"/>
        <v>0</v>
      </c>
      <c r="V85" t="s">
        <v>1920</v>
      </c>
      <c r="W85" s="1">
        <v>0</v>
      </c>
      <c r="X85" s="1">
        <v>0</v>
      </c>
      <c r="Z85" s="3"/>
    </row>
    <row r="86" spans="1:26" x14ac:dyDescent="0.3">
      <c r="A86" s="13"/>
      <c r="B86" s="1">
        <v>3</v>
      </c>
      <c r="C86" t="s">
        <v>162</v>
      </c>
      <c r="D86" t="s">
        <v>75</v>
      </c>
      <c r="E86" s="1" t="s">
        <v>262</v>
      </c>
      <c r="F86" s="1" t="s">
        <v>16</v>
      </c>
      <c r="G86" s="1">
        <v>4</v>
      </c>
      <c r="H86" s="1">
        <v>2002</v>
      </c>
      <c r="I86" s="36">
        <v>0.79722222222222217</v>
      </c>
      <c r="J86" s="1" t="s">
        <v>9</v>
      </c>
      <c r="K86" s="39">
        <v>33317</v>
      </c>
      <c r="L86" t="s">
        <v>1331</v>
      </c>
      <c r="M86" s="12">
        <f t="shared" si="9"/>
        <v>0</v>
      </c>
      <c r="N86" s="12">
        <v>0</v>
      </c>
      <c r="O86" s="12">
        <v>0</v>
      </c>
      <c r="P86" s="12">
        <f t="shared" si="10"/>
        <v>1</v>
      </c>
      <c r="Q86" s="12">
        <f t="shared" si="11"/>
        <v>0</v>
      </c>
      <c r="R86" s="12">
        <f t="shared" si="12"/>
        <v>0</v>
      </c>
      <c r="S86" s="14">
        <f t="shared" si="7"/>
        <v>1</v>
      </c>
      <c r="T86" s="14">
        <f t="shared" si="8"/>
        <v>0</v>
      </c>
      <c r="U86" s="14">
        <f t="shared" si="13"/>
        <v>0</v>
      </c>
      <c r="V86"/>
      <c r="W86" s="1">
        <v>0</v>
      </c>
      <c r="X86" s="1">
        <v>0</v>
      </c>
      <c r="Y86" s="7"/>
      <c r="Z86" s="3"/>
    </row>
    <row r="87" spans="1:26" x14ac:dyDescent="0.3">
      <c r="A87" s="13"/>
      <c r="B87" s="1">
        <v>4</v>
      </c>
      <c r="C87" t="s">
        <v>156</v>
      </c>
      <c r="D87" t="s">
        <v>80</v>
      </c>
      <c r="E87" s="1" t="s">
        <v>263</v>
      </c>
      <c r="F87" s="1" t="s">
        <v>16</v>
      </c>
      <c r="G87" s="1">
        <v>5</v>
      </c>
      <c r="H87" s="1">
        <v>2002</v>
      </c>
      <c r="I87" s="36">
        <v>0.79652777777777783</v>
      </c>
      <c r="J87" s="1" t="s">
        <v>5</v>
      </c>
      <c r="K87" s="39">
        <v>31261</v>
      </c>
      <c r="L87" t="s">
        <v>1332</v>
      </c>
      <c r="M87" s="12">
        <f t="shared" si="9"/>
        <v>0</v>
      </c>
      <c r="N87" s="12">
        <v>0</v>
      </c>
      <c r="O87" s="12">
        <v>0</v>
      </c>
      <c r="P87" s="12">
        <f t="shared" si="10"/>
        <v>0</v>
      </c>
      <c r="Q87" s="12">
        <f t="shared" si="11"/>
        <v>1</v>
      </c>
      <c r="R87" s="12">
        <f t="shared" si="12"/>
        <v>0</v>
      </c>
      <c r="S87" s="14">
        <f t="shared" si="7"/>
        <v>1</v>
      </c>
      <c r="T87" s="14">
        <f t="shared" si="8"/>
        <v>0</v>
      </c>
      <c r="U87" s="14">
        <f t="shared" si="13"/>
        <v>0</v>
      </c>
      <c r="V87" t="s">
        <v>1887</v>
      </c>
      <c r="W87" s="1">
        <v>0</v>
      </c>
      <c r="X87" s="1">
        <v>0</v>
      </c>
      <c r="Y87" s="7"/>
      <c r="Z87" s="3"/>
    </row>
    <row r="88" spans="1:26" x14ac:dyDescent="0.3">
      <c r="A88" s="13"/>
      <c r="B88" s="1">
        <v>5</v>
      </c>
      <c r="C88" t="s">
        <v>156</v>
      </c>
      <c r="D88" t="s">
        <v>80</v>
      </c>
      <c r="E88" s="1" t="s">
        <v>264</v>
      </c>
      <c r="F88" s="1" t="s">
        <v>16</v>
      </c>
      <c r="G88" s="1">
        <v>6</v>
      </c>
      <c r="H88" s="1">
        <v>2002</v>
      </c>
      <c r="I88" s="36">
        <v>0.56805555555555554</v>
      </c>
      <c r="J88" s="1" t="s">
        <v>7</v>
      </c>
      <c r="K88" s="39">
        <v>34978</v>
      </c>
      <c r="L88" t="s">
        <v>1333</v>
      </c>
      <c r="M88" s="12">
        <f t="shared" si="9"/>
        <v>0</v>
      </c>
      <c r="N88" s="12">
        <v>0</v>
      </c>
      <c r="O88" s="12">
        <v>0</v>
      </c>
      <c r="P88" s="12">
        <f t="shared" si="10"/>
        <v>0</v>
      </c>
      <c r="Q88" s="12">
        <f t="shared" si="11"/>
        <v>1</v>
      </c>
      <c r="R88" s="12">
        <f t="shared" si="12"/>
        <v>0</v>
      </c>
      <c r="S88" s="14">
        <f t="shared" si="7"/>
        <v>0</v>
      </c>
      <c r="T88" s="14">
        <f t="shared" si="8"/>
        <v>1</v>
      </c>
      <c r="U88" s="14">
        <f t="shared" si="13"/>
        <v>0</v>
      </c>
      <c r="V88" t="s">
        <v>1921</v>
      </c>
      <c r="W88" s="1">
        <v>0</v>
      </c>
      <c r="X88" s="1">
        <v>0</v>
      </c>
      <c r="Y88" s="7"/>
      <c r="Z88" s="3"/>
    </row>
    <row r="89" spans="1:26" x14ac:dyDescent="0.3">
      <c r="A89" s="13"/>
      <c r="B89" s="1">
        <v>6</v>
      </c>
      <c r="C89" t="s">
        <v>156</v>
      </c>
      <c r="D89" t="s">
        <v>80</v>
      </c>
      <c r="E89" s="1" t="s">
        <v>265</v>
      </c>
      <c r="F89" s="1" t="s">
        <v>16</v>
      </c>
      <c r="G89" s="1">
        <v>7</v>
      </c>
      <c r="H89" s="1">
        <v>2002</v>
      </c>
      <c r="I89" s="36">
        <v>0.56805555555555554</v>
      </c>
      <c r="J89" s="1" t="s">
        <v>8</v>
      </c>
      <c r="K89" s="39">
        <v>33790</v>
      </c>
      <c r="L89" t="s">
        <v>1334</v>
      </c>
      <c r="M89" s="12">
        <f t="shared" si="9"/>
        <v>0</v>
      </c>
      <c r="N89" s="12">
        <v>0</v>
      </c>
      <c r="O89" s="12">
        <v>0</v>
      </c>
      <c r="P89" s="12">
        <f t="shared" si="10"/>
        <v>0</v>
      </c>
      <c r="Q89" s="12">
        <f t="shared" si="11"/>
        <v>1</v>
      </c>
      <c r="R89" s="12">
        <f t="shared" si="12"/>
        <v>0</v>
      </c>
      <c r="S89" s="14">
        <f t="shared" si="7"/>
        <v>0</v>
      </c>
      <c r="T89" s="14">
        <f t="shared" si="8"/>
        <v>0</v>
      </c>
      <c r="U89" s="14">
        <f t="shared" si="13"/>
        <v>0</v>
      </c>
      <c r="V89" t="s">
        <v>1921</v>
      </c>
      <c r="W89" s="1">
        <v>0</v>
      </c>
      <c r="X89" s="1">
        <v>0</v>
      </c>
      <c r="Y89" s="7"/>
      <c r="Z89" s="3"/>
    </row>
    <row r="90" spans="1:26" x14ac:dyDescent="0.3">
      <c r="A90" s="13"/>
      <c r="B90" s="1">
        <v>7</v>
      </c>
      <c r="C90" t="s">
        <v>181</v>
      </c>
      <c r="D90" t="s">
        <v>76</v>
      </c>
      <c r="E90" s="1" t="s">
        <v>266</v>
      </c>
      <c r="F90" s="1" t="s">
        <v>16</v>
      </c>
      <c r="G90" s="1">
        <v>10</v>
      </c>
      <c r="H90" s="1">
        <v>2002</v>
      </c>
      <c r="I90" s="36">
        <v>0.79722222222222217</v>
      </c>
      <c r="J90" s="1" t="s">
        <v>11</v>
      </c>
      <c r="K90" s="39">
        <v>22781</v>
      </c>
      <c r="L90" t="s">
        <v>1335</v>
      </c>
      <c r="M90" s="12">
        <f t="shared" si="9"/>
        <v>0</v>
      </c>
      <c r="N90" s="12">
        <v>0</v>
      </c>
      <c r="O90" s="12">
        <v>0</v>
      </c>
      <c r="P90" s="12">
        <f t="shared" si="10"/>
        <v>0</v>
      </c>
      <c r="Q90" s="12">
        <f t="shared" si="11"/>
        <v>0</v>
      </c>
      <c r="R90" s="12">
        <f t="shared" si="12"/>
        <v>0</v>
      </c>
      <c r="S90" s="14">
        <f t="shared" si="7"/>
        <v>1</v>
      </c>
      <c r="T90" s="14">
        <f t="shared" si="8"/>
        <v>0</v>
      </c>
      <c r="U90" s="14">
        <f t="shared" si="13"/>
        <v>0</v>
      </c>
      <c r="V90" t="s">
        <v>1886</v>
      </c>
      <c r="W90" s="1">
        <v>0</v>
      </c>
      <c r="X90" s="1">
        <v>0</v>
      </c>
      <c r="Y90" s="7"/>
      <c r="Z90" s="3"/>
    </row>
    <row r="91" spans="1:26" x14ac:dyDescent="0.3">
      <c r="A91" s="13"/>
      <c r="B91" s="1">
        <v>8</v>
      </c>
      <c r="C91" t="s">
        <v>181</v>
      </c>
      <c r="D91" t="s">
        <v>76</v>
      </c>
      <c r="E91" s="1" t="s">
        <v>267</v>
      </c>
      <c r="F91" s="1" t="s">
        <v>16</v>
      </c>
      <c r="G91" s="1">
        <v>11</v>
      </c>
      <c r="H91" s="1">
        <v>2002</v>
      </c>
      <c r="I91" s="36">
        <v>0.79652777777777783</v>
      </c>
      <c r="J91" s="1" t="s">
        <v>9</v>
      </c>
      <c r="K91" s="39">
        <v>24179</v>
      </c>
      <c r="L91" t="s">
        <v>1336</v>
      </c>
      <c r="M91" s="12">
        <f t="shared" si="9"/>
        <v>0</v>
      </c>
      <c r="N91" s="12">
        <v>0</v>
      </c>
      <c r="O91" s="12">
        <v>0</v>
      </c>
      <c r="P91" s="12">
        <f t="shared" si="10"/>
        <v>0</v>
      </c>
      <c r="Q91" s="12">
        <f t="shared" si="11"/>
        <v>0</v>
      </c>
      <c r="R91" s="12">
        <f t="shared" si="12"/>
        <v>0</v>
      </c>
      <c r="S91" s="14">
        <f t="shared" si="7"/>
        <v>1</v>
      </c>
      <c r="T91" s="14">
        <f t="shared" si="8"/>
        <v>0</v>
      </c>
      <c r="U91" s="14">
        <f t="shared" si="13"/>
        <v>0</v>
      </c>
      <c r="V91" t="s">
        <v>1886</v>
      </c>
      <c r="W91" s="1">
        <v>0</v>
      </c>
      <c r="X91" s="1">
        <v>0</v>
      </c>
      <c r="Y91" s="7"/>
      <c r="Z91" s="3"/>
    </row>
    <row r="92" spans="1:26" x14ac:dyDescent="0.3">
      <c r="A92" s="13"/>
      <c r="B92" s="1">
        <v>9</v>
      </c>
      <c r="C92" t="s">
        <v>156</v>
      </c>
      <c r="D92" t="s">
        <v>80</v>
      </c>
      <c r="E92" s="1" t="s">
        <v>268</v>
      </c>
      <c r="F92" s="1" t="s">
        <v>16</v>
      </c>
      <c r="G92" s="1">
        <v>23</v>
      </c>
      <c r="H92" s="1">
        <v>2002</v>
      </c>
      <c r="I92" s="36">
        <v>0.79722222222222217</v>
      </c>
      <c r="J92" s="1" t="s">
        <v>10</v>
      </c>
      <c r="K92" s="39">
        <v>26301</v>
      </c>
      <c r="L92" t="s">
        <v>1337</v>
      </c>
      <c r="M92" s="12">
        <f t="shared" si="9"/>
        <v>0</v>
      </c>
      <c r="N92" s="12">
        <v>0</v>
      </c>
      <c r="O92" s="12">
        <v>0</v>
      </c>
      <c r="P92" s="12">
        <f t="shared" si="10"/>
        <v>0</v>
      </c>
      <c r="Q92" s="12">
        <f t="shared" si="11"/>
        <v>1</v>
      </c>
      <c r="R92" s="12">
        <f t="shared" si="12"/>
        <v>0</v>
      </c>
      <c r="S92" s="14">
        <f t="shared" si="7"/>
        <v>1</v>
      </c>
      <c r="T92" s="14">
        <f t="shared" si="8"/>
        <v>0</v>
      </c>
      <c r="U92" s="14">
        <f t="shared" si="13"/>
        <v>0</v>
      </c>
      <c r="V92"/>
      <c r="W92" s="1">
        <v>0</v>
      </c>
      <c r="X92" s="1">
        <v>0</v>
      </c>
      <c r="Y92" s="7"/>
      <c r="Z92" s="3"/>
    </row>
    <row r="93" spans="1:26" x14ac:dyDescent="0.3">
      <c r="A93" s="13"/>
      <c r="B93" s="1">
        <v>10</v>
      </c>
      <c r="C93" t="s">
        <v>156</v>
      </c>
      <c r="D93" t="s">
        <v>80</v>
      </c>
      <c r="E93" s="1" t="s">
        <v>269</v>
      </c>
      <c r="F93" s="1" t="s">
        <v>16</v>
      </c>
      <c r="G93" s="1">
        <v>24</v>
      </c>
      <c r="H93" s="1">
        <v>2002</v>
      </c>
      <c r="I93" s="36">
        <v>0.79722222222222217</v>
      </c>
      <c r="J93" s="1" t="s">
        <v>11</v>
      </c>
      <c r="K93" s="39">
        <v>29004</v>
      </c>
      <c r="L93" t="s">
        <v>1338</v>
      </c>
      <c r="M93" s="12">
        <f t="shared" si="9"/>
        <v>0</v>
      </c>
      <c r="N93" s="12">
        <v>0</v>
      </c>
      <c r="O93" s="12">
        <v>0</v>
      </c>
      <c r="P93" s="12">
        <f t="shared" si="10"/>
        <v>0</v>
      </c>
      <c r="Q93" s="12">
        <f t="shared" si="11"/>
        <v>1</v>
      </c>
      <c r="R93" s="12">
        <f t="shared" si="12"/>
        <v>0</v>
      </c>
      <c r="S93" s="14">
        <f t="shared" si="7"/>
        <v>1</v>
      </c>
      <c r="T93" s="14">
        <f t="shared" si="8"/>
        <v>0</v>
      </c>
      <c r="U93" s="14">
        <f t="shared" si="13"/>
        <v>0</v>
      </c>
      <c r="V93" t="s">
        <v>1886</v>
      </c>
      <c r="W93" s="1">
        <v>0</v>
      </c>
      <c r="X93" s="1">
        <v>0</v>
      </c>
      <c r="Y93" s="7"/>
      <c r="Z93" s="3"/>
    </row>
    <row r="94" spans="1:26" x14ac:dyDescent="0.3">
      <c r="A94" s="13"/>
      <c r="B94" s="1">
        <v>11</v>
      </c>
      <c r="C94" t="s">
        <v>156</v>
      </c>
      <c r="D94" t="s">
        <v>80</v>
      </c>
      <c r="E94" s="1" t="s">
        <v>270</v>
      </c>
      <c r="F94" s="1" t="s">
        <v>16</v>
      </c>
      <c r="G94" s="1">
        <v>25</v>
      </c>
      <c r="H94" s="1">
        <v>2002</v>
      </c>
      <c r="I94" s="36">
        <v>0.62916666666666665</v>
      </c>
      <c r="J94" s="1" t="s">
        <v>9</v>
      </c>
      <c r="K94" s="39">
        <v>31353</v>
      </c>
      <c r="L94" t="s">
        <v>1339</v>
      </c>
      <c r="M94" s="12">
        <f t="shared" si="9"/>
        <v>0</v>
      </c>
      <c r="N94" s="12">
        <v>0</v>
      </c>
      <c r="O94" s="12">
        <v>0</v>
      </c>
      <c r="P94" s="12">
        <f t="shared" si="10"/>
        <v>0</v>
      </c>
      <c r="Q94" s="12">
        <f t="shared" si="11"/>
        <v>1</v>
      </c>
      <c r="R94" s="12">
        <f t="shared" si="12"/>
        <v>0</v>
      </c>
      <c r="S94" s="14">
        <f t="shared" si="7"/>
        <v>0</v>
      </c>
      <c r="T94" s="14">
        <f t="shared" si="8"/>
        <v>0</v>
      </c>
      <c r="U94" s="14">
        <f t="shared" si="13"/>
        <v>0</v>
      </c>
      <c r="V94"/>
      <c r="W94" s="1">
        <v>0</v>
      </c>
      <c r="X94" s="1">
        <v>0</v>
      </c>
      <c r="Y94" s="7"/>
      <c r="Z94" s="3"/>
    </row>
    <row r="95" spans="1:26" x14ac:dyDescent="0.3">
      <c r="A95" s="13"/>
      <c r="B95" s="1">
        <v>12</v>
      </c>
      <c r="C95" t="s">
        <v>166</v>
      </c>
      <c r="D95" t="s">
        <v>73</v>
      </c>
      <c r="E95" s="1" t="s">
        <v>271</v>
      </c>
      <c r="F95" s="1" t="s">
        <v>31</v>
      </c>
      <c r="G95" s="1">
        <v>2</v>
      </c>
      <c r="H95" s="1">
        <v>2002</v>
      </c>
      <c r="I95" s="36">
        <v>0.79583333333333339</v>
      </c>
      <c r="J95" s="1" t="s">
        <v>9</v>
      </c>
      <c r="K95" s="39">
        <v>25748</v>
      </c>
      <c r="L95" t="s">
        <v>1318</v>
      </c>
      <c r="M95" s="12">
        <f t="shared" si="9"/>
        <v>0</v>
      </c>
      <c r="N95" s="12">
        <v>0</v>
      </c>
      <c r="O95" s="12">
        <v>0</v>
      </c>
      <c r="P95" s="12">
        <f t="shared" si="10"/>
        <v>0</v>
      </c>
      <c r="Q95" s="12">
        <f t="shared" si="11"/>
        <v>0</v>
      </c>
      <c r="R95" s="12">
        <f t="shared" si="12"/>
        <v>0</v>
      </c>
      <c r="S95" s="14">
        <f t="shared" si="7"/>
        <v>1</v>
      </c>
      <c r="T95" s="14">
        <f t="shared" si="8"/>
        <v>0</v>
      </c>
      <c r="U95" s="14">
        <f t="shared" si="13"/>
        <v>0</v>
      </c>
      <c r="V95" t="s">
        <v>1886</v>
      </c>
      <c r="W95" s="1">
        <v>0</v>
      </c>
      <c r="X95" s="1">
        <v>0</v>
      </c>
      <c r="Y95" s="7"/>
      <c r="Z95" s="3"/>
    </row>
    <row r="96" spans="1:26" x14ac:dyDescent="0.3">
      <c r="A96" s="13"/>
      <c r="B96" s="1">
        <v>13</v>
      </c>
      <c r="C96" t="s">
        <v>166</v>
      </c>
      <c r="D96" t="s">
        <v>73</v>
      </c>
      <c r="E96" s="1" t="s">
        <v>272</v>
      </c>
      <c r="F96" s="1" t="s">
        <v>31</v>
      </c>
      <c r="G96" s="1">
        <v>3</v>
      </c>
      <c r="H96" s="1">
        <v>2002</v>
      </c>
      <c r="I96" s="36">
        <v>0.79722222222222217</v>
      </c>
      <c r="J96" s="1" t="s">
        <v>5</v>
      </c>
      <c r="K96" s="39">
        <v>32033</v>
      </c>
      <c r="L96" t="s">
        <v>1340</v>
      </c>
      <c r="M96" s="12">
        <f t="shared" si="9"/>
        <v>0</v>
      </c>
      <c r="N96" s="12">
        <v>0</v>
      </c>
      <c r="O96" s="12">
        <v>0</v>
      </c>
      <c r="P96" s="12">
        <f t="shared" si="10"/>
        <v>0</v>
      </c>
      <c r="Q96" s="12">
        <f t="shared" si="11"/>
        <v>0</v>
      </c>
      <c r="R96" s="12">
        <f t="shared" si="12"/>
        <v>0</v>
      </c>
      <c r="S96" s="14">
        <f t="shared" si="7"/>
        <v>1</v>
      </c>
      <c r="T96" s="14">
        <f t="shared" si="8"/>
        <v>0</v>
      </c>
      <c r="U96" s="14">
        <f t="shared" si="13"/>
        <v>0</v>
      </c>
      <c r="V96" t="s">
        <v>1887</v>
      </c>
      <c r="W96" s="1">
        <v>0</v>
      </c>
      <c r="X96" s="1">
        <v>0</v>
      </c>
      <c r="Y96" s="7"/>
      <c r="Z96" s="3"/>
    </row>
    <row r="97" spans="1:26" x14ac:dyDescent="0.3">
      <c r="A97" s="13"/>
      <c r="B97" s="1">
        <v>14</v>
      </c>
      <c r="C97" t="s">
        <v>166</v>
      </c>
      <c r="D97" t="s">
        <v>73</v>
      </c>
      <c r="E97" s="1" t="s">
        <v>273</v>
      </c>
      <c r="F97" s="1" t="s">
        <v>31</v>
      </c>
      <c r="G97" s="1">
        <v>4</v>
      </c>
      <c r="H97" s="1">
        <v>2002</v>
      </c>
      <c r="I97" s="36">
        <v>0.56874999999999998</v>
      </c>
      <c r="J97" s="1" t="s">
        <v>7</v>
      </c>
      <c r="K97" s="39">
        <v>42131</v>
      </c>
      <c r="L97" t="s">
        <v>1341</v>
      </c>
      <c r="M97" s="12">
        <f t="shared" si="9"/>
        <v>0</v>
      </c>
      <c r="N97" s="12">
        <v>0</v>
      </c>
      <c r="O97" s="12">
        <v>0</v>
      </c>
      <c r="P97" s="12">
        <f t="shared" si="10"/>
        <v>0</v>
      </c>
      <c r="Q97" s="12">
        <f t="shared" si="11"/>
        <v>0</v>
      </c>
      <c r="R97" s="12">
        <f t="shared" si="12"/>
        <v>0</v>
      </c>
      <c r="S97" s="14">
        <f t="shared" si="7"/>
        <v>0</v>
      </c>
      <c r="T97" s="14">
        <f t="shared" si="8"/>
        <v>1</v>
      </c>
      <c r="U97" s="14">
        <f t="shared" si="13"/>
        <v>0</v>
      </c>
      <c r="V97" t="s">
        <v>1894</v>
      </c>
      <c r="W97" s="1">
        <v>0</v>
      </c>
      <c r="X97" s="1">
        <v>0</v>
      </c>
      <c r="Y97" s="7"/>
      <c r="Z97" s="3"/>
    </row>
    <row r="98" spans="1:26" x14ac:dyDescent="0.3">
      <c r="A98" s="13"/>
      <c r="B98" s="1">
        <v>15</v>
      </c>
      <c r="C98" t="s">
        <v>166</v>
      </c>
      <c r="D98" t="s">
        <v>73</v>
      </c>
      <c r="E98" s="1" t="s">
        <v>274</v>
      </c>
      <c r="F98" s="1" t="s">
        <v>31</v>
      </c>
      <c r="G98" s="1">
        <v>5</v>
      </c>
      <c r="H98" s="1">
        <v>2002</v>
      </c>
      <c r="I98" s="36">
        <v>0.56805555555555554</v>
      </c>
      <c r="J98" s="1" t="s">
        <v>8</v>
      </c>
      <c r="K98" s="39">
        <v>39348</v>
      </c>
      <c r="L98" t="s">
        <v>1342</v>
      </c>
      <c r="M98" s="12">
        <f t="shared" si="9"/>
        <v>0</v>
      </c>
      <c r="N98" s="12">
        <v>0</v>
      </c>
      <c r="O98" s="12">
        <v>0</v>
      </c>
      <c r="P98" s="12">
        <f t="shared" si="10"/>
        <v>0</v>
      </c>
      <c r="Q98" s="12">
        <f t="shared" si="11"/>
        <v>0</v>
      </c>
      <c r="R98" s="12">
        <f t="shared" si="12"/>
        <v>0</v>
      </c>
      <c r="S98" s="14">
        <f t="shared" si="7"/>
        <v>0</v>
      </c>
      <c r="T98" s="14">
        <f t="shared" si="8"/>
        <v>0</v>
      </c>
      <c r="U98" s="14">
        <f t="shared" si="13"/>
        <v>0</v>
      </c>
      <c r="V98" t="s">
        <v>1886</v>
      </c>
      <c r="W98" s="1">
        <v>0</v>
      </c>
      <c r="X98" s="1">
        <v>0</v>
      </c>
      <c r="Y98" s="7"/>
      <c r="Z98" s="3"/>
    </row>
    <row r="99" spans="1:26" x14ac:dyDescent="0.3">
      <c r="A99" s="13"/>
      <c r="B99" s="1">
        <v>16</v>
      </c>
      <c r="C99" t="s">
        <v>160</v>
      </c>
      <c r="D99" t="s">
        <v>92</v>
      </c>
      <c r="E99" s="1" t="s">
        <v>275</v>
      </c>
      <c r="F99" s="1" t="s">
        <v>31</v>
      </c>
      <c r="G99" s="1">
        <v>6</v>
      </c>
      <c r="H99" s="1">
        <v>2002</v>
      </c>
      <c r="I99" s="36">
        <v>0.79791666666666661</v>
      </c>
      <c r="J99" s="1" t="s">
        <v>6</v>
      </c>
      <c r="K99" s="39">
        <v>24976</v>
      </c>
      <c r="L99" t="s">
        <v>1343</v>
      </c>
      <c r="M99" s="12">
        <f t="shared" si="9"/>
        <v>0</v>
      </c>
      <c r="N99" s="12">
        <v>0</v>
      </c>
      <c r="O99" s="12">
        <v>0</v>
      </c>
      <c r="P99" s="12">
        <f t="shared" si="10"/>
        <v>0</v>
      </c>
      <c r="Q99" s="12">
        <f t="shared" si="11"/>
        <v>0</v>
      </c>
      <c r="R99" s="12">
        <f t="shared" si="12"/>
        <v>0</v>
      </c>
      <c r="S99" s="14">
        <f t="shared" si="7"/>
        <v>1</v>
      </c>
      <c r="T99" s="14">
        <f t="shared" si="8"/>
        <v>0</v>
      </c>
      <c r="U99" s="14">
        <f t="shared" si="13"/>
        <v>0</v>
      </c>
      <c r="V99" t="s">
        <v>1922</v>
      </c>
      <c r="W99" s="1">
        <v>0</v>
      </c>
      <c r="X99" s="1">
        <v>0</v>
      </c>
      <c r="Y99" s="7"/>
      <c r="Z99" s="3"/>
    </row>
    <row r="100" spans="1:26" x14ac:dyDescent="0.3">
      <c r="A100" s="13"/>
      <c r="B100" s="1">
        <v>17</v>
      </c>
      <c r="C100" t="s">
        <v>160</v>
      </c>
      <c r="D100" t="s">
        <v>92</v>
      </c>
      <c r="E100" s="1" t="s">
        <v>276</v>
      </c>
      <c r="F100" s="1" t="s">
        <v>31</v>
      </c>
      <c r="G100" s="1">
        <v>7</v>
      </c>
      <c r="H100" s="1">
        <v>2002</v>
      </c>
      <c r="I100" s="36">
        <v>0.79652777777777783</v>
      </c>
      <c r="J100" s="1" t="s">
        <v>10</v>
      </c>
      <c r="K100" s="39">
        <v>26455</v>
      </c>
      <c r="L100" t="s">
        <v>1344</v>
      </c>
      <c r="M100" s="12">
        <f t="shared" si="9"/>
        <v>0</v>
      </c>
      <c r="N100" s="12">
        <v>0</v>
      </c>
      <c r="O100" s="12">
        <v>0</v>
      </c>
      <c r="P100" s="12">
        <f t="shared" si="10"/>
        <v>0</v>
      </c>
      <c r="Q100" s="12">
        <f t="shared" si="11"/>
        <v>0</v>
      </c>
      <c r="R100" s="12">
        <f t="shared" si="12"/>
        <v>0</v>
      </c>
      <c r="S100" s="14">
        <f t="shared" si="7"/>
        <v>1</v>
      </c>
      <c r="T100" s="14">
        <f t="shared" si="8"/>
        <v>0</v>
      </c>
      <c r="U100" s="14">
        <f t="shared" si="13"/>
        <v>0</v>
      </c>
      <c r="V100" t="s">
        <v>1923</v>
      </c>
      <c r="W100" s="1">
        <v>0</v>
      </c>
      <c r="X100" s="1">
        <v>0</v>
      </c>
      <c r="Y100" s="7"/>
      <c r="Z100" s="3"/>
    </row>
    <row r="101" spans="1:26" x14ac:dyDescent="0.3">
      <c r="A101" s="13"/>
      <c r="B101" s="1">
        <v>18</v>
      </c>
      <c r="C101" t="s">
        <v>160</v>
      </c>
      <c r="D101" t="s">
        <v>92</v>
      </c>
      <c r="E101" s="1" t="s">
        <v>277</v>
      </c>
      <c r="F101" s="1" t="s">
        <v>31</v>
      </c>
      <c r="G101" s="1">
        <v>8</v>
      </c>
      <c r="H101" s="1">
        <v>2002</v>
      </c>
      <c r="I101" s="36">
        <v>0.79583333333333339</v>
      </c>
      <c r="J101" s="1" t="s">
        <v>11</v>
      </c>
      <c r="K101" s="39">
        <v>29361</v>
      </c>
      <c r="L101" t="s">
        <v>1345</v>
      </c>
      <c r="M101" s="12">
        <f t="shared" si="9"/>
        <v>0</v>
      </c>
      <c r="N101" s="12">
        <v>0</v>
      </c>
      <c r="O101" s="12">
        <v>0</v>
      </c>
      <c r="P101" s="12">
        <f t="shared" si="10"/>
        <v>0</v>
      </c>
      <c r="Q101" s="12">
        <f t="shared" si="11"/>
        <v>0</v>
      </c>
      <c r="R101" s="12">
        <f t="shared" si="12"/>
        <v>0</v>
      </c>
      <c r="S101" s="14">
        <f t="shared" si="7"/>
        <v>1</v>
      </c>
      <c r="T101" s="14">
        <f t="shared" si="8"/>
        <v>0</v>
      </c>
      <c r="U101" s="14">
        <f t="shared" si="13"/>
        <v>0</v>
      </c>
      <c r="V101"/>
      <c r="W101" s="1">
        <v>0</v>
      </c>
      <c r="X101" s="1">
        <v>0</v>
      </c>
      <c r="Y101" s="7"/>
      <c r="Z101" s="3"/>
    </row>
    <row r="102" spans="1:26" x14ac:dyDescent="0.3">
      <c r="A102" s="13"/>
      <c r="B102" s="1">
        <v>19</v>
      </c>
      <c r="C102" t="s">
        <v>181</v>
      </c>
      <c r="D102" t="s">
        <v>76</v>
      </c>
      <c r="E102" s="1" t="s">
        <v>278</v>
      </c>
      <c r="F102" s="1" t="s">
        <v>31</v>
      </c>
      <c r="G102" s="1">
        <v>17</v>
      </c>
      <c r="H102" s="1">
        <v>2002</v>
      </c>
      <c r="I102" s="36">
        <v>0.84652777777777777</v>
      </c>
      <c r="J102" s="1" t="s">
        <v>5</v>
      </c>
      <c r="K102" s="39">
        <v>36914</v>
      </c>
      <c r="L102" t="s">
        <v>1346</v>
      </c>
      <c r="M102" s="12">
        <f t="shared" si="9"/>
        <v>0</v>
      </c>
      <c r="N102" s="12">
        <v>0</v>
      </c>
      <c r="O102" s="12">
        <v>0</v>
      </c>
      <c r="P102" s="12">
        <f t="shared" si="10"/>
        <v>0</v>
      </c>
      <c r="Q102" s="12">
        <f t="shared" si="11"/>
        <v>0</v>
      </c>
      <c r="R102" s="12">
        <f t="shared" si="12"/>
        <v>0</v>
      </c>
      <c r="S102" s="14">
        <f t="shared" si="7"/>
        <v>1</v>
      </c>
      <c r="T102" s="14">
        <f t="shared" si="8"/>
        <v>0</v>
      </c>
      <c r="U102" s="14">
        <f t="shared" si="13"/>
        <v>0</v>
      </c>
      <c r="V102" t="s">
        <v>1924</v>
      </c>
      <c r="W102" s="1">
        <v>0</v>
      </c>
      <c r="X102" s="1">
        <v>0</v>
      </c>
      <c r="Y102" s="7"/>
      <c r="Z102" s="3"/>
    </row>
    <row r="103" spans="1:26" x14ac:dyDescent="0.3">
      <c r="A103" s="13"/>
      <c r="B103" s="1">
        <v>20</v>
      </c>
      <c r="C103" t="s">
        <v>181</v>
      </c>
      <c r="D103" t="s">
        <v>76</v>
      </c>
      <c r="E103" s="1" t="s">
        <v>279</v>
      </c>
      <c r="F103" s="1" t="s">
        <v>31</v>
      </c>
      <c r="G103" s="1">
        <v>18</v>
      </c>
      <c r="H103" s="1">
        <v>2002</v>
      </c>
      <c r="I103" s="36" t="s">
        <v>1252</v>
      </c>
      <c r="J103" s="1" t="s">
        <v>7</v>
      </c>
      <c r="K103" s="39">
        <v>35093</v>
      </c>
      <c r="L103" t="s">
        <v>1347</v>
      </c>
      <c r="M103" s="12">
        <f t="shared" si="9"/>
        <v>0</v>
      </c>
      <c r="N103" s="12">
        <v>0</v>
      </c>
      <c r="O103" s="12">
        <v>0</v>
      </c>
      <c r="P103" s="12">
        <f t="shared" si="10"/>
        <v>0</v>
      </c>
      <c r="Q103" s="12">
        <f t="shared" si="11"/>
        <v>0</v>
      </c>
      <c r="R103" s="12">
        <f t="shared" si="12"/>
        <v>0</v>
      </c>
      <c r="S103" s="14">
        <f t="shared" si="7"/>
        <v>1</v>
      </c>
      <c r="T103" s="14">
        <f t="shared" si="8"/>
        <v>1</v>
      </c>
      <c r="U103" s="14">
        <f t="shared" si="13"/>
        <v>0</v>
      </c>
      <c r="V103" t="s">
        <v>1925</v>
      </c>
      <c r="W103" s="1">
        <v>0</v>
      </c>
      <c r="X103" s="1">
        <v>0</v>
      </c>
      <c r="Y103" s="7"/>
      <c r="Z103" s="3"/>
    </row>
    <row r="104" spans="1:26" x14ac:dyDescent="0.3">
      <c r="A104" s="13"/>
      <c r="B104" s="1">
        <v>21</v>
      </c>
      <c r="C104" t="s">
        <v>181</v>
      </c>
      <c r="D104" t="s">
        <v>76</v>
      </c>
      <c r="E104" s="1" t="s">
        <v>280</v>
      </c>
      <c r="F104" s="1" t="s">
        <v>31</v>
      </c>
      <c r="G104" s="1">
        <v>19</v>
      </c>
      <c r="H104" s="1">
        <v>2002</v>
      </c>
      <c r="I104" s="36">
        <v>0.56805555555555554</v>
      </c>
      <c r="J104" s="1" t="s">
        <v>8</v>
      </c>
      <c r="K104" s="39">
        <v>37590</v>
      </c>
      <c r="L104" t="s">
        <v>1348</v>
      </c>
      <c r="M104" s="12">
        <f t="shared" si="9"/>
        <v>0</v>
      </c>
      <c r="N104" s="12">
        <v>0</v>
      </c>
      <c r="O104" s="12">
        <v>0</v>
      </c>
      <c r="P104" s="12">
        <f t="shared" si="10"/>
        <v>0</v>
      </c>
      <c r="Q104" s="12">
        <f t="shared" si="11"/>
        <v>0</v>
      </c>
      <c r="R104" s="12">
        <f t="shared" si="12"/>
        <v>0</v>
      </c>
      <c r="S104" s="14">
        <f t="shared" si="7"/>
        <v>0</v>
      </c>
      <c r="T104" s="14">
        <f t="shared" si="8"/>
        <v>0</v>
      </c>
      <c r="U104" s="14">
        <f t="shared" si="13"/>
        <v>0</v>
      </c>
      <c r="V104" t="s">
        <v>1894</v>
      </c>
      <c r="W104" s="1">
        <v>0</v>
      </c>
      <c r="X104" s="1">
        <v>0</v>
      </c>
      <c r="Y104" s="7"/>
      <c r="Z104" s="3"/>
    </row>
    <row r="105" spans="1:26" x14ac:dyDescent="0.3">
      <c r="A105" s="13"/>
      <c r="B105" s="1">
        <v>22</v>
      </c>
      <c r="C105" t="s">
        <v>169</v>
      </c>
      <c r="D105" t="s">
        <v>1883</v>
      </c>
      <c r="E105" s="1" t="s">
        <v>281</v>
      </c>
      <c r="F105" s="1" t="s">
        <v>31</v>
      </c>
      <c r="G105" s="1">
        <v>28</v>
      </c>
      <c r="H105" s="1">
        <v>2002</v>
      </c>
      <c r="I105" s="36" t="s">
        <v>1253</v>
      </c>
      <c r="J105" s="1" t="s">
        <v>10</v>
      </c>
      <c r="K105" s="39">
        <v>24825</v>
      </c>
      <c r="L105" t="s">
        <v>1349</v>
      </c>
      <c r="M105" s="12">
        <f t="shared" si="9"/>
        <v>0</v>
      </c>
      <c r="N105" s="12">
        <v>0</v>
      </c>
      <c r="O105" s="12">
        <v>0</v>
      </c>
      <c r="P105" s="12">
        <f t="shared" si="10"/>
        <v>0</v>
      </c>
      <c r="Q105" s="12">
        <f t="shared" si="11"/>
        <v>0</v>
      </c>
      <c r="R105" s="12">
        <f t="shared" si="12"/>
        <v>0</v>
      </c>
      <c r="S105" s="14">
        <f t="shared" si="7"/>
        <v>1</v>
      </c>
      <c r="T105" s="14">
        <f t="shared" si="8"/>
        <v>0</v>
      </c>
      <c r="U105" s="14">
        <f t="shared" si="13"/>
        <v>0</v>
      </c>
      <c r="V105"/>
      <c r="W105" s="1">
        <v>0</v>
      </c>
      <c r="X105" s="1">
        <v>0</v>
      </c>
      <c r="Y105" s="7"/>
      <c r="Z105" s="3"/>
    </row>
    <row r="106" spans="1:26" x14ac:dyDescent="0.3">
      <c r="A106" s="13"/>
      <c r="B106" s="1">
        <v>23</v>
      </c>
      <c r="C106" t="s">
        <v>169</v>
      </c>
      <c r="D106" t="s">
        <v>1883</v>
      </c>
      <c r="E106" s="1" t="s">
        <v>282</v>
      </c>
      <c r="F106" s="1" t="s">
        <v>31</v>
      </c>
      <c r="G106" s="1">
        <v>29</v>
      </c>
      <c r="H106" s="1">
        <v>2002</v>
      </c>
      <c r="I106" s="36">
        <v>0.79513888888888884</v>
      </c>
      <c r="J106" s="1" t="s">
        <v>11</v>
      </c>
      <c r="K106" s="39">
        <v>24913</v>
      </c>
      <c r="L106" t="s">
        <v>1350</v>
      </c>
      <c r="M106" s="12">
        <f t="shared" si="9"/>
        <v>0</v>
      </c>
      <c r="N106" s="12">
        <v>0</v>
      </c>
      <c r="O106" s="12">
        <v>0</v>
      </c>
      <c r="P106" s="12">
        <f t="shared" si="10"/>
        <v>0</v>
      </c>
      <c r="Q106" s="12">
        <f t="shared" si="11"/>
        <v>0</v>
      </c>
      <c r="R106" s="12">
        <f t="shared" si="12"/>
        <v>0</v>
      </c>
      <c r="S106" s="14">
        <f t="shared" si="7"/>
        <v>1</v>
      </c>
      <c r="T106" s="14">
        <f t="shared" si="8"/>
        <v>0</v>
      </c>
      <c r="U106" s="14">
        <f t="shared" si="13"/>
        <v>0</v>
      </c>
      <c r="V106"/>
      <c r="W106" s="1">
        <v>0</v>
      </c>
      <c r="X106" s="1">
        <v>0</v>
      </c>
      <c r="Y106" s="7"/>
      <c r="Z106" s="3"/>
    </row>
    <row r="107" spans="1:26" x14ac:dyDescent="0.3">
      <c r="A107" s="13"/>
      <c r="B107" s="1">
        <v>24</v>
      </c>
      <c r="C107" t="s">
        <v>158</v>
      </c>
      <c r="D107" t="s">
        <v>74</v>
      </c>
      <c r="E107" s="1" t="s">
        <v>283</v>
      </c>
      <c r="F107" s="1" t="s">
        <v>31</v>
      </c>
      <c r="G107" s="1">
        <v>30</v>
      </c>
      <c r="H107" s="1">
        <v>2002</v>
      </c>
      <c r="I107" s="36" t="s">
        <v>1254</v>
      </c>
      <c r="J107" s="1" t="s">
        <v>9</v>
      </c>
      <c r="K107" s="39">
        <v>30287</v>
      </c>
      <c r="L107" t="s">
        <v>1351</v>
      </c>
      <c r="M107" s="12">
        <f t="shared" si="9"/>
        <v>0</v>
      </c>
      <c r="N107" s="12">
        <v>0</v>
      </c>
      <c r="O107" s="12">
        <v>0</v>
      </c>
      <c r="P107" s="12">
        <f t="shared" si="10"/>
        <v>0</v>
      </c>
      <c r="Q107" s="12">
        <f t="shared" si="11"/>
        <v>0</v>
      </c>
      <c r="R107" s="12">
        <f t="shared" si="12"/>
        <v>0</v>
      </c>
      <c r="S107" s="14">
        <f t="shared" si="7"/>
        <v>1</v>
      </c>
      <c r="T107" s="14">
        <f t="shared" si="8"/>
        <v>0</v>
      </c>
      <c r="U107" s="14">
        <f t="shared" si="13"/>
        <v>0</v>
      </c>
      <c r="V107" t="s">
        <v>1926</v>
      </c>
      <c r="W107" s="1">
        <v>0</v>
      </c>
      <c r="X107" s="1">
        <v>0</v>
      </c>
      <c r="Y107" s="7"/>
      <c r="Z107" s="3"/>
    </row>
    <row r="108" spans="1:26" x14ac:dyDescent="0.3">
      <c r="A108" s="13"/>
      <c r="B108" s="1">
        <v>25</v>
      </c>
      <c r="C108" t="s">
        <v>158</v>
      </c>
      <c r="D108" t="s">
        <v>74</v>
      </c>
      <c r="E108" s="1" t="s">
        <v>284</v>
      </c>
      <c r="F108" s="1" t="s">
        <v>31</v>
      </c>
      <c r="G108" s="1">
        <v>31</v>
      </c>
      <c r="H108" s="1">
        <v>2002</v>
      </c>
      <c r="I108" s="36" t="s">
        <v>1255</v>
      </c>
      <c r="J108" s="1" t="s">
        <v>5</v>
      </c>
      <c r="K108" s="39">
        <v>32353</v>
      </c>
      <c r="L108" t="s">
        <v>1352</v>
      </c>
      <c r="M108" s="12">
        <f t="shared" si="9"/>
        <v>0</v>
      </c>
      <c r="N108" s="12">
        <v>0</v>
      </c>
      <c r="O108" s="12">
        <v>0</v>
      </c>
      <c r="P108" s="12">
        <f t="shared" si="10"/>
        <v>0</v>
      </c>
      <c r="Q108" s="12">
        <f t="shared" si="11"/>
        <v>0</v>
      </c>
      <c r="R108" s="12">
        <f t="shared" si="12"/>
        <v>0</v>
      </c>
      <c r="S108" s="14">
        <f t="shared" si="7"/>
        <v>1</v>
      </c>
      <c r="T108" s="14">
        <f t="shared" si="8"/>
        <v>0</v>
      </c>
      <c r="U108" s="14">
        <f t="shared" si="13"/>
        <v>0</v>
      </c>
      <c r="V108" t="s">
        <v>1887</v>
      </c>
      <c r="W108" s="1">
        <v>0</v>
      </c>
      <c r="X108" s="1">
        <v>0</v>
      </c>
      <c r="Y108" s="7"/>
      <c r="Z108" s="3"/>
    </row>
    <row r="109" spans="1:26" x14ac:dyDescent="0.3">
      <c r="A109" s="13"/>
      <c r="B109" s="1">
        <v>26</v>
      </c>
      <c r="C109" t="s">
        <v>158</v>
      </c>
      <c r="D109" t="s">
        <v>74</v>
      </c>
      <c r="E109" s="1" t="s">
        <v>285</v>
      </c>
      <c r="F109" s="1" t="s">
        <v>35</v>
      </c>
      <c r="G109" s="1">
        <v>1</v>
      </c>
      <c r="H109" s="1">
        <v>2002</v>
      </c>
      <c r="I109" s="36" t="s">
        <v>1256</v>
      </c>
      <c r="J109" s="1" t="s">
        <v>7</v>
      </c>
      <c r="K109" s="39">
        <v>39519</v>
      </c>
      <c r="L109" t="s">
        <v>1353</v>
      </c>
      <c r="M109" s="12">
        <f t="shared" si="9"/>
        <v>0</v>
      </c>
      <c r="N109" s="12">
        <v>0</v>
      </c>
      <c r="O109" s="12">
        <v>0</v>
      </c>
      <c r="P109" s="12">
        <f t="shared" si="10"/>
        <v>0</v>
      </c>
      <c r="Q109" s="12">
        <f t="shared" si="11"/>
        <v>0</v>
      </c>
      <c r="R109" s="12">
        <f t="shared" si="12"/>
        <v>0</v>
      </c>
      <c r="S109" s="14">
        <f t="shared" si="7"/>
        <v>1</v>
      </c>
      <c r="T109" s="14">
        <f t="shared" si="8"/>
        <v>1</v>
      </c>
      <c r="U109" s="14">
        <f t="shared" si="13"/>
        <v>1</v>
      </c>
      <c r="V109"/>
      <c r="W109" s="1">
        <v>0</v>
      </c>
      <c r="X109" s="1">
        <v>0</v>
      </c>
      <c r="Y109" s="7"/>
      <c r="Z109" s="3"/>
    </row>
    <row r="110" spans="1:26" x14ac:dyDescent="0.3">
      <c r="A110" s="13"/>
      <c r="B110" s="1">
        <v>27</v>
      </c>
      <c r="C110" t="s">
        <v>158</v>
      </c>
      <c r="D110" t="s">
        <v>74</v>
      </c>
      <c r="E110" s="1" t="s">
        <v>286</v>
      </c>
      <c r="F110" s="1" t="s">
        <v>35</v>
      </c>
      <c r="G110" s="1">
        <v>2</v>
      </c>
      <c r="H110" s="1">
        <v>2002</v>
      </c>
      <c r="I110" s="36">
        <v>0.56805555555555554</v>
      </c>
      <c r="J110" s="1" t="s">
        <v>8</v>
      </c>
      <c r="K110" s="39">
        <v>39883</v>
      </c>
      <c r="L110" t="s">
        <v>1350</v>
      </c>
      <c r="M110" s="12">
        <f t="shared" si="9"/>
        <v>0</v>
      </c>
      <c r="N110" s="12">
        <v>0</v>
      </c>
      <c r="O110" s="12">
        <v>0</v>
      </c>
      <c r="P110" s="12">
        <f t="shared" si="10"/>
        <v>0</v>
      </c>
      <c r="Q110" s="12">
        <f t="shared" si="11"/>
        <v>0</v>
      </c>
      <c r="R110" s="12">
        <f t="shared" si="12"/>
        <v>0</v>
      </c>
      <c r="S110" s="14">
        <f t="shared" si="7"/>
        <v>0</v>
      </c>
      <c r="T110" s="14">
        <f t="shared" si="8"/>
        <v>0</v>
      </c>
      <c r="U110" s="14">
        <f t="shared" si="13"/>
        <v>1</v>
      </c>
      <c r="V110"/>
      <c r="W110" s="1">
        <v>0</v>
      </c>
      <c r="X110" s="1">
        <v>0</v>
      </c>
      <c r="Y110" s="7"/>
      <c r="Z110" s="3"/>
    </row>
    <row r="111" spans="1:26" x14ac:dyDescent="0.3">
      <c r="A111" s="13"/>
      <c r="B111" s="1">
        <v>28</v>
      </c>
      <c r="C111" t="s">
        <v>171</v>
      </c>
      <c r="D111" t="s">
        <v>71</v>
      </c>
      <c r="E111" s="1" t="s">
        <v>287</v>
      </c>
      <c r="F111" s="1" t="s">
        <v>35</v>
      </c>
      <c r="G111" s="1">
        <v>7</v>
      </c>
      <c r="H111" s="1">
        <v>2002</v>
      </c>
      <c r="I111" s="36">
        <v>0.79722222222222217</v>
      </c>
      <c r="J111" s="1" t="s">
        <v>5</v>
      </c>
      <c r="K111" s="39">
        <v>33624</v>
      </c>
      <c r="L111" t="s">
        <v>1354</v>
      </c>
      <c r="M111" s="12">
        <f t="shared" si="9"/>
        <v>0</v>
      </c>
      <c r="N111" s="12">
        <v>0</v>
      </c>
      <c r="O111" s="12">
        <v>1</v>
      </c>
      <c r="P111" s="12">
        <f t="shared" si="10"/>
        <v>0</v>
      </c>
      <c r="Q111" s="12">
        <f t="shared" si="11"/>
        <v>0</v>
      </c>
      <c r="R111" s="12">
        <f t="shared" si="12"/>
        <v>0</v>
      </c>
      <c r="S111" s="14">
        <f t="shared" si="7"/>
        <v>1</v>
      </c>
      <c r="T111" s="14">
        <f t="shared" si="8"/>
        <v>0</v>
      </c>
      <c r="U111" s="14">
        <f t="shared" si="13"/>
        <v>1</v>
      </c>
      <c r="V111"/>
      <c r="W111" s="1">
        <v>0</v>
      </c>
      <c r="X111" s="1">
        <v>0</v>
      </c>
      <c r="Y111" s="7"/>
      <c r="Z111" s="3"/>
    </row>
    <row r="112" spans="1:26" x14ac:dyDescent="0.3">
      <c r="A112" s="13"/>
      <c r="B112" s="1">
        <v>29</v>
      </c>
      <c r="C112" t="s">
        <v>171</v>
      </c>
      <c r="D112" t="s">
        <v>71</v>
      </c>
      <c r="E112" s="1" t="s">
        <v>288</v>
      </c>
      <c r="F112" s="1" t="s">
        <v>35</v>
      </c>
      <c r="G112" s="1">
        <v>8</v>
      </c>
      <c r="H112" s="1">
        <v>2002</v>
      </c>
      <c r="I112" s="36">
        <v>0.79722222222222217</v>
      </c>
      <c r="J112" s="1" t="s">
        <v>7</v>
      </c>
      <c r="K112" s="39">
        <v>39489</v>
      </c>
      <c r="L112" t="s">
        <v>1355</v>
      </c>
      <c r="M112" s="12">
        <f t="shared" si="9"/>
        <v>0</v>
      </c>
      <c r="N112" s="12">
        <v>0</v>
      </c>
      <c r="O112" s="12">
        <v>1</v>
      </c>
      <c r="P112" s="12">
        <f t="shared" si="10"/>
        <v>0</v>
      </c>
      <c r="Q112" s="12">
        <f t="shared" si="11"/>
        <v>0</v>
      </c>
      <c r="R112" s="12">
        <f t="shared" si="12"/>
        <v>0</v>
      </c>
      <c r="S112" s="14">
        <f t="shared" si="7"/>
        <v>1</v>
      </c>
      <c r="T112" s="14">
        <f t="shared" si="8"/>
        <v>1</v>
      </c>
      <c r="U112" s="14">
        <f t="shared" si="13"/>
        <v>1</v>
      </c>
      <c r="V112"/>
      <c r="W112" s="1">
        <v>0</v>
      </c>
      <c r="X112" s="1">
        <v>0</v>
      </c>
      <c r="Y112" s="7"/>
      <c r="Z112" s="3"/>
    </row>
    <row r="113" spans="1:26" x14ac:dyDescent="0.3">
      <c r="A113" s="13"/>
      <c r="B113" s="1">
        <v>30</v>
      </c>
      <c r="C113" t="s">
        <v>171</v>
      </c>
      <c r="D113" t="s">
        <v>71</v>
      </c>
      <c r="E113" s="1" t="s">
        <v>289</v>
      </c>
      <c r="F113" s="1" t="s">
        <v>35</v>
      </c>
      <c r="G113" s="1">
        <v>9</v>
      </c>
      <c r="H113" s="1">
        <v>2002</v>
      </c>
      <c r="I113" s="36">
        <v>0.56736111111111109</v>
      </c>
      <c r="J113" s="1" t="s">
        <v>8</v>
      </c>
      <c r="K113" s="39">
        <v>38569</v>
      </c>
      <c r="L113" t="s">
        <v>1270</v>
      </c>
      <c r="M113" s="12">
        <f t="shared" si="9"/>
        <v>0</v>
      </c>
      <c r="N113" s="12">
        <v>0</v>
      </c>
      <c r="O113" s="12">
        <v>1</v>
      </c>
      <c r="P113" s="12">
        <f t="shared" si="10"/>
        <v>0</v>
      </c>
      <c r="Q113" s="12">
        <f t="shared" si="11"/>
        <v>0</v>
      </c>
      <c r="R113" s="12">
        <f t="shared" si="12"/>
        <v>0</v>
      </c>
      <c r="S113" s="14">
        <f t="shared" si="7"/>
        <v>0</v>
      </c>
      <c r="T113" s="14">
        <f t="shared" si="8"/>
        <v>0</v>
      </c>
      <c r="U113" s="14">
        <f t="shared" si="13"/>
        <v>1</v>
      </c>
      <c r="V113" t="s">
        <v>1927</v>
      </c>
      <c r="W113" s="1">
        <v>0</v>
      </c>
      <c r="X113" s="1">
        <v>0</v>
      </c>
      <c r="Y113" s="7"/>
      <c r="Z113" s="3"/>
    </row>
    <row r="114" spans="1:26" x14ac:dyDescent="0.3">
      <c r="A114" s="13"/>
      <c r="B114" s="1">
        <v>31</v>
      </c>
      <c r="C114" t="s">
        <v>172</v>
      </c>
      <c r="D114" t="s">
        <v>72</v>
      </c>
      <c r="E114" s="1" t="s">
        <v>290</v>
      </c>
      <c r="F114" s="1" t="s">
        <v>35</v>
      </c>
      <c r="G114" s="1">
        <v>10</v>
      </c>
      <c r="H114" s="1">
        <v>2002</v>
      </c>
      <c r="I114" s="36">
        <v>0.79652777777777783</v>
      </c>
      <c r="J114" s="1" t="s">
        <v>6</v>
      </c>
      <c r="K114" s="39">
        <v>30075</v>
      </c>
      <c r="L114" t="s">
        <v>1356</v>
      </c>
      <c r="M114" s="12">
        <f t="shared" si="9"/>
        <v>0</v>
      </c>
      <c r="N114" s="12">
        <v>0</v>
      </c>
      <c r="O114" s="12">
        <v>1</v>
      </c>
      <c r="P114" s="12">
        <f t="shared" si="10"/>
        <v>0</v>
      </c>
      <c r="Q114" s="12">
        <f t="shared" si="11"/>
        <v>0</v>
      </c>
      <c r="R114" s="12">
        <f t="shared" si="12"/>
        <v>0</v>
      </c>
      <c r="S114" s="14">
        <f t="shared" si="7"/>
        <v>1</v>
      </c>
      <c r="T114" s="14">
        <f t="shared" si="8"/>
        <v>0</v>
      </c>
      <c r="U114" s="14">
        <f t="shared" si="13"/>
        <v>1</v>
      </c>
      <c r="V114"/>
      <c r="W114" s="1">
        <v>0</v>
      </c>
      <c r="X114" s="1">
        <v>0</v>
      </c>
      <c r="Y114" s="7"/>
      <c r="Z114" s="3"/>
    </row>
    <row r="115" spans="1:26" x14ac:dyDescent="0.3">
      <c r="A115" s="13"/>
      <c r="B115" s="1">
        <v>32</v>
      </c>
      <c r="C115" t="s">
        <v>172</v>
      </c>
      <c r="D115" t="s">
        <v>72</v>
      </c>
      <c r="E115" s="1" t="s">
        <v>291</v>
      </c>
      <c r="F115" s="1" t="s">
        <v>35</v>
      </c>
      <c r="G115" s="1">
        <v>11</v>
      </c>
      <c r="H115" s="1">
        <v>2002</v>
      </c>
      <c r="I115" s="36">
        <v>0.79861111111111116</v>
      </c>
      <c r="J115" s="1" t="s">
        <v>10</v>
      </c>
      <c r="K115" s="39">
        <v>32829</v>
      </c>
      <c r="L115" t="s">
        <v>1357</v>
      </c>
      <c r="M115" s="12">
        <f t="shared" si="9"/>
        <v>0</v>
      </c>
      <c r="N115" s="12">
        <v>0</v>
      </c>
      <c r="O115" s="12">
        <v>1</v>
      </c>
      <c r="P115" s="12">
        <f t="shared" si="10"/>
        <v>0</v>
      </c>
      <c r="Q115" s="12">
        <f t="shared" si="11"/>
        <v>0</v>
      </c>
      <c r="R115" s="12">
        <f t="shared" si="12"/>
        <v>0</v>
      </c>
      <c r="S115" s="14">
        <f t="shared" si="7"/>
        <v>1</v>
      </c>
      <c r="T115" s="14">
        <f t="shared" si="8"/>
        <v>0</v>
      </c>
      <c r="U115" s="14">
        <f t="shared" si="13"/>
        <v>1</v>
      </c>
      <c r="V115" t="s">
        <v>1928</v>
      </c>
      <c r="W115" s="1">
        <v>0</v>
      </c>
      <c r="X115" s="1">
        <v>0</v>
      </c>
      <c r="Y115" s="7"/>
      <c r="Z115" s="3"/>
    </row>
    <row r="116" spans="1:26" x14ac:dyDescent="0.3">
      <c r="A116" s="13"/>
      <c r="B116" s="1">
        <v>33</v>
      </c>
      <c r="C116" t="s">
        <v>172</v>
      </c>
      <c r="D116" t="s">
        <v>72</v>
      </c>
      <c r="E116" s="1" t="s">
        <v>292</v>
      </c>
      <c r="F116" s="1" t="s">
        <v>35</v>
      </c>
      <c r="G116" s="1">
        <v>12</v>
      </c>
      <c r="H116" s="1">
        <v>2002</v>
      </c>
      <c r="I116" s="36">
        <v>0.62916666666666665</v>
      </c>
      <c r="J116" s="1" t="s">
        <v>11</v>
      </c>
      <c r="K116" s="39">
        <v>29404</v>
      </c>
      <c r="L116" t="s">
        <v>1358</v>
      </c>
      <c r="M116" s="12">
        <f t="shared" si="9"/>
        <v>0</v>
      </c>
      <c r="N116" s="12">
        <v>0</v>
      </c>
      <c r="O116" s="12">
        <v>1</v>
      </c>
      <c r="P116" s="12">
        <f t="shared" si="10"/>
        <v>0</v>
      </c>
      <c r="Q116" s="12">
        <f t="shared" si="11"/>
        <v>0</v>
      </c>
      <c r="R116" s="12">
        <f t="shared" si="12"/>
        <v>0</v>
      </c>
      <c r="S116" s="14">
        <f t="shared" si="7"/>
        <v>0</v>
      </c>
      <c r="T116" s="14">
        <f t="shared" si="8"/>
        <v>0</v>
      </c>
      <c r="U116" s="14">
        <f t="shared" si="13"/>
        <v>1</v>
      </c>
      <c r="V116"/>
      <c r="W116" s="1">
        <v>0</v>
      </c>
      <c r="X116" s="1">
        <v>0</v>
      </c>
      <c r="Y116" s="7"/>
      <c r="Z116" s="3"/>
    </row>
    <row r="117" spans="1:26" x14ac:dyDescent="0.3">
      <c r="A117" s="13"/>
      <c r="B117" s="1">
        <v>34</v>
      </c>
      <c r="C117" t="s">
        <v>162</v>
      </c>
      <c r="D117" t="s">
        <v>75</v>
      </c>
      <c r="E117" s="1" t="s">
        <v>293</v>
      </c>
      <c r="F117" s="1" t="s">
        <v>35</v>
      </c>
      <c r="G117" s="1">
        <v>25</v>
      </c>
      <c r="H117" s="1">
        <v>2002</v>
      </c>
      <c r="I117" s="36">
        <v>0.79652777777777783</v>
      </c>
      <c r="J117" s="1" t="s">
        <v>10</v>
      </c>
      <c r="K117" s="39">
        <v>41583</v>
      </c>
      <c r="L117" t="s">
        <v>1357</v>
      </c>
      <c r="M117" s="12">
        <f t="shared" si="9"/>
        <v>0</v>
      </c>
      <c r="N117" s="12">
        <v>0</v>
      </c>
      <c r="O117" s="12">
        <v>0</v>
      </c>
      <c r="P117" s="12">
        <f t="shared" si="10"/>
        <v>1</v>
      </c>
      <c r="Q117" s="12">
        <f t="shared" si="11"/>
        <v>0</v>
      </c>
      <c r="R117" s="12">
        <f t="shared" si="12"/>
        <v>0</v>
      </c>
      <c r="S117" s="14">
        <f t="shared" si="7"/>
        <v>1</v>
      </c>
      <c r="T117" s="14">
        <f t="shared" si="8"/>
        <v>0</v>
      </c>
      <c r="U117" s="14">
        <f t="shared" si="13"/>
        <v>1</v>
      </c>
      <c r="V117"/>
      <c r="W117" s="1">
        <v>0</v>
      </c>
      <c r="X117" s="1">
        <v>0</v>
      </c>
      <c r="Y117" s="7"/>
      <c r="Z117" s="3"/>
    </row>
    <row r="118" spans="1:26" x14ac:dyDescent="0.3">
      <c r="A118" s="13"/>
      <c r="B118" s="1">
        <v>35</v>
      </c>
      <c r="C118" t="s">
        <v>162</v>
      </c>
      <c r="D118" t="s">
        <v>75</v>
      </c>
      <c r="E118" s="1" t="s">
        <v>294</v>
      </c>
      <c r="F118" s="1" t="s">
        <v>35</v>
      </c>
      <c r="G118" s="1">
        <v>26</v>
      </c>
      <c r="H118" s="1">
        <v>2002</v>
      </c>
      <c r="I118" s="36">
        <v>0.79583333333333339</v>
      </c>
      <c r="J118" s="1" t="s">
        <v>11</v>
      </c>
      <c r="K118" s="39">
        <v>42670</v>
      </c>
      <c r="L118" t="s">
        <v>1359</v>
      </c>
      <c r="M118" s="12">
        <f t="shared" si="9"/>
        <v>0</v>
      </c>
      <c r="N118" s="12">
        <v>0</v>
      </c>
      <c r="O118" s="12">
        <v>0</v>
      </c>
      <c r="P118" s="12">
        <f t="shared" si="10"/>
        <v>1</v>
      </c>
      <c r="Q118" s="12">
        <f t="shared" si="11"/>
        <v>0</v>
      </c>
      <c r="R118" s="12">
        <f t="shared" si="12"/>
        <v>0</v>
      </c>
      <c r="S118" s="14">
        <f t="shared" si="7"/>
        <v>1</v>
      </c>
      <c r="T118" s="14">
        <f t="shared" si="8"/>
        <v>0</v>
      </c>
      <c r="U118" s="14">
        <f t="shared" si="13"/>
        <v>1</v>
      </c>
      <c r="V118"/>
      <c r="W118" s="1">
        <v>0</v>
      </c>
      <c r="X118" s="1">
        <v>0</v>
      </c>
      <c r="Y118" s="7"/>
      <c r="Z118" s="3"/>
    </row>
    <row r="119" spans="1:26" x14ac:dyDescent="0.3">
      <c r="A119" s="13"/>
      <c r="B119" s="1">
        <v>36</v>
      </c>
      <c r="C119" t="s">
        <v>162</v>
      </c>
      <c r="D119" t="s">
        <v>75</v>
      </c>
      <c r="E119" s="1" t="s">
        <v>295</v>
      </c>
      <c r="F119" s="1" t="s">
        <v>35</v>
      </c>
      <c r="G119" s="1">
        <v>27</v>
      </c>
      <c r="H119" s="1">
        <v>2002</v>
      </c>
      <c r="I119" s="36">
        <v>0.79791666666666661</v>
      </c>
      <c r="J119" s="1" t="s">
        <v>9</v>
      </c>
      <c r="K119" s="39">
        <v>48057</v>
      </c>
      <c r="L119" t="s">
        <v>1360</v>
      </c>
      <c r="M119" s="12">
        <f t="shared" si="9"/>
        <v>0</v>
      </c>
      <c r="N119" s="12">
        <v>0</v>
      </c>
      <c r="O119" s="12">
        <v>0</v>
      </c>
      <c r="P119" s="12">
        <f t="shared" si="10"/>
        <v>1</v>
      </c>
      <c r="Q119" s="12">
        <f t="shared" si="11"/>
        <v>0</v>
      </c>
      <c r="R119" s="12">
        <f t="shared" si="12"/>
        <v>0</v>
      </c>
      <c r="S119" s="14">
        <f t="shared" si="7"/>
        <v>1</v>
      </c>
      <c r="T119" s="14">
        <f t="shared" si="8"/>
        <v>0</v>
      </c>
      <c r="U119" s="14">
        <f t="shared" si="13"/>
        <v>1</v>
      </c>
      <c r="V119"/>
      <c r="W119" s="1">
        <v>0</v>
      </c>
      <c r="X119" s="1">
        <v>0</v>
      </c>
      <c r="Y119" s="7"/>
      <c r="Z119" s="3"/>
    </row>
    <row r="120" spans="1:26" x14ac:dyDescent="0.3">
      <c r="A120" s="13"/>
      <c r="B120" s="1">
        <v>37</v>
      </c>
      <c r="C120" t="s">
        <v>173</v>
      </c>
      <c r="D120" t="s">
        <v>61</v>
      </c>
      <c r="E120" s="1" t="s">
        <v>296</v>
      </c>
      <c r="F120" s="1" t="s">
        <v>35</v>
      </c>
      <c r="G120" s="1">
        <v>28</v>
      </c>
      <c r="H120" s="1">
        <v>2002</v>
      </c>
      <c r="I120" s="36">
        <v>0.79722222222222217</v>
      </c>
      <c r="J120" s="1" t="s">
        <v>5</v>
      </c>
      <c r="K120" s="39">
        <v>48937</v>
      </c>
      <c r="L120" t="s">
        <v>1361</v>
      </c>
      <c r="M120" s="12">
        <f t="shared" si="9"/>
        <v>0</v>
      </c>
      <c r="N120" s="12">
        <v>0</v>
      </c>
      <c r="O120" s="12">
        <v>1</v>
      </c>
      <c r="P120" s="12">
        <f t="shared" si="10"/>
        <v>0</v>
      </c>
      <c r="Q120" s="12">
        <f t="shared" si="11"/>
        <v>0</v>
      </c>
      <c r="R120" s="12">
        <f t="shared" si="12"/>
        <v>0</v>
      </c>
      <c r="S120" s="14">
        <f t="shared" si="7"/>
        <v>1</v>
      </c>
      <c r="T120" s="14">
        <f t="shared" si="8"/>
        <v>0</v>
      </c>
      <c r="U120" s="14">
        <f t="shared" si="13"/>
        <v>1</v>
      </c>
      <c r="V120" t="s">
        <v>1929</v>
      </c>
      <c r="W120" s="1">
        <v>0</v>
      </c>
      <c r="X120" s="1">
        <v>0</v>
      </c>
      <c r="Y120" s="7"/>
      <c r="Z120" s="3"/>
    </row>
    <row r="121" spans="1:26" x14ac:dyDescent="0.3">
      <c r="A121" s="13"/>
      <c r="B121" s="1">
        <v>38</v>
      </c>
      <c r="C121" t="s">
        <v>173</v>
      </c>
      <c r="D121" t="s">
        <v>61</v>
      </c>
      <c r="E121" s="1" t="s">
        <v>297</v>
      </c>
      <c r="F121" s="1" t="s">
        <v>35</v>
      </c>
      <c r="G121" s="1">
        <v>29</v>
      </c>
      <c r="H121" s="1">
        <v>2002</v>
      </c>
      <c r="I121" s="36">
        <v>0.79722222222222217</v>
      </c>
      <c r="J121" s="1" t="s">
        <v>7</v>
      </c>
      <c r="K121" s="39">
        <v>48692</v>
      </c>
      <c r="L121" t="s">
        <v>1361</v>
      </c>
      <c r="M121" s="12">
        <f t="shared" si="9"/>
        <v>0</v>
      </c>
      <c r="N121" s="12">
        <v>0</v>
      </c>
      <c r="O121" s="12">
        <v>1</v>
      </c>
      <c r="P121" s="12">
        <f t="shared" si="10"/>
        <v>0</v>
      </c>
      <c r="Q121" s="12">
        <f t="shared" si="11"/>
        <v>0</v>
      </c>
      <c r="R121" s="12">
        <f t="shared" si="12"/>
        <v>0</v>
      </c>
      <c r="S121" s="14">
        <f t="shared" si="7"/>
        <v>1</v>
      </c>
      <c r="T121" s="14">
        <f t="shared" si="8"/>
        <v>1</v>
      </c>
      <c r="U121" s="14">
        <f t="shared" si="13"/>
        <v>1</v>
      </c>
      <c r="V121" t="s">
        <v>1930</v>
      </c>
      <c r="W121" s="1">
        <v>0</v>
      </c>
      <c r="X121" s="1">
        <v>0</v>
      </c>
      <c r="Y121" s="7"/>
      <c r="Z121" s="3"/>
    </row>
    <row r="122" spans="1:26" x14ac:dyDescent="0.3">
      <c r="A122" s="13"/>
      <c r="B122" s="1">
        <v>39</v>
      </c>
      <c r="C122" t="s">
        <v>173</v>
      </c>
      <c r="D122" t="s">
        <v>61</v>
      </c>
      <c r="E122" s="1" t="s">
        <v>298</v>
      </c>
      <c r="F122" s="1" t="s">
        <v>35</v>
      </c>
      <c r="G122" s="1">
        <v>30</v>
      </c>
      <c r="H122" s="1">
        <v>2002</v>
      </c>
      <c r="I122" s="36">
        <v>0.56666666666666665</v>
      </c>
      <c r="J122" s="1" t="s">
        <v>8</v>
      </c>
      <c r="K122" s="39">
        <v>43429</v>
      </c>
      <c r="L122" t="s">
        <v>1353</v>
      </c>
      <c r="M122" s="12">
        <f t="shared" si="9"/>
        <v>0</v>
      </c>
      <c r="N122" s="12">
        <v>0</v>
      </c>
      <c r="O122" s="12">
        <v>1</v>
      </c>
      <c r="P122" s="12">
        <f t="shared" si="10"/>
        <v>0</v>
      </c>
      <c r="Q122" s="12">
        <f t="shared" si="11"/>
        <v>0</v>
      </c>
      <c r="R122" s="12">
        <f t="shared" si="12"/>
        <v>0</v>
      </c>
      <c r="S122" s="14">
        <f t="shared" si="7"/>
        <v>0</v>
      </c>
      <c r="T122" s="14">
        <f t="shared" si="8"/>
        <v>0</v>
      </c>
      <c r="U122" s="14">
        <f t="shared" si="13"/>
        <v>1</v>
      </c>
      <c r="V122"/>
      <c r="W122" s="1">
        <v>0</v>
      </c>
      <c r="X122" s="1">
        <v>0</v>
      </c>
      <c r="Y122" s="7"/>
      <c r="Z122" s="3"/>
    </row>
    <row r="123" spans="1:26" x14ac:dyDescent="0.3">
      <c r="A123" s="13"/>
      <c r="B123" s="1">
        <v>40</v>
      </c>
      <c r="C123" t="s">
        <v>169</v>
      </c>
      <c r="D123" t="s">
        <v>1883</v>
      </c>
      <c r="E123" s="1" t="s">
        <v>299</v>
      </c>
      <c r="F123" s="1" t="s">
        <v>48</v>
      </c>
      <c r="G123" s="1">
        <v>11</v>
      </c>
      <c r="H123" s="1">
        <v>2002</v>
      </c>
      <c r="I123" s="36">
        <v>0.79791666666666661</v>
      </c>
      <c r="J123" s="1" t="s">
        <v>9</v>
      </c>
      <c r="K123" s="39">
        <v>32507</v>
      </c>
      <c r="L123" t="s">
        <v>1362</v>
      </c>
      <c r="M123" s="12">
        <f t="shared" si="9"/>
        <v>0</v>
      </c>
      <c r="N123" s="12">
        <v>0</v>
      </c>
      <c r="O123" s="12">
        <v>0</v>
      </c>
      <c r="P123" s="12">
        <f t="shared" si="10"/>
        <v>0</v>
      </c>
      <c r="Q123" s="12">
        <f t="shared" si="11"/>
        <v>0</v>
      </c>
      <c r="R123" s="12">
        <f t="shared" si="12"/>
        <v>0</v>
      </c>
      <c r="S123" s="14">
        <f t="shared" si="7"/>
        <v>1</v>
      </c>
      <c r="T123" s="14">
        <f t="shared" si="8"/>
        <v>0</v>
      </c>
      <c r="U123" s="14">
        <f t="shared" si="13"/>
        <v>0</v>
      </c>
      <c r="V123" t="s">
        <v>1886</v>
      </c>
      <c r="W123" s="1">
        <v>0</v>
      </c>
      <c r="X123" s="1">
        <v>0</v>
      </c>
      <c r="Y123" s="7"/>
      <c r="Z123" s="3"/>
    </row>
    <row r="124" spans="1:26" x14ac:dyDescent="0.3">
      <c r="A124" s="13"/>
      <c r="B124" s="1">
        <v>41</v>
      </c>
      <c r="C124" t="s">
        <v>169</v>
      </c>
      <c r="D124" t="s">
        <v>1883</v>
      </c>
      <c r="E124" s="1" t="s">
        <v>300</v>
      </c>
      <c r="F124" s="1" t="s">
        <v>48</v>
      </c>
      <c r="G124" s="1">
        <v>12</v>
      </c>
      <c r="H124" s="1">
        <v>2002</v>
      </c>
      <c r="I124" s="36">
        <v>0.79791666666666661</v>
      </c>
      <c r="J124" s="1" t="s">
        <v>5</v>
      </c>
      <c r="K124" s="39">
        <v>33366</v>
      </c>
      <c r="L124" t="s">
        <v>1363</v>
      </c>
      <c r="M124" s="12">
        <f t="shared" si="9"/>
        <v>0</v>
      </c>
      <c r="N124" s="12">
        <v>0</v>
      </c>
      <c r="O124" s="12">
        <v>0</v>
      </c>
      <c r="P124" s="12">
        <f t="shared" si="10"/>
        <v>0</v>
      </c>
      <c r="Q124" s="12">
        <f t="shared" si="11"/>
        <v>0</v>
      </c>
      <c r="R124" s="12">
        <f t="shared" si="12"/>
        <v>0</v>
      </c>
      <c r="S124" s="14">
        <f t="shared" si="7"/>
        <v>1</v>
      </c>
      <c r="T124" s="14">
        <f t="shared" si="8"/>
        <v>0</v>
      </c>
      <c r="U124" s="14">
        <f t="shared" si="13"/>
        <v>0</v>
      </c>
      <c r="V124" t="s">
        <v>1931</v>
      </c>
      <c r="W124" s="1">
        <v>0</v>
      </c>
      <c r="X124" s="1">
        <v>0</v>
      </c>
      <c r="Y124" s="7"/>
      <c r="Z124" s="3"/>
    </row>
    <row r="125" spans="1:26" x14ac:dyDescent="0.3">
      <c r="A125" s="13"/>
      <c r="B125" s="1">
        <v>42</v>
      </c>
      <c r="C125" t="s">
        <v>169</v>
      </c>
      <c r="D125" t="s">
        <v>1883</v>
      </c>
      <c r="E125" s="1" t="s">
        <v>301</v>
      </c>
      <c r="F125" s="1" t="s">
        <v>48</v>
      </c>
      <c r="G125" s="1">
        <v>13</v>
      </c>
      <c r="H125" s="1">
        <v>2002</v>
      </c>
      <c r="I125" s="36">
        <v>0.79513888888888884</v>
      </c>
      <c r="J125" s="1" t="s">
        <v>7</v>
      </c>
      <c r="K125" s="39">
        <v>36100</v>
      </c>
      <c r="L125" t="s">
        <v>1363</v>
      </c>
      <c r="M125" s="12">
        <f t="shared" si="9"/>
        <v>0</v>
      </c>
      <c r="N125" s="12">
        <v>0</v>
      </c>
      <c r="O125" s="12">
        <v>0</v>
      </c>
      <c r="P125" s="12">
        <f t="shared" si="10"/>
        <v>0</v>
      </c>
      <c r="Q125" s="12">
        <f t="shared" si="11"/>
        <v>0</v>
      </c>
      <c r="R125" s="12">
        <f t="shared" si="12"/>
        <v>0</v>
      </c>
      <c r="S125" s="14">
        <f t="shared" si="7"/>
        <v>1</v>
      </c>
      <c r="T125" s="14">
        <f t="shared" si="8"/>
        <v>1</v>
      </c>
      <c r="U125" s="14">
        <f t="shared" si="13"/>
        <v>0</v>
      </c>
      <c r="V125"/>
      <c r="W125" s="1">
        <v>0</v>
      </c>
      <c r="X125" s="1">
        <v>0</v>
      </c>
      <c r="Y125" s="7"/>
      <c r="Z125" s="3"/>
    </row>
    <row r="126" spans="1:26" x14ac:dyDescent="0.3">
      <c r="A126" s="13"/>
      <c r="B126" s="1">
        <v>43</v>
      </c>
      <c r="C126" t="s">
        <v>169</v>
      </c>
      <c r="D126" t="s">
        <v>1883</v>
      </c>
      <c r="E126" s="1" t="s">
        <v>302</v>
      </c>
      <c r="F126" s="1" t="s">
        <v>48</v>
      </c>
      <c r="G126" s="1">
        <v>14</v>
      </c>
      <c r="H126" s="1">
        <v>2002</v>
      </c>
      <c r="I126" s="36">
        <v>0.56736111111111109</v>
      </c>
      <c r="J126" s="1" t="s">
        <v>8</v>
      </c>
      <c r="K126" s="39">
        <v>32853</v>
      </c>
      <c r="L126" t="s">
        <v>1364</v>
      </c>
      <c r="M126" s="12">
        <f t="shared" si="9"/>
        <v>0</v>
      </c>
      <c r="N126" s="12">
        <v>0</v>
      </c>
      <c r="O126" s="12">
        <v>0</v>
      </c>
      <c r="P126" s="12">
        <f t="shared" si="10"/>
        <v>0</v>
      </c>
      <c r="Q126" s="12">
        <f t="shared" si="11"/>
        <v>0</v>
      </c>
      <c r="R126" s="12">
        <f t="shared" si="12"/>
        <v>0</v>
      </c>
      <c r="S126" s="14">
        <f t="shared" si="7"/>
        <v>0</v>
      </c>
      <c r="T126" s="14">
        <f t="shared" si="8"/>
        <v>0</v>
      </c>
      <c r="U126" s="14">
        <f t="shared" si="13"/>
        <v>0</v>
      </c>
      <c r="V126" t="s">
        <v>1932</v>
      </c>
      <c r="W126" s="1">
        <v>0</v>
      </c>
      <c r="X126" s="1">
        <v>0</v>
      </c>
      <c r="Y126" s="7"/>
      <c r="Z126" s="3"/>
    </row>
    <row r="127" spans="1:26" x14ac:dyDescent="0.3">
      <c r="A127" s="13"/>
      <c r="B127" s="1">
        <v>44</v>
      </c>
      <c r="C127" t="s">
        <v>158</v>
      </c>
      <c r="D127" t="s">
        <v>74</v>
      </c>
      <c r="E127" s="1" t="s">
        <v>303</v>
      </c>
      <c r="F127" s="1" t="s">
        <v>48</v>
      </c>
      <c r="G127" s="1">
        <v>15</v>
      </c>
      <c r="H127" s="1">
        <v>2002</v>
      </c>
      <c r="I127" s="36">
        <v>0.79583333333333339</v>
      </c>
      <c r="J127" s="1" t="s">
        <v>6</v>
      </c>
      <c r="K127" s="39">
        <v>38411</v>
      </c>
      <c r="L127" t="s">
        <v>1365</v>
      </c>
      <c r="M127" s="12">
        <f t="shared" si="9"/>
        <v>0</v>
      </c>
      <c r="N127" s="12">
        <v>0</v>
      </c>
      <c r="O127" s="12">
        <v>0</v>
      </c>
      <c r="P127" s="12">
        <f t="shared" si="10"/>
        <v>0</v>
      </c>
      <c r="Q127" s="12">
        <f t="shared" si="11"/>
        <v>0</v>
      </c>
      <c r="R127" s="12">
        <f t="shared" si="12"/>
        <v>0</v>
      </c>
      <c r="S127" s="14">
        <f t="shared" si="7"/>
        <v>1</v>
      </c>
      <c r="T127" s="14">
        <f t="shared" si="8"/>
        <v>0</v>
      </c>
      <c r="U127" s="14">
        <f t="shared" si="13"/>
        <v>0</v>
      </c>
      <c r="V127" t="s">
        <v>1933</v>
      </c>
      <c r="W127" s="1">
        <v>1</v>
      </c>
      <c r="X127" s="1">
        <v>0</v>
      </c>
      <c r="Y127" s="7"/>
      <c r="Z127" s="3"/>
    </row>
    <row r="128" spans="1:26" x14ac:dyDescent="0.3">
      <c r="A128" s="13"/>
      <c r="B128" s="1">
        <v>45</v>
      </c>
      <c r="C128" t="s">
        <v>158</v>
      </c>
      <c r="D128" t="s">
        <v>74</v>
      </c>
      <c r="E128" s="1" t="s">
        <v>304</v>
      </c>
      <c r="F128" s="1" t="s">
        <v>48</v>
      </c>
      <c r="G128" s="1">
        <v>16</v>
      </c>
      <c r="H128" s="1">
        <v>2002</v>
      </c>
      <c r="I128" s="36">
        <v>0.52708333333333335</v>
      </c>
      <c r="J128" s="1" t="s">
        <v>10</v>
      </c>
      <c r="K128" s="39">
        <v>39783</v>
      </c>
      <c r="L128" t="s">
        <v>1366</v>
      </c>
      <c r="M128" s="12">
        <f t="shared" si="9"/>
        <v>0</v>
      </c>
      <c r="N128" s="12">
        <v>0</v>
      </c>
      <c r="O128" s="12">
        <v>0</v>
      </c>
      <c r="P128" s="12">
        <f t="shared" si="10"/>
        <v>0</v>
      </c>
      <c r="Q128" s="12">
        <f t="shared" si="11"/>
        <v>0</v>
      </c>
      <c r="R128" s="12">
        <f t="shared" si="12"/>
        <v>0</v>
      </c>
      <c r="S128" s="14">
        <f t="shared" si="7"/>
        <v>0</v>
      </c>
      <c r="T128" s="14">
        <f t="shared" si="8"/>
        <v>0</v>
      </c>
      <c r="U128" s="14">
        <f t="shared" si="13"/>
        <v>0</v>
      </c>
      <c r="V128"/>
      <c r="W128" s="1">
        <v>0</v>
      </c>
      <c r="X128" s="1">
        <v>0</v>
      </c>
      <c r="Y128" s="7"/>
      <c r="Z128" s="3"/>
    </row>
    <row r="129" spans="1:26" x14ac:dyDescent="0.3">
      <c r="A129" s="13"/>
      <c r="B129" s="1">
        <v>46</v>
      </c>
      <c r="C129" t="s">
        <v>159</v>
      </c>
      <c r="D129" t="s">
        <v>81</v>
      </c>
      <c r="E129" s="1" t="s">
        <v>305</v>
      </c>
      <c r="F129" s="1" t="s">
        <v>48</v>
      </c>
      <c r="G129" s="1">
        <v>19</v>
      </c>
      <c r="H129" s="1">
        <v>2002</v>
      </c>
      <c r="I129" s="36">
        <v>0.79791666666666661</v>
      </c>
      <c r="J129" s="1" t="s">
        <v>5</v>
      </c>
      <c r="K129" s="39">
        <v>36949</v>
      </c>
      <c r="L129" t="s">
        <v>1301</v>
      </c>
      <c r="M129" s="12">
        <f t="shared" si="9"/>
        <v>0</v>
      </c>
      <c r="N129" s="12">
        <v>0</v>
      </c>
      <c r="O129" s="12">
        <v>0</v>
      </c>
      <c r="P129" s="12">
        <f t="shared" si="10"/>
        <v>0</v>
      </c>
      <c r="Q129" s="12">
        <f t="shared" si="11"/>
        <v>0</v>
      </c>
      <c r="R129" s="12">
        <f t="shared" si="12"/>
        <v>0</v>
      </c>
      <c r="S129" s="14">
        <f t="shared" si="7"/>
        <v>1</v>
      </c>
      <c r="T129" s="14">
        <f t="shared" si="8"/>
        <v>0</v>
      </c>
      <c r="U129" s="14">
        <f t="shared" si="13"/>
        <v>0</v>
      </c>
      <c r="V129" t="s">
        <v>1934</v>
      </c>
      <c r="W129" s="1">
        <v>0</v>
      </c>
      <c r="X129" s="1">
        <v>0</v>
      </c>
      <c r="Y129" s="7"/>
      <c r="Z129" s="3"/>
    </row>
    <row r="130" spans="1:26" x14ac:dyDescent="0.3">
      <c r="A130" s="13"/>
      <c r="B130" s="1">
        <v>47</v>
      </c>
      <c r="C130" t="s">
        <v>159</v>
      </c>
      <c r="D130" t="s">
        <v>81</v>
      </c>
      <c r="E130" s="1" t="s">
        <v>306</v>
      </c>
      <c r="F130" s="1" t="s">
        <v>48</v>
      </c>
      <c r="G130" s="1">
        <v>20</v>
      </c>
      <c r="H130" s="1">
        <v>2002</v>
      </c>
      <c r="I130" s="36">
        <v>0.79652777777777783</v>
      </c>
      <c r="J130" s="1" t="s">
        <v>7</v>
      </c>
      <c r="K130" s="39">
        <v>39257</v>
      </c>
      <c r="L130" t="s">
        <v>1367</v>
      </c>
      <c r="M130" s="12">
        <f t="shared" si="9"/>
        <v>0</v>
      </c>
      <c r="N130" s="12">
        <v>0</v>
      </c>
      <c r="O130" s="12">
        <v>0</v>
      </c>
      <c r="P130" s="12">
        <f t="shared" si="10"/>
        <v>0</v>
      </c>
      <c r="Q130" s="12">
        <f t="shared" si="11"/>
        <v>0</v>
      </c>
      <c r="R130" s="12">
        <f t="shared" si="12"/>
        <v>0</v>
      </c>
      <c r="S130" s="14">
        <f t="shared" si="7"/>
        <v>1</v>
      </c>
      <c r="T130" s="14">
        <f t="shared" si="8"/>
        <v>1</v>
      </c>
      <c r="U130" s="14">
        <f t="shared" si="13"/>
        <v>0</v>
      </c>
      <c r="V130"/>
      <c r="W130" s="1">
        <v>0</v>
      </c>
      <c r="X130" s="1">
        <v>0</v>
      </c>
      <c r="Y130" s="7"/>
      <c r="Z130" s="3"/>
    </row>
    <row r="131" spans="1:26" x14ac:dyDescent="0.3">
      <c r="A131" s="13"/>
      <c r="B131" s="1">
        <v>48</v>
      </c>
      <c r="C131" t="s">
        <v>159</v>
      </c>
      <c r="D131" t="s">
        <v>81</v>
      </c>
      <c r="E131" s="1" t="s">
        <v>307</v>
      </c>
      <c r="F131" s="1" t="s">
        <v>48</v>
      </c>
      <c r="G131" s="1">
        <v>21</v>
      </c>
      <c r="H131" s="1">
        <v>2002</v>
      </c>
      <c r="I131" s="36">
        <v>0.56944444444444442</v>
      </c>
      <c r="J131" s="1" t="s">
        <v>8</v>
      </c>
      <c r="K131" s="39">
        <v>35337</v>
      </c>
      <c r="L131" t="s">
        <v>1368</v>
      </c>
      <c r="M131" s="12">
        <f t="shared" si="9"/>
        <v>0</v>
      </c>
      <c r="N131" s="12">
        <v>0</v>
      </c>
      <c r="O131" s="12">
        <v>0</v>
      </c>
      <c r="P131" s="12">
        <f t="shared" si="10"/>
        <v>0</v>
      </c>
      <c r="Q131" s="12">
        <f t="shared" si="11"/>
        <v>0</v>
      </c>
      <c r="R131" s="12">
        <f t="shared" si="12"/>
        <v>0</v>
      </c>
      <c r="S131" s="14">
        <f t="shared" si="7"/>
        <v>0</v>
      </c>
      <c r="T131" s="14">
        <f t="shared" si="8"/>
        <v>0</v>
      </c>
      <c r="U131" s="14">
        <f t="shared" si="13"/>
        <v>0</v>
      </c>
      <c r="V131"/>
      <c r="W131" s="1">
        <v>0</v>
      </c>
      <c r="X131" s="1">
        <v>0</v>
      </c>
      <c r="Y131" s="7"/>
      <c r="Z131" s="3"/>
    </row>
    <row r="132" spans="1:26" x14ac:dyDescent="0.3">
      <c r="A132" s="13"/>
      <c r="B132" s="1">
        <v>49</v>
      </c>
      <c r="C132" s="33" t="s">
        <v>157</v>
      </c>
      <c r="D132" s="33" t="s">
        <v>79</v>
      </c>
      <c r="E132" s="1" t="s">
        <v>308</v>
      </c>
      <c r="F132" s="1" t="s">
        <v>48</v>
      </c>
      <c r="G132" s="1">
        <v>22</v>
      </c>
      <c r="H132" s="1">
        <v>2002</v>
      </c>
      <c r="I132" s="36">
        <v>0.79791666666666661</v>
      </c>
      <c r="J132" s="1" t="s">
        <v>6</v>
      </c>
      <c r="K132" s="39">
        <v>27235</v>
      </c>
      <c r="L132" t="s">
        <v>1369</v>
      </c>
      <c r="M132" s="12">
        <f t="shared" si="9"/>
        <v>0</v>
      </c>
      <c r="N132" s="12">
        <v>0</v>
      </c>
      <c r="O132" s="12">
        <v>0</v>
      </c>
      <c r="P132" s="12">
        <f t="shared" si="10"/>
        <v>0</v>
      </c>
      <c r="Q132" s="12">
        <f t="shared" si="11"/>
        <v>0</v>
      </c>
      <c r="R132" s="12">
        <f t="shared" si="12"/>
        <v>0</v>
      </c>
      <c r="S132" s="14">
        <f t="shared" ref="S132:S195" si="14">IF(I132&gt;$S$2,1,0)</f>
        <v>1</v>
      </c>
      <c r="T132" s="14">
        <f t="shared" ref="T132:T195" si="15">IF(J132=$T$2,1,0)</f>
        <v>0</v>
      </c>
      <c r="U132" s="14">
        <f t="shared" si="13"/>
        <v>0</v>
      </c>
      <c r="V132"/>
      <c r="W132" s="1">
        <v>0</v>
      </c>
      <c r="X132" s="1">
        <v>0</v>
      </c>
      <c r="Y132" s="7"/>
      <c r="Z132" s="3"/>
    </row>
    <row r="133" spans="1:26" x14ac:dyDescent="0.3">
      <c r="A133" s="13"/>
      <c r="B133" s="1">
        <v>50</v>
      </c>
      <c r="C133" s="33" t="s">
        <v>157</v>
      </c>
      <c r="D133" s="33" t="s">
        <v>79</v>
      </c>
      <c r="E133" s="1" t="s">
        <v>309</v>
      </c>
      <c r="F133" s="1" t="s">
        <v>48</v>
      </c>
      <c r="G133" s="1">
        <v>24</v>
      </c>
      <c r="H133" s="1">
        <v>2002</v>
      </c>
      <c r="I133" s="36">
        <v>0.62986111111111109</v>
      </c>
      <c r="J133" s="1" t="s">
        <v>11</v>
      </c>
      <c r="K133" s="39">
        <v>30961</v>
      </c>
      <c r="L133" t="s">
        <v>1370</v>
      </c>
      <c r="M133" s="12">
        <f t="shared" ref="M133:M196" si="16">IF(B133=1,1,0)</f>
        <v>0</v>
      </c>
      <c r="N133" s="12">
        <v>0</v>
      </c>
      <c r="O133" s="12">
        <v>0</v>
      </c>
      <c r="P133" s="12">
        <f t="shared" ref="P133:P196" si="17">IF(C133=$P$3,1,0)</f>
        <v>0</v>
      </c>
      <c r="Q133" s="12">
        <f t="shared" ref="Q133:Q196" si="18">IF(C133=$Q$3,1,0)</f>
        <v>0</v>
      </c>
      <c r="R133" s="12">
        <f t="shared" ref="R133:R196" si="19">IF(C133=$R$3,1,0)</f>
        <v>0</v>
      </c>
      <c r="S133" s="14">
        <f t="shared" si="14"/>
        <v>0</v>
      </c>
      <c r="T133" s="14">
        <f t="shared" si="15"/>
        <v>0</v>
      </c>
      <c r="U133" s="14">
        <f t="shared" ref="U133:U196" si="20">IF(F133=$U$2,1,0)</f>
        <v>0</v>
      </c>
      <c r="V133" t="s">
        <v>1935</v>
      </c>
      <c r="W133" s="1">
        <v>0</v>
      </c>
      <c r="X133" s="1">
        <v>0</v>
      </c>
      <c r="Y133" s="7"/>
      <c r="Z133" s="3"/>
    </row>
    <row r="134" spans="1:26" x14ac:dyDescent="0.3">
      <c r="A134" s="13"/>
      <c r="B134" s="1">
        <v>51</v>
      </c>
      <c r="C134" s="33" t="s">
        <v>167</v>
      </c>
      <c r="D134" s="33" t="s">
        <v>78</v>
      </c>
      <c r="E134" s="1" t="s">
        <v>310</v>
      </c>
      <c r="F134" s="1" t="s">
        <v>52</v>
      </c>
      <c r="G134" s="1">
        <v>6</v>
      </c>
      <c r="H134" s="1">
        <v>2002</v>
      </c>
      <c r="I134" s="36">
        <v>0.79583333333333339</v>
      </c>
      <c r="J134" s="1" t="s">
        <v>10</v>
      </c>
      <c r="K134" s="39">
        <v>33858</v>
      </c>
      <c r="L134" t="s">
        <v>1270</v>
      </c>
      <c r="M134" s="12">
        <f t="shared" si="16"/>
        <v>0</v>
      </c>
      <c r="N134" s="12">
        <v>0</v>
      </c>
      <c r="O134" s="12">
        <v>0</v>
      </c>
      <c r="P134" s="12">
        <f t="shared" si="17"/>
        <v>0</v>
      </c>
      <c r="Q134" s="12">
        <f t="shared" si="18"/>
        <v>0</v>
      </c>
      <c r="R134" s="12">
        <f t="shared" si="19"/>
        <v>0</v>
      </c>
      <c r="S134" s="14">
        <f t="shared" si="14"/>
        <v>1</v>
      </c>
      <c r="T134" s="14">
        <f t="shared" si="15"/>
        <v>0</v>
      </c>
      <c r="U134" s="14">
        <f t="shared" si="20"/>
        <v>0</v>
      </c>
      <c r="V134" t="s">
        <v>1936</v>
      </c>
      <c r="W134" s="1">
        <v>0</v>
      </c>
      <c r="X134" s="1">
        <v>0</v>
      </c>
      <c r="Y134" s="7"/>
      <c r="Z134" s="3"/>
    </row>
    <row r="135" spans="1:26" x14ac:dyDescent="0.3">
      <c r="A135" s="13"/>
      <c r="B135" s="1">
        <v>52</v>
      </c>
      <c r="C135" s="33" t="s">
        <v>167</v>
      </c>
      <c r="D135" s="33" t="s">
        <v>78</v>
      </c>
      <c r="E135" s="1" t="s">
        <v>311</v>
      </c>
      <c r="F135" s="1" t="s">
        <v>52</v>
      </c>
      <c r="G135" s="1">
        <v>7</v>
      </c>
      <c r="H135" s="1">
        <v>2002</v>
      </c>
      <c r="I135" s="36">
        <v>0.79722222222222217</v>
      </c>
      <c r="J135" s="1" t="s">
        <v>11</v>
      </c>
      <c r="K135" s="39">
        <v>40179</v>
      </c>
      <c r="L135" t="s">
        <v>1371</v>
      </c>
      <c r="M135" s="12">
        <f t="shared" si="16"/>
        <v>0</v>
      </c>
      <c r="N135" s="12">
        <v>0</v>
      </c>
      <c r="O135" s="12">
        <v>0</v>
      </c>
      <c r="P135" s="12">
        <f t="shared" si="17"/>
        <v>0</v>
      </c>
      <c r="Q135" s="12">
        <f t="shared" si="18"/>
        <v>0</v>
      </c>
      <c r="R135" s="12">
        <f t="shared" si="19"/>
        <v>0</v>
      </c>
      <c r="S135" s="14">
        <f t="shared" si="14"/>
        <v>1</v>
      </c>
      <c r="T135" s="14">
        <f t="shared" si="15"/>
        <v>0</v>
      </c>
      <c r="U135" s="14">
        <f t="shared" si="20"/>
        <v>0</v>
      </c>
      <c r="V135" t="s">
        <v>1937</v>
      </c>
      <c r="W135" s="1">
        <v>1</v>
      </c>
      <c r="X135" s="1">
        <v>0</v>
      </c>
      <c r="Y135" s="7"/>
      <c r="Z135" s="3"/>
    </row>
    <row r="136" spans="1:26" x14ac:dyDescent="0.3">
      <c r="A136" s="13"/>
      <c r="B136" s="1">
        <v>53</v>
      </c>
      <c r="C136" s="33" t="s">
        <v>167</v>
      </c>
      <c r="D136" s="33" t="s">
        <v>78</v>
      </c>
      <c r="E136" s="1" t="s">
        <v>312</v>
      </c>
      <c r="F136" s="1" t="s">
        <v>52</v>
      </c>
      <c r="G136" s="1">
        <v>8</v>
      </c>
      <c r="H136" s="1">
        <v>2002</v>
      </c>
      <c r="I136" s="36">
        <v>0.52500000000000002</v>
      </c>
      <c r="J136" s="1" t="s">
        <v>9</v>
      </c>
      <c r="K136" s="39">
        <v>36757</v>
      </c>
      <c r="L136" t="s">
        <v>1371</v>
      </c>
      <c r="M136" s="12">
        <f t="shared" si="16"/>
        <v>0</v>
      </c>
      <c r="N136" s="12">
        <v>0</v>
      </c>
      <c r="O136" s="12">
        <v>0</v>
      </c>
      <c r="P136" s="12">
        <f t="shared" si="17"/>
        <v>0</v>
      </c>
      <c r="Q136" s="12">
        <f t="shared" si="18"/>
        <v>0</v>
      </c>
      <c r="R136" s="12">
        <f t="shared" si="19"/>
        <v>0</v>
      </c>
      <c r="S136" s="14">
        <f t="shared" si="14"/>
        <v>0</v>
      </c>
      <c r="T136" s="14">
        <f t="shared" si="15"/>
        <v>0</v>
      </c>
      <c r="U136" s="14">
        <f t="shared" si="20"/>
        <v>0</v>
      </c>
      <c r="V136"/>
      <c r="W136" s="1">
        <v>0</v>
      </c>
      <c r="X136" s="1">
        <v>0</v>
      </c>
      <c r="Y136" s="7"/>
      <c r="Z136" s="3"/>
    </row>
    <row r="137" spans="1:26" x14ac:dyDescent="0.3">
      <c r="A137" s="13"/>
      <c r="B137" s="1">
        <v>54</v>
      </c>
      <c r="C137" t="s">
        <v>170</v>
      </c>
      <c r="D137" t="s">
        <v>77</v>
      </c>
      <c r="E137" s="1" t="s">
        <v>313</v>
      </c>
      <c r="F137" s="1" t="s">
        <v>52</v>
      </c>
      <c r="G137" s="1">
        <v>16</v>
      </c>
      <c r="H137" s="1">
        <v>2002</v>
      </c>
      <c r="I137" s="36">
        <v>0.79652777777777783</v>
      </c>
      <c r="J137" s="1" t="s">
        <v>5</v>
      </c>
      <c r="K137" s="39">
        <v>36086</v>
      </c>
      <c r="L137" t="s">
        <v>1372</v>
      </c>
      <c r="M137" s="12">
        <f t="shared" si="16"/>
        <v>0</v>
      </c>
      <c r="N137" s="12">
        <v>0</v>
      </c>
      <c r="O137" s="12">
        <v>0</v>
      </c>
      <c r="P137" s="12">
        <f t="shared" si="17"/>
        <v>0</v>
      </c>
      <c r="Q137" s="12">
        <f t="shared" si="18"/>
        <v>0</v>
      </c>
      <c r="R137" s="12">
        <f t="shared" si="19"/>
        <v>0</v>
      </c>
      <c r="S137" s="14">
        <f t="shared" si="14"/>
        <v>1</v>
      </c>
      <c r="T137" s="14">
        <f t="shared" si="15"/>
        <v>0</v>
      </c>
      <c r="U137" s="14">
        <f t="shared" si="20"/>
        <v>0</v>
      </c>
      <c r="V137" t="s">
        <v>1938</v>
      </c>
      <c r="W137" s="1">
        <v>0</v>
      </c>
      <c r="X137" s="1">
        <v>0</v>
      </c>
      <c r="Y137" s="7"/>
      <c r="Z137" s="3"/>
    </row>
    <row r="138" spans="1:26" x14ac:dyDescent="0.3">
      <c r="A138" s="13"/>
      <c r="B138" s="1">
        <v>55</v>
      </c>
      <c r="C138" t="s">
        <v>170</v>
      </c>
      <c r="D138" t="s">
        <v>77</v>
      </c>
      <c r="E138" s="1" t="s">
        <v>314</v>
      </c>
      <c r="F138" s="1" t="s">
        <v>52</v>
      </c>
      <c r="G138" s="1">
        <v>17</v>
      </c>
      <c r="H138" s="1">
        <v>2002</v>
      </c>
      <c r="I138" s="36">
        <v>0.79583333333333339</v>
      </c>
      <c r="J138" s="1" t="s">
        <v>7</v>
      </c>
      <c r="K138" s="39">
        <v>34007</v>
      </c>
      <c r="L138" t="s">
        <v>1373</v>
      </c>
      <c r="M138" s="12">
        <f t="shared" si="16"/>
        <v>0</v>
      </c>
      <c r="N138" s="12">
        <v>0</v>
      </c>
      <c r="O138" s="12">
        <v>0</v>
      </c>
      <c r="P138" s="12">
        <f t="shared" si="17"/>
        <v>0</v>
      </c>
      <c r="Q138" s="12">
        <f t="shared" si="18"/>
        <v>0</v>
      </c>
      <c r="R138" s="12">
        <f t="shared" si="19"/>
        <v>0</v>
      </c>
      <c r="S138" s="14">
        <f t="shared" si="14"/>
        <v>1</v>
      </c>
      <c r="T138" s="14">
        <f t="shared" si="15"/>
        <v>1</v>
      </c>
      <c r="U138" s="14">
        <f t="shared" si="20"/>
        <v>0</v>
      </c>
      <c r="V138"/>
      <c r="W138" s="1">
        <v>0</v>
      </c>
      <c r="X138" s="1">
        <v>0</v>
      </c>
      <c r="Y138" s="7"/>
      <c r="Z138" s="3"/>
    </row>
    <row r="139" spans="1:26" x14ac:dyDescent="0.3">
      <c r="A139" s="13"/>
      <c r="B139" s="1">
        <v>56</v>
      </c>
      <c r="C139" t="s">
        <v>170</v>
      </c>
      <c r="D139" t="s">
        <v>77</v>
      </c>
      <c r="E139" s="1" t="s">
        <v>315</v>
      </c>
      <c r="F139" s="1" t="s">
        <v>52</v>
      </c>
      <c r="G139" s="1">
        <v>18</v>
      </c>
      <c r="H139" s="1">
        <v>2002</v>
      </c>
      <c r="I139" s="36">
        <v>0.5805555555555556</v>
      </c>
      <c r="J139" s="1" t="s">
        <v>8</v>
      </c>
      <c r="K139" s="39">
        <v>30905</v>
      </c>
      <c r="L139" t="s">
        <v>1374</v>
      </c>
      <c r="M139" s="12">
        <f t="shared" si="16"/>
        <v>0</v>
      </c>
      <c r="N139" s="12">
        <v>0</v>
      </c>
      <c r="O139" s="12">
        <v>0</v>
      </c>
      <c r="P139" s="12">
        <f t="shared" si="17"/>
        <v>0</v>
      </c>
      <c r="Q139" s="12">
        <f t="shared" si="18"/>
        <v>0</v>
      </c>
      <c r="R139" s="12">
        <f t="shared" si="19"/>
        <v>0</v>
      </c>
      <c r="S139" s="14">
        <f t="shared" si="14"/>
        <v>0</v>
      </c>
      <c r="T139" s="14">
        <f t="shared" si="15"/>
        <v>0</v>
      </c>
      <c r="U139" s="14">
        <f t="shared" si="20"/>
        <v>0</v>
      </c>
      <c r="V139" t="s">
        <v>1939</v>
      </c>
      <c r="W139" s="1">
        <v>0</v>
      </c>
      <c r="X139" s="1">
        <v>0</v>
      </c>
      <c r="Y139" s="7"/>
      <c r="Z139" s="3"/>
    </row>
    <row r="140" spans="1:26" x14ac:dyDescent="0.3">
      <c r="A140" s="13"/>
      <c r="B140" s="1">
        <v>57</v>
      </c>
      <c r="C140" t="s">
        <v>181</v>
      </c>
      <c r="D140" t="s">
        <v>76</v>
      </c>
      <c r="E140" s="1" t="s">
        <v>316</v>
      </c>
      <c r="F140" s="1" t="s">
        <v>52</v>
      </c>
      <c r="G140" s="1">
        <v>19</v>
      </c>
      <c r="H140" s="1">
        <v>2002</v>
      </c>
      <c r="I140" s="36">
        <v>0.79513888888888884</v>
      </c>
      <c r="J140" s="1" t="s">
        <v>6</v>
      </c>
      <c r="K140" s="39">
        <v>24578</v>
      </c>
      <c r="L140" t="s">
        <v>1375</v>
      </c>
      <c r="M140" s="12">
        <f t="shared" si="16"/>
        <v>0</v>
      </c>
      <c r="N140" s="12">
        <v>0</v>
      </c>
      <c r="O140" s="12">
        <v>0</v>
      </c>
      <c r="P140" s="12">
        <f t="shared" si="17"/>
        <v>0</v>
      </c>
      <c r="Q140" s="12">
        <f t="shared" si="18"/>
        <v>0</v>
      </c>
      <c r="R140" s="12">
        <f t="shared" si="19"/>
        <v>0</v>
      </c>
      <c r="S140" s="14">
        <f t="shared" si="14"/>
        <v>1</v>
      </c>
      <c r="T140" s="14">
        <f t="shared" si="15"/>
        <v>0</v>
      </c>
      <c r="U140" s="14">
        <f t="shared" si="20"/>
        <v>0</v>
      </c>
      <c r="V140"/>
      <c r="W140" s="1">
        <v>0</v>
      </c>
      <c r="X140" s="1">
        <v>0</v>
      </c>
      <c r="Y140" s="7"/>
      <c r="Z140" s="3"/>
    </row>
    <row r="141" spans="1:26" x14ac:dyDescent="0.3">
      <c r="A141" s="13"/>
      <c r="B141" s="1">
        <v>58</v>
      </c>
      <c r="C141" t="s">
        <v>181</v>
      </c>
      <c r="D141" t="s">
        <v>76</v>
      </c>
      <c r="E141" s="1" t="s">
        <v>317</v>
      </c>
      <c r="F141" s="1" t="s">
        <v>52</v>
      </c>
      <c r="G141" s="1">
        <v>20</v>
      </c>
      <c r="H141" s="1">
        <v>2002</v>
      </c>
      <c r="I141" s="36">
        <v>0.79583333333333339</v>
      </c>
      <c r="J141" s="1" t="s">
        <v>10</v>
      </c>
      <c r="K141" s="39">
        <v>24647</v>
      </c>
      <c r="L141" t="s">
        <v>1367</v>
      </c>
      <c r="M141" s="12">
        <f t="shared" si="16"/>
        <v>0</v>
      </c>
      <c r="N141" s="12">
        <v>0</v>
      </c>
      <c r="O141" s="12">
        <v>0</v>
      </c>
      <c r="P141" s="12">
        <f t="shared" si="17"/>
        <v>0</v>
      </c>
      <c r="Q141" s="12">
        <f t="shared" si="18"/>
        <v>0</v>
      </c>
      <c r="R141" s="12">
        <f t="shared" si="19"/>
        <v>0</v>
      </c>
      <c r="S141" s="14">
        <f t="shared" si="14"/>
        <v>1</v>
      </c>
      <c r="T141" s="14">
        <f t="shared" si="15"/>
        <v>0</v>
      </c>
      <c r="U141" s="14">
        <f t="shared" si="20"/>
        <v>0</v>
      </c>
      <c r="V141" t="s">
        <v>1886</v>
      </c>
      <c r="W141" s="1">
        <v>0</v>
      </c>
      <c r="X141" s="1">
        <v>0</v>
      </c>
      <c r="Y141" s="7"/>
      <c r="Z141" s="3"/>
    </row>
    <row r="142" spans="1:26" x14ac:dyDescent="0.3">
      <c r="A142" s="13"/>
      <c r="B142" s="1">
        <v>59</v>
      </c>
      <c r="C142" t="s">
        <v>181</v>
      </c>
      <c r="D142" t="s">
        <v>76</v>
      </c>
      <c r="E142" s="1" t="s">
        <v>318</v>
      </c>
      <c r="F142" s="1" t="s">
        <v>52</v>
      </c>
      <c r="G142" s="1">
        <v>21</v>
      </c>
      <c r="H142" s="1">
        <v>2002</v>
      </c>
      <c r="I142" s="36">
        <v>0.79722222222222217</v>
      </c>
      <c r="J142" s="1" t="s">
        <v>11</v>
      </c>
      <c r="K142" s="39">
        <v>27591</v>
      </c>
      <c r="L142" t="s">
        <v>1277</v>
      </c>
      <c r="M142" s="12">
        <f t="shared" si="16"/>
        <v>0</v>
      </c>
      <c r="N142" s="12">
        <v>0</v>
      </c>
      <c r="O142" s="12">
        <v>0</v>
      </c>
      <c r="P142" s="12">
        <f t="shared" si="17"/>
        <v>0</v>
      </c>
      <c r="Q142" s="12">
        <f t="shared" si="18"/>
        <v>0</v>
      </c>
      <c r="R142" s="12">
        <f t="shared" si="19"/>
        <v>0</v>
      </c>
      <c r="S142" s="14">
        <f t="shared" si="14"/>
        <v>1</v>
      </c>
      <c r="T142" s="14">
        <f t="shared" si="15"/>
        <v>0</v>
      </c>
      <c r="U142" s="14">
        <f t="shared" si="20"/>
        <v>0</v>
      </c>
      <c r="V142" t="s">
        <v>1940</v>
      </c>
      <c r="W142" s="1">
        <v>0</v>
      </c>
      <c r="X142" s="1">
        <v>0</v>
      </c>
      <c r="Y142" s="7"/>
      <c r="Z142" s="3"/>
    </row>
    <row r="143" spans="1:26" x14ac:dyDescent="0.3">
      <c r="A143" s="13"/>
      <c r="B143" s="1">
        <v>60</v>
      </c>
      <c r="C143" t="s">
        <v>181</v>
      </c>
      <c r="D143" t="s">
        <v>76</v>
      </c>
      <c r="E143" s="1" t="s">
        <v>319</v>
      </c>
      <c r="F143" s="1" t="s">
        <v>52</v>
      </c>
      <c r="G143" s="1">
        <v>22</v>
      </c>
      <c r="H143" s="1">
        <v>2002</v>
      </c>
      <c r="I143" s="36">
        <v>0.79722222222222217</v>
      </c>
      <c r="J143" s="1" t="s">
        <v>9</v>
      </c>
      <c r="K143" s="39">
        <v>21447</v>
      </c>
      <c r="L143" t="s">
        <v>1365</v>
      </c>
      <c r="M143" s="12">
        <f t="shared" si="16"/>
        <v>0</v>
      </c>
      <c r="N143" s="12">
        <v>0</v>
      </c>
      <c r="O143" s="12">
        <v>0</v>
      </c>
      <c r="P143" s="12">
        <f t="shared" si="17"/>
        <v>0</v>
      </c>
      <c r="Q143" s="12">
        <f t="shared" si="18"/>
        <v>0</v>
      </c>
      <c r="R143" s="12">
        <f t="shared" si="19"/>
        <v>0</v>
      </c>
      <c r="S143" s="14">
        <f t="shared" si="14"/>
        <v>1</v>
      </c>
      <c r="T143" s="14">
        <f t="shared" si="15"/>
        <v>0</v>
      </c>
      <c r="U143" s="14">
        <f t="shared" si="20"/>
        <v>0</v>
      </c>
      <c r="V143" t="s">
        <v>1941</v>
      </c>
      <c r="W143" s="1">
        <v>0</v>
      </c>
      <c r="X143" s="1">
        <v>0</v>
      </c>
      <c r="Y143" s="7"/>
      <c r="Z143" s="3"/>
    </row>
    <row r="144" spans="1:26" x14ac:dyDescent="0.3">
      <c r="A144" s="13"/>
      <c r="B144" s="1">
        <v>61</v>
      </c>
      <c r="C144" s="33" t="s">
        <v>157</v>
      </c>
      <c r="D144" s="33" t="s">
        <v>79</v>
      </c>
      <c r="E144" s="1" t="s">
        <v>320</v>
      </c>
      <c r="F144" s="1" t="s">
        <v>52</v>
      </c>
      <c r="G144" s="1">
        <v>23</v>
      </c>
      <c r="H144" s="1">
        <v>2002</v>
      </c>
      <c r="I144" s="36">
        <v>0.79791666666666661</v>
      </c>
      <c r="J144" s="1" t="s">
        <v>5</v>
      </c>
      <c r="K144" s="39">
        <v>32955</v>
      </c>
      <c r="L144" t="s">
        <v>1350</v>
      </c>
      <c r="M144" s="12">
        <f t="shared" si="16"/>
        <v>0</v>
      </c>
      <c r="N144" s="12">
        <v>0</v>
      </c>
      <c r="O144" s="12">
        <v>0</v>
      </c>
      <c r="P144" s="12">
        <f t="shared" si="17"/>
        <v>0</v>
      </c>
      <c r="Q144" s="12">
        <f t="shared" si="18"/>
        <v>0</v>
      </c>
      <c r="R144" s="12">
        <f t="shared" si="19"/>
        <v>0</v>
      </c>
      <c r="S144" s="14">
        <f t="shared" si="14"/>
        <v>1</v>
      </c>
      <c r="T144" s="14">
        <f t="shared" si="15"/>
        <v>0</v>
      </c>
      <c r="U144" s="14">
        <f t="shared" si="20"/>
        <v>0</v>
      </c>
      <c r="V144" t="s">
        <v>1934</v>
      </c>
      <c r="W144" s="1">
        <v>0</v>
      </c>
      <c r="X144" s="1">
        <v>0</v>
      </c>
      <c r="Y144" s="7"/>
      <c r="Z144" s="3"/>
    </row>
    <row r="145" spans="1:26" x14ac:dyDescent="0.3">
      <c r="A145" s="13"/>
      <c r="B145" s="1">
        <v>62</v>
      </c>
      <c r="C145" s="33" t="s">
        <v>157</v>
      </c>
      <c r="D145" s="33" t="s">
        <v>79</v>
      </c>
      <c r="E145" s="1" t="s">
        <v>321</v>
      </c>
      <c r="F145" s="1" t="s">
        <v>52</v>
      </c>
      <c r="G145" s="1">
        <v>24</v>
      </c>
      <c r="H145" s="1">
        <v>2002</v>
      </c>
      <c r="I145" s="36">
        <v>0.56736111111111109</v>
      </c>
      <c r="J145" s="1" t="s">
        <v>7</v>
      </c>
      <c r="K145" s="39">
        <v>25880</v>
      </c>
      <c r="L145" t="s">
        <v>1376</v>
      </c>
      <c r="M145" s="12">
        <f t="shared" si="16"/>
        <v>0</v>
      </c>
      <c r="N145" s="12">
        <v>0</v>
      </c>
      <c r="O145" s="12">
        <v>0</v>
      </c>
      <c r="P145" s="12">
        <f t="shared" si="17"/>
        <v>0</v>
      </c>
      <c r="Q145" s="12">
        <f t="shared" si="18"/>
        <v>0</v>
      </c>
      <c r="R145" s="12">
        <f t="shared" si="19"/>
        <v>0</v>
      </c>
      <c r="S145" s="14">
        <f t="shared" si="14"/>
        <v>0</v>
      </c>
      <c r="T145" s="14">
        <f t="shared" si="15"/>
        <v>1</v>
      </c>
      <c r="U145" s="14">
        <f t="shared" si="20"/>
        <v>0</v>
      </c>
      <c r="V145" t="s">
        <v>1942</v>
      </c>
      <c r="W145" s="1">
        <v>0</v>
      </c>
      <c r="X145" s="1">
        <v>1</v>
      </c>
      <c r="Y145" s="7"/>
      <c r="Z145" s="3"/>
    </row>
    <row r="146" spans="1:26" x14ac:dyDescent="0.3">
      <c r="A146" s="13"/>
      <c r="B146" s="1">
        <v>63</v>
      </c>
      <c r="C146" s="33" t="s">
        <v>157</v>
      </c>
      <c r="D146" s="33" t="s">
        <v>79</v>
      </c>
      <c r="E146" s="1" t="s">
        <v>321</v>
      </c>
      <c r="F146" s="1" t="s">
        <v>52</v>
      </c>
      <c r="G146" s="1">
        <v>24</v>
      </c>
      <c r="H146" s="1">
        <v>2002</v>
      </c>
      <c r="I146" s="36">
        <v>0.79791666666666661</v>
      </c>
      <c r="J146" s="1" t="s">
        <v>7</v>
      </c>
      <c r="K146" s="39">
        <v>30498</v>
      </c>
      <c r="L146" t="s">
        <v>1377</v>
      </c>
      <c r="M146" s="12">
        <f t="shared" si="16"/>
        <v>0</v>
      </c>
      <c r="N146" s="12">
        <v>0</v>
      </c>
      <c r="O146" s="12">
        <v>0</v>
      </c>
      <c r="P146" s="12">
        <f t="shared" si="17"/>
        <v>0</v>
      </c>
      <c r="Q146" s="12">
        <f t="shared" si="18"/>
        <v>0</v>
      </c>
      <c r="R146" s="12">
        <f t="shared" si="19"/>
        <v>0</v>
      </c>
      <c r="S146" s="14">
        <f t="shared" si="14"/>
        <v>1</v>
      </c>
      <c r="T146" s="14">
        <f t="shared" si="15"/>
        <v>1</v>
      </c>
      <c r="U146" s="14">
        <f t="shared" si="20"/>
        <v>0</v>
      </c>
      <c r="V146"/>
      <c r="W146" s="1">
        <v>0</v>
      </c>
      <c r="X146" s="1">
        <v>0</v>
      </c>
      <c r="Y146" s="7"/>
      <c r="Z146" s="3"/>
    </row>
    <row r="147" spans="1:26" x14ac:dyDescent="0.3">
      <c r="A147" s="13"/>
      <c r="B147" s="1">
        <v>64</v>
      </c>
      <c r="C147" s="33" t="s">
        <v>157</v>
      </c>
      <c r="D147" s="33" t="s">
        <v>79</v>
      </c>
      <c r="E147" s="1" t="s">
        <v>322</v>
      </c>
      <c r="F147" s="1" t="s">
        <v>52</v>
      </c>
      <c r="G147" s="1">
        <v>25</v>
      </c>
      <c r="H147" s="1">
        <v>2002</v>
      </c>
      <c r="I147" s="36">
        <v>0.56874999999999998</v>
      </c>
      <c r="J147" s="1" t="s">
        <v>8</v>
      </c>
      <c r="K147" s="39">
        <v>30812</v>
      </c>
      <c r="L147" t="s">
        <v>1378</v>
      </c>
      <c r="M147" s="12">
        <f t="shared" si="16"/>
        <v>0</v>
      </c>
      <c r="N147" s="12">
        <v>0</v>
      </c>
      <c r="O147" s="12">
        <v>0</v>
      </c>
      <c r="P147" s="12">
        <f t="shared" si="17"/>
        <v>0</v>
      </c>
      <c r="Q147" s="12">
        <f t="shared" si="18"/>
        <v>0</v>
      </c>
      <c r="R147" s="12">
        <f t="shared" si="19"/>
        <v>0</v>
      </c>
      <c r="S147" s="14">
        <f t="shared" si="14"/>
        <v>0</v>
      </c>
      <c r="T147" s="14">
        <f t="shared" si="15"/>
        <v>0</v>
      </c>
      <c r="U147" s="14">
        <f t="shared" si="20"/>
        <v>0</v>
      </c>
      <c r="V147"/>
      <c r="W147" s="1">
        <v>0</v>
      </c>
      <c r="X147" s="1">
        <v>0</v>
      </c>
      <c r="Y147" s="7"/>
      <c r="Z147" s="3"/>
    </row>
    <row r="148" spans="1:26" x14ac:dyDescent="0.3">
      <c r="A148" s="13"/>
      <c r="B148" s="1">
        <v>65</v>
      </c>
      <c r="C148" t="s">
        <v>168</v>
      </c>
      <c r="D148" t="s">
        <v>65</v>
      </c>
      <c r="E148" s="1" t="s">
        <v>323</v>
      </c>
      <c r="F148" s="1" t="s">
        <v>53</v>
      </c>
      <c r="G148" s="1">
        <v>3</v>
      </c>
      <c r="H148" s="1">
        <v>2002</v>
      </c>
      <c r="I148" s="36">
        <v>0.79583333333333339</v>
      </c>
      <c r="J148" s="1" t="s">
        <v>10</v>
      </c>
      <c r="K148" s="39">
        <v>29248</v>
      </c>
      <c r="L148" t="s">
        <v>1379</v>
      </c>
      <c r="M148" s="12">
        <f t="shared" si="16"/>
        <v>0</v>
      </c>
      <c r="N148" s="12">
        <v>0</v>
      </c>
      <c r="O148" s="12">
        <v>0</v>
      </c>
      <c r="P148" s="12">
        <f t="shared" si="17"/>
        <v>0</v>
      </c>
      <c r="Q148" s="12">
        <f t="shared" si="18"/>
        <v>0</v>
      </c>
      <c r="R148" s="12">
        <f t="shared" si="19"/>
        <v>0</v>
      </c>
      <c r="S148" s="14">
        <f t="shared" si="14"/>
        <v>1</v>
      </c>
      <c r="T148" s="14">
        <f t="shared" si="15"/>
        <v>0</v>
      </c>
      <c r="U148" s="14">
        <f t="shared" si="20"/>
        <v>0</v>
      </c>
      <c r="V148"/>
      <c r="W148" s="1">
        <v>0</v>
      </c>
      <c r="X148" s="1">
        <v>0</v>
      </c>
      <c r="Y148" s="7"/>
      <c r="Z148" s="3"/>
    </row>
    <row r="149" spans="1:26" x14ac:dyDescent="0.3">
      <c r="A149" s="13"/>
      <c r="B149" s="1">
        <v>66</v>
      </c>
      <c r="C149" t="s">
        <v>168</v>
      </c>
      <c r="D149" t="s">
        <v>65</v>
      </c>
      <c r="E149" s="1" t="s">
        <v>324</v>
      </c>
      <c r="F149" s="1" t="s">
        <v>53</v>
      </c>
      <c r="G149" s="1">
        <v>4</v>
      </c>
      <c r="H149" s="1">
        <v>2002</v>
      </c>
      <c r="I149" s="36">
        <v>0.79652777777777783</v>
      </c>
      <c r="J149" s="1" t="s">
        <v>11</v>
      </c>
      <c r="K149" s="39">
        <v>29435</v>
      </c>
      <c r="L149" t="s">
        <v>1353</v>
      </c>
      <c r="M149" s="12">
        <f t="shared" si="16"/>
        <v>0</v>
      </c>
      <c r="N149" s="12">
        <v>0</v>
      </c>
      <c r="O149" s="12">
        <v>0</v>
      </c>
      <c r="P149" s="12">
        <f t="shared" si="17"/>
        <v>0</v>
      </c>
      <c r="Q149" s="12">
        <f t="shared" si="18"/>
        <v>0</v>
      </c>
      <c r="R149" s="12">
        <f t="shared" si="19"/>
        <v>0</v>
      </c>
      <c r="S149" s="14">
        <f t="shared" si="14"/>
        <v>1</v>
      </c>
      <c r="T149" s="14">
        <f t="shared" si="15"/>
        <v>0</v>
      </c>
      <c r="U149" s="14">
        <f t="shared" si="20"/>
        <v>0</v>
      </c>
      <c r="V149" t="s">
        <v>1943</v>
      </c>
      <c r="W149" s="1">
        <v>0</v>
      </c>
      <c r="X149" s="1">
        <v>0</v>
      </c>
      <c r="Y149" s="7"/>
      <c r="Z149" s="3"/>
    </row>
    <row r="150" spans="1:26" x14ac:dyDescent="0.3">
      <c r="A150" s="13"/>
      <c r="B150" s="1">
        <v>67</v>
      </c>
      <c r="C150" t="s">
        <v>168</v>
      </c>
      <c r="D150" t="s">
        <v>65</v>
      </c>
      <c r="E150" s="1" t="s">
        <v>325</v>
      </c>
      <c r="F150" s="1" t="s">
        <v>53</v>
      </c>
      <c r="G150" s="1">
        <v>5</v>
      </c>
      <c r="H150" s="1">
        <v>2002</v>
      </c>
      <c r="I150" s="36">
        <v>0.79652777777777783</v>
      </c>
      <c r="J150" s="1" t="s">
        <v>9</v>
      </c>
      <c r="K150" s="39">
        <v>29964</v>
      </c>
      <c r="L150" t="s">
        <v>1380</v>
      </c>
      <c r="M150" s="12">
        <f t="shared" si="16"/>
        <v>0</v>
      </c>
      <c r="N150" s="12">
        <v>0</v>
      </c>
      <c r="O150" s="12">
        <v>0</v>
      </c>
      <c r="P150" s="12">
        <f t="shared" si="17"/>
        <v>0</v>
      </c>
      <c r="Q150" s="12">
        <f t="shared" si="18"/>
        <v>0</v>
      </c>
      <c r="R150" s="12">
        <f t="shared" si="19"/>
        <v>0</v>
      </c>
      <c r="S150" s="14">
        <f t="shared" si="14"/>
        <v>1</v>
      </c>
      <c r="T150" s="14">
        <f t="shared" si="15"/>
        <v>0</v>
      </c>
      <c r="U150" s="14">
        <f t="shared" si="20"/>
        <v>0</v>
      </c>
      <c r="V150" t="s">
        <v>1886</v>
      </c>
      <c r="W150" s="1">
        <v>0</v>
      </c>
      <c r="X150" s="1">
        <v>0</v>
      </c>
      <c r="Y150" s="7"/>
      <c r="Z150" s="3"/>
    </row>
    <row r="151" spans="1:26" x14ac:dyDescent="0.3">
      <c r="A151" s="13"/>
      <c r="B151" s="1">
        <v>68</v>
      </c>
      <c r="C151" t="s">
        <v>161</v>
      </c>
      <c r="D151" t="s">
        <v>66</v>
      </c>
      <c r="E151" s="1" t="s">
        <v>326</v>
      </c>
      <c r="F151" s="1" t="s">
        <v>53</v>
      </c>
      <c r="G151" s="1">
        <v>6</v>
      </c>
      <c r="H151" s="1">
        <v>2002</v>
      </c>
      <c r="I151" s="36">
        <v>0.79722222222222217</v>
      </c>
      <c r="J151" s="1" t="s">
        <v>5</v>
      </c>
      <c r="K151" s="39">
        <v>24045</v>
      </c>
      <c r="L151" t="s">
        <v>1381</v>
      </c>
      <c r="M151" s="12">
        <f t="shared" si="16"/>
        <v>0</v>
      </c>
      <c r="N151" s="12">
        <v>0</v>
      </c>
      <c r="O151" s="12">
        <v>0</v>
      </c>
      <c r="P151" s="12">
        <f t="shared" si="17"/>
        <v>0</v>
      </c>
      <c r="Q151" s="12">
        <f t="shared" si="18"/>
        <v>0</v>
      </c>
      <c r="R151" s="12">
        <f t="shared" si="19"/>
        <v>0</v>
      </c>
      <c r="S151" s="14">
        <f t="shared" si="14"/>
        <v>1</v>
      </c>
      <c r="T151" s="14">
        <f t="shared" si="15"/>
        <v>0</v>
      </c>
      <c r="U151" s="14">
        <f t="shared" si="20"/>
        <v>0</v>
      </c>
      <c r="V151" t="s">
        <v>1887</v>
      </c>
      <c r="W151" s="1">
        <v>0</v>
      </c>
      <c r="X151" s="1">
        <v>0</v>
      </c>
      <c r="Y151" s="7"/>
      <c r="Z151" s="3"/>
    </row>
    <row r="152" spans="1:26" x14ac:dyDescent="0.3">
      <c r="A152" s="13"/>
      <c r="B152" s="1">
        <v>69</v>
      </c>
      <c r="C152" t="s">
        <v>161</v>
      </c>
      <c r="D152" t="s">
        <v>66</v>
      </c>
      <c r="E152" s="1" t="s">
        <v>327</v>
      </c>
      <c r="F152" s="1" t="s">
        <v>53</v>
      </c>
      <c r="G152" s="1">
        <v>7</v>
      </c>
      <c r="H152" s="1">
        <v>2002</v>
      </c>
      <c r="I152" s="36">
        <v>0.79722222222222217</v>
      </c>
      <c r="J152" s="1" t="s">
        <v>7</v>
      </c>
      <c r="K152" s="39">
        <v>30714</v>
      </c>
      <c r="L152" t="s">
        <v>1270</v>
      </c>
      <c r="M152" s="12">
        <f t="shared" si="16"/>
        <v>0</v>
      </c>
      <c r="N152" s="12">
        <v>0</v>
      </c>
      <c r="O152" s="12">
        <v>0</v>
      </c>
      <c r="P152" s="12">
        <f t="shared" si="17"/>
        <v>0</v>
      </c>
      <c r="Q152" s="12">
        <f t="shared" si="18"/>
        <v>0</v>
      </c>
      <c r="R152" s="12">
        <f t="shared" si="19"/>
        <v>0</v>
      </c>
      <c r="S152" s="14">
        <f t="shared" si="14"/>
        <v>1</v>
      </c>
      <c r="T152" s="14">
        <f t="shared" si="15"/>
        <v>1</v>
      </c>
      <c r="U152" s="14">
        <f t="shared" si="20"/>
        <v>0</v>
      </c>
      <c r="V152"/>
      <c r="W152" s="1">
        <v>0</v>
      </c>
      <c r="X152" s="1">
        <v>0</v>
      </c>
      <c r="Y152" s="7"/>
      <c r="Z152" s="3"/>
    </row>
    <row r="153" spans="1:26" x14ac:dyDescent="0.3">
      <c r="A153" s="13"/>
      <c r="B153" s="1">
        <v>70</v>
      </c>
      <c r="C153" t="s">
        <v>161</v>
      </c>
      <c r="D153" t="s">
        <v>66</v>
      </c>
      <c r="E153" s="1" t="s">
        <v>328</v>
      </c>
      <c r="F153" s="1" t="s">
        <v>53</v>
      </c>
      <c r="G153" s="1">
        <v>8</v>
      </c>
      <c r="H153" s="1">
        <v>2002</v>
      </c>
      <c r="I153" s="36">
        <v>0.56805555555555554</v>
      </c>
      <c r="J153" s="1" t="s">
        <v>8</v>
      </c>
      <c r="K153" s="39">
        <v>27665</v>
      </c>
      <c r="L153" t="s">
        <v>1380</v>
      </c>
      <c r="M153" s="12">
        <f t="shared" si="16"/>
        <v>0</v>
      </c>
      <c r="N153" s="12">
        <v>0</v>
      </c>
      <c r="O153" s="12">
        <v>0</v>
      </c>
      <c r="P153" s="12">
        <f t="shared" si="17"/>
        <v>0</v>
      </c>
      <c r="Q153" s="12">
        <f t="shared" si="18"/>
        <v>0</v>
      </c>
      <c r="R153" s="12">
        <f t="shared" si="19"/>
        <v>0</v>
      </c>
      <c r="S153" s="14">
        <f t="shared" si="14"/>
        <v>0</v>
      </c>
      <c r="T153" s="14">
        <f t="shared" si="15"/>
        <v>0</v>
      </c>
      <c r="U153" s="14">
        <f t="shared" si="20"/>
        <v>0</v>
      </c>
      <c r="V153"/>
      <c r="W153" s="1">
        <v>0</v>
      </c>
      <c r="X153" s="1">
        <v>0</v>
      </c>
      <c r="Y153" s="7"/>
      <c r="Z153" s="3"/>
    </row>
    <row r="154" spans="1:26" x14ac:dyDescent="0.3">
      <c r="A154" s="13"/>
      <c r="B154" s="1">
        <v>71</v>
      </c>
      <c r="C154" s="33" t="s">
        <v>157</v>
      </c>
      <c r="D154" s="33" t="s">
        <v>79</v>
      </c>
      <c r="E154" s="1" t="s">
        <v>329</v>
      </c>
      <c r="F154" s="1" t="s">
        <v>53</v>
      </c>
      <c r="G154" s="1">
        <v>16</v>
      </c>
      <c r="H154" s="1">
        <v>2002</v>
      </c>
      <c r="I154" s="36">
        <v>0.79722222222222217</v>
      </c>
      <c r="J154" s="1" t="s">
        <v>6</v>
      </c>
      <c r="K154" s="39">
        <v>20279</v>
      </c>
      <c r="L154" t="s">
        <v>1382</v>
      </c>
      <c r="M154" s="12">
        <f t="shared" si="16"/>
        <v>0</v>
      </c>
      <c r="N154" s="12">
        <v>0</v>
      </c>
      <c r="O154" s="12">
        <v>0</v>
      </c>
      <c r="P154" s="12">
        <f t="shared" si="17"/>
        <v>0</v>
      </c>
      <c r="Q154" s="12">
        <f t="shared" si="18"/>
        <v>0</v>
      </c>
      <c r="R154" s="12">
        <f t="shared" si="19"/>
        <v>0</v>
      </c>
      <c r="S154" s="14">
        <f t="shared" si="14"/>
        <v>1</v>
      </c>
      <c r="T154" s="14">
        <f t="shared" si="15"/>
        <v>0</v>
      </c>
      <c r="U154" s="14">
        <f t="shared" si="20"/>
        <v>0</v>
      </c>
      <c r="V154" t="s">
        <v>1886</v>
      </c>
      <c r="W154" s="1">
        <v>0</v>
      </c>
      <c r="X154" s="1">
        <v>0</v>
      </c>
      <c r="Y154" s="7"/>
      <c r="Z154" s="3"/>
    </row>
    <row r="155" spans="1:26" x14ac:dyDescent="0.3">
      <c r="A155" s="13"/>
      <c r="B155" s="1">
        <v>72</v>
      </c>
      <c r="C155" s="33" t="s">
        <v>157</v>
      </c>
      <c r="D155" s="33" t="s">
        <v>79</v>
      </c>
      <c r="E155" s="1" t="s">
        <v>330</v>
      </c>
      <c r="F155" s="1" t="s">
        <v>53</v>
      </c>
      <c r="G155" s="1">
        <v>17</v>
      </c>
      <c r="H155" s="1">
        <v>2002</v>
      </c>
      <c r="I155" s="36">
        <v>0.79722222222222217</v>
      </c>
      <c r="J155" s="1" t="s">
        <v>10</v>
      </c>
      <c r="K155" s="39">
        <v>20486</v>
      </c>
      <c r="L155" t="s">
        <v>1382</v>
      </c>
      <c r="M155" s="12">
        <f t="shared" si="16"/>
        <v>0</v>
      </c>
      <c r="N155" s="12">
        <v>0</v>
      </c>
      <c r="O155" s="12">
        <v>0</v>
      </c>
      <c r="P155" s="12">
        <f t="shared" si="17"/>
        <v>0</v>
      </c>
      <c r="Q155" s="12">
        <f t="shared" si="18"/>
        <v>0</v>
      </c>
      <c r="R155" s="12">
        <f t="shared" si="19"/>
        <v>0</v>
      </c>
      <c r="S155" s="14">
        <f t="shared" si="14"/>
        <v>1</v>
      </c>
      <c r="T155" s="14">
        <f t="shared" si="15"/>
        <v>0</v>
      </c>
      <c r="U155" s="14">
        <f t="shared" si="20"/>
        <v>0</v>
      </c>
      <c r="V155"/>
      <c r="W155" s="1">
        <v>0</v>
      </c>
      <c r="X155" s="1">
        <v>0</v>
      </c>
      <c r="Y155" s="7"/>
      <c r="Z155" s="3"/>
    </row>
    <row r="156" spans="1:26" x14ac:dyDescent="0.3">
      <c r="A156" s="13"/>
      <c r="B156" s="1">
        <v>73</v>
      </c>
      <c r="C156" s="33" t="s">
        <v>157</v>
      </c>
      <c r="D156" s="33" t="s">
        <v>79</v>
      </c>
      <c r="E156" s="1" t="s">
        <v>331</v>
      </c>
      <c r="F156" s="1" t="s">
        <v>53</v>
      </c>
      <c r="G156" s="1">
        <v>18</v>
      </c>
      <c r="H156" s="1">
        <v>2002</v>
      </c>
      <c r="I156" s="36">
        <v>0.79861111111111116</v>
      </c>
      <c r="J156" s="1" t="s">
        <v>11</v>
      </c>
      <c r="K156" s="39">
        <v>20928</v>
      </c>
      <c r="L156" t="s">
        <v>1382</v>
      </c>
      <c r="M156" s="12">
        <f t="shared" si="16"/>
        <v>0</v>
      </c>
      <c r="N156" s="12">
        <v>0</v>
      </c>
      <c r="O156" s="12">
        <v>0</v>
      </c>
      <c r="P156" s="12">
        <f t="shared" si="17"/>
        <v>0</v>
      </c>
      <c r="Q156" s="12">
        <f t="shared" si="18"/>
        <v>0</v>
      </c>
      <c r="R156" s="12">
        <f t="shared" si="19"/>
        <v>0</v>
      </c>
      <c r="S156" s="14">
        <f t="shared" si="14"/>
        <v>1</v>
      </c>
      <c r="T156" s="14">
        <f t="shared" si="15"/>
        <v>0</v>
      </c>
      <c r="U156" s="14">
        <f t="shared" si="20"/>
        <v>0</v>
      </c>
      <c r="V156"/>
      <c r="W156" s="1">
        <v>0</v>
      </c>
      <c r="X156" s="1">
        <v>0</v>
      </c>
      <c r="Y156" s="7"/>
      <c r="Z156" s="3"/>
    </row>
    <row r="157" spans="1:26" x14ac:dyDescent="0.3">
      <c r="A157" s="13"/>
      <c r="B157" s="1">
        <v>74</v>
      </c>
      <c r="C157" s="33" t="s">
        <v>157</v>
      </c>
      <c r="D157" s="33" t="s">
        <v>79</v>
      </c>
      <c r="E157" s="1" t="s">
        <v>332</v>
      </c>
      <c r="F157" s="1" t="s">
        <v>53</v>
      </c>
      <c r="G157" s="1">
        <v>19</v>
      </c>
      <c r="H157" s="1">
        <v>2002</v>
      </c>
      <c r="I157" s="36">
        <v>0.79861111111111116</v>
      </c>
      <c r="J157" s="1" t="s">
        <v>9</v>
      </c>
      <c r="K157" s="39">
        <v>24162</v>
      </c>
      <c r="L157" t="s">
        <v>1270</v>
      </c>
      <c r="M157" s="12">
        <f t="shared" si="16"/>
        <v>0</v>
      </c>
      <c r="N157" s="12">
        <v>0</v>
      </c>
      <c r="O157" s="12">
        <v>0</v>
      </c>
      <c r="P157" s="12">
        <f t="shared" si="17"/>
        <v>0</v>
      </c>
      <c r="Q157" s="12">
        <f t="shared" si="18"/>
        <v>0</v>
      </c>
      <c r="R157" s="12">
        <f t="shared" si="19"/>
        <v>0</v>
      </c>
      <c r="S157" s="14">
        <f t="shared" si="14"/>
        <v>1</v>
      </c>
      <c r="T157" s="14">
        <f t="shared" si="15"/>
        <v>0</v>
      </c>
      <c r="U157" s="14">
        <f t="shared" si="20"/>
        <v>0</v>
      </c>
      <c r="V157"/>
      <c r="W157" s="1">
        <v>0</v>
      </c>
      <c r="X157" s="1">
        <v>0</v>
      </c>
      <c r="Y157" s="7"/>
      <c r="Z157" s="3"/>
    </row>
    <row r="158" spans="1:26" x14ac:dyDescent="0.3">
      <c r="A158" s="13"/>
      <c r="B158" s="1">
        <v>75</v>
      </c>
      <c r="C158" t="s">
        <v>156</v>
      </c>
      <c r="D158" t="s">
        <v>80</v>
      </c>
      <c r="E158" s="1" t="s">
        <v>333</v>
      </c>
      <c r="F158" s="1" t="s">
        <v>53</v>
      </c>
      <c r="G158" s="1">
        <v>20</v>
      </c>
      <c r="H158" s="1">
        <v>2002</v>
      </c>
      <c r="I158" s="36">
        <v>0.79722222222222217</v>
      </c>
      <c r="J158" s="1" t="s">
        <v>5</v>
      </c>
      <c r="K158" s="39">
        <v>32648</v>
      </c>
      <c r="L158" t="s">
        <v>1270</v>
      </c>
      <c r="M158" s="12">
        <f t="shared" si="16"/>
        <v>0</v>
      </c>
      <c r="N158" s="12">
        <v>0</v>
      </c>
      <c r="O158" s="12">
        <v>0</v>
      </c>
      <c r="P158" s="12">
        <f t="shared" si="17"/>
        <v>0</v>
      </c>
      <c r="Q158" s="12">
        <f t="shared" si="18"/>
        <v>1</v>
      </c>
      <c r="R158" s="12">
        <f t="shared" si="19"/>
        <v>0</v>
      </c>
      <c r="S158" s="14">
        <f t="shared" si="14"/>
        <v>1</v>
      </c>
      <c r="T158" s="14">
        <f t="shared" si="15"/>
        <v>0</v>
      </c>
      <c r="U158" s="14">
        <f t="shared" si="20"/>
        <v>0</v>
      </c>
      <c r="V158" t="s">
        <v>1944</v>
      </c>
      <c r="W158" s="1">
        <v>0</v>
      </c>
      <c r="X158" s="1">
        <v>0</v>
      </c>
      <c r="Y158" s="7"/>
      <c r="Z158" s="3"/>
    </row>
    <row r="159" spans="1:26" x14ac:dyDescent="0.3">
      <c r="A159" s="13"/>
      <c r="B159" s="1">
        <v>76</v>
      </c>
      <c r="C159" t="s">
        <v>156</v>
      </c>
      <c r="D159" t="s">
        <v>80</v>
      </c>
      <c r="E159" s="1" t="s">
        <v>334</v>
      </c>
      <c r="F159" s="1" t="s">
        <v>53</v>
      </c>
      <c r="G159" s="1">
        <v>21</v>
      </c>
      <c r="H159" s="1">
        <v>2002</v>
      </c>
      <c r="I159" s="36">
        <v>0.79722222222222217</v>
      </c>
      <c r="J159" s="1" t="s">
        <v>7</v>
      </c>
      <c r="K159" s="39">
        <v>43613</v>
      </c>
      <c r="L159" t="s">
        <v>1270</v>
      </c>
      <c r="M159" s="12">
        <f t="shared" si="16"/>
        <v>0</v>
      </c>
      <c r="N159" s="12">
        <v>0</v>
      </c>
      <c r="O159" s="12">
        <v>0</v>
      </c>
      <c r="P159" s="12">
        <f t="shared" si="17"/>
        <v>0</v>
      </c>
      <c r="Q159" s="12">
        <f t="shared" si="18"/>
        <v>1</v>
      </c>
      <c r="R159" s="12">
        <f t="shared" si="19"/>
        <v>0</v>
      </c>
      <c r="S159" s="14">
        <f t="shared" si="14"/>
        <v>1</v>
      </c>
      <c r="T159" s="14">
        <f t="shared" si="15"/>
        <v>1</v>
      </c>
      <c r="U159" s="14">
        <f t="shared" si="20"/>
        <v>0</v>
      </c>
      <c r="V159"/>
      <c r="W159" s="1">
        <v>0</v>
      </c>
      <c r="X159" s="1">
        <v>0</v>
      </c>
      <c r="Y159" s="7"/>
      <c r="Z159" s="3"/>
    </row>
    <row r="160" spans="1:26" x14ac:dyDescent="0.3">
      <c r="A160" s="13"/>
      <c r="B160" s="1">
        <v>77</v>
      </c>
      <c r="C160" t="s">
        <v>156</v>
      </c>
      <c r="D160" t="s">
        <v>80</v>
      </c>
      <c r="E160" s="1" t="s">
        <v>335</v>
      </c>
      <c r="F160" s="1" t="s">
        <v>53</v>
      </c>
      <c r="G160" s="1">
        <v>22</v>
      </c>
      <c r="H160" s="1">
        <v>2002</v>
      </c>
      <c r="I160" s="36">
        <v>0.56736111111111109</v>
      </c>
      <c r="J160" s="1" t="s">
        <v>8</v>
      </c>
      <c r="K160" s="39">
        <v>30573</v>
      </c>
      <c r="L160" t="s">
        <v>1311</v>
      </c>
      <c r="M160" s="12">
        <f t="shared" si="16"/>
        <v>0</v>
      </c>
      <c r="N160" s="12">
        <v>0</v>
      </c>
      <c r="O160" s="12">
        <v>0</v>
      </c>
      <c r="P160" s="12">
        <f t="shared" si="17"/>
        <v>0</v>
      </c>
      <c r="Q160" s="12">
        <f t="shared" si="18"/>
        <v>1</v>
      </c>
      <c r="R160" s="12">
        <f t="shared" si="19"/>
        <v>0</v>
      </c>
      <c r="S160" s="14">
        <f t="shared" si="14"/>
        <v>0</v>
      </c>
      <c r="T160" s="14">
        <f t="shared" si="15"/>
        <v>0</v>
      </c>
      <c r="U160" s="14">
        <f t="shared" si="20"/>
        <v>0</v>
      </c>
      <c r="V160"/>
      <c r="W160" s="1">
        <v>0</v>
      </c>
      <c r="X160" s="1">
        <v>0</v>
      </c>
      <c r="Y160" s="7"/>
      <c r="Z160" s="3"/>
    </row>
    <row r="161" spans="1:27" x14ac:dyDescent="0.3">
      <c r="A161" s="13"/>
      <c r="B161" s="1">
        <v>78</v>
      </c>
      <c r="C161" t="s">
        <v>156</v>
      </c>
      <c r="D161" t="s">
        <v>80</v>
      </c>
      <c r="E161" s="1" t="s">
        <v>336</v>
      </c>
      <c r="F161" s="1" t="s">
        <v>53</v>
      </c>
      <c r="G161" s="1">
        <v>23</v>
      </c>
      <c r="H161" s="1">
        <v>2002</v>
      </c>
      <c r="I161" s="36">
        <v>0.79652777777777783</v>
      </c>
      <c r="J161" s="1" t="s">
        <v>6</v>
      </c>
      <c r="K161" s="39">
        <v>24664</v>
      </c>
      <c r="L161" t="s">
        <v>1383</v>
      </c>
      <c r="M161" s="12">
        <f t="shared" si="16"/>
        <v>0</v>
      </c>
      <c r="N161" s="12">
        <v>0</v>
      </c>
      <c r="O161" s="12">
        <v>0</v>
      </c>
      <c r="P161" s="12">
        <f t="shared" si="17"/>
        <v>0</v>
      </c>
      <c r="Q161" s="12">
        <f t="shared" si="18"/>
        <v>1</v>
      </c>
      <c r="R161" s="12">
        <f t="shared" si="19"/>
        <v>0</v>
      </c>
      <c r="S161" s="14">
        <f t="shared" si="14"/>
        <v>1</v>
      </c>
      <c r="T161" s="14">
        <f t="shared" si="15"/>
        <v>0</v>
      </c>
      <c r="U161" s="14">
        <f t="shared" si="20"/>
        <v>0</v>
      </c>
      <c r="V161"/>
      <c r="W161" s="1">
        <v>0</v>
      </c>
      <c r="X161" s="1">
        <v>0</v>
      </c>
      <c r="Y161" s="7"/>
      <c r="Z161" s="3"/>
    </row>
    <row r="162" spans="1:27" x14ac:dyDescent="0.3">
      <c r="A162" s="13"/>
      <c r="B162" s="1">
        <v>79</v>
      </c>
      <c r="C162" t="s">
        <v>162</v>
      </c>
      <c r="D162" t="s">
        <v>75</v>
      </c>
      <c r="E162" s="1" t="s">
        <v>337</v>
      </c>
      <c r="F162" s="1" t="s">
        <v>53</v>
      </c>
      <c r="G162" s="1">
        <v>27</v>
      </c>
      <c r="H162" s="1">
        <v>2002</v>
      </c>
      <c r="I162" s="36">
        <v>0.79722222222222217</v>
      </c>
      <c r="J162" s="1" t="s">
        <v>5</v>
      </c>
      <c r="K162" s="39">
        <v>40975</v>
      </c>
      <c r="L162" t="s">
        <v>1305</v>
      </c>
      <c r="M162" s="12">
        <f t="shared" si="16"/>
        <v>0</v>
      </c>
      <c r="N162" s="12">
        <v>0</v>
      </c>
      <c r="O162" s="12">
        <v>0</v>
      </c>
      <c r="P162" s="12">
        <f t="shared" si="17"/>
        <v>1</v>
      </c>
      <c r="Q162" s="12">
        <f t="shared" si="18"/>
        <v>0</v>
      </c>
      <c r="R162" s="12">
        <f t="shared" si="19"/>
        <v>0</v>
      </c>
      <c r="S162" s="14">
        <f t="shared" si="14"/>
        <v>1</v>
      </c>
      <c r="T162" s="14">
        <f t="shared" si="15"/>
        <v>0</v>
      </c>
      <c r="U162" s="14">
        <f t="shared" si="20"/>
        <v>0</v>
      </c>
      <c r="V162" t="s">
        <v>1945</v>
      </c>
      <c r="W162" s="1">
        <v>1</v>
      </c>
      <c r="X162" s="1">
        <v>0</v>
      </c>
      <c r="Y162" s="7"/>
      <c r="Z162" s="3"/>
    </row>
    <row r="163" spans="1:27" x14ac:dyDescent="0.3">
      <c r="A163" s="13"/>
      <c r="B163" s="1">
        <v>80</v>
      </c>
      <c r="C163" t="s">
        <v>162</v>
      </c>
      <c r="D163" t="s">
        <v>75</v>
      </c>
      <c r="E163" s="1" t="s">
        <v>338</v>
      </c>
      <c r="F163" s="1" t="s">
        <v>53</v>
      </c>
      <c r="G163" s="1">
        <v>28</v>
      </c>
      <c r="H163" s="1">
        <v>2002</v>
      </c>
      <c r="I163" s="36">
        <v>0.79652777777777783</v>
      </c>
      <c r="J163" s="1" t="s">
        <v>7</v>
      </c>
      <c r="K163" s="39">
        <v>48165</v>
      </c>
      <c r="L163" t="s">
        <v>1384</v>
      </c>
      <c r="M163" s="12">
        <f t="shared" si="16"/>
        <v>0</v>
      </c>
      <c r="N163" s="12">
        <v>0</v>
      </c>
      <c r="O163" s="12">
        <v>0</v>
      </c>
      <c r="P163" s="12">
        <f t="shared" si="17"/>
        <v>1</v>
      </c>
      <c r="Q163" s="12">
        <f t="shared" si="18"/>
        <v>0</v>
      </c>
      <c r="R163" s="12">
        <f t="shared" si="19"/>
        <v>0</v>
      </c>
      <c r="S163" s="14">
        <f t="shared" si="14"/>
        <v>1</v>
      </c>
      <c r="T163" s="14">
        <f t="shared" si="15"/>
        <v>1</v>
      </c>
      <c r="U163" s="14">
        <f t="shared" si="20"/>
        <v>0</v>
      </c>
      <c r="V163"/>
      <c r="W163" s="1">
        <v>0</v>
      </c>
      <c r="X163" s="1">
        <v>0</v>
      </c>
      <c r="Y163" s="7"/>
      <c r="Z163" s="3"/>
    </row>
    <row r="164" spans="1:27" ht="17.25" thickBot="1" x14ac:dyDescent="0.35">
      <c r="A164" s="13"/>
      <c r="B164" s="1">
        <v>81</v>
      </c>
      <c r="C164" t="s">
        <v>162</v>
      </c>
      <c r="D164" t="s">
        <v>75</v>
      </c>
      <c r="E164" s="1" t="s">
        <v>339</v>
      </c>
      <c r="F164" s="1" t="s">
        <v>53</v>
      </c>
      <c r="G164" s="1">
        <v>29</v>
      </c>
      <c r="H164" s="1">
        <v>2002</v>
      </c>
      <c r="I164" s="36">
        <v>0.56805555555555554</v>
      </c>
      <c r="J164" s="1" t="s">
        <v>8</v>
      </c>
      <c r="K164" s="39">
        <v>46443</v>
      </c>
      <c r="L164" t="s">
        <v>1384</v>
      </c>
      <c r="M164" s="12">
        <f t="shared" si="16"/>
        <v>0</v>
      </c>
      <c r="N164" s="12">
        <v>0</v>
      </c>
      <c r="O164" s="12">
        <v>0</v>
      </c>
      <c r="P164" s="12">
        <f t="shared" si="17"/>
        <v>1</v>
      </c>
      <c r="Q164" s="12">
        <f t="shared" si="18"/>
        <v>0</v>
      </c>
      <c r="R164" s="12">
        <f t="shared" si="19"/>
        <v>0</v>
      </c>
      <c r="S164" s="14">
        <f t="shared" si="14"/>
        <v>0</v>
      </c>
      <c r="T164" s="14">
        <f t="shared" si="15"/>
        <v>0</v>
      </c>
      <c r="U164" s="14">
        <f t="shared" si="20"/>
        <v>0</v>
      </c>
      <c r="V164"/>
      <c r="W164" s="1">
        <v>0</v>
      </c>
      <c r="X164" s="1">
        <v>0</v>
      </c>
      <c r="Y164" s="8"/>
      <c r="Z164" s="3"/>
    </row>
    <row r="165" spans="1:27" ht="17.25" thickTop="1" x14ac:dyDescent="0.3">
      <c r="A165" s="15"/>
      <c r="B165" s="1">
        <v>1</v>
      </c>
      <c r="C165" t="s">
        <v>160</v>
      </c>
      <c r="D165" t="s">
        <v>92</v>
      </c>
      <c r="E165" s="1" t="s">
        <v>340</v>
      </c>
      <c r="F165" s="1" t="s">
        <v>55</v>
      </c>
      <c r="G165" s="1">
        <v>31</v>
      </c>
      <c r="H165" s="1">
        <v>2003</v>
      </c>
      <c r="I165" s="36">
        <v>0.64027777777777783</v>
      </c>
      <c r="J165" s="1" t="s">
        <v>6</v>
      </c>
      <c r="K165" s="39">
        <v>46257</v>
      </c>
      <c r="L165" t="s">
        <v>1385</v>
      </c>
      <c r="M165" s="12">
        <f t="shared" si="16"/>
        <v>1</v>
      </c>
      <c r="N165" s="12">
        <v>0</v>
      </c>
      <c r="O165" s="12">
        <v>0</v>
      </c>
      <c r="P165" s="12">
        <f t="shared" si="17"/>
        <v>0</v>
      </c>
      <c r="Q165" s="12">
        <f t="shared" si="18"/>
        <v>0</v>
      </c>
      <c r="R165" s="12">
        <f t="shared" si="19"/>
        <v>0</v>
      </c>
      <c r="S165" s="14">
        <f t="shared" si="14"/>
        <v>0</v>
      </c>
      <c r="T165" s="14">
        <f t="shared" si="15"/>
        <v>0</v>
      </c>
      <c r="U165" s="14">
        <f t="shared" si="20"/>
        <v>0</v>
      </c>
      <c r="V165" t="s">
        <v>1885</v>
      </c>
      <c r="W165" s="1">
        <v>0</v>
      </c>
      <c r="X165" s="1">
        <v>0</v>
      </c>
      <c r="Y165" s="5"/>
      <c r="Z165" s="4"/>
      <c r="AA165" s="3"/>
    </row>
    <row r="166" spans="1:27" x14ac:dyDescent="0.3">
      <c r="A166" s="13"/>
      <c r="B166" s="1">
        <v>2</v>
      </c>
      <c r="C166" t="s">
        <v>160</v>
      </c>
      <c r="D166" t="s">
        <v>92</v>
      </c>
      <c r="E166" s="1" t="s">
        <v>341</v>
      </c>
      <c r="F166" s="1" t="s">
        <v>16</v>
      </c>
      <c r="G166" s="1">
        <v>2</v>
      </c>
      <c r="H166" s="1">
        <v>2003</v>
      </c>
      <c r="I166" s="36">
        <v>0.79722222222222217</v>
      </c>
      <c r="J166" s="1" t="s">
        <v>11</v>
      </c>
      <c r="K166" s="39">
        <v>27658</v>
      </c>
      <c r="L166" t="s">
        <v>1316</v>
      </c>
      <c r="M166" s="12">
        <f t="shared" si="16"/>
        <v>0</v>
      </c>
      <c r="N166" s="12">
        <v>0</v>
      </c>
      <c r="O166" s="12">
        <v>0</v>
      </c>
      <c r="P166" s="12">
        <f t="shared" si="17"/>
        <v>0</v>
      </c>
      <c r="Q166" s="12">
        <f t="shared" si="18"/>
        <v>0</v>
      </c>
      <c r="R166" s="12">
        <f t="shared" si="19"/>
        <v>0</v>
      </c>
      <c r="S166" s="14">
        <f t="shared" si="14"/>
        <v>1</v>
      </c>
      <c r="T166" s="14">
        <f t="shared" si="15"/>
        <v>0</v>
      </c>
      <c r="U166" s="14">
        <f t="shared" si="20"/>
        <v>0</v>
      </c>
      <c r="V166" t="s">
        <v>1946</v>
      </c>
      <c r="W166" s="1">
        <v>0</v>
      </c>
      <c r="X166" s="1">
        <v>0</v>
      </c>
      <c r="Y166" s="5"/>
      <c r="Z166" s="4"/>
      <c r="AA166" s="3"/>
    </row>
    <row r="167" spans="1:27" x14ac:dyDescent="0.3">
      <c r="A167" s="13"/>
      <c r="B167" s="1">
        <v>3</v>
      </c>
      <c r="C167" t="s">
        <v>160</v>
      </c>
      <c r="D167" t="s">
        <v>92</v>
      </c>
      <c r="E167" s="1" t="s">
        <v>342</v>
      </c>
      <c r="F167" s="1" t="s">
        <v>16</v>
      </c>
      <c r="G167" s="1">
        <v>3</v>
      </c>
      <c r="H167" s="1">
        <v>2003</v>
      </c>
      <c r="I167" s="36">
        <v>0.79652777777777783</v>
      </c>
      <c r="J167" s="1" t="s">
        <v>9</v>
      </c>
      <c r="K167" s="39">
        <v>18470</v>
      </c>
      <c r="L167" t="s">
        <v>1386</v>
      </c>
      <c r="M167" s="12">
        <f t="shared" si="16"/>
        <v>0</v>
      </c>
      <c r="N167" s="12">
        <v>0</v>
      </c>
      <c r="O167" s="12">
        <v>0</v>
      </c>
      <c r="P167" s="12">
        <f t="shared" si="17"/>
        <v>0</v>
      </c>
      <c r="Q167" s="12">
        <f t="shared" si="18"/>
        <v>0</v>
      </c>
      <c r="R167" s="12">
        <f t="shared" si="19"/>
        <v>0</v>
      </c>
      <c r="S167" s="14">
        <f t="shared" si="14"/>
        <v>1</v>
      </c>
      <c r="T167" s="14">
        <f t="shared" si="15"/>
        <v>0</v>
      </c>
      <c r="U167" s="14">
        <f t="shared" si="20"/>
        <v>0</v>
      </c>
      <c r="V167"/>
      <c r="W167" s="1">
        <v>0</v>
      </c>
      <c r="X167" s="1">
        <v>0</v>
      </c>
      <c r="Y167" s="5"/>
      <c r="Z167" s="4"/>
      <c r="AA167" s="3"/>
    </row>
    <row r="168" spans="1:27" x14ac:dyDescent="0.3">
      <c r="A168" s="13"/>
      <c r="B168" s="1">
        <v>4</v>
      </c>
      <c r="C168" t="s">
        <v>156</v>
      </c>
      <c r="D168" t="s">
        <v>80</v>
      </c>
      <c r="E168" s="1" t="s">
        <v>343</v>
      </c>
      <c r="F168" s="1" t="s">
        <v>16</v>
      </c>
      <c r="G168" s="1">
        <v>4</v>
      </c>
      <c r="H168" s="1">
        <v>2003</v>
      </c>
      <c r="I168" s="36">
        <v>0.79652777777777783</v>
      </c>
      <c r="J168" s="1" t="s">
        <v>5</v>
      </c>
      <c r="K168" s="39">
        <v>27256</v>
      </c>
      <c r="L168" t="s">
        <v>1387</v>
      </c>
      <c r="M168" s="12">
        <f t="shared" si="16"/>
        <v>0</v>
      </c>
      <c r="N168" s="12">
        <v>0</v>
      </c>
      <c r="O168" s="12">
        <v>0</v>
      </c>
      <c r="P168" s="12">
        <f t="shared" si="17"/>
        <v>0</v>
      </c>
      <c r="Q168" s="12">
        <f t="shared" si="18"/>
        <v>1</v>
      </c>
      <c r="R168" s="12">
        <f t="shared" si="19"/>
        <v>0</v>
      </c>
      <c r="S168" s="14">
        <f t="shared" si="14"/>
        <v>1</v>
      </c>
      <c r="T168" s="14">
        <f t="shared" si="15"/>
        <v>0</v>
      </c>
      <c r="U168" s="14">
        <f t="shared" si="20"/>
        <v>0</v>
      </c>
      <c r="V168" t="s">
        <v>1947</v>
      </c>
      <c r="W168" s="1">
        <v>0</v>
      </c>
      <c r="X168" s="1">
        <v>0</v>
      </c>
      <c r="Y168" s="5"/>
      <c r="Z168" s="4"/>
      <c r="AA168" s="3"/>
    </row>
    <row r="169" spans="1:27" x14ac:dyDescent="0.3">
      <c r="A169" s="13"/>
      <c r="B169" s="1">
        <v>5</v>
      </c>
      <c r="C169" t="s">
        <v>156</v>
      </c>
      <c r="D169" t="s">
        <v>80</v>
      </c>
      <c r="E169" s="1" t="s">
        <v>344</v>
      </c>
      <c r="F169" s="1" t="s">
        <v>16</v>
      </c>
      <c r="G169" s="1">
        <v>5</v>
      </c>
      <c r="H169" s="1">
        <v>2003</v>
      </c>
      <c r="I169" s="36">
        <v>0.56736111111111109</v>
      </c>
      <c r="J169" s="1" t="s">
        <v>7</v>
      </c>
      <c r="K169" s="39">
        <v>41821</v>
      </c>
      <c r="L169" t="s">
        <v>1388</v>
      </c>
      <c r="M169" s="12">
        <f t="shared" si="16"/>
        <v>0</v>
      </c>
      <c r="N169" s="12">
        <v>0</v>
      </c>
      <c r="O169" s="12">
        <v>0</v>
      </c>
      <c r="P169" s="12">
        <f t="shared" si="17"/>
        <v>0</v>
      </c>
      <c r="Q169" s="12">
        <f t="shared" si="18"/>
        <v>1</v>
      </c>
      <c r="R169" s="12">
        <f t="shared" si="19"/>
        <v>0</v>
      </c>
      <c r="S169" s="14">
        <f t="shared" si="14"/>
        <v>0</v>
      </c>
      <c r="T169" s="14">
        <f t="shared" si="15"/>
        <v>1</v>
      </c>
      <c r="U169" s="14">
        <f t="shared" si="20"/>
        <v>0</v>
      </c>
      <c r="V169"/>
      <c r="W169" s="1">
        <v>0</v>
      </c>
      <c r="X169" s="1">
        <v>0</v>
      </c>
      <c r="Y169" s="5"/>
      <c r="Z169" s="4"/>
      <c r="AA169" s="3"/>
    </row>
    <row r="170" spans="1:27" x14ac:dyDescent="0.3">
      <c r="A170" s="13"/>
      <c r="B170" s="1">
        <v>6</v>
      </c>
      <c r="C170" t="s">
        <v>156</v>
      </c>
      <c r="D170" t="s">
        <v>80</v>
      </c>
      <c r="E170" s="1" t="s">
        <v>345</v>
      </c>
      <c r="F170" s="1" t="s">
        <v>16</v>
      </c>
      <c r="G170" s="1">
        <v>6</v>
      </c>
      <c r="H170" s="1">
        <v>2003</v>
      </c>
      <c r="I170" s="36">
        <v>0.56736111111111109</v>
      </c>
      <c r="J170" s="1" t="s">
        <v>8</v>
      </c>
      <c r="K170" s="39">
        <v>30046</v>
      </c>
      <c r="L170" t="s">
        <v>1389</v>
      </c>
      <c r="M170" s="12">
        <f t="shared" si="16"/>
        <v>0</v>
      </c>
      <c r="N170" s="12">
        <v>0</v>
      </c>
      <c r="O170" s="12">
        <v>0</v>
      </c>
      <c r="P170" s="12">
        <f t="shared" si="17"/>
        <v>0</v>
      </c>
      <c r="Q170" s="12">
        <f t="shared" si="18"/>
        <v>1</v>
      </c>
      <c r="R170" s="12">
        <f t="shared" si="19"/>
        <v>0</v>
      </c>
      <c r="S170" s="14">
        <f t="shared" si="14"/>
        <v>0</v>
      </c>
      <c r="T170" s="14">
        <f t="shared" si="15"/>
        <v>0</v>
      </c>
      <c r="U170" s="14">
        <f t="shared" si="20"/>
        <v>0</v>
      </c>
      <c r="V170" t="s">
        <v>1948</v>
      </c>
      <c r="W170" s="1">
        <v>0</v>
      </c>
      <c r="X170" s="1">
        <v>0</v>
      </c>
      <c r="Y170" s="5"/>
      <c r="Z170" s="4"/>
      <c r="AA170" s="3"/>
    </row>
    <row r="171" spans="1:27" x14ac:dyDescent="0.3">
      <c r="A171" s="13"/>
      <c r="B171" s="1">
        <v>7</v>
      </c>
      <c r="C171" t="s">
        <v>181</v>
      </c>
      <c r="D171" t="s">
        <v>76</v>
      </c>
      <c r="E171" s="1" t="s">
        <v>346</v>
      </c>
      <c r="F171" s="1" t="s">
        <v>16</v>
      </c>
      <c r="G171" s="1">
        <v>18</v>
      </c>
      <c r="H171" s="1">
        <v>2003</v>
      </c>
      <c r="I171" s="36">
        <v>0.79722222222222217</v>
      </c>
      <c r="J171" s="1" t="s">
        <v>5</v>
      </c>
      <c r="K171" s="39">
        <v>19545</v>
      </c>
      <c r="L171" t="s">
        <v>1390</v>
      </c>
      <c r="M171" s="12">
        <f t="shared" si="16"/>
        <v>0</v>
      </c>
      <c r="N171" s="12">
        <v>0</v>
      </c>
      <c r="O171" s="12">
        <v>0</v>
      </c>
      <c r="P171" s="12">
        <f t="shared" si="17"/>
        <v>0</v>
      </c>
      <c r="Q171" s="12">
        <f t="shared" si="18"/>
        <v>0</v>
      </c>
      <c r="R171" s="12">
        <f t="shared" si="19"/>
        <v>0</v>
      </c>
      <c r="S171" s="14">
        <f t="shared" si="14"/>
        <v>1</v>
      </c>
      <c r="T171" s="14">
        <f t="shared" si="15"/>
        <v>0</v>
      </c>
      <c r="U171" s="14">
        <f t="shared" si="20"/>
        <v>0</v>
      </c>
      <c r="V171" t="s">
        <v>1887</v>
      </c>
      <c r="W171" s="1">
        <v>0</v>
      </c>
      <c r="X171" s="1">
        <v>0</v>
      </c>
      <c r="Y171" s="5"/>
      <c r="Z171" s="4"/>
      <c r="AA171" s="3"/>
    </row>
    <row r="172" spans="1:27" x14ac:dyDescent="0.3">
      <c r="A172" s="13"/>
      <c r="B172" s="1">
        <v>8</v>
      </c>
      <c r="C172" t="s">
        <v>181</v>
      </c>
      <c r="D172" t="s">
        <v>76</v>
      </c>
      <c r="E172" s="1" t="s">
        <v>347</v>
      </c>
      <c r="F172" s="1" t="s">
        <v>16</v>
      </c>
      <c r="G172" s="1">
        <v>19</v>
      </c>
      <c r="H172" s="1">
        <v>2003</v>
      </c>
      <c r="I172" s="36">
        <v>0.56944444444444442</v>
      </c>
      <c r="J172" s="1" t="s">
        <v>7</v>
      </c>
      <c r="K172" s="39">
        <v>33870</v>
      </c>
      <c r="L172" t="s">
        <v>1391</v>
      </c>
      <c r="M172" s="12">
        <f t="shared" si="16"/>
        <v>0</v>
      </c>
      <c r="N172" s="12">
        <v>0</v>
      </c>
      <c r="O172" s="12">
        <v>0</v>
      </c>
      <c r="P172" s="12">
        <f t="shared" si="17"/>
        <v>0</v>
      </c>
      <c r="Q172" s="12">
        <f t="shared" si="18"/>
        <v>0</v>
      </c>
      <c r="R172" s="12">
        <f t="shared" si="19"/>
        <v>0</v>
      </c>
      <c r="S172" s="14">
        <f t="shared" si="14"/>
        <v>0</v>
      </c>
      <c r="T172" s="14">
        <f t="shared" si="15"/>
        <v>1</v>
      </c>
      <c r="U172" s="14">
        <f t="shared" si="20"/>
        <v>0</v>
      </c>
      <c r="V172" t="s">
        <v>1949</v>
      </c>
      <c r="W172" s="1">
        <v>0</v>
      </c>
      <c r="X172" s="1">
        <v>0</v>
      </c>
      <c r="Y172" s="5"/>
      <c r="Z172" s="4"/>
      <c r="AA172" s="3"/>
    </row>
    <row r="173" spans="1:27" x14ac:dyDescent="0.3">
      <c r="A173" s="13"/>
      <c r="B173" s="1">
        <v>9</v>
      </c>
      <c r="C173" t="s">
        <v>181</v>
      </c>
      <c r="D173" t="s">
        <v>76</v>
      </c>
      <c r="E173" s="1" t="s">
        <v>348</v>
      </c>
      <c r="F173" s="1" t="s">
        <v>16</v>
      </c>
      <c r="G173" s="1">
        <v>20</v>
      </c>
      <c r="H173" s="1">
        <v>2003</v>
      </c>
      <c r="I173" s="36">
        <v>0.56805555555555554</v>
      </c>
      <c r="J173" s="1" t="s">
        <v>8</v>
      </c>
      <c r="K173" s="39">
        <v>25787</v>
      </c>
      <c r="L173" t="s">
        <v>1392</v>
      </c>
      <c r="M173" s="12">
        <f t="shared" si="16"/>
        <v>0</v>
      </c>
      <c r="N173" s="12">
        <v>0</v>
      </c>
      <c r="O173" s="12">
        <v>0</v>
      </c>
      <c r="P173" s="12">
        <f t="shared" si="17"/>
        <v>0</v>
      </c>
      <c r="Q173" s="12">
        <f t="shared" si="18"/>
        <v>0</v>
      </c>
      <c r="R173" s="12">
        <f t="shared" si="19"/>
        <v>0</v>
      </c>
      <c r="S173" s="14">
        <f t="shared" si="14"/>
        <v>0</v>
      </c>
      <c r="T173" s="14">
        <f t="shared" si="15"/>
        <v>0</v>
      </c>
      <c r="U173" s="14">
        <f t="shared" si="20"/>
        <v>0</v>
      </c>
      <c r="V173" t="s">
        <v>1950</v>
      </c>
      <c r="W173" s="1">
        <v>0</v>
      </c>
      <c r="X173" s="1">
        <v>0</v>
      </c>
      <c r="Y173" s="5"/>
      <c r="Z173" s="4"/>
      <c r="AA173" s="3"/>
    </row>
    <row r="174" spans="1:27" x14ac:dyDescent="0.3">
      <c r="A174" s="13"/>
      <c r="B174" s="1">
        <v>10</v>
      </c>
      <c r="C174" t="s">
        <v>181</v>
      </c>
      <c r="D174" t="s">
        <v>76</v>
      </c>
      <c r="E174" s="1" t="s">
        <v>349</v>
      </c>
      <c r="F174" s="1" t="s">
        <v>16</v>
      </c>
      <c r="G174" s="1">
        <v>21</v>
      </c>
      <c r="H174" s="1">
        <v>2003</v>
      </c>
      <c r="I174" s="36">
        <v>0.79652777777777783</v>
      </c>
      <c r="J174" s="1" t="s">
        <v>6</v>
      </c>
      <c r="K174" s="39">
        <v>18017</v>
      </c>
      <c r="L174" t="s">
        <v>1290</v>
      </c>
      <c r="M174" s="12">
        <f t="shared" si="16"/>
        <v>0</v>
      </c>
      <c r="N174" s="12">
        <v>0</v>
      </c>
      <c r="O174" s="12">
        <v>0</v>
      </c>
      <c r="P174" s="12">
        <f t="shared" si="17"/>
        <v>0</v>
      </c>
      <c r="Q174" s="12">
        <f t="shared" si="18"/>
        <v>0</v>
      </c>
      <c r="R174" s="12">
        <f t="shared" si="19"/>
        <v>0</v>
      </c>
      <c r="S174" s="14">
        <f t="shared" si="14"/>
        <v>1</v>
      </c>
      <c r="T174" s="14">
        <f t="shared" si="15"/>
        <v>0</v>
      </c>
      <c r="U174" s="14">
        <f t="shared" si="20"/>
        <v>0</v>
      </c>
      <c r="V174" t="s">
        <v>1886</v>
      </c>
      <c r="W174" s="1">
        <v>0</v>
      </c>
      <c r="X174" s="1">
        <v>0</v>
      </c>
      <c r="Y174" s="5"/>
      <c r="Z174" s="4"/>
      <c r="AA174" s="3"/>
    </row>
    <row r="175" spans="1:27" x14ac:dyDescent="0.3">
      <c r="A175" s="13"/>
      <c r="B175" s="1">
        <v>11</v>
      </c>
      <c r="C175" t="s">
        <v>159</v>
      </c>
      <c r="D175" t="s">
        <v>81</v>
      </c>
      <c r="E175" s="1" t="s">
        <v>350</v>
      </c>
      <c r="F175" s="1" t="s">
        <v>16</v>
      </c>
      <c r="G175" s="1">
        <v>22</v>
      </c>
      <c r="H175" s="1">
        <v>2003</v>
      </c>
      <c r="I175" s="36">
        <v>0.79513888888888884</v>
      </c>
      <c r="J175" s="1" t="s">
        <v>10</v>
      </c>
      <c r="K175" s="39">
        <v>18676</v>
      </c>
      <c r="L175" t="s">
        <v>1393</v>
      </c>
      <c r="M175" s="12">
        <f t="shared" si="16"/>
        <v>0</v>
      </c>
      <c r="N175" s="12">
        <v>0</v>
      </c>
      <c r="O175" s="12">
        <v>0</v>
      </c>
      <c r="P175" s="12">
        <f t="shared" si="17"/>
        <v>0</v>
      </c>
      <c r="Q175" s="12">
        <f t="shared" si="18"/>
        <v>0</v>
      </c>
      <c r="R175" s="12">
        <f t="shared" si="19"/>
        <v>0</v>
      </c>
      <c r="S175" s="14">
        <f t="shared" si="14"/>
        <v>1</v>
      </c>
      <c r="T175" s="14">
        <f t="shared" si="15"/>
        <v>0</v>
      </c>
      <c r="U175" s="14">
        <f t="shared" si="20"/>
        <v>0</v>
      </c>
      <c r="V175"/>
      <c r="W175" s="1">
        <v>0</v>
      </c>
      <c r="X175" s="1">
        <v>0</v>
      </c>
      <c r="Y175" s="5"/>
      <c r="Z175" s="4"/>
      <c r="AA175" s="3"/>
    </row>
    <row r="176" spans="1:27" x14ac:dyDescent="0.3">
      <c r="A176" s="13"/>
      <c r="B176" s="1">
        <v>12</v>
      </c>
      <c r="C176" t="s">
        <v>159</v>
      </c>
      <c r="D176" t="s">
        <v>81</v>
      </c>
      <c r="E176" s="1" t="s">
        <v>351</v>
      </c>
      <c r="F176" s="1" t="s">
        <v>16</v>
      </c>
      <c r="G176" s="1">
        <v>23</v>
      </c>
      <c r="H176" s="1">
        <v>2003</v>
      </c>
      <c r="I176" s="36">
        <v>0.79722222222222217</v>
      </c>
      <c r="J176" s="1" t="s">
        <v>11</v>
      </c>
      <c r="K176" s="39">
        <v>19908</v>
      </c>
      <c r="L176" t="s">
        <v>1394</v>
      </c>
      <c r="M176" s="12">
        <f t="shared" si="16"/>
        <v>0</v>
      </c>
      <c r="N176" s="12">
        <v>0</v>
      </c>
      <c r="O176" s="12">
        <v>0</v>
      </c>
      <c r="P176" s="12">
        <f t="shared" si="17"/>
        <v>0</v>
      </c>
      <c r="Q176" s="12">
        <f t="shared" si="18"/>
        <v>0</v>
      </c>
      <c r="R176" s="12">
        <f t="shared" si="19"/>
        <v>0</v>
      </c>
      <c r="S176" s="14">
        <f t="shared" si="14"/>
        <v>1</v>
      </c>
      <c r="T176" s="14">
        <f t="shared" si="15"/>
        <v>0</v>
      </c>
      <c r="U176" s="14">
        <f t="shared" si="20"/>
        <v>0</v>
      </c>
      <c r="V176"/>
      <c r="W176" s="1">
        <v>0</v>
      </c>
      <c r="X176" s="1">
        <v>0</v>
      </c>
      <c r="Y176" s="5"/>
      <c r="Z176" s="4"/>
      <c r="AA176" s="3"/>
    </row>
    <row r="177" spans="1:27" x14ac:dyDescent="0.3">
      <c r="A177" s="13"/>
      <c r="B177" s="1">
        <v>13</v>
      </c>
      <c r="C177" t="s">
        <v>159</v>
      </c>
      <c r="D177" t="s">
        <v>81</v>
      </c>
      <c r="E177" s="1" t="s">
        <v>352</v>
      </c>
      <c r="F177" s="1" t="s">
        <v>16</v>
      </c>
      <c r="G177" s="1">
        <v>24</v>
      </c>
      <c r="H177" s="1">
        <v>2003</v>
      </c>
      <c r="I177" s="36">
        <v>0.79652777777777783</v>
      </c>
      <c r="J177" s="1" t="s">
        <v>9</v>
      </c>
      <c r="K177" s="39">
        <v>23731</v>
      </c>
      <c r="L177" t="s">
        <v>1395</v>
      </c>
      <c r="M177" s="12">
        <f t="shared" si="16"/>
        <v>0</v>
      </c>
      <c r="N177" s="12">
        <v>0</v>
      </c>
      <c r="O177" s="12">
        <v>0</v>
      </c>
      <c r="P177" s="12">
        <f t="shared" si="17"/>
        <v>0</v>
      </c>
      <c r="Q177" s="12">
        <f t="shared" si="18"/>
        <v>0</v>
      </c>
      <c r="R177" s="12">
        <f t="shared" si="19"/>
        <v>0</v>
      </c>
      <c r="S177" s="14">
        <f t="shared" si="14"/>
        <v>1</v>
      </c>
      <c r="T177" s="14">
        <f t="shared" si="15"/>
        <v>0</v>
      </c>
      <c r="U177" s="14">
        <f t="shared" si="20"/>
        <v>0</v>
      </c>
      <c r="V177"/>
      <c r="W177" s="1">
        <v>0</v>
      </c>
      <c r="X177" s="1">
        <v>0</v>
      </c>
      <c r="Y177" s="5"/>
      <c r="Z177" s="4"/>
      <c r="AA177" s="3"/>
    </row>
    <row r="178" spans="1:27" x14ac:dyDescent="0.3">
      <c r="A178" s="13"/>
      <c r="B178" s="1">
        <v>14</v>
      </c>
      <c r="C178" t="s">
        <v>166</v>
      </c>
      <c r="D178" t="s">
        <v>73</v>
      </c>
      <c r="E178" s="1" t="s">
        <v>353</v>
      </c>
      <c r="F178" s="1" t="s">
        <v>31</v>
      </c>
      <c r="G178" s="1">
        <v>2</v>
      </c>
      <c r="H178" s="1">
        <v>2003</v>
      </c>
      <c r="I178" s="36">
        <v>0.79583333333333339</v>
      </c>
      <c r="J178" s="1" t="s">
        <v>5</v>
      </c>
      <c r="K178" s="39">
        <v>26737</v>
      </c>
      <c r="L178" t="s">
        <v>1396</v>
      </c>
      <c r="M178" s="12">
        <f t="shared" si="16"/>
        <v>0</v>
      </c>
      <c r="N178" s="12">
        <v>0</v>
      </c>
      <c r="O178" s="12">
        <v>0</v>
      </c>
      <c r="P178" s="12">
        <f t="shared" si="17"/>
        <v>0</v>
      </c>
      <c r="Q178" s="12">
        <f t="shared" si="18"/>
        <v>0</v>
      </c>
      <c r="R178" s="12">
        <f t="shared" si="19"/>
        <v>0</v>
      </c>
      <c r="S178" s="14">
        <f t="shared" si="14"/>
        <v>1</v>
      </c>
      <c r="T178" s="14">
        <f t="shared" si="15"/>
        <v>0</v>
      </c>
      <c r="U178" s="14">
        <f t="shared" si="20"/>
        <v>0</v>
      </c>
      <c r="V178" t="s">
        <v>1951</v>
      </c>
      <c r="W178" s="1">
        <v>0</v>
      </c>
      <c r="X178" s="1">
        <v>0</v>
      </c>
      <c r="Y178" s="5"/>
      <c r="Z178" s="4"/>
      <c r="AA178" s="3"/>
    </row>
    <row r="179" spans="1:27" x14ac:dyDescent="0.3">
      <c r="A179" s="13"/>
      <c r="B179" s="1">
        <v>15</v>
      </c>
      <c r="C179" t="s">
        <v>166</v>
      </c>
      <c r="D179" t="s">
        <v>73</v>
      </c>
      <c r="E179" s="1" t="s">
        <v>354</v>
      </c>
      <c r="F179" s="1" t="s">
        <v>31</v>
      </c>
      <c r="G179" s="1">
        <v>3</v>
      </c>
      <c r="H179" s="1">
        <v>2003</v>
      </c>
      <c r="I179" s="36">
        <v>0.56736111111111109</v>
      </c>
      <c r="J179" s="1" t="s">
        <v>7</v>
      </c>
      <c r="K179" s="39">
        <v>27461</v>
      </c>
      <c r="L179" t="s">
        <v>1275</v>
      </c>
      <c r="M179" s="12">
        <f t="shared" si="16"/>
        <v>0</v>
      </c>
      <c r="N179" s="12">
        <v>0</v>
      </c>
      <c r="O179" s="12">
        <v>0</v>
      </c>
      <c r="P179" s="12">
        <f t="shared" si="17"/>
        <v>0</v>
      </c>
      <c r="Q179" s="12">
        <f t="shared" si="18"/>
        <v>0</v>
      </c>
      <c r="R179" s="12">
        <f t="shared" si="19"/>
        <v>0</v>
      </c>
      <c r="S179" s="14">
        <f t="shared" si="14"/>
        <v>0</v>
      </c>
      <c r="T179" s="14">
        <f t="shared" si="15"/>
        <v>1</v>
      </c>
      <c r="U179" s="14">
        <f t="shared" si="20"/>
        <v>0</v>
      </c>
      <c r="V179" t="s">
        <v>1952</v>
      </c>
      <c r="W179" s="1">
        <v>0</v>
      </c>
      <c r="X179" s="1">
        <v>0</v>
      </c>
      <c r="Y179" s="5"/>
      <c r="Z179" s="4"/>
      <c r="AA179" s="3"/>
    </row>
    <row r="180" spans="1:27" x14ac:dyDescent="0.3">
      <c r="A180" s="13"/>
      <c r="B180" s="1">
        <v>16</v>
      </c>
      <c r="C180" t="s">
        <v>166</v>
      </c>
      <c r="D180" t="s">
        <v>73</v>
      </c>
      <c r="E180" s="1" t="s">
        <v>355</v>
      </c>
      <c r="F180" s="1" t="s">
        <v>31</v>
      </c>
      <c r="G180" s="1">
        <v>4</v>
      </c>
      <c r="H180" s="1">
        <v>2003</v>
      </c>
      <c r="I180" s="36">
        <v>0.56736111111111109</v>
      </c>
      <c r="J180" s="1" t="s">
        <v>8</v>
      </c>
      <c r="K180" s="39">
        <v>26890</v>
      </c>
      <c r="L180" t="s">
        <v>1397</v>
      </c>
      <c r="M180" s="12">
        <f t="shared" si="16"/>
        <v>0</v>
      </c>
      <c r="N180" s="12">
        <v>0</v>
      </c>
      <c r="O180" s="12">
        <v>0</v>
      </c>
      <c r="P180" s="12">
        <f t="shared" si="17"/>
        <v>0</v>
      </c>
      <c r="Q180" s="12">
        <f t="shared" si="18"/>
        <v>0</v>
      </c>
      <c r="R180" s="12">
        <f t="shared" si="19"/>
        <v>0</v>
      </c>
      <c r="S180" s="14">
        <f t="shared" si="14"/>
        <v>0</v>
      </c>
      <c r="T180" s="14">
        <f t="shared" si="15"/>
        <v>0</v>
      </c>
      <c r="U180" s="14">
        <f t="shared" si="20"/>
        <v>0</v>
      </c>
      <c r="V180" t="s">
        <v>1894</v>
      </c>
      <c r="W180" s="1">
        <v>0</v>
      </c>
      <c r="X180" s="1">
        <v>0</v>
      </c>
      <c r="Y180" s="5"/>
      <c r="Z180" s="4"/>
      <c r="AA180" s="3"/>
    </row>
    <row r="181" spans="1:27" x14ac:dyDescent="0.3">
      <c r="A181" s="13"/>
      <c r="B181" s="1">
        <v>17</v>
      </c>
      <c r="C181" t="s">
        <v>170</v>
      </c>
      <c r="D181" t="s">
        <v>77</v>
      </c>
      <c r="E181" s="1" t="s">
        <v>356</v>
      </c>
      <c r="F181" s="1" t="s">
        <v>31</v>
      </c>
      <c r="G181" s="1">
        <v>5</v>
      </c>
      <c r="H181" s="1">
        <v>2003</v>
      </c>
      <c r="I181" s="36">
        <v>0.79652777777777783</v>
      </c>
      <c r="J181" s="1" t="s">
        <v>6</v>
      </c>
      <c r="K181" s="39">
        <v>17267</v>
      </c>
      <c r="L181" t="s">
        <v>1387</v>
      </c>
      <c r="M181" s="12">
        <f t="shared" si="16"/>
        <v>0</v>
      </c>
      <c r="N181" s="12">
        <v>0</v>
      </c>
      <c r="O181" s="12">
        <v>0</v>
      </c>
      <c r="P181" s="12">
        <f t="shared" si="17"/>
        <v>0</v>
      </c>
      <c r="Q181" s="12">
        <f t="shared" si="18"/>
        <v>0</v>
      </c>
      <c r="R181" s="12">
        <f t="shared" si="19"/>
        <v>0</v>
      </c>
      <c r="S181" s="14">
        <f t="shared" si="14"/>
        <v>1</v>
      </c>
      <c r="T181" s="14">
        <f t="shared" si="15"/>
        <v>0</v>
      </c>
      <c r="U181" s="14">
        <f t="shared" si="20"/>
        <v>0</v>
      </c>
      <c r="V181"/>
      <c r="W181" s="1">
        <v>0</v>
      </c>
      <c r="X181" s="1">
        <v>0</v>
      </c>
      <c r="Y181" s="5"/>
      <c r="Z181" s="4"/>
      <c r="AA181" s="3"/>
    </row>
    <row r="182" spans="1:27" x14ac:dyDescent="0.3">
      <c r="A182" s="13"/>
      <c r="B182" s="1">
        <v>18</v>
      </c>
      <c r="C182" t="s">
        <v>170</v>
      </c>
      <c r="D182" t="s">
        <v>77</v>
      </c>
      <c r="E182" s="1" t="s">
        <v>357</v>
      </c>
      <c r="F182" s="1" t="s">
        <v>31</v>
      </c>
      <c r="G182" s="1">
        <v>6</v>
      </c>
      <c r="H182" s="1">
        <v>2003</v>
      </c>
      <c r="I182" s="36">
        <v>0.79652777777777783</v>
      </c>
      <c r="J182" s="1" t="s">
        <v>10</v>
      </c>
      <c r="K182" s="39">
        <v>22906</v>
      </c>
      <c r="L182" t="s">
        <v>1397</v>
      </c>
      <c r="M182" s="12">
        <f t="shared" si="16"/>
        <v>0</v>
      </c>
      <c r="N182" s="12">
        <v>0</v>
      </c>
      <c r="O182" s="12">
        <v>0</v>
      </c>
      <c r="P182" s="12">
        <f t="shared" si="17"/>
        <v>0</v>
      </c>
      <c r="Q182" s="12">
        <f t="shared" si="18"/>
        <v>0</v>
      </c>
      <c r="R182" s="12">
        <f t="shared" si="19"/>
        <v>0</v>
      </c>
      <c r="S182" s="14">
        <f t="shared" si="14"/>
        <v>1</v>
      </c>
      <c r="T182" s="14">
        <f t="shared" si="15"/>
        <v>0</v>
      </c>
      <c r="U182" s="14">
        <f t="shared" si="20"/>
        <v>0</v>
      </c>
      <c r="V182" t="s">
        <v>1953</v>
      </c>
      <c r="W182" s="1">
        <v>0</v>
      </c>
      <c r="X182" s="1">
        <v>0</v>
      </c>
      <c r="Y182" s="5"/>
      <c r="Z182" s="4"/>
      <c r="AA182" s="3"/>
    </row>
    <row r="183" spans="1:27" x14ac:dyDescent="0.3">
      <c r="A183" s="13"/>
      <c r="B183" s="1">
        <v>19</v>
      </c>
      <c r="C183" t="s">
        <v>170</v>
      </c>
      <c r="D183" t="s">
        <v>77</v>
      </c>
      <c r="E183" s="1" t="s">
        <v>358</v>
      </c>
      <c r="F183" s="1" t="s">
        <v>31</v>
      </c>
      <c r="G183" s="1">
        <v>7</v>
      </c>
      <c r="H183" s="1">
        <v>2003</v>
      </c>
      <c r="I183" s="36">
        <v>0.62916666666666665</v>
      </c>
      <c r="J183" s="1" t="s">
        <v>11</v>
      </c>
      <c r="K183" s="39">
        <v>22770</v>
      </c>
      <c r="L183" t="s">
        <v>1398</v>
      </c>
      <c r="M183" s="12">
        <f t="shared" si="16"/>
        <v>0</v>
      </c>
      <c r="N183" s="12">
        <v>0</v>
      </c>
      <c r="O183" s="12">
        <v>0</v>
      </c>
      <c r="P183" s="12">
        <f t="shared" si="17"/>
        <v>0</v>
      </c>
      <c r="Q183" s="12">
        <f t="shared" si="18"/>
        <v>0</v>
      </c>
      <c r="R183" s="12">
        <f t="shared" si="19"/>
        <v>0</v>
      </c>
      <c r="S183" s="14">
        <f t="shared" si="14"/>
        <v>0</v>
      </c>
      <c r="T183" s="14">
        <f t="shared" si="15"/>
        <v>0</v>
      </c>
      <c r="U183" s="14">
        <f t="shared" si="20"/>
        <v>0</v>
      </c>
      <c r="V183" t="s">
        <v>1954</v>
      </c>
      <c r="W183" s="1">
        <v>0</v>
      </c>
      <c r="X183" s="1">
        <v>0</v>
      </c>
      <c r="Y183" s="5"/>
      <c r="Z183" s="4"/>
      <c r="AA183" s="3"/>
    </row>
    <row r="184" spans="1:27" x14ac:dyDescent="0.3">
      <c r="A184" s="13"/>
      <c r="B184" s="1">
        <v>20</v>
      </c>
      <c r="C184" t="s">
        <v>181</v>
      </c>
      <c r="D184" t="s">
        <v>76</v>
      </c>
      <c r="E184" s="1" t="s">
        <v>359</v>
      </c>
      <c r="F184" s="1" t="s">
        <v>31</v>
      </c>
      <c r="G184" s="1">
        <v>16</v>
      </c>
      <c r="H184" s="1">
        <v>2003</v>
      </c>
      <c r="I184" s="36">
        <v>0.79652777777777783</v>
      </c>
      <c r="J184" s="1" t="s">
        <v>5</v>
      </c>
      <c r="K184" s="39">
        <v>25445</v>
      </c>
      <c r="L184" t="s">
        <v>1399</v>
      </c>
      <c r="M184" s="12">
        <f t="shared" si="16"/>
        <v>0</v>
      </c>
      <c r="N184" s="12">
        <v>0</v>
      </c>
      <c r="O184" s="12">
        <v>0</v>
      </c>
      <c r="P184" s="12">
        <f t="shared" si="17"/>
        <v>0</v>
      </c>
      <c r="Q184" s="12">
        <f t="shared" si="18"/>
        <v>0</v>
      </c>
      <c r="R184" s="12">
        <f t="shared" si="19"/>
        <v>0</v>
      </c>
      <c r="S184" s="14">
        <f t="shared" si="14"/>
        <v>1</v>
      </c>
      <c r="T184" s="14">
        <f t="shared" si="15"/>
        <v>0</v>
      </c>
      <c r="U184" s="14">
        <f t="shared" si="20"/>
        <v>0</v>
      </c>
      <c r="V184" t="s">
        <v>1955</v>
      </c>
      <c r="W184" s="1">
        <v>0</v>
      </c>
      <c r="X184" s="1">
        <v>0</v>
      </c>
      <c r="Y184" s="5"/>
      <c r="Z184" s="4"/>
      <c r="AA184" s="3"/>
    </row>
    <row r="185" spans="1:27" x14ac:dyDescent="0.3">
      <c r="A185" s="13"/>
      <c r="B185" s="1">
        <v>21</v>
      </c>
      <c r="C185" t="s">
        <v>181</v>
      </c>
      <c r="D185" t="s">
        <v>76</v>
      </c>
      <c r="E185" s="1" t="s">
        <v>360</v>
      </c>
      <c r="F185" s="1" t="s">
        <v>31</v>
      </c>
      <c r="G185" s="1">
        <v>17</v>
      </c>
      <c r="H185" s="1">
        <v>2003</v>
      </c>
      <c r="I185" s="36">
        <v>0.79652777777777783</v>
      </c>
      <c r="J185" s="1" t="s">
        <v>7</v>
      </c>
      <c r="K185" s="39">
        <v>22653</v>
      </c>
      <c r="L185" t="s">
        <v>1400</v>
      </c>
      <c r="M185" s="12">
        <f t="shared" si="16"/>
        <v>0</v>
      </c>
      <c r="N185" s="12">
        <v>0</v>
      </c>
      <c r="O185" s="12">
        <v>0</v>
      </c>
      <c r="P185" s="12">
        <f t="shared" si="17"/>
        <v>0</v>
      </c>
      <c r="Q185" s="12">
        <f t="shared" si="18"/>
        <v>0</v>
      </c>
      <c r="R185" s="12">
        <f t="shared" si="19"/>
        <v>0</v>
      </c>
      <c r="S185" s="14">
        <f t="shared" si="14"/>
        <v>1</v>
      </c>
      <c r="T185" s="14">
        <f t="shared" si="15"/>
        <v>1</v>
      </c>
      <c r="U185" s="14">
        <f t="shared" si="20"/>
        <v>0</v>
      </c>
      <c r="V185"/>
      <c r="W185" s="1">
        <v>0</v>
      </c>
      <c r="X185" s="1">
        <v>0</v>
      </c>
      <c r="Y185" s="5"/>
      <c r="Z185" s="4"/>
      <c r="AA185" s="3"/>
    </row>
    <row r="186" spans="1:27" x14ac:dyDescent="0.3">
      <c r="A186" s="13"/>
      <c r="B186" s="1">
        <v>22</v>
      </c>
      <c r="C186" t="s">
        <v>181</v>
      </c>
      <c r="D186" t="s">
        <v>76</v>
      </c>
      <c r="E186" s="1" t="s">
        <v>361</v>
      </c>
      <c r="F186" s="1" t="s">
        <v>31</v>
      </c>
      <c r="G186" s="1">
        <v>18</v>
      </c>
      <c r="H186" s="1">
        <v>2003</v>
      </c>
      <c r="I186" s="36">
        <v>0.56736111111111109</v>
      </c>
      <c r="J186" s="1" t="s">
        <v>8</v>
      </c>
      <c r="K186" s="39">
        <v>34739</v>
      </c>
      <c r="L186" t="s">
        <v>1401</v>
      </c>
      <c r="M186" s="12">
        <f t="shared" si="16"/>
        <v>0</v>
      </c>
      <c r="N186" s="12">
        <v>0</v>
      </c>
      <c r="O186" s="12">
        <v>0</v>
      </c>
      <c r="P186" s="12">
        <f t="shared" si="17"/>
        <v>0</v>
      </c>
      <c r="Q186" s="12">
        <f t="shared" si="18"/>
        <v>0</v>
      </c>
      <c r="R186" s="12">
        <f t="shared" si="19"/>
        <v>0</v>
      </c>
      <c r="S186" s="14">
        <f t="shared" si="14"/>
        <v>0</v>
      </c>
      <c r="T186" s="14">
        <f t="shared" si="15"/>
        <v>0</v>
      </c>
      <c r="U186" s="14">
        <f t="shared" si="20"/>
        <v>0</v>
      </c>
      <c r="V186" t="s">
        <v>1894</v>
      </c>
      <c r="W186" s="1">
        <v>0</v>
      </c>
      <c r="X186" s="1">
        <v>0</v>
      </c>
      <c r="Y186" s="5"/>
      <c r="Z186" s="4"/>
      <c r="AA186" s="3"/>
    </row>
    <row r="187" spans="1:27" x14ac:dyDescent="0.3">
      <c r="A187" s="13"/>
      <c r="B187" s="1">
        <v>23</v>
      </c>
      <c r="C187" t="s">
        <v>161</v>
      </c>
      <c r="D187" t="s">
        <v>66</v>
      </c>
      <c r="E187" s="1" t="s">
        <v>362</v>
      </c>
      <c r="F187" s="1" t="s">
        <v>31</v>
      </c>
      <c r="G187" s="1">
        <v>27</v>
      </c>
      <c r="H187" s="1">
        <v>2003</v>
      </c>
      <c r="I187" s="36">
        <v>0.79583333333333339</v>
      </c>
      <c r="J187" s="1" t="s">
        <v>10</v>
      </c>
      <c r="K187" s="39">
        <v>20100</v>
      </c>
      <c r="L187" t="s">
        <v>1402</v>
      </c>
      <c r="M187" s="12">
        <f t="shared" si="16"/>
        <v>0</v>
      </c>
      <c r="N187" s="12">
        <v>0</v>
      </c>
      <c r="O187" s="12">
        <v>0</v>
      </c>
      <c r="P187" s="12">
        <f t="shared" si="17"/>
        <v>0</v>
      </c>
      <c r="Q187" s="12">
        <f t="shared" si="18"/>
        <v>0</v>
      </c>
      <c r="R187" s="12">
        <f t="shared" si="19"/>
        <v>0</v>
      </c>
      <c r="S187" s="14">
        <f t="shared" si="14"/>
        <v>1</v>
      </c>
      <c r="T187" s="14">
        <f t="shared" si="15"/>
        <v>0</v>
      </c>
      <c r="U187" s="14">
        <f t="shared" si="20"/>
        <v>0</v>
      </c>
      <c r="V187" t="s">
        <v>1886</v>
      </c>
      <c r="W187" s="1">
        <v>0</v>
      </c>
      <c r="X187" s="1">
        <v>0</v>
      </c>
      <c r="Y187" s="5"/>
      <c r="Z187" s="4"/>
      <c r="AA187" s="3"/>
    </row>
    <row r="188" spans="1:27" x14ac:dyDescent="0.3">
      <c r="A188" s="13"/>
      <c r="B188" s="1">
        <v>24</v>
      </c>
      <c r="C188" t="s">
        <v>161</v>
      </c>
      <c r="D188" t="s">
        <v>66</v>
      </c>
      <c r="E188" s="1" t="s">
        <v>363</v>
      </c>
      <c r="F188" s="1" t="s">
        <v>31</v>
      </c>
      <c r="G188" s="1">
        <v>28</v>
      </c>
      <c r="H188" s="1">
        <v>2003</v>
      </c>
      <c r="I188" s="36">
        <v>0.79652777777777783</v>
      </c>
      <c r="J188" s="1" t="s">
        <v>11</v>
      </c>
      <c r="K188" s="39">
        <v>20366</v>
      </c>
      <c r="L188" t="s">
        <v>1403</v>
      </c>
      <c r="M188" s="12">
        <f t="shared" si="16"/>
        <v>0</v>
      </c>
      <c r="N188" s="12">
        <v>0</v>
      </c>
      <c r="O188" s="12">
        <v>0</v>
      </c>
      <c r="P188" s="12">
        <f t="shared" si="17"/>
        <v>0</v>
      </c>
      <c r="Q188" s="12">
        <f t="shared" si="18"/>
        <v>0</v>
      </c>
      <c r="R188" s="12">
        <f t="shared" si="19"/>
        <v>0</v>
      </c>
      <c r="S188" s="14">
        <f t="shared" si="14"/>
        <v>1</v>
      </c>
      <c r="T188" s="14">
        <f t="shared" si="15"/>
        <v>0</v>
      </c>
      <c r="U188" s="14">
        <f t="shared" si="20"/>
        <v>0</v>
      </c>
      <c r="V188"/>
      <c r="W188" s="1">
        <v>0</v>
      </c>
      <c r="X188" s="1">
        <v>0</v>
      </c>
      <c r="Y188" s="5"/>
      <c r="Z188" s="4"/>
      <c r="AA188" s="3"/>
    </row>
    <row r="189" spans="1:27" x14ac:dyDescent="0.3">
      <c r="A189" s="13"/>
      <c r="B189" s="1">
        <v>25</v>
      </c>
      <c r="C189" t="s">
        <v>168</v>
      </c>
      <c r="D189" t="s">
        <v>65</v>
      </c>
      <c r="E189" s="1" t="s">
        <v>364</v>
      </c>
      <c r="F189" s="1" t="s">
        <v>31</v>
      </c>
      <c r="G189" s="1">
        <v>29</v>
      </c>
      <c r="H189" s="1">
        <v>2003</v>
      </c>
      <c r="I189" s="36">
        <v>0.79722222222222217</v>
      </c>
      <c r="J189" s="1" t="s">
        <v>9</v>
      </c>
      <c r="K189" s="39">
        <v>19767</v>
      </c>
      <c r="L189" t="s">
        <v>1404</v>
      </c>
      <c r="M189" s="12">
        <f t="shared" si="16"/>
        <v>0</v>
      </c>
      <c r="N189" s="12">
        <v>0</v>
      </c>
      <c r="O189" s="12">
        <v>0</v>
      </c>
      <c r="P189" s="12">
        <f t="shared" si="17"/>
        <v>0</v>
      </c>
      <c r="Q189" s="12">
        <f t="shared" si="18"/>
        <v>0</v>
      </c>
      <c r="R189" s="12">
        <f t="shared" si="19"/>
        <v>0</v>
      </c>
      <c r="S189" s="14">
        <f t="shared" si="14"/>
        <v>1</v>
      </c>
      <c r="T189" s="14">
        <f t="shared" si="15"/>
        <v>0</v>
      </c>
      <c r="U189" s="14">
        <f t="shared" si="20"/>
        <v>0</v>
      </c>
      <c r="V189"/>
      <c r="W189" s="1">
        <v>0</v>
      </c>
      <c r="X189" s="1">
        <v>0</v>
      </c>
      <c r="Y189" s="5"/>
      <c r="Z189" s="4"/>
      <c r="AA189" s="3"/>
    </row>
    <row r="190" spans="1:27" x14ac:dyDescent="0.3">
      <c r="A190" s="13"/>
      <c r="B190" s="1">
        <v>26</v>
      </c>
      <c r="C190" t="s">
        <v>168</v>
      </c>
      <c r="D190" t="s">
        <v>65</v>
      </c>
      <c r="E190" s="1" t="s">
        <v>365</v>
      </c>
      <c r="F190" s="1" t="s">
        <v>31</v>
      </c>
      <c r="G190" s="1">
        <v>30</v>
      </c>
      <c r="H190" s="1">
        <v>2003</v>
      </c>
      <c r="I190" s="36">
        <v>0.79652777777777783</v>
      </c>
      <c r="J190" s="1" t="s">
        <v>5</v>
      </c>
      <c r="K190" s="39">
        <v>42488</v>
      </c>
      <c r="L190" t="s">
        <v>1405</v>
      </c>
      <c r="M190" s="12">
        <f t="shared" si="16"/>
        <v>0</v>
      </c>
      <c r="N190" s="12">
        <v>0</v>
      </c>
      <c r="O190" s="12">
        <v>0</v>
      </c>
      <c r="P190" s="12">
        <f t="shared" si="17"/>
        <v>0</v>
      </c>
      <c r="Q190" s="12">
        <f t="shared" si="18"/>
        <v>0</v>
      </c>
      <c r="R190" s="12">
        <f t="shared" si="19"/>
        <v>0</v>
      </c>
      <c r="S190" s="14">
        <f t="shared" si="14"/>
        <v>1</v>
      </c>
      <c r="T190" s="14">
        <f t="shared" si="15"/>
        <v>0</v>
      </c>
      <c r="U190" s="14">
        <f t="shared" si="20"/>
        <v>0</v>
      </c>
      <c r="V190" t="s">
        <v>1956</v>
      </c>
      <c r="W190" s="1">
        <v>0</v>
      </c>
      <c r="X190" s="1">
        <v>0</v>
      </c>
      <c r="Y190" s="5"/>
      <c r="Z190" s="4"/>
      <c r="AA190" s="3"/>
    </row>
    <row r="191" spans="1:27" x14ac:dyDescent="0.3">
      <c r="A191" s="13"/>
      <c r="B191" s="1">
        <v>27</v>
      </c>
      <c r="C191" t="s">
        <v>168</v>
      </c>
      <c r="D191" t="s">
        <v>65</v>
      </c>
      <c r="E191" s="1" t="s">
        <v>366</v>
      </c>
      <c r="F191" s="1" t="s">
        <v>31</v>
      </c>
      <c r="G191" s="1">
        <v>31</v>
      </c>
      <c r="H191" s="1">
        <v>2003</v>
      </c>
      <c r="I191" s="36">
        <v>0.90763888888888899</v>
      </c>
      <c r="J191" s="1" t="s">
        <v>7</v>
      </c>
      <c r="K191" s="39">
        <v>30178</v>
      </c>
      <c r="L191" t="s">
        <v>1406</v>
      </c>
      <c r="M191" s="12">
        <f t="shared" si="16"/>
        <v>0</v>
      </c>
      <c r="N191" s="12">
        <v>0</v>
      </c>
      <c r="O191" s="12">
        <v>0</v>
      </c>
      <c r="P191" s="12">
        <f t="shared" si="17"/>
        <v>0</v>
      </c>
      <c r="Q191" s="12">
        <f t="shared" si="18"/>
        <v>0</v>
      </c>
      <c r="R191" s="12">
        <f t="shared" si="19"/>
        <v>0</v>
      </c>
      <c r="S191" s="14">
        <f t="shared" si="14"/>
        <v>1</v>
      </c>
      <c r="T191" s="14">
        <f t="shared" si="15"/>
        <v>1</v>
      </c>
      <c r="U191" s="14">
        <f t="shared" si="20"/>
        <v>0</v>
      </c>
      <c r="V191" t="s">
        <v>1957</v>
      </c>
      <c r="W191" s="1">
        <v>0</v>
      </c>
      <c r="X191" s="1">
        <v>0</v>
      </c>
      <c r="Y191" s="5"/>
      <c r="Z191" s="4"/>
      <c r="AA191" s="3"/>
    </row>
    <row r="192" spans="1:27" x14ac:dyDescent="0.3">
      <c r="A192" s="13"/>
      <c r="B192" s="1">
        <v>28</v>
      </c>
      <c r="C192" t="s">
        <v>168</v>
      </c>
      <c r="D192" t="s">
        <v>65</v>
      </c>
      <c r="E192" s="1" t="s">
        <v>367</v>
      </c>
      <c r="F192" s="1" t="s">
        <v>35</v>
      </c>
      <c r="G192" s="1">
        <v>1</v>
      </c>
      <c r="H192" s="1">
        <v>2003</v>
      </c>
      <c r="I192" s="36">
        <v>0.56597222222222221</v>
      </c>
      <c r="J192" s="1" t="s">
        <v>8</v>
      </c>
      <c r="K192" s="39">
        <v>38536</v>
      </c>
      <c r="L192" t="s">
        <v>1407</v>
      </c>
      <c r="M192" s="12">
        <f t="shared" si="16"/>
        <v>0</v>
      </c>
      <c r="N192" s="12">
        <v>0</v>
      </c>
      <c r="O192" s="12">
        <v>0</v>
      </c>
      <c r="P192" s="12">
        <f t="shared" si="17"/>
        <v>0</v>
      </c>
      <c r="Q192" s="12">
        <f t="shared" si="18"/>
        <v>0</v>
      </c>
      <c r="R192" s="12">
        <f t="shared" si="19"/>
        <v>0</v>
      </c>
      <c r="S192" s="14">
        <f t="shared" si="14"/>
        <v>0</v>
      </c>
      <c r="T192" s="14">
        <f t="shared" si="15"/>
        <v>0</v>
      </c>
      <c r="U192" s="14">
        <f t="shared" si="20"/>
        <v>1</v>
      </c>
      <c r="V192" t="s">
        <v>1894</v>
      </c>
      <c r="W192" s="1">
        <v>0</v>
      </c>
      <c r="X192" s="1">
        <v>0</v>
      </c>
      <c r="Y192" s="5"/>
      <c r="Z192" s="4"/>
      <c r="AA192" s="3"/>
    </row>
    <row r="193" spans="1:27" x14ac:dyDescent="0.3">
      <c r="A193" s="13"/>
      <c r="B193" s="1">
        <v>29</v>
      </c>
      <c r="C193" t="s">
        <v>174</v>
      </c>
      <c r="D193" t="s">
        <v>59</v>
      </c>
      <c r="E193" s="1" t="s">
        <v>368</v>
      </c>
      <c r="F193" s="1" t="s">
        <v>35</v>
      </c>
      <c r="G193" s="1">
        <v>10</v>
      </c>
      <c r="H193" s="1">
        <v>2003</v>
      </c>
      <c r="I193" s="36">
        <v>0.79722222222222217</v>
      </c>
      <c r="J193" s="1" t="s">
        <v>10</v>
      </c>
      <c r="K193" s="39">
        <v>32484</v>
      </c>
      <c r="L193" t="s">
        <v>1312</v>
      </c>
      <c r="M193" s="12">
        <f t="shared" si="16"/>
        <v>0</v>
      </c>
      <c r="N193" s="12">
        <v>0</v>
      </c>
      <c r="O193" s="12">
        <v>1</v>
      </c>
      <c r="P193" s="12">
        <f t="shared" si="17"/>
        <v>0</v>
      </c>
      <c r="Q193" s="12">
        <f t="shared" si="18"/>
        <v>0</v>
      </c>
      <c r="R193" s="12">
        <f t="shared" si="19"/>
        <v>0</v>
      </c>
      <c r="S193" s="14">
        <f t="shared" si="14"/>
        <v>1</v>
      </c>
      <c r="T193" s="14">
        <f t="shared" si="15"/>
        <v>0</v>
      </c>
      <c r="U193" s="14">
        <f t="shared" si="20"/>
        <v>1</v>
      </c>
      <c r="V193"/>
      <c r="W193" s="1">
        <v>0</v>
      </c>
      <c r="X193" s="1">
        <v>0</v>
      </c>
      <c r="Y193" s="5"/>
      <c r="Z193" s="4"/>
      <c r="AA193" s="3"/>
    </row>
    <row r="194" spans="1:27" x14ac:dyDescent="0.3">
      <c r="A194" s="13"/>
      <c r="B194" s="1">
        <v>30</v>
      </c>
      <c r="C194" t="s">
        <v>174</v>
      </c>
      <c r="D194" t="s">
        <v>59</v>
      </c>
      <c r="E194" s="1" t="s">
        <v>369</v>
      </c>
      <c r="F194" s="1" t="s">
        <v>35</v>
      </c>
      <c r="G194" s="1">
        <v>11</v>
      </c>
      <c r="H194" s="1">
        <v>2003</v>
      </c>
      <c r="I194" s="36">
        <v>0.79583333333333339</v>
      </c>
      <c r="J194" s="1" t="s">
        <v>11</v>
      </c>
      <c r="K194" s="39">
        <v>28013</v>
      </c>
      <c r="L194" t="s">
        <v>1408</v>
      </c>
      <c r="M194" s="12">
        <f t="shared" si="16"/>
        <v>0</v>
      </c>
      <c r="N194" s="12">
        <v>0</v>
      </c>
      <c r="O194" s="12">
        <v>1</v>
      </c>
      <c r="P194" s="12">
        <f t="shared" si="17"/>
        <v>0</v>
      </c>
      <c r="Q194" s="12">
        <f t="shared" si="18"/>
        <v>0</v>
      </c>
      <c r="R194" s="12">
        <f t="shared" si="19"/>
        <v>0</v>
      </c>
      <c r="S194" s="14">
        <f t="shared" si="14"/>
        <v>1</v>
      </c>
      <c r="T194" s="14">
        <f t="shared" si="15"/>
        <v>0</v>
      </c>
      <c r="U194" s="14">
        <f t="shared" si="20"/>
        <v>1</v>
      </c>
      <c r="V194"/>
      <c r="W194" s="1">
        <v>0</v>
      </c>
      <c r="X194" s="1">
        <v>0</v>
      </c>
      <c r="Y194" s="5"/>
      <c r="Z194" s="4"/>
      <c r="AA194" s="3"/>
    </row>
    <row r="195" spans="1:27" x14ac:dyDescent="0.3">
      <c r="A195" s="13"/>
      <c r="B195" s="1">
        <v>31</v>
      </c>
      <c r="C195" t="s">
        <v>174</v>
      </c>
      <c r="D195" t="s">
        <v>59</v>
      </c>
      <c r="E195" s="1" t="s">
        <v>370</v>
      </c>
      <c r="F195" s="1" t="s">
        <v>35</v>
      </c>
      <c r="G195" s="1">
        <v>12</v>
      </c>
      <c r="H195" s="1">
        <v>2003</v>
      </c>
      <c r="I195" s="36">
        <v>0.83194444444444438</v>
      </c>
      <c r="J195" s="1" t="s">
        <v>9</v>
      </c>
      <c r="K195" s="39">
        <v>30557</v>
      </c>
      <c r="L195" t="s">
        <v>1409</v>
      </c>
      <c r="M195" s="12">
        <f t="shared" si="16"/>
        <v>0</v>
      </c>
      <c r="N195" s="12">
        <v>0</v>
      </c>
      <c r="O195" s="12">
        <v>1</v>
      </c>
      <c r="P195" s="12">
        <f t="shared" si="17"/>
        <v>0</v>
      </c>
      <c r="Q195" s="12">
        <f t="shared" si="18"/>
        <v>0</v>
      </c>
      <c r="R195" s="12">
        <f t="shared" si="19"/>
        <v>0</v>
      </c>
      <c r="S195" s="14">
        <f t="shared" si="14"/>
        <v>1</v>
      </c>
      <c r="T195" s="14">
        <f t="shared" si="15"/>
        <v>0</v>
      </c>
      <c r="U195" s="14">
        <f t="shared" si="20"/>
        <v>1</v>
      </c>
      <c r="V195"/>
      <c r="W195" s="1">
        <v>0</v>
      </c>
      <c r="X195" s="1">
        <v>0</v>
      </c>
      <c r="Y195" s="5"/>
      <c r="Z195" s="4"/>
      <c r="AA195" s="3"/>
    </row>
    <row r="196" spans="1:27" x14ac:dyDescent="0.3">
      <c r="A196" s="13"/>
      <c r="B196" s="1">
        <v>32</v>
      </c>
      <c r="C196" t="s">
        <v>175</v>
      </c>
      <c r="D196" t="s">
        <v>62</v>
      </c>
      <c r="E196" s="1" t="s">
        <v>371</v>
      </c>
      <c r="F196" s="1" t="s">
        <v>35</v>
      </c>
      <c r="G196" s="1">
        <v>13</v>
      </c>
      <c r="H196" s="1">
        <v>2003</v>
      </c>
      <c r="I196" s="36">
        <v>0.79583333333333339</v>
      </c>
      <c r="J196" s="1" t="s">
        <v>5</v>
      </c>
      <c r="K196" s="39">
        <v>28085</v>
      </c>
      <c r="L196" t="s">
        <v>1410</v>
      </c>
      <c r="M196" s="12">
        <f t="shared" si="16"/>
        <v>0</v>
      </c>
      <c r="N196" s="12">
        <v>0</v>
      </c>
      <c r="O196" s="12">
        <v>0</v>
      </c>
      <c r="P196" s="12">
        <f t="shared" si="17"/>
        <v>0</v>
      </c>
      <c r="Q196" s="12">
        <f t="shared" si="18"/>
        <v>0</v>
      </c>
      <c r="R196" s="12">
        <f t="shared" si="19"/>
        <v>0</v>
      </c>
      <c r="S196" s="14">
        <f t="shared" ref="S196:S259" si="21">IF(I196&gt;$S$2,1,0)</f>
        <v>1</v>
      </c>
      <c r="T196" s="14">
        <f t="shared" ref="T196:T259" si="22">IF(J196=$T$2,1,0)</f>
        <v>0</v>
      </c>
      <c r="U196" s="14">
        <f t="shared" si="20"/>
        <v>1</v>
      </c>
      <c r="V196" t="s">
        <v>1958</v>
      </c>
      <c r="W196" s="1">
        <v>0</v>
      </c>
      <c r="X196" s="1">
        <v>0</v>
      </c>
      <c r="Y196" s="5"/>
      <c r="Z196" s="4"/>
      <c r="AA196" s="3"/>
    </row>
    <row r="197" spans="1:27" x14ac:dyDescent="0.3">
      <c r="A197" s="13"/>
      <c r="B197" s="1">
        <v>33</v>
      </c>
      <c r="C197" t="s">
        <v>175</v>
      </c>
      <c r="D197" t="s">
        <v>62</v>
      </c>
      <c r="E197" s="1" t="s">
        <v>372</v>
      </c>
      <c r="F197" s="1" t="s">
        <v>35</v>
      </c>
      <c r="G197" s="1">
        <v>14</v>
      </c>
      <c r="H197" s="1">
        <v>2003</v>
      </c>
      <c r="I197" s="36">
        <v>0.79791666666666661</v>
      </c>
      <c r="J197" s="1" t="s">
        <v>7</v>
      </c>
      <c r="K197" s="39">
        <v>28290</v>
      </c>
      <c r="L197" t="s">
        <v>1396</v>
      </c>
      <c r="M197" s="12">
        <f t="shared" ref="M197:M260" si="23">IF(B197=1,1,0)</f>
        <v>0</v>
      </c>
      <c r="N197" s="12">
        <v>0</v>
      </c>
      <c r="O197" s="12">
        <v>0</v>
      </c>
      <c r="P197" s="12">
        <f t="shared" ref="P197:P260" si="24">IF(C197=$P$3,1,0)</f>
        <v>0</v>
      </c>
      <c r="Q197" s="12">
        <f t="shared" ref="Q197:Q260" si="25">IF(C197=$Q$3,1,0)</f>
        <v>0</v>
      </c>
      <c r="R197" s="12">
        <f t="shared" ref="R197:R260" si="26">IF(C197=$R$3,1,0)</f>
        <v>0</v>
      </c>
      <c r="S197" s="14">
        <f t="shared" si="21"/>
        <v>1</v>
      </c>
      <c r="T197" s="14">
        <f t="shared" si="22"/>
        <v>1</v>
      </c>
      <c r="U197" s="14">
        <f t="shared" ref="U197:U260" si="27">IF(F197=$U$2,1,0)</f>
        <v>1</v>
      </c>
      <c r="V197" t="s">
        <v>1959</v>
      </c>
      <c r="W197" s="1">
        <v>0</v>
      </c>
      <c r="X197" s="1">
        <v>0</v>
      </c>
      <c r="Y197" s="5"/>
      <c r="Z197" s="4"/>
      <c r="AA197" s="3"/>
    </row>
    <row r="198" spans="1:27" x14ac:dyDescent="0.3">
      <c r="A198" s="13"/>
      <c r="B198" s="1">
        <v>34</v>
      </c>
      <c r="C198" t="s">
        <v>175</v>
      </c>
      <c r="D198" t="s">
        <v>62</v>
      </c>
      <c r="E198" s="1" t="s">
        <v>373</v>
      </c>
      <c r="F198" s="1" t="s">
        <v>35</v>
      </c>
      <c r="G198" s="1">
        <v>15</v>
      </c>
      <c r="H198" s="1">
        <v>2003</v>
      </c>
      <c r="I198" s="36">
        <v>0.56874999999999998</v>
      </c>
      <c r="J198" s="1" t="s">
        <v>8</v>
      </c>
      <c r="K198" s="39">
        <v>36109</v>
      </c>
      <c r="L198" t="s">
        <v>1411</v>
      </c>
      <c r="M198" s="12">
        <f t="shared" si="23"/>
        <v>0</v>
      </c>
      <c r="N198" s="12">
        <v>0</v>
      </c>
      <c r="O198" s="12">
        <v>0</v>
      </c>
      <c r="P198" s="12">
        <f t="shared" si="24"/>
        <v>0</v>
      </c>
      <c r="Q198" s="12">
        <f t="shared" si="25"/>
        <v>0</v>
      </c>
      <c r="R198" s="12">
        <f t="shared" si="26"/>
        <v>0</v>
      </c>
      <c r="S198" s="14">
        <f t="shared" si="21"/>
        <v>0</v>
      </c>
      <c r="T198" s="14">
        <f t="shared" si="22"/>
        <v>0</v>
      </c>
      <c r="U198" s="14">
        <f t="shared" si="27"/>
        <v>1</v>
      </c>
      <c r="V198" t="s">
        <v>1960</v>
      </c>
      <c r="W198" s="1">
        <v>0</v>
      </c>
      <c r="X198" s="1">
        <v>0</v>
      </c>
      <c r="Y198" s="5"/>
      <c r="Z198" s="4"/>
      <c r="AA198" s="3"/>
    </row>
    <row r="199" spans="1:27" x14ac:dyDescent="0.3">
      <c r="A199" s="13"/>
      <c r="B199" s="1">
        <v>35</v>
      </c>
      <c r="C199" s="33" t="s">
        <v>157</v>
      </c>
      <c r="D199" s="33" t="s">
        <v>79</v>
      </c>
      <c r="E199" s="1" t="s">
        <v>374</v>
      </c>
      <c r="F199" s="1" t="s">
        <v>35</v>
      </c>
      <c r="G199" s="1">
        <v>18</v>
      </c>
      <c r="H199" s="1">
        <v>2003</v>
      </c>
      <c r="I199" s="36">
        <v>0.79722222222222217</v>
      </c>
      <c r="J199" s="1" t="s">
        <v>11</v>
      </c>
      <c r="K199" s="39">
        <v>28828</v>
      </c>
      <c r="L199" t="s">
        <v>1303</v>
      </c>
      <c r="M199" s="12">
        <f t="shared" si="23"/>
        <v>0</v>
      </c>
      <c r="N199" s="12">
        <v>0</v>
      </c>
      <c r="O199" s="12">
        <v>0</v>
      </c>
      <c r="P199" s="12">
        <f t="shared" si="24"/>
        <v>0</v>
      </c>
      <c r="Q199" s="12">
        <f t="shared" si="25"/>
        <v>0</v>
      </c>
      <c r="R199" s="12">
        <f t="shared" si="26"/>
        <v>0</v>
      </c>
      <c r="S199" s="14">
        <f t="shared" si="21"/>
        <v>1</v>
      </c>
      <c r="T199" s="14">
        <f t="shared" si="22"/>
        <v>0</v>
      </c>
      <c r="U199" s="14">
        <f t="shared" si="27"/>
        <v>1</v>
      </c>
      <c r="V199" t="s">
        <v>1961</v>
      </c>
      <c r="W199" s="1">
        <v>1</v>
      </c>
      <c r="X199" s="1">
        <v>0</v>
      </c>
      <c r="Y199" s="5"/>
      <c r="Z199" s="4"/>
      <c r="AA199" s="3"/>
    </row>
    <row r="200" spans="1:27" x14ac:dyDescent="0.3">
      <c r="A200" s="13"/>
      <c r="B200" s="1">
        <v>36</v>
      </c>
      <c r="C200" s="33" t="s">
        <v>157</v>
      </c>
      <c r="D200" s="33" t="s">
        <v>79</v>
      </c>
      <c r="E200" s="1" t="s">
        <v>375</v>
      </c>
      <c r="F200" s="1" t="s">
        <v>35</v>
      </c>
      <c r="G200" s="1">
        <v>19</v>
      </c>
      <c r="H200" s="1">
        <v>2003</v>
      </c>
      <c r="I200" s="36">
        <v>0.63194444444444442</v>
      </c>
      <c r="J200" s="1" t="s">
        <v>9</v>
      </c>
      <c r="K200" s="39">
        <v>24218</v>
      </c>
      <c r="L200" t="s">
        <v>1264</v>
      </c>
      <c r="M200" s="12">
        <f t="shared" si="23"/>
        <v>0</v>
      </c>
      <c r="N200" s="12">
        <v>0</v>
      </c>
      <c r="O200" s="12">
        <v>0</v>
      </c>
      <c r="P200" s="12">
        <f t="shared" si="24"/>
        <v>0</v>
      </c>
      <c r="Q200" s="12">
        <f t="shared" si="25"/>
        <v>0</v>
      </c>
      <c r="R200" s="12">
        <f t="shared" si="26"/>
        <v>0</v>
      </c>
      <c r="S200" s="14">
        <f t="shared" si="21"/>
        <v>0</v>
      </c>
      <c r="T200" s="14">
        <f t="shared" si="22"/>
        <v>0</v>
      </c>
      <c r="U200" s="14">
        <f t="shared" si="27"/>
        <v>1</v>
      </c>
      <c r="V200" t="s">
        <v>1962</v>
      </c>
      <c r="W200" s="1">
        <v>0</v>
      </c>
      <c r="X200" s="1">
        <v>0</v>
      </c>
      <c r="Y200" s="5"/>
      <c r="Z200" s="4"/>
      <c r="AA200" s="3"/>
    </row>
    <row r="201" spans="1:27" x14ac:dyDescent="0.3">
      <c r="A201" s="13"/>
      <c r="B201" s="1">
        <v>37</v>
      </c>
      <c r="C201" t="s">
        <v>173</v>
      </c>
      <c r="D201" t="s">
        <v>61</v>
      </c>
      <c r="E201" s="1" t="s">
        <v>376</v>
      </c>
      <c r="F201" s="1" t="s">
        <v>35</v>
      </c>
      <c r="G201" s="1">
        <v>27</v>
      </c>
      <c r="H201" s="1">
        <v>2003</v>
      </c>
      <c r="I201" s="36">
        <v>0.79722222222222217</v>
      </c>
      <c r="J201" s="1" t="s">
        <v>5</v>
      </c>
      <c r="K201" s="39">
        <v>46405</v>
      </c>
      <c r="L201" t="s">
        <v>1382</v>
      </c>
      <c r="M201" s="12">
        <f t="shared" si="23"/>
        <v>0</v>
      </c>
      <c r="N201" s="12">
        <v>0</v>
      </c>
      <c r="O201" s="12">
        <v>1</v>
      </c>
      <c r="P201" s="12">
        <f t="shared" si="24"/>
        <v>0</v>
      </c>
      <c r="Q201" s="12">
        <f t="shared" si="25"/>
        <v>0</v>
      </c>
      <c r="R201" s="12">
        <f t="shared" si="26"/>
        <v>0</v>
      </c>
      <c r="S201" s="14">
        <f t="shared" si="21"/>
        <v>1</v>
      </c>
      <c r="T201" s="14">
        <f t="shared" si="22"/>
        <v>0</v>
      </c>
      <c r="U201" s="14">
        <f t="shared" si="27"/>
        <v>1</v>
      </c>
      <c r="V201" t="s">
        <v>1963</v>
      </c>
      <c r="W201" s="1">
        <v>0</v>
      </c>
      <c r="X201" s="1">
        <v>0</v>
      </c>
      <c r="Y201" s="5"/>
      <c r="Z201" s="4"/>
      <c r="AA201" s="3"/>
    </row>
    <row r="202" spans="1:27" x14ac:dyDescent="0.3">
      <c r="A202" s="13"/>
      <c r="B202" s="1">
        <v>38</v>
      </c>
      <c r="C202" t="s">
        <v>173</v>
      </c>
      <c r="D202" t="s">
        <v>61</v>
      </c>
      <c r="E202" s="1" t="s">
        <v>377</v>
      </c>
      <c r="F202" s="1" t="s">
        <v>35</v>
      </c>
      <c r="G202" s="1">
        <v>28</v>
      </c>
      <c r="H202" s="1">
        <v>2003</v>
      </c>
      <c r="I202" s="36">
        <v>0.8027777777777777</v>
      </c>
      <c r="J202" s="1" t="s">
        <v>7</v>
      </c>
      <c r="K202" s="39">
        <v>49549</v>
      </c>
      <c r="L202" t="s">
        <v>1363</v>
      </c>
      <c r="M202" s="12">
        <f t="shared" si="23"/>
        <v>0</v>
      </c>
      <c r="N202" s="12">
        <v>0</v>
      </c>
      <c r="O202" s="12">
        <v>1</v>
      </c>
      <c r="P202" s="12">
        <f t="shared" si="24"/>
        <v>0</v>
      </c>
      <c r="Q202" s="12">
        <f t="shared" si="25"/>
        <v>0</v>
      </c>
      <c r="R202" s="12">
        <f t="shared" si="26"/>
        <v>0</v>
      </c>
      <c r="S202" s="14">
        <f t="shared" si="21"/>
        <v>1</v>
      </c>
      <c r="T202" s="14">
        <f t="shared" si="22"/>
        <v>1</v>
      </c>
      <c r="U202" s="14">
        <f t="shared" si="27"/>
        <v>1</v>
      </c>
      <c r="V202" t="s">
        <v>1964</v>
      </c>
      <c r="W202" s="1">
        <v>0</v>
      </c>
      <c r="X202" s="1">
        <v>0</v>
      </c>
      <c r="Y202" s="5"/>
      <c r="Z202" s="4"/>
      <c r="AA202" s="3"/>
    </row>
    <row r="203" spans="1:27" x14ac:dyDescent="0.3">
      <c r="A203" s="13"/>
      <c r="B203" s="1">
        <v>39</v>
      </c>
      <c r="C203" t="s">
        <v>173</v>
      </c>
      <c r="D203" t="s">
        <v>61</v>
      </c>
      <c r="E203" s="1" t="s">
        <v>378</v>
      </c>
      <c r="F203" s="1" t="s">
        <v>35</v>
      </c>
      <c r="G203" s="1">
        <v>29</v>
      </c>
      <c r="H203" s="1">
        <v>2003</v>
      </c>
      <c r="I203" s="36">
        <v>0.58750000000000002</v>
      </c>
      <c r="J203" s="1" t="s">
        <v>8</v>
      </c>
      <c r="K203" s="39">
        <v>44723</v>
      </c>
      <c r="L203" t="s">
        <v>1412</v>
      </c>
      <c r="M203" s="12">
        <f t="shared" si="23"/>
        <v>0</v>
      </c>
      <c r="N203" s="12">
        <v>0</v>
      </c>
      <c r="O203" s="12">
        <v>1</v>
      </c>
      <c r="P203" s="12">
        <f t="shared" si="24"/>
        <v>0</v>
      </c>
      <c r="Q203" s="12">
        <f t="shared" si="25"/>
        <v>0</v>
      </c>
      <c r="R203" s="12">
        <f t="shared" si="26"/>
        <v>0</v>
      </c>
      <c r="S203" s="14">
        <f t="shared" si="21"/>
        <v>0</v>
      </c>
      <c r="T203" s="14">
        <f t="shared" si="22"/>
        <v>0</v>
      </c>
      <c r="U203" s="14">
        <f t="shared" si="27"/>
        <v>1</v>
      </c>
      <c r="V203"/>
      <c r="W203" s="1">
        <v>0</v>
      </c>
      <c r="X203" s="1">
        <v>0</v>
      </c>
      <c r="Y203" s="5"/>
      <c r="Z203" s="4"/>
      <c r="AA203" s="3"/>
    </row>
    <row r="204" spans="1:27" x14ac:dyDescent="0.3">
      <c r="A204" s="13"/>
      <c r="B204" s="1">
        <v>40</v>
      </c>
      <c r="C204" t="s">
        <v>162</v>
      </c>
      <c r="D204" t="s">
        <v>75</v>
      </c>
      <c r="E204" s="1" t="s">
        <v>379</v>
      </c>
      <c r="F204" s="1" t="s">
        <v>35</v>
      </c>
      <c r="G204" s="1">
        <v>30</v>
      </c>
      <c r="H204" s="1">
        <v>2003</v>
      </c>
      <c r="I204" s="36">
        <v>0.79583333333333339</v>
      </c>
      <c r="J204" s="1" t="s">
        <v>6</v>
      </c>
      <c r="K204" s="39">
        <v>38618</v>
      </c>
      <c r="L204" t="s">
        <v>1376</v>
      </c>
      <c r="M204" s="12">
        <f t="shared" si="23"/>
        <v>0</v>
      </c>
      <c r="N204" s="12">
        <v>0</v>
      </c>
      <c r="O204" s="12">
        <v>0</v>
      </c>
      <c r="P204" s="12">
        <f t="shared" si="24"/>
        <v>1</v>
      </c>
      <c r="Q204" s="12">
        <f t="shared" si="25"/>
        <v>0</v>
      </c>
      <c r="R204" s="12">
        <f t="shared" si="26"/>
        <v>0</v>
      </c>
      <c r="S204" s="14">
        <f t="shared" si="21"/>
        <v>1</v>
      </c>
      <c r="T204" s="14">
        <f t="shared" si="22"/>
        <v>0</v>
      </c>
      <c r="U204" s="14">
        <f t="shared" si="27"/>
        <v>1</v>
      </c>
      <c r="V204"/>
      <c r="W204" s="1">
        <v>0</v>
      </c>
      <c r="X204" s="1">
        <v>0</v>
      </c>
      <c r="Y204" s="5"/>
      <c r="Z204" s="4"/>
      <c r="AA204" s="3"/>
    </row>
    <row r="205" spans="1:27" x14ac:dyDescent="0.3">
      <c r="A205" s="13"/>
      <c r="B205" s="1">
        <v>41</v>
      </c>
      <c r="C205" t="s">
        <v>162</v>
      </c>
      <c r="D205" t="s">
        <v>75</v>
      </c>
      <c r="E205" s="1" t="s">
        <v>380</v>
      </c>
      <c r="F205" s="1" t="s">
        <v>48</v>
      </c>
      <c r="G205" s="1">
        <v>1</v>
      </c>
      <c r="H205" s="1">
        <v>2003</v>
      </c>
      <c r="I205" s="36">
        <v>0.79722222222222217</v>
      </c>
      <c r="J205" s="1" t="s">
        <v>10</v>
      </c>
      <c r="K205" s="39">
        <v>36023</v>
      </c>
      <c r="L205" t="s">
        <v>1413</v>
      </c>
      <c r="M205" s="12">
        <f t="shared" si="23"/>
        <v>0</v>
      </c>
      <c r="N205" s="12">
        <v>0</v>
      </c>
      <c r="O205" s="12">
        <v>0</v>
      </c>
      <c r="P205" s="12">
        <f t="shared" si="24"/>
        <v>1</v>
      </c>
      <c r="Q205" s="12">
        <f t="shared" si="25"/>
        <v>0</v>
      </c>
      <c r="R205" s="12">
        <f t="shared" si="26"/>
        <v>0</v>
      </c>
      <c r="S205" s="14">
        <f t="shared" si="21"/>
        <v>1</v>
      </c>
      <c r="T205" s="14">
        <f t="shared" si="22"/>
        <v>0</v>
      </c>
      <c r="U205" s="14">
        <f t="shared" si="27"/>
        <v>0</v>
      </c>
      <c r="V205"/>
      <c r="W205" s="1">
        <v>0</v>
      </c>
      <c r="X205" s="1">
        <v>0</v>
      </c>
      <c r="Y205" s="5"/>
      <c r="Z205" s="4"/>
      <c r="AA205" s="3"/>
    </row>
    <row r="206" spans="1:27" x14ac:dyDescent="0.3">
      <c r="A206" s="13"/>
      <c r="B206" s="1">
        <v>42</v>
      </c>
      <c r="C206" s="33" t="s">
        <v>157</v>
      </c>
      <c r="D206" s="33" t="s">
        <v>79</v>
      </c>
      <c r="E206" s="1" t="s">
        <v>381</v>
      </c>
      <c r="F206" s="1" t="s">
        <v>48</v>
      </c>
      <c r="G206" s="1">
        <v>3</v>
      </c>
      <c r="H206" s="1">
        <v>2003</v>
      </c>
      <c r="I206" s="36">
        <v>0.79722222222222217</v>
      </c>
      <c r="J206" s="1" t="s">
        <v>9</v>
      </c>
      <c r="K206" s="39">
        <v>27022</v>
      </c>
      <c r="L206" t="s">
        <v>1414</v>
      </c>
      <c r="M206" s="12">
        <f t="shared" si="23"/>
        <v>0</v>
      </c>
      <c r="N206" s="12">
        <v>0</v>
      </c>
      <c r="O206" s="12">
        <v>0</v>
      </c>
      <c r="P206" s="12">
        <f t="shared" si="24"/>
        <v>0</v>
      </c>
      <c r="Q206" s="12">
        <f t="shared" si="25"/>
        <v>0</v>
      </c>
      <c r="R206" s="12">
        <f t="shared" si="26"/>
        <v>0</v>
      </c>
      <c r="S206" s="14">
        <f t="shared" si="21"/>
        <v>1</v>
      </c>
      <c r="T206" s="14">
        <f t="shared" si="22"/>
        <v>0</v>
      </c>
      <c r="U206" s="14">
        <f t="shared" si="27"/>
        <v>0</v>
      </c>
      <c r="V206" t="s">
        <v>1965</v>
      </c>
      <c r="W206" s="1">
        <v>0</v>
      </c>
      <c r="X206" s="1">
        <v>1</v>
      </c>
      <c r="Y206" s="5"/>
      <c r="Z206" s="4"/>
      <c r="AA206" s="3"/>
    </row>
    <row r="207" spans="1:27" x14ac:dyDescent="0.3">
      <c r="A207" s="13"/>
      <c r="B207" s="1">
        <v>43</v>
      </c>
      <c r="C207" s="33" t="s">
        <v>157</v>
      </c>
      <c r="D207" s="33" t="s">
        <v>79</v>
      </c>
      <c r="E207" s="1" t="s">
        <v>382</v>
      </c>
      <c r="F207" s="1" t="s">
        <v>48</v>
      </c>
      <c r="G207" s="1">
        <v>4</v>
      </c>
      <c r="H207" s="1">
        <v>2003</v>
      </c>
      <c r="I207" s="36">
        <v>0.71458333333333324</v>
      </c>
      <c r="J207" s="1" t="s">
        <v>5</v>
      </c>
      <c r="K207" s="39">
        <v>25641</v>
      </c>
      <c r="L207" t="s">
        <v>1357</v>
      </c>
      <c r="M207" s="12">
        <f t="shared" si="23"/>
        <v>0</v>
      </c>
      <c r="N207" s="12">
        <v>0</v>
      </c>
      <c r="O207" s="12">
        <v>0</v>
      </c>
      <c r="P207" s="12">
        <f t="shared" si="24"/>
        <v>0</v>
      </c>
      <c r="Q207" s="12">
        <f t="shared" si="25"/>
        <v>0</v>
      </c>
      <c r="R207" s="12">
        <f t="shared" si="26"/>
        <v>0</v>
      </c>
      <c r="S207" s="14">
        <f t="shared" si="21"/>
        <v>0</v>
      </c>
      <c r="T207" s="14">
        <f t="shared" si="22"/>
        <v>0</v>
      </c>
      <c r="U207" s="14">
        <f t="shared" si="27"/>
        <v>0</v>
      </c>
      <c r="V207" t="s">
        <v>1966</v>
      </c>
      <c r="W207" s="1">
        <v>0</v>
      </c>
      <c r="X207" s="1">
        <v>0</v>
      </c>
      <c r="Y207" s="5"/>
      <c r="Z207" s="4"/>
      <c r="AA207" s="3"/>
    </row>
    <row r="208" spans="1:27" x14ac:dyDescent="0.3">
      <c r="A208" s="13"/>
      <c r="B208" s="1">
        <v>44</v>
      </c>
      <c r="C208" s="33" t="s">
        <v>157</v>
      </c>
      <c r="D208" s="33" t="s">
        <v>79</v>
      </c>
      <c r="E208" s="1" t="s">
        <v>383</v>
      </c>
      <c r="F208" s="1" t="s">
        <v>48</v>
      </c>
      <c r="G208" s="1">
        <v>5</v>
      </c>
      <c r="H208" s="1">
        <v>2003</v>
      </c>
      <c r="I208" s="36">
        <v>0.79722222222222217</v>
      </c>
      <c r="J208" s="1" t="s">
        <v>7</v>
      </c>
      <c r="K208" s="39">
        <v>29859</v>
      </c>
      <c r="L208" t="s">
        <v>1375</v>
      </c>
      <c r="M208" s="12">
        <f t="shared" si="23"/>
        <v>0</v>
      </c>
      <c r="N208" s="12">
        <v>0</v>
      </c>
      <c r="O208" s="12">
        <v>0</v>
      </c>
      <c r="P208" s="12">
        <f t="shared" si="24"/>
        <v>0</v>
      </c>
      <c r="Q208" s="12">
        <f t="shared" si="25"/>
        <v>0</v>
      </c>
      <c r="R208" s="12">
        <f t="shared" si="26"/>
        <v>0</v>
      </c>
      <c r="S208" s="14">
        <f t="shared" si="21"/>
        <v>1</v>
      </c>
      <c r="T208" s="14">
        <f t="shared" si="22"/>
        <v>1</v>
      </c>
      <c r="U208" s="14">
        <f t="shared" si="27"/>
        <v>0</v>
      </c>
      <c r="V208" t="s">
        <v>1967</v>
      </c>
      <c r="W208" s="1">
        <v>0</v>
      </c>
      <c r="X208" s="1">
        <v>0</v>
      </c>
      <c r="Y208" s="5"/>
      <c r="Z208" s="4"/>
      <c r="AA208" s="3"/>
    </row>
    <row r="209" spans="1:27" x14ac:dyDescent="0.3">
      <c r="A209" s="13"/>
      <c r="B209" s="1">
        <v>45</v>
      </c>
      <c r="C209" s="33" t="s">
        <v>157</v>
      </c>
      <c r="D209" s="33" t="s">
        <v>79</v>
      </c>
      <c r="E209" s="1" t="s">
        <v>384</v>
      </c>
      <c r="F209" s="1" t="s">
        <v>48</v>
      </c>
      <c r="G209" s="1">
        <v>6</v>
      </c>
      <c r="H209" s="1">
        <v>2003</v>
      </c>
      <c r="I209" s="36">
        <v>0.56944444444444442</v>
      </c>
      <c r="J209" s="1" t="s">
        <v>8</v>
      </c>
      <c r="K209" s="39">
        <v>30284</v>
      </c>
      <c r="L209" t="s">
        <v>1359</v>
      </c>
      <c r="M209" s="12">
        <f t="shared" si="23"/>
        <v>0</v>
      </c>
      <c r="N209" s="12">
        <v>0</v>
      </c>
      <c r="O209" s="12">
        <v>0</v>
      </c>
      <c r="P209" s="12">
        <f t="shared" si="24"/>
        <v>0</v>
      </c>
      <c r="Q209" s="12">
        <f t="shared" si="25"/>
        <v>0</v>
      </c>
      <c r="R209" s="12">
        <f t="shared" si="26"/>
        <v>0</v>
      </c>
      <c r="S209" s="14">
        <f t="shared" si="21"/>
        <v>0</v>
      </c>
      <c r="T209" s="14">
        <f t="shared" si="22"/>
        <v>0</v>
      </c>
      <c r="U209" s="14">
        <f t="shared" si="27"/>
        <v>0</v>
      </c>
      <c r="V209" t="s">
        <v>1968</v>
      </c>
      <c r="W209" s="1">
        <v>0</v>
      </c>
      <c r="X209" s="1">
        <v>0</v>
      </c>
      <c r="Y209" s="5"/>
      <c r="Z209" s="4"/>
      <c r="AA209" s="3"/>
    </row>
    <row r="210" spans="1:27" x14ac:dyDescent="0.3">
      <c r="A210" s="13"/>
      <c r="B210" s="1">
        <v>46</v>
      </c>
      <c r="C210" t="s">
        <v>161</v>
      </c>
      <c r="D210" t="s">
        <v>66</v>
      </c>
      <c r="E210" s="1" t="s">
        <v>385</v>
      </c>
      <c r="F210" s="1" t="s">
        <v>48</v>
      </c>
      <c r="G210" s="1">
        <v>17</v>
      </c>
      <c r="H210" s="1">
        <v>2003</v>
      </c>
      <c r="I210" s="36">
        <v>0.79583333333333339</v>
      </c>
      <c r="J210" s="1" t="s">
        <v>9</v>
      </c>
      <c r="K210" s="39">
        <v>32554</v>
      </c>
      <c r="L210" t="s">
        <v>1412</v>
      </c>
      <c r="M210" s="12">
        <f t="shared" si="23"/>
        <v>0</v>
      </c>
      <c r="N210" s="12">
        <v>0</v>
      </c>
      <c r="O210" s="12">
        <v>0</v>
      </c>
      <c r="P210" s="12">
        <f t="shared" si="24"/>
        <v>0</v>
      </c>
      <c r="Q210" s="12">
        <f t="shared" si="25"/>
        <v>0</v>
      </c>
      <c r="R210" s="12">
        <f t="shared" si="26"/>
        <v>0</v>
      </c>
      <c r="S210" s="14">
        <f t="shared" si="21"/>
        <v>1</v>
      </c>
      <c r="T210" s="14">
        <f t="shared" si="22"/>
        <v>0</v>
      </c>
      <c r="U210" s="14">
        <f t="shared" si="27"/>
        <v>0</v>
      </c>
      <c r="V210" t="s">
        <v>1886</v>
      </c>
      <c r="W210" s="1">
        <v>0</v>
      </c>
      <c r="X210" s="1">
        <v>0</v>
      </c>
      <c r="Y210" s="5"/>
      <c r="Z210" s="4"/>
      <c r="AA210" s="3"/>
    </row>
    <row r="211" spans="1:27" x14ac:dyDescent="0.3">
      <c r="A211" s="13"/>
      <c r="B211" s="1">
        <v>47</v>
      </c>
      <c r="C211" t="s">
        <v>161</v>
      </c>
      <c r="D211" t="s">
        <v>66</v>
      </c>
      <c r="E211" s="1" t="s">
        <v>386</v>
      </c>
      <c r="F211" s="1" t="s">
        <v>48</v>
      </c>
      <c r="G211" s="1">
        <v>18</v>
      </c>
      <c r="H211" s="1">
        <v>2003</v>
      </c>
      <c r="I211" s="36">
        <v>0.79652777777777783</v>
      </c>
      <c r="J211" s="1" t="s">
        <v>5</v>
      </c>
      <c r="K211" s="39">
        <v>33612</v>
      </c>
      <c r="L211" t="s">
        <v>1317</v>
      </c>
      <c r="M211" s="12">
        <f t="shared" si="23"/>
        <v>0</v>
      </c>
      <c r="N211" s="12">
        <v>0</v>
      </c>
      <c r="O211" s="12">
        <v>0</v>
      </c>
      <c r="P211" s="12">
        <f t="shared" si="24"/>
        <v>0</v>
      </c>
      <c r="Q211" s="12">
        <f t="shared" si="25"/>
        <v>0</v>
      </c>
      <c r="R211" s="12">
        <f t="shared" si="26"/>
        <v>0</v>
      </c>
      <c r="S211" s="14">
        <f t="shared" si="21"/>
        <v>1</v>
      </c>
      <c r="T211" s="14">
        <f t="shared" si="22"/>
        <v>0</v>
      </c>
      <c r="U211" s="14">
        <f t="shared" si="27"/>
        <v>0</v>
      </c>
      <c r="V211" t="s">
        <v>1969</v>
      </c>
      <c r="W211" s="1">
        <v>0</v>
      </c>
      <c r="X211" s="1">
        <v>0</v>
      </c>
      <c r="Y211" s="5"/>
      <c r="Z211" s="4"/>
      <c r="AA211" s="3"/>
    </row>
    <row r="212" spans="1:27" x14ac:dyDescent="0.3">
      <c r="A212" s="13"/>
      <c r="B212" s="1">
        <v>48</v>
      </c>
      <c r="C212" t="s">
        <v>161</v>
      </c>
      <c r="D212" t="s">
        <v>66</v>
      </c>
      <c r="E212" s="1" t="s">
        <v>387</v>
      </c>
      <c r="F212" s="1" t="s">
        <v>48</v>
      </c>
      <c r="G212" s="1">
        <v>19</v>
      </c>
      <c r="H212" s="1">
        <v>2003</v>
      </c>
      <c r="I212" s="36">
        <v>0.79652777777777783</v>
      </c>
      <c r="J212" s="1" t="s">
        <v>7</v>
      </c>
      <c r="K212" s="39">
        <v>37507</v>
      </c>
      <c r="L212" t="s">
        <v>1378</v>
      </c>
      <c r="M212" s="12">
        <f t="shared" si="23"/>
        <v>0</v>
      </c>
      <c r="N212" s="12">
        <v>0</v>
      </c>
      <c r="O212" s="12">
        <v>0</v>
      </c>
      <c r="P212" s="12">
        <f t="shared" si="24"/>
        <v>0</v>
      </c>
      <c r="Q212" s="12">
        <f t="shared" si="25"/>
        <v>0</v>
      </c>
      <c r="R212" s="12">
        <f t="shared" si="26"/>
        <v>0</v>
      </c>
      <c r="S212" s="14">
        <f t="shared" si="21"/>
        <v>1</v>
      </c>
      <c r="T212" s="14">
        <f t="shared" si="22"/>
        <v>1</v>
      </c>
      <c r="U212" s="14">
        <f t="shared" si="27"/>
        <v>0</v>
      </c>
      <c r="V212"/>
      <c r="W212" s="1">
        <v>0</v>
      </c>
      <c r="X212" s="1">
        <v>0</v>
      </c>
      <c r="Y212" s="5"/>
      <c r="Z212" s="4"/>
      <c r="AA212" s="3"/>
    </row>
    <row r="213" spans="1:27" x14ac:dyDescent="0.3">
      <c r="A213" s="13"/>
      <c r="B213" s="1">
        <v>49</v>
      </c>
      <c r="C213" t="s">
        <v>161</v>
      </c>
      <c r="D213" t="s">
        <v>66</v>
      </c>
      <c r="E213" s="1" t="s">
        <v>388</v>
      </c>
      <c r="F213" s="1" t="s">
        <v>48</v>
      </c>
      <c r="G213" s="1">
        <v>20</v>
      </c>
      <c r="H213" s="1">
        <v>2003</v>
      </c>
      <c r="I213" s="36">
        <v>0.56736111111111109</v>
      </c>
      <c r="J213" s="1" t="s">
        <v>8</v>
      </c>
      <c r="K213" s="39">
        <v>40046</v>
      </c>
      <c r="L213" t="s">
        <v>1311</v>
      </c>
      <c r="M213" s="12">
        <f t="shared" si="23"/>
        <v>0</v>
      </c>
      <c r="N213" s="12">
        <v>0</v>
      </c>
      <c r="O213" s="12">
        <v>0</v>
      </c>
      <c r="P213" s="12">
        <f t="shared" si="24"/>
        <v>0</v>
      </c>
      <c r="Q213" s="12">
        <f t="shared" si="25"/>
        <v>0</v>
      </c>
      <c r="R213" s="12">
        <f t="shared" si="26"/>
        <v>0</v>
      </c>
      <c r="S213" s="14">
        <f t="shared" si="21"/>
        <v>0</v>
      </c>
      <c r="T213" s="14">
        <f t="shared" si="22"/>
        <v>0</v>
      </c>
      <c r="U213" s="14">
        <f t="shared" si="27"/>
        <v>0</v>
      </c>
      <c r="V213" t="s">
        <v>1970</v>
      </c>
      <c r="W213" s="1">
        <v>1</v>
      </c>
      <c r="X213" s="1">
        <v>0</v>
      </c>
      <c r="Y213" s="5"/>
      <c r="Z213" s="4"/>
      <c r="AA213" s="3"/>
    </row>
    <row r="214" spans="1:27" x14ac:dyDescent="0.3">
      <c r="A214" s="13"/>
      <c r="B214" s="1">
        <v>50</v>
      </c>
      <c r="C214" t="s">
        <v>168</v>
      </c>
      <c r="D214" t="s">
        <v>65</v>
      </c>
      <c r="E214" s="1" t="s">
        <v>389</v>
      </c>
      <c r="F214" s="1" t="s">
        <v>48</v>
      </c>
      <c r="G214" s="1">
        <v>21</v>
      </c>
      <c r="H214" s="1">
        <v>2003</v>
      </c>
      <c r="I214" s="36">
        <v>0.79722222222222217</v>
      </c>
      <c r="J214" s="1" t="s">
        <v>6</v>
      </c>
      <c r="K214" s="39">
        <v>29354</v>
      </c>
      <c r="L214" t="s">
        <v>1415</v>
      </c>
      <c r="M214" s="12">
        <f t="shared" si="23"/>
        <v>0</v>
      </c>
      <c r="N214" s="12">
        <v>0</v>
      </c>
      <c r="O214" s="12">
        <v>0</v>
      </c>
      <c r="P214" s="12">
        <f t="shared" si="24"/>
        <v>0</v>
      </c>
      <c r="Q214" s="12">
        <f t="shared" si="25"/>
        <v>0</v>
      </c>
      <c r="R214" s="12">
        <f t="shared" si="26"/>
        <v>0</v>
      </c>
      <c r="S214" s="14">
        <f t="shared" si="21"/>
        <v>1</v>
      </c>
      <c r="T214" s="14">
        <f t="shared" si="22"/>
        <v>0</v>
      </c>
      <c r="U214" s="14">
        <f t="shared" si="27"/>
        <v>0</v>
      </c>
      <c r="V214" t="s">
        <v>1971</v>
      </c>
      <c r="W214" s="1">
        <v>0</v>
      </c>
      <c r="X214" s="1">
        <v>0</v>
      </c>
      <c r="Y214" s="5"/>
      <c r="Z214" s="4"/>
      <c r="AA214" s="3"/>
    </row>
    <row r="215" spans="1:27" x14ac:dyDescent="0.3">
      <c r="A215" s="13"/>
      <c r="B215" s="1">
        <v>51</v>
      </c>
      <c r="C215" t="s">
        <v>168</v>
      </c>
      <c r="D215" t="s">
        <v>65</v>
      </c>
      <c r="E215" s="1" t="s">
        <v>390</v>
      </c>
      <c r="F215" s="1" t="s">
        <v>48</v>
      </c>
      <c r="G215" s="1">
        <v>22</v>
      </c>
      <c r="H215" s="1">
        <v>2003</v>
      </c>
      <c r="I215" s="36">
        <v>0.52708333333333335</v>
      </c>
      <c r="J215" s="1" t="s">
        <v>10</v>
      </c>
      <c r="K215" s="39">
        <v>31725</v>
      </c>
      <c r="L215" t="s">
        <v>1416</v>
      </c>
      <c r="M215" s="12">
        <f t="shared" si="23"/>
        <v>0</v>
      </c>
      <c r="N215" s="12">
        <v>0</v>
      </c>
      <c r="O215" s="12">
        <v>0</v>
      </c>
      <c r="P215" s="12">
        <f t="shared" si="24"/>
        <v>0</v>
      </c>
      <c r="Q215" s="12">
        <f t="shared" si="25"/>
        <v>0</v>
      </c>
      <c r="R215" s="12">
        <f t="shared" si="26"/>
        <v>0</v>
      </c>
      <c r="S215" s="14">
        <f t="shared" si="21"/>
        <v>0</v>
      </c>
      <c r="T215" s="14">
        <f t="shared" si="22"/>
        <v>0</v>
      </c>
      <c r="U215" s="14">
        <f t="shared" si="27"/>
        <v>0</v>
      </c>
      <c r="V215" t="s">
        <v>1907</v>
      </c>
      <c r="W215" s="1">
        <v>0</v>
      </c>
      <c r="X215" s="1">
        <v>0</v>
      </c>
      <c r="Y215" s="5"/>
      <c r="Z215" s="4"/>
      <c r="AA215" s="3"/>
    </row>
    <row r="216" spans="1:27" x14ac:dyDescent="0.3">
      <c r="A216" s="13"/>
      <c r="B216" s="1">
        <v>52</v>
      </c>
      <c r="C216" t="s">
        <v>156</v>
      </c>
      <c r="D216" t="s">
        <v>80</v>
      </c>
      <c r="E216" s="1" t="s">
        <v>391</v>
      </c>
      <c r="F216" s="1" t="s">
        <v>52</v>
      </c>
      <c r="G216" s="1">
        <v>1</v>
      </c>
      <c r="H216" s="1">
        <v>2003</v>
      </c>
      <c r="I216" s="36">
        <v>0.80486111111111114</v>
      </c>
      <c r="J216" s="1" t="s">
        <v>5</v>
      </c>
      <c r="K216" s="39">
        <v>41188</v>
      </c>
      <c r="L216" t="s">
        <v>1296</v>
      </c>
      <c r="M216" s="12">
        <f t="shared" si="23"/>
        <v>0</v>
      </c>
      <c r="N216" s="12">
        <v>0</v>
      </c>
      <c r="O216" s="12">
        <v>0</v>
      </c>
      <c r="P216" s="12">
        <f t="shared" si="24"/>
        <v>0</v>
      </c>
      <c r="Q216" s="12">
        <f t="shared" si="25"/>
        <v>1</v>
      </c>
      <c r="R216" s="12">
        <f t="shared" si="26"/>
        <v>0</v>
      </c>
      <c r="S216" s="14">
        <f t="shared" si="21"/>
        <v>1</v>
      </c>
      <c r="T216" s="14">
        <f t="shared" si="22"/>
        <v>0</v>
      </c>
      <c r="U216" s="14">
        <f t="shared" si="27"/>
        <v>0</v>
      </c>
      <c r="V216" t="s">
        <v>1972</v>
      </c>
      <c r="W216" s="1">
        <v>0</v>
      </c>
      <c r="X216" s="1">
        <v>0</v>
      </c>
      <c r="Y216" s="5"/>
      <c r="Z216" s="4"/>
      <c r="AA216" s="3"/>
    </row>
    <row r="217" spans="1:27" x14ac:dyDescent="0.3">
      <c r="A217" s="13"/>
      <c r="B217" s="1">
        <v>53</v>
      </c>
      <c r="C217" t="s">
        <v>156</v>
      </c>
      <c r="D217" t="s">
        <v>80</v>
      </c>
      <c r="E217" s="1" t="s">
        <v>392</v>
      </c>
      <c r="F217" s="1" t="s">
        <v>52</v>
      </c>
      <c r="G217" s="1">
        <v>2</v>
      </c>
      <c r="H217" s="1">
        <v>2003</v>
      </c>
      <c r="I217" s="36">
        <v>0.79652777777777783</v>
      </c>
      <c r="J217" s="1" t="s">
        <v>7</v>
      </c>
      <c r="K217" s="39">
        <v>49334</v>
      </c>
      <c r="L217" t="s">
        <v>1417</v>
      </c>
      <c r="M217" s="12">
        <f t="shared" si="23"/>
        <v>0</v>
      </c>
      <c r="N217" s="12">
        <v>0</v>
      </c>
      <c r="O217" s="12">
        <v>0</v>
      </c>
      <c r="P217" s="12">
        <f t="shared" si="24"/>
        <v>0</v>
      </c>
      <c r="Q217" s="12">
        <f t="shared" si="25"/>
        <v>1</v>
      </c>
      <c r="R217" s="12">
        <f t="shared" si="26"/>
        <v>0</v>
      </c>
      <c r="S217" s="14">
        <f t="shared" si="21"/>
        <v>1</v>
      </c>
      <c r="T217" s="14">
        <f t="shared" si="22"/>
        <v>1</v>
      </c>
      <c r="U217" s="14">
        <f t="shared" si="27"/>
        <v>0</v>
      </c>
      <c r="V217"/>
      <c r="W217" s="1">
        <v>0</v>
      </c>
      <c r="X217" s="1">
        <v>0</v>
      </c>
      <c r="Y217" s="5"/>
      <c r="Z217" s="4"/>
      <c r="AA217" s="3"/>
    </row>
    <row r="218" spans="1:27" x14ac:dyDescent="0.3">
      <c r="A218" s="13"/>
      <c r="B218" s="1">
        <v>54</v>
      </c>
      <c r="C218" t="s">
        <v>156</v>
      </c>
      <c r="D218" t="s">
        <v>80</v>
      </c>
      <c r="E218" s="1" t="s">
        <v>393</v>
      </c>
      <c r="F218" s="1" t="s">
        <v>52</v>
      </c>
      <c r="G218" s="1">
        <v>3</v>
      </c>
      <c r="H218" s="1">
        <v>2003</v>
      </c>
      <c r="I218" s="36">
        <v>0.56874999999999998</v>
      </c>
      <c r="J218" s="1" t="s">
        <v>8</v>
      </c>
      <c r="K218" s="39">
        <v>42085</v>
      </c>
      <c r="L218" t="s">
        <v>1418</v>
      </c>
      <c r="M218" s="12">
        <f t="shared" si="23"/>
        <v>0</v>
      </c>
      <c r="N218" s="12">
        <v>0</v>
      </c>
      <c r="O218" s="12">
        <v>0</v>
      </c>
      <c r="P218" s="12">
        <f t="shared" si="24"/>
        <v>0</v>
      </c>
      <c r="Q218" s="12">
        <f t="shared" si="25"/>
        <v>1</v>
      </c>
      <c r="R218" s="12">
        <f t="shared" si="26"/>
        <v>0</v>
      </c>
      <c r="S218" s="14">
        <f t="shared" si="21"/>
        <v>0</v>
      </c>
      <c r="T218" s="14">
        <f t="shared" si="22"/>
        <v>0</v>
      </c>
      <c r="U218" s="14">
        <f t="shared" si="27"/>
        <v>0</v>
      </c>
      <c r="V218" t="s">
        <v>1973</v>
      </c>
      <c r="W218" s="1">
        <v>0</v>
      </c>
      <c r="X218" s="1">
        <v>0</v>
      </c>
      <c r="Y218" s="5"/>
      <c r="Z218" s="4"/>
      <c r="AA218" s="3"/>
    </row>
    <row r="219" spans="1:27" x14ac:dyDescent="0.3">
      <c r="A219" s="13"/>
      <c r="B219" s="1">
        <v>55</v>
      </c>
      <c r="C219" s="33" t="s">
        <v>167</v>
      </c>
      <c r="D219" s="33" t="s">
        <v>78</v>
      </c>
      <c r="E219" s="1" t="s">
        <v>394</v>
      </c>
      <c r="F219" s="1" t="s">
        <v>52</v>
      </c>
      <c r="G219" s="1">
        <v>4</v>
      </c>
      <c r="H219" s="1">
        <v>2003</v>
      </c>
      <c r="I219" s="36">
        <v>0.79722222222222217</v>
      </c>
      <c r="J219" s="1" t="s">
        <v>6</v>
      </c>
      <c r="K219" s="39">
        <v>24077</v>
      </c>
      <c r="L219" t="s">
        <v>1419</v>
      </c>
      <c r="M219" s="12">
        <f t="shared" si="23"/>
        <v>0</v>
      </c>
      <c r="N219" s="12">
        <v>0</v>
      </c>
      <c r="O219" s="12">
        <v>0</v>
      </c>
      <c r="P219" s="12">
        <f t="shared" si="24"/>
        <v>0</v>
      </c>
      <c r="Q219" s="12">
        <f t="shared" si="25"/>
        <v>0</v>
      </c>
      <c r="R219" s="12">
        <f t="shared" si="26"/>
        <v>0</v>
      </c>
      <c r="S219" s="14">
        <f t="shared" si="21"/>
        <v>1</v>
      </c>
      <c r="T219" s="14">
        <f t="shared" si="22"/>
        <v>0</v>
      </c>
      <c r="U219" s="14">
        <f t="shared" si="27"/>
        <v>0</v>
      </c>
      <c r="V219" t="s">
        <v>1886</v>
      </c>
      <c r="W219" s="1">
        <v>0</v>
      </c>
      <c r="X219" s="1">
        <v>0</v>
      </c>
      <c r="Y219" s="5"/>
      <c r="Z219" s="4"/>
      <c r="AA219" s="3"/>
    </row>
    <row r="220" spans="1:27" x14ac:dyDescent="0.3">
      <c r="A220" s="13"/>
      <c r="B220" s="1">
        <v>56</v>
      </c>
      <c r="C220" s="33" t="s">
        <v>167</v>
      </c>
      <c r="D220" s="33" t="s">
        <v>78</v>
      </c>
      <c r="E220" s="1" t="s">
        <v>395</v>
      </c>
      <c r="F220" s="1" t="s">
        <v>52</v>
      </c>
      <c r="G220" s="1">
        <v>5</v>
      </c>
      <c r="H220" s="1">
        <v>2003</v>
      </c>
      <c r="I220" s="36">
        <v>0.79652777777777783</v>
      </c>
      <c r="J220" s="1" t="s">
        <v>10</v>
      </c>
      <c r="K220" s="39">
        <v>26031</v>
      </c>
      <c r="L220" t="s">
        <v>1410</v>
      </c>
      <c r="M220" s="12">
        <f t="shared" si="23"/>
        <v>0</v>
      </c>
      <c r="N220" s="12">
        <v>0</v>
      </c>
      <c r="O220" s="12">
        <v>0</v>
      </c>
      <c r="P220" s="12">
        <f t="shared" si="24"/>
        <v>0</v>
      </c>
      <c r="Q220" s="12">
        <f t="shared" si="25"/>
        <v>0</v>
      </c>
      <c r="R220" s="12">
        <f t="shared" si="26"/>
        <v>0</v>
      </c>
      <c r="S220" s="14">
        <f t="shared" si="21"/>
        <v>1</v>
      </c>
      <c r="T220" s="14">
        <f t="shared" si="22"/>
        <v>0</v>
      </c>
      <c r="U220" s="14">
        <f t="shared" si="27"/>
        <v>0</v>
      </c>
      <c r="V220" t="s">
        <v>1957</v>
      </c>
      <c r="W220" s="1">
        <v>0</v>
      </c>
      <c r="X220" s="1">
        <v>0</v>
      </c>
      <c r="Y220" s="5"/>
      <c r="Z220" s="4"/>
      <c r="AA220" s="3"/>
    </row>
    <row r="221" spans="1:27" x14ac:dyDescent="0.3">
      <c r="A221" s="13"/>
      <c r="B221" s="1">
        <v>57</v>
      </c>
      <c r="C221" s="33" t="s">
        <v>167</v>
      </c>
      <c r="D221" s="33" t="s">
        <v>78</v>
      </c>
      <c r="E221" s="1" t="s">
        <v>396</v>
      </c>
      <c r="F221" s="1" t="s">
        <v>52</v>
      </c>
      <c r="G221" s="1">
        <v>6</v>
      </c>
      <c r="H221" s="1">
        <v>2003</v>
      </c>
      <c r="I221" s="36">
        <v>0.79583333333333339</v>
      </c>
      <c r="J221" s="1" t="s">
        <v>11</v>
      </c>
      <c r="K221" s="39">
        <v>24392</v>
      </c>
      <c r="L221" t="s">
        <v>1370</v>
      </c>
      <c r="M221" s="12">
        <f t="shared" si="23"/>
        <v>0</v>
      </c>
      <c r="N221" s="12">
        <v>0</v>
      </c>
      <c r="O221" s="12">
        <v>0</v>
      </c>
      <c r="P221" s="12">
        <f t="shared" si="24"/>
        <v>0</v>
      </c>
      <c r="Q221" s="12">
        <f t="shared" si="25"/>
        <v>0</v>
      </c>
      <c r="R221" s="12">
        <f t="shared" si="26"/>
        <v>0</v>
      </c>
      <c r="S221" s="14">
        <f t="shared" si="21"/>
        <v>1</v>
      </c>
      <c r="T221" s="14">
        <f t="shared" si="22"/>
        <v>0</v>
      </c>
      <c r="U221" s="14">
        <f t="shared" si="27"/>
        <v>0</v>
      </c>
      <c r="V221" t="s">
        <v>1886</v>
      </c>
      <c r="W221" s="1">
        <v>0</v>
      </c>
      <c r="X221" s="1">
        <v>0</v>
      </c>
      <c r="Y221" s="5"/>
      <c r="Z221" s="4"/>
      <c r="AA221" s="3"/>
    </row>
    <row r="222" spans="1:27" x14ac:dyDescent="0.3">
      <c r="A222" s="13"/>
      <c r="B222" s="1">
        <v>58</v>
      </c>
      <c r="C222" s="33" t="s">
        <v>167</v>
      </c>
      <c r="D222" s="33" t="s">
        <v>78</v>
      </c>
      <c r="E222" s="1" t="s">
        <v>397</v>
      </c>
      <c r="F222" s="1" t="s">
        <v>52</v>
      </c>
      <c r="G222" s="1">
        <v>7</v>
      </c>
      <c r="H222" s="1">
        <v>2003</v>
      </c>
      <c r="I222" s="36">
        <v>0.54791666666666672</v>
      </c>
      <c r="J222" s="1" t="s">
        <v>9</v>
      </c>
      <c r="K222" s="39">
        <v>30258</v>
      </c>
      <c r="L222" t="s">
        <v>1420</v>
      </c>
      <c r="M222" s="12">
        <f t="shared" si="23"/>
        <v>0</v>
      </c>
      <c r="N222" s="12">
        <v>0</v>
      </c>
      <c r="O222" s="12">
        <v>0</v>
      </c>
      <c r="P222" s="12">
        <f t="shared" si="24"/>
        <v>0</v>
      </c>
      <c r="Q222" s="12">
        <f t="shared" si="25"/>
        <v>0</v>
      </c>
      <c r="R222" s="12">
        <f t="shared" si="26"/>
        <v>0</v>
      </c>
      <c r="S222" s="14">
        <f t="shared" si="21"/>
        <v>0</v>
      </c>
      <c r="T222" s="14">
        <f t="shared" si="22"/>
        <v>0</v>
      </c>
      <c r="U222" s="14">
        <f t="shared" si="27"/>
        <v>0</v>
      </c>
      <c r="V222" t="s">
        <v>1974</v>
      </c>
      <c r="W222" s="1">
        <v>0</v>
      </c>
      <c r="X222" s="1">
        <v>0</v>
      </c>
      <c r="Y222" s="5"/>
      <c r="Z222" s="4"/>
      <c r="AA222" s="3"/>
    </row>
    <row r="223" spans="1:27" x14ac:dyDescent="0.3">
      <c r="A223" s="13"/>
      <c r="B223" s="1">
        <v>59</v>
      </c>
      <c r="C223" t="s">
        <v>162</v>
      </c>
      <c r="D223" t="s">
        <v>75</v>
      </c>
      <c r="E223" s="1" t="s">
        <v>398</v>
      </c>
      <c r="F223" s="1" t="s">
        <v>52</v>
      </c>
      <c r="G223" s="1">
        <v>14</v>
      </c>
      <c r="H223" s="1">
        <v>2003</v>
      </c>
      <c r="I223" s="36">
        <v>0.79722222222222217</v>
      </c>
      <c r="J223" s="1" t="s">
        <v>9</v>
      </c>
      <c r="K223" s="39">
        <v>41987</v>
      </c>
      <c r="L223" t="s">
        <v>1421</v>
      </c>
      <c r="M223" s="12">
        <f t="shared" si="23"/>
        <v>0</v>
      </c>
      <c r="N223" s="12">
        <v>0</v>
      </c>
      <c r="O223" s="12">
        <v>0</v>
      </c>
      <c r="P223" s="12">
        <f t="shared" si="24"/>
        <v>1</v>
      </c>
      <c r="Q223" s="12">
        <f t="shared" si="25"/>
        <v>0</v>
      </c>
      <c r="R223" s="12">
        <f t="shared" si="26"/>
        <v>0</v>
      </c>
      <c r="S223" s="14">
        <f t="shared" si="21"/>
        <v>1</v>
      </c>
      <c r="T223" s="14">
        <f t="shared" si="22"/>
        <v>0</v>
      </c>
      <c r="U223" s="14">
        <f t="shared" si="27"/>
        <v>0</v>
      </c>
      <c r="V223" t="s">
        <v>1975</v>
      </c>
      <c r="W223" s="1">
        <v>0</v>
      </c>
      <c r="X223" s="1">
        <v>1</v>
      </c>
      <c r="Y223" s="5"/>
      <c r="Z223" s="4"/>
      <c r="AA223" s="3"/>
    </row>
    <row r="224" spans="1:27" x14ac:dyDescent="0.3">
      <c r="A224" s="13"/>
      <c r="B224" s="1">
        <v>60</v>
      </c>
      <c r="C224" t="s">
        <v>162</v>
      </c>
      <c r="D224" t="s">
        <v>75</v>
      </c>
      <c r="E224" s="1" t="s">
        <v>399</v>
      </c>
      <c r="F224" s="1" t="s">
        <v>52</v>
      </c>
      <c r="G224" s="1">
        <v>15</v>
      </c>
      <c r="H224" s="1">
        <v>2003</v>
      </c>
      <c r="I224" s="36">
        <v>0.79791666666666661</v>
      </c>
      <c r="J224" s="1" t="s">
        <v>5</v>
      </c>
      <c r="K224" s="39">
        <v>47850</v>
      </c>
      <c r="L224" t="s">
        <v>1422</v>
      </c>
      <c r="M224" s="12">
        <f t="shared" si="23"/>
        <v>0</v>
      </c>
      <c r="N224" s="12">
        <v>0</v>
      </c>
      <c r="O224" s="12">
        <v>0</v>
      </c>
      <c r="P224" s="12">
        <f t="shared" si="24"/>
        <v>1</v>
      </c>
      <c r="Q224" s="12">
        <f t="shared" si="25"/>
        <v>0</v>
      </c>
      <c r="R224" s="12">
        <f t="shared" si="26"/>
        <v>0</v>
      </c>
      <c r="S224" s="14">
        <f t="shared" si="21"/>
        <v>1</v>
      </c>
      <c r="T224" s="14">
        <f t="shared" si="22"/>
        <v>0</v>
      </c>
      <c r="U224" s="14">
        <f t="shared" si="27"/>
        <v>0</v>
      </c>
      <c r="V224" t="s">
        <v>15</v>
      </c>
      <c r="W224" s="1">
        <v>0</v>
      </c>
      <c r="X224" s="1">
        <v>0</v>
      </c>
      <c r="Y224" s="5"/>
      <c r="Z224" s="4"/>
      <c r="AA224" s="3"/>
    </row>
    <row r="225" spans="1:27" x14ac:dyDescent="0.3">
      <c r="A225" s="13"/>
      <c r="B225" s="1">
        <v>61</v>
      </c>
      <c r="C225" t="s">
        <v>162</v>
      </c>
      <c r="D225" t="s">
        <v>75</v>
      </c>
      <c r="E225" s="1" t="s">
        <v>400</v>
      </c>
      <c r="F225" s="1" t="s">
        <v>52</v>
      </c>
      <c r="G225" s="1">
        <v>16</v>
      </c>
      <c r="H225" s="1">
        <v>2003</v>
      </c>
      <c r="I225" s="36">
        <v>0.79791666666666661</v>
      </c>
      <c r="J225" s="1" t="s">
        <v>7</v>
      </c>
      <c r="K225" s="39">
        <v>48499</v>
      </c>
      <c r="L225" t="s">
        <v>1409</v>
      </c>
      <c r="M225" s="12">
        <f t="shared" si="23"/>
        <v>0</v>
      </c>
      <c r="N225" s="12">
        <v>0</v>
      </c>
      <c r="O225" s="12">
        <v>0</v>
      </c>
      <c r="P225" s="12">
        <f t="shared" si="24"/>
        <v>1</v>
      </c>
      <c r="Q225" s="12">
        <f t="shared" si="25"/>
        <v>0</v>
      </c>
      <c r="R225" s="12">
        <f t="shared" si="26"/>
        <v>0</v>
      </c>
      <c r="S225" s="14">
        <f t="shared" si="21"/>
        <v>1</v>
      </c>
      <c r="T225" s="14">
        <f t="shared" si="22"/>
        <v>1</v>
      </c>
      <c r="U225" s="14">
        <f t="shared" si="27"/>
        <v>0</v>
      </c>
      <c r="V225"/>
      <c r="W225" s="1">
        <v>0</v>
      </c>
      <c r="X225" s="1">
        <v>0</v>
      </c>
      <c r="Y225" s="5"/>
      <c r="Z225" s="4"/>
      <c r="AA225" s="3"/>
    </row>
    <row r="226" spans="1:27" x14ac:dyDescent="0.3">
      <c r="A226" s="13"/>
      <c r="B226" s="1">
        <v>62</v>
      </c>
      <c r="C226" t="s">
        <v>162</v>
      </c>
      <c r="D226" t="s">
        <v>75</v>
      </c>
      <c r="E226" s="1" t="s">
        <v>401</v>
      </c>
      <c r="F226" s="1" t="s">
        <v>52</v>
      </c>
      <c r="G226" s="1">
        <v>17</v>
      </c>
      <c r="H226" s="1">
        <v>2003</v>
      </c>
      <c r="I226" s="36">
        <v>0.56874999999999998</v>
      </c>
      <c r="J226" s="1" t="s">
        <v>8</v>
      </c>
      <c r="K226" s="39">
        <v>48700</v>
      </c>
      <c r="L226" t="s">
        <v>1312</v>
      </c>
      <c r="M226" s="12">
        <f t="shared" si="23"/>
        <v>0</v>
      </c>
      <c r="N226" s="12">
        <v>0</v>
      </c>
      <c r="O226" s="12">
        <v>0</v>
      </c>
      <c r="P226" s="12">
        <f t="shared" si="24"/>
        <v>1</v>
      </c>
      <c r="Q226" s="12">
        <f t="shared" si="25"/>
        <v>0</v>
      </c>
      <c r="R226" s="12">
        <f t="shared" si="26"/>
        <v>0</v>
      </c>
      <c r="S226" s="14">
        <f t="shared" si="21"/>
        <v>0</v>
      </c>
      <c r="T226" s="14">
        <f t="shared" si="22"/>
        <v>0</v>
      </c>
      <c r="U226" s="14">
        <f t="shared" si="27"/>
        <v>0</v>
      </c>
      <c r="V226"/>
      <c r="W226" s="1">
        <v>0</v>
      </c>
      <c r="X226" s="1">
        <v>0</v>
      </c>
      <c r="Y226" s="5"/>
      <c r="Z226" s="4"/>
      <c r="AA226" s="3"/>
    </row>
    <row r="227" spans="1:27" x14ac:dyDescent="0.3">
      <c r="A227" s="13"/>
      <c r="B227" s="1">
        <v>63</v>
      </c>
      <c r="C227" t="s">
        <v>181</v>
      </c>
      <c r="D227" t="s">
        <v>76</v>
      </c>
      <c r="E227" s="1" t="s">
        <v>402</v>
      </c>
      <c r="F227" s="1" t="s">
        <v>52</v>
      </c>
      <c r="G227" s="1">
        <v>19</v>
      </c>
      <c r="H227" s="1">
        <v>2003</v>
      </c>
      <c r="I227" s="36">
        <v>0.79722222222222217</v>
      </c>
      <c r="J227" s="1" t="s">
        <v>10</v>
      </c>
      <c r="K227" s="39">
        <v>23861</v>
      </c>
      <c r="L227" t="s">
        <v>1300</v>
      </c>
      <c r="M227" s="12">
        <f t="shared" si="23"/>
        <v>0</v>
      </c>
      <c r="N227" s="12">
        <v>0</v>
      </c>
      <c r="O227" s="12">
        <v>0</v>
      </c>
      <c r="P227" s="12">
        <f t="shared" si="24"/>
        <v>0</v>
      </c>
      <c r="Q227" s="12">
        <f t="shared" si="25"/>
        <v>0</v>
      </c>
      <c r="R227" s="12">
        <f t="shared" si="26"/>
        <v>0</v>
      </c>
      <c r="S227" s="14">
        <f t="shared" si="21"/>
        <v>1</v>
      </c>
      <c r="T227" s="14">
        <f t="shared" si="22"/>
        <v>0</v>
      </c>
      <c r="U227" s="14">
        <f t="shared" si="27"/>
        <v>0</v>
      </c>
      <c r="V227" t="s">
        <v>1886</v>
      </c>
      <c r="W227" s="1">
        <v>0</v>
      </c>
      <c r="X227" s="1">
        <v>0</v>
      </c>
      <c r="Y227" s="5"/>
      <c r="Z227" s="4"/>
      <c r="AA227" s="3"/>
    </row>
    <row r="228" spans="1:27" x14ac:dyDescent="0.3">
      <c r="A228" s="13"/>
      <c r="B228" s="1">
        <v>64</v>
      </c>
      <c r="C228" t="s">
        <v>181</v>
      </c>
      <c r="D228" t="s">
        <v>76</v>
      </c>
      <c r="E228" s="1" t="s">
        <v>403</v>
      </c>
      <c r="F228" s="1" t="s">
        <v>52</v>
      </c>
      <c r="G228" s="1">
        <v>20</v>
      </c>
      <c r="H228" s="1">
        <v>2003</v>
      </c>
      <c r="I228" s="36">
        <v>0.79722222222222217</v>
      </c>
      <c r="J228" s="1" t="s">
        <v>11</v>
      </c>
      <c r="K228" s="39">
        <v>27921</v>
      </c>
      <c r="L228" t="s">
        <v>1423</v>
      </c>
      <c r="M228" s="12">
        <f t="shared" si="23"/>
        <v>0</v>
      </c>
      <c r="N228" s="12">
        <v>0</v>
      </c>
      <c r="O228" s="12">
        <v>0</v>
      </c>
      <c r="P228" s="12">
        <f t="shared" si="24"/>
        <v>0</v>
      </c>
      <c r="Q228" s="12">
        <f t="shared" si="25"/>
        <v>0</v>
      </c>
      <c r="R228" s="12">
        <f t="shared" si="26"/>
        <v>0</v>
      </c>
      <c r="S228" s="14">
        <f t="shared" si="21"/>
        <v>1</v>
      </c>
      <c r="T228" s="14">
        <f t="shared" si="22"/>
        <v>0</v>
      </c>
      <c r="U228" s="14">
        <f t="shared" si="27"/>
        <v>0</v>
      </c>
      <c r="V228" t="s">
        <v>1957</v>
      </c>
      <c r="W228" s="1">
        <v>0</v>
      </c>
      <c r="X228" s="1">
        <v>0</v>
      </c>
      <c r="Y228" s="5"/>
      <c r="Z228" s="4"/>
      <c r="AA228" s="3"/>
    </row>
    <row r="229" spans="1:27" x14ac:dyDescent="0.3">
      <c r="A229" s="13"/>
      <c r="B229" s="1">
        <v>65</v>
      </c>
      <c r="C229" t="s">
        <v>181</v>
      </c>
      <c r="D229" t="s">
        <v>76</v>
      </c>
      <c r="E229" s="1" t="s">
        <v>404</v>
      </c>
      <c r="F229" s="1" t="s">
        <v>52</v>
      </c>
      <c r="G229" s="1">
        <v>21</v>
      </c>
      <c r="H229" s="1">
        <v>2003</v>
      </c>
      <c r="I229" s="36">
        <v>0.79722222222222217</v>
      </c>
      <c r="J229" s="1" t="s">
        <v>9</v>
      </c>
      <c r="K229" s="39">
        <v>24919</v>
      </c>
      <c r="L229" t="s">
        <v>1424</v>
      </c>
      <c r="M229" s="12">
        <f t="shared" si="23"/>
        <v>0</v>
      </c>
      <c r="N229" s="12">
        <v>0</v>
      </c>
      <c r="O229" s="12">
        <v>0</v>
      </c>
      <c r="P229" s="12">
        <f t="shared" si="24"/>
        <v>0</v>
      </c>
      <c r="Q229" s="12">
        <f t="shared" si="25"/>
        <v>0</v>
      </c>
      <c r="R229" s="12">
        <f t="shared" si="26"/>
        <v>0</v>
      </c>
      <c r="S229" s="14">
        <f t="shared" si="21"/>
        <v>1</v>
      </c>
      <c r="T229" s="14">
        <f t="shared" si="22"/>
        <v>0</v>
      </c>
      <c r="U229" s="14">
        <f t="shared" si="27"/>
        <v>0</v>
      </c>
      <c r="V229" t="s">
        <v>1976</v>
      </c>
      <c r="W229" s="1">
        <v>0</v>
      </c>
      <c r="X229" s="1">
        <v>0</v>
      </c>
      <c r="Y229" s="5"/>
      <c r="Z229" s="4"/>
      <c r="AA229" s="3"/>
    </row>
    <row r="230" spans="1:27" x14ac:dyDescent="0.3">
      <c r="A230" s="13"/>
      <c r="B230" s="1">
        <v>66</v>
      </c>
      <c r="C230" t="s">
        <v>169</v>
      </c>
      <c r="D230" t="s">
        <v>1883</v>
      </c>
      <c r="E230" s="1" t="s">
        <v>405</v>
      </c>
      <c r="F230" s="1" t="s">
        <v>53</v>
      </c>
      <c r="G230" s="1">
        <v>2</v>
      </c>
      <c r="H230" s="1">
        <v>2003</v>
      </c>
      <c r="I230" s="36">
        <v>0.80069444444444438</v>
      </c>
      <c r="J230" s="1" t="s">
        <v>10</v>
      </c>
      <c r="K230" s="39">
        <v>19517</v>
      </c>
      <c r="L230" t="s">
        <v>1264</v>
      </c>
      <c r="M230" s="12">
        <f t="shared" si="23"/>
        <v>0</v>
      </c>
      <c r="N230" s="12">
        <v>0</v>
      </c>
      <c r="O230" s="12">
        <v>0</v>
      </c>
      <c r="P230" s="12">
        <f t="shared" si="24"/>
        <v>0</v>
      </c>
      <c r="Q230" s="12">
        <f t="shared" si="25"/>
        <v>0</v>
      </c>
      <c r="R230" s="12">
        <f t="shared" si="26"/>
        <v>0</v>
      </c>
      <c r="S230" s="14">
        <f t="shared" si="21"/>
        <v>1</v>
      </c>
      <c r="T230" s="14">
        <f t="shared" si="22"/>
        <v>0</v>
      </c>
      <c r="U230" s="14">
        <f t="shared" si="27"/>
        <v>0</v>
      </c>
      <c r="V230" t="s">
        <v>1886</v>
      </c>
      <c r="W230" s="1">
        <v>0</v>
      </c>
      <c r="X230" s="1">
        <v>0</v>
      </c>
      <c r="Y230" s="5"/>
      <c r="Z230" s="4"/>
      <c r="AA230" s="3"/>
    </row>
    <row r="231" spans="1:27" x14ac:dyDescent="0.3">
      <c r="A231" s="13"/>
      <c r="B231" s="1">
        <v>67</v>
      </c>
      <c r="C231" t="s">
        <v>169</v>
      </c>
      <c r="D231" t="s">
        <v>1883</v>
      </c>
      <c r="E231" s="1" t="s">
        <v>406</v>
      </c>
      <c r="F231" s="1" t="s">
        <v>53</v>
      </c>
      <c r="G231" s="1">
        <v>3</v>
      </c>
      <c r="H231" s="1">
        <v>2003</v>
      </c>
      <c r="I231" s="36">
        <v>0.81388888888888899</v>
      </c>
      <c r="J231" s="1" t="s">
        <v>11</v>
      </c>
      <c r="K231" s="39">
        <v>18752</v>
      </c>
      <c r="L231" t="s">
        <v>1425</v>
      </c>
      <c r="M231" s="12">
        <f t="shared" si="23"/>
        <v>0</v>
      </c>
      <c r="N231" s="12">
        <v>0</v>
      </c>
      <c r="O231" s="12">
        <v>0</v>
      </c>
      <c r="P231" s="12">
        <f t="shared" si="24"/>
        <v>0</v>
      </c>
      <c r="Q231" s="12">
        <f t="shared" si="25"/>
        <v>0</v>
      </c>
      <c r="R231" s="12">
        <f t="shared" si="26"/>
        <v>0</v>
      </c>
      <c r="S231" s="14">
        <f t="shared" si="21"/>
        <v>1</v>
      </c>
      <c r="T231" s="14">
        <f t="shared" si="22"/>
        <v>0</v>
      </c>
      <c r="U231" s="14">
        <f t="shared" si="27"/>
        <v>0</v>
      </c>
      <c r="V231"/>
      <c r="W231" s="1">
        <v>0</v>
      </c>
      <c r="X231" s="1">
        <v>0</v>
      </c>
      <c r="Y231" s="5"/>
      <c r="Z231" s="4"/>
      <c r="AA231" s="3"/>
    </row>
    <row r="232" spans="1:27" x14ac:dyDescent="0.3">
      <c r="A232" s="13"/>
      <c r="B232" s="1">
        <v>68</v>
      </c>
      <c r="C232" t="s">
        <v>169</v>
      </c>
      <c r="D232" t="s">
        <v>1883</v>
      </c>
      <c r="E232" s="1" t="s">
        <v>407</v>
      </c>
      <c r="F232" s="1" t="s">
        <v>53</v>
      </c>
      <c r="G232" s="1">
        <v>4</v>
      </c>
      <c r="H232" s="1">
        <v>2003</v>
      </c>
      <c r="I232" s="36">
        <v>0.63124999999999998</v>
      </c>
      <c r="J232" s="1" t="s">
        <v>9</v>
      </c>
      <c r="K232" s="39">
        <v>18566</v>
      </c>
      <c r="L232" t="s">
        <v>1264</v>
      </c>
      <c r="M232" s="12">
        <f t="shared" si="23"/>
        <v>0</v>
      </c>
      <c r="N232" s="12">
        <v>0</v>
      </c>
      <c r="O232" s="12">
        <v>0</v>
      </c>
      <c r="P232" s="12">
        <f t="shared" si="24"/>
        <v>0</v>
      </c>
      <c r="Q232" s="12">
        <f t="shared" si="25"/>
        <v>0</v>
      </c>
      <c r="R232" s="12">
        <f t="shared" si="26"/>
        <v>0</v>
      </c>
      <c r="S232" s="14">
        <f t="shared" si="21"/>
        <v>0</v>
      </c>
      <c r="T232" s="14">
        <f t="shared" si="22"/>
        <v>0</v>
      </c>
      <c r="U232" s="14">
        <f t="shared" si="27"/>
        <v>0</v>
      </c>
      <c r="V232" t="s">
        <v>1886</v>
      </c>
      <c r="W232" s="1">
        <v>0</v>
      </c>
      <c r="X232" s="1">
        <v>0</v>
      </c>
      <c r="Y232" s="5"/>
      <c r="Z232" s="4"/>
      <c r="AA232" s="3"/>
    </row>
    <row r="233" spans="1:27" x14ac:dyDescent="0.3">
      <c r="A233" s="13"/>
      <c r="B233" s="1">
        <v>69</v>
      </c>
      <c r="C233" t="s">
        <v>158</v>
      </c>
      <c r="D233" t="s">
        <v>74</v>
      </c>
      <c r="E233" s="1" t="s">
        <v>408</v>
      </c>
      <c r="F233" s="1" t="s">
        <v>53</v>
      </c>
      <c r="G233" s="1">
        <v>5</v>
      </c>
      <c r="H233" s="1">
        <v>2003</v>
      </c>
      <c r="I233" s="36">
        <v>0.79722222222222217</v>
      </c>
      <c r="J233" s="1" t="s">
        <v>5</v>
      </c>
      <c r="K233" s="39">
        <v>27417</v>
      </c>
      <c r="L233" t="s">
        <v>1426</v>
      </c>
      <c r="M233" s="12">
        <f t="shared" si="23"/>
        <v>0</v>
      </c>
      <c r="N233" s="12">
        <v>0</v>
      </c>
      <c r="O233" s="12">
        <v>0</v>
      </c>
      <c r="P233" s="12">
        <f t="shared" si="24"/>
        <v>0</v>
      </c>
      <c r="Q233" s="12">
        <f t="shared" si="25"/>
        <v>0</v>
      </c>
      <c r="R233" s="12">
        <f t="shared" si="26"/>
        <v>0</v>
      </c>
      <c r="S233" s="14">
        <f t="shared" si="21"/>
        <v>1</v>
      </c>
      <c r="T233" s="14">
        <f t="shared" si="22"/>
        <v>0</v>
      </c>
      <c r="U233" s="14">
        <f t="shared" si="27"/>
        <v>0</v>
      </c>
      <c r="V233" t="s">
        <v>1887</v>
      </c>
      <c r="W233" s="1">
        <v>0</v>
      </c>
      <c r="X233" s="1">
        <v>0</v>
      </c>
      <c r="Y233" s="5"/>
      <c r="Z233" s="4"/>
      <c r="AA233" s="3"/>
    </row>
    <row r="234" spans="1:27" x14ac:dyDescent="0.3">
      <c r="A234" s="13"/>
      <c r="B234" s="1">
        <v>70</v>
      </c>
      <c r="C234" t="s">
        <v>158</v>
      </c>
      <c r="D234" t="s">
        <v>74</v>
      </c>
      <c r="E234" s="1" t="s">
        <v>409</v>
      </c>
      <c r="F234" s="1" t="s">
        <v>53</v>
      </c>
      <c r="G234" s="1">
        <v>6</v>
      </c>
      <c r="H234" s="1">
        <v>2003</v>
      </c>
      <c r="I234" s="36">
        <v>0.81597222222222221</v>
      </c>
      <c r="J234" s="1" t="s">
        <v>7</v>
      </c>
      <c r="K234" s="39">
        <v>43793</v>
      </c>
      <c r="L234" t="s">
        <v>1316</v>
      </c>
      <c r="M234" s="12">
        <f t="shared" si="23"/>
        <v>0</v>
      </c>
      <c r="N234" s="12">
        <v>0</v>
      </c>
      <c r="O234" s="12">
        <v>0</v>
      </c>
      <c r="P234" s="12">
        <f t="shared" si="24"/>
        <v>0</v>
      </c>
      <c r="Q234" s="12">
        <f t="shared" si="25"/>
        <v>0</v>
      </c>
      <c r="R234" s="12">
        <f t="shared" si="26"/>
        <v>0</v>
      </c>
      <c r="S234" s="14">
        <f t="shared" si="21"/>
        <v>1</v>
      </c>
      <c r="T234" s="14">
        <f t="shared" si="22"/>
        <v>1</v>
      </c>
      <c r="U234" s="14">
        <f t="shared" si="27"/>
        <v>0</v>
      </c>
      <c r="V234" t="s">
        <v>1977</v>
      </c>
      <c r="W234" s="1">
        <v>0</v>
      </c>
      <c r="X234" s="1">
        <v>0</v>
      </c>
      <c r="Y234" s="5"/>
      <c r="Z234" s="4"/>
      <c r="AA234" s="3"/>
    </row>
    <row r="235" spans="1:27" x14ac:dyDescent="0.3">
      <c r="A235" s="13"/>
      <c r="B235" s="1">
        <v>71</v>
      </c>
      <c r="C235" t="s">
        <v>158</v>
      </c>
      <c r="D235" t="s">
        <v>74</v>
      </c>
      <c r="E235" s="1" t="s">
        <v>410</v>
      </c>
      <c r="F235" s="1" t="s">
        <v>53</v>
      </c>
      <c r="G235" s="1">
        <v>7</v>
      </c>
      <c r="H235" s="1">
        <v>2003</v>
      </c>
      <c r="I235" s="36">
        <v>0.56874999999999998</v>
      </c>
      <c r="J235" s="1" t="s">
        <v>8</v>
      </c>
      <c r="K235" s="39">
        <v>36897</v>
      </c>
      <c r="L235" t="s">
        <v>1384</v>
      </c>
      <c r="M235" s="12">
        <f t="shared" si="23"/>
        <v>0</v>
      </c>
      <c r="N235" s="12">
        <v>0</v>
      </c>
      <c r="O235" s="12">
        <v>0</v>
      </c>
      <c r="P235" s="12">
        <f t="shared" si="24"/>
        <v>0</v>
      </c>
      <c r="Q235" s="12">
        <f t="shared" si="25"/>
        <v>0</v>
      </c>
      <c r="R235" s="12">
        <f t="shared" si="26"/>
        <v>0</v>
      </c>
      <c r="S235" s="14">
        <f t="shared" si="21"/>
        <v>0</v>
      </c>
      <c r="T235" s="14">
        <f t="shared" si="22"/>
        <v>0</v>
      </c>
      <c r="U235" s="14">
        <f t="shared" si="27"/>
        <v>0</v>
      </c>
      <c r="V235" t="s">
        <v>1949</v>
      </c>
      <c r="W235" s="1">
        <v>0</v>
      </c>
      <c r="X235" s="1">
        <v>0</v>
      </c>
      <c r="Y235" s="5"/>
      <c r="Z235" s="4"/>
      <c r="AA235" s="3"/>
    </row>
    <row r="236" spans="1:27" x14ac:dyDescent="0.3">
      <c r="A236" s="13"/>
      <c r="B236" s="1">
        <v>72</v>
      </c>
      <c r="C236" t="s">
        <v>156</v>
      </c>
      <c r="D236" t="s">
        <v>80</v>
      </c>
      <c r="E236" s="1" t="s">
        <v>411</v>
      </c>
      <c r="F236" s="1" t="s">
        <v>53</v>
      </c>
      <c r="G236" s="1">
        <v>8</v>
      </c>
      <c r="H236" s="1">
        <v>2003</v>
      </c>
      <c r="I236" s="36">
        <v>0.79791666666666661</v>
      </c>
      <c r="J236" s="1" t="s">
        <v>6</v>
      </c>
      <c r="K236" s="39">
        <v>23276</v>
      </c>
      <c r="L236" t="s">
        <v>1270</v>
      </c>
      <c r="M236" s="12">
        <f t="shared" si="23"/>
        <v>0</v>
      </c>
      <c r="N236" s="12">
        <v>0</v>
      </c>
      <c r="O236" s="12">
        <v>0</v>
      </c>
      <c r="P236" s="12">
        <f t="shared" si="24"/>
        <v>0</v>
      </c>
      <c r="Q236" s="12">
        <f t="shared" si="25"/>
        <v>1</v>
      </c>
      <c r="R236" s="12">
        <f t="shared" si="26"/>
        <v>0</v>
      </c>
      <c r="S236" s="14">
        <f t="shared" si="21"/>
        <v>1</v>
      </c>
      <c r="T236" s="14">
        <f t="shared" si="22"/>
        <v>0</v>
      </c>
      <c r="U236" s="14">
        <f t="shared" si="27"/>
        <v>0</v>
      </c>
      <c r="V236"/>
      <c r="W236" s="1">
        <v>0</v>
      </c>
      <c r="X236" s="1">
        <v>0</v>
      </c>
      <c r="Y236" s="5"/>
      <c r="Z236" s="4"/>
      <c r="AA236" s="3"/>
    </row>
    <row r="237" spans="1:27" x14ac:dyDescent="0.3">
      <c r="A237" s="13"/>
      <c r="B237" s="1">
        <v>73</v>
      </c>
      <c r="C237" t="s">
        <v>156</v>
      </c>
      <c r="D237" t="s">
        <v>80</v>
      </c>
      <c r="E237" s="1" t="s">
        <v>412</v>
      </c>
      <c r="F237" s="1" t="s">
        <v>53</v>
      </c>
      <c r="G237" s="1">
        <v>9</v>
      </c>
      <c r="H237" s="1">
        <v>2003</v>
      </c>
      <c r="I237" s="36">
        <v>0.79652777777777783</v>
      </c>
      <c r="J237" s="1" t="s">
        <v>10</v>
      </c>
      <c r="K237" s="39">
        <v>25265</v>
      </c>
      <c r="L237" t="s">
        <v>1427</v>
      </c>
      <c r="M237" s="12">
        <f t="shared" si="23"/>
        <v>0</v>
      </c>
      <c r="N237" s="12">
        <v>0</v>
      </c>
      <c r="O237" s="12">
        <v>0</v>
      </c>
      <c r="P237" s="12">
        <f t="shared" si="24"/>
        <v>0</v>
      </c>
      <c r="Q237" s="12">
        <f t="shared" si="25"/>
        <v>1</v>
      </c>
      <c r="R237" s="12">
        <f t="shared" si="26"/>
        <v>0</v>
      </c>
      <c r="S237" s="14">
        <f t="shared" si="21"/>
        <v>1</v>
      </c>
      <c r="T237" s="14">
        <f t="shared" si="22"/>
        <v>0</v>
      </c>
      <c r="U237" s="14">
        <f t="shared" si="27"/>
        <v>0</v>
      </c>
      <c r="V237" t="s">
        <v>1886</v>
      </c>
      <c r="W237" s="1">
        <v>0</v>
      </c>
      <c r="X237" s="1">
        <v>0</v>
      </c>
      <c r="Y237" s="5"/>
      <c r="Z237" s="4"/>
      <c r="AA237" s="3"/>
    </row>
    <row r="238" spans="1:27" x14ac:dyDescent="0.3">
      <c r="A238" s="13"/>
      <c r="B238" s="1">
        <v>74</v>
      </c>
      <c r="C238" t="s">
        <v>156</v>
      </c>
      <c r="D238" t="s">
        <v>80</v>
      </c>
      <c r="E238" s="1" t="s">
        <v>413</v>
      </c>
      <c r="F238" s="1" t="s">
        <v>53</v>
      </c>
      <c r="G238" s="1">
        <v>10</v>
      </c>
      <c r="H238" s="1">
        <v>2003</v>
      </c>
      <c r="I238" s="36">
        <v>0.62986111111111109</v>
      </c>
      <c r="J238" s="1" t="s">
        <v>11</v>
      </c>
      <c r="K238" s="39">
        <v>25143</v>
      </c>
      <c r="L238" t="s">
        <v>1288</v>
      </c>
      <c r="M238" s="12">
        <f t="shared" si="23"/>
        <v>0</v>
      </c>
      <c r="N238" s="12">
        <v>0</v>
      </c>
      <c r="O238" s="12">
        <v>0</v>
      </c>
      <c r="P238" s="12">
        <f t="shared" si="24"/>
        <v>0</v>
      </c>
      <c r="Q238" s="12">
        <f t="shared" si="25"/>
        <v>1</v>
      </c>
      <c r="R238" s="12">
        <f t="shared" si="26"/>
        <v>0</v>
      </c>
      <c r="S238" s="14">
        <f t="shared" si="21"/>
        <v>0</v>
      </c>
      <c r="T238" s="14">
        <f t="shared" si="22"/>
        <v>0</v>
      </c>
      <c r="U238" s="14">
        <f t="shared" si="27"/>
        <v>0</v>
      </c>
      <c r="V238"/>
      <c r="W238" s="1">
        <v>0</v>
      </c>
      <c r="X238" s="1">
        <v>0</v>
      </c>
      <c r="Y238" s="5"/>
      <c r="Z238" s="4"/>
      <c r="AA238" s="3"/>
    </row>
    <row r="239" spans="1:27" x14ac:dyDescent="0.3">
      <c r="A239" s="13"/>
      <c r="B239" s="1">
        <v>75</v>
      </c>
      <c r="C239" t="s">
        <v>162</v>
      </c>
      <c r="D239" t="s">
        <v>75</v>
      </c>
      <c r="E239" s="1" t="s">
        <v>414</v>
      </c>
      <c r="F239" s="1" t="s">
        <v>53</v>
      </c>
      <c r="G239" s="1">
        <v>15</v>
      </c>
      <c r="H239" s="1">
        <v>2003</v>
      </c>
      <c r="I239" s="36">
        <v>0.79791666666666661</v>
      </c>
      <c r="J239" s="1" t="s">
        <v>6</v>
      </c>
      <c r="K239" s="39">
        <v>27335</v>
      </c>
      <c r="L239" t="s">
        <v>1314</v>
      </c>
      <c r="M239" s="12">
        <f t="shared" si="23"/>
        <v>0</v>
      </c>
      <c r="N239" s="12">
        <v>0</v>
      </c>
      <c r="O239" s="12">
        <v>0</v>
      </c>
      <c r="P239" s="12">
        <f t="shared" si="24"/>
        <v>1</v>
      </c>
      <c r="Q239" s="12">
        <f t="shared" si="25"/>
        <v>0</v>
      </c>
      <c r="R239" s="12">
        <f t="shared" si="26"/>
        <v>0</v>
      </c>
      <c r="S239" s="14">
        <f t="shared" si="21"/>
        <v>1</v>
      </c>
      <c r="T239" s="14">
        <f t="shared" si="22"/>
        <v>0</v>
      </c>
      <c r="U239" s="14">
        <f t="shared" si="27"/>
        <v>0</v>
      </c>
      <c r="V239" t="s">
        <v>1978</v>
      </c>
      <c r="W239" s="1">
        <v>0</v>
      </c>
      <c r="X239" s="1">
        <v>0</v>
      </c>
      <c r="Y239" s="5"/>
      <c r="Z239" s="4"/>
      <c r="AA239" s="3"/>
    </row>
    <row r="240" spans="1:27" x14ac:dyDescent="0.3">
      <c r="A240" s="13"/>
      <c r="B240" s="1">
        <v>76</v>
      </c>
      <c r="C240" t="s">
        <v>162</v>
      </c>
      <c r="D240" t="s">
        <v>75</v>
      </c>
      <c r="E240" s="1" t="s">
        <v>415</v>
      </c>
      <c r="F240" s="1" t="s">
        <v>53</v>
      </c>
      <c r="G240" s="1">
        <v>16</v>
      </c>
      <c r="H240" s="1">
        <v>2003</v>
      </c>
      <c r="I240" s="36">
        <v>0.79722222222222217</v>
      </c>
      <c r="J240" s="1" t="s">
        <v>10</v>
      </c>
      <c r="K240" s="39">
        <v>26263</v>
      </c>
      <c r="L240" t="s">
        <v>1428</v>
      </c>
      <c r="M240" s="12">
        <f t="shared" si="23"/>
        <v>0</v>
      </c>
      <c r="N240" s="12">
        <v>0</v>
      </c>
      <c r="O240" s="12">
        <v>0</v>
      </c>
      <c r="P240" s="12">
        <f t="shared" si="24"/>
        <v>1</v>
      </c>
      <c r="Q240" s="12">
        <f t="shared" si="25"/>
        <v>0</v>
      </c>
      <c r="R240" s="12">
        <f t="shared" si="26"/>
        <v>0</v>
      </c>
      <c r="S240" s="14">
        <f t="shared" si="21"/>
        <v>1</v>
      </c>
      <c r="T240" s="14">
        <f t="shared" si="22"/>
        <v>0</v>
      </c>
      <c r="U240" s="14">
        <f t="shared" si="27"/>
        <v>0</v>
      </c>
      <c r="V240" t="s">
        <v>1979</v>
      </c>
      <c r="W240" s="1">
        <v>0</v>
      </c>
      <c r="X240" s="1">
        <v>0</v>
      </c>
      <c r="Y240" s="5"/>
      <c r="Z240" s="4"/>
      <c r="AA240" s="3"/>
    </row>
    <row r="241" spans="1:28" x14ac:dyDescent="0.3">
      <c r="A241" s="13"/>
      <c r="B241" s="1">
        <v>77</v>
      </c>
      <c r="C241" t="s">
        <v>162</v>
      </c>
      <c r="D241" t="s">
        <v>75</v>
      </c>
      <c r="E241" s="1" t="s">
        <v>416</v>
      </c>
      <c r="F241" s="1" t="s">
        <v>53</v>
      </c>
      <c r="G241" s="1">
        <v>17</v>
      </c>
      <c r="H241" s="1">
        <v>2003</v>
      </c>
      <c r="I241" s="36">
        <v>0.79652777777777783</v>
      </c>
      <c r="J241" s="1" t="s">
        <v>11</v>
      </c>
      <c r="K241" s="39">
        <v>27108</v>
      </c>
      <c r="L241" t="s">
        <v>1428</v>
      </c>
      <c r="M241" s="12">
        <f t="shared" si="23"/>
        <v>0</v>
      </c>
      <c r="N241" s="12">
        <v>0</v>
      </c>
      <c r="O241" s="12">
        <v>0</v>
      </c>
      <c r="P241" s="12">
        <f t="shared" si="24"/>
        <v>1</v>
      </c>
      <c r="Q241" s="12">
        <f t="shared" si="25"/>
        <v>0</v>
      </c>
      <c r="R241" s="12">
        <f t="shared" si="26"/>
        <v>0</v>
      </c>
      <c r="S241" s="14">
        <f t="shared" si="21"/>
        <v>1</v>
      </c>
      <c r="T241" s="14">
        <f t="shared" si="22"/>
        <v>0</v>
      </c>
      <c r="U241" s="14">
        <f t="shared" si="27"/>
        <v>0</v>
      </c>
      <c r="V241" t="s">
        <v>1979</v>
      </c>
      <c r="W241" s="1">
        <v>0</v>
      </c>
      <c r="X241" s="1">
        <v>0</v>
      </c>
      <c r="Y241" s="5"/>
      <c r="Z241" s="4"/>
      <c r="AA241" s="3"/>
    </row>
    <row r="242" spans="1:28" x14ac:dyDescent="0.3">
      <c r="A242" s="13"/>
      <c r="B242" s="1">
        <v>78</v>
      </c>
      <c r="C242" t="s">
        <v>162</v>
      </c>
      <c r="D242" t="s">
        <v>75</v>
      </c>
      <c r="E242" s="1" t="s">
        <v>417</v>
      </c>
      <c r="F242" s="1" t="s">
        <v>53</v>
      </c>
      <c r="G242" s="1">
        <v>18</v>
      </c>
      <c r="H242" s="1">
        <v>2003</v>
      </c>
      <c r="I242" s="36">
        <v>0.52638888888888891</v>
      </c>
      <c r="J242" s="1" t="s">
        <v>9</v>
      </c>
      <c r="K242" s="39">
        <v>29093</v>
      </c>
      <c r="L242" t="s">
        <v>1429</v>
      </c>
      <c r="M242" s="12">
        <f t="shared" si="23"/>
        <v>0</v>
      </c>
      <c r="N242" s="12">
        <v>0</v>
      </c>
      <c r="O242" s="12">
        <v>0</v>
      </c>
      <c r="P242" s="12">
        <f t="shared" si="24"/>
        <v>1</v>
      </c>
      <c r="Q242" s="12">
        <f t="shared" si="25"/>
        <v>0</v>
      </c>
      <c r="R242" s="12">
        <f t="shared" si="26"/>
        <v>0</v>
      </c>
      <c r="S242" s="14">
        <f t="shared" si="21"/>
        <v>0</v>
      </c>
      <c r="T242" s="14">
        <f t="shared" si="22"/>
        <v>0</v>
      </c>
      <c r="U242" s="14">
        <f t="shared" si="27"/>
        <v>0</v>
      </c>
      <c r="V242" t="s">
        <v>1979</v>
      </c>
      <c r="W242" s="1">
        <v>0</v>
      </c>
      <c r="X242" s="1">
        <v>0</v>
      </c>
      <c r="Y242" s="5"/>
      <c r="Z242" s="4"/>
      <c r="AA242" s="3"/>
    </row>
    <row r="243" spans="1:28" x14ac:dyDescent="0.3">
      <c r="A243" s="13"/>
      <c r="B243" s="1">
        <v>79</v>
      </c>
      <c r="C243" s="33" t="s">
        <v>157</v>
      </c>
      <c r="D243" s="33" t="s">
        <v>79</v>
      </c>
      <c r="E243" s="1" t="s">
        <v>418</v>
      </c>
      <c r="F243" s="1" t="s">
        <v>53</v>
      </c>
      <c r="G243" s="1">
        <v>19</v>
      </c>
      <c r="H243" s="1">
        <v>2003</v>
      </c>
      <c r="I243" s="36">
        <v>0.79722222222222217</v>
      </c>
      <c r="J243" s="1" t="s">
        <v>5</v>
      </c>
      <c r="K243" s="39">
        <v>25857</v>
      </c>
      <c r="L243" t="s">
        <v>1430</v>
      </c>
      <c r="M243" s="12">
        <f t="shared" si="23"/>
        <v>0</v>
      </c>
      <c r="N243" s="12">
        <v>0</v>
      </c>
      <c r="O243" s="12">
        <v>0</v>
      </c>
      <c r="P243" s="12">
        <f t="shared" si="24"/>
        <v>0</v>
      </c>
      <c r="Q243" s="12">
        <f t="shared" si="25"/>
        <v>0</v>
      </c>
      <c r="R243" s="12">
        <f t="shared" si="26"/>
        <v>0</v>
      </c>
      <c r="S243" s="14">
        <f t="shared" si="21"/>
        <v>1</v>
      </c>
      <c r="T243" s="14">
        <f t="shared" si="22"/>
        <v>0</v>
      </c>
      <c r="U243" s="14">
        <f t="shared" si="27"/>
        <v>0</v>
      </c>
      <c r="V243" t="s">
        <v>1980</v>
      </c>
      <c r="W243" s="1">
        <v>0</v>
      </c>
      <c r="X243" s="1">
        <v>0</v>
      </c>
      <c r="Y243" s="5"/>
      <c r="Z243" s="4"/>
      <c r="AA243" s="3"/>
    </row>
    <row r="244" spans="1:28" x14ac:dyDescent="0.3">
      <c r="A244" s="13"/>
      <c r="B244" s="1">
        <v>80</v>
      </c>
      <c r="C244" s="33" t="s">
        <v>157</v>
      </c>
      <c r="D244" s="33" t="s">
        <v>79</v>
      </c>
      <c r="E244" s="1" t="s">
        <v>419</v>
      </c>
      <c r="F244" s="1" t="s">
        <v>53</v>
      </c>
      <c r="G244" s="1">
        <v>20</v>
      </c>
      <c r="H244" s="1">
        <v>2003</v>
      </c>
      <c r="I244" s="36">
        <v>0.79999999999999993</v>
      </c>
      <c r="J244" s="1" t="s">
        <v>7</v>
      </c>
      <c r="K244" s="39">
        <v>32381</v>
      </c>
      <c r="L244" s="41" t="s">
        <v>1431</v>
      </c>
      <c r="M244" s="12">
        <f t="shared" si="23"/>
        <v>0</v>
      </c>
      <c r="N244" s="12">
        <v>0</v>
      </c>
      <c r="O244" s="12">
        <v>0</v>
      </c>
      <c r="P244" s="12">
        <f t="shared" si="24"/>
        <v>0</v>
      </c>
      <c r="Q244" s="12">
        <f t="shared" si="25"/>
        <v>0</v>
      </c>
      <c r="R244" s="12">
        <f t="shared" si="26"/>
        <v>0</v>
      </c>
      <c r="S244" s="14">
        <f t="shared" si="21"/>
        <v>1</v>
      </c>
      <c r="T244" s="14">
        <f t="shared" si="22"/>
        <v>1</v>
      </c>
      <c r="U244" s="14">
        <f t="shared" si="27"/>
        <v>0</v>
      </c>
      <c r="V244" t="s">
        <v>15</v>
      </c>
      <c r="W244" s="1">
        <v>0</v>
      </c>
      <c r="X244" s="1">
        <v>0</v>
      </c>
      <c r="Y244" s="5"/>
      <c r="Z244" s="4"/>
      <c r="AA244" s="3"/>
    </row>
    <row r="245" spans="1:28" x14ac:dyDescent="0.3">
      <c r="A245" s="13"/>
      <c r="B245" s="1">
        <v>81</v>
      </c>
      <c r="C245" s="33" t="s">
        <v>157</v>
      </c>
      <c r="D245" s="33" t="s">
        <v>79</v>
      </c>
      <c r="E245" s="1" t="s">
        <v>420</v>
      </c>
      <c r="F245" s="1" t="s">
        <v>53</v>
      </c>
      <c r="G245" s="1">
        <v>21</v>
      </c>
      <c r="H245" s="1">
        <v>2003</v>
      </c>
      <c r="I245" s="36">
        <v>0.57013888888888886</v>
      </c>
      <c r="J245" s="1" t="s">
        <v>8</v>
      </c>
      <c r="K245" s="39">
        <v>27502</v>
      </c>
      <c r="L245" t="s">
        <v>1384</v>
      </c>
      <c r="M245" s="12">
        <f t="shared" si="23"/>
        <v>0</v>
      </c>
      <c r="N245" s="12">
        <v>0</v>
      </c>
      <c r="O245" s="12">
        <v>0</v>
      </c>
      <c r="P245" s="12">
        <f t="shared" si="24"/>
        <v>0</v>
      </c>
      <c r="Q245" s="12">
        <f t="shared" si="25"/>
        <v>0</v>
      </c>
      <c r="R245" s="12">
        <f t="shared" si="26"/>
        <v>0</v>
      </c>
      <c r="S245" s="14">
        <f t="shared" si="21"/>
        <v>0</v>
      </c>
      <c r="T245" s="14">
        <f t="shared" si="22"/>
        <v>0</v>
      </c>
      <c r="U245" s="14">
        <f t="shared" si="27"/>
        <v>0</v>
      </c>
      <c r="V245"/>
      <c r="W245" s="1">
        <v>0</v>
      </c>
      <c r="X245" s="1">
        <v>0</v>
      </c>
      <c r="Y245" s="5"/>
      <c r="Z245" s="4"/>
      <c r="AA245" s="3"/>
    </row>
    <row r="246" spans="1:28" x14ac:dyDescent="0.3">
      <c r="A246" s="13"/>
      <c r="B246" s="1">
        <v>1</v>
      </c>
      <c r="C246" t="s">
        <v>156</v>
      </c>
      <c r="D246" t="s">
        <v>80</v>
      </c>
      <c r="E246" s="1" t="s">
        <v>184</v>
      </c>
      <c r="F246" s="1" t="s">
        <v>16</v>
      </c>
      <c r="G246" s="1">
        <v>4</v>
      </c>
      <c r="H246" s="1">
        <v>2004</v>
      </c>
      <c r="I246" s="36">
        <v>0.83888888888888891</v>
      </c>
      <c r="J246" s="1" t="s">
        <v>8</v>
      </c>
      <c r="K246" s="39">
        <v>47482</v>
      </c>
      <c r="L246" t="s">
        <v>1258</v>
      </c>
      <c r="M246" s="12">
        <f t="shared" si="23"/>
        <v>1</v>
      </c>
      <c r="N246" s="12">
        <v>0</v>
      </c>
      <c r="O246" s="12">
        <v>0</v>
      </c>
      <c r="P246" s="12">
        <f t="shared" si="24"/>
        <v>0</v>
      </c>
      <c r="Q246" s="12">
        <f t="shared" si="25"/>
        <v>1</v>
      </c>
      <c r="R246" s="12">
        <f t="shared" si="26"/>
        <v>0</v>
      </c>
      <c r="S246" s="14">
        <f t="shared" si="21"/>
        <v>1</v>
      </c>
      <c r="T246" s="14">
        <f t="shared" si="22"/>
        <v>0</v>
      </c>
      <c r="U246" s="14">
        <f t="shared" si="27"/>
        <v>0</v>
      </c>
      <c r="V246" t="s">
        <v>1885</v>
      </c>
      <c r="W246" s="1">
        <v>0</v>
      </c>
      <c r="X246" s="1">
        <v>0</v>
      </c>
      <c r="Y246" s="5"/>
      <c r="Z246" s="4"/>
      <c r="AA246" s="9"/>
      <c r="AB246" s="3"/>
    </row>
    <row r="247" spans="1:28" x14ac:dyDescent="0.3">
      <c r="A247" s="13"/>
      <c r="B247" s="1">
        <v>2</v>
      </c>
      <c r="C247" t="s">
        <v>156</v>
      </c>
      <c r="D247" t="s">
        <v>80</v>
      </c>
      <c r="E247" s="1" t="s">
        <v>185</v>
      </c>
      <c r="F247" s="1" t="s">
        <v>16</v>
      </c>
      <c r="G247" s="1">
        <v>6</v>
      </c>
      <c r="H247" s="1">
        <v>2004</v>
      </c>
      <c r="I247" s="36">
        <v>0.62847222222222221</v>
      </c>
      <c r="J247" s="1" t="s">
        <v>10</v>
      </c>
      <c r="K247" s="39">
        <v>35207</v>
      </c>
      <c r="L247" t="s">
        <v>1259</v>
      </c>
      <c r="M247" s="12">
        <f t="shared" si="23"/>
        <v>0</v>
      </c>
      <c r="N247" s="12">
        <v>0</v>
      </c>
      <c r="O247" s="12">
        <v>0</v>
      </c>
      <c r="P247" s="12">
        <f t="shared" si="24"/>
        <v>0</v>
      </c>
      <c r="Q247" s="12">
        <f t="shared" si="25"/>
        <v>1</v>
      </c>
      <c r="R247" s="12">
        <f t="shared" si="26"/>
        <v>0</v>
      </c>
      <c r="S247" s="14">
        <f t="shared" si="21"/>
        <v>0</v>
      </c>
      <c r="T247" s="14">
        <f t="shared" si="22"/>
        <v>0</v>
      </c>
      <c r="U247" s="14">
        <f t="shared" si="27"/>
        <v>0</v>
      </c>
      <c r="V247" t="s">
        <v>1885</v>
      </c>
      <c r="W247" s="1">
        <v>0</v>
      </c>
      <c r="X247" s="1">
        <v>0</v>
      </c>
      <c r="Y247" s="5"/>
      <c r="Z247" s="4"/>
      <c r="AA247" s="9"/>
      <c r="AB247" s="3"/>
    </row>
    <row r="248" spans="1:28" x14ac:dyDescent="0.3">
      <c r="A248" s="13"/>
      <c r="B248" s="1">
        <v>3</v>
      </c>
      <c r="C248" t="s">
        <v>156</v>
      </c>
      <c r="D248" t="s">
        <v>80</v>
      </c>
      <c r="E248" s="1" t="s">
        <v>186</v>
      </c>
      <c r="F248" s="1" t="s">
        <v>16</v>
      </c>
      <c r="G248" s="1">
        <v>7</v>
      </c>
      <c r="H248" s="1">
        <v>2004</v>
      </c>
      <c r="I248" s="36">
        <v>0.79652777777777783</v>
      </c>
      <c r="J248" s="1" t="s">
        <v>11</v>
      </c>
      <c r="K248" s="39">
        <v>28315</v>
      </c>
      <c r="L248" t="s">
        <v>1260</v>
      </c>
      <c r="M248" s="12">
        <f t="shared" si="23"/>
        <v>0</v>
      </c>
      <c r="N248" s="12">
        <v>0</v>
      </c>
      <c r="O248" s="12">
        <v>0</v>
      </c>
      <c r="P248" s="12">
        <f t="shared" si="24"/>
        <v>0</v>
      </c>
      <c r="Q248" s="12">
        <f t="shared" si="25"/>
        <v>1</v>
      </c>
      <c r="R248" s="12">
        <f t="shared" si="26"/>
        <v>0</v>
      </c>
      <c r="S248" s="14">
        <f t="shared" si="21"/>
        <v>1</v>
      </c>
      <c r="T248" s="14">
        <f t="shared" si="22"/>
        <v>0</v>
      </c>
      <c r="U248" s="14">
        <f t="shared" si="27"/>
        <v>0</v>
      </c>
      <c r="V248"/>
      <c r="W248" s="1">
        <v>0</v>
      </c>
      <c r="X248" s="1">
        <v>0</v>
      </c>
      <c r="Y248" s="5"/>
      <c r="Z248" s="4"/>
      <c r="AA248" s="9"/>
      <c r="AB248" s="3"/>
    </row>
    <row r="249" spans="1:28" x14ac:dyDescent="0.3">
      <c r="A249" s="13"/>
      <c r="B249" s="1">
        <v>4</v>
      </c>
      <c r="C249" t="s">
        <v>156</v>
      </c>
      <c r="D249" t="s">
        <v>80</v>
      </c>
      <c r="E249" s="1" t="s">
        <v>187</v>
      </c>
      <c r="F249" s="1" t="s">
        <v>16</v>
      </c>
      <c r="G249" s="1">
        <v>8</v>
      </c>
      <c r="H249" s="1">
        <v>2004</v>
      </c>
      <c r="I249" s="36">
        <v>0.79722222222222217</v>
      </c>
      <c r="J249" s="1" t="s">
        <v>9</v>
      </c>
      <c r="K249" s="39">
        <v>31010</v>
      </c>
      <c r="L249" t="s">
        <v>1261</v>
      </c>
      <c r="M249" s="12">
        <f t="shared" si="23"/>
        <v>0</v>
      </c>
      <c r="N249" s="12">
        <v>0</v>
      </c>
      <c r="O249" s="12">
        <v>0</v>
      </c>
      <c r="P249" s="12">
        <f t="shared" si="24"/>
        <v>0</v>
      </c>
      <c r="Q249" s="12">
        <f t="shared" si="25"/>
        <v>1</v>
      </c>
      <c r="R249" s="12">
        <f t="shared" si="26"/>
        <v>0</v>
      </c>
      <c r="S249" s="14">
        <f t="shared" si="21"/>
        <v>1</v>
      </c>
      <c r="T249" s="14">
        <f t="shared" si="22"/>
        <v>0</v>
      </c>
      <c r="U249" s="14">
        <f t="shared" si="27"/>
        <v>0</v>
      </c>
      <c r="V249"/>
      <c r="W249" s="1">
        <v>0</v>
      </c>
      <c r="X249" s="1">
        <v>0</v>
      </c>
      <c r="Y249" s="5"/>
      <c r="Z249" s="4"/>
      <c r="AA249" s="9"/>
      <c r="AB249" s="3"/>
    </row>
    <row r="250" spans="1:28" x14ac:dyDescent="0.3">
      <c r="A250" s="13"/>
      <c r="B250" s="1">
        <v>5</v>
      </c>
      <c r="C250" t="s">
        <v>181</v>
      </c>
      <c r="D250" t="s">
        <v>76</v>
      </c>
      <c r="E250" s="1" t="s">
        <v>188</v>
      </c>
      <c r="F250" s="1" t="s">
        <v>16</v>
      </c>
      <c r="G250" s="1">
        <v>20</v>
      </c>
      <c r="H250" s="1">
        <v>2004</v>
      </c>
      <c r="I250" s="36">
        <v>0.79652777777777783</v>
      </c>
      <c r="J250" s="1" t="s">
        <v>10</v>
      </c>
      <c r="K250" s="39">
        <v>21902</v>
      </c>
      <c r="L250" t="s">
        <v>1262</v>
      </c>
      <c r="M250" s="12">
        <f t="shared" si="23"/>
        <v>0</v>
      </c>
      <c r="N250" s="12">
        <v>0</v>
      </c>
      <c r="O250" s="12">
        <v>0</v>
      </c>
      <c r="P250" s="12">
        <f t="shared" si="24"/>
        <v>0</v>
      </c>
      <c r="Q250" s="12">
        <f t="shared" si="25"/>
        <v>0</v>
      </c>
      <c r="R250" s="12">
        <f t="shared" si="26"/>
        <v>0</v>
      </c>
      <c r="S250" s="14">
        <f t="shared" si="21"/>
        <v>1</v>
      </c>
      <c r="T250" s="14">
        <f t="shared" si="22"/>
        <v>0</v>
      </c>
      <c r="U250" s="14">
        <f t="shared" si="27"/>
        <v>0</v>
      </c>
      <c r="V250" t="s">
        <v>1886</v>
      </c>
      <c r="W250" s="1">
        <v>0</v>
      </c>
      <c r="X250" s="1">
        <v>0</v>
      </c>
      <c r="Y250" s="5"/>
      <c r="Z250" s="4"/>
      <c r="AA250" s="9"/>
      <c r="AB250" s="3"/>
    </row>
    <row r="251" spans="1:28" x14ac:dyDescent="0.3">
      <c r="A251" s="13"/>
      <c r="B251" s="1">
        <v>6</v>
      </c>
      <c r="C251" t="s">
        <v>181</v>
      </c>
      <c r="D251" t="s">
        <v>76</v>
      </c>
      <c r="E251" s="1" t="s">
        <v>189</v>
      </c>
      <c r="F251" s="1" t="s">
        <v>16</v>
      </c>
      <c r="G251" s="1">
        <v>21</v>
      </c>
      <c r="H251" s="1">
        <v>2004</v>
      </c>
      <c r="I251" s="36">
        <v>0.79722222222222217</v>
      </c>
      <c r="J251" s="1" t="s">
        <v>11</v>
      </c>
      <c r="K251" s="39">
        <v>20781</v>
      </c>
      <c r="L251" t="s">
        <v>1263</v>
      </c>
      <c r="M251" s="12">
        <f t="shared" si="23"/>
        <v>0</v>
      </c>
      <c r="N251" s="12">
        <v>0</v>
      </c>
      <c r="O251" s="12">
        <v>0</v>
      </c>
      <c r="P251" s="12">
        <f t="shared" si="24"/>
        <v>0</v>
      </c>
      <c r="Q251" s="12">
        <f t="shared" si="25"/>
        <v>0</v>
      </c>
      <c r="R251" s="12">
        <f t="shared" si="26"/>
        <v>0</v>
      </c>
      <c r="S251" s="14">
        <f t="shared" si="21"/>
        <v>1</v>
      </c>
      <c r="T251" s="14">
        <f t="shared" si="22"/>
        <v>0</v>
      </c>
      <c r="U251" s="14">
        <f t="shared" si="27"/>
        <v>0</v>
      </c>
      <c r="V251"/>
      <c r="W251" s="1">
        <v>0</v>
      </c>
      <c r="X251" s="1">
        <v>0</v>
      </c>
      <c r="Y251" s="5"/>
      <c r="Z251" s="4"/>
      <c r="AA251" s="9"/>
      <c r="AB251" s="3"/>
    </row>
    <row r="252" spans="1:28" x14ac:dyDescent="0.3">
      <c r="A252" s="13"/>
      <c r="B252" s="1">
        <v>7</v>
      </c>
      <c r="C252" t="s">
        <v>181</v>
      </c>
      <c r="D252" t="s">
        <v>76</v>
      </c>
      <c r="E252" s="1" t="s">
        <v>190</v>
      </c>
      <c r="F252" s="1" t="s">
        <v>16</v>
      </c>
      <c r="G252" s="1">
        <v>22</v>
      </c>
      <c r="H252" s="1">
        <v>2004</v>
      </c>
      <c r="I252" s="36">
        <v>0.79652777777777783</v>
      </c>
      <c r="J252" s="1" t="s">
        <v>9</v>
      </c>
      <c r="K252" s="39">
        <v>19250</v>
      </c>
      <c r="L252" t="s">
        <v>1264</v>
      </c>
      <c r="M252" s="12">
        <f t="shared" si="23"/>
        <v>0</v>
      </c>
      <c r="N252" s="12">
        <v>0</v>
      </c>
      <c r="O252" s="12">
        <v>0</v>
      </c>
      <c r="P252" s="12">
        <f t="shared" si="24"/>
        <v>0</v>
      </c>
      <c r="Q252" s="12">
        <f t="shared" si="25"/>
        <v>0</v>
      </c>
      <c r="R252" s="12">
        <f t="shared" si="26"/>
        <v>0</v>
      </c>
      <c r="S252" s="14">
        <f t="shared" si="21"/>
        <v>1</v>
      </c>
      <c r="T252" s="14">
        <f t="shared" si="22"/>
        <v>0</v>
      </c>
      <c r="U252" s="14">
        <f t="shared" si="27"/>
        <v>0</v>
      </c>
      <c r="V252"/>
      <c r="W252" s="1">
        <v>0</v>
      </c>
      <c r="X252" s="1">
        <v>0</v>
      </c>
      <c r="Y252" s="5"/>
      <c r="Z252" s="4"/>
      <c r="AA252" s="9"/>
      <c r="AB252" s="3"/>
    </row>
    <row r="253" spans="1:28" x14ac:dyDescent="0.3">
      <c r="A253" s="13"/>
      <c r="B253" s="1">
        <v>8</v>
      </c>
      <c r="C253" s="33" t="s">
        <v>157</v>
      </c>
      <c r="D253" s="33" t="s">
        <v>79</v>
      </c>
      <c r="E253" s="1" t="s">
        <v>191</v>
      </c>
      <c r="F253" s="1" t="s">
        <v>16</v>
      </c>
      <c r="G253" s="1">
        <v>23</v>
      </c>
      <c r="H253" s="1">
        <v>2004</v>
      </c>
      <c r="I253" s="36">
        <v>0.85833333333333339</v>
      </c>
      <c r="J253" s="1" t="s">
        <v>5</v>
      </c>
      <c r="K253" s="39">
        <v>26827</v>
      </c>
      <c r="L253" t="s">
        <v>1265</v>
      </c>
      <c r="M253" s="12">
        <f t="shared" si="23"/>
        <v>0</v>
      </c>
      <c r="N253" s="12">
        <v>0</v>
      </c>
      <c r="O253" s="12">
        <v>0</v>
      </c>
      <c r="P253" s="12">
        <f t="shared" si="24"/>
        <v>0</v>
      </c>
      <c r="Q253" s="12">
        <f t="shared" si="25"/>
        <v>0</v>
      </c>
      <c r="R253" s="12">
        <f t="shared" si="26"/>
        <v>0</v>
      </c>
      <c r="S253" s="14">
        <f t="shared" si="21"/>
        <v>1</v>
      </c>
      <c r="T253" s="14">
        <f t="shared" si="22"/>
        <v>0</v>
      </c>
      <c r="U253" s="14">
        <f t="shared" si="27"/>
        <v>0</v>
      </c>
      <c r="V253" t="s">
        <v>1887</v>
      </c>
      <c r="W253" s="1">
        <v>0</v>
      </c>
      <c r="X253" s="1">
        <v>0</v>
      </c>
      <c r="Y253" s="5"/>
      <c r="Z253" s="4"/>
      <c r="AA253" s="9"/>
      <c r="AB253" s="3"/>
    </row>
    <row r="254" spans="1:28" x14ac:dyDescent="0.3">
      <c r="A254" s="13"/>
      <c r="B254" s="1">
        <v>9</v>
      </c>
      <c r="C254" s="33" t="s">
        <v>157</v>
      </c>
      <c r="D254" s="33" t="s">
        <v>79</v>
      </c>
      <c r="E254" s="1" t="s">
        <v>192</v>
      </c>
      <c r="F254" s="1" t="s">
        <v>16</v>
      </c>
      <c r="G254" s="1">
        <v>24</v>
      </c>
      <c r="H254" s="1">
        <v>2004</v>
      </c>
      <c r="I254" s="36">
        <v>0.69374999999999998</v>
      </c>
      <c r="J254" s="1" t="s">
        <v>7</v>
      </c>
      <c r="K254" s="39">
        <v>41093</v>
      </c>
      <c r="L254" t="s">
        <v>1266</v>
      </c>
      <c r="M254" s="12">
        <f t="shared" si="23"/>
        <v>0</v>
      </c>
      <c r="N254" s="12">
        <v>0</v>
      </c>
      <c r="O254" s="12">
        <v>0</v>
      </c>
      <c r="P254" s="12">
        <f t="shared" si="24"/>
        <v>0</v>
      </c>
      <c r="Q254" s="12">
        <f t="shared" si="25"/>
        <v>0</v>
      </c>
      <c r="R254" s="12">
        <f t="shared" si="26"/>
        <v>0</v>
      </c>
      <c r="S254" s="14">
        <f t="shared" si="21"/>
        <v>0</v>
      </c>
      <c r="T254" s="14">
        <f t="shared" si="22"/>
        <v>1</v>
      </c>
      <c r="U254" s="14">
        <f t="shared" si="27"/>
        <v>0</v>
      </c>
      <c r="V254" t="s">
        <v>1888</v>
      </c>
      <c r="W254" s="1">
        <v>0</v>
      </c>
      <c r="X254" s="1">
        <v>0</v>
      </c>
      <c r="Y254" s="5"/>
      <c r="Z254" s="4"/>
      <c r="AA254" s="9"/>
      <c r="AB254" s="3"/>
    </row>
    <row r="255" spans="1:28" x14ac:dyDescent="0.3">
      <c r="A255" s="13"/>
      <c r="B255" s="1">
        <v>10</v>
      </c>
      <c r="C255" s="33" t="s">
        <v>157</v>
      </c>
      <c r="D255" s="33" t="s">
        <v>79</v>
      </c>
      <c r="E255" s="1" t="s">
        <v>193</v>
      </c>
      <c r="F255" s="1" t="s">
        <v>16</v>
      </c>
      <c r="G255" s="1">
        <v>25</v>
      </c>
      <c r="H255" s="1">
        <v>2004</v>
      </c>
      <c r="I255" s="36">
        <v>0.56805555555555554</v>
      </c>
      <c r="J255" s="1" t="s">
        <v>8</v>
      </c>
      <c r="K255" s="39">
        <v>31028</v>
      </c>
      <c r="L255" t="s">
        <v>1267</v>
      </c>
      <c r="M255" s="12">
        <f t="shared" si="23"/>
        <v>0</v>
      </c>
      <c r="N255" s="12">
        <v>0</v>
      </c>
      <c r="O255" s="12">
        <v>0</v>
      </c>
      <c r="P255" s="12">
        <f t="shared" si="24"/>
        <v>0</v>
      </c>
      <c r="Q255" s="12">
        <f t="shared" si="25"/>
        <v>0</v>
      </c>
      <c r="R255" s="12">
        <f t="shared" si="26"/>
        <v>0</v>
      </c>
      <c r="S255" s="14">
        <f t="shared" si="21"/>
        <v>0</v>
      </c>
      <c r="T255" s="14">
        <f t="shared" si="22"/>
        <v>0</v>
      </c>
      <c r="U255" s="14">
        <f t="shared" si="27"/>
        <v>0</v>
      </c>
      <c r="V255"/>
      <c r="W255" s="1">
        <v>0</v>
      </c>
      <c r="X255" s="1">
        <v>0</v>
      </c>
      <c r="Y255" s="5"/>
      <c r="Z255" s="4"/>
      <c r="AA255" s="9"/>
      <c r="AB255" s="3"/>
    </row>
    <row r="256" spans="1:28" x14ac:dyDescent="0.3">
      <c r="A256" s="13"/>
      <c r="B256" s="1">
        <v>11</v>
      </c>
      <c r="C256" t="s">
        <v>158</v>
      </c>
      <c r="D256" t="s">
        <v>74</v>
      </c>
      <c r="E256" s="1" t="s">
        <v>194</v>
      </c>
      <c r="F256" s="1" t="s">
        <v>16</v>
      </c>
      <c r="G256" s="1">
        <v>27</v>
      </c>
      <c r="H256" s="1">
        <v>2004</v>
      </c>
      <c r="I256" s="36">
        <v>0.81527777777777777</v>
      </c>
      <c r="J256" s="1" t="s">
        <v>10</v>
      </c>
      <c r="K256" s="39">
        <v>19747</v>
      </c>
      <c r="L256" t="s">
        <v>1268</v>
      </c>
      <c r="M256" s="12">
        <f t="shared" si="23"/>
        <v>0</v>
      </c>
      <c r="N256" s="12">
        <v>0</v>
      </c>
      <c r="O256" s="12">
        <v>0</v>
      </c>
      <c r="P256" s="12">
        <f t="shared" si="24"/>
        <v>0</v>
      </c>
      <c r="Q256" s="12">
        <f t="shared" si="25"/>
        <v>0</v>
      </c>
      <c r="R256" s="12">
        <f t="shared" si="26"/>
        <v>0</v>
      </c>
      <c r="S256" s="14">
        <f t="shared" si="21"/>
        <v>1</v>
      </c>
      <c r="T256" s="14">
        <f t="shared" si="22"/>
        <v>0</v>
      </c>
      <c r="U256" s="14">
        <f t="shared" si="27"/>
        <v>0</v>
      </c>
      <c r="V256" t="s">
        <v>1886</v>
      </c>
      <c r="W256" s="1">
        <v>0</v>
      </c>
      <c r="X256" s="1">
        <v>0</v>
      </c>
      <c r="Y256" s="5"/>
      <c r="Z256" s="4"/>
      <c r="AA256" s="9"/>
      <c r="AB256" s="3"/>
    </row>
    <row r="257" spans="1:28" x14ac:dyDescent="0.3">
      <c r="A257" s="13"/>
      <c r="B257" s="1">
        <v>12</v>
      </c>
      <c r="C257" t="s">
        <v>158</v>
      </c>
      <c r="D257" t="s">
        <v>74</v>
      </c>
      <c r="E257" s="1" t="s">
        <v>195</v>
      </c>
      <c r="F257" s="1" t="s">
        <v>16</v>
      </c>
      <c r="G257" s="1">
        <v>28</v>
      </c>
      <c r="H257" s="1">
        <v>2004</v>
      </c>
      <c r="I257" s="36">
        <v>0.79652777777777783</v>
      </c>
      <c r="J257" s="1" t="s">
        <v>11</v>
      </c>
      <c r="K257" s="39">
        <v>20445</v>
      </c>
      <c r="L257" t="s">
        <v>1269</v>
      </c>
      <c r="M257" s="12">
        <f t="shared" si="23"/>
        <v>0</v>
      </c>
      <c r="N257" s="12">
        <v>0</v>
      </c>
      <c r="O257" s="12">
        <v>0</v>
      </c>
      <c r="P257" s="12">
        <f t="shared" si="24"/>
        <v>0</v>
      </c>
      <c r="Q257" s="12">
        <f t="shared" si="25"/>
        <v>0</v>
      </c>
      <c r="R257" s="12">
        <f t="shared" si="26"/>
        <v>0</v>
      </c>
      <c r="S257" s="14">
        <f t="shared" si="21"/>
        <v>1</v>
      </c>
      <c r="T257" s="14">
        <f t="shared" si="22"/>
        <v>0</v>
      </c>
      <c r="U257" s="14">
        <f t="shared" si="27"/>
        <v>0</v>
      </c>
      <c r="V257"/>
      <c r="W257" s="1">
        <v>0</v>
      </c>
      <c r="X257" s="1">
        <v>0</v>
      </c>
      <c r="Y257" s="5"/>
      <c r="Z257" s="4"/>
      <c r="AA257" s="9"/>
      <c r="AB257" s="3"/>
    </row>
    <row r="258" spans="1:28" x14ac:dyDescent="0.3">
      <c r="A258" s="13"/>
      <c r="B258" s="1">
        <v>13</v>
      </c>
      <c r="C258" t="s">
        <v>158</v>
      </c>
      <c r="D258" t="s">
        <v>74</v>
      </c>
      <c r="E258" s="1" t="s">
        <v>196</v>
      </c>
      <c r="F258" s="1" t="s">
        <v>16</v>
      </c>
      <c r="G258" s="1">
        <v>29</v>
      </c>
      <c r="H258" s="1">
        <v>2004</v>
      </c>
      <c r="I258" s="36">
        <v>0.62916666666666665</v>
      </c>
      <c r="J258" s="1" t="s">
        <v>9</v>
      </c>
      <c r="K258" s="39">
        <v>24792</v>
      </c>
      <c r="L258" t="s">
        <v>1270</v>
      </c>
      <c r="M258" s="12">
        <f t="shared" si="23"/>
        <v>0</v>
      </c>
      <c r="N258" s="12">
        <v>0</v>
      </c>
      <c r="O258" s="12">
        <v>0</v>
      </c>
      <c r="P258" s="12">
        <f t="shared" si="24"/>
        <v>0</v>
      </c>
      <c r="Q258" s="12">
        <f t="shared" si="25"/>
        <v>0</v>
      </c>
      <c r="R258" s="12">
        <f t="shared" si="26"/>
        <v>0</v>
      </c>
      <c r="S258" s="14">
        <f t="shared" si="21"/>
        <v>0</v>
      </c>
      <c r="T258" s="14">
        <f t="shared" si="22"/>
        <v>0</v>
      </c>
      <c r="U258" s="14">
        <f t="shared" si="27"/>
        <v>0</v>
      </c>
      <c r="V258"/>
      <c r="W258" s="1">
        <v>0</v>
      </c>
      <c r="X258" s="1">
        <v>0</v>
      </c>
      <c r="Y258" s="5"/>
      <c r="Z258" s="4"/>
      <c r="AA258" s="9"/>
      <c r="AB258" s="3"/>
    </row>
    <row r="259" spans="1:28" x14ac:dyDescent="0.3">
      <c r="A259" s="13"/>
      <c r="B259" s="1">
        <v>14</v>
      </c>
      <c r="C259" t="s">
        <v>159</v>
      </c>
      <c r="D259" t="s">
        <v>81</v>
      </c>
      <c r="E259" s="1" t="s">
        <v>197</v>
      </c>
      <c r="F259" s="1" t="s">
        <v>31</v>
      </c>
      <c r="G259" s="1">
        <v>3</v>
      </c>
      <c r="H259" s="1">
        <v>2004</v>
      </c>
      <c r="I259" s="36">
        <v>0.80902777777777779</v>
      </c>
      <c r="J259" s="1" t="s">
        <v>6</v>
      </c>
      <c r="K259" s="39">
        <v>18849</v>
      </c>
      <c r="L259" t="s">
        <v>1271</v>
      </c>
      <c r="M259" s="12">
        <f t="shared" si="23"/>
        <v>0</v>
      </c>
      <c r="N259" s="12">
        <v>0</v>
      </c>
      <c r="O259" s="12">
        <v>0</v>
      </c>
      <c r="P259" s="12">
        <f t="shared" si="24"/>
        <v>0</v>
      </c>
      <c r="Q259" s="12">
        <f t="shared" si="25"/>
        <v>0</v>
      </c>
      <c r="R259" s="12">
        <f t="shared" si="26"/>
        <v>0</v>
      </c>
      <c r="S259" s="14">
        <f t="shared" si="21"/>
        <v>1</v>
      </c>
      <c r="T259" s="14">
        <f t="shared" si="22"/>
        <v>0</v>
      </c>
      <c r="U259" s="14">
        <f t="shared" si="27"/>
        <v>0</v>
      </c>
      <c r="V259" t="s">
        <v>1889</v>
      </c>
      <c r="W259" s="1">
        <v>0</v>
      </c>
      <c r="X259" s="1">
        <v>0</v>
      </c>
      <c r="Y259" s="5"/>
      <c r="Z259" s="4"/>
      <c r="AA259" s="9"/>
      <c r="AB259" s="3"/>
    </row>
    <row r="260" spans="1:28" x14ac:dyDescent="0.3">
      <c r="A260" s="13"/>
      <c r="B260" s="1">
        <v>15</v>
      </c>
      <c r="C260" t="s">
        <v>159</v>
      </c>
      <c r="D260" t="s">
        <v>81</v>
      </c>
      <c r="E260" s="1" t="s">
        <v>198</v>
      </c>
      <c r="F260" s="1" t="s">
        <v>31</v>
      </c>
      <c r="G260" s="1">
        <v>4</v>
      </c>
      <c r="H260" s="1">
        <v>2004</v>
      </c>
      <c r="I260" s="36">
        <v>0.79652777777777783</v>
      </c>
      <c r="J260" s="1" t="s">
        <v>10</v>
      </c>
      <c r="K260" s="39">
        <v>21488</v>
      </c>
      <c r="L260" t="s">
        <v>1272</v>
      </c>
      <c r="M260" s="12">
        <f t="shared" si="23"/>
        <v>0</v>
      </c>
      <c r="N260" s="12">
        <v>0</v>
      </c>
      <c r="O260" s="12">
        <v>0</v>
      </c>
      <c r="P260" s="12">
        <f t="shared" si="24"/>
        <v>0</v>
      </c>
      <c r="Q260" s="12">
        <f t="shared" si="25"/>
        <v>0</v>
      </c>
      <c r="R260" s="12">
        <f t="shared" si="26"/>
        <v>0</v>
      </c>
      <c r="S260" s="14">
        <f t="shared" ref="S260:S323" si="28">IF(I260&gt;$S$2,1,0)</f>
        <v>1</v>
      </c>
      <c r="T260" s="14">
        <f t="shared" ref="T260:T323" si="29">IF(J260=$T$2,1,0)</f>
        <v>0</v>
      </c>
      <c r="U260" s="14">
        <f t="shared" si="27"/>
        <v>0</v>
      </c>
      <c r="V260" t="s">
        <v>1886</v>
      </c>
      <c r="W260" s="1">
        <v>0</v>
      </c>
      <c r="X260" s="1">
        <v>0</v>
      </c>
      <c r="Y260" s="5"/>
      <c r="Z260" s="4"/>
      <c r="AA260" s="9"/>
      <c r="AB260" s="3"/>
    </row>
    <row r="261" spans="1:28" x14ac:dyDescent="0.3">
      <c r="A261" s="13"/>
      <c r="B261" s="1">
        <v>16</v>
      </c>
      <c r="C261" t="s">
        <v>159</v>
      </c>
      <c r="D261" t="s">
        <v>81</v>
      </c>
      <c r="E261" s="1" t="s">
        <v>199</v>
      </c>
      <c r="F261" s="1" t="s">
        <v>31</v>
      </c>
      <c r="G261" s="1">
        <v>5</v>
      </c>
      <c r="H261" s="1">
        <v>2004</v>
      </c>
      <c r="I261" s="36">
        <v>0.79652777777777783</v>
      </c>
      <c r="J261" s="1" t="s">
        <v>11</v>
      </c>
      <c r="K261" s="39">
        <v>20978</v>
      </c>
      <c r="L261" t="s">
        <v>1273</v>
      </c>
      <c r="M261" s="12">
        <f t="shared" ref="M261:M324" si="30">IF(B261=1,1,0)</f>
        <v>0</v>
      </c>
      <c r="N261" s="12">
        <v>0</v>
      </c>
      <c r="O261" s="12">
        <v>0</v>
      </c>
      <c r="P261" s="12">
        <f t="shared" ref="P261:P324" si="31">IF(C261=$P$3,1,0)</f>
        <v>0</v>
      </c>
      <c r="Q261" s="12">
        <f t="shared" ref="Q261:Q324" si="32">IF(C261=$Q$3,1,0)</f>
        <v>0</v>
      </c>
      <c r="R261" s="12">
        <f t="shared" ref="R261:R324" si="33">IF(C261=$R$3,1,0)</f>
        <v>0</v>
      </c>
      <c r="S261" s="14">
        <f t="shared" si="28"/>
        <v>1</v>
      </c>
      <c r="T261" s="14">
        <f t="shared" si="29"/>
        <v>0</v>
      </c>
      <c r="U261" s="14">
        <f t="shared" ref="U261:U324" si="34">IF(F261=$U$2,1,0)</f>
        <v>0</v>
      </c>
      <c r="V261"/>
      <c r="W261" s="1">
        <v>0</v>
      </c>
      <c r="X261" s="1">
        <v>0</v>
      </c>
      <c r="Y261" s="5"/>
      <c r="Z261" s="4"/>
      <c r="AA261" s="9"/>
      <c r="AB261" s="3"/>
    </row>
    <row r="262" spans="1:28" x14ac:dyDescent="0.3">
      <c r="A262" s="13"/>
      <c r="B262" s="1">
        <v>17</v>
      </c>
      <c r="C262" t="s">
        <v>160</v>
      </c>
      <c r="D262" t="s">
        <v>92</v>
      </c>
      <c r="E262" s="1" t="s">
        <v>200</v>
      </c>
      <c r="F262" s="1" t="s">
        <v>31</v>
      </c>
      <c r="G262" s="1">
        <v>7</v>
      </c>
      <c r="H262" s="1">
        <v>2004</v>
      </c>
      <c r="I262" s="36">
        <v>0.79722222222222217</v>
      </c>
      <c r="J262" s="1" t="s">
        <v>5</v>
      </c>
      <c r="K262" s="39">
        <v>34324</v>
      </c>
      <c r="L262" t="s">
        <v>1274</v>
      </c>
      <c r="M262" s="12">
        <f t="shared" si="30"/>
        <v>0</v>
      </c>
      <c r="N262" s="12">
        <v>0</v>
      </c>
      <c r="O262" s="12">
        <v>0</v>
      </c>
      <c r="P262" s="12">
        <f t="shared" si="31"/>
        <v>0</v>
      </c>
      <c r="Q262" s="12">
        <f t="shared" si="32"/>
        <v>0</v>
      </c>
      <c r="R262" s="12">
        <f t="shared" si="33"/>
        <v>0</v>
      </c>
      <c r="S262" s="14">
        <f t="shared" si="28"/>
        <v>1</v>
      </c>
      <c r="T262" s="14">
        <f t="shared" si="29"/>
        <v>0</v>
      </c>
      <c r="U262" s="14">
        <f t="shared" si="34"/>
        <v>0</v>
      </c>
      <c r="V262" t="s">
        <v>1887</v>
      </c>
      <c r="W262" s="1">
        <v>0</v>
      </c>
      <c r="X262" s="1">
        <v>0</v>
      </c>
      <c r="Y262" s="5"/>
      <c r="Z262" s="4"/>
      <c r="AA262" s="9"/>
      <c r="AB262" s="3"/>
    </row>
    <row r="263" spans="1:28" x14ac:dyDescent="0.3">
      <c r="A263" s="13"/>
      <c r="B263" s="1">
        <v>18</v>
      </c>
      <c r="C263" t="s">
        <v>160</v>
      </c>
      <c r="D263" t="s">
        <v>92</v>
      </c>
      <c r="E263" s="1" t="s">
        <v>201</v>
      </c>
      <c r="F263" s="1" t="s">
        <v>31</v>
      </c>
      <c r="G263" s="1">
        <v>8</v>
      </c>
      <c r="H263" s="1">
        <v>2004</v>
      </c>
      <c r="I263" s="36">
        <v>0.69444444444444453</v>
      </c>
      <c r="J263" s="1" t="s">
        <v>7</v>
      </c>
      <c r="K263" s="39">
        <v>30687</v>
      </c>
      <c r="L263" t="s">
        <v>1275</v>
      </c>
      <c r="M263" s="12">
        <f t="shared" si="30"/>
        <v>0</v>
      </c>
      <c r="N263" s="12">
        <v>0</v>
      </c>
      <c r="O263" s="12">
        <v>0</v>
      </c>
      <c r="P263" s="12">
        <f t="shared" si="31"/>
        <v>0</v>
      </c>
      <c r="Q263" s="12">
        <f t="shared" si="32"/>
        <v>0</v>
      </c>
      <c r="R263" s="12">
        <f t="shared" si="33"/>
        <v>0</v>
      </c>
      <c r="S263" s="14">
        <f t="shared" si="28"/>
        <v>0</v>
      </c>
      <c r="T263" s="14">
        <f t="shared" si="29"/>
        <v>1</v>
      </c>
      <c r="U263" s="14">
        <f t="shared" si="34"/>
        <v>0</v>
      </c>
      <c r="V263" t="s">
        <v>1890</v>
      </c>
      <c r="W263" s="1">
        <v>0</v>
      </c>
      <c r="X263" s="1">
        <v>0</v>
      </c>
      <c r="Y263" s="5"/>
      <c r="Z263" s="4"/>
      <c r="AA263" s="9"/>
      <c r="AB263" s="3"/>
    </row>
    <row r="264" spans="1:28" x14ac:dyDescent="0.3">
      <c r="A264" s="13"/>
      <c r="B264" s="1">
        <v>19</v>
      </c>
      <c r="C264" t="s">
        <v>160</v>
      </c>
      <c r="D264" t="s">
        <v>92</v>
      </c>
      <c r="E264" s="1" t="s">
        <v>202</v>
      </c>
      <c r="F264" s="1" t="s">
        <v>31</v>
      </c>
      <c r="G264" s="1">
        <v>9</v>
      </c>
      <c r="H264" s="1">
        <v>2004</v>
      </c>
      <c r="I264" s="36">
        <v>0.56736111111111109</v>
      </c>
      <c r="J264" s="1" t="s">
        <v>8</v>
      </c>
      <c r="K264" s="39">
        <v>35778</v>
      </c>
      <c r="L264" t="s">
        <v>1276</v>
      </c>
      <c r="M264" s="12">
        <f t="shared" si="30"/>
        <v>0</v>
      </c>
      <c r="N264" s="12">
        <v>0</v>
      </c>
      <c r="O264" s="12">
        <v>0</v>
      </c>
      <c r="P264" s="12">
        <f t="shared" si="31"/>
        <v>0</v>
      </c>
      <c r="Q264" s="12">
        <f t="shared" si="32"/>
        <v>0</v>
      </c>
      <c r="R264" s="12">
        <f t="shared" si="33"/>
        <v>0</v>
      </c>
      <c r="S264" s="14">
        <f t="shared" si="28"/>
        <v>0</v>
      </c>
      <c r="T264" s="14">
        <f t="shared" si="29"/>
        <v>0</v>
      </c>
      <c r="U264" s="14">
        <f t="shared" si="34"/>
        <v>0</v>
      </c>
      <c r="V264" t="s">
        <v>1891</v>
      </c>
      <c r="W264" s="1">
        <v>0</v>
      </c>
      <c r="X264" s="1">
        <v>0</v>
      </c>
      <c r="Y264" s="5"/>
      <c r="Z264" s="4"/>
      <c r="AA264" s="9"/>
      <c r="AB264" s="3"/>
    </row>
    <row r="265" spans="1:28" x14ac:dyDescent="0.3">
      <c r="A265" s="13"/>
      <c r="B265" s="1">
        <v>20</v>
      </c>
      <c r="C265" t="s">
        <v>161</v>
      </c>
      <c r="D265" t="s">
        <v>66</v>
      </c>
      <c r="E265" s="1" t="s">
        <v>203</v>
      </c>
      <c r="F265" s="1" t="s">
        <v>31</v>
      </c>
      <c r="G265" s="1">
        <v>14</v>
      </c>
      <c r="H265" s="1">
        <v>2004</v>
      </c>
      <c r="I265" s="36">
        <v>0.81736111111111109</v>
      </c>
      <c r="J265" s="1" t="s">
        <v>5</v>
      </c>
      <c r="K265" s="39">
        <v>38232</v>
      </c>
      <c r="L265" t="s">
        <v>1277</v>
      </c>
      <c r="M265" s="12">
        <f t="shared" si="30"/>
        <v>0</v>
      </c>
      <c r="N265" s="12">
        <v>0</v>
      </c>
      <c r="O265" s="12">
        <v>0</v>
      </c>
      <c r="P265" s="12">
        <f t="shared" si="31"/>
        <v>0</v>
      </c>
      <c r="Q265" s="12">
        <f t="shared" si="32"/>
        <v>0</v>
      </c>
      <c r="R265" s="12">
        <f t="shared" si="33"/>
        <v>0</v>
      </c>
      <c r="S265" s="14">
        <f t="shared" si="28"/>
        <v>1</v>
      </c>
      <c r="T265" s="14">
        <f t="shared" si="29"/>
        <v>0</v>
      </c>
      <c r="U265" s="14">
        <f t="shared" si="34"/>
        <v>0</v>
      </c>
      <c r="V265" t="s">
        <v>1892</v>
      </c>
      <c r="W265" s="1">
        <v>0</v>
      </c>
      <c r="X265" s="1">
        <v>0</v>
      </c>
      <c r="Y265" s="5"/>
      <c r="Z265" s="4"/>
      <c r="AA265" s="9"/>
      <c r="AB265" s="3"/>
    </row>
    <row r="266" spans="1:28" x14ac:dyDescent="0.3">
      <c r="A266" s="13"/>
      <c r="B266" s="1">
        <v>21</v>
      </c>
      <c r="C266" t="s">
        <v>161</v>
      </c>
      <c r="D266" t="s">
        <v>66</v>
      </c>
      <c r="E266" s="1" t="s">
        <v>204</v>
      </c>
      <c r="F266" s="1" t="s">
        <v>31</v>
      </c>
      <c r="G266" s="1">
        <v>15</v>
      </c>
      <c r="H266" s="1">
        <v>2004</v>
      </c>
      <c r="I266" s="36">
        <v>0.79583333333333339</v>
      </c>
      <c r="J266" s="1" t="s">
        <v>7</v>
      </c>
      <c r="K266" s="39">
        <v>40275</v>
      </c>
      <c r="L266" t="s">
        <v>1278</v>
      </c>
      <c r="M266" s="12">
        <f t="shared" si="30"/>
        <v>0</v>
      </c>
      <c r="N266" s="12">
        <v>0</v>
      </c>
      <c r="O266" s="12">
        <v>0</v>
      </c>
      <c r="P266" s="12">
        <f t="shared" si="31"/>
        <v>0</v>
      </c>
      <c r="Q266" s="12">
        <f t="shared" si="32"/>
        <v>0</v>
      </c>
      <c r="R266" s="12">
        <f t="shared" si="33"/>
        <v>0</v>
      </c>
      <c r="S266" s="14">
        <f t="shared" si="28"/>
        <v>1</v>
      </c>
      <c r="T266" s="14">
        <f t="shared" si="29"/>
        <v>1</v>
      </c>
      <c r="U266" s="14">
        <f t="shared" si="34"/>
        <v>0</v>
      </c>
      <c r="V266"/>
      <c r="W266" s="1">
        <v>0</v>
      </c>
      <c r="X266" s="1">
        <v>0</v>
      </c>
      <c r="Y266" s="5"/>
      <c r="Z266" s="4"/>
      <c r="AA266" s="9"/>
      <c r="AB266" s="3"/>
    </row>
    <row r="267" spans="1:28" x14ac:dyDescent="0.3">
      <c r="A267" s="13"/>
      <c r="B267" s="1">
        <v>22</v>
      </c>
      <c r="C267" t="s">
        <v>161</v>
      </c>
      <c r="D267" t="s">
        <v>66</v>
      </c>
      <c r="E267" s="1" t="s">
        <v>205</v>
      </c>
      <c r="F267" s="1" t="s">
        <v>31</v>
      </c>
      <c r="G267" s="1">
        <v>16</v>
      </c>
      <c r="H267" s="1">
        <v>2004</v>
      </c>
      <c r="I267" s="36">
        <v>0.83819444444444446</v>
      </c>
      <c r="J267" s="1" t="s">
        <v>8</v>
      </c>
      <c r="K267" s="39">
        <v>25448</v>
      </c>
      <c r="L267" t="s">
        <v>1279</v>
      </c>
      <c r="M267" s="12">
        <f t="shared" si="30"/>
        <v>0</v>
      </c>
      <c r="N267" s="12">
        <v>0</v>
      </c>
      <c r="O267" s="12">
        <v>0</v>
      </c>
      <c r="P267" s="12">
        <f t="shared" si="31"/>
        <v>0</v>
      </c>
      <c r="Q267" s="12">
        <f t="shared" si="32"/>
        <v>0</v>
      </c>
      <c r="R267" s="12">
        <f t="shared" si="33"/>
        <v>0</v>
      </c>
      <c r="S267" s="14">
        <f t="shared" si="28"/>
        <v>1</v>
      </c>
      <c r="T267" s="14">
        <f t="shared" si="29"/>
        <v>0</v>
      </c>
      <c r="U267" s="14">
        <f t="shared" si="34"/>
        <v>0</v>
      </c>
      <c r="V267"/>
      <c r="W267" s="1">
        <v>0</v>
      </c>
      <c r="X267" s="1">
        <v>0</v>
      </c>
      <c r="Y267" s="5"/>
      <c r="Z267" s="4"/>
      <c r="AA267" s="9"/>
      <c r="AB267" s="3"/>
    </row>
    <row r="268" spans="1:28" x14ac:dyDescent="0.3">
      <c r="A268" s="13"/>
      <c r="B268" s="1">
        <v>23</v>
      </c>
      <c r="C268" t="s">
        <v>162</v>
      </c>
      <c r="D268" t="s">
        <v>75</v>
      </c>
      <c r="E268" s="1" t="s">
        <v>206</v>
      </c>
      <c r="F268" s="1" t="s">
        <v>31</v>
      </c>
      <c r="G268" s="1">
        <v>25</v>
      </c>
      <c r="H268" s="1">
        <v>2004</v>
      </c>
      <c r="I268" s="36">
        <v>0.79722222222222217</v>
      </c>
      <c r="J268" s="1" t="s">
        <v>10</v>
      </c>
      <c r="K268" s="39">
        <v>42846</v>
      </c>
      <c r="L268" t="s">
        <v>1280</v>
      </c>
      <c r="M268" s="12">
        <f t="shared" si="30"/>
        <v>0</v>
      </c>
      <c r="N268" s="12">
        <v>0</v>
      </c>
      <c r="O268" s="12">
        <v>0</v>
      </c>
      <c r="P268" s="12">
        <f t="shared" si="31"/>
        <v>1</v>
      </c>
      <c r="Q268" s="12">
        <f t="shared" si="32"/>
        <v>0</v>
      </c>
      <c r="R268" s="12">
        <f t="shared" si="33"/>
        <v>0</v>
      </c>
      <c r="S268" s="14">
        <f t="shared" si="28"/>
        <v>1</v>
      </c>
      <c r="T268" s="14">
        <f t="shared" si="29"/>
        <v>0</v>
      </c>
      <c r="U268" s="14">
        <f t="shared" si="34"/>
        <v>0</v>
      </c>
      <c r="V268" t="s">
        <v>1886</v>
      </c>
      <c r="W268" s="1">
        <v>0</v>
      </c>
      <c r="X268" s="1">
        <v>0</v>
      </c>
      <c r="Y268" s="5"/>
      <c r="Z268" s="4"/>
      <c r="AA268" s="9"/>
      <c r="AB268" s="3"/>
    </row>
    <row r="269" spans="1:28" x14ac:dyDescent="0.3">
      <c r="A269" s="13"/>
      <c r="B269" s="1">
        <v>24</v>
      </c>
      <c r="C269" t="s">
        <v>162</v>
      </c>
      <c r="D269" t="s">
        <v>75</v>
      </c>
      <c r="E269" s="1" t="s">
        <v>207</v>
      </c>
      <c r="F269" s="1" t="s">
        <v>31</v>
      </c>
      <c r="G269" s="1">
        <v>26</v>
      </c>
      <c r="H269" s="1">
        <v>2004</v>
      </c>
      <c r="I269" s="36">
        <v>0.79652777777777783</v>
      </c>
      <c r="J269" s="1" t="s">
        <v>11</v>
      </c>
      <c r="K269" s="39">
        <v>37610</v>
      </c>
      <c r="L269" t="s">
        <v>1281</v>
      </c>
      <c r="M269" s="12">
        <f t="shared" si="30"/>
        <v>0</v>
      </c>
      <c r="N269" s="12">
        <v>0</v>
      </c>
      <c r="O269" s="12">
        <v>0</v>
      </c>
      <c r="P269" s="12">
        <f t="shared" si="31"/>
        <v>1</v>
      </c>
      <c r="Q269" s="12">
        <f t="shared" si="32"/>
        <v>0</v>
      </c>
      <c r="R269" s="12">
        <f t="shared" si="33"/>
        <v>0</v>
      </c>
      <c r="S269" s="14">
        <f t="shared" si="28"/>
        <v>1</v>
      </c>
      <c r="T269" s="14">
        <f t="shared" si="29"/>
        <v>0</v>
      </c>
      <c r="U269" s="14">
        <f t="shared" si="34"/>
        <v>0</v>
      </c>
      <c r="V269"/>
      <c r="W269" s="1">
        <v>0</v>
      </c>
      <c r="X269" s="1">
        <v>0</v>
      </c>
      <c r="Y269" s="5"/>
      <c r="Z269" s="4"/>
      <c r="AA269" s="9"/>
      <c r="AB269" s="3"/>
    </row>
    <row r="270" spans="1:28" x14ac:dyDescent="0.3">
      <c r="A270" s="13"/>
      <c r="B270" s="1">
        <v>25</v>
      </c>
      <c r="C270" t="s">
        <v>162</v>
      </c>
      <c r="D270" t="s">
        <v>75</v>
      </c>
      <c r="E270" s="1" t="s">
        <v>208</v>
      </c>
      <c r="F270" s="1" t="s">
        <v>31</v>
      </c>
      <c r="G270" s="1">
        <v>27</v>
      </c>
      <c r="H270" s="1">
        <v>2004</v>
      </c>
      <c r="I270" s="36">
        <v>0.79652777777777783</v>
      </c>
      <c r="J270" s="1" t="s">
        <v>9</v>
      </c>
      <c r="K270" s="39">
        <v>46282</v>
      </c>
      <c r="L270" t="s">
        <v>1282</v>
      </c>
      <c r="M270" s="12">
        <f t="shared" si="30"/>
        <v>0</v>
      </c>
      <c r="N270" s="12">
        <v>0</v>
      </c>
      <c r="O270" s="12">
        <v>0</v>
      </c>
      <c r="P270" s="12">
        <f t="shared" si="31"/>
        <v>1</v>
      </c>
      <c r="Q270" s="12">
        <f t="shared" si="32"/>
        <v>0</v>
      </c>
      <c r="R270" s="12">
        <f t="shared" si="33"/>
        <v>0</v>
      </c>
      <c r="S270" s="14">
        <f t="shared" si="28"/>
        <v>1</v>
      </c>
      <c r="T270" s="14">
        <f t="shared" si="29"/>
        <v>0</v>
      </c>
      <c r="U270" s="14">
        <f t="shared" si="34"/>
        <v>0</v>
      </c>
      <c r="V270"/>
      <c r="W270" s="1">
        <v>0</v>
      </c>
      <c r="X270" s="1">
        <v>0</v>
      </c>
      <c r="Y270" s="5"/>
      <c r="Z270" s="4"/>
      <c r="AA270" s="9"/>
      <c r="AB270" s="3"/>
    </row>
    <row r="271" spans="1:28" x14ac:dyDescent="0.3">
      <c r="A271" s="13"/>
      <c r="B271" s="1">
        <v>26</v>
      </c>
      <c r="C271" t="s">
        <v>181</v>
      </c>
      <c r="D271" t="s">
        <v>76</v>
      </c>
      <c r="E271" s="1" t="s">
        <v>209</v>
      </c>
      <c r="F271" s="1" t="s">
        <v>35</v>
      </c>
      <c r="G271" s="1">
        <v>4</v>
      </c>
      <c r="H271" s="1">
        <v>2004</v>
      </c>
      <c r="I271" s="36">
        <v>0.81874999999999998</v>
      </c>
      <c r="J271" s="1" t="s">
        <v>5</v>
      </c>
      <c r="K271" s="39">
        <v>32139</v>
      </c>
      <c r="L271" t="s">
        <v>1283</v>
      </c>
      <c r="M271" s="12">
        <f t="shared" si="30"/>
        <v>0</v>
      </c>
      <c r="N271" s="12">
        <v>0</v>
      </c>
      <c r="O271" s="12">
        <v>0</v>
      </c>
      <c r="P271" s="12">
        <f t="shared" si="31"/>
        <v>0</v>
      </c>
      <c r="Q271" s="12">
        <f t="shared" si="32"/>
        <v>0</v>
      </c>
      <c r="R271" s="12">
        <f t="shared" si="33"/>
        <v>0</v>
      </c>
      <c r="S271" s="14">
        <f t="shared" si="28"/>
        <v>1</v>
      </c>
      <c r="T271" s="14">
        <f t="shared" si="29"/>
        <v>0</v>
      </c>
      <c r="U271" s="14">
        <f t="shared" si="34"/>
        <v>1</v>
      </c>
      <c r="V271" t="s">
        <v>1893</v>
      </c>
      <c r="W271" s="1">
        <v>0</v>
      </c>
      <c r="X271" s="1">
        <v>0</v>
      </c>
      <c r="Y271" s="5"/>
      <c r="Z271" s="4"/>
      <c r="AA271" s="9"/>
      <c r="AB271" s="3"/>
    </row>
    <row r="272" spans="1:28" x14ac:dyDescent="0.3">
      <c r="A272" s="13"/>
      <c r="B272" s="1">
        <v>27</v>
      </c>
      <c r="C272" t="s">
        <v>181</v>
      </c>
      <c r="D272" t="s">
        <v>76</v>
      </c>
      <c r="E272" s="1" t="s">
        <v>210</v>
      </c>
      <c r="F272" s="1" t="s">
        <v>35</v>
      </c>
      <c r="G272" s="1">
        <v>6</v>
      </c>
      <c r="H272" s="1">
        <v>2004</v>
      </c>
      <c r="I272" s="36">
        <v>0.57013888888888886</v>
      </c>
      <c r="J272" s="1" t="s">
        <v>8</v>
      </c>
      <c r="K272" s="39">
        <v>46044</v>
      </c>
      <c r="L272" t="s">
        <v>1284</v>
      </c>
      <c r="M272" s="12">
        <f t="shared" si="30"/>
        <v>0</v>
      </c>
      <c r="N272" s="12">
        <v>0</v>
      </c>
      <c r="O272" s="12">
        <v>0</v>
      </c>
      <c r="P272" s="12">
        <f t="shared" si="31"/>
        <v>0</v>
      </c>
      <c r="Q272" s="12">
        <f t="shared" si="32"/>
        <v>0</v>
      </c>
      <c r="R272" s="12">
        <f t="shared" si="33"/>
        <v>0</v>
      </c>
      <c r="S272" s="14">
        <f t="shared" si="28"/>
        <v>0</v>
      </c>
      <c r="T272" s="14">
        <f t="shared" si="29"/>
        <v>0</v>
      </c>
      <c r="U272" s="14">
        <f t="shared" si="34"/>
        <v>1</v>
      </c>
      <c r="V272" t="s">
        <v>1894</v>
      </c>
      <c r="W272" s="1">
        <v>0</v>
      </c>
      <c r="X272" s="1">
        <v>0</v>
      </c>
      <c r="Y272" s="5"/>
      <c r="Z272" s="4"/>
      <c r="AA272" s="9"/>
      <c r="AB272" s="3"/>
    </row>
    <row r="273" spans="1:28" x14ac:dyDescent="0.3">
      <c r="A273" s="13"/>
      <c r="B273" s="1">
        <v>28</v>
      </c>
      <c r="C273" t="s">
        <v>163</v>
      </c>
      <c r="D273" t="s">
        <v>67</v>
      </c>
      <c r="E273" s="1" t="s">
        <v>211</v>
      </c>
      <c r="F273" s="1" t="s">
        <v>35</v>
      </c>
      <c r="G273" s="1">
        <v>8</v>
      </c>
      <c r="H273" s="1">
        <v>2004</v>
      </c>
      <c r="I273" s="36">
        <v>0.79652777777777783</v>
      </c>
      <c r="J273" s="1" t="s">
        <v>10</v>
      </c>
      <c r="K273" s="39">
        <v>28927</v>
      </c>
      <c r="L273" t="s">
        <v>1285</v>
      </c>
      <c r="M273" s="12">
        <f t="shared" si="30"/>
        <v>0</v>
      </c>
      <c r="N273" s="12">
        <v>0</v>
      </c>
      <c r="O273" s="12">
        <v>1</v>
      </c>
      <c r="P273" s="12">
        <f t="shared" si="31"/>
        <v>0</v>
      </c>
      <c r="Q273" s="12">
        <f t="shared" si="32"/>
        <v>0</v>
      </c>
      <c r="R273" s="12">
        <f t="shared" si="33"/>
        <v>0</v>
      </c>
      <c r="S273" s="14">
        <f t="shared" si="28"/>
        <v>1</v>
      </c>
      <c r="T273" s="14">
        <f t="shared" si="29"/>
        <v>0</v>
      </c>
      <c r="U273" s="14">
        <f t="shared" si="34"/>
        <v>1</v>
      </c>
      <c r="V273" t="s">
        <v>1895</v>
      </c>
      <c r="W273" s="1">
        <v>0</v>
      </c>
      <c r="X273" s="1">
        <v>0</v>
      </c>
      <c r="Y273" s="5"/>
      <c r="Z273" s="4"/>
      <c r="AA273" s="9"/>
      <c r="AB273" s="3"/>
    </row>
    <row r="274" spans="1:28" x14ac:dyDescent="0.3">
      <c r="A274" s="13"/>
      <c r="B274" s="1">
        <v>29</v>
      </c>
      <c r="C274" t="s">
        <v>163</v>
      </c>
      <c r="D274" t="s">
        <v>67</v>
      </c>
      <c r="E274" s="1" t="s">
        <v>212</v>
      </c>
      <c r="F274" s="1" t="s">
        <v>35</v>
      </c>
      <c r="G274" s="1">
        <v>9</v>
      </c>
      <c r="H274" s="1">
        <v>2004</v>
      </c>
      <c r="I274" s="36">
        <v>0.79722222222222217</v>
      </c>
      <c r="J274" s="1" t="s">
        <v>11</v>
      </c>
      <c r="K274" s="39">
        <v>25776</v>
      </c>
      <c r="L274" t="s">
        <v>1286</v>
      </c>
      <c r="M274" s="12">
        <f t="shared" si="30"/>
        <v>0</v>
      </c>
      <c r="N274" s="12">
        <v>0</v>
      </c>
      <c r="O274" s="12">
        <v>1</v>
      </c>
      <c r="P274" s="12">
        <f t="shared" si="31"/>
        <v>0</v>
      </c>
      <c r="Q274" s="12">
        <f t="shared" si="32"/>
        <v>0</v>
      </c>
      <c r="R274" s="12">
        <f t="shared" si="33"/>
        <v>0</v>
      </c>
      <c r="S274" s="14">
        <f t="shared" si="28"/>
        <v>1</v>
      </c>
      <c r="T274" s="14">
        <f t="shared" si="29"/>
        <v>0</v>
      </c>
      <c r="U274" s="14">
        <f t="shared" si="34"/>
        <v>1</v>
      </c>
      <c r="V274"/>
      <c r="W274" s="1">
        <v>0</v>
      </c>
      <c r="X274" s="1">
        <v>0</v>
      </c>
      <c r="Y274" s="5"/>
      <c r="Z274" s="4"/>
      <c r="AA274" s="9"/>
      <c r="AB274" s="3"/>
    </row>
    <row r="275" spans="1:28" x14ac:dyDescent="0.3">
      <c r="A275" s="13"/>
      <c r="B275" s="1">
        <v>30</v>
      </c>
      <c r="C275" t="s">
        <v>163</v>
      </c>
      <c r="D275" t="s">
        <v>67</v>
      </c>
      <c r="E275" s="1" t="s">
        <v>213</v>
      </c>
      <c r="F275" s="1" t="s">
        <v>35</v>
      </c>
      <c r="G275" s="1">
        <v>10</v>
      </c>
      <c r="H275" s="1">
        <v>2004</v>
      </c>
      <c r="I275" s="36">
        <v>0.79722222222222217</v>
      </c>
      <c r="J275" s="1" t="s">
        <v>9</v>
      </c>
      <c r="K275" s="39">
        <v>25106</v>
      </c>
      <c r="L275" t="s">
        <v>1287</v>
      </c>
      <c r="M275" s="12">
        <f t="shared" si="30"/>
        <v>0</v>
      </c>
      <c r="N275" s="12">
        <v>0</v>
      </c>
      <c r="O275" s="12">
        <v>1</v>
      </c>
      <c r="P275" s="12">
        <f t="shared" si="31"/>
        <v>0</v>
      </c>
      <c r="Q275" s="12">
        <f t="shared" si="32"/>
        <v>0</v>
      </c>
      <c r="R275" s="12">
        <f t="shared" si="33"/>
        <v>0</v>
      </c>
      <c r="S275" s="14">
        <f t="shared" si="28"/>
        <v>1</v>
      </c>
      <c r="T275" s="14">
        <f t="shared" si="29"/>
        <v>0</v>
      </c>
      <c r="U275" s="14">
        <f t="shared" si="34"/>
        <v>1</v>
      </c>
      <c r="V275" t="s">
        <v>1896</v>
      </c>
      <c r="W275" s="1">
        <v>0</v>
      </c>
      <c r="X275" s="1">
        <v>0</v>
      </c>
      <c r="Y275" s="5"/>
      <c r="Z275" s="4"/>
      <c r="AA275" s="9"/>
      <c r="AB275" s="3"/>
    </row>
    <row r="276" spans="1:28" x14ac:dyDescent="0.3">
      <c r="A276" s="13"/>
      <c r="B276" s="1">
        <v>31</v>
      </c>
      <c r="C276" t="s">
        <v>164</v>
      </c>
      <c r="D276" t="s">
        <v>64</v>
      </c>
      <c r="E276" s="1" t="s">
        <v>214</v>
      </c>
      <c r="F276" s="1" t="s">
        <v>35</v>
      </c>
      <c r="G276" s="1">
        <v>12</v>
      </c>
      <c r="H276" s="1">
        <v>2004</v>
      </c>
      <c r="I276" s="36">
        <v>0.63750000000000007</v>
      </c>
      <c r="J276" s="1" t="s">
        <v>7</v>
      </c>
      <c r="K276" s="39">
        <v>48869</v>
      </c>
      <c r="L276" t="s">
        <v>1288</v>
      </c>
      <c r="M276" s="12">
        <f t="shared" si="30"/>
        <v>0</v>
      </c>
      <c r="N276" s="12">
        <v>0</v>
      </c>
      <c r="O276" s="12">
        <v>1</v>
      </c>
      <c r="P276" s="12">
        <f t="shared" si="31"/>
        <v>0</v>
      </c>
      <c r="Q276" s="12">
        <f t="shared" si="32"/>
        <v>0</v>
      </c>
      <c r="R276" s="12">
        <f t="shared" si="33"/>
        <v>0</v>
      </c>
      <c r="S276" s="14">
        <f t="shared" si="28"/>
        <v>0</v>
      </c>
      <c r="T276" s="14">
        <f t="shared" si="29"/>
        <v>1</v>
      </c>
      <c r="U276" s="14">
        <f t="shared" si="34"/>
        <v>1</v>
      </c>
      <c r="V276" t="s">
        <v>1897</v>
      </c>
      <c r="W276" s="1">
        <v>0</v>
      </c>
      <c r="X276" s="1">
        <v>0</v>
      </c>
      <c r="Y276" s="5"/>
      <c r="Z276" s="4"/>
      <c r="AA276" s="9"/>
      <c r="AB276" s="3"/>
    </row>
    <row r="277" spans="1:28" x14ac:dyDescent="0.3">
      <c r="A277" s="13"/>
      <c r="B277" s="1">
        <v>32</v>
      </c>
      <c r="C277" t="s">
        <v>164</v>
      </c>
      <c r="D277" t="s">
        <v>64</v>
      </c>
      <c r="E277" s="1" t="s">
        <v>214</v>
      </c>
      <c r="F277" s="1" t="s">
        <v>35</v>
      </c>
      <c r="G277" s="1">
        <v>12</v>
      </c>
      <c r="H277" s="1">
        <v>2004</v>
      </c>
      <c r="I277" s="36">
        <v>0.86041666666666661</v>
      </c>
      <c r="J277" s="1" t="s">
        <v>7</v>
      </c>
      <c r="K277" s="39">
        <v>40434</v>
      </c>
      <c r="L277" t="s">
        <v>1289</v>
      </c>
      <c r="M277" s="12">
        <f t="shared" si="30"/>
        <v>0</v>
      </c>
      <c r="N277" s="12">
        <v>0</v>
      </c>
      <c r="O277" s="12">
        <v>1</v>
      </c>
      <c r="P277" s="12">
        <f t="shared" si="31"/>
        <v>0</v>
      </c>
      <c r="Q277" s="12">
        <f t="shared" si="32"/>
        <v>0</v>
      </c>
      <c r="R277" s="12">
        <f t="shared" si="33"/>
        <v>0</v>
      </c>
      <c r="S277" s="14">
        <f t="shared" si="28"/>
        <v>1</v>
      </c>
      <c r="T277" s="14">
        <f t="shared" si="29"/>
        <v>1</v>
      </c>
      <c r="U277" s="14">
        <f t="shared" si="34"/>
        <v>1</v>
      </c>
      <c r="V277" t="s">
        <v>1898</v>
      </c>
      <c r="W277" s="1">
        <v>0</v>
      </c>
      <c r="X277" s="1">
        <v>1</v>
      </c>
      <c r="Y277" s="5"/>
      <c r="Z277" s="4"/>
      <c r="AA277" s="9"/>
      <c r="AB277" s="3"/>
    </row>
    <row r="278" spans="1:28" x14ac:dyDescent="0.3">
      <c r="A278" s="13"/>
      <c r="B278" s="1">
        <v>33</v>
      </c>
      <c r="C278" t="s">
        <v>164</v>
      </c>
      <c r="D278" t="s">
        <v>64</v>
      </c>
      <c r="E278" s="1" t="s">
        <v>215</v>
      </c>
      <c r="F278" s="1" t="s">
        <v>35</v>
      </c>
      <c r="G278" s="1">
        <v>13</v>
      </c>
      <c r="H278" s="1">
        <v>2004</v>
      </c>
      <c r="I278" s="36">
        <v>0.56805555555555554</v>
      </c>
      <c r="J278" s="1" t="s">
        <v>8</v>
      </c>
      <c r="K278" s="39">
        <v>45728</v>
      </c>
      <c r="L278" t="s">
        <v>1290</v>
      </c>
      <c r="M278" s="12">
        <f t="shared" si="30"/>
        <v>0</v>
      </c>
      <c r="N278" s="12">
        <v>0</v>
      </c>
      <c r="O278" s="12">
        <v>1</v>
      </c>
      <c r="P278" s="12">
        <f t="shared" si="31"/>
        <v>0</v>
      </c>
      <c r="Q278" s="12">
        <f t="shared" si="32"/>
        <v>0</v>
      </c>
      <c r="R278" s="12">
        <f t="shared" si="33"/>
        <v>0</v>
      </c>
      <c r="S278" s="14">
        <f t="shared" si="28"/>
        <v>0</v>
      </c>
      <c r="T278" s="14">
        <f t="shared" si="29"/>
        <v>0</v>
      </c>
      <c r="U278" s="14">
        <f t="shared" si="34"/>
        <v>1</v>
      </c>
      <c r="V278" t="s">
        <v>1899</v>
      </c>
      <c r="W278" s="1">
        <v>0</v>
      </c>
      <c r="X278" s="1">
        <v>0</v>
      </c>
      <c r="Y278" s="5"/>
      <c r="Z278" s="4"/>
      <c r="AA278" s="9"/>
      <c r="AB278" s="3"/>
    </row>
    <row r="279" spans="1:28" x14ac:dyDescent="0.3">
      <c r="A279" s="13"/>
      <c r="B279" s="1">
        <v>34</v>
      </c>
      <c r="C279" t="s">
        <v>162</v>
      </c>
      <c r="D279" t="s">
        <v>75</v>
      </c>
      <c r="E279" s="1" t="s">
        <v>216</v>
      </c>
      <c r="F279" s="1" t="s">
        <v>35</v>
      </c>
      <c r="G279" s="1">
        <v>22</v>
      </c>
      <c r="H279" s="1">
        <v>2004</v>
      </c>
      <c r="I279" s="36">
        <v>0.79791666666666661</v>
      </c>
      <c r="J279" s="1" t="s">
        <v>10</v>
      </c>
      <c r="K279" s="39">
        <v>49696</v>
      </c>
      <c r="L279" t="s">
        <v>1291</v>
      </c>
      <c r="M279" s="12">
        <f t="shared" si="30"/>
        <v>0</v>
      </c>
      <c r="N279" s="12">
        <v>0</v>
      </c>
      <c r="O279" s="12">
        <v>0</v>
      </c>
      <c r="P279" s="12">
        <f t="shared" si="31"/>
        <v>1</v>
      </c>
      <c r="Q279" s="12">
        <f t="shared" si="32"/>
        <v>0</v>
      </c>
      <c r="R279" s="12">
        <f t="shared" si="33"/>
        <v>0</v>
      </c>
      <c r="S279" s="14">
        <f t="shared" si="28"/>
        <v>1</v>
      </c>
      <c r="T279" s="14">
        <f t="shared" si="29"/>
        <v>0</v>
      </c>
      <c r="U279" s="14">
        <f t="shared" si="34"/>
        <v>1</v>
      </c>
      <c r="V279" t="s">
        <v>1886</v>
      </c>
      <c r="W279" s="1">
        <v>0</v>
      </c>
      <c r="X279" s="1">
        <v>0</v>
      </c>
      <c r="Y279" s="5"/>
      <c r="Z279" s="4"/>
      <c r="AA279" s="9"/>
      <c r="AB279" s="3"/>
    </row>
    <row r="280" spans="1:28" x14ac:dyDescent="0.3">
      <c r="A280" s="13"/>
      <c r="B280" s="1">
        <v>35</v>
      </c>
      <c r="C280" t="s">
        <v>162</v>
      </c>
      <c r="D280" t="s">
        <v>75</v>
      </c>
      <c r="E280" s="1" t="s">
        <v>217</v>
      </c>
      <c r="F280" s="1" t="s">
        <v>35</v>
      </c>
      <c r="G280" s="1">
        <v>23</v>
      </c>
      <c r="H280" s="1">
        <v>2004</v>
      </c>
      <c r="I280" s="36">
        <v>0.79722222222222217</v>
      </c>
      <c r="J280" s="1" t="s">
        <v>11</v>
      </c>
      <c r="K280" s="39">
        <v>41678</v>
      </c>
      <c r="L280" t="s">
        <v>1291</v>
      </c>
      <c r="M280" s="12">
        <f t="shared" si="30"/>
        <v>0</v>
      </c>
      <c r="N280" s="12">
        <v>0</v>
      </c>
      <c r="O280" s="12">
        <v>0</v>
      </c>
      <c r="P280" s="12">
        <f t="shared" si="31"/>
        <v>1</v>
      </c>
      <c r="Q280" s="12">
        <f t="shared" si="32"/>
        <v>0</v>
      </c>
      <c r="R280" s="12">
        <f t="shared" si="33"/>
        <v>0</v>
      </c>
      <c r="S280" s="14">
        <f t="shared" si="28"/>
        <v>1</v>
      </c>
      <c r="T280" s="14">
        <f t="shared" si="29"/>
        <v>0</v>
      </c>
      <c r="U280" s="14">
        <f t="shared" si="34"/>
        <v>1</v>
      </c>
      <c r="V280"/>
      <c r="W280" s="1">
        <v>0</v>
      </c>
      <c r="X280" s="1">
        <v>0</v>
      </c>
      <c r="Y280" s="5"/>
      <c r="Z280" s="4"/>
      <c r="AA280" s="9"/>
      <c r="AB280" s="3"/>
    </row>
    <row r="281" spans="1:28" x14ac:dyDescent="0.3">
      <c r="A281" s="13"/>
      <c r="B281" s="1">
        <v>36</v>
      </c>
      <c r="C281" t="s">
        <v>162</v>
      </c>
      <c r="D281" t="s">
        <v>75</v>
      </c>
      <c r="E281" s="1" t="s">
        <v>218</v>
      </c>
      <c r="F281" s="1" t="s">
        <v>35</v>
      </c>
      <c r="G281" s="1">
        <v>24</v>
      </c>
      <c r="H281" s="1">
        <v>2004</v>
      </c>
      <c r="I281" s="36">
        <v>0.79652777777777783</v>
      </c>
      <c r="J281" s="1" t="s">
        <v>9</v>
      </c>
      <c r="K281" s="39">
        <v>48442</v>
      </c>
      <c r="L281" t="s">
        <v>1292</v>
      </c>
      <c r="M281" s="12">
        <f t="shared" si="30"/>
        <v>0</v>
      </c>
      <c r="N281" s="12">
        <v>0</v>
      </c>
      <c r="O281" s="12">
        <v>0</v>
      </c>
      <c r="P281" s="12">
        <f t="shared" si="31"/>
        <v>1</v>
      </c>
      <c r="Q281" s="12">
        <f t="shared" si="32"/>
        <v>0</v>
      </c>
      <c r="R281" s="12">
        <f t="shared" si="33"/>
        <v>0</v>
      </c>
      <c r="S281" s="14">
        <f t="shared" si="28"/>
        <v>1</v>
      </c>
      <c r="T281" s="14">
        <f t="shared" si="29"/>
        <v>0</v>
      </c>
      <c r="U281" s="14">
        <f t="shared" si="34"/>
        <v>1</v>
      </c>
      <c r="V281" t="s">
        <v>1900</v>
      </c>
      <c r="W281" s="1">
        <v>0</v>
      </c>
      <c r="X281" s="1">
        <v>0</v>
      </c>
      <c r="Y281" s="5"/>
      <c r="Z281" s="4"/>
      <c r="AA281" s="9"/>
      <c r="AB281" s="3"/>
    </row>
    <row r="282" spans="1:28" x14ac:dyDescent="0.3">
      <c r="A282" s="13"/>
      <c r="B282" s="1">
        <v>37</v>
      </c>
      <c r="C282" t="s">
        <v>165</v>
      </c>
      <c r="D282" t="s">
        <v>56</v>
      </c>
      <c r="E282" s="1" t="s">
        <v>219</v>
      </c>
      <c r="F282" s="1" t="s">
        <v>35</v>
      </c>
      <c r="G282" s="1">
        <v>25</v>
      </c>
      <c r="H282" s="1">
        <v>2004</v>
      </c>
      <c r="I282" s="36">
        <v>0.81805555555555554</v>
      </c>
      <c r="J282" s="1" t="s">
        <v>5</v>
      </c>
      <c r="K282" s="39">
        <v>33579</v>
      </c>
      <c r="L282" t="s">
        <v>1293</v>
      </c>
      <c r="M282" s="12">
        <f t="shared" si="30"/>
        <v>0</v>
      </c>
      <c r="N282" s="12">
        <v>0</v>
      </c>
      <c r="O282" s="12">
        <v>1</v>
      </c>
      <c r="P282" s="12">
        <f t="shared" si="31"/>
        <v>0</v>
      </c>
      <c r="Q282" s="12">
        <f t="shared" si="32"/>
        <v>0</v>
      </c>
      <c r="R282" s="12">
        <f t="shared" si="33"/>
        <v>0</v>
      </c>
      <c r="S282" s="14">
        <f t="shared" si="28"/>
        <v>1</v>
      </c>
      <c r="T282" s="14">
        <f t="shared" si="29"/>
        <v>0</v>
      </c>
      <c r="U282" s="14">
        <f t="shared" si="34"/>
        <v>1</v>
      </c>
      <c r="V282" t="s">
        <v>1901</v>
      </c>
      <c r="W282" s="1">
        <v>0</v>
      </c>
      <c r="X282" s="1">
        <v>0</v>
      </c>
      <c r="Y282" s="5"/>
      <c r="Z282" s="4"/>
      <c r="AA282" s="9"/>
      <c r="AB282" s="3"/>
    </row>
    <row r="283" spans="1:28" x14ac:dyDescent="0.3">
      <c r="A283" s="13"/>
      <c r="B283" s="1">
        <v>38</v>
      </c>
      <c r="C283" t="s">
        <v>165</v>
      </c>
      <c r="D283" t="s">
        <v>56</v>
      </c>
      <c r="E283" s="1" t="s">
        <v>220</v>
      </c>
      <c r="F283" s="1" t="s">
        <v>35</v>
      </c>
      <c r="G283" s="1">
        <v>26</v>
      </c>
      <c r="H283" s="1">
        <v>2004</v>
      </c>
      <c r="I283" s="36">
        <v>0.69305555555555554</v>
      </c>
      <c r="J283" s="1" t="s">
        <v>7</v>
      </c>
      <c r="K283" s="39">
        <v>47438</v>
      </c>
      <c r="L283" t="s">
        <v>1294</v>
      </c>
      <c r="M283" s="12">
        <f t="shared" si="30"/>
        <v>0</v>
      </c>
      <c r="N283" s="12">
        <v>0</v>
      </c>
      <c r="O283" s="12">
        <v>1</v>
      </c>
      <c r="P283" s="12">
        <f t="shared" si="31"/>
        <v>0</v>
      </c>
      <c r="Q283" s="12">
        <f t="shared" si="32"/>
        <v>0</v>
      </c>
      <c r="R283" s="12">
        <f t="shared" si="33"/>
        <v>0</v>
      </c>
      <c r="S283" s="14">
        <f t="shared" si="28"/>
        <v>0</v>
      </c>
      <c r="T283" s="14">
        <f t="shared" si="29"/>
        <v>1</v>
      </c>
      <c r="U283" s="14">
        <f t="shared" si="34"/>
        <v>1</v>
      </c>
      <c r="V283" t="s">
        <v>1902</v>
      </c>
      <c r="W283" s="1">
        <v>0</v>
      </c>
      <c r="X283" s="1">
        <v>0</v>
      </c>
      <c r="Y283" s="5"/>
      <c r="Z283" s="4"/>
      <c r="AA283" s="9"/>
      <c r="AB283" s="3"/>
    </row>
    <row r="284" spans="1:28" x14ac:dyDescent="0.3">
      <c r="A284" s="13"/>
      <c r="B284" s="1">
        <v>39</v>
      </c>
      <c r="C284" t="s">
        <v>165</v>
      </c>
      <c r="D284" t="s">
        <v>56</v>
      </c>
      <c r="E284" s="1" t="s">
        <v>221</v>
      </c>
      <c r="F284" s="1" t="s">
        <v>35</v>
      </c>
      <c r="G284" s="1">
        <v>27</v>
      </c>
      <c r="H284" s="1">
        <v>2004</v>
      </c>
      <c r="I284" s="36">
        <v>0.56874999999999998</v>
      </c>
      <c r="J284" s="1" t="s">
        <v>8</v>
      </c>
      <c r="K284" s="39">
        <v>39095</v>
      </c>
      <c r="L284" t="s">
        <v>1270</v>
      </c>
      <c r="M284" s="12">
        <f t="shared" si="30"/>
        <v>0</v>
      </c>
      <c r="N284" s="12">
        <v>0</v>
      </c>
      <c r="O284" s="12">
        <v>1</v>
      </c>
      <c r="P284" s="12">
        <f t="shared" si="31"/>
        <v>0</v>
      </c>
      <c r="Q284" s="12">
        <f t="shared" si="32"/>
        <v>0</v>
      </c>
      <c r="R284" s="12">
        <f t="shared" si="33"/>
        <v>0</v>
      </c>
      <c r="S284" s="14">
        <f t="shared" si="28"/>
        <v>0</v>
      </c>
      <c r="T284" s="14">
        <f t="shared" si="29"/>
        <v>0</v>
      </c>
      <c r="U284" s="14">
        <f t="shared" si="34"/>
        <v>1</v>
      </c>
      <c r="V284"/>
      <c r="W284" s="1">
        <v>0</v>
      </c>
      <c r="X284" s="1">
        <v>0</v>
      </c>
      <c r="Y284" s="5"/>
      <c r="Z284" s="4"/>
      <c r="AA284" s="9"/>
      <c r="AB284" s="3"/>
    </row>
    <row r="285" spans="1:28" x14ac:dyDescent="0.3">
      <c r="A285" s="13"/>
      <c r="B285" s="1">
        <v>40</v>
      </c>
      <c r="C285" t="s">
        <v>181</v>
      </c>
      <c r="D285" t="s">
        <v>76</v>
      </c>
      <c r="E285" s="1" t="s">
        <v>222</v>
      </c>
      <c r="F285" s="1" t="s">
        <v>48</v>
      </c>
      <c r="G285" s="1">
        <v>5</v>
      </c>
      <c r="H285" s="1">
        <v>2004</v>
      </c>
      <c r="I285" s="36">
        <v>0.56944444444444442</v>
      </c>
      <c r="J285" s="1" t="s">
        <v>6</v>
      </c>
      <c r="K285" s="39">
        <v>31438</v>
      </c>
      <c r="L285" t="s">
        <v>1295</v>
      </c>
      <c r="M285" s="12">
        <f t="shared" si="30"/>
        <v>0</v>
      </c>
      <c r="N285" s="12">
        <v>0</v>
      </c>
      <c r="O285" s="12">
        <v>0</v>
      </c>
      <c r="P285" s="12">
        <f t="shared" si="31"/>
        <v>0</v>
      </c>
      <c r="Q285" s="12">
        <f t="shared" si="32"/>
        <v>0</v>
      </c>
      <c r="R285" s="12">
        <f t="shared" si="33"/>
        <v>0</v>
      </c>
      <c r="S285" s="14">
        <f t="shared" si="28"/>
        <v>0</v>
      </c>
      <c r="T285" s="14">
        <f t="shared" si="29"/>
        <v>0</v>
      </c>
      <c r="U285" s="14">
        <f t="shared" si="34"/>
        <v>0</v>
      </c>
      <c r="V285"/>
      <c r="W285" s="1">
        <v>0</v>
      </c>
      <c r="X285" s="1">
        <v>0</v>
      </c>
      <c r="Y285" s="5"/>
      <c r="Z285" s="4"/>
      <c r="AA285" s="9"/>
      <c r="AB285" s="3"/>
    </row>
    <row r="286" spans="1:28" x14ac:dyDescent="0.3">
      <c r="A286" s="13"/>
      <c r="B286" s="1">
        <v>41</v>
      </c>
      <c r="C286" t="s">
        <v>181</v>
      </c>
      <c r="D286" t="s">
        <v>76</v>
      </c>
      <c r="E286" s="1" t="s">
        <v>222</v>
      </c>
      <c r="F286" s="1" t="s">
        <v>48</v>
      </c>
      <c r="G286" s="1">
        <v>5</v>
      </c>
      <c r="H286" s="1">
        <v>2004</v>
      </c>
      <c r="I286" s="36">
        <v>0.79791666666666661</v>
      </c>
      <c r="J286" s="1" t="s">
        <v>6</v>
      </c>
      <c r="K286" s="39">
        <v>26727</v>
      </c>
      <c r="L286" t="s">
        <v>1296</v>
      </c>
      <c r="M286" s="12">
        <f t="shared" si="30"/>
        <v>0</v>
      </c>
      <c r="N286" s="12">
        <v>0</v>
      </c>
      <c r="O286" s="12">
        <v>0</v>
      </c>
      <c r="P286" s="12">
        <f t="shared" si="31"/>
        <v>0</v>
      </c>
      <c r="Q286" s="12">
        <f t="shared" si="32"/>
        <v>0</v>
      </c>
      <c r="R286" s="12">
        <f t="shared" si="33"/>
        <v>0</v>
      </c>
      <c r="S286" s="14">
        <f t="shared" si="28"/>
        <v>1</v>
      </c>
      <c r="T286" s="14">
        <f t="shared" si="29"/>
        <v>0</v>
      </c>
      <c r="U286" s="14">
        <f t="shared" si="34"/>
        <v>0</v>
      </c>
      <c r="V286" t="s">
        <v>1903</v>
      </c>
      <c r="W286" s="1">
        <v>0</v>
      </c>
      <c r="X286" s="1">
        <v>1</v>
      </c>
      <c r="Y286" s="5"/>
      <c r="Z286" s="4"/>
      <c r="AA286" s="9"/>
      <c r="AB286" s="3"/>
    </row>
    <row r="287" spans="1:28" x14ac:dyDescent="0.3">
      <c r="A287" s="13"/>
      <c r="B287" s="1">
        <v>42</v>
      </c>
      <c r="C287" t="s">
        <v>181</v>
      </c>
      <c r="D287" t="s">
        <v>76</v>
      </c>
      <c r="E287" s="1" t="s">
        <v>223</v>
      </c>
      <c r="F287" s="1" t="s">
        <v>48</v>
      </c>
      <c r="G287" s="1">
        <v>6</v>
      </c>
      <c r="H287" s="1">
        <v>2004</v>
      </c>
      <c r="I287" s="36">
        <v>0.79722222222222217</v>
      </c>
      <c r="J287" s="1" t="s">
        <v>10</v>
      </c>
      <c r="K287" s="39">
        <v>22192</v>
      </c>
      <c r="L287" t="s">
        <v>1297</v>
      </c>
      <c r="M287" s="12">
        <f t="shared" si="30"/>
        <v>0</v>
      </c>
      <c r="N287" s="12">
        <v>0</v>
      </c>
      <c r="O287" s="12">
        <v>0</v>
      </c>
      <c r="P287" s="12">
        <f t="shared" si="31"/>
        <v>0</v>
      </c>
      <c r="Q287" s="12">
        <f t="shared" si="32"/>
        <v>0</v>
      </c>
      <c r="R287" s="12">
        <f t="shared" si="33"/>
        <v>0</v>
      </c>
      <c r="S287" s="14">
        <f t="shared" si="28"/>
        <v>1</v>
      </c>
      <c r="T287" s="14">
        <f t="shared" si="29"/>
        <v>0</v>
      </c>
      <c r="U287" s="14">
        <f t="shared" si="34"/>
        <v>0</v>
      </c>
      <c r="V287" t="s">
        <v>1886</v>
      </c>
      <c r="W287" s="1">
        <v>0</v>
      </c>
      <c r="X287" s="1">
        <v>0</v>
      </c>
      <c r="Y287" s="5"/>
      <c r="Z287" s="4"/>
      <c r="AA287" s="9"/>
      <c r="AB287" s="3"/>
    </row>
    <row r="288" spans="1:28" x14ac:dyDescent="0.3">
      <c r="A288" s="13"/>
      <c r="B288" s="1">
        <v>43</v>
      </c>
      <c r="C288" t="s">
        <v>181</v>
      </c>
      <c r="D288" t="s">
        <v>76</v>
      </c>
      <c r="E288" s="1" t="s">
        <v>224</v>
      </c>
      <c r="F288" s="1" t="s">
        <v>48</v>
      </c>
      <c r="G288" s="1">
        <v>7</v>
      </c>
      <c r="H288" s="1">
        <v>2004</v>
      </c>
      <c r="I288" s="36">
        <v>0.79652777777777783</v>
      </c>
      <c r="J288" s="1" t="s">
        <v>11</v>
      </c>
      <c r="K288" s="39">
        <v>28081</v>
      </c>
      <c r="L288" t="s">
        <v>1298</v>
      </c>
      <c r="M288" s="12">
        <f t="shared" si="30"/>
        <v>0</v>
      </c>
      <c r="N288" s="12">
        <v>0</v>
      </c>
      <c r="O288" s="12">
        <v>0</v>
      </c>
      <c r="P288" s="12">
        <f t="shared" si="31"/>
        <v>0</v>
      </c>
      <c r="Q288" s="12">
        <f t="shared" si="32"/>
        <v>0</v>
      </c>
      <c r="R288" s="12">
        <f t="shared" si="33"/>
        <v>0</v>
      </c>
      <c r="S288" s="14">
        <f t="shared" si="28"/>
        <v>1</v>
      </c>
      <c r="T288" s="14">
        <f t="shared" si="29"/>
        <v>0</v>
      </c>
      <c r="U288" s="14">
        <f t="shared" si="34"/>
        <v>0</v>
      </c>
      <c r="V288" t="s">
        <v>1904</v>
      </c>
      <c r="W288" s="1">
        <v>1</v>
      </c>
      <c r="X288" s="1">
        <v>0</v>
      </c>
      <c r="Y288" s="5"/>
      <c r="Z288" s="4"/>
      <c r="AA288" s="9"/>
      <c r="AB288" s="3"/>
    </row>
    <row r="289" spans="1:28" x14ac:dyDescent="0.3">
      <c r="A289" s="13"/>
      <c r="B289" s="1">
        <v>44</v>
      </c>
      <c r="C289" t="s">
        <v>166</v>
      </c>
      <c r="D289" t="s">
        <v>73</v>
      </c>
      <c r="E289" s="1" t="s">
        <v>225</v>
      </c>
      <c r="F289" s="1" t="s">
        <v>48</v>
      </c>
      <c r="G289" s="1">
        <v>9</v>
      </c>
      <c r="H289" s="1">
        <v>2004</v>
      </c>
      <c r="I289" s="36">
        <v>0.81736111111111109</v>
      </c>
      <c r="J289" s="1" t="s">
        <v>5</v>
      </c>
      <c r="K289" s="39">
        <v>43947</v>
      </c>
      <c r="L289" t="s">
        <v>1299</v>
      </c>
      <c r="M289" s="12">
        <f t="shared" si="30"/>
        <v>0</v>
      </c>
      <c r="N289" s="12">
        <v>0</v>
      </c>
      <c r="O289" s="12">
        <v>0</v>
      </c>
      <c r="P289" s="12">
        <f t="shared" si="31"/>
        <v>0</v>
      </c>
      <c r="Q289" s="12">
        <f t="shared" si="32"/>
        <v>0</v>
      </c>
      <c r="R289" s="12">
        <f t="shared" si="33"/>
        <v>0</v>
      </c>
      <c r="S289" s="14">
        <f t="shared" si="28"/>
        <v>1</v>
      </c>
      <c r="T289" s="14">
        <f t="shared" si="29"/>
        <v>0</v>
      </c>
      <c r="U289" s="14">
        <f t="shared" si="34"/>
        <v>0</v>
      </c>
      <c r="V289" t="s">
        <v>1905</v>
      </c>
      <c r="W289" s="1">
        <v>0</v>
      </c>
      <c r="X289" s="1">
        <v>0</v>
      </c>
      <c r="Y289" s="5"/>
      <c r="Z289" s="4"/>
      <c r="AA289" s="9"/>
      <c r="AB289" s="3"/>
    </row>
    <row r="290" spans="1:28" x14ac:dyDescent="0.3">
      <c r="A290" s="13"/>
      <c r="B290" s="1">
        <v>45</v>
      </c>
      <c r="C290" t="s">
        <v>166</v>
      </c>
      <c r="D290" t="s">
        <v>73</v>
      </c>
      <c r="E290" s="1" t="s">
        <v>226</v>
      </c>
      <c r="F290" s="1" t="s">
        <v>48</v>
      </c>
      <c r="G290" s="1">
        <v>10</v>
      </c>
      <c r="H290" s="1">
        <v>2004</v>
      </c>
      <c r="I290" s="36">
        <v>0.69305555555555554</v>
      </c>
      <c r="J290" s="1" t="s">
        <v>7</v>
      </c>
      <c r="K290" s="39">
        <v>33493</v>
      </c>
      <c r="L290" t="s">
        <v>1300</v>
      </c>
      <c r="M290" s="12">
        <f t="shared" si="30"/>
        <v>0</v>
      </c>
      <c r="N290" s="12">
        <v>0</v>
      </c>
      <c r="O290" s="12">
        <v>0</v>
      </c>
      <c r="P290" s="12">
        <f t="shared" si="31"/>
        <v>0</v>
      </c>
      <c r="Q290" s="12">
        <f t="shared" si="32"/>
        <v>0</v>
      </c>
      <c r="R290" s="12">
        <f t="shared" si="33"/>
        <v>0</v>
      </c>
      <c r="S290" s="14">
        <f t="shared" si="28"/>
        <v>0</v>
      </c>
      <c r="T290" s="14">
        <f t="shared" si="29"/>
        <v>1</v>
      </c>
      <c r="U290" s="14">
        <f t="shared" si="34"/>
        <v>0</v>
      </c>
      <c r="V290" t="s">
        <v>1906</v>
      </c>
      <c r="W290" s="1">
        <v>0</v>
      </c>
      <c r="X290" s="1">
        <v>0</v>
      </c>
      <c r="Y290" s="5"/>
      <c r="Z290" s="4"/>
      <c r="AA290" s="9"/>
      <c r="AB290" s="3"/>
    </row>
    <row r="291" spans="1:28" x14ac:dyDescent="0.3">
      <c r="A291" s="13"/>
      <c r="B291" s="1">
        <v>46</v>
      </c>
      <c r="C291" t="s">
        <v>166</v>
      </c>
      <c r="D291" t="s">
        <v>73</v>
      </c>
      <c r="E291" s="1" t="s">
        <v>227</v>
      </c>
      <c r="F291" s="1" t="s">
        <v>48</v>
      </c>
      <c r="G291" s="1">
        <v>11</v>
      </c>
      <c r="H291" s="1">
        <v>2004</v>
      </c>
      <c r="I291" s="36">
        <v>0.56736111111111109</v>
      </c>
      <c r="J291" s="1" t="s">
        <v>8</v>
      </c>
      <c r="K291" s="39">
        <v>31042</v>
      </c>
      <c r="L291" t="s">
        <v>1301</v>
      </c>
      <c r="M291" s="12">
        <f t="shared" si="30"/>
        <v>0</v>
      </c>
      <c r="N291" s="12">
        <v>0</v>
      </c>
      <c r="O291" s="12">
        <v>0</v>
      </c>
      <c r="P291" s="12">
        <f t="shared" si="31"/>
        <v>0</v>
      </c>
      <c r="Q291" s="12">
        <f t="shared" si="32"/>
        <v>0</v>
      </c>
      <c r="R291" s="12">
        <f t="shared" si="33"/>
        <v>0</v>
      </c>
      <c r="S291" s="14">
        <f t="shared" si="28"/>
        <v>0</v>
      </c>
      <c r="T291" s="14">
        <f t="shared" si="29"/>
        <v>0</v>
      </c>
      <c r="U291" s="14">
        <f t="shared" si="34"/>
        <v>0</v>
      </c>
      <c r="V291" t="s">
        <v>1907</v>
      </c>
      <c r="W291" s="1">
        <v>0</v>
      </c>
      <c r="X291" s="1">
        <v>0</v>
      </c>
      <c r="Y291" s="5"/>
      <c r="Z291" s="4"/>
      <c r="AA291" s="9"/>
      <c r="AB291" s="3"/>
    </row>
    <row r="292" spans="1:28" x14ac:dyDescent="0.3">
      <c r="A292" s="13"/>
      <c r="B292" s="1">
        <v>47</v>
      </c>
      <c r="C292" s="33" t="s">
        <v>167</v>
      </c>
      <c r="D292" s="33" t="s">
        <v>78</v>
      </c>
      <c r="E292" s="1" t="s">
        <v>228</v>
      </c>
      <c r="F292" s="1" t="s">
        <v>48</v>
      </c>
      <c r="G292" s="1">
        <v>23</v>
      </c>
      <c r="H292" s="1">
        <v>2004</v>
      </c>
      <c r="I292" s="36">
        <v>0.81874999999999998</v>
      </c>
      <c r="J292" s="1" t="s">
        <v>5</v>
      </c>
      <c r="K292" s="39">
        <v>34874</v>
      </c>
      <c r="L292" t="s">
        <v>1302</v>
      </c>
      <c r="M292" s="12">
        <f t="shared" si="30"/>
        <v>0</v>
      </c>
      <c r="N292" s="12">
        <v>0</v>
      </c>
      <c r="O292" s="12">
        <v>0</v>
      </c>
      <c r="P292" s="12">
        <f t="shared" si="31"/>
        <v>0</v>
      </c>
      <c r="Q292" s="12">
        <f t="shared" si="32"/>
        <v>0</v>
      </c>
      <c r="R292" s="12">
        <f t="shared" si="33"/>
        <v>0</v>
      </c>
      <c r="S292" s="14">
        <f t="shared" si="28"/>
        <v>1</v>
      </c>
      <c r="T292" s="14">
        <f t="shared" si="29"/>
        <v>0</v>
      </c>
      <c r="U292" s="14">
        <f t="shared" si="34"/>
        <v>0</v>
      </c>
      <c r="V292" t="s">
        <v>1908</v>
      </c>
      <c r="W292" s="1">
        <v>0</v>
      </c>
      <c r="X292" s="1">
        <v>0</v>
      </c>
      <c r="Y292" s="5"/>
      <c r="Z292" s="4"/>
      <c r="AA292" s="9"/>
      <c r="AB292" s="3"/>
    </row>
    <row r="293" spans="1:28" x14ac:dyDescent="0.3">
      <c r="A293" s="13"/>
      <c r="B293" s="1">
        <v>48</v>
      </c>
      <c r="C293" s="33" t="s">
        <v>167</v>
      </c>
      <c r="D293" s="33" t="s">
        <v>78</v>
      </c>
      <c r="E293" s="1" t="s">
        <v>229</v>
      </c>
      <c r="F293" s="1" t="s">
        <v>48</v>
      </c>
      <c r="G293" s="1">
        <v>24</v>
      </c>
      <c r="H293" s="1">
        <v>2004</v>
      </c>
      <c r="I293" s="36">
        <v>0.75486111111111109</v>
      </c>
      <c r="J293" s="1" t="s">
        <v>7</v>
      </c>
      <c r="K293" s="39">
        <v>36652</v>
      </c>
      <c r="L293" t="s">
        <v>1264</v>
      </c>
      <c r="M293" s="12">
        <f t="shared" si="30"/>
        <v>0</v>
      </c>
      <c r="N293" s="12">
        <v>0</v>
      </c>
      <c r="O293" s="12">
        <v>0</v>
      </c>
      <c r="P293" s="12">
        <f t="shared" si="31"/>
        <v>0</v>
      </c>
      <c r="Q293" s="12">
        <f t="shared" si="32"/>
        <v>0</v>
      </c>
      <c r="R293" s="12">
        <f t="shared" si="33"/>
        <v>0</v>
      </c>
      <c r="S293" s="14">
        <f t="shared" si="28"/>
        <v>1</v>
      </c>
      <c r="T293" s="14">
        <f t="shared" si="29"/>
        <v>1</v>
      </c>
      <c r="U293" s="14">
        <f t="shared" si="34"/>
        <v>0</v>
      </c>
      <c r="V293" t="s">
        <v>1909</v>
      </c>
      <c r="W293" s="1">
        <v>0</v>
      </c>
      <c r="X293" s="1">
        <v>0</v>
      </c>
      <c r="Y293" s="5"/>
      <c r="Z293" s="4"/>
      <c r="AA293" s="9"/>
      <c r="AB293" s="3"/>
    </row>
    <row r="294" spans="1:28" x14ac:dyDescent="0.3">
      <c r="A294" s="13"/>
      <c r="B294" s="1">
        <v>49</v>
      </c>
      <c r="C294" s="33" t="s">
        <v>167</v>
      </c>
      <c r="D294" s="33" t="s">
        <v>78</v>
      </c>
      <c r="E294" s="1" t="s">
        <v>230</v>
      </c>
      <c r="F294" s="1" t="s">
        <v>48</v>
      </c>
      <c r="G294" s="1">
        <v>25</v>
      </c>
      <c r="H294" s="1">
        <v>2004</v>
      </c>
      <c r="I294" s="36">
        <v>0.56874999999999998</v>
      </c>
      <c r="J294" s="1" t="s">
        <v>8</v>
      </c>
      <c r="K294" s="39">
        <v>41833</v>
      </c>
      <c r="L294" t="s">
        <v>1303</v>
      </c>
      <c r="M294" s="12">
        <f t="shared" si="30"/>
        <v>0</v>
      </c>
      <c r="N294" s="12">
        <v>0</v>
      </c>
      <c r="O294" s="12">
        <v>0</v>
      </c>
      <c r="P294" s="12">
        <f t="shared" si="31"/>
        <v>0</v>
      </c>
      <c r="Q294" s="12">
        <f t="shared" si="32"/>
        <v>0</v>
      </c>
      <c r="R294" s="12">
        <f t="shared" si="33"/>
        <v>0</v>
      </c>
      <c r="S294" s="14">
        <f t="shared" si="28"/>
        <v>0</v>
      </c>
      <c r="T294" s="14">
        <f t="shared" si="29"/>
        <v>0</v>
      </c>
      <c r="U294" s="14">
        <f t="shared" si="34"/>
        <v>0</v>
      </c>
      <c r="V294"/>
      <c r="W294" s="1">
        <v>0</v>
      </c>
      <c r="X294" s="1">
        <v>0</v>
      </c>
      <c r="Y294" s="5"/>
      <c r="Z294" s="4"/>
      <c r="AA294" s="9"/>
      <c r="AB294" s="3"/>
    </row>
    <row r="295" spans="1:28" x14ac:dyDescent="0.3">
      <c r="A295" s="13"/>
      <c r="B295" s="1">
        <v>50</v>
      </c>
      <c r="C295" t="s">
        <v>156</v>
      </c>
      <c r="D295" t="s">
        <v>80</v>
      </c>
      <c r="E295" s="1" t="s">
        <v>231</v>
      </c>
      <c r="F295" s="1" t="s">
        <v>48</v>
      </c>
      <c r="G295" s="1">
        <v>26</v>
      </c>
      <c r="H295" s="1">
        <v>2004</v>
      </c>
      <c r="I295" s="36">
        <v>0.79722222222222217</v>
      </c>
      <c r="J295" s="1" t="s">
        <v>6</v>
      </c>
      <c r="K295" s="39">
        <v>42113</v>
      </c>
      <c r="L295" t="s">
        <v>1304</v>
      </c>
      <c r="M295" s="12">
        <f t="shared" si="30"/>
        <v>0</v>
      </c>
      <c r="N295" s="12">
        <v>0</v>
      </c>
      <c r="O295" s="12">
        <v>0</v>
      </c>
      <c r="P295" s="12">
        <f t="shared" si="31"/>
        <v>0</v>
      </c>
      <c r="Q295" s="12">
        <f t="shared" si="32"/>
        <v>1</v>
      </c>
      <c r="R295" s="12">
        <f t="shared" si="33"/>
        <v>0</v>
      </c>
      <c r="S295" s="14">
        <f t="shared" si="28"/>
        <v>1</v>
      </c>
      <c r="T295" s="14">
        <f t="shared" si="29"/>
        <v>0</v>
      </c>
      <c r="U295" s="14">
        <f t="shared" si="34"/>
        <v>0</v>
      </c>
      <c r="V295"/>
      <c r="W295" s="1">
        <v>0</v>
      </c>
      <c r="X295" s="1">
        <v>0</v>
      </c>
      <c r="Y295" s="5"/>
      <c r="Z295" s="4"/>
      <c r="AA295" s="9"/>
      <c r="AB295" s="3"/>
    </row>
    <row r="296" spans="1:28" x14ac:dyDescent="0.3">
      <c r="A296" s="13"/>
      <c r="B296" s="1">
        <v>51</v>
      </c>
      <c r="C296" t="s">
        <v>156</v>
      </c>
      <c r="D296" t="s">
        <v>80</v>
      </c>
      <c r="E296" s="1" t="s">
        <v>232</v>
      </c>
      <c r="F296" s="1" t="s">
        <v>48</v>
      </c>
      <c r="G296" s="1">
        <v>28</v>
      </c>
      <c r="H296" s="1">
        <v>2004</v>
      </c>
      <c r="I296" s="36">
        <v>0.79652777777777783</v>
      </c>
      <c r="J296" s="1" t="s">
        <v>11</v>
      </c>
      <c r="K296" s="39">
        <v>45780</v>
      </c>
      <c r="L296" t="s">
        <v>1305</v>
      </c>
      <c r="M296" s="12">
        <f t="shared" si="30"/>
        <v>0</v>
      </c>
      <c r="N296" s="12">
        <v>0</v>
      </c>
      <c r="O296" s="12">
        <v>0</v>
      </c>
      <c r="P296" s="12">
        <f t="shared" si="31"/>
        <v>0</v>
      </c>
      <c r="Q296" s="12">
        <f t="shared" si="32"/>
        <v>1</v>
      </c>
      <c r="R296" s="12">
        <f t="shared" si="33"/>
        <v>0</v>
      </c>
      <c r="S296" s="14">
        <f t="shared" si="28"/>
        <v>1</v>
      </c>
      <c r="T296" s="14">
        <f t="shared" si="29"/>
        <v>0</v>
      </c>
      <c r="U296" s="14">
        <f t="shared" si="34"/>
        <v>0</v>
      </c>
      <c r="V296"/>
      <c r="W296" s="1">
        <v>0</v>
      </c>
      <c r="X296" s="1">
        <v>0</v>
      </c>
      <c r="Y296" s="5"/>
      <c r="Z296" s="4"/>
      <c r="AA296" s="9"/>
      <c r="AB296" s="3"/>
    </row>
    <row r="297" spans="1:28" x14ac:dyDescent="0.3">
      <c r="A297" s="13"/>
      <c r="B297" s="1">
        <v>52</v>
      </c>
      <c r="C297" t="s">
        <v>158</v>
      </c>
      <c r="D297" t="s">
        <v>74</v>
      </c>
      <c r="E297" s="1" t="s">
        <v>233</v>
      </c>
      <c r="F297" s="1" t="s">
        <v>52</v>
      </c>
      <c r="G297" s="1">
        <v>3</v>
      </c>
      <c r="H297" s="1">
        <v>2004</v>
      </c>
      <c r="I297" s="36">
        <v>0.54722222222222217</v>
      </c>
      <c r="J297" s="1" t="s">
        <v>10</v>
      </c>
      <c r="K297" s="39">
        <v>21180</v>
      </c>
      <c r="L297" t="s">
        <v>1306</v>
      </c>
      <c r="M297" s="12">
        <f t="shared" si="30"/>
        <v>0</v>
      </c>
      <c r="N297" s="12">
        <v>0</v>
      </c>
      <c r="O297" s="12">
        <v>0</v>
      </c>
      <c r="P297" s="12">
        <f t="shared" si="31"/>
        <v>0</v>
      </c>
      <c r="Q297" s="12">
        <f t="shared" si="32"/>
        <v>0</v>
      </c>
      <c r="R297" s="12">
        <f t="shared" si="33"/>
        <v>0</v>
      </c>
      <c r="S297" s="14">
        <f t="shared" si="28"/>
        <v>0</v>
      </c>
      <c r="T297" s="14">
        <f t="shared" si="29"/>
        <v>0</v>
      </c>
      <c r="U297" s="14">
        <f t="shared" si="34"/>
        <v>0</v>
      </c>
      <c r="V297" t="s">
        <v>1910</v>
      </c>
      <c r="W297" s="1">
        <v>0</v>
      </c>
      <c r="X297" s="1">
        <v>1</v>
      </c>
      <c r="Y297" s="5"/>
      <c r="Z297" s="4"/>
      <c r="AA297" s="9"/>
      <c r="AB297" s="3"/>
    </row>
    <row r="298" spans="1:28" x14ac:dyDescent="0.3">
      <c r="A298" s="13"/>
      <c r="B298" s="1">
        <v>53</v>
      </c>
      <c r="C298" t="s">
        <v>158</v>
      </c>
      <c r="D298" t="s">
        <v>74</v>
      </c>
      <c r="E298" s="1" t="s">
        <v>233</v>
      </c>
      <c r="F298" s="1" t="s">
        <v>52</v>
      </c>
      <c r="G298" s="1">
        <v>3</v>
      </c>
      <c r="H298" s="1">
        <v>2004</v>
      </c>
      <c r="I298" s="36">
        <v>0.79583333333333339</v>
      </c>
      <c r="J298" s="1" t="s">
        <v>10</v>
      </c>
      <c r="K298" s="39">
        <v>24525</v>
      </c>
      <c r="L298" t="s">
        <v>1307</v>
      </c>
      <c r="M298" s="12">
        <f t="shared" si="30"/>
        <v>0</v>
      </c>
      <c r="N298" s="12">
        <v>0</v>
      </c>
      <c r="O298" s="12">
        <v>0</v>
      </c>
      <c r="P298" s="12">
        <f t="shared" si="31"/>
        <v>0</v>
      </c>
      <c r="Q298" s="12">
        <f t="shared" si="32"/>
        <v>0</v>
      </c>
      <c r="R298" s="12">
        <f t="shared" si="33"/>
        <v>0</v>
      </c>
      <c r="S298" s="14">
        <f t="shared" si="28"/>
        <v>1</v>
      </c>
      <c r="T298" s="14">
        <f t="shared" si="29"/>
        <v>0</v>
      </c>
      <c r="U298" s="14">
        <f t="shared" si="34"/>
        <v>0</v>
      </c>
      <c r="V298" t="s">
        <v>1886</v>
      </c>
      <c r="W298" s="1">
        <v>0</v>
      </c>
      <c r="X298" s="1">
        <v>0</v>
      </c>
      <c r="Y298" s="5"/>
      <c r="Z298" s="4"/>
      <c r="AA298" s="9"/>
      <c r="AB298" s="3"/>
    </row>
    <row r="299" spans="1:28" x14ac:dyDescent="0.3">
      <c r="A299" s="13"/>
      <c r="B299" s="1">
        <v>54</v>
      </c>
      <c r="C299" t="s">
        <v>158</v>
      </c>
      <c r="D299" t="s">
        <v>74</v>
      </c>
      <c r="E299" s="1" t="s">
        <v>234</v>
      </c>
      <c r="F299" s="1" t="s">
        <v>52</v>
      </c>
      <c r="G299" s="1">
        <v>4</v>
      </c>
      <c r="H299" s="1">
        <v>2004</v>
      </c>
      <c r="I299" s="36">
        <v>0.79722222222222217</v>
      </c>
      <c r="J299" s="1" t="s">
        <v>11</v>
      </c>
      <c r="K299" s="39">
        <v>27539</v>
      </c>
      <c r="L299" t="s">
        <v>1308</v>
      </c>
      <c r="M299" s="12">
        <f t="shared" si="30"/>
        <v>0</v>
      </c>
      <c r="N299" s="12">
        <v>0</v>
      </c>
      <c r="O299" s="12">
        <v>0</v>
      </c>
      <c r="P299" s="12">
        <f t="shared" si="31"/>
        <v>0</v>
      </c>
      <c r="Q299" s="12">
        <f t="shared" si="32"/>
        <v>0</v>
      </c>
      <c r="R299" s="12">
        <f t="shared" si="33"/>
        <v>0</v>
      </c>
      <c r="S299" s="14">
        <f t="shared" si="28"/>
        <v>1</v>
      </c>
      <c r="T299" s="14">
        <f t="shared" si="29"/>
        <v>0</v>
      </c>
      <c r="U299" s="14">
        <f t="shared" si="34"/>
        <v>0</v>
      </c>
      <c r="V299"/>
      <c r="W299" s="1">
        <v>0</v>
      </c>
      <c r="X299" s="1">
        <v>0</v>
      </c>
      <c r="Y299" s="5"/>
      <c r="Z299" s="4"/>
      <c r="AA299" s="9"/>
      <c r="AB299" s="3"/>
    </row>
    <row r="300" spans="1:28" x14ac:dyDescent="0.3">
      <c r="A300" s="13"/>
      <c r="B300" s="1">
        <v>55</v>
      </c>
      <c r="C300" t="s">
        <v>168</v>
      </c>
      <c r="D300" t="s">
        <v>65</v>
      </c>
      <c r="E300" s="1" t="s">
        <v>235</v>
      </c>
      <c r="F300" s="1" t="s">
        <v>52</v>
      </c>
      <c r="G300" s="1">
        <v>6</v>
      </c>
      <c r="H300" s="1">
        <v>2004</v>
      </c>
      <c r="I300" s="36">
        <v>0.81874999999999998</v>
      </c>
      <c r="J300" s="1" t="s">
        <v>5</v>
      </c>
      <c r="K300" s="39">
        <v>29276</v>
      </c>
      <c r="L300" t="s">
        <v>1309</v>
      </c>
      <c r="M300" s="12">
        <f t="shared" si="30"/>
        <v>0</v>
      </c>
      <c r="N300" s="12">
        <v>0</v>
      </c>
      <c r="O300" s="12">
        <v>0</v>
      </c>
      <c r="P300" s="12">
        <f t="shared" si="31"/>
        <v>0</v>
      </c>
      <c r="Q300" s="12">
        <f t="shared" si="32"/>
        <v>0</v>
      </c>
      <c r="R300" s="12">
        <f t="shared" si="33"/>
        <v>0</v>
      </c>
      <c r="S300" s="14">
        <f t="shared" si="28"/>
        <v>1</v>
      </c>
      <c r="T300" s="14">
        <f t="shared" si="29"/>
        <v>0</v>
      </c>
      <c r="U300" s="14">
        <f t="shared" si="34"/>
        <v>0</v>
      </c>
      <c r="V300" t="s">
        <v>1887</v>
      </c>
      <c r="W300" s="1">
        <v>0</v>
      </c>
      <c r="X300" s="1">
        <v>0</v>
      </c>
      <c r="Y300" s="5"/>
      <c r="Z300" s="4"/>
      <c r="AA300" s="9"/>
      <c r="AB300" s="3"/>
    </row>
    <row r="301" spans="1:28" x14ac:dyDescent="0.3">
      <c r="A301" s="13"/>
      <c r="B301" s="1">
        <v>56</v>
      </c>
      <c r="C301" t="s">
        <v>168</v>
      </c>
      <c r="D301" t="s">
        <v>65</v>
      </c>
      <c r="E301" s="1" t="s">
        <v>236</v>
      </c>
      <c r="F301" s="1" t="s">
        <v>52</v>
      </c>
      <c r="G301" s="1">
        <v>7</v>
      </c>
      <c r="H301" s="1">
        <v>2004</v>
      </c>
      <c r="I301" s="36">
        <v>0.69444444444444453</v>
      </c>
      <c r="J301" s="1" t="s">
        <v>7</v>
      </c>
      <c r="K301" s="39">
        <v>44961</v>
      </c>
      <c r="L301" t="s">
        <v>1310</v>
      </c>
      <c r="M301" s="12">
        <f t="shared" si="30"/>
        <v>0</v>
      </c>
      <c r="N301" s="12">
        <v>0</v>
      </c>
      <c r="O301" s="12">
        <v>0</v>
      </c>
      <c r="P301" s="12">
        <f t="shared" si="31"/>
        <v>0</v>
      </c>
      <c r="Q301" s="12">
        <f t="shared" si="32"/>
        <v>0</v>
      </c>
      <c r="R301" s="12">
        <f t="shared" si="33"/>
        <v>0</v>
      </c>
      <c r="S301" s="14">
        <f t="shared" si="28"/>
        <v>0</v>
      </c>
      <c r="T301" s="14">
        <f t="shared" si="29"/>
        <v>1</v>
      </c>
      <c r="U301" s="14">
        <f t="shared" si="34"/>
        <v>0</v>
      </c>
      <c r="V301" t="s">
        <v>1911</v>
      </c>
      <c r="W301" s="1">
        <v>0</v>
      </c>
      <c r="X301" s="1">
        <v>0</v>
      </c>
      <c r="Y301" s="5"/>
      <c r="Z301" s="4"/>
      <c r="AA301" s="9"/>
      <c r="AB301" s="3"/>
    </row>
    <row r="302" spans="1:28" x14ac:dyDescent="0.3">
      <c r="A302" s="13"/>
      <c r="B302" s="1">
        <v>57</v>
      </c>
      <c r="C302" t="s">
        <v>168</v>
      </c>
      <c r="D302" t="s">
        <v>65</v>
      </c>
      <c r="E302" s="1" t="s">
        <v>237</v>
      </c>
      <c r="F302" s="1" t="s">
        <v>52</v>
      </c>
      <c r="G302" s="1">
        <v>8</v>
      </c>
      <c r="H302" s="1">
        <v>2004</v>
      </c>
      <c r="I302" s="36">
        <v>0.56736111111111109</v>
      </c>
      <c r="J302" s="1" t="s">
        <v>8</v>
      </c>
      <c r="K302" s="39">
        <v>36920</v>
      </c>
      <c r="L302" t="s">
        <v>1270</v>
      </c>
      <c r="M302" s="12">
        <f t="shared" si="30"/>
        <v>0</v>
      </c>
      <c r="N302" s="12">
        <v>0</v>
      </c>
      <c r="O302" s="12">
        <v>0</v>
      </c>
      <c r="P302" s="12">
        <f t="shared" si="31"/>
        <v>0</v>
      </c>
      <c r="Q302" s="12">
        <f t="shared" si="32"/>
        <v>0</v>
      </c>
      <c r="R302" s="12">
        <f t="shared" si="33"/>
        <v>0</v>
      </c>
      <c r="S302" s="14">
        <f t="shared" si="28"/>
        <v>0</v>
      </c>
      <c r="T302" s="14">
        <f t="shared" si="29"/>
        <v>0</v>
      </c>
      <c r="U302" s="14">
        <f t="shared" si="34"/>
        <v>0</v>
      </c>
      <c r="V302"/>
      <c r="W302" s="1">
        <v>0</v>
      </c>
      <c r="X302" s="1">
        <v>0</v>
      </c>
      <c r="Y302" s="5"/>
      <c r="Z302" s="4"/>
      <c r="AA302" s="9"/>
      <c r="AB302" s="3"/>
    </row>
    <row r="303" spans="1:28" x14ac:dyDescent="0.3">
      <c r="A303" s="13"/>
      <c r="B303" s="1">
        <v>58</v>
      </c>
      <c r="C303" t="s">
        <v>168</v>
      </c>
      <c r="D303" t="s">
        <v>65</v>
      </c>
      <c r="E303" s="1" t="s">
        <v>238</v>
      </c>
      <c r="F303" s="1" t="s">
        <v>52</v>
      </c>
      <c r="G303" s="1">
        <v>9</v>
      </c>
      <c r="H303" s="1">
        <v>2004</v>
      </c>
      <c r="I303" s="36">
        <v>0.52500000000000002</v>
      </c>
      <c r="J303" s="1" t="s">
        <v>6</v>
      </c>
      <c r="K303" s="39">
        <v>39850</v>
      </c>
      <c r="L303" t="s">
        <v>1311</v>
      </c>
      <c r="M303" s="12">
        <f t="shared" si="30"/>
        <v>0</v>
      </c>
      <c r="N303" s="12">
        <v>0</v>
      </c>
      <c r="O303" s="12">
        <v>0</v>
      </c>
      <c r="P303" s="12">
        <f t="shared" si="31"/>
        <v>0</v>
      </c>
      <c r="Q303" s="12">
        <f t="shared" si="32"/>
        <v>0</v>
      </c>
      <c r="R303" s="12">
        <f t="shared" si="33"/>
        <v>0</v>
      </c>
      <c r="S303" s="14">
        <f t="shared" si="28"/>
        <v>0</v>
      </c>
      <c r="T303" s="14">
        <f t="shared" si="29"/>
        <v>0</v>
      </c>
      <c r="U303" s="14">
        <f t="shared" si="34"/>
        <v>0</v>
      </c>
      <c r="V303" t="s">
        <v>1912</v>
      </c>
      <c r="W303" s="1">
        <v>0</v>
      </c>
      <c r="X303" s="1">
        <v>0</v>
      </c>
      <c r="Y303" s="5"/>
      <c r="Z303" s="4"/>
      <c r="AA303" s="9"/>
      <c r="AB303" s="3"/>
    </row>
    <row r="304" spans="1:28" x14ac:dyDescent="0.3">
      <c r="A304" s="13"/>
      <c r="B304" s="1">
        <v>59</v>
      </c>
      <c r="C304" t="s">
        <v>169</v>
      </c>
      <c r="D304" t="s">
        <v>1883</v>
      </c>
      <c r="E304" s="1" t="s">
        <v>239</v>
      </c>
      <c r="F304" s="1" t="s">
        <v>52</v>
      </c>
      <c r="G304" s="1">
        <v>16</v>
      </c>
      <c r="H304" s="1">
        <v>2004</v>
      </c>
      <c r="I304" s="36">
        <v>0.79791666666666661</v>
      </c>
      <c r="J304" s="1" t="s">
        <v>6</v>
      </c>
      <c r="K304" s="39">
        <v>40946</v>
      </c>
      <c r="L304" t="s">
        <v>1312</v>
      </c>
      <c r="M304" s="12">
        <f t="shared" si="30"/>
        <v>0</v>
      </c>
      <c r="N304" s="12">
        <v>0</v>
      </c>
      <c r="O304" s="12">
        <v>0</v>
      </c>
      <c r="P304" s="12">
        <f t="shared" si="31"/>
        <v>0</v>
      </c>
      <c r="Q304" s="12">
        <f t="shared" si="32"/>
        <v>0</v>
      </c>
      <c r="R304" s="12">
        <f t="shared" si="33"/>
        <v>0</v>
      </c>
      <c r="S304" s="14">
        <f t="shared" si="28"/>
        <v>1</v>
      </c>
      <c r="T304" s="14">
        <f t="shared" si="29"/>
        <v>0</v>
      </c>
      <c r="U304" s="14">
        <f t="shared" si="34"/>
        <v>0</v>
      </c>
      <c r="V304"/>
      <c r="W304" s="1">
        <v>0</v>
      </c>
      <c r="X304" s="1">
        <v>0</v>
      </c>
      <c r="Y304" s="5"/>
      <c r="Z304" s="4"/>
      <c r="AA304" s="9"/>
      <c r="AB304" s="3"/>
    </row>
    <row r="305" spans="1:28" x14ac:dyDescent="0.3">
      <c r="A305" s="13"/>
      <c r="B305" s="1">
        <v>60</v>
      </c>
      <c r="C305" t="s">
        <v>169</v>
      </c>
      <c r="D305" t="s">
        <v>1883</v>
      </c>
      <c r="E305" s="1" t="s">
        <v>240</v>
      </c>
      <c r="F305" s="1" t="s">
        <v>52</v>
      </c>
      <c r="G305" s="1">
        <v>17</v>
      </c>
      <c r="H305" s="1">
        <v>2004</v>
      </c>
      <c r="I305" s="36">
        <v>0.79861111111111116</v>
      </c>
      <c r="J305" s="1" t="s">
        <v>10</v>
      </c>
      <c r="K305" s="39">
        <v>32243</v>
      </c>
      <c r="L305" t="s">
        <v>1313</v>
      </c>
      <c r="M305" s="12">
        <f t="shared" si="30"/>
        <v>0</v>
      </c>
      <c r="N305" s="12">
        <v>0</v>
      </c>
      <c r="O305" s="12">
        <v>0</v>
      </c>
      <c r="P305" s="12">
        <f t="shared" si="31"/>
        <v>0</v>
      </c>
      <c r="Q305" s="12">
        <f t="shared" si="32"/>
        <v>0</v>
      </c>
      <c r="R305" s="12">
        <f t="shared" si="33"/>
        <v>0</v>
      </c>
      <c r="S305" s="14">
        <f t="shared" si="28"/>
        <v>1</v>
      </c>
      <c r="T305" s="14">
        <f t="shared" si="29"/>
        <v>0</v>
      </c>
      <c r="U305" s="14">
        <f t="shared" si="34"/>
        <v>0</v>
      </c>
      <c r="V305" t="s">
        <v>1886</v>
      </c>
      <c r="W305" s="1">
        <v>0</v>
      </c>
      <c r="X305" s="1">
        <v>0</v>
      </c>
      <c r="Y305" s="5"/>
      <c r="Z305" s="4"/>
      <c r="AA305" s="9"/>
      <c r="AB305" s="3"/>
    </row>
    <row r="306" spans="1:28" x14ac:dyDescent="0.3">
      <c r="A306" s="13"/>
      <c r="B306" s="1">
        <v>61</v>
      </c>
      <c r="C306" t="s">
        <v>169</v>
      </c>
      <c r="D306" t="s">
        <v>1883</v>
      </c>
      <c r="E306" s="1" t="s">
        <v>241</v>
      </c>
      <c r="F306" s="1" t="s">
        <v>52</v>
      </c>
      <c r="G306" s="1">
        <v>18</v>
      </c>
      <c r="H306" s="1">
        <v>2004</v>
      </c>
      <c r="I306" s="36">
        <v>0.83472222222222225</v>
      </c>
      <c r="J306" s="1" t="s">
        <v>11</v>
      </c>
      <c r="K306" s="39">
        <v>40603</v>
      </c>
      <c r="L306" t="s">
        <v>1314</v>
      </c>
      <c r="M306" s="12">
        <f t="shared" si="30"/>
        <v>0</v>
      </c>
      <c r="N306" s="12">
        <v>0</v>
      </c>
      <c r="O306" s="12">
        <v>0</v>
      </c>
      <c r="P306" s="12">
        <f t="shared" si="31"/>
        <v>0</v>
      </c>
      <c r="Q306" s="12">
        <f t="shared" si="32"/>
        <v>0</v>
      </c>
      <c r="R306" s="12">
        <f t="shared" si="33"/>
        <v>0</v>
      </c>
      <c r="S306" s="14">
        <f t="shared" si="28"/>
        <v>1</v>
      </c>
      <c r="T306" s="14">
        <f t="shared" si="29"/>
        <v>0</v>
      </c>
      <c r="U306" s="14">
        <f t="shared" si="34"/>
        <v>0</v>
      </c>
      <c r="V306" t="s">
        <v>1913</v>
      </c>
      <c r="W306" s="1">
        <v>0</v>
      </c>
      <c r="X306" s="1">
        <v>0</v>
      </c>
      <c r="Y306" s="5"/>
      <c r="Z306" s="4"/>
      <c r="AA306" s="9"/>
      <c r="AB306" s="3"/>
    </row>
    <row r="307" spans="1:28" x14ac:dyDescent="0.3">
      <c r="A307" s="13"/>
      <c r="B307" s="1">
        <v>62</v>
      </c>
      <c r="C307" s="33" t="s">
        <v>157</v>
      </c>
      <c r="D307" s="33" t="s">
        <v>79</v>
      </c>
      <c r="E307" s="1" t="s">
        <v>242</v>
      </c>
      <c r="F307" s="1" t="s">
        <v>52</v>
      </c>
      <c r="G307" s="1">
        <v>20</v>
      </c>
      <c r="H307" s="1">
        <v>2004</v>
      </c>
      <c r="I307" s="36">
        <v>0.81805555555555554</v>
      </c>
      <c r="J307" s="1" t="s">
        <v>5</v>
      </c>
      <c r="K307" s="39">
        <v>35024</v>
      </c>
      <c r="L307" t="s">
        <v>1315</v>
      </c>
      <c r="M307" s="12">
        <f t="shared" si="30"/>
        <v>0</v>
      </c>
      <c r="N307" s="12">
        <v>0</v>
      </c>
      <c r="O307" s="12">
        <v>0</v>
      </c>
      <c r="P307" s="12">
        <f t="shared" si="31"/>
        <v>0</v>
      </c>
      <c r="Q307" s="12">
        <f t="shared" si="32"/>
        <v>0</v>
      </c>
      <c r="R307" s="12">
        <f t="shared" si="33"/>
        <v>0</v>
      </c>
      <c r="S307" s="14">
        <f t="shared" si="28"/>
        <v>1</v>
      </c>
      <c r="T307" s="14">
        <f t="shared" si="29"/>
        <v>0</v>
      </c>
      <c r="U307" s="14">
        <f t="shared" si="34"/>
        <v>0</v>
      </c>
      <c r="V307" t="s">
        <v>1893</v>
      </c>
      <c r="W307" s="1">
        <v>0</v>
      </c>
      <c r="X307" s="1">
        <v>0</v>
      </c>
      <c r="Y307" s="5"/>
      <c r="Z307" s="4"/>
      <c r="AA307" s="9"/>
      <c r="AB307" s="3"/>
    </row>
    <row r="308" spans="1:28" x14ac:dyDescent="0.3">
      <c r="A308" s="13"/>
      <c r="B308" s="1">
        <v>63</v>
      </c>
      <c r="C308" s="33" t="s">
        <v>157</v>
      </c>
      <c r="D308" s="33" t="s">
        <v>79</v>
      </c>
      <c r="E308" s="1" t="s">
        <v>243</v>
      </c>
      <c r="F308" s="1" t="s">
        <v>52</v>
      </c>
      <c r="G308" s="1">
        <v>21</v>
      </c>
      <c r="H308" s="1">
        <v>2004</v>
      </c>
      <c r="I308" s="36">
        <v>0.70208333333333339</v>
      </c>
      <c r="J308" s="1" t="s">
        <v>7</v>
      </c>
      <c r="K308" s="39">
        <v>38079</v>
      </c>
      <c r="L308" t="s">
        <v>1305</v>
      </c>
      <c r="M308" s="12">
        <f t="shared" si="30"/>
        <v>0</v>
      </c>
      <c r="N308" s="12">
        <v>0</v>
      </c>
      <c r="O308" s="12">
        <v>0</v>
      </c>
      <c r="P308" s="12">
        <f t="shared" si="31"/>
        <v>0</v>
      </c>
      <c r="Q308" s="12">
        <f t="shared" si="32"/>
        <v>0</v>
      </c>
      <c r="R308" s="12">
        <f t="shared" si="33"/>
        <v>0</v>
      </c>
      <c r="S308" s="14">
        <f t="shared" si="28"/>
        <v>0</v>
      </c>
      <c r="T308" s="14">
        <f t="shared" si="29"/>
        <v>1</v>
      </c>
      <c r="U308" s="14">
        <f t="shared" si="34"/>
        <v>0</v>
      </c>
      <c r="V308" t="s">
        <v>1914</v>
      </c>
      <c r="W308" s="1">
        <v>0</v>
      </c>
      <c r="X308" s="1">
        <v>0</v>
      </c>
      <c r="Y308" s="5"/>
      <c r="Z308" s="4"/>
      <c r="AA308" s="9"/>
      <c r="AB308" s="3"/>
    </row>
    <row r="309" spans="1:28" x14ac:dyDescent="0.3">
      <c r="A309" s="13"/>
      <c r="B309" s="1">
        <v>64</v>
      </c>
      <c r="C309" s="33" t="s">
        <v>157</v>
      </c>
      <c r="D309" s="33" t="s">
        <v>79</v>
      </c>
      <c r="E309" s="1" t="s">
        <v>244</v>
      </c>
      <c r="F309" s="1" t="s">
        <v>52</v>
      </c>
      <c r="G309" s="1">
        <v>22</v>
      </c>
      <c r="H309" s="1">
        <v>2004</v>
      </c>
      <c r="I309" s="36">
        <v>0.56874999999999998</v>
      </c>
      <c r="J309" s="1" t="s">
        <v>8</v>
      </c>
      <c r="K309" s="39">
        <v>44482</v>
      </c>
      <c r="L309" t="s">
        <v>1316</v>
      </c>
      <c r="M309" s="12">
        <f t="shared" si="30"/>
        <v>0</v>
      </c>
      <c r="N309" s="12">
        <v>0</v>
      </c>
      <c r="O309" s="12">
        <v>0</v>
      </c>
      <c r="P309" s="12">
        <f t="shared" si="31"/>
        <v>0</v>
      </c>
      <c r="Q309" s="12">
        <f t="shared" si="32"/>
        <v>0</v>
      </c>
      <c r="R309" s="12">
        <f t="shared" si="33"/>
        <v>0</v>
      </c>
      <c r="S309" s="14">
        <f t="shared" si="28"/>
        <v>0</v>
      </c>
      <c r="T309" s="14">
        <f t="shared" si="29"/>
        <v>0</v>
      </c>
      <c r="U309" s="14">
        <f t="shared" si="34"/>
        <v>0</v>
      </c>
      <c r="V309" t="s">
        <v>1915</v>
      </c>
      <c r="W309" s="1">
        <v>1</v>
      </c>
      <c r="X309" s="1">
        <v>0</v>
      </c>
      <c r="Y309" s="5"/>
      <c r="Z309" s="4"/>
      <c r="AA309" s="9"/>
      <c r="AB309" s="3"/>
    </row>
    <row r="310" spans="1:28" x14ac:dyDescent="0.3">
      <c r="A310" s="13"/>
      <c r="B310" s="1">
        <v>65</v>
      </c>
      <c r="C310" s="33" t="s">
        <v>167</v>
      </c>
      <c r="D310" s="33" t="s">
        <v>78</v>
      </c>
      <c r="E310" s="1" t="s">
        <v>245</v>
      </c>
      <c r="F310" s="1" t="s">
        <v>53</v>
      </c>
      <c r="G310" s="1">
        <v>6</v>
      </c>
      <c r="H310" s="1">
        <v>2004</v>
      </c>
      <c r="I310" s="36">
        <v>0.56874999999999998</v>
      </c>
      <c r="J310" s="1" t="s">
        <v>6</v>
      </c>
      <c r="K310" s="39">
        <v>36600</v>
      </c>
      <c r="L310" t="s">
        <v>1310</v>
      </c>
      <c r="M310" s="12">
        <f t="shared" si="30"/>
        <v>0</v>
      </c>
      <c r="N310" s="12">
        <v>0</v>
      </c>
      <c r="O310" s="12">
        <v>0</v>
      </c>
      <c r="P310" s="12">
        <f t="shared" si="31"/>
        <v>0</v>
      </c>
      <c r="Q310" s="12">
        <f t="shared" si="32"/>
        <v>0</v>
      </c>
      <c r="R310" s="12">
        <f t="shared" si="33"/>
        <v>0</v>
      </c>
      <c r="S310" s="14">
        <f t="shared" si="28"/>
        <v>0</v>
      </c>
      <c r="T310" s="14">
        <f t="shared" si="29"/>
        <v>0</v>
      </c>
      <c r="U310" s="14">
        <f t="shared" si="34"/>
        <v>0</v>
      </c>
      <c r="V310"/>
      <c r="W310" s="1">
        <v>0</v>
      </c>
      <c r="X310" s="1">
        <v>0</v>
      </c>
      <c r="Y310" s="5"/>
      <c r="Z310" s="4"/>
      <c r="AA310" s="9"/>
      <c r="AB310" s="3"/>
    </row>
    <row r="311" spans="1:28" x14ac:dyDescent="0.3">
      <c r="A311" s="13"/>
      <c r="B311" s="1">
        <v>66</v>
      </c>
      <c r="C311" s="33" t="s">
        <v>167</v>
      </c>
      <c r="D311" s="33" t="s">
        <v>78</v>
      </c>
      <c r="E311" s="1" t="s">
        <v>246</v>
      </c>
      <c r="F311" s="1" t="s">
        <v>53</v>
      </c>
      <c r="G311" s="1">
        <v>7</v>
      </c>
      <c r="H311" s="1">
        <v>2004</v>
      </c>
      <c r="I311" s="36">
        <v>0.79861111111111116</v>
      </c>
      <c r="J311" s="1" t="s">
        <v>10</v>
      </c>
      <c r="K311" s="39">
        <v>29624</v>
      </c>
      <c r="L311" t="s">
        <v>1317</v>
      </c>
      <c r="M311" s="12">
        <f t="shared" si="30"/>
        <v>0</v>
      </c>
      <c r="N311" s="12">
        <v>0</v>
      </c>
      <c r="O311" s="12">
        <v>0</v>
      </c>
      <c r="P311" s="12">
        <f t="shared" si="31"/>
        <v>0</v>
      </c>
      <c r="Q311" s="12">
        <f t="shared" si="32"/>
        <v>0</v>
      </c>
      <c r="R311" s="12">
        <f t="shared" si="33"/>
        <v>0</v>
      </c>
      <c r="S311" s="14">
        <f t="shared" si="28"/>
        <v>1</v>
      </c>
      <c r="T311" s="14">
        <f t="shared" si="29"/>
        <v>0</v>
      </c>
      <c r="U311" s="14">
        <f t="shared" si="34"/>
        <v>0</v>
      </c>
      <c r="V311" t="s">
        <v>1886</v>
      </c>
      <c r="W311" s="1">
        <v>0</v>
      </c>
      <c r="X311" s="1">
        <v>0</v>
      </c>
      <c r="Y311" s="5"/>
      <c r="Z311" s="4"/>
      <c r="AA311" s="9"/>
      <c r="AB311" s="3"/>
    </row>
    <row r="312" spans="1:28" x14ac:dyDescent="0.3">
      <c r="A312" s="13"/>
      <c r="B312" s="1">
        <v>67</v>
      </c>
      <c r="C312" s="33" t="s">
        <v>167</v>
      </c>
      <c r="D312" s="33" t="s">
        <v>78</v>
      </c>
      <c r="E312" s="1" t="s">
        <v>247</v>
      </c>
      <c r="F312" s="1" t="s">
        <v>53</v>
      </c>
      <c r="G312" s="1">
        <v>8</v>
      </c>
      <c r="H312" s="1">
        <v>2004</v>
      </c>
      <c r="I312" s="36">
        <v>0.79722222222222217</v>
      </c>
      <c r="J312" s="1" t="s">
        <v>11</v>
      </c>
      <c r="K312" s="39">
        <v>19358</v>
      </c>
      <c r="L312" t="s">
        <v>1318</v>
      </c>
      <c r="M312" s="12">
        <f t="shared" si="30"/>
        <v>0</v>
      </c>
      <c r="N312" s="12">
        <v>0</v>
      </c>
      <c r="O312" s="12">
        <v>0</v>
      </c>
      <c r="P312" s="12">
        <f t="shared" si="31"/>
        <v>0</v>
      </c>
      <c r="Q312" s="12">
        <f t="shared" si="32"/>
        <v>0</v>
      </c>
      <c r="R312" s="12">
        <f t="shared" si="33"/>
        <v>0</v>
      </c>
      <c r="S312" s="14">
        <f t="shared" si="28"/>
        <v>1</v>
      </c>
      <c r="T312" s="14">
        <f t="shared" si="29"/>
        <v>0</v>
      </c>
      <c r="U312" s="14">
        <f t="shared" si="34"/>
        <v>0</v>
      </c>
      <c r="V312"/>
      <c r="W312" s="1">
        <v>0</v>
      </c>
      <c r="X312" s="1">
        <v>0</v>
      </c>
      <c r="Y312" s="5"/>
      <c r="Z312" s="4"/>
      <c r="AA312" s="9"/>
      <c r="AB312" s="3"/>
    </row>
    <row r="313" spans="1:28" x14ac:dyDescent="0.3">
      <c r="A313" s="13"/>
      <c r="B313" s="1">
        <v>68</v>
      </c>
      <c r="C313" t="s">
        <v>162</v>
      </c>
      <c r="D313" t="s">
        <v>75</v>
      </c>
      <c r="E313" s="1" t="s">
        <v>248</v>
      </c>
      <c r="F313" s="1" t="s">
        <v>53</v>
      </c>
      <c r="G313" s="1">
        <v>10</v>
      </c>
      <c r="H313" s="1">
        <v>2004</v>
      </c>
      <c r="I313" s="36">
        <v>0.79791666666666661</v>
      </c>
      <c r="J313" s="1" t="s">
        <v>5</v>
      </c>
      <c r="K313" s="39">
        <v>48026</v>
      </c>
      <c r="L313" t="s">
        <v>1319</v>
      </c>
      <c r="M313" s="12">
        <f t="shared" si="30"/>
        <v>0</v>
      </c>
      <c r="N313" s="12">
        <v>0</v>
      </c>
      <c r="O313" s="12">
        <v>0</v>
      </c>
      <c r="P313" s="12">
        <f t="shared" si="31"/>
        <v>1</v>
      </c>
      <c r="Q313" s="12">
        <f t="shared" si="32"/>
        <v>0</v>
      </c>
      <c r="R313" s="12">
        <f t="shared" si="33"/>
        <v>0</v>
      </c>
      <c r="S313" s="14">
        <f t="shared" si="28"/>
        <v>1</v>
      </c>
      <c r="T313" s="14">
        <f t="shared" si="29"/>
        <v>0</v>
      </c>
      <c r="U313" s="14">
        <f t="shared" si="34"/>
        <v>0</v>
      </c>
      <c r="V313" t="s">
        <v>1887</v>
      </c>
      <c r="W313" s="1">
        <v>0</v>
      </c>
      <c r="X313" s="1">
        <v>0</v>
      </c>
      <c r="Y313" s="5"/>
      <c r="Z313" s="4"/>
      <c r="AA313" s="9"/>
      <c r="AB313" s="3"/>
    </row>
    <row r="314" spans="1:28" x14ac:dyDescent="0.3">
      <c r="A314" s="13"/>
      <c r="B314" s="1">
        <v>69</v>
      </c>
      <c r="C314" t="s">
        <v>162</v>
      </c>
      <c r="D314" t="s">
        <v>75</v>
      </c>
      <c r="E314" s="1" t="s">
        <v>249</v>
      </c>
      <c r="F314" s="1" t="s">
        <v>53</v>
      </c>
      <c r="G314" s="1">
        <v>11</v>
      </c>
      <c r="H314" s="1">
        <v>2004</v>
      </c>
      <c r="I314" s="36">
        <v>0.69374999999999998</v>
      </c>
      <c r="J314" s="1" t="s">
        <v>7</v>
      </c>
      <c r="K314" s="39">
        <v>47858</v>
      </c>
      <c r="L314" t="s">
        <v>1320</v>
      </c>
      <c r="M314" s="12">
        <f t="shared" si="30"/>
        <v>0</v>
      </c>
      <c r="N314" s="12">
        <v>0</v>
      </c>
      <c r="O314" s="12">
        <v>0</v>
      </c>
      <c r="P314" s="12">
        <f t="shared" si="31"/>
        <v>1</v>
      </c>
      <c r="Q314" s="12">
        <f t="shared" si="32"/>
        <v>0</v>
      </c>
      <c r="R314" s="12">
        <f t="shared" si="33"/>
        <v>0</v>
      </c>
      <c r="S314" s="14">
        <f t="shared" si="28"/>
        <v>0</v>
      </c>
      <c r="T314" s="14">
        <f t="shared" si="29"/>
        <v>1</v>
      </c>
      <c r="U314" s="14">
        <f t="shared" si="34"/>
        <v>0</v>
      </c>
      <c r="V314"/>
      <c r="W314" s="1">
        <v>0</v>
      </c>
      <c r="X314" s="1">
        <v>0</v>
      </c>
      <c r="Y314" s="5"/>
      <c r="Z314" s="4"/>
      <c r="AA314" s="9"/>
      <c r="AB314" s="3"/>
    </row>
    <row r="315" spans="1:28" x14ac:dyDescent="0.3">
      <c r="A315" s="13"/>
      <c r="B315" s="1">
        <v>70</v>
      </c>
      <c r="C315" t="s">
        <v>162</v>
      </c>
      <c r="D315" t="s">
        <v>75</v>
      </c>
      <c r="E315" s="1" t="s">
        <v>250</v>
      </c>
      <c r="F315" s="1" t="s">
        <v>53</v>
      </c>
      <c r="G315" s="1">
        <v>12</v>
      </c>
      <c r="H315" s="1">
        <v>2004</v>
      </c>
      <c r="I315" s="36">
        <v>0.56736111111111109</v>
      </c>
      <c r="J315" s="1" t="s">
        <v>8</v>
      </c>
      <c r="K315" s="39">
        <v>47780</v>
      </c>
      <c r="L315" t="s">
        <v>1321</v>
      </c>
      <c r="M315" s="12">
        <f t="shared" si="30"/>
        <v>0</v>
      </c>
      <c r="N315" s="12">
        <v>0</v>
      </c>
      <c r="O315" s="12">
        <v>0</v>
      </c>
      <c r="P315" s="12">
        <f t="shared" si="31"/>
        <v>1</v>
      </c>
      <c r="Q315" s="12">
        <f t="shared" si="32"/>
        <v>0</v>
      </c>
      <c r="R315" s="12">
        <f t="shared" si="33"/>
        <v>0</v>
      </c>
      <c r="S315" s="14">
        <f t="shared" si="28"/>
        <v>0</v>
      </c>
      <c r="T315" s="14">
        <f t="shared" si="29"/>
        <v>0</v>
      </c>
      <c r="U315" s="14">
        <f t="shared" si="34"/>
        <v>0</v>
      </c>
      <c r="V315"/>
      <c r="W315" s="1">
        <v>0</v>
      </c>
      <c r="X315" s="1">
        <v>0</v>
      </c>
      <c r="Y315" s="5"/>
      <c r="Z315" s="4"/>
      <c r="AA315" s="9"/>
      <c r="AB315" s="3"/>
    </row>
    <row r="316" spans="1:28" x14ac:dyDescent="0.3">
      <c r="A316" s="13"/>
      <c r="B316" s="1">
        <v>71</v>
      </c>
      <c r="C316" t="s">
        <v>170</v>
      </c>
      <c r="D316" t="s">
        <v>77</v>
      </c>
      <c r="E316" s="1" t="s">
        <v>251</v>
      </c>
      <c r="F316" s="1" t="s">
        <v>53</v>
      </c>
      <c r="G316" s="1">
        <v>24</v>
      </c>
      <c r="H316" s="1">
        <v>2004</v>
      </c>
      <c r="I316" s="36">
        <v>0.81805555555555554</v>
      </c>
      <c r="J316" s="1" t="s">
        <v>5</v>
      </c>
      <c r="K316" s="39">
        <v>25846</v>
      </c>
      <c r="L316" t="s">
        <v>1262</v>
      </c>
      <c r="M316" s="12">
        <f t="shared" si="30"/>
        <v>0</v>
      </c>
      <c r="N316" s="12">
        <v>0</v>
      </c>
      <c r="O316" s="12">
        <v>0</v>
      </c>
      <c r="P316" s="12">
        <f t="shared" si="31"/>
        <v>0</v>
      </c>
      <c r="Q316" s="12">
        <f t="shared" si="32"/>
        <v>0</v>
      </c>
      <c r="R316" s="12">
        <f t="shared" si="33"/>
        <v>0</v>
      </c>
      <c r="S316" s="14">
        <f t="shared" si="28"/>
        <v>1</v>
      </c>
      <c r="T316" s="14">
        <f t="shared" si="29"/>
        <v>0</v>
      </c>
      <c r="U316" s="14">
        <f t="shared" si="34"/>
        <v>0</v>
      </c>
      <c r="V316" t="s">
        <v>1916</v>
      </c>
      <c r="W316" s="1">
        <v>0</v>
      </c>
      <c r="X316" s="1">
        <v>0</v>
      </c>
      <c r="Y316" s="5"/>
      <c r="Z316" s="4"/>
      <c r="AA316" s="9"/>
      <c r="AB316" s="3"/>
    </row>
    <row r="317" spans="1:28" x14ac:dyDescent="0.3">
      <c r="A317" s="13"/>
      <c r="B317" s="1">
        <v>72</v>
      </c>
      <c r="C317" t="s">
        <v>170</v>
      </c>
      <c r="D317" t="s">
        <v>77</v>
      </c>
      <c r="E317" s="1" t="s">
        <v>252</v>
      </c>
      <c r="F317" s="1" t="s">
        <v>53</v>
      </c>
      <c r="G317" s="1">
        <v>25</v>
      </c>
      <c r="H317" s="1">
        <v>2004</v>
      </c>
      <c r="I317" s="36">
        <v>0.69374999999999998</v>
      </c>
      <c r="J317" s="1" t="s">
        <v>7</v>
      </c>
      <c r="K317" s="39">
        <v>29598</v>
      </c>
      <c r="L317" t="s">
        <v>1322</v>
      </c>
      <c r="M317" s="12">
        <f t="shared" si="30"/>
        <v>0</v>
      </c>
      <c r="N317" s="12">
        <v>0</v>
      </c>
      <c r="O317" s="12">
        <v>0</v>
      </c>
      <c r="P317" s="12">
        <f t="shared" si="31"/>
        <v>0</v>
      </c>
      <c r="Q317" s="12">
        <f t="shared" si="32"/>
        <v>0</v>
      </c>
      <c r="R317" s="12">
        <f t="shared" si="33"/>
        <v>0</v>
      </c>
      <c r="S317" s="14">
        <f t="shared" si="28"/>
        <v>0</v>
      </c>
      <c r="T317" s="14">
        <f t="shared" si="29"/>
        <v>1</v>
      </c>
      <c r="U317" s="14">
        <f t="shared" si="34"/>
        <v>0</v>
      </c>
      <c r="V317"/>
      <c r="W317" s="1">
        <v>0</v>
      </c>
      <c r="X317" s="1">
        <v>0</v>
      </c>
      <c r="Y317" s="5"/>
      <c r="Z317" s="4"/>
      <c r="AA317" s="9"/>
      <c r="AB317" s="3"/>
    </row>
    <row r="318" spans="1:28" x14ac:dyDescent="0.3">
      <c r="A318" s="13"/>
      <c r="B318" s="1">
        <v>73</v>
      </c>
      <c r="C318" t="s">
        <v>170</v>
      </c>
      <c r="D318" t="s">
        <v>77</v>
      </c>
      <c r="E318" s="1" t="s">
        <v>253</v>
      </c>
      <c r="F318" s="1" t="s">
        <v>53</v>
      </c>
      <c r="G318" s="1">
        <v>26</v>
      </c>
      <c r="H318" s="1">
        <v>2004</v>
      </c>
      <c r="I318" s="36">
        <v>0.57152777777777775</v>
      </c>
      <c r="J318" s="1" t="s">
        <v>8</v>
      </c>
      <c r="K318" s="39">
        <v>41178</v>
      </c>
      <c r="L318" t="s">
        <v>1323</v>
      </c>
      <c r="M318" s="12">
        <f t="shared" si="30"/>
        <v>0</v>
      </c>
      <c r="N318" s="12">
        <v>0</v>
      </c>
      <c r="O318" s="12">
        <v>0</v>
      </c>
      <c r="P318" s="12">
        <f t="shared" si="31"/>
        <v>0</v>
      </c>
      <c r="Q318" s="12">
        <f t="shared" si="32"/>
        <v>0</v>
      </c>
      <c r="R318" s="12">
        <f t="shared" si="33"/>
        <v>0</v>
      </c>
      <c r="S318" s="14">
        <f t="shared" si="28"/>
        <v>0</v>
      </c>
      <c r="T318" s="14">
        <f t="shared" si="29"/>
        <v>0</v>
      </c>
      <c r="U318" s="14">
        <f t="shared" si="34"/>
        <v>0</v>
      </c>
      <c r="V318" t="s">
        <v>1907</v>
      </c>
      <c r="W318" s="1">
        <v>0</v>
      </c>
      <c r="X318" s="1">
        <v>0</v>
      </c>
      <c r="Y318" s="5"/>
      <c r="Z318" s="4"/>
      <c r="AA318" s="9"/>
      <c r="AB318" s="3"/>
    </row>
    <row r="319" spans="1:28" x14ac:dyDescent="0.3">
      <c r="A319" s="13"/>
      <c r="B319" s="1">
        <v>74</v>
      </c>
      <c r="C319" s="33" t="s">
        <v>157</v>
      </c>
      <c r="D319" s="33" t="s">
        <v>79</v>
      </c>
      <c r="E319" s="1" t="s">
        <v>254</v>
      </c>
      <c r="F319" s="1" t="s">
        <v>53</v>
      </c>
      <c r="G319" s="1">
        <v>27</v>
      </c>
      <c r="H319" s="1">
        <v>2004</v>
      </c>
      <c r="I319" s="36">
        <v>0.79722222222222217</v>
      </c>
      <c r="J319" s="1" t="s">
        <v>6</v>
      </c>
      <c r="K319" s="39">
        <v>17809</v>
      </c>
      <c r="L319" t="s">
        <v>1274</v>
      </c>
      <c r="M319" s="12">
        <f t="shared" si="30"/>
        <v>0</v>
      </c>
      <c r="N319" s="12">
        <v>0</v>
      </c>
      <c r="O319" s="12">
        <v>0</v>
      </c>
      <c r="P319" s="12">
        <f t="shared" si="31"/>
        <v>0</v>
      </c>
      <c r="Q319" s="12">
        <f t="shared" si="32"/>
        <v>0</v>
      </c>
      <c r="R319" s="12">
        <f t="shared" si="33"/>
        <v>0</v>
      </c>
      <c r="S319" s="14">
        <f t="shared" si="28"/>
        <v>1</v>
      </c>
      <c r="T319" s="14">
        <f t="shared" si="29"/>
        <v>0</v>
      </c>
      <c r="U319" s="14">
        <f t="shared" si="34"/>
        <v>0</v>
      </c>
      <c r="V319"/>
      <c r="W319" s="1">
        <v>0</v>
      </c>
      <c r="X319" s="1">
        <v>0</v>
      </c>
      <c r="Y319" s="5"/>
      <c r="Z319" s="4"/>
      <c r="AA319" s="9"/>
      <c r="AB319" s="3"/>
    </row>
    <row r="320" spans="1:28" x14ac:dyDescent="0.3">
      <c r="A320" s="13"/>
      <c r="B320" s="1" t="s">
        <v>95</v>
      </c>
      <c r="C320" s="33" t="s">
        <v>157</v>
      </c>
      <c r="D320" s="33" t="s">
        <v>79</v>
      </c>
      <c r="E320" s="1" t="s">
        <v>255</v>
      </c>
      <c r="F320" s="1" t="s">
        <v>53</v>
      </c>
      <c r="G320" s="1">
        <v>29</v>
      </c>
      <c r="H320" s="1">
        <v>2004</v>
      </c>
      <c r="I320" s="36">
        <v>0.63055555555555554</v>
      </c>
      <c r="J320" s="1" t="s">
        <v>11</v>
      </c>
      <c r="K320" s="39">
        <v>20600</v>
      </c>
      <c r="L320" t="s">
        <v>1324</v>
      </c>
      <c r="M320" s="12">
        <f t="shared" si="30"/>
        <v>0</v>
      </c>
      <c r="N320" s="12">
        <v>0</v>
      </c>
      <c r="O320" s="12">
        <v>0</v>
      </c>
      <c r="P320" s="12">
        <f t="shared" si="31"/>
        <v>0</v>
      </c>
      <c r="Q320" s="12">
        <f t="shared" si="32"/>
        <v>0</v>
      </c>
      <c r="R320" s="12">
        <f t="shared" si="33"/>
        <v>0</v>
      </c>
      <c r="S320" s="14">
        <f t="shared" si="28"/>
        <v>0</v>
      </c>
      <c r="T320" s="14">
        <f t="shared" si="29"/>
        <v>0</v>
      </c>
      <c r="U320" s="14">
        <f t="shared" si="34"/>
        <v>0</v>
      </c>
      <c r="V320" t="s">
        <v>1917</v>
      </c>
      <c r="W320" s="1">
        <v>0</v>
      </c>
      <c r="X320" s="1">
        <v>1</v>
      </c>
      <c r="Y320" s="5"/>
      <c r="Z320" s="4"/>
      <c r="AA320" s="9"/>
      <c r="AB320" s="3"/>
    </row>
    <row r="321" spans="1:28" x14ac:dyDescent="0.3">
      <c r="A321" s="13"/>
      <c r="B321" s="1">
        <v>77</v>
      </c>
      <c r="C321" s="33" t="s">
        <v>157</v>
      </c>
      <c r="D321" s="33" t="s">
        <v>79</v>
      </c>
      <c r="E321" s="1" t="s">
        <v>256</v>
      </c>
      <c r="F321" s="1" t="s">
        <v>53</v>
      </c>
      <c r="G321" s="1">
        <v>30</v>
      </c>
      <c r="H321" s="1">
        <v>2004</v>
      </c>
      <c r="I321" s="36">
        <v>0.79861111111111116</v>
      </c>
      <c r="J321" s="1" t="s">
        <v>9</v>
      </c>
      <c r="K321" s="39">
        <v>18793</v>
      </c>
      <c r="L321" t="s">
        <v>1325</v>
      </c>
      <c r="M321" s="12">
        <f t="shared" si="30"/>
        <v>0</v>
      </c>
      <c r="N321" s="12">
        <v>0</v>
      </c>
      <c r="O321" s="12">
        <v>0</v>
      </c>
      <c r="P321" s="12">
        <f t="shared" si="31"/>
        <v>0</v>
      </c>
      <c r="Q321" s="12">
        <f t="shared" si="32"/>
        <v>0</v>
      </c>
      <c r="R321" s="12">
        <f t="shared" si="33"/>
        <v>0</v>
      </c>
      <c r="S321" s="14">
        <f t="shared" si="28"/>
        <v>1</v>
      </c>
      <c r="T321" s="14">
        <f t="shared" si="29"/>
        <v>0</v>
      </c>
      <c r="U321" s="14">
        <f t="shared" si="34"/>
        <v>0</v>
      </c>
      <c r="V321"/>
      <c r="W321" s="1">
        <v>0</v>
      </c>
      <c r="X321" s="1">
        <v>0</v>
      </c>
      <c r="Y321" s="5"/>
      <c r="Z321" s="4"/>
      <c r="AA321" s="9"/>
      <c r="AB321" s="3"/>
    </row>
    <row r="322" spans="1:28" x14ac:dyDescent="0.3">
      <c r="A322" s="13"/>
      <c r="B322" s="1">
        <v>78</v>
      </c>
      <c r="C322" t="s">
        <v>156</v>
      </c>
      <c r="D322" t="s">
        <v>80</v>
      </c>
      <c r="E322" s="1" t="s">
        <v>257</v>
      </c>
      <c r="F322" s="1" t="s">
        <v>54</v>
      </c>
      <c r="G322" s="1">
        <v>1</v>
      </c>
      <c r="H322" s="1">
        <v>2004</v>
      </c>
      <c r="I322" s="36">
        <v>0.81597222222222221</v>
      </c>
      <c r="J322" s="1" t="s">
        <v>5</v>
      </c>
      <c r="K322" s="39">
        <v>39086</v>
      </c>
      <c r="L322" t="s">
        <v>1326</v>
      </c>
      <c r="M322" s="12">
        <f t="shared" si="30"/>
        <v>0</v>
      </c>
      <c r="N322" s="12">
        <v>0</v>
      </c>
      <c r="O322" s="12">
        <v>0</v>
      </c>
      <c r="P322" s="12">
        <f t="shared" si="31"/>
        <v>0</v>
      </c>
      <c r="Q322" s="12">
        <f t="shared" si="32"/>
        <v>1</v>
      </c>
      <c r="R322" s="12">
        <f t="shared" si="33"/>
        <v>0</v>
      </c>
      <c r="S322" s="14">
        <f t="shared" si="28"/>
        <v>1</v>
      </c>
      <c r="T322" s="14">
        <f t="shared" si="29"/>
        <v>0</v>
      </c>
      <c r="U322" s="14">
        <f t="shared" si="34"/>
        <v>0</v>
      </c>
      <c r="V322" t="s">
        <v>1887</v>
      </c>
      <c r="W322" s="1">
        <v>0</v>
      </c>
      <c r="X322" s="1">
        <v>0</v>
      </c>
      <c r="Y322" s="5"/>
      <c r="Z322" s="4"/>
      <c r="AA322" s="9"/>
      <c r="AB322" s="3"/>
    </row>
    <row r="323" spans="1:28" x14ac:dyDescent="0.3">
      <c r="A323" s="13"/>
      <c r="B323" s="1">
        <v>79</v>
      </c>
      <c r="C323" t="s">
        <v>156</v>
      </c>
      <c r="D323" t="s">
        <v>80</v>
      </c>
      <c r="E323" s="1" t="s">
        <v>258</v>
      </c>
      <c r="F323" s="1" t="s">
        <v>54</v>
      </c>
      <c r="G323" s="1">
        <v>2</v>
      </c>
      <c r="H323" s="1">
        <v>2004</v>
      </c>
      <c r="I323" s="36">
        <v>0.54513888888888895</v>
      </c>
      <c r="J323" s="1" t="s">
        <v>7</v>
      </c>
      <c r="K323" s="39">
        <v>48540</v>
      </c>
      <c r="L323" s="41" t="s">
        <v>1327</v>
      </c>
      <c r="M323" s="12">
        <f t="shared" si="30"/>
        <v>0</v>
      </c>
      <c r="N323" s="12">
        <v>0</v>
      </c>
      <c r="O323" s="12">
        <v>0</v>
      </c>
      <c r="P323" s="12">
        <f t="shared" si="31"/>
        <v>0</v>
      </c>
      <c r="Q323" s="12">
        <f t="shared" si="32"/>
        <v>1</v>
      </c>
      <c r="R323" s="12">
        <f t="shared" si="33"/>
        <v>0</v>
      </c>
      <c r="S323" s="14">
        <f t="shared" si="28"/>
        <v>0</v>
      </c>
      <c r="T323" s="14">
        <f t="shared" si="29"/>
        <v>1</v>
      </c>
      <c r="U323" s="14">
        <f t="shared" si="34"/>
        <v>0</v>
      </c>
      <c r="V323" t="s">
        <v>1918</v>
      </c>
      <c r="W323" s="1">
        <v>0</v>
      </c>
      <c r="X323" s="1">
        <v>1</v>
      </c>
      <c r="Y323" s="5"/>
      <c r="Z323" s="4"/>
      <c r="AA323" s="9"/>
      <c r="AB323" s="3"/>
    </row>
    <row r="324" spans="1:28" x14ac:dyDescent="0.3">
      <c r="A324" s="13"/>
      <c r="B324" s="1">
        <v>80</v>
      </c>
      <c r="C324" t="s">
        <v>156</v>
      </c>
      <c r="D324" t="s">
        <v>80</v>
      </c>
      <c r="E324" s="1" t="s">
        <v>258</v>
      </c>
      <c r="F324" s="1" t="s">
        <v>54</v>
      </c>
      <c r="G324" s="1">
        <v>2</v>
      </c>
      <c r="H324" s="1">
        <v>2004</v>
      </c>
      <c r="I324" s="36">
        <v>0.79722222222222217</v>
      </c>
      <c r="J324" s="1" t="s">
        <v>7</v>
      </c>
      <c r="K324" s="39">
        <v>47320</v>
      </c>
      <c r="L324" s="41" t="s">
        <v>1327</v>
      </c>
      <c r="M324" s="12">
        <f t="shared" si="30"/>
        <v>0</v>
      </c>
      <c r="N324" s="12">
        <v>0</v>
      </c>
      <c r="O324" s="12">
        <v>0</v>
      </c>
      <c r="P324" s="12">
        <f t="shared" si="31"/>
        <v>0</v>
      </c>
      <c r="Q324" s="12">
        <f t="shared" si="32"/>
        <v>1</v>
      </c>
      <c r="R324" s="12">
        <f t="shared" si="33"/>
        <v>0</v>
      </c>
      <c r="S324" s="14">
        <f t="shared" ref="S324:S387" si="35">IF(I324&gt;$S$2,1,0)</f>
        <v>1</v>
      </c>
      <c r="T324" s="14">
        <f t="shared" ref="T324:T387" si="36">IF(J324=$T$2,1,0)</f>
        <v>1</v>
      </c>
      <c r="U324" s="14">
        <f t="shared" si="34"/>
        <v>0</v>
      </c>
      <c r="V324" t="s">
        <v>1919</v>
      </c>
      <c r="W324" s="1">
        <v>0</v>
      </c>
      <c r="X324" s="1">
        <v>0</v>
      </c>
      <c r="Y324" s="5"/>
      <c r="Z324" s="4"/>
      <c r="AA324" s="9"/>
      <c r="AB324" s="3"/>
    </row>
    <row r="325" spans="1:28" x14ac:dyDescent="0.3">
      <c r="A325" s="13"/>
      <c r="B325" s="1">
        <v>81</v>
      </c>
      <c r="C325" t="s">
        <v>156</v>
      </c>
      <c r="D325" t="s">
        <v>80</v>
      </c>
      <c r="E325" s="1" t="s">
        <v>259</v>
      </c>
      <c r="F325" s="1" t="s">
        <v>54</v>
      </c>
      <c r="G325" s="1">
        <v>3</v>
      </c>
      <c r="H325" s="1">
        <v>2004</v>
      </c>
      <c r="I325" s="36">
        <v>0.56736111111111109</v>
      </c>
      <c r="J325" s="1" t="s">
        <v>8</v>
      </c>
      <c r="K325" s="39">
        <v>42086</v>
      </c>
      <c r="L325" t="s">
        <v>1328</v>
      </c>
      <c r="M325" s="12">
        <f t="shared" ref="M325:M388" si="37">IF(B325=1,1,0)</f>
        <v>0</v>
      </c>
      <c r="N325" s="12">
        <v>0</v>
      </c>
      <c r="O325" s="12">
        <v>0</v>
      </c>
      <c r="P325" s="12">
        <f t="shared" ref="P325:P388" si="38">IF(C325=$P$3,1,0)</f>
        <v>0</v>
      </c>
      <c r="Q325" s="12">
        <f t="shared" ref="Q325:Q388" si="39">IF(C325=$Q$3,1,0)</f>
        <v>1</v>
      </c>
      <c r="R325" s="12">
        <f t="shared" ref="R325:R388" si="40">IF(C325=$R$3,1,0)</f>
        <v>0</v>
      </c>
      <c r="S325" s="14">
        <f t="shared" si="35"/>
        <v>0</v>
      </c>
      <c r="T325" s="14">
        <f t="shared" si="36"/>
        <v>0</v>
      </c>
      <c r="U325" s="14">
        <f t="shared" ref="U325:U388" si="41">IF(F325=$U$2,1,0)</f>
        <v>0</v>
      </c>
      <c r="V325"/>
      <c r="W325" s="1">
        <v>0</v>
      </c>
      <c r="X325" s="1">
        <v>0</v>
      </c>
      <c r="Y325" s="5"/>
      <c r="Z325" s="4"/>
      <c r="AA325" s="9"/>
      <c r="AB325" s="3"/>
    </row>
    <row r="326" spans="1:28" x14ac:dyDescent="0.3">
      <c r="A326" s="13"/>
      <c r="B326" s="1">
        <v>1</v>
      </c>
      <c r="C326" t="s">
        <v>169</v>
      </c>
      <c r="D326" t="s">
        <v>1883</v>
      </c>
      <c r="E326" s="31" t="s">
        <v>421</v>
      </c>
      <c r="F326" s="31" t="s">
        <v>16</v>
      </c>
      <c r="G326" s="1">
        <v>4</v>
      </c>
      <c r="H326" s="1">
        <v>2005</v>
      </c>
      <c r="I326" s="36">
        <v>0.63055555555555554</v>
      </c>
      <c r="J326" s="1" t="s">
        <v>6</v>
      </c>
      <c r="K326" s="39">
        <v>48271</v>
      </c>
      <c r="L326" t="s">
        <v>1432</v>
      </c>
      <c r="M326" s="12">
        <f t="shared" si="37"/>
        <v>1</v>
      </c>
      <c r="N326" s="12">
        <v>0</v>
      </c>
      <c r="O326" s="12">
        <v>0</v>
      </c>
      <c r="P326" s="12">
        <f t="shared" si="38"/>
        <v>0</v>
      </c>
      <c r="Q326" s="12">
        <f t="shared" si="39"/>
        <v>0</v>
      </c>
      <c r="R326" s="12">
        <f t="shared" si="40"/>
        <v>0</v>
      </c>
      <c r="S326" s="14">
        <f t="shared" si="35"/>
        <v>0</v>
      </c>
      <c r="T326" s="14">
        <f t="shared" si="36"/>
        <v>0</v>
      </c>
      <c r="U326" s="14">
        <f t="shared" si="41"/>
        <v>0</v>
      </c>
      <c r="V326" t="s">
        <v>1981</v>
      </c>
      <c r="W326" s="1">
        <v>0</v>
      </c>
      <c r="X326" s="1">
        <v>0</v>
      </c>
      <c r="Y326" s="5"/>
      <c r="Z326" s="4"/>
      <c r="AA326" s="9"/>
      <c r="AB326" s="3"/>
    </row>
    <row r="327" spans="1:28" x14ac:dyDescent="0.3">
      <c r="A327" s="13"/>
      <c r="B327" s="1">
        <v>2</v>
      </c>
      <c r="C327" t="s">
        <v>169</v>
      </c>
      <c r="D327" t="s">
        <v>1883</v>
      </c>
      <c r="E327" s="31" t="s">
        <v>422</v>
      </c>
      <c r="F327" s="31" t="s">
        <v>16</v>
      </c>
      <c r="G327" s="1">
        <v>6</v>
      </c>
      <c r="H327" s="1">
        <v>2005</v>
      </c>
      <c r="I327" s="36">
        <v>0.79583333333333339</v>
      </c>
      <c r="J327" s="1" t="s">
        <v>11</v>
      </c>
      <c r="K327" s="39">
        <v>22415</v>
      </c>
      <c r="L327" t="s">
        <v>1316</v>
      </c>
      <c r="M327" s="12">
        <f t="shared" si="37"/>
        <v>0</v>
      </c>
      <c r="N327" s="12">
        <v>0</v>
      </c>
      <c r="O327" s="12">
        <v>0</v>
      </c>
      <c r="P327" s="12">
        <f t="shared" si="38"/>
        <v>0</v>
      </c>
      <c r="Q327" s="12">
        <f t="shared" si="39"/>
        <v>0</v>
      </c>
      <c r="R327" s="12">
        <f t="shared" si="40"/>
        <v>0</v>
      </c>
      <c r="S327" s="14">
        <f t="shared" si="35"/>
        <v>1</v>
      </c>
      <c r="T327" s="14">
        <f t="shared" si="36"/>
        <v>0</v>
      </c>
      <c r="U327" s="14">
        <f t="shared" si="41"/>
        <v>0</v>
      </c>
      <c r="V327" t="s">
        <v>1982</v>
      </c>
      <c r="W327" s="1">
        <v>0</v>
      </c>
      <c r="X327" s="1">
        <v>0</v>
      </c>
      <c r="Y327" s="3"/>
    </row>
    <row r="328" spans="1:28" x14ac:dyDescent="0.3">
      <c r="A328" s="13"/>
      <c r="B328" s="1">
        <v>3</v>
      </c>
      <c r="C328" t="s">
        <v>169</v>
      </c>
      <c r="D328" t="s">
        <v>1883</v>
      </c>
      <c r="E328" s="31" t="s">
        <v>423</v>
      </c>
      <c r="F328" s="31" t="s">
        <v>16</v>
      </c>
      <c r="G328" s="1">
        <v>7</v>
      </c>
      <c r="H328" s="1">
        <v>2005</v>
      </c>
      <c r="I328" s="36">
        <v>0.79791666666666661</v>
      </c>
      <c r="J328" s="1" t="s">
        <v>9</v>
      </c>
      <c r="K328" s="39">
        <v>16395</v>
      </c>
      <c r="L328" t="s">
        <v>1433</v>
      </c>
      <c r="M328" s="12">
        <f t="shared" si="37"/>
        <v>0</v>
      </c>
      <c r="N328" s="12">
        <v>0</v>
      </c>
      <c r="O328" s="12">
        <v>0</v>
      </c>
      <c r="P328" s="12">
        <f t="shared" si="38"/>
        <v>0</v>
      </c>
      <c r="Q328" s="12">
        <f t="shared" si="39"/>
        <v>0</v>
      </c>
      <c r="R328" s="12">
        <f t="shared" si="40"/>
        <v>0</v>
      </c>
      <c r="S328" s="14">
        <f t="shared" si="35"/>
        <v>1</v>
      </c>
      <c r="T328" s="14">
        <f t="shared" si="36"/>
        <v>0</v>
      </c>
      <c r="U328" s="14">
        <f t="shared" si="41"/>
        <v>0</v>
      </c>
      <c r="V328" t="s">
        <v>1983</v>
      </c>
      <c r="W328" s="1">
        <v>0</v>
      </c>
      <c r="X328" s="1">
        <v>0</v>
      </c>
      <c r="Y328" s="3"/>
    </row>
    <row r="329" spans="1:28" x14ac:dyDescent="0.3">
      <c r="A329" s="13"/>
      <c r="B329" s="1">
        <v>4</v>
      </c>
      <c r="C329" t="s">
        <v>162</v>
      </c>
      <c r="D329" t="s">
        <v>75</v>
      </c>
      <c r="E329" s="31" t="s">
        <v>424</v>
      </c>
      <c r="F329" s="31" t="s">
        <v>16</v>
      </c>
      <c r="G329" s="1">
        <v>15</v>
      </c>
      <c r="H329" s="1">
        <v>2005</v>
      </c>
      <c r="I329" s="36">
        <v>0.81736111111111109</v>
      </c>
      <c r="J329" s="1" t="s">
        <v>5</v>
      </c>
      <c r="K329" s="39">
        <v>48061</v>
      </c>
      <c r="L329" t="s">
        <v>1434</v>
      </c>
      <c r="M329" s="12">
        <f t="shared" si="37"/>
        <v>0</v>
      </c>
      <c r="N329" s="12">
        <v>0</v>
      </c>
      <c r="O329" s="12">
        <v>0</v>
      </c>
      <c r="P329" s="12">
        <f t="shared" si="38"/>
        <v>1</v>
      </c>
      <c r="Q329" s="12">
        <f t="shared" si="39"/>
        <v>0</v>
      </c>
      <c r="R329" s="12">
        <f t="shared" si="40"/>
        <v>0</v>
      </c>
      <c r="S329" s="14">
        <f t="shared" si="35"/>
        <v>1</v>
      </c>
      <c r="T329" s="14">
        <f t="shared" si="36"/>
        <v>0</v>
      </c>
      <c r="U329" s="14">
        <f t="shared" si="41"/>
        <v>0</v>
      </c>
      <c r="V329" t="s">
        <v>1887</v>
      </c>
      <c r="W329" s="1">
        <v>0</v>
      </c>
      <c r="X329" s="1">
        <v>0</v>
      </c>
      <c r="Y329" s="3"/>
    </row>
    <row r="330" spans="1:28" x14ac:dyDescent="0.3">
      <c r="A330" s="13"/>
      <c r="B330" s="1">
        <v>5</v>
      </c>
      <c r="C330" t="s">
        <v>162</v>
      </c>
      <c r="D330" t="s">
        <v>75</v>
      </c>
      <c r="E330" s="31" t="s">
        <v>425</v>
      </c>
      <c r="F330" s="31" t="s">
        <v>16</v>
      </c>
      <c r="G330" s="1">
        <v>16</v>
      </c>
      <c r="H330" s="1">
        <v>2005</v>
      </c>
      <c r="I330" s="36">
        <v>0.69374999999999998</v>
      </c>
      <c r="J330" s="1" t="s">
        <v>7</v>
      </c>
      <c r="K330" s="39">
        <v>48598</v>
      </c>
      <c r="L330" t="s">
        <v>1435</v>
      </c>
      <c r="M330" s="12">
        <f t="shared" si="37"/>
        <v>0</v>
      </c>
      <c r="N330" s="12">
        <v>0</v>
      </c>
      <c r="O330" s="12">
        <v>0</v>
      </c>
      <c r="P330" s="12">
        <f t="shared" si="38"/>
        <v>1</v>
      </c>
      <c r="Q330" s="12">
        <f t="shared" si="39"/>
        <v>0</v>
      </c>
      <c r="R330" s="12">
        <f t="shared" si="40"/>
        <v>0</v>
      </c>
      <c r="S330" s="14">
        <f t="shared" si="35"/>
        <v>0</v>
      </c>
      <c r="T330" s="14">
        <f t="shared" si="36"/>
        <v>1</v>
      </c>
      <c r="U330" s="14">
        <f t="shared" si="41"/>
        <v>0</v>
      </c>
      <c r="V330"/>
      <c r="W330" s="1">
        <v>0</v>
      </c>
      <c r="X330" s="1">
        <v>0</v>
      </c>
      <c r="Y330" s="3"/>
    </row>
    <row r="331" spans="1:28" x14ac:dyDescent="0.3">
      <c r="A331" s="13"/>
      <c r="B331" s="1">
        <v>6</v>
      </c>
      <c r="C331" t="s">
        <v>162</v>
      </c>
      <c r="D331" t="s">
        <v>75</v>
      </c>
      <c r="E331" s="31" t="s">
        <v>426</v>
      </c>
      <c r="F331" s="31" t="s">
        <v>16</v>
      </c>
      <c r="G331" s="1">
        <v>17</v>
      </c>
      <c r="H331" s="1">
        <v>2005</v>
      </c>
      <c r="I331" s="36">
        <v>0.56874999999999998</v>
      </c>
      <c r="J331" s="1" t="s">
        <v>8</v>
      </c>
      <c r="K331" s="39">
        <v>47883</v>
      </c>
      <c r="L331" t="s">
        <v>1436</v>
      </c>
      <c r="M331" s="12">
        <f t="shared" si="37"/>
        <v>0</v>
      </c>
      <c r="N331" s="12">
        <v>0</v>
      </c>
      <c r="O331" s="12">
        <v>0</v>
      </c>
      <c r="P331" s="12">
        <f t="shared" si="38"/>
        <v>1</v>
      </c>
      <c r="Q331" s="12">
        <f t="shared" si="39"/>
        <v>0</v>
      </c>
      <c r="R331" s="12">
        <f t="shared" si="40"/>
        <v>0</v>
      </c>
      <c r="S331" s="14">
        <f t="shared" si="35"/>
        <v>0</v>
      </c>
      <c r="T331" s="14">
        <f t="shared" si="36"/>
        <v>0</v>
      </c>
      <c r="U331" s="14">
        <f t="shared" si="41"/>
        <v>0</v>
      </c>
      <c r="V331"/>
      <c r="W331" s="1">
        <v>0</v>
      </c>
      <c r="X331" s="1">
        <v>0</v>
      </c>
      <c r="Y331" s="3"/>
    </row>
    <row r="332" spans="1:28" x14ac:dyDescent="0.3">
      <c r="A332" s="13"/>
      <c r="B332" s="1">
        <v>7</v>
      </c>
      <c r="C332" t="s">
        <v>170</v>
      </c>
      <c r="D332" t="s">
        <v>77</v>
      </c>
      <c r="E332" s="31" t="s">
        <v>427</v>
      </c>
      <c r="F332" s="31" t="s">
        <v>16</v>
      </c>
      <c r="G332" s="1">
        <v>18</v>
      </c>
      <c r="H332" s="1">
        <v>2005</v>
      </c>
      <c r="I332" s="36">
        <v>0.79722222222222217</v>
      </c>
      <c r="J332" s="1" t="s">
        <v>6</v>
      </c>
      <c r="K332" s="39">
        <v>16301</v>
      </c>
      <c r="L332" t="s">
        <v>1354</v>
      </c>
      <c r="M332" s="12">
        <f t="shared" si="37"/>
        <v>0</v>
      </c>
      <c r="N332" s="12">
        <v>0</v>
      </c>
      <c r="O332" s="12">
        <v>0</v>
      </c>
      <c r="P332" s="12">
        <f t="shared" si="38"/>
        <v>0</v>
      </c>
      <c r="Q332" s="12">
        <f t="shared" si="39"/>
        <v>0</v>
      </c>
      <c r="R332" s="12">
        <f t="shared" si="40"/>
        <v>0</v>
      </c>
      <c r="S332" s="14">
        <f t="shared" si="35"/>
        <v>1</v>
      </c>
      <c r="T332" s="14">
        <f t="shared" si="36"/>
        <v>0</v>
      </c>
      <c r="U332" s="14">
        <f t="shared" si="41"/>
        <v>0</v>
      </c>
      <c r="V332"/>
      <c r="W332" s="1">
        <v>0</v>
      </c>
      <c r="X332" s="1">
        <v>0</v>
      </c>
      <c r="Y332" s="3"/>
    </row>
    <row r="333" spans="1:28" x14ac:dyDescent="0.3">
      <c r="A333" s="13"/>
      <c r="B333" s="1">
        <v>8</v>
      </c>
      <c r="C333" t="s">
        <v>170</v>
      </c>
      <c r="D333" t="s">
        <v>77</v>
      </c>
      <c r="E333" s="31" t="s">
        <v>428</v>
      </c>
      <c r="F333" s="31" t="s">
        <v>16</v>
      </c>
      <c r="G333" s="1">
        <v>19</v>
      </c>
      <c r="H333" s="1">
        <v>2005</v>
      </c>
      <c r="I333" s="36">
        <v>0.79722222222222217</v>
      </c>
      <c r="J333" s="1" t="s">
        <v>10</v>
      </c>
      <c r="K333" s="39">
        <v>18009</v>
      </c>
      <c r="L333" t="s">
        <v>1437</v>
      </c>
      <c r="M333" s="12">
        <f t="shared" si="37"/>
        <v>0</v>
      </c>
      <c r="N333" s="12">
        <v>0</v>
      </c>
      <c r="O333" s="12">
        <v>0</v>
      </c>
      <c r="P333" s="12">
        <f t="shared" si="38"/>
        <v>0</v>
      </c>
      <c r="Q333" s="12">
        <f t="shared" si="39"/>
        <v>0</v>
      </c>
      <c r="R333" s="12">
        <f t="shared" si="40"/>
        <v>0</v>
      </c>
      <c r="S333" s="14">
        <f t="shared" si="35"/>
        <v>1</v>
      </c>
      <c r="T333" s="14">
        <f t="shared" si="36"/>
        <v>0</v>
      </c>
      <c r="U333" s="14">
        <f t="shared" si="41"/>
        <v>0</v>
      </c>
      <c r="V333" t="s">
        <v>1886</v>
      </c>
      <c r="W333" s="1">
        <v>0</v>
      </c>
      <c r="X333" s="1">
        <v>0</v>
      </c>
      <c r="Y333" s="3"/>
    </row>
    <row r="334" spans="1:28" x14ac:dyDescent="0.3">
      <c r="A334" s="13"/>
      <c r="B334" s="1">
        <v>9</v>
      </c>
      <c r="C334" t="s">
        <v>156</v>
      </c>
      <c r="D334" t="s">
        <v>80</v>
      </c>
      <c r="E334" s="31" t="s">
        <v>429</v>
      </c>
      <c r="F334" s="31" t="s">
        <v>16</v>
      </c>
      <c r="G334" s="1">
        <v>20</v>
      </c>
      <c r="H334" s="1">
        <v>2005</v>
      </c>
      <c r="I334" s="36">
        <v>0.79722222222222217</v>
      </c>
      <c r="J334" s="1" t="s">
        <v>11</v>
      </c>
      <c r="K334" s="39">
        <v>36478</v>
      </c>
      <c r="L334" t="s">
        <v>1438</v>
      </c>
      <c r="M334" s="12">
        <f t="shared" si="37"/>
        <v>0</v>
      </c>
      <c r="N334" s="12">
        <v>0</v>
      </c>
      <c r="O334" s="12">
        <v>0</v>
      </c>
      <c r="P334" s="12">
        <f t="shared" si="38"/>
        <v>0</v>
      </c>
      <c r="Q334" s="12">
        <f t="shared" si="39"/>
        <v>1</v>
      </c>
      <c r="R334" s="12">
        <f t="shared" si="40"/>
        <v>0</v>
      </c>
      <c r="S334" s="14">
        <f t="shared" si="35"/>
        <v>1</v>
      </c>
      <c r="T334" s="14">
        <f t="shared" si="36"/>
        <v>0</v>
      </c>
      <c r="U334" s="14">
        <f t="shared" si="41"/>
        <v>0</v>
      </c>
      <c r="V334"/>
      <c r="W334" s="1">
        <v>0</v>
      </c>
      <c r="X334" s="1">
        <v>0</v>
      </c>
      <c r="Y334" s="3"/>
    </row>
    <row r="335" spans="1:28" x14ac:dyDescent="0.3">
      <c r="A335" s="13"/>
      <c r="B335" s="1">
        <v>10</v>
      </c>
      <c r="C335" t="s">
        <v>156</v>
      </c>
      <c r="D335" t="s">
        <v>80</v>
      </c>
      <c r="E335" s="31" t="s">
        <v>430</v>
      </c>
      <c r="F335" s="31" t="s">
        <v>16</v>
      </c>
      <c r="G335" s="1">
        <v>21</v>
      </c>
      <c r="H335" s="1">
        <v>2005</v>
      </c>
      <c r="I335" s="36">
        <v>0.79722222222222217</v>
      </c>
      <c r="J335" s="1" t="s">
        <v>9</v>
      </c>
      <c r="K335" s="39">
        <v>40419</v>
      </c>
      <c r="L335" t="s">
        <v>1439</v>
      </c>
      <c r="M335" s="12">
        <f t="shared" si="37"/>
        <v>0</v>
      </c>
      <c r="N335" s="12">
        <v>0</v>
      </c>
      <c r="O335" s="12">
        <v>0</v>
      </c>
      <c r="P335" s="12">
        <f t="shared" si="38"/>
        <v>0</v>
      </c>
      <c r="Q335" s="12">
        <f t="shared" si="39"/>
        <v>1</v>
      </c>
      <c r="R335" s="12">
        <f t="shared" si="40"/>
        <v>0</v>
      </c>
      <c r="S335" s="14">
        <f t="shared" si="35"/>
        <v>1</v>
      </c>
      <c r="T335" s="14">
        <f t="shared" si="36"/>
        <v>0</v>
      </c>
      <c r="U335" s="14">
        <f t="shared" si="41"/>
        <v>0</v>
      </c>
      <c r="V335" t="s">
        <v>1984</v>
      </c>
      <c r="W335" s="1">
        <v>0</v>
      </c>
      <c r="X335" s="1">
        <v>0</v>
      </c>
      <c r="Y335" s="3"/>
    </row>
    <row r="336" spans="1:28" x14ac:dyDescent="0.3">
      <c r="A336" s="13"/>
      <c r="B336" s="1">
        <v>11</v>
      </c>
      <c r="C336" t="s">
        <v>181</v>
      </c>
      <c r="D336" t="s">
        <v>76</v>
      </c>
      <c r="E336" s="31" t="s">
        <v>431</v>
      </c>
      <c r="F336" s="31" t="s">
        <v>16</v>
      </c>
      <c r="G336" s="1">
        <v>29</v>
      </c>
      <c r="H336" s="1">
        <v>2005</v>
      </c>
      <c r="I336" s="36">
        <v>0.81805555555555554</v>
      </c>
      <c r="J336" s="1" t="s">
        <v>5</v>
      </c>
      <c r="K336" s="39">
        <v>24910</v>
      </c>
      <c r="L336" t="s">
        <v>1440</v>
      </c>
      <c r="M336" s="12">
        <f t="shared" si="37"/>
        <v>0</v>
      </c>
      <c r="N336" s="12">
        <v>0</v>
      </c>
      <c r="O336" s="12">
        <v>0</v>
      </c>
      <c r="P336" s="12">
        <f t="shared" si="38"/>
        <v>0</v>
      </c>
      <c r="Q336" s="12">
        <f t="shared" si="39"/>
        <v>0</v>
      </c>
      <c r="R336" s="12">
        <f t="shared" si="40"/>
        <v>0</v>
      </c>
      <c r="S336" s="14">
        <f t="shared" si="35"/>
        <v>1</v>
      </c>
      <c r="T336" s="14">
        <f t="shared" si="36"/>
        <v>0</v>
      </c>
      <c r="U336" s="14">
        <f t="shared" si="41"/>
        <v>0</v>
      </c>
      <c r="V336" t="s">
        <v>1887</v>
      </c>
      <c r="W336" s="1">
        <v>0</v>
      </c>
      <c r="X336" s="1">
        <v>0</v>
      </c>
      <c r="Y336" s="3"/>
    </row>
    <row r="337" spans="1:25" x14ac:dyDescent="0.3">
      <c r="A337" s="13"/>
      <c r="B337" s="1">
        <v>12</v>
      </c>
      <c r="C337" t="s">
        <v>181</v>
      </c>
      <c r="D337" t="s">
        <v>76</v>
      </c>
      <c r="E337" s="31" t="s">
        <v>432</v>
      </c>
      <c r="F337" s="31" t="s">
        <v>16</v>
      </c>
      <c r="G337" s="1">
        <v>30</v>
      </c>
      <c r="H337" s="1">
        <v>2005</v>
      </c>
      <c r="I337" s="36">
        <v>0.69305555555555554</v>
      </c>
      <c r="J337" s="1" t="s">
        <v>7</v>
      </c>
      <c r="K337" s="39">
        <v>19920</v>
      </c>
      <c r="L337" t="s">
        <v>1441</v>
      </c>
      <c r="M337" s="12">
        <f t="shared" si="37"/>
        <v>0</v>
      </c>
      <c r="N337" s="12">
        <v>0</v>
      </c>
      <c r="O337" s="12">
        <v>0</v>
      </c>
      <c r="P337" s="12">
        <f t="shared" si="38"/>
        <v>0</v>
      </c>
      <c r="Q337" s="12">
        <f t="shared" si="39"/>
        <v>0</v>
      </c>
      <c r="R337" s="12">
        <f t="shared" si="40"/>
        <v>0</v>
      </c>
      <c r="S337" s="14">
        <f t="shared" si="35"/>
        <v>0</v>
      </c>
      <c r="T337" s="14">
        <f t="shared" si="36"/>
        <v>1</v>
      </c>
      <c r="U337" s="14">
        <f t="shared" si="41"/>
        <v>0</v>
      </c>
      <c r="V337" t="s">
        <v>1985</v>
      </c>
      <c r="W337" s="1">
        <v>0</v>
      </c>
      <c r="X337" s="1">
        <v>0</v>
      </c>
      <c r="Y337" s="3"/>
    </row>
    <row r="338" spans="1:25" x14ac:dyDescent="0.3">
      <c r="A338" s="13"/>
      <c r="B338" s="1">
        <v>13</v>
      </c>
      <c r="C338" t="s">
        <v>181</v>
      </c>
      <c r="D338" t="s">
        <v>76</v>
      </c>
      <c r="E338" s="31" t="s">
        <v>433</v>
      </c>
      <c r="F338" s="31" t="s">
        <v>31</v>
      </c>
      <c r="G338" s="1">
        <v>1</v>
      </c>
      <c r="H338" s="1">
        <v>2005</v>
      </c>
      <c r="I338" s="36">
        <v>0.56736111111111109</v>
      </c>
      <c r="J338" s="1" t="s">
        <v>8</v>
      </c>
      <c r="K338" s="39">
        <v>30784</v>
      </c>
      <c r="L338" t="s">
        <v>1442</v>
      </c>
      <c r="M338" s="12">
        <f t="shared" si="37"/>
        <v>0</v>
      </c>
      <c r="N338" s="12">
        <v>0</v>
      </c>
      <c r="O338" s="12">
        <v>0</v>
      </c>
      <c r="P338" s="12">
        <f t="shared" si="38"/>
        <v>0</v>
      </c>
      <c r="Q338" s="12">
        <f t="shared" si="39"/>
        <v>0</v>
      </c>
      <c r="R338" s="12">
        <f t="shared" si="40"/>
        <v>0</v>
      </c>
      <c r="S338" s="14">
        <f t="shared" si="35"/>
        <v>0</v>
      </c>
      <c r="T338" s="14">
        <f t="shared" si="36"/>
        <v>0</v>
      </c>
      <c r="U338" s="14">
        <f t="shared" si="41"/>
        <v>0</v>
      </c>
      <c r="V338" t="s">
        <v>1894</v>
      </c>
      <c r="W338" s="1">
        <v>0</v>
      </c>
      <c r="X338" s="1">
        <v>0</v>
      </c>
      <c r="Y338" s="3"/>
    </row>
    <row r="339" spans="1:25" x14ac:dyDescent="0.3">
      <c r="A339" s="13"/>
      <c r="B339" s="1">
        <v>14</v>
      </c>
      <c r="C339" s="33" t="s">
        <v>157</v>
      </c>
      <c r="D339" s="33" t="s">
        <v>79</v>
      </c>
      <c r="E339" s="31" t="s">
        <v>434</v>
      </c>
      <c r="F339" s="31" t="s">
        <v>31</v>
      </c>
      <c r="G339" s="1">
        <v>2</v>
      </c>
      <c r="H339" s="1">
        <v>2005</v>
      </c>
      <c r="I339" s="36">
        <v>0.79999999999999993</v>
      </c>
      <c r="J339" s="1" t="s">
        <v>6</v>
      </c>
      <c r="K339" s="39">
        <v>15641</v>
      </c>
      <c r="L339" t="s">
        <v>1443</v>
      </c>
      <c r="M339" s="12">
        <f t="shared" si="37"/>
        <v>0</v>
      </c>
      <c r="N339" s="12">
        <v>0</v>
      </c>
      <c r="O339" s="12">
        <v>0</v>
      </c>
      <c r="P339" s="12">
        <f t="shared" si="38"/>
        <v>0</v>
      </c>
      <c r="Q339" s="12">
        <f t="shared" si="39"/>
        <v>0</v>
      </c>
      <c r="R339" s="12">
        <f t="shared" si="40"/>
        <v>0</v>
      </c>
      <c r="S339" s="14">
        <f t="shared" si="35"/>
        <v>1</v>
      </c>
      <c r="T339" s="14">
        <f t="shared" si="36"/>
        <v>0</v>
      </c>
      <c r="U339" s="14">
        <f t="shared" si="41"/>
        <v>0</v>
      </c>
      <c r="V339"/>
      <c r="W339" s="1">
        <v>0</v>
      </c>
      <c r="X339" s="1">
        <v>0</v>
      </c>
      <c r="Y339" s="3"/>
    </row>
    <row r="340" spans="1:25" x14ac:dyDescent="0.3">
      <c r="A340" s="13"/>
      <c r="B340" s="1">
        <v>15</v>
      </c>
      <c r="C340" s="33" t="s">
        <v>157</v>
      </c>
      <c r="D340" s="33" t="s">
        <v>79</v>
      </c>
      <c r="E340" s="31" t="s">
        <v>435</v>
      </c>
      <c r="F340" s="31" t="s">
        <v>31</v>
      </c>
      <c r="G340" s="1">
        <v>3</v>
      </c>
      <c r="H340" s="1">
        <v>2005</v>
      </c>
      <c r="I340" s="36">
        <v>0.79791666666666661</v>
      </c>
      <c r="J340" s="1" t="s">
        <v>10</v>
      </c>
      <c r="K340" s="39">
        <v>17934</v>
      </c>
      <c r="L340" t="s">
        <v>1440</v>
      </c>
      <c r="M340" s="12">
        <f t="shared" si="37"/>
        <v>0</v>
      </c>
      <c r="N340" s="12">
        <v>0</v>
      </c>
      <c r="O340" s="12">
        <v>0</v>
      </c>
      <c r="P340" s="12">
        <f t="shared" si="38"/>
        <v>0</v>
      </c>
      <c r="Q340" s="12">
        <f t="shared" si="39"/>
        <v>0</v>
      </c>
      <c r="R340" s="12">
        <f t="shared" si="40"/>
        <v>0</v>
      </c>
      <c r="S340" s="14">
        <f t="shared" si="35"/>
        <v>1</v>
      </c>
      <c r="T340" s="14">
        <f t="shared" si="36"/>
        <v>0</v>
      </c>
      <c r="U340" s="14">
        <f t="shared" si="41"/>
        <v>0</v>
      </c>
      <c r="V340" t="s">
        <v>1886</v>
      </c>
      <c r="W340" s="1">
        <v>0</v>
      </c>
      <c r="X340" s="1">
        <v>0</v>
      </c>
      <c r="Y340" s="3"/>
    </row>
    <row r="341" spans="1:25" x14ac:dyDescent="0.3">
      <c r="A341" s="13"/>
      <c r="B341" s="1">
        <v>16</v>
      </c>
      <c r="C341" s="33" t="s">
        <v>157</v>
      </c>
      <c r="D341" s="33" t="s">
        <v>79</v>
      </c>
      <c r="E341" s="31" t="s">
        <v>436</v>
      </c>
      <c r="F341" s="31" t="s">
        <v>31</v>
      </c>
      <c r="G341" s="1">
        <v>4</v>
      </c>
      <c r="H341" s="1">
        <v>2005</v>
      </c>
      <c r="I341" s="36">
        <v>0.63124999999999998</v>
      </c>
      <c r="J341" s="1" t="s">
        <v>11</v>
      </c>
      <c r="K341" s="39">
        <v>17645</v>
      </c>
      <c r="L341" t="s">
        <v>1444</v>
      </c>
      <c r="M341" s="12">
        <f t="shared" si="37"/>
        <v>0</v>
      </c>
      <c r="N341" s="12">
        <v>0</v>
      </c>
      <c r="O341" s="12">
        <v>0</v>
      </c>
      <c r="P341" s="12">
        <f t="shared" si="38"/>
        <v>0</v>
      </c>
      <c r="Q341" s="12">
        <f t="shared" si="39"/>
        <v>0</v>
      </c>
      <c r="R341" s="12">
        <f t="shared" si="40"/>
        <v>0</v>
      </c>
      <c r="S341" s="14">
        <f t="shared" si="35"/>
        <v>0</v>
      </c>
      <c r="T341" s="14">
        <f t="shared" si="36"/>
        <v>0</v>
      </c>
      <c r="U341" s="14">
        <f t="shared" si="41"/>
        <v>0</v>
      </c>
      <c r="V341"/>
      <c r="W341" s="1">
        <v>0</v>
      </c>
      <c r="X341" s="1">
        <v>0</v>
      </c>
      <c r="Y341" s="3"/>
    </row>
    <row r="342" spans="1:25" x14ac:dyDescent="0.3">
      <c r="A342" s="13"/>
      <c r="B342" s="1">
        <v>17</v>
      </c>
      <c r="C342" t="s">
        <v>166</v>
      </c>
      <c r="D342" t="s">
        <v>73</v>
      </c>
      <c r="E342" s="31" t="s">
        <v>437</v>
      </c>
      <c r="F342" s="31" t="s">
        <v>31</v>
      </c>
      <c r="G342" s="1">
        <v>6</v>
      </c>
      <c r="H342" s="1">
        <v>2005</v>
      </c>
      <c r="I342" s="36">
        <v>0.81666666666666676</v>
      </c>
      <c r="J342" s="1" t="s">
        <v>5</v>
      </c>
      <c r="K342" s="39">
        <v>30568</v>
      </c>
      <c r="L342" t="s">
        <v>1445</v>
      </c>
      <c r="M342" s="12">
        <f t="shared" si="37"/>
        <v>0</v>
      </c>
      <c r="N342" s="12">
        <v>0</v>
      </c>
      <c r="O342" s="12">
        <v>0</v>
      </c>
      <c r="P342" s="12">
        <f t="shared" si="38"/>
        <v>0</v>
      </c>
      <c r="Q342" s="12">
        <f t="shared" si="39"/>
        <v>0</v>
      </c>
      <c r="R342" s="12">
        <f t="shared" si="40"/>
        <v>0</v>
      </c>
      <c r="S342" s="14">
        <f t="shared" si="35"/>
        <v>1</v>
      </c>
      <c r="T342" s="14">
        <f t="shared" si="36"/>
        <v>0</v>
      </c>
      <c r="U342" s="14">
        <f t="shared" si="41"/>
        <v>0</v>
      </c>
      <c r="V342" t="s">
        <v>1887</v>
      </c>
      <c r="W342" s="1">
        <v>0</v>
      </c>
      <c r="X342" s="1">
        <v>0</v>
      </c>
      <c r="Y342" s="3"/>
    </row>
    <row r="343" spans="1:25" x14ac:dyDescent="0.3">
      <c r="A343" s="13"/>
      <c r="B343" s="1">
        <v>18</v>
      </c>
      <c r="C343" t="s">
        <v>166</v>
      </c>
      <c r="D343" t="s">
        <v>73</v>
      </c>
      <c r="E343" s="31" t="s">
        <v>438</v>
      </c>
      <c r="F343" s="31" t="s">
        <v>31</v>
      </c>
      <c r="G343" s="1">
        <v>7</v>
      </c>
      <c r="H343" s="1">
        <v>2005</v>
      </c>
      <c r="I343" s="36">
        <v>0.69236111111111109</v>
      </c>
      <c r="J343" s="1" t="s">
        <v>7</v>
      </c>
      <c r="K343" s="39">
        <v>30084</v>
      </c>
      <c r="L343" t="s">
        <v>1426</v>
      </c>
      <c r="M343" s="12">
        <f t="shared" si="37"/>
        <v>0</v>
      </c>
      <c r="N343" s="12">
        <v>0</v>
      </c>
      <c r="O343" s="12">
        <v>0</v>
      </c>
      <c r="P343" s="12">
        <f t="shared" si="38"/>
        <v>0</v>
      </c>
      <c r="Q343" s="12">
        <f t="shared" si="39"/>
        <v>0</v>
      </c>
      <c r="R343" s="12">
        <f t="shared" si="40"/>
        <v>0</v>
      </c>
      <c r="S343" s="14">
        <f t="shared" si="35"/>
        <v>0</v>
      </c>
      <c r="T343" s="14">
        <f t="shared" si="36"/>
        <v>1</v>
      </c>
      <c r="U343" s="14">
        <f t="shared" si="41"/>
        <v>0</v>
      </c>
      <c r="V343"/>
      <c r="W343" s="1">
        <v>0</v>
      </c>
      <c r="X343" s="1">
        <v>0</v>
      </c>
      <c r="Y343" s="3"/>
    </row>
    <row r="344" spans="1:25" x14ac:dyDescent="0.3">
      <c r="A344" s="13"/>
      <c r="B344" s="1">
        <v>19</v>
      </c>
      <c r="C344" t="s">
        <v>166</v>
      </c>
      <c r="D344" t="s">
        <v>73</v>
      </c>
      <c r="E344" s="31" t="s">
        <v>439</v>
      </c>
      <c r="F344" s="31" t="s">
        <v>31</v>
      </c>
      <c r="G344" s="1">
        <v>8</v>
      </c>
      <c r="H344" s="1">
        <v>2005</v>
      </c>
      <c r="I344" s="36">
        <v>0.56874999999999998</v>
      </c>
      <c r="J344" s="1" t="s">
        <v>8</v>
      </c>
      <c r="K344" s="39">
        <v>35252</v>
      </c>
      <c r="L344" t="s">
        <v>1446</v>
      </c>
      <c r="M344" s="12">
        <f t="shared" si="37"/>
        <v>0</v>
      </c>
      <c r="N344" s="12">
        <v>0</v>
      </c>
      <c r="O344" s="12">
        <v>0</v>
      </c>
      <c r="P344" s="12">
        <f t="shared" si="38"/>
        <v>0</v>
      </c>
      <c r="Q344" s="12">
        <f t="shared" si="39"/>
        <v>0</v>
      </c>
      <c r="R344" s="12">
        <f t="shared" si="40"/>
        <v>0</v>
      </c>
      <c r="S344" s="14">
        <f t="shared" si="35"/>
        <v>0</v>
      </c>
      <c r="T344" s="14">
        <f t="shared" si="36"/>
        <v>0</v>
      </c>
      <c r="U344" s="14">
        <f t="shared" si="41"/>
        <v>0</v>
      </c>
      <c r="V344" t="s">
        <v>1986</v>
      </c>
      <c r="W344" s="1">
        <v>0</v>
      </c>
      <c r="X344" s="1">
        <v>0</v>
      </c>
      <c r="Y344" s="3"/>
    </row>
    <row r="345" spans="1:25" x14ac:dyDescent="0.3">
      <c r="A345" s="13"/>
      <c r="B345" s="1">
        <v>20</v>
      </c>
      <c r="C345" s="33" t="s">
        <v>167</v>
      </c>
      <c r="D345" s="33" t="s">
        <v>78</v>
      </c>
      <c r="E345" s="31" t="s">
        <v>440</v>
      </c>
      <c r="F345" s="31" t="s">
        <v>31</v>
      </c>
      <c r="G345" s="1">
        <v>9</v>
      </c>
      <c r="H345" s="1">
        <v>2005</v>
      </c>
      <c r="I345" s="36">
        <v>0.79722222222222217</v>
      </c>
      <c r="J345" s="1" t="s">
        <v>6</v>
      </c>
      <c r="K345" s="39">
        <v>17310</v>
      </c>
      <c r="L345" t="s">
        <v>1447</v>
      </c>
      <c r="M345" s="12">
        <f t="shared" si="37"/>
        <v>0</v>
      </c>
      <c r="N345" s="12">
        <v>0</v>
      </c>
      <c r="O345" s="12">
        <v>0</v>
      </c>
      <c r="P345" s="12">
        <f t="shared" si="38"/>
        <v>0</v>
      </c>
      <c r="Q345" s="12">
        <f t="shared" si="39"/>
        <v>0</v>
      </c>
      <c r="R345" s="12">
        <f t="shared" si="40"/>
        <v>0</v>
      </c>
      <c r="S345" s="14">
        <f t="shared" si="35"/>
        <v>1</v>
      </c>
      <c r="T345" s="14">
        <f t="shared" si="36"/>
        <v>0</v>
      </c>
      <c r="U345" s="14">
        <f t="shared" si="41"/>
        <v>0</v>
      </c>
      <c r="V345"/>
      <c r="W345" s="1">
        <v>0</v>
      </c>
      <c r="X345" s="1">
        <v>0</v>
      </c>
      <c r="Y345" s="3"/>
    </row>
    <row r="346" spans="1:25" x14ac:dyDescent="0.3">
      <c r="A346" s="13"/>
      <c r="B346" s="1">
        <v>21</v>
      </c>
      <c r="C346" s="33" t="s">
        <v>167</v>
      </c>
      <c r="D346" s="33" t="s">
        <v>78</v>
      </c>
      <c r="E346" s="31" t="s">
        <v>441</v>
      </c>
      <c r="F346" s="31" t="s">
        <v>31</v>
      </c>
      <c r="G346" s="1">
        <v>10</v>
      </c>
      <c r="H346" s="1">
        <v>2005</v>
      </c>
      <c r="I346" s="36">
        <v>0.79722222222222217</v>
      </c>
      <c r="J346" s="1" t="s">
        <v>10</v>
      </c>
      <c r="K346" s="39">
        <v>22410</v>
      </c>
      <c r="L346" t="s">
        <v>1446</v>
      </c>
      <c r="M346" s="12">
        <f t="shared" si="37"/>
        <v>0</v>
      </c>
      <c r="N346" s="12">
        <v>0</v>
      </c>
      <c r="O346" s="12">
        <v>0</v>
      </c>
      <c r="P346" s="12">
        <f t="shared" si="38"/>
        <v>0</v>
      </c>
      <c r="Q346" s="12">
        <f t="shared" si="39"/>
        <v>0</v>
      </c>
      <c r="R346" s="12">
        <f t="shared" si="40"/>
        <v>0</v>
      </c>
      <c r="S346" s="14">
        <f t="shared" si="35"/>
        <v>1</v>
      </c>
      <c r="T346" s="14">
        <f t="shared" si="36"/>
        <v>0</v>
      </c>
      <c r="U346" s="14">
        <f t="shared" si="41"/>
        <v>0</v>
      </c>
      <c r="V346" t="s">
        <v>1886</v>
      </c>
      <c r="W346" s="1">
        <v>0</v>
      </c>
      <c r="X346" s="1">
        <v>0</v>
      </c>
      <c r="Y346" s="3"/>
    </row>
    <row r="347" spans="1:25" x14ac:dyDescent="0.3">
      <c r="A347" s="13"/>
      <c r="B347" s="1">
        <v>22</v>
      </c>
      <c r="C347" s="33" t="s">
        <v>167</v>
      </c>
      <c r="D347" s="33" t="s">
        <v>78</v>
      </c>
      <c r="E347" s="31" t="s">
        <v>442</v>
      </c>
      <c r="F347" s="31" t="s">
        <v>31</v>
      </c>
      <c r="G347" s="1">
        <v>11</v>
      </c>
      <c r="H347" s="1">
        <v>2005</v>
      </c>
      <c r="I347" s="36">
        <v>0.62986111111111109</v>
      </c>
      <c r="J347" s="1" t="s">
        <v>11</v>
      </c>
      <c r="K347" s="39">
        <v>28575</v>
      </c>
      <c r="L347" t="s">
        <v>1316</v>
      </c>
      <c r="M347" s="12">
        <f t="shared" si="37"/>
        <v>0</v>
      </c>
      <c r="N347" s="12">
        <v>0</v>
      </c>
      <c r="O347" s="12">
        <v>0</v>
      </c>
      <c r="P347" s="12">
        <f t="shared" si="38"/>
        <v>0</v>
      </c>
      <c r="Q347" s="12">
        <f t="shared" si="39"/>
        <v>0</v>
      </c>
      <c r="R347" s="12">
        <f t="shared" si="40"/>
        <v>0</v>
      </c>
      <c r="S347" s="14">
        <f t="shared" si="35"/>
        <v>0</v>
      </c>
      <c r="T347" s="14">
        <f t="shared" si="36"/>
        <v>0</v>
      </c>
      <c r="U347" s="14">
        <f t="shared" si="41"/>
        <v>0</v>
      </c>
      <c r="V347" t="s">
        <v>1987</v>
      </c>
      <c r="W347" s="1">
        <v>0</v>
      </c>
      <c r="X347" s="1">
        <v>0</v>
      </c>
      <c r="Y347" s="3"/>
    </row>
    <row r="348" spans="1:25" x14ac:dyDescent="0.3">
      <c r="A348" s="13"/>
      <c r="B348" s="1">
        <v>23</v>
      </c>
      <c r="C348" t="s">
        <v>173</v>
      </c>
      <c r="D348" t="s">
        <v>61</v>
      </c>
      <c r="E348" s="31" t="s">
        <v>443</v>
      </c>
      <c r="F348" s="31" t="s">
        <v>31</v>
      </c>
      <c r="G348" s="1">
        <v>20</v>
      </c>
      <c r="H348" s="1">
        <v>2005</v>
      </c>
      <c r="I348" s="36">
        <v>0.81874999999999998</v>
      </c>
      <c r="J348" s="1" t="s">
        <v>5</v>
      </c>
      <c r="K348" s="39">
        <v>34642</v>
      </c>
      <c r="L348" t="s">
        <v>1448</v>
      </c>
      <c r="M348" s="12">
        <f t="shared" si="37"/>
        <v>0</v>
      </c>
      <c r="N348" s="12">
        <v>0</v>
      </c>
      <c r="O348" s="12">
        <v>1</v>
      </c>
      <c r="P348" s="12">
        <f t="shared" si="38"/>
        <v>0</v>
      </c>
      <c r="Q348" s="12">
        <f t="shared" si="39"/>
        <v>0</v>
      </c>
      <c r="R348" s="12">
        <f t="shared" si="40"/>
        <v>0</v>
      </c>
      <c r="S348" s="14">
        <f t="shared" si="35"/>
        <v>1</v>
      </c>
      <c r="T348" s="14">
        <f t="shared" si="36"/>
        <v>0</v>
      </c>
      <c r="U348" s="14">
        <f t="shared" si="41"/>
        <v>0</v>
      </c>
      <c r="V348" t="s">
        <v>1887</v>
      </c>
      <c r="W348" s="1">
        <v>0</v>
      </c>
      <c r="X348" s="1">
        <v>0</v>
      </c>
      <c r="Y348" s="3"/>
    </row>
    <row r="349" spans="1:25" x14ac:dyDescent="0.3">
      <c r="A349" s="13"/>
      <c r="B349" s="1">
        <v>24</v>
      </c>
      <c r="C349" t="s">
        <v>173</v>
      </c>
      <c r="D349" t="s">
        <v>61</v>
      </c>
      <c r="E349" s="31" t="s">
        <v>444</v>
      </c>
      <c r="F349" s="31" t="s">
        <v>31</v>
      </c>
      <c r="G349" s="1">
        <v>21</v>
      </c>
      <c r="H349" s="1">
        <v>2005</v>
      </c>
      <c r="I349" s="36">
        <v>0.79791666666666661</v>
      </c>
      <c r="J349" s="1" t="s">
        <v>7</v>
      </c>
      <c r="K349" s="39">
        <v>42331</v>
      </c>
      <c r="L349" t="s">
        <v>1447</v>
      </c>
      <c r="M349" s="12">
        <f t="shared" si="37"/>
        <v>0</v>
      </c>
      <c r="N349" s="12">
        <v>0</v>
      </c>
      <c r="O349" s="12">
        <v>1</v>
      </c>
      <c r="P349" s="12">
        <f t="shared" si="38"/>
        <v>0</v>
      </c>
      <c r="Q349" s="12">
        <f t="shared" si="39"/>
        <v>0</v>
      </c>
      <c r="R349" s="12">
        <f t="shared" si="40"/>
        <v>0</v>
      </c>
      <c r="S349" s="14">
        <f t="shared" si="35"/>
        <v>1</v>
      </c>
      <c r="T349" s="14">
        <f t="shared" si="36"/>
        <v>1</v>
      </c>
      <c r="U349" s="14">
        <f t="shared" si="41"/>
        <v>0</v>
      </c>
      <c r="V349"/>
      <c r="W349" s="1">
        <v>0</v>
      </c>
      <c r="X349" s="1">
        <v>0</v>
      </c>
      <c r="Y349" s="3"/>
    </row>
    <row r="350" spans="1:25" x14ac:dyDescent="0.3">
      <c r="A350" s="13"/>
      <c r="B350" s="1">
        <v>25</v>
      </c>
      <c r="C350" t="s">
        <v>173</v>
      </c>
      <c r="D350" t="s">
        <v>61</v>
      </c>
      <c r="E350" s="31" t="s">
        <v>445</v>
      </c>
      <c r="F350" s="31" t="s">
        <v>31</v>
      </c>
      <c r="G350" s="1">
        <v>22</v>
      </c>
      <c r="H350" s="1">
        <v>2005</v>
      </c>
      <c r="I350" s="36">
        <v>0.56736111111111109</v>
      </c>
      <c r="J350" s="1" t="s">
        <v>8</v>
      </c>
      <c r="K350" s="39">
        <v>41614</v>
      </c>
      <c r="L350" t="s">
        <v>1426</v>
      </c>
      <c r="M350" s="12">
        <f t="shared" si="37"/>
        <v>0</v>
      </c>
      <c r="N350" s="12">
        <v>0</v>
      </c>
      <c r="O350" s="12">
        <v>1</v>
      </c>
      <c r="P350" s="12">
        <f t="shared" si="38"/>
        <v>0</v>
      </c>
      <c r="Q350" s="12">
        <f t="shared" si="39"/>
        <v>0</v>
      </c>
      <c r="R350" s="12">
        <f t="shared" si="40"/>
        <v>0</v>
      </c>
      <c r="S350" s="14">
        <f t="shared" si="35"/>
        <v>0</v>
      </c>
      <c r="T350" s="14">
        <f t="shared" si="36"/>
        <v>0</v>
      </c>
      <c r="U350" s="14">
        <f t="shared" si="41"/>
        <v>0</v>
      </c>
      <c r="V350" t="s">
        <v>1988</v>
      </c>
      <c r="W350" s="1">
        <v>0</v>
      </c>
      <c r="X350" s="1">
        <v>0</v>
      </c>
      <c r="Y350" s="3"/>
    </row>
    <row r="351" spans="1:25" x14ac:dyDescent="0.3">
      <c r="A351" s="13"/>
      <c r="B351" s="1">
        <v>26</v>
      </c>
      <c r="C351" t="s">
        <v>158</v>
      </c>
      <c r="D351" t="s">
        <v>74</v>
      </c>
      <c r="E351" s="31" t="s">
        <v>446</v>
      </c>
      <c r="F351" s="31" t="s">
        <v>31</v>
      </c>
      <c r="G351" s="1">
        <v>24</v>
      </c>
      <c r="H351" s="1">
        <v>2005</v>
      </c>
      <c r="I351" s="36">
        <v>0.80763888888888891</v>
      </c>
      <c r="J351" s="1" t="s">
        <v>10</v>
      </c>
      <c r="K351" s="39">
        <v>19839</v>
      </c>
      <c r="L351" t="s">
        <v>1449</v>
      </c>
      <c r="M351" s="12">
        <f t="shared" si="37"/>
        <v>0</v>
      </c>
      <c r="N351" s="12">
        <v>0</v>
      </c>
      <c r="O351" s="12">
        <v>0</v>
      </c>
      <c r="P351" s="12">
        <f t="shared" si="38"/>
        <v>0</v>
      </c>
      <c r="Q351" s="12">
        <f t="shared" si="39"/>
        <v>0</v>
      </c>
      <c r="R351" s="12">
        <f t="shared" si="40"/>
        <v>0</v>
      </c>
      <c r="S351" s="14">
        <f t="shared" si="35"/>
        <v>1</v>
      </c>
      <c r="T351" s="14">
        <f t="shared" si="36"/>
        <v>0</v>
      </c>
      <c r="U351" s="14">
        <f t="shared" si="41"/>
        <v>0</v>
      </c>
      <c r="V351" t="s">
        <v>1886</v>
      </c>
      <c r="W351" s="1">
        <v>0</v>
      </c>
      <c r="X351" s="1">
        <v>0</v>
      </c>
      <c r="Y351" s="3"/>
    </row>
    <row r="352" spans="1:25" x14ac:dyDescent="0.3">
      <c r="A352" s="13"/>
      <c r="B352" s="1">
        <v>27</v>
      </c>
      <c r="C352" t="s">
        <v>158</v>
      </c>
      <c r="D352" t="s">
        <v>74</v>
      </c>
      <c r="E352" s="31" t="s">
        <v>447</v>
      </c>
      <c r="F352" s="31" t="s">
        <v>31</v>
      </c>
      <c r="G352" s="1">
        <v>25</v>
      </c>
      <c r="H352" s="1">
        <v>2005</v>
      </c>
      <c r="I352" s="36">
        <v>0.79722222222222217</v>
      </c>
      <c r="J352" s="1" t="s">
        <v>11</v>
      </c>
      <c r="K352" s="39">
        <v>18820</v>
      </c>
      <c r="L352" t="s">
        <v>1450</v>
      </c>
      <c r="M352" s="12">
        <f t="shared" si="37"/>
        <v>0</v>
      </c>
      <c r="N352" s="12">
        <v>0</v>
      </c>
      <c r="O352" s="12">
        <v>0</v>
      </c>
      <c r="P352" s="12">
        <f t="shared" si="38"/>
        <v>0</v>
      </c>
      <c r="Q352" s="12">
        <f t="shared" si="39"/>
        <v>0</v>
      </c>
      <c r="R352" s="12">
        <f t="shared" si="40"/>
        <v>0</v>
      </c>
      <c r="S352" s="14">
        <f t="shared" si="35"/>
        <v>1</v>
      </c>
      <c r="T352" s="14">
        <f t="shared" si="36"/>
        <v>0</v>
      </c>
      <c r="U352" s="14">
        <f t="shared" si="41"/>
        <v>0</v>
      </c>
      <c r="V352"/>
      <c r="W352" s="1">
        <v>0</v>
      </c>
      <c r="X352" s="1">
        <v>0</v>
      </c>
      <c r="Y352" s="3"/>
    </row>
    <row r="353" spans="1:25" x14ac:dyDescent="0.3">
      <c r="A353" s="13"/>
      <c r="B353" s="1">
        <v>28</v>
      </c>
      <c r="C353" t="s">
        <v>158</v>
      </c>
      <c r="D353" t="s">
        <v>74</v>
      </c>
      <c r="E353" s="31" t="s">
        <v>448</v>
      </c>
      <c r="F353" s="31" t="s">
        <v>31</v>
      </c>
      <c r="G353" s="1">
        <v>26</v>
      </c>
      <c r="H353" s="1">
        <v>2005</v>
      </c>
      <c r="I353" s="36">
        <v>0.79722222222222217</v>
      </c>
      <c r="J353" s="1" t="s">
        <v>9</v>
      </c>
      <c r="K353" s="39">
        <v>22166</v>
      </c>
      <c r="L353" t="s">
        <v>1451</v>
      </c>
      <c r="M353" s="12">
        <f t="shared" si="37"/>
        <v>0</v>
      </c>
      <c r="N353" s="12">
        <v>0</v>
      </c>
      <c r="O353" s="12">
        <v>0</v>
      </c>
      <c r="P353" s="12">
        <f t="shared" si="38"/>
        <v>0</v>
      </c>
      <c r="Q353" s="12">
        <f t="shared" si="39"/>
        <v>0</v>
      </c>
      <c r="R353" s="12">
        <f t="shared" si="40"/>
        <v>0</v>
      </c>
      <c r="S353" s="14">
        <f t="shared" si="35"/>
        <v>1</v>
      </c>
      <c r="T353" s="14">
        <f t="shared" si="36"/>
        <v>0</v>
      </c>
      <c r="U353" s="14">
        <f t="shared" si="41"/>
        <v>0</v>
      </c>
      <c r="V353"/>
      <c r="W353" s="1">
        <v>0</v>
      </c>
      <c r="X353" s="1">
        <v>0</v>
      </c>
      <c r="Y353" s="3"/>
    </row>
    <row r="354" spans="1:25" x14ac:dyDescent="0.3">
      <c r="A354" s="13"/>
      <c r="B354" s="1">
        <v>29</v>
      </c>
      <c r="C354" t="s">
        <v>170</v>
      </c>
      <c r="D354" t="s">
        <v>77</v>
      </c>
      <c r="E354" s="31" t="s">
        <v>449</v>
      </c>
      <c r="F354" s="31" t="s">
        <v>31</v>
      </c>
      <c r="G354" s="1">
        <v>27</v>
      </c>
      <c r="H354" s="1">
        <v>2005</v>
      </c>
      <c r="I354" s="36">
        <v>0.81736111111111109</v>
      </c>
      <c r="J354" s="1" t="s">
        <v>5</v>
      </c>
      <c r="K354" s="39">
        <v>34175</v>
      </c>
      <c r="L354" t="s">
        <v>1452</v>
      </c>
      <c r="M354" s="12">
        <f t="shared" si="37"/>
        <v>0</v>
      </c>
      <c r="N354" s="12">
        <v>0</v>
      </c>
      <c r="O354" s="12">
        <v>0</v>
      </c>
      <c r="P354" s="12">
        <f t="shared" si="38"/>
        <v>0</v>
      </c>
      <c r="Q354" s="12">
        <f t="shared" si="39"/>
        <v>0</v>
      </c>
      <c r="R354" s="12">
        <f t="shared" si="40"/>
        <v>0</v>
      </c>
      <c r="S354" s="14">
        <f t="shared" si="35"/>
        <v>1</v>
      </c>
      <c r="T354" s="14">
        <f t="shared" si="36"/>
        <v>0</v>
      </c>
      <c r="U354" s="14">
        <f t="shared" si="41"/>
        <v>0</v>
      </c>
      <c r="V354" t="s">
        <v>1969</v>
      </c>
      <c r="W354" s="1">
        <v>0</v>
      </c>
      <c r="X354" s="1">
        <v>0</v>
      </c>
      <c r="Y354" s="3"/>
    </row>
    <row r="355" spans="1:25" x14ac:dyDescent="0.3">
      <c r="A355" s="13"/>
      <c r="B355" s="1">
        <v>30</v>
      </c>
      <c r="C355" t="s">
        <v>170</v>
      </c>
      <c r="D355" t="s">
        <v>77</v>
      </c>
      <c r="E355" s="31" t="s">
        <v>450</v>
      </c>
      <c r="F355" s="31" t="s">
        <v>31</v>
      </c>
      <c r="G355" s="1">
        <v>28</v>
      </c>
      <c r="H355" s="1">
        <v>2005</v>
      </c>
      <c r="I355" s="36">
        <v>0.69236111111111109</v>
      </c>
      <c r="J355" s="1" t="s">
        <v>7</v>
      </c>
      <c r="K355" s="39">
        <v>35955</v>
      </c>
      <c r="L355" t="s">
        <v>1453</v>
      </c>
      <c r="M355" s="12">
        <f t="shared" si="37"/>
        <v>0</v>
      </c>
      <c r="N355" s="12">
        <v>0</v>
      </c>
      <c r="O355" s="12">
        <v>0</v>
      </c>
      <c r="P355" s="12">
        <f t="shared" si="38"/>
        <v>0</v>
      </c>
      <c r="Q355" s="12">
        <f t="shared" si="39"/>
        <v>0</v>
      </c>
      <c r="R355" s="12">
        <f t="shared" si="40"/>
        <v>0</v>
      </c>
      <c r="S355" s="14">
        <f t="shared" si="35"/>
        <v>0</v>
      </c>
      <c r="T355" s="14">
        <f t="shared" si="36"/>
        <v>1</v>
      </c>
      <c r="U355" s="14">
        <f t="shared" si="41"/>
        <v>0</v>
      </c>
      <c r="V355" t="s">
        <v>1957</v>
      </c>
      <c r="W355" s="1">
        <v>0</v>
      </c>
      <c r="X355" s="1">
        <v>0</v>
      </c>
      <c r="Y355" s="3"/>
    </row>
    <row r="356" spans="1:25" x14ac:dyDescent="0.3">
      <c r="A356" s="13"/>
      <c r="B356" s="1">
        <v>31</v>
      </c>
      <c r="C356" t="s">
        <v>170</v>
      </c>
      <c r="D356" t="s">
        <v>77</v>
      </c>
      <c r="E356" s="31" t="s">
        <v>451</v>
      </c>
      <c r="F356" s="31" t="s">
        <v>31</v>
      </c>
      <c r="G356" s="1">
        <v>29</v>
      </c>
      <c r="H356" s="1">
        <v>2005</v>
      </c>
      <c r="I356" s="36">
        <v>0.56736111111111109</v>
      </c>
      <c r="J356" s="1" t="s">
        <v>8</v>
      </c>
      <c r="K356" s="39">
        <v>37061</v>
      </c>
      <c r="L356" t="s">
        <v>1454</v>
      </c>
      <c r="M356" s="12">
        <f t="shared" si="37"/>
        <v>0</v>
      </c>
      <c r="N356" s="12">
        <v>0</v>
      </c>
      <c r="O356" s="12">
        <v>0</v>
      </c>
      <c r="P356" s="12">
        <f t="shared" si="38"/>
        <v>0</v>
      </c>
      <c r="Q356" s="12">
        <f t="shared" si="39"/>
        <v>0</v>
      </c>
      <c r="R356" s="12">
        <f t="shared" si="40"/>
        <v>0</v>
      </c>
      <c r="S356" s="14">
        <f t="shared" si="35"/>
        <v>0</v>
      </c>
      <c r="T356" s="14">
        <f t="shared" si="36"/>
        <v>0</v>
      </c>
      <c r="U356" s="14">
        <f t="shared" si="41"/>
        <v>0</v>
      </c>
      <c r="V356" t="s">
        <v>1894</v>
      </c>
      <c r="W356" s="1">
        <v>0</v>
      </c>
      <c r="X356" s="1">
        <v>0</v>
      </c>
      <c r="Y356" s="3"/>
    </row>
    <row r="357" spans="1:25" x14ac:dyDescent="0.3">
      <c r="A357" s="13"/>
      <c r="B357" s="1">
        <v>32</v>
      </c>
      <c r="C357" t="s">
        <v>176</v>
      </c>
      <c r="D357" t="s">
        <v>68</v>
      </c>
      <c r="E357" s="1" t="s">
        <v>452</v>
      </c>
      <c r="F357" s="31" t="s">
        <v>35</v>
      </c>
      <c r="G357" s="1">
        <v>13</v>
      </c>
      <c r="H357" s="1">
        <v>2005</v>
      </c>
      <c r="I357" s="36">
        <v>0.8041666666666667</v>
      </c>
      <c r="J357" s="1" t="s">
        <v>6</v>
      </c>
      <c r="K357" s="39">
        <v>23297</v>
      </c>
      <c r="L357" t="s">
        <v>1455</v>
      </c>
      <c r="M357" s="12">
        <f t="shared" si="37"/>
        <v>0</v>
      </c>
      <c r="N357" s="12">
        <v>0</v>
      </c>
      <c r="O357" s="12">
        <v>1</v>
      </c>
      <c r="P357" s="12">
        <f t="shared" si="38"/>
        <v>0</v>
      </c>
      <c r="Q357" s="12">
        <f t="shared" si="39"/>
        <v>0</v>
      </c>
      <c r="R357" s="12">
        <f t="shared" si="40"/>
        <v>0</v>
      </c>
      <c r="S357" s="14">
        <f t="shared" si="35"/>
        <v>1</v>
      </c>
      <c r="T357" s="14">
        <f t="shared" si="36"/>
        <v>0</v>
      </c>
      <c r="U357" s="14">
        <f t="shared" si="41"/>
        <v>1</v>
      </c>
      <c r="V357" t="s">
        <v>1989</v>
      </c>
      <c r="W357" s="1">
        <v>0</v>
      </c>
      <c r="X357" s="1">
        <v>0</v>
      </c>
      <c r="Y357" s="3"/>
    </row>
    <row r="358" spans="1:25" x14ac:dyDescent="0.3">
      <c r="A358" s="13"/>
      <c r="B358" s="1">
        <v>33</v>
      </c>
      <c r="C358" t="s">
        <v>176</v>
      </c>
      <c r="D358" t="s">
        <v>68</v>
      </c>
      <c r="E358" s="31" t="s">
        <v>453</v>
      </c>
      <c r="F358" s="31" t="s">
        <v>35</v>
      </c>
      <c r="G358" s="1">
        <v>14</v>
      </c>
      <c r="H358" s="1">
        <v>2005</v>
      </c>
      <c r="I358" s="36">
        <v>0.79722222222222217</v>
      </c>
      <c r="J358" s="1" t="s">
        <v>10</v>
      </c>
      <c r="K358" s="39">
        <v>24595</v>
      </c>
      <c r="L358" t="s">
        <v>1456</v>
      </c>
      <c r="M358" s="12">
        <f t="shared" si="37"/>
        <v>0</v>
      </c>
      <c r="N358" s="12">
        <v>0</v>
      </c>
      <c r="O358" s="12">
        <v>1</v>
      </c>
      <c r="P358" s="12">
        <f t="shared" si="38"/>
        <v>0</v>
      </c>
      <c r="Q358" s="12">
        <f t="shared" si="39"/>
        <v>0</v>
      </c>
      <c r="R358" s="12">
        <f t="shared" si="40"/>
        <v>0</v>
      </c>
      <c r="S358" s="14">
        <f t="shared" si="35"/>
        <v>1</v>
      </c>
      <c r="T358" s="14">
        <f t="shared" si="36"/>
        <v>0</v>
      </c>
      <c r="U358" s="14">
        <f t="shared" si="41"/>
        <v>1</v>
      </c>
      <c r="V358" t="s">
        <v>1886</v>
      </c>
      <c r="W358" s="1">
        <v>0</v>
      </c>
      <c r="X358" s="1">
        <v>0</v>
      </c>
    </row>
    <row r="359" spans="1:25" x14ac:dyDescent="0.3">
      <c r="A359" s="13"/>
      <c r="B359" s="1">
        <v>34</v>
      </c>
      <c r="C359" t="s">
        <v>176</v>
      </c>
      <c r="D359" t="s">
        <v>68</v>
      </c>
      <c r="E359" s="31" t="s">
        <v>454</v>
      </c>
      <c r="F359" s="31" t="s">
        <v>35</v>
      </c>
      <c r="G359" s="1">
        <v>15</v>
      </c>
      <c r="H359" s="1">
        <v>2005</v>
      </c>
      <c r="I359" s="36">
        <v>0.79791666666666661</v>
      </c>
      <c r="J359" s="1" t="s">
        <v>11</v>
      </c>
      <c r="K359" s="39">
        <v>31547</v>
      </c>
      <c r="L359" t="s">
        <v>1457</v>
      </c>
      <c r="M359" s="12">
        <f t="shared" si="37"/>
        <v>0</v>
      </c>
      <c r="N359" s="12">
        <v>0</v>
      </c>
      <c r="O359" s="12">
        <v>1</v>
      </c>
      <c r="P359" s="12">
        <f t="shared" si="38"/>
        <v>0</v>
      </c>
      <c r="Q359" s="12">
        <f t="shared" si="39"/>
        <v>0</v>
      </c>
      <c r="R359" s="12">
        <f t="shared" si="40"/>
        <v>0</v>
      </c>
      <c r="S359" s="14">
        <f t="shared" si="35"/>
        <v>1</v>
      </c>
      <c r="T359" s="14">
        <f t="shared" si="36"/>
        <v>0</v>
      </c>
      <c r="U359" s="14">
        <f t="shared" si="41"/>
        <v>1</v>
      </c>
      <c r="V359"/>
      <c r="W359" s="1">
        <v>0</v>
      </c>
      <c r="X359" s="1">
        <v>0</v>
      </c>
    </row>
    <row r="360" spans="1:25" x14ac:dyDescent="0.3">
      <c r="A360" s="13"/>
      <c r="B360" s="1">
        <v>35</v>
      </c>
      <c r="C360" t="s">
        <v>177</v>
      </c>
      <c r="D360" t="s">
        <v>70</v>
      </c>
      <c r="E360" s="31" t="s">
        <v>455</v>
      </c>
      <c r="F360" s="31" t="s">
        <v>35</v>
      </c>
      <c r="G360" s="1">
        <v>17</v>
      </c>
      <c r="H360" s="1">
        <v>2005</v>
      </c>
      <c r="I360" s="36">
        <v>0.81736111111111109</v>
      </c>
      <c r="J360" s="1" t="s">
        <v>5</v>
      </c>
      <c r="K360" s="39">
        <v>49004</v>
      </c>
      <c r="L360" t="s">
        <v>1458</v>
      </c>
      <c r="M360" s="12">
        <f t="shared" si="37"/>
        <v>0</v>
      </c>
      <c r="N360" s="12">
        <v>0</v>
      </c>
      <c r="O360" s="12">
        <v>1</v>
      </c>
      <c r="P360" s="12">
        <f t="shared" si="38"/>
        <v>0</v>
      </c>
      <c r="Q360" s="12">
        <f t="shared" si="39"/>
        <v>0</v>
      </c>
      <c r="R360" s="12">
        <f t="shared" si="40"/>
        <v>0</v>
      </c>
      <c r="S360" s="14">
        <f t="shared" si="35"/>
        <v>1</v>
      </c>
      <c r="T360" s="14">
        <f t="shared" si="36"/>
        <v>0</v>
      </c>
      <c r="U360" s="14">
        <f t="shared" si="41"/>
        <v>1</v>
      </c>
      <c r="V360" t="s">
        <v>1969</v>
      </c>
      <c r="W360" s="1">
        <v>0</v>
      </c>
      <c r="X360" s="1">
        <v>0</v>
      </c>
    </row>
    <row r="361" spans="1:25" x14ac:dyDescent="0.3">
      <c r="A361" s="13"/>
      <c r="B361" s="1">
        <v>36</v>
      </c>
      <c r="C361" t="s">
        <v>177</v>
      </c>
      <c r="D361" t="s">
        <v>70</v>
      </c>
      <c r="E361" s="31" t="s">
        <v>456</v>
      </c>
      <c r="F361" s="31" t="s">
        <v>35</v>
      </c>
      <c r="G361" s="1">
        <v>18</v>
      </c>
      <c r="H361" s="1">
        <v>2005</v>
      </c>
      <c r="I361" s="36">
        <v>0.79722222222222217</v>
      </c>
      <c r="J361" s="1" t="s">
        <v>7</v>
      </c>
      <c r="K361" s="39">
        <v>43067</v>
      </c>
      <c r="L361" t="s">
        <v>1459</v>
      </c>
      <c r="M361" s="12">
        <f t="shared" si="37"/>
        <v>0</v>
      </c>
      <c r="N361" s="12">
        <v>0</v>
      </c>
      <c r="O361" s="12">
        <v>1</v>
      </c>
      <c r="P361" s="12">
        <f t="shared" si="38"/>
        <v>0</v>
      </c>
      <c r="Q361" s="12">
        <f t="shared" si="39"/>
        <v>0</v>
      </c>
      <c r="R361" s="12">
        <f t="shared" si="40"/>
        <v>0</v>
      </c>
      <c r="S361" s="14">
        <f t="shared" si="35"/>
        <v>1</v>
      </c>
      <c r="T361" s="14">
        <f t="shared" si="36"/>
        <v>1</v>
      </c>
      <c r="U361" s="14">
        <f t="shared" si="41"/>
        <v>1</v>
      </c>
      <c r="V361"/>
      <c r="W361" s="1">
        <v>0</v>
      </c>
      <c r="X361" s="1">
        <v>0</v>
      </c>
    </row>
    <row r="362" spans="1:25" x14ac:dyDescent="0.3">
      <c r="A362" s="13"/>
      <c r="B362" s="1">
        <v>37</v>
      </c>
      <c r="C362" t="s">
        <v>177</v>
      </c>
      <c r="D362" t="s">
        <v>70</v>
      </c>
      <c r="E362" s="31" t="s">
        <v>457</v>
      </c>
      <c r="F362" s="31" t="s">
        <v>35</v>
      </c>
      <c r="G362" s="1">
        <v>19</v>
      </c>
      <c r="H362" s="1">
        <v>2005</v>
      </c>
      <c r="I362" s="36">
        <v>0.56736111111111109</v>
      </c>
      <c r="J362" s="1" t="s">
        <v>8</v>
      </c>
      <c r="K362" s="39">
        <v>45945</v>
      </c>
      <c r="L362" t="s">
        <v>1460</v>
      </c>
      <c r="M362" s="12">
        <f t="shared" si="37"/>
        <v>0</v>
      </c>
      <c r="N362" s="12">
        <v>0</v>
      </c>
      <c r="O362" s="12">
        <v>1</v>
      </c>
      <c r="P362" s="12">
        <f t="shared" si="38"/>
        <v>0</v>
      </c>
      <c r="Q362" s="12">
        <f t="shared" si="39"/>
        <v>0</v>
      </c>
      <c r="R362" s="12">
        <f t="shared" si="40"/>
        <v>0</v>
      </c>
      <c r="S362" s="14">
        <f t="shared" si="35"/>
        <v>0</v>
      </c>
      <c r="T362" s="14">
        <f t="shared" si="36"/>
        <v>0</v>
      </c>
      <c r="U362" s="14">
        <f t="shared" si="41"/>
        <v>1</v>
      </c>
      <c r="V362" t="s">
        <v>1990</v>
      </c>
      <c r="W362" s="1">
        <v>0</v>
      </c>
      <c r="X362" s="1">
        <v>0</v>
      </c>
    </row>
    <row r="363" spans="1:25" x14ac:dyDescent="0.3">
      <c r="A363" s="13"/>
      <c r="B363" s="1">
        <v>38</v>
      </c>
      <c r="C363" t="s">
        <v>162</v>
      </c>
      <c r="D363" t="s">
        <v>75</v>
      </c>
      <c r="E363" s="31" t="s">
        <v>458</v>
      </c>
      <c r="F363" s="31" t="s">
        <v>35</v>
      </c>
      <c r="G363" s="1">
        <v>27</v>
      </c>
      <c r="H363" s="1">
        <v>2005</v>
      </c>
      <c r="I363" s="36">
        <v>0.79722222222222217</v>
      </c>
      <c r="J363" s="1" t="s">
        <v>6</v>
      </c>
      <c r="K363" s="39">
        <v>45801</v>
      </c>
      <c r="L363" t="s">
        <v>1461</v>
      </c>
      <c r="M363" s="12">
        <f t="shared" si="37"/>
        <v>0</v>
      </c>
      <c r="N363" s="12">
        <v>0</v>
      </c>
      <c r="O363" s="12">
        <v>0</v>
      </c>
      <c r="P363" s="12">
        <f t="shared" si="38"/>
        <v>1</v>
      </c>
      <c r="Q363" s="12">
        <f t="shared" si="39"/>
        <v>0</v>
      </c>
      <c r="R363" s="12">
        <f t="shared" si="40"/>
        <v>0</v>
      </c>
      <c r="S363" s="14">
        <f t="shared" si="35"/>
        <v>1</v>
      </c>
      <c r="T363" s="14">
        <f t="shared" si="36"/>
        <v>0</v>
      </c>
      <c r="U363" s="14">
        <f t="shared" si="41"/>
        <v>1</v>
      </c>
      <c r="V363"/>
      <c r="W363" s="1">
        <v>0</v>
      </c>
      <c r="X363" s="1">
        <v>0</v>
      </c>
    </row>
    <row r="364" spans="1:25" x14ac:dyDescent="0.3">
      <c r="A364" s="13"/>
      <c r="B364" s="1">
        <v>39</v>
      </c>
      <c r="C364" t="s">
        <v>162</v>
      </c>
      <c r="D364" t="s">
        <v>75</v>
      </c>
      <c r="E364" s="31" t="s">
        <v>459</v>
      </c>
      <c r="F364" s="31" t="s">
        <v>35</v>
      </c>
      <c r="G364" s="1">
        <v>28</v>
      </c>
      <c r="H364" s="1">
        <v>2005</v>
      </c>
      <c r="I364" s="36">
        <v>0.81805555555555554</v>
      </c>
      <c r="J364" s="1" t="s">
        <v>10</v>
      </c>
      <c r="K364" s="39">
        <v>47465</v>
      </c>
      <c r="L364" t="s">
        <v>1462</v>
      </c>
      <c r="M364" s="12">
        <f t="shared" si="37"/>
        <v>0</v>
      </c>
      <c r="N364" s="12">
        <v>0</v>
      </c>
      <c r="O364" s="12">
        <v>0</v>
      </c>
      <c r="P364" s="12">
        <f t="shared" si="38"/>
        <v>1</v>
      </c>
      <c r="Q364" s="12">
        <f t="shared" si="39"/>
        <v>0</v>
      </c>
      <c r="R364" s="12">
        <f t="shared" si="40"/>
        <v>0</v>
      </c>
      <c r="S364" s="14">
        <f t="shared" si="35"/>
        <v>1</v>
      </c>
      <c r="T364" s="14">
        <f t="shared" si="36"/>
        <v>0</v>
      </c>
      <c r="U364" s="14">
        <f t="shared" si="41"/>
        <v>1</v>
      </c>
      <c r="V364" t="s">
        <v>1886</v>
      </c>
      <c r="W364" s="1">
        <v>0</v>
      </c>
      <c r="X364" s="1">
        <v>0</v>
      </c>
    </row>
    <row r="365" spans="1:25" x14ac:dyDescent="0.3">
      <c r="A365" s="13"/>
      <c r="B365" s="1">
        <v>40</v>
      </c>
      <c r="C365" t="s">
        <v>160</v>
      </c>
      <c r="D365" t="s">
        <v>92</v>
      </c>
      <c r="E365" s="31" t="s">
        <v>460</v>
      </c>
      <c r="F365" s="31" t="s">
        <v>35</v>
      </c>
      <c r="G365" s="1">
        <v>30</v>
      </c>
      <c r="H365" s="1">
        <v>2005</v>
      </c>
      <c r="I365" s="36">
        <v>0.79791666666666661</v>
      </c>
      <c r="J365" s="1" t="s">
        <v>9</v>
      </c>
      <c r="K365" s="39">
        <v>27272</v>
      </c>
      <c r="L365" t="s">
        <v>1463</v>
      </c>
      <c r="M365" s="12">
        <f t="shared" si="37"/>
        <v>0</v>
      </c>
      <c r="N365" s="12">
        <v>0</v>
      </c>
      <c r="O365" s="12">
        <v>0</v>
      </c>
      <c r="P365" s="12">
        <f t="shared" si="38"/>
        <v>0</v>
      </c>
      <c r="Q365" s="12">
        <f t="shared" si="39"/>
        <v>0</v>
      </c>
      <c r="R365" s="12">
        <f t="shared" si="40"/>
        <v>0</v>
      </c>
      <c r="S365" s="14">
        <f t="shared" si="35"/>
        <v>1</v>
      </c>
      <c r="T365" s="14">
        <f t="shared" si="36"/>
        <v>0</v>
      </c>
      <c r="U365" s="14">
        <f t="shared" si="41"/>
        <v>1</v>
      </c>
      <c r="V365"/>
      <c r="W365" s="1">
        <v>0</v>
      </c>
      <c r="X365" s="1">
        <v>0</v>
      </c>
    </row>
    <row r="366" spans="1:25" x14ac:dyDescent="0.3">
      <c r="A366" s="13"/>
      <c r="B366" s="1">
        <v>41</v>
      </c>
      <c r="C366" t="s">
        <v>160</v>
      </c>
      <c r="D366" t="s">
        <v>92</v>
      </c>
      <c r="E366" s="31" t="s">
        <v>461</v>
      </c>
      <c r="F366" s="31" t="s">
        <v>48</v>
      </c>
      <c r="G366" s="1">
        <v>1</v>
      </c>
      <c r="H366" s="1">
        <v>2005</v>
      </c>
      <c r="I366" s="36">
        <v>0.81874999999999998</v>
      </c>
      <c r="J366" s="1" t="s">
        <v>5</v>
      </c>
      <c r="K366" s="39">
        <v>26407</v>
      </c>
      <c r="L366" t="s">
        <v>1464</v>
      </c>
      <c r="M366" s="12">
        <f t="shared" si="37"/>
        <v>0</v>
      </c>
      <c r="N366" s="12">
        <v>0</v>
      </c>
      <c r="O366" s="12">
        <v>0</v>
      </c>
      <c r="P366" s="12">
        <f t="shared" si="38"/>
        <v>0</v>
      </c>
      <c r="Q366" s="12">
        <f t="shared" si="39"/>
        <v>0</v>
      </c>
      <c r="R366" s="12">
        <f t="shared" si="40"/>
        <v>0</v>
      </c>
      <c r="S366" s="14">
        <f t="shared" si="35"/>
        <v>1</v>
      </c>
      <c r="T366" s="14">
        <f t="shared" si="36"/>
        <v>0</v>
      </c>
      <c r="U366" s="14">
        <f t="shared" si="41"/>
        <v>0</v>
      </c>
      <c r="V366" t="s">
        <v>1969</v>
      </c>
      <c r="W366" s="1">
        <v>0</v>
      </c>
      <c r="X366" s="1">
        <v>0</v>
      </c>
    </row>
    <row r="367" spans="1:25" x14ac:dyDescent="0.3">
      <c r="A367" s="13"/>
      <c r="B367" s="1">
        <v>42</v>
      </c>
      <c r="C367" t="s">
        <v>160</v>
      </c>
      <c r="D367" t="s">
        <v>92</v>
      </c>
      <c r="E367" s="31" t="s">
        <v>462</v>
      </c>
      <c r="F367" s="31" t="s">
        <v>48</v>
      </c>
      <c r="G367" s="1">
        <v>2</v>
      </c>
      <c r="H367" s="1">
        <v>2005</v>
      </c>
      <c r="I367" s="36">
        <v>0.56805555555555554</v>
      </c>
      <c r="J367" s="1" t="s">
        <v>7</v>
      </c>
      <c r="K367" s="39">
        <v>38059</v>
      </c>
      <c r="L367" t="s">
        <v>1363</v>
      </c>
      <c r="M367" s="12">
        <f t="shared" si="37"/>
        <v>0</v>
      </c>
      <c r="N367" s="12">
        <v>0</v>
      </c>
      <c r="O367" s="12">
        <v>0</v>
      </c>
      <c r="P367" s="12">
        <f t="shared" si="38"/>
        <v>0</v>
      </c>
      <c r="Q367" s="12">
        <f t="shared" si="39"/>
        <v>0</v>
      </c>
      <c r="R367" s="12">
        <f t="shared" si="40"/>
        <v>0</v>
      </c>
      <c r="S367" s="14">
        <f t="shared" si="35"/>
        <v>0</v>
      </c>
      <c r="T367" s="14">
        <f t="shared" si="36"/>
        <v>1</v>
      </c>
      <c r="U367" s="14">
        <f t="shared" si="41"/>
        <v>0</v>
      </c>
      <c r="V367" t="s">
        <v>1991</v>
      </c>
      <c r="W367" s="1">
        <v>1</v>
      </c>
      <c r="X367" s="1">
        <v>0</v>
      </c>
    </row>
    <row r="368" spans="1:25" x14ac:dyDescent="0.3">
      <c r="A368" s="13"/>
      <c r="B368" s="1">
        <v>43</v>
      </c>
      <c r="C368" t="s">
        <v>160</v>
      </c>
      <c r="D368" t="s">
        <v>92</v>
      </c>
      <c r="E368" s="31" t="s">
        <v>463</v>
      </c>
      <c r="F368" s="31" t="s">
        <v>48</v>
      </c>
      <c r="G368" s="1">
        <v>3</v>
      </c>
      <c r="H368" s="1">
        <v>2005</v>
      </c>
      <c r="I368" s="36">
        <v>0.71458333333333324</v>
      </c>
      <c r="J368" s="1" t="s">
        <v>8</v>
      </c>
      <c r="K368" s="39">
        <v>41655</v>
      </c>
      <c r="L368" t="s">
        <v>1465</v>
      </c>
      <c r="M368" s="12">
        <f t="shared" si="37"/>
        <v>0</v>
      </c>
      <c r="N368" s="12">
        <v>0</v>
      </c>
      <c r="O368" s="12">
        <v>0</v>
      </c>
      <c r="P368" s="12">
        <f t="shared" si="38"/>
        <v>0</v>
      </c>
      <c r="Q368" s="12">
        <f t="shared" si="39"/>
        <v>0</v>
      </c>
      <c r="R368" s="12">
        <f t="shared" si="40"/>
        <v>0</v>
      </c>
      <c r="S368" s="14">
        <f t="shared" si="35"/>
        <v>0</v>
      </c>
      <c r="T368" s="14">
        <f t="shared" si="36"/>
        <v>0</v>
      </c>
      <c r="U368" s="14">
        <f t="shared" si="41"/>
        <v>0</v>
      </c>
      <c r="V368"/>
      <c r="W368" s="1">
        <v>0</v>
      </c>
      <c r="X368" s="1">
        <v>0</v>
      </c>
    </row>
    <row r="369" spans="1:24" x14ac:dyDescent="0.3">
      <c r="A369" s="13"/>
      <c r="B369" s="1">
        <v>44</v>
      </c>
      <c r="C369" t="s">
        <v>156</v>
      </c>
      <c r="D369" t="s">
        <v>80</v>
      </c>
      <c r="E369" s="31" t="s">
        <v>464</v>
      </c>
      <c r="F369" s="31" t="s">
        <v>48</v>
      </c>
      <c r="G369" s="1">
        <v>7</v>
      </c>
      <c r="H369" s="1">
        <v>2005</v>
      </c>
      <c r="I369" s="36">
        <v>0.79791666666666661</v>
      </c>
      <c r="J369" s="1" t="s">
        <v>9</v>
      </c>
      <c r="K369" s="39">
        <v>47389</v>
      </c>
      <c r="L369" t="s">
        <v>1466</v>
      </c>
      <c r="M369" s="12">
        <f t="shared" si="37"/>
        <v>0</v>
      </c>
      <c r="N369" s="12">
        <v>0</v>
      </c>
      <c r="O369" s="12">
        <v>0</v>
      </c>
      <c r="P369" s="12">
        <f t="shared" si="38"/>
        <v>0</v>
      </c>
      <c r="Q369" s="12">
        <f t="shared" si="39"/>
        <v>1</v>
      </c>
      <c r="R369" s="12">
        <f t="shared" si="40"/>
        <v>0</v>
      </c>
      <c r="S369" s="14">
        <f t="shared" si="35"/>
        <v>1</v>
      </c>
      <c r="T369" s="14">
        <f t="shared" si="36"/>
        <v>0</v>
      </c>
      <c r="U369" s="14">
        <f t="shared" si="41"/>
        <v>0</v>
      </c>
      <c r="V369" t="s">
        <v>1992</v>
      </c>
      <c r="W369" s="1">
        <v>0</v>
      </c>
      <c r="X369" s="1">
        <v>0</v>
      </c>
    </row>
    <row r="370" spans="1:24" x14ac:dyDescent="0.3">
      <c r="A370" s="13"/>
      <c r="B370" s="1">
        <v>45</v>
      </c>
      <c r="C370" t="s">
        <v>156</v>
      </c>
      <c r="D370" t="s">
        <v>80</v>
      </c>
      <c r="E370" s="31" t="s">
        <v>465</v>
      </c>
      <c r="F370" s="31" t="s">
        <v>48</v>
      </c>
      <c r="G370" s="1">
        <v>8</v>
      </c>
      <c r="H370" s="1">
        <v>2005</v>
      </c>
      <c r="I370" s="36">
        <v>0.81666666666666676</v>
      </c>
      <c r="J370" s="1" t="s">
        <v>5</v>
      </c>
      <c r="K370" s="39">
        <v>49174</v>
      </c>
      <c r="L370" t="s">
        <v>1467</v>
      </c>
      <c r="M370" s="12">
        <f t="shared" si="37"/>
        <v>0</v>
      </c>
      <c r="N370" s="12">
        <v>0</v>
      </c>
      <c r="O370" s="12">
        <v>0</v>
      </c>
      <c r="P370" s="12">
        <f t="shared" si="38"/>
        <v>0</v>
      </c>
      <c r="Q370" s="12">
        <f t="shared" si="39"/>
        <v>1</v>
      </c>
      <c r="R370" s="12">
        <f t="shared" si="40"/>
        <v>0</v>
      </c>
      <c r="S370" s="14">
        <f t="shared" si="35"/>
        <v>1</v>
      </c>
      <c r="T370" s="14">
        <f t="shared" si="36"/>
        <v>0</v>
      </c>
      <c r="U370" s="14">
        <f t="shared" si="41"/>
        <v>0</v>
      </c>
      <c r="V370" t="s">
        <v>1887</v>
      </c>
      <c r="W370" s="1">
        <v>0</v>
      </c>
      <c r="X370" s="1">
        <v>0</v>
      </c>
    </row>
    <row r="371" spans="1:24" x14ac:dyDescent="0.3">
      <c r="A371" s="13"/>
      <c r="B371" s="1">
        <v>46</v>
      </c>
      <c r="C371" t="s">
        <v>156</v>
      </c>
      <c r="D371" t="s">
        <v>80</v>
      </c>
      <c r="E371" s="31" t="s">
        <v>466</v>
      </c>
      <c r="F371" s="31" t="s">
        <v>48</v>
      </c>
      <c r="G371" s="1">
        <v>9</v>
      </c>
      <c r="H371" s="1">
        <v>2005</v>
      </c>
      <c r="I371" s="36">
        <v>0.55972222222222223</v>
      </c>
      <c r="J371" s="1" t="s">
        <v>7</v>
      </c>
      <c r="K371" s="39">
        <v>49331</v>
      </c>
      <c r="L371" t="s">
        <v>1465</v>
      </c>
      <c r="M371" s="12">
        <f t="shared" si="37"/>
        <v>0</v>
      </c>
      <c r="N371" s="12">
        <v>0</v>
      </c>
      <c r="O371" s="12">
        <v>0</v>
      </c>
      <c r="P371" s="12">
        <f t="shared" si="38"/>
        <v>0</v>
      </c>
      <c r="Q371" s="12">
        <f t="shared" si="39"/>
        <v>1</v>
      </c>
      <c r="R371" s="12">
        <f t="shared" si="40"/>
        <v>0</v>
      </c>
      <c r="S371" s="14">
        <f t="shared" si="35"/>
        <v>0</v>
      </c>
      <c r="T371" s="14">
        <f t="shared" si="36"/>
        <v>1</v>
      </c>
      <c r="U371" s="14">
        <f t="shared" si="41"/>
        <v>0</v>
      </c>
      <c r="V371"/>
      <c r="W371" s="1">
        <v>0</v>
      </c>
      <c r="X371" s="1">
        <v>0</v>
      </c>
    </row>
    <row r="372" spans="1:24" x14ac:dyDescent="0.3">
      <c r="A372" s="13"/>
      <c r="B372" s="1">
        <v>47</v>
      </c>
      <c r="C372" t="s">
        <v>156</v>
      </c>
      <c r="D372" t="s">
        <v>80</v>
      </c>
      <c r="E372" s="31" t="s">
        <v>467</v>
      </c>
      <c r="F372" s="31" t="s">
        <v>48</v>
      </c>
      <c r="G372" s="1">
        <v>10</v>
      </c>
      <c r="H372" s="1">
        <v>2005</v>
      </c>
      <c r="I372" s="36">
        <v>0.56805555555555554</v>
      </c>
      <c r="J372" s="1" t="s">
        <v>8</v>
      </c>
      <c r="K372" s="39">
        <v>49828</v>
      </c>
      <c r="L372" t="s">
        <v>1353</v>
      </c>
      <c r="M372" s="12">
        <f t="shared" si="37"/>
        <v>0</v>
      </c>
      <c r="N372" s="12">
        <v>0</v>
      </c>
      <c r="O372" s="12">
        <v>0</v>
      </c>
      <c r="P372" s="12">
        <f t="shared" si="38"/>
        <v>0</v>
      </c>
      <c r="Q372" s="12">
        <f t="shared" si="39"/>
        <v>1</v>
      </c>
      <c r="R372" s="12">
        <f t="shared" si="40"/>
        <v>0</v>
      </c>
      <c r="S372" s="14">
        <f t="shared" si="35"/>
        <v>0</v>
      </c>
      <c r="T372" s="14">
        <f t="shared" si="36"/>
        <v>0</v>
      </c>
      <c r="U372" s="14">
        <f t="shared" si="41"/>
        <v>0</v>
      </c>
      <c r="V372"/>
      <c r="W372" s="1">
        <v>0</v>
      </c>
      <c r="X372" s="1">
        <v>0</v>
      </c>
    </row>
    <row r="373" spans="1:24" x14ac:dyDescent="0.3">
      <c r="A373" s="13"/>
      <c r="B373" s="1">
        <v>48</v>
      </c>
      <c r="C373" t="s">
        <v>168</v>
      </c>
      <c r="D373" t="s">
        <v>65</v>
      </c>
      <c r="E373" s="31" t="s">
        <v>468</v>
      </c>
      <c r="F373" s="31" t="s">
        <v>48</v>
      </c>
      <c r="G373" s="1">
        <v>25</v>
      </c>
      <c r="H373" s="1">
        <v>2005</v>
      </c>
      <c r="I373" s="36">
        <v>0.79791666666666661</v>
      </c>
      <c r="J373" s="1" t="s">
        <v>6</v>
      </c>
      <c r="K373" s="39">
        <v>29314</v>
      </c>
      <c r="L373" t="s">
        <v>1468</v>
      </c>
      <c r="M373" s="12">
        <f t="shared" si="37"/>
        <v>0</v>
      </c>
      <c r="N373" s="12">
        <v>0</v>
      </c>
      <c r="O373" s="12">
        <v>0</v>
      </c>
      <c r="P373" s="12">
        <f t="shared" si="38"/>
        <v>0</v>
      </c>
      <c r="Q373" s="12">
        <f t="shared" si="39"/>
        <v>0</v>
      </c>
      <c r="R373" s="12">
        <f t="shared" si="40"/>
        <v>0</v>
      </c>
      <c r="S373" s="14">
        <f t="shared" si="35"/>
        <v>1</v>
      </c>
      <c r="T373" s="14">
        <f t="shared" si="36"/>
        <v>0</v>
      </c>
      <c r="U373" s="14">
        <f t="shared" si="41"/>
        <v>0</v>
      </c>
      <c r="V373"/>
      <c r="W373" s="1">
        <v>0</v>
      </c>
      <c r="X373" s="1">
        <v>0</v>
      </c>
    </row>
    <row r="374" spans="1:24" x14ac:dyDescent="0.3">
      <c r="A374" s="13"/>
      <c r="B374" s="1">
        <v>49</v>
      </c>
      <c r="C374" t="s">
        <v>168</v>
      </c>
      <c r="D374" t="s">
        <v>65</v>
      </c>
      <c r="E374" s="31" t="s">
        <v>469</v>
      </c>
      <c r="F374" s="31" t="s">
        <v>48</v>
      </c>
      <c r="G374" s="1">
        <v>26</v>
      </c>
      <c r="H374" s="1">
        <v>2005</v>
      </c>
      <c r="I374" s="36">
        <v>0.79791666666666661</v>
      </c>
      <c r="J374" s="1" t="s">
        <v>10</v>
      </c>
      <c r="K374" s="39">
        <v>25235</v>
      </c>
      <c r="L374" t="s">
        <v>1469</v>
      </c>
      <c r="M374" s="12">
        <f t="shared" si="37"/>
        <v>0</v>
      </c>
      <c r="N374" s="12">
        <v>0</v>
      </c>
      <c r="O374" s="12">
        <v>0</v>
      </c>
      <c r="P374" s="12">
        <f t="shared" si="38"/>
        <v>0</v>
      </c>
      <c r="Q374" s="12">
        <f t="shared" si="39"/>
        <v>0</v>
      </c>
      <c r="R374" s="12">
        <f t="shared" si="40"/>
        <v>0</v>
      </c>
      <c r="S374" s="14">
        <f t="shared" si="35"/>
        <v>1</v>
      </c>
      <c r="T374" s="14">
        <f t="shared" si="36"/>
        <v>0</v>
      </c>
      <c r="U374" s="14">
        <f t="shared" si="41"/>
        <v>0</v>
      </c>
      <c r="V374" t="s">
        <v>1886</v>
      </c>
      <c r="W374" s="1">
        <v>0</v>
      </c>
      <c r="X374" s="1">
        <v>0</v>
      </c>
    </row>
    <row r="375" spans="1:24" x14ac:dyDescent="0.3">
      <c r="A375" s="13"/>
      <c r="B375" s="1">
        <v>50</v>
      </c>
      <c r="C375" t="s">
        <v>168</v>
      </c>
      <c r="D375" t="s">
        <v>65</v>
      </c>
      <c r="E375" s="31" t="s">
        <v>470</v>
      </c>
      <c r="F375" s="31" t="s">
        <v>48</v>
      </c>
      <c r="G375" s="1">
        <v>27</v>
      </c>
      <c r="H375" s="1">
        <v>2005</v>
      </c>
      <c r="I375" s="36">
        <v>0.86249999999999993</v>
      </c>
      <c r="J375" s="1" t="s">
        <v>11</v>
      </c>
      <c r="K375" s="39">
        <v>31540</v>
      </c>
      <c r="L375" t="s">
        <v>1470</v>
      </c>
      <c r="M375" s="12">
        <f t="shared" si="37"/>
        <v>0</v>
      </c>
      <c r="N375" s="12">
        <v>0</v>
      </c>
      <c r="O375" s="12">
        <v>0</v>
      </c>
      <c r="P375" s="12">
        <f t="shared" si="38"/>
        <v>0</v>
      </c>
      <c r="Q375" s="12">
        <f t="shared" si="39"/>
        <v>0</v>
      </c>
      <c r="R375" s="12">
        <f t="shared" si="40"/>
        <v>0</v>
      </c>
      <c r="S375" s="14">
        <f t="shared" si="35"/>
        <v>1</v>
      </c>
      <c r="T375" s="14">
        <f t="shared" si="36"/>
        <v>0</v>
      </c>
      <c r="U375" s="14">
        <f t="shared" si="41"/>
        <v>0</v>
      </c>
      <c r="V375" t="s">
        <v>1993</v>
      </c>
      <c r="W375" s="1">
        <v>1</v>
      </c>
      <c r="X375" s="1">
        <v>0</v>
      </c>
    </row>
    <row r="376" spans="1:24" x14ac:dyDescent="0.3">
      <c r="A376" s="13"/>
      <c r="B376" s="1">
        <v>51</v>
      </c>
      <c r="C376" t="s">
        <v>168</v>
      </c>
      <c r="D376" t="s">
        <v>65</v>
      </c>
      <c r="E376" s="31" t="s">
        <v>471</v>
      </c>
      <c r="F376" s="31" t="s">
        <v>48</v>
      </c>
      <c r="G376" s="1">
        <v>28</v>
      </c>
      <c r="H376" s="1">
        <v>2005</v>
      </c>
      <c r="I376" s="36">
        <v>0.79722222222222217</v>
      </c>
      <c r="J376" s="1" t="s">
        <v>9</v>
      </c>
      <c r="K376" s="39">
        <v>22254</v>
      </c>
      <c r="L376" t="s">
        <v>1371</v>
      </c>
      <c r="M376" s="12">
        <f t="shared" si="37"/>
        <v>0</v>
      </c>
      <c r="N376" s="12">
        <v>0</v>
      </c>
      <c r="O376" s="12">
        <v>0</v>
      </c>
      <c r="P376" s="12">
        <f t="shared" si="38"/>
        <v>0</v>
      </c>
      <c r="Q376" s="12">
        <f t="shared" si="39"/>
        <v>0</v>
      </c>
      <c r="R376" s="12">
        <f t="shared" si="40"/>
        <v>0</v>
      </c>
      <c r="S376" s="14">
        <f t="shared" si="35"/>
        <v>1</v>
      </c>
      <c r="T376" s="14">
        <f t="shared" si="36"/>
        <v>0</v>
      </c>
      <c r="U376" s="14">
        <f t="shared" si="41"/>
        <v>0</v>
      </c>
      <c r="V376"/>
      <c r="W376" s="1">
        <v>0</v>
      </c>
      <c r="X376" s="1">
        <v>0</v>
      </c>
    </row>
    <row r="377" spans="1:24" x14ac:dyDescent="0.3">
      <c r="A377" s="13"/>
      <c r="B377" s="1">
        <v>52</v>
      </c>
      <c r="C377" t="s">
        <v>159</v>
      </c>
      <c r="D377" t="s">
        <v>81</v>
      </c>
      <c r="E377" s="31" t="s">
        <v>472</v>
      </c>
      <c r="F377" s="31" t="s">
        <v>48</v>
      </c>
      <c r="G377" s="1">
        <v>29</v>
      </c>
      <c r="H377" s="1">
        <v>2005</v>
      </c>
      <c r="I377" s="36">
        <v>0.81805555555555554</v>
      </c>
      <c r="J377" s="1" t="s">
        <v>5</v>
      </c>
      <c r="K377" s="39">
        <v>45267</v>
      </c>
      <c r="L377" t="s">
        <v>1471</v>
      </c>
      <c r="M377" s="12">
        <f t="shared" si="37"/>
        <v>0</v>
      </c>
      <c r="N377" s="12">
        <v>0</v>
      </c>
      <c r="O377" s="12">
        <v>0</v>
      </c>
      <c r="P377" s="12">
        <f t="shared" si="38"/>
        <v>0</v>
      </c>
      <c r="Q377" s="12">
        <f t="shared" si="39"/>
        <v>0</v>
      </c>
      <c r="R377" s="12">
        <f t="shared" si="40"/>
        <v>0</v>
      </c>
      <c r="S377" s="14">
        <f t="shared" si="35"/>
        <v>1</v>
      </c>
      <c r="T377" s="14">
        <f t="shared" si="36"/>
        <v>0</v>
      </c>
      <c r="U377" s="14">
        <f t="shared" si="41"/>
        <v>0</v>
      </c>
      <c r="V377" t="s">
        <v>1994</v>
      </c>
      <c r="W377" s="1">
        <v>0</v>
      </c>
      <c r="X377" s="1">
        <v>0</v>
      </c>
    </row>
    <row r="378" spans="1:24" x14ac:dyDescent="0.3">
      <c r="A378" s="13"/>
      <c r="B378" s="1">
        <v>53</v>
      </c>
      <c r="C378" t="s">
        <v>159</v>
      </c>
      <c r="D378" t="s">
        <v>81</v>
      </c>
      <c r="E378" s="31" t="s">
        <v>473</v>
      </c>
      <c r="F378" s="31" t="s">
        <v>48</v>
      </c>
      <c r="G378" s="1">
        <v>30</v>
      </c>
      <c r="H378" s="1">
        <v>2005</v>
      </c>
      <c r="I378" s="36">
        <v>0.54513888888888895</v>
      </c>
      <c r="J378" s="1" t="s">
        <v>7</v>
      </c>
      <c r="K378" s="39">
        <v>40100</v>
      </c>
      <c r="L378" t="s">
        <v>1472</v>
      </c>
      <c r="M378" s="12">
        <f t="shared" si="37"/>
        <v>0</v>
      </c>
      <c r="N378" s="12">
        <v>0</v>
      </c>
      <c r="O378" s="12">
        <v>0</v>
      </c>
      <c r="P378" s="12">
        <f t="shared" si="38"/>
        <v>0</v>
      </c>
      <c r="Q378" s="12">
        <f t="shared" si="39"/>
        <v>0</v>
      </c>
      <c r="R378" s="12">
        <f t="shared" si="40"/>
        <v>0</v>
      </c>
      <c r="S378" s="14">
        <f t="shared" si="35"/>
        <v>0</v>
      </c>
      <c r="T378" s="14">
        <f t="shared" si="36"/>
        <v>1</v>
      </c>
      <c r="U378" s="14">
        <f t="shared" si="41"/>
        <v>0</v>
      </c>
      <c r="V378" t="s">
        <v>1907</v>
      </c>
      <c r="W378" s="1">
        <v>0</v>
      </c>
      <c r="X378" s="1">
        <v>0</v>
      </c>
    </row>
    <row r="379" spans="1:24" x14ac:dyDescent="0.3">
      <c r="A379" s="13"/>
      <c r="B379" s="1">
        <v>54</v>
      </c>
      <c r="C379" t="s">
        <v>159</v>
      </c>
      <c r="D379" t="s">
        <v>81</v>
      </c>
      <c r="E379" s="31" t="s">
        <v>474</v>
      </c>
      <c r="F379" s="31" t="s">
        <v>48</v>
      </c>
      <c r="G379" s="1">
        <v>31</v>
      </c>
      <c r="H379" s="1">
        <v>2005</v>
      </c>
      <c r="I379" s="36">
        <v>0.84027777777777779</v>
      </c>
      <c r="J379" s="1" t="s">
        <v>8</v>
      </c>
      <c r="K379" s="39">
        <v>31982</v>
      </c>
      <c r="L379" t="s">
        <v>1371</v>
      </c>
      <c r="M379" s="12">
        <f t="shared" si="37"/>
        <v>0</v>
      </c>
      <c r="N379" s="12">
        <v>0</v>
      </c>
      <c r="O379" s="12">
        <v>0</v>
      </c>
      <c r="P379" s="12">
        <f t="shared" si="38"/>
        <v>0</v>
      </c>
      <c r="Q379" s="12">
        <f t="shared" si="39"/>
        <v>0</v>
      </c>
      <c r="R379" s="12">
        <f t="shared" si="40"/>
        <v>0</v>
      </c>
      <c r="S379" s="14">
        <f t="shared" si="35"/>
        <v>1</v>
      </c>
      <c r="T379" s="14">
        <f t="shared" si="36"/>
        <v>0</v>
      </c>
      <c r="U379" s="14">
        <f t="shared" si="41"/>
        <v>0</v>
      </c>
      <c r="V379"/>
      <c r="W379" s="1">
        <v>0</v>
      </c>
      <c r="X379" s="1">
        <v>0</v>
      </c>
    </row>
    <row r="380" spans="1:24" x14ac:dyDescent="0.3">
      <c r="A380" s="13"/>
      <c r="B380" s="1">
        <v>55</v>
      </c>
      <c r="C380" t="s">
        <v>159</v>
      </c>
      <c r="D380" t="s">
        <v>81</v>
      </c>
      <c r="E380" s="31" t="s">
        <v>475</v>
      </c>
      <c r="F380" s="31" t="s">
        <v>52</v>
      </c>
      <c r="G380" s="1">
        <v>1</v>
      </c>
      <c r="H380" s="1">
        <v>2005</v>
      </c>
      <c r="I380" s="36">
        <v>0.52638888888888891</v>
      </c>
      <c r="J380" s="1" t="s">
        <v>6</v>
      </c>
      <c r="K380" s="39">
        <v>47823</v>
      </c>
      <c r="L380" t="s">
        <v>1457</v>
      </c>
      <c r="M380" s="12">
        <f t="shared" si="37"/>
        <v>0</v>
      </c>
      <c r="N380" s="12">
        <v>0</v>
      </c>
      <c r="O380" s="12">
        <v>0</v>
      </c>
      <c r="P380" s="12">
        <f t="shared" si="38"/>
        <v>0</v>
      </c>
      <c r="Q380" s="12">
        <f t="shared" si="39"/>
        <v>0</v>
      </c>
      <c r="R380" s="12">
        <f t="shared" si="40"/>
        <v>0</v>
      </c>
      <c r="S380" s="14">
        <f t="shared" si="35"/>
        <v>0</v>
      </c>
      <c r="T380" s="14">
        <f t="shared" si="36"/>
        <v>0</v>
      </c>
      <c r="U380" s="14">
        <f t="shared" si="41"/>
        <v>0</v>
      </c>
      <c r="V380" t="s">
        <v>1995</v>
      </c>
      <c r="W380" s="1">
        <v>0</v>
      </c>
      <c r="X380" s="1">
        <v>0</v>
      </c>
    </row>
    <row r="381" spans="1:24" x14ac:dyDescent="0.3">
      <c r="A381" s="13"/>
      <c r="B381" s="1">
        <v>56</v>
      </c>
      <c r="C381" t="s">
        <v>181</v>
      </c>
      <c r="D381" t="s">
        <v>76</v>
      </c>
      <c r="E381" s="31" t="s">
        <v>476</v>
      </c>
      <c r="F381" s="31" t="s">
        <v>52</v>
      </c>
      <c r="G381" s="1">
        <v>9</v>
      </c>
      <c r="H381" s="1">
        <v>2005</v>
      </c>
      <c r="I381" s="36">
        <v>0.79722222222222217</v>
      </c>
      <c r="J381" s="1" t="s">
        <v>10</v>
      </c>
      <c r="K381" s="39">
        <v>34870</v>
      </c>
      <c r="L381" t="s">
        <v>1473</v>
      </c>
      <c r="M381" s="12">
        <f t="shared" si="37"/>
        <v>0</v>
      </c>
      <c r="N381" s="12">
        <v>0</v>
      </c>
      <c r="O381" s="12">
        <v>0</v>
      </c>
      <c r="P381" s="12">
        <f t="shared" si="38"/>
        <v>0</v>
      </c>
      <c r="Q381" s="12">
        <f t="shared" si="39"/>
        <v>0</v>
      </c>
      <c r="R381" s="12">
        <f t="shared" si="40"/>
        <v>0</v>
      </c>
      <c r="S381" s="14">
        <f t="shared" si="35"/>
        <v>1</v>
      </c>
      <c r="T381" s="14">
        <f t="shared" si="36"/>
        <v>0</v>
      </c>
      <c r="U381" s="14">
        <f t="shared" si="41"/>
        <v>0</v>
      </c>
      <c r="V381" t="s">
        <v>1886</v>
      </c>
      <c r="W381" s="1">
        <v>0</v>
      </c>
      <c r="X381" s="1">
        <v>0</v>
      </c>
    </row>
    <row r="382" spans="1:24" x14ac:dyDescent="0.3">
      <c r="A382" s="13"/>
      <c r="B382" s="1">
        <v>57</v>
      </c>
      <c r="C382" t="s">
        <v>181</v>
      </c>
      <c r="D382" t="s">
        <v>76</v>
      </c>
      <c r="E382" s="31" t="s">
        <v>477</v>
      </c>
      <c r="F382" s="31" t="s">
        <v>52</v>
      </c>
      <c r="G382" s="1">
        <v>10</v>
      </c>
      <c r="H382" s="1">
        <v>2005</v>
      </c>
      <c r="I382" s="36">
        <v>0.79722222222222217</v>
      </c>
      <c r="J382" s="1" t="s">
        <v>11</v>
      </c>
      <c r="K382" s="39">
        <v>25556</v>
      </c>
      <c r="L382" t="s">
        <v>1270</v>
      </c>
      <c r="M382" s="12">
        <f t="shared" si="37"/>
        <v>0</v>
      </c>
      <c r="N382" s="12">
        <v>0</v>
      </c>
      <c r="O382" s="12">
        <v>0</v>
      </c>
      <c r="P382" s="12">
        <f t="shared" si="38"/>
        <v>0</v>
      </c>
      <c r="Q382" s="12">
        <f t="shared" si="39"/>
        <v>0</v>
      </c>
      <c r="R382" s="12">
        <f t="shared" si="40"/>
        <v>0</v>
      </c>
      <c r="S382" s="14">
        <f t="shared" si="35"/>
        <v>1</v>
      </c>
      <c r="T382" s="14">
        <f t="shared" si="36"/>
        <v>0</v>
      </c>
      <c r="U382" s="14">
        <f t="shared" si="41"/>
        <v>0</v>
      </c>
      <c r="V382"/>
      <c r="W382" s="1">
        <v>0</v>
      </c>
      <c r="X382" s="1">
        <v>0</v>
      </c>
    </row>
    <row r="383" spans="1:24" x14ac:dyDescent="0.3">
      <c r="A383" s="13"/>
      <c r="B383" s="1">
        <v>58</v>
      </c>
      <c r="C383" t="s">
        <v>181</v>
      </c>
      <c r="D383" t="s">
        <v>76</v>
      </c>
      <c r="E383" s="31" t="s">
        <v>478</v>
      </c>
      <c r="F383" s="31" t="s">
        <v>52</v>
      </c>
      <c r="G383" s="1">
        <v>11</v>
      </c>
      <c r="H383" s="1">
        <v>2005</v>
      </c>
      <c r="I383" s="36">
        <v>0.79722222222222217</v>
      </c>
      <c r="J383" s="1" t="s">
        <v>9</v>
      </c>
      <c r="K383" s="39">
        <v>27958</v>
      </c>
      <c r="L383" t="s">
        <v>1367</v>
      </c>
      <c r="M383" s="12">
        <f t="shared" si="37"/>
        <v>0</v>
      </c>
      <c r="N383" s="12">
        <v>0</v>
      </c>
      <c r="O383" s="12">
        <v>0</v>
      </c>
      <c r="P383" s="12">
        <f t="shared" si="38"/>
        <v>0</v>
      </c>
      <c r="Q383" s="12">
        <f t="shared" si="39"/>
        <v>0</v>
      </c>
      <c r="R383" s="12">
        <f t="shared" si="40"/>
        <v>0</v>
      </c>
      <c r="S383" s="14">
        <f t="shared" si="35"/>
        <v>1</v>
      </c>
      <c r="T383" s="14">
        <f t="shared" si="36"/>
        <v>0</v>
      </c>
      <c r="U383" s="14">
        <f t="shared" si="41"/>
        <v>0</v>
      </c>
      <c r="V383" t="s">
        <v>1996</v>
      </c>
      <c r="W383" s="1">
        <v>0</v>
      </c>
      <c r="X383" s="1">
        <v>0</v>
      </c>
    </row>
    <row r="384" spans="1:24" x14ac:dyDescent="0.3">
      <c r="A384" s="13"/>
      <c r="B384" s="1">
        <v>59</v>
      </c>
      <c r="C384" s="33" t="s">
        <v>157</v>
      </c>
      <c r="D384" s="33" t="s">
        <v>79</v>
      </c>
      <c r="E384" s="31" t="s">
        <v>479</v>
      </c>
      <c r="F384" s="31" t="s">
        <v>52</v>
      </c>
      <c r="G384" s="1">
        <v>12</v>
      </c>
      <c r="H384" s="1">
        <v>2005</v>
      </c>
      <c r="I384" s="36">
        <v>0.81944444444444453</v>
      </c>
      <c r="J384" s="1" t="s">
        <v>5</v>
      </c>
      <c r="K384" s="39">
        <v>29069</v>
      </c>
      <c r="L384" t="s">
        <v>1474</v>
      </c>
      <c r="M384" s="12">
        <f t="shared" si="37"/>
        <v>0</v>
      </c>
      <c r="N384" s="12">
        <v>0</v>
      </c>
      <c r="O384" s="12">
        <v>0</v>
      </c>
      <c r="P384" s="12">
        <f t="shared" si="38"/>
        <v>0</v>
      </c>
      <c r="Q384" s="12">
        <f t="shared" si="39"/>
        <v>0</v>
      </c>
      <c r="R384" s="12">
        <f t="shared" si="40"/>
        <v>0</v>
      </c>
      <c r="S384" s="14">
        <f t="shared" si="35"/>
        <v>1</v>
      </c>
      <c r="T384" s="14">
        <f t="shared" si="36"/>
        <v>0</v>
      </c>
      <c r="U384" s="14">
        <f t="shared" si="41"/>
        <v>0</v>
      </c>
      <c r="V384" t="s">
        <v>1969</v>
      </c>
      <c r="W384" s="1">
        <v>0</v>
      </c>
      <c r="X384" s="1">
        <v>0</v>
      </c>
    </row>
    <row r="385" spans="1:24" x14ac:dyDescent="0.3">
      <c r="A385" s="13"/>
      <c r="B385" s="1">
        <v>60</v>
      </c>
      <c r="C385" s="33" t="s">
        <v>157</v>
      </c>
      <c r="D385" s="33" t="s">
        <v>79</v>
      </c>
      <c r="E385" s="31" t="s">
        <v>480</v>
      </c>
      <c r="F385" s="31" t="s">
        <v>52</v>
      </c>
      <c r="G385" s="1">
        <v>13</v>
      </c>
      <c r="H385" s="1">
        <v>2005</v>
      </c>
      <c r="I385" s="36">
        <v>0.7006944444444444</v>
      </c>
      <c r="J385" s="1" t="s">
        <v>7</v>
      </c>
      <c r="K385" s="39">
        <v>29445</v>
      </c>
      <c r="L385" t="s">
        <v>1375</v>
      </c>
      <c r="M385" s="12">
        <f t="shared" si="37"/>
        <v>0</v>
      </c>
      <c r="N385" s="12">
        <v>0</v>
      </c>
      <c r="O385" s="12">
        <v>0</v>
      </c>
      <c r="P385" s="12">
        <f t="shared" si="38"/>
        <v>0</v>
      </c>
      <c r="Q385" s="12">
        <f t="shared" si="39"/>
        <v>0</v>
      </c>
      <c r="R385" s="12">
        <f t="shared" si="40"/>
        <v>0</v>
      </c>
      <c r="S385" s="14">
        <f t="shared" si="35"/>
        <v>0</v>
      </c>
      <c r="T385" s="14">
        <f t="shared" si="36"/>
        <v>1</v>
      </c>
      <c r="U385" s="14">
        <f t="shared" si="41"/>
        <v>0</v>
      </c>
      <c r="V385" t="s">
        <v>1997</v>
      </c>
      <c r="W385" s="1">
        <v>0</v>
      </c>
      <c r="X385" s="1">
        <v>0</v>
      </c>
    </row>
    <row r="386" spans="1:24" x14ac:dyDescent="0.3">
      <c r="A386" s="13"/>
      <c r="B386" s="1">
        <v>61</v>
      </c>
      <c r="C386" s="33" t="s">
        <v>157</v>
      </c>
      <c r="D386" s="33" t="s">
        <v>79</v>
      </c>
      <c r="E386" s="31" t="s">
        <v>481</v>
      </c>
      <c r="F386" s="31" t="s">
        <v>52</v>
      </c>
      <c r="G386" s="1">
        <v>14</v>
      </c>
      <c r="H386" s="1">
        <v>2005</v>
      </c>
      <c r="I386" s="36">
        <v>0.56874999999999998</v>
      </c>
      <c r="J386" s="1" t="s">
        <v>8</v>
      </c>
      <c r="K386" s="39">
        <v>30954</v>
      </c>
      <c r="L386" t="s">
        <v>1359</v>
      </c>
      <c r="M386" s="12">
        <f t="shared" si="37"/>
        <v>0</v>
      </c>
      <c r="N386" s="12">
        <v>0</v>
      </c>
      <c r="O386" s="12">
        <v>0</v>
      </c>
      <c r="P386" s="12">
        <f t="shared" si="38"/>
        <v>0</v>
      </c>
      <c r="Q386" s="12">
        <f t="shared" si="39"/>
        <v>0</v>
      </c>
      <c r="R386" s="12">
        <f t="shared" si="40"/>
        <v>0</v>
      </c>
      <c r="S386" s="14">
        <f t="shared" si="35"/>
        <v>0</v>
      </c>
      <c r="T386" s="14">
        <f t="shared" si="36"/>
        <v>0</v>
      </c>
      <c r="U386" s="14">
        <f t="shared" si="41"/>
        <v>0</v>
      </c>
      <c r="V386" t="s">
        <v>1907</v>
      </c>
      <c r="W386" s="1">
        <v>0</v>
      </c>
      <c r="X386" s="1">
        <v>0</v>
      </c>
    </row>
    <row r="387" spans="1:24" x14ac:dyDescent="0.3">
      <c r="A387" s="13"/>
      <c r="B387" s="1">
        <v>62</v>
      </c>
      <c r="C387" t="s">
        <v>161</v>
      </c>
      <c r="D387" t="s">
        <v>66</v>
      </c>
      <c r="E387" s="31" t="s">
        <v>482</v>
      </c>
      <c r="F387" s="31" t="s">
        <v>52</v>
      </c>
      <c r="G387" s="1">
        <v>23</v>
      </c>
      <c r="H387" s="1">
        <v>2005</v>
      </c>
      <c r="I387" s="36">
        <v>0.79722222222222217</v>
      </c>
      <c r="J387" s="1" t="s">
        <v>10</v>
      </c>
      <c r="K387" s="39">
        <v>31768</v>
      </c>
      <c r="L387" t="s">
        <v>1458</v>
      </c>
      <c r="M387" s="12">
        <f t="shared" si="37"/>
        <v>0</v>
      </c>
      <c r="N387" s="12">
        <v>0</v>
      </c>
      <c r="O387" s="12">
        <v>0</v>
      </c>
      <c r="P387" s="12">
        <f t="shared" si="38"/>
        <v>0</v>
      </c>
      <c r="Q387" s="12">
        <f t="shared" si="39"/>
        <v>0</v>
      </c>
      <c r="R387" s="12">
        <f t="shared" si="40"/>
        <v>0</v>
      </c>
      <c r="S387" s="14">
        <f t="shared" si="35"/>
        <v>1</v>
      </c>
      <c r="T387" s="14">
        <f t="shared" si="36"/>
        <v>0</v>
      </c>
      <c r="U387" s="14">
        <f t="shared" si="41"/>
        <v>0</v>
      </c>
      <c r="V387" t="s">
        <v>1886</v>
      </c>
      <c r="W387" s="1">
        <v>0</v>
      </c>
      <c r="X387" s="1">
        <v>0</v>
      </c>
    </row>
    <row r="388" spans="1:24" x14ac:dyDescent="0.3">
      <c r="A388" s="13"/>
      <c r="B388" s="1">
        <v>63</v>
      </c>
      <c r="C388" t="s">
        <v>161</v>
      </c>
      <c r="D388" t="s">
        <v>66</v>
      </c>
      <c r="E388" s="31" t="s">
        <v>483</v>
      </c>
      <c r="F388" s="31" t="s">
        <v>52</v>
      </c>
      <c r="G388" s="1">
        <v>24</v>
      </c>
      <c r="H388" s="1">
        <v>2005</v>
      </c>
      <c r="I388" s="36">
        <v>0.79791666666666661</v>
      </c>
      <c r="J388" s="1" t="s">
        <v>11</v>
      </c>
      <c r="K388" s="39">
        <v>27586</v>
      </c>
      <c r="L388" t="s">
        <v>1475</v>
      </c>
      <c r="M388" s="12">
        <f t="shared" si="37"/>
        <v>0</v>
      </c>
      <c r="N388" s="12">
        <v>0</v>
      </c>
      <c r="O388" s="12">
        <v>0</v>
      </c>
      <c r="P388" s="12">
        <f t="shared" si="38"/>
        <v>0</v>
      </c>
      <c r="Q388" s="12">
        <f t="shared" si="39"/>
        <v>0</v>
      </c>
      <c r="R388" s="12">
        <f t="shared" si="40"/>
        <v>0</v>
      </c>
      <c r="S388" s="14">
        <f t="shared" ref="S388:S451" si="42">IF(I388&gt;$S$2,1,0)</f>
        <v>1</v>
      </c>
      <c r="T388" s="14">
        <f t="shared" ref="T388:T451" si="43">IF(J388=$T$2,1,0)</f>
        <v>0</v>
      </c>
      <c r="U388" s="14">
        <f t="shared" si="41"/>
        <v>0</v>
      </c>
      <c r="V388"/>
      <c r="W388" s="1">
        <v>0</v>
      </c>
      <c r="X388" s="1">
        <v>0</v>
      </c>
    </row>
    <row r="389" spans="1:24" x14ac:dyDescent="0.3">
      <c r="A389" s="13"/>
      <c r="B389" s="1">
        <v>64</v>
      </c>
      <c r="C389" t="s">
        <v>161</v>
      </c>
      <c r="D389" t="s">
        <v>66</v>
      </c>
      <c r="E389" s="31" t="s">
        <v>484</v>
      </c>
      <c r="F389" s="31" t="s">
        <v>52</v>
      </c>
      <c r="G389" s="1">
        <v>25</v>
      </c>
      <c r="H389" s="1">
        <v>2005</v>
      </c>
      <c r="I389" s="36">
        <v>0.79791666666666661</v>
      </c>
      <c r="J389" s="1" t="s">
        <v>9</v>
      </c>
      <c r="K389" s="39">
        <v>26832</v>
      </c>
      <c r="L389" t="s">
        <v>1475</v>
      </c>
      <c r="M389" s="12">
        <f t="shared" ref="M389:M452" si="44">IF(B389=1,1,0)</f>
        <v>0</v>
      </c>
      <c r="N389" s="12">
        <v>0</v>
      </c>
      <c r="O389" s="12">
        <v>0</v>
      </c>
      <c r="P389" s="12">
        <f t="shared" ref="P389:P452" si="45">IF(C389=$P$3,1,0)</f>
        <v>0</v>
      </c>
      <c r="Q389" s="12">
        <f t="shared" ref="Q389:Q452" si="46">IF(C389=$Q$3,1,0)</f>
        <v>0</v>
      </c>
      <c r="R389" s="12">
        <f t="shared" ref="R389:R452" si="47">IF(C389=$R$3,1,0)</f>
        <v>0</v>
      </c>
      <c r="S389" s="14">
        <f t="shared" si="42"/>
        <v>1</v>
      </c>
      <c r="T389" s="14">
        <f t="shared" si="43"/>
        <v>0</v>
      </c>
      <c r="U389" s="14">
        <f t="shared" ref="U389:U452" si="48">IF(F389=$U$2,1,0)</f>
        <v>0</v>
      </c>
      <c r="V389"/>
      <c r="W389" s="1">
        <v>0</v>
      </c>
      <c r="X389" s="1">
        <v>0</v>
      </c>
    </row>
    <row r="390" spans="1:24" x14ac:dyDescent="0.3">
      <c r="A390" s="13"/>
      <c r="B390" s="1">
        <v>65</v>
      </c>
      <c r="C390" t="s">
        <v>169</v>
      </c>
      <c r="D390" t="s">
        <v>1883</v>
      </c>
      <c r="E390" s="31" t="s">
        <v>485</v>
      </c>
      <c r="F390" s="31" t="s">
        <v>52</v>
      </c>
      <c r="G390" s="1">
        <v>26</v>
      </c>
      <c r="H390" s="1">
        <v>2005</v>
      </c>
      <c r="I390" s="36">
        <v>0.81805555555555554</v>
      </c>
      <c r="J390" s="1" t="s">
        <v>5</v>
      </c>
      <c r="K390" s="39">
        <v>26105</v>
      </c>
      <c r="L390" t="s">
        <v>1414</v>
      </c>
      <c r="M390" s="12">
        <f t="shared" si="44"/>
        <v>0</v>
      </c>
      <c r="N390" s="12">
        <v>0</v>
      </c>
      <c r="O390" s="12">
        <v>0</v>
      </c>
      <c r="P390" s="12">
        <f t="shared" si="45"/>
        <v>0</v>
      </c>
      <c r="Q390" s="12">
        <f t="shared" si="46"/>
        <v>0</v>
      </c>
      <c r="R390" s="12">
        <f t="shared" si="47"/>
        <v>0</v>
      </c>
      <c r="S390" s="14">
        <f t="shared" si="42"/>
        <v>1</v>
      </c>
      <c r="T390" s="14">
        <f t="shared" si="43"/>
        <v>0</v>
      </c>
      <c r="U390" s="14">
        <f t="shared" si="48"/>
        <v>0</v>
      </c>
      <c r="V390" t="s">
        <v>1887</v>
      </c>
      <c r="W390" s="1">
        <v>0</v>
      </c>
      <c r="X390" s="1">
        <v>0</v>
      </c>
    </row>
    <row r="391" spans="1:24" x14ac:dyDescent="0.3">
      <c r="A391" s="13"/>
      <c r="B391" s="1">
        <v>66</v>
      </c>
      <c r="C391" t="s">
        <v>169</v>
      </c>
      <c r="D391" t="s">
        <v>1883</v>
      </c>
      <c r="E391" s="31" t="s">
        <v>486</v>
      </c>
      <c r="F391" s="31" t="s">
        <v>52</v>
      </c>
      <c r="G391" s="1">
        <v>27</v>
      </c>
      <c r="H391" s="1">
        <v>2005</v>
      </c>
      <c r="I391" s="36">
        <v>0.69236111111111109</v>
      </c>
      <c r="J391" s="1" t="s">
        <v>7</v>
      </c>
      <c r="K391" s="39">
        <v>33195</v>
      </c>
      <c r="L391" t="s">
        <v>1476</v>
      </c>
      <c r="M391" s="12">
        <f t="shared" si="44"/>
        <v>0</v>
      </c>
      <c r="N391" s="12">
        <v>0</v>
      </c>
      <c r="O391" s="12">
        <v>0</v>
      </c>
      <c r="P391" s="12">
        <f t="shared" si="45"/>
        <v>0</v>
      </c>
      <c r="Q391" s="12">
        <f t="shared" si="46"/>
        <v>0</v>
      </c>
      <c r="R391" s="12">
        <f t="shared" si="47"/>
        <v>0</v>
      </c>
      <c r="S391" s="14">
        <f t="shared" si="42"/>
        <v>0</v>
      </c>
      <c r="T391" s="14">
        <f t="shared" si="43"/>
        <v>1</v>
      </c>
      <c r="U391" s="14">
        <f t="shared" si="48"/>
        <v>0</v>
      </c>
      <c r="V391" t="s">
        <v>1998</v>
      </c>
      <c r="W391" s="1">
        <v>0</v>
      </c>
      <c r="X391" s="1">
        <v>0</v>
      </c>
    </row>
    <row r="392" spans="1:24" x14ac:dyDescent="0.3">
      <c r="A392" s="13"/>
      <c r="B392" s="1">
        <v>67</v>
      </c>
      <c r="C392" t="s">
        <v>169</v>
      </c>
      <c r="D392" t="s">
        <v>1883</v>
      </c>
      <c r="E392" s="31" t="s">
        <v>487</v>
      </c>
      <c r="F392" s="31" t="s">
        <v>52</v>
      </c>
      <c r="G392" s="1">
        <v>28</v>
      </c>
      <c r="H392" s="1">
        <v>2005</v>
      </c>
      <c r="I392" s="36">
        <v>0.56805555555555554</v>
      </c>
      <c r="J392" s="1" t="s">
        <v>8</v>
      </c>
      <c r="K392" s="39">
        <v>26971</v>
      </c>
      <c r="L392" t="s">
        <v>1370</v>
      </c>
      <c r="M392" s="12">
        <f t="shared" si="44"/>
        <v>0</v>
      </c>
      <c r="N392" s="12">
        <v>0</v>
      </c>
      <c r="O392" s="12">
        <v>0</v>
      </c>
      <c r="P392" s="12">
        <f t="shared" si="45"/>
        <v>0</v>
      </c>
      <c r="Q392" s="12">
        <f t="shared" si="46"/>
        <v>0</v>
      </c>
      <c r="R392" s="12">
        <f t="shared" si="47"/>
        <v>0</v>
      </c>
      <c r="S392" s="14">
        <f t="shared" si="42"/>
        <v>0</v>
      </c>
      <c r="T392" s="14">
        <f t="shared" si="43"/>
        <v>0</v>
      </c>
      <c r="U392" s="14">
        <f t="shared" si="48"/>
        <v>0</v>
      </c>
      <c r="V392"/>
      <c r="W392" s="1">
        <v>0</v>
      </c>
      <c r="X392" s="1">
        <v>0</v>
      </c>
    </row>
    <row r="393" spans="1:24" x14ac:dyDescent="0.3">
      <c r="A393" s="13"/>
      <c r="B393" s="1">
        <v>68</v>
      </c>
      <c r="C393" t="s">
        <v>169</v>
      </c>
      <c r="D393" t="s">
        <v>1883</v>
      </c>
      <c r="E393" s="31" t="s">
        <v>488</v>
      </c>
      <c r="F393" s="31" t="s">
        <v>52</v>
      </c>
      <c r="G393" s="1">
        <v>29</v>
      </c>
      <c r="H393" s="1">
        <v>2005</v>
      </c>
      <c r="I393" s="36">
        <v>0.63124999999999998</v>
      </c>
      <c r="J393" s="1" t="s">
        <v>6</v>
      </c>
      <c r="K393" s="39">
        <v>18287</v>
      </c>
      <c r="L393" t="s">
        <v>1350</v>
      </c>
      <c r="M393" s="12">
        <f t="shared" si="44"/>
        <v>0</v>
      </c>
      <c r="N393" s="12">
        <v>0</v>
      </c>
      <c r="O393" s="12">
        <v>0</v>
      </c>
      <c r="P393" s="12">
        <f t="shared" si="45"/>
        <v>0</v>
      </c>
      <c r="Q393" s="12">
        <f t="shared" si="46"/>
        <v>0</v>
      </c>
      <c r="R393" s="12">
        <f t="shared" si="47"/>
        <v>0</v>
      </c>
      <c r="S393" s="14">
        <f t="shared" si="42"/>
        <v>0</v>
      </c>
      <c r="T393" s="14">
        <f t="shared" si="43"/>
        <v>0</v>
      </c>
      <c r="U393" s="14">
        <f t="shared" si="48"/>
        <v>0</v>
      </c>
      <c r="V393"/>
      <c r="W393" s="1">
        <v>0</v>
      </c>
      <c r="X393" s="1">
        <v>0</v>
      </c>
    </row>
    <row r="394" spans="1:24" x14ac:dyDescent="0.3">
      <c r="A394" s="13"/>
      <c r="B394" s="1">
        <v>69</v>
      </c>
      <c r="C394" s="33" t="s">
        <v>157</v>
      </c>
      <c r="D394" s="33" t="s">
        <v>79</v>
      </c>
      <c r="E394" s="31" t="s">
        <v>489</v>
      </c>
      <c r="F394" s="31" t="s">
        <v>53</v>
      </c>
      <c r="G394" s="1">
        <v>5</v>
      </c>
      <c r="H394" s="1">
        <v>2005</v>
      </c>
      <c r="I394" s="36">
        <v>0.57013888888888886</v>
      </c>
      <c r="J394" s="1" t="s">
        <v>6</v>
      </c>
      <c r="K394" s="39">
        <v>22123</v>
      </c>
      <c r="L394" t="s">
        <v>1371</v>
      </c>
      <c r="M394" s="12">
        <f t="shared" si="44"/>
        <v>0</v>
      </c>
      <c r="N394" s="12">
        <v>0</v>
      </c>
      <c r="O394" s="12">
        <v>0</v>
      </c>
      <c r="P394" s="12">
        <f t="shared" si="45"/>
        <v>0</v>
      </c>
      <c r="Q394" s="12">
        <f t="shared" si="46"/>
        <v>0</v>
      </c>
      <c r="R394" s="12">
        <f t="shared" si="47"/>
        <v>0</v>
      </c>
      <c r="S394" s="14">
        <f t="shared" si="42"/>
        <v>0</v>
      </c>
      <c r="T394" s="14">
        <f t="shared" si="43"/>
        <v>0</v>
      </c>
      <c r="U394" s="14">
        <f t="shared" si="48"/>
        <v>0</v>
      </c>
      <c r="V394"/>
      <c r="W394" s="1">
        <v>0</v>
      </c>
      <c r="X394" s="1">
        <v>0</v>
      </c>
    </row>
    <row r="395" spans="1:24" x14ac:dyDescent="0.3">
      <c r="A395" s="13"/>
      <c r="B395" s="1">
        <v>70</v>
      </c>
      <c r="C395" s="33" t="s">
        <v>157</v>
      </c>
      <c r="D395" s="33" t="s">
        <v>79</v>
      </c>
      <c r="E395" s="31" t="s">
        <v>490</v>
      </c>
      <c r="F395" s="31" t="s">
        <v>53</v>
      </c>
      <c r="G395" s="1">
        <v>6</v>
      </c>
      <c r="H395" s="1">
        <v>2005</v>
      </c>
      <c r="I395" s="36">
        <v>0.80138888888888893</v>
      </c>
      <c r="J395" s="1" t="s">
        <v>10</v>
      </c>
      <c r="K395" s="39">
        <v>20729</v>
      </c>
      <c r="L395" t="s">
        <v>1477</v>
      </c>
      <c r="M395" s="12">
        <f t="shared" si="44"/>
        <v>0</v>
      </c>
      <c r="N395" s="12">
        <v>0</v>
      </c>
      <c r="O395" s="12">
        <v>0</v>
      </c>
      <c r="P395" s="12">
        <f t="shared" si="45"/>
        <v>0</v>
      </c>
      <c r="Q395" s="12">
        <f t="shared" si="46"/>
        <v>0</v>
      </c>
      <c r="R395" s="12">
        <f t="shared" si="47"/>
        <v>0</v>
      </c>
      <c r="S395" s="14">
        <f t="shared" si="42"/>
        <v>1</v>
      </c>
      <c r="T395" s="14">
        <f t="shared" si="43"/>
        <v>0</v>
      </c>
      <c r="U395" s="14">
        <f t="shared" si="48"/>
        <v>0</v>
      </c>
      <c r="V395" t="s">
        <v>1999</v>
      </c>
      <c r="W395" s="1">
        <v>0</v>
      </c>
      <c r="X395" s="1">
        <v>0</v>
      </c>
    </row>
    <row r="396" spans="1:24" x14ac:dyDescent="0.3">
      <c r="A396" s="13"/>
      <c r="B396" s="1">
        <v>71</v>
      </c>
      <c r="C396" s="33" t="s">
        <v>157</v>
      </c>
      <c r="D396" s="33" t="s">
        <v>79</v>
      </c>
      <c r="E396" s="31" t="s">
        <v>491</v>
      </c>
      <c r="F396" s="31" t="s">
        <v>53</v>
      </c>
      <c r="G396" s="1">
        <v>7</v>
      </c>
      <c r="H396" s="1">
        <v>2005</v>
      </c>
      <c r="I396" s="36">
        <v>0.79861111111111116</v>
      </c>
      <c r="J396" s="1" t="s">
        <v>11</v>
      </c>
      <c r="K396" s="39">
        <v>20146</v>
      </c>
      <c r="L396" t="s">
        <v>1478</v>
      </c>
      <c r="M396" s="12">
        <f t="shared" si="44"/>
        <v>0</v>
      </c>
      <c r="N396" s="12">
        <v>0</v>
      </c>
      <c r="O396" s="12">
        <v>0</v>
      </c>
      <c r="P396" s="12">
        <f t="shared" si="45"/>
        <v>0</v>
      </c>
      <c r="Q396" s="12">
        <f t="shared" si="46"/>
        <v>0</v>
      </c>
      <c r="R396" s="12">
        <f t="shared" si="47"/>
        <v>0</v>
      </c>
      <c r="S396" s="14">
        <f t="shared" si="42"/>
        <v>1</v>
      </c>
      <c r="T396" s="14">
        <f t="shared" si="43"/>
        <v>0</v>
      </c>
      <c r="U396" s="14">
        <f t="shared" si="48"/>
        <v>0</v>
      </c>
      <c r="V396" t="s">
        <v>2000</v>
      </c>
      <c r="W396" s="1">
        <v>0</v>
      </c>
      <c r="X396" s="1">
        <v>0</v>
      </c>
    </row>
    <row r="397" spans="1:24" x14ac:dyDescent="0.3">
      <c r="A397" s="13"/>
      <c r="B397" s="1">
        <v>72</v>
      </c>
      <c r="C397" t="s">
        <v>181</v>
      </c>
      <c r="D397" t="s">
        <v>76</v>
      </c>
      <c r="E397" s="31" t="s">
        <v>492</v>
      </c>
      <c r="F397" s="31" t="s">
        <v>53</v>
      </c>
      <c r="G397" s="1">
        <v>16</v>
      </c>
      <c r="H397" s="1">
        <v>2005</v>
      </c>
      <c r="I397" s="36">
        <v>0.81944444444444453</v>
      </c>
      <c r="J397" s="1" t="s">
        <v>5</v>
      </c>
      <c r="K397" s="39">
        <v>19972</v>
      </c>
      <c r="L397" t="s">
        <v>1479</v>
      </c>
      <c r="M397" s="12">
        <f t="shared" si="44"/>
        <v>0</v>
      </c>
      <c r="N397" s="12">
        <v>0</v>
      </c>
      <c r="O397" s="12">
        <v>0</v>
      </c>
      <c r="P397" s="12">
        <f t="shared" si="45"/>
        <v>0</v>
      </c>
      <c r="Q397" s="12">
        <f t="shared" si="46"/>
        <v>0</v>
      </c>
      <c r="R397" s="12">
        <f t="shared" si="47"/>
        <v>0</v>
      </c>
      <c r="S397" s="14">
        <f t="shared" si="42"/>
        <v>1</v>
      </c>
      <c r="T397" s="14">
        <f t="shared" si="43"/>
        <v>0</v>
      </c>
      <c r="U397" s="14">
        <f t="shared" si="48"/>
        <v>0</v>
      </c>
      <c r="V397" t="s">
        <v>2001</v>
      </c>
      <c r="W397" s="1">
        <v>0</v>
      </c>
      <c r="X397" s="1">
        <v>0</v>
      </c>
    </row>
    <row r="398" spans="1:24" x14ac:dyDescent="0.3">
      <c r="A398" s="13"/>
      <c r="B398" s="1">
        <v>73</v>
      </c>
      <c r="C398" t="s">
        <v>181</v>
      </c>
      <c r="D398" t="s">
        <v>76</v>
      </c>
      <c r="E398" s="31" t="s">
        <v>493</v>
      </c>
      <c r="F398" s="31" t="s">
        <v>53</v>
      </c>
      <c r="G398" s="1">
        <v>17</v>
      </c>
      <c r="H398" s="1">
        <v>2005</v>
      </c>
      <c r="I398" s="36">
        <v>0.69444444444444453</v>
      </c>
      <c r="J398" s="1" t="s">
        <v>7</v>
      </c>
      <c r="K398" s="39">
        <v>31400</v>
      </c>
      <c r="L398" t="s">
        <v>1464</v>
      </c>
      <c r="M398" s="12">
        <f t="shared" si="44"/>
        <v>0</v>
      </c>
      <c r="N398" s="12">
        <v>0</v>
      </c>
      <c r="O398" s="12">
        <v>0</v>
      </c>
      <c r="P398" s="12">
        <f t="shared" si="45"/>
        <v>0</v>
      </c>
      <c r="Q398" s="12">
        <f t="shared" si="46"/>
        <v>0</v>
      </c>
      <c r="R398" s="12">
        <f t="shared" si="47"/>
        <v>0</v>
      </c>
      <c r="S398" s="14">
        <f t="shared" si="42"/>
        <v>0</v>
      </c>
      <c r="T398" s="14">
        <f t="shared" si="43"/>
        <v>1</v>
      </c>
      <c r="U398" s="14">
        <f t="shared" si="48"/>
        <v>0</v>
      </c>
      <c r="V398" t="s">
        <v>2001</v>
      </c>
      <c r="W398" s="1">
        <v>0</v>
      </c>
      <c r="X398" s="1">
        <v>0</v>
      </c>
    </row>
    <row r="399" spans="1:24" x14ac:dyDescent="0.3">
      <c r="A399" s="13"/>
      <c r="B399" s="1">
        <v>74</v>
      </c>
      <c r="C399" t="s">
        <v>181</v>
      </c>
      <c r="D399" t="s">
        <v>76</v>
      </c>
      <c r="E399" s="31" t="s">
        <v>494</v>
      </c>
      <c r="F399" s="31" t="s">
        <v>53</v>
      </c>
      <c r="G399" s="1">
        <v>18</v>
      </c>
      <c r="H399" s="1">
        <v>2005</v>
      </c>
      <c r="I399" s="36">
        <v>0.56874999999999998</v>
      </c>
      <c r="J399" s="1" t="s">
        <v>8</v>
      </c>
      <c r="K399" s="39">
        <v>25980</v>
      </c>
      <c r="L399" t="s">
        <v>1270</v>
      </c>
      <c r="M399" s="12">
        <f t="shared" si="44"/>
        <v>0</v>
      </c>
      <c r="N399" s="12">
        <v>0</v>
      </c>
      <c r="O399" s="12">
        <v>0</v>
      </c>
      <c r="P399" s="12">
        <f t="shared" si="45"/>
        <v>0</v>
      </c>
      <c r="Q399" s="12">
        <f t="shared" si="46"/>
        <v>0</v>
      </c>
      <c r="R399" s="12">
        <f t="shared" si="47"/>
        <v>0</v>
      </c>
      <c r="S399" s="14">
        <f t="shared" si="42"/>
        <v>0</v>
      </c>
      <c r="T399" s="14">
        <f t="shared" si="43"/>
        <v>0</v>
      </c>
      <c r="U399" s="14">
        <f t="shared" si="48"/>
        <v>0</v>
      </c>
      <c r="V399" t="s">
        <v>2001</v>
      </c>
      <c r="W399" s="1">
        <v>0</v>
      </c>
      <c r="X399" s="1">
        <v>0</v>
      </c>
    </row>
    <row r="400" spans="1:24" x14ac:dyDescent="0.3">
      <c r="A400" s="13"/>
      <c r="B400" s="1">
        <v>75</v>
      </c>
      <c r="C400" t="s">
        <v>156</v>
      </c>
      <c r="D400" t="s">
        <v>80</v>
      </c>
      <c r="E400" s="31" t="s">
        <v>495</v>
      </c>
      <c r="F400" s="31" t="s">
        <v>53</v>
      </c>
      <c r="G400" s="1">
        <v>23</v>
      </c>
      <c r="H400" s="1">
        <v>2005</v>
      </c>
      <c r="I400" s="36">
        <v>0.81874999999999998</v>
      </c>
      <c r="J400" s="1" t="s">
        <v>5</v>
      </c>
      <c r="K400" s="39">
        <v>46850</v>
      </c>
      <c r="L400" t="s">
        <v>1480</v>
      </c>
      <c r="M400" s="12">
        <f t="shared" si="44"/>
        <v>0</v>
      </c>
      <c r="N400" s="12">
        <v>0</v>
      </c>
      <c r="O400" s="12">
        <v>0</v>
      </c>
      <c r="P400" s="12">
        <f t="shared" si="45"/>
        <v>0</v>
      </c>
      <c r="Q400" s="12">
        <f t="shared" si="46"/>
        <v>1</v>
      </c>
      <c r="R400" s="12">
        <f t="shared" si="47"/>
        <v>0</v>
      </c>
      <c r="S400" s="14">
        <f t="shared" si="42"/>
        <v>1</v>
      </c>
      <c r="T400" s="14">
        <f t="shared" si="43"/>
        <v>0</v>
      </c>
      <c r="U400" s="14">
        <f t="shared" si="48"/>
        <v>0</v>
      </c>
      <c r="V400" t="s">
        <v>1887</v>
      </c>
      <c r="W400" s="1">
        <v>0</v>
      </c>
      <c r="X400" s="1">
        <v>0</v>
      </c>
    </row>
    <row r="401" spans="1:24" x14ac:dyDescent="0.3">
      <c r="A401" s="13"/>
      <c r="B401" s="1">
        <v>76</v>
      </c>
      <c r="C401" t="s">
        <v>156</v>
      </c>
      <c r="D401" t="s">
        <v>80</v>
      </c>
      <c r="E401" s="31" t="s">
        <v>496</v>
      </c>
      <c r="F401" s="31" t="s">
        <v>53</v>
      </c>
      <c r="G401" s="1">
        <v>24</v>
      </c>
      <c r="H401" s="1">
        <v>2005</v>
      </c>
      <c r="I401" s="36">
        <v>0.69374999999999998</v>
      </c>
      <c r="J401" s="1" t="s">
        <v>7</v>
      </c>
      <c r="K401" s="39">
        <v>48612</v>
      </c>
      <c r="L401" t="s">
        <v>1481</v>
      </c>
      <c r="M401" s="12">
        <f t="shared" si="44"/>
        <v>0</v>
      </c>
      <c r="N401" s="12">
        <v>0</v>
      </c>
      <c r="O401" s="12">
        <v>0</v>
      </c>
      <c r="P401" s="12">
        <f t="shared" si="45"/>
        <v>0</v>
      </c>
      <c r="Q401" s="12">
        <f t="shared" si="46"/>
        <v>1</v>
      </c>
      <c r="R401" s="12">
        <f t="shared" si="47"/>
        <v>0</v>
      </c>
      <c r="S401" s="14">
        <f t="shared" si="42"/>
        <v>0</v>
      </c>
      <c r="T401" s="14">
        <f t="shared" si="43"/>
        <v>1</v>
      </c>
      <c r="U401" s="14">
        <f t="shared" si="48"/>
        <v>0</v>
      </c>
      <c r="V401"/>
      <c r="W401" s="1">
        <v>0</v>
      </c>
      <c r="X401" s="1">
        <v>0</v>
      </c>
    </row>
    <row r="402" spans="1:24" x14ac:dyDescent="0.3">
      <c r="A402" s="13"/>
      <c r="B402" s="1">
        <v>77</v>
      </c>
      <c r="C402" t="s">
        <v>156</v>
      </c>
      <c r="D402" t="s">
        <v>80</v>
      </c>
      <c r="E402" s="31" t="s">
        <v>497</v>
      </c>
      <c r="F402" s="31" t="s">
        <v>53</v>
      </c>
      <c r="G402" s="1">
        <v>25</v>
      </c>
      <c r="H402" s="1">
        <v>2005</v>
      </c>
      <c r="I402" s="36">
        <v>0.56805555555555554</v>
      </c>
      <c r="J402" s="1" t="s">
        <v>8</v>
      </c>
      <c r="K402" s="39">
        <v>46559</v>
      </c>
      <c r="L402" t="s">
        <v>1398</v>
      </c>
      <c r="M402" s="12">
        <f t="shared" si="44"/>
        <v>0</v>
      </c>
      <c r="N402" s="12">
        <v>0</v>
      </c>
      <c r="O402" s="12">
        <v>0</v>
      </c>
      <c r="P402" s="12">
        <f t="shared" si="45"/>
        <v>0</v>
      </c>
      <c r="Q402" s="12">
        <f t="shared" si="46"/>
        <v>1</v>
      </c>
      <c r="R402" s="12">
        <f t="shared" si="47"/>
        <v>0</v>
      </c>
      <c r="S402" s="14">
        <f t="shared" si="42"/>
        <v>0</v>
      </c>
      <c r="T402" s="14">
        <f t="shared" si="43"/>
        <v>0</v>
      </c>
      <c r="U402" s="14">
        <f t="shared" si="48"/>
        <v>0</v>
      </c>
      <c r="V402"/>
      <c r="W402" s="1">
        <v>0</v>
      </c>
      <c r="X402" s="1">
        <v>0</v>
      </c>
    </row>
    <row r="403" spans="1:24" x14ac:dyDescent="0.3">
      <c r="A403" s="10"/>
      <c r="B403" s="1">
        <v>78</v>
      </c>
      <c r="C403" t="s">
        <v>162</v>
      </c>
      <c r="D403" t="s">
        <v>75</v>
      </c>
      <c r="E403" s="31" t="s">
        <v>498</v>
      </c>
      <c r="F403" s="31" t="s">
        <v>53</v>
      </c>
      <c r="G403" s="1">
        <v>26</v>
      </c>
      <c r="H403" s="1">
        <v>2005</v>
      </c>
      <c r="I403" s="36">
        <v>0.85486111111111107</v>
      </c>
      <c r="J403" s="1" t="s">
        <v>6</v>
      </c>
      <c r="K403" s="39">
        <v>43039</v>
      </c>
      <c r="L403" s="41" t="s">
        <v>1482</v>
      </c>
      <c r="M403" s="12">
        <f t="shared" si="44"/>
        <v>0</v>
      </c>
      <c r="N403" s="12">
        <v>0</v>
      </c>
      <c r="O403" s="12">
        <v>0</v>
      </c>
      <c r="P403" s="12">
        <f t="shared" si="45"/>
        <v>1</v>
      </c>
      <c r="Q403" s="12">
        <f t="shared" si="46"/>
        <v>0</v>
      </c>
      <c r="R403" s="12">
        <f t="shared" si="47"/>
        <v>0</v>
      </c>
      <c r="S403" s="14">
        <f t="shared" si="42"/>
        <v>1</v>
      </c>
      <c r="T403" s="14">
        <f t="shared" si="43"/>
        <v>0</v>
      </c>
      <c r="U403" s="14">
        <f t="shared" si="48"/>
        <v>0</v>
      </c>
      <c r="V403" t="s">
        <v>2002</v>
      </c>
      <c r="W403" s="1">
        <v>0</v>
      </c>
      <c r="X403" s="1">
        <v>1</v>
      </c>
    </row>
    <row r="404" spans="1:24" x14ac:dyDescent="0.3">
      <c r="A404" s="13"/>
      <c r="B404" s="1">
        <v>79</v>
      </c>
      <c r="C404" t="s">
        <v>162</v>
      </c>
      <c r="D404" t="s">
        <v>75</v>
      </c>
      <c r="E404" s="31" t="s">
        <v>499</v>
      </c>
      <c r="F404" s="31" t="s">
        <v>53</v>
      </c>
      <c r="G404" s="1">
        <v>27</v>
      </c>
      <c r="H404" s="1">
        <v>2005</v>
      </c>
      <c r="I404" s="36">
        <v>0.79722222222222217</v>
      </c>
      <c r="J404" s="1" t="s">
        <v>10</v>
      </c>
      <c r="K404" s="39">
        <v>29557</v>
      </c>
      <c r="L404" s="41" t="s">
        <v>1483</v>
      </c>
      <c r="M404" s="12">
        <f t="shared" si="44"/>
        <v>0</v>
      </c>
      <c r="N404" s="12">
        <v>0</v>
      </c>
      <c r="O404" s="12">
        <v>0</v>
      </c>
      <c r="P404" s="12">
        <f t="shared" si="45"/>
        <v>1</v>
      </c>
      <c r="Q404" s="12">
        <f t="shared" si="46"/>
        <v>0</v>
      </c>
      <c r="R404" s="12">
        <f t="shared" si="47"/>
        <v>0</v>
      </c>
      <c r="S404" s="14">
        <f t="shared" si="42"/>
        <v>1</v>
      </c>
      <c r="T404" s="14">
        <f t="shared" si="43"/>
        <v>0</v>
      </c>
      <c r="U404" s="14">
        <f t="shared" si="48"/>
        <v>0</v>
      </c>
      <c r="V404" t="s">
        <v>1886</v>
      </c>
      <c r="W404" s="1">
        <v>0</v>
      </c>
      <c r="X404" s="1">
        <v>0</v>
      </c>
    </row>
    <row r="405" spans="1:24" x14ac:dyDescent="0.3">
      <c r="A405" s="13"/>
      <c r="B405" s="1">
        <v>80</v>
      </c>
      <c r="C405" t="s">
        <v>162</v>
      </c>
      <c r="D405" t="s">
        <v>75</v>
      </c>
      <c r="E405" s="31" t="s">
        <v>500</v>
      </c>
      <c r="F405" s="31" t="s">
        <v>53</v>
      </c>
      <c r="G405" s="1">
        <v>28</v>
      </c>
      <c r="H405" s="1">
        <v>2005</v>
      </c>
      <c r="I405" s="36">
        <v>0.79722222222222217</v>
      </c>
      <c r="J405" s="1" t="s">
        <v>11</v>
      </c>
      <c r="K405" s="39">
        <v>30539</v>
      </c>
      <c r="L405" t="s">
        <v>1484</v>
      </c>
      <c r="M405" s="12">
        <f t="shared" si="44"/>
        <v>0</v>
      </c>
      <c r="N405" s="12">
        <v>0</v>
      </c>
      <c r="O405" s="12">
        <v>0</v>
      </c>
      <c r="P405" s="12">
        <f t="shared" si="45"/>
        <v>1</v>
      </c>
      <c r="Q405" s="12">
        <f t="shared" si="46"/>
        <v>0</v>
      </c>
      <c r="R405" s="12">
        <f t="shared" si="47"/>
        <v>0</v>
      </c>
      <c r="S405" s="14">
        <f t="shared" si="42"/>
        <v>1</v>
      </c>
      <c r="T405" s="14">
        <f t="shared" si="43"/>
        <v>0</v>
      </c>
      <c r="U405" s="14">
        <f t="shared" si="48"/>
        <v>0</v>
      </c>
      <c r="V405"/>
      <c r="W405" s="1">
        <v>0</v>
      </c>
      <c r="X405" s="1">
        <v>0</v>
      </c>
    </row>
    <row r="406" spans="1:24" x14ac:dyDescent="0.3">
      <c r="A406" s="13"/>
      <c r="B406" s="1">
        <v>81</v>
      </c>
      <c r="C406" t="s">
        <v>162</v>
      </c>
      <c r="D406" t="s">
        <v>75</v>
      </c>
      <c r="E406" s="31" t="s">
        <v>501</v>
      </c>
      <c r="F406" s="31" t="s">
        <v>53</v>
      </c>
      <c r="G406" s="1">
        <v>29</v>
      </c>
      <c r="H406" s="1">
        <v>2005</v>
      </c>
      <c r="I406" s="36">
        <v>0.79791666666666661</v>
      </c>
      <c r="J406" s="1" t="s">
        <v>9</v>
      </c>
      <c r="K406" s="39">
        <v>36821</v>
      </c>
      <c r="L406" t="s">
        <v>1485</v>
      </c>
      <c r="M406" s="12">
        <f t="shared" si="44"/>
        <v>0</v>
      </c>
      <c r="N406" s="12">
        <v>0</v>
      </c>
      <c r="O406" s="12">
        <v>0</v>
      </c>
      <c r="P406" s="12">
        <f t="shared" si="45"/>
        <v>1</v>
      </c>
      <c r="Q406" s="12">
        <f t="shared" si="46"/>
        <v>0</v>
      </c>
      <c r="R406" s="12">
        <f t="shared" si="47"/>
        <v>0</v>
      </c>
      <c r="S406" s="14">
        <f t="shared" si="42"/>
        <v>1</v>
      </c>
      <c r="T406" s="14">
        <f t="shared" si="43"/>
        <v>0</v>
      </c>
      <c r="U406" s="14">
        <f t="shared" si="48"/>
        <v>0</v>
      </c>
      <c r="V406"/>
      <c r="W406" s="1">
        <v>0</v>
      </c>
      <c r="X406" s="1">
        <v>0</v>
      </c>
    </row>
    <row r="407" spans="1:24" x14ac:dyDescent="0.3">
      <c r="A407" s="13"/>
      <c r="B407" s="1">
        <v>1</v>
      </c>
      <c r="C407" t="s">
        <v>181</v>
      </c>
      <c r="D407" t="s">
        <v>76</v>
      </c>
      <c r="E407" s="31" t="s">
        <v>502</v>
      </c>
      <c r="F407" s="31" t="s">
        <v>16</v>
      </c>
      <c r="G407" s="1">
        <v>3</v>
      </c>
      <c r="H407" s="1">
        <v>2006</v>
      </c>
      <c r="I407" s="36">
        <v>0.63124999999999998</v>
      </c>
      <c r="J407" s="1" t="s">
        <v>6</v>
      </c>
      <c r="K407" s="39">
        <v>46986</v>
      </c>
      <c r="L407" t="s">
        <v>1486</v>
      </c>
      <c r="M407" s="12">
        <f t="shared" si="44"/>
        <v>1</v>
      </c>
      <c r="N407" s="12">
        <v>0</v>
      </c>
      <c r="O407" s="12">
        <v>0</v>
      </c>
      <c r="P407" s="12">
        <f t="shared" si="45"/>
        <v>0</v>
      </c>
      <c r="Q407" s="12">
        <f t="shared" si="46"/>
        <v>0</v>
      </c>
      <c r="R407" s="12">
        <f t="shared" si="47"/>
        <v>0</v>
      </c>
      <c r="S407" s="14">
        <f t="shared" si="42"/>
        <v>0</v>
      </c>
      <c r="T407" s="14">
        <f t="shared" si="43"/>
        <v>0</v>
      </c>
      <c r="U407" s="14">
        <f t="shared" si="48"/>
        <v>0</v>
      </c>
      <c r="V407" t="s">
        <v>2003</v>
      </c>
      <c r="W407" s="1">
        <v>0</v>
      </c>
      <c r="X407" s="1">
        <v>0</v>
      </c>
    </row>
    <row r="408" spans="1:24" x14ac:dyDescent="0.3">
      <c r="A408" s="13"/>
      <c r="B408" s="1">
        <v>2</v>
      </c>
      <c r="C408" t="s">
        <v>181</v>
      </c>
      <c r="D408" t="s">
        <v>76</v>
      </c>
      <c r="E408" s="31" t="s">
        <v>503</v>
      </c>
      <c r="F408" s="31" t="s">
        <v>16</v>
      </c>
      <c r="G408" s="1">
        <v>5</v>
      </c>
      <c r="H408" s="1">
        <v>2006</v>
      </c>
      <c r="I408" s="36">
        <v>0.79722222222222217</v>
      </c>
      <c r="J408" s="1" t="s">
        <v>11</v>
      </c>
      <c r="K408" s="39">
        <v>16083</v>
      </c>
      <c r="L408" t="s">
        <v>1487</v>
      </c>
      <c r="M408" s="12">
        <f t="shared" si="44"/>
        <v>0</v>
      </c>
      <c r="N408" s="12">
        <v>0</v>
      </c>
      <c r="O408" s="12">
        <v>0</v>
      </c>
      <c r="P408" s="12">
        <f t="shared" si="45"/>
        <v>0</v>
      </c>
      <c r="Q408" s="12">
        <f t="shared" si="46"/>
        <v>0</v>
      </c>
      <c r="R408" s="12">
        <f t="shared" si="47"/>
        <v>0</v>
      </c>
      <c r="S408" s="14">
        <f t="shared" si="42"/>
        <v>1</v>
      </c>
      <c r="T408" s="14">
        <f t="shared" si="43"/>
        <v>0</v>
      </c>
      <c r="U408" s="14">
        <f t="shared" si="48"/>
        <v>0</v>
      </c>
      <c r="V408" t="s">
        <v>2004</v>
      </c>
      <c r="W408" s="1">
        <v>0</v>
      </c>
      <c r="X408" s="1">
        <v>0</v>
      </c>
    </row>
    <row r="409" spans="1:24" x14ac:dyDescent="0.3">
      <c r="A409" s="13"/>
      <c r="B409" s="1">
        <v>3</v>
      </c>
      <c r="C409" t="s">
        <v>181</v>
      </c>
      <c r="D409" t="s">
        <v>76</v>
      </c>
      <c r="E409" s="1" t="s">
        <v>504</v>
      </c>
      <c r="F409" s="31" t="s">
        <v>16</v>
      </c>
      <c r="G409" s="1">
        <v>6</v>
      </c>
      <c r="H409" s="1">
        <v>2006</v>
      </c>
      <c r="I409" s="36">
        <v>0.79791666666666661</v>
      </c>
      <c r="J409" s="1" t="s">
        <v>9</v>
      </c>
      <c r="K409" s="39">
        <v>13194</v>
      </c>
      <c r="L409" t="s">
        <v>1488</v>
      </c>
      <c r="M409" s="12">
        <f t="shared" si="44"/>
        <v>0</v>
      </c>
      <c r="N409" s="12">
        <v>0</v>
      </c>
      <c r="O409" s="12">
        <v>0</v>
      </c>
      <c r="P409" s="12">
        <f t="shared" si="45"/>
        <v>0</v>
      </c>
      <c r="Q409" s="12">
        <f t="shared" si="46"/>
        <v>0</v>
      </c>
      <c r="R409" s="12">
        <f t="shared" si="47"/>
        <v>0</v>
      </c>
      <c r="S409" s="14">
        <f t="shared" si="42"/>
        <v>1</v>
      </c>
      <c r="T409" s="14">
        <f t="shared" si="43"/>
        <v>0</v>
      </c>
      <c r="U409" s="14">
        <f t="shared" si="48"/>
        <v>0</v>
      </c>
      <c r="V409" t="s">
        <v>2005</v>
      </c>
      <c r="W409" s="1">
        <v>0</v>
      </c>
      <c r="X409" s="1">
        <v>0</v>
      </c>
    </row>
    <row r="410" spans="1:24" x14ac:dyDescent="0.3">
      <c r="A410" s="13"/>
      <c r="B410" s="1">
        <v>4</v>
      </c>
      <c r="C410" t="s">
        <v>156</v>
      </c>
      <c r="D410" t="s">
        <v>80</v>
      </c>
      <c r="E410" s="1" t="s">
        <v>505</v>
      </c>
      <c r="F410" s="31" t="s">
        <v>16</v>
      </c>
      <c r="G410" s="1">
        <v>7</v>
      </c>
      <c r="H410" s="1">
        <v>2006</v>
      </c>
      <c r="I410" s="36">
        <v>0.79722222222222217</v>
      </c>
      <c r="J410" s="1" t="s">
        <v>5</v>
      </c>
      <c r="K410" s="39">
        <v>37063</v>
      </c>
      <c r="L410" t="s">
        <v>1489</v>
      </c>
      <c r="M410" s="12">
        <f t="shared" si="44"/>
        <v>0</v>
      </c>
      <c r="N410" s="12">
        <v>0</v>
      </c>
      <c r="O410" s="12">
        <v>0</v>
      </c>
      <c r="P410" s="12">
        <f t="shared" si="45"/>
        <v>0</v>
      </c>
      <c r="Q410" s="12">
        <f t="shared" si="46"/>
        <v>1</v>
      </c>
      <c r="R410" s="12">
        <f t="shared" si="47"/>
        <v>0</v>
      </c>
      <c r="S410" s="14">
        <f t="shared" si="42"/>
        <v>1</v>
      </c>
      <c r="T410" s="14">
        <f t="shared" si="43"/>
        <v>0</v>
      </c>
      <c r="U410" s="14">
        <f t="shared" si="48"/>
        <v>0</v>
      </c>
      <c r="V410" t="s">
        <v>1887</v>
      </c>
      <c r="W410" s="1">
        <v>0</v>
      </c>
      <c r="X410" s="1">
        <v>0</v>
      </c>
    </row>
    <row r="411" spans="1:24" x14ac:dyDescent="0.3">
      <c r="A411" s="13"/>
      <c r="B411" s="1">
        <v>5</v>
      </c>
      <c r="C411" t="s">
        <v>156</v>
      </c>
      <c r="D411" t="s">
        <v>80</v>
      </c>
      <c r="E411" s="1" t="s">
        <v>506</v>
      </c>
      <c r="F411" s="31" t="s">
        <v>16</v>
      </c>
      <c r="G411" s="1">
        <v>8</v>
      </c>
      <c r="H411" s="1">
        <v>2006</v>
      </c>
      <c r="I411" s="36">
        <v>0.75347222222222221</v>
      </c>
      <c r="J411" s="1" t="s">
        <v>7</v>
      </c>
      <c r="K411" s="39">
        <v>41166</v>
      </c>
      <c r="L411" t="s">
        <v>1490</v>
      </c>
      <c r="M411" s="12">
        <f t="shared" si="44"/>
        <v>0</v>
      </c>
      <c r="N411" s="12">
        <v>0</v>
      </c>
      <c r="O411" s="12">
        <v>0</v>
      </c>
      <c r="P411" s="12">
        <f t="shared" si="45"/>
        <v>0</v>
      </c>
      <c r="Q411" s="12">
        <f t="shared" si="46"/>
        <v>1</v>
      </c>
      <c r="R411" s="12">
        <f t="shared" si="47"/>
        <v>0</v>
      </c>
      <c r="S411" s="14">
        <f t="shared" si="42"/>
        <v>1</v>
      </c>
      <c r="T411" s="14">
        <f t="shared" si="43"/>
        <v>1</v>
      </c>
      <c r="U411" s="14">
        <f t="shared" si="48"/>
        <v>0</v>
      </c>
      <c r="V411"/>
      <c r="W411" s="1">
        <v>0</v>
      </c>
      <c r="X411" s="1">
        <v>0</v>
      </c>
    </row>
    <row r="412" spans="1:24" x14ac:dyDescent="0.3">
      <c r="A412" s="13"/>
      <c r="B412" s="1">
        <v>6</v>
      </c>
      <c r="C412" t="s">
        <v>156</v>
      </c>
      <c r="D412" t="s">
        <v>80</v>
      </c>
      <c r="E412" s="1" t="s">
        <v>507</v>
      </c>
      <c r="F412" s="31" t="s">
        <v>16</v>
      </c>
      <c r="G412" s="1">
        <v>9</v>
      </c>
      <c r="H412" s="1">
        <v>2006</v>
      </c>
      <c r="I412" s="36">
        <v>0.56805555555555554</v>
      </c>
      <c r="J412" s="1" t="s">
        <v>8</v>
      </c>
      <c r="K412" s="39">
        <v>37998</v>
      </c>
      <c r="L412" t="s">
        <v>1491</v>
      </c>
      <c r="M412" s="12">
        <f t="shared" si="44"/>
        <v>0</v>
      </c>
      <c r="N412" s="12">
        <v>0</v>
      </c>
      <c r="O412" s="12">
        <v>0</v>
      </c>
      <c r="P412" s="12">
        <f t="shared" si="45"/>
        <v>0</v>
      </c>
      <c r="Q412" s="12">
        <f t="shared" si="46"/>
        <v>1</v>
      </c>
      <c r="R412" s="12">
        <f t="shared" si="47"/>
        <v>0</v>
      </c>
      <c r="S412" s="14">
        <f t="shared" si="42"/>
        <v>0</v>
      </c>
      <c r="T412" s="14">
        <f t="shared" si="43"/>
        <v>0</v>
      </c>
      <c r="U412" s="14">
        <f t="shared" si="48"/>
        <v>0</v>
      </c>
      <c r="V412"/>
      <c r="W412" s="1">
        <v>0</v>
      </c>
      <c r="X412" s="1">
        <v>0</v>
      </c>
    </row>
    <row r="413" spans="1:24" x14ac:dyDescent="0.3">
      <c r="A413" s="13"/>
      <c r="B413" s="1">
        <v>7</v>
      </c>
      <c r="C413" t="s">
        <v>161</v>
      </c>
      <c r="D413" t="s">
        <v>66</v>
      </c>
      <c r="E413" s="1" t="s">
        <v>508</v>
      </c>
      <c r="F413" s="31" t="s">
        <v>16</v>
      </c>
      <c r="G413" s="1">
        <v>14</v>
      </c>
      <c r="H413" s="1">
        <v>2006</v>
      </c>
      <c r="I413" s="36">
        <v>0.79722222222222217</v>
      </c>
      <c r="J413" s="1" t="s">
        <v>5</v>
      </c>
      <c r="K413" s="39">
        <v>25415</v>
      </c>
      <c r="L413" t="s">
        <v>1433</v>
      </c>
      <c r="M413" s="12">
        <f t="shared" si="44"/>
        <v>0</v>
      </c>
      <c r="N413" s="12">
        <v>0</v>
      </c>
      <c r="O413" s="12">
        <v>0</v>
      </c>
      <c r="P413" s="12">
        <f t="shared" si="45"/>
        <v>0</v>
      </c>
      <c r="Q413" s="12">
        <f t="shared" si="46"/>
        <v>0</v>
      </c>
      <c r="R413" s="12">
        <f t="shared" si="47"/>
        <v>0</v>
      </c>
      <c r="S413" s="14">
        <f t="shared" si="42"/>
        <v>1</v>
      </c>
      <c r="T413" s="14">
        <f t="shared" si="43"/>
        <v>0</v>
      </c>
      <c r="U413" s="14">
        <f t="shared" si="48"/>
        <v>0</v>
      </c>
      <c r="V413" t="s">
        <v>1887</v>
      </c>
      <c r="W413" s="1">
        <v>0</v>
      </c>
      <c r="X413" s="1">
        <v>0</v>
      </c>
    </row>
    <row r="414" spans="1:24" x14ac:dyDescent="0.3">
      <c r="A414" s="13"/>
      <c r="B414" s="1">
        <v>8</v>
      </c>
      <c r="C414" t="s">
        <v>161</v>
      </c>
      <c r="D414" t="s">
        <v>66</v>
      </c>
      <c r="E414" s="1" t="s">
        <v>509</v>
      </c>
      <c r="F414" s="31" t="s">
        <v>16</v>
      </c>
      <c r="G414" s="1">
        <v>15</v>
      </c>
      <c r="H414" s="1">
        <v>2006</v>
      </c>
      <c r="I414" s="36">
        <v>0.69236111111111109</v>
      </c>
      <c r="J414" s="1" t="s">
        <v>7</v>
      </c>
      <c r="K414" s="39">
        <v>24497</v>
      </c>
      <c r="L414" t="s">
        <v>1270</v>
      </c>
      <c r="M414" s="12">
        <f t="shared" si="44"/>
        <v>0</v>
      </c>
      <c r="N414" s="12">
        <v>0</v>
      </c>
      <c r="O414" s="12">
        <v>0</v>
      </c>
      <c r="P414" s="12">
        <f t="shared" si="45"/>
        <v>0</v>
      </c>
      <c r="Q414" s="12">
        <f t="shared" si="46"/>
        <v>0</v>
      </c>
      <c r="R414" s="12">
        <f t="shared" si="47"/>
        <v>0</v>
      </c>
      <c r="S414" s="14">
        <f t="shared" si="42"/>
        <v>0</v>
      </c>
      <c r="T414" s="14">
        <f t="shared" si="43"/>
        <v>1</v>
      </c>
      <c r="U414" s="14">
        <f t="shared" si="48"/>
        <v>0</v>
      </c>
      <c r="V414"/>
      <c r="W414" s="1">
        <v>0</v>
      </c>
      <c r="X414" s="1">
        <v>0</v>
      </c>
    </row>
    <row r="415" spans="1:24" x14ac:dyDescent="0.3">
      <c r="A415" s="13"/>
      <c r="B415" s="1">
        <v>9</v>
      </c>
      <c r="C415" t="s">
        <v>161</v>
      </c>
      <c r="D415" t="s">
        <v>66</v>
      </c>
      <c r="E415" s="1" t="s">
        <v>510</v>
      </c>
      <c r="F415" s="31" t="s">
        <v>16</v>
      </c>
      <c r="G415" s="1">
        <v>16</v>
      </c>
      <c r="H415" s="1">
        <v>2006</v>
      </c>
      <c r="I415" s="36">
        <v>0.56874999999999998</v>
      </c>
      <c r="J415" s="1" t="s">
        <v>8</v>
      </c>
      <c r="K415" s="39">
        <v>19904</v>
      </c>
      <c r="L415" t="s">
        <v>1426</v>
      </c>
      <c r="M415" s="12">
        <f t="shared" si="44"/>
        <v>0</v>
      </c>
      <c r="N415" s="12">
        <v>0</v>
      </c>
      <c r="O415" s="12">
        <v>0</v>
      </c>
      <c r="P415" s="12">
        <f t="shared" si="45"/>
        <v>0</v>
      </c>
      <c r="Q415" s="12">
        <f t="shared" si="46"/>
        <v>0</v>
      </c>
      <c r="R415" s="12">
        <f t="shared" si="47"/>
        <v>0</v>
      </c>
      <c r="S415" s="14">
        <f t="shared" si="42"/>
        <v>0</v>
      </c>
      <c r="T415" s="14">
        <f t="shared" si="43"/>
        <v>0</v>
      </c>
      <c r="U415" s="14">
        <f t="shared" si="48"/>
        <v>0</v>
      </c>
      <c r="V415"/>
      <c r="W415" s="1">
        <v>0</v>
      </c>
      <c r="X415" s="1">
        <v>0</v>
      </c>
    </row>
    <row r="416" spans="1:24" x14ac:dyDescent="0.3">
      <c r="A416" s="13"/>
      <c r="B416" s="1">
        <v>10</v>
      </c>
      <c r="C416" t="s">
        <v>161</v>
      </c>
      <c r="D416" t="s">
        <v>66</v>
      </c>
      <c r="E416" s="1" t="s">
        <v>511</v>
      </c>
      <c r="F416" s="31" t="s">
        <v>16</v>
      </c>
      <c r="G416" s="1">
        <v>17</v>
      </c>
      <c r="H416" s="1">
        <v>2006</v>
      </c>
      <c r="I416" s="36">
        <v>0.79652777777777783</v>
      </c>
      <c r="J416" s="1" t="s">
        <v>6</v>
      </c>
      <c r="K416" s="39">
        <v>15691</v>
      </c>
      <c r="L416" t="s">
        <v>1492</v>
      </c>
      <c r="M416" s="12">
        <f t="shared" si="44"/>
        <v>0</v>
      </c>
      <c r="N416" s="12">
        <v>0</v>
      </c>
      <c r="O416" s="12">
        <v>0</v>
      </c>
      <c r="P416" s="12">
        <f t="shared" si="45"/>
        <v>0</v>
      </c>
      <c r="Q416" s="12">
        <f t="shared" si="46"/>
        <v>0</v>
      </c>
      <c r="R416" s="12">
        <f t="shared" si="47"/>
        <v>0</v>
      </c>
      <c r="S416" s="14">
        <f t="shared" si="42"/>
        <v>1</v>
      </c>
      <c r="T416" s="14">
        <f t="shared" si="43"/>
        <v>0</v>
      </c>
      <c r="U416" s="14">
        <f t="shared" si="48"/>
        <v>0</v>
      </c>
      <c r="V416"/>
      <c r="W416" s="1">
        <v>0</v>
      </c>
      <c r="X416" s="1">
        <v>0</v>
      </c>
    </row>
    <row r="417" spans="1:24" x14ac:dyDescent="0.3">
      <c r="A417" s="13"/>
      <c r="B417" s="1">
        <v>11</v>
      </c>
      <c r="C417" t="s">
        <v>160</v>
      </c>
      <c r="D417" t="s">
        <v>92</v>
      </c>
      <c r="E417" s="1" t="s">
        <v>512</v>
      </c>
      <c r="F417" s="31" t="s">
        <v>16</v>
      </c>
      <c r="G417" s="1">
        <v>18</v>
      </c>
      <c r="H417" s="1">
        <v>2006</v>
      </c>
      <c r="I417" s="36">
        <v>0.79652777777777783</v>
      </c>
      <c r="J417" s="1" t="s">
        <v>10</v>
      </c>
      <c r="K417" s="39">
        <v>17354</v>
      </c>
      <c r="L417" t="s">
        <v>1303</v>
      </c>
      <c r="M417" s="12">
        <f t="shared" si="44"/>
        <v>0</v>
      </c>
      <c r="N417" s="12">
        <v>0</v>
      </c>
      <c r="O417" s="12">
        <v>0</v>
      </c>
      <c r="P417" s="12">
        <f t="shared" si="45"/>
        <v>0</v>
      </c>
      <c r="Q417" s="12">
        <f t="shared" si="46"/>
        <v>0</v>
      </c>
      <c r="R417" s="12">
        <f t="shared" si="47"/>
        <v>0</v>
      </c>
      <c r="S417" s="14">
        <f t="shared" si="42"/>
        <v>1</v>
      </c>
      <c r="T417" s="14">
        <f t="shared" si="43"/>
        <v>0</v>
      </c>
      <c r="U417" s="14">
        <f t="shared" si="48"/>
        <v>0</v>
      </c>
      <c r="V417" t="s">
        <v>1886</v>
      </c>
      <c r="W417" s="1">
        <v>0</v>
      </c>
      <c r="X417" s="1">
        <v>0</v>
      </c>
    </row>
    <row r="418" spans="1:24" x14ac:dyDescent="0.3">
      <c r="A418" s="13"/>
      <c r="B418" s="1">
        <v>12</v>
      </c>
      <c r="C418" t="s">
        <v>160</v>
      </c>
      <c r="D418" t="s">
        <v>92</v>
      </c>
      <c r="E418" s="1" t="s">
        <v>513</v>
      </c>
      <c r="F418" s="31" t="s">
        <v>16</v>
      </c>
      <c r="G418" s="1">
        <v>19</v>
      </c>
      <c r="H418" s="1">
        <v>2006</v>
      </c>
      <c r="I418" s="36">
        <v>0.79652777777777783</v>
      </c>
      <c r="J418" s="1" t="s">
        <v>11</v>
      </c>
      <c r="K418" s="39">
        <v>19510</v>
      </c>
      <c r="L418" t="s">
        <v>1493</v>
      </c>
      <c r="M418" s="12">
        <f t="shared" si="44"/>
        <v>0</v>
      </c>
      <c r="N418" s="12">
        <v>0</v>
      </c>
      <c r="O418" s="12">
        <v>0</v>
      </c>
      <c r="P418" s="12">
        <f t="shared" si="45"/>
        <v>0</v>
      </c>
      <c r="Q418" s="12">
        <f t="shared" si="46"/>
        <v>0</v>
      </c>
      <c r="R418" s="12">
        <f t="shared" si="47"/>
        <v>0</v>
      </c>
      <c r="S418" s="14">
        <f t="shared" si="42"/>
        <v>1</v>
      </c>
      <c r="T418" s="14">
        <f t="shared" si="43"/>
        <v>0</v>
      </c>
      <c r="U418" s="14">
        <f t="shared" si="48"/>
        <v>0</v>
      </c>
      <c r="V418"/>
      <c r="W418" s="1">
        <v>0</v>
      </c>
      <c r="X418" s="1">
        <v>0</v>
      </c>
    </row>
    <row r="419" spans="1:24" x14ac:dyDescent="0.3">
      <c r="A419" s="13"/>
      <c r="B419" s="1">
        <v>13</v>
      </c>
      <c r="C419" t="s">
        <v>160</v>
      </c>
      <c r="D419" t="s">
        <v>92</v>
      </c>
      <c r="E419" s="1" t="s">
        <v>514</v>
      </c>
      <c r="F419" s="31" t="s">
        <v>16</v>
      </c>
      <c r="G419" s="1">
        <v>20</v>
      </c>
      <c r="H419" s="1">
        <v>2006</v>
      </c>
      <c r="I419" s="36">
        <v>0.62986111111111109</v>
      </c>
      <c r="J419" s="1" t="s">
        <v>9</v>
      </c>
      <c r="K419" s="39">
        <v>22031</v>
      </c>
      <c r="L419" t="s">
        <v>1363</v>
      </c>
      <c r="M419" s="12">
        <f t="shared" si="44"/>
        <v>0</v>
      </c>
      <c r="N419" s="12">
        <v>0</v>
      </c>
      <c r="O419" s="12">
        <v>0</v>
      </c>
      <c r="P419" s="12">
        <f t="shared" si="45"/>
        <v>0</v>
      </c>
      <c r="Q419" s="12">
        <f t="shared" si="46"/>
        <v>0</v>
      </c>
      <c r="R419" s="12">
        <f t="shared" si="47"/>
        <v>0</v>
      </c>
      <c r="S419" s="14">
        <f t="shared" si="42"/>
        <v>0</v>
      </c>
      <c r="T419" s="14">
        <f t="shared" si="43"/>
        <v>0</v>
      </c>
      <c r="U419" s="14">
        <f t="shared" si="48"/>
        <v>0</v>
      </c>
      <c r="V419"/>
      <c r="W419" s="1">
        <v>0</v>
      </c>
      <c r="X419" s="1">
        <v>0</v>
      </c>
    </row>
    <row r="420" spans="1:24" x14ac:dyDescent="0.3">
      <c r="A420" s="13"/>
      <c r="B420" s="1">
        <v>14</v>
      </c>
      <c r="C420" t="s">
        <v>158</v>
      </c>
      <c r="D420" t="s">
        <v>74</v>
      </c>
      <c r="E420" s="1" t="s">
        <v>515</v>
      </c>
      <c r="F420" s="31" t="s">
        <v>16</v>
      </c>
      <c r="G420" s="1">
        <v>28</v>
      </c>
      <c r="H420" s="1">
        <v>2006</v>
      </c>
      <c r="I420" s="36">
        <v>0.79722222222222217</v>
      </c>
      <c r="J420" s="1" t="s">
        <v>5</v>
      </c>
      <c r="K420" s="39">
        <v>26934</v>
      </c>
      <c r="L420" t="s">
        <v>1435</v>
      </c>
      <c r="M420" s="12">
        <f t="shared" si="44"/>
        <v>0</v>
      </c>
      <c r="N420" s="12">
        <v>0</v>
      </c>
      <c r="O420" s="12">
        <v>0</v>
      </c>
      <c r="P420" s="12">
        <f t="shared" si="45"/>
        <v>0</v>
      </c>
      <c r="Q420" s="12">
        <f t="shared" si="46"/>
        <v>0</v>
      </c>
      <c r="R420" s="12">
        <f t="shared" si="47"/>
        <v>0</v>
      </c>
      <c r="S420" s="14">
        <f t="shared" si="42"/>
        <v>1</v>
      </c>
      <c r="T420" s="14">
        <f t="shared" si="43"/>
        <v>0</v>
      </c>
      <c r="U420" s="14">
        <f t="shared" si="48"/>
        <v>0</v>
      </c>
      <c r="V420" t="s">
        <v>1887</v>
      </c>
      <c r="W420" s="1">
        <v>0</v>
      </c>
      <c r="X420" s="1">
        <v>0</v>
      </c>
    </row>
    <row r="421" spans="1:24" x14ac:dyDescent="0.3">
      <c r="A421" s="13"/>
      <c r="B421" s="1">
        <v>15</v>
      </c>
      <c r="C421" t="s">
        <v>158</v>
      </c>
      <c r="D421" t="s">
        <v>74</v>
      </c>
      <c r="E421" s="1" t="s">
        <v>516</v>
      </c>
      <c r="F421" s="31" t="s">
        <v>16</v>
      </c>
      <c r="G421" s="1">
        <v>29</v>
      </c>
      <c r="H421" s="1">
        <v>2006</v>
      </c>
      <c r="I421" s="36">
        <v>0.69236111111111109</v>
      </c>
      <c r="J421" s="1" t="s">
        <v>7</v>
      </c>
      <c r="K421" s="39">
        <v>34161</v>
      </c>
      <c r="L421" t="s">
        <v>1494</v>
      </c>
      <c r="M421" s="12">
        <f t="shared" si="44"/>
        <v>0</v>
      </c>
      <c r="N421" s="12">
        <v>0</v>
      </c>
      <c r="O421" s="12">
        <v>0</v>
      </c>
      <c r="P421" s="12">
        <f t="shared" si="45"/>
        <v>0</v>
      </c>
      <c r="Q421" s="12">
        <f t="shared" si="46"/>
        <v>0</v>
      </c>
      <c r="R421" s="12">
        <f t="shared" si="47"/>
        <v>0</v>
      </c>
      <c r="S421" s="14">
        <f t="shared" si="42"/>
        <v>0</v>
      </c>
      <c r="T421" s="14">
        <f t="shared" si="43"/>
        <v>1</v>
      </c>
      <c r="U421" s="14">
        <f t="shared" si="48"/>
        <v>0</v>
      </c>
      <c r="V421" t="s">
        <v>2006</v>
      </c>
      <c r="W421" s="1">
        <v>0</v>
      </c>
      <c r="X421" s="1">
        <v>0</v>
      </c>
    </row>
    <row r="422" spans="1:24" x14ac:dyDescent="0.3">
      <c r="A422" s="13"/>
      <c r="B422" s="1">
        <v>16</v>
      </c>
      <c r="C422" t="s">
        <v>158</v>
      </c>
      <c r="D422" t="s">
        <v>74</v>
      </c>
      <c r="E422" s="1" t="s">
        <v>517</v>
      </c>
      <c r="F422" s="31" t="s">
        <v>16</v>
      </c>
      <c r="G422" s="1">
        <v>30</v>
      </c>
      <c r="H422" s="1">
        <v>2006</v>
      </c>
      <c r="I422" s="36">
        <v>0.56805555555555554</v>
      </c>
      <c r="J422" s="1" t="s">
        <v>8</v>
      </c>
      <c r="K422" s="39">
        <v>32421</v>
      </c>
      <c r="L422" t="s">
        <v>1328</v>
      </c>
      <c r="M422" s="12">
        <f t="shared" si="44"/>
        <v>0</v>
      </c>
      <c r="N422" s="12">
        <v>0</v>
      </c>
      <c r="O422" s="12">
        <v>0</v>
      </c>
      <c r="P422" s="12">
        <f t="shared" si="45"/>
        <v>0</v>
      </c>
      <c r="Q422" s="12">
        <f t="shared" si="46"/>
        <v>0</v>
      </c>
      <c r="R422" s="12">
        <f t="shared" si="47"/>
        <v>0</v>
      </c>
      <c r="S422" s="14">
        <f t="shared" si="42"/>
        <v>0</v>
      </c>
      <c r="T422" s="14">
        <f t="shared" si="43"/>
        <v>0</v>
      </c>
      <c r="U422" s="14">
        <f t="shared" si="48"/>
        <v>0</v>
      </c>
      <c r="V422"/>
      <c r="W422" s="1">
        <v>0</v>
      </c>
      <c r="X422" s="1">
        <v>0</v>
      </c>
    </row>
    <row r="423" spans="1:24" x14ac:dyDescent="0.3">
      <c r="A423" s="13"/>
      <c r="B423" s="1">
        <v>17</v>
      </c>
      <c r="C423" s="33" t="s">
        <v>157</v>
      </c>
      <c r="D423" s="33" t="s">
        <v>79</v>
      </c>
      <c r="E423" s="1" t="s">
        <v>518</v>
      </c>
      <c r="F423" s="31" t="s">
        <v>31</v>
      </c>
      <c r="G423" s="1">
        <v>1</v>
      </c>
      <c r="H423" s="1">
        <v>2006</v>
      </c>
      <c r="I423" s="36">
        <v>0.79861111111111116</v>
      </c>
      <c r="J423" s="1" t="s">
        <v>6</v>
      </c>
      <c r="K423" s="39">
        <v>14315</v>
      </c>
      <c r="L423" t="s">
        <v>1495</v>
      </c>
      <c r="M423" s="12">
        <f t="shared" si="44"/>
        <v>0</v>
      </c>
      <c r="N423" s="12">
        <v>0</v>
      </c>
      <c r="O423" s="12">
        <v>0</v>
      </c>
      <c r="P423" s="12">
        <f t="shared" si="45"/>
        <v>0</v>
      </c>
      <c r="Q423" s="12">
        <f t="shared" si="46"/>
        <v>0</v>
      </c>
      <c r="R423" s="12">
        <f t="shared" si="47"/>
        <v>0</v>
      </c>
      <c r="S423" s="14">
        <f t="shared" si="42"/>
        <v>1</v>
      </c>
      <c r="T423" s="14">
        <f t="shared" si="43"/>
        <v>0</v>
      </c>
      <c r="U423" s="14">
        <f t="shared" si="48"/>
        <v>0</v>
      </c>
      <c r="V423"/>
      <c r="W423" s="1">
        <v>0</v>
      </c>
      <c r="X423" s="1">
        <v>0</v>
      </c>
    </row>
    <row r="424" spans="1:24" x14ac:dyDescent="0.3">
      <c r="A424" s="13"/>
      <c r="B424" s="1">
        <v>18</v>
      </c>
      <c r="C424" s="33" t="s">
        <v>157</v>
      </c>
      <c r="D424" s="33" t="s">
        <v>79</v>
      </c>
      <c r="E424" s="1" t="s">
        <v>519</v>
      </c>
      <c r="F424" s="31" t="s">
        <v>31</v>
      </c>
      <c r="G424" s="1">
        <v>2</v>
      </c>
      <c r="H424" s="1">
        <v>2006</v>
      </c>
      <c r="I424" s="36">
        <v>0.79861111111111116</v>
      </c>
      <c r="J424" s="1" t="s">
        <v>10</v>
      </c>
      <c r="K424" s="39">
        <v>15795</v>
      </c>
      <c r="L424" t="s">
        <v>1384</v>
      </c>
      <c r="M424" s="12">
        <f t="shared" si="44"/>
        <v>0</v>
      </c>
      <c r="N424" s="12">
        <v>0</v>
      </c>
      <c r="O424" s="12">
        <v>0</v>
      </c>
      <c r="P424" s="12">
        <f t="shared" si="45"/>
        <v>0</v>
      </c>
      <c r="Q424" s="12">
        <f t="shared" si="46"/>
        <v>0</v>
      </c>
      <c r="R424" s="12">
        <f t="shared" si="47"/>
        <v>0</v>
      </c>
      <c r="S424" s="14">
        <f t="shared" si="42"/>
        <v>1</v>
      </c>
      <c r="T424" s="14">
        <f t="shared" si="43"/>
        <v>0</v>
      </c>
      <c r="U424" s="14">
        <f t="shared" si="48"/>
        <v>0</v>
      </c>
      <c r="V424" t="s">
        <v>1886</v>
      </c>
      <c r="W424" s="1">
        <v>0</v>
      </c>
      <c r="X424" s="1">
        <v>0</v>
      </c>
    </row>
    <row r="425" spans="1:24" x14ac:dyDescent="0.3">
      <c r="A425" s="13"/>
      <c r="B425" s="1">
        <v>19</v>
      </c>
      <c r="C425" t="s">
        <v>170</v>
      </c>
      <c r="D425" t="s">
        <v>77</v>
      </c>
      <c r="E425" s="1" t="s">
        <v>520</v>
      </c>
      <c r="F425" s="31" t="s">
        <v>31</v>
      </c>
      <c r="G425" s="1">
        <v>9</v>
      </c>
      <c r="H425" s="1">
        <v>2006</v>
      </c>
      <c r="I425" s="36">
        <v>0.79652777777777783</v>
      </c>
      <c r="J425" s="1" t="s">
        <v>10</v>
      </c>
      <c r="K425" s="39">
        <v>16566</v>
      </c>
      <c r="L425" t="s">
        <v>1496</v>
      </c>
      <c r="M425" s="12">
        <f t="shared" si="44"/>
        <v>0</v>
      </c>
      <c r="N425" s="12">
        <v>0</v>
      </c>
      <c r="O425" s="12">
        <v>0</v>
      </c>
      <c r="P425" s="12">
        <f t="shared" si="45"/>
        <v>0</v>
      </c>
      <c r="Q425" s="12">
        <f t="shared" si="46"/>
        <v>0</v>
      </c>
      <c r="R425" s="12">
        <f t="shared" si="47"/>
        <v>0</v>
      </c>
      <c r="S425" s="14">
        <f t="shared" si="42"/>
        <v>1</v>
      </c>
      <c r="T425" s="14">
        <f t="shared" si="43"/>
        <v>0</v>
      </c>
      <c r="U425" s="14">
        <f t="shared" si="48"/>
        <v>0</v>
      </c>
      <c r="V425" t="s">
        <v>1886</v>
      </c>
      <c r="W425" s="1">
        <v>0</v>
      </c>
      <c r="X425" s="1">
        <v>0</v>
      </c>
    </row>
    <row r="426" spans="1:24" x14ac:dyDescent="0.3">
      <c r="A426" s="13"/>
      <c r="B426" s="1">
        <v>20</v>
      </c>
      <c r="C426" t="s">
        <v>170</v>
      </c>
      <c r="D426" t="s">
        <v>77</v>
      </c>
      <c r="E426" s="1" t="s">
        <v>521</v>
      </c>
      <c r="F426" s="31" t="s">
        <v>31</v>
      </c>
      <c r="G426" s="1">
        <v>10</v>
      </c>
      <c r="H426" s="1">
        <v>2006</v>
      </c>
      <c r="I426" s="36">
        <v>0.79652777777777783</v>
      </c>
      <c r="J426" s="1" t="s">
        <v>11</v>
      </c>
      <c r="K426" s="39">
        <v>15548</v>
      </c>
      <c r="L426" t="s">
        <v>1497</v>
      </c>
      <c r="M426" s="12">
        <f t="shared" si="44"/>
        <v>0</v>
      </c>
      <c r="N426" s="12">
        <v>0</v>
      </c>
      <c r="O426" s="12">
        <v>0</v>
      </c>
      <c r="P426" s="12">
        <f t="shared" si="45"/>
        <v>0</v>
      </c>
      <c r="Q426" s="12">
        <f t="shared" si="46"/>
        <v>0</v>
      </c>
      <c r="R426" s="12">
        <f t="shared" si="47"/>
        <v>0</v>
      </c>
      <c r="S426" s="14">
        <f t="shared" si="42"/>
        <v>1</v>
      </c>
      <c r="T426" s="14">
        <f t="shared" si="43"/>
        <v>0</v>
      </c>
      <c r="U426" s="14">
        <f t="shared" si="48"/>
        <v>0</v>
      </c>
      <c r="V426"/>
      <c r="W426" s="1">
        <v>0</v>
      </c>
      <c r="X426" s="1">
        <v>0</v>
      </c>
    </row>
    <row r="427" spans="1:24" x14ac:dyDescent="0.3">
      <c r="A427" s="13"/>
      <c r="B427" s="1">
        <v>21</v>
      </c>
      <c r="C427" t="s">
        <v>166</v>
      </c>
      <c r="D427" t="s">
        <v>73</v>
      </c>
      <c r="E427" s="1" t="s">
        <v>522</v>
      </c>
      <c r="F427" s="31" t="s">
        <v>31</v>
      </c>
      <c r="G427" s="1">
        <v>12</v>
      </c>
      <c r="H427" s="1">
        <v>2006</v>
      </c>
      <c r="I427" s="36">
        <v>0.79652777777777783</v>
      </c>
      <c r="J427" s="1" t="s">
        <v>5</v>
      </c>
      <c r="K427" s="39">
        <v>30848</v>
      </c>
      <c r="L427" t="s">
        <v>1498</v>
      </c>
      <c r="M427" s="12">
        <f t="shared" si="44"/>
        <v>0</v>
      </c>
      <c r="N427" s="12">
        <v>0</v>
      </c>
      <c r="O427" s="12">
        <v>0</v>
      </c>
      <c r="P427" s="12">
        <f t="shared" si="45"/>
        <v>0</v>
      </c>
      <c r="Q427" s="12">
        <f t="shared" si="46"/>
        <v>0</v>
      </c>
      <c r="R427" s="12">
        <f t="shared" si="47"/>
        <v>0</v>
      </c>
      <c r="S427" s="14">
        <f t="shared" si="42"/>
        <v>1</v>
      </c>
      <c r="T427" s="14">
        <f t="shared" si="43"/>
        <v>0</v>
      </c>
      <c r="U427" s="14">
        <f t="shared" si="48"/>
        <v>0</v>
      </c>
      <c r="V427" t="s">
        <v>2007</v>
      </c>
      <c r="W427" s="1">
        <v>0</v>
      </c>
      <c r="X427" s="1">
        <v>0</v>
      </c>
    </row>
    <row r="428" spans="1:24" x14ac:dyDescent="0.3">
      <c r="A428" s="13"/>
      <c r="B428" s="1">
        <v>22</v>
      </c>
      <c r="C428" t="s">
        <v>166</v>
      </c>
      <c r="D428" t="s">
        <v>73</v>
      </c>
      <c r="E428" s="1" t="s">
        <v>523</v>
      </c>
      <c r="F428" s="31" t="s">
        <v>31</v>
      </c>
      <c r="G428" s="1">
        <v>13</v>
      </c>
      <c r="H428" s="1">
        <v>2006</v>
      </c>
      <c r="I428" s="36">
        <v>0.69305555555555554</v>
      </c>
      <c r="J428" s="1" t="s">
        <v>7</v>
      </c>
      <c r="K428" s="39">
        <v>33188</v>
      </c>
      <c r="L428" t="s">
        <v>1344</v>
      </c>
      <c r="M428" s="12">
        <f t="shared" si="44"/>
        <v>0</v>
      </c>
      <c r="N428" s="12">
        <v>0</v>
      </c>
      <c r="O428" s="12">
        <v>0</v>
      </c>
      <c r="P428" s="12">
        <f t="shared" si="45"/>
        <v>0</v>
      </c>
      <c r="Q428" s="12">
        <f t="shared" si="46"/>
        <v>0</v>
      </c>
      <c r="R428" s="12">
        <f t="shared" si="47"/>
        <v>0</v>
      </c>
      <c r="S428" s="14">
        <f t="shared" si="42"/>
        <v>0</v>
      </c>
      <c r="T428" s="14">
        <f t="shared" si="43"/>
        <v>1</v>
      </c>
      <c r="U428" s="14">
        <f t="shared" si="48"/>
        <v>0</v>
      </c>
      <c r="V428" t="s">
        <v>1894</v>
      </c>
      <c r="W428" s="1">
        <v>0</v>
      </c>
      <c r="X428" s="1">
        <v>0</v>
      </c>
    </row>
    <row r="429" spans="1:24" x14ac:dyDescent="0.3">
      <c r="A429" s="13"/>
      <c r="B429" s="1">
        <v>23</v>
      </c>
      <c r="C429" t="s">
        <v>166</v>
      </c>
      <c r="D429" t="s">
        <v>73</v>
      </c>
      <c r="E429" s="1" t="s">
        <v>524</v>
      </c>
      <c r="F429" s="31" t="s">
        <v>31</v>
      </c>
      <c r="G429" s="1">
        <v>14</v>
      </c>
      <c r="H429" s="1">
        <v>2006</v>
      </c>
      <c r="I429" s="36">
        <v>0.56736111111111109</v>
      </c>
      <c r="J429" s="1" t="s">
        <v>8</v>
      </c>
      <c r="K429" s="39">
        <v>25530</v>
      </c>
      <c r="L429" t="s">
        <v>1499</v>
      </c>
      <c r="M429" s="12">
        <f t="shared" si="44"/>
        <v>0</v>
      </c>
      <c r="N429" s="12">
        <v>0</v>
      </c>
      <c r="O429" s="12">
        <v>0</v>
      </c>
      <c r="P429" s="12">
        <f t="shared" si="45"/>
        <v>0</v>
      </c>
      <c r="Q429" s="12">
        <f t="shared" si="46"/>
        <v>0</v>
      </c>
      <c r="R429" s="12">
        <f t="shared" si="47"/>
        <v>0</v>
      </c>
      <c r="S429" s="14">
        <f t="shared" si="42"/>
        <v>0</v>
      </c>
      <c r="T429" s="14">
        <f t="shared" si="43"/>
        <v>0</v>
      </c>
      <c r="U429" s="14">
        <f t="shared" si="48"/>
        <v>0</v>
      </c>
      <c r="V429" t="s">
        <v>2008</v>
      </c>
      <c r="W429" s="1">
        <v>0</v>
      </c>
      <c r="X429" s="1">
        <v>0</v>
      </c>
    </row>
    <row r="430" spans="1:24" x14ac:dyDescent="0.3">
      <c r="A430" s="13"/>
      <c r="B430" s="1">
        <v>24</v>
      </c>
      <c r="C430" t="s">
        <v>156</v>
      </c>
      <c r="D430" t="s">
        <v>80</v>
      </c>
      <c r="E430" s="1" t="s">
        <v>525</v>
      </c>
      <c r="F430" s="31" t="s">
        <v>31</v>
      </c>
      <c r="G430" s="1">
        <v>15</v>
      </c>
      <c r="H430" s="1">
        <v>2006</v>
      </c>
      <c r="I430" s="36">
        <v>0.79861111111111116</v>
      </c>
      <c r="J430" s="1" t="s">
        <v>6</v>
      </c>
      <c r="K430" s="39">
        <v>25607</v>
      </c>
      <c r="L430" t="s">
        <v>1500</v>
      </c>
      <c r="M430" s="12">
        <f t="shared" si="44"/>
        <v>0</v>
      </c>
      <c r="N430" s="12">
        <v>0</v>
      </c>
      <c r="O430" s="12">
        <v>0</v>
      </c>
      <c r="P430" s="12">
        <f t="shared" si="45"/>
        <v>0</v>
      </c>
      <c r="Q430" s="12">
        <f t="shared" si="46"/>
        <v>1</v>
      </c>
      <c r="R430" s="12">
        <f t="shared" si="47"/>
        <v>0</v>
      </c>
      <c r="S430" s="14">
        <f t="shared" si="42"/>
        <v>1</v>
      </c>
      <c r="T430" s="14">
        <f t="shared" si="43"/>
        <v>0</v>
      </c>
      <c r="U430" s="14">
        <f t="shared" si="48"/>
        <v>0</v>
      </c>
      <c r="V430"/>
      <c r="W430" s="1">
        <v>0</v>
      </c>
      <c r="X430" s="1">
        <v>0</v>
      </c>
    </row>
    <row r="431" spans="1:24" x14ac:dyDescent="0.3">
      <c r="A431" s="13"/>
      <c r="B431" s="1">
        <v>25</v>
      </c>
      <c r="C431" t="s">
        <v>156</v>
      </c>
      <c r="D431" t="s">
        <v>80</v>
      </c>
      <c r="E431" s="1" t="s">
        <v>526</v>
      </c>
      <c r="F431" s="31" t="s">
        <v>31</v>
      </c>
      <c r="G431" s="1">
        <v>16</v>
      </c>
      <c r="H431" s="1">
        <v>2006</v>
      </c>
      <c r="I431" s="36">
        <v>0.79652777777777783</v>
      </c>
      <c r="J431" s="1" t="s">
        <v>10</v>
      </c>
      <c r="K431" s="39">
        <v>27565</v>
      </c>
      <c r="L431" t="s">
        <v>1498</v>
      </c>
      <c r="M431" s="12">
        <f t="shared" si="44"/>
        <v>0</v>
      </c>
      <c r="N431" s="12">
        <v>0</v>
      </c>
      <c r="O431" s="12">
        <v>0</v>
      </c>
      <c r="P431" s="12">
        <f t="shared" si="45"/>
        <v>0</v>
      </c>
      <c r="Q431" s="12">
        <f t="shared" si="46"/>
        <v>1</v>
      </c>
      <c r="R431" s="12">
        <f t="shared" si="47"/>
        <v>0</v>
      </c>
      <c r="S431" s="14">
        <f t="shared" si="42"/>
        <v>1</v>
      </c>
      <c r="T431" s="14">
        <f t="shared" si="43"/>
        <v>0</v>
      </c>
      <c r="U431" s="14">
        <f t="shared" si="48"/>
        <v>0</v>
      </c>
      <c r="V431" t="s">
        <v>1886</v>
      </c>
      <c r="W431" s="1">
        <v>0</v>
      </c>
      <c r="X431" s="1">
        <v>0</v>
      </c>
    </row>
    <row r="432" spans="1:24" x14ac:dyDescent="0.3">
      <c r="A432" s="13"/>
      <c r="B432" s="1">
        <v>26</v>
      </c>
      <c r="C432" t="s">
        <v>156</v>
      </c>
      <c r="D432" t="s">
        <v>80</v>
      </c>
      <c r="E432" s="1" t="s">
        <v>527</v>
      </c>
      <c r="F432" s="31" t="s">
        <v>31</v>
      </c>
      <c r="G432" s="1">
        <v>17</v>
      </c>
      <c r="H432" s="1">
        <v>2006</v>
      </c>
      <c r="I432" s="36">
        <v>0.79652777777777783</v>
      </c>
      <c r="J432" s="1" t="s">
        <v>11</v>
      </c>
      <c r="K432" s="39">
        <v>32089</v>
      </c>
      <c r="L432" t="s">
        <v>1501</v>
      </c>
      <c r="M432" s="12">
        <f t="shared" si="44"/>
        <v>0</v>
      </c>
      <c r="N432" s="12">
        <v>0</v>
      </c>
      <c r="O432" s="12">
        <v>0</v>
      </c>
      <c r="P432" s="12">
        <f t="shared" si="45"/>
        <v>0</v>
      </c>
      <c r="Q432" s="12">
        <f t="shared" si="46"/>
        <v>1</v>
      </c>
      <c r="R432" s="12">
        <f t="shared" si="47"/>
        <v>0</v>
      </c>
      <c r="S432" s="14">
        <f t="shared" si="42"/>
        <v>1</v>
      </c>
      <c r="T432" s="14">
        <f t="shared" si="43"/>
        <v>0</v>
      </c>
      <c r="U432" s="14">
        <f t="shared" si="48"/>
        <v>0</v>
      </c>
      <c r="V432" t="s">
        <v>1992</v>
      </c>
      <c r="W432" s="1">
        <v>0</v>
      </c>
      <c r="X432" s="1">
        <v>0</v>
      </c>
    </row>
    <row r="433" spans="1:24" x14ac:dyDescent="0.3">
      <c r="A433" s="13"/>
      <c r="B433" s="1">
        <v>27</v>
      </c>
      <c r="C433" t="s">
        <v>181</v>
      </c>
      <c r="D433" t="s">
        <v>76</v>
      </c>
      <c r="E433" s="1" t="s">
        <v>528</v>
      </c>
      <c r="F433" s="31" t="s">
        <v>31</v>
      </c>
      <c r="G433" s="1">
        <v>30</v>
      </c>
      <c r="H433" s="1">
        <v>2006</v>
      </c>
      <c r="I433" s="36">
        <v>0.79791666666666661</v>
      </c>
      <c r="J433" s="1" t="s">
        <v>10</v>
      </c>
      <c r="K433" s="39">
        <v>15505</v>
      </c>
      <c r="L433" t="s">
        <v>1359</v>
      </c>
      <c r="M433" s="12">
        <f t="shared" si="44"/>
        <v>0</v>
      </c>
      <c r="N433" s="12">
        <v>0</v>
      </c>
      <c r="O433" s="12">
        <v>0</v>
      </c>
      <c r="P433" s="12">
        <f t="shared" si="45"/>
        <v>0</v>
      </c>
      <c r="Q433" s="12">
        <f t="shared" si="46"/>
        <v>0</v>
      </c>
      <c r="R433" s="12">
        <f t="shared" si="47"/>
        <v>0</v>
      </c>
      <c r="S433" s="14">
        <f t="shared" si="42"/>
        <v>1</v>
      </c>
      <c r="T433" s="14">
        <f t="shared" si="43"/>
        <v>0</v>
      </c>
      <c r="U433" s="14">
        <f t="shared" si="48"/>
        <v>0</v>
      </c>
      <c r="V433" t="s">
        <v>1886</v>
      </c>
      <c r="W433" s="1">
        <v>0</v>
      </c>
      <c r="X433" s="1">
        <v>0</v>
      </c>
    </row>
    <row r="434" spans="1:24" x14ac:dyDescent="0.3">
      <c r="A434" s="13"/>
      <c r="B434" s="1">
        <v>28</v>
      </c>
      <c r="C434" t="s">
        <v>181</v>
      </c>
      <c r="D434" t="s">
        <v>76</v>
      </c>
      <c r="E434" s="1" t="s">
        <v>529</v>
      </c>
      <c r="F434" s="31" t="s">
        <v>31</v>
      </c>
      <c r="G434" s="1">
        <v>31</v>
      </c>
      <c r="H434" s="1">
        <v>2006</v>
      </c>
      <c r="I434" s="36">
        <v>0.79652777777777783</v>
      </c>
      <c r="J434" s="1" t="s">
        <v>11</v>
      </c>
      <c r="K434" s="39">
        <v>16134</v>
      </c>
      <c r="L434" t="s">
        <v>1378</v>
      </c>
      <c r="M434" s="12">
        <f t="shared" si="44"/>
        <v>0</v>
      </c>
      <c r="N434" s="12">
        <v>0</v>
      </c>
      <c r="O434" s="12">
        <v>0</v>
      </c>
      <c r="P434" s="12">
        <f t="shared" si="45"/>
        <v>0</v>
      </c>
      <c r="Q434" s="12">
        <f t="shared" si="46"/>
        <v>0</v>
      </c>
      <c r="R434" s="12">
        <f t="shared" si="47"/>
        <v>0</v>
      </c>
      <c r="S434" s="14">
        <f t="shared" si="42"/>
        <v>1</v>
      </c>
      <c r="T434" s="14">
        <f t="shared" si="43"/>
        <v>0</v>
      </c>
      <c r="U434" s="14">
        <f t="shared" si="48"/>
        <v>0</v>
      </c>
      <c r="V434"/>
      <c r="W434" s="1">
        <v>0</v>
      </c>
      <c r="X434" s="1">
        <v>0</v>
      </c>
    </row>
    <row r="435" spans="1:24" x14ac:dyDescent="0.3">
      <c r="A435" s="13"/>
      <c r="B435" s="1">
        <v>29</v>
      </c>
      <c r="C435" t="s">
        <v>181</v>
      </c>
      <c r="D435" t="s">
        <v>76</v>
      </c>
      <c r="E435" s="1" t="s">
        <v>530</v>
      </c>
      <c r="F435" s="31" t="s">
        <v>35</v>
      </c>
      <c r="G435" s="1">
        <v>1</v>
      </c>
      <c r="H435" s="1">
        <v>2006</v>
      </c>
      <c r="I435" s="36">
        <v>0.79722222222222217</v>
      </c>
      <c r="J435" s="1" t="s">
        <v>9</v>
      </c>
      <c r="K435" s="39">
        <v>14044</v>
      </c>
      <c r="L435" t="s">
        <v>1502</v>
      </c>
      <c r="M435" s="12">
        <f t="shared" si="44"/>
        <v>0</v>
      </c>
      <c r="N435" s="12">
        <v>0</v>
      </c>
      <c r="O435" s="12">
        <v>0</v>
      </c>
      <c r="P435" s="12">
        <f t="shared" si="45"/>
        <v>0</v>
      </c>
      <c r="Q435" s="12">
        <f t="shared" si="46"/>
        <v>0</v>
      </c>
      <c r="R435" s="12">
        <f t="shared" si="47"/>
        <v>0</v>
      </c>
      <c r="S435" s="14">
        <f t="shared" si="42"/>
        <v>1</v>
      </c>
      <c r="T435" s="14">
        <f t="shared" si="43"/>
        <v>0</v>
      </c>
      <c r="U435" s="14">
        <f t="shared" si="48"/>
        <v>1</v>
      </c>
      <c r="V435"/>
      <c r="W435" s="1">
        <v>0</v>
      </c>
      <c r="X435" s="1">
        <v>0</v>
      </c>
    </row>
    <row r="436" spans="1:24" x14ac:dyDescent="0.3">
      <c r="A436" s="13"/>
      <c r="B436" s="1">
        <v>30</v>
      </c>
      <c r="C436" t="s">
        <v>162</v>
      </c>
      <c r="D436" t="s">
        <v>75</v>
      </c>
      <c r="E436" s="1" t="s">
        <v>531</v>
      </c>
      <c r="F436" s="31" t="s">
        <v>35</v>
      </c>
      <c r="G436" s="1">
        <v>2</v>
      </c>
      <c r="H436" s="1">
        <v>2006</v>
      </c>
      <c r="I436" s="36">
        <v>0.79722222222222217</v>
      </c>
      <c r="J436" s="1" t="s">
        <v>5</v>
      </c>
      <c r="K436" s="39">
        <v>48168</v>
      </c>
      <c r="L436" t="s">
        <v>1503</v>
      </c>
      <c r="M436" s="12">
        <f t="shared" si="44"/>
        <v>0</v>
      </c>
      <c r="N436" s="12">
        <v>0</v>
      </c>
      <c r="O436" s="12">
        <v>0</v>
      </c>
      <c r="P436" s="12">
        <f t="shared" si="45"/>
        <v>1</v>
      </c>
      <c r="Q436" s="12">
        <f t="shared" si="46"/>
        <v>0</v>
      </c>
      <c r="R436" s="12">
        <f t="shared" si="47"/>
        <v>0</v>
      </c>
      <c r="S436" s="14">
        <f t="shared" si="42"/>
        <v>1</v>
      </c>
      <c r="T436" s="14">
        <f t="shared" si="43"/>
        <v>0</v>
      </c>
      <c r="U436" s="14">
        <f t="shared" si="48"/>
        <v>1</v>
      </c>
      <c r="V436" t="s">
        <v>1887</v>
      </c>
      <c r="W436" s="1">
        <v>0</v>
      </c>
      <c r="X436" s="1">
        <v>0</v>
      </c>
    </row>
    <row r="437" spans="1:24" x14ac:dyDescent="0.3">
      <c r="A437" s="13"/>
      <c r="B437" s="1">
        <v>31</v>
      </c>
      <c r="C437" t="s">
        <v>162</v>
      </c>
      <c r="D437" t="s">
        <v>75</v>
      </c>
      <c r="E437" s="1" t="s">
        <v>532</v>
      </c>
      <c r="F437" s="31" t="s">
        <v>35</v>
      </c>
      <c r="G437" s="1">
        <v>3</v>
      </c>
      <c r="H437" s="1">
        <v>2006</v>
      </c>
      <c r="I437" s="36">
        <v>0.69444444444444453</v>
      </c>
      <c r="J437" s="1" t="s">
        <v>7</v>
      </c>
      <c r="K437" s="39">
        <v>48195</v>
      </c>
      <c r="L437" t="s">
        <v>1501</v>
      </c>
      <c r="M437" s="12">
        <f t="shared" si="44"/>
        <v>0</v>
      </c>
      <c r="N437" s="12">
        <v>0</v>
      </c>
      <c r="O437" s="12">
        <v>0</v>
      </c>
      <c r="P437" s="12">
        <f t="shared" si="45"/>
        <v>1</v>
      </c>
      <c r="Q437" s="12">
        <f t="shared" si="46"/>
        <v>0</v>
      </c>
      <c r="R437" s="12">
        <f t="shared" si="47"/>
        <v>0</v>
      </c>
      <c r="S437" s="14">
        <f t="shared" si="42"/>
        <v>0</v>
      </c>
      <c r="T437" s="14">
        <f t="shared" si="43"/>
        <v>1</v>
      </c>
      <c r="U437" s="14">
        <f t="shared" si="48"/>
        <v>1</v>
      </c>
      <c r="V437"/>
      <c r="W437" s="1">
        <v>0</v>
      </c>
      <c r="X437" s="1">
        <v>0</v>
      </c>
    </row>
    <row r="438" spans="1:24" x14ac:dyDescent="0.3">
      <c r="A438" s="13"/>
      <c r="B438" s="1">
        <v>32</v>
      </c>
      <c r="C438" t="s">
        <v>162</v>
      </c>
      <c r="D438" t="s">
        <v>75</v>
      </c>
      <c r="E438" s="1" t="s">
        <v>533</v>
      </c>
      <c r="F438" s="31" t="s">
        <v>35</v>
      </c>
      <c r="G438" s="1">
        <v>4</v>
      </c>
      <c r="H438" s="1">
        <v>2006</v>
      </c>
      <c r="I438" s="36">
        <v>0.56874999999999998</v>
      </c>
      <c r="J438" s="1" t="s">
        <v>8</v>
      </c>
      <c r="K438" s="39">
        <v>47535</v>
      </c>
      <c r="L438" t="s">
        <v>1384</v>
      </c>
      <c r="M438" s="12">
        <f t="shared" si="44"/>
        <v>0</v>
      </c>
      <c r="N438" s="12">
        <v>0</v>
      </c>
      <c r="O438" s="12">
        <v>0</v>
      </c>
      <c r="P438" s="12">
        <f t="shared" si="45"/>
        <v>1</v>
      </c>
      <c r="Q438" s="12">
        <f t="shared" si="46"/>
        <v>0</v>
      </c>
      <c r="R438" s="12">
        <f t="shared" si="47"/>
        <v>0</v>
      </c>
      <c r="S438" s="14">
        <f t="shared" si="42"/>
        <v>0</v>
      </c>
      <c r="T438" s="14">
        <f t="shared" si="43"/>
        <v>0</v>
      </c>
      <c r="U438" s="14">
        <f t="shared" si="48"/>
        <v>1</v>
      </c>
      <c r="V438"/>
      <c r="W438" s="1">
        <v>0</v>
      </c>
      <c r="X438" s="1">
        <v>0</v>
      </c>
    </row>
    <row r="439" spans="1:24" x14ac:dyDescent="0.3">
      <c r="A439" s="13"/>
      <c r="B439" s="1">
        <v>33</v>
      </c>
      <c r="C439" s="33" t="s">
        <v>157</v>
      </c>
      <c r="D439" s="33" t="s">
        <v>79</v>
      </c>
      <c r="E439" s="1" t="s">
        <v>534</v>
      </c>
      <c r="F439" s="31" t="s">
        <v>35</v>
      </c>
      <c r="G439" s="1">
        <v>5</v>
      </c>
      <c r="H439" s="1">
        <v>2006</v>
      </c>
      <c r="I439" s="36">
        <v>0.79722222222222217</v>
      </c>
      <c r="J439" s="1" t="s">
        <v>6</v>
      </c>
      <c r="K439" s="39">
        <v>15185</v>
      </c>
      <c r="L439" t="s">
        <v>1501</v>
      </c>
      <c r="M439" s="12">
        <f t="shared" si="44"/>
        <v>0</v>
      </c>
      <c r="N439" s="12">
        <v>0</v>
      </c>
      <c r="O439" s="12">
        <v>0</v>
      </c>
      <c r="P439" s="12">
        <f t="shared" si="45"/>
        <v>0</v>
      </c>
      <c r="Q439" s="12">
        <f t="shared" si="46"/>
        <v>0</v>
      </c>
      <c r="R439" s="12">
        <f t="shared" si="47"/>
        <v>0</v>
      </c>
      <c r="S439" s="14">
        <f t="shared" si="42"/>
        <v>1</v>
      </c>
      <c r="T439" s="14">
        <f t="shared" si="43"/>
        <v>0</v>
      </c>
      <c r="U439" s="14">
        <f t="shared" si="48"/>
        <v>1</v>
      </c>
      <c r="V439"/>
      <c r="W439" s="1">
        <v>0</v>
      </c>
      <c r="X439" s="1">
        <v>0</v>
      </c>
    </row>
    <row r="440" spans="1:24" x14ac:dyDescent="0.3">
      <c r="A440" s="13"/>
      <c r="B440" s="1">
        <v>34</v>
      </c>
      <c r="C440" s="33" t="s">
        <v>157</v>
      </c>
      <c r="D440" s="33" t="s">
        <v>79</v>
      </c>
      <c r="E440" s="1" t="s">
        <v>535</v>
      </c>
      <c r="F440" s="31" t="s">
        <v>35</v>
      </c>
      <c r="G440" s="1">
        <v>6</v>
      </c>
      <c r="H440" s="1">
        <v>2006</v>
      </c>
      <c r="I440" s="36">
        <v>0.79722222222222217</v>
      </c>
      <c r="J440" s="1" t="s">
        <v>10</v>
      </c>
      <c r="K440" s="39">
        <v>16968</v>
      </c>
      <c r="L440" t="s">
        <v>1504</v>
      </c>
      <c r="M440" s="12">
        <f t="shared" si="44"/>
        <v>0</v>
      </c>
      <c r="N440" s="12">
        <v>0</v>
      </c>
      <c r="O440" s="12">
        <v>0</v>
      </c>
      <c r="P440" s="12">
        <f t="shared" si="45"/>
        <v>0</v>
      </c>
      <c r="Q440" s="12">
        <f t="shared" si="46"/>
        <v>0</v>
      </c>
      <c r="R440" s="12">
        <f t="shared" si="47"/>
        <v>0</v>
      </c>
      <c r="S440" s="14">
        <f t="shared" si="42"/>
        <v>1</v>
      </c>
      <c r="T440" s="14">
        <f t="shared" si="43"/>
        <v>0</v>
      </c>
      <c r="U440" s="14">
        <f t="shared" si="48"/>
        <v>1</v>
      </c>
      <c r="V440" t="s">
        <v>1886</v>
      </c>
      <c r="W440" s="1">
        <v>0</v>
      </c>
      <c r="X440" s="1">
        <v>0</v>
      </c>
    </row>
    <row r="441" spans="1:24" x14ac:dyDescent="0.3">
      <c r="A441" s="13"/>
      <c r="B441" s="1">
        <v>35</v>
      </c>
      <c r="C441" s="33" t="s">
        <v>157</v>
      </c>
      <c r="D441" s="33" t="s">
        <v>79</v>
      </c>
      <c r="E441" s="1" t="s">
        <v>536</v>
      </c>
      <c r="F441" s="31" t="s">
        <v>35</v>
      </c>
      <c r="G441" s="1">
        <v>7</v>
      </c>
      <c r="H441" s="1">
        <v>2006</v>
      </c>
      <c r="I441" s="36">
        <v>0.79722222222222217</v>
      </c>
      <c r="J441" s="1" t="s">
        <v>11</v>
      </c>
      <c r="K441" s="39">
        <v>15803</v>
      </c>
      <c r="L441" t="s">
        <v>1497</v>
      </c>
      <c r="M441" s="12">
        <f t="shared" si="44"/>
        <v>0</v>
      </c>
      <c r="N441" s="12">
        <v>0</v>
      </c>
      <c r="O441" s="12">
        <v>0</v>
      </c>
      <c r="P441" s="12">
        <f t="shared" si="45"/>
        <v>0</v>
      </c>
      <c r="Q441" s="12">
        <f t="shared" si="46"/>
        <v>0</v>
      </c>
      <c r="R441" s="12">
        <f t="shared" si="47"/>
        <v>0</v>
      </c>
      <c r="S441" s="14">
        <f t="shared" si="42"/>
        <v>1</v>
      </c>
      <c r="T441" s="14">
        <f t="shared" si="43"/>
        <v>0</v>
      </c>
      <c r="U441" s="14">
        <f t="shared" si="48"/>
        <v>1</v>
      </c>
      <c r="V441"/>
      <c r="W441" s="1">
        <v>0</v>
      </c>
      <c r="X441" s="1">
        <v>0</v>
      </c>
    </row>
    <row r="442" spans="1:24" x14ac:dyDescent="0.3">
      <c r="A442" s="13"/>
      <c r="B442" s="1">
        <v>36</v>
      </c>
      <c r="C442" s="33" t="s">
        <v>157</v>
      </c>
      <c r="D442" s="33" t="s">
        <v>79</v>
      </c>
      <c r="E442" s="1" t="s">
        <v>537</v>
      </c>
      <c r="F442" s="31" t="s">
        <v>35</v>
      </c>
      <c r="G442" s="1">
        <v>8</v>
      </c>
      <c r="H442" s="1">
        <v>2006</v>
      </c>
      <c r="I442" s="36">
        <v>0.82291666666666663</v>
      </c>
      <c r="J442" s="1" t="s">
        <v>9</v>
      </c>
      <c r="K442" s="39">
        <v>17637</v>
      </c>
      <c r="L442" t="s">
        <v>1505</v>
      </c>
      <c r="M442" s="12">
        <f t="shared" si="44"/>
        <v>0</v>
      </c>
      <c r="N442" s="12">
        <v>0</v>
      </c>
      <c r="O442" s="12">
        <v>0</v>
      </c>
      <c r="P442" s="12">
        <f t="shared" si="45"/>
        <v>0</v>
      </c>
      <c r="Q442" s="12">
        <f t="shared" si="46"/>
        <v>0</v>
      </c>
      <c r="R442" s="12">
        <f t="shared" si="47"/>
        <v>0</v>
      </c>
      <c r="S442" s="14">
        <f t="shared" si="42"/>
        <v>1</v>
      </c>
      <c r="T442" s="14">
        <f t="shared" si="43"/>
        <v>0</v>
      </c>
      <c r="U442" s="14">
        <f t="shared" si="48"/>
        <v>1</v>
      </c>
      <c r="V442"/>
      <c r="W442" s="1">
        <v>0</v>
      </c>
      <c r="X442" s="1">
        <v>0</v>
      </c>
    </row>
    <row r="443" spans="1:24" x14ac:dyDescent="0.3">
      <c r="A443" s="13"/>
      <c r="B443" s="1">
        <v>37</v>
      </c>
      <c r="C443" t="s">
        <v>2357</v>
      </c>
      <c r="D443" t="s">
        <v>57</v>
      </c>
      <c r="E443" s="1" t="s">
        <v>538</v>
      </c>
      <c r="F443" s="31" t="s">
        <v>35</v>
      </c>
      <c r="G443" s="1">
        <v>20</v>
      </c>
      <c r="H443" s="1">
        <v>2006</v>
      </c>
      <c r="I443" s="36">
        <v>0.79722222222222217</v>
      </c>
      <c r="J443" s="1" t="s">
        <v>10</v>
      </c>
      <c r="K443" s="39">
        <v>18333</v>
      </c>
      <c r="L443" t="s">
        <v>1506</v>
      </c>
      <c r="M443" s="12">
        <f t="shared" si="44"/>
        <v>0</v>
      </c>
      <c r="N443" s="12">
        <v>0</v>
      </c>
      <c r="O443" s="12">
        <v>1</v>
      </c>
      <c r="P443" s="12">
        <f t="shared" si="45"/>
        <v>0</v>
      </c>
      <c r="Q443" s="12">
        <f t="shared" si="46"/>
        <v>0</v>
      </c>
      <c r="R443" s="12">
        <f t="shared" si="47"/>
        <v>0</v>
      </c>
      <c r="S443" s="14">
        <f t="shared" si="42"/>
        <v>1</v>
      </c>
      <c r="T443" s="14">
        <f t="shared" si="43"/>
        <v>0</v>
      </c>
      <c r="U443" s="14">
        <f t="shared" si="48"/>
        <v>1</v>
      </c>
      <c r="V443" t="s">
        <v>1886</v>
      </c>
      <c r="W443" s="1">
        <v>0</v>
      </c>
      <c r="X443" s="1">
        <v>0</v>
      </c>
    </row>
    <row r="444" spans="1:24" x14ac:dyDescent="0.3">
      <c r="A444" s="13"/>
      <c r="B444" s="1">
        <v>38</v>
      </c>
      <c r="C444" t="s">
        <v>2357</v>
      </c>
      <c r="D444" t="s">
        <v>57</v>
      </c>
      <c r="E444" s="1" t="s">
        <v>539</v>
      </c>
      <c r="F444" s="31" t="s">
        <v>35</v>
      </c>
      <c r="G444" s="1">
        <v>21</v>
      </c>
      <c r="H444" s="1">
        <v>2006</v>
      </c>
      <c r="I444" s="36">
        <v>0.79722222222222217</v>
      </c>
      <c r="J444" s="1" t="s">
        <v>11</v>
      </c>
      <c r="K444" s="39">
        <v>16135</v>
      </c>
      <c r="L444" t="s">
        <v>1366</v>
      </c>
      <c r="M444" s="12">
        <f t="shared" si="44"/>
        <v>0</v>
      </c>
      <c r="N444" s="12">
        <v>0</v>
      </c>
      <c r="O444" s="12">
        <v>1</v>
      </c>
      <c r="P444" s="12">
        <f t="shared" si="45"/>
        <v>0</v>
      </c>
      <c r="Q444" s="12">
        <f t="shared" si="46"/>
        <v>0</v>
      </c>
      <c r="R444" s="12">
        <f t="shared" si="47"/>
        <v>0</v>
      </c>
      <c r="S444" s="14">
        <f t="shared" si="42"/>
        <v>1</v>
      </c>
      <c r="T444" s="14">
        <f t="shared" si="43"/>
        <v>0</v>
      </c>
      <c r="U444" s="14">
        <f t="shared" si="48"/>
        <v>1</v>
      </c>
      <c r="V444"/>
      <c r="W444" s="1">
        <v>0</v>
      </c>
      <c r="X444" s="1">
        <v>0</v>
      </c>
    </row>
    <row r="445" spans="1:24" x14ac:dyDescent="0.3">
      <c r="A445" s="13"/>
      <c r="B445" s="1">
        <v>39</v>
      </c>
      <c r="C445" t="s">
        <v>2357</v>
      </c>
      <c r="D445" t="s">
        <v>57</v>
      </c>
      <c r="E445" s="1" t="s">
        <v>540</v>
      </c>
      <c r="F445" s="31" t="s">
        <v>35</v>
      </c>
      <c r="G445" s="1">
        <v>22</v>
      </c>
      <c r="H445" s="1">
        <v>2006</v>
      </c>
      <c r="I445" s="36">
        <v>0.79791666666666661</v>
      </c>
      <c r="J445" s="1" t="s">
        <v>9</v>
      </c>
      <c r="K445" s="39">
        <v>20081</v>
      </c>
      <c r="L445" t="s">
        <v>1359</v>
      </c>
      <c r="M445" s="12">
        <f t="shared" si="44"/>
        <v>0</v>
      </c>
      <c r="N445" s="12">
        <v>0</v>
      </c>
      <c r="O445" s="12">
        <v>1</v>
      </c>
      <c r="P445" s="12">
        <f t="shared" si="45"/>
        <v>0</v>
      </c>
      <c r="Q445" s="12">
        <f t="shared" si="46"/>
        <v>0</v>
      </c>
      <c r="R445" s="12">
        <f t="shared" si="47"/>
        <v>0</v>
      </c>
      <c r="S445" s="14">
        <f t="shared" si="42"/>
        <v>1</v>
      </c>
      <c r="T445" s="14">
        <f t="shared" si="43"/>
        <v>0</v>
      </c>
      <c r="U445" s="14">
        <f t="shared" si="48"/>
        <v>1</v>
      </c>
      <c r="V445"/>
      <c r="W445" s="1">
        <v>0</v>
      </c>
      <c r="X445" s="1">
        <v>0</v>
      </c>
    </row>
    <row r="446" spans="1:24" x14ac:dyDescent="0.3">
      <c r="A446" s="13"/>
      <c r="B446" s="1">
        <v>40</v>
      </c>
      <c r="C446" t="s">
        <v>178</v>
      </c>
      <c r="D446" t="s">
        <v>1884</v>
      </c>
      <c r="E446" s="1" t="s">
        <v>541</v>
      </c>
      <c r="F446" s="31" t="s">
        <v>35</v>
      </c>
      <c r="G446" s="1">
        <v>23</v>
      </c>
      <c r="H446" s="1">
        <v>2006</v>
      </c>
      <c r="I446" s="36">
        <v>0.79791666666666661</v>
      </c>
      <c r="J446" s="1" t="s">
        <v>5</v>
      </c>
      <c r="K446" s="39">
        <v>48331</v>
      </c>
      <c r="L446" t="s">
        <v>1507</v>
      </c>
      <c r="M446" s="12">
        <f t="shared" si="44"/>
        <v>0</v>
      </c>
      <c r="N446" s="12">
        <v>0</v>
      </c>
      <c r="O446" s="12">
        <v>1</v>
      </c>
      <c r="P446" s="12">
        <f t="shared" si="45"/>
        <v>0</v>
      </c>
      <c r="Q446" s="12">
        <f t="shared" si="46"/>
        <v>0</v>
      </c>
      <c r="R446" s="12">
        <f t="shared" si="47"/>
        <v>1</v>
      </c>
      <c r="S446" s="14">
        <f t="shared" si="42"/>
        <v>1</v>
      </c>
      <c r="T446" s="14">
        <f t="shared" si="43"/>
        <v>0</v>
      </c>
      <c r="U446" s="14">
        <f t="shared" si="48"/>
        <v>1</v>
      </c>
      <c r="V446" t="s">
        <v>2009</v>
      </c>
      <c r="W446" s="1">
        <v>0</v>
      </c>
      <c r="X446" s="1">
        <v>0</v>
      </c>
    </row>
    <row r="447" spans="1:24" x14ac:dyDescent="0.3">
      <c r="A447" s="13"/>
      <c r="B447" s="1">
        <v>41</v>
      </c>
      <c r="C447" t="s">
        <v>178</v>
      </c>
      <c r="D447" t="s">
        <v>1884</v>
      </c>
      <c r="E447" s="1" t="s">
        <v>542</v>
      </c>
      <c r="F447" s="31" t="s">
        <v>35</v>
      </c>
      <c r="G447" s="1">
        <v>24</v>
      </c>
      <c r="H447" s="1">
        <v>2006</v>
      </c>
      <c r="I447" s="36">
        <v>0.69374999999999998</v>
      </c>
      <c r="J447" s="1" t="s">
        <v>7</v>
      </c>
      <c r="K447" s="39">
        <v>36290</v>
      </c>
      <c r="L447" t="s">
        <v>1280</v>
      </c>
      <c r="M447" s="12">
        <f t="shared" si="44"/>
        <v>0</v>
      </c>
      <c r="N447" s="12">
        <v>0</v>
      </c>
      <c r="O447" s="12">
        <v>1</v>
      </c>
      <c r="P447" s="12">
        <f t="shared" si="45"/>
        <v>0</v>
      </c>
      <c r="Q447" s="12">
        <f t="shared" si="46"/>
        <v>0</v>
      </c>
      <c r="R447" s="12">
        <f t="shared" si="47"/>
        <v>1</v>
      </c>
      <c r="S447" s="14">
        <f t="shared" si="42"/>
        <v>0</v>
      </c>
      <c r="T447" s="14">
        <f t="shared" si="43"/>
        <v>1</v>
      </c>
      <c r="U447" s="14">
        <f t="shared" si="48"/>
        <v>1</v>
      </c>
      <c r="V447"/>
      <c r="W447" s="1">
        <v>0</v>
      </c>
      <c r="X447" s="1">
        <v>0</v>
      </c>
    </row>
    <row r="448" spans="1:24" x14ac:dyDescent="0.3">
      <c r="A448" s="13"/>
      <c r="B448" s="1">
        <v>42</v>
      </c>
      <c r="C448" t="s">
        <v>178</v>
      </c>
      <c r="D448" t="s">
        <v>1884</v>
      </c>
      <c r="E448" s="1" t="s">
        <v>543</v>
      </c>
      <c r="F448" s="31" t="s">
        <v>35</v>
      </c>
      <c r="G448" s="1">
        <v>25</v>
      </c>
      <c r="H448" s="1">
        <v>2006</v>
      </c>
      <c r="I448" s="36">
        <v>0.56805555555555554</v>
      </c>
      <c r="J448" s="1" t="s">
        <v>8</v>
      </c>
      <c r="K448" s="39">
        <v>27680</v>
      </c>
      <c r="L448" t="s">
        <v>1433</v>
      </c>
      <c r="M448" s="12">
        <f t="shared" si="44"/>
        <v>0</v>
      </c>
      <c r="N448" s="12">
        <v>0</v>
      </c>
      <c r="O448" s="12">
        <v>1</v>
      </c>
      <c r="P448" s="12">
        <f t="shared" si="45"/>
        <v>0</v>
      </c>
      <c r="Q448" s="12">
        <f t="shared" si="46"/>
        <v>0</v>
      </c>
      <c r="R448" s="12">
        <f t="shared" si="47"/>
        <v>1</v>
      </c>
      <c r="S448" s="14">
        <f t="shared" si="42"/>
        <v>0</v>
      </c>
      <c r="T448" s="14">
        <f t="shared" si="43"/>
        <v>0</v>
      </c>
      <c r="U448" s="14">
        <f t="shared" si="48"/>
        <v>1</v>
      </c>
      <c r="V448"/>
      <c r="W448" s="1">
        <v>0</v>
      </c>
      <c r="X448" s="1">
        <v>0</v>
      </c>
    </row>
    <row r="449" spans="1:24" x14ac:dyDescent="0.3">
      <c r="A449" s="13"/>
      <c r="B449" s="1">
        <v>43</v>
      </c>
      <c r="C449" t="s">
        <v>173</v>
      </c>
      <c r="D449" t="s">
        <v>61</v>
      </c>
      <c r="E449" s="1" t="s">
        <v>544</v>
      </c>
      <c r="F449" s="31" t="s">
        <v>35</v>
      </c>
      <c r="G449" s="1">
        <v>28</v>
      </c>
      <c r="H449" s="1">
        <v>2006</v>
      </c>
      <c r="I449" s="36">
        <v>0.56805555555555554</v>
      </c>
      <c r="J449" s="1" t="s">
        <v>11</v>
      </c>
      <c r="K449" s="39">
        <v>20633</v>
      </c>
      <c r="L449" t="s">
        <v>1508</v>
      </c>
      <c r="M449" s="12">
        <f t="shared" si="44"/>
        <v>0</v>
      </c>
      <c r="N449" s="12">
        <v>0</v>
      </c>
      <c r="O449" s="12">
        <v>1</v>
      </c>
      <c r="P449" s="12">
        <f t="shared" si="45"/>
        <v>0</v>
      </c>
      <c r="Q449" s="12">
        <f t="shared" si="46"/>
        <v>0</v>
      </c>
      <c r="R449" s="12">
        <f t="shared" si="47"/>
        <v>0</v>
      </c>
      <c r="S449" s="14">
        <f t="shared" si="42"/>
        <v>0</v>
      </c>
      <c r="T449" s="14">
        <f t="shared" si="43"/>
        <v>0</v>
      </c>
      <c r="U449" s="14">
        <f t="shared" si="48"/>
        <v>1</v>
      </c>
      <c r="V449" t="s">
        <v>2010</v>
      </c>
      <c r="W449" s="1">
        <v>0</v>
      </c>
      <c r="X449" s="1">
        <v>1</v>
      </c>
    </row>
    <row r="450" spans="1:24" x14ac:dyDescent="0.3">
      <c r="A450" s="13"/>
      <c r="B450" s="1">
        <v>44</v>
      </c>
      <c r="C450" t="s">
        <v>173</v>
      </c>
      <c r="D450" t="s">
        <v>61</v>
      </c>
      <c r="E450" s="1" t="s">
        <v>544</v>
      </c>
      <c r="F450" s="31" t="s">
        <v>35</v>
      </c>
      <c r="G450" s="1">
        <v>28</v>
      </c>
      <c r="H450" s="1">
        <v>2006</v>
      </c>
      <c r="I450" s="36">
        <v>0.79722222222222217</v>
      </c>
      <c r="J450" s="1" t="s">
        <v>11</v>
      </c>
      <c r="K450" s="39">
        <v>26228</v>
      </c>
      <c r="L450" t="s">
        <v>1509</v>
      </c>
      <c r="M450" s="12">
        <f t="shared" si="44"/>
        <v>0</v>
      </c>
      <c r="N450" s="12">
        <v>0</v>
      </c>
      <c r="O450" s="12">
        <v>1</v>
      </c>
      <c r="P450" s="12">
        <f t="shared" si="45"/>
        <v>0</v>
      </c>
      <c r="Q450" s="12">
        <f t="shared" si="46"/>
        <v>0</v>
      </c>
      <c r="R450" s="12">
        <f t="shared" si="47"/>
        <v>0</v>
      </c>
      <c r="S450" s="14">
        <f t="shared" si="42"/>
        <v>1</v>
      </c>
      <c r="T450" s="14">
        <f t="shared" si="43"/>
        <v>0</v>
      </c>
      <c r="U450" s="14">
        <f t="shared" si="48"/>
        <v>1</v>
      </c>
      <c r="V450"/>
      <c r="W450" s="1">
        <v>0</v>
      </c>
      <c r="X450" s="1">
        <v>0</v>
      </c>
    </row>
    <row r="451" spans="1:24" x14ac:dyDescent="0.3">
      <c r="A451" s="13"/>
      <c r="B451" s="1">
        <v>45</v>
      </c>
      <c r="C451" t="s">
        <v>173</v>
      </c>
      <c r="D451" t="s">
        <v>61</v>
      </c>
      <c r="E451" s="1" t="s">
        <v>545</v>
      </c>
      <c r="F451" s="31" t="s">
        <v>35</v>
      </c>
      <c r="G451" s="1">
        <v>29</v>
      </c>
      <c r="H451" s="1">
        <v>2006</v>
      </c>
      <c r="I451" s="36">
        <v>0.79791666666666661</v>
      </c>
      <c r="J451" s="1" t="s">
        <v>9</v>
      </c>
      <c r="K451" s="39">
        <v>31038</v>
      </c>
      <c r="L451" t="s">
        <v>1382</v>
      </c>
      <c r="M451" s="12">
        <f t="shared" si="44"/>
        <v>0</v>
      </c>
      <c r="N451" s="12">
        <v>0</v>
      </c>
      <c r="O451" s="12">
        <v>1</v>
      </c>
      <c r="P451" s="12">
        <f t="shared" si="45"/>
        <v>0</v>
      </c>
      <c r="Q451" s="12">
        <f t="shared" si="46"/>
        <v>0</v>
      </c>
      <c r="R451" s="12">
        <f t="shared" si="47"/>
        <v>0</v>
      </c>
      <c r="S451" s="14">
        <f t="shared" si="42"/>
        <v>1</v>
      </c>
      <c r="T451" s="14">
        <f t="shared" si="43"/>
        <v>0</v>
      </c>
      <c r="U451" s="14">
        <f t="shared" si="48"/>
        <v>1</v>
      </c>
      <c r="V451"/>
      <c r="W451" s="1">
        <v>0</v>
      </c>
      <c r="X451" s="1">
        <v>0</v>
      </c>
    </row>
    <row r="452" spans="1:24" x14ac:dyDescent="0.3">
      <c r="A452" s="13"/>
      <c r="B452" s="1">
        <v>46</v>
      </c>
      <c r="C452" t="s">
        <v>168</v>
      </c>
      <c r="D452" t="s">
        <v>65</v>
      </c>
      <c r="E452" s="1" t="s">
        <v>546</v>
      </c>
      <c r="F452" s="31" t="s">
        <v>48</v>
      </c>
      <c r="G452" s="1">
        <v>13</v>
      </c>
      <c r="H452" s="1">
        <v>2006</v>
      </c>
      <c r="I452" s="36">
        <v>0.79861111111111116</v>
      </c>
      <c r="J452" s="1" t="s">
        <v>9</v>
      </c>
      <c r="K452" s="39">
        <v>22780</v>
      </c>
      <c r="L452" t="s">
        <v>1510</v>
      </c>
      <c r="M452" s="12">
        <f t="shared" si="44"/>
        <v>0</v>
      </c>
      <c r="N452" s="12">
        <v>0</v>
      </c>
      <c r="O452" s="12">
        <v>0</v>
      </c>
      <c r="P452" s="12">
        <f t="shared" si="45"/>
        <v>0</v>
      </c>
      <c r="Q452" s="12">
        <f t="shared" si="46"/>
        <v>0</v>
      </c>
      <c r="R452" s="12">
        <f t="shared" si="47"/>
        <v>0</v>
      </c>
      <c r="S452" s="14">
        <f t="shared" ref="S452:S515" si="49">IF(I452&gt;$S$2,1,0)</f>
        <v>1</v>
      </c>
      <c r="T452" s="14">
        <f t="shared" ref="T452:T515" si="50">IF(J452=$T$2,1,0)</f>
        <v>0</v>
      </c>
      <c r="U452" s="14">
        <f t="shared" si="48"/>
        <v>0</v>
      </c>
      <c r="V452"/>
      <c r="W452" s="1">
        <v>0</v>
      </c>
      <c r="X452" s="1">
        <v>0</v>
      </c>
    </row>
    <row r="453" spans="1:24" x14ac:dyDescent="0.3">
      <c r="A453" s="13"/>
      <c r="B453" s="1">
        <v>47</v>
      </c>
      <c r="C453" t="s">
        <v>168</v>
      </c>
      <c r="D453" t="s">
        <v>65</v>
      </c>
      <c r="E453" s="1" t="s">
        <v>547</v>
      </c>
      <c r="F453" s="31" t="s">
        <v>48</v>
      </c>
      <c r="G453" s="1">
        <v>14</v>
      </c>
      <c r="H453" s="1">
        <v>2006</v>
      </c>
      <c r="I453" s="36">
        <v>0.79861111111111116</v>
      </c>
      <c r="J453" s="1" t="s">
        <v>5</v>
      </c>
      <c r="K453" s="39">
        <v>28201</v>
      </c>
      <c r="L453" t="s">
        <v>1511</v>
      </c>
      <c r="M453" s="12">
        <f t="shared" ref="M453:M516" si="51">IF(B453=1,1,0)</f>
        <v>0</v>
      </c>
      <c r="N453" s="12">
        <v>0</v>
      </c>
      <c r="O453" s="12">
        <v>0</v>
      </c>
      <c r="P453" s="12">
        <f t="shared" ref="P453:P516" si="52">IF(C453=$P$3,1,0)</f>
        <v>0</v>
      </c>
      <c r="Q453" s="12">
        <f t="shared" ref="Q453:Q516" si="53">IF(C453=$Q$3,1,0)</f>
        <v>0</v>
      </c>
      <c r="R453" s="12">
        <f t="shared" ref="R453:R516" si="54">IF(C453=$R$3,1,0)</f>
        <v>0</v>
      </c>
      <c r="S453" s="14">
        <f t="shared" si="49"/>
        <v>1</v>
      </c>
      <c r="T453" s="14">
        <f t="shared" si="50"/>
        <v>0</v>
      </c>
      <c r="U453" s="14">
        <f t="shared" ref="U453:U516" si="55">IF(F453=$U$2,1,0)</f>
        <v>0</v>
      </c>
      <c r="V453" t="s">
        <v>2011</v>
      </c>
      <c r="W453" s="1">
        <v>0</v>
      </c>
      <c r="X453" s="1">
        <v>0</v>
      </c>
    </row>
    <row r="454" spans="1:24" x14ac:dyDescent="0.3">
      <c r="A454" s="13"/>
      <c r="B454" s="1">
        <v>48</v>
      </c>
      <c r="C454" t="s">
        <v>168</v>
      </c>
      <c r="D454" t="s">
        <v>65</v>
      </c>
      <c r="E454" s="1" t="s">
        <v>548</v>
      </c>
      <c r="F454" s="31" t="s">
        <v>48</v>
      </c>
      <c r="G454" s="1">
        <v>15</v>
      </c>
      <c r="H454" s="1">
        <v>2006</v>
      </c>
      <c r="I454" s="36">
        <v>0.69236111111111109</v>
      </c>
      <c r="J454" s="1" t="s">
        <v>7</v>
      </c>
      <c r="K454" s="39">
        <v>35804</v>
      </c>
      <c r="L454" t="s">
        <v>1512</v>
      </c>
      <c r="M454" s="12">
        <f t="shared" si="51"/>
        <v>0</v>
      </c>
      <c r="N454" s="12">
        <v>0</v>
      </c>
      <c r="O454" s="12">
        <v>0</v>
      </c>
      <c r="P454" s="12">
        <f t="shared" si="52"/>
        <v>0</v>
      </c>
      <c r="Q454" s="12">
        <f t="shared" si="53"/>
        <v>0</v>
      </c>
      <c r="R454" s="12">
        <f t="shared" si="54"/>
        <v>0</v>
      </c>
      <c r="S454" s="14">
        <f t="shared" si="49"/>
        <v>0</v>
      </c>
      <c r="T454" s="14">
        <f t="shared" si="50"/>
        <v>1</v>
      </c>
      <c r="U454" s="14">
        <f t="shared" si="55"/>
        <v>0</v>
      </c>
      <c r="V454" t="s">
        <v>2012</v>
      </c>
      <c r="W454" s="1">
        <v>1</v>
      </c>
      <c r="X454" s="1">
        <v>0</v>
      </c>
    </row>
    <row r="455" spans="1:24" x14ac:dyDescent="0.3">
      <c r="A455" s="13"/>
      <c r="B455" s="1">
        <v>49</v>
      </c>
      <c r="C455" t="s">
        <v>168</v>
      </c>
      <c r="D455" t="s">
        <v>65</v>
      </c>
      <c r="E455" s="1" t="s">
        <v>549</v>
      </c>
      <c r="F455" s="31" t="s">
        <v>48</v>
      </c>
      <c r="G455" s="1">
        <v>16</v>
      </c>
      <c r="H455" s="1">
        <v>2006</v>
      </c>
      <c r="I455" s="36">
        <v>0.56874999999999998</v>
      </c>
      <c r="J455" s="1" t="s">
        <v>8</v>
      </c>
      <c r="K455" s="39">
        <v>25169</v>
      </c>
      <c r="L455" t="s">
        <v>1365</v>
      </c>
      <c r="M455" s="12">
        <f t="shared" si="51"/>
        <v>0</v>
      </c>
      <c r="N455" s="12">
        <v>0</v>
      </c>
      <c r="O455" s="12">
        <v>0</v>
      </c>
      <c r="P455" s="12">
        <f t="shared" si="52"/>
        <v>0</v>
      </c>
      <c r="Q455" s="12">
        <f t="shared" si="53"/>
        <v>0</v>
      </c>
      <c r="R455" s="12">
        <f t="shared" si="54"/>
        <v>0</v>
      </c>
      <c r="S455" s="14">
        <f t="shared" si="49"/>
        <v>0</v>
      </c>
      <c r="T455" s="14">
        <f t="shared" si="50"/>
        <v>0</v>
      </c>
      <c r="U455" s="14">
        <f t="shared" si="55"/>
        <v>0</v>
      </c>
      <c r="V455"/>
      <c r="W455" s="1">
        <v>0</v>
      </c>
      <c r="X455" s="1">
        <v>0</v>
      </c>
    </row>
    <row r="456" spans="1:24" x14ac:dyDescent="0.3">
      <c r="A456" s="13"/>
      <c r="B456" s="1">
        <v>50</v>
      </c>
      <c r="C456" t="s">
        <v>169</v>
      </c>
      <c r="D456" t="s">
        <v>1883</v>
      </c>
      <c r="E456" s="1" t="s">
        <v>550</v>
      </c>
      <c r="F456" s="31" t="s">
        <v>48</v>
      </c>
      <c r="G456" s="1">
        <v>17</v>
      </c>
      <c r="H456" s="1">
        <v>2006</v>
      </c>
      <c r="I456" s="36">
        <v>0.79861111111111116</v>
      </c>
      <c r="J456" s="1" t="s">
        <v>6</v>
      </c>
      <c r="K456" s="39">
        <v>19541</v>
      </c>
      <c r="L456" t="s">
        <v>1374</v>
      </c>
      <c r="M456" s="12">
        <f t="shared" si="51"/>
        <v>0</v>
      </c>
      <c r="N456" s="12">
        <v>0</v>
      </c>
      <c r="O456" s="12">
        <v>0</v>
      </c>
      <c r="P456" s="12">
        <f t="shared" si="52"/>
        <v>0</v>
      </c>
      <c r="Q456" s="12">
        <f t="shared" si="53"/>
        <v>0</v>
      </c>
      <c r="R456" s="12">
        <f t="shared" si="54"/>
        <v>0</v>
      </c>
      <c r="S456" s="14">
        <f t="shared" si="49"/>
        <v>1</v>
      </c>
      <c r="T456" s="14">
        <f t="shared" si="50"/>
        <v>0</v>
      </c>
      <c r="U456" s="14">
        <f t="shared" si="55"/>
        <v>0</v>
      </c>
      <c r="V456"/>
      <c r="W456" s="1">
        <v>0</v>
      </c>
      <c r="X456" s="1">
        <v>0</v>
      </c>
    </row>
    <row r="457" spans="1:24" x14ac:dyDescent="0.3">
      <c r="A457" s="13"/>
      <c r="B457" s="1">
        <v>51</v>
      </c>
      <c r="C457" t="s">
        <v>169</v>
      </c>
      <c r="D457" t="s">
        <v>1883</v>
      </c>
      <c r="E457" s="1" t="s">
        <v>551</v>
      </c>
      <c r="F457" s="31" t="s">
        <v>48</v>
      </c>
      <c r="G457" s="1">
        <v>18</v>
      </c>
      <c r="H457" s="1">
        <v>2006</v>
      </c>
      <c r="I457" s="36">
        <v>0.79861111111111116</v>
      </c>
      <c r="J457" s="1" t="s">
        <v>10</v>
      </c>
      <c r="K457" s="39">
        <v>20827</v>
      </c>
      <c r="L457" t="s">
        <v>1513</v>
      </c>
      <c r="M457" s="12">
        <f t="shared" si="51"/>
        <v>0</v>
      </c>
      <c r="N457" s="12">
        <v>0</v>
      </c>
      <c r="O457" s="12">
        <v>0</v>
      </c>
      <c r="P457" s="12">
        <f t="shared" si="52"/>
        <v>0</v>
      </c>
      <c r="Q457" s="12">
        <f t="shared" si="53"/>
        <v>0</v>
      </c>
      <c r="R457" s="12">
        <f t="shared" si="54"/>
        <v>0</v>
      </c>
      <c r="S457" s="14">
        <f t="shared" si="49"/>
        <v>1</v>
      </c>
      <c r="T457" s="14">
        <f t="shared" si="50"/>
        <v>0</v>
      </c>
      <c r="U457" s="14">
        <f t="shared" si="55"/>
        <v>0</v>
      </c>
      <c r="V457" t="s">
        <v>1886</v>
      </c>
      <c r="W457" s="1">
        <v>0</v>
      </c>
      <c r="X457" s="1">
        <v>0</v>
      </c>
    </row>
    <row r="458" spans="1:24" x14ac:dyDescent="0.3">
      <c r="A458" s="13"/>
      <c r="B458" s="1">
        <v>52</v>
      </c>
      <c r="C458" t="s">
        <v>169</v>
      </c>
      <c r="D458" t="s">
        <v>1883</v>
      </c>
      <c r="E458" s="1" t="s">
        <v>552</v>
      </c>
      <c r="F458" s="31" t="s">
        <v>48</v>
      </c>
      <c r="G458" s="1">
        <v>19</v>
      </c>
      <c r="H458" s="1">
        <v>2006</v>
      </c>
      <c r="I458" s="36">
        <v>0.52638888888888891</v>
      </c>
      <c r="J458" s="1" t="s">
        <v>11</v>
      </c>
      <c r="K458" s="39">
        <v>29407</v>
      </c>
      <c r="L458" t="s">
        <v>1514</v>
      </c>
      <c r="M458" s="12">
        <f t="shared" si="51"/>
        <v>0</v>
      </c>
      <c r="N458" s="12">
        <v>0</v>
      </c>
      <c r="O458" s="12">
        <v>0</v>
      </c>
      <c r="P458" s="12">
        <f t="shared" si="52"/>
        <v>0</v>
      </c>
      <c r="Q458" s="12">
        <f t="shared" si="53"/>
        <v>0</v>
      </c>
      <c r="R458" s="12">
        <f t="shared" si="54"/>
        <v>0</v>
      </c>
      <c r="S458" s="14">
        <f t="shared" si="49"/>
        <v>0</v>
      </c>
      <c r="T458" s="14">
        <f t="shared" si="50"/>
        <v>0</v>
      </c>
      <c r="U458" s="14">
        <f t="shared" si="55"/>
        <v>0</v>
      </c>
      <c r="V458" t="s">
        <v>2013</v>
      </c>
      <c r="W458" s="1">
        <v>0</v>
      </c>
      <c r="X458" s="1">
        <v>0</v>
      </c>
    </row>
    <row r="459" spans="1:24" x14ac:dyDescent="0.3">
      <c r="A459" s="13"/>
      <c r="B459" s="1">
        <v>53</v>
      </c>
      <c r="C459" t="s">
        <v>159</v>
      </c>
      <c r="D459" t="s">
        <v>81</v>
      </c>
      <c r="E459" s="1" t="s">
        <v>553</v>
      </c>
      <c r="F459" s="31" t="s">
        <v>48</v>
      </c>
      <c r="G459" s="1">
        <v>28</v>
      </c>
      <c r="H459" s="1">
        <v>2006</v>
      </c>
      <c r="I459" s="36">
        <v>0.79583333333333339</v>
      </c>
      <c r="J459" s="1" t="s">
        <v>5</v>
      </c>
      <c r="K459" s="39">
        <v>35382</v>
      </c>
      <c r="L459" t="s">
        <v>1515</v>
      </c>
      <c r="M459" s="12">
        <f t="shared" si="51"/>
        <v>0</v>
      </c>
      <c r="N459" s="12">
        <v>0</v>
      </c>
      <c r="O459" s="12">
        <v>0</v>
      </c>
      <c r="P459" s="12">
        <f t="shared" si="52"/>
        <v>0</v>
      </c>
      <c r="Q459" s="12">
        <f t="shared" si="53"/>
        <v>0</v>
      </c>
      <c r="R459" s="12">
        <f t="shared" si="54"/>
        <v>0</v>
      </c>
      <c r="S459" s="14">
        <f t="shared" si="49"/>
        <v>1</v>
      </c>
      <c r="T459" s="14">
        <f t="shared" si="50"/>
        <v>0</v>
      </c>
      <c r="U459" s="14">
        <f t="shared" si="55"/>
        <v>0</v>
      </c>
      <c r="V459" t="s">
        <v>2014</v>
      </c>
      <c r="W459" s="1">
        <v>0</v>
      </c>
      <c r="X459" s="1">
        <v>0</v>
      </c>
    </row>
    <row r="460" spans="1:24" x14ac:dyDescent="0.3">
      <c r="A460" s="13"/>
      <c r="B460" s="1">
        <v>54</v>
      </c>
      <c r="C460" t="s">
        <v>159</v>
      </c>
      <c r="D460" t="s">
        <v>81</v>
      </c>
      <c r="E460" s="1" t="s">
        <v>554</v>
      </c>
      <c r="F460" s="31" t="s">
        <v>48</v>
      </c>
      <c r="G460" s="1">
        <v>29</v>
      </c>
      <c r="H460" s="1">
        <v>2006</v>
      </c>
      <c r="I460" s="36">
        <v>0.69305555555555554</v>
      </c>
      <c r="J460" s="1" t="s">
        <v>7</v>
      </c>
      <c r="K460" s="39">
        <v>34598</v>
      </c>
      <c r="L460" t="s">
        <v>1516</v>
      </c>
      <c r="M460" s="12">
        <f t="shared" si="51"/>
        <v>0</v>
      </c>
      <c r="N460" s="12">
        <v>0</v>
      </c>
      <c r="O460" s="12">
        <v>0</v>
      </c>
      <c r="P460" s="12">
        <f t="shared" si="52"/>
        <v>0</v>
      </c>
      <c r="Q460" s="12">
        <f t="shared" si="53"/>
        <v>0</v>
      </c>
      <c r="R460" s="12">
        <f t="shared" si="54"/>
        <v>0</v>
      </c>
      <c r="S460" s="14">
        <f t="shared" si="49"/>
        <v>0</v>
      </c>
      <c r="T460" s="14">
        <f t="shared" si="50"/>
        <v>1</v>
      </c>
      <c r="U460" s="14">
        <f t="shared" si="55"/>
        <v>0</v>
      </c>
      <c r="V460"/>
      <c r="W460" s="1">
        <v>0</v>
      </c>
      <c r="X460" s="1">
        <v>0</v>
      </c>
    </row>
    <row r="461" spans="1:24" x14ac:dyDescent="0.3">
      <c r="A461" s="13"/>
      <c r="B461" s="1">
        <v>55</v>
      </c>
      <c r="C461" t="s">
        <v>159</v>
      </c>
      <c r="D461" t="s">
        <v>81</v>
      </c>
      <c r="E461" s="1" t="s">
        <v>555</v>
      </c>
      <c r="F461" s="31" t="s">
        <v>48</v>
      </c>
      <c r="G461" s="1">
        <v>30</v>
      </c>
      <c r="H461" s="1">
        <v>2006</v>
      </c>
      <c r="I461" s="36">
        <v>0.56805555555555554</v>
      </c>
      <c r="J461" s="1" t="s">
        <v>8</v>
      </c>
      <c r="K461" s="39">
        <v>28725</v>
      </c>
      <c r="L461" t="s">
        <v>1517</v>
      </c>
      <c r="M461" s="12">
        <f t="shared" si="51"/>
        <v>0</v>
      </c>
      <c r="N461" s="12">
        <v>0</v>
      </c>
      <c r="O461" s="12">
        <v>0</v>
      </c>
      <c r="P461" s="12">
        <f t="shared" si="52"/>
        <v>0</v>
      </c>
      <c r="Q461" s="12">
        <f t="shared" si="53"/>
        <v>0</v>
      </c>
      <c r="R461" s="12">
        <f t="shared" si="54"/>
        <v>0</v>
      </c>
      <c r="S461" s="14">
        <f t="shared" si="49"/>
        <v>0</v>
      </c>
      <c r="T461" s="14">
        <f t="shared" si="50"/>
        <v>0</v>
      </c>
      <c r="U461" s="14">
        <f t="shared" si="55"/>
        <v>0</v>
      </c>
      <c r="V461" t="s">
        <v>2015</v>
      </c>
      <c r="W461" s="1">
        <v>0</v>
      </c>
      <c r="X461" s="1">
        <v>0</v>
      </c>
    </row>
    <row r="462" spans="1:24" x14ac:dyDescent="0.3">
      <c r="A462" s="13"/>
      <c r="B462" s="1">
        <v>56</v>
      </c>
      <c r="C462" t="s">
        <v>158</v>
      </c>
      <c r="D462" t="s">
        <v>74</v>
      </c>
      <c r="E462" s="1" t="s">
        <v>556</v>
      </c>
      <c r="F462" s="31" t="s">
        <v>48</v>
      </c>
      <c r="G462" s="1">
        <v>31</v>
      </c>
      <c r="H462" s="1">
        <v>2006</v>
      </c>
      <c r="I462" s="36">
        <v>0.79722222222222217</v>
      </c>
      <c r="J462" s="1" t="s">
        <v>6</v>
      </c>
      <c r="K462" s="39">
        <v>16620</v>
      </c>
      <c r="L462" t="s">
        <v>1518</v>
      </c>
      <c r="M462" s="12">
        <f t="shared" si="51"/>
        <v>0</v>
      </c>
      <c r="N462" s="12">
        <v>0</v>
      </c>
      <c r="O462" s="12">
        <v>0</v>
      </c>
      <c r="P462" s="12">
        <f t="shared" si="52"/>
        <v>0</v>
      </c>
      <c r="Q462" s="12">
        <f t="shared" si="53"/>
        <v>0</v>
      </c>
      <c r="R462" s="12">
        <f t="shared" si="54"/>
        <v>0</v>
      </c>
      <c r="S462" s="14">
        <f t="shared" si="49"/>
        <v>1</v>
      </c>
      <c r="T462" s="14">
        <f t="shared" si="50"/>
        <v>0</v>
      </c>
      <c r="U462" s="14">
        <f t="shared" si="55"/>
        <v>0</v>
      </c>
      <c r="V462"/>
      <c r="W462" s="1">
        <v>0</v>
      </c>
      <c r="X462" s="1">
        <v>0</v>
      </c>
    </row>
    <row r="463" spans="1:24" x14ac:dyDescent="0.3">
      <c r="A463" s="13"/>
      <c r="B463" s="1">
        <v>57</v>
      </c>
      <c r="C463" t="s">
        <v>158</v>
      </c>
      <c r="D463" t="s">
        <v>74</v>
      </c>
      <c r="E463" s="1" t="s">
        <v>557</v>
      </c>
      <c r="F463" s="31" t="s">
        <v>52</v>
      </c>
      <c r="G463" s="1">
        <v>1</v>
      </c>
      <c r="H463" s="1">
        <v>2006</v>
      </c>
      <c r="I463" s="36">
        <v>0.79652777777777783</v>
      </c>
      <c r="J463" s="1" t="s">
        <v>10</v>
      </c>
      <c r="K463" s="39">
        <v>20226</v>
      </c>
      <c r="L463" t="s">
        <v>1513</v>
      </c>
      <c r="M463" s="12">
        <f t="shared" si="51"/>
        <v>0</v>
      </c>
      <c r="N463" s="12">
        <v>0</v>
      </c>
      <c r="O463" s="12">
        <v>0</v>
      </c>
      <c r="P463" s="12">
        <f t="shared" si="52"/>
        <v>0</v>
      </c>
      <c r="Q463" s="12">
        <f t="shared" si="53"/>
        <v>0</v>
      </c>
      <c r="R463" s="12">
        <f t="shared" si="54"/>
        <v>0</v>
      </c>
      <c r="S463" s="14">
        <f t="shared" si="49"/>
        <v>1</v>
      </c>
      <c r="T463" s="14">
        <f t="shared" si="50"/>
        <v>0</v>
      </c>
      <c r="U463" s="14">
        <f t="shared" si="55"/>
        <v>0</v>
      </c>
      <c r="V463" t="s">
        <v>1886</v>
      </c>
      <c r="W463" s="1">
        <v>0</v>
      </c>
      <c r="X463" s="1">
        <v>0</v>
      </c>
    </row>
    <row r="464" spans="1:24" x14ac:dyDescent="0.3">
      <c r="A464" s="13"/>
      <c r="B464" s="1">
        <v>58</v>
      </c>
      <c r="C464" t="s">
        <v>158</v>
      </c>
      <c r="D464" t="s">
        <v>74</v>
      </c>
      <c r="E464" s="1" t="s">
        <v>558</v>
      </c>
      <c r="F464" s="31" t="s">
        <v>52</v>
      </c>
      <c r="G464" s="1">
        <v>2</v>
      </c>
      <c r="H464" s="1">
        <v>2006</v>
      </c>
      <c r="I464" s="36">
        <v>0.62986111111111109</v>
      </c>
      <c r="J464" s="1" t="s">
        <v>11</v>
      </c>
      <c r="K464" s="39">
        <v>17682</v>
      </c>
      <c r="L464" t="s">
        <v>1519</v>
      </c>
      <c r="M464" s="12">
        <f t="shared" si="51"/>
        <v>0</v>
      </c>
      <c r="N464" s="12">
        <v>0</v>
      </c>
      <c r="O464" s="12">
        <v>0</v>
      </c>
      <c r="P464" s="12">
        <f t="shared" si="52"/>
        <v>0</v>
      </c>
      <c r="Q464" s="12">
        <f t="shared" si="53"/>
        <v>0</v>
      </c>
      <c r="R464" s="12">
        <f t="shared" si="54"/>
        <v>0</v>
      </c>
      <c r="S464" s="14">
        <f t="shared" si="49"/>
        <v>0</v>
      </c>
      <c r="T464" s="14">
        <f t="shared" si="50"/>
        <v>0</v>
      </c>
      <c r="U464" s="14">
        <f t="shared" si="55"/>
        <v>0</v>
      </c>
      <c r="V464"/>
      <c r="W464" s="1">
        <v>0</v>
      </c>
      <c r="X464" s="1">
        <v>0</v>
      </c>
    </row>
    <row r="465" spans="1:24" x14ac:dyDescent="0.3">
      <c r="A465" s="13"/>
      <c r="B465" s="1">
        <v>59</v>
      </c>
      <c r="C465" t="s">
        <v>162</v>
      </c>
      <c r="D465" t="s">
        <v>75</v>
      </c>
      <c r="E465" s="1" t="s">
        <v>559</v>
      </c>
      <c r="F465" s="31" t="s">
        <v>52</v>
      </c>
      <c r="G465" s="1">
        <v>4</v>
      </c>
      <c r="H465" s="1">
        <v>2006</v>
      </c>
      <c r="I465" s="36">
        <v>0.79722222222222217</v>
      </c>
      <c r="J465" s="1" t="s">
        <v>5</v>
      </c>
      <c r="K465" s="39">
        <v>44840</v>
      </c>
      <c r="L465" t="s">
        <v>1520</v>
      </c>
      <c r="M465" s="12">
        <f t="shared" si="51"/>
        <v>0</v>
      </c>
      <c r="N465" s="12">
        <v>0</v>
      </c>
      <c r="O465" s="12">
        <v>0</v>
      </c>
      <c r="P465" s="12">
        <f t="shared" si="52"/>
        <v>1</v>
      </c>
      <c r="Q465" s="12">
        <f t="shared" si="53"/>
        <v>0</v>
      </c>
      <c r="R465" s="12">
        <f t="shared" si="54"/>
        <v>0</v>
      </c>
      <c r="S465" s="14">
        <f t="shared" si="49"/>
        <v>1</v>
      </c>
      <c r="T465" s="14">
        <f t="shared" si="50"/>
        <v>0</v>
      </c>
      <c r="U465" s="14">
        <f t="shared" si="55"/>
        <v>0</v>
      </c>
      <c r="V465" t="s">
        <v>1887</v>
      </c>
      <c r="W465" s="1">
        <v>0</v>
      </c>
      <c r="X465" s="1">
        <v>0</v>
      </c>
    </row>
    <row r="466" spans="1:24" x14ac:dyDescent="0.3">
      <c r="A466" s="13"/>
      <c r="B466" s="1">
        <v>60</v>
      </c>
      <c r="C466" t="s">
        <v>162</v>
      </c>
      <c r="D466" t="s">
        <v>75</v>
      </c>
      <c r="E466" s="1" t="s">
        <v>560</v>
      </c>
      <c r="F466" s="31" t="s">
        <v>52</v>
      </c>
      <c r="G466" s="1">
        <v>5</v>
      </c>
      <c r="H466" s="1">
        <v>2006</v>
      </c>
      <c r="I466" s="36">
        <v>0.69236111111111109</v>
      </c>
      <c r="J466" s="1" t="s">
        <v>7</v>
      </c>
      <c r="K466" s="39">
        <v>49159</v>
      </c>
      <c r="L466" t="s">
        <v>1365</v>
      </c>
      <c r="M466" s="12">
        <f t="shared" si="51"/>
        <v>0</v>
      </c>
      <c r="N466" s="12">
        <v>0</v>
      </c>
      <c r="O466" s="12">
        <v>0</v>
      </c>
      <c r="P466" s="12">
        <f t="shared" si="52"/>
        <v>1</v>
      </c>
      <c r="Q466" s="12">
        <f t="shared" si="53"/>
        <v>0</v>
      </c>
      <c r="R466" s="12">
        <f t="shared" si="54"/>
        <v>0</v>
      </c>
      <c r="S466" s="14">
        <f t="shared" si="49"/>
        <v>0</v>
      </c>
      <c r="T466" s="14">
        <f t="shared" si="50"/>
        <v>1</v>
      </c>
      <c r="U466" s="14">
        <f t="shared" si="55"/>
        <v>0</v>
      </c>
      <c r="V466"/>
      <c r="W466" s="1">
        <v>0</v>
      </c>
      <c r="X466" s="1">
        <v>0</v>
      </c>
    </row>
    <row r="467" spans="1:24" x14ac:dyDescent="0.3">
      <c r="A467" s="13"/>
      <c r="B467" s="1">
        <v>61</v>
      </c>
      <c r="C467" t="s">
        <v>162</v>
      </c>
      <c r="D467" t="s">
        <v>75</v>
      </c>
      <c r="E467" s="1" t="s">
        <v>561</v>
      </c>
      <c r="F467" s="31" t="s">
        <v>52</v>
      </c>
      <c r="G467" s="1">
        <v>6</v>
      </c>
      <c r="H467" s="1">
        <v>2006</v>
      </c>
      <c r="I467" s="36">
        <v>0.56805555555555554</v>
      </c>
      <c r="J467" s="1" t="s">
        <v>8</v>
      </c>
      <c r="K467" s="39">
        <v>45693</v>
      </c>
      <c r="L467" t="s">
        <v>1520</v>
      </c>
      <c r="M467" s="12">
        <f t="shared" si="51"/>
        <v>0</v>
      </c>
      <c r="N467" s="12">
        <v>0</v>
      </c>
      <c r="O467" s="12">
        <v>0</v>
      </c>
      <c r="P467" s="12">
        <f t="shared" si="52"/>
        <v>1</v>
      </c>
      <c r="Q467" s="12">
        <f t="shared" si="53"/>
        <v>0</v>
      </c>
      <c r="R467" s="12">
        <f t="shared" si="54"/>
        <v>0</v>
      </c>
      <c r="S467" s="14">
        <f t="shared" si="49"/>
        <v>0</v>
      </c>
      <c r="T467" s="14">
        <f t="shared" si="50"/>
        <v>0</v>
      </c>
      <c r="U467" s="14">
        <f t="shared" si="55"/>
        <v>0</v>
      </c>
      <c r="V467"/>
      <c r="W467" s="1">
        <v>0</v>
      </c>
      <c r="X467" s="1">
        <v>0</v>
      </c>
    </row>
    <row r="468" spans="1:24" x14ac:dyDescent="0.3">
      <c r="A468" s="13"/>
      <c r="B468" s="1">
        <v>62</v>
      </c>
      <c r="C468" s="33" t="s">
        <v>157</v>
      </c>
      <c r="D468" s="33" t="s">
        <v>79</v>
      </c>
      <c r="E468" s="1" t="s">
        <v>562</v>
      </c>
      <c r="F468" s="31" t="s">
        <v>52</v>
      </c>
      <c r="G468" s="1">
        <v>18</v>
      </c>
      <c r="H468" s="1">
        <v>2006</v>
      </c>
      <c r="I468" s="36">
        <v>0.7993055555555556</v>
      </c>
      <c r="J468" s="1" t="s">
        <v>5</v>
      </c>
      <c r="K468" s="39">
        <v>22679</v>
      </c>
      <c r="L468" t="s">
        <v>1521</v>
      </c>
      <c r="M468" s="12">
        <f t="shared" si="51"/>
        <v>0</v>
      </c>
      <c r="N468" s="12">
        <v>0</v>
      </c>
      <c r="O468" s="12">
        <v>0</v>
      </c>
      <c r="P468" s="12">
        <f t="shared" si="52"/>
        <v>0</v>
      </c>
      <c r="Q468" s="12">
        <f t="shared" si="53"/>
        <v>0</v>
      </c>
      <c r="R468" s="12">
        <f t="shared" si="54"/>
        <v>0</v>
      </c>
      <c r="S468" s="14">
        <f t="shared" si="49"/>
        <v>1</v>
      </c>
      <c r="T468" s="14">
        <f t="shared" si="50"/>
        <v>0</v>
      </c>
      <c r="U468" s="14">
        <f t="shared" si="55"/>
        <v>0</v>
      </c>
      <c r="V468" t="s">
        <v>1887</v>
      </c>
      <c r="W468" s="1">
        <v>0</v>
      </c>
      <c r="X468" s="1">
        <v>0</v>
      </c>
    </row>
    <row r="469" spans="1:24" x14ac:dyDescent="0.3">
      <c r="A469" s="13"/>
      <c r="B469" s="1">
        <v>63</v>
      </c>
      <c r="C469" s="33" t="s">
        <v>157</v>
      </c>
      <c r="D469" s="33" t="s">
        <v>79</v>
      </c>
      <c r="E469" s="1" t="s">
        <v>563</v>
      </c>
      <c r="F469" s="31" t="s">
        <v>52</v>
      </c>
      <c r="G469" s="1">
        <v>19</v>
      </c>
      <c r="H469" s="1">
        <v>2006</v>
      </c>
      <c r="I469" s="36">
        <v>0.69374999999999998</v>
      </c>
      <c r="J469" s="1" t="s">
        <v>7</v>
      </c>
      <c r="K469" s="39">
        <v>25380</v>
      </c>
      <c r="L469" t="s">
        <v>1277</v>
      </c>
      <c r="M469" s="12">
        <f t="shared" si="51"/>
        <v>0</v>
      </c>
      <c r="N469" s="12">
        <v>0</v>
      </c>
      <c r="O469" s="12">
        <v>0</v>
      </c>
      <c r="P469" s="12">
        <f t="shared" si="52"/>
        <v>0</v>
      </c>
      <c r="Q469" s="12">
        <f t="shared" si="53"/>
        <v>0</v>
      </c>
      <c r="R469" s="12">
        <f t="shared" si="54"/>
        <v>0</v>
      </c>
      <c r="S469" s="14">
        <f t="shared" si="49"/>
        <v>0</v>
      </c>
      <c r="T469" s="14">
        <f t="shared" si="50"/>
        <v>1</v>
      </c>
      <c r="U469" s="14">
        <f t="shared" si="55"/>
        <v>0</v>
      </c>
      <c r="V469"/>
      <c r="W469" s="1">
        <v>0</v>
      </c>
      <c r="X469" s="1">
        <v>0</v>
      </c>
    </row>
    <row r="470" spans="1:24" x14ac:dyDescent="0.3">
      <c r="A470" s="13"/>
      <c r="B470" s="1">
        <v>64</v>
      </c>
      <c r="C470" s="33" t="s">
        <v>157</v>
      </c>
      <c r="D470" s="33" t="s">
        <v>79</v>
      </c>
      <c r="E470" s="1" t="s">
        <v>564</v>
      </c>
      <c r="F470" s="31" t="s">
        <v>52</v>
      </c>
      <c r="G470" s="1">
        <v>20</v>
      </c>
      <c r="H470" s="1">
        <v>2006</v>
      </c>
      <c r="I470" s="36">
        <v>0.56874999999999998</v>
      </c>
      <c r="J470" s="1" t="s">
        <v>8</v>
      </c>
      <c r="K470" s="39">
        <v>23639</v>
      </c>
      <c r="L470" t="s">
        <v>1522</v>
      </c>
      <c r="M470" s="12">
        <f t="shared" si="51"/>
        <v>0</v>
      </c>
      <c r="N470" s="12">
        <v>0</v>
      </c>
      <c r="O470" s="12">
        <v>0</v>
      </c>
      <c r="P470" s="12">
        <f t="shared" si="52"/>
        <v>0</v>
      </c>
      <c r="Q470" s="12">
        <f t="shared" si="53"/>
        <v>0</v>
      </c>
      <c r="R470" s="12">
        <f t="shared" si="54"/>
        <v>0</v>
      </c>
      <c r="S470" s="14">
        <f t="shared" si="49"/>
        <v>0</v>
      </c>
      <c r="T470" s="14">
        <f t="shared" si="50"/>
        <v>0</v>
      </c>
      <c r="U470" s="14">
        <f t="shared" si="55"/>
        <v>0</v>
      </c>
      <c r="V470"/>
      <c r="W470" s="1">
        <v>0</v>
      </c>
      <c r="X470" s="1">
        <v>0</v>
      </c>
    </row>
    <row r="471" spans="1:24" x14ac:dyDescent="0.3">
      <c r="A471" s="13"/>
      <c r="B471" s="1">
        <v>65</v>
      </c>
      <c r="C471" s="33" t="s">
        <v>167</v>
      </c>
      <c r="D471" s="33" t="s">
        <v>78</v>
      </c>
      <c r="E471" s="1" t="s">
        <v>565</v>
      </c>
      <c r="F471" s="31" t="s">
        <v>52</v>
      </c>
      <c r="G471" s="1">
        <v>22</v>
      </c>
      <c r="H471" s="1">
        <v>2006</v>
      </c>
      <c r="I471" s="36">
        <v>0.79652777777777783</v>
      </c>
      <c r="J471" s="1" t="s">
        <v>10</v>
      </c>
      <c r="K471" s="39">
        <v>19756</v>
      </c>
      <c r="L471" t="s">
        <v>1511</v>
      </c>
      <c r="M471" s="12">
        <f t="shared" si="51"/>
        <v>0</v>
      </c>
      <c r="N471" s="12">
        <v>0</v>
      </c>
      <c r="O471" s="12">
        <v>0</v>
      </c>
      <c r="P471" s="12">
        <f t="shared" si="52"/>
        <v>0</v>
      </c>
      <c r="Q471" s="12">
        <f t="shared" si="53"/>
        <v>0</v>
      </c>
      <c r="R471" s="12">
        <f t="shared" si="54"/>
        <v>0</v>
      </c>
      <c r="S471" s="14">
        <f t="shared" si="49"/>
        <v>1</v>
      </c>
      <c r="T471" s="14">
        <f t="shared" si="50"/>
        <v>0</v>
      </c>
      <c r="U471" s="14">
        <f t="shared" si="55"/>
        <v>0</v>
      </c>
      <c r="V471" t="s">
        <v>2016</v>
      </c>
      <c r="W471" s="1">
        <v>0</v>
      </c>
      <c r="X471" s="1">
        <v>0</v>
      </c>
    </row>
    <row r="472" spans="1:24" x14ac:dyDescent="0.3">
      <c r="A472" s="13"/>
      <c r="B472" s="1">
        <v>66</v>
      </c>
      <c r="C472" s="33" t="s">
        <v>167</v>
      </c>
      <c r="D472" s="33" t="s">
        <v>78</v>
      </c>
      <c r="E472" s="1" t="s">
        <v>566</v>
      </c>
      <c r="F472" s="31" t="s">
        <v>52</v>
      </c>
      <c r="G472" s="1">
        <v>23</v>
      </c>
      <c r="H472" s="1">
        <v>2006</v>
      </c>
      <c r="I472" s="36">
        <v>0.79722222222222217</v>
      </c>
      <c r="J472" s="1" t="s">
        <v>11</v>
      </c>
      <c r="K472" s="39">
        <v>19258</v>
      </c>
      <c r="L472" t="s">
        <v>1311</v>
      </c>
      <c r="M472" s="12">
        <f t="shared" si="51"/>
        <v>0</v>
      </c>
      <c r="N472" s="12">
        <v>0</v>
      </c>
      <c r="O472" s="12">
        <v>0</v>
      </c>
      <c r="P472" s="12">
        <f t="shared" si="52"/>
        <v>0</v>
      </c>
      <c r="Q472" s="12">
        <f t="shared" si="53"/>
        <v>0</v>
      </c>
      <c r="R472" s="12">
        <f t="shared" si="54"/>
        <v>0</v>
      </c>
      <c r="S472" s="14">
        <f t="shared" si="49"/>
        <v>1</v>
      </c>
      <c r="T472" s="14">
        <f t="shared" si="50"/>
        <v>0</v>
      </c>
      <c r="U472" s="14">
        <f t="shared" si="55"/>
        <v>0</v>
      </c>
      <c r="V472"/>
      <c r="W472" s="1">
        <v>0</v>
      </c>
      <c r="X472" s="1">
        <v>0</v>
      </c>
    </row>
    <row r="473" spans="1:24" x14ac:dyDescent="0.3">
      <c r="A473" s="13"/>
      <c r="B473" s="1">
        <v>67</v>
      </c>
      <c r="C473" s="33" t="s">
        <v>167</v>
      </c>
      <c r="D473" s="33" t="s">
        <v>78</v>
      </c>
      <c r="E473" s="1" t="s">
        <v>567</v>
      </c>
      <c r="F473" s="31" t="s">
        <v>52</v>
      </c>
      <c r="G473" s="1">
        <v>24</v>
      </c>
      <c r="H473" s="1">
        <v>2006</v>
      </c>
      <c r="I473" s="36">
        <v>0.79791666666666661</v>
      </c>
      <c r="J473" s="1" t="s">
        <v>9</v>
      </c>
      <c r="K473" s="39">
        <v>24848</v>
      </c>
      <c r="L473" t="s">
        <v>1521</v>
      </c>
      <c r="M473" s="12">
        <f t="shared" si="51"/>
        <v>0</v>
      </c>
      <c r="N473" s="12">
        <v>0</v>
      </c>
      <c r="O473" s="12">
        <v>0</v>
      </c>
      <c r="P473" s="12">
        <f t="shared" si="52"/>
        <v>0</v>
      </c>
      <c r="Q473" s="12">
        <f t="shared" si="53"/>
        <v>0</v>
      </c>
      <c r="R473" s="12">
        <f t="shared" si="54"/>
        <v>0</v>
      </c>
      <c r="S473" s="14">
        <f t="shared" si="49"/>
        <v>1</v>
      </c>
      <c r="T473" s="14">
        <f t="shared" si="50"/>
        <v>0</v>
      </c>
      <c r="U473" s="14">
        <f t="shared" si="55"/>
        <v>0</v>
      </c>
      <c r="V473" t="s">
        <v>2017</v>
      </c>
      <c r="W473" s="1">
        <v>1</v>
      </c>
      <c r="X473" s="1">
        <v>0</v>
      </c>
    </row>
    <row r="474" spans="1:24" x14ac:dyDescent="0.3">
      <c r="A474" s="13"/>
      <c r="B474" s="1">
        <v>68</v>
      </c>
      <c r="C474" t="s">
        <v>181</v>
      </c>
      <c r="D474" t="s">
        <v>76</v>
      </c>
      <c r="E474" s="1" t="s">
        <v>568</v>
      </c>
      <c r="F474" s="31" t="s">
        <v>52</v>
      </c>
      <c r="G474" s="1">
        <v>25</v>
      </c>
      <c r="H474" s="1">
        <v>2006</v>
      </c>
      <c r="I474" s="36">
        <v>0.79722222222222217</v>
      </c>
      <c r="J474" s="1" t="s">
        <v>5</v>
      </c>
      <c r="K474" s="39">
        <v>25510</v>
      </c>
      <c r="L474" t="s">
        <v>1523</v>
      </c>
      <c r="M474" s="12">
        <f t="shared" si="51"/>
        <v>0</v>
      </c>
      <c r="N474" s="12">
        <v>0</v>
      </c>
      <c r="O474" s="12">
        <v>0</v>
      </c>
      <c r="P474" s="12">
        <f t="shared" si="52"/>
        <v>0</v>
      </c>
      <c r="Q474" s="12">
        <f t="shared" si="53"/>
        <v>0</v>
      </c>
      <c r="R474" s="12">
        <f t="shared" si="54"/>
        <v>0</v>
      </c>
      <c r="S474" s="14">
        <f t="shared" si="49"/>
        <v>1</v>
      </c>
      <c r="T474" s="14">
        <f t="shared" si="50"/>
        <v>0</v>
      </c>
      <c r="U474" s="14">
        <f t="shared" si="55"/>
        <v>0</v>
      </c>
      <c r="V474" t="s">
        <v>1969</v>
      </c>
      <c r="W474" s="1">
        <v>0</v>
      </c>
      <c r="X474" s="1">
        <v>0</v>
      </c>
    </row>
    <row r="475" spans="1:24" x14ac:dyDescent="0.3">
      <c r="A475" s="13"/>
      <c r="B475" s="1">
        <v>69</v>
      </c>
      <c r="C475" t="s">
        <v>181</v>
      </c>
      <c r="D475" t="s">
        <v>76</v>
      </c>
      <c r="E475" s="1" t="s">
        <v>569</v>
      </c>
      <c r="F475" s="31" t="s">
        <v>52</v>
      </c>
      <c r="G475" s="1">
        <v>26</v>
      </c>
      <c r="H475" s="1">
        <v>2006</v>
      </c>
      <c r="I475" s="36">
        <v>0.6972222222222223</v>
      </c>
      <c r="J475" s="1" t="s">
        <v>7</v>
      </c>
      <c r="K475" s="39">
        <v>26379</v>
      </c>
      <c r="L475" t="s">
        <v>1508</v>
      </c>
      <c r="M475" s="12">
        <f t="shared" si="51"/>
        <v>0</v>
      </c>
      <c r="N475" s="12">
        <v>0</v>
      </c>
      <c r="O475" s="12">
        <v>0</v>
      </c>
      <c r="P475" s="12">
        <f t="shared" si="52"/>
        <v>0</v>
      </c>
      <c r="Q475" s="12">
        <f t="shared" si="53"/>
        <v>0</v>
      </c>
      <c r="R475" s="12">
        <f t="shared" si="54"/>
        <v>0</v>
      </c>
      <c r="S475" s="14">
        <f t="shared" si="49"/>
        <v>0</v>
      </c>
      <c r="T475" s="14">
        <f t="shared" si="50"/>
        <v>1</v>
      </c>
      <c r="U475" s="14">
        <f t="shared" si="55"/>
        <v>0</v>
      </c>
      <c r="V475"/>
      <c r="W475" s="1">
        <v>0</v>
      </c>
      <c r="X475" s="1">
        <v>0</v>
      </c>
    </row>
    <row r="476" spans="1:24" x14ac:dyDescent="0.3">
      <c r="A476" s="13"/>
      <c r="B476" s="1">
        <v>70</v>
      </c>
      <c r="C476" t="s">
        <v>181</v>
      </c>
      <c r="D476" t="s">
        <v>76</v>
      </c>
      <c r="E476" s="1" t="s">
        <v>570</v>
      </c>
      <c r="F476" s="31" t="s">
        <v>52</v>
      </c>
      <c r="G476" s="1">
        <v>27</v>
      </c>
      <c r="H476" s="1">
        <v>2006</v>
      </c>
      <c r="I476" s="36">
        <v>0.56736111111111109</v>
      </c>
      <c r="J476" s="1" t="s">
        <v>8</v>
      </c>
      <c r="K476" s="39">
        <v>21301</v>
      </c>
      <c r="L476" t="s">
        <v>1524</v>
      </c>
      <c r="M476" s="12">
        <f t="shared" si="51"/>
        <v>0</v>
      </c>
      <c r="N476" s="12">
        <v>0</v>
      </c>
      <c r="O476" s="12">
        <v>0</v>
      </c>
      <c r="P476" s="12">
        <f t="shared" si="52"/>
        <v>0</v>
      </c>
      <c r="Q476" s="12">
        <f t="shared" si="53"/>
        <v>0</v>
      </c>
      <c r="R476" s="12">
        <f t="shared" si="54"/>
        <v>0</v>
      </c>
      <c r="S476" s="14">
        <f t="shared" si="49"/>
        <v>0</v>
      </c>
      <c r="T476" s="14">
        <f t="shared" si="50"/>
        <v>0</v>
      </c>
      <c r="U476" s="14">
        <f t="shared" si="55"/>
        <v>0</v>
      </c>
      <c r="V476" t="s">
        <v>1907</v>
      </c>
      <c r="W476" s="1">
        <v>0</v>
      </c>
      <c r="X476" s="1">
        <v>0</v>
      </c>
    </row>
    <row r="477" spans="1:24" x14ac:dyDescent="0.3">
      <c r="A477" s="13"/>
      <c r="B477" s="1">
        <v>71</v>
      </c>
      <c r="C477" t="s">
        <v>162</v>
      </c>
      <c r="D477" t="s">
        <v>75</v>
      </c>
      <c r="E477" s="1" t="s">
        <v>571</v>
      </c>
      <c r="F477" s="31" t="s">
        <v>53</v>
      </c>
      <c r="G477" s="1">
        <v>8</v>
      </c>
      <c r="H477" s="1">
        <v>2006</v>
      </c>
      <c r="I477" s="36">
        <v>0.79791666666666661</v>
      </c>
      <c r="J477" s="1" t="s">
        <v>5</v>
      </c>
      <c r="K477" s="39">
        <v>36214</v>
      </c>
      <c r="L477" t="s">
        <v>1270</v>
      </c>
      <c r="M477" s="12">
        <f t="shared" si="51"/>
        <v>0</v>
      </c>
      <c r="N477" s="12">
        <v>0</v>
      </c>
      <c r="O477" s="12">
        <v>0</v>
      </c>
      <c r="P477" s="12">
        <f t="shared" si="52"/>
        <v>1</v>
      </c>
      <c r="Q477" s="12">
        <f t="shared" si="53"/>
        <v>0</v>
      </c>
      <c r="R477" s="12">
        <f t="shared" si="54"/>
        <v>0</v>
      </c>
      <c r="S477" s="14">
        <f t="shared" si="49"/>
        <v>1</v>
      </c>
      <c r="T477" s="14">
        <f t="shared" si="50"/>
        <v>0</v>
      </c>
      <c r="U477" s="14">
        <f t="shared" si="55"/>
        <v>0</v>
      </c>
      <c r="V477" t="s">
        <v>1887</v>
      </c>
      <c r="W477" s="1">
        <v>0</v>
      </c>
      <c r="X477" s="1">
        <v>0</v>
      </c>
    </row>
    <row r="478" spans="1:24" x14ac:dyDescent="0.3">
      <c r="A478" s="13"/>
      <c r="B478" s="1">
        <v>72</v>
      </c>
      <c r="C478" t="s">
        <v>162</v>
      </c>
      <c r="D478" t="s">
        <v>75</v>
      </c>
      <c r="E478" s="1" t="s">
        <v>572</v>
      </c>
      <c r="F478" s="31" t="s">
        <v>53</v>
      </c>
      <c r="G478" s="1">
        <v>9</v>
      </c>
      <c r="H478" s="1">
        <v>2006</v>
      </c>
      <c r="I478" s="36">
        <v>0.69305555555555554</v>
      </c>
      <c r="J478" s="1" t="s">
        <v>7</v>
      </c>
      <c r="K478" s="39">
        <v>45827</v>
      </c>
      <c r="L478" t="s">
        <v>1270</v>
      </c>
      <c r="M478" s="12">
        <f t="shared" si="51"/>
        <v>0</v>
      </c>
      <c r="N478" s="12">
        <v>0</v>
      </c>
      <c r="O478" s="12">
        <v>0</v>
      </c>
      <c r="P478" s="12">
        <f t="shared" si="52"/>
        <v>1</v>
      </c>
      <c r="Q478" s="12">
        <f t="shared" si="53"/>
        <v>0</v>
      </c>
      <c r="R478" s="12">
        <f t="shared" si="54"/>
        <v>0</v>
      </c>
      <c r="S478" s="14">
        <f t="shared" si="49"/>
        <v>0</v>
      </c>
      <c r="T478" s="14">
        <f t="shared" si="50"/>
        <v>1</v>
      </c>
      <c r="U478" s="14">
        <f t="shared" si="55"/>
        <v>0</v>
      </c>
      <c r="V478"/>
      <c r="W478" s="1">
        <v>0</v>
      </c>
      <c r="X478" s="1">
        <v>0</v>
      </c>
    </row>
    <row r="479" spans="1:24" x14ac:dyDescent="0.3">
      <c r="A479" s="13"/>
      <c r="B479" s="1">
        <v>73</v>
      </c>
      <c r="C479" t="s">
        <v>162</v>
      </c>
      <c r="D479" t="s">
        <v>75</v>
      </c>
      <c r="E479" s="1" t="s">
        <v>573</v>
      </c>
      <c r="F479" s="31" t="s">
        <v>53</v>
      </c>
      <c r="G479" s="1">
        <v>10</v>
      </c>
      <c r="H479" s="1">
        <v>2006</v>
      </c>
      <c r="I479" s="36">
        <v>0.56805555555555554</v>
      </c>
      <c r="J479" s="1" t="s">
        <v>8</v>
      </c>
      <c r="K479" s="39">
        <v>40125</v>
      </c>
      <c r="L479" t="s">
        <v>1525</v>
      </c>
      <c r="M479" s="12">
        <f t="shared" si="51"/>
        <v>0</v>
      </c>
      <c r="N479" s="12">
        <v>0</v>
      </c>
      <c r="O479" s="12">
        <v>0</v>
      </c>
      <c r="P479" s="12">
        <f t="shared" si="52"/>
        <v>1</v>
      </c>
      <c r="Q479" s="12">
        <f t="shared" si="53"/>
        <v>0</v>
      </c>
      <c r="R479" s="12">
        <f t="shared" si="54"/>
        <v>0</v>
      </c>
      <c r="S479" s="14">
        <f t="shared" si="49"/>
        <v>0</v>
      </c>
      <c r="T479" s="14">
        <f t="shared" si="50"/>
        <v>0</v>
      </c>
      <c r="U479" s="14">
        <f t="shared" si="55"/>
        <v>0</v>
      </c>
      <c r="V479"/>
      <c r="W479" s="1">
        <v>0</v>
      </c>
      <c r="X479" s="1">
        <v>0</v>
      </c>
    </row>
    <row r="480" spans="1:24" x14ac:dyDescent="0.3">
      <c r="A480" s="13"/>
      <c r="B480" s="1">
        <v>74</v>
      </c>
      <c r="C480" t="s">
        <v>162</v>
      </c>
      <c r="D480" t="s">
        <v>75</v>
      </c>
      <c r="E480" s="1" t="s">
        <v>574</v>
      </c>
      <c r="F480" s="31" t="s">
        <v>53</v>
      </c>
      <c r="G480" s="1">
        <v>11</v>
      </c>
      <c r="H480" s="1">
        <v>2006</v>
      </c>
      <c r="I480" s="36">
        <v>0.7993055555555556</v>
      </c>
      <c r="J480" s="1" t="s">
        <v>6</v>
      </c>
      <c r="K480" s="39">
        <v>21742</v>
      </c>
      <c r="L480" t="s">
        <v>1526</v>
      </c>
      <c r="M480" s="12">
        <f t="shared" si="51"/>
        <v>0</v>
      </c>
      <c r="N480" s="12">
        <v>0</v>
      </c>
      <c r="O480" s="12">
        <v>0</v>
      </c>
      <c r="P480" s="12">
        <f t="shared" si="52"/>
        <v>1</v>
      </c>
      <c r="Q480" s="12">
        <f t="shared" si="53"/>
        <v>0</v>
      </c>
      <c r="R480" s="12">
        <f t="shared" si="54"/>
        <v>0</v>
      </c>
      <c r="S480" s="14">
        <f t="shared" si="49"/>
        <v>1</v>
      </c>
      <c r="T480" s="14">
        <f t="shared" si="50"/>
        <v>0</v>
      </c>
      <c r="U480" s="14">
        <f t="shared" si="55"/>
        <v>0</v>
      </c>
      <c r="V480"/>
      <c r="W480" s="1">
        <v>0</v>
      </c>
      <c r="X480" s="1">
        <v>0</v>
      </c>
    </row>
    <row r="481" spans="1:24" x14ac:dyDescent="0.3">
      <c r="A481" s="13"/>
      <c r="B481" s="1">
        <v>75</v>
      </c>
      <c r="C481" t="s">
        <v>156</v>
      </c>
      <c r="D481" t="s">
        <v>80</v>
      </c>
      <c r="E481" s="1" t="s">
        <v>575</v>
      </c>
      <c r="F481" s="31" t="s">
        <v>53</v>
      </c>
      <c r="G481" s="1">
        <v>12</v>
      </c>
      <c r="H481" s="1">
        <v>2006</v>
      </c>
      <c r="I481" s="36">
        <v>0.79722222222222217</v>
      </c>
      <c r="J481" s="1" t="s">
        <v>10</v>
      </c>
      <c r="K481" s="39">
        <v>24551</v>
      </c>
      <c r="L481" t="s">
        <v>1498</v>
      </c>
      <c r="M481" s="12">
        <f t="shared" si="51"/>
        <v>0</v>
      </c>
      <c r="N481" s="12">
        <v>0</v>
      </c>
      <c r="O481" s="12">
        <v>0</v>
      </c>
      <c r="P481" s="12">
        <f t="shared" si="52"/>
        <v>0</v>
      </c>
      <c r="Q481" s="12">
        <f t="shared" si="53"/>
        <v>1</v>
      </c>
      <c r="R481" s="12">
        <f t="shared" si="54"/>
        <v>0</v>
      </c>
      <c r="S481" s="14">
        <f t="shared" si="49"/>
        <v>1</v>
      </c>
      <c r="T481" s="14">
        <f t="shared" si="50"/>
        <v>0</v>
      </c>
      <c r="U481" s="14">
        <f t="shared" si="55"/>
        <v>0</v>
      </c>
      <c r="V481" t="s">
        <v>1886</v>
      </c>
      <c r="W481" s="1">
        <v>0</v>
      </c>
      <c r="X481" s="1">
        <v>0</v>
      </c>
    </row>
    <row r="482" spans="1:24" x14ac:dyDescent="0.3">
      <c r="A482" s="13"/>
      <c r="B482" s="1">
        <v>76</v>
      </c>
      <c r="C482" t="s">
        <v>156</v>
      </c>
      <c r="D482" t="s">
        <v>80</v>
      </c>
      <c r="E482" s="1" t="s">
        <v>576</v>
      </c>
      <c r="F482" s="31" t="s">
        <v>53</v>
      </c>
      <c r="G482" s="1">
        <v>13</v>
      </c>
      <c r="H482" s="1">
        <v>2006</v>
      </c>
      <c r="I482" s="36">
        <v>0.79791666666666661</v>
      </c>
      <c r="J482" s="1" t="s">
        <v>11</v>
      </c>
      <c r="K482" s="39">
        <v>22240</v>
      </c>
      <c r="L482" t="s">
        <v>1403</v>
      </c>
      <c r="M482" s="12">
        <f t="shared" si="51"/>
        <v>0</v>
      </c>
      <c r="N482" s="12">
        <v>0</v>
      </c>
      <c r="O482" s="12">
        <v>0</v>
      </c>
      <c r="P482" s="12">
        <f t="shared" si="52"/>
        <v>0</v>
      </c>
      <c r="Q482" s="12">
        <f t="shared" si="53"/>
        <v>1</v>
      </c>
      <c r="R482" s="12">
        <f t="shared" si="54"/>
        <v>0</v>
      </c>
      <c r="S482" s="14">
        <f t="shared" si="49"/>
        <v>1</v>
      </c>
      <c r="T482" s="14">
        <f t="shared" si="50"/>
        <v>0</v>
      </c>
      <c r="U482" s="14">
        <f t="shared" si="55"/>
        <v>0</v>
      </c>
      <c r="V482"/>
      <c r="W482" s="1">
        <v>0</v>
      </c>
      <c r="X482" s="1">
        <v>0</v>
      </c>
    </row>
    <row r="483" spans="1:24" x14ac:dyDescent="0.3">
      <c r="A483" s="13"/>
      <c r="B483" s="1">
        <v>77</v>
      </c>
      <c r="C483" t="s">
        <v>156</v>
      </c>
      <c r="D483" t="s">
        <v>80</v>
      </c>
      <c r="E483" s="1" t="s">
        <v>577</v>
      </c>
      <c r="F483" s="31" t="s">
        <v>53</v>
      </c>
      <c r="G483" s="1">
        <v>14</v>
      </c>
      <c r="H483" s="1">
        <v>2006</v>
      </c>
      <c r="I483" s="36">
        <v>0.80972222222222223</v>
      </c>
      <c r="J483" s="1" t="s">
        <v>9</v>
      </c>
      <c r="K483" s="39">
        <v>27741</v>
      </c>
      <c r="L483" t="s">
        <v>1527</v>
      </c>
      <c r="M483" s="12">
        <f t="shared" si="51"/>
        <v>0</v>
      </c>
      <c r="N483" s="12">
        <v>0</v>
      </c>
      <c r="O483" s="12">
        <v>0</v>
      </c>
      <c r="P483" s="12">
        <f t="shared" si="52"/>
        <v>0</v>
      </c>
      <c r="Q483" s="12">
        <f t="shared" si="53"/>
        <v>1</v>
      </c>
      <c r="R483" s="12">
        <f t="shared" si="54"/>
        <v>0</v>
      </c>
      <c r="S483" s="14">
        <f t="shared" si="49"/>
        <v>1</v>
      </c>
      <c r="T483" s="14">
        <f t="shared" si="50"/>
        <v>0</v>
      </c>
      <c r="U483" s="14">
        <f t="shared" si="55"/>
        <v>0</v>
      </c>
      <c r="V483"/>
      <c r="W483" s="1">
        <v>0</v>
      </c>
      <c r="X483" s="1">
        <v>0</v>
      </c>
    </row>
    <row r="484" spans="1:24" x14ac:dyDescent="0.3">
      <c r="A484" s="13"/>
      <c r="B484" s="1">
        <v>78</v>
      </c>
      <c r="C484" t="s">
        <v>170</v>
      </c>
      <c r="D484" t="s">
        <v>77</v>
      </c>
      <c r="E484" s="1" t="s">
        <v>578</v>
      </c>
      <c r="F484" s="31" t="s">
        <v>53</v>
      </c>
      <c r="G484" s="1">
        <v>21</v>
      </c>
      <c r="H484" s="1">
        <v>2006</v>
      </c>
      <c r="I484" s="36">
        <v>0.67291666666666661</v>
      </c>
      <c r="J484" s="1" t="s">
        <v>9</v>
      </c>
      <c r="K484" s="39">
        <v>17877</v>
      </c>
      <c r="L484" t="s">
        <v>1426</v>
      </c>
      <c r="M484" s="12">
        <f t="shared" si="51"/>
        <v>0</v>
      </c>
      <c r="N484" s="12">
        <v>0</v>
      </c>
      <c r="O484" s="12">
        <v>0</v>
      </c>
      <c r="P484" s="12">
        <f t="shared" si="52"/>
        <v>0</v>
      </c>
      <c r="Q484" s="12">
        <f t="shared" si="53"/>
        <v>0</v>
      </c>
      <c r="R484" s="12">
        <f t="shared" si="54"/>
        <v>0</v>
      </c>
      <c r="S484" s="14">
        <f t="shared" si="49"/>
        <v>0</v>
      </c>
      <c r="T484" s="14">
        <f t="shared" si="50"/>
        <v>0</v>
      </c>
      <c r="U484" s="14">
        <f t="shared" si="55"/>
        <v>0</v>
      </c>
      <c r="V484" t="s">
        <v>2018</v>
      </c>
      <c r="W484" s="1">
        <v>0</v>
      </c>
      <c r="X484" s="1">
        <v>1</v>
      </c>
    </row>
    <row r="485" spans="1:24" x14ac:dyDescent="0.3">
      <c r="A485" s="13"/>
      <c r="B485" s="1">
        <v>79</v>
      </c>
      <c r="C485" s="33" t="s">
        <v>167</v>
      </c>
      <c r="D485" s="33" t="s">
        <v>78</v>
      </c>
      <c r="E485" s="1" t="s">
        <v>579</v>
      </c>
      <c r="F485" s="31" t="s">
        <v>53</v>
      </c>
      <c r="G485" s="1">
        <v>22</v>
      </c>
      <c r="H485" s="1">
        <v>2006</v>
      </c>
      <c r="I485" s="36">
        <v>0.79722222222222217</v>
      </c>
      <c r="J485" s="1" t="s">
        <v>5</v>
      </c>
      <c r="K485" s="39">
        <v>21051</v>
      </c>
      <c r="L485" t="s">
        <v>1528</v>
      </c>
      <c r="M485" s="12">
        <f t="shared" si="51"/>
        <v>0</v>
      </c>
      <c r="N485" s="12">
        <v>0</v>
      </c>
      <c r="O485" s="12">
        <v>0</v>
      </c>
      <c r="P485" s="12">
        <f t="shared" si="52"/>
        <v>0</v>
      </c>
      <c r="Q485" s="12">
        <f t="shared" si="53"/>
        <v>0</v>
      </c>
      <c r="R485" s="12">
        <f t="shared" si="54"/>
        <v>0</v>
      </c>
      <c r="S485" s="14">
        <f t="shared" si="49"/>
        <v>1</v>
      </c>
      <c r="T485" s="14">
        <f t="shared" si="50"/>
        <v>0</v>
      </c>
      <c r="U485" s="14">
        <f t="shared" si="55"/>
        <v>0</v>
      </c>
      <c r="V485" t="s">
        <v>1969</v>
      </c>
      <c r="W485" s="1">
        <v>0</v>
      </c>
      <c r="X485" s="1">
        <v>0</v>
      </c>
    </row>
    <row r="486" spans="1:24" x14ac:dyDescent="0.3">
      <c r="A486" s="13"/>
      <c r="B486" s="1">
        <v>80</v>
      </c>
      <c r="C486" s="33" t="s">
        <v>167</v>
      </c>
      <c r="D486" s="33" t="s">
        <v>78</v>
      </c>
      <c r="E486" s="1" t="s">
        <v>580</v>
      </c>
      <c r="F486" s="31" t="s">
        <v>53</v>
      </c>
      <c r="G486" s="1">
        <v>23</v>
      </c>
      <c r="H486" s="1">
        <v>2006</v>
      </c>
      <c r="I486" s="36">
        <v>0.69374999999999998</v>
      </c>
      <c r="J486" s="1" t="s">
        <v>7</v>
      </c>
      <c r="K486" s="39">
        <v>21980</v>
      </c>
      <c r="L486" t="s">
        <v>1274</v>
      </c>
      <c r="M486" s="12">
        <f t="shared" si="51"/>
        <v>0</v>
      </c>
      <c r="N486" s="12">
        <v>0</v>
      </c>
      <c r="O486" s="12">
        <v>0</v>
      </c>
      <c r="P486" s="12">
        <f t="shared" si="52"/>
        <v>0</v>
      </c>
      <c r="Q486" s="12">
        <f t="shared" si="53"/>
        <v>0</v>
      </c>
      <c r="R486" s="12">
        <f t="shared" si="54"/>
        <v>0</v>
      </c>
      <c r="S486" s="14">
        <f t="shared" si="49"/>
        <v>0</v>
      </c>
      <c r="T486" s="14">
        <f t="shared" si="50"/>
        <v>1</v>
      </c>
      <c r="U486" s="14">
        <f t="shared" si="55"/>
        <v>0</v>
      </c>
      <c r="V486" t="s">
        <v>2001</v>
      </c>
      <c r="W486" s="1">
        <v>0</v>
      </c>
      <c r="X486" s="1">
        <v>0</v>
      </c>
    </row>
    <row r="487" spans="1:24" x14ac:dyDescent="0.3">
      <c r="A487" s="13"/>
      <c r="B487" s="1">
        <v>81</v>
      </c>
      <c r="C487" s="33" t="s">
        <v>167</v>
      </c>
      <c r="D487" s="33" t="s">
        <v>78</v>
      </c>
      <c r="E487" s="1" t="s">
        <v>581</v>
      </c>
      <c r="F487" s="31" t="s">
        <v>53</v>
      </c>
      <c r="G487" s="1">
        <v>24</v>
      </c>
      <c r="H487" s="1">
        <v>2006</v>
      </c>
      <c r="I487" s="36">
        <v>0.56805555555555554</v>
      </c>
      <c r="J487" s="1" t="s">
        <v>8</v>
      </c>
      <c r="K487" s="39">
        <v>23005</v>
      </c>
      <c r="L487" t="s">
        <v>1313</v>
      </c>
      <c r="M487" s="12">
        <f t="shared" si="51"/>
        <v>0</v>
      </c>
      <c r="N487" s="12">
        <v>0</v>
      </c>
      <c r="O487" s="12">
        <v>0</v>
      </c>
      <c r="P487" s="12">
        <f t="shared" si="52"/>
        <v>0</v>
      </c>
      <c r="Q487" s="12">
        <f t="shared" si="53"/>
        <v>0</v>
      </c>
      <c r="R487" s="12">
        <f t="shared" si="54"/>
        <v>0</v>
      </c>
      <c r="S487" s="14">
        <f t="shared" si="49"/>
        <v>0</v>
      </c>
      <c r="T487" s="14">
        <f t="shared" si="50"/>
        <v>0</v>
      </c>
      <c r="U487" s="14">
        <f t="shared" si="55"/>
        <v>0</v>
      </c>
      <c r="V487" t="s">
        <v>2001</v>
      </c>
      <c r="W487" s="1">
        <v>0</v>
      </c>
      <c r="X487" s="1">
        <v>0</v>
      </c>
    </row>
    <row r="488" spans="1:24" x14ac:dyDescent="0.3">
      <c r="B488" s="1">
        <v>1</v>
      </c>
      <c r="C488" t="s">
        <v>170</v>
      </c>
      <c r="D488" t="s">
        <v>77</v>
      </c>
      <c r="E488" s="31" t="s">
        <v>582</v>
      </c>
      <c r="F488" s="31" t="s">
        <v>16</v>
      </c>
      <c r="G488" s="1">
        <v>9</v>
      </c>
      <c r="H488" s="1">
        <v>2007</v>
      </c>
      <c r="I488" s="36">
        <v>0.63194444444444442</v>
      </c>
      <c r="J488" s="1" t="s">
        <v>6</v>
      </c>
      <c r="K488" s="39">
        <v>48159</v>
      </c>
      <c r="L488" t="s">
        <v>1529</v>
      </c>
      <c r="M488" s="12">
        <f t="shared" si="51"/>
        <v>1</v>
      </c>
      <c r="N488" s="12">
        <v>0</v>
      </c>
      <c r="O488" s="12">
        <v>0</v>
      </c>
      <c r="P488" s="12">
        <f t="shared" si="52"/>
        <v>0</v>
      </c>
      <c r="Q488" s="12">
        <f t="shared" si="53"/>
        <v>0</v>
      </c>
      <c r="R488" s="12">
        <f t="shared" si="54"/>
        <v>0</v>
      </c>
      <c r="S488" s="14">
        <f t="shared" si="49"/>
        <v>0</v>
      </c>
      <c r="T488" s="14">
        <f t="shared" si="50"/>
        <v>0</v>
      </c>
      <c r="U488" s="14">
        <f t="shared" si="55"/>
        <v>0</v>
      </c>
      <c r="V488" t="s">
        <v>2019</v>
      </c>
      <c r="W488" s="1">
        <v>0</v>
      </c>
      <c r="X488" s="1">
        <v>0</v>
      </c>
    </row>
    <row r="489" spans="1:24" x14ac:dyDescent="0.3">
      <c r="B489" s="1">
        <v>2</v>
      </c>
      <c r="C489" t="s">
        <v>170</v>
      </c>
      <c r="D489" t="s">
        <v>77</v>
      </c>
      <c r="E489" s="31" t="s">
        <v>583</v>
      </c>
      <c r="F489" s="31" t="s">
        <v>16</v>
      </c>
      <c r="G489" s="1">
        <v>10</v>
      </c>
      <c r="H489" s="1">
        <v>2007</v>
      </c>
      <c r="I489" s="36">
        <v>0.79791666666666661</v>
      </c>
      <c r="J489" s="1" t="s">
        <v>10</v>
      </c>
      <c r="K489" s="39">
        <v>18594</v>
      </c>
      <c r="L489" t="s">
        <v>1530</v>
      </c>
      <c r="M489" s="12">
        <f t="shared" si="51"/>
        <v>0</v>
      </c>
      <c r="N489" s="12">
        <v>0</v>
      </c>
      <c r="O489" s="12">
        <v>0</v>
      </c>
      <c r="P489" s="12">
        <f t="shared" si="52"/>
        <v>0</v>
      </c>
      <c r="Q489" s="12">
        <f t="shared" si="53"/>
        <v>0</v>
      </c>
      <c r="R489" s="12">
        <f t="shared" si="54"/>
        <v>0</v>
      </c>
      <c r="S489" s="14">
        <f t="shared" si="49"/>
        <v>1</v>
      </c>
      <c r="T489" s="14">
        <f t="shared" si="50"/>
        <v>0</v>
      </c>
      <c r="U489" s="14">
        <f t="shared" si="55"/>
        <v>0</v>
      </c>
      <c r="V489" t="s">
        <v>2020</v>
      </c>
      <c r="W489" s="1">
        <v>0</v>
      </c>
      <c r="X489" s="1">
        <v>0</v>
      </c>
    </row>
    <row r="490" spans="1:24" x14ac:dyDescent="0.3">
      <c r="B490" s="1">
        <v>3</v>
      </c>
      <c r="C490" t="s">
        <v>170</v>
      </c>
      <c r="D490" t="s">
        <v>77</v>
      </c>
      <c r="E490" s="1" t="s">
        <v>584</v>
      </c>
      <c r="F490" s="31" t="s">
        <v>16</v>
      </c>
      <c r="G490" s="1">
        <v>11</v>
      </c>
      <c r="H490" s="1">
        <v>2007</v>
      </c>
      <c r="I490" s="36">
        <v>0.79652777777777783</v>
      </c>
      <c r="J490" s="1" t="s">
        <v>11</v>
      </c>
      <c r="K490" s="39">
        <v>13288</v>
      </c>
      <c r="L490" t="s">
        <v>1531</v>
      </c>
      <c r="M490" s="12">
        <f t="shared" si="51"/>
        <v>0</v>
      </c>
      <c r="N490" s="12">
        <v>0</v>
      </c>
      <c r="O490" s="12">
        <v>0</v>
      </c>
      <c r="P490" s="12">
        <f t="shared" si="52"/>
        <v>0</v>
      </c>
      <c r="Q490" s="12">
        <f t="shared" si="53"/>
        <v>0</v>
      </c>
      <c r="R490" s="12">
        <f t="shared" si="54"/>
        <v>0</v>
      </c>
      <c r="S490" s="14">
        <f t="shared" si="49"/>
        <v>1</v>
      </c>
      <c r="T490" s="14">
        <f t="shared" si="50"/>
        <v>0</v>
      </c>
      <c r="U490" s="14">
        <f t="shared" si="55"/>
        <v>0</v>
      </c>
      <c r="V490"/>
      <c r="W490" s="1">
        <v>0</v>
      </c>
      <c r="X490" s="1">
        <v>0</v>
      </c>
    </row>
    <row r="491" spans="1:24" x14ac:dyDescent="0.3">
      <c r="B491" s="1">
        <v>4</v>
      </c>
      <c r="C491" t="s">
        <v>166</v>
      </c>
      <c r="D491" t="s">
        <v>73</v>
      </c>
      <c r="E491" s="1" t="s">
        <v>585</v>
      </c>
      <c r="F491" s="31" t="s">
        <v>16</v>
      </c>
      <c r="G491" s="1">
        <v>12</v>
      </c>
      <c r="H491" s="1">
        <v>2007</v>
      </c>
      <c r="I491" s="36">
        <v>0.79722222222222217</v>
      </c>
      <c r="J491" s="1" t="s">
        <v>9</v>
      </c>
      <c r="K491" s="39">
        <v>13229</v>
      </c>
      <c r="L491" t="s">
        <v>1532</v>
      </c>
      <c r="M491" s="12">
        <f t="shared" si="51"/>
        <v>0</v>
      </c>
      <c r="N491" s="12">
        <v>0</v>
      </c>
      <c r="O491" s="12">
        <v>0</v>
      </c>
      <c r="P491" s="12">
        <f t="shared" si="52"/>
        <v>0</v>
      </c>
      <c r="Q491" s="12">
        <f t="shared" si="53"/>
        <v>0</v>
      </c>
      <c r="R491" s="12">
        <f t="shared" si="54"/>
        <v>0</v>
      </c>
      <c r="S491" s="14">
        <f t="shared" si="49"/>
        <v>1</v>
      </c>
      <c r="T491" s="14">
        <f t="shared" si="50"/>
        <v>0</v>
      </c>
      <c r="U491" s="14">
        <f t="shared" si="55"/>
        <v>0</v>
      </c>
      <c r="V491"/>
      <c r="W491" s="1">
        <v>0</v>
      </c>
      <c r="X491" s="1">
        <v>0</v>
      </c>
    </row>
    <row r="492" spans="1:24" x14ac:dyDescent="0.3">
      <c r="B492" s="1">
        <v>5</v>
      </c>
      <c r="C492" t="s">
        <v>166</v>
      </c>
      <c r="D492" t="s">
        <v>73</v>
      </c>
      <c r="E492" s="1" t="s">
        <v>586</v>
      </c>
      <c r="F492" s="31" t="s">
        <v>16</v>
      </c>
      <c r="G492" s="1">
        <v>13</v>
      </c>
      <c r="H492" s="1">
        <v>2007</v>
      </c>
      <c r="I492" s="36">
        <v>0.79652777777777783</v>
      </c>
      <c r="J492" s="1" t="s">
        <v>5</v>
      </c>
      <c r="K492" s="39">
        <v>20922</v>
      </c>
      <c r="L492" t="s">
        <v>1533</v>
      </c>
      <c r="M492" s="12">
        <f t="shared" si="51"/>
        <v>0</v>
      </c>
      <c r="N492" s="12">
        <v>0</v>
      </c>
      <c r="O492" s="12">
        <v>0</v>
      </c>
      <c r="P492" s="12">
        <f t="shared" si="52"/>
        <v>0</v>
      </c>
      <c r="Q492" s="12">
        <f t="shared" si="53"/>
        <v>0</v>
      </c>
      <c r="R492" s="12">
        <f t="shared" si="54"/>
        <v>0</v>
      </c>
      <c r="S492" s="14">
        <f t="shared" si="49"/>
        <v>1</v>
      </c>
      <c r="T492" s="14">
        <f t="shared" si="50"/>
        <v>0</v>
      </c>
      <c r="U492" s="14">
        <f t="shared" si="55"/>
        <v>0</v>
      </c>
      <c r="V492" t="s">
        <v>2021</v>
      </c>
      <c r="W492" s="1">
        <v>0</v>
      </c>
      <c r="X492" s="1">
        <v>0</v>
      </c>
    </row>
    <row r="493" spans="1:24" x14ac:dyDescent="0.3">
      <c r="B493" s="1">
        <v>6</v>
      </c>
      <c r="C493" t="s">
        <v>166</v>
      </c>
      <c r="D493" t="s">
        <v>73</v>
      </c>
      <c r="E493" s="1" t="s">
        <v>587</v>
      </c>
      <c r="F493" s="31" t="s">
        <v>16</v>
      </c>
      <c r="G493" s="1">
        <v>14</v>
      </c>
      <c r="H493" s="1">
        <v>2007</v>
      </c>
      <c r="I493" s="36">
        <v>0.79652777777777783</v>
      </c>
      <c r="J493" s="1" t="s">
        <v>7</v>
      </c>
      <c r="K493" s="39">
        <v>15244</v>
      </c>
      <c r="L493" t="s">
        <v>1401</v>
      </c>
      <c r="M493" s="12">
        <f t="shared" si="51"/>
        <v>0</v>
      </c>
      <c r="N493" s="12">
        <v>0</v>
      </c>
      <c r="O493" s="12">
        <v>0</v>
      </c>
      <c r="P493" s="12">
        <f t="shared" si="52"/>
        <v>0</v>
      </c>
      <c r="Q493" s="12">
        <f t="shared" si="53"/>
        <v>0</v>
      </c>
      <c r="R493" s="12">
        <f t="shared" si="54"/>
        <v>0</v>
      </c>
      <c r="S493" s="14">
        <f t="shared" si="49"/>
        <v>1</v>
      </c>
      <c r="T493" s="14">
        <f t="shared" si="50"/>
        <v>1</v>
      </c>
      <c r="U493" s="14">
        <f t="shared" si="55"/>
        <v>0</v>
      </c>
      <c r="V493" t="s">
        <v>2019</v>
      </c>
      <c r="W493" s="1">
        <v>0</v>
      </c>
      <c r="X493" s="1">
        <v>0</v>
      </c>
    </row>
    <row r="494" spans="1:24" x14ac:dyDescent="0.3">
      <c r="B494" s="1">
        <v>7</v>
      </c>
      <c r="C494" s="33" t="s">
        <v>157</v>
      </c>
      <c r="D494" s="33" t="s">
        <v>79</v>
      </c>
      <c r="E494" s="1" t="s">
        <v>588</v>
      </c>
      <c r="F494" s="31" t="s">
        <v>16</v>
      </c>
      <c r="G494" s="1">
        <v>20</v>
      </c>
      <c r="H494" s="1">
        <v>2007</v>
      </c>
      <c r="I494" s="36">
        <v>0.79791666666666661</v>
      </c>
      <c r="J494" s="1" t="s">
        <v>5</v>
      </c>
      <c r="K494" s="39">
        <v>25025</v>
      </c>
      <c r="L494" t="s">
        <v>1534</v>
      </c>
      <c r="M494" s="12">
        <f t="shared" si="51"/>
        <v>0</v>
      </c>
      <c r="N494" s="12">
        <v>0</v>
      </c>
      <c r="O494" s="12">
        <v>0</v>
      </c>
      <c r="P494" s="12">
        <f t="shared" si="52"/>
        <v>0</v>
      </c>
      <c r="Q494" s="12">
        <f t="shared" si="53"/>
        <v>0</v>
      </c>
      <c r="R494" s="12">
        <f t="shared" si="54"/>
        <v>0</v>
      </c>
      <c r="S494" s="14">
        <f t="shared" si="49"/>
        <v>1</v>
      </c>
      <c r="T494" s="14">
        <f t="shared" si="50"/>
        <v>0</v>
      </c>
      <c r="U494" s="14">
        <f t="shared" si="55"/>
        <v>0</v>
      </c>
      <c r="V494" t="s">
        <v>1887</v>
      </c>
      <c r="W494" s="1">
        <v>0</v>
      </c>
      <c r="X494" s="1">
        <v>0</v>
      </c>
    </row>
    <row r="495" spans="1:24" x14ac:dyDescent="0.3">
      <c r="B495" s="1">
        <v>8</v>
      </c>
      <c r="C495" s="33" t="s">
        <v>157</v>
      </c>
      <c r="D495" s="33" t="s">
        <v>79</v>
      </c>
      <c r="E495" s="1" t="s">
        <v>589</v>
      </c>
      <c r="F495" s="31" t="s">
        <v>16</v>
      </c>
      <c r="G495" s="1">
        <v>21</v>
      </c>
      <c r="H495" s="1">
        <v>2007</v>
      </c>
      <c r="I495" s="36">
        <v>0.79791666666666661</v>
      </c>
      <c r="J495" s="1" t="s">
        <v>7</v>
      </c>
      <c r="K495" s="39">
        <v>25898</v>
      </c>
      <c r="L495" t="s">
        <v>1288</v>
      </c>
      <c r="M495" s="12">
        <f t="shared" si="51"/>
        <v>0</v>
      </c>
      <c r="N495" s="12">
        <v>0</v>
      </c>
      <c r="O495" s="12">
        <v>0</v>
      </c>
      <c r="P495" s="12">
        <f t="shared" si="52"/>
        <v>0</v>
      </c>
      <c r="Q495" s="12">
        <f t="shared" si="53"/>
        <v>0</v>
      </c>
      <c r="R495" s="12">
        <f t="shared" si="54"/>
        <v>0</v>
      </c>
      <c r="S495" s="14">
        <f t="shared" si="49"/>
        <v>1</v>
      </c>
      <c r="T495" s="14">
        <f t="shared" si="50"/>
        <v>1</v>
      </c>
      <c r="U495" s="14">
        <f t="shared" si="55"/>
        <v>0</v>
      </c>
      <c r="V495"/>
      <c r="W495" s="1">
        <v>0</v>
      </c>
      <c r="X495" s="1">
        <v>0</v>
      </c>
    </row>
    <row r="496" spans="1:24" x14ac:dyDescent="0.3">
      <c r="B496" s="1">
        <v>9</v>
      </c>
      <c r="C496" s="33" t="s">
        <v>157</v>
      </c>
      <c r="D496" s="33" t="s">
        <v>79</v>
      </c>
      <c r="E496" s="1" t="s">
        <v>590</v>
      </c>
      <c r="F496" s="31" t="s">
        <v>16</v>
      </c>
      <c r="G496" s="1">
        <v>22</v>
      </c>
      <c r="H496" s="1">
        <v>2007</v>
      </c>
      <c r="I496" s="36">
        <v>0.56874999999999998</v>
      </c>
      <c r="J496" s="1" t="s">
        <v>8</v>
      </c>
      <c r="K496" s="39">
        <v>27285</v>
      </c>
      <c r="L496" t="s">
        <v>1363</v>
      </c>
      <c r="M496" s="12">
        <f t="shared" si="51"/>
        <v>0</v>
      </c>
      <c r="N496" s="12">
        <v>0</v>
      </c>
      <c r="O496" s="12">
        <v>0</v>
      </c>
      <c r="P496" s="12">
        <f t="shared" si="52"/>
        <v>0</v>
      </c>
      <c r="Q496" s="12">
        <f t="shared" si="53"/>
        <v>0</v>
      </c>
      <c r="R496" s="12">
        <f t="shared" si="54"/>
        <v>0</v>
      </c>
      <c r="S496" s="14">
        <f t="shared" si="49"/>
        <v>0</v>
      </c>
      <c r="T496" s="14">
        <f t="shared" si="50"/>
        <v>0</v>
      </c>
      <c r="U496" s="14">
        <f t="shared" si="55"/>
        <v>0</v>
      </c>
      <c r="V496" t="s">
        <v>2022</v>
      </c>
      <c r="W496" s="1">
        <v>0</v>
      </c>
      <c r="X496" s="1">
        <v>0</v>
      </c>
    </row>
    <row r="497" spans="2:24" x14ac:dyDescent="0.3">
      <c r="B497" s="1">
        <v>10</v>
      </c>
      <c r="C497" t="s">
        <v>169</v>
      </c>
      <c r="D497" t="s">
        <v>1883</v>
      </c>
      <c r="E497" s="1" t="s">
        <v>591</v>
      </c>
      <c r="F497" s="31" t="s">
        <v>16</v>
      </c>
      <c r="G497" s="1">
        <v>23</v>
      </c>
      <c r="H497" s="1">
        <v>2007</v>
      </c>
      <c r="I497" s="36">
        <v>0.79722222222222217</v>
      </c>
      <c r="J497" s="1" t="s">
        <v>6</v>
      </c>
      <c r="K497" s="39">
        <v>13862</v>
      </c>
      <c r="L497" t="s">
        <v>1270</v>
      </c>
      <c r="M497" s="12">
        <f t="shared" si="51"/>
        <v>0</v>
      </c>
      <c r="N497" s="12">
        <v>0</v>
      </c>
      <c r="O497" s="12">
        <v>0</v>
      </c>
      <c r="P497" s="12">
        <f t="shared" si="52"/>
        <v>0</v>
      </c>
      <c r="Q497" s="12">
        <f t="shared" si="53"/>
        <v>0</v>
      </c>
      <c r="R497" s="12">
        <f t="shared" si="54"/>
        <v>0</v>
      </c>
      <c r="S497" s="14">
        <f t="shared" si="49"/>
        <v>1</v>
      </c>
      <c r="T497" s="14">
        <f t="shared" si="50"/>
        <v>0</v>
      </c>
      <c r="U497" s="14">
        <f t="shared" si="55"/>
        <v>0</v>
      </c>
      <c r="V497"/>
      <c r="W497" s="1">
        <v>0</v>
      </c>
      <c r="X497" s="1">
        <v>0</v>
      </c>
    </row>
    <row r="498" spans="2:24" x14ac:dyDescent="0.3">
      <c r="B498" s="1">
        <v>11</v>
      </c>
      <c r="C498" t="s">
        <v>169</v>
      </c>
      <c r="D498" t="s">
        <v>1883</v>
      </c>
      <c r="E498" s="1" t="s">
        <v>592</v>
      </c>
      <c r="F498" s="31" t="s">
        <v>16</v>
      </c>
      <c r="G498" s="1">
        <v>24</v>
      </c>
      <c r="H498" s="1">
        <v>2007</v>
      </c>
      <c r="I498" s="36">
        <v>0.63055555555555554</v>
      </c>
      <c r="J498" s="1" t="s">
        <v>10</v>
      </c>
      <c r="K498" s="39">
        <v>14452</v>
      </c>
      <c r="L498" t="s">
        <v>1363</v>
      </c>
      <c r="M498" s="12">
        <f t="shared" si="51"/>
        <v>0</v>
      </c>
      <c r="N498" s="12">
        <v>0</v>
      </c>
      <c r="O498" s="12">
        <v>0</v>
      </c>
      <c r="P498" s="12">
        <f t="shared" si="52"/>
        <v>0</v>
      </c>
      <c r="Q498" s="12">
        <f t="shared" si="53"/>
        <v>0</v>
      </c>
      <c r="R498" s="12">
        <f t="shared" si="54"/>
        <v>0</v>
      </c>
      <c r="S498" s="14">
        <f t="shared" si="49"/>
        <v>0</v>
      </c>
      <c r="T498" s="14">
        <f t="shared" si="50"/>
        <v>0</v>
      </c>
      <c r="U498" s="14">
        <f t="shared" si="55"/>
        <v>0</v>
      </c>
      <c r="V498" t="s">
        <v>1886</v>
      </c>
      <c r="W498" s="1">
        <v>0</v>
      </c>
      <c r="X498" s="1">
        <v>0</v>
      </c>
    </row>
    <row r="499" spans="2:24" x14ac:dyDescent="0.3">
      <c r="B499" s="1">
        <v>12</v>
      </c>
      <c r="C499" t="s">
        <v>156</v>
      </c>
      <c r="D499" t="s">
        <v>80</v>
      </c>
      <c r="E499" s="1" t="s">
        <v>593</v>
      </c>
      <c r="F499" s="31" t="s">
        <v>16</v>
      </c>
      <c r="G499" s="1">
        <v>25</v>
      </c>
      <c r="H499" s="1">
        <v>2007</v>
      </c>
      <c r="I499" s="36">
        <v>0.79722222222222217</v>
      </c>
      <c r="J499" s="1" t="s">
        <v>11</v>
      </c>
      <c r="K499" s="39">
        <v>27613</v>
      </c>
      <c r="L499" t="s">
        <v>1535</v>
      </c>
      <c r="M499" s="12">
        <f t="shared" si="51"/>
        <v>0</v>
      </c>
      <c r="N499" s="12">
        <v>0</v>
      </c>
      <c r="O499" s="12">
        <v>0</v>
      </c>
      <c r="P499" s="12">
        <f t="shared" si="52"/>
        <v>0</v>
      </c>
      <c r="Q499" s="12">
        <f t="shared" si="53"/>
        <v>1</v>
      </c>
      <c r="R499" s="12">
        <f t="shared" si="54"/>
        <v>0</v>
      </c>
      <c r="S499" s="14">
        <f t="shared" si="49"/>
        <v>1</v>
      </c>
      <c r="T499" s="14">
        <f t="shared" si="50"/>
        <v>0</v>
      </c>
      <c r="U499" s="14">
        <f t="shared" si="55"/>
        <v>0</v>
      </c>
      <c r="V499"/>
      <c r="W499" s="1">
        <v>0</v>
      </c>
      <c r="X499" s="1">
        <v>0</v>
      </c>
    </row>
    <row r="500" spans="2:24" x14ac:dyDescent="0.3">
      <c r="B500" s="1">
        <v>13</v>
      </c>
      <c r="C500" t="s">
        <v>156</v>
      </c>
      <c r="D500" t="s">
        <v>80</v>
      </c>
      <c r="E500" s="1" t="s">
        <v>594</v>
      </c>
      <c r="F500" s="31" t="s">
        <v>16</v>
      </c>
      <c r="G500" s="1">
        <v>26</v>
      </c>
      <c r="H500" s="1">
        <v>2007</v>
      </c>
      <c r="I500" s="36">
        <v>0.79722222222222217</v>
      </c>
      <c r="J500" s="1" t="s">
        <v>9</v>
      </c>
      <c r="K500" s="39">
        <v>33522</v>
      </c>
      <c r="L500" t="s">
        <v>1536</v>
      </c>
      <c r="M500" s="12">
        <f t="shared" si="51"/>
        <v>0</v>
      </c>
      <c r="N500" s="12">
        <v>0</v>
      </c>
      <c r="O500" s="12">
        <v>0</v>
      </c>
      <c r="P500" s="12">
        <f t="shared" si="52"/>
        <v>0</v>
      </c>
      <c r="Q500" s="12">
        <f t="shared" si="53"/>
        <v>1</v>
      </c>
      <c r="R500" s="12">
        <f t="shared" si="54"/>
        <v>0</v>
      </c>
      <c r="S500" s="14">
        <f t="shared" si="49"/>
        <v>1</v>
      </c>
      <c r="T500" s="14">
        <f t="shared" si="50"/>
        <v>0</v>
      </c>
      <c r="U500" s="14">
        <f t="shared" si="55"/>
        <v>0</v>
      </c>
      <c r="V500"/>
      <c r="W500" s="1">
        <v>0</v>
      </c>
      <c r="X500" s="1">
        <v>0</v>
      </c>
    </row>
    <row r="501" spans="2:24" x14ac:dyDescent="0.3">
      <c r="B501" s="1">
        <v>14</v>
      </c>
      <c r="C501" t="s">
        <v>160</v>
      </c>
      <c r="D501" t="s">
        <v>92</v>
      </c>
      <c r="E501" s="1" t="s">
        <v>595</v>
      </c>
      <c r="F501" s="31" t="s">
        <v>31</v>
      </c>
      <c r="G501" s="1">
        <v>4</v>
      </c>
      <c r="H501" s="1">
        <v>2007</v>
      </c>
      <c r="I501" s="36">
        <v>0.79652777777777783</v>
      </c>
      <c r="J501" s="1" t="s">
        <v>5</v>
      </c>
      <c r="K501" s="39">
        <v>28575</v>
      </c>
      <c r="L501" t="s">
        <v>1328</v>
      </c>
      <c r="M501" s="12">
        <f t="shared" si="51"/>
        <v>0</v>
      </c>
      <c r="N501" s="12">
        <v>0</v>
      </c>
      <c r="O501" s="12">
        <v>0</v>
      </c>
      <c r="P501" s="12">
        <f t="shared" si="52"/>
        <v>0</v>
      </c>
      <c r="Q501" s="12">
        <f t="shared" si="53"/>
        <v>0</v>
      </c>
      <c r="R501" s="12">
        <f t="shared" si="54"/>
        <v>0</v>
      </c>
      <c r="S501" s="14">
        <f t="shared" si="49"/>
        <v>1</v>
      </c>
      <c r="T501" s="14">
        <f t="shared" si="50"/>
        <v>0</v>
      </c>
      <c r="U501" s="14">
        <f t="shared" si="55"/>
        <v>0</v>
      </c>
      <c r="V501" t="s">
        <v>1887</v>
      </c>
      <c r="W501" s="1">
        <v>0</v>
      </c>
      <c r="X501" s="1">
        <v>0</v>
      </c>
    </row>
    <row r="502" spans="2:24" x14ac:dyDescent="0.3">
      <c r="B502" s="1">
        <v>15</v>
      </c>
      <c r="C502" t="s">
        <v>160</v>
      </c>
      <c r="D502" t="s">
        <v>92</v>
      </c>
      <c r="E502" s="1" t="s">
        <v>596</v>
      </c>
      <c r="F502" s="31" t="s">
        <v>31</v>
      </c>
      <c r="G502" s="1">
        <v>5</v>
      </c>
      <c r="H502" s="1">
        <v>2007</v>
      </c>
      <c r="I502" s="36">
        <v>0.79583333333333339</v>
      </c>
      <c r="J502" s="1" t="s">
        <v>7</v>
      </c>
      <c r="K502" s="39">
        <v>25752</v>
      </c>
      <c r="L502" t="s">
        <v>1537</v>
      </c>
      <c r="M502" s="12">
        <f t="shared" si="51"/>
        <v>0</v>
      </c>
      <c r="N502" s="12">
        <v>0</v>
      </c>
      <c r="O502" s="12">
        <v>0</v>
      </c>
      <c r="P502" s="12">
        <f t="shared" si="52"/>
        <v>0</v>
      </c>
      <c r="Q502" s="12">
        <f t="shared" si="53"/>
        <v>0</v>
      </c>
      <c r="R502" s="12">
        <f t="shared" si="54"/>
        <v>0</v>
      </c>
      <c r="S502" s="14">
        <f t="shared" si="49"/>
        <v>1</v>
      </c>
      <c r="T502" s="14">
        <f t="shared" si="50"/>
        <v>1</v>
      </c>
      <c r="U502" s="14">
        <f t="shared" si="55"/>
        <v>0</v>
      </c>
      <c r="V502"/>
      <c r="W502" s="1">
        <v>0</v>
      </c>
      <c r="X502" s="1">
        <v>0</v>
      </c>
    </row>
    <row r="503" spans="2:24" x14ac:dyDescent="0.3">
      <c r="B503" s="1">
        <v>16</v>
      </c>
      <c r="C503" t="s">
        <v>160</v>
      </c>
      <c r="D503" t="s">
        <v>92</v>
      </c>
      <c r="E503" s="1" t="s">
        <v>597</v>
      </c>
      <c r="F503" s="31" t="s">
        <v>31</v>
      </c>
      <c r="G503" s="1">
        <v>6</v>
      </c>
      <c r="H503" s="1">
        <v>2007</v>
      </c>
      <c r="I503" s="36">
        <v>0.56805555555555554</v>
      </c>
      <c r="J503" s="1" t="s">
        <v>8</v>
      </c>
      <c r="K503" s="39">
        <v>37464</v>
      </c>
      <c r="L503" t="s">
        <v>1537</v>
      </c>
      <c r="M503" s="12">
        <f t="shared" si="51"/>
        <v>0</v>
      </c>
      <c r="N503" s="12">
        <v>0</v>
      </c>
      <c r="O503" s="12">
        <v>0</v>
      </c>
      <c r="P503" s="12">
        <f t="shared" si="52"/>
        <v>0</v>
      </c>
      <c r="Q503" s="12">
        <f t="shared" si="53"/>
        <v>0</v>
      </c>
      <c r="R503" s="12">
        <f t="shared" si="54"/>
        <v>0</v>
      </c>
      <c r="S503" s="14">
        <f t="shared" si="49"/>
        <v>0</v>
      </c>
      <c r="T503" s="14">
        <f t="shared" si="50"/>
        <v>0</v>
      </c>
      <c r="U503" s="14">
        <f t="shared" si="55"/>
        <v>0</v>
      </c>
      <c r="V503" t="s">
        <v>2023</v>
      </c>
      <c r="W503" s="1">
        <v>0</v>
      </c>
      <c r="X503" s="1">
        <v>0</v>
      </c>
    </row>
    <row r="504" spans="2:24" x14ac:dyDescent="0.3">
      <c r="B504" s="1">
        <v>17</v>
      </c>
      <c r="C504" t="s">
        <v>160</v>
      </c>
      <c r="D504" t="s">
        <v>92</v>
      </c>
      <c r="E504" s="1" t="s">
        <v>598</v>
      </c>
      <c r="F504" s="31" t="s">
        <v>31</v>
      </c>
      <c r="G504" s="1">
        <v>7</v>
      </c>
      <c r="H504" s="1">
        <v>2007</v>
      </c>
      <c r="I504" s="36">
        <v>0.52638888888888891</v>
      </c>
      <c r="J504" s="1" t="s">
        <v>6</v>
      </c>
      <c r="K504" s="39">
        <v>17944</v>
      </c>
      <c r="L504" t="s">
        <v>1392</v>
      </c>
      <c r="M504" s="12">
        <f t="shared" si="51"/>
        <v>0</v>
      </c>
      <c r="N504" s="12">
        <v>0</v>
      </c>
      <c r="O504" s="12">
        <v>0</v>
      </c>
      <c r="P504" s="12">
        <f t="shared" si="52"/>
        <v>0</v>
      </c>
      <c r="Q504" s="12">
        <f t="shared" si="53"/>
        <v>0</v>
      </c>
      <c r="R504" s="12">
        <f t="shared" si="54"/>
        <v>0</v>
      </c>
      <c r="S504" s="14">
        <f t="shared" si="49"/>
        <v>0</v>
      </c>
      <c r="T504" s="14">
        <f t="shared" si="50"/>
        <v>0</v>
      </c>
      <c r="U504" s="14">
        <f t="shared" si="55"/>
        <v>0</v>
      </c>
      <c r="V504"/>
      <c r="W504" s="1">
        <v>0</v>
      </c>
      <c r="X504" s="1">
        <v>0</v>
      </c>
    </row>
    <row r="505" spans="2:24" x14ac:dyDescent="0.3">
      <c r="B505" s="1">
        <v>18</v>
      </c>
      <c r="C505" t="s">
        <v>181</v>
      </c>
      <c r="D505" t="s">
        <v>76</v>
      </c>
      <c r="E505" s="1" t="s">
        <v>599</v>
      </c>
      <c r="F505" s="31" t="s">
        <v>31</v>
      </c>
      <c r="G505" s="1">
        <v>8</v>
      </c>
      <c r="H505" s="1">
        <v>2007</v>
      </c>
      <c r="I505" s="36">
        <v>0.79652777777777783</v>
      </c>
      <c r="J505" s="1" t="s">
        <v>10</v>
      </c>
      <c r="K505" s="39">
        <v>17818</v>
      </c>
      <c r="L505" t="s">
        <v>1426</v>
      </c>
      <c r="M505" s="12">
        <f t="shared" si="51"/>
        <v>0</v>
      </c>
      <c r="N505" s="12">
        <v>0</v>
      </c>
      <c r="O505" s="12">
        <v>0</v>
      </c>
      <c r="P505" s="12">
        <f t="shared" si="52"/>
        <v>0</v>
      </c>
      <c r="Q505" s="12">
        <f t="shared" si="53"/>
        <v>0</v>
      </c>
      <c r="R505" s="12">
        <f t="shared" si="54"/>
        <v>0</v>
      </c>
      <c r="S505" s="14">
        <f t="shared" si="49"/>
        <v>1</v>
      </c>
      <c r="T505" s="14">
        <f t="shared" si="50"/>
        <v>0</v>
      </c>
      <c r="U505" s="14">
        <f t="shared" si="55"/>
        <v>0</v>
      </c>
      <c r="V505" t="s">
        <v>2024</v>
      </c>
      <c r="W505" s="1">
        <v>0</v>
      </c>
      <c r="X505" s="1">
        <v>0</v>
      </c>
    </row>
    <row r="506" spans="2:24" x14ac:dyDescent="0.3">
      <c r="B506" s="1">
        <v>19</v>
      </c>
      <c r="C506" t="s">
        <v>181</v>
      </c>
      <c r="D506" t="s">
        <v>76</v>
      </c>
      <c r="E506" s="1" t="s">
        <v>600</v>
      </c>
      <c r="F506" s="31" t="s">
        <v>31</v>
      </c>
      <c r="G506" s="1">
        <v>9</v>
      </c>
      <c r="H506" s="1">
        <v>2007</v>
      </c>
      <c r="I506" s="36">
        <v>0.79652777777777783</v>
      </c>
      <c r="J506" s="1" t="s">
        <v>11</v>
      </c>
      <c r="K506" s="39">
        <v>14780</v>
      </c>
      <c r="L506" t="s">
        <v>1276</v>
      </c>
      <c r="M506" s="12">
        <f t="shared" si="51"/>
        <v>0</v>
      </c>
      <c r="N506" s="12">
        <v>0</v>
      </c>
      <c r="O506" s="12">
        <v>0</v>
      </c>
      <c r="P506" s="12">
        <f t="shared" si="52"/>
        <v>0</v>
      </c>
      <c r="Q506" s="12">
        <f t="shared" si="53"/>
        <v>0</v>
      </c>
      <c r="R506" s="12">
        <f t="shared" si="54"/>
        <v>0</v>
      </c>
      <c r="S506" s="14">
        <f t="shared" si="49"/>
        <v>1</v>
      </c>
      <c r="T506" s="14">
        <f t="shared" si="50"/>
        <v>0</v>
      </c>
      <c r="U506" s="14">
        <f t="shared" si="55"/>
        <v>0</v>
      </c>
      <c r="V506"/>
      <c r="W506" s="1">
        <v>0</v>
      </c>
      <c r="X506" s="1">
        <v>0</v>
      </c>
    </row>
    <row r="507" spans="2:24" x14ac:dyDescent="0.3">
      <c r="B507" s="1">
        <v>20</v>
      </c>
      <c r="C507" t="s">
        <v>181</v>
      </c>
      <c r="D507" t="s">
        <v>76</v>
      </c>
      <c r="E507" s="1" t="s">
        <v>601</v>
      </c>
      <c r="F507" s="31" t="s">
        <v>31</v>
      </c>
      <c r="G507" s="1">
        <v>10</v>
      </c>
      <c r="H507" s="1">
        <v>2007</v>
      </c>
      <c r="I507" s="36">
        <v>0.79652777777777783</v>
      </c>
      <c r="J507" s="1" t="s">
        <v>9</v>
      </c>
      <c r="K507" s="39">
        <v>15915</v>
      </c>
      <c r="L507" t="s">
        <v>1380</v>
      </c>
      <c r="M507" s="12">
        <f t="shared" si="51"/>
        <v>0</v>
      </c>
      <c r="N507" s="12">
        <v>0</v>
      </c>
      <c r="O507" s="12">
        <v>0</v>
      </c>
      <c r="P507" s="12">
        <f t="shared" si="52"/>
        <v>0</v>
      </c>
      <c r="Q507" s="12">
        <f t="shared" si="53"/>
        <v>0</v>
      </c>
      <c r="R507" s="12">
        <f t="shared" si="54"/>
        <v>0</v>
      </c>
      <c r="S507" s="14">
        <f t="shared" si="49"/>
        <v>1</v>
      </c>
      <c r="T507" s="14">
        <f t="shared" si="50"/>
        <v>0</v>
      </c>
      <c r="U507" s="14">
        <f t="shared" si="55"/>
        <v>0</v>
      </c>
      <c r="V507"/>
      <c r="W507" s="1">
        <v>0</v>
      </c>
      <c r="X507" s="1">
        <v>0</v>
      </c>
    </row>
    <row r="508" spans="2:24" x14ac:dyDescent="0.3">
      <c r="B508" s="1">
        <v>21</v>
      </c>
      <c r="C508" s="33" t="s">
        <v>157</v>
      </c>
      <c r="D508" s="33" t="s">
        <v>79</v>
      </c>
      <c r="E508" s="1" t="s">
        <v>602</v>
      </c>
      <c r="F508" s="31" t="s">
        <v>31</v>
      </c>
      <c r="G508" s="1">
        <v>22</v>
      </c>
      <c r="H508" s="1">
        <v>2007</v>
      </c>
      <c r="I508" s="36">
        <v>0.79652777777777783</v>
      </c>
      <c r="J508" s="1" t="s">
        <v>10</v>
      </c>
      <c r="K508" s="39">
        <v>17852</v>
      </c>
      <c r="L508" t="s">
        <v>1288</v>
      </c>
      <c r="M508" s="12">
        <f t="shared" si="51"/>
        <v>0</v>
      </c>
      <c r="N508" s="12">
        <v>0</v>
      </c>
      <c r="O508" s="12">
        <v>0</v>
      </c>
      <c r="P508" s="12">
        <f t="shared" si="52"/>
        <v>0</v>
      </c>
      <c r="Q508" s="12">
        <f t="shared" si="53"/>
        <v>0</v>
      </c>
      <c r="R508" s="12">
        <f t="shared" si="54"/>
        <v>0</v>
      </c>
      <c r="S508" s="14">
        <f t="shared" si="49"/>
        <v>1</v>
      </c>
      <c r="T508" s="14">
        <f t="shared" si="50"/>
        <v>0</v>
      </c>
      <c r="U508" s="14">
        <f t="shared" si="55"/>
        <v>0</v>
      </c>
      <c r="V508" t="s">
        <v>1886</v>
      </c>
      <c r="W508" s="1">
        <v>0</v>
      </c>
      <c r="X508" s="1">
        <v>0</v>
      </c>
    </row>
    <row r="509" spans="2:24" x14ac:dyDescent="0.3">
      <c r="B509" s="1">
        <v>22</v>
      </c>
      <c r="C509" s="33" t="s">
        <v>157</v>
      </c>
      <c r="D509" s="33" t="s">
        <v>79</v>
      </c>
      <c r="E509" s="1" t="s">
        <v>603</v>
      </c>
      <c r="F509" s="31" t="s">
        <v>31</v>
      </c>
      <c r="G509" s="1">
        <v>23</v>
      </c>
      <c r="H509" s="1">
        <v>2007</v>
      </c>
      <c r="I509" s="36">
        <v>0.79791666666666661</v>
      </c>
      <c r="J509" s="1" t="s">
        <v>11</v>
      </c>
      <c r="K509" s="39">
        <v>16938</v>
      </c>
      <c r="L509" t="s">
        <v>1276</v>
      </c>
      <c r="M509" s="12">
        <f t="shared" si="51"/>
        <v>0</v>
      </c>
      <c r="N509" s="12">
        <v>0</v>
      </c>
      <c r="O509" s="12">
        <v>0</v>
      </c>
      <c r="P509" s="12">
        <f t="shared" si="52"/>
        <v>0</v>
      </c>
      <c r="Q509" s="12">
        <f t="shared" si="53"/>
        <v>0</v>
      </c>
      <c r="R509" s="12">
        <f t="shared" si="54"/>
        <v>0</v>
      </c>
      <c r="S509" s="14">
        <f t="shared" si="49"/>
        <v>1</v>
      </c>
      <c r="T509" s="14">
        <f t="shared" si="50"/>
        <v>0</v>
      </c>
      <c r="U509" s="14">
        <f t="shared" si="55"/>
        <v>0</v>
      </c>
      <c r="V509"/>
      <c r="W509" s="1">
        <v>0</v>
      </c>
      <c r="X509" s="1">
        <v>0</v>
      </c>
    </row>
    <row r="510" spans="2:24" x14ac:dyDescent="0.3">
      <c r="B510" s="1">
        <v>23</v>
      </c>
      <c r="C510" s="33" t="s">
        <v>157</v>
      </c>
      <c r="D510" s="33" t="s">
        <v>79</v>
      </c>
      <c r="E510" s="1" t="s">
        <v>604</v>
      </c>
      <c r="F510" s="31" t="s">
        <v>31</v>
      </c>
      <c r="G510" s="1">
        <v>24</v>
      </c>
      <c r="H510" s="1">
        <v>2007</v>
      </c>
      <c r="I510" s="36">
        <v>0.79652777777777783</v>
      </c>
      <c r="J510" s="1" t="s">
        <v>9</v>
      </c>
      <c r="K510" s="39">
        <v>15182</v>
      </c>
      <c r="L510" t="s">
        <v>1371</v>
      </c>
      <c r="M510" s="12">
        <f t="shared" si="51"/>
        <v>0</v>
      </c>
      <c r="N510" s="12">
        <v>0</v>
      </c>
      <c r="O510" s="12">
        <v>0</v>
      </c>
      <c r="P510" s="12">
        <f t="shared" si="52"/>
        <v>0</v>
      </c>
      <c r="Q510" s="12">
        <f t="shared" si="53"/>
        <v>0</v>
      </c>
      <c r="R510" s="12">
        <f t="shared" si="54"/>
        <v>0</v>
      </c>
      <c r="S510" s="14">
        <f t="shared" si="49"/>
        <v>1</v>
      </c>
      <c r="T510" s="14">
        <f t="shared" si="50"/>
        <v>0</v>
      </c>
      <c r="U510" s="14">
        <f t="shared" si="55"/>
        <v>0</v>
      </c>
      <c r="V510"/>
      <c r="W510" s="1">
        <v>0</v>
      </c>
      <c r="X510" s="1">
        <v>0</v>
      </c>
    </row>
    <row r="511" spans="2:24" x14ac:dyDescent="0.3">
      <c r="B511" s="1">
        <v>24</v>
      </c>
      <c r="C511" t="s">
        <v>169</v>
      </c>
      <c r="D511" t="s">
        <v>1883</v>
      </c>
      <c r="E511" s="1" t="s">
        <v>605</v>
      </c>
      <c r="F511" s="31" t="s">
        <v>31</v>
      </c>
      <c r="G511" s="1">
        <v>25</v>
      </c>
      <c r="H511" s="1">
        <v>2007</v>
      </c>
      <c r="I511" s="36">
        <v>0.79513888888888884</v>
      </c>
      <c r="J511" s="1" t="s">
        <v>5</v>
      </c>
      <c r="K511" s="39">
        <v>30382</v>
      </c>
      <c r="L511" t="s">
        <v>1382</v>
      </c>
      <c r="M511" s="12">
        <f t="shared" si="51"/>
        <v>0</v>
      </c>
      <c r="N511" s="12">
        <v>0</v>
      </c>
      <c r="O511" s="12">
        <v>0</v>
      </c>
      <c r="P511" s="12">
        <f t="shared" si="52"/>
        <v>0</v>
      </c>
      <c r="Q511" s="12">
        <f t="shared" si="53"/>
        <v>0</v>
      </c>
      <c r="R511" s="12">
        <f t="shared" si="54"/>
        <v>0</v>
      </c>
      <c r="S511" s="14">
        <f t="shared" si="49"/>
        <v>1</v>
      </c>
      <c r="T511" s="14">
        <f t="shared" si="50"/>
        <v>0</v>
      </c>
      <c r="U511" s="14">
        <f t="shared" si="55"/>
        <v>0</v>
      </c>
      <c r="V511" t="s">
        <v>2025</v>
      </c>
      <c r="W511" s="1">
        <v>0</v>
      </c>
      <c r="X511" s="1">
        <v>0</v>
      </c>
    </row>
    <row r="512" spans="2:24" x14ac:dyDescent="0.3">
      <c r="B512" s="1">
        <v>25</v>
      </c>
      <c r="C512" t="s">
        <v>169</v>
      </c>
      <c r="D512" t="s">
        <v>1883</v>
      </c>
      <c r="E512" s="1" t="s">
        <v>606</v>
      </c>
      <c r="F512" s="31" t="s">
        <v>31</v>
      </c>
      <c r="G512" s="1">
        <v>26</v>
      </c>
      <c r="H512" s="1">
        <v>2007</v>
      </c>
      <c r="I512" s="36">
        <v>0.81666666666666676</v>
      </c>
      <c r="J512" s="1" t="s">
        <v>7</v>
      </c>
      <c r="K512" s="39">
        <v>29194</v>
      </c>
      <c r="L512" t="s">
        <v>1538</v>
      </c>
      <c r="M512" s="12">
        <f t="shared" si="51"/>
        <v>0</v>
      </c>
      <c r="N512" s="12">
        <v>0</v>
      </c>
      <c r="O512" s="12">
        <v>0</v>
      </c>
      <c r="P512" s="12">
        <f t="shared" si="52"/>
        <v>0</v>
      </c>
      <c r="Q512" s="12">
        <f t="shared" si="53"/>
        <v>0</v>
      </c>
      <c r="R512" s="12">
        <f t="shared" si="54"/>
        <v>0</v>
      </c>
      <c r="S512" s="14">
        <f t="shared" si="49"/>
        <v>1</v>
      </c>
      <c r="T512" s="14">
        <f t="shared" si="50"/>
        <v>1</v>
      </c>
      <c r="U512" s="14">
        <f t="shared" si="55"/>
        <v>0</v>
      </c>
      <c r="V512"/>
      <c r="W512" s="1">
        <v>0</v>
      </c>
      <c r="X512" s="1">
        <v>0</v>
      </c>
    </row>
    <row r="513" spans="2:24" x14ac:dyDescent="0.3">
      <c r="B513" s="1">
        <v>26</v>
      </c>
      <c r="C513" t="s">
        <v>169</v>
      </c>
      <c r="D513" t="s">
        <v>1883</v>
      </c>
      <c r="E513" s="1" t="s">
        <v>607</v>
      </c>
      <c r="F513" s="31" t="s">
        <v>31</v>
      </c>
      <c r="G513" s="1">
        <v>27</v>
      </c>
      <c r="H513" s="1">
        <v>2007</v>
      </c>
      <c r="I513" s="36">
        <v>0.56736111111111109</v>
      </c>
      <c r="J513" s="1" t="s">
        <v>8</v>
      </c>
      <c r="K513" s="39">
        <v>30140</v>
      </c>
      <c r="L513" t="s">
        <v>1518</v>
      </c>
      <c r="M513" s="12">
        <f t="shared" si="51"/>
        <v>0</v>
      </c>
      <c r="N513" s="12">
        <v>0</v>
      </c>
      <c r="O513" s="12">
        <v>0</v>
      </c>
      <c r="P513" s="12">
        <f t="shared" si="52"/>
        <v>0</v>
      </c>
      <c r="Q513" s="12">
        <f t="shared" si="53"/>
        <v>0</v>
      </c>
      <c r="R513" s="12">
        <f t="shared" si="54"/>
        <v>0</v>
      </c>
      <c r="S513" s="14">
        <f t="shared" si="49"/>
        <v>0</v>
      </c>
      <c r="T513" s="14">
        <f t="shared" si="50"/>
        <v>0</v>
      </c>
      <c r="U513" s="14">
        <f t="shared" si="55"/>
        <v>0</v>
      </c>
      <c r="V513"/>
      <c r="W513" s="1">
        <v>0</v>
      </c>
      <c r="X513" s="1">
        <v>0</v>
      </c>
    </row>
    <row r="514" spans="2:24" x14ac:dyDescent="0.3">
      <c r="B514" s="1">
        <v>27</v>
      </c>
      <c r="C514" t="s">
        <v>177</v>
      </c>
      <c r="D514" t="s">
        <v>70</v>
      </c>
      <c r="E514" s="1" t="s">
        <v>608</v>
      </c>
      <c r="F514" s="31" t="s">
        <v>35</v>
      </c>
      <c r="G514" s="1">
        <v>8</v>
      </c>
      <c r="H514" s="1">
        <v>2007</v>
      </c>
      <c r="I514" s="36">
        <v>0.79652777777777783</v>
      </c>
      <c r="J514" s="1" t="s">
        <v>5</v>
      </c>
      <c r="K514" s="39">
        <v>22375</v>
      </c>
      <c r="L514" t="s">
        <v>1539</v>
      </c>
      <c r="M514" s="12">
        <f t="shared" si="51"/>
        <v>0</v>
      </c>
      <c r="N514" s="12">
        <v>0</v>
      </c>
      <c r="O514" s="12">
        <v>1</v>
      </c>
      <c r="P514" s="12">
        <f t="shared" si="52"/>
        <v>0</v>
      </c>
      <c r="Q514" s="12">
        <f t="shared" si="53"/>
        <v>0</v>
      </c>
      <c r="R514" s="12">
        <f t="shared" si="54"/>
        <v>0</v>
      </c>
      <c r="S514" s="14">
        <f t="shared" si="49"/>
        <v>1</v>
      </c>
      <c r="T514" s="14">
        <f t="shared" si="50"/>
        <v>0</v>
      </c>
      <c r="U514" s="14">
        <f t="shared" si="55"/>
        <v>1</v>
      </c>
      <c r="V514" t="s">
        <v>1887</v>
      </c>
      <c r="W514" s="1">
        <v>0</v>
      </c>
      <c r="X514" s="1">
        <v>0</v>
      </c>
    </row>
    <row r="515" spans="2:24" x14ac:dyDescent="0.3">
      <c r="B515" s="1">
        <v>28</v>
      </c>
      <c r="C515" t="s">
        <v>177</v>
      </c>
      <c r="D515" t="s">
        <v>70</v>
      </c>
      <c r="E515" s="1" t="s">
        <v>609</v>
      </c>
      <c r="F515" s="31" t="s">
        <v>35</v>
      </c>
      <c r="G515" s="1">
        <v>9</v>
      </c>
      <c r="H515" s="1">
        <v>2007</v>
      </c>
      <c r="I515" s="36">
        <v>0.79652777777777783</v>
      </c>
      <c r="J515" s="1" t="s">
        <v>7</v>
      </c>
      <c r="K515" s="39">
        <v>27320</v>
      </c>
      <c r="L515" t="s">
        <v>1378</v>
      </c>
      <c r="M515" s="12">
        <f t="shared" si="51"/>
        <v>0</v>
      </c>
      <c r="N515" s="12">
        <v>0</v>
      </c>
      <c r="O515" s="12">
        <v>1</v>
      </c>
      <c r="P515" s="12">
        <f t="shared" si="52"/>
        <v>0</v>
      </c>
      <c r="Q515" s="12">
        <f t="shared" si="53"/>
        <v>0</v>
      </c>
      <c r="R515" s="12">
        <f t="shared" si="54"/>
        <v>0</v>
      </c>
      <c r="S515" s="14">
        <f t="shared" si="49"/>
        <v>1</v>
      </c>
      <c r="T515" s="14">
        <f t="shared" si="50"/>
        <v>1</v>
      </c>
      <c r="U515" s="14">
        <f t="shared" si="55"/>
        <v>1</v>
      </c>
      <c r="V515" t="s">
        <v>2026</v>
      </c>
      <c r="W515" s="1">
        <v>0</v>
      </c>
      <c r="X515" s="1">
        <v>0</v>
      </c>
    </row>
    <row r="516" spans="2:24" x14ac:dyDescent="0.3">
      <c r="B516" s="1">
        <v>29</v>
      </c>
      <c r="C516" t="s">
        <v>177</v>
      </c>
      <c r="D516" t="s">
        <v>70</v>
      </c>
      <c r="E516" s="1" t="s">
        <v>610</v>
      </c>
      <c r="F516" s="31" t="s">
        <v>35</v>
      </c>
      <c r="G516" s="1">
        <v>10</v>
      </c>
      <c r="H516" s="1">
        <v>2007</v>
      </c>
      <c r="I516" s="36">
        <v>0.56736111111111109</v>
      </c>
      <c r="J516" s="1" t="s">
        <v>8</v>
      </c>
      <c r="K516" s="39">
        <v>34784</v>
      </c>
      <c r="L516" t="s">
        <v>1316</v>
      </c>
      <c r="M516" s="12">
        <f t="shared" si="51"/>
        <v>0</v>
      </c>
      <c r="N516" s="12">
        <v>0</v>
      </c>
      <c r="O516" s="12">
        <v>1</v>
      </c>
      <c r="P516" s="12">
        <f t="shared" si="52"/>
        <v>0</v>
      </c>
      <c r="Q516" s="12">
        <f t="shared" si="53"/>
        <v>0</v>
      </c>
      <c r="R516" s="12">
        <f t="shared" si="54"/>
        <v>0</v>
      </c>
      <c r="S516" s="14">
        <f t="shared" ref="S516:S579" si="56">IF(I516&gt;$S$2,1,0)</f>
        <v>0</v>
      </c>
      <c r="T516" s="14">
        <f t="shared" ref="T516:T579" si="57">IF(J516=$T$2,1,0)</f>
        <v>0</v>
      </c>
      <c r="U516" s="14">
        <f t="shared" si="55"/>
        <v>1</v>
      </c>
      <c r="V516" t="s">
        <v>2027</v>
      </c>
      <c r="W516" s="1">
        <v>1</v>
      </c>
      <c r="X516" s="1">
        <v>0</v>
      </c>
    </row>
    <row r="517" spans="2:24" x14ac:dyDescent="0.3">
      <c r="B517" s="1">
        <v>30</v>
      </c>
      <c r="C517" t="s">
        <v>178</v>
      </c>
      <c r="D517" t="s">
        <v>1884</v>
      </c>
      <c r="E517" s="1" t="s">
        <v>611</v>
      </c>
      <c r="F517" s="31" t="s">
        <v>35</v>
      </c>
      <c r="G517" s="1">
        <v>12</v>
      </c>
      <c r="H517" s="1">
        <v>2007</v>
      </c>
      <c r="I517" s="36">
        <v>0.79722222222222217</v>
      </c>
      <c r="J517" s="1" t="s">
        <v>10</v>
      </c>
      <c r="K517" s="39">
        <v>21151</v>
      </c>
      <c r="L517" t="s">
        <v>1540</v>
      </c>
      <c r="M517" s="12">
        <f t="shared" ref="M517:M580" si="58">IF(B517=1,1,0)</f>
        <v>0</v>
      </c>
      <c r="N517" s="12">
        <v>0</v>
      </c>
      <c r="O517" s="12">
        <v>1</v>
      </c>
      <c r="P517" s="12">
        <f t="shared" ref="P517:P580" si="59">IF(C517=$P$3,1,0)</f>
        <v>0</v>
      </c>
      <c r="Q517" s="12">
        <f t="shared" ref="Q517:Q580" si="60">IF(C517=$Q$3,1,0)</f>
        <v>0</v>
      </c>
      <c r="R517" s="12">
        <f t="shared" ref="R517:R580" si="61">IF(C517=$R$3,1,0)</f>
        <v>1</v>
      </c>
      <c r="S517" s="14">
        <f t="shared" si="56"/>
        <v>1</v>
      </c>
      <c r="T517" s="14">
        <f t="shared" si="57"/>
        <v>0</v>
      </c>
      <c r="U517" s="14">
        <f t="shared" ref="U517:U580" si="62">IF(F517=$U$2,1,0)</f>
        <v>1</v>
      </c>
      <c r="V517" t="s">
        <v>2028</v>
      </c>
      <c r="W517" s="1">
        <v>0</v>
      </c>
      <c r="X517" s="1">
        <v>0</v>
      </c>
    </row>
    <row r="518" spans="2:24" x14ac:dyDescent="0.3">
      <c r="B518" s="1">
        <v>31</v>
      </c>
      <c r="C518" t="s">
        <v>178</v>
      </c>
      <c r="D518" t="s">
        <v>1884</v>
      </c>
      <c r="E518" s="1" t="s">
        <v>612</v>
      </c>
      <c r="F518" s="31" t="s">
        <v>35</v>
      </c>
      <c r="G518" s="1">
        <v>13</v>
      </c>
      <c r="H518" s="1">
        <v>2007</v>
      </c>
      <c r="I518" s="36">
        <v>0.79999999999999993</v>
      </c>
      <c r="J518" s="1" t="s">
        <v>11</v>
      </c>
      <c r="K518" s="39">
        <v>21782</v>
      </c>
      <c r="L518" t="s">
        <v>1541</v>
      </c>
      <c r="M518" s="12">
        <f t="shared" si="58"/>
        <v>0</v>
      </c>
      <c r="N518" s="12">
        <v>0</v>
      </c>
      <c r="O518" s="12">
        <v>1</v>
      </c>
      <c r="P518" s="12">
        <f t="shared" si="59"/>
        <v>0</v>
      </c>
      <c r="Q518" s="12">
        <f t="shared" si="60"/>
        <v>0</v>
      </c>
      <c r="R518" s="12">
        <f t="shared" si="61"/>
        <v>1</v>
      </c>
      <c r="S518" s="14">
        <f t="shared" si="56"/>
        <v>1</v>
      </c>
      <c r="T518" s="14">
        <f t="shared" si="57"/>
        <v>0</v>
      </c>
      <c r="U518" s="14">
        <f t="shared" si="62"/>
        <v>1</v>
      </c>
      <c r="V518" t="s">
        <v>2029</v>
      </c>
      <c r="W518" s="1">
        <v>0</v>
      </c>
      <c r="X518" s="1">
        <v>0</v>
      </c>
    </row>
    <row r="519" spans="2:24" x14ac:dyDescent="0.3">
      <c r="B519" s="1">
        <v>32</v>
      </c>
      <c r="C519" t="s">
        <v>178</v>
      </c>
      <c r="D519" t="s">
        <v>1884</v>
      </c>
      <c r="E519" s="1" t="s">
        <v>613</v>
      </c>
      <c r="F519" s="31" t="s">
        <v>35</v>
      </c>
      <c r="G519" s="1">
        <v>14</v>
      </c>
      <c r="H519" s="1">
        <v>2007</v>
      </c>
      <c r="I519" s="36">
        <v>0.79652777777777783</v>
      </c>
      <c r="J519" s="1" t="s">
        <v>9</v>
      </c>
      <c r="K519" s="39">
        <v>20770</v>
      </c>
      <c r="L519" t="s">
        <v>1495</v>
      </c>
      <c r="M519" s="12">
        <f t="shared" si="58"/>
        <v>0</v>
      </c>
      <c r="N519" s="12">
        <v>0</v>
      </c>
      <c r="O519" s="12">
        <v>1</v>
      </c>
      <c r="P519" s="12">
        <f t="shared" si="59"/>
        <v>0</v>
      </c>
      <c r="Q519" s="12">
        <f t="shared" si="60"/>
        <v>0</v>
      </c>
      <c r="R519" s="12">
        <f t="shared" si="61"/>
        <v>1</v>
      </c>
      <c r="S519" s="14">
        <f t="shared" si="56"/>
        <v>1</v>
      </c>
      <c r="T519" s="14">
        <f t="shared" si="57"/>
        <v>0</v>
      </c>
      <c r="U519" s="14">
        <f t="shared" si="62"/>
        <v>1</v>
      </c>
      <c r="V519" t="s">
        <v>2030</v>
      </c>
      <c r="W519" s="1">
        <v>0</v>
      </c>
      <c r="X519" s="1">
        <v>0</v>
      </c>
    </row>
    <row r="520" spans="2:24" x14ac:dyDescent="0.3">
      <c r="B520" s="1">
        <v>33</v>
      </c>
      <c r="C520" t="s">
        <v>163</v>
      </c>
      <c r="D520" t="s">
        <v>67</v>
      </c>
      <c r="E520" s="1" t="s">
        <v>614</v>
      </c>
      <c r="F520" s="31" t="s">
        <v>35</v>
      </c>
      <c r="G520" s="1">
        <v>15</v>
      </c>
      <c r="H520" s="1">
        <v>2007</v>
      </c>
      <c r="I520" s="36">
        <v>0.79513888888888884</v>
      </c>
      <c r="J520" s="1" t="s">
        <v>5</v>
      </c>
      <c r="K520" s="39">
        <v>26174</v>
      </c>
      <c r="L520" t="s">
        <v>1542</v>
      </c>
      <c r="M520" s="12">
        <f t="shared" si="58"/>
        <v>0</v>
      </c>
      <c r="N520" s="12">
        <v>0</v>
      </c>
      <c r="O520" s="12">
        <v>1</v>
      </c>
      <c r="P520" s="12">
        <f t="shared" si="59"/>
        <v>0</v>
      </c>
      <c r="Q520" s="12">
        <f t="shared" si="60"/>
        <v>0</v>
      </c>
      <c r="R520" s="12">
        <f t="shared" si="61"/>
        <v>0</v>
      </c>
      <c r="S520" s="14">
        <f t="shared" si="56"/>
        <v>1</v>
      </c>
      <c r="T520" s="14">
        <f t="shared" si="57"/>
        <v>0</v>
      </c>
      <c r="U520" s="14">
        <f t="shared" si="62"/>
        <v>1</v>
      </c>
      <c r="V520" t="s">
        <v>2025</v>
      </c>
      <c r="W520" s="1">
        <v>0</v>
      </c>
      <c r="X520" s="1">
        <v>0</v>
      </c>
    </row>
    <row r="521" spans="2:24" x14ac:dyDescent="0.3">
      <c r="B521" s="1">
        <v>34</v>
      </c>
      <c r="C521" t="s">
        <v>163</v>
      </c>
      <c r="D521" t="s">
        <v>67</v>
      </c>
      <c r="E521" s="1" t="s">
        <v>615</v>
      </c>
      <c r="F521" s="31" t="s">
        <v>35</v>
      </c>
      <c r="G521" s="1">
        <v>16</v>
      </c>
      <c r="H521" s="1">
        <v>2007</v>
      </c>
      <c r="I521" s="36">
        <v>0.79583333333333339</v>
      </c>
      <c r="J521" s="1" t="s">
        <v>7</v>
      </c>
      <c r="K521" s="39">
        <v>26964</v>
      </c>
      <c r="L521" t="s">
        <v>1543</v>
      </c>
      <c r="M521" s="12">
        <f t="shared" si="58"/>
        <v>0</v>
      </c>
      <c r="N521" s="12">
        <v>0</v>
      </c>
      <c r="O521" s="12">
        <v>1</v>
      </c>
      <c r="P521" s="12">
        <f t="shared" si="59"/>
        <v>0</v>
      </c>
      <c r="Q521" s="12">
        <f t="shared" si="60"/>
        <v>0</v>
      </c>
      <c r="R521" s="12">
        <f t="shared" si="61"/>
        <v>0</v>
      </c>
      <c r="S521" s="14">
        <f t="shared" si="56"/>
        <v>1</v>
      </c>
      <c r="T521" s="14">
        <f t="shared" si="57"/>
        <v>1</v>
      </c>
      <c r="U521" s="14">
        <f t="shared" si="62"/>
        <v>1</v>
      </c>
      <c r="V521" t="s">
        <v>2006</v>
      </c>
      <c r="W521" s="1">
        <v>0</v>
      </c>
      <c r="X521" s="1">
        <v>0</v>
      </c>
    </row>
    <row r="522" spans="2:24" x14ac:dyDescent="0.3">
      <c r="B522" s="1">
        <v>35</v>
      </c>
      <c r="C522" t="s">
        <v>163</v>
      </c>
      <c r="D522" t="s">
        <v>67</v>
      </c>
      <c r="E522" s="1" t="s">
        <v>616</v>
      </c>
      <c r="F522" s="31" t="s">
        <v>35</v>
      </c>
      <c r="G522" s="1">
        <v>17</v>
      </c>
      <c r="H522" s="1">
        <v>2007</v>
      </c>
      <c r="I522" s="36">
        <v>0.56736111111111109</v>
      </c>
      <c r="J522" s="1" t="s">
        <v>8</v>
      </c>
      <c r="K522" s="39">
        <v>27934</v>
      </c>
      <c r="L522" t="s">
        <v>1277</v>
      </c>
      <c r="M522" s="12">
        <f t="shared" si="58"/>
        <v>0</v>
      </c>
      <c r="N522" s="12">
        <v>0</v>
      </c>
      <c r="O522" s="12">
        <v>1</v>
      </c>
      <c r="P522" s="12">
        <f t="shared" si="59"/>
        <v>0</v>
      </c>
      <c r="Q522" s="12">
        <f t="shared" si="60"/>
        <v>0</v>
      </c>
      <c r="R522" s="12">
        <f t="shared" si="61"/>
        <v>0</v>
      </c>
      <c r="S522" s="14">
        <f t="shared" si="56"/>
        <v>0</v>
      </c>
      <c r="T522" s="14">
        <f t="shared" si="57"/>
        <v>0</v>
      </c>
      <c r="U522" s="14">
        <f t="shared" si="62"/>
        <v>1</v>
      </c>
      <c r="V522"/>
      <c r="W522" s="1">
        <v>0</v>
      </c>
      <c r="X522" s="1">
        <v>0</v>
      </c>
    </row>
    <row r="523" spans="2:24" x14ac:dyDescent="0.3">
      <c r="B523" s="1">
        <v>36</v>
      </c>
      <c r="C523" t="s">
        <v>162</v>
      </c>
      <c r="D523" t="s">
        <v>75</v>
      </c>
      <c r="E523" s="1" t="s">
        <v>617</v>
      </c>
      <c r="F523" s="31" t="s">
        <v>35</v>
      </c>
      <c r="G523" s="1">
        <v>26</v>
      </c>
      <c r="H523" s="1">
        <v>2007</v>
      </c>
      <c r="I523" s="36">
        <v>0.79722222222222217</v>
      </c>
      <c r="J523" s="1" t="s">
        <v>10</v>
      </c>
      <c r="K523" s="39">
        <v>39934</v>
      </c>
      <c r="L523" t="s">
        <v>1544</v>
      </c>
      <c r="M523" s="12">
        <f t="shared" si="58"/>
        <v>0</v>
      </c>
      <c r="N523" s="12">
        <v>0</v>
      </c>
      <c r="O523" s="12">
        <v>0</v>
      </c>
      <c r="P523" s="12">
        <f t="shared" si="59"/>
        <v>1</v>
      </c>
      <c r="Q523" s="12">
        <f t="shared" si="60"/>
        <v>0</v>
      </c>
      <c r="R523" s="12">
        <f t="shared" si="61"/>
        <v>0</v>
      </c>
      <c r="S523" s="14">
        <f t="shared" si="56"/>
        <v>1</v>
      </c>
      <c r="T523" s="14">
        <f t="shared" si="57"/>
        <v>0</v>
      </c>
      <c r="U523" s="14">
        <f t="shared" si="62"/>
        <v>1</v>
      </c>
      <c r="V523" t="s">
        <v>1886</v>
      </c>
      <c r="W523" s="1">
        <v>0</v>
      </c>
      <c r="X523" s="1">
        <v>0</v>
      </c>
    </row>
    <row r="524" spans="2:24" x14ac:dyDescent="0.3">
      <c r="B524" s="1">
        <v>37</v>
      </c>
      <c r="C524" t="s">
        <v>162</v>
      </c>
      <c r="D524" t="s">
        <v>75</v>
      </c>
      <c r="E524" s="1" t="s">
        <v>618</v>
      </c>
      <c r="F524" s="31" t="s">
        <v>35</v>
      </c>
      <c r="G524" s="1">
        <v>27</v>
      </c>
      <c r="H524" s="1">
        <v>2007</v>
      </c>
      <c r="I524" s="36">
        <v>0.7944444444444444</v>
      </c>
      <c r="J524" s="1" t="s">
        <v>11</v>
      </c>
      <c r="K524" s="39">
        <v>35776</v>
      </c>
      <c r="L524" t="s">
        <v>1545</v>
      </c>
      <c r="M524" s="12">
        <f t="shared" si="58"/>
        <v>0</v>
      </c>
      <c r="N524" s="12">
        <v>0</v>
      </c>
      <c r="O524" s="12">
        <v>0</v>
      </c>
      <c r="P524" s="12">
        <f t="shared" si="59"/>
        <v>1</v>
      </c>
      <c r="Q524" s="12">
        <f t="shared" si="60"/>
        <v>0</v>
      </c>
      <c r="R524" s="12">
        <f t="shared" si="61"/>
        <v>0</v>
      </c>
      <c r="S524" s="14">
        <f t="shared" si="56"/>
        <v>1</v>
      </c>
      <c r="T524" s="14">
        <f t="shared" si="57"/>
        <v>0</v>
      </c>
      <c r="U524" s="14">
        <f t="shared" si="62"/>
        <v>1</v>
      </c>
      <c r="V524"/>
      <c r="W524" s="1">
        <v>0</v>
      </c>
      <c r="X524" s="1">
        <v>0</v>
      </c>
    </row>
    <row r="525" spans="2:24" x14ac:dyDescent="0.3">
      <c r="B525" s="1">
        <v>38</v>
      </c>
      <c r="C525" t="s">
        <v>162</v>
      </c>
      <c r="D525" t="s">
        <v>75</v>
      </c>
      <c r="E525" s="1" t="s">
        <v>619</v>
      </c>
      <c r="F525" s="31" t="s">
        <v>35</v>
      </c>
      <c r="G525" s="1">
        <v>28</v>
      </c>
      <c r="H525" s="1">
        <v>2007</v>
      </c>
      <c r="I525" s="36">
        <v>0.79513888888888884</v>
      </c>
      <c r="J525" s="1" t="s">
        <v>9</v>
      </c>
      <c r="K525" s="39">
        <v>40737</v>
      </c>
      <c r="L525" t="s">
        <v>1546</v>
      </c>
      <c r="M525" s="12">
        <f t="shared" si="58"/>
        <v>0</v>
      </c>
      <c r="N525" s="12">
        <v>0</v>
      </c>
      <c r="O525" s="12">
        <v>0</v>
      </c>
      <c r="P525" s="12">
        <f t="shared" si="59"/>
        <v>1</v>
      </c>
      <c r="Q525" s="12">
        <f t="shared" si="60"/>
        <v>0</v>
      </c>
      <c r="R525" s="12">
        <f t="shared" si="61"/>
        <v>0</v>
      </c>
      <c r="S525" s="14">
        <f t="shared" si="56"/>
        <v>1</v>
      </c>
      <c r="T525" s="14">
        <f t="shared" si="57"/>
        <v>0</v>
      </c>
      <c r="U525" s="14">
        <f t="shared" si="62"/>
        <v>1</v>
      </c>
      <c r="V525" t="s">
        <v>2031</v>
      </c>
      <c r="W525" s="1">
        <v>0</v>
      </c>
      <c r="X525" s="1">
        <v>0</v>
      </c>
    </row>
    <row r="526" spans="2:24" x14ac:dyDescent="0.3">
      <c r="B526" s="1">
        <v>39</v>
      </c>
      <c r="C526" t="s">
        <v>161</v>
      </c>
      <c r="D526" t="s">
        <v>66</v>
      </c>
      <c r="E526" s="1" t="s">
        <v>620</v>
      </c>
      <c r="F526" s="31" t="s">
        <v>35</v>
      </c>
      <c r="G526" s="1">
        <v>29</v>
      </c>
      <c r="H526" s="1">
        <v>2007</v>
      </c>
      <c r="I526" s="36">
        <v>0.79722222222222217</v>
      </c>
      <c r="J526" s="1" t="s">
        <v>5</v>
      </c>
      <c r="K526" s="39">
        <v>36689</v>
      </c>
      <c r="L526" t="s">
        <v>1547</v>
      </c>
      <c r="M526" s="12">
        <f t="shared" si="58"/>
        <v>0</v>
      </c>
      <c r="N526" s="12">
        <v>0</v>
      </c>
      <c r="O526" s="12">
        <v>0</v>
      </c>
      <c r="P526" s="12">
        <f t="shared" si="59"/>
        <v>0</v>
      </c>
      <c r="Q526" s="12">
        <f t="shared" si="60"/>
        <v>0</v>
      </c>
      <c r="R526" s="12">
        <f t="shared" si="61"/>
        <v>0</v>
      </c>
      <c r="S526" s="14">
        <f t="shared" si="56"/>
        <v>1</v>
      </c>
      <c r="T526" s="14">
        <f t="shared" si="57"/>
        <v>0</v>
      </c>
      <c r="U526" s="14">
        <f t="shared" si="62"/>
        <v>1</v>
      </c>
      <c r="V526" t="s">
        <v>2032</v>
      </c>
      <c r="W526" s="1">
        <v>0</v>
      </c>
      <c r="X526" s="1">
        <v>0</v>
      </c>
    </row>
    <row r="527" spans="2:24" x14ac:dyDescent="0.3">
      <c r="B527" s="1">
        <v>40</v>
      </c>
      <c r="C527" t="s">
        <v>161</v>
      </c>
      <c r="D527" t="s">
        <v>66</v>
      </c>
      <c r="E527" s="1" t="s">
        <v>621</v>
      </c>
      <c r="F527" s="31" t="s">
        <v>35</v>
      </c>
      <c r="G527" s="1">
        <v>30</v>
      </c>
      <c r="H527" s="1">
        <v>2007</v>
      </c>
      <c r="I527" s="36">
        <v>0.79652777777777783</v>
      </c>
      <c r="J527" s="1" t="s">
        <v>7</v>
      </c>
      <c r="K527" s="39">
        <v>26235</v>
      </c>
      <c r="L527" t="s">
        <v>1380</v>
      </c>
      <c r="M527" s="12">
        <f t="shared" si="58"/>
        <v>0</v>
      </c>
      <c r="N527" s="12">
        <v>0</v>
      </c>
      <c r="O527" s="12">
        <v>0</v>
      </c>
      <c r="P527" s="12">
        <f t="shared" si="59"/>
        <v>0</v>
      </c>
      <c r="Q527" s="12">
        <f t="shared" si="60"/>
        <v>0</v>
      </c>
      <c r="R527" s="12">
        <f t="shared" si="61"/>
        <v>0</v>
      </c>
      <c r="S527" s="14">
        <f t="shared" si="56"/>
        <v>1</v>
      </c>
      <c r="T527" s="14">
        <f t="shared" si="57"/>
        <v>1</v>
      </c>
      <c r="U527" s="14">
        <f t="shared" si="62"/>
        <v>1</v>
      </c>
      <c r="V527"/>
      <c r="W527" s="1">
        <v>0</v>
      </c>
      <c r="X527" s="1">
        <v>0</v>
      </c>
    </row>
    <row r="528" spans="2:24" x14ac:dyDescent="0.3">
      <c r="B528" s="1">
        <v>41</v>
      </c>
      <c r="C528" t="s">
        <v>161</v>
      </c>
      <c r="D528" t="s">
        <v>66</v>
      </c>
      <c r="E528" s="1" t="s">
        <v>622</v>
      </c>
      <c r="F528" s="31" t="s">
        <v>48</v>
      </c>
      <c r="G528" s="1">
        <v>1</v>
      </c>
      <c r="H528" s="1">
        <v>2007</v>
      </c>
      <c r="I528" s="36">
        <v>0.56736111111111109</v>
      </c>
      <c r="J528" s="1" t="s">
        <v>8</v>
      </c>
      <c r="K528" s="39">
        <v>25058</v>
      </c>
      <c r="L528" t="s">
        <v>1276</v>
      </c>
      <c r="M528" s="12">
        <f t="shared" si="58"/>
        <v>0</v>
      </c>
      <c r="N528" s="12">
        <v>0</v>
      </c>
      <c r="O528" s="12">
        <v>0</v>
      </c>
      <c r="P528" s="12">
        <f t="shared" si="59"/>
        <v>0</v>
      </c>
      <c r="Q528" s="12">
        <f t="shared" si="60"/>
        <v>0</v>
      </c>
      <c r="R528" s="12">
        <f t="shared" si="61"/>
        <v>0</v>
      </c>
      <c r="S528" s="14">
        <f t="shared" si="56"/>
        <v>0</v>
      </c>
      <c r="T528" s="14">
        <f t="shared" si="57"/>
        <v>0</v>
      </c>
      <c r="U528" s="14">
        <f t="shared" si="62"/>
        <v>0</v>
      </c>
      <c r="V528"/>
      <c r="W528" s="1">
        <v>0</v>
      </c>
      <c r="X528" s="1">
        <v>0</v>
      </c>
    </row>
    <row r="529" spans="2:24" x14ac:dyDescent="0.3">
      <c r="B529" s="1">
        <v>42</v>
      </c>
      <c r="C529" t="s">
        <v>159</v>
      </c>
      <c r="D529" t="s">
        <v>81</v>
      </c>
      <c r="E529" s="1" t="s">
        <v>623</v>
      </c>
      <c r="F529" s="31" t="s">
        <v>48</v>
      </c>
      <c r="G529" s="1">
        <v>12</v>
      </c>
      <c r="H529" s="1">
        <v>2007</v>
      </c>
      <c r="I529" s="36">
        <v>0.79652777777777783</v>
      </c>
      <c r="J529" s="1" t="s">
        <v>9</v>
      </c>
      <c r="K529" s="39">
        <v>21000</v>
      </c>
      <c r="L529" t="s">
        <v>1270</v>
      </c>
      <c r="M529" s="12">
        <f t="shared" si="58"/>
        <v>0</v>
      </c>
      <c r="N529" s="12">
        <v>0</v>
      </c>
      <c r="O529" s="12">
        <v>0</v>
      </c>
      <c r="P529" s="12">
        <f t="shared" si="59"/>
        <v>0</v>
      </c>
      <c r="Q529" s="12">
        <f t="shared" si="60"/>
        <v>0</v>
      </c>
      <c r="R529" s="12">
        <f t="shared" si="61"/>
        <v>0</v>
      </c>
      <c r="S529" s="14">
        <f t="shared" si="56"/>
        <v>1</v>
      </c>
      <c r="T529" s="14">
        <f t="shared" si="57"/>
        <v>0</v>
      </c>
      <c r="U529" s="14">
        <f t="shared" si="62"/>
        <v>0</v>
      </c>
      <c r="V529"/>
      <c r="W529" s="1">
        <v>0</v>
      </c>
      <c r="X529" s="1">
        <v>0</v>
      </c>
    </row>
    <row r="530" spans="2:24" x14ac:dyDescent="0.3">
      <c r="B530" s="1">
        <v>43</v>
      </c>
      <c r="C530" t="s">
        <v>159</v>
      </c>
      <c r="D530" t="s">
        <v>81</v>
      </c>
      <c r="E530" s="1" t="s">
        <v>624</v>
      </c>
      <c r="F530" s="31" t="s">
        <v>48</v>
      </c>
      <c r="G530" s="1">
        <v>13</v>
      </c>
      <c r="H530" s="1">
        <v>2007</v>
      </c>
      <c r="I530" s="36">
        <v>0.79513888888888884</v>
      </c>
      <c r="J530" s="1" t="s">
        <v>5</v>
      </c>
      <c r="K530" s="39">
        <v>28162</v>
      </c>
      <c r="L530" t="s">
        <v>1363</v>
      </c>
      <c r="M530" s="12">
        <f t="shared" si="58"/>
        <v>0</v>
      </c>
      <c r="N530" s="12">
        <v>0</v>
      </c>
      <c r="O530" s="12">
        <v>0</v>
      </c>
      <c r="P530" s="12">
        <f t="shared" si="59"/>
        <v>0</v>
      </c>
      <c r="Q530" s="12">
        <f t="shared" si="60"/>
        <v>0</v>
      </c>
      <c r="R530" s="12">
        <f t="shared" si="61"/>
        <v>0</v>
      </c>
      <c r="S530" s="14">
        <f t="shared" si="56"/>
        <v>1</v>
      </c>
      <c r="T530" s="14">
        <f t="shared" si="57"/>
        <v>0</v>
      </c>
      <c r="U530" s="14">
        <f t="shared" si="62"/>
        <v>0</v>
      </c>
      <c r="V530" t="s">
        <v>2025</v>
      </c>
      <c r="W530" s="1">
        <v>0</v>
      </c>
      <c r="X530" s="1">
        <v>0</v>
      </c>
    </row>
    <row r="531" spans="2:24" x14ac:dyDescent="0.3">
      <c r="B531" s="1">
        <v>44</v>
      </c>
      <c r="C531" t="s">
        <v>159</v>
      </c>
      <c r="D531" t="s">
        <v>81</v>
      </c>
      <c r="E531" s="1" t="s">
        <v>625</v>
      </c>
      <c r="F531" s="31" t="s">
        <v>48</v>
      </c>
      <c r="G531" s="1">
        <v>14</v>
      </c>
      <c r="H531" s="1">
        <v>2007</v>
      </c>
      <c r="I531" s="36">
        <v>0.79583333333333339</v>
      </c>
      <c r="J531" s="1" t="s">
        <v>7</v>
      </c>
      <c r="K531" s="39">
        <v>29208</v>
      </c>
      <c r="L531" t="s">
        <v>1378</v>
      </c>
      <c r="M531" s="12">
        <f t="shared" si="58"/>
        <v>0</v>
      </c>
      <c r="N531" s="12">
        <v>0</v>
      </c>
      <c r="O531" s="12">
        <v>0</v>
      </c>
      <c r="P531" s="12">
        <f t="shared" si="59"/>
        <v>0</v>
      </c>
      <c r="Q531" s="12">
        <f t="shared" si="60"/>
        <v>0</v>
      </c>
      <c r="R531" s="12">
        <f t="shared" si="61"/>
        <v>0</v>
      </c>
      <c r="S531" s="14">
        <f t="shared" si="56"/>
        <v>1</v>
      </c>
      <c r="T531" s="14">
        <f t="shared" si="57"/>
        <v>1</v>
      </c>
      <c r="U531" s="14">
        <f t="shared" si="62"/>
        <v>0</v>
      </c>
      <c r="V531" t="s">
        <v>2033</v>
      </c>
      <c r="W531" s="1">
        <v>0</v>
      </c>
      <c r="X531" s="1">
        <v>0</v>
      </c>
    </row>
    <row r="532" spans="2:24" x14ac:dyDescent="0.3">
      <c r="B532" s="1">
        <v>45</v>
      </c>
      <c r="C532" t="s">
        <v>159</v>
      </c>
      <c r="D532" t="s">
        <v>81</v>
      </c>
      <c r="E532" s="1" t="s">
        <v>626</v>
      </c>
      <c r="F532" s="31" t="s">
        <v>48</v>
      </c>
      <c r="G532" s="1">
        <v>15</v>
      </c>
      <c r="H532" s="1">
        <v>2007</v>
      </c>
      <c r="I532" s="36">
        <v>0.56666666666666665</v>
      </c>
      <c r="J532" s="1" t="s">
        <v>8</v>
      </c>
      <c r="K532" s="39">
        <v>29382</v>
      </c>
      <c r="L532" t="s">
        <v>1518</v>
      </c>
      <c r="M532" s="12">
        <f t="shared" si="58"/>
        <v>0</v>
      </c>
      <c r="N532" s="12">
        <v>0</v>
      </c>
      <c r="O532" s="12">
        <v>0</v>
      </c>
      <c r="P532" s="12">
        <f t="shared" si="59"/>
        <v>0</v>
      </c>
      <c r="Q532" s="12">
        <f t="shared" si="60"/>
        <v>0</v>
      </c>
      <c r="R532" s="12">
        <f t="shared" si="61"/>
        <v>0</v>
      </c>
      <c r="S532" s="14">
        <f t="shared" si="56"/>
        <v>0</v>
      </c>
      <c r="T532" s="14">
        <f t="shared" si="57"/>
        <v>0</v>
      </c>
      <c r="U532" s="14">
        <f t="shared" si="62"/>
        <v>0</v>
      </c>
      <c r="V532" t="s">
        <v>2034</v>
      </c>
      <c r="W532" s="1">
        <v>0</v>
      </c>
      <c r="X532" s="1">
        <v>0</v>
      </c>
    </row>
    <row r="533" spans="2:24" x14ac:dyDescent="0.3">
      <c r="B533" s="1">
        <v>46</v>
      </c>
      <c r="C533" t="s">
        <v>181</v>
      </c>
      <c r="D533" t="s">
        <v>76</v>
      </c>
      <c r="E533" s="1" t="s">
        <v>627</v>
      </c>
      <c r="F533" s="31" t="s">
        <v>48</v>
      </c>
      <c r="G533" s="1">
        <v>24</v>
      </c>
      <c r="H533" s="1">
        <v>2007</v>
      </c>
      <c r="I533" s="36">
        <v>0.81944444444444453</v>
      </c>
      <c r="J533" s="1" t="s">
        <v>10</v>
      </c>
      <c r="K533" s="39">
        <v>42579</v>
      </c>
      <c r="L533" t="s">
        <v>1543</v>
      </c>
      <c r="M533" s="12">
        <f t="shared" si="58"/>
        <v>0</v>
      </c>
      <c r="N533" s="12">
        <v>0</v>
      </c>
      <c r="O533" s="12">
        <v>0</v>
      </c>
      <c r="P533" s="12">
        <f t="shared" si="59"/>
        <v>0</v>
      </c>
      <c r="Q533" s="12">
        <f t="shared" si="60"/>
        <v>0</v>
      </c>
      <c r="R533" s="12">
        <f t="shared" si="61"/>
        <v>0</v>
      </c>
      <c r="S533" s="14">
        <f t="shared" si="56"/>
        <v>1</v>
      </c>
      <c r="T533" s="14">
        <f t="shared" si="57"/>
        <v>0</v>
      </c>
      <c r="U533" s="14">
        <f t="shared" si="62"/>
        <v>0</v>
      </c>
      <c r="V533" t="s">
        <v>2035</v>
      </c>
      <c r="W533" s="1">
        <v>1</v>
      </c>
      <c r="X533" s="1">
        <v>0</v>
      </c>
    </row>
    <row r="534" spans="2:24" x14ac:dyDescent="0.3">
      <c r="B534" s="1">
        <v>47</v>
      </c>
      <c r="C534" t="s">
        <v>181</v>
      </c>
      <c r="D534" t="s">
        <v>76</v>
      </c>
      <c r="E534" s="1" t="s">
        <v>628</v>
      </c>
      <c r="F534" s="31" t="s">
        <v>48</v>
      </c>
      <c r="G534" s="1">
        <v>25</v>
      </c>
      <c r="H534" s="1">
        <v>2007</v>
      </c>
      <c r="I534" s="36">
        <v>0.79583333333333339</v>
      </c>
      <c r="J534" s="1" t="s">
        <v>11</v>
      </c>
      <c r="K534" s="39">
        <v>21427</v>
      </c>
      <c r="L534" t="s">
        <v>1361</v>
      </c>
      <c r="M534" s="12">
        <f t="shared" si="58"/>
        <v>0</v>
      </c>
      <c r="N534" s="12">
        <v>0</v>
      </c>
      <c r="O534" s="12">
        <v>0</v>
      </c>
      <c r="P534" s="12">
        <f t="shared" si="59"/>
        <v>0</v>
      </c>
      <c r="Q534" s="12">
        <f t="shared" si="60"/>
        <v>0</v>
      </c>
      <c r="R534" s="12">
        <f t="shared" si="61"/>
        <v>0</v>
      </c>
      <c r="S534" s="14">
        <f t="shared" si="56"/>
        <v>1</v>
      </c>
      <c r="T534" s="14">
        <f t="shared" si="57"/>
        <v>0</v>
      </c>
      <c r="U534" s="14">
        <f t="shared" si="62"/>
        <v>0</v>
      </c>
      <c r="V534" t="s">
        <v>2036</v>
      </c>
      <c r="W534" s="1">
        <v>0</v>
      </c>
      <c r="X534" s="1">
        <v>0</v>
      </c>
    </row>
    <row r="535" spans="2:24" x14ac:dyDescent="0.3">
      <c r="B535" s="1">
        <v>48</v>
      </c>
      <c r="C535" t="s">
        <v>181</v>
      </c>
      <c r="D535" t="s">
        <v>76</v>
      </c>
      <c r="E535" s="1" t="s">
        <v>629</v>
      </c>
      <c r="F535" s="31" t="s">
        <v>48</v>
      </c>
      <c r="G535" s="1">
        <v>26</v>
      </c>
      <c r="H535" s="1">
        <v>2007</v>
      </c>
      <c r="I535" s="36">
        <v>0.52708333333333335</v>
      </c>
      <c r="J535" s="1" t="s">
        <v>9</v>
      </c>
      <c r="K535" s="39">
        <v>22393</v>
      </c>
      <c r="L535" t="s">
        <v>1367</v>
      </c>
      <c r="M535" s="12">
        <f t="shared" si="58"/>
        <v>0</v>
      </c>
      <c r="N535" s="12">
        <v>0</v>
      </c>
      <c r="O535" s="12">
        <v>0</v>
      </c>
      <c r="P535" s="12">
        <f t="shared" si="59"/>
        <v>0</v>
      </c>
      <c r="Q535" s="12">
        <f t="shared" si="60"/>
        <v>0</v>
      </c>
      <c r="R535" s="12">
        <f t="shared" si="61"/>
        <v>0</v>
      </c>
      <c r="S535" s="14">
        <f t="shared" si="56"/>
        <v>0</v>
      </c>
      <c r="T535" s="14">
        <f t="shared" si="57"/>
        <v>0</v>
      </c>
      <c r="U535" s="14">
        <f t="shared" si="62"/>
        <v>0</v>
      </c>
      <c r="V535" t="s">
        <v>2037</v>
      </c>
      <c r="W535" s="1">
        <v>0</v>
      </c>
      <c r="X535" s="1">
        <v>0</v>
      </c>
    </row>
    <row r="536" spans="2:24" x14ac:dyDescent="0.3">
      <c r="B536" s="1">
        <v>49</v>
      </c>
      <c r="C536" t="s">
        <v>162</v>
      </c>
      <c r="D536" t="s">
        <v>75</v>
      </c>
      <c r="E536" s="1" t="s">
        <v>630</v>
      </c>
      <c r="F536" s="31" t="s">
        <v>48</v>
      </c>
      <c r="G536" s="1">
        <v>27</v>
      </c>
      <c r="H536" s="1">
        <v>2007</v>
      </c>
      <c r="I536" s="36">
        <v>0.84097222222222223</v>
      </c>
      <c r="J536" s="1" t="s">
        <v>5</v>
      </c>
      <c r="K536" s="39">
        <v>47952</v>
      </c>
      <c r="L536" t="s">
        <v>1543</v>
      </c>
      <c r="M536" s="12">
        <f t="shared" si="58"/>
        <v>0</v>
      </c>
      <c r="N536" s="12">
        <v>0</v>
      </c>
      <c r="O536" s="12">
        <v>0</v>
      </c>
      <c r="P536" s="12">
        <f t="shared" si="59"/>
        <v>1</v>
      </c>
      <c r="Q536" s="12">
        <f t="shared" si="60"/>
        <v>0</v>
      </c>
      <c r="R536" s="12">
        <f t="shared" si="61"/>
        <v>0</v>
      </c>
      <c r="S536" s="14">
        <f t="shared" si="56"/>
        <v>1</v>
      </c>
      <c r="T536" s="14">
        <f t="shared" si="57"/>
        <v>0</v>
      </c>
      <c r="U536" s="14">
        <f t="shared" si="62"/>
        <v>0</v>
      </c>
      <c r="V536" t="s">
        <v>1887</v>
      </c>
      <c r="W536" s="1">
        <v>0</v>
      </c>
      <c r="X536" s="1">
        <v>0</v>
      </c>
    </row>
    <row r="537" spans="2:24" x14ac:dyDescent="0.3">
      <c r="B537" s="1">
        <v>50</v>
      </c>
      <c r="C537" t="s">
        <v>162</v>
      </c>
      <c r="D537" t="s">
        <v>75</v>
      </c>
      <c r="E537" s="1" t="s">
        <v>631</v>
      </c>
      <c r="F537" s="31" t="s">
        <v>48</v>
      </c>
      <c r="G537" s="1">
        <v>28</v>
      </c>
      <c r="H537" s="1">
        <v>2007</v>
      </c>
      <c r="I537" s="36">
        <v>0.79652777777777783</v>
      </c>
      <c r="J537" s="1" t="s">
        <v>7</v>
      </c>
      <c r="K537" s="39">
        <v>48402</v>
      </c>
      <c r="L537" t="s">
        <v>1518</v>
      </c>
      <c r="M537" s="12">
        <f t="shared" si="58"/>
        <v>0</v>
      </c>
      <c r="N537" s="12">
        <v>0</v>
      </c>
      <c r="O537" s="12">
        <v>0</v>
      </c>
      <c r="P537" s="12">
        <f t="shared" si="59"/>
        <v>1</v>
      </c>
      <c r="Q537" s="12">
        <f t="shared" si="60"/>
        <v>0</v>
      </c>
      <c r="R537" s="12">
        <f t="shared" si="61"/>
        <v>0</v>
      </c>
      <c r="S537" s="14">
        <f t="shared" si="56"/>
        <v>1</v>
      </c>
      <c r="T537" s="14">
        <f t="shared" si="57"/>
        <v>1</v>
      </c>
      <c r="U537" s="14">
        <f t="shared" si="62"/>
        <v>0</v>
      </c>
      <c r="V537"/>
      <c r="W537" s="1">
        <v>0</v>
      </c>
      <c r="X537" s="1">
        <v>0</v>
      </c>
    </row>
    <row r="538" spans="2:24" x14ac:dyDescent="0.3">
      <c r="B538" s="1">
        <v>51</v>
      </c>
      <c r="C538" t="s">
        <v>162</v>
      </c>
      <c r="D538" t="s">
        <v>75</v>
      </c>
      <c r="E538" s="1" t="s">
        <v>632</v>
      </c>
      <c r="F538" s="31" t="s">
        <v>48</v>
      </c>
      <c r="G538" s="1">
        <v>29</v>
      </c>
      <c r="H538" s="1">
        <v>2007</v>
      </c>
      <c r="I538" s="36">
        <v>0.59513888888888888</v>
      </c>
      <c r="J538" s="1" t="s">
        <v>8</v>
      </c>
      <c r="K538" s="39">
        <v>47936</v>
      </c>
      <c r="L538" t="s">
        <v>1416</v>
      </c>
      <c r="M538" s="12">
        <f t="shared" si="58"/>
        <v>0</v>
      </c>
      <c r="N538" s="12">
        <v>0</v>
      </c>
      <c r="O538" s="12">
        <v>0</v>
      </c>
      <c r="P538" s="12">
        <f t="shared" si="59"/>
        <v>1</v>
      </c>
      <c r="Q538" s="12">
        <f t="shared" si="60"/>
        <v>0</v>
      </c>
      <c r="R538" s="12">
        <f t="shared" si="61"/>
        <v>0</v>
      </c>
      <c r="S538" s="14">
        <f t="shared" si="56"/>
        <v>0</v>
      </c>
      <c r="T538" s="14">
        <f t="shared" si="57"/>
        <v>0</v>
      </c>
      <c r="U538" s="14">
        <f t="shared" si="62"/>
        <v>0</v>
      </c>
      <c r="V538"/>
      <c r="W538" s="1">
        <v>0</v>
      </c>
      <c r="X538" s="1">
        <v>0</v>
      </c>
    </row>
    <row r="539" spans="2:24" x14ac:dyDescent="0.3">
      <c r="B539" s="1">
        <v>52</v>
      </c>
      <c r="C539" t="s">
        <v>158</v>
      </c>
      <c r="D539" t="s">
        <v>74</v>
      </c>
      <c r="E539" s="1" t="s">
        <v>633</v>
      </c>
      <c r="F539" s="31" t="s">
        <v>52</v>
      </c>
      <c r="G539" s="1">
        <v>7</v>
      </c>
      <c r="H539" s="1">
        <v>2007</v>
      </c>
      <c r="I539" s="36">
        <v>0.79722222222222217</v>
      </c>
      <c r="J539" s="1" t="s">
        <v>10</v>
      </c>
      <c r="K539" s="39">
        <v>25060</v>
      </c>
      <c r="L539" t="s">
        <v>1548</v>
      </c>
      <c r="M539" s="12">
        <f t="shared" si="58"/>
        <v>0</v>
      </c>
      <c r="N539" s="12">
        <v>0</v>
      </c>
      <c r="O539" s="12">
        <v>0</v>
      </c>
      <c r="P539" s="12">
        <f t="shared" si="59"/>
        <v>0</v>
      </c>
      <c r="Q539" s="12">
        <f t="shared" si="60"/>
        <v>0</v>
      </c>
      <c r="R539" s="12">
        <f t="shared" si="61"/>
        <v>0</v>
      </c>
      <c r="S539" s="14">
        <f t="shared" si="56"/>
        <v>1</v>
      </c>
      <c r="T539" s="14">
        <f t="shared" si="57"/>
        <v>0</v>
      </c>
      <c r="U539" s="14">
        <f t="shared" si="62"/>
        <v>0</v>
      </c>
      <c r="V539" t="s">
        <v>2038</v>
      </c>
      <c r="W539" s="1">
        <v>0</v>
      </c>
      <c r="X539" s="1">
        <v>0</v>
      </c>
    </row>
    <row r="540" spans="2:24" x14ac:dyDescent="0.3">
      <c r="B540" s="1">
        <v>53</v>
      </c>
      <c r="C540" t="s">
        <v>158</v>
      </c>
      <c r="D540" t="s">
        <v>74</v>
      </c>
      <c r="E540" s="1" t="s">
        <v>634</v>
      </c>
      <c r="F540" s="31" t="s">
        <v>52</v>
      </c>
      <c r="G540" s="1">
        <v>8</v>
      </c>
      <c r="H540" s="1">
        <v>2007</v>
      </c>
      <c r="I540" s="36">
        <v>0.79722222222222217</v>
      </c>
      <c r="J540" s="1" t="s">
        <v>11</v>
      </c>
      <c r="K540" s="39">
        <v>17511</v>
      </c>
      <c r="L540" t="s">
        <v>1549</v>
      </c>
      <c r="M540" s="12">
        <f t="shared" si="58"/>
        <v>0</v>
      </c>
      <c r="N540" s="12">
        <v>0</v>
      </c>
      <c r="O540" s="12">
        <v>0</v>
      </c>
      <c r="P540" s="12">
        <f t="shared" si="59"/>
        <v>0</v>
      </c>
      <c r="Q540" s="12">
        <f t="shared" si="60"/>
        <v>0</v>
      </c>
      <c r="R540" s="12">
        <f t="shared" si="61"/>
        <v>0</v>
      </c>
      <c r="S540" s="14">
        <f t="shared" si="56"/>
        <v>1</v>
      </c>
      <c r="T540" s="14">
        <f t="shared" si="57"/>
        <v>0</v>
      </c>
      <c r="U540" s="14">
        <f t="shared" si="62"/>
        <v>0</v>
      </c>
      <c r="V540"/>
      <c r="W540" s="1">
        <v>0</v>
      </c>
      <c r="X540" s="1">
        <v>0</v>
      </c>
    </row>
    <row r="541" spans="2:24" x14ac:dyDescent="0.3">
      <c r="B541" s="1">
        <v>54</v>
      </c>
      <c r="C541" t="s">
        <v>158</v>
      </c>
      <c r="D541" t="s">
        <v>74</v>
      </c>
      <c r="E541" s="1" t="s">
        <v>635</v>
      </c>
      <c r="F541" s="31" t="s">
        <v>52</v>
      </c>
      <c r="G541" s="1">
        <v>9</v>
      </c>
      <c r="H541" s="1">
        <v>2007</v>
      </c>
      <c r="I541" s="36">
        <v>0.79583333333333339</v>
      </c>
      <c r="J541" s="1" t="s">
        <v>9</v>
      </c>
      <c r="K541" s="39">
        <v>18679</v>
      </c>
      <c r="L541" t="s">
        <v>1417</v>
      </c>
      <c r="M541" s="12">
        <f t="shared" si="58"/>
        <v>0</v>
      </c>
      <c r="N541" s="12">
        <v>0</v>
      </c>
      <c r="O541" s="12">
        <v>0</v>
      </c>
      <c r="P541" s="12">
        <f t="shared" si="59"/>
        <v>0</v>
      </c>
      <c r="Q541" s="12">
        <f t="shared" si="60"/>
        <v>0</v>
      </c>
      <c r="R541" s="12">
        <f t="shared" si="61"/>
        <v>0</v>
      </c>
      <c r="S541" s="14">
        <f t="shared" si="56"/>
        <v>1</v>
      </c>
      <c r="T541" s="14">
        <f t="shared" si="57"/>
        <v>0</v>
      </c>
      <c r="U541" s="14">
        <f t="shared" si="62"/>
        <v>0</v>
      </c>
      <c r="V541"/>
      <c r="W541" s="1">
        <v>0</v>
      </c>
      <c r="X541" s="1">
        <v>0</v>
      </c>
    </row>
    <row r="542" spans="2:24" x14ac:dyDescent="0.3">
      <c r="B542" s="1">
        <v>55</v>
      </c>
      <c r="C542" t="s">
        <v>156</v>
      </c>
      <c r="D542" t="s">
        <v>80</v>
      </c>
      <c r="E542" s="1" t="s">
        <v>636</v>
      </c>
      <c r="F542" s="31" t="s">
        <v>52</v>
      </c>
      <c r="G542" s="1">
        <v>10</v>
      </c>
      <c r="H542" s="1">
        <v>2007</v>
      </c>
      <c r="I542" s="36">
        <v>0.79722222222222217</v>
      </c>
      <c r="J542" s="1" t="s">
        <v>5</v>
      </c>
      <c r="K542" s="39">
        <v>48993</v>
      </c>
      <c r="L542" t="s">
        <v>1514</v>
      </c>
      <c r="M542" s="12">
        <f t="shared" si="58"/>
        <v>0</v>
      </c>
      <c r="N542" s="12">
        <v>0</v>
      </c>
      <c r="O542" s="12">
        <v>0</v>
      </c>
      <c r="P542" s="12">
        <f t="shared" si="59"/>
        <v>0</v>
      </c>
      <c r="Q542" s="12">
        <f t="shared" si="60"/>
        <v>1</v>
      </c>
      <c r="R542" s="12">
        <f t="shared" si="61"/>
        <v>0</v>
      </c>
      <c r="S542" s="14">
        <f t="shared" si="56"/>
        <v>1</v>
      </c>
      <c r="T542" s="14">
        <f t="shared" si="57"/>
        <v>0</v>
      </c>
      <c r="U542" s="14">
        <f t="shared" si="62"/>
        <v>0</v>
      </c>
      <c r="V542" t="s">
        <v>1887</v>
      </c>
      <c r="W542" s="1">
        <v>0</v>
      </c>
      <c r="X542" s="1">
        <v>0</v>
      </c>
    </row>
    <row r="543" spans="2:24" x14ac:dyDescent="0.3">
      <c r="B543" s="1">
        <v>56</v>
      </c>
      <c r="C543" t="s">
        <v>156</v>
      </c>
      <c r="D543" t="s">
        <v>80</v>
      </c>
      <c r="E543" s="1" t="s">
        <v>637</v>
      </c>
      <c r="F543" s="31" t="s">
        <v>52</v>
      </c>
      <c r="G543" s="1">
        <v>11</v>
      </c>
      <c r="H543" s="1">
        <v>2007</v>
      </c>
      <c r="I543" s="36">
        <v>0.66527777777777775</v>
      </c>
      <c r="J543" s="1" t="s">
        <v>7</v>
      </c>
      <c r="K543" s="39">
        <v>49242</v>
      </c>
      <c r="L543" t="s">
        <v>1277</v>
      </c>
      <c r="M543" s="12">
        <f t="shared" si="58"/>
        <v>0</v>
      </c>
      <c r="N543" s="12">
        <v>0</v>
      </c>
      <c r="O543" s="12">
        <v>0</v>
      </c>
      <c r="P543" s="12">
        <f t="shared" si="59"/>
        <v>0</v>
      </c>
      <c r="Q543" s="12">
        <f t="shared" si="60"/>
        <v>1</v>
      </c>
      <c r="R543" s="12">
        <f t="shared" si="61"/>
        <v>0</v>
      </c>
      <c r="S543" s="14">
        <f t="shared" si="56"/>
        <v>0</v>
      </c>
      <c r="T543" s="14">
        <f t="shared" si="57"/>
        <v>1</v>
      </c>
      <c r="U543" s="14">
        <f t="shared" si="62"/>
        <v>0</v>
      </c>
      <c r="V543"/>
      <c r="W543" s="1">
        <v>0</v>
      </c>
      <c r="X543" s="1">
        <v>0</v>
      </c>
    </row>
    <row r="544" spans="2:24" x14ac:dyDescent="0.3">
      <c r="B544" s="1">
        <v>57</v>
      </c>
      <c r="C544" t="s">
        <v>156</v>
      </c>
      <c r="D544" t="s">
        <v>80</v>
      </c>
      <c r="E544" s="1" t="s">
        <v>638</v>
      </c>
      <c r="F544" s="31" t="s">
        <v>52</v>
      </c>
      <c r="G544" s="1">
        <v>12</v>
      </c>
      <c r="H544" s="1">
        <v>2007</v>
      </c>
      <c r="I544" s="36">
        <v>0.56736111111111109</v>
      </c>
      <c r="J544" s="1" t="s">
        <v>8</v>
      </c>
      <c r="K544" s="39">
        <v>48551</v>
      </c>
      <c r="L544" t="s">
        <v>1367</v>
      </c>
      <c r="M544" s="12">
        <f t="shared" si="58"/>
        <v>0</v>
      </c>
      <c r="N544" s="12">
        <v>0</v>
      </c>
      <c r="O544" s="12">
        <v>0</v>
      </c>
      <c r="P544" s="12">
        <f t="shared" si="59"/>
        <v>0</v>
      </c>
      <c r="Q544" s="12">
        <f t="shared" si="60"/>
        <v>1</v>
      </c>
      <c r="R544" s="12">
        <f t="shared" si="61"/>
        <v>0</v>
      </c>
      <c r="S544" s="14">
        <f t="shared" si="56"/>
        <v>0</v>
      </c>
      <c r="T544" s="14">
        <f t="shared" si="57"/>
        <v>0</v>
      </c>
      <c r="U544" s="14">
        <f t="shared" si="62"/>
        <v>0</v>
      </c>
      <c r="V544"/>
      <c r="W544" s="1">
        <v>0</v>
      </c>
      <c r="X544" s="1">
        <v>0</v>
      </c>
    </row>
    <row r="545" spans="2:24" x14ac:dyDescent="0.3">
      <c r="B545" s="1">
        <v>58</v>
      </c>
      <c r="C545" t="s">
        <v>168</v>
      </c>
      <c r="D545" t="s">
        <v>65</v>
      </c>
      <c r="E545" s="1" t="s">
        <v>639</v>
      </c>
      <c r="F545" s="31" t="s">
        <v>52</v>
      </c>
      <c r="G545" s="1">
        <v>21</v>
      </c>
      <c r="H545" s="1">
        <v>2007</v>
      </c>
      <c r="I545" s="36">
        <v>0.79652777777777783</v>
      </c>
      <c r="J545" s="1" t="s">
        <v>10</v>
      </c>
      <c r="K545" s="39">
        <v>18926</v>
      </c>
      <c r="L545" t="s">
        <v>1550</v>
      </c>
      <c r="M545" s="12">
        <f t="shared" si="58"/>
        <v>0</v>
      </c>
      <c r="N545" s="12">
        <v>0</v>
      </c>
      <c r="O545" s="12">
        <v>0</v>
      </c>
      <c r="P545" s="12">
        <f t="shared" si="59"/>
        <v>0</v>
      </c>
      <c r="Q545" s="12">
        <f t="shared" si="60"/>
        <v>0</v>
      </c>
      <c r="R545" s="12">
        <f t="shared" si="61"/>
        <v>0</v>
      </c>
      <c r="S545" s="14">
        <f t="shared" si="56"/>
        <v>1</v>
      </c>
      <c r="T545" s="14">
        <f t="shared" si="57"/>
        <v>0</v>
      </c>
      <c r="U545" s="14">
        <f t="shared" si="62"/>
        <v>0</v>
      </c>
      <c r="V545" t="s">
        <v>1886</v>
      </c>
      <c r="W545" s="1">
        <v>0</v>
      </c>
      <c r="X545" s="1">
        <v>0</v>
      </c>
    </row>
    <row r="546" spans="2:24" x14ac:dyDescent="0.3">
      <c r="B546" s="1" t="s">
        <v>96</v>
      </c>
      <c r="C546" t="s">
        <v>168</v>
      </c>
      <c r="D546" t="s">
        <v>65</v>
      </c>
      <c r="E546" s="1" t="s">
        <v>640</v>
      </c>
      <c r="F546" s="31" t="s">
        <v>52</v>
      </c>
      <c r="G546" s="1">
        <v>22</v>
      </c>
      <c r="H546" s="1">
        <v>2007</v>
      </c>
      <c r="I546" s="36">
        <v>0.71180555555555547</v>
      </c>
      <c r="J546" s="1" t="s">
        <v>11</v>
      </c>
      <c r="K546" s="39">
        <v>21828</v>
      </c>
      <c r="L546" t="s">
        <v>1551</v>
      </c>
      <c r="M546" s="12">
        <f t="shared" si="58"/>
        <v>0</v>
      </c>
      <c r="N546" s="12">
        <v>0</v>
      </c>
      <c r="O546" s="12">
        <v>0</v>
      </c>
      <c r="P546" s="12">
        <f t="shared" si="59"/>
        <v>0</v>
      </c>
      <c r="Q546" s="12">
        <f t="shared" si="60"/>
        <v>0</v>
      </c>
      <c r="R546" s="12">
        <f t="shared" si="61"/>
        <v>0</v>
      </c>
      <c r="S546" s="14">
        <f t="shared" si="56"/>
        <v>0</v>
      </c>
      <c r="T546" s="14">
        <f t="shared" si="57"/>
        <v>0</v>
      </c>
      <c r="U546" s="14">
        <f t="shared" si="62"/>
        <v>0</v>
      </c>
      <c r="V546" t="s">
        <v>2039</v>
      </c>
      <c r="W546" s="1">
        <v>0</v>
      </c>
      <c r="X546" s="1">
        <v>1</v>
      </c>
    </row>
    <row r="547" spans="2:24" x14ac:dyDescent="0.3">
      <c r="B547" s="1">
        <v>61</v>
      </c>
      <c r="C547" s="33" t="s">
        <v>167</v>
      </c>
      <c r="D547" s="33" t="s">
        <v>78</v>
      </c>
      <c r="E547" s="1" t="s">
        <v>641</v>
      </c>
      <c r="F547" s="31" t="s">
        <v>52</v>
      </c>
      <c r="G547" s="1">
        <v>23</v>
      </c>
      <c r="H547" s="1">
        <v>2007</v>
      </c>
      <c r="I547" s="36">
        <v>0.79652777777777783</v>
      </c>
      <c r="J547" s="1" t="s">
        <v>9</v>
      </c>
      <c r="K547" s="39">
        <v>19389</v>
      </c>
      <c r="L547" t="s">
        <v>1552</v>
      </c>
      <c r="M547" s="12">
        <f t="shared" si="58"/>
        <v>0</v>
      </c>
      <c r="N547" s="12">
        <v>0</v>
      </c>
      <c r="O547" s="12">
        <v>0</v>
      </c>
      <c r="P547" s="12">
        <f t="shared" si="59"/>
        <v>0</v>
      </c>
      <c r="Q547" s="12">
        <f t="shared" si="60"/>
        <v>0</v>
      </c>
      <c r="R547" s="12">
        <f t="shared" si="61"/>
        <v>0</v>
      </c>
      <c r="S547" s="14">
        <f t="shared" si="56"/>
        <v>1</v>
      </c>
      <c r="T547" s="14">
        <f t="shared" si="57"/>
        <v>0</v>
      </c>
      <c r="U547" s="14">
        <f t="shared" si="62"/>
        <v>0</v>
      </c>
      <c r="V547"/>
      <c r="W547" s="1">
        <v>0</v>
      </c>
      <c r="X547" s="1">
        <v>0</v>
      </c>
    </row>
    <row r="548" spans="2:24" x14ac:dyDescent="0.3">
      <c r="B548" s="1">
        <v>62</v>
      </c>
      <c r="C548" s="33" t="s">
        <v>167</v>
      </c>
      <c r="D548" s="33" t="s">
        <v>78</v>
      </c>
      <c r="E548" s="1" t="s">
        <v>642</v>
      </c>
      <c r="F548" s="31" t="s">
        <v>52</v>
      </c>
      <c r="G548" s="1">
        <v>24</v>
      </c>
      <c r="H548" s="1">
        <v>2007</v>
      </c>
      <c r="I548" s="36">
        <v>0.79583333333333339</v>
      </c>
      <c r="J548" s="1" t="s">
        <v>5</v>
      </c>
      <c r="K548" s="39">
        <v>29742</v>
      </c>
      <c r="L548" t="s">
        <v>1277</v>
      </c>
      <c r="M548" s="12">
        <f t="shared" si="58"/>
        <v>0</v>
      </c>
      <c r="N548" s="12">
        <v>0</v>
      </c>
      <c r="O548" s="12">
        <v>0</v>
      </c>
      <c r="P548" s="12">
        <f t="shared" si="59"/>
        <v>0</v>
      </c>
      <c r="Q548" s="12">
        <f t="shared" si="60"/>
        <v>0</v>
      </c>
      <c r="R548" s="12">
        <f t="shared" si="61"/>
        <v>0</v>
      </c>
      <c r="S548" s="14">
        <f t="shared" si="56"/>
        <v>1</v>
      </c>
      <c r="T548" s="14">
        <f t="shared" si="57"/>
        <v>0</v>
      </c>
      <c r="U548" s="14">
        <f t="shared" si="62"/>
        <v>0</v>
      </c>
      <c r="V548" t="s">
        <v>2040</v>
      </c>
      <c r="W548" s="1">
        <v>0</v>
      </c>
      <c r="X548" s="1">
        <v>0</v>
      </c>
    </row>
    <row r="549" spans="2:24" x14ac:dyDescent="0.3">
      <c r="B549" s="1">
        <v>63</v>
      </c>
      <c r="C549" s="33" t="s">
        <v>167</v>
      </c>
      <c r="D549" s="33" t="s">
        <v>78</v>
      </c>
      <c r="E549" s="1" t="s">
        <v>643</v>
      </c>
      <c r="F549" s="31" t="s">
        <v>52</v>
      </c>
      <c r="G549" s="1">
        <v>25</v>
      </c>
      <c r="H549" s="1">
        <v>2007</v>
      </c>
      <c r="I549" s="36">
        <v>0.87916666666666676</v>
      </c>
      <c r="J549" s="1" t="s">
        <v>7</v>
      </c>
      <c r="K549" s="39">
        <v>28700</v>
      </c>
      <c r="L549" t="s">
        <v>1553</v>
      </c>
      <c r="M549" s="12">
        <f t="shared" si="58"/>
        <v>0</v>
      </c>
      <c r="N549" s="12">
        <v>0</v>
      </c>
      <c r="O549" s="12">
        <v>0</v>
      </c>
      <c r="P549" s="12">
        <f t="shared" si="59"/>
        <v>0</v>
      </c>
      <c r="Q549" s="12">
        <f t="shared" si="60"/>
        <v>0</v>
      </c>
      <c r="R549" s="12">
        <f t="shared" si="61"/>
        <v>0</v>
      </c>
      <c r="S549" s="14">
        <f t="shared" si="56"/>
        <v>1</v>
      </c>
      <c r="T549" s="14">
        <f t="shared" si="57"/>
        <v>1</v>
      </c>
      <c r="U549" s="14">
        <f t="shared" si="62"/>
        <v>0</v>
      </c>
      <c r="V549" t="s">
        <v>2041</v>
      </c>
      <c r="W549" s="1">
        <v>0</v>
      </c>
      <c r="X549" s="1">
        <v>0</v>
      </c>
    </row>
    <row r="550" spans="2:24" x14ac:dyDescent="0.3">
      <c r="B550" s="1">
        <v>64</v>
      </c>
      <c r="C550" s="33" t="s">
        <v>167</v>
      </c>
      <c r="D550" s="33" t="s">
        <v>78</v>
      </c>
      <c r="E550" s="1" t="s">
        <v>644</v>
      </c>
      <c r="F550" s="31" t="s">
        <v>52</v>
      </c>
      <c r="G550" s="1">
        <v>26</v>
      </c>
      <c r="H550" s="1">
        <v>2007</v>
      </c>
      <c r="I550" s="36">
        <v>0.56736111111111109</v>
      </c>
      <c r="J550" s="1" t="s">
        <v>8</v>
      </c>
      <c r="K550" s="39">
        <v>30876</v>
      </c>
      <c r="L550" t="s">
        <v>1277</v>
      </c>
      <c r="M550" s="12">
        <f t="shared" si="58"/>
        <v>0</v>
      </c>
      <c r="N550" s="12">
        <v>0</v>
      </c>
      <c r="O550" s="12">
        <v>0</v>
      </c>
      <c r="P550" s="12">
        <f t="shared" si="59"/>
        <v>0</v>
      </c>
      <c r="Q550" s="12">
        <f t="shared" si="60"/>
        <v>0</v>
      </c>
      <c r="R550" s="12">
        <f t="shared" si="61"/>
        <v>0</v>
      </c>
      <c r="S550" s="14">
        <f t="shared" si="56"/>
        <v>0</v>
      </c>
      <c r="T550" s="14">
        <f t="shared" si="57"/>
        <v>0</v>
      </c>
      <c r="U550" s="14">
        <f t="shared" si="62"/>
        <v>0</v>
      </c>
      <c r="V550" t="s">
        <v>1907</v>
      </c>
      <c r="W550" s="1">
        <v>0</v>
      </c>
      <c r="X550" s="1">
        <v>0</v>
      </c>
    </row>
    <row r="551" spans="2:24" x14ac:dyDescent="0.3">
      <c r="B551" s="1">
        <v>65</v>
      </c>
      <c r="C551" t="s">
        <v>181</v>
      </c>
      <c r="D551" t="s">
        <v>76</v>
      </c>
      <c r="E551" s="1" t="s">
        <v>645</v>
      </c>
      <c r="F551" s="31" t="s">
        <v>52</v>
      </c>
      <c r="G551" s="1">
        <v>28</v>
      </c>
      <c r="H551" s="1">
        <v>2007</v>
      </c>
      <c r="I551" s="36">
        <v>0.79583333333333339</v>
      </c>
      <c r="J551" s="1" t="s">
        <v>10</v>
      </c>
      <c r="K551" s="39">
        <v>17781</v>
      </c>
      <c r="L551" t="s">
        <v>1311</v>
      </c>
      <c r="M551" s="12">
        <f t="shared" si="58"/>
        <v>0</v>
      </c>
      <c r="N551" s="12">
        <v>0</v>
      </c>
      <c r="O551" s="12">
        <v>0</v>
      </c>
      <c r="P551" s="12">
        <f t="shared" si="59"/>
        <v>0</v>
      </c>
      <c r="Q551" s="12">
        <f t="shared" si="60"/>
        <v>0</v>
      </c>
      <c r="R551" s="12">
        <f t="shared" si="61"/>
        <v>0</v>
      </c>
      <c r="S551" s="14">
        <f t="shared" si="56"/>
        <v>1</v>
      </c>
      <c r="T551" s="14">
        <f t="shared" si="57"/>
        <v>0</v>
      </c>
      <c r="U551" s="14">
        <f t="shared" si="62"/>
        <v>0</v>
      </c>
      <c r="V551" t="s">
        <v>1886</v>
      </c>
      <c r="W551" s="1">
        <v>0</v>
      </c>
      <c r="X551" s="1">
        <v>0</v>
      </c>
    </row>
    <row r="552" spans="2:24" x14ac:dyDescent="0.3">
      <c r="B552" s="1">
        <v>66</v>
      </c>
      <c r="C552" t="s">
        <v>181</v>
      </c>
      <c r="D552" t="s">
        <v>76</v>
      </c>
      <c r="E552" s="1" t="s">
        <v>646</v>
      </c>
      <c r="F552" s="31" t="s">
        <v>52</v>
      </c>
      <c r="G552" s="1">
        <v>29</v>
      </c>
      <c r="H552" s="1">
        <v>2007</v>
      </c>
      <c r="I552" s="36">
        <v>0.79652777777777783</v>
      </c>
      <c r="J552" s="1" t="s">
        <v>11</v>
      </c>
      <c r="K552" s="39">
        <v>16944</v>
      </c>
      <c r="L552" t="s">
        <v>1378</v>
      </c>
      <c r="M552" s="12">
        <f t="shared" si="58"/>
        <v>0</v>
      </c>
      <c r="N552" s="12">
        <v>0</v>
      </c>
      <c r="O552" s="12">
        <v>0</v>
      </c>
      <c r="P552" s="12">
        <f t="shared" si="59"/>
        <v>0</v>
      </c>
      <c r="Q552" s="12">
        <f t="shared" si="60"/>
        <v>0</v>
      </c>
      <c r="R552" s="12">
        <f t="shared" si="61"/>
        <v>0</v>
      </c>
      <c r="S552" s="14">
        <f t="shared" si="56"/>
        <v>1</v>
      </c>
      <c r="T552" s="14">
        <f t="shared" si="57"/>
        <v>0</v>
      </c>
      <c r="U552" s="14">
        <f t="shared" si="62"/>
        <v>0</v>
      </c>
      <c r="V552"/>
      <c r="W552" s="1">
        <v>0</v>
      </c>
      <c r="X552" s="1">
        <v>0</v>
      </c>
    </row>
    <row r="553" spans="2:24" x14ac:dyDescent="0.3">
      <c r="B553" s="1">
        <v>67</v>
      </c>
      <c r="C553" t="s">
        <v>181</v>
      </c>
      <c r="D553" t="s">
        <v>76</v>
      </c>
      <c r="E553" s="1" t="s">
        <v>647</v>
      </c>
      <c r="F553" s="31" t="s">
        <v>52</v>
      </c>
      <c r="G553" s="1">
        <v>30</v>
      </c>
      <c r="H553" s="1">
        <v>2007</v>
      </c>
      <c r="I553" s="36">
        <v>0.79652777777777783</v>
      </c>
      <c r="J553" s="1" t="s">
        <v>9</v>
      </c>
      <c r="K553" s="39">
        <v>17546</v>
      </c>
      <c r="L553" t="s">
        <v>1378</v>
      </c>
      <c r="M553" s="12">
        <f t="shared" si="58"/>
        <v>0</v>
      </c>
      <c r="N553" s="12">
        <v>0</v>
      </c>
      <c r="O553" s="12">
        <v>0</v>
      </c>
      <c r="P553" s="12">
        <f t="shared" si="59"/>
        <v>0</v>
      </c>
      <c r="Q553" s="12">
        <f t="shared" si="60"/>
        <v>0</v>
      </c>
      <c r="R553" s="12">
        <f t="shared" si="61"/>
        <v>0</v>
      </c>
      <c r="S553" s="14">
        <f t="shared" si="56"/>
        <v>1</v>
      </c>
      <c r="T553" s="14">
        <f t="shared" si="57"/>
        <v>0</v>
      </c>
      <c r="U553" s="14">
        <f t="shared" si="62"/>
        <v>0</v>
      </c>
      <c r="V553"/>
      <c r="W553" s="1">
        <v>0</v>
      </c>
      <c r="X553" s="1">
        <v>0</v>
      </c>
    </row>
    <row r="554" spans="2:24" x14ac:dyDescent="0.3">
      <c r="B554" s="1">
        <v>68</v>
      </c>
      <c r="C554" t="s">
        <v>156</v>
      </c>
      <c r="D554" t="s">
        <v>80</v>
      </c>
      <c r="E554" s="1" t="s">
        <v>648</v>
      </c>
      <c r="F554" s="31" t="s">
        <v>53</v>
      </c>
      <c r="G554" s="1">
        <v>6</v>
      </c>
      <c r="H554" s="1">
        <v>2007</v>
      </c>
      <c r="I554" s="36">
        <v>0.79652777777777783</v>
      </c>
      <c r="J554" s="1" t="s">
        <v>9</v>
      </c>
      <c r="K554" s="39">
        <v>27472</v>
      </c>
      <c r="L554" t="s">
        <v>1311</v>
      </c>
      <c r="M554" s="12">
        <f t="shared" si="58"/>
        <v>0</v>
      </c>
      <c r="N554" s="12">
        <v>0</v>
      </c>
      <c r="O554" s="12">
        <v>0</v>
      </c>
      <c r="P554" s="12">
        <f t="shared" si="59"/>
        <v>0</v>
      </c>
      <c r="Q554" s="12">
        <f t="shared" si="60"/>
        <v>1</v>
      </c>
      <c r="R554" s="12">
        <f t="shared" si="61"/>
        <v>0</v>
      </c>
      <c r="S554" s="14">
        <f t="shared" si="56"/>
        <v>1</v>
      </c>
      <c r="T554" s="14">
        <f t="shared" si="57"/>
        <v>0</v>
      </c>
      <c r="U554" s="14">
        <f t="shared" si="62"/>
        <v>0</v>
      </c>
      <c r="V554" t="s">
        <v>2042</v>
      </c>
      <c r="W554" s="1">
        <v>0</v>
      </c>
      <c r="X554" s="1">
        <v>0</v>
      </c>
    </row>
    <row r="555" spans="2:24" x14ac:dyDescent="0.3">
      <c r="B555" s="1">
        <v>69</v>
      </c>
      <c r="C555" t="s">
        <v>156</v>
      </c>
      <c r="D555" t="s">
        <v>80</v>
      </c>
      <c r="E555" s="1" t="s">
        <v>649</v>
      </c>
      <c r="F555" s="31" t="s">
        <v>53</v>
      </c>
      <c r="G555" s="1">
        <v>7</v>
      </c>
      <c r="H555" s="1">
        <v>2007</v>
      </c>
      <c r="I555" s="36">
        <v>0.79513888888888884</v>
      </c>
      <c r="J555" s="1" t="s">
        <v>5</v>
      </c>
      <c r="K555" s="39">
        <v>34091</v>
      </c>
      <c r="L555" t="s">
        <v>1367</v>
      </c>
      <c r="M555" s="12">
        <f t="shared" si="58"/>
        <v>0</v>
      </c>
      <c r="N555" s="12">
        <v>0</v>
      </c>
      <c r="O555" s="12">
        <v>0</v>
      </c>
      <c r="P555" s="12">
        <f t="shared" si="59"/>
        <v>0</v>
      </c>
      <c r="Q555" s="12">
        <f t="shared" si="60"/>
        <v>1</v>
      </c>
      <c r="R555" s="12">
        <f t="shared" si="61"/>
        <v>0</v>
      </c>
      <c r="S555" s="14">
        <f t="shared" si="56"/>
        <v>1</v>
      </c>
      <c r="T555" s="14">
        <f t="shared" si="57"/>
        <v>0</v>
      </c>
      <c r="U555" s="14">
        <f t="shared" si="62"/>
        <v>0</v>
      </c>
      <c r="V555" t="s">
        <v>1887</v>
      </c>
      <c r="W555" s="1">
        <v>0</v>
      </c>
      <c r="X555" s="1">
        <v>0</v>
      </c>
    </row>
    <row r="556" spans="2:24" x14ac:dyDescent="0.3">
      <c r="B556" s="1">
        <v>70</v>
      </c>
      <c r="C556" t="s">
        <v>156</v>
      </c>
      <c r="D556" t="s">
        <v>80</v>
      </c>
      <c r="E556" s="1" t="s">
        <v>650</v>
      </c>
      <c r="F556" s="31" t="s">
        <v>53</v>
      </c>
      <c r="G556" s="1">
        <v>8</v>
      </c>
      <c r="H556" s="1">
        <v>2007</v>
      </c>
      <c r="I556" s="36">
        <v>0.79583333333333339</v>
      </c>
      <c r="J556" s="1" t="s">
        <v>7</v>
      </c>
      <c r="K556" s="39">
        <v>48043</v>
      </c>
      <c r="L556" t="s">
        <v>1277</v>
      </c>
      <c r="M556" s="12">
        <f t="shared" si="58"/>
        <v>0</v>
      </c>
      <c r="N556" s="12">
        <v>0</v>
      </c>
      <c r="O556" s="12">
        <v>0</v>
      </c>
      <c r="P556" s="12">
        <f t="shared" si="59"/>
        <v>0</v>
      </c>
      <c r="Q556" s="12">
        <f t="shared" si="60"/>
        <v>1</v>
      </c>
      <c r="R556" s="12">
        <f t="shared" si="61"/>
        <v>0</v>
      </c>
      <c r="S556" s="14">
        <f t="shared" si="56"/>
        <v>1</v>
      </c>
      <c r="T556" s="14">
        <f t="shared" si="57"/>
        <v>1</v>
      </c>
      <c r="U556" s="14">
        <f t="shared" si="62"/>
        <v>0</v>
      </c>
      <c r="V556"/>
      <c r="W556" s="1">
        <v>0</v>
      </c>
      <c r="X556" s="1">
        <v>0</v>
      </c>
    </row>
    <row r="557" spans="2:24" x14ac:dyDescent="0.3">
      <c r="B557" s="1">
        <v>71</v>
      </c>
      <c r="C557" t="s">
        <v>156</v>
      </c>
      <c r="D557" t="s">
        <v>80</v>
      </c>
      <c r="E557" s="1" t="s">
        <v>651</v>
      </c>
      <c r="F557" s="31" t="s">
        <v>53</v>
      </c>
      <c r="G557" s="1">
        <v>9</v>
      </c>
      <c r="H557" s="1">
        <v>2007</v>
      </c>
      <c r="I557" s="36">
        <v>0.56944444444444442</v>
      </c>
      <c r="J557" s="1" t="s">
        <v>8</v>
      </c>
      <c r="K557" s="39">
        <v>39234</v>
      </c>
      <c r="L557" t="s">
        <v>1507</v>
      </c>
      <c r="M557" s="12">
        <f t="shared" si="58"/>
        <v>0</v>
      </c>
      <c r="N557" s="12">
        <v>0</v>
      </c>
      <c r="O557" s="12">
        <v>0</v>
      </c>
      <c r="P557" s="12">
        <f t="shared" si="59"/>
        <v>0</v>
      </c>
      <c r="Q557" s="12">
        <f t="shared" si="60"/>
        <v>1</v>
      </c>
      <c r="R557" s="12">
        <f t="shared" si="61"/>
        <v>0</v>
      </c>
      <c r="S557" s="14">
        <f t="shared" si="56"/>
        <v>0</v>
      </c>
      <c r="T557" s="14">
        <f t="shared" si="57"/>
        <v>0</v>
      </c>
      <c r="U557" s="14">
        <f t="shared" si="62"/>
        <v>0</v>
      </c>
      <c r="V557"/>
      <c r="W557" s="1">
        <v>0</v>
      </c>
      <c r="X557" s="1">
        <v>0</v>
      </c>
    </row>
    <row r="558" spans="2:24" x14ac:dyDescent="0.3">
      <c r="B558" s="1">
        <v>72</v>
      </c>
      <c r="C558" t="s">
        <v>161</v>
      </c>
      <c r="D558" t="s">
        <v>66</v>
      </c>
      <c r="E558" s="1" t="s">
        <v>652</v>
      </c>
      <c r="F558" s="31" t="s">
        <v>53</v>
      </c>
      <c r="G558" s="1">
        <v>11</v>
      </c>
      <c r="H558" s="1">
        <v>2007</v>
      </c>
      <c r="I558" s="36">
        <v>0.79583333333333339</v>
      </c>
      <c r="J558" s="1" t="s">
        <v>10</v>
      </c>
      <c r="K558" s="39">
        <v>15371</v>
      </c>
      <c r="L558" t="s">
        <v>1554</v>
      </c>
      <c r="M558" s="12">
        <f t="shared" si="58"/>
        <v>0</v>
      </c>
      <c r="N558" s="12">
        <v>0</v>
      </c>
      <c r="O558" s="12">
        <v>0</v>
      </c>
      <c r="P558" s="12">
        <f t="shared" si="59"/>
        <v>0</v>
      </c>
      <c r="Q558" s="12">
        <f t="shared" si="60"/>
        <v>0</v>
      </c>
      <c r="R558" s="12">
        <f t="shared" si="61"/>
        <v>0</v>
      </c>
      <c r="S558" s="14">
        <f t="shared" si="56"/>
        <v>1</v>
      </c>
      <c r="T558" s="14">
        <f t="shared" si="57"/>
        <v>0</v>
      </c>
      <c r="U558" s="14">
        <f t="shared" si="62"/>
        <v>0</v>
      </c>
      <c r="V558" t="s">
        <v>2043</v>
      </c>
      <c r="W558" s="1">
        <v>0</v>
      </c>
      <c r="X558" s="1">
        <v>0</v>
      </c>
    </row>
    <row r="559" spans="2:24" x14ac:dyDescent="0.3">
      <c r="B559" s="1">
        <v>73</v>
      </c>
      <c r="C559" t="s">
        <v>161</v>
      </c>
      <c r="D559" t="s">
        <v>66</v>
      </c>
      <c r="E559" s="1" t="s">
        <v>653</v>
      </c>
      <c r="F559" s="31" t="s">
        <v>53</v>
      </c>
      <c r="G559" s="1">
        <v>12</v>
      </c>
      <c r="H559" s="1">
        <v>2007</v>
      </c>
      <c r="I559" s="36">
        <v>0.79722222222222217</v>
      </c>
      <c r="J559" s="1" t="s">
        <v>11</v>
      </c>
      <c r="K559" s="39">
        <v>15136</v>
      </c>
      <c r="L559" t="s">
        <v>1428</v>
      </c>
      <c r="M559" s="12">
        <f t="shared" si="58"/>
        <v>0</v>
      </c>
      <c r="N559" s="12">
        <v>0</v>
      </c>
      <c r="O559" s="12">
        <v>0</v>
      </c>
      <c r="P559" s="12">
        <f t="shared" si="59"/>
        <v>0</v>
      </c>
      <c r="Q559" s="12">
        <f t="shared" si="60"/>
        <v>0</v>
      </c>
      <c r="R559" s="12">
        <f t="shared" si="61"/>
        <v>0</v>
      </c>
      <c r="S559" s="14">
        <f t="shared" si="56"/>
        <v>1</v>
      </c>
      <c r="T559" s="14">
        <f t="shared" si="57"/>
        <v>0</v>
      </c>
      <c r="U559" s="14">
        <f t="shared" si="62"/>
        <v>0</v>
      </c>
      <c r="V559"/>
      <c r="W559" s="1">
        <v>0</v>
      </c>
      <c r="X559" s="1">
        <v>0</v>
      </c>
    </row>
    <row r="560" spans="2:24" x14ac:dyDescent="0.3">
      <c r="B560" s="1">
        <v>74</v>
      </c>
      <c r="C560" t="s">
        <v>161</v>
      </c>
      <c r="D560" t="s">
        <v>66</v>
      </c>
      <c r="E560" s="1" t="s">
        <v>654</v>
      </c>
      <c r="F560" s="31" t="s">
        <v>53</v>
      </c>
      <c r="G560" s="1">
        <v>13</v>
      </c>
      <c r="H560" s="1">
        <v>2007</v>
      </c>
      <c r="I560" s="36">
        <v>0.79583333333333339</v>
      </c>
      <c r="J560" s="1" t="s">
        <v>9</v>
      </c>
      <c r="K560" s="39">
        <v>16359</v>
      </c>
      <c r="L560" t="s">
        <v>1276</v>
      </c>
      <c r="M560" s="12">
        <f t="shared" si="58"/>
        <v>0</v>
      </c>
      <c r="N560" s="12">
        <v>0</v>
      </c>
      <c r="O560" s="12">
        <v>0</v>
      </c>
      <c r="P560" s="12">
        <f t="shared" si="59"/>
        <v>0</v>
      </c>
      <c r="Q560" s="12">
        <f t="shared" si="60"/>
        <v>0</v>
      </c>
      <c r="R560" s="12">
        <f t="shared" si="61"/>
        <v>0</v>
      </c>
      <c r="S560" s="14">
        <f t="shared" si="56"/>
        <v>1</v>
      </c>
      <c r="T560" s="14">
        <f t="shared" si="57"/>
        <v>0</v>
      </c>
      <c r="U560" s="14">
        <f t="shared" si="62"/>
        <v>0</v>
      </c>
      <c r="V560"/>
      <c r="W560" s="1">
        <v>0</v>
      </c>
      <c r="X560" s="1">
        <v>0</v>
      </c>
    </row>
    <row r="561" spans="2:24" x14ac:dyDescent="0.3">
      <c r="B561" s="1">
        <v>75</v>
      </c>
      <c r="C561" t="s">
        <v>166</v>
      </c>
      <c r="D561" t="s">
        <v>73</v>
      </c>
      <c r="E561" s="1" t="s">
        <v>655</v>
      </c>
      <c r="F561" s="31" t="s">
        <v>53</v>
      </c>
      <c r="G561" s="1">
        <v>24</v>
      </c>
      <c r="H561" s="1">
        <v>2007</v>
      </c>
      <c r="I561" s="36">
        <v>0.79652777777777783</v>
      </c>
      <c r="J561" s="1" t="s">
        <v>6</v>
      </c>
      <c r="K561" s="39">
        <v>15769</v>
      </c>
      <c r="L561" t="s">
        <v>1371</v>
      </c>
      <c r="M561" s="12">
        <f t="shared" si="58"/>
        <v>0</v>
      </c>
      <c r="N561" s="12">
        <v>0</v>
      </c>
      <c r="O561" s="12">
        <v>0</v>
      </c>
      <c r="P561" s="12">
        <f t="shared" si="59"/>
        <v>0</v>
      </c>
      <c r="Q561" s="12">
        <f t="shared" si="60"/>
        <v>0</v>
      </c>
      <c r="R561" s="12">
        <f t="shared" si="61"/>
        <v>0</v>
      </c>
      <c r="S561" s="14">
        <f t="shared" si="56"/>
        <v>1</v>
      </c>
      <c r="T561" s="14">
        <f t="shared" si="57"/>
        <v>0</v>
      </c>
      <c r="U561" s="14">
        <f t="shared" si="62"/>
        <v>0</v>
      </c>
      <c r="V561" t="s">
        <v>2044</v>
      </c>
      <c r="W561" s="1">
        <v>0</v>
      </c>
      <c r="X561" s="1">
        <v>1</v>
      </c>
    </row>
    <row r="562" spans="2:24" x14ac:dyDescent="0.3">
      <c r="B562" s="1">
        <v>76</v>
      </c>
      <c r="C562" s="33" t="s">
        <v>157</v>
      </c>
      <c r="D562" s="33" t="s">
        <v>79</v>
      </c>
      <c r="E562" s="1" t="s">
        <v>656</v>
      </c>
      <c r="F562" s="31" t="s">
        <v>53</v>
      </c>
      <c r="G562" s="1">
        <v>25</v>
      </c>
      <c r="H562" s="1">
        <v>2007</v>
      </c>
      <c r="I562" s="36">
        <v>0.79722222222222217</v>
      </c>
      <c r="J562" s="1" t="s">
        <v>10</v>
      </c>
      <c r="K562" s="39">
        <v>15867</v>
      </c>
      <c r="L562" t="s">
        <v>1382</v>
      </c>
      <c r="M562" s="12">
        <f t="shared" si="58"/>
        <v>0</v>
      </c>
      <c r="N562" s="12">
        <v>0</v>
      </c>
      <c r="O562" s="12">
        <v>0</v>
      </c>
      <c r="P562" s="12">
        <f t="shared" si="59"/>
        <v>0</v>
      </c>
      <c r="Q562" s="12">
        <f t="shared" si="60"/>
        <v>0</v>
      </c>
      <c r="R562" s="12">
        <f t="shared" si="61"/>
        <v>0</v>
      </c>
      <c r="S562" s="14">
        <f t="shared" si="56"/>
        <v>1</v>
      </c>
      <c r="T562" s="14">
        <f t="shared" si="57"/>
        <v>0</v>
      </c>
      <c r="U562" s="14">
        <f t="shared" si="62"/>
        <v>0</v>
      </c>
      <c r="V562" t="s">
        <v>1886</v>
      </c>
      <c r="W562" s="1">
        <v>0</v>
      </c>
      <c r="X562" s="1">
        <v>0</v>
      </c>
    </row>
    <row r="563" spans="2:24" x14ac:dyDescent="0.3">
      <c r="B563" s="1">
        <v>77</v>
      </c>
      <c r="C563" s="33" t="s">
        <v>157</v>
      </c>
      <c r="D563" s="33" t="s">
        <v>79</v>
      </c>
      <c r="E563" s="1" t="s">
        <v>657</v>
      </c>
      <c r="F563" s="31" t="s">
        <v>53</v>
      </c>
      <c r="G563" s="1">
        <v>26</v>
      </c>
      <c r="H563" s="1">
        <v>2007</v>
      </c>
      <c r="I563" s="36">
        <v>0.79722222222222217</v>
      </c>
      <c r="J563" s="1" t="s">
        <v>11</v>
      </c>
      <c r="K563" s="39">
        <v>15424</v>
      </c>
      <c r="L563" t="s">
        <v>1363</v>
      </c>
      <c r="M563" s="12">
        <f t="shared" si="58"/>
        <v>0</v>
      </c>
      <c r="N563" s="12">
        <v>0</v>
      </c>
      <c r="O563" s="12">
        <v>0</v>
      </c>
      <c r="P563" s="12">
        <f t="shared" si="59"/>
        <v>0</v>
      </c>
      <c r="Q563" s="12">
        <f t="shared" si="60"/>
        <v>0</v>
      </c>
      <c r="R563" s="12">
        <f t="shared" si="61"/>
        <v>0</v>
      </c>
      <c r="S563" s="14">
        <f t="shared" si="56"/>
        <v>1</v>
      </c>
      <c r="T563" s="14">
        <f t="shared" si="57"/>
        <v>0</v>
      </c>
      <c r="U563" s="14">
        <f t="shared" si="62"/>
        <v>0</v>
      </c>
      <c r="V563"/>
      <c r="W563" s="1">
        <v>0</v>
      </c>
      <c r="X563" s="1">
        <v>0</v>
      </c>
    </row>
    <row r="564" spans="2:24" x14ac:dyDescent="0.3">
      <c r="B564" s="1">
        <v>78</v>
      </c>
      <c r="C564" s="33" t="s">
        <v>157</v>
      </c>
      <c r="D564" s="33" t="s">
        <v>79</v>
      </c>
      <c r="E564" s="1" t="s">
        <v>658</v>
      </c>
      <c r="F564" s="31" t="s">
        <v>53</v>
      </c>
      <c r="G564" s="1">
        <v>27</v>
      </c>
      <c r="H564" s="1">
        <v>2007</v>
      </c>
      <c r="I564" s="36">
        <v>0.79722222222222217</v>
      </c>
      <c r="J564" s="1" t="s">
        <v>9</v>
      </c>
      <c r="K564" s="39">
        <v>15817</v>
      </c>
      <c r="L564" t="s">
        <v>1555</v>
      </c>
      <c r="M564" s="12">
        <f t="shared" si="58"/>
        <v>0</v>
      </c>
      <c r="N564" s="12">
        <v>0</v>
      </c>
      <c r="O564" s="12">
        <v>0</v>
      </c>
      <c r="P564" s="12">
        <f t="shared" si="59"/>
        <v>0</v>
      </c>
      <c r="Q564" s="12">
        <f t="shared" si="60"/>
        <v>0</v>
      </c>
      <c r="R564" s="12">
        <f t="shared" si="61"/>
        <v>0</v>
      </c>
      <c r="S564" s="14">
        <f t="shared" si="56"/>
        <v>1</v>
      </c>
      <c r="T564" s="14">
        <f t="shared" si="57"/>
        <v>0</v>
      </c>
      <c r="U564" s="14">
        <f t="shared" si="62"/>
        <v>0</v>
      </c>
      <c r="V564"/>
      <c r="W564" s="1">
        <v>0</v>
      </c>
      <c r="X564" s="1">
        <v>0</v>
      </c>
    </row>
    <row r="565" spans="2:24" x14ac:dyDescent="0.3">
      <c r="B565" s="1">
        <v>79</v>
      </c>
      <c r="C565" t="s">
        <v>162</v>
      </c>
      <c r="D565" t="s">
        <v>75</v>
      </c>
      <c r="E565" s="1" t="s">
        <v>659</v>
      </c>
      <c r="F565" s="31" t="s">
        <v>53</v>
      </c>
      <c r="G565" s="1">
        <v>28</v>
      </c>
      <c r="H565" s="1">
        <v>2007</v>
      </c>
      <c r="I565" s="36">
        <v>0.79722222222222217</v>
      </c>
      <c r="J565" s="1" t="s">
        <v>5</v>
      </c>
      <c r="K565" s="39">
        <v>38113</v>
      </c>
      <c r="L565" t="s">
        <v>1556</v>
      </c>
      <c r="M565" s="12">
        <f t="shared" si="58"/>
        <v>0</v>
      </c>
      <c r="N565" s="12">
        <v>0</v>
      </c>
      <c r="O565" s="12">
        <v>0</v>
      </c>
      <c r="P565" s="12">
        <f t="shared" si="59"/>
        <v>1</v>
      </c>
      <c r="Q565" s="12">
        <f t="shared" si="60"/>
        <v>0</v>
      </c>
      <c r="R565" s="12">
        <f t="shared" si="61"/>
        <v>0</v>
      </c>
      <c r="S565" s="14">
        <f t="shared" si="56"/>
        <v>1</v>
      </c>
      <c r="T565" s="14">
        <f t="shared" si="57"/>
        <v>0</v>
      </c>
      <c r="U565" s="14">
        <f t="shared" si="62"/>
        <v>0</v>
      </c>
      <c r="V565" t="s">
        <v>2045</v>
      </c>
      <c r="W565" s="1">
        <v>0</v>
      </c>
      <c r="X565" s="1">
        <v>0</v>
      </c>
    </row>
    <row r="566" spans="2:24" x14ac:dyDescent="0.3">
      <c r="B566" s="1">
        <v>80</v>
      </c>
      <c r="C566" t="s">
        <v>162</v>
      </c>
      <c r="D566" t="s">
        <v>75</v>
      </c>
      <c r="E566" s="1" t="s">
        <v>660</v>
      </c>
      <c r="F566" s="31" t="s">
        <v>53</v>
      </c>
      <c r="G566" s="1">
        <v>29</v>
      </c>
      <c r="H566" s="1">
        <v>2007</v>
      </c>
      <c r="I566" s="36">
        <v>0.79583333333333339</v>
      </c>
      <c r="J566" s="1" t="s">
        <v>7</v>
      </c>
      <c r="K566" s="39">
        <v>47616</v>
      </c>
      <c r="L566" t="s">
        <v>1384</v>
      </c>
      <c r="M566" s="12">
        <f t="shared" si="58"/>
        <v>0</v>
      </c>
      <c r="N566" s="12">
        <v>0</v>
      </c>
      <c r="O566" s="12">
        <v>0</v>
      </c>
      <c r="P566" s="12">
        <f t="shared" si="59"/>
        <v>1</v>
      </c>
      <c r="Q566" s="12">
        <f t="shared" si="60"/>
        <v>0</v>
      </c>
      <c r="R566" s="12">
        <f t="shared" si="61"/>
        <v>0</v>
      </c>
      <c r="S566" s="14">
        <f t="shared" si="56"/>
        <v>1</v>
      </c>
      <c r="T566" s="14">
        <f t="shared" si="57"/>
        <v>1</v>
      </c>
      <c r="U566" s="14">
        <f t="shared" si="62"/>
        <v>0</v>
      </c>
      <c r="V566" t="s">
        <v>2046</v>
      </c>
      <c r="W566" s="1">
        <v>0</v>
      </c>
      <c r="X566" s="1">
        <v>0</v>
      </c>
    </row>
    <row r="567" spans="2:24" x14ac:dyDescent="0.3">
      <c r="B567" s="1">
        <v>81</v>
      </c>
      <c r="C567" t="s">
        <v>162</v>
      </c>
      <c r="D567" t="s">
        <v>75</v>
      </c>
      <c r="E567" s="1" t="s">
        <v>661</v>
      </c>
      <c r="F567" s="31" t="s">
        <v>53</v>
      </c>
      <c r="G567" s="1">
        <v>30</v>
      </c>
      <c r="H567" s="1">
        <v>2007</v>
      </c>
      <c r="I567" s="36">
        <v>0.56666666666666665</v>
      </c>
      <c r="J567" s="1" t="s">
        <v>8</v>
      </c>
      <c r="K567" s="39">
        <v>43589</v>
      </c>
      <c r="L567" t="s">
        <v>1270</v>
      </c>
      <c r="M567" s="12">
        <f t="shared" si="58"/>
        <v>0</v>
      </c>
      <c r="N567" s="12">
        <v>0</v>
      </c>
      <c r="O567" s="12">
        <v>0</v>
      </c>
      <c r="P567" s="12">
        <f t="shared" si="59"/>
        <v>1</v>
      </c>
      <c r="Q567" s="12">
        <f t="shared" si="60"/>
        <v>0</v>
      </c>
      <c r="R567" s="12">
        <f t="shared" si="61"/>
        <v>0</v>
      </c>
      <c r="S567" s="14">
        <f t="shared" si="56"/>
        <v>0</v>
      </c>
      <c r="T567" s="14">
        <f t="shared" si="57"/>
        <v>0</v>
      </c>
      <c r="U567" s="14">
        <f t="shared" si="62"/>
        <v>0</v>
      </c>
      <c r="V567" t="s">
        <v>2046</v>
      </c>
      <c r="W567" s="1">
        <v>0</v>
      </c>
      <c r="X567" s="1">
        <v>0</v>
      </c>
    </row>
    <row r="568" spans="2:24" x14ac:dyDescent="0.3">
      <c r="B568" s="1">
        <v>1</v>
      </c>
      <c r="C568" t="s">
        <v>181</v>
      </c>
      <c r="D568" t="s">
        <v>76</v>
      </c>
      <c r="E568" s="31" t="s">
        <v>662</v>
      </c>
      <c r="F568" s="31" t="s">
        <v>55</v>
      </c>
      <c r="G568" s="1">
        <v>31</v>
      </c>
      <c r="H568" s="1">
        <v>2008</v>
      </c>
      <c r="I568" s="36">
        <v>0.62986111111111109</v>
      </c>
      <c r="J568" s="1" t="s">
        <v>6</v>
      </c>
      <c r="K568" s="39">
        <v>46807</v>
      </c>
      <c r="L568" t="s">
        <v>1448</v>
      </c>
      <c r="M568" s="12">
        <f t="shared" si="58"/>
        <v>1</v>
      </c>
      <c r="N568" s="12">
        <v>0</v>
      </c>
      <c r="O568" s="12">
        <v>0</v>
      </c>
      <c r="P568" s="12">
        <f t="shared" si="59"/>
        <v>0</v>
      </c>
      <c r="Q568" s="12">
        <f t="shared" si="60"/>
        <v>0</v>
      </c>
      <c r="R568" s="12">
        <f t="shared" si="61"/>
        <v>0</v>
      </c>
      <c r="S568" s="14">
        <f t="shared" si="56"/>
        <v>0</v>
      </c>
      <c r="T568" s="14">
        <f t="shared" si="57"/>
        <v>0</v>
      </c>
      <c r="U568" s="14">
        <f t="shared" si="62"/>
        <v>0</v>
      </c>
      <c r="V568" t="s">
        <v>2047</v>
      </c>
      <c r="W568" s="1">
        <v>0</v>
      </c>
      <c r="X568" s="1">
        <v>0</v>
      </c>
    </row>
    <row r="569" spans="2:24" x14ac:dyDescent="0.3">
      <c r="B569" s="29" t="s">
        <v>36</v>
      </c>
      <c r="C569" t="s">
        <v>181</v>
      </c>
      <c r="D569" t="s">
        <v>76</v>
      </c>
      <c r="E569" s="31" t="s">
        <v>663</v>
      </c>
      <c r="F569" s="31" t="s">
        <v>16</v>
      </c>
      <c r="G569" s="1">
        <v>2</v>
      </c>
      <c r="H569" s="1">
        <v>2008</v>
      </c>
      <c r="I569" s="36">
        <v>0.79652777777777783</v>
      </c>
      <c r="J569" s="1" t="s">
        <v>11</v>
      </c>
      <c r="K569" s="39">
        <v>10507</v>
      </c>
      <c r="L569" t="s">
        <v>1557</v>
      </c>
      <c r="M569" s="12">
        <f t="shared" si="58"/>
        <v>0</v>
      </c>
      <c r="N569" s="12">
        <v>0</v>
      </c>
      <c r="O569" s="12">
        <v>0</v>
      </c>
      <c r="P569" s="12">
        <f t="shared" si="59"/>
        <v>0</v>
      </c>
      <c r="Q569" s="12">
        <f t="shared" si="60"/>
        <v>0</v>
      </c>
      <c r="R569" s="12">
        <f t="shared" si="61"/>
        <v>0</v>
      </c>
      <c r="S569" s="14">
        <f t="shared" si="56"/>
        <v>1</v>
      </c>
      <c r="T569" s="14">
        <f t="shared" si="57"/>
        <v>0</v>
      </c>
      <c r="U569" s="14">
        <f t="shared" si="62"/>
        <v>0</v>
      </c>
      <c r="V569"/>
      <c r="W569" s="1">
        <v>0</v>
      </c>
      <c r="X569" s="1">
        <v>0</v>
      </c>
    </row>
    <row r="570" spans="2:24" x14ac:dyDescent="0.3">
      <c r="B570" s="1">
        <v>3</v>
      </c>
      <c r="C570" t="s">
        <v>158</v>
      </c>
      <c r="D570" t="s">
        <v>74</v>
      </c>
      <c r="E570" s="31" t="s">
        <v>664</v>
      </c>
      <c r="F570" s="31" t="s">
        <v>16</v>
      </c>
      <c r="G570" s="1">
        <v>4</v>
      </c>
      <c r="H570" s="1">
        <v>2008</v>
      </c>
      <c r="I570" s="36">
        <v>0.79652777777777783</v>
      </c>
      <c r="J570" s="1" t="s">
        <v>5</v>
      </c>
      <c r="K570" s="39">
        <v>14429</v>
      </c>
      <c r="L570" t="s">
        <v>1339</v>
      </c>
      <c r="M570" s="12">
        <f t="shared" si="58"/>
        <v>0</v>
      </c>
      <c r="N570" s="12">
        <v>0</v>
      </c>
      <c r="O570" s="12">
        <v>0</v>
      </c>
      <c r="P570" s="12">
        <f t="shared" si="59"/>
        <v>0</v>
      </c>
      <c r="Q570" s="12">
        <f t="shared" si="60"/>
        <v>0</v>
      </c>
      <c r="R570" s="12">
        <f t="shared" si="61"/>
        <v>0</v>
      </c>
      <c r="S570" s="14">
        <f t="shared" si="56"/>
        <v>1</v>
      </c>
      <c r="T570" s="14">
        <f t="shared" si="57"/>
        <v>0</v>
      </c>
      <c r="U570" s="14">
        <f t="shared" si="62"/>
        <v>0</v>
      </c>
      <c r="V570" t="s">
        <v>2048</v>
      </c>
      <c r="W570" s="1">
        <v>0</v>
      </c>
      <c r="X570" s="1">
        <v>0</v>
      </c>
    </row>
    <row r="571" spans="2:24" x14ac:dyDescent="0.3">
      <c r="B571" s="1">
        <v>4</v>
      </c>
      <c r="C571" t="s">
        <v>158</v>
      </c>
      <c r="D571" t="s">
        <v>74</v>
      </c>
      <c r="E571" s="31" t="s">
        <v>665</v>
      </c>
      <c r="F571" s="31" t="s">
        <v>16</v>
      </c>
      <c r="G571" s="1">
        <v>5</v>
      </c>
      <c r="H571" s="1">
        <v>2008</v>
      </c>
      <c r="I571" s="36">
        <v>0.79652777777777783</v>
      </c>
      <c r="J571" s="1" t="s">
        <v>7</v>
      </c>
      <c r="K571" s="39">
        <v>24824</v>
      </c>
      <c r="L571" t="s">
        <v>1558</v>
      </c>
      <c r="M571" s="12">
        <f t="shared" si="58"/>
        <v>0</v>
      </c>
      <c r="N571" s="12">
        <v>0</v>
      </c>
      <c r="O571" s="12">
        <v>0</v>
      </c>
      <c r="P571" s="12">
        <f t="shared" si="59"/>
        <v>0</v>
      </c>
      <c r="Q571" s="12">
        <f t="shared" si="60"/>
        <v>0</v>
      </c>
      <c r="R571" s="12">
        <f t="shared" si="61"/>
        <v>0</v>
      </c>
      <c r="S571" s="14">
        <f t="shared" si="56"/>
        <v>1</v>
      </c>
      <c r="T571" s="14">
        <f t="shared" si="57"/>
        <v>1</v>
      </c>
      <c r="U571" s="14">
        <f t="shared" si="62"/>
        <v>0</v>
      </c>
      <c r="V571"/>
      <c r="W571" s="1">
        <v>0</v>
      </c>
      <c r="X571" s="1">
        <v>0</v>
      </c>
    </row>
    <row r="572" spans="2:24" x14ac:dyDescent="0.3">
      <c r="B572" s="1">
        <v>5</v>
      </c>
      <c r="C572" t="s">
        <v>158</v>
      </c>
      <c r="D572" t="s">
        <v>74</v>
      </c>
      <c r="E572" s="31" t="s">
        <v>666</v>
      </c>
      <c r="F572" s="31" t="s">
        <v>16</v>
      </c>
      <c r="G572" s="1">
        <v>6</v>
      </c>
      <c r="H572" s="1">
        <v>2008</v>
      </c>
      <c r="I572" s="36">
        <v>0.56666666666666665</v>
      </c>
      <c r="J572" s="1" t="s">
        <v>8</v>
      </c>
      <c r="K572" s="39">
        <v>19215</v>
      </c>
      <c r="L572" t="s">
        <v>1559</v>
      </c>
      <c r="M572" s="12">
        <f t="shared" si="58"/>
        <v>0</v>
      </c>
      <c r="N572" s="12">
        <v>0</v>
      </c>
      <c r="O572" s="12">
        <v>0</v>
      </c>
      <c r="P572" s="12">
        <f t="shared" si="59"/>
        <v>0</v>
      </c>
      <c r="Q572" s="12">
        <f t="shared" si="60"/>
        <v>0</v>
      </c>
      <c r="R572" s="12">
        <f t="shared" si="61"/>
        <v>0</v>
      </c>
      <c r="S572" s="14">
        <f t="shared" si="56"/>
        <v>0</v>
      </c>
      <c r="T572" s="14">
        <f t="shared" si="57"/>
        <v>0</v>
      </c>
      <c r="U572" s="14">
        <f t="shared" si="62"/>
        <v>0</v>
      </c>
      <c r="V572"/>
      <c r="W572" s="1">
        <v>0</v>
      </c>
      <c r="X572" s="1">
        <v>0</v>
      </c>
    </row>
    <row r="573" spans="2:24" x14ac:dyDescent="0.3">
      <c r="B573" s="1">
        <v>6</v>
      </c>
      <c r="C573" t="s">
        <v>158</v>
      </c>
      <c r="D573" t="s">
        <v>74</v>
      </c>
      <c r="E573" s="31" t="s">
        <v>667</v>
      </c>
      <c r="F573" s="31" t="s">
        <v>16</v>
      </c>
      <c r="G573" s="1">
        <v>7</v>
      </c>
      <c r="H573" s="1">
        <v>2008</v>
      </c>
      <c r="I573" s="36">
        <v>0.62916666666666665</v>
      </c>
      <c r="J573" s="1" t="s">
        <v>6</v>
      </c>
      <c r="K573" s="39">
        <v>10774</v>
      </c>
      <c r="L573" t="s">
        <v>1560</v>
      </c>
      <c r="M573" s="12">
        <f t="shared" si="58"/>
        <v>0</v>
      </c>
      <c r="N573" s="12">
        <v>0</v>
      </c>
      <c r="O573" s="12">
        <v>0</v>
      </c>
      <c r="P573" s="12">
        <f t="shared" si="59"/>
        <v>0</v>
      </c>
      <c r="Q573" s="12">
        <f t="shared" si="60"/>
        <v>0</v>
      </c>
      <c r="R573" s="12">
        <f t="shared" si="61"/>
        <v>0</v>
      </c>
      <c r="S573" s="14">
        <f t="shared" si="56"/>
        <v>0</v>
      </c>
      <c r="T573" s="14">
        <f t="shared" si="57"/>
        <v>0</v>
      </c>
      <c r="U573" s="14">
        <f t="shared" si="62"/>
        <v>0</v>
      </c>
      <c r="V573" t="s">
        <v>2049</v>
      </c>
      <c r="W573" s="1">
        <v>0</v>
      </c>
      <c r="X573" s="1">
        <v>0</v>
      </c>
    </row>
    <row r="574" spans="2:24" x14ac:dyDescent="0.3">
      <c r="B574" s="1">
        <v>7</v>
      </c>
      <c r="C574" s="33" t="s">
        <v>157</v>
      </c>
      <c r="D574" s="33" t="s">
        <v>79</v>
      </c>
      <c r="E574" s="31" t="s">
        <v>668</v>
      </c>
      <c r="F574" s="31" t="s">
        <v>16</v>
      </c>
      <c r="G574" s="1">
        <v>14</v>
      </c>
      <c r="H574" s="1">
        <v>2008</v>
      </c>
      <c r="I574" s="36">
        <v>0.79791666666666661</v>
      </c>
      <c r="J574" s="1" t="s">
        <v>6</v>
      </c>
      <c r="K574" s="39">
        <v>11510</v>
      </c>
      <c r="L574" t="s">
        <v>1561</v>
      </c>
      <c r="M574" s="12">
        <f t="shared" si="58"/>
        <v>0</v>
      </c>
      <c r="N574" s="12">
        <v>0</v>
      </c>
      <c r="O574" s="12">
        <v>0</v>
      </c>
      <c r="P574" s="12">
        <f t="shared" si="59"/>
        <v>0</v>
      </c>
      <c r="Q574" s="12">
        <f t="shared" si="60"/>
        <v>0</v>
      </c>
      <c r="R574" s="12">
        <f t="shared" si="61"/>
        <v>0</v>
      </c>
      <c r="S574" s="14">
        <f t="shared" si="56"/>
        <v>1</v>
      </c>
      <c r="T574" s="14">
        <f t="shared" si="57"/>
        <v>0</v>
      </c>
      <c r="U574" s="14">
        <f t="shared" si="62"/>
        <v>0</v>
      </c>
      <c r="V574"/>
      <c r="W574" s="1">
        <v>0</v>
      </c>
      <c r="X574" s="1">
        <v>0</v>
      </c>
    </row>
    <row r="575" spans="2:24" x14ac:dyDescent="0.3">
      <c r="B575" s="1">
        <v>8</v>
      </c>
      <c r="C575" s="33" t="s">
        <v>157</v>
      </c>
      <c r="D575" s="33" t="s">
        <v>79</v>
      </c>
      <c r="E575" s="31" t="s">
        <v>669</v>
      </c>
      <c r="F575" s="31" t="s">
        <v>16</v>
      </c>
      <c r="G575" s="1">
        <v>15</v>
      </c>
      <c r="H575" s="1">
        <v>2008</v>
      </c>
      <c r="I575" s="36">
        <v>0.79652777777777783</v>
      </c>
      <c r="J575" s="1" t="s">
        <v>10</v>
      </c>
      <c r="K575" s="39">
        <v>15017</v>
      </c>
      <c r="L575" t="s">
        <v>1562</v>
      </c>
      <c r="M575" s="12">
        <f t="shared" si="58"/>
        <v>0</v>
      </c>
      <c r="N575" s="12">
        <v>0</v>
      </c>
      <c r="O575" s="12">
        <v>0</v>
      </c>
      <c r="P575" s="12">
        <f t="shared" si="59"/>
        <v>0</v>
      </c>
      <c r="Q575" s="12">
        <f t="shared" si="60"/>
        <v>0</v>
      </c>
      <c r="R575" s="12">
        <f t="shared" si="61"/>
        <v>0</v>
      </c>
      <c r="S575" s="14">
        <f t="shared" si="56"/>
        <v>1</v>
      </c>
      <c r="T575" s="14">
        <f t="shared" si="57"/>
        <v>0</v>
      </c>
      <c r="U575" s="14">
        <f t="shared" si="62"/>
        <v>0</v>
      </c>
      <c r="V575" t="s">
        <v>2050</v>
      </c>
      <c r="W575" s="1">
        <v>0</v>
      </c>
      <c r="X575" s="1">
        <v>0</v>
      </c>
    </row>
    <row r="576" spans="2:24" x14ac:dyDescent="0.3">
      <c r="B576" s="1">
        <v>9</v>
      </c>
      <c r="C576" t="s">
        <v>159</v>
      </c>
      <c r="D576" t="s">
        <v>81</v>
      </c>
      <c r="E576" s="31" t="s">
        <v>670</v>
      </c>
      <c r="F576" s="31" t="s">
        <v>16</v>
      </c>
      <c r="G576" s="1">
        <v>16</v>
      </c>
      <c r="H576" s="1">
        <v>2008</v>
      </c>
      <c r="I576" s="36">
        <v>0.79583333333333339</v>
      </c>
      <c r="J576" s="1" t="s">
        <v>11</v>
      </c>
      <c r="K576" s="39">
        <v>12080</v>
      </c>
      <c r="L576" t="s">
        <v>1435</v>
      </c>
      <c r="M576" s="12">
        <f t="shared" si="58"/>
        <v>0</v>
      </c>
      <c r="N576" s="12">
        <v>0</v>
      </c>
      <c r="O576" s="12">
        <v>0</v>
      </c>
      <c r="P576" s="12">
        <f t="shared" si="59"/>
        <v>0</v>
      </c>
      <c r="Q576" s="12">
        <f t="shared" si="60"/>
        <v>0</v>
      </c>
      <c r="R576" s="12">
        <f t="shared" si="61"/>
        <v>0</v>
      </c>
      <c r="S576" s="14">
        <f t="shared" si="56"/>
        <v>1</v>
      </c>
      <c r="T576" s="14">
        <f t="shared" si="57"/>
        <v>0</v>
      </c>
      <c r="U576" s="14">
        <f t="shared" si="62"/>
        <v>0</v>
      </c>
      <c r="V576"/>
      <c r="W576" s="1">
        <v>0</v>
      </c>
      <c r="X576" s="1">
        <v>0</v>
      </c>
    </row>
    <row r="577" spans="2:24" x14ac:dyDescent="0.3">
      <c r="B577" s="1">
        <v>10</v>
      </c>
      <c r="C577" t="s">
        <v>159</v>
      </c>
      <c r="D577" t="s">
        <v>81</v>
      </c>
      <c r="E577" s="31" t="s">
        <v>671</v>
      </c>
      <c r="F577" s="31" t="s">
        <v>16</v>
      </c>
      <c r="G577" s="1">
        <v>17</v>
      </c>
      <c r="H577" s="1">
        <v>2008</v>
      </c>
      <c r="I577" s="36">
        <v>0.79513888888888884</v>
      </c>
      <c r="J577" s="1" t="s">
        <v>9</v>
      </c>
      <c r="K577" s="39">
        <v>13676</v>
      </c>
      <c r="L577" t="s">
        <v>1563</v>
      </c>
      <c r="M577" s="12">
        <f t="shared" si="58"/>
        <v>0</v>
      </c>
      <c r="N577" s="12">
        <v>0</v>
      </c>
      <c r="O577" s="12">
        <v>0</v>
      </c>
      <c r="P577" s="12">
        <f t="shared" si="59"/>
        <v>0</v>
      </c>
      <c r="Q577" s="12">
        <f t="shared" si="60"/>
        <v>0</v>
      </c>
      <c r="R577" s="12">
        <f t="shared" si="61"/>
        <v>0</v>
      </c>
      <c r="S577" s="14">
        <f t="shared" si="56"/>
        <v>1</v>
      </c>
      <c r="T577" s="14">
        <f t="shared" si="57"/>
        <v>0</v>
      </c>
      <c r="U577" s="14">
        <f t="shared" si="62"/>
        <v>0</v>
      </c>
      <c r="V577"/>
      <c r="W577" s="1">
        <v>0</v>
      </c>
      <c r="X577" s="1">
        <v>0</v>
      </c>
    </row>
    <row r="578" spans="2:24" x14ac:dyDescent="0.3">
      <c r="B578" s="1">
        <v>11</v>
      </c>
      <c r="C578" t="s">
        <v>162</v>
      </c>
      <c r="D578" t="s">
        <v>75</v>
      </c>
      <c r="E578" s="31" t="s">
        <v>672</v>
      </c>
      <c r="F578" s="31" t="s">
        <v>16</v>
      </c>
      <c r="G578" s="1">
        <v>18</v>
      </c>
      <c r="H578" s="1">
        <v>2008</v>
      </c>
      <c r="I578" s="36">
        <v>0.79652777777777783</v>
      </c>
      <c r="J578" s="1" t="s">
        <v>5</v>
      </c>
      <c r="K578" s="39">
        <v>40653</v>
      </c>
      <c r="L578" t="s">
        <v>1564</v>
      </c>
      <c r="M578" s="12">
        <f t="shared" si="58"/>
        <v>0</v>
      </c>
      <c r="N578" s="12">
        <v>0</v>
      </c>
      <c r="O578" s="12">
        <v>0</v>
      </c>
      <c r="P578" s="12">
        <f t="shared" si="59"/>
        <v>1</v>
      </c>
      <c r="Q578" s="12">
        <f t="shared" si="60"/>
        <v>0</v>
      </c>
      <c r="R578" s="12">
        <f t="shared" si="61"/>
        <v>0</v>
      </c>
      <c r="S578" s="14">
        <f t="shared" si="56"/>
        <v>1</v>
      </c>
      <c r="T578" s="14">
        <f t="shared" si="57"/>
        <v>0</v>
      </c>
      <c r="U578" s="14">
        <f t="shared" si="62"/>
        <v>0</v>
      </c>
      <c r="V578" t="s">
        <v>2051</v>
      </c>
      <c r="W578" s="1">
        <v>0</v>
      </c>
      <c r="X578" s="1">
        <v>0</v>
      </c>
    </row>
    <row r="579" spans="2:24" x14ac:dyDescent="0.3">
      <c r="B579" s="1">
        <v>12</v>
      </c>
      <c r="C579" t="s">
        <v>162</v>
      </c>
      <c r="D579" t="s">
        <v>75</v>
      </c>
      <c r="E579" s="31" t="s">
        <v>673</v>
      </c>
      <c r="F579" s="31" t="s">
        <v>16</v>
      </c>
      <c r="G579" s="1">
        <v>19</v>
      </c>
      <c r="H579" s="1">
        <v>2008</v>
      </c>
      <c r="I579" s="36">
        <v>0.79583333333333339</v>
      </c>
      <c r="J579" s="1" t="s">
        <v>7</v>
      </c>
      <c r="K579" s="39">
        <v>41776</v>
      </c>
      <c r="L579" t="s">
        <v>1276</v>
      </c>
      <c r="M579" s="12">
        <f t="shared" si="58"/>
        <v>0</v>
      </c>
      <c r="N579" s="12">
        <v>0</v>
      </c>
      <c r="O579" s="12">
        <v>0</v>
      </c>
      <c r="P579" s="12">
        <f t="shared" si="59"/>
        <v>1</v>
      </c>
      <c r="Q579" s="12">
        <f t="shared" si="60"/>
        <v>0</v>
      </c>
      <c r="R579" s="12">
        <f t="shared" si="61"/>
        <v>0</v>
      </c>
      <c r="S579" s="14">
        <f t="shared" si="56"/>
        <v>1</v>
      </c>
      <c r="T579" s="14">
        <f t="shared" si="57"/>
        <v>1</v>
      </c>
      <c r="U579" s="14">
        <f t="shared" si="62"/>
        <v>0</v>
      </c>
      <c r="V579"/>
      <c r="W579" s="1">
        <v>0</v>
      </c>
      <c r="X579" s="1">
        <v>0</v>
      </c>
    </row>
    <row r="580" spans="2:24" x14ac:dyDescent="0.3">
      <c r="B580" s="1">
        <v>13</v>
      </c>
      <c r="C580" t="s">
        <v>162</v>
      </c>
      <c r="D580" t="s">
        <v>75</v>
      </c>
      <c r="E580" s="31" t="s">
        <v>674</v>
      </c>
      <c r="F580" s="31" t="s">
        <v>16</v>
      </c>
      <c r="G580" s="1">
        <v>20</v>
      </c>
      <c r="H580" s="1">
        <v>2008</v>
      </c>
      <c r="I580" s="36">
        <v>0.56805555555555554</v>
      </c>
      <c r="J580" s="1" t="s">
        <v>8</v>
      </c>
      <c r="K580" s="39">
        <v>37501</v>
      </c>
      <c r="L580" t="s">
        <v>1565</v>
      </c>
      <c r="M580" s="12">
        <f t="shared" si="58"/>
        <v>0</v>
      </c>
      <c r="N580" s="12">
        <v>0</v>
      </c>
      <c r="O580" s="12">
        <v>0</v>
      </c>
      <c r="P580" s="12">
        <f t="shared" si="59"/>
        <v>1</v>
      </c>
      <c r="Q580" s="12">
        <f t="shared" si="60"/>
        <v>0</v>
      </c>
      <c r="R580" s="12">
        <f t="shared" si="61"/>
        <v>0</v>
      </c>
      <c r="S580" s="14">
        <f t="shared" ref="S580:S643" si="63">IF(I580&gt;$S$2,1,0)</f>
        <v>0</v>
      </c>
      <c r="T580" s="14">
        <f t="shared" ref="T580:T643" si="64">IF(J580=$T$2,1,0)</f>
        <v>0</v>
      </c>
      <c r="U580" s="14">
        <f t="shared" si="62"/>
        <v>0</v>
      </c>
      <c r="V580" t="s">
        <v>1894</v>
      </c>
      <c r="W580" s="1">
        <v>0</v>
      </c>
      <c r="X580" s="1">
        <v>0</v>
      </c>
    </row>
    <row r="581" spans="2:24" x14ac:dyDescent="0.3">
      <c r="B581" s="1">
        <v>14</v>
      </c>
      <c r="C581" t="s">
        <v>181</v>
      </c>
      <c r="D581" t="s">
        <v>76</v>
      </c>
      <c r="E581" s="31" t="s">
        <v>675</v>
      </c>
      <c r="F581" s="31" t="s">
        <v>16</v>
      </c>
      <c r="G581" s="1">
        <v>29</v>
      </c>
      <c r="H581" s="1">
        <v>2008</v>
      </c>
      <c r="I581" s="36">
        <v>0.79652777777777783</v>
      </c>
      <c r="J581" s="1" t="s">
        <v>10</v>
      </c>
      <c r="K581" s="39">
        <v>11588</v>
      </c>
      <c r="L581" t="s">
        <v>1566</v>
      </c>
      <c r="M581" s="12">
        <f t="shared" ref="M581:M644" si="65">IF(B581=1,1,0)</f>
        <v>0</v>
      </c>
      <c r="N581" s="12">
        <v>0</v>
      </c>
      <c r="O581" s="12">
        <v>0</v>
      </c>
      <c r="P581" s="12">
        <f t="shared" ref="P581:P644" si="66">IF(C581=$P$3,1,0)</f>
        <v>0</v>
      </c>
      <c r="Q581" s="12">
        <f t="shared" ref="Q581:Q644" si="67">IF(C581=$Q$3,1,0)</f>
        <v>0</v>
      </c>
      <c r="R581" s="12">
        <f t="shared" ref="R581:R644" si="68">IF(C581=$R$3,1,0)</f>
        <v>0</v>
      </c>
      <c r="S581" s="14">
        <f t="shared" si="63"/>
        <v>1</v>
      </c>
      <c r="T581" s="14">
        <f t="shared" si="64"/>
        <v>0</v>
      </c>
      <c r="U581" s="14">
        <f t="shared" ref="U581:U644" si="69">IF(F581=$U$2,1,0)</f>
        <v>0</v>
      </c>
      <c r="V581" t="s">
        <v>1886</v>
      </c>
      <c r="W581" s="1">
        <v>0</v>
      </c>
      <c r="X581" s="1">
        <v>0</v>
      </c>
    </row>
    <row r="582" spans="2:24" x14ac:dyDescent="0.3">
      <c r="B582" s="1">
        <v>15</v>
      </c>
      <c r="C582" t="s">
        <v>181</v>
      </c>
      <c r="D582" t="s">
        <v>76</v>
      </c>
      <c r="E582" s="31" t="s">
        <v>676</v>
      </c>
      <c r="F582" s="31" t="s">
        <v>16</v>
      </c>
      <c r="G582" s="1">
        <v>30</v>
      </c>
      <c r="H582" s="1">
        <v>2008</v>
      </c>
      <c r="I582" s="36">
        <v>0.79722222222222217</v>
      </c>
      <c r="J582" s="1" t="s">
        <v>11</v>
      </c>
      <c r="K582" s="39">
        <v>11944</v>
      </c>
      <c r="L582" t="s">
        <v>1338</v>
      </c>
      <c r="M582" s="12">
        <f t="shared" si="65"/>
        <v>0</v>
      </c>
      <c r="N582" s="12">
        <v>0</v>
      </c>
      <c r="O582" s="12">
        <v>0</v>
      </c>
      <c r="P582" s="12">
        <f t="shared" si="66"/>
        <v>0</v>
      </c>
      <c r="Q582" s="12">
        <f t="shared" si="67"/>
        <v>0</v>
      </c>
      <c r="R582" s="12">
        <f t="shared" si="68"/>
        <v>0</v>
      </c>
      <c r="S582" s="14">
        <f t="shared" si="63"/>
        <v>1</v>
      </c>
      <c r="T582" s="14">
        <f t="shared" si="64"/>
        <v>0</v>
      </c>
      <c r="U582" s="14">
        <f t="shared" si="69"/>
        <v>0</v>
      </c>
      <c r="V582"/>
      <c r="W582" s="1">
        <v>0</v>
      </c>
      <c r="X582" s="1">
        <v>0</v>
      </c>
    </row>
    <row r="583" spans="2:24" x14ac:dyDescent="0.3">
      <c r="B583" s="1">
        <v>16</v>
      </c>
      <c r="C583" t="s">
        <v>181</v>
      </c>
      <c r="D583" t="s">
        <v>76</v>
      </c>
      <c r="E583" s="31" t="s">
        <v>677</v>
      </c>
      <c r="F583" s="31" t="s">
        <v>31</v>
      </c>
      <c r="G583" s="1">
        <v>1</v>
      </c>
      <c r="H583" s="1">
        <v>2008</v>
      </c>
      <c r="I583" s="36">
        <v>0.52500000000000002</v>
      </c>
      <c r="J583" s="1" t="s">
        <v>9</v>
      </c>
      <c r="K583" s="39">
        <v>16456</v>
      </c>
      <c r="L583" t="s">
        <v>1567</v>
      </c>
      <c r="M583" s="12">
        <f t="shared" si="65"/>
        <v>0</v>
      </c>
      <c r="N583" s="12">
        <v>0</v>
      </c>
      <c r="O583" s="12">
        <v>0</v>
      </c>
      <c r="P583" s="12">
        <f t="shared" si="66"/>
        <v>0</v>
      </c>
      <c r="Q583" s="12">
        <f t="shared" si="67"/>
        <v>0</v>
      </c>
      <c r="R583" s="12">
        <f t="shared" si="68"/>
        <v>0</v>
      </c>
      <c r="S583" s="14">
        <f t="shared" si="63"/>
        <v>0</v>
      </c>
      <c r="T583" s="14">
        <f t="shared" si="64"/>
        <v>0</v>
      </c>
      <c r="U583" s="14">
        <f t="shared" si="69"/>
        <v>0</v>
      </c>
      <c r="V583" t="s">
        <v>2052</v>
      </c>
      <c r="W583" s="1">
        <v>0</v>
      </c>
      <c r="X583" s="1">
        <v>0</v>
      </c>
    </row>
    <row r="584" spans="2:24" x14ac:dyDescent="0.3">
      <c r="B584" s="1">
        <v>17</v>
      </c>
      <c r="C584" t="s">
        <v>156</v>
      </c>
      <c r="D584" t="s">
        <v>80</v>
      </c>
      <c r="E584" s="31" t="s">
        <v>678</v>
      </c>
      <c r="F584" s="31" t="s">
        <v>31</v>
      </c>
      <c r="G584" s="1">
        <v>13</v>
      </c>
      <c r="H584" s="1">
        <v>2008</v>
      </c>
      <c r="I584" s="36">
        <v>0.79583333333333339</v>
      </c>
      <c r="J584" s="1" t="s">
        <v>10</v>
      </c>
      <c r="K584" s="39">
        <v>38768</v>
      </c>
      <c r="L584" t="s">
        <v>1426</v>
      </c>
      <c r="M584" s="12">
        <f t="shared" si="65"/>
        <v>0</v>
      </c>
      <c r="N584" s="12">
        <v>0</v>
      </c>
      <c r="O584" s="12">
        <v>0</v>
      </c>
      <c r="P584" s="12">
        <f t="shared" si="66"/>
        <v>0</v>
      </c>
      <c r="Q584" s="12">
        <f t="shared" si="67"/>
        <v>1</v>
      </c>
      <c r="R584" s="12">
        <f t="shared" si="68"/>
        <v>0</v>
      </c>
      <c r="S584" s="14">
        <f t="shared" si="63"/>
        <v>1</v>
      </c>
      <c r="T584" s="14">
        <f t="shared" si="64"/>
        <v>0</v>
      </c>
      <c r="U584" s="14">
        <f t="shared" si="69"/>
        <v>0</v>
      </c>
      <c r="V584" t="s">
        <v>2053</v>
      </c>
      <c r="W584" s="1">
        <v>0</v>
      </c>
      <c r="X584" s="1">
        <v>0</v>
      </c>
    </row>
    <row r="585" spans="2:24" x14ac:dyDescent="0.3">
      <c r="B585" s="1">
        <v>18</v>
      </c>
      <c r="C585" t="s">
        <v>156</v>
      </c>
      <c r="D585" t="s">
        <v>80</v>
      </c>
      <c r="E585" s="31" t="s">
        <v>679</v>
      </c>
      <c r="F585" s="31" t="s">
        <v>31</v>
      </c>
      <c r="G585" s="1">
        <v>14</v>
      </c>
      <c r="H585" s="1">
        <v>2008</v>
      </c>
      <c r="I585" s="36">
        <v>0.62986111111111109</v>
      </c>
      <c r="J585" s="1" t="s">
        <v>11</v>
      </c>
      <c r="K585" s="39">
        <v>28939</v>
      </c>
      <c r="L585" t="s">
        <v>1276</v>
      </c>
      <c r="M585" s="12">
        <f t="shared" si="65"/>
        <v>0</v>
      </c>
      <c r="N585" s="12">
        <v>0</v>
      </c>
      <c r="O585" s="12">
        <v>0</v>
      </c>
      <c r="P585" s="12">
        <f t="shared" si="66"/>
        <v>0</v>
      </c>
      <c r="Q585" s="12">
        <f t="shared" si="67"/>
        <v>1</v>
      </c>
      <c r="R585" s="12">
        <f t="shared" si="68"/>
        <v>0</v>
      </c>
      <c r="S585" s="14">
        <f t="shared" si="63"/>
        <v>0</v>
      </c>
      <c r="T585" s="14">
        <f t="shared" si="64"/>
        <v>0</v>
      </c>
      <c r="U585" s="14">
        <f t="shared" si="69"/>
        <v>0</v>
      </c>
      <c r="V585" t="s">
        <v>2054</v>
      </c>
      <c r="W585" s="1">
        <v>0</v>
      </c>
      <c r="X585" s="1">
        <v>0</v>
      </c>
    </row>
    <row r="586" spans="2:24" x14ac:dyDescent="0.3">
      <c r="B586" s="1">
        <v>19</v>
      </c>
      <c r="C586" t="s">
        <v>178</v>
      </c>
      <c r="D586" t="s">
        <v>1884</v>
      </c>
      <c r="E586" s="31" t="s">
        <v>680</v>
      </c>
      <c r="F586" s="31" t="s">
        <v>31</v>
      </c>
      <c r="G586" s="1">
        <v>16</v>
      </c>
      <c r="H586" s="1">
        <v>2008</v>
      </c>
      <c r="I586" s="36">
        <v>0.79652777777777783</v>
      </c>
      <c r="J586" s="1" t="s">
        <v>5</v>
      </c>
      <c r="K586" s="39">
        <v>29266</v>
      </c>
      <c r="L586" t="s">
        <v>1568</v>
      </c>
      <c r="M586" s="12">
        <f t="shared" si="65"/>
        <v>0</v>
      </c>
      <c r="N586" s="12">
        <v>0</v>
      </c>
      <c r="O586" s="12">
        <v>1</v>
      </c>
      <c r="P586" s="12">
        <f t="shared" si="66"/>
        <v>0</v>
      </c>
      <c r="Q586" s="12">
        <f t="shared" si="67"/>
        <v>0</v>
      </c>
      <c r="R586" s="12">
        <f t="shared" si="68"/>
        <v>1</v>
      </c>
      <c r="S586" s="14">
        <f t="shared" si="63"/>
        <v>1</v>
      </c>
      <c r="T586" s="14">
        <f t="shared" si="64"/>
        <v>0</v>
      </c>
      <c r="U586" s="14">
        <f t="shared" si="69"/>
        <v>0</v>
      </c>
      <c r="V586" t="s">
        <v>1969</v>
      </c>
      <c r="W586" s="1">
        <v>0</v>
      </c>
      <c r="X586" s="1">
        <v>0</v>
      </c>
    </row>
    <row r="587" spans="2:24" x14ac:dyDescent="0.3">
      <c r="B587" s="1">
        <v>20</v>
      </c>
      <c r="C587" t="s">
        <v>178</v>
      </c>
      <c r="D587" t="s">
        <v>1884</v>
      </c>
      <c r="E587" s="31" t="s">
        <v>681</v>
      </c>
      <c r="F587" s="31" t="s">
        <v>31</v>
      </c>
      <c r="G587" s="1">
        <v>17</v>
      </c>
      <c r="H587" s="1">
        <v>2008</v>
      </c>
      <c r="I587" s="36">
        <v>0.79583333333333339</v>
      </c>
      <c r="J587" s="1" t="s">
        <v>7</v>
      </c>
      <c r="K587" s="39">
        <v>32662</v>
      </c>
      <c r="L587" t="s">
        <v>1493</v>
      </c>
      <c r="M587" s="12">
        <f t="shared" si="65"/>
        <v>0</v>
      </c>
      <c r="N587" s="12">
        <v>0</v>
      </c>
      <c r="O587" s="12">
        <v>1</v>
      </c>
      <c r="P587" s="12">
        <f t="shared" si="66"/>
        <v>0</v>
      </c>
      <c r="Q587" s="12">
        <f t="shared" si="67"/>
        <v>0</v>
      </c>
      <c r="R587" s="12">
        <f t="shared" si="68"/>
        <v>1</v>
      </c>
      <c r="S587" s="14">
        <f t="shared" si="63"/>
        <v>1</v>
      </c>
      <c r="T587" s="14">
        <f t="shared" si="64"/>
        <v>1</v>
      </c>
      <c r="U587" s="14">
        <f t="shared" si="69"/>
        <v>0</v>
      </c>
      <c r="V587" t="s">
        <v>2006</v>
      </c>
      <c r="W587" s="1">
        <v>0</v>
      </c>
      <c r="X587" s="1">
        <v>0</v>
      </c>
    </row>
    <row r="588" spans="2:24" x14ac:dyDescent="0.3">
      <c r="B588" s="1">
        <v>21</v>
      </c>
      <c r="C588" t="s">
        <v>178</v>
      </c>
      <c r="D588" t="s">
        <v>1884</v>
      </c>
      <c r="E588" s="31" t="s">
        <v>682</v>
      </c>
      <c r="F588" s="31" t="s">
        <v>31</v>
      </c>
      <c r="G588" s="1">
        <v>19</v>
      </c>
      <c r="H588" s="1">
        <v>2008</v>
      </c>
      <c r="I588" s="36">
        <v>0.65</v>
      </c>
      <c r="J588" s="1" t="s">
        <v>8</v>
      </c>
      <c r="K588" s="39">
        <v>33745</v>
      </c>
      <c r="L588" t="s">
        <v>1527</v>
      </c>
      <c r="M588" s="12">
        <f t="shared" si="65"/>
        <v>0</v>
      </c>
      <c r="N588" s="12">
        <v>0</v>
      </c>
      <c r="O588" s="12">
        <v>1</v>
      </c>
      <c r="P588" s="12">
        <f t="shared" si="66"/>
        <v>0</v>
      </c>
      <c r="Q588" s="12">
        <f t="shared" si="67"/>
        <v>0</v>
      </c>
      <c r="R588" s="12">
        <f t="shared" si="68"/>
        <v>1</v>
      </c>
      <c r="S588" s="14">
        <f t="shared" si="63"/>
        <v>0</v>
      </c>
      <c r="T588" s="14">
        <f t="shared" si="64"/>
        <v>0</v>
      </c>
      <c r="U588" s="14">
        <f t="shared" si="69"/>
        <v>0</v>
      </c>
      <c r="V588" t="s">
        <v>1894</v>
      </c>
      <c r="W588" s="1">
        <v>0</v>
      </c>
      <c r="X588" s="1">
        <v>0</v>
      </c>
    </row>
    <row r="589" spans="2:24" x14ac:dyDescent="0.3">
      <c r="B589" s="1">
        <v>22</v>
      </c>
      <c r="C589" t="s">
        <v>162</v>
      </c>
      <c r="D589" t="s">
        <v>75</v>
      </c>
      <c r="E589" s="31" t="s">
        <v>683</v>
      </c>
      <c r="F589" s="31" t="s">
        <v>31</v>
      </c>
      <c r="G589" s="1">
        <v>26</v>
      </c>
      <c r="H589" s="1">
        <v>2008</v>
      </c>
      <c r="I589" s="36">
        <v>0.56874999999999998</v>
      </c>
      <c r="J589" s="1" t="s">
        <v>6</v>
      </c>
      <c r="K589" s="39">
        <v>34928</v>
      </c>
      <c r="L589" t="s">
        <v>1378</v>
      </c>
      <c r="M589" s="12">
        <f t="shared" si="65"/>
        <v>0</v>
      </c>
      <c r="N589" s="12">
        <v>0</v>
      </c>
      <c r="O589" s="12">
        <v>0</v>
      </c>
      <c r="P589" s="12">
        <f t="shared" si="66"/>
        <v>1</v>
      </c>
      <c r="Q589" s="12">
        <f t="shared" si="67"/>
        <v>0</v>
      </c>
      <c r="R589" s="12">
        <f t="shared" si="68"/>
        <v>0</v>
      </c>
      <c r="S589" s="14">
        <f t="shared" si="63"/>
        <v>0</v>
      </c>
      <c r="T589" s="14">
        <f t="shared" si="64"/>
        <v>0</v>
      </c>
      <c r="U589" s="14">
        <f t="shared" si="69"/>
        <v>0</v>
      </c>
      <c r="V589"/>
      <c r="W589" s="1">
        <v>0</v>
      </c>
      <c r="X589" s="1">
        <v>0</v>
      </c>
    </row>
    <row r="590" spans="2:24" x14ac:dyDescent="0.3">
      <c r="B590" s="1">
        <v>23</v>
      </c>
      <c r="C590" t="s">
        <v>162</v>
      </c>
      <c r="D590" t="s">
        <v>75</v>
      </c>
      <c r="E590" s="31" t="s">
        <v>684</v>
      </c>
      <c r="F590" s="31" t="s">
        <v>31</v>
      </c>
      <c r="G590" s="1">
        <v>27</v>
      </c>
      <c r="H590" s="1">
        <v>2008</v>
      </c>
      <c r="I590" s="36">
        <v>0.79583333333333339</v>
      </c>
      <c r="J590" s="1" t="s">
        <v>10</v>
      </c>
      <c r="K590" s="39">
        <v>24030</v>
      </c>
      <c r="L590" t="s">
        <v>1515</v>
      </c>
      <c r="M590" s="12">
        <f t="shared" si="65"/>
        <v>0</v>
      </c>
      <c r="N590" s="12">
        <v>0</v>
      </c>
      <c r="O590" s="12">
        <v>0</v>
      </c>
      <c r="P590" s="12">
        <f t="shared" si="66"/>
        <v>1</v>
      </c>
      <c r="Q590" s="12">
        <f t="shared" si="67"/>
        <v>0</v>
      </c>
      <c r="R590" s="12">
        <f t="shared" si="68"/>
        <v>0</v>
      </c>
      <c r="S590" s="14">
        <f t="shared" si="63"/>
        <v>1</v>
      </c>
      <c r="T590" s="14">
        <f t="shared" si="64"/>
        <v>0</v>
      </c>
      <c r="U590" s="14">
        <f t="shared" si="69"/>
        <v>0</v>
      </c>
      <c r="V590" t="s">
        <v>1886</v>
      </c>
      <c r="W590" s="1">
        <v>0</v>
      </c>
      <c r="X590" s="1">
        <v>0</v>
      </c>
    </row>
    <row r="591" spans="2:24" x14ac:dyDescent="0.3">
      <c r="B591" s="1">
        <v>24</v>
      </c>
      <c r="C591" t="s">
        <v>162</v>
      </c>
      <c r="D591" t="s">
        <v>75</v>
      </c>
      <c r="E591" s="31" t="s">
        <v>685</v>
      </c>
      <c r="F591" s="31" t="s">
        <v>31</v>
      </c>
      <c r="G591" s="1">
        <v>28</v>
      </c>
      <c r="H591" s="1">
        <v>2008</v>
      </c>
      <c r="I591" s="36">
        <v>0.79583333333333339</v>
      </c>
      <c r="J591" s="1" t="s">
        <v>11</v>
      </c>
      <c r="K591" s="39">
        <v>24791</v>
      </c>
      <c r="L591" t="s">
        <v>1569</v>
      </c>
      <c r="M591" s="12">
        <f t="shared" si="65"/>
        <v>0</v>
      </c>
      <c r="N591" s="12">
        <v>0</v>
      </c>
      <c r="O591" s="12">
        <v>0</v>
      </c>
      <c r="P591" s="12">
        <f t="shared" si="66"/>
        <v>1</v>
      </c>
      <c r="Q591" s="12">
        <f t="shared" si="67"/>
        <v>0</v>
      </c>
      <c r="R591" s="12">
        <f t="shared" si="68"/>
        <v>0</v>
      </c>
      <c r="S591" s="14">
        <f t="shared" si="63"/>
        <v>1</v>
      </c>
      <c r="T591" s="14">
        <f t="shared" si="64"/>
        <v>0</v>
      </c>
      <c r="U591" s="14">
        <f t="shared" si="69"/>
        <v>0</v>
      </c>
      <c r="V591"/>
      <c r="W591" s="1">
        <v>0</v>
      </c>
      <c r="X591" s="1">
        <v>0</v>
      </c>
    </row>
    <row r="592" spans="2:24" x14ac:dyDescent="0.3">
      <c r="B592" s="1">
        <v>25</v>
      </c>
      <c r="C592" t="s">
        <v>156</v>
      </c>
      <c r="D592" t="s">
        <v>80</v>
      </c>
      <c r="E592" s="31" t="s">
        <v>686</v>
      </c>
      <c r="F592" s="31" t="s">
        <v>31</v>
      </c>
      <c r="G592" s="1">
        <v>30</v>
      </c>
      <c r="H592" s="1">
        <v>2008</v>
      </c>
      <c r="I592" s="36">
        <v>0.79583333333333339</v>
      </c>
      <c r="J592" s="1" t="s">
        <v>5</v>
      </c>
      <c r="K592" s="39">
        <v>46199</v>
      </c>
      <c r="L592" t="s">
        <v>1570</v>
      </c>
      <c r="M592" s="12">
        <f t="shared" si="65"/>
        <v>0</v>
      </c>
      <c r="N592" s="12">
        <v>0</v>
      </c>
      <c r="O592" s="12">
        <v>0</v>
      </c>
      <c r="P592" s="12">
        <f t="shared" si="66"/>
        <v>0</v>
      </c>
      <c r="Q592" s="12">
        <f t="shared" si="67"/>
        <v>1</v>
      </c>
      <c r="R592" s="12">
        <f t="shared" si="68"/>
        <v>0</v>
      </c>
      <c r="S592" s="14">
        <f t="shared" si="63"/>
        <v>1</v>
      </c>
      <c r="T592" s="14">
        <f t="shared" si="64"/>
        <v>0</v>
      </c>
      <c r="U592" s="14">
        <f t="shared" si="69"/>
        <v>0</v>
      </c>
      <c r="V592"/>
      <c r="W592" s="1">
        <v>0</v>
      </c>
      <c r="X592" s="1">
        <v>0</v>
      </c>
    </row>
    <row r="593" spans="2:24" x14ac:dyDescent="0.3">
      <c r="B593" s="1">
        <v>26</v>
      </c>
      <c r="C593" t="s">
        <v>156</v>
      </c>
      <c r="D593" t="s">
        <v>80</v>
      </c>
      <c r="E593" s="31" t="s">
        <v>687</v>
      </c>
      <c r="F593" s="31" t="s">
        <v>31</v>
      </c>
      <c r="G593" s="1">
        <v>31</v>
      </c>
      <c r="H593" s="1">
        <v>2008</v>
      </c>
      <c r="I593" s="36">
        <v>0.79652777777777783</v>
      </c>
      <c r="J593" s="1" t="s">
        <v>7</v>
      </c>
      <c r="K593" s="39">
        <v>48281</v>
      </c>
      <c r="L593" t="s">
        <v>1344</v>
      </c>
      <c r="M593" s="12">
        <f t="shared" si="65"/>
        <v>0</v>
      </c>
      <c r="N593" s="12">
        <v>0</v>
      </c>
      <c r="O593" s="12">
        <v>0</v>
      </c>
      <c r="P593" s="12">
        <f t="shared" si="66"/>
        <v>0</v>
      </c>
      <c r="Q593" s="12">
        <f t="shared" si="67"/>
        <v>1</v>
      </c>
      <c r="R593" s="12">
        <f t="shared" si="68"/>
        <v>0</v>
      </c>
      <c r="S593" s="14">
        <f t="shared" si="63"/>
        <v>1</v>
      </c>
      <c r="T593" s="14">
        <f t="shared" si="64"/>
        <v>1</v>
      </c>
      <c r="U593" s="14">
        <f t="shared" si="69"/>
        <v>0</v>
      </c>
      <c r="V593"/>
      <c r="W593" s="1">
        <v>0</v>
      </c>
      <c r="X593" s="1">
        <v>0</v>
      </c>
    </row>
    <row r="594" spans="2:24" x14ac:dyDescent="0.3">
      <c r="B594" s="1">
        <v>27</v>
      </c>
      <c r="C594" t="s">
        <v>156</v>
      </c>
      <c r="D594" t="s">
        <v>80</v>
      </c>
      <c r="E594" s="31" t="s">
        <v>688</v>
      </c>
      <c r="F594" s="31" t="s">
        <v>35</v>
      </c>
      <c r="G594" s="1">
        <v>1</v>
      </c>
      <c r="H594" s="1">
        <v>2008</v>
      </c>
      <c r="I594" s="36">
        <v>0.56666666666666665</v>
      </c>
      <c r="J594" s="1" t="s">
        <v>8</v>
      </c>
      <c r="K594" s="39">
        <v>45031</v>
      </c>
      <c r="L594" t="s">
        <v>1371</v>
      </c>
      <c r="M594" s="12">
        <f t="shared" si="65"/>
        <v>0</v>
      </c>
      <c r="N594" s="12">
        <v>0</v>
      </c>
      <c r="O594" s="12">
        <v>0</v>
      </c>
      <c r="P594" s="12">
        <f t="shared" si="66"/>
        <v>0</v>
      </c>
      <c r="Q594" s="12">
        <f t="shared" si="67"/>
        <v>1</v>
      </c>
      <c r="R594" s="12">
        <f t="shared" si="68"/>
        <v>0</v>
      </c>
      <c r="S594" s="14">
        <f t="shared" si="63"/>
        <v>0</v>
      </c>
      <c r="T594" s="14">
        <f t="shared" si="64"/>
        <v>0</v>
      </c>
      <c r="U594" s="14">
        <f t="shared" si="69"/>
        <v>1</v>
      </c>
      <c r="V594"/>
      <c r="W594" s="1">
        <v>0</v>
      </c>
      <c r="X594" s="1">
        <v>0</v>
      </c>
    </row>
    <row r="595" spans="2:24" x14ac:dyDescent="0.3">
      <c r="B595" s="1">
        <v>28</v>
      </c>
      <c r="C595" t="s">
        <v>156</v>
      </c>
      <c r="D595" t="s">
        <v>80</v>
      </c>
      <c r="E595" s="31" t="s">
        <v>689</v>
      </c>
      <c r="F595" s="31" t="s">
        <v>35</v>
      </c>
      <c r="G595" s="1">
        <v>2</v>
      </c>
      <c r="H595" s="1">
        <v>2008</v>
      </c>
      <c r="I595" s="36">
        <v>0.79513888888888884</v>
      </c>
      <c r="J595" s="1" t="s">
        <v>6</v>
      </c>
      <c r="K595" s="39">
        <v>25711</v>
      </c>
      <c r="L595" t="s">
        <v>1316</v>
      </c>
      <c r="M595" s="12">
        <f t="shared" si="65"/>
        <v>0</v>
      </c>
      <c r="N595" s="12">
        <v>0</v>
      </c>
      <c r="O595" s="12">
        <v>0</v>
      </c>
      <c r="P595" s="12">
        <f t="shared" si="66"/>
        <v>0</v>
      </c>
      <c r="Q595" s="12">
        <f t="shared" si="67"/>
        <v>1</v>
      </c>
      <c r="R595" s="12">
        <f t="shared" si="68"/>
        <v>0</v>
      </c>
      <c r="S595" s="14">
        <f t="shared" si="63"/>
        <v>1</v>
      </c>
      <c r="T595" s="14">
        <f t="shared" si="64"/>
        <v>0</v>
      </c>
      <c r="U595" s="14">
        <f t="shared" si="69"/>
        <v>1</v>
      </c>
      <c r="V595"/>
      <c r="W595" s="1">
        <v>0</v>
      </c>
      <c r="X595" s="1">
        <v>0</v>
      </c>
    </row>
    <row r="596" spans="2:24" x14ac:dyDescent="0.3">
      <c r="B596" s="1">
        <v>29</v>
      </c>
      <c r="C596" t="s">
        <v>179</v>
      </c>
      <c r="D596" t="s">
        <v>60</v>
      </c>
      <c r="E596" s="31" t="s">
        <v>690</v>
      </c>
      <c r="F596" s="31" t="s">
        <v>35</v>
      </c>
      <c r="G596" s="1">
        <v>13</v>
      </c>
      <c r="H596" s="1">
        <v>2008</v>
      </c>
      <c r="I596" s="36">
        <v>0.7993055555555556</v>
      </c>
      <c r="J596" s="1" t="s">
        <v>5</v>
      </c>
      <c r="K596" s="39">
        <v>47305</v>
      </c>
      <c r="L596" t="s">
        <v>1378</v>
      </c>
      <c r="M596" s="12">
        <f t="shared" si="65"/>
        <v>0</v>
      </c>
      <c r="N596" s="12">
        <v>0</v>
      </c>
      <c r="O596" s="12">
        <v>1</v>
      </c>
      <c r="P596" s="12">
        <f t="shared" si="66"/>
        <v>0</v>
      </c>
      <c r="Q596" s="12">
        <f t="shared" si="67"/>
        <v>0</v>
      </c>
      <c r="R596" s="12">
        <f t="shared" si="68"/>
        <v>0</v>
      </c>
      <c r="S596" s="14">
        <f t="shared" si="63"/>
        <v>1</v>
      </c>
      <c r="T596" s="14">
        <f t="shared" si="64"/>
        <v>0</v>
      </c>
      <c r="U596" s="14">
        <f t="shared" si="69"/>
        <v>1</v>
      </c>
      <c r="V596" t="s">
        <v>1969</v>
      </c>
      <c r="W596" s="1">
        <v>0</v>
      </c>
      <c r="X596" s="1">
        <v>0</v>
      </c>
    </row>
    <row r="597" spans="2:24" x14ac:dyDescent="0.3">
      <c r="B597" s="1">
        <v>30</v>
      </c>
      <c r="C597" t="s">
        <v>179</v>
      </c>
      <c r="D597" t="s">
        <v>60</v>
      </c>
      <c r="E597" s="31" t="s">
        <v>691</v>
      </c>
      <c r="F597" s="31" t="s">
        <v>35</v>
      </c>
      <c r="G597" s="1">
        <v>14</v>
      </c>
      <c r="H597" s="1">
        <v>2008</v>
      </c>
      <c r="I597" s="36">
        <v>0.79652777777777783</v>
      </c>
      <c r="J597" s="1" t="s">
        <v>7</v>
      </c>
      <c r="K597" s="39">
        <v>32432</v>
      </c>
      <c r="L597" t="s">
        <v>1571</v>
      </c>
      <c r="M597" s="12">
        <f t="shared" si="65"/>
        <v>0</v>
      </c>
      <c r="N597" s="12">
        <v>0</v>
      </c>
      <c r="O597" s="12">
        <v>1</v>
      </c>
      <c r="P597" s="12">
        <f t="shared" si="66"/>
        <v>0</v>
      </c>
      <c r="Q597" s="12">
        <f t="shared" si="67"/>
        <v>0</v>
      </c>
      <c r="R597" s="12">
        <f t="shared" si="68"/>
        <v>0</v>
      </c>
      <c r="S597" s="14">
        <f t="shared" si="63"/>
        <v>1</v>
      </c>
      <c r="T597" s="14">
        <f t="shared" si="64"/>
        <v>1</v>
      </c>
      <c r="U597" s="14">
        <f t="shared" si="69"/>
        <v>1</v>
      </c>
      <c r="V597"/>
      <c r="W597" s="1">
        <v>0</v>
      </c>
      <c r="X597" s="1">
        <v>0</v>
      </c>
    </row>
    <row r="598" spans="2:24" x14ac:dyDescent="0.3">
      <c r="B598" s="1">
        <v>31</v>
      </c>
      <c r="C598" t="s">
        <v>179</v>
      </c>
      <c r="D598" t="s">
        <v>60</v>
      </c>
      <c r="E598" s="1" t="s">
        <v>692</v>
      </c>
      <c r="F598" s="31" t="s">
        <v>35</v>
      </c>
      <c r="G598" s="1">
        <v>15</v>
      </c>
      <c r="H598" s="1">
        <v>2008</v>
      </c>
      <c r="I598" s="36">
        <v>0.56597222222222221</v>
      </c>
      <c r="J598" s="1" t="s">
        <v>8</v>
      </c>
      <c r="K598" s="39">
        <v>31107</v>
      </c>
      <c r="L598" t="s">
        <v>1508</v>
      </c>
      <c r="M598" s="12">
        <f t="shared" si="65"/>
        <v>0</v>
      </c>
      <c r="N598" s="12">
        <v>0</v>
      </c>
      <c r="O598" s="12">
        <v>1</v>
      </c>
      <c r="P598" s="12">
        <f t="shared" si="66"/>
        <v>0</v>
      </c>
      <c r="Q598" s="12">
        <f t="shared" si="67"/>
        <v>0</v>
      </c>
      <c r="R598" s="12">
        <f t="shared" si="68"/>
        <v>0</v>
      </c>
      <c r="S598" s="14">
        <f t="shared" si="63"/>
        <v>0</v>
      </c>
      <c r="T598" s="14">
        <f t="shared" si="64"/>
        <v>0</v>
      </c>
      <c r="U598" s="14">
        <f t="shared" si="69"/>
        <v>1</v>
      </c>
      <c r="V598" t="s">
        <v>2055</v>
      </c>
      <c r="W598" s="1">
        <v>0</v>
      </c>
      <c r="X598" s="1">
        <v>0</v>
      </c>
    </row>
    <row r="599" spans="2:24" x14ac:dyDescent="0.3">
      <c r="B599" s="1">
        <v>32</v>
      </c>
      <c r="C599" t="s">
        <v>176</v>
      </c>
      <c r="D599" t="s">
        <v>68</v>
      </c>
      <c r="E599" s="1" t="s">
        <v>693</v>
      </c>
      <c r="F599" s="31" t="s">
        <v>35</v>
      </c>
      <c r="G599" s="1">
        <v>17</v>
      </c>
      <c r="H599" s="1">
        <v>2008</v>
      </c>
      <c r="I599" s="36">
        <v>0.79652777777777783</v>
      </c>
      <c r="J599" s="1" t="s">
        <v>10</v>
      </c>
      <c r="K599" s="39">
        <v>21535</v>
      </c>
      <c r="L599" t="s">
        <v>1384</v>
      </c>
      <c r="M599" s="12">
        <f t="shared" si="65"/>
        <v>0</v>
      </c>
      <c r="N599" s="12">
        <v>0</v>
      </c>
      <c r="O599" s="12">
        <v>1</v>
      </c>
      <c r="P599" s="12">
        <f t="shared" si="66"/>
        <v>0</v>
      </c>
      <c r="Q599" s="12">
        <f t="shared" si="67"/>
        <v>0</v>
      </c>
      <c r="R599" s="12">
        <f t="shared" si="68"/>
        <v>0</v>
      </c>
      <c r="S599" s="14">
        <f t="shared" si="63"/>
        <v>1</v>
      </c>
      <c r="T599" s="14">
        <f t="shared" si="64"/>
        <v>0</v>
      </c>
      <c r="U599" s="14">
        <f t="shared" si="69"/>
        <v>1</v>
      </c>
      <c r="V599" t="s">
        <v>2056</v>
      </c>
      <c r="W599" s="1">
        <v>0</v>
      </c>
      <c r="X599" s="1">
        <v>0</v>
      </c>
    </row>
    <row r="600" spans="2:24" x14ac:dyDescent="0.3">
      <c r="B600" s="1">
        <v>33</v>
      </c>
      <c r="C600" t="s">
        <v>176</v>
      </c>
      <c r="D600" t="s">
        <v>68</v>
      </c>
      <c r="E600" s="1" t="s">
        <v>694</v>
      </c>
      <c r="F600" s="31" t="s">
        <v>35</v>
      </c>
      <c r="G600" s="1">
        <v>18</v>
      </c>
      <c r="H600" s="1">
        <v>2008</v>
      </c>
      <c r="I600" s="36">
        <v>0.79583333333333339</v>
      </c>
      <c r="J600" s="1" t="s">
        <v>11</v>
      </c>
      <c r="K600" s="39">
        <v>21112</v>
      </c>
      <c r="L600" t="s">
        <v>1504</v>
      </c>
      <c r="M600" s="12">
        <f t="shared" si="65"/>
        <v>0</v>
      </c>
      <c r="N600" s="12">
        <v>0</v>
      </c>
      <c r="O600" s="12">
        <v>1</v>
      </c>
      <c r="P600" s="12">
        <f t="shared" si="66"/>
        <v>0</v>
      </c>
      <c r="Q600" s="12">
        <f t="shared" si="67"/>
        <v>0</v>
      </c>
      <c r="R600" s="12">
        <f t="shared" si="68"/>
        <v>0</v>
      </c>
      <c r="S600" s="14">
        <f t="shared" si="63"/>
        <v>1</v>
      </c>
      <c r="T600" s="14">
        <f t="shared" si="64"/>
        <v>0</v>
      </c>
      <c r="U600" s="14">
        <f t="shared" si="69"/>
        <v>1</v>
      </c>
      <c r="V600" t="s">
        <v>2057</v>
      </c>
      <c r="W600" s="1">
        <v>0</v>
      </c>
      <c r="X600" s="1">
        <v>0</v>
      </c>
    </row>
    <row r="601" spans="2:24" x14ac:dyDescent="0.3">
      <c r="B601" s="1">
        <v>34</v>
      </c>
      <c r="C601" t="s">
        <v>176</v>
      </c>
      <c r="D601" t="s">
        <v>68</v>
      </c>
      <c r="E601" s="1" t="s">
        <v>695</v>
      </c>
      <c r="F601" s="31" t="s">
        <v>35</v>
      </c>
      <c r="G601" s="1">
        <v>19</v>
      </c>
      <c r="H601" s="1">
        <v>2008</v>
      </c>
      <c r="I601" s="36">
        <v>0.79513888888888884</v>
      </c>
      <c r="J601" s="1" t="s">
        <v>9</v>
      </c>
      <c r="K601" s="39">
        <v>31480</v>
      </c>
      <c r="L601" t="s">
        <v>1266</v>
      </c>
      <c r="M601" s="12">
        <f t="shared" si="65"/>
        <v>0</v>
      </c>
      <c r="N601" s="12">
        <v>0</v>
      </c>
      <c r="O601" s="12">
        <v>1</v>
      </c>
      <c r="P601" s="12">
        <f t="shared" si="66"/>
        <v>0</v>
      </c>
      <c r="Q601" s="12">
        <f t="shared" si="67"/>
        <v>0</v>
      </c>
      <c r="R601" s="12">
        <f t="shared" si="68"/>
        <v>0</v>
      </c>
      <c r="S601" s="14">
        <f t="shared" si="63"/>
        <v>1</v>
      </c>
      <c r="T601" s="14">
        <f t="shared" si="64"/>
        <v>0</v>
      </c>
      <c r="U601" s="14">
        <f t="shared" si="69"/>
        <v>1</v>
      </c>
      <c r="V601" t="s">
        <v>2058</v>
      </c>
      <c r="W601" s="1">
        <v>1</v>
      </c>
      <c r="X601" s="1">
        <v>0</v>
      </c>
    </row>
    <row r="602" spans="2:24" x14ac:dyDescent="0.3">
      <c r="B602" s="1">
        <v>35</v>
      </c>
      <c r="C602" t="s">
        <v>166</v>
      </c>
      <c r="D602" t="s">
        <v>73</v>
      </c>
      <c r="E602" s="1" t="s">
        <v>696</v>
      </c>
      <c r="F602" s="31" t="s">
        <v>35</v>
      </c>
      <c r="G602" s="1">
        <v>30</v>
      </c>
      <c r="H602" s="1">
        <v>2008</v>
      </c>
      <c r="I602" s="36">
        <v>0.81666666666666676</v>
      </c>
      <c r="J602" s="1" t="s">
        <v>6</v>
      </c>
      <c r="K602" s="39">
        <v>15289</v>
      </c>
      <c r="L602" t="s">
        <v>1572</v>
      </c>
      <c r="M602" s="12">
        <f t="shared" si="65"/>
        <v>0</v>
      </c>
      <c r="N602" s="12">
        <v>0</v>
      </c>
      <c r="O602" s="12">
        <v>0</v>
      </c>
      <c r="P602" s="12">
        <f t="shared" si="66"/>
        <v>0</v>
      </c>
      <c r="Q602" s="12">
        <f t="shared" si="67"/>
        <v>0</v>
      </c>
      <c r="R602" s="12">
        <f t="shared" si="68"/>
        <v>0</v>
      </c>
      <c r="S602" s="14">
        <f t="shared" si="63"/>
        <v>1</v>
      </c>
      <c r="T602" s="14">
        <f t="shared" si="64"/>
        <v>0</v>
      </c>
      <c r="U602" s="14">
        <f t="shared" si="69"/>
        <v>1</v>
      </c>
      <c r="V602"/>
      <c r="W602" s="1">
        <v>0</v>
      </c>
      <c r="X602" s="1">
        <v>0</v>
      </c>
    </row>
    <row r="603" spans="2:24" x14ac:dyDescent="0.3">
      <c r="B603" s="1">
        <v>36</v>
      </c>
      <c r="C603" t="s">
        <v>166</v>
      </c>
      <c r="D603" t="s">
        <v>73</v>
      </c>
      <c r="E603" s="1" t="s">
        <v>697</v>
      </c>
      <c r="F603" s="31" t="s">
        <v>48</v>
      </c>
      <c r="G603" s="1">
        <v>1</v>
      </c>
      <c r="H603" s="1">
        <v>2008</v>
      </c>
      <c r="I603" s="36">
        <v>0.79722222222222217</v>
      </c>
      <c r="J603" s="1" t="s">
        <v>10</v>
      </c>
      <c r="K603" s="39">
        <v>19756</v>
      </c>
      <c r="L603" t="s">
        <v>1571</v>
      </c>
      <c r="M603" s="12">
        <f t="shared" si="65"/>
        <v>0</v>
      </c>
      <c r="N603" s="12">
        <v>0</v>
      </c>
      <c r="O603" s="12">
        <v>0</v>
      </c>
      <c r="P603" s="12">
        <f t="shared" si="66"/>
        <v>0</v>
      </c>
      <c r="Q603" s="12">
        <f t="shared" si="67"/>
        <v>0</v>
      </c>
      <c r="R603" s="12">
        <f t="shared" si="68"/>
        <v>0</v>
      </c>
      <c r="S603" s="14">
        <f t="shared" si="63"/>
        <v>1</v>
      </c>
      <c r="T603" s="14">
        <f t="shared" si="64"/>
        <v>0</v>
      </c>
      <c r="U603" s="14">
        <f t="shared" si="69"/>
        <v>0</v>
      </c>
      <c r="V603" t="s">
        <v>2059</v>
      </c>
      <c r="W603" s="1">
        <v>0</v>
      </c>
      <c r="X603" s="1">
        <v>0</v>
      </c>
    </row>
    <row r="604" spans="2:24" x14ac:dyDescent="0.3">
      <c r="B604" s="1">
        <v>37</v>
      </c>
      <c r="C604" t="s">
        <v>166</v>
      </c>
      <c r="D604" t="s">
        <v>73</v>
      </c>
      <c r="E604" s="1" t="s">
        <v>698</v>
      </c>
      <c r="F604" s="31" t="s">
        <v>48</v>
      </c>
      <c r="G604" s="1">
        <v>2</v>
      </c>
      <c r="H604" s="1">
        <v>2008</v>
      </c>
      <c r="I604" s="36">
        <v>0.79583333333333339</v>
      </c>
      <c r="J604" s="1" t="s">
        <v>11</v>
      </c>
      <c r="K604" s="39">
        <v>17909</v>
      </c>
      <c r="L604" t="s">
        <v>1382</v>
      </c>
      <c r="M604" s="12">
        <f t="shared" si="65"/>
        <v>0</v>
      </c>
      <c r="N604" s="12">
        <v>0</v>
      </c>
      <c r="O604" s="12">
        <v>0</v>
      </c>
      <c r="P604" s="12">
        <f t="shared" si="66"/>
        <v>0</v>
      </c>
      <c r="Q604" s="12">
        <f t="shared" si="67"/>
        <v>0</v>
      </c>
      <c r="R604" s="12">
        <f t="shared" si="68"/>
        <v>0</v>
      </c>
      <c r="S604" s="14">
        <f t="shared" si="63"/>
        <v>1</v>
      </c>
      <c r="T604" s="14">
        <f t="shared" si="64"/>
        <v>0</v>
      </c>
      <c r="U604" s="14">
        <f t="shared" si="69"/>
        <v>0</v>
      </c>
      <c r="V604"/>
      <c r="W604" s="1">
        <v>0</v>
      </c>
      <c r="X604" s="1">
        <v>0</v>
      </c>
    </row>
    <row r="605" spans="2:24" x14ac:dyDescent="0.3">
      <c r="B605" s="1">
        <v>38</v>
      </c>
      <c r="C605" t="s">
        <v>166</v>
      </c>
      <c r="D605" t="s">
        <v>73</v>
      </c>
      <c r="E605" s="1" t="s">
        <v>699</v>
      </c>
      <c r="F605" s="31" t="s">
        <v>48</v>
      </c>
      <c r="G605" s="1">
        <v>3</v>
      </c>
      <c r="H605" s="1">
        <v>2008</v>
      </c>
      <c r="I605" s="36">
        <v>0.79583333333333339</v>
      </c>
      <c r="J605" s="1" t="s">
        <v>9</v>
      </c>
      <c r="K605" s="39">
        <v>16782</v>
      </c>
      <c r="L605" t="s">
        <v>1378</v>
      </c>
      <c r="M605" s="12">
        <f t="shared" si="65"/>
        <v>0</v>
      </c>
      <c r="N605" s="12">
        <v>0</v>
      </c>
      <c r="O605" s="12">
        <v>0</v>
      </c>
      <c r="P605" s="12">
        <f t="shared" si="66"/>
        <v>0</v>
      </c>
      <c r="Q605" s="12">
        <f t="shared" si="67"/>
        <v>0</v>
      </c>
      <c r="R605" s="12">
        <f t="shared" si="68"/>
        <v>0</v>
      </c>
      <c r="S605" s="14">
        <f t="shared" si="63"/>
        <v>1</v>
      </c>
      <c r="T605" s="14">
        <f t="shared" si="64"/>
        <v>0</v>
      </c>
      <c r="U605" s="14">
        <f t="shared" si="69"/>
        <v>0</v>
      </c>
      <c r="V605" t="s">
        <v>2060</v>
      </c>
      <c r="W605" s="1">
        <v>0</v>
      </c>
      <c r="X605" s="1">
        <v>0</v>
      </c>
    </row>
    <row r="606" spans="2:24" x14ac:dyDescent="0.3">
      <c r="B606" s="1">
        <v>39</v>
      </c>
      <c r="C606" t="s">
        <v>168</v>
      </c>
      <c r="D606" t="s">
        <v>65</v>
      </c>
      <c r="E606" s="1" t="s">
        <v>700</v>
      </c>
      <c r="F606" s="31" t="s">
        <v>48</v>
      </c>
      <c r="G606" s="1">
        <v>4</v>
      </c>
      <c r="H606" s="1">
        <v>2008</v>
      </c>
      <c r="I606" s="36">
        <v>0.69166666666666676</v>
      </c>
      <c r="J606" s="1" t="s">
        <v>5</v>
      </c>
      <c r="K606" s="39">
        <v>21363</v>
      </c>
      <c r="L606" t="s">
        <v>1573</v>
      </c>
      <c r="M606" s="12">
        <f t="shared" si="65"/>
        <v>0</v>
      </c>
      <c r="N606" s="12">
        <v>0</v>
      </c>
      <c r="O606" s="12">
        <v>0</v>
      </c>
      <c r="P606" s="12">
        <f t="shared" si="66"/>
        <v>0</v>
      </c>
      <c r="Q606" s="12">
        <f t="shared" si="67"/>
        <v>0</v>
      </c>
      <c r="R606" s="12">
        <f t="shared" si="68"/>
        <v>0</v>
      </c>
      <c r="S606" s="14">
        <f t="shared" si="63"/>
        <v>0</v>
      </c>
      <c r="T606" s="14">
        <f t="shared" si="64"/>
        <v>0</v>
      </c>
      <c r="U606" s="14">
        <f t="shared" si="69"/>
        <v>0</v>
      </c>
      <c r="V606" t="s">
        <v>2061</v>
      </c>
      <c r="W606" s="1">
        <v>0</v>
      </c>
      <c r="X606" s="1">
        <v>0</v>
      </c>
    </row>
    <row r="607" spans="2:24" x14ac:dyDescent="0.3">
      <c r="B607" s="1">
        <v>40</v>
      </c>
      <c r="C607" t="s">
        <v>168</v>
      </c>
      <c r="D607" t="s">
        <v>65</v>
      </c>
      <c r="E607" s="1" t="s">
        <v>701</v>
      </c>
      <c r="F607" s="31" t="s">
        <v>48</v>
      </c>
      <c r="G607" s="1">
        <v>5</v>
      </c>
      <c r="H607" s="1">
        <v>2008</v>
      </c>
      <c r="I607" s="36">
        <v>0.79583333333333339</v>
      </c>
      <c r="J607" s="1" t="s">
        <v>7</v>
      </c>
      <c r="K607" s="39">
        <v>19006</v>
      </c>
      <c r="L607" t="s">
        <v>1574</v>
      </c>
      <c r="M607" s="12">
        <f t="shared" si="65"/>
        <v>0</v>
      </c>
      <c r="N607" s="12">
        <v>0</v>
      </c>
      <c r="O607" s="12">
        <v>0</v>
      </c>
      <c r="P607" s="12">
        <f t="shared" si="66"/>
        <v>0</v>
      </c>
      <c r="Q607" s="12">
        <f t="shared" si="67"/>
        <v>0</v>
      </c>
      <c r="R607" s="12">
        <f t="shared" si="68"/>
        <v>0</v>
      </c>
      <c r="S607" s="14">
        <f t="shared" si="63"/>
        <v>1</v>
      </c>
      <c r="T607" s="14">
        <f t="shared" si="64"/>
        <v>1</v>
      </c>
      <c r="U607" s="14">
        <f t="shared" si="69"/>
        <v>0</v>
      </c>
      <c r="V607"/>
      <c r="W607" s="1">
        <v>0</v>
      </c>
      <c r="X607" s="1">
        <v>0</v>
      </c>
    </row>
    <row r="608" spans="2:24" x14ac:dyDescent="0.3">
      <c r="B608" s="1">
        <v>41</v>
      </c>
      <c r="C608" t="s">
        <v>168</v>
      </c>
      <c r="D608" t="s">
        <v>65</v>
      </c>
      <c r="E608" s="1" t="s">
        <v>702</v>
      </c>
      <c r="F608" s="31" t="s">
        <v>48</v>
      </c>
      <c r="G608" s="1">
        <v>6</v>
      </c>
      <c r="H608" s="1">
        <v>2008</v>
      </c>
      <c r="I608" s="36">
        <v>0.56736111111111109</v>
      </c>
      <c r="J608" s="1" t="s">
        <v>8</v>
      </c>
      <c r="K608" s="39">
        <v>22276</v>
      </c>
      <c r="L608" t="s">
        <v>1396</v>
      </c>
      <c r="M608" s="12">
        <f t="shared" si="65"/>
        <v>0</v>
      </c>
      <c r="N608" s="12">
        <v>0</v>
      </c>
      <c r="O608" s="12">
        <v>0</v>
      </c>
      <c r="P608" s="12">
        <f t="shared" si="66"/>
        <v>0</v>
      </c>
      <c r="Q608" s="12">
        <f t="shared" si="67"/>
        <v>0</v>
      </c>
      <c r="R608" s="12">
        <f t="shared" si="68"/>
        <v>0</v>
      </c>
      <c r="S608" s="14">
        <f t="shared" si="63"/>
        <v>0</v>
      </c>
      <c r="T608" s="14">
        <f t="shared" si="64"/>
        <v>0</v>
      </c>
      <c r="U608" s="14">
        <f t="shared" si="69"/>
        <v>0</v>
      </c>
      <c r="V608" t="s">
        <v>2062</v>
      </c>
      <c r="W608" s="1">
        <v>0</v>
      </c>
      <c r="X608" s="1">
        <v>0</v>
      </c>
    </row>
    <row r="609" spans="2:24" x14ac:dyDescent="0.3">
      <c r="B609" s="1">
        <v>42</v>
      </c>
      <c r="C609" t="s">
        <v>170</v>
      </c>
      <c r="D609" t="s">
        <v>77</v>
      </c>
      <c r="E609" s="1" t="s">
        <v>703</v>
      </c>
      <c r="F609" s="31" t="s">
        <v>48</v>
      </c>
      <c r="G609" s="1">
        <v>17</v>
      </c>
      <c r="H609" s="1">
        <v>2008</v>
      </c>
      <c r="I609" s="36">
        <v>0.79583333333333339</v>
      </c>
      <c r="J609" s="1" t="s">
        <v>9</v>
      </c>
      <c r="K609" s="39">
        <v>23224</v>
      </c>
      <c r="L609" t="s">
        <v>1378</v>
      </c>
      <c r="M609" s="12">
        <f t="shared" si="65"/>
        <v>0</v>
      </c>
      <c r="N609" s="12">
        <v>0</v>
      </c>
      <c r="O609" s="12">
        <v>0</v>
      </c>
      <c r="P609" s="12">
        <f t="shared" si="66"/>
        <v>0</v>
      </c>
      <c r="Q609" s="12">
        <f t="shared" si="67"/>
        <v>0</v>
      </c>
      <c r="R609" s="12">
        <f t="shared" si="68"/>
        <v>0</v>
      </c>
      <c r="S609" s="14">
        <f t="shared" si="63"/>
        <v>1</v>
      </c>
      <c r="T609" s="14">
        <f t="shared" si="64"/>
        <v>0</v>
      </c>
      <c r="U609" s="14">
        <f t="shared" si="69"/>
        <v>0</v>
      </c>
      <c r="V609"/>
      <c r="W609" s="1">
        <v>0</v>
      </c>
      <c r="X609" s="1">
        <v>0</v>
      </c>
    </row>
    <row r="610" spans="2:24" x14ac:dyDescent="0.3">
      <c r="B610" s="1">
        <v>43</v>
      </c>
      <c r="C610" t="s">
        <v>170</v>
      </c>
      <c r="D610" t="s">
        <v>77</v>
      </c>
      <c r="E610" s="1" t="s">
        <v>704</v>
      </c>
      <c r="F610" s="31" t="s">
        <v>48</v>
      </c>
      <c r="G610" s="1">
        <v>18</v>
      </c>
      <c r="H610" s="1">
        <v>2008</v>
      </c>
      <c r="I610" s="36">
        <v>0.79583333333333339</v>
      </c>
      <c r="J610" s="1" t="s">
        <v>5</v>
      </c>
      <c r="K610" s="39">
        <v>29111</v>
      </c>
      <c r="L610" t="s">
        <v>1367</v>
      </c>
      <c r="M610" s="12">
        <f t="shared" si="65"/>
        <v>0</v>
      </c>
      <c r="N610" s="12">
        <v>0</v>
      </c>
      <c r="O610" s="12">
        <v>0</v>
      </c>
      <c r="P610" s="12">
        <f t="shared" si="66"/>
        <v>0</v>
      </c>
      <c r="Q610" s="12">
        <f t="shared" si="67"/>
        <v>0</v>
      </c>
      <c r="R610" s="12">
        <f t="shared" si="68"/>
        <v>0</v>
      </c>
      <c r="S610" s="14">
        <f t="shared" si="63"/>
        <v>1</v>
      </c>
      <c r="T610" s="14">
        <f t="shared" si="64"/>
        <v>0</v>
      </c>
      <c r="U610" s="14">
        <f t="shared" si="69"/>
        <v>0</v>
      </c>
      <c r="V610" t="s">
        <v>1969</v>
      </c>
      <c r="W610" s="1">
        <v>0</v>
      </c>
      <c r="X610" s="1">
        <v>0</v>
      </c>
    </row>
    <row r="611" spans="2:24" x14ac:dyDescent="0.3">
      <c r="B611" s="1">
        <v>44</v>
      </c>
      <c r="C611" t="s">
        <v>170</v>
      </c>
      <c r="D611" t="s">
        <v>77</v>
      </c>
      <c r="E611" s="1" t="s">
        <v>705</v>
      </c>
      <c r="F611" s="31" t="s">
        <v>48</v>
      </c>
      <c r="G611" s="1">
        <v>19</v>
      </c>
      <c r="H611" s="1">
        <v>2008</v>
      </c>
      <c r="I611" s="36">
        <v>0.79583333333333339</v>
      </c>
      <c r="J611" s="1" t="s">
        <v>7</v>
      </c>
      <c r="K611" s="39">
        <v>31525</v>
      </c>
      <c r="L611" t="s">
        <v>1575</v>
      </c>
      <c r="M611" s="12">
        <f t="shared" si="65"/>
        <v>0</v>
      </c>
      <c r="N611" s="12">
        <v>0</v>
      </c>
      <c r="O611" s="12">
        <v>0</v>
      </c>
      <c r="P611" s="12">
        <f t="shared" si="66"/>
        <v>0</v>
      </c>
      <c r="Q611" s="12">
        <f t="shared" si="67"/>
        <v>0</v>
      </c>
      <c r="R611" s="12">
        <f t="shared" si="68"/>
        <v>0</v>
      </c>
      <c r="S611" s="14">
        <f t="shared" si="63"/>
        <v>1</v>
      </c>
      <c r="T611" s="14">
        <f t="shared" si="64"/>
        <v>1</v>
      </c>
      <c r="U611" s="14">
        <f t="shared" si="69"/>
        <v>0</v>
      </c>
      <c r="V611"/>
      <c r="W611" s="1">
        <v>0</v>
      </c>
      <c r="X611" s="1">
        <v>0</v>
      </c>
    </row>
    <row r="612" spans="2:24" x14ac:dyDescent="0.3">
      <c r="B612" s="1">
        <v>45</v>
      </c>
      <c r="C612" t="s">
        <v>170</v>
      </c>
      <c r="D612" t="s">
        <v>77</v>
      </c>
      <c r="E612" s="1" t="s">
        <v>706</v>
      </c>
      <c r="F612" s="31" t="s">
        <v>48</v>
      </c>
      <c r="G612" s="1">
        <v>20</v>
      </c>
      <c r="H612" s="1">
        <v>2008</v>
      </c>
      <c r="I612" s="36">
        <v>0.56597222222222221</v>
      </c>
      <c r="J612" s="1" t="s">
        <v>8</v>
      </c>
      <c r="K612" s="39">
        <v>23278</v>
      </c>
      <c r="L612" t="s">
        <v>1576</v>
      </c>
      <c r="M612" s="12">
        <f t="shared" si="65"/>
        <v>0</v>
      </c>
      <c r="N612" s="12">
        <v>0</v>
      </c>
      <c r="O612" s="12">
        <v>0</v>
      </c>
      <c r="P612" s="12">
        <f t="shared" si="66"/>
        <v>0</v>
      </c>
      <c r="Q612" s="12">
        <f t="shared" si="67"/>
        <v>0</v>
      </c>
      <c r="R612" s="12">
        <f t="shared" si="68"/>
        <v>0</v>
      </c>
      <c r="S612" s="14">
        <f t="shared" si="63"/>
        <v>0</v>
      </c>
      <c r="T612" s="14">
        <f t="shared" si="64"/>
        <v>0</v>
      </c>
      <c r="U612" s="14">
        <f t="shared" si="69"/>
        <v>0</v>
      </c>
      <c r="V612" t="s">
        <v>2063</v>
      </c>
      <c r="W612" s="1">
        <v>0</v>
      </c>
      <c r="X612" s="1">
        <v>0</v>
      </c>
    </row>
    <row r="613" spans="2:24" x14ac:dyDescent="0.3">
      <c r="B613" s="1">
        <v>46</v>
      </c>
      <c r="C613" s="33" t="s">
        <v>157</v>
      </c>
      <c r="D613" s="33" t="s">
        <v>79</v>
      </c>
      <c r="E613" s="1" t="s">
        <v>707</v>
      </c>
      <c r="F613" s="31" t="s">
        <v>48</v>
      </c>
      <c r="G613" s="1">
        <v>21</v>
      </c>
      <c r="H613" s="1">
        <v>2008</v>
      </c>
      <c r="I613" s="36">
        <v>0.79722222222222217</v>
      </c>
      <c r="J613" s="1" t="s">
        <v>6</v>
      </c>
      <c r="K613" s="39">
        <v>12772</v>
      </c>
      <c r="L613" t="s">
        <v>1577</v>
      </c>
      <c r="M613" s="12">
        <f t="shared" si="65"/>
        <v>0</v>
      </c>
      <c r="N613" s="12">
        <v>0</v>
      </c>
      <c r="O613" s="12">
        <v>0</v>
      </c>
      <c r="P613" s="12">
        <f t="shared" si="66"/>
        <v>0</v>
      </c>
      <c r="Q613" s="12">
        <f t="shared" si="67"/>
        <v>0</v>
      </c>
      <c r="R613" s="12">
        <f t="shared" si="68"/>
        <v>0</v>
      </c>
      <c r="S613" s="14">
        <f t="shared" si="63"/>
        <v>1</v>
      </c>
      <c r="T613" s="14">
        <f t="shared" si="64"/>
        <v>0</v>
      </c>
      <c r="U613" s="14">
        <f t="shared" si="69"/>
        <v>0</v>
      </c>
      <c r="V613"/>
      <c r="W613" s="1">
        <v>0</v>
      </c>
      <c r="X613" s="1">
        <v>0</v>
      </c>
    </row>
    <row r="614" spans="2:24" x14ac:dyDescent="0.3">
      <c r="B614" s="1">
        <v>47</v>
      </c>
      <c r="C614" s="33" t="s">
        <v>157</v>
      </c>
      <c r="D614" s="33" t="s">
        <v>79</v>
      </c>
      <c r="E614" s="1" t="s">
        <v>708</v>
      </c>
      <c r="F614" s="31" t="s">
        <v>48</v>
      </c>
      <c r="G614" s="1">
        <v>22</v>
      </c>
      <c r="H614" s="1">
        <v>2008</v>
      </c>
      <c r="I614" s="36">
        <v>0.79652777777777783</v>
      </c>
      <c r="J614" s="1" t="s">
        <v>10</v>
      </c>
      <c r="K614" s="39">
        <v>15184</v>
      </c>
      <c r="L614" t="s">
        <v>1518</v>
      </c>
      <c r="M614" s="12">
        <f t="shared" si="65"/>
        <v>0</v>
      </c>
      <c r="N614" s="12">
        <v>0</v>
      </c>
      <c r="O614" s="12">
        <v>0</v>
      </c>
      <c r="P614" s="12">
        <f t="shared" si="66"/>
        <v>0</v>
      </c>
      <c r="Q614" s="12">
        <f t="shared" si="67"/>
        <v>0</v>
      </c>
      <c r="R614" s="12">
        <f t="shared" si="68"/>
        <v>0</v>
      </c>
      <c r="S614" s="14">
        <f t="shared" si="63"/>
        <v>1</v>
      </c>
      <c r="T614" s="14">
        <f t="shared" si="64"/>
        <v>0</v>
      </c>
      <c r="U614" s="14">
        <f t="shared" si="69"/>
        <v>0</v>
      </c>
      <c r="V614" t="s">
        <v>1886</v>
      </c>
      <c r="W614" s="1">
        <v>0</v>
      </c>
      <c r="X614" s="1">
        <v>0</v>
      </c>
    </row>
    <row r="615" spans="2:24" x14ac:dyDescent="0.3">
      <c r="B615" s="1">
        <v>48</v>
      </c>
      <c r="C615" s="33" t="s">
        <v>157</v>
      </c>
      <c r="D615" s="33" t="s">
        <v>79</v>
      </c>
      <c r="E615" s="1" t="s">
        <v>709</v>
      </c>
      <c r="F615" s="31" t="s">
        <v>48</v>
      </c>
      <c r="G615" s="1">
        <v>23</v>
      </c>
      <c r="H615" s="1">
        <v>2008</v>
      </c>
      <c r="I615" s="36">
        <v>0.79861111111111116</v>
      </c>
      <c r="J615" s="1" t="s">
        <v>11</v>
      </c>
      <c r="K615" s="39">
        <v>24776</v>
      </c>
      <c r="L615" t="s">
        <v>1578</v>
      </c>
      <c r="M615" s="12">
        <f t="shared" si="65"/>
        <v>0</v>
      </c>
      <c r="N615" s="12">
        <v>0</v>
      </c>
      <c r="O615" s="12">
        <v>0</v>
      </c>
      <c r="P615" s="12">
        <f t="shared" si="66"/>
        <v>0</v>
      </c>
      <c r="Q615" s="12">
        <f t="shared" si="67"/>
        <v>0</v>
      </c>
      <c r="R615" s="12">
        <f t="shared" si="68"/>
        <v>0</v>
      </c>
      <c r="S615" s="14">
        <f t="shared" si="63"/>
        <v>1</v>
      </c>
      <c r="T615" s="14">
        <f t="shared" si="64"/>
        <v>0</v>
      </c>
      <c r="U615" s="14">
        <f t="shared" si="69"/>
        <v>0</v>
      </c>
      <c r="V615" t="s">
        <v>2064</v>
      </c>
      <c r="W615" s="1">
        <v>0</v>
      </c>
      <c r="X615" s="1">
        <v>0</v>
      </c>
    </row>
    <row r="616" spans="2:24" x14ac:dyDescent="0.3">
      <c r="B616" s="1">
        <v>49</v>
      </c>
      <c r="C616" s="33" t="s">
        <v>157</v>
      </c>
      <c r="D616" s="33" t="s">
        <v>79</v>
      </c>
      <c r="E616" s="1" t="s">
        <v>710</v>
      </c>
      <c r="F616" s="31" t="s">
        <v>48</v>
      </c>
      <c r="G616" s="1">
        <v>24</v>
      </c>
      <c r="H616" s="1">
        <v>2008</v>
      </c>
      <c r="I616" s="36">
        <v>0.58333333333333337</v>
      </c>
      <c r="J616" s="1" t="s">
        <v>9</v>
      </c>
      <c r="K616" s="39">
        <v>23329</v>
      </c>
      <c r="L616" t="s">
        <v>1380</v>
      </c>
      <c r="M616" s="12">
        <f t="shared" si="65"/>
        <v>0</v>
      </c>
      <c r="N616" s="12">
        <v>0</v>
      </c>
      <c r="O616" s="12">
        <v>0</v>
      </c>
      <c r="P616" s="12">
        <f t="shared" si="66"/>
        <v>0</v>
      </c>
      <c r="Q616" s="12">
        <f t="shared" si="67"/>
        <v>0</v>
      </c>
      <c r="R616" s="12">
        <f t="shared" si="68"/>
        <v>0</v>
      </c>
      <c r="S616" s="14">
        <f t="shared" si="63"/>
        <v>0</v>
      </c>
      <c r="T616" s="14">
        <f t="shared" si="64"/>
        <v>0</v>
      </c>
      <c r="U616" s="14">
        <f t="shared" si="69"/>
        <v>0</v>
      </c>
      <c r="V616" t="s">
        <v>2065</v>
      </c>
      <c r="W616" s="1">
        <v>0</v>
      </c>
      <c r="X616" s="1">
        <v>0</v>
      </c>
    </row>
    <row r="617" spans="2:24" x14ac:dyDescent="0.3">
      <c r="B617" s="1">
        <v>50</v>
      </c>
      <c r="C617" t="s">
        <v>161</v>
      </c>
      <c r="D617" t="s">
        <v>66</v>
      </c>
      <c r="E617" s="1" t="s">
        <v>711</v>
      </c>
      <c r="F617" s="31" t="s">
        <v>48</v>
      </c>
      <c r="G617" s="1">
        <v>25</v>
      </c>
      <c r="H617" s="1">
        <v>2008</v>
      </c>
      <c r="I617" s="36">
        <v>0.79583333333333339</v>
      </c>
      <c r="J617" s="1" t="s">
        <v>5</v>
      </c>
      <c r="K617" s="39">
        <v>27999</v>
      </c>
      <c r="L617" t="s">
        <v>1378</v>
      </c>
      <c r="M617" s="12">
        <f t="shared" si="65"/>
        <v>0</v>
      </c>
      <c r="N617" s="12">
        <v>0</v>
      </c>
      <c r="O617" s="12">
        <v>0</v>
      </c>
      <c r="P617" s="12">
        <f t="shared" si="66"/>
        <v>0</v>
      </c>
      <c r="Q617" s="12">
        <f t="shared" si="67"/>
        <v>0</v>
      </c>
      <c r="R617" s="12">
        <f t="shared" si="68"/>
        <v>0</v>
      </c>
      <c r="S617" s="14">
        <f t="shared" si="63"/>
        <v>1</v>
      </c>
      <c r="T617" s="14">
        <f t="shared" si="64"/>
        <v>0</v>
      </c>
      <c r="U617" s="14">
        <f t="shared" si="69"/>
        <v>0</v>
      </c>
      <c r="V617" t="s">
        <v>2014</v>
      </c>
      <c r="W617" s="1">
        <v>0</v>
      </c>
      <c r="X617" s="1">
        <v>0</v>
      </c>
    </row>
    <row r="618" spans="2:24" x14ac:dyDescent="0.3">
      <c r="B618" s="1">
        <v>51</v>
      </c>
      <c r="C618" t="s">
        <v>161</v>
      </c>
      <c r="D618" t="s">
        <v>66</v>
      </c>
      <c r="E618" s="1" t="s">
        <v>712</v>
      </c>
      <c r="F618" s="31" t="s">
        <v>48</v>
      </c>
      <c r="G618" s="1">
        <v>26</v>
      </c>
      <c r="H618" s="1">
        <v>2008</v>
      </c>
      <c r="I618" s="36">
        <v>0.79652777777777783</v>
      </c>
      <c r="J618" s="1" t="s">
        <v>7</v>
      </c>
      <c r="K618" s="39">
        <v>21819</v>
      </c>
      <c r="L618" t="s">
        <v>1291</v>
      </c>
      <c r="M618" s="12">
        <f t="shared" si="65"/>
        <v>0</v>
      </c>
      <c r="N618" s="12">
        <v>0</v>
      </c>
      <c r="O618" s="12">
        <v>0</v>
      </c>
      <c r="P618" s="12">
        <f t="shared" si="66"/>
        <v>0</v>
      </c>
      <c r="Q618" s="12">
        <f t="shared" si="67"/>
        <v>0</v>
      </c>
      <c r="R618" s="12">
        <f t="shared" si="68"/>
        <v>0</v>
      </c>
      <c r="S618" s="14">
        <f t="shared" si="63"/>
        <v>1</v>
      </c>
      <c r="T618" s="14">
        <f t="shared" si="64"/>
        <v>1</v>
      </c>
      <c r="U618" s="14">
        <f t="shared" si="69"/>
        <v>0</v>
      </c>
      <c r="V618" t="s">
        <v>1967</v>
      </c>
      <c r="W618" s="1">
        <v>0</v>
      </c>
      <c r="X618" s="1">
        <v>0</v>
      </c>
    </row>
    <row r="619" spans="2:24" x14ac:dyDescent="0.3">
      <c r="B619" s="1">
        <v>52</v>
      </c>
      <c r="C619" t="s">
        <v>161</v>
      </c>
      <c r="D619" t="s">
        <v>66</v>
      </c>
      <c r="E619" s="1" t="s">
        <v>713</v>
      </c>
      <c r="F619" s="31" t="s">
        <v>48</v>
      </c>
      <c r="G619" s="1">
        <v>27</v>
      </c>
      <c r="H619" s="1">
        <v>2008</v>
      </c>
      <c r="I619" s="36">
        <v>0.56666666666666665</v>
      </c>
      <c r="J619" s="1" t="s">
        <v>8</v>
      </c>
      <c r="K619" s="39">
        <v>23365</v>
      </c>
      <c r="L619" t="s">
        <v>1291</v>
      </c>
      <c r="M619" s="12">
        <f t="shared" si="65"/>
        <v>0</v>
      </c>
      <c r="N619" s="12">
        <v>0</v>
      </c>
      <c r="O619" s="12">
        <v>0</v>
      </c>
      <c r="P619" s="12">
        <f t="shared" si="66"/>
        <v>0</v>
      </c>
      <c r="Q619" s="12">
        <f t="shared" si="67"/>
        <v>0</v>
      </c>
      <c r="R619" s="12">
        <f t="shared" si="68"/>
        <v>0</v>
      </c>
      <c r="S619" s="14">
        <f t="shared" si="63"/>
        <v>0</v>
      </c>
      <c r="T619" s="14">
        <f t="shared" si="64"/>
        <v>0</v>
      </c>
      <c r="U619" s="14">
        <f t="shared" si="69"/>
        <v>0</v>
      </c>
      <c r="V619"/>
      <c r="W619" s="1">
        <v>0</v>
      </c>
      <c r="X619" s="1">
        <v>0</v>
      </c>
    </row>
    <row r="620" spans="2:24" x14ac:dyDescent="0.3">
      <c r="B620" s="1">
        <v>53</v>
      </c>
      <c r="C620" t="s">
        <v>168</v>
      </c>
      <c r="D620" t="s">
        <v>65</v>
      </c>
      <c r="E620" s="1" t="s">
        <v>714</v>
      </c>
      <c r="F620" s="31" t="s">
        <v>52</v>
      </c>
      <c r="G620" s="1">
        <v>8</v>
      </c>
      <c r="H620" s="1">
        <v>2008</v>
      </c>
      <c r="I620" s="36">
        <v>0.79583333333333339</v>
      </c>
      <c r="J620" s="1" t="s">
        <v>5</v>
      </c>
      <c r="K620" s="39">
        <v>33351</v>
      </c>
      <c r="L620" t="s">
        <v>1279</v>
      </c>
      <c r="M620" s="12">
        <f t="shared" si="65"/>
        <v>0</v>
      </c>
      <c r="N620" s="12">
        <v>0</v>
      </c>
      <c r="O620" s="12">
        <v>0</v>
      </c>
      <c r="P620" s="12">
        <f t="shared" si="66"/>
        <v>0</v>
      </c>
      <c r="Q620" s="12">
        <f t="shared" si="67"/>
        <v>0</v>
      </c>
      <c r="R620" s="12">
        <f t="shared" si="68"/>
        <v>0</v>
      </c>
      <c r="S620" s="14">
        <f t="shared" si="63"/>
        <v>1</v>
      </c>
      <c r="T620" s="14">
        <f t="shared" si="64"/>
        <v>0</v>
      </c>
      <c r="U620" s="14">
        <f t="shared" si="69"/>
        <v>0</v>
      </c>
      <c r="V620" t="s">
        <v>1969</v>
      </c>
      <c r="W620" s="1">
        <v>0</v>
      </c>
      <c r="X620" s="1">
        <v>0</v>
      </c>
    </row>
    <row r="621" spans="2:24" x14ac:dyDescent="0.3">
      <c r="B621" s="1">
        <v>54</v>
      </c>
      <c r="C621" t="s">
        <v>168</v>
      </c>
      <c r="D621" t="s">
        <v>65</v>
      </c>
      <c r="E621" s="1" t="s">
        <v>715</v>
      </c>
      <c r="F621" s="31" t="s">
        <v>52</v>
      </c>
      <c r="G621" s="1">
        <v>9</v>
      </c>
      <c r="H621" s="1">
        <v>2008</v>
      </c>
      <c r="I621" s="36">
        <v>0.79791666666666661</v>
      </c>
      <c r="J621" s="1" t="s">
        <v>7</v>
      </c>
      <c r="K621" s="39">
        <v>30914</v>
      </c>
      <c r="L621" t="s">
        <v>1316</v>
      </c>
      <c r="M621" s="12">
        <f t="shared" si="65"/>
        <v>0</v>
      </c>
      <c r="N621" s="12">
        <v>0</v>
      </c>
      <c r="O621" s="12">
        <v>0</v>
      </c>
      <c r="P621" s="12">
        <f t="shared" si="66"/>
        <v>0</v>
      </c>
      <c r="Q621" s="12">
        <f t="shared" si="67"/>
        <v>0</v>
      </c>
      <c r="R621" s="12">
        <f t="shared" si="68"/>
        <v>0</v>
      </c>
      <c r="S621" s="14">
        <f t="shared" si="63"/>
        <v>1</v>
      </c>
      <c r="T621" s="14">
        <f t="shared" si="64"/>
        <v>1</v>
      </c>
      <c r="U621" s="14">
        <f t="shared" si="69"/>
        <v>0</v>
      </c>
      <c r="V621" t="s">
        <v>1977</v>
      </c>
      <c r="W621" s="1">
        <v>0</v>
      </c>
      <c r="X621" s="1">
        <v>0</v>
      </c>
    </row>
    <row r="622" spans="2:24" x14ac:dyDescent="0.3">
      <c r="B622" s="1">
        <v>55</v>
      </c>
      <c r="C622" t="s">
        <v>168</v>
      </c>
      <c r="D622" t="s">
        <v>65</v>
      </c>
      <c r="E622" s="1" t="s">
        <v>716</v>
      </c>
      <c r="F622" s="31" t="s">
        <v>52</v>
      </c>
      <c r="G622" s="1">
        <v>10</v>
      </c>
      <c r="H622" s="1">
        <v>2008</v>
      </c>
      <c r="I622" s="36">
        <v>0.56736111111111109</v>
      </c>
      <c r="J622" s="1" t="s">
        <v>8</v>
      </c>
      <c r="K622" s="39">
        <v>26878</v>
      </c>
      <c r="L622" t="s">
        <v>1316</v>
      </c>
      <c r="M622" s="12">
        <f t="shared" si="65"/>
        <v>0</v>
      </c>
      <c r="N622" s="12">
        <v>0</v>
      </c>
      <c r="O622" s="12">
        <v>0</v>
      </c>
      <c r="P622" s="12">
        <f t="shared" si="66"/>
        <v>0</v>
      </c>
      <c r="Q622" s="12">
        <f t="shared" si="67"/>
        <v>0</v>
      </c>
      <c r="R622" s="12">
        <f t="shared" si="68"/>
        <v>0</v>
      </c>
      <c r="S622" s="14">
        <f t="shared" si="63"/>
        <v>0</v>
      </c>
      <c r="T622" s="14">
        <f t="shared" si="64"/>
        <v>0</v>
      </c>
      <c r="U622" s="14">
        <f t="shared" si="69"/>
        <v>0</v>
      </c>
      <c r="V622" t="s">
        <v>2066</v>
      </c>
      <c r="W622" s="1">
        <v>0</v>
      </c>
      <c r="X622" s="1">
        <v>0</v>
      </c>
    </row>
    <row r="623" spans="2:24" x14ac:dyDescent="0.3">
      <c r="B623" s="1">
        <v>56</v>
      </c>
      <c r="C623" t="s">
        <v>156</v>
      </c>
      <c r="D623" t="s">
        <v>80</v>
      </c>
      <c r="E623" s="1" t="s">
        <v>717</v>
      </c>
      <c r="F623" s="31" t="s">
        <v>52</v>
      </c>
      <c r="G623" s="1">
        <v>18</v>
      </c>
      <c r="H623" s="1">
        <v>2008</v>
      </c>
      <c r="I623" s="36">
        <v>0.79583333333333339</v>
      </c>
      <c r="J623" s="1" t="s">
        <v>6</v>
      </c>
      <c r="K623" s="39">
        <v>40429</v>
      </c>
      <c r="L623" t="s">
        <v>1277</v>
      </c>
      <c r="M623" s="12">
        <f t="shared" si="65"/>
        <v>0</v>
      </c>
      <c r="N623" s="12">
        <v>0</v>
      </c>
      <c r="O623" s="12">
        <v>0</v>
      </c>
      <c r="P623" s="12">
        <f t="shared" si="66"/>
        <v>0</v>
      </c>
      <c r="Q623" s="12">
        <f t="shared" si="67"/>
        <v>1</v>
      </c>
      <c r="R623" s="12">
        <f t="shared" si="68"/>
        <v>0</v>
      </c>
      <c r="S623" s="14">
        <f t="shared" si="63"/>
        <v>1</v>
      </c>
      <c r="T623" s="14">
        <f t="shared" si="64"/>
        <v>0</v>
      </c>
      <c r="U623" s="14">
        <f t="shared" si="69"/>
        <v>0</v>
      </c>
      <c r="V623"/>
      <c r="W623" s="1">
        <v>0</v>
      </c>
      <c r="X623" s="1">
        <v>0</v>
      </c>
    </row>
    <row r="624" spans="2:24" x14ac:dyDescent="0.3">
      <c r="B624" s="1">
        <v>57</v>
      </c>
      <c r="C624" t="s">
        <v>156</v>
      </c>
      <c r="D624" t="s">
        <v>80</v>
      </c>
      <c r="E624" s="1" t="s">
        <v>718</v>
      </c>
      <c r="F624" s="31" t="s">
        <v>52</v>
      </c>
      <c r="G624" s="1">
        <v>19</v>
      </c>
      <c r="H624" s="1">
        <v>2008</v>
      </c>
      <c r="I624" s="36">
        <v>0.79583333333333339</v>
      </c>
      <c r="J624" s="1" t="s">
        <v>10</v>
      </c>
      <c r="K624" s="39">
        <v>48515</v>
      </c>
      <c r="L624" t="s">
        <v>1579</v>
      </c>
      <c r="M624" s="12">
        <f t="shared" si="65"/>
        <v>0</v>
      </c>
      <c r="N624" s="12">
        <v>0</v>
      </c>
      <c r="O624" s="12">
        <v>0</v>
      </c>
      <c r="P624" s="12">
        <f t="shared" si="66"/>
        <v>0</v>
      </c>
      <c r="Q624" s="12">
        <f t="shared" si="67"/>
        <v>1</v>
      </c>
      <c r="R624" s="12">
        <f t="shared" si="68"/>
        <v>0</v>
      </c>
      <c r="S624" s="14">
        <f t="shared" si="63"/>
        <v>1</v>
      </c>
      <c r="T624" s="14">
        <f t="shared" si="64"/>
        <v>0</v>
      </c>
      <c r="U624" s="14">
        <f t="shared" si="69"/>
        <v>0</v>
      </c>
      <c r="V624" t="s">
        <v>2067</v>
      </c>
      <c r="W624" s="1">
        <v>0</v>
      </c>
      <c r="X624" s="1">
        <v>0</v>
      </c>
    </row>
    <row r="625" spans="2:24" x14ac:dyDescent="0.3">
      <c r="B625" s="1">
        <v>58</v>
      </c>
      <c r="C625" t="s">
        <v>156</v>
      </c>
      <c r="D625" t="s">
        <v>80</v>
      </c>
      <c r="E625" s="1" t="s">
        <v>719</v>
      </c>
      <c r="F625" s="31" t="s">
        <v>52</v>
      </c>
      <c r="G625" s="1">
        <v>20</v>
      </c>
      <c r="H625" s="1">
        <v>2008</v>
      </c>
      <c r="I625" s="36">
        <v>0.79513888888888884</v>
      </c>
      <c r="J625" s="1" t="s">
        <v>11</v>
      </c>
      <c r="K625" s="39">
        <v>33364</v>
      </c>
      <c r="L625" t="s">
        <v>1288</v>
      </c>
      <c r="M625" s="12">
        <f t="shared" si="65"/>
        <v>0</v>
      </c>
      <c r="N625" s="12">
        <v>0</v>
      </c>
      <c r="O625" s="12">
        <v>0</v>
      </c>
      <c r="P625" s="12">
        <f t="shared" si="66"/>
        <v>0</v>
      </c>
      <c r="Q625" s="12">
        <f t="shared" si="67"/>
        <v>1</v>
      </c>
      <c r="R625" s="12">
        <f t="shared" si="68"/>
        <v>0</v>
      </c>
      <c r="S625" s="14">
        <f t="shared" si="63"/>
        <v>1</v>
      </c>
      <c r="T625" s="14">
        <f t="shared" si="64"/>
        <v>0</v>
      </c>
      <c r="U625" s="14">
        <f t="shared" si="69"/>
        <v>0</v>
      </c>
      <c r="V625"/>
      <c r="W625" s="1">
        <v>0</v>
      </c>
      <c r="X625" s="1">
        <v>0</v>
      </c>
    </row>
    <row r="626" spans="2:24" x14ac:dyDescent="0.3">
      <c r="B626" s="1">
        <v>59</v>
      </c>
      <c r="C626" t="s">
        <v>162</v>
      </c>
      <c r="D626" t="s">
        <v>75</v>
      </c>
      <c r="E626" s="1" t="s">
        <v>720</v>
      </c>
      <c r="F626" s="31" t="s">
        <v>52</v>
      </c>
      <c r="G626" s="1">
        <v>22</v>
      </c>
      <c r="H626" s="1">
        <v>2008</v>
      </c>
      <c r="I626" s="36">
        <v>0.79583333333333339</v>
      </c>
      <c r="J626" s="1" t="s">
        <v>5</v>
      </c>
      <c r="K626" s="39">
        <v>43543</v>
      </c>
      <c r="L626" t="s">
        <v>1316</v>
      </c>
      <c r="M626" s="12">
        <f t="shared" si="65"/>
        <v>0</v>
      </c>
      <c r="N626" s="12">
        <v>0</v>
      </c>
      <c r="O626" s="12">
        <v>0</v>
      </c>
      <c r="P626" s="12">
        <f t="shared" si="66"/>
        <v>1</v>
      </c>
      <c r="Q626" s="12">
        <f t="shared" si="67"/>
        <v>0</v>
      </c>
      <c r="R626" s="12">
        <f t="shared" si="68"/>
        <v>0</v>
      </c>
      <c r="S626" s="14">
        <f t="shared" si="63"/>
        <v>1</v>
      </c>
      <c r="T626" s="14">
        <f t="shared" si="64"/>
        <v>0</v>
      </c>
      <c r="U626" s="14">
        <f t="shared" si="69"/>
        <v>0</v>
      </c>
      <c r="V626" t="s">
        <v>1887</v>
      </c>
      <c r="W626" s="1">
        <v>0</v>
      </c>
      <c r="X626" s="1">
        <v>0</v>
      </c>
    </row>
    <row r="627" spans="2:24" x14ac:dyDescent="0.3">
      <c r="B627" s="1">
        <v>60</v>
      </c>
      <c r="C627" t="s">
        <v>162</v>
      </c>
      <c r="D627" t="s">
        <v>75</v>
      </c>
      <c r="E627" s="1" t="s">
        <v>721</v>
      </c>
      <c r="F627" s="31" t="s">
        <v>52</v>
      </c>
      <c r="G627" s="1">
        <v>23</v>
      </c>
      <c r="H627" s="1">
        <v>2008</v>
      </c>
      <c r="I627" s="36">
        <v>0.79583333333333339</v>
      </c>
      <c r="J627" s="1" t="s">
        <v>7</v>
      </c>
      <c r="K627" s="39">
        <v>48817</v>
      </c>
      <c r="L627" t="s">
        <v>1580</v>
      </c>
      <c r="M627" s="12">
        <f t="shared" si="65"/>
        <v>0</v>
      </c>
      <c r="N627" s="12">
        <v>0</v>
      </c>
      <c r="O627" s="12">
        <v>0</v>
      </c>
      <c r="P627" s="12">
        <f t="shared" si="66"/>
        <v>1</v>
      </c>
      <c r="Q627" s="12">
        <f t="shared" si="67"/>
        <v>0</v>
      </c>
      <c r="R627" s="12">
        <f t="shared" si="68"/>
        <v>0</v>
      </c>
      <c r="S627" s="14">
        <f t="shared" si="63"/>
        <v>1</v>
      </c>
      <c r="T627" s="14">
        <f t="shared" si="64"/>
        <v>1</v>
      </c>
      <c r="U627" s="14">
        <f t="shared" si="69"/>
        <v>0</v>
      </c>
      <c r="V627" t="s">
        <v>2068</v>
      </c>
      <c r="W627" s="1">
        <v>0</v>
      </c>
      <c r="X627" s="1">
        <v>0</v>
      </c>
    </row>
    <row r="628" spans="2:24" x14ac:dyDescent="0.3">
      <c r="B628" s="1">
        <v>61</v>
      </c>
      <c r="C628" t="s">
        <v>162</v>
      </c>
      <c r="D628" t="s">
        <v>75</v>
      </c>
      <c r="E628" s="1" t="s">
        <v>722</v>
      </c>
      <c r="F628" s="31" t="s">
        <v>52</v>
      </c>
      <c r="G628" s="1">
        <v>24</v>
      </c>
      <c r="H628" s="1">
        <v>2008</v>
      </c>
      <c r="I628" s="36">
        <v>0.56666666666666665</v>
      </c>
      <c r="J628" s="1" t="s">
        <v>8</v>
      </c>
      <c r="K628" s="39">
        <v>42746</v>
      </c>
      <c r="L628" t="s">
        <v>1277</v>
      </c>
      <c r="M628" s="12">
        <f t="shared" si="65"/>
        <v>0</v>
      </c>
      <c r="N628" s="12">
        <v>0</v>
      </c>
      <c r="O628" s="12">
        <v>0</v>
      </c>
      <c r="P628" s="12">
        <f t="shared" si="66"/>
        <v>1</v>
      </c>
      <c r="Q628" s="12">
        <f t="shared" si="67"/>
        <v>0</v>
      </c>
      <c r="R628" s="12">
        <f t="shared" si="68"/>
        <v>0</v>
      </c>
      <c r="S628" s="14">
        <f t="shared" si="63"/>
        <v>0</v>
      </c>
      <c r="T628" s="14">
        <f t="shared" si="64"/>
        <v>0</v>
      </c>
      <c r="U628" s="14">
        <f t="shared" si="69"/>
        <v>0</v>
      </c>
      <c r="V628"/>
      <c r="W628" s="1">
        <v>0</v>
      </c>
      <c r="X628" s="1">
        <v>0</v>
      </c>
    </row>
    <row r="629" spans="2:24" x14ac:dyDescent="0.3">
      <c r="B629" s="1">
        <v>62</v>
      </c>
      <c r="C629" t="s">
        <v>159</v>
      </c>
      <c r="D629" t="s">
        <v>81</v>
      </c>
      <c r="E629" s="1" t="s">
        <v>723</v>
      </c>
      <c r="F629" s="31" t="s">
        <v>52</v>
      </c>
      <c r="G629" s="1">
        <v>25</v>
      </c>
      <c r="H629" s="1">
        <v>2008</v>
      </c>
      <c r="I629" s="36">
        <v>0.82430555555555562</v>
      </c>
      <c r="J629" s="1" t="s">
        <v>6</v>
      </c>
      <c r="K629" s="39">
        <v>20707</v>
      </c>
      <c r="L629" t="s">
        <v>1581</v>
      </c>
      <c r="M629" s="12">
        <f t="shared" si="65"/>
        <v>0</v>
      </c>
      <c r="N629" s="12">
        <v>0</v>
      </c>
      <c r="O629" s="12">
        <v>0</v>
      </c>
      <c r="P629" s="12">
        <f t="shared" si="66"/>
        <v>0</v>
      </c>
      <c r="Q629" s="12">
        <f t="shared" si="67"/>
        <v>0</v>
      </c>
      <c r="R629" s="12">
        <f t="shared" si="68"/>
        <v>0</v>
      </c>
      <c r="S629" s="14">
        <f t="shared" si="63"/>
        <v>1</v>
      </c>
      <c r="T629" s="14">
        <f t="shared" si="64"/>
        <v>0</v>
      </c>
      <c r="U629" s="14">
        <f t="shared" si="69"/>
        <v>0</v>
      </c>
      <c r="V629" t="s">
        <v>2069</v>
      </c>
      <c r="W629" s="1">
        <v>0</v>
      </c>
      <c r="X629" s="1">
        <v>0</v>
      </c>
    </row>
    <row r="630" spans="2:24" x14ac:dyDescent="0.3">
      <c r="B630" s="1">
        <v>63</v>
      </c>
      <c r="C630" t="s">
        <v>159</v>
      </c>
      <c r="D630" t="s">
        <v>81</v>
      </c>
      <c r="E630" s="1" t="s">
        <v>724</v>
      </c>
      <c r="F630" s="31" t="s">
        <v>52</v>
      </c>
      <c r="G630" s="1">
        <v>26</v>
      </c>
      <c r="H630" s="1">
        <v>2008</v>
      </c>
      <c r="I630" s="36">
        <v>0.79583333333333339</v>
      </c>
      <c r="J630" s="1" t="s">
        <v>10</v>
      </c>
      <c r="K630" s="39">
        <v>15398</v>
      </c>
      <c r="L630" t="s">
        <v>1497</v>
      </c>
      <c r="M630" s="12">
        <f t="shared" si="65"/>
        <v>0</v>
      </c>
      <c r="N630" s="12">
        <v>0</v>
      </c>
      <c r="O630" s="12">
        <v>0</v>
      </c>
      <c r="P630" s="12">
        <f t="shared" si="66"/>
        <v>0</v>
      </c>
      <c r="Q630" s="12">
        <f t="shared" si="67"/>
        <v>0</v>
      </c>
      <c r="R630" s="12">
        <f t="shared" si="68"/>
        <v>0</v>
      </c>
      <c r="S630" s="14">
        <f t="shared" si="63"/>
        <v>1</v>
      </c>
      <c r="T630" s="14">
        <f t="shared" si="64"/>
        <v>0</v>
      </c>
      <c r="U630" s="14">
        <f t="shared" si="69"/>
        <v>0</v>
      </c>
      <c r="V630" t="s">
        <v>2070</v>
      </c>
      <c r="W630" s="1">
        <v>0</v>
      </c>
      <c r="X630" s="1">
        <v>0</v>
      </c>
    </row>
    <row r="631" spans="2:24" x14ac:dyDescent="0.3">
      <c r="B631" s="1">
        <v>64</v>
      </c>
      <c r="C631" t="s">
        <v>159</v>
      </c>
      <c r="D631" t="s">
        <v>81</v>
      </c>
      <c r="E631" s="1" t="s">
        <v>725</v>
      </c>
      <c r="F631" s="31" t="s">
        <v>52</v>
      </c>
      <c r="G631" s="1">
        <v>27</v>
      </c>
      <c r="H631" s="1">
        <v>2008</v>
      </c>
      <c r="I631" s="36">
        <v>0.79652777777777783</v>
      </c>
      <c r="J631" s="1" t="s">
        <v>11</v>
      </c>
      <c r="K631" s="39">
        <v>15736</v>
      </c>
      <c r="L631" t="s">
        <v>1582</v>
      </c>
      <c r="M631" s="12">
        <f t="shared" si="65"/>
        <v>0</v>
      </c>
      <c r="N631" s="12">
        <v>0</v>
      </c>
      <c r="O631" s="12">
        <v>0</v>
      </c>
      <c r="P631" s="12">
        <f t="shared" si="66"/>
        <v>0</v>
      </c>
      <c r="Q631" s="12">
        <f t="shared" si="67"/>
        <v>0</v>
      </c>
      <c r="R631" s="12">
        <f t="shared" si="68"/>
        <v>0</v>
      </c>
      <c r="S631" s="14">
        <f t="shared" si="63"/>
        <v>1</v>
      </c>
      <c r="T631" s="14">
        <f t="shared" si="64"/>
        <v>0</v>
      </c>
      <c r="U631" s="14">
        <f t="shared" si="69"/>
        <v>0</v>
      </c>
      <c r="V631"/>
      <c r="W631" s="1">
        <v>0</v>
      </c>
      <c r="X631" s="1">
        <v>0</v>
      </c>
    </row>
    <row r="632" spans="2:24" x14ac:dyDescent="0.3">
      <c r="B632" s="1">
        <v>65</v>
      </c>
      <c r="C632" t="s">
        <v>169</v>
      </c>
      <c r="D632" t="s">
        <v>1883</v>
      </c>
      <c r="E632" s="1" t="s">
        <v>726</v>
      </c>
      <c r="F632" s="31" t="s">
        <v>53</v>
      </c>
      <c r="G632" s="1">
        <v>5</v>
      </c>
      <c r="H632" s="1">
        <v>2008</v>
      </c>
      <c r="I632" s="36">
        <v>0.79722222222222217</v>
      </c>
      <c r="J632" s="1" t="s">
        <v>5</v>
      </c>
      <c r="K632" s="39">
        <v>14984</v>
      </c>
      <c r="L632" t="s">
        <v>1368</v>
      </c>
      <c r="M632" s="12">
        <f t="shared" si="65"/>
        <v>0</v>
      </c>
      <c r="N632" s="12">
        <v>0</v>
      </c>
      <c r="O632" s="12">
        <v>0</v>
      </c>
      <c r="P632" s="12">
        <f t="shared" si="66"/>
        <v>0</v>
      </c>
      <c r="Q632" s="12">
        <f t="shared" si="67"/>
        <v>0</v>
      </c>
      <c r="R632" s="12">
        <f t="shared" si="68"/>
        <v>0</v>
      </c>
      <c r="S632" s="14">
        <f t="shared" si="63"/>
        <v>1</v>
      </c>
      <c r="T632" s="14">
        <f t="shared" si="64"/>
        <v>0</v>
      </c>
      <c r="U632" s="14">
        <f t="shared" si="69"/>
        <v>0</v>
      </c>
      <c r="V632" t="s">
        <v>1887</v>
      </c>
      <c r="W632" s="1">
        <v>0</v>
      </c>
      <c r="X632" s="1">
        <v>0</v>
      </c>
    </row>
    <row r="633" spans="2:24" x14ac:dyDescent="0.3">
      <c r="B633" s="1">
        <v>66</v>
      </c>
      <c r="C633" t="s">
        <v>169</v>
      </c>
      <c r="D633" t="s">
        <v>1883</v>
      </c>
      <c r="E633" s="1" t="s">
        <v>727</v>
      </c>
      <c r="F633" s="31" t="s">
        <v>53</v>
      </c>
      <c r="G633" s="1">
        <v>6</v>
      </c>
      <c r="H633" s="1">
        <v>2008</v>
      </c>
      <c r="I633" s="36">
        <v>0.79513888888888884</v>
      </c>
      <c r="J633" s="1" t="s">
        <v>7</v>
      </c>
      <c r="K633" s="39">
        <v>21553</v>
      </c>
      <c r="L633" t="s">
        <v>1583</v>
      </c>
      <c r="M633" s="12">
        <f t="shared" si="65"/>
        <v>0</v>
      </c>
      <c r="N633" s="12">
        <v>0</v>
      </c>
      <c r="O633" s="12">
        <v>0</v>
      </c>
      <c r="P633" s="12">
        <f t="shared" si="66"/>
        <v>0</v>
      </c>
      <c r="Q633" s="12">
        <f t="shared" si="67"/>
        <v>0</v>
      </c>
      <c r="R633" s="12">
        <f t="shared" si="68"/>
        <v>0</v>
      </c>
      <c r="S633" s="14">
        <f t="shared" si="63"/>
        <v>1</v>
      </c>
      <c r="T633" s="14">
        <f t="shared" si="64"/>
        <v>1</v>
      </c>
      <c r="U633" s="14">
        <f t="shared" si="69"/>
        <v>0</v>
      </c>
      <c r="V633" t="s">
        <v>2071</v>
      </c>
      <c r="W633" s="1">
        <v>0</v>
      </c>
      <c r="X633" s="1">
        <v>0</v>
      </c>
    </row>
    <row r="634" spans="2:24" x14ac:dyDescent="0.3">
      <c r="B634" s="1">
        <v>67</v>
      </c>
      <c r="C634" t="s">
        <v>160</v>
      </c>
      <c r="D634" t="s">
        <v>92</v>
      </c>
      <c r="E634" s="1" t="s">
        <v>728</v>
      </c>
      <c r="F634" s="31" t="s">
        <v>53</v>
      </c>
      <c r="G634" s="1">
        <v>8</v>
      </c>
      <c r="H634" s="1">
        <v>2008</v>
      </c>
      <c r="I634" s="36">
        <v>0.79652777777777783</v>
      </c>
      <c r="J634" s="1" t="s">
        <v>6</v>
      </c>
      <c r="K634" s="39">
        <v>11181</v>
      </c>
      <c r="L634" t="s">
        <v>1276</v>
      </c>
      <c r="M634" s="12">
        <f t="shared" si="65"/>
        <v>0</v>
      </c>
      <c r="N634" s="12">
        <v>0</v>
      </c>
      <c r="O634" s="12">
        <v>0</v>
      </c>
      <c r="P634" s="12">
        <f t="shared" si="66"/>
        <v>0</v>
      </c>
      <c r="Q634" s="12">
        <f t="shared" si="67"/>
        <v>0</v>
      </c>
      <c r="R634" s="12">
        <f t="shared" si="68"/>
        <v>0</v>
      </c>
      <c r="S634" s="14">
        <f t="shared" si="63"/>
        <v>1</v>
      </c>
      <c r="T634" s="14">
        <f t="shared" si="64"/>
        <v>0</v>
      </c>
      <c r="U634" s="14">
        <f t="shared" si="69"/>
        <v>0</v>
      </c>
      <c r="V634"/>
      <c r="W634" s="1">
        <v>0</v>
      </c>
      <c r="X634" s="1">
        <v>0</v>
      </c>
    </row>
    <row r="635" spans="2:24" x14ac:dyDescent="0.3">
      <c r="B635" s="1">
        <v>68</v>
      </c>
      <c r="C635" t="s">
        <v>160</v>
      </c>
      <c r="D635" t="s">
        <v>92</v>
      </c>
      <c r="E635" s="1" t="s">
        <v>729</v>
      </c>
      <c r="F635" s="31" t="s">
        <v>53</v>
      </c>
      <c r="G635" s="1">
        <v>9</v>
      </c>
      <c r="H635" s="1">
        <v>2008</v>
      </c>
      <c r="I635" s="36">
        <v>0.79583333333333339</v>
      </c>
      <c r="J635" s="1" t="s">
        <v>10</v>
      </c>
      <c r="K635" s="39">
        <v>14900</v>
      </c>
      <c r="L635" t="s">
        <v>1344</v>
      </c>
      <c r="M635" s="12">
        <f t="shared" si="65"/>
        <v>0</v>
      </c>
      <c r="N635" s="12">
        <v>0</v>
      </c>
      <c r="O635" s="12">
        <v>0</v>
      </c>
      <c r="P635" s="12">
        <f t="shared" si="66"/>
        <v>0</v>
      </c>
      <c r="Q635" s="12">
        <f t="shared" si="67"/>
        <v>0</v>
      </c>
      <c r="R635" s="12">
        <f t="shared" si="68"/>
        <v>0</v>
      </c>
      <c r="S635" s="14">
        <f t="shared" si="63"/>
        <v>1</v>
      </c>
      <c r="T635" s="14">
        <f t="shared" si="64"/>
        <v>0</v>
      </c>
      <c r="U635" s="14">
        <f t="shared" si="69"/>
        <v>0</v>
      </c>
      <c r="V635" t="s">
        <v>2072</v>
      </c>
      <c r="W635" s="1">
        <v>0</v>
      </c>
      <c r="X635" s="1">
        <v>0</v>
      </c>
    </row>
    <row r="636" spans="2:24" x14ac:dyDescent="0.3">
      <c r="B636" s="1">
        <v>69</v>
      </c>
      <c r="C636" t="s">
        <v>160</v>
      </c>
      <c r="D636" t="s">
        <v>92</v>
      </c>
      <c r="E636" s="1" t="s">
        <v>730</v>
      </c>
      <c r="F636" s="31" t="s">
        <v>53</v>
      </c>
      <c r="G636" s="1">
        <v>10</v>
      </c>
      <c r="H636" s="1">
        <v>2008</v>
      </c>
      <c r="I636" s="36">
        <v>0.79652777777777783</v>
      </c>
      <c r="J636" s="1" t="s">
        <v>11</v>
      </c>
      <c r="K636" s="39">
        <v>12438</v>
      </c>
      <c r="L636" t="s">
        <v>1383</v>
      </c>
      <c r="M636" s="12">
        <f t="shared" si="65"/>
        <v>0</v>
      </c>
      <c r="N636" s="12">
        <v>0</v>
      </c>
      <c r="O636" s="12">
        <v>0</v>
      </c>
      <c r="P636" s="12">
        <f t="shared" si="66"/>
        <v>0</v>
      </c>
      <c r="Q636" s="12">
        <f t="shared" si="67"/>
        <v>0</v>
      </c>
      <c r="R636" s="12">
        <f t="shared" si="68"/>
        <v>0</v>
      </c>
      <c r="S636" s="14">
        <f t="shared" si="63"/>
        <v>1</v>
      </c>
      <c r="T636" s="14">
        <f t="shared" si="64"/>
        <v>0</v>
      </c>
      <c r="U636" s="14">
        <f t="shared" si="69"/>
        <v>0</v>
      </c>
      <c r="V636"/>
      <c r="W636" s="1">
        <v>0</v>
      </c>
      <c r="X636" s="1">
        <v>0</v>
      </c>
    </row>
    <row r="637" spans="2:24" x14ac:dyDescent="0.3">
      <c r="B637" s="1">
        <v>70</v>
      </c>
      <c r="C637" t="s">
        <v>160</v>
      </c>
      <c r="D637" t="s">
        <v>92</v>
      </c>
      <c r="E637" s="1" t="s">
        <v>731</v>
      </c>
      <c r="F637" s="31" t="s">
        <v>53</v>
      </c>
      <c r="G637" s="1">
        <v>11</v>
      </c>
      <c r="H637" s="1">
        <v>2008</v>
      </c>
      <c r="I637" s="36">
        <v>0.79652777777777783</v>
      </c>
      <c r="J637" s="1" t="s">
        <v>9</v>
      </c>
      <c r="K637" s="39">
        <v>12526</v>
      </c>
      <c r="L637" t="s">
        <v>1584</v>
      </c>
      <c r="M637" s="12">
        <f t="shared" si="65"/>
        <v>0</v>
      </c>
      <c r="N637" s="12">
        <v>0</v>
      </c>
      <c r="O637" s="12">
        <v>0</v>
      </c>
      <c r="P637" s="12">
        <f t="shared" si="66"/>
        <v>0</v>
      </c>
      <c r="Q637" s="12">
        <f t="shared" si="67"/>
        <v>0</v>
      </c>
      <c r="R637" s="12">
        <f t="shared" si="68"/>
        <v>0</v>
      </c>
      <c r="S637" s="14">
        <f t="shared" si="63"/>
        <v>1</v>
      </c>
      <c r="T637" s="14">
        <f t="shared" si="64"/>
        <v>0</v>
      </c>
      <c r="U637" s="14">
        <f t="shared" si="69"/>
        <v>0</v>
      </c>
      <c r="V637" t="s">
        <v>2073</v>
      </c>
      <c r="W637" s="1">
        <v>0</v>
      </c>
      <c r="X637" s="1">
        <v>0</v>
      </c>
    </row>
    <row r="638" spans="2:24" x14ac:dyDescent="0.3">
      <c r="B638" s="1" t="s">
        <v>97</v>
      </c>
      <c r="C638" s="33" t="s">
        <v>167</v>
      </c>
      <c r="D638" s="33" t="s">
        <v>78</v>
      </c>
      <c r="E638" s="1" t="s">
        <v>732</v>
      </c>
      <c r="F638" s="31" t="s">
        <v>53</v>
      </c>
      <c r="G638" s="1">
        <v>13</v>
      </c>
      <c r="H638" s="1">
        <v>2008</v>
      </c>
      <c r="I638" s="36">
        <v>0.71180555555555547</v>
      </c>
      <c r="J638" s="1" t="s">
        <v>7</v>
      </c>
      <c r="K638" s="39">
        <v>21712</v>
      </c>
      <c r="L638" t="s">
        <v>1585</v>
      </c>
      <c r="M638" s="12">
        <f t="shared" si="65"/>
        <v>0</v>
      </c>
      <c r="N638" s="12">
        <v>0</v>
      </c>
      <c r="O638" s="12">
        <v>0</v>
      </c>
      <c r="P638" s="12">
        <f t="shared" si="66"/>
        <v>0</v>
      </c>
      <c r="Q638" s="12">
        <f t="shared" si="67"/>
        <v>0</v>
      </c>
      <c r="R638" s="12">
        <f t="shared" si="68"/>
        <v>0</v>
      </c>
      <c r="S638" s="14">
        <f t="shared" si="63"/>
        <v>0</v>
      </c>
      <c r="T638" s="14">
        <f t="shared" si="64"/>
        <v>1</v>
      </c>
      <c r="U638" s="14">
        <f t="shared" si="69"/>
        <v>0</v>
      </c>
      <c r="V638" t="s">
        <v>2074</v>
      </c>
      <c r="W638" s="1">
        <v>0</v>
      </c>
      <c r="X638" s="1">
        <v>1</v>
      </c>
    </row>
    <row r="639" spans="2:24" x14ac:dyDescent="0.3">
      <c r="B639" s="1">
        <v>73</v>
      </c>
      <c r="C639" s="33" t="s">
        <v>167</v>
      </c>
      <c r="D639" s="33" t="s">
        <v>78</v>
      </c>
      <c r="E639" s="1" t="s">
        <v>733</v>
      </c>
      <c r="F639" s="31" t="s">
        <v>53</v>
      </c>
      <c r="G639" s="1">
        <v>14</v>
      </c>
      <c r="H639" s="1">
        <v>2008</v>
      </c>
      <c r="I639" s="36">
        <v>0.56736111111111109</v>
      </c>
      <c r="J639" s="1" t="s">
        <v>8</v>
      </c>
      <c r="K639" s="39">
        <v>18559</v>
      </c>
      <c r="L639" t="s">
        <v>1522</v>
      </c>
      <c r="M639" s="12">
        <f t="shared" si="65"/>
        <v>0</v>
      </c>
      <c r="N639" s="12">
        <v>0</v>
      </c>
      <c r="O639" s="12">
        <v>0</v>
      </c>
      <c r="P639" s="12">
        <f t="shared" si="66"/>
        <v>0</v>
      </c>
      <c r="Q639" s="12">
        <f t="shared" si="67"/>
        <v>0</v>
      </c>
      <c r="R639" s="12">
        <f t="shared" si="68"/>
        <v>0</v>
      </c>
      <c r="S639" s="14">
        <f t="shared" si="63"/>
        <v>0</v>
      </c>
      <c r="T639" s="14">
        <f t="shared" si="64"/>
        <v>0</v>
      </c>
      <c r="U639" s="14">
        <f t="shared" si="69"/>
        <v>0</v>
      </c>
      <c r="V639"/>
      <c r="W639" s="1">
        <v>0</v>
      </c>
      <c r="X639" s="1">
        <v>0</v>
      </c>
    </row>
    <row r="640" spans="2:24" x14ac:dyDescent="0.3">
      <c r="B640" s="1">
        <v>74</v>
      </c>
      <c r="C640" t="s">
        <v>181</v>
      </c>
      <c r="D640" t="s">
        <v>76</v>
      </c>
      <c r="E640" s="1" t="s">
        <v>734</v>
      </c>
      <c r="F640" s="31" t="s">
        <v>53</v>
      </c>
      <c r="G640" s="1">
        <v>22</v>
      </c>
      <c r="H640" s="1">
        <v>2008</v>
      </c>
      <c r="I640" s="36">
        <v>0.79583333333333339</v>
      </c>
      <c r="J640" s="1" t="s">
        <v>6</v>
      </c>
      <c r="K640" s="39">
        <v>12489</v>
      </c>
      <c r="L640" t="s">
        <v>1266</v>
      </c>
      <c r="M640" s="12">
        <f t="shared" si="65"/>
        <v>0</v>
      </c>
      <c r="N640" s="12">
        <v>0</v>
      </c>
      <c r="O640" s="12">
        <v>0</v>
      </c>
      <c r="P640" s="12">
        <f t="shared" si="66"/>
        <v>0</v>
      </c>
      <c r="Q640" s="12">
        <f t="shared" si="67"/>
        <v>0</v>
      </c>
      <c r="R640" s="12">
        <f t="shared" si="68"/>
        <v>0</v>
      </c>
      <c r="S640" s="14">
        <f t="shared" si="63"/>
        <v>1</v>
      </c>
      <c r="T640" s="14">
        <f t="shared" si="64"/>
        <v>0</v>
      </c>
      <c r="U640" s="14">
        <f t="shared" si="69"/>
        <v>0</v>
      </c>
      <c r="V640"/>
      <c r="W640" s="1">
        <v>0</v>
      </c>
      <c r="X640" s="1">
        <v>0</v>
      </c>
    </row>
    <row r="641" spans="2:24" x14ac:dyDescent="0.3">
      <c r="B641" s="1" t="s">
        <v>98</v>
      </c>
      <c r="C641" t="s">
        <v>181</v>
      </c>
      <c r="D641" t="s">
        <v>76</v>
      </c>
      <c r="E641" s="1" t="s">
        <v>735</v>
      </c>
      <c r="F641" s="31" t="s">
        <v>53</v>
      </c>
      <c r="G641" s="1">
        <v>23</v>
      </c>
      <c r="H641" s="1">
        <v>2008</v>
      </c>
      <c r="I641" s="36">
        <v>0.71250000000000002</v>
      </c>
      <c r="J641" s="1" t="s">
        <v>10</v>
      </c>
      <c r="K641" s="39">
        <v>15215</v>
      </c>
      <c r="L641" t="s">
        <v>1426</v>
      </c>
      <c r="M641" s="12">
        <f t="shared" si="65"/>
        <v>0</v>
      </c>
      <c r="N641" s="12">
        <v>0</v>
      </c>
      <c r="O641" s="12">
        <v>0</v>
      </c>
      <c r="P641" s="12">
        <f t="shared" si="66"/>
        <v>0</v>
      </c>
      <c r="Q641" s="12">
        <f t="shared" si="67"/>
        <v>0</v>
      </c>
      <c r="R641" s="12">
        <f t="shared" si="68"/>
        <v>0</v>
      </c>
      <c r="S641" s="14">
        <f t="shared" si="63"/>
        <v>0</v>
      </c>
      <c r="T641" s="14">
        <f t="shared" si="64"/>
        <v>0</v>
      </c>
      <c r="U641" s="14">
        <f t="shared" si="69"/>
        <v>0</v>
      </c>
      <c r="V641" t="s">
        <v>2075</v>
      </c>
      <c r="W641" s="1">
        <v>0</v>
      </c>
      <c r="X641" s="1">
        <v>1</v>
      </c>
    </row>
    <row r="642" spans="2:24" x14ac:dyDescent="0.3">
      <c r="B642" s="1">
        <v>77</v>
      </c>
      <c r="C642" t="s">
        <v>181</v>
      </c>
      <c r="D642" t="s">
        <v>76</v>
      </c>
      <c r="E642" s="1" t="s">
        <v>736</v>
      </c>
      <c r="F642" s="31" t="s">
        <v>53</v>
      </c>
      <c r="G642" s="1">
        <v>24</v>
      </c>
      <c r="H642" s="1">
        <v>2008</v>
      </c>
      <c r="I642" s="36">
        <v>0.79652777777777783</v>
      </c>
      <c r="J642" s="1" t="s">
        <v>11</v>
      </c>
      <c r="K642" s="39">
        <v>13632</v>
      </c>
      <c r="L642" t="s">
        <v>1496</v>
      </c>
      <c r="M642" s="12">
        <f t="shared" si="65"/>
        <v>0</v>
      </c>
      <c r="N642" s="12">
        <v>0</v>
      </c>
      <c r="O642" s="12">
        <v>0</v>
      </c>
      <c r="P642" s="12">
        <f t="shared" si="66"/>
        <v>0</v>
      </c>
      <c r="Q642" s="12">
        <f t="shared" si="67"/>
        <v>0</v>
      </c>
      <c r="R642" s="12">
        <f t="shared" si="68"/>
        <v>0</v>
      </c>
      <c r="S642" s="14">
        <f t="shared" si="63"/>
        <v>1</v>
      </c>
      <c r="T642" s="14">
        <f t="shared" si="64"/>
        <v>0</v>
      </c>
      <c r="U642" s="14">
        <f t="shared" si="69"/>
        <v>0</v>
      </c>
      <c r="V642"/>
      <c r="W642" s="1">
        <v>0</v>
      </c>
      <c r="X642" s="1">
        <v>0</v>
      </c>
    </row>
    <row r="643" spans="2:24" x14ac:dyDescent="0.3">
      <c r="B643" s="1">
        <v>78</v>
      </c>
      <c r="C643" s="33" t="s">
        <v>157</v>
      </c>
      <c r="D643" s="33" t="s">
        <v>79</v>
      </c>
      <c r="E643" s="1" t="s">
        <v>737</v>
      </c>
      <c r="F643" s="31" t="s">
        <v>53</v>
      </c>
      <c r="G643" s="1">
        <v>26</v>
      </c>
      <c r="H643" s="1">
        <v>2008</v>
      </c>
      <c r="I643" s="36">
        <v>0.79722222222222217</v>
      </c>
      <c r="J643" s="1" t="s">
        <v>5</v>
      </c>
      <c r="K643" s="39">
        <v>17716</v>
      </c>
      <c r="L643" t="s">
        <v>1586</v>
      </c>
      <c r="M643" s="12">
        <f t="shared" si="65"/>
        <v>0</v>
      </c>
      <c r="N643" s="12">
        <v>0</v>
      </c>
      <c r="O643" s="12">
        <v>0</v>
      </c>
      <c r="P643" s="12">
        <f t="shared" si="66"/>
        <v>0</v>
      </c>
      <c r="Q643" s="12">
        <f t="shared" si="67"/>
        <v>0</v>
      </c>
      <c r="R643" s="12">
        <f t="shared" si="68"/>
        <v>0</v>
      </c>
      <c r="S643" s="14">
        <f t="shared" si="63"/>
        <v>1</v>
      </c>
      <c r="T643" s="14">
        <f t="shared" si="64"/>
        <v>0</v>
      </c>
      <c r="U643" s="14">
        <f t="shared" si="69"/>
        <v>0</v>
      </c>
      <c r="V643" t="s">
        <v>2076</v>
      </c>
      <c r="W643" s="1">
        <v>0</v>
      </c>
      <c r="X643" s="1">
        <v>0</v>
      </c>
    </row>
    <row r="644" spans="2:24" x14ac:dyDescent="0.3">
      <c r="B644" s="1">
        <v>79</v>
      </c>
      <c r="C644" s="33" t="s">
        <v>157</v>
      </c>
      <c r="D644" s="33" t="s">
        <v>79</v>
      </c>
      <c r="E644" s="1" t="s">
        <v>738</v>
      </c>
      <c r="F644" s="31" t="s">
        <v>53</v>
      </c>
      <c r="G644" s="1">
        <v>27</v>
      </c>
      <c r="H644" s="1">
        <v>2008</v>
      </c>
      <c r="I644" s="36">
        <v>0.79652777777777783</v>
      </c>
      <c r="J644" s="1" t="s">
        <v>7</v>
      </c>
      <c r="K644" s="39">
        <v>18378</v>
      </c>
      <c r="L644" t="s">
        <v>1587</v>
      </c>
      <c r="M644" s="12">
        <f t="shared" si="65"/>
        <v>0</v>
      </c>
      <c r="N644" s="12">
        <v>0</v>
      </c>
      <c r="O644" s="12">
        <v>0</v>
      </c>
      <c r="P644" s="12">
        <f t="shared" si="66"/>
        <v>0</v>
      </c>
      <c r="Q644" s="12">
        <f t="shared" si="67"/>
        <v>0</v>
      </c>
      <c r="R644" s="12">
        <f t="shared" si="68"/>
        <v>0</v>
      </c>
      <c r="S644" s="14">
        <f t="shared" ref="S644:S707" si="70">IF(I644&gt;$S$2,1,0)</f>
        <v>1</v>
      </c>
      <c r="T644" s="14">
        <f t="shared" ref="T644:T707" si="71">IF(J644=$T$2,1,0)</f>
        <v>1</v>
      </c>
      <c r="U644" s="14">
        <f t="shared" si="69"/>
        <v>0</v>
      </c>
      <c r="V644" t="s">
        <v>2001</v>
      </c>
      <c r="W644" s="1">
        <v>0</v>
      </c>
      <c r="X644" s="1">
        <v>0</v>
      </c>
    </row>
    <row r="645" spans="2:24" x14ac:dyDescent="0.3">
      <c r="B645" s="1">
        <v>80</v>
      </c>
      <c r="C645" s="33" t="s">
        <v>157</v>
      </c>
      <c r="D645" s="33" t="s">
        <v>79</v>
      </c>
      <c r="E645" s="1" t="s">
        <v>739</v>
      </c>
      <c r="F645" s="31" t="s">
        <v>53</v>
      </c>
      <c r="G645" s="1">
        <v>28</v>
      </c>
      <c r="H645" s="1">
        <v>2008</v>
      </c>
      <c r="I645" s="36">
        <v>0.56805555555555554</v>
      </c>
      <c r="J645" s="1" t="s">
        <v>8</v>
      </c>
      <c r="K645" s="39">
        <v>19554</v>
      </c>
      <c r="L645" t="s">
        <v>1542</v>
      </c>
      <c r="M645" s="12">
        <f t="shared" ref="M645:M708" si="72">IF(B645=1,1,0)</f>
        <v>0</v>
      </c>
      <c r="N645" s="12">
        <v>0</v>
      </c>
      <c r="O645" s="12">
        <v>0</v>
      </c>
      <c r="P645" s="12">
        <f t="shared" ref="P645:P708" si="73">IF(C645=$P$3,1,0)</f>
        <v>0</v>
      </c>
      <c r="Q645" s="12">
        <f t="shared" ref="Q645:Q708" si="74">IF(C645=$Q$3,1,0)</f>
        <v>0</v>
      </c>
      <c r="R645" s="12">
        <f t="shared" ref="R645:R708" si="75">IF(C645=$R$3,1,0)</f>
        <v>0</v>
      </c>
      <c r="S645" s="14">
        <f t="shared" si="70"/>
        <v>0</v>
      </c>
      <c r="T645" s="14">
        <f t="shared" si="71"/>
        <v>0</v>
      </c>
      <c r="U645" s="14">
        <f t="shared" ref="U645:U708" si="76">IF(F645=$U$2,1,0)</f>
        <v>0</v>
      </c>
      <c r="V645" t="s">
        <v>2077</v>
      </c>
      <c r="W645" s="1">
        <v>0</v>
      </c>
      <c r="X645" s="1">
        <v>0</v>
      </c>
    </row>
    <row r="646" spans="2:24" x14ac:dyDescent="0.3">
      <c r="B646" s="1">
        <v>1</v>
      </c>
      <c r="C646" t="s">
        <v>162</v>
      </c>
      <c r="D646" t="s">
        <v>75</v>
      </c>
      <c r="E646" s="31" t="s">
        <v>740</v>
      </c>
      <c r="F646" s="31" t="s">
        <v>16</v>
      </c>
      <c r="G646" s="1">
        <v>6</v>
      </c>
      <c r="H646" s="1">
        <v>2009</v>
      </c>
      <c r="I646" s="36">
        <v>0.68402777777777779</v>
      </c>
      <c r="J646" s="1" t="s">
        <v>6</v>
      </c>
      <c r="K646" s="39">
        <v>48607</v>
      </c>
      <c r="L646" t="s">
        <v>1588</v>
      </c>
      <c r="M646" s="12">
        <f t="shared" si="72"/>
        <v>1</v>
      </c>
      <c r="N646" s="12">
        <v>0</v>
      </c>
      <c r="O646" s="12">
        <v>0</v>
      </c>
      <c r="P646" s="12">
        <f t="shared" si="73"/>
        <v>1</v>
      </c>
      <c r="Q646" s="12">
        <f t="shared" si="74"/>
        <v>0</v>
      </c>
      <c r="R646" s="12">
        <f t="shared" si="75"/>
        <v>0</v>
      </c>
      <c r="S646" s="14">
        <f t="shared" si="70"/>
        <v>0</v>
      </c>
      <c r="T646" s="14">
        <f t="shared" si="71"/>
        <v>0</v>
      </c>
      <c r="U646" s="14">
        <f t="shared" si="76"/>
        <v>0</v>
      </c>
      <c r="V646" t="s">
        <v>2078</v>
      </c>
      <c r="W646" s="1">
        <v>0</v>
      </c>
      <c r="X646" s="1">
        <v>0</v>
      </c>
    </row>
    <row r="647" spans="2:24" x14ac:dyDescent="0.3">
      <c r="B647" s="29" t="s">
        <v>36</v>
      </c>
      <c r="C647" t="s">
        <v>162</v>
      </c>
      <c r="D647" t="s">
        <v>75</v>
      </c>
      <c r="E647" s="31" t="s">
        <v>741</v>
      </c>
      <c r="F647" s="31" t="s">
        <v>16</v>
      </c>
      <c r="G647" s="1">
        <v>8</v>
      </c>
      <c r="H647" s="1">
        <v>2009</v>
      </c>
      <c r="I647" s="36">
        <v>0.79583333333333339</v>
      </c>
      <c r="J647" s="1" t="s">
        <v>11</v>
      </c>
      <c r="K647" s="39">
        <v>22856</v>
      </c>
      <c r="L647" t="s">
        <v>1589</v>
      </c>
      <c r="M647" s="12">
        <f t="shared" si="72"/>
        <v>0</v>
      </c>
      <c r="N647" s="12">
        <v>0</v>
      </c>
      <c r="O647" s="12">
        <v>0</v>
      </c>
      <c r="P647" s="12">
        <f t="shared" si="73"/>
        <v>1</v>
      </c>
      <c r="Q647" s="12">
        <f t="shared" si="74"/>
        <v>0</v>
      </c>
      <c r="R647" s="12">
        <f t="shared" si="75"/>
        <v>0</v>
      </c>
      <c r="S647" s="14">
        <f t="shared" si="70"/>
        <v>1</v>
      </c>
      <c r="T647" s="14">
        <f t="shared" si="71"/>
        <v>0</v>
      </c>
      <c r="U647" s="14">
        <f t="shared" si="76"/>
        <v>0</v>
      </c>
      <c r="V647"/>
      <c r="W647" s="1">
        <v>0</v>
      </c>
      <c r="X647" s="1">
        <v>0</v>
      </c>
    </row>
    <row r="648" spans="2:24" x14ac:dyDescent="0.3">
      <c r="B648" s="1">
        <v>3</v>
      </c>
      <c r="C648" t="s">
        <v>162</v>
      </c>
      <c r="D648" t="s">
        <v>75</v>
      </c>
      <c r="E648" s="31" t="s">
        <v>742</v>
      </c>
      <c r="F648" s="31" t="s">
        <v>16</v>
      </c>
      <c r="G648" s="1">
        <v>9</v>
      </c>
      <c r="H648" s="1">
        <v>2009</v>
      </c>
      <c r="I648" s="36">
        <v>0.56805555555555554</v>
      </c>
      <c r="J648" s="1" t="s">
        <v>9</v>
      </c>
      <c r="K648" s="39">
        <v>28534</v>
      </c>
      <c r="L648" t="s">
        <v>1259</v>
      </c>
      <c r="M648" s="12">
        <f t="shared" si="72"/>
        <v>0</v>
      </c>
      <c r="N648" s="12">
        <v>0</v>
      </c>
      <c r="O648" s="12">
        <v>0</v>
      </c>
      <c r="P648" s="12">
        <f t="shared" si="73"/>
        <v>1</v>
      </c>
      <c r="Q648" s="12">
        <f t="shared" si="74"/>
        <v>0</v>
      </c>
      <c r="R648" s="12">
        <f t="shared" si="75"/>
        <v>0</v>
      </c>
      <c r="S648" s="14">
        <f t="shared" si="70"/>
        <v>0</v>
      </c>
      <c r="T648" s="14">
        <f t="shared" si="71"/>
        <v>0</v>
      </c>
      <c r="U648" s="14">
        <f t="shared" si="76"/>
        <v>0</v>
      </c>
      <c r="V648"/>
      <c r="W648" s="1">
        <v>0</v>
      </c>
      <c r="X648" s="1">
        <v>0</v>
      </c>
    </row>
    <row r="649" spans="2:24" x14ac:dyDescent="0.3">
      <c r="B649" s="1">
        <v>4</v>
      </c>
      <c r="C649" t="s">
        <v>181</v>
      </c>
      <c r="D649" t="s">
        <v>76</v>
      </c>
      <c r="E649" s="31" t="s">
        <v>743</v>
      </c>
      <c r="F649" s="31" t="s">
        <v>16</v>
      </c>
      <c r="G649" s="1">
        <v>10</v>
      </c>
      <c r="H649" s="1">
        <v>2009</v>
      </c>
      <c r="I649" s="36">
        <v>0.79722222222222217</v>
      </c>
      <c r="J649" s="1" t="s">
        <v>5</v>
      </c>
      <c r="K649" s="39">
        <v>22866</v>
      </c>
      <c r="L649" t="s">
        <v>1488</v>
      </c>
      <c r="M649" s="12">
        <f t="shared" si="72"/>
        <v>0</v>
      </c>
      <c r="N649" s="12">
        <v>0</v>
      </c>
      <c r="O649" s="12">
        <v>0</v>
      </c>
      <c r="P649" s="12">
        <f t="shared" si="73"/>
        <v>0</v>
      </c>
      <c r="Q649" s="12">
        <f t="shared" si="74"/>
        <v>0</v>
      </c>
      <c r="R649" s="12">
        <f t="shared" si="75"/>
        <v>0</v>
      </c>
      <c r="S649" s="14">
        <f t="shared" si="70"/>
        <v>1</v>
      </c>
      <c r="T649" s="14">
        <f t="shared" si="71"/>
        <v>0</v>
      </c>
      <c r="U649" s="14">
        <f t="shared" si="76"/>
        <v>0</v>
      </c>
      <c r="V649" t="s">
        <v>2079</v>
      </c>
      <c r="W649" s="1">
        <v>0</v>
      </c>
      <c r="X649" s="1">
        <v>0</v>
      </c>
    </row>
    <row r="650" spans="2:24" x14ac:dyDescent="0.3">
      <c r="B650" s="1">
        <v>5</v>
      </c>
      <c r="C650" t="s">
        <v>181</v>
      </c>
      <c r="D650" t="s">
        <v>76</v>
      </c>
      <c r="E650" s="31" t="s">
        <v>744</v>
      </c>
      <c r="F650" s="31" t="s">
        <v>16</v>
      </c>
      <c r="G650" s="1">
        <v>11</v>
      </c>
      <c r="H650" s="1">
        <v>2009</v>
      </c>
      <c r="I650" s="36">
        <v>0.79652777777777783</v>
      </c>
      <c r="J650" s="1" t="s">
        <v>7</v>
      </c>
      <c r="K650" s="39">
        <v>15108</v>
      </c>
      <c r="L650" t="s">
        <v>1590</v>
      </c>
      <c r="M650" s="12">
        <f t="shared" si="72"/>
        <v>0</v>
      </c>
      <c r="N650" s="12">
        <v>0</v>
      </c>
      <c r="O650" s="12">
        <v>0</v>
      </c>
      <c r="P650" s="12">
        <f t="shared" si="73"/>
        <v>0</v>
      </c>
      <c r="Q650" s="12">
        <f t="shared" si="74"/>
        <v>0</v>
      </c>
      <c r="R650" s="12">
        <f t="shared" si="75"/>
        <v>0</v>
      </c>
      <c r="S650" s="14">
        <f t="shared" si="70"/>
        <v>1</v>
      </c>
      <c r="T650" s="14">
        <f t="shared" si="71"/>
        <v>1</v>
      </c>
      <c r="U650" s="14">
        <f t="shared" si="76"/>
        <v>0</v>
      </c>
      <c r="V650"/>
      <c r="W650" s="1">
        <v>0</v>
      </c>
      <c r="X650" s="1">
        <v>0</v>
      </c>
    </row>
    <row r="651" spans="2:24" x14ac:dyDescent="0.3">
      <c r="B651" s="1">
        <v>6</v>
      </c>
      <c r="C651" t="s">
        <v>181</v>
      </c>
      <c r="D651" t="s">
        <v>76</v>
      </c>
      <c r="E651" s="31" t="s">
        <v>745</v>
      </c>
      <c r="F651" s="31" t="s">
        <v>16</v>
      </c>
      <c r="G651" s="1">
        <v>12</v>
      </c>
      <c r="H651" s="1">
        <v>2009</v>
      </c>
      <c r="I651" s="36">
        <v>0.56736111111111109</v>
      </c>
      <c r="J651" s="1" t="s">
        <v>8</v>
      </c>
      <c r="K651" s="39">
        <v>15531</v>
      </c>
      <c r="L651" t="s">
        <v>1591</v>
      </c>
      <c r="M651" s="12">
        <f t="shared" si="72"/>
        <v>0</v>
      </c>
      <c r="N651" s="12">
        <v>0</v>
      </c>
      <c r="O651" s="12">
        <v>0</v>
      </c>
      <c r="P651" s="12">
        <f t="shared" si="73"/>
        <v>0</v>
      </c>
      <c r="Q651" s="12">
        <f t="shared" si="74"/>
        <v>0</v>
      </c>
      <c r="R651" s="12">
        <f t="shared" si="75"/>
        <v>0</v>
      </c>
      <c r="S651" s="14">
        <f t="shared" si="70"/>
        <v>0</v>
      </c>
      <c r="T651" s="14">
        <f t="shared" si="71"/>
        <v>0</v>
      </c>
      <c r="U651" s="14">
        <f t="shared" si="76"/>
        <v>0</v>
      </c>
      <c r="V651"/>
      <c r="W651" s="1">
        <v>0</v>
      </c>
      <c r="X651" s="1">
        <v>0</v>
      </c>
    </row>
    <row r="652" spans="2:24" x14ac:dyDescent="0.3">
      <c r="B652" s="1">
        <v>7</v>
      </c>
      <c r="C652" t="s">
        <v>159</v>
      </c>
      <c r="D652" t="s">
        <v>81</v>
      </c>
      <c r="E652" s="31" t="s">
        <v>746</v>
      </c>
      <c r="F652" s="31" t="s">
        <v>16</v>
      </c>
      <c r="G652" s="1">
        <v>21</v>
      </c>
      <c r="H652" s="1">
        <v>2009</v>
      </c>
      <c r="I652" s="36">
        <v>0.86319444444444438</v>
      </c>
      <c r="J652" s="1" t="s">
        <v>10</v>
      </c>
      <c r="K652" s="39">
        <v>14801</v>
      </c>
      <c r="L652" t="s">
        <v>1592</v>
      </c>
      <c r="M652" s="12">
        <f t="shared" si="72"/>
        <v>0</v>
      </c>
      <c r="N652" s="12">
        <v>0</v>
      </c>
      <c r="O652" s="12">
        <v>0</v>
      </c>
      <c r="P652" s="12">
        <f t="shared" si="73"/>
        <v>0</v>
      </c>
      <c r="Q652" s="12">
        <f t="shared" si="74"/>
        <v>0</v>
      </c>
      <c r="R652" s="12">
        <f t="shared" si="75"/>
        <v>0</v>
      </c>
      <c r="S652" s="14">
        <f t="shared" si="70"/>
        <v>1</v>
      </c>
      <c r="T652" s="14">
        <f t="shared" si="71"/>
        <v>0</v>
      </c>
      <c r="U652" s="14">
        <f t="shared" si="76"/>
        <v>0</v>
      </c>
      <c r="V652" t="s">
        <v>2080</v>
      </c>
      <c r="W652" s="1">
        <v>0</v>
      </c>
      <c r="X652" s="1">
        <v>0</v>
      </c>
    </row>
    <row r="653" spans="2:24" x14ac:dyDescent="0.3">
      <c r="B653" s="1">
        <v>8</v>
      </c>
      <c r="C653" t="s">
        <v>159</v>
      </c>
      <c r="D653" t="s">
        <v>81</v>
      </c>
      <c r="E653" s="31" t="s">
        <v>747</v>
      </c>
      <c r="F653" s="31" t="s">
        <v>16</v>
      </c>
      <c r="G653" s="1">
        <v>22</v>
      </c>
      <c r="H653" s="1">
        <v>2009</v>
      </c>
      <c r="I653" s="36">
        <v>0.79583333333333339</v>
      </c>
      <c r="J653" s="1" t="s">
        <v>11</v>
      </c>
      <c r="K653" s="39">
        <v>10868</v>
      </c>
      <c r="L653" t="s">
        <v>1593</v>
      </c>
      <c r="M653" s="12">
        <f t="shared" si="72"/>
        <v>0</v>
      </c>
      <c r="N653" s="12">
        <v>0</v>
      </c>
      <c r="O653" s="12">
        <v>0</v>
      </c>
      <c r="P653" s="12">
        <f t="shared" si="73"/>
        <v>0</v>
      </c>
      <c r="Q653" s="12">
        <f t="shared" si="74"/>
        <v>0</v>
      </c>
      <c r="R653" s="12">
        <f t="shared" si="75"/>
        <v>0</v>
      </c>
      <c r="S653" s="14">
        <f t="shared" si="70"/>
        <v>1</v>
      </c>
      <c r="T653" s="14">
        <f t="shared" si="71"/>
        <v>0</v>
      </c>
      <c r="U653" s="14">
        <f t="shared" si="76"/>
        <v>0</v>
      </c>
      <c r="V653"/>
      <c r="W653" s="1">
        <v>0</v>
      </c>
      <c r="X653" s="1">
        <v>0</v>
      </c>
    </row>
    <row r="654" spans="2:24" x14ac:dyDescent="0.3">
      <c r="B654" s="1">
        <v>9</v>
      </c>
      <c r="C654" t="s">
        <v>159</v>
      </c>
      <c r="D654" t="s">
        <v>81</v>
      </c>
      <c r="E654" s="31" t="s">
        <v>748</v>
      </c>
      <c r="F654" s="31" t="s">
        <v>16</v>
      </c>
      <c r="G654" s="1">
        <v>23</v>
      </c>
      <c r="H654" s="1">
        <v>2009</v>
      </c>
      <c r="I654" s="36">
        <v>0.79652777777777783</v>
      </c>
      <c r="J654" s="1" t="s">
        <v>9</v>
      </c>
      <c r="K654" s="39">
        <v>11723</v>
      </c>
      <c r="L654" t="s">
        <v>1594</v>
      </c>
      <c r="M654" s="12">
        <f t="shared" si="72"/>
        <v>0</v>
      </c>
      <c r="N654" s="12">
        <v>0</v>
      </c>
      <c r="O654" s="12">
        <v>0</v>
      </c>
      <c r="P654" s="12">
        <f t="shared" si="73"/>
        <v>0</v>
      </c>
      <c r="Q654" s="12">
        <f t="shared" si="74"/>
        <v>0</v>
      </c>
      <c r="R654" s="12">
        <f t="shared" si="75"/>
        <v>0</v>
      </c>
      <c r="S654" s="14">
        <f t="shared" si="70"/>
        <v>1</v>
      </c>
      <c r="T654" s="14">
        <f t="shared" si="71"/>
        <v>0</v>
      </c>
      <c r="U654" s="14">
        <f t="shared" si="76"/>
        <v>0</v>
      </c>
      <c r="V654"/>
      <c r="W654" s="1">
        <v>0</v>
      </c>
      <c r="X654" s="1">
        <v>0</v>
      </c>
    </row>
    <row r="655" spans="2:24" x14ac:dyDescent="0.3">
      <c r="B655" s="1">
        <v>10</v>
      </c>
      <c r="C655" t="s">
        <v>168</v>
      </c>
      <c r="D655" t="s">
        <v>65</v>
      </c>
      <c r="E655" s="31" t="s">
        <v>749</v>
      </c>
      <c r="F655" s="31" t="s">
        <v>16</v>
      </c>
      <c r="G655" s="1">
        <v>24</v>
      </c>
      <c r="H655" s="1">
        <v>2009</v>
      </c>
      <c r="I655" s="36">
        <v>0.79583333333333339</v>
      </c>
      <c r="J655" s="1" t="s">
        <v>5</v>
      </c>
      <c r="K655" s="39">
        <v>24319</v>
      </c>
      <c r="L655" t="s">
        <v>1567</v>
      </c>
      <c r="M655" s="12">
        <f t="shared" si="72"/>
        <v>0</v>
      </c>
      <c r="N655" s="12">
        <v>0</v>
      </c>
      <c r="O655" s="12">
        <v>0</v>
      </c>
      <c r="P655" s="12">
        <f t="shared" si="73"/>
        <v>0</v>
      </c>
      <c r="Q655" s="12">
        <f t="shared" si="74"/>
        <v>0</v>
      </c>
      <c r="R655" s="12">
        <f t="shared" si="75"/>
        <v>0</v>
      </c>
      <c r="S655" s="14">
        <f t="shared" si="70"/>
        <v>1</v>
      </c>
      <c r="T655" s="14">
        <f t="shared" si="71"/>
        <v>0</v>
      </c>
      <c r="U655" s="14">
        <f t="shared" si="76"/>
        <v>0</v>
      </c>
      <c r="V655" t="s">
        <v>1887</v>
      </c>
      <c r="W655" s="1">
        <v>0</v>
      </c>
      <c r="X655" s="1">
        <v>0</v>
      </c>
    </row>
    <row r="656" spans="2:24" x14ac:dyDescent="0.3">
      <c r="B656" s="1">
        <v>11</v>
      </c>
      <c r="C656" t="s">
        <v>168</v>
      </c>
      <c r="D656" t="s">
        <v>65</v>
      </c>
      <c r="E656" s="31" t="s">
        <v>750</v>
      </c>
      <c r="F656" s="31" t="s">
        <v>16</v>
      </c>
      <c r="G656" s="1">
        <v>25</v>
      </c>
      <c r="H656" s="1">
        <v>2009</v>
      </c>
      <c r="I656" s="36">
        <v>0.79583333333333339</v>
      </c>
      <c r="J656" s="1" t="s">
        <v>7</v>
      </c>
      <c r="K656" s="39">
        <v>41160</v>
      </c>
      <c r="L656" t="s">
        <v>1371</v>
      </c>
      <c r="M656" s="12">
        <f t="shared" si="72"/>
        <v>0</v>
      </c>
      <c r="N656" s="12">
        <v>0</v>
      </c>
      <c r="O656" s="12">
        <v>0</v>
      </c>
      <c r="P656" s="12">
        <f t="shared" si="73"/>
        <v>0</v>
      </c>
      <c r="Q656" s="12">
        <f t="shared" si="74"/>
        <v>0</v>
      </c>
      <c r="R656" s="12">
        <f t="shared" si="75"/>
        <v>0</v>
      </c>
      <c r="S656" s="14">
        <f t="shared" si="70"/>
        <v>1</v>
      </c>
      <c r="T656" s="14">
        <f t="shared" si="71"/>
        <v>1</v>
      </c>
      <c r="U656" s="14">
        <f t="shared" si="76"/>
        <v>0</v>
      </c>
      <c r="V656" t="s">
        <v>2081</v>
      </c>
      <c r="W656" s="1">
        <v>0</v>
      </c>
      <c r="X656" s="1">
        <v>0</v>
      </c>
    </row>
    <row r="657" spans="2:24" x14ac:dyDescent="0.3">
      <c r="B657" s="1">
        <v>12</v>
      </c>
      <c r="C657" t="s">
        <v>168</v>
      </c>
      <c r="D657" t="s">
        <v>65</v>
      </c>
      <c r="E657" s="31" t="s">
        <v>751</v>
      </c>
      <c r="F657" s="31" t="s">
        <v>16</v>
      </c>
      <c r="G657" s="1">
        <v>26</v>
      </c>
      <c r="H657" s="1">
        <v>2009</v>
      </c>
      <c r="I657" s="36">
        <v>0.56666666666666665</v>
      </c>
      <c r="J657" s="1" t="s">
        <v>8</v>
      </c>
      <c r="K657" s="39">
        <v>22896</v>
      </c>
      <c r="L657" t="s">
        <v>1378</v>
      </c>
      <c r="M657" s="12">
        <f t="shared" si="72"/>
        <v>0</v>
      </c>
      <c r="N657" s="12">
        <v>0</v>
      </c>
      <c r="O657" s="12">
        <v>0</v>
      </c>
      <c r="P657" s="12">
        <f t="shared" si="73"/>
        <v>0</v>
      </c>
      <c r="Q657" s="12">
        <f t="shared" si="74"/>
        <v>0</v>
      </c>
      <c r="R657" s="12">
        <f t="shared" si="75"/>
        <v>0</v>
      </c>
      <c r="S657" s="14">
        <f t="shared" si="70"/>
        <v>0</v>
      </c>
      <c r="T657" s="14">
        <f t="shared" si="71"/>
        <v>0</v>
      </c>
      <c r="U657" s="14">
        <f t="shared" si="76"/>
        <v>0</v>
      </c>
      <c r="V657" t="s">
        <v>1894</v>
      </c>
      <c r="W657" s="1">
        <v>0</v>
      </c>
      <c r="X657" s="1">
        <v>0</v>
      </c>
    </row>
    <row r="658" spans="2:24" x14ac:dyDescent="0.3">
      <c r="B658" s="1">
        <v>13</v>
      </c>
      <c r="C658" t="s">
        <v>168</v>
      </c>
      <c r="D658" t="s">
        <v>65</v>
      </c>
      <c r="E658" s="31" t="s">
        <v>752</v>
      </c>
      <c r="F658" s="31" t="s">
        <v>16</v>
      </c>
      <c r="G658" s="1">
        <v>27</v>
      </c>
      <c r="H658" s="1">
        <v>2009</v>
      </c>
      <c r="I658" s="36">
        <v>0.79583333333333339</v>
      </c>
      <c r="J658" s="1" t="s">
        <v>6</v>
      </c>
      <c r="K658" s="39">
        <v>10621</v>
      </c>
      <c r="L658" t="s">
        <v>1311</v>
      </c>
      <c r="M658" s="12">
        <f t="shared" si="72"/>
        <v>0</v>
      </c>
      <c r="N658" s="12">
        <v>0</v>
      </c>
      <c r="O658" s="12">
        <v>0</v>
      </c>
      <c r="P658" s="12">
        <f t="shared" si="73"/>
        <v>0</v>
      </c>
      <c r="Q658" s="12">
        <f t="shared" si="74"/>
        <v>0</v>
      </c>
      <c r="R658" s="12">
        <f t="shared" si="75"/>
        <v>0</v>
      </c>
      <c r="S658" s="14">
        <f t="shared" si="70"/>
        <v>1</v>
      </c>
      <c r="T658" s="14">
        <f t="shared" si="71"/>
        <v>0</v>
      </c>
      <c r="U658" s="14">
        <f t="shared" si="76"/>
        <v>0</v>
      </c>
      <c r="V658"/>
      <c r="W658" s="1">
        <v>0</v>
      </c>
      <c r="X658" s="1">
        <v>0</v>
      </c>
    </row>
    <row r="659" spans="2:24" x14ac:dyDescent="0.3">
      <c r="B659" s="1">
        <v>14</v>
      </c>
      <c r="C659" t="s">
        <v>161</v>
      </c>
      <c r="D659" t="s">
        <v>66</v>
      </c>
      <c r="E659" s="31" t="s">
        <v>753</v>
      </c>
      <c r="F659" s="31" t="s">
        <v>16</v>
      </c>
      <c r="G659" s="1">
        <v>28</v>
      </c>
      <c r="H659" s="1">
        <v>2009</v>
      </c>
      <c r="I659" s="36">
        <v>0.79652777777777783</v>
      </c>
      <c r="J659" s="1" t="s">
        <v>10</v>
      </c>
      <c r="K659" s="39">
        <v>11857</v>
      </c>
      <c r="L659" t="s">
        <v>1276</v>
      </c>
      <c r="M659" s="12">
        <f t="shared" si="72"/>
        <v>0</v>
      </c>
      <c r="N659" s="12">
        <v>0</v>
      </c>
      <c r="O659" s="12">
        <v>0</v>
      </c>
      <c r="P659" s="12">
        <f t="shared" si="73"/>
        <v>0</v>
      </c>
      <c r="Q659" s="12">
        <f t="shared" si="74"/>
        <v>0</v>
      </c>
      <c r="R659" s="12">
        <f t="shared" si="75"/>
        <v>0</v>
      </c>
      <c r="S659" s="14">
        <f t="shared" si="70"/>
        <v>1</v>
      </c>
      <c r="T659" s="14">
        <f t="shared" si="71"/>
        <v>0</v>
      </c>
      <c r="U659" s="14">
        <f t="shared" si="76"/>
        <v>0</v>
      </c>
      <c r="V659" t="s">
        <v>1886</v>
      </c>
      <c r="W659" s="1">
        <v>0</v>
      </c>
      <c r="X659" s="1">
        <v>0</v>
      </c>
    </row>
    <row r="660" spans="2:24" x14ac:dyDescent="0.3">
      <c r="B660" s="1">
        <v>15</v>
      </c>
      <c r="C660" t="s">
        <v>161</v>
      </c>
      <c r="D660" t="s">
        <v>66</v>
      </c>
      <c r="E660" s="31" t="s">
        <v>754</v>
      </c>
      <c r="F660" s="31" t="s">
        <v>16</v>
      </c>
      <c r="G660" s="1">
        <v>29</v>
      </c>
      <c r="H660" s="1">
        <v>2009</v>
      </c>
      <c r="I660" s="36">
        <v>0.52500000000000002</v>
      </c>
      <c r="J660" s="1" t="s">
        <v>11</v>
      </c>
      <c r="K660" s="39">
        <v>14203</v>
      </c>
      <c r="L660" t="s">
        <v>1595</v>
      </c>
      <c r="M660" s="12">
        <f t="shared" si="72"/>
        <v>0</v>
      </c>
      <c r="N660" s="12">
        <v>0</v>
      </c>
      <c r="O660" s="12">
        <v>0</v>
      </c>
      <c r="P660" s="12">
        <f t="shared" si="73"/>
        <v>0</v>
      </c>
      <c r="Q660" s="12">
        <f t="shared" si="74"/>
        <v>0</v>
      </c>
      <c r="R660" s="12">
        <f t="shared" si="75"/>
        <v>0</v>
      </c>
      <c r="S660" s="14">
        <f t="shared" si="70"/>
        <v>0</v>
      </c>
      <c r="T660" s="14">
        <f t="shared" si="71"/>
        <v>0</v>
      </c>
      <c r="U660" s="14">
        <f t="shared" si="76"/>
        <v>0</v>
      </c>
      <c r="V660" t="s">
        <v>2082</v>
      </c>
      <c r="W660" s="1">
        <v>0</v>
      </c>
      <c r="X660" s="1">
        <v>0</v>
      </c>
    </row>
    <row r="661" spans="2:24" x14ac:dyDescent="0.3">
      <c r="B661" s="1">
        <v>16</v>
      </c>
      <c r="C661" s="33" t="s">
        <v>167</v>
      </c>
      <c r="D661" s="33" t="s">
        <v>78</v>
      </c>
      <c r="E661" s="31" t="s">
        <v>755</v>
      </c>
      <c r="F661" s="31" t="s">
        <v>31</v>
      </c>
      <c r="G661" s="1">
        <v>6</v>
      </c>
      <c r="H661" s="1">
        <v>2009</v>
      </c>
      <c r="I661" s="36">
        <v>0.82430555555555562</v>
      </c>
      <c r="J661" s="1" t="s">
        <v>11</v>
      </c>
      <c r="K661" s="39">
        <v>10566</v>
      </c>
      <c r="L661" t="s">
        <v>1596</v>
      </c>
      <c r="M661" s="12">
        <f t="shared" si="72"/>
        <v>0</v>
      </c>
      <c r="N661" s="12">
        <v>0</v>
      </c>
      <c r="O661" s="12">
        <v>0</v>
      </c>
      <c r="P661" s="12">
        <f t="shared" si="73"/>
        <v>0</v>
      </c>
      <c r="Q661" s="12">
        <f t="shared" si="74"/>
        <v>0</v>
      </c>
      <c r="R661" s="12">
        <f t="shared" si="75"/>
        <v>0</v>
      </c>
      <c r="S661" s="14">
        <f t="shared" si="70"/>
        <v>1</v>
      </c>
      <c r="T661" s="14">
        <f t="shared" si="71"/>
        <v>0</v>
      </c>
      <c r="U661" s="14">
        <f t="shared" si="76"/>
        <v>0</v>
      </c>
      <c r="V661"/>
      <c r="W661" s="1">
        <v>0</v>
      </c>
      <c r="X661" s="1">
        <v>0</v>
      </c>
    </row>
    <row r="662" spans="2:24" x14ac:dyDescent="0.3">
      <c r="B662" s="1">
        <v>17</v>
      </c>
      <c r="C662" s="33" t="s">
        <v>167</v>
      </c>
      <c r="D662" s="33" t="s">
        <v>78</v>
      </c>
      <c r="E662" s="31" t="s">
        <v>756</v>
      </c>
      <c r="F662" s="31" t="s">
        <v>31</v>
      </c>
      <c r="G662" s="1">
        <v>7</v>
      </c>
      <c r="H662" s="1">
        <v>2009</v>
      </c>
      <c r="I662" s="36">
        <v>0.79513888888888884</v>
      </c>
      <c r="J662" s="1" t="s">
        <v>9</v>
      </c>
      <c r="K662" s="39">
        <v>11399</v>
      </c>
      <c r="L662" t="s">
        <v>1284</v>
      </c>
      <c r="M662" s="12">
        <f t="shared" si="72"/>
        <v>0</v>
      </c>
      <c r="N662" s="12">
        <v>0</v>
      </c>
      <c r="O662" s="12">
        <v>0</v>
      </c>
      <c r="P662" s="12">
        <f t="shared" si="73"/>
        <v>0</v>
      </c>
      <c r="Q662" s="12">
        <f t="shared" si="74"/>
        <v>0</v>
      </c>
      <c r="R662" s="12">
        <f t="shared" si="75"/>
        <v>0</v>
      </c>
      <c r="S662" s="14">
        <f t="shared" si="70"/>
        <v>1</v>
      </c>
      <c r="T662" s="14">
        <f t="shared" si="71"/>
        <v>0</v>
      </c>
      <c r="U662" s="14">
        <f t="shared" si="76"/>
        <v>0</v>
      </c>
      <c r="V662"/>
      <c r="W662" s="1">
        <v>0</v>
      </c>
      <c r="X662" s="1">
        <v>0</v>
      </c>
    </row>
    <row r="663" spans="2:24" x14ac:dyDescent="0.3">
      <c r="B663" s="1">
        <v>18</v>
      </c>
      <c r="C663" t="s">
        <v>162</v>
      </c>
      <c r="D663" t="s">
        <v>75</v>
      </c>
      <c r="E663" s="31" t="s">
        <v>757</v>
      </c>
      <c r="F663" s="31" t="s">
        <v>31</v>
      </c>
      <c r="G663" s="1">
        <v>8</v>
      </c>
      <c r="H663" s="1">
        <v>2009</v>
      </c>
      <c r="I663" s="36">
        <v>0.79513888888888884</v>
      </c>
      <c r="J663" s="1" t="s">
        <v>5</v>
      </c>
      <c r="K663" s="39">
        <v>36926</v>
      </c>
      <c r="L663" t="s">
        <v>1597</v>
      </c>
      <c r="M663" s="12">
        <f t="shared" si="72"/>
        <v>0</v>
      </c>
      <c r="N663" s="12">
        <v>0</v>
      </c>
      <c r="O663" s="12">
        <v>0</v>
      </c>
      <c r="P663" s="12">
        <f t="shared" si="73"/>
        <v>1</v>
      </c>
      <c r="Q663" s="12">
        <f t="shared" si="74"/>
        <v>0</v>
      </c>
      <c r="R663" s="12">
        <f t="shared" si="75"/>
        <v>0</v>
      </c>
      <c r="S663" s="14">
        <f t="shared" si="70"/>
        <v>1</v>
      </c>
      <c r="T663" s="14">
        <f t="shared" si="71"/>
        <v>0</v>
      </c>
      <c r="U663" s="14">
        <f t="shared" si="76"/>
        <v>0</v>
      </c>
      <c r="V663" t="s">
        <v>1887</v>
      </c>
      <c r="W663" s="1">
        <v>0</v>
      </c>
      <c r="X663" s="1">
        <v>0</v>
      </c>
    </row>
    <row r="664" spans="2:24" x14ac:dyDescent="0.3">
      <c r="B664" s="1">
        <v>19</v>
      </c>
      <c r="C664" t="s">
        <v>162</v>
      </c>
      <c r="D664" t="s">
        <v>75</v>
      </c>
      <c r="E664" s="31" t="s">
        <v>758</v>
      </c>
      <c r="F664" s="31" t="s">
        <v>31</v>
      </c>
      <c r="G664" s="1">
        <v>9</v>
      </c>
      <c r="H664" s="1">
        <v>2009</v>
      </c>
      <c r="I664" s="36">
        <v>0.79652777777777783</v>
      </c>
      <c r="J664" s="1" t="s">
        <v>7</v>
      </c>
      <c r="K664" s="39">
        <v>41825</v>
      </c>
      <c r="L664" t="s">
        <v>1598</v>
      </c>
      <c r="M664" s="12">
        <f t="shared" si="72"/>
        <v>0</v>
      </c>
      <c r="N664" s="12">
        <v>0</v>
      </c>
      <c r="O664" s="12">
        <v>0</v>
      </c>
      <c r="P664" s="12">
        <f t="shared" si="73"/>
        <v>1</v>
      </c>
      <c r="Q664" s="12">
        <f t="shared" si="74"/>
        <v>0</v>
      </c>
      <c r="R664" s="12">
        <f t="shared" si="75"/>
        <v>0</v>
      </c>
      <c r="S664" s="14">
        <f t="shared" si="70"/>
        <v>1</v>
      </c>
      <c r="T664" s="14">
        <f t="shared" si="71"/>
        <v>1</v>
      </c>
      <c r="U664" s="14">
        <f t="shared" si="76"/>
        <v>0</v>
      </c>
      <c r="V664"/>
      <c r="W664" s="1">
        <v>0</v>
      </c>
      <c r="X664" s="1">
        <v>0</v>
      </c>
    </row>
    <row r="665" spans="2:24" x14ac:dyDescent="0.3">
      <c r="B665" s="1">
        <v>20</v>
      </c>
      <c r="C665" t="s">
        <v>162</v>
      </c>
      <c r="D665" t="s">
        <v>75</v>
      </c>
      <c r="E665" s="31" t="s">
        <v>759</v>
      </c>
      <c r="F665" s="31" t="s">
        <v>31</v>
      </c>
      <c r="G665" s="1">
        <v>10</v>
      </c>
      <c r="H665" s="1">
        <v>2009</v>
      </c>
      <c r="I665" s="36">
        <v>0.56666666666666665</v>
      </c>
      <c r="J665" s="1" t="s">
        <v>8</v>
      </c>
      <c r="K665" s="39">
        <v>33290</v>
      </c>
      <c r="L665" t="s">
        <v>1599</v>
      </c>
      <c r="M665" s="12">
        <f t="shared" si="72"/>
        <v>0</v>
      </c>
      <c r="N665" s="12">
        <v>0</v>
      </c>
      <c r="O665" s="12">
        <v>0</v>
      </c>
      <c r="P665" s="12">
        <f t="shared" si="73"/>
        <v>1</v>
      </c>
      <c r="Q665" s="12">
        <f t="shared" si="74"/>
        <v>0</v>
      </c>
      <c r="R665" s="12">
        <f t="shared" si="75"/>
        <v>0</v>
      </c>
      <c r="S665" s="14">
        <f t="shared" si="70"/>
        <v>0</v>
      </c>
      <c r="T665" s="14">
        <f t="shared" si="71"/>
        <v>0</v>
      </c>
      <c r="U665" s="14">
        <f t="shared" si="76"/>
        <v>0</v>
      </c>
      <c r="V665" t="s">
        <v>2083</v>
      </c>
      <c r="W665" s="1">
        <v>0</v>
      </c>
      <c r="X665" s="1">
        <v>0</v>
      </c>
    </row>
    <row r="666" spans="2:24" x14ac:dyDescent="0.3">
      <c r="B666" s="1">
        <v>21</v>
      </c>
      <c r="C666" t="s">
        <v>181</v>
      </c>
      <c r="D666" t="s">
        <v>76</v>
      </c>
      <c r="E666" s="31" t="s">
        <v>760</v>
      </c>
      <c r="F666" s="31" t="s">
        <v>31</v>
      </c>
      <c r="G666" s="1">
        <v>12</v>
      </c>
      <c r="H666" s="1">
        <v>2009</v>
      </c>
      <c r="I666" s="36">
        <v>0.79652777777777783</v>
      </c>
      <c r="J666" s="1" t="s">
        <v>10</v>
      </c>
      <c r="K666" s="39">
        <v>17122</v>
      </c>
      <c r="L666" t="s">
        <v>1600</v>
      </c>
      <c r="M666" s="12">
        <f t="shared" si="72"/>
        <v>0</v>
      </c>
      <c r="N666" s="12">
        <v>0</v>
      </c>
      <c r="O666" s="12">
        <v>0</v>
      </c>
      <c r="P666" s="12">
        <f t="shared" si="73"/>
        <v>0</v>
      </c>
      <c r="Q666" s="12">
        <f t="shared" si="74"/>
        <v>0</v>
      </c>
      <c r="R666" s="12">
        <f t="shared" si="75"/>
        <v>0</v>
      </c>
      <c r="S666" s="14">
        <f t="shared" si="70"/>
        <v>1</v>
      </c>
      <c r="T666" s="14">
        <f t="shared" si="71"/>
        <v>0</v>
      </c>
      <c r="U666" s="14">
        <f t="shared" si="76"/>
        <v>0</v>
      </c>
      <c r="V666" t="s">
        <v>2084</v>
      </c>
      <c r="W666" s="1">
        <v>0</v>
      </c>
      <c r="X666" s="1">
        <v>0</v>
      </c>
    </row>
    <row r="667" spans="2:24" x14ac:dyDescent="0.3">
      <c r="B667" s="1">
        <v>22</v>
      </c>
      <c r="C667" t="s">
        <v>181</v>
      </c>
      <c r="D667" t="s">
        <v>76</v>
      </c>
      <c r="E667" s="31" t="s">
        <v>761</v>
      </c>
      <c r="F667" s="31" t="s">
        <v>31</v>
      </c>
      <c r="G667" s="1">
        <v>13</v>
      </c>
      <c r="H667" s="1">
        <v>2009</v>
      </c>
      <c r="I667" s="36">
        <v>0.79652777777777783</v>
      </c>
      <c r="J667" s="1" t="s">
        <v>11</v>
      </c>
      <c r="K667" s="39">
        <v>13237</v>
      </c>
      <c r="L667" t="s">
        <v>1601</v>
      </c>
      <c r="M667" s="12">
        <f t="shared" si="72"/>
        <v>0</v>
      </c>
      <c r="N667" s="12">
        <v>0</v>
      </c>
      <c r="O667" s="12">
        <v>0</v>
      </c>
      <c r="P667" s="12">
        <f t="shared" si="73"/>
        <v>0</v>
      </c>
      <c r="Q667" s="12">
        <f t="shared" si="74"/>
        <v>0</v>
      </c>
      <c r="R667" s="12">
        <f t="shared" si="75"/>
        <v>0</v>
      </c>
      <c r="S667" s="14">
        <f t="shared" si="70"/>
        <v>1</v>
      </c>
      <c r="T667" s="14">
        <f t="shared" si="71"/>
        <v>0</v>
      </c>
      <c r="U667" s="14">
        <f t="shared" si="76"/>
        <v>0</v>
      </c>
      <c r="V667"/>
      <c r="W667" s="1">
        <v>0</v>
      </c>
      <c r="X667" s="1">
        <v>0</v>
      </c>
    </row>
    <row r="668" spans="2:24" x14ac:dyDescent="0.3">
      <c r="B668" s="1">
        <v>23</v>
      </c>
      <c r="C668" s="33" t="s">
        <v>157</v>
      </c>
      <c r="D668" s="33" t="s">
        <v>79</v>
      </c>
      <c r="E668" s="31" t="s">
        <v>762</v>
      </c>
      <c r="F668" s="31" t="s">
        <v>31</v>
      </c>
      <c r="G668" s="1">
        <v>25</v>
      </c>
      <c r="H668" s="1">
        <v>2009</v>
      </c>
      <c r="I668" s="36">
        <v>0.56874999999999998</v>
      </c>
      <c r="J668" s="1" t="s">
        <v>6</v>
      </c>
      <c r="K668" s="39">
        <v>24904</v>
      </c>
      <c r="L668" t="s">
        <v>1602</v>
      </c>
      <c r="M668" s="12">
        <f t="shared" si="72"/>
        <v>0</v>
      </c>
      <c r="N668" s="12">
        <v>0</v>
      </c>
      <c r="O668" s="12">
        <v>0</v>
      </c>
      <c r="P668" s="12">
        <f t="shared" si="73"/>
        <v>0</v>
      </c>
      <c r="Q668" s="12">
        <f t="shared" si="74"/>
        <v>0</v>
      </c>
      <c r="R668" s="12">
        <f t="shared" si="75"/>
        <v>0</v>
      </c>
      <c r="S668" s="14">
        <f t="shared" si="70"/>
        <v>0</v>
      </c>
      <c r="T668" s="14">
        <f t="shared" si="71"/>
        <v>0</v>
      </c>
      <c r="U668" s="14">
        <f t="shared" si="76"/>
        <v>0</v>
      </c>
      <c r="V668" t="s">
        <v>2085</v>
      </c>
      <c r="W668" s="1">
        <v>0</v>
      </c>
      <c r="X668" s="1">
        <v>0</v>
      </c>
    </row>
    <row r="669" spans="2:24" x14ac:dyDescent="0.3">
      <c r="B669" s="1">
        <v>24</v>
      </c>
      <c r="C669" s="33" t="s">
        <v>157</v>
      </c>
      <c r="D669" s="33" t="s">
        <v>79</v>
      </c>
      <c r="E669" s="31" t="s">
        <v>763</v>
      </c>
      <c r="F669" s="31" t="s">
        <v>31</v>
      </c>
      <c r="G669" s="1">
        <v>26</v>
      </c>
      <c r="H669" s="1">
        <v>2009</v>
      </c>
      <c r="I669" s="36">
        <v>0.79583333333333339</v>
      </c>
      <c r="J669" s="1" t="s">
        <v>10</v>
      </c>
      <c r="K669" s="39">
        <v>10130</v>
      </c>
      <c r="L669" t="s">
        <v>1603</v>
      </c>
      <c r="M669" s="12">
        <f t="shared" si="72"/>
        <v>0</v>
      </c>
      <c r="N669" s="12">
        <v>0</v>
      </c>
      <c r="O669" s="12">
        <v>0</v>
      </c>
      <c r="P669" s="12">
        <f t="shared" si="73"/>
        <v>0</v>
      </c>
      <c r="Q669" s="12">
        <f t="shared" si="74"/>
        <v>0</v>
      </c>
      <c r="R669" s="12">
        <f t="shared" si="75"/>
        <v>0</v>
      </c>
      <c r="S669" s="14">
        <f t="shared" si="70"/>
        <v>1</v>
      </c>
      <c r="T669" s="14">
        <f t="shared" si="71"/>
        <v>0</v>
      </c>
      <c r="U669" s="14">
        <f t="shared" si="76"/>
        <v>0</v>
      </c>
      <c r="V669" t="s">
        <v>1886</v>
      </c>
      <c r="W669" s="1">
        <v>0</v>
      </c>
      <c r="X669" s="1">
        <v>0</v>
      </c>
    </row>
    <row r="670" spans="2:24" x14ac:dyDescent="0.3">
      <c r="B670" s="1">
        <v>25</v>
      </c>
      <c r="C670" s="33" t="s">
        <v>157</v>
      </c>
      <c r="D670" s="33" t="s">
        <v>79</v>
      </c>
      <c r="E670" s="31" t="s">
        <v>764</v>
      </c>
      <c r="F670" s="31" t="s">
        <v>31</v>
      </c>
      <c r="G670" s="1">
        <v>27</v>
      </c>
      <c r="H670" s="1">
        <v>2009</v>
      </c>
      <c r="I670" s="36">
        <v>0.56736111111111109</v>
      </c>
      <c r="J670" s="1" t="s">
        <v>11</v>
      </c>
      <c r="K670" s="39">
        <v>13713</v>
      </c>
      <c r="L670" t="s">
        <v>1439</v>
      </c>
      <c r="M670" s="12">
        <f t="shared" si="72"/>
        <v>0</v>
      </c>
      <c r="N670" s="12">
        <v>0</v>
      </c>
      <c r="O670" s="12">
        <v>0</v>
      </c>
      <c r="P670" s="12">
        <f t="shared" si="73"/>
        <v>0</v>
      </c>
      <c r="Q670" s="12">
        <f t="shared" si="74"/>
        <v>0</v>
      </c>
      <c r="R670" s="12">
        <f t="shared" si="75"/>
        <v>0</v>
      </c>
      <c r="S670" s="14">
        <f t="shared" si="70"/>
        <v>0</v>
      </c>
      <c r="T670" s="14">
        <f t="shared" si="71"/>
        <v>0</v>
      </c>
      <c r="U670" s="14">
        <f t="shared" si="76"/>
        <v>0</v>
      </c>
      <c r="V670"/>
      <c r="W670" s="1">
        <v>0</v>
      </c>
      <c r="X670" s="1">
        <v>0</v>
      </c>
    </row>
    <row r="671" spans="2:24" x14ac:dyDescent="0.3">
      <c r="B671" s="1">
        <v>26</v>
      </c>
      <c r="C671" t="s">
        <v>170</v>
      </c>
      <c r="D671" t="s">
        <v>77</v>
      </c>
      <c r="E671" s="31" t="s">
        <v>765</v>
      </c>
      <c r="F671" s="31" t="s">
        <v>31</v>
      </c>
      <c r="G671" s="1">
        <v>28</v>
      </c>
      <c r="H671" s="1">
        <v>2009</v>
      </c>
      <c r="I671" s="36">
        <v>0.79583333333333339</v>
      </c>
      <c r="J671" s="1" t="s">
        <v>9</v>
      </c>
      <c r="K671" s="39">
        <v>11937</v>
      </c>
      <c r="L671" t="s">
        <v>1604</v>
      </c>
      <c r="M671" s="12">
        <f t="shared" si="72"/>
        <v>0</v>
      </c>
      <c r="N671" s="12">
        <v>0</v>
      </c>
      <c r="O671" s="12">
        <v>0</v>
      </c>
      <c r="P671" s="12">
        <f t="shared" si="73"/>
        <v>0</v>
      </c>
      <c r="Q671" s="12">
        <f t="shared" si="74"/>
        <v>0</v>
      </c>
      <c r="R671" s="12">
        <f t="shared" si="75"/>
        <v>0</v>
      </c>
      <c r="S671" s="14">
        <f t="shared" si="70"/>
        <v>1</v>
      </c>
      <c r="T671" s="14">
        <f t="shared" si="71"/>
        <v>0</v>
      </c>
      <c r="U671" s="14">
        <f t="shared" si="76"/>
        <v>0</v>
      </c>
      <c r="V671"/>
      <c r="W671" s="1">
        <v>0</v>
      </c>
      <c r="X671" s="1">
        <v>0</v>
      </c>
    </row>
    <row r="672" spans="2:24" x14ac:dyDescent="0.3">
      <c r="B672" s="30">
        <v>27</v>
      </c>
      <c r="C672" s="34" t="s">
        <v>170</v>
      </c>
      <c r="D672" s="34" t="s">
        <v>77</v>
      </c>
      <c r="E672" s="35" t="s">
        <v>766</v>
      </c>
      <c r="F672" s="35" t="s">
        <v>31</v>
      </c>
      <c r="G672" s="30">
        <v>29</v>
      </c>
      <c r="H672" s="30">
        <v>2009</v>
      </c>
      <c r="I672" s="37">
        <v>0.81319444444444444</v>
      </c>
      <c r="J672" s="30" t="s">
        <v>5</v>
      </c>
      <c r="K672" s="40">
        <v>42704</v>
      </c>
      <c r="L672" s="34" t="s">
        <v>1605</v>
      </c>
      <c r="M672" s="12">
        <f t="shared" si="72"/>
        <v>0</v>
      </c>
      <c r="N672" s="12">
        <v>0</v>
      </c>
      <c r="O672" s="12">
        <v>0</v>
      </c>
      <c r="P672" s="12">
        <f t="shared" si="73"/>
        <v>0</v>
      </c>
      <c r="Q672" s="12">
        <f t="shared" si="74"/>
        <v>0</v>
      </c>
      <c r="R672" s="12">
        <f t="shared" si="75"/>
        <v>0</v>
      </c>
      <c r="S672" s="14">
        <f t="shared" si="70"/>
        <v>1</v>
      </c>
      <c r="T672" s="14">
        <f t="shared" si="71"/>
        <v>0</v>
      </c>
      <c r="U672" s="14">
        <f t="shared" si="76"/>
        <v>0</v>
      </c>
      <c r="V672" s="34" t="s">
        <v>2086</v>
      </c>
      <c r="W672" s="30">
        <v>0</v>
      </c>
      <c r="X672" s="30">
        <v>0</v>
      </c>
    </row>
    <row r="673" spans="2:24" x14ac:dyDescent="0.3">
      <c r="B673" s="1">
        <v>28</v>
      </c>
      <c r="C673" t="s">
        <v>170</v>
      </c>
      <c r="D673" t="s">
        <v>77</v>
      </c>
      <c r="E673" s="31" t="s">
        <v>767</v>
      </c>
      <c r="F673" s="31" t="s">
        <v>31</v>
      </c>
      <c r="G673" s="1">
        <v>30</v>
      </c>
      <c r="H673" s="1">
        <v>2009</v>
      </c>
      <c r="I673" s="36">
        <v>0.79583333333333339</v>
      </c>
      <c r="J673" s="1" t="s">
        <v>7</v>
      </c>
      <c r="K673" s="39">
        <v>34567</v>
      </c>
      <c r="L673" t="s">
        <v>1426</v>
      </c>
      <c r="M673" s="12">
        <f t="shared" si="72"/>
        <v>0</v>
      </c>
      <c r="N673" s="12">
        <v>0</v>
      </c>
      <c r="O673" s="12">
        <v>0</v>
      </c>
      <c r="P673" s="12">
        <f t="shared" si="73"/>
        <v>0</v>
      </c>
      <c r="Q673" s="12">
        <f t="shared" si="74"/>
        <v>0</v>
      </c>
      <c r="R673" s="12">
        <f t="shared" si="75"/>
        <v>0</v>
      </c>
      <c r="S673" s="14">
        <f t="shared" si="70"/>
        <v>1</v>
      </c>
      <c r="T673" s="14">
        <f t="shared" si="71"/>
        <v>1</v>
      </c>
      <c r="U673" s="14">
        <f t="shared" si="76"/>
        <v>0</v>
      </c>
      <c r="V673" t="s">
        <v>2087</v>
      </c>
      <c r="W673" s="1">
        <v>0</v>
      </c>
      <c r="X673" s="1">
        <v>0</v>
      </c>
    </row>
    <row r="674" spans="2:24" x14ac:dyDescent="0.3">
      <c r="B674" s="1">
        <v>29</v>
      </c>
      <c r="C674" t="s">
        <v>170</v>
      </c>
      <c r="D674" t="s">
        <v>77</v>
      </c>
      <c r="E674" s="31" t="s">
        <v>768</v>
      </c>
      <c r="F674" s="31" t="s">
        <v>31</v>
      </c>
      <c r="G674" s="1">
        <v>31</v>
      </c>
      <c r="H674" s="1">
        <v>2009</v>
      </c>
      <c r="I674" s="36">
        <v>0.56666666666666665</v>
      </c>
      <c r="J674" s="1" t="s">
        <v>8</v>
      </c>
      <c r="K674" s="39">
        <v>32233</v>
      </c>
      <c r="L674" t="s">
        <v>1606</v>
      </c>
      <c r="M674" s="12">
        <f t="shared" si="72"/>
        <v>0</v>
      </c>
      <c r="N674" s="12">
        <v>0</v>
      </c>
      <c r="O674" s="12">
        <v>0</v>
      </c>
      <c r="P674" s="12">
        <f t="shared" si="73"/>
        <v>0</v>
      </c>
      <c r="Q674" s="12">
        <f t="shared" si="74"/>
        <v>0</v>
      </c>
      <c r="R674" s="12">
        <f t="shared" si="75"/>
        <v>0</v>
      </c>
      <c r="S674" s="14">
        <f t="shared" si="70"/>
        <v>0</v>
      </c>
      <c r="T674" s="14">
        <f t="shared" si="71"/>
        <v>0</v>
      </c>
      <c r="U674" s="14">
        <f t="shared" si="76"/>
        <v>0</v>
      </c>
      <c r="V674" t="s">
        <v>1894</v>
      </c>
      <c r="W674" s="1">
        <v>0</v>
      </c>
      <c r="X674" s="1">
        <v>0</v>
      </c>
    </row>
    <row r="675" spans="2:24" x14ac:dyDescent="0.3">
      <c r="B675" s="1">
        <v>30</v>
      </c>
      <c r="C675" t="s">
        <v>158</v>
      </c>
      <c r="D675" t="s">
        <v>74</v>
      </c>
      <c r="E675" s="31" t="s">
        <v>769</v>
      </c>
      <c r="F675" s="31" t="s">
        <v>35</v>
      </c>
      <c r="G675" s="1">
        <v>9</v>
      </c>
      <c r="H675" s="1">
        <v>2009</v>
      </c>
      <c r="I675" s="36">
        <v>0.80694444444444446</v>
      </c>
      <c r="J675" s="1" t="s">
        <v>10</v>
      </c>
      <c r="K675" s="39">
        <v>17358</v>
      </c>
      <c r="L675" t="s">
        <v>1607</v>
      </c>
      <c r="M675" s="12">
        <f t="shared" si="72"/>
        <v>0</v>
      </c>
      <c r="N675" s="12">
        <v>0</v>
      </c>
      <c r="O675" s="12">
        <v>0</v>
      </c>
      <c r="P675" s="12">
        <f t="shared" si="73"/>
        <v>0</v>
      </c>
      <c r="Q675" s="12">
        <f t="shared" si="74"/>
        <v>0</v>
      </c>
      <c r="R675" s="12">
        <f t="shared" si="75"/>
        <v>0</v>
      </c>
      <c r="S675" s="14">
        <f t="shared" si="70"/>
        <v>1</v>
      </c>
      <c r="T675" s="14">
        <f t="shared" si="71"/>
        <v>0</v>
      </c>
      <c r="U675" s="14">
        <f t="shared" si="76"/>
        <v>1</v>
      </c>
      <c r="V675" t="s">
        <v>2088</v>
      </c>
      <c r="W675" s="1">
        <v>0</v>
      </c>
      <c r="X675" s="1">
        <v>0</v>
      </c>
    </row>
    <row r="676" spans="2:24" x14ac:dyDescent="0.3">
      <c r="B676" s="1">
        <v>31</v>
      </c>
      <c r="C676" t="s">
        <v>158</v>
      </c>
      <c r="D676" t="s">
        <v>74</v>
      </c>
      <c r="E676" s="1" t="s">
        <v>770</v>
      </c>
      <c r="F676" s="31" t="s">
        <v>35</v>
      </c>
      <c r="G676" s="1">
        <v>10</v>
      </c>
      <c r="H676" s="1">
        <v>2009</v>
      </c>
      <c r="I676" s="36">
        <v>0.79652777777777783</v>
      </c>
      <c r="J676" s="1" t="s">
        <v>11</v>
      </c>
      <c r="K676" s="39">
        <v>12770</v>
      </c>
      <c r="L676" t="s">
        <v>1608</v>
      </c>
      <c r="M676" s="12">
        <f t="shared" si="72"/>
        <v>0</v>
      </c>
      <c r="N676" s="12">
        <v>0</v>
      </c>
      <c r="O676" s="12">
        <v>0</v>
      </c>
      <c r="P676" s="12">
        <f t="shared" si="73"/>
        <v>0</v>
      </c>
      <c r="Q676" s="12">
        <f t="shared" si="74"/>
        <v>0</v>
      </c>
      <c r="R676" s="12">
        <f t="shared" si="75"/>
        <v>0</v>
      </c>
      <c r="S676" s="14">
        <f t="shared" si="70"/>
        <v>1</v>
      </c>
      <c r="T676" s="14">
        <f t="shared" si="71"/>
        <v>0</v>
      </c>
      <c r="U676" s="14">
        <f t="shared" si="76"/>
        <v>1</v>
      </c>
      <c r="V676"/>
      <c r="W676" s="1">
        <v>0</v>
      </c>
      <c r="X676" s="1">
        <v>0</v>
      </c>
    </row>
    <row r="677" spans="2:24" x14ac:dyDescent="0.3">
      <c r="B677" s="1">
        <v>32</v>
      </c>
      <c r="C677" t="s">
        <v>158</v>
      </c>
      <c r="D677" t="s">
        <v>74</v>
      </c>
      <c r="E677" s="1" t="s">
        <v>771</v>
      </c>
      <c r="F677" s="31" t="s">
        <v>35</v>
      </c>
      <c r="G677" s="1">
        <v>11</v>
      </c>
      <c r="H677" s="1">
        <v>2009</v>
      </c>
      <c r="I677" s="36">
        <v>0.79583333333333339</v>
      </c>
      <c r="J677" s="1" t="s">
        <v>9</v>
      </c>
      <c r="K677" s="39">
        <v>12260</v>
      </c>
      <c r="L677" t="s">
        <v>1609</v>
      </c>
      <c r="M677" s="12">
        <f t="shared" si="72"/>
        <v>0</v>
      </c>
      <c r="N677" s="12">
        <v>0</v>
      </c>
      <c r="O677" s="12">
        <v>0</v>
      </c>
      <c r="P677" s="12">
        <f t="shared" si="73"/>
        <v>0</v>
      </c>
      <c r="Q677" s="12">
        <f t="shared" si="74"/>
        <v>0</v>
      </c>
      <c r="R677" s="12">
        <f t="shared" si="75"/>
        <v>0</v>
      </c>
      <c r="S677" s="14">
        <f t="shared" si="70"/>
        <v>1</v>
      </c>
      <c r="T677" s="14">
        <f t="shared" si="71"/>
        <v>0</v>
      </c>
      <c r="U677" s="14">
        <f t="shared" si="76"/>
        <v>1</v>
      </c>
      <c r="V677"/>
      <c r="W677" s="1">
        <v>0</v>
      </c>
      <c r="X677" s="1">
        <v>0</v>
      </c>
    </row>
    <row r="678" spans="2:24" x14ac:dyDescent="0.3">
      <c r="B678" s="1">
        <v>33</v>
      </c>
      <c r="C678" t="s">
        <v>165</v>
      </c>
      <c r="D678" t="s">
        <v>56</v>
      </c>
      <c r="E678" s="1" t="s">
        <v>772</v>
      </c>
      <c r="F678" s="31" t="s">
        <v>35</v>
      </c>
      <c r="G678" s="1">
        <v>12</v>
      </c>
      <c r="H678" s="1">
        <v>2009</v>
      </c>
      <c r="I678" s="36">
        <v>0.79513888888888884</v>
      </c>
      <c r="J678" s="1" t="s">
        <v>5</v>
      </c>
      <c r="K678" s="39">
        <v>28469</v>
      </c>
      <c r="L678" t="s">
        <v>1580</v>
      </c>
      <c r="M678" s="12">
        <f t="shared" si="72"/>
        <v>0</v>
      </c>
      <c r="N678" s="12">
        <v>0</v>
      </c>
      <c r="O678" s="12">
        <v>1</v>
      </c>
      <c r="P678" s="12">
        <f t="shared" si="73"/>
        <v>0</v>
      </c>
      <c r="Q678" s="12">
        <f t="shared" si="74"/>
        <v>0</v>
      </c>
      <c r="R678" s="12">
        <f t="shared" si="75"/>
        <v>0</v>
      </c>
      <c r="S678" s="14">
        <f t="shared" si="70"/>
        <v>1</v>
      </c>
      <c r="T678" s="14">
        <f t="shared" si="71"/>
        <v>0</v>
      </c>
      <c r="U678" s="14">
        <f t="shared" si="76"/>
        <v>1</v>
      </c>
      <c r="V678" t="s">
        <v>2089</v>
      </c>
      <c r="W678" s="1">
        <v>0</v>
      </c>
      <c r="X678" s="1">
        <v>0</v>
      </c>
    </row>
    <row r="679" spans="2:24" x14ac:dyDescent="0.3">
      <c r="B679" s="1">
        <v>34</v>
      </c>
      <c r="C679" t="s">
        <v>165</v>
      </c>
      <c r="D679" t="s">
        <v>56</v>
      </c>
      <c r="E679" s="1" t="s">
        <v>773</v>
      </c>
      <c r="F679" s="31" t="s">
        <v>35</v>
      </c>
      <c r="G679" s="1">
        <v>13</v>
      </c>
      <c r="H679" s="1">
        <v>2009</v>
      </c>
      <c r="I679" s="36">
        <v>0.79583333333333339</v>
      </c>
      <c r="J679" s="1" t="s">
        <v>7</v>
      </c>
      <c r="K679" s="39">
        <v>29645</v>
      </c>
      <c r="L679" t="s">
        <v>1610</v>
      </c>
      <c r="M679" s="12">
        <f t="shared" si="72"/>
        <v>0</v>
      </c>
      <c r="N679" s="12">
        <v>0</v>
      </c>
      <c r="O679" s="12">
        <v>1</v>
      </c>
      <c r="P679" s="12">
        <f t="shared" si="73"/>
        <v>0</v>
      </c>
      <c r="Q679" s="12">
        <f t="shared" si="74"/>
        <v>0</v>
      </c>
      <c r="R679" s="12">
        <f t="shared" si="75"/>
        <v>0</v>
      </c>
      <c r="S679" s="14">
        <f t="shared" si="70"/>
        <v>1</v>
      </c>
      <c r="T679" s="14">
        <f t="shared" si="71"/>
        <v>1</v>
      </c>
      <c r="U679" s="14">
        <f t="shared" si="76"/>
        <v>1</v>
      </c>
      <c r="V679"/>
      <c r="W679" s="1">
        <v>0</v>
      </c>
      <c r="X679" s="1">
        <v>0</v>
      </c>
    </row>
    <row r="680" spans="2:24" x14ac:dyDescent="0.3">
      <c r="B680" s="1">
        <v>35</v>
      </c>
      <c r="C680" t="s">
        <v>165</v>
      </c>
      <c r="D680" t="s">
        <v>56</v>
      </c>
      <c r="E680" s="1" t="s">
        <v>774</v>
      </c>
      <c r="F680" s="31" t="s">
        <v>35</v>
      </c>
      <c r="G680" s="1">
        <v>14</v>
      </c>
      <c r="H680" s="1">
        <v>2009</v>
      </c>
      <c r="I680" s="36">
        <v>0.56666666666666665</v>
      </c>
      <c r="J680" s="1" t="s">
        <v>8</v>
      </c>
      <c r="K680" s="39">
        <v>26770</v>
      </c>
      <c r="L680" t="s">
        <v>1427</v>
      </c>
      <c r="M680" s="12">
        <f t="shared" si="72"/>
        <v>0</v>
      </c>
      <c r="N680" s="12">
        <v>0</v>
      </c>
      <c r="O680" s="12">
        <v>1</v>
      </c>
      <c r="P680" s="12">
        <f t="shared" si="73"/>
        <v>0</v>
      </c>
      <c r="Q680" s="12">
        <f t="shared" si="74"/>
        <v>0</v>
      </c>
      <c r="R680" s="12">
        <f t="shared" si="75"/>
        <v>0</v>
      </c>
      <c r="S680" s="14">
        <f t="shared" si="70"/>
        <v>0</v>
      </c>
      <c r="T680" s="14">
        <f t="shared" si="71"/>
        <v>0</v>
      </c>
      <c r="U680" s="14">
        <f t="shared" si="76"/>
        <v>1</v>
      </c>
      <c r="V680"/>
      <c r="W680" s="1">
        <v>0</v>
      </c>
      <c r="X680" s="1">
        <v>0</v>
      </c>
    </row>
    <row r="681" spans="2:24" x14ac:dyDescent="0.3">
      <c r="B681" s="1">
        <v>36</v>
      </c>
      <c r="C681" t="s">
        <v>180</v>
      </c>
      <c r="D681" t="s">
        <v>58</v>
      </c>
      <c r="E681" s="1" t="s">
        <v>775</v>
      </c>
      <c r="F681" s="31" t="s">
        <v>35</v>
      </c>
      <c r="G681" s="1">
        <v>16</v>
      </c>
      <c r="H681" s="1">
        <v>2009</v>
      </c>
      <c r="I681" s="36">
        <v>0.79583333333333339</v>
      </c>
      <c r="J681" s="1" t="s">
        <v>10</v>
      </c>
      <c r="K681" s="39">
        <v>20626</v>
      </c>
      <c r="L681" t="s">
        <v>1611</v>
      </c>
      <c r="M681" s="12">
        <f t="shared" si="72"/>
        <v>0</v>
      </c>
      <c r="N681" s="12">
        <v>0</v>
      </c>
      <c r="O681" s="12">
        <v>1</v>
      </c>
      <c r="P681" s="12">
        <f t="shared" si="73"/>
        <v>0</v>
      </c>
      <c r="Q681" s="12">
        <f t="shared" si="74"/>
        <v>0</v>
      </c>
      <c r="R681" s="12">
        <f t="shared" si="75"/>
        <v>0</v>
      </c>
      <c r="S681" s="14">
        <f t="shared" si="70"/>
        <v>1</v>
      </c>
      <c r="T681" s="14">
        <f t="shared" si="71"/>
        <v>0</v>
      </c>
      <c r="U681" s="14">
        <f t="shared" si="76"/>
        <v>1</v>
      </c>
      <c r="V681" t="s">
        <v>1886</v>
      </c>
      <c r="W681" s="1">
        <v>0</v>
      </c>
      <c r="X681" s="1">
        <v>0</v>
      </c>
    </row>
    <row r="682" spans="2:24" x14ac:dyDescent="0.3">
      <c r="B682" s="1">
        <v>37</v>
      </c>
      <c r="C682" t="s">
        <v>180</v>
      </c>
      <c r="D682" t="s">
        <v>58</v>
      </c>
      <c r="E682" s="1" t="s">
        <v>776</v>
      </c>
      <c r="F682" s="31" t="s">
        <v>35</v>
      </c>
      <c r="G682" s="1">
        <v>17</v>
      </c>
      <c r="H682" s="1">
        <v>2009</v>
      </c>
      <c r="I682" s="36">
        <v>0.79583333333333339</v>
      </c>
      <c r="J682" s="1" t="s">
        <v>11</v>
      </c>
      <c r="K682" s="39">
        <v>31906</v>
      </c>
      <c r="L682" t="s">
        <v>1568</v>
      </c>
      <c r="M682" s="12">
        <f t="shared" si="72"/>
        <v>0</v>
      </c>
      <c r="N682" s="12">
        <v>0</v>
      </c>
      <c r="O682" s="12">
        <v>1</v>
      </c>
      <c r="P682" s="12">
        <f t="shared" si="73"/>
        <v>0</v>
      </c>
      <c r="Q682" s="12">
        <f t="shared" si="74"/>
        <v>0</v>
      </c>
      <c r="R682" s="12">
        <f t="shared" si="75"/>
        <v>0</v>
      </c>
      <c r="S682" s="14">
        <f t="shared" si="70"/>
        <v>1</v>
      </c>
      <c r="T682" s="14">
        <f t="shared" si="71"/>
        <v>0</v>
      </c>
      <c r="U682" s="14">
        <f t="shared" si="76"/>
        <v>1</v>
      </c>
      <c r="V682" t="s">
        <v>2090</v>
      </c>
      <c r="W682" s="1">
        <v>1</v>
      </c>
      <c r="X682" s="1">
        <v>0</v>
      </c>
    </row>
    <row r="683" spans="2:24" x14ac:dyDescent="0.3">
      <c r="B683" s="1">
        <v>38</v>
      </c>
      <c r="C683" t="s">
        <v>180</v>
      </c>
      <c r="D683" t="s">
        <v>58</v>
      </c>
      <c r="E683" s="1" t="s">
        <v>777</v>
      </c>
      <c r="F683" s="31" t="s">
        <v>35</v>
      </c>
      <c r="G683" s="1">
        <v>18</v>
      </c>
      <c r="H683" s="1">
        <v>2009</v>
      </c>
      <c r="I683" s="36">
        <v>0.79583333333333339</v>
      </c>
      <c r="J683" s="1" t="s">
        <v>9</v>
      </c>
      <c r="K683" s="39">
        <v>23009</v>
      </c>
      <c r="L683" t="s">
        <v>1344</v>
      </c>
      <c r="M683" s="12">
        <f t="shared" si="72"/>
        <v>0</v>
      </c>
      <c r="N683" s="12">
        <v>0</v>
      </c>
      <c r="O683" s="12">
        <v>1</v>
      </c>
      <c r="P683" s="12">
        <f t="shared" si="73"/>
        <v>0</v>
      </c>
      <c r="Q683" s="12">
        <f t="shared" si="74"/>
        <v>0</v>
      </c>
      <c r="R683" s="12">
        <f t="shared" si="75"/>
        <v>0</v>
      </c>
      <c r="S683" s="14">
        <f t="shared" si="70"/>
        <v>1</v>
      </c>
      <c r="T683" s="14">
        <f t="shared" si="71"/>
        <v>0</v>
      </c>
      <c r="U683" s="14">
        <f t="shared" si="76"/>
        <v>1</v>
      </c>
      <c r="V683"/>
      <c r="W683" s="1">
        <v>0</v>
      </c>
      <c r="X683" s="1">
        <v>0</v>
      </c>
    </row>
    <row r="684" spans="2:24" x14ac:dyDescent="0.3">
      <c r="B684" s="1">
        <v>39</v>
      </c>
      <c r="C684" t="s">
        <v>178</v>
      </c>
      <c r="D684" t="s">
        <v>1884</v>
      </c>
      <c r="E684" s="1" t="s">
        <v>778</v>
      </c>
      <c r="F684" s="31" t="s">
        <v>35</v>
      </c>
      <c r="G684" s="1">
        <v>26</v>
      </c>
      <c r="H684" s="1">
        <v>2009</v>
      </c>
      <c r="I684" s="36">
        <v>0.79513888888888884</v>
      </c>
      <c r="J684" s="1" t="s">
        <v>5</v>
      </c>
      <c r="K684" s="39">
        <v>45024</v>
      </c>
      <c r="L684" t="s">
        <v>1555</v>
      </c>
      <c r="M684" s="12">
        <f t="shared" si="72"/>
        <v>0</v>
      </c>
      <c r="N684" s="12">
        <v>0</v>
      </c>
      <c r="O684" s="12">
        <v>1</v>
      </c>
      <c r="P684" s="12">
        <f t="shared" si="73"/>
        <v>0</v>
      </c>
      <c r="Q684" s="12">
        <f t="shared" si="74"/>
        <v>0</v>
      </c>
      <c r="R684" s="12">
        <f t="shared" si="75"/>
        <v>1</v>
      </c>
      <c r="S684" s="14">
        <f t="shared" si="70"/>
        <v>1</v>
      </c>
      <c r="T684" s="14">
        <f t="shared" si="71"/>
        <v>0</v>
      </c>
      <c r="U684" s="14">
        <f t="shared" si="76"/>
        <v>1</v>
      </c>
      <c r="V684" t="s">
        <v>1969</v>
      </c>
      <c r="W684" s="1">
        <v>0</v>
      </c>
      <c r="X684" s="1">
        <v>0</v>
      </c>
    </row>
    <row r="685" spans="2:24" x14ac:dyDescent="0.3">
      <c r="B685" s="1">
        <v>40</v>
      </c>
      <c r="C685" t="s">
        <v>178</v>
      </c>
      <c r="D685" t="s">
        <v>1884</v>
      </c>
      <c r="E685" s="1" t="s">
        <v>779</v>
      </c>
      <c r="F685" s="31" t="s">
        <v>35</v>
      </c>
      <c r="G685" s="1">
        <v>27</v>
      </c>
      <c r="H685" s="1">
        <v>2009</v>
      </c>
      <c r="I685" s="36">
        <v>0.79513888888888884</v>
      </c>
      <c r="J685" s="1" t="s">
        <v>7</v>
      </c>
      <c r="K685" s="39">
        <v>39633</v>
      </c>
      <c r="L685" t="s">
        <v>1276</v>
      </c>
      <c r="M685" s="12">
        <f t="shared" si="72"/>
        <v>0</v>
      </c>
      <c r="N685" s="12">
        <v>0</v>
      </c>
      <c r="O685" s="12">
        <v>1</v>
      </c>
      <c r="P685" s="12">
        <f t="shared" si="73"/>
        <v>0</v>
      </c>
      <c r="Q685" s="12">
        <f t="shared" si="74"/>
        <v>0</v>
      </c>
      <c r="R685" s="12">
        <f t="shared" si="75"/>
        <v>1</v>
      </c>
      <c r="S685" s="14">
        <f t="shared" si="70"/>
        <v>1</v>
      </c>
      <c r="T685" s="14">
        <f t="shared" si="71"/>
        <v>1</v>
      </c>
      <c r="U685" s="14">
        <f t="shared" si="76"/>
        <v>1</v>
      </c>
      <c r="V685" t="s">
        <v>2091</v>
      </c>
      <c r="W685" s="1">
        <v>0</v>
      </c>
      <c r="X685" s="1">
        <v>0</v>
      </c>
    </row>
    <row r="686" spans="2:24" x14ac:dyDescent="0.3">
      <c r="B686" s="1">
        <v>41</v>
      </c>
      <c r="C686" t="s">
        <v>178</v>
      </c>
      <c r="D686" t="s">
        <v>1884</v>
      </c>
      <c r="E686" s="1" t="s">
        <v>780</v>
      </c>
      <c r="F686" s="31" t="s">
        <v>35</v>
      </c>
      <c r="G686" s="1">
        <v>28</v>
      </c>
      <c r="H686" s="1">
        <v>2009</v>
      </c>
      <c r="I686" s="36">
        <v>0.56666666666666665</v>
      </c>
      <c r="J686" s="1" t="s">
        <v>8</v>
      </c>
      <c r="K686" s="39">
        <v>25068</v>
      </c>
      <c r="L686" t="s">
        <v>1414</v>
      </c>
      <c r="M686" s="12">
        <f t="shared" si="72"/>
        <v>0</v>
      </c>
      <c r="N686" s="12">
        <v>0</v>
      </c>
      <c r="O686" s="12">
        <v>1</v>
      </c>
      <c r="P686" s="12">
        <f t="shared" si="73"/>
        <v>0</v>
      </c>
      <c r="Q686" s="12">
        <f t="shared" si="74"/>
        <v>0</v>
      </c>
      <c r="R686" s="12">
        <f t="shared" si="75"/>
        <v>1</v>
      </c>
      <c r="S686" s="14">
        <f t="shared" si="70"/>
        <v>0</v>
      </c>
      <c r="T686" s="14">
        <f t="shared" si="71"/>
        <v>0</v>
      </c>
      <c r="U686" s="14">
        <f t="shared" si="76"/>
        <v>1</v>
      </c>
      <c r="V686" t="s">
        <v>2092</v>
      </c>
      <c r="W686" s="1">
        <v>0</v>
      </c>
      <c r="X686" s="1">
        <v>0</v>
      </c>
    </row>
    <row r="687" spans="2:24" x14ac:dyDescent="0.3">
      <c r="B687" s="1">
        <v>42</v>
      </c>
      <c r="C687" t="s">
        <v>156</v>
      </c>
      <c r="D687" t="s">
        <v>80</v>
      </c>
      <c r="E687" s="1" t="s">
        <v>781</v>
      </c>
      <c r="F687" s="31" t="s">
        <v>35</v>
      </c>
      <c r="G687" s="1">
        <v>29</v>
      </c>
      <c r="H687" s="1">
        <v>2009</v>
      </c>
      <c r="I687" s="36">
        <v>0.79652777777777783</v>
      </c>
      <c r="J687" s="1" t="s">
        <v>6</v>
      </c>
      <c r="K687" s="39">
        <v>36548</v>
      </c>
      <c r="L687" t="s">
        <v>1371</v>
      </c>
      <c r="M687" s="12">
        <f t="shared" si="72"/>
        <v>0</v>
      </c>
      <c r="N687" s="12">
        <v>0</v>
      </c>
      <c r="O687" s="12">
        <v>0</v>
      </c>
      <c r="P687" s="12">
        <f t="shared" si="73"/>
        <v>0</v>
      </c>
      <c r="Q687" s="12">
        <f t="shared" si="74"/>
        <v>1</v>
      </c>
      <c r="R687" s="12">
        <f t="shared" si="75"/>
        <v>0</v>
      </c>
      <c r="S687" s="14">
        <f t="shared" si="70"/>
        <v>1</v>
      </c>
      <c r="T687" s="14">
        <f t="shared" si="71"/>
        <v>0</v>
      </c>
      <c r="U687" s="14">
        <f t="shared" si="76"/>
        <v>1</v>
      </c>
      <c r="V687"/>
      <c r="W687" s="1">
        <v>0</v>
      </c>
      <c r="X687" s="1">
        <v>0</v>
      </c>
    </row>
    <row r="688" spans="2:24" x14ac:dyDescent="0.3">
      <c r="B688" s="1">
        <v>43</v>
      </c>
      <c r="C688" t="s">
        <v>156</v>
      </c>
      <c r="D688" t="s">
        <v>80</v>
      </c>
      <c r="E688" s="1" t="s">
        <v>782</v>
      </c>
      <c r="F688" s="31" t="s">
        <v>35</v>
      </c>
      <c r="G688" s="1">
        <v>30</v>
      </c>
      <c r="H688" s="1">
        <v>2009</v>
      </c>
      <c r="I688" s="36">
        <v>0.79583333333333339</v>
      </c>
      <c r="J688" s="1" t="s">
        <v>10</v>
      </c>
      <c r="K688" s="39">
        <v>31969</v>
      </c>
      <c r="L688" t="s">
        <v>1612</v>
      </c>
      <c r="M688" s="12">
        <f t="shared" si="72"/>
        <v>0</v>
      </c>
      <c r="N688" s="12">
        <v>0</v>
      </c>
      <c r="O688" s="12">
        <v>0</v>
      </c>
      <c r="P688" s="12">
        <f t="shared" si="73"/>
        <v>0</v>
      </c>
      <c r="Q688" s="12">
        <f t="shared" si="74"/>
        <v>1</v>
      </c>
      <c r="R688" s="12">
        <f t="shared" si="75"/>
        <v>0</v>
      </c>
      <c r="S688" s="14">
        <f t="shared" si="70"/>
        <v>1</v>
      </c>
      <c r="T688" s="14">
        <f t="shared" si="71"/>
        <v>0</v>
      </c>
      <c r="U688" s="14">
        <f t="shared" si="76"/>
        <v>1</v>
      </c>
      <c r="V688" t="s">
        <v>1886</v>
      </c>
      <c r="W688" s="1">
        <v>0</v>
      </c>
      <c r="X688" s="1">
        <v>0</v>
      </c>
    </row>
    <row r="689" spans="2:24" x14ac:dyDescent="0.3">
      <c r="B689" s="1">
        <v>44</v>
      </c>
      <c r="C689" t="s">
        <v>156</v>
      </c>
      <c r="D689" t="s">
        <v>80</v>
      </c>
      <c r="E689" s="1" t="s">
        <v>783</v>
      </c>
      <c r="F689" s="31" t="s">
        <v>48</v>
      </c>
      <c r="G689" s="1">
        <v>1</v>
      </c>
      <c r="H689" s="1">
        <v>2009</v>
      </c>
      <c r="I689" s="36">
        <v>0.56666666666666665</v>
      </c>
      <c r="J689" s="1" t="s">
        <v>11</v>
      </c>
      <c r="K689" s="39">
        <v>29391</v>
      </c>
      <c r="L689" t="s">
        <v>1320</v>
      </c>
      <c r="M689" s="12">
        <f t="shared" si="72"/>
        <v>0</v>
      </c>
      <c r="N689" s="12">
        <v>0</v>
      </c>
      <c r="O689" s="12">
        <v>0</v>
      </c>
      <c r="P689" s="12">
        <f t="shared" si="73"/>
        <v>0</v>
      </c>
      <c r="Q689" s="12">
        <f t="shared" si="74"/>
        <v>1</v>
      </c>
      <c r="R689" s="12">
        <f t="shared" si="75"/>
        <v>0</v>
      </c>
      <c r="S689" s="14">
        <f t="shared" si="70"/>
        <v>0</v>
      </c>
      <c r="T689" s="14">
        <f t="shared" si="71"/>
        <v>0</v>
      </c>
      <c r="U689" s="14">
        <f t="shared" si="76"/>
        <v>0</v>
      </c>
      <c r="V689"/>
      <c r="W689" s="1">
        <v>0</v>
      </c>
      <c r="X689" s="1">
        <v>0</v>
      </c>
    </row>
    <row r="690" spans="2:24" x14ac:dyDescent="0.3">
      <c r="B690" s="1">
        <v>45</v>
      </c>
      <c r="C690" s="33" t="s">
        <v>157</v>
      </c>
      <c r="D690" s="33" t="s">
        <v>79</v>
      </c>
      <c r="E690" s="1" t="s">
        <v>784</v>
      </c>
      <c r="F690" s="31" t="s">
        <v>48</v>
      </c>
      <c r="G690" s="1">
        <v>10</v>
      </c>
      <c r="H690" s="1">
        <v>2009</v>
      </c>
      <c r="I690" s="36">
        <v>0.79652777777777783</v>
      </c>
      <c r="J690" s="1" t="s">
        <v>5</v>
      </c>
      <c r="K690" s="39">
        <v>30574</v>
      </c>
      <c r="L690" t="s">
        <v>1613</v>
      </c>
      <c r="M690" s="12">
        <f t="shared" si="72"/>
        <v>0</v>
      </c>
      <c r="N690" s="12">
        <v>0</v>
      </c>
      <c r="O690" s="12">
        <v>0</v>
      </c>
      <c r="P690" s="12">
        <f t="shared" si="73"/>
        <v>0</v>
      </c>
      <c r="Q690" s="12">
        <f t="shared" si="74"/>
        <v>0</v>
      </c>
      <c r="R690" s="12">
        <f t="shared" si="75"/>
        <v>0</v>
      </c>
      <c r="S690" s="14">
        <f t="shared" si="70"/>
        <v>1</v>
      </c>
      <c r="T690" s="14">
        <f t="shared" si="71"/>
        <v>0</v>
      </c>
      <c r="U690" s="14">
        <f t="shared" si="76"/>
        <v>0</v>
      </c>
      <c r="V690" t="s">
        <v>2040</v>
      </c>
      <c r="W690" s="1">
        <v>0</v>
      </c>
      <c r="X690" s="1">
        <v>0</v>
      </c>
    </row>
    <row r="691" spans="2:24" x14ac:dyDescent="0.3">
      <c r="B691" s="1">
        <v>46</v>
      </c>
      <c r="C691" s="33" t="s">
        <v>157</v>
      </c>
      <c r="D691" s="33" t="s">
        <v>79</v>
      </c>
      <c r="E691" s="1" t="s">
        <v>785</v>
      </c>
      <c r="F691" s="31" t="s">
        <v>48</v>
      </c>
      <c r="G691" s="1">
        <v>11</v>
      </c>
      <c r="H691" s="1">
        <v>2009</v>
      </c>
      <c r="I691" s="36">
        <v>0.79722222222222217</v>
      </c>
      <c r="J691" s="1" t="s">
        <v>7</v>
      </c>
      <c r="K691" s="39">
        <v>28281</v>
      </c>
      <c r="L691" t="s">
        <v>1542</v>
      </c>
      <c r="M691" s="12">
        <f t="shared" si="72"/>
        <v>0</v>
      </c>
      <c r="N691" s="12">
        <v>0</v>
      </c>
      <c r="O691" s="12">
        <v>0</v>
      </c>
      <c r="P691" s="12">
        <f t="shared" si="73"/>
        <v>0</v>
      </c>
      <c r="Q691" s="12">
        <f t="shared" si="74"/>
        <v>0</v>
      </c>
      <c r="R691" s="12">
        <f t="shared" si="75"/>
        <v>0</v>
      </c>
      <c r="S691" s="14">
        <f t="shared" si="70"/>
        <v>1</v>
      </c>
      <c r="T691" s="14">
        <f t="shared" si="71"/>
        <v>1</v>
      </c>
      <c r="U691" s="14">
        <f t="shared" si="76"/>
        <v>0</v>
      </c>
      <c r="V691"/>
      <c r="W691" s="1">
        <v>0</v>
      </c>
      <c r="X691" s="1">
        <v>0</v>
      </c>
    </row>
    <row r="692" spans="2:24" x14ac:dyDescent="0.3">
      <c r="B692" s="1">
        <v>47</v>
      </c>
      <c r="C692" s="33" t="s">
        <v>157</v>
      </c>
      <c r="D692" s="33" t="s">
        <v>79</v>
      </c>
      <c r="E692" s="1" t="s">
        <v>786</v>
      </c>
      <c r="F692" s="31" t="s">
        <v>48</v>
      </c>
      <c r="G692" s="1">
        <v>12</v>
      </c>
      <c r="H692" s="1">
        <v>2009</v>
      </c>
      <c r="I692" s="36">
        <v>0.56666666666666665</v>
      </c>
      <c r="J692" s="1" t="s">
        <v>8</v>
      </c>
      <c r="K692" s="39">
        <v>21621</v>
      </c>
      <c r="L692" t="s">
        <v>1380</v>
      </c>
      <c r="M692" s="12">
        <f t="shared" si="72"/>
        <v>0</v>
      </c>
      <c r="N692" s="12">
        <v>0</v>
      </c>
      <c r="O692" s="12">
        <v>0</v>
      </c>
      <c r="P692" s="12">
        <f t="shared" si="73"/>
        <v>0</v>
      </c>
      <c r="Q692" s="12">
        <f t="shared" si="74"/>
        <v>0</v>
      </c>
      <c r="R692" s="12">
        <f t="shared" si="75"/>
        <v>0</v>
      </c>
      <c r="S692" s="14">
        <f t="shared" si="70"/>
        <v>0</v>
      </c>
      <c r="T692" s="14">
        <f t="shared" si="71"/>
        <v>0</v>
      </c>
      <c r="U692" s="14">
        <f t="shared" si="76"/>
        <v>0</v>
      </c>
      <c r="V692"/>
      <c r="W692" s="1">
        <v>0</v>
      </c>
      <c r="X692" s="1">
        <v>0</v>
      </c>
    </row>
    <row r="693" spans="2:24" x14ac:dyDescent="0.3">
      <c r="B693" s="1">
        <v>48</v>
      </c>
      <c r="C693" t="s">
        <v>166</v>
      </c>
      <c r="D693" t="s">
        <v>73</v>
      </c>
      <c r="E693" s="1" t="s">
        <v>787</v>
      </c>
      <c r="F693" s="31" t="s">
        <v>48</v>
      </c>
      <c r="G693" s="1">
        <v>27</v>
      </c>
      <c r="H693" s="1">
        <v>2009</v>
      </c>
      <c r="I693" s="36">
        <v>0.79652777777777783</v>
      </c>
      <c r="J693" s="1" t="s">
        <v>6</v>
      </c>
      <c r="K693" s="39">
        <v>15169</v>
      </c>
      <c r="L693" t="s">
        <v>1351</v>
      </c>
      <c r="M693" s="12">
        <f t="shared" si="72"/>
        <v>0</v>
      </c>
      <c r="N693" s="12">
        <v>0</v>
      </c>
      <c r="O693" s="12">
        <v>0</v>
      </c>
      <c r="P693" s="12">
        <f t="shared" si="73"/>
        <v>0</v>
      </c>
      <c r="Q693" s="12">
        <f t="shared" si="74"/>
        <v>0</v>
      </c>
      <c r="R693" s="12">
        <f t="shared" si="75"/>
        <v>0</v>
      </c>
      <c r="S693" s="14">
        <f t="shared" si="70"/>
        <v>1</v>
      </c>
      <c r="T693" s="14">
        <f t="shared" si="71"/>
        <v>0</v>
      </c>
      <c r="U693" s="14">
        <f t="shared" si="76"/>
        <v>0</v>
      </c>
      <c r="V693"/>
      <c r="W693" s="1">
        <v>0</v>
      </c>
      <c r="X693" s="1">
        <v>0</v>
      </c>
    </row>
    <row r="694" spans="2:24" x14ac:dyDescent="0.3">
      <c r="B694" s="1">
        <v>49</v>
      </c>
      <c r="C694" t="s">
        <v>166</v>
      </c>
      <c r="D694" t="s">
        <v>73</v>
      </c>
      <c r="E694" s="1" t="s">
        <v>788</v>
      </c>
      <c r="F694" s="31" t="s">
        <v>48</v>
      </c>
      <c r="G694" s="1">
        <v>28</v>
      </c>
      <c r="H694" s="1">
        <v>2009</v>
      </c>
      <c r="I694" s="36">
        <v>0.79722222222222217</v>
      </c>
      <c r="J694" s="1" t="s">
        <v>10</v>
      </c>
      <c r="K694" s="39">
        <v>21545</v>
      </c>
      <c r="L694" t="s">
        <v>1552</v>
      </c>
      <c r="M694" s="12">
        <f t="shared" si="72"/>
        <v>0</v>
      </c>
      <c r="N694" s="12">
        <v>0</v>
      </c>
      <c r="O694" s="12">
        <v>0</v>
      </c>
      <c r="P694" s="12">
        <f t="shared" si="73"/>
        <v>0</v>
      </c>
      <c r="Q694" s="12">
        <f t="shared" si="74"/>
        <v>0</v>
      </c>
      <c r="R694" s="12">
        <f t="shared" si="75"/>
        <v>0</v>
      </c>
      <c r="S694" s="14">
        <f t="shared" si="70"/>
        <v>1</v>
      </c>
      <c r="T694" s="14">
        <f t="shared" si="71"/>
        <v>0</v>
      </c>
      <c r="U694" s="14">
        <f t="shared" si="76"/>
        <v>0</v>
      </c>
      <c r="V694" t="s">
        <v>2093</v>
      </c>
      <c r="W694" s="1">
        <v>0</v>
      </c>
      <c r="X694" s="1">
        <v>0</v>
      </c>
    </row>
    <row r="695" spans="2:24" x14ac:dyDescent="0.3">
      <c r="B695" s="1">
        <v>50</v>
      </c>
      <c r="C695" t="s">
        <v>166</v>
      </c>
      <c r="D695" t="s">
        <v>73</v>
      </c>
      <c r="E695" s="1" t="s">
        <v>789</v>
      </c>
      <c r="F695" s="31" t="s">
        <v>48</v>
      </c>
      <c r="G695" s="1">
        <v>29</v>
      </c>
      <c r="H695" s="1">
        <v>2009</v>
      </c>
      <c r="I695" s="36">
        <v>0.82430555555555562</v>
      </c>
      <c r="J695" s="1" t="s">
        <v>11</v>
      </c>
      <c r="K695" s="39">
        <v>19741</v>
      </c>
      <c r="L695" t="s">
        <v>1614</v>
      </c>
      <c r="M695" s="12">
        <f t="shared" si="72"/>
        <v>0</v>
      </c>
      <c r="N695" s="12">
        <v>0</v>
      </c>
      <c r="O695" s="12">
        <v>0</v>
      </c>
      <c r="P695" s="12">
        <f t="shared" si="73"/>
        <v>0</v>
      </c>
      <c r="Q695" s="12">
        <f t="shared" si="74"/>
        <v>0</v>
      </c>
      <c r="R695" s="12">
        <f t="shared" si="75"/>
        <v>0</v>
      </c>
      <c r="S695" s="14">
        <f t="shared" si="70"/>
        <v>1</v>
      </c>
      <c r="T695" s="14">
        <f t="shared" si="71"/>
        <v>0</v>
      </c>
      <c r="U695" s="14">
        <f t="shared" si="76"/>
        <v>0</v>
      </c>
      <c r="V695"/>
      <c r="W695" s="1">
        <v>0</v>
      </c>
      <c r="X695" s="1">
        <v>0</v>
      </c>
    </row>
    <row r="696" spans="2:24" x14ac:dyDescent="0.3">
      <c r="B696" s="1">
        <v>51</v>
      </c>
      <c r="C696" t="s">
        <v>166</v>
      </c>
      <c r="D696" t="s">
        <v>73</v>
      </c>
      <c r="E696" s="1" t="s">
        <v>790</v>
      </c>
      <c r="F696" s="31" t="s">
        <v>48</v>
      </c>
      <c r="G696" s="1">
        <v>30</v>
      </c>
      <c r="H696" s="1">
        <v>2009</v>
      </c>
      <c r="I696" s="36">
        <v>0.52500000000000002</v>
      </c>
      <c r="J696" s="1" t="s">
        <v>9</v>
      </c>
      <c r="K696" s="39">
        <v>19194</v>
      </c>
      <c r="L696" t="s">
        <v>1543</v>
      </c>
      <c r="M696" s="12">
        <f t="shared" si="72"/>
        <v>0</v>
      </c>
      <c r="N696" s="12">
        <v>0</v>
      </c>
      <c r="O696" s="12">
        <v>0</v>
      </c>
      <c r="P696" s="12">
        <f t="shared" si="73"/>
        <v>0</v>
      </c>
      <c r="Q696" s="12">
        <f t="shared" si="74"/>
        <v>0</v>
      </c>
      <c r="R696" s="12">
        <f t="shared" si="75"/>
        <v>0</v>
      </c>
      <c r="S696" s="14">
        <f t="shared" si="70"/>
        <v>0</v>
      </c>
      <c r="T696" s="14">
        <f t="shared" si="71"/>
        <v>0</v>
      </c>
      <c r="U696" s="14">
        <f t="shared" si="76"/>
        <v>0</v>
      </c>
      <c r="V696" t="s">
        <v>2094</v>
      </c>
      <c r="W696" s="1">
        <v>0</v>
      </c>
      <c r="X696" s="1">
        <v>0</v>
      </c>
    </row>
    <row r="697" spans="2:24" x14ac:dyDescent="0.3">
      <c r="B697" s="1">
        <v>52</v>
      </c>
      <c r="C697" t="s">
        <v>156</v>
      </c>
      <c r="D697" t="s">
        <v>80</v>
      </c>
      <c r="E697" s="1" t="s">
        <v>791</v>
      </c>
      <c r="F697" s="31" t="s">
        <v>48</v>
      </c>
      <c r="G697" s="1">
        <v>31</v>
      </c>
      <c r="H697" s="1">
        <v>2009</v>
      </c>
      <c r="I697" s="36">
        <v>0.79583333333333339</v>
      </c>
      <c r="J697" s="1" t="s">
        <v>5</v>
      </c>
      <c r="K697" s="39">
        <v>44091</v>
      </c>
      <c r="L697" t="s">
        <v>1615</v>
      </c>
      <c r="M697" s="12">
        <f t="shared" si="72"/>
        <v>0</v>
      </c>
      <c r="N697" s="12">
        <v>0</v>
      </c>
      <c r="O697" s="12">
        <v>0</v>
      </c>
      <c r="P697" s="12">
        <f t="shared" si="73"/>
        <v>0</v>
      </c>
      <c r="Q697" s="12">
        <f t="shared" si="74"/>
        <v>1</v>
      </c>
      <c r="R697" s="12">
        <f t="shared" si="75"/>
        <v>0</v>
      </c>
      <c r="S697" s="14">
        <f t="shared" si="70"/>
        <v>1</v>
      </c>
      <c r="T697" s="14">
        <f t="shared" si="71"/>
        <v>0</v>
      </c>
      <c r="U697" s="14">
        <f t="shared" si="76"/>
        <v>0</v>
      </c>
      <c r="V697"/>
      <c r="W697" s="1">
        <v>0</v>
      </c>
      <c r="X697" s="1">
        <v>0</v>
      </c>
    </row>
    <row r="698" spans="2:24" x14ac:dyDescent="0.3">
      <c r="B698" s="1">
        <v>53</v>
      </c>
      <c r="C698" t="s">
        <v>156</v>
      </c>
      <c r="D698" t="s">
        <v>80</v>
      </c>
      <c r="E698" s="1" t="s">
        <v>792</v>
      </c>
      <c r="F698" s="31" t="s">
        <v>52</v>
      </c>
      <c r="G698" s="1">
        <v>1</v>
      </c>
      <c r="H698" s="1">
        <v>2009</v>
      </c>
      <c r="I698" s="36">
        <v>0.7993055555555556</v>
      </c>
      <c r="J698" s="1" t="s">
        <v>7</v>
      </c>
      <c r="K698" s="39">
        <v>49384</v>
      </c>
      <c r="L698" t="s">
        <v>1371</v>
      </c>
      <c r="M698" s="12">
        <f t="shared" si="72"/>
        <v>0</v>
      </c>
      <c r="N698" s="12">
        <v>0</v>
      </c>
      <c r="O698" s="12">
        <v>0</v>
      </c>
      <c r="P698" s="12">
        <f t="shared" si="73"/>
        <v>0</v>
      </c>
      <c r="Q698" s="12">
        <f t="shared" si="74"/>
        <v>1</v>
      </c>
      <c r="R698" s="12">
        <f t="shared" si="75"/>
        <v>0</v>
      </c>
      <c r="S698" s="14">
        <f t="shared" si="70"/>
        <v>1</v>
      </c>
      <c r="T698" s="14">
        <f t="shared" si="71"/>
        <v>1</v>
      </c>
      <c r="U698" s="14">
        <f t="shared" si="76"/>
        <v>0</v>
      </c>
      <c r="V698"/>
      <c r="W698" s="1">
        <v>0</v>
      </c>
      <c r="X698" s="1">
        <v>0</v>
      </c>
    </row>
    <row r="699" spans="2:24" x14ac:dyDescent="0.3">
      <c r="B699" s="1">
        <v>54</v>
      </c>
      <c r="C699" t="s">
        <v>156</v>
      </c>
      <c r="D699" t="s">
        <v>80</v>
      </c>
      <c r="E699" s="1" t="s">
        <v>793</v>
      </c>
      <c r="F699" s="31" t="s">
        <v>52</v>
      </c>
      <c r="G699" s="1">
        <v>2</v>
      </c>
      <c r="H699" s="1">
        <v>2009</v>
      </c>
      <c r="I699" s="36">
        <v>0.56666666666666665</v>
      </c>
      <c r="J699" s="1" t="s">
        <v>8</v>
      </c>
      <c r="K699" s="39">
        <v>43115</v>
      </c>
      <c r="L699" t="s">
        <v>1556</v>
      </c>
      <c r="M699" s="12">
        <f t="shared" si="72"/>
        <v>0</v>
      </c>
      <c r="N699" s="12">
        <v>0</v>
      </c>
      <c r="O699" s="12">
        <v>0</v>
      </c>
      <c r="P699" s="12">
        <f t="shared" si="73"/>
        <v>0</v>
      </c>
      <c r="Q699" s="12">
        <f t="shared" si="74"/>
        <v>1</v>
      </c>
      <c r="R699" s="12">
        <f t="shared" si="75"/>
        <v>0</v>
      </c>
      <c r="S699" s="14">
        <f t="shared" si="70"/>
        <v>0</v>
      </c>
      <c r="T699" s="14">
        <f t="shared" si="71"/>
        <v>0</v>
      </c>
      <c r="U699" s="14">
        <f t="shared" si="76"/>
        <v>0</v>
      </c>
      <c r="V699"/>
      <c r="W699" s="1">
        <v>0</v>
      </c>
      <c r="X699" s="1">
        <v>0</v>
      </c>
    </row>
    <row r="700" spans="2:24" x14ac:dyDescent="0.3">
      <c r="B700" s="1">
        <v>55</v>
      </c>
      <c r="C700" t="s">
        <v>169</v>
      </c>
      <c r="D700" t="s">
        <v>1883</v>
      </c>
      <c r="E700" s="1" t="s">
        <v>794</v>
      </c>
      <c r="F700" s="31" t="s">
        <v>52</v>
      </c>
      <c r="G700" s="1">
        <v>10</v>
      </c>
      <c r="H700" s="1">
        <v>2009</v>
      </c>
      <c r="I700" s="36">
        <v>0.79513888888888884</v>
      </c>
      <c r="J700" s="1" t="s">
        <v>6</v>
      </c>
      <c r="K700" s="39">
        <v>14688</v>
      </c>
      <c r="L700" t="s">
        <v>1353</v>
      </c>
      <c r="M700" s="12">
        <f t="shared" si="72"/>
        <v>0</v>
      </c>
      <c r="N700" s="12">
        <v>0</v>
      </c>
      <c r="O700" s="12">
        <v>0</v>
      </c>
      <c r="P700" s="12">
        <f t="shared" si="73"/>
        <v>0</v>
      </c>
      <c r="Q700" s="12">
        <f t="shared" si="74"/>
        <v>0</v>
      </c>
      <c r="R700" s="12">
        <f t="shared" si="75"/>
        <v>0</v>
      </c>
      <c r="S700" s="14">
        <f t="shared" si="70"/>
        <v>1</v>
      </c>
      <c r="T700" s="14">
        <f t="shared" si="71"/>
        <v>0</v>
      </c>
      <c r="U700" s="14">
        <f t="shared" si="76"/>
        <v>0</v>
      </c>
      <c r="V700"/>
      <c r="W700" s="1">
        <v>0</v>
      </c>
      <c r="X700" s="1">
        <v>0</v>
      </c>
    </row>
    <row r="701" spans="2:24" x14ac:dyDescent="0.3">
      <c r="B701" s="1">
        <v>56</v>
      </c>
      <c r="C701" t="s">
        <v>169</v>
      </c>
      <c r="D701" t="s">
        <v>1883</v>
      </c>
      <c r="E701" s="1" t="s">
        <v>795</v>
      </c>
      <c r="F701" s="31" t="s">
        <v>52</v>
      </c>
      <c r="G701" s="1">
        <v>11</v>
      </c>
      <c r="H701" s="1">
        <v>2009</v>
      </c>
      <c r="I701" s="36">
        <v>0.79583333333333339</v>
      </c>
      <c r="J701" s="1" t="s">
        <v>10</v>
      </c>
      <c r="K701" s="39">
        <v>23006</v>
      </c>
      <c r="L701" t="s">
        <v>1616</v>
      </c>
      <c r="M701" s="12">
        <f t="shared" si="72"/>
        <v>0</v>
      </c>
      <c r="N701" s="12">
        <v>0</v>
      </c>
      <c r="O701" s="12">
        <v>0</v>
      </c>
      <c r="P701" s="12">
        <f t="shared" si="73"/>
        <v>0</v>
      </c>
      <c r="Q701" s="12">
        <f t="shared" si="74"/>
        <v>0</v>
      </c>
      <c r="R701" s="12">
        <f t="shared" si="75"/>
        <v>0</v>
      </c>
      <c r="S701" s="14">
        <f t="shared" si="70"/>
        <v>1</v>
      </c>
      <c r="T701" s="14">
        <f t="shared" si="71"/>
        <v>0</v>
      </c>
      <c r="U701" s="14">
        <f t="shared" si="76"/>
        <v>0</v>
      </c>
      <c r="V701" t="s">
        <v>2095</v>
      </c>
      <c r="W701" s="1">
        <v>0</v>
      </c>
      <c r="X701" s="1">
        <v>0</v>
      </c>
    </row>
    <row r="702" spans="2:24" x14ac:dyDescent="0.3">
      <c r="B702" s="1">
        <v>57</v>
      </c>
      <c r="C702" t="s">
        <v>169</v>
      </c>
      <c r="D702" t="s">
        <v>1883</v>
      </c>
      <c r="E702" s="1" t="s">
        <v>796</v>
      </c>
      <c r="F702" s="31" t="s">
        <v>52</v>
      </c>
      <c r="G702" s="1">
        <v>12</v>
      </c>
      <c r="H702" s="1">
        <v>2009</v>
      </c>
      <c r="I702" s="36">
        <v>0.56597222222222221</v>
      </c>
      <c r="J702" s="1" t="s">
        <v>11</v>
      </c>
      <c r="K702" s="39">
        <v>19128</v>
      </c>
      <c r="L702" t="s">
        <v>1617</v>
      </c>
      <c r="M702" s="12">
        <f t="shared" si="72"/>
        <v>0</v>
      </c>
      <c r="N702" s="12">
        <v>0</v>
      </c>
      <c r="O702" s="12">
        <v>0</v>
      </c>
      <c r="P702" s="12">
        <f t="shared" si="73"/>
        <v>0</v>
      </c>
      <c r="Q702" s="12">
        <f t="shared" si="74"/>
        <v>0</v>
      </c>
      <c r="R702" s="12">
        <f t="shared" si="75"/>
        <v>0</v>
      </c>
      <c r="S702" s="14">
        <f t="shared" si="70"/>
        <v>0</v>
      </c>
      <c r="T702" s="14">
        <f t="shared" si="71"/>
        <v>0</v>
      </c>
      <c r="U702" s="14">
        <f t="shared" si="76"/>
        <v>0</v>
      </c>
      <c r="V702"/>
      <c r="W702" s="1">
        <v>0</v>
      </c>
      <c r="X702" s="1">
        <v>0</v>
      </c>
    </row>
    <row r="703" spans="2:24" x14ac:dyDescent="0.3">
      <c r="B703" s="1">
        <v>58</v>
      </c>
      <c r="C703" t="s">
        <v>161</v>
      </c>
      <c r="D703" t="s">
        <v>66</v>
      </c>
      <c r="E703" s="1" t="s">
        <v>797</v>
      </c>
      <c r="F703" s="31" t="s">
        <v>52</v>
      </c>
      <c r="G703" s="1">
        <v>14</v>
      </c>
      <c r="H703" s="1">
        <v>2009</v>
      </c>
      <c r="I703" s="36">
        <v>0.79652777777777783</v>
      </c>
      <c r="J703" s="1" t="s">
        <v>5</v>
      </c>
      <c r="K703" s="39">
        <v>25836</v>
      </c>
      <c r="L703" t="s">
        <v>1618</v>
      </c>
      <c r="M703" s="12">
        <f t="shared" si="72"/>
        <v>0</v>
      </c>
      <c r="N703" s="12">
        <v>0</v>
      </c>
      <c r="O703" s="12">
        <v>0</v>
      </c>
      <c r="P703" s="12">
        <f t="shared" si="73"/>
        <v>0</v>
      </c>
      <c r="Q703" s="12">
        <f t="shared" si="74"/>
        <v>0</v>
      </c>
      <c r="R703" s="12">
        <f t="shared" si="75"/>
        <v>0</v>
      </c>
      <c r="S703" s="14">
        <f t="shared" si="70"/>
        <v>1</v>
      </c>
      <c r="T703" s="14">
        <f t="shared" si="71"/>
        <v>0</v>
      </c>
      <c r="U703" s="14">
        <f t="shared" si="76"/>
        <v>0</v>
      </c>
      <c r="V703" t="s">
        <v>2040</v>
      </c>
      <c r="W703" s="1">
        <v>0</v>
      </c>
      <c r="X703" s="1">
        <v>0</v>
      </c>
    </row>
    <row r="704" spans="2:24" x14ac:dyDescent="0.3">
      <c r="B704" s="1">
        <v>59</v>
      </c>
      <c r="C704" t="s">
        <v>161</v>
      </c>
      <c r="D704" t="s">
        <v>66</v>
      </c>
      <c r="E704" s="1" t="s">
        <v>798</v>
      </c>
      <c r="F704" s="31" t="s">
        <v>52</v>
      </c>
      <c r="G704" s="1">
        <v>15</v>
      </c>
      <c r="H704" s="1">
        <v>2009</v>
      </c>
      <c r="I704" s="36">
        <v>0.79583333333333339</v>
      </c>
      <c r="J704" s="1" t="s">
        <v>7</v>
      </c>
      <c r="K704" s="39">
        <v>28770</v>
      </c>
      <c r="L704" t="s">
        <v>1270</v>
      </c>
      <c r="M704" s="12">
        <f t="shared" si="72"/>
        <v>0</v>
      </c>
      <c r="N704" s="12">
        <v>0</v>
      </c>
      <c r="O704" s="12">
        <v>0</v>
      </c>
      <c r="P704" s="12">
        <f t="shared" si="73"/>
        <v>0</v>
      </c>
      <c r="Q704" s="12">
        <f t="shared" si="74"/>
        <v>0</v>
      </c>
      <c r="R704" s="12">
        <f t="shared" si="75"/>
        <v>0</v>
      </c>
      <c r="S704" s="14">
        <f t="shared" si="70"/>
        <v>1</v>
      </c>
      <c r="T704" s="14">
        <f t="shared" si="71"/>
        <v>1</v>
      </c>
      <c r="U704" s="14">
        <f t="shared" si="76"/>
        <v>0</v>
      </c>
      <c r="V704"/>
      <c r="W704" s="1">
        <v>0</v>
      </c>
      <c r="X704" s="1">
        <v>0</v>
      </c>
    </row>
    <row r="705" spans="2:24" x14ac:dyDescent="0.3">
      <c r="B705" s="1">
        <v>60</v>
      </c>
      <c r="C705" t="s">
        <v>161</v>
      </c>
      <c r="D705" t="s">
        <v>66</v>
      </c>
      <c r="E705" s="1" t="s">
        <v>799</v>
      </c>
      <c r="F705" s="31" t="s">
        <v>52</v>
      </c>
      <c r="G705" s="1">
        <v>16</v>
      </c>
      <c r="H705" s="1">
        <v>2009</v>
      </c>
      <c r="I705" s="36">
        <v>0.56666666666666665</v>
      </c>
      <c r="J705" s="1" t="s">
        <v>8</v>
      </c>
      <c r="K705" s="39">
        <v>26529</v>
      </c>
      <c r="L705" t="s">
        <v>1619</v>
      </c>
      <c r="M705" s="12">
        <f t="shared" si="72"/>
        <v>0</v>
      </c>
      <c r="N705" s="12">
        <v>0</v>
      </c>
      <c r="O705" s="12">
        <v>0</v>
      </c>
      <c r="P705" s="12">
        <f t="shared" si="73"/>
        <v>0</v>
      </c>
      <c r="Q705" s="12">
        <f t="shared" si="74"/>
        <v>0</v>
      </c>
      <c r="R705" s="12">
        <f t="shared" si="75"/>
        <v>0</v>
      </c>
      <c r="S705" s="14">
        <f t="shared" si="70"/>
        <v>0</v>
      </c>
      <c r="T705" s="14">
        <f t="shared" si="71"/>
        <v>0</v>
      </c>
      <c r="U705" s="14">
        <f t="shared" si="76"/>
        <v>0</v>
      </c>
      <c r="V705" t="s">
        <v>2096</v>
      </c>
      <c r="W705" s="1">
        <v>0</v>
      </c>
      <c r="X705" s="1">
        <v>0</v>
      </c>
    </row>
    <row r="706" spans="2:24" x14ac:dyDescent="0.3">
      <c r="B706" s="1">
        <v>61</v>
      </c>
      <c r="C706" t="s">
        <v>161</v>
      </c>
      <c r="D706" t="s">
        <v>66</v>
      </c>
      <c r="E706" s="1" t="s">
        <v>800</v>
      </c>
      <c r="F706" s="31" t="s">
        <v>52</v>
      </c>
      <c r="G706" s="1">
        <v>17</v>
      </c>
      <c r="H706" s="1">
        <v>2009</v>
      </c>
      <c r="I706" s="36">
        <v>0.79513888888888884</v>
      </c>
      <c r="J706" s="1" t="s">
        <v>6</v>
      </c>
      <c r="K706" s="39">
        <v>18460</v>
      </c>
      <c r="L706" t="s">
        <v>1294</v>
      </c>
      <c r="M706" s="12">
        <f t="shared" si="72"/>
        <v>0</v>
      </c>
      <c r="N706" s="12">
        <v>0</v>
      </c>
      <c r="O706" s="12">
        <v>0</v>
      </c>
      <c r="P706" s="12">
        <f t="shared" si="73"/>
        <v>0</v>
      </c>
      <c r="Q706" s="12">
        <f t="shared" si="74"/>
        <v>0</v>
      </c>
      <c r="R706" s="12">
        <f t="shared" si="75"/>
        <v>0</v>
      </c>
      <c r="S706" s="14">
        <f t="shared" si="70"/>
        <v>1</v>
      </c>
      <c r="T706" s="14">
        <f t="shared" si="71"/>
        <v>0</v>
      </c>
      <c r="U706" s="14">
        <f t="shared" si="76"/>
        <v>0</v>
      </c>
      <c r="V706"/>
      <c r="W706" s="1">
        <v>0</v>
      </c>
      <c r="X706" s="1">
        <v>0</v>
      </c>
    </row>
    <row r="707" spans="2:24" x14ac:dyDescent="0.3">
      <c r="B707" s="1">
        <v>62</v>
      </c>
      <c r="C707" t="s">
        <v>160</v>
      </c>
      <c r="D707" t="s">
        <v>92</v>
      </c>
      <c r="E707" s="1" t="s">
        <v>801</v>
      </c>
      <c r="F707" s="31" t="s">
        <v>52</v>
      </c>
      <c r="G707" s="1">
        <v>27</v>
      </c>
      <c r="H707" s="1">
        <v>2009</v>
      </c>
      <c r="I707" s="36">
        <v>0.79652777777777783</v>
      </c>
      <c r="J707" s="1" t="s">
        <v>9</v>
      </c>
      <c r="K707" s="39">
        <v>13991</v>
      </c>
      <c r="L707" t="s">
        <v>1270</v>
      </c>
      <c r="M707" s="12">
        <f t="shared" si="72"/>
        <v>0</v>
      </c>
      <c r="N707" s="12">
        <v>0</v>
      </c>
      <c r="O707" s="12">
        <v>0</v>
      </c>
      <c r="P707" s="12">
        <f t="shared" si="73"/>
        <v>0</v>
      </c>
      <c r="Q707" s="12">
        <f t="shared" si="74"/>
        <v>0</v>
      </c>
      <c r="R707" s="12">
        <f t="shared" si="75"/>
        <v>0</v>
      </c>
      <c r="S707" s="14">
        <f t="shared" si="70"/>
        <v>1</v>
      </c>
      <c r="T707" s="14">
        <f t="shared" si="71"/>
        <v>0</v>
      </c>
      <c r="U707" s="14">
        <f t="shared" si="76"/>
        <v>0</v>
      </c>
      <c r="V707"/>
      <c r="W707" s="1">
        <v>0</v>
      </c>
      <c r="X707" s="1">
        <v>0</v>
      </c>
    </row>
    <row r="708" spans="2:24" x14ac:dyDescent="0.3">
      <c r="B708" s="1">
        <v>63</v>
      </c>
      <c r="C708" t="s">
        <v>160</v>
      </c>
      <c r="D708" t="s">
        <v>92</v>
      </c>
      <c r="E708" s="1" t="s">
        <v>802</v>
      </c>
      <c r="F708" s="31" t="s">
        <v>52</v>
      </c>
      <c r="G708" s="1">
        <v>28</v>
      </c>
      <c r="H708" s="1">
        <v>2009</v>
      </c>
      <c r="I708" s="36">
        <v>0.8340277777777777</v>
      </c>
      <c r="J708" s="1" t="s">
        <v>5</v>
      </c>
      <c r="K708" s="39">
        <v>13961</v>
      </c>
      <c r="L708" t="s">
        <v>1620</v>
      </c>
      <c r="M708" s="12">
        <f t="shared" si="72"/>
        <v>0</v>
      </c>
      <c r="N708" s="12">
        <v>0</v>
      </c>
      <c r="O708" s="12">
        <v>0</v>
      </c>
      <c r="P708" s="12">
        <f t="shared" si="73"/>
        <v>0</v>
      </c>
      <c r="Q708" s="12">
        <f t="shared" si="74"/>
        <v>0</v>
      </c>
      <c r="R708" s="12">
        <f t="shared" si="75"/>
        <v>0</v>
      </c>
      <c r="S708" s="14">
        <f t="shared" ref="S708:S771" si="77">IF(I708&gt;$S$2,1,0)</f>
        <v>1</v>
      </c>
      <c r="T708" s="14">
        <f t="shared" ref="T708:T771" si="78">IF(J708=$T$2,1,0)</f>
        <v>0</v>
      </c>
      <c r="U708" s="14">
        <f t="shared" si="76"/>
        <v>0</v>
      </c>
      <c r="V708" t="s">
        <v>1887</v>
      </c>
      <c r="W708" s="1">
        <v>0</v>
      </c>
      <c r="X708" s="1">
        <v>0</v>
      </c>
    </row>
    <row r="709" spans="2:24" x14ac:dyDescent="0.3">
      <c r="B709" s="1">
        <v>64</v>
      </c>
      <c r="C709" t="s">
        <v>160</v>
      </c>
      <c r="D709" t="s">
        <v>92</v>
      </c>
      <c r="E709" s="1" t="s">
        <v>803</v>
      </c>
      <c r="F709" s="31" t="s">
        <v>52</v>
      </c>
      <c r="G709" s="1">
        <v>29</v>
      </c>
      <c r="H709" s="1">
        <v>2009</v>
      </c>
      <c r="I709" s="36">
        <v>0.7993055555555556</v>
      </c>
      <c r="J709" s="1" t="s">
        <v>7</v>
      </c>
      <c r="K709" s="39">
        <v>24358</v>
      </c>
      <c r="L709" t="s">
        <v>1621</v>
      </c>
      <c r="M709" s="12">
        <f t="shared" ref="M709:M772" si="79">IF(B709=1,1,0)</f>
        <v>0</v>
      </c>
      <c r="N709" s="12">
        <v>0</v>
      </c>
      <c r="O709" s="12">
        <v>0</v>
      </c>
      <c r="P709" s="12">
        <f t="shared" ref="P709:P772" si="80">IF(C709=$P$3,1,0)</f>
        <v>0</v>
      </c>
      <c r="Q709" s="12">
        <f t="shared" ref="Q709:Q772" si="81">IF(C709=$Q$3,1,0)</f>
        <v>0</v>
      </c>
      <c r="R709" s="12">
        <f t="shared" ref="R709:R772" si="82">IF(C709=$R$3,1,0)</f>
        <v>0</v>
      </c>
      <c r="S709" s="14">
        <f t="shared" si="77"/>
        <v>1</v>
      </c>
      <c r="T709" s="14">
        <f t="shared" si="78"/>
        <v>1</v>
      </c>
      <c r="U709" s="14">
        <f t="shared" ref="U709:U772" si="83">IF(F709=$U$2,1,0)</f>
        <v>0</v>
      </c>
      <c r="V709" t="s">
        <v>1998</v>
      </c>
      <c r="W709" s="1">
        <v>0</v>
      </c>
      <c r="X709" s="1">
        <v>0</v>
      </c>
    </row>
    <row r="710" spans="2:24" x14ac:dyDescent="0.3">
      <c r="B710" s="1">
        <v>65</v>
      </c>
      <c r="C710" t="s">
        <v>160</v>
      </c>
      <c r="D710" t="s">
        <v>92</v>
      </c>
      <c r="E710" s="1" t="s">
        <v>804</v>
      </c>
      <c r="F710" s="31" t="s">
        <v>52</v>
      </c>
      <c r="G710" s="1">
        <v>30</v>
      </c>
      <c r="H710" s="1">
        <v>2009</v>
      </c>
      <c r="I710" s="36">
        <v>0.56597222222222221</v>
      </c>
      <c r="J710" s="1" t="s">
        <v>8</v>
      </c>
      <c r="K710" s="39">
        <v>20643</v>
      </c>
      <c r="L710" t="s">
        <v>1316</v>
      </c>
      <c r="M710" s="12">
        <f t="shared" si="79"/>
        <v>0</v>
      </c>
      <c r="N710" s="12">
        <v>0</v>
      </c>
      <c r="O710" s="12">
        <v>0</v>
      </c>
      <c r="P710" s="12">
        <f t="shared" si="80"/>
        <v>0</v>
      </c>
      <c r="Q710" s="12">
        <f t="shared" si="81"/>
        <v>0</v>
      </c>
      <c r="R710" s="12">
        <f t="shared" si="82"/>
        <v>0</v>
      </c>
      <c r="S710" s="14">
        <f t="shared" si="77"/>
        <v>0</v>
      </c>
      <c r="T710" s="14">
        <f t="shared" si="78"/>
        <v>0</v>
      </c>
      <c r="U710" s="14">
        <f t="shared" si="83"/>
        <v>0</v>
      </c>
      <c r="V710" t="s">
        <v>2097</v>
      </c>
      <c r="W710" s="1">
        <v>0</v>
      </c>
      <c r="X710" s="1">
        <v>0</v>
      </c>
    </row>
    <row r="711" spans="2:24" x14ac:dyDescent="0.3">
      <c r="B711" s="1">
        <v>66</v>
      </c>
      <c r="C711" t="s">
        <v>162</v>
      </c>
      <c r="D711" t="s">
        <v>75</v>
      </c>
      <c r="E711" s="1" t="s">
        <v>805</v>
      </c>
      <c r="F711" s="31" t="s">
        <v>52</v>
      </c>
      <c r="G711" s="1">
        <v>31</v>
      </c>
      <c r="H711" s="1">
        <v>2009</v>
      </c>
      <c r="I711" s="36">
        <v>0.79513888888888884</v>
      </c>
      <c r="J711" s="1" t="s">
        <v>6</v>
      </c>
      <c r="K711" s="39">
        <v>25063</v>
      </c>
      <c r="L711" t="s">
        <v>1622</v>
      </c>
      <c r="M711" s="12">
        <f t="shared" si="79"/>
        <v>0</v>
      </c>
      <c r="N711" s="12">
        <v>0</v>
      </c>
      <c r="O711" s="12">
        <v>0</v>
      </c>
      <c r="P711" s="12">
        <f t="shared" si="80"/>
        <v>1</v>
      </c>
      <c r="Q711" s="12">
        <f t="shared" si="81"/>
        <v>0</v>
      </c>
      <c r="R711" s="12">
        <f t="shared" si="82"/>
        <v>0</v>
      </c>
      <c r="S711" s="14">
        <f t="shared" si="77"/>
        <v>1</v>
      </c>
      <c r="T711" s="14">
        <f t="shared" si="78"/>
        <v>0</v>
      </c>
      <c r="U711" s="14">
        <f t="shared" si="83"/>
        <v>0</v>
      </c>
      <c r="V711"/>
      <c r="W711" s="1">
        <v>0</v>
      </c>
      <c r="X711" s="1">
        <v>0</v>
      </c>
    </row>
    <row r="712" spans="2:24" x14ac:dyDescent="0.3">
      <c r="B712" s="1">
        <v>67</v>
      </c>
      <c r="C712" t="s">
        <v>162</v>
      </c>
      <c r="D712" t="s">
        <v>75</v>
      </c>
      <c r="E712" s="1" t="s">
        <v>806</v>
      </c>
      <c r="F712" s="31" t="s">
        <v>53</v>
      </c>
      <c r="G712" s="1">
        <v>1</v>
      </c>
      <c r="H712" s="1">
        <v>2009</v>
      </c>
      <c r="I712" s="36">
        <v>0.79513888888888884</v>
      </c>
      <c r="J712" s="1" t="s">
        <v>10</v>
      </c>
      <c r="K712" s="39">
        <v>25782</v>
      </c>
      <c r="L712" t="s">
        <v>1328</v>
      </c>
      <c r="M712" s="12">
        <f t="shared" si="79"/>
        <v>0</v>
      </c>
      <c r="N712" s="12">
        <v>0</v>
      </c>
      <c r="O712" s="12">
        <v>0</v>
      </c>
      <c r="P712" s="12">
        <f t="shared" si="80"/>
        <v>1</v>
      </c>
      <c r="Q712" s="12">
        <f t="shared" si="81"/>
        <v>0</v>
      </c>
      <c r="R712" s="12">
        <f t="shared" si="82"/>
        <v>0</v>
      </c>
      <c r="S712" s="14">
        <f t="shared" si="77"/>
        <v>1</v>
      </c>
      <c r="T712" s="14">
        <f t="shared" si="78"/>
        <v>0</v>
      </c>
      <c r="U712" s="14">
        <f t="shared" si="83"/>
        <v>0</v>
      </c>
      <c r="V712" t="s">
        <v>2098</v>
      </c>
      <c r="W712" s="1">
        <v>0</v>
      </c>
      <c r="X712" s="1">
        <v>0</v>
      </c>
    </row>
    <row r="713" spans="2:24" x14ac:dyDescent="0.3">
      <c r="B713" s="1">
        <v>68</v>
      </c>
      <c r="C713" t="s">
        <v>162</v>
      </c>
      <c r="D713" t="s">
        <v>75</v>
      </c>
      <c r="E713" s="1" t="s">
        <v>807</v>
      </c>
      <c r="F713" s="31" t="s">
        <v>53</v>
      </c>
      <c r="G713" s="1">
        <v>2</v>
      </c>
      <c r="H713" s="1">
        <v>2009</v>
      </c>
      <c r="I713" s="36">
        <v>0.79583333333333339</v>
      </c>
      <c r="J713" s="1" t="s">
        <v>11</v>
      </c>
      <c r="K713" s="39">
        <v>21126</v>
      </c>
      <c r="L713" t="s">
        <v>1446</v>
      </c>
      <c r="M713" s="12">
        <f t="shared" si="79"/>
        <v>0</v>
      </c>
      <c r="N713" s="12">
        <v>0</v>
      </c>
      <c r="O713" s="12">
        <v>0</v>
      </c>
      <c r="P713" s="12">
        <f t="shared" si="80"/>
        <v>1</v>
      </c>
      <c r="Q713" s="12">
        <f t="shared" si="81"/>
        <v>0</v>
      </c>
      <c r="R713" s="12">
        <f t="shared" si="82"/>
        <v>0</v>
      </c>
      <c r="S713" s="14">
        <f t="shared" si="77"/>
        <v>1</v>
      </c>
      <c r="T713" s="14">
        <f t="shared" si="78"/>
        <v>0</v>
      </c>
      <c r="U713" s="14">
        <f t="shared" si="83"/>
        <v>0</v>
      </c>
      <c r="V713"/>
      <c r="W713" s="1">
        <v>0</v>
      </c>
      <c r="X713" s="1">
        <v>0</v>
      </c>
    </row>
    <row r="714" spans="2:24" x14ac:dyDescent="0.3">
      <c r="B714" s="1">
        <v>69</v>
      </c>
      <c r="C714" t="s">
        <v>168</v>
      </c>
      <c r="D714" t="s">
        <v>65</v>
      </c>
      <c r="E714" s="1" t="s">
        <v>808</v>
      </c>
      <c r="F714" s="31" t="s">
        <v>53</v>
      </c>
      <c r="G714" s="1">
        <v>4</v>
      </c>
      <c r="H714" s="1">
        <v>2009</v>
      </c>
      <c r="I714" s="36">
        <v>0.79652777777777783</v>
      </c>
      <c r="J714" s="1" t="s">
        <v>5</v>
      </c>
      <c r="K714" s="39">
        <v>15557</v>
      </c>
      <c r="L714" t="s">
        <v>1384</v>
      </c>
      <c r="M714" s="12">
        <f t="shared" si="79"/>
        <v>0</v>
      </c>
      <c r="N714" s="12">
        <v>0</v>
      </c>
      <c r="O714" s="12">
        <v>0</v>
      </c>
      <c r="P714" s="12">
        <f t="shared" si="80"/>
        <v>0</v>
      </c>
      <c r="Q714" s="12">
        <f t="shared" si="81"/>
        <v>0</v>
      </c>
      <c r="R714" s="12">
        <f t="shared" si="82"/>
        <v>0</v>
      </c>
      <c r="S714" s="14">
        <f t="shared" si="77"/>
        <v>1</v>
      </c>
      <c r="T714" s="14">
        <f t="shared" si="78"/>
        <v>0</v>
      </c>
      <c r="U714" s="14">
        <f t="shared" si="83"/>
        <v>0</v>
      </c>
      <c r="V714"/>
      <c r="W714" s="1">
        <v>0</v>
      </c>
      <c r="X714" s="1">
        <v>0</v>
      </c>
    </row>
    <row r="715" spans="2:24" x14ac:dyDescent="0.3">
      <c r="B715" s="1">
        <v>70</v>
      </c>
      <c r="C715" t="s">
        <v>168</v>
      </c>
      <c r="D715" t="s">
        <v>65</v>
      </c>
      <c r="E715" s="1" t="s">
        <v>809</v>
      </c>
      <c r="F715" s="31" t="s">
        <v>53</v>
      </c>
      <c r="G715" s="1">
        <v>5</v>
      </c>
      <c r="H715" s="1">
        <v>2009</v>
      </c>
      <c r="I715" s="36">
        <v>0.67499999999999993</v>
      </c>
      <c r="J715" s="1" t="s">
        <v>7</v>
      </c>
      <c r="K715" s="39">
        <v>18028</v>
      </c>
      <c r="L715" t="s">
        <v>1276</v>
      </c>
      <c r="M715" s="12">
        <f t="shared" si="79"/>
        <v>0</v>
      </c>
      <c r="N715" s="12">
        <v>0</v>
      </c>
      <c r="O715" s="12">
        <v>0</v>
      </c>
      <c r="P715" s="12">
        <f t="shared" si="80"/>
        <v>0</v>
      </c>
      <c r="Q715" s="12">
        <f t="shared" si="81"/>
        <v>0</v>
      </c>
      <c r="R715" s="12">
        <f t="shared" si="82"/>
        <v>0</v>
      </c>
      <c r="S715" s="14">
        <f t="shared" si="77"/>
        <v>0</v>
      </c>
      <c r="T715" s="14">
        <f t="shared" si="78"/>
        <v>1</v>
      </c>
      <c r="U715" s="14">
        <f t="shared" si="83"/>
        <v>0</v>
      </c>
      <c r="V715" t="s">
        <v>2099</v>
      </c>
      <c r="W715" s="1">
        <v>0</v>
      </c>
      <c r="X715" s="1">
        <v>0</v>
      </c>
    </row>
    <row r="716" spans="2:24" x14ac:dyDescent="0.3">
      <c r="B716" s="1">
        <v>71</v>
      </c>
      <c r="C716" t="s">
        <v>168</v>
      </c>
      <c r="D716" t="s">
        <v>65</v>
      </c>
      <c r="E716" s="1" t="s">
        <v>810</v>
      </c>
      <c r="F716" s="31" t="s">
        <v>53</v>
      </c>
      <c r="G716" s="1">
        <v>6</v>
      </c>
      <c r="H716" s="1">
        <v>2009</v>
      </c>
      <c r="I716" s="36">
        <v>0.56736111111111109</v>
      </c>
      <c r="J716" s="1" t="s">
        <v>8</v>
      </c>
      <c r="K716" s="39">
        <v>21599</v>
      </c>
      <c r="L716" t="s">
        <v>1623</v>
      </c>
      <c r="M716" s="12">
        <f t="shared" si="79"/>
        <v>0</v>
      </c>
      <c r="N716" s="12">
        <v>0</v>
      </c>
      <c r="O716" s="12">
        <v>0</v>
      </c>
      <c r="P716" s="12">
        <f t="shared" si="80"/>
        <v>0</v>
      </c>
      <c r="Q716" s="12">
        <f t="shared" si="81"/>
        <v>0</v>
      </c>
      <c r="R716" s="12">
        <f t="shared" si="82"/>
        <v>0</v>
      </c>
      <c r="S716" s="14">
        <f t="shared" si="77"/>
        <v>0</v>
      </c>
      <c r="T716" s="14">
        <f t="shared" si="78"/>
        <v>0</v>
      </c>
      <c r="U716" s="14">
        <f t="shared" si="83"/>
        <v>0</v>
      </c>
      <c r="V716"/>
      <c r="W716" s="1">
        <v>0</v>
      </c>
      <c r="X716" s="1">
        <v>0</v>
      </c>
    </row>
    <row r="717" spans="2:24" x14ac:dyDescent="0.3">
      <c r="B717" s="1">
        <v>72</v>
      </c>
      <c r="C717" t="s">
        <v>181</v>
      </c>
      <c r="D717" t="s">
        <v>76</v>
      </c>
      <c r="E717" s="1" t="s">
        <v>811</v>
      </c>
      <c r="F717" s="31" t="s">
        <v>53</v>
      </c>
      <c r="G717" s="1">
        <v>14</v>
      </c>
      <c r="H717" s="1">
        <v>2009</v>
      </c>
      <c r="I717" s="36">
        <v>0.79583333333333339</v>
      </c>
      <c r="J717" s="1" t="s">
        <v>6</v>
      </c>
      <c r="K717" s="39">
        <v>10628</v>
      </c>
      <c r="L717" t="s">
        <v>1266</v>
      </c>
      <c r="M717" s="12">
        <f t="shared" si="79"/>
        <v>0</v>
      </c>
      <c r="N717" s="12">
        <v>0</v>
      </c>
      <c r="O717" s="12">
        <v>0</v>
      </c>
      <c r="P717" s="12">
        <f t="shared" si="80"/>
        <v>0</v>
      </c>
      <c r="Q717" s="12">
        <f t="shared" si="81"/>
        <v>0</v>
      </c>
      <c r="R717" s="12">
        <f t="shared" si="82"/>
        <v>0</v>
      </c>
      <c r="S717" s="14">
        <f t="shared" si="77"/>
        <v>1</v>
      </c>
      <c r="T717" s="14">
        <f t="shared" si="78"/>
        <v>0</v>
      </c>
      <c r="U717" s="14">
        <f t="shared" si="83"/>
        <v>0</v>
      </c>
      <c r="V717"/>
      <c r="W717" s="1">
        <v>0</v>
      </c>
      <c r="X717" s="1">
        <v>0</v>
      </c>
    </row>
    <row r="718" spans="2:24" x14ac:dyDescent="0.3">
      <c r="B718" s="1">
        <v>73</v>
      </c>
      <c r="C718" t="s">
        <v>181</v>
      </c>
      <c r="D718" t="s">
        <v>76</v>
      </c>
      <c r="E718" s="1" t="s">
        <v>812</v>
      </c>
      <c r="F718" s="31" t="s">
        <v>53</v>
      </c>
      <c r="G718" s="1">
        <v>15</v>
      </c>
      <c r="H718" s="1">
        <v>2009</v>
      </c>
      <c r="I718" s="36">
        <v>0.79583333333333339</v>
      </c>
      <c r="J718" s="1" t="s">
        <v>10</v>
      </c>
      <c r="K718" s="39">
        <v>11575</v>
      </c>
      <c r="L718" t="s">
        <v>1383</v>
      </c>
      <c r="M718" s="12">
        <f t="shared" si="79"/>
        <v>0</v>
      </c>
      <c r="N718" s="12">
        <v>0</v>
      </c>
      <c r="O718" s="12">
        <v>0</v>
      </c>
      <c r="P718" s="12">
        <f t="shared" si="80"/>
        <v>0</v>
      </c>
      <c r="Q718" s="12">
        <f t="shared" si="81"/>
        <v>0</v>
      </c>
      <c r="R718" s="12">
        <f t="shared" si="82"/>
        <v>0</v>
      </c>
      <c r="S718" s="14">
        <f t="shared" si="77"/>
        <v>1</v>
      </c>
      <c r="T718" s="14">
        <f t="shared" si="78"/>
        <v>0</v>
      </c>
      <c r="U718" s="14">
        <f t="shared" si="83"/>
        <v>0</v>
      </c>
      <c r="V718" t="s">
        <v>1886</v>
      </c>
      <c r="W718" s="1">
        <v>0</v>
      </c>
      <c r="X718" s="1">
        <v>0</v>
      </c>
    </row>
    <row r="719" spans="2:24" x14ac:dyDescent="0.3">
      <c r="B719" s="1">
        <v>74</v>
      </c>
      <c r="C719" t="s">
        <v>181</v>
      </c>
      <c r="D719" t="s">
        <v>76</v>
      </c>
      <c r="E719" s="1" t="s">
        <v>813</v>
      </c>
      <c r="F719" s="31" t="s">
        <v>53</v>
      </c>
      <c r="G719" s="1">
        <v>16</v>
      </c>
      <c r="H719" s="1">
        <v>2009</v>
      </c>
      <c r="I719" s="36">
        <v>0.79513888888888884</v>
      </c>
      <c r="J719" s="1" t="s">
        <v>11</v>
      </c>
      <c r="K719" s="39">
        <v>10548</v>
      </c>
      <c r="L719" t="s">
        <v>1624</v>
      </c>
      <c r="M719" s="12">
        <f t="shared" si="79"/>
        <v>0</v>
      </c>
      <c r="N719" s="12">
        <v>0</v>
      </c>
      <c r="O719" s="12">
        <v>0</v>
      </c>
      <c r="P719" s="12">
        <f t="shared" si="80"/>
        <v>0</v>
      </c>
      <c r="Q719" s="12">
        <f t="shared" si="81"/>
        <v>0</v>
      </c>
      <c r="R719" s="12">
        <f t="shared" si="82"/>
        <v>0</v>
      </c>
      <c r="S719" s="14">
        <f t="shared" si="77"/>
        <v>1</v>
      </c>
      <c r="T719" s="14">
        <f t="shared" si="78"/>
        <v>0</v>
      </c>
      <c r="U719" s="14">
        <f t="shared" si="83"/>
        <v>0</v>
      </c>
      <c r="V719" t="s">
        <v>2100</v>
      </c>
      <c r="W719" s="1">
        <v>0</v>
      </c>
      <c r="X719" s="1">
        <v>0</v>
      </c>
    </row>
    <row r="720" spans="2:24" x14ac:dyDescent="0.3">
      <c r="B720" s="1">
        <v>75</v>
      </c>
      <c r="C720" t="s">
        <v>181</v>
      </c>
      <c r="D720" t="s">
        <v>76</v>
      </c>
      <c r="E720" s="1" t="s">
        <v>814</v>
      </c>
      <c r="F720" s="31" t="s">
        <v>53</v>
      </c>
      <c r="G720" s="1">
        <v>17</v>
      </c>
      <c r="H720" s="1">
        <v>2009</v>
      </c>
      <c r="I720" s="36">
        <v>0.79652777777777783</v>
      </c>
      <c r="J720" s="1" t="s">
        <v>9</v>
      </c>
      <c r="K720" s="39">
        <v>12436</v>
      </c>
      <c r="L720" t="s">
        <v>1625</v>
      </c>
      <c r="M720" s="12">
        <f t="shared" si="79"/>
        <v>0</v>
      </c>
      <c r="N720" s="12">
        <v>0</v>
      </c>
      <c r="O720" s="12">
        <v>0</v>
      </c>
      <c r="P720" s="12">
        <f t="shared" si="80"/>
        <v>0</v>
      </c>
      <c r="Q720" s="12">
        <f t="shared" si="81"/>
        <v>0</v>
      </c>
      <c r="R720" s="12">
        <f t="shared" si="82"/>
        <v>0</v>
      </c>
      <c r="S720" s="14">
        <f t="shared" si="77"/>
        <v>1</v>
      </c>
      <c r="T720" s="14">
        <f t="shared" si="78"/>
        <v>0</v>
      </c>
      <c r="U720" s="14">
        <f t="shared" si="83"/>
        <v>0</v>
      </c>
      <c r="V720"/>
      <c r="W720" s="1">
        <v>0</v>
      </c>
      <c r="X720" s="1">
        <v>0</v>
      </c>
    </row>
    <row r="721" spans="2:24" x14ac:dyDescent="0.3">
      <c r="B721" s="1">
        <v>76</v>
      </c>
      <c r="C721" t="s">
        <v>156</v>
      </c>
      <c r="D721" t="s">
        <v>80</v>
      </c>
      <c r="E721" s="1" t="s">
        <v>815</v>
      </c>
      <c r="F721" s="31" t="s">
        <v>53</v>
      </c>
      <c r="G721" s="1">
        <v>18</v>
      </c>
      <c r="H721" s="1">
        <v>2009</v>
      </c>
      <c r="I721" s="36">
        <v>0.79513888888888884</v>
      </c>
      <c r="J721" s="1" t="s">
        <v>5</v>
      </c>
      <c r="K721" s="39">
        <v>26812</v>
      </c>
      <c r="L721" t="s">
        <v>1497</v>
      </c>
      <c r="M721" s="12">
        <f t="shared" si="79"/>
        <v>0</v>
      </c>
      <c r="N721" s="12">
        <v>0</v>
      </c>
      <c r="O721" s="12">
        <v>0</v>
      </c>
      <c r="P721" s="12">
        <f t="shared" si="80"/>
        <v>0</v>
      </c>
      <c r="Q721" s="12">
        <f t="shared" si="81"/>
        <v>1</v>
      </c>
      <c r="R721" s="12">
        <f t="shared" si="82"/>
        <v>0</v>
      </c>
      <c r="S721" s="14">
        <f t="shared" si="77"/>
        <v>1</v>
      </c>
      <c r="T721" s="14">
        <f t="shared" si="78"/>
        <v>0</v>
      </c>
      <c r="U721" s="14">
        <f t="shared" si="83"/>
        <v>0</v>
      </c>
      <c r="V721" t="s">
        <v>2101</v>
      </c>
      <c r="W721" s="1">
        <v>0</v>
      </c>
      <c r="X721" s="1">
        <v>0</v>
      </c>
    </row>
    <row r="722" spans="2:24" x14ac:dyDescent="0.3">
      <c r="B722" s="1">
        <v>77</v>
      </c>
      <c r="C722" t="s">
        <v>156</v>
      </c>
      <c r="D722" t="s">
        <v>80</v>
      </c>
      <c r="E722" s="1" t="s">
        <v>816</v>
      </c>
      <c r="F722" s="31" t="s">
        <v>53</v>
      </c>
      <c r="G722" s="1">
        <v>19</v>
      </c>
      <c r="H722" s="1">
        <v>2009</v>
      </c>
      <c r="I722" s="36">
        <v>0.79583333333333339</v>
      </c>
      <c r="J722" s="1" t="s">
        <v>7</v>
      </c>
      <c r="K722" s="39">
        <v>39285</v>
      </c>
      <c r="L722" t="s">
        <v>1534</v>
      </c>
      <c r="M722" s="12">
        <f t="shared" si="79"/>
        <v>0</v>
      </c>
      <c r="N722" s="12">
        <v>0</v>
      </c>
      <c r="O722" s="12">
        <v>0</v>
      </c>
      <c r="P722" s="12">
        <f t="shared" si="80"/>
        <v>0</v>
      </c>
      <c r="Q722" s="12">
        <f t="shared" si="81"/>
        <v>1</v>
      </c>
      <c r="R722" s="12">
        <f t="shared" si="82"/>
        <v>0</v>
      </c>
      <c r="S722" s="14">
        <f t="shared" si="77"/>
        <v>1</v>
      </c>
      <c r="T722" s="14">
        <f t="shared" si="78"/>
        <v>1</v>
      </c>
      <c r="U722" s="14">
        <f t="shared" si="83"/>
        <v>0</v>
      </c>
      <c r="V722"/>
      <c r="W722" s="1">
        <v>0</v>
      </c>
      <c r="X722" s="1">
        <v>0</v>
      </c>
    </row>
    <row r="723" spans="2:24" x14ac:dyDescent="0.3">
      <c r="B723" s="1">
        <v>78</v>
      </c>
      <c r="C723" t="s">
        <v>156</v>
      </c>
      <c r="D723" t="s">
        <v>80</v>
      </c>
      <c r="E723" s="1" t="s">
        <v>817</v>
      </c>
      <c r="F723" s="31" t="s">
        <v>53</v>
      </c>
      <c r="G723" s="1">
        <v>20</v>
      </c>
      <c r="H723" s="1">
        <v>2009</v>
      </c>
      <c r="I723" s="36">
        <v>0.56736111111111109</v>
      </c>
      <c r="J723" s="1" t="s">
        <v>8</v>
      </c>
      <c r="K723" s="39">
        <v>27546</v>
      </c>
      <c r="L723" t="s">
        <v>1328</v>
      </c>
      <c r="M723" s="12">
        <f t="shared" si="79"/>
        <v>0</v>
      </c>
      <c r="N723" s="12">
        <v>0</v>
      </c>
      <c r="O723" s="12">
        <v>0</v>
      </c>
      <c r="P723" s="12">
        <f t="shared" si="80"/>
        <v>0</v>
      </c>
      <c r="Q723" s="12">
        <f t="shared" si="81"/>
        <v>1</v>
      </c>
      <c r="R723" s="12">
        <f t="shared" si="82"/>
        <v>0</v>
      </c>
      <c r="S723" s="14">
        <f t="shared" si="77"/>
        <v>0</v>
      </c>
      <c r="T723" s="14">
        <f t="shared" si="78"/>
        <v>0</v>
      </c>
      <c r="U723" s="14">
        <f t="shared" si="83"/>
        <v>0</v>
      </c>
      <c r="V723" t="s">
        <v>2102</v>
      </c>
      <c r="W723" s="1">
        <v>0</v>
      </c>
      <c r="X723" s="1">
        <v>0</v>
      </c>
    </row>
    <row r="724" spans="2:24" x14ac:dyDescent="0.3">
      <c r="B724" s="1">
        <v>79</v>
      </c>
      <c r="C724" s="33" t="s">
        <v>157</v>
      </c>
      <c r="D724" s="33" t="s">
        <v>79</v>
      </c>
      <c r="E724" s="1" t="s">
        <v>818</v>
      </c>
      <c r="F724" s="31" t="s">
        <v>54</v>
      </c>
      <c r="G724" s="1">
        <v>2</v>
      </c>
      <c r="H724" s="1">
        <v>2009</v>
      </c>
      <c r="I724" s="36">
        <v>0.79791666666666661</v>
      </c>
      <c r="J724" s="1" t="s">
        <v>5</v>
      </c>
      <c r="K724" s="39">
        <v>16921</v>
      </c>
      <c r="L724" t="s">
        <v>1607</v>
      </c>
      <c r="M724" s="12">
        <f t="shared" si="79"/>
        <v>0</v>
      </c>
      <c r="N724" s="12">
        <v>0</v>
      </c>
      <c r="O724" s="12">
        <v>0</v>
      </c>
      <c r="P724" s="12">
        <f t="shared" si="80"/>
        <v>0</v>
      </c>
      <c r="Q724" s="12">
        <f t="shared" si="81"/>
        <v>0</v>
      </c>
      <c r="R724" s="12">
        <f t="shared" si="82"/>
        <v>0</v>
      </c>
      <c r="S724" s="14">
        <f t="shared" si="77"/>
        <v>1</v>
      </c>
      <c r="T724" s="14">
        <f t="shared" si="78"/>
        <v>0</v>
      </c>
      <c r="U724" s="14">
        <f t="shared" si="83"/>
        <v>0</v>
      </c>
      <c r="V724" t="s">
        <v>2103</v>
      </c>
      <c r="W724" s="1">
        <v>0</v>
      </c>
      <c r="X724" s="1">
        <v>0</v>
      </c>
    </row>
    <row r="725" spans="2:24" x14ac:dyDescent="0.3">
      <c r="B725" s="1">
        <v>80</v>
      </c>
      <c r="C725" s="33" t="s">
        <v>157</v>
      </c>
      <c r="D725" s="33" t="s">
        <v>79</v>
      </c>
      <c r="E725" s="1" t="s">
        <v>819</v>
      </c>
      <c r="F725" s="31" t="s">
        <v>54</v>
      </c>
      <c r="G725" s="1">
        <v>3</v>
      </c>
      <c r="H725" s="1">
        <v>2009</v>
      </c>
      <c r="I725" s="36">
        <v>0.79722222222222217</v>
      </c>
      <c r="J725" s="1" t="s">
        <v>7</v>
      </c>
      <c r="K725" s="39">
        <v>23254</v>
      </c>
      <c r="L725" t="s">
        <v>1328</v>
      </c>
      <c r="M725" s="12">
        <f t="shared" si="79"/>
        <v>0</v>
      </c>
      <c r="N725" s="12">
        <v>0</v>
      </c>
      <c r="O725" s="12">
        <v>0</v>
      </c>
      <c r="P725" s="12">
        <f t="shared" si="80"/>
        <v>0</v>
      </c>
      <c r="Q725" s="12">
        <f t="shared" si="81"/>
        <v>0</v>
      </c>
      <c r="R725" s="12">
        <f t="shared" si="82"/>
        <v>0</v>
      </c>
      <c r="S725" s="14">
        <f t="shared" si="77"/>
        <v>1</v>
      </c>
      <c r="T725" s="14">
        <f t="shared" si="78"/>
        <v>1</v>
      </c>
      <c r="U725" s="14">
        <f t="shared" si="83"/>
        <v>0</v>
      </c>
      <c r="V725" t="s">
        <v>2104</v>
      </c>
      <c r="W725" s="1">
        <v>0</v>
      </c>
      <c r="X725" s="1">
        <v>0</v>
      </c>
    </row>
    <row r="726" spans="2:24" x14ac:dyDescent="0.3">
      <c r="B726" s="1">
        <v>81</v>
      </c>
      <c r="C726" s="33" t="s">
        <v>157</v>
      </c>
      <c r="D726" s="33" t="s">
        <v>79</v>
      </c>
      <c r="E726" s="1" t="s">
        <v>820</v>
      </c>
      <c r="F726" s="31" t="s">
        <v>54</v>
      </c>
      <c r="G726" s="1">
        <v>4</v>
      </c>
      <c r="H726" s="1">
        <v>2009</v>
      </c>
      <c r="I726" s="36">
        <v>0.56666666666666665</v>
      </c>
      <c r="J726" s="1" t="s">
        <v>8</v>
      </c>
      <c r="K726" s="39">
        <v>17969</v>
      </c>
      <c r="L726" t="s">
        <v>1494</v>
      </c>
      <c r="M726" s="12">
        <f t="shared" si="79"/>
        <v>0</v>
      </c>
      <c r="N726" s="12">
        <v>0</v>
      </c>
      <c r="O726" s="12">
        <v>0</v>
      </c>
      <c r="P726" s="12">
        <f t="shared" si="80"/>
        <v>0</v>
      </c>
      <c r="Q726" s="12">
        <f t="shared" si="81"/>
        <v>0</v>
      </c>
      <c r="R726" s="12">
        <f t="shared" si="82"/>
        <v>0</v>
      </c>
      <c r="S726" s="14">
        <f t="shared" si="77"/>
        <v>0</v>
      </c>
      <c r="T726" s="14">
        <f t="shared" si="78"/>
        <v>0</v>
      </c>
      <c r="U726" s="14">
        <f t="shared" si="83"/>
        <v>0</v>
      </c>
      <c r="V726" t="s">
        <v>2001</v>
      </c>
      <c r="W726" s="1">
        <v>0</v>
      </c>
      <c r="X726" s="1">
        <v>0</v>
      </c>
    </row>
    <row r="727" spans="2:24" x14ac:dyDescent="0.3">
      <c r="B727" s="1">
        <v>1</v>
      </c>
      <c r="C727" s="33" t="s">
        <v>157</v>
      </c>
      <c r="D727" s="33" t="s">
        <v>79</v>
      </c>
      <c r="E727" s="31" t="s">
        <v>821</v>
      </c>
      <c r="F727" s="31" t="s">
        <v>16</v>
      </c>
      <c r="G727" s="1">
        <v>9</v>
      </c>
      <c r="H727" s="1">
        <v>2010</v>
      </c>
      <c r="I727" s="36">
        <v>0.62986111111111109</v>
      </c>
      <c r="J727" s="1" t="s">
        <v>5</v>
      </c>
      <c r="K727" s="39">
        <v>48891</v>
      </c>
      <c r="L727" t="s">
        <v>1533</v>
      </c>
      <c r="M727" s="12">
        <f t="shared" si="79"/>
        <v>1</v>
      </c>
      <c r="N727" s="12">
        <v>0</v>
      </c>
      <c r="O727" s="12">
        <v>0</v>
      </c>
      <c r="P727" s="12">
        <f t="shared" si="80"/>
        <v>0</v>
      </c>
      <c r="Q727" s="12">
        <f t="shared" si="81"/>
        <v>0</v>
      </c>
      <c r="R727" s="12">
        <f t="shared" si="82"/>
        <v>0</v>
      </c>
      <c r="S727" s="14">
        <f t="shared" si="77"/>
        <v>0</v>
      </c>
      <c r="T727" s="14">
        <f t="shared" si="78"/>
        <v>0</v>
      </c>
      <c r="U727" s="14">
        <f t="shared" si="83"/>
        <v>0</v>
      </c>
      <c r="V727" t="s">
        <v>2105</v>
      </c>
      <c r="W727" s="1">
        <v>0</v>
      </c>
      <c r="X727" s="1">
        <v>0</v>
      </c>
    </row>
    <row r="728" spans="2:24" x14ac:dyDescent="0.3">
      <c r="B728" s="29" t="s">
        <v>36</v>
      </c>
      <c r="C728" s="33" t="s">
        <v>157</v>
      </c>
      <c r="D728" s="33" t="s">
        <v>79</v>
      </c>
      <c r="E728" s="31" t="s">
        <v>822</v>
      </c>
      <c r="F728" s="31" t="s">
        <v>16</v>
      </c>
      <c r="G728" s="1">
        <v>10</v>
      </c>
      <c r="H728" s="1">
        <v>2010</v>
      </c>
      <c r="I728" s="36">
        <v>0.79652777777777783</v>
      </c>
      <c r="J728" s="1" t="s">
        <v>7</v>
      </c>
      <c r="K728" s="39">
        <v>21148</v>
      </c>
      <c r="L728" t="s">
        <v>1626</v>
      </c>
      <c r="M728" s="12">
        <f t="shared" si="79"/>
        <v>0</v>
      </c>
      <c r="N728" s="12">
        <v>0</v>
      </c>
      <c r="O728" s="12">
        <v>0</v>
      </c>
      <c r="P728" s="12">
        <f t="shared" si="80"/>
        <v>0</v>
      </c>
      <c r="Q728" s="12">
        <f t="shared" si="81"/>
        <v>0</v>
      </c>
      <c r="R728" s="12">
        <f t="shared" si="82"/>
        <v>0</v>
      </c>
      <c r="S728" s="14">
        <f t="shared" si="77"/>
        <v>1</v>
      </c>
      <c r="T728" s="14">
        <f t="shared" si="78"/>
        <v>1</v>
      </c>
      <c r="U728" s="14">
        <f t="shared" si="83"/>
        <v>0</v>
      </c>
      <c r="V728"/>
      <c r="W728" s="1">
        <v>0</v>
      </c>
      <c r="X728" s="1">
        <v>0</v>
      </c>
    </row>
    <row r="729" spans="2:24" x14ac:dyDescent="0.3">
      <c r="B729" s="1">
        <v>3</v>
      </c>
      <c r="C729" s="33" t="s">
        <v>157</v>
      </c>
      <c r="D729" s="33" t="s">
        <v>79</v>
      </c>
      <c r="E729" s="31" t="s">
        <v>823</v>
      </c>
      <c r="F729" s="31" t="s">
        <v>16</v>
      </c>
      <c r="G729" s="1">
        <v>11</v>
      </c>
      <c r="H729" s="1">
        <v>2010</v>
      </c>
      <c r="I729" s="36">
        <v>0.56736111111111109</v>
      </c>
      <c r="J729" s="1" t="s">
        <v>8</v>
      </c>
      <c r="K729" s="39">
        <v>22499</v>
      </c>
      <c r="L729" t="s">
        <v>1600</v>
      </c>
      <c r="M729" s="12">
        <f t="shared" si="79"/>
        <v>0</v>
      </c>
      <c r="N729" s="12">
        <v>0</v>
      </c>
      <c r="O729" s="12">
        <v>0</v>
      </c>
      <c r="P729" s="12">
        <f t="shared" si="80"/>
        <v>0</v>
      </c>
      <c r="Q729" s="12">
        <f t="shared" si="81"/>
        <v>0</v>
      </c>
      <c r="R729" s="12">
        <f t="shared" si="82"/>
        <v>0</v>
      </c>
      <c r="S729" s="14">
        <f t="shared" si="77"/>
        <v>0</v>
      </c>
      <c r="T729" s="14">
        <f t="shared" si="78"/>
        <v>0</v>
      </c>
      <c r="U729" s="14">
        <f t="shared" si="83"/>
        <v>0</v>
      </c>
      <c r="V729" t="s">
        <v>2106</v>
      </c>
      <c r="W729" s="1">
        <v>0</v>
      </c>
      <c r="X729" s="1">
        <v>0</v>
      </c>
    </row>
    <row r="730" spans="2:24" x14ac:dyDescent="0.3">
      <c r="B730" s="1">
        <v>4</v>
      </c>
      <c r="C730" t="s">
        <v>181</v>
      </c>
      <c r="D730" t="s">
        <v>76</v>
      </c>
      <c r="E730" s="31" t="s">
        <v>824</v>
      </c>
      <c r="F730" s="31" t="s">
        <v>16</v>
      </c>
      <c r="G730" s="1">
        <v>12</v>
      </c>
      <c r="H730" s="1">
        <v>2010</v>
      </c>
      <c r="I730" s="36">
        <v>0.79652777777777783</v>
      </c>
      <c r="J730" s="1" t="s">
        <v>6</v>
      </c>
      <c r="K730" s="39">
        <v>9129</v>
      </c>
      <c r="L730" t="s">
        <v>1435</v>
      </c>
      <c r="M730" s="12">
        <f t="shared" si="79"/>
        <v>0</v>
      </c>
      <c r="N730" s="12">
        <v>0</v>
      </c>
      <c r="O730" s="12">
        <v>0</v>
      </c>
      <c r="P730" s="12">
        <f t="shared" si="80"/>
        <v>0</v>
      </c>
      <c r="Q730" s="12">
        <f t="shared" si="81"/>
        <v>0</v>
      </c>
      <c r="R730" s="12">
        <f t="shared" si="82"/>
        <v>0</v>
      </c>
      <c r="S730" s="14">
        <f t="shared" si="77"/>
        <v>1</v>
      </c>
      <c r="T730" s="14">
        <f t="shared" si="78"/>
        <v>0</v>
      </c>
      <c r="U730" s="14">
        <f t="shared" si="83"/>
        <v>0</v>
      </c>
      <c r="V730"/>
      <c r="W730" s="1">
        <v>0</v>
      </c>
      <c r="X730" s="1">
        <v>0</v>
      </c>
    </row>
    <row r="731" spans="2:24" x14ac:dyDescent="0.3">
      <c r="B731" s="1">
        <v>5</v>
      </c>
      <c r="C731" t="s">
        <v>181</v>
      </c>
      <c r="D731" t="s">
        <v>76</v>
      </c>
      <c r="E731" s="31" t="s">
        <v>825</v>
      </c>
      <c r="F731" s="31" t="s">
        <v>16</v>
      </c>
      <c r="G731" s="1">
        <v>13</v>
      </c>
      <c r="H731" s="1">
        <v>2010</v>
      </c>
      <c r="I731" s="36">
        <v>0.79583333333333339</v>
      </c>
      <c r="J731" s="1" t="s">
        <v>10</v>
      </c>
      <c r="K731" s="39">
        <v>13731</v>
      </c>
      <c r="L731" t="s">
        <v>1627</v>
      </c>
      <c r="M731" s="12">
        <f t="shared" si="79"/>
        <v>0</v>
      </c>
      <c r="N731" s="12">
        <v>0</v>
      </c>
      <c r="O731" s="12">
        <v>0</v>
      </c>
      <c r="P731" s="12">
        <f t="shared" si="80"/>
        <v>0</v>
      </c>
      <c r="Q731" s="12">
        <f t="shared" si="81"/>
        <v>0</v>
      </c>
      <c r="R731" s="12">
        <f t="shared" si="82"/>
        <v>0</v>
      </c>
      <c r="S731" s="14">
        <f t="shared" si="77"/>
        <v>1</v>
      </c>
      <c r="T731" s="1">
        <f t="shared" si="78"/>
        <v>0</v>
      </c>
      <c r="U731" s="14">
        <f t="shared" si="83"/>
        <v>0</v>
      </c>
      <c r="V731" t="s">
        <v>2107</v>
      </c>
      <c r="W731" s="1">
        <v>0</v>
      </c>
      <c r="X731" s="1">
        <v>0</v>
      </c>
    </row>
    <row r="732" spans="2:24" x14ac:dyDescent="0.3">
      <c r="B732" s="1">
        <v>6</v>
      </c>
      <c r="C732" t="s">
        <v>181</v>
      </c>
      <c r="D732" t="s">
        <v>76</v>
      </c>
      <c r="E732" s="31" t="s">
        <v>826</v>
      </c>
      <c r="F732" s="31" t="s">
        <v>16</v>
      </c>
      <c r="G732" s="1">
        <v>14</v>
      </c>
      <c r="H732" s="1">
        <v>2010</v>
      </c>
      <c r="I732" s="36">
        <v>0.56666666666666665</v>
      </c>
      <c r="J732" s="1" t="s">
        <v>11</v>
      </c>
      <c r="K732" s="39">
        <v>10248</v>
      </c>
      <c r="L732" t="s">
        <v>1338</v>
      </c>
      <c r="M732" s="12">
        <f t="shared" si="79"/>
        <v>0</v>
      </c>
      <c r="N732" s="12">
        <v>0</v>
      </c>
      <c r="O732" s="12">
        <v>0</v>
      </c>
      <c r="P732" s="12">
        <f t="shared" si="80"/>
        <v>0</v>
      </c>
      <c r="Q732" s="12">
        <f t="shared" si="81"/>
        <v>0</v>
      </c>
      <c r="R732" s="12">
        <f t="shared" si="82"/>
        <v>0</v>
      </c>
      <c r="S732" s="14">
        <f t="shared" si="77"/>
        <v>0</v>
      </c>
      <c r="T732" s="1">
        <f t="shared" si="78"/>
        <v>0</v>
      </c>
      <c r="U732" s="14">
        <f t="shared" si="83"/>
        <v>0</v>
      </c>
      <c r="V732"/>
      <c r="W732" s="1">
        <v>0</v>
      </c>
      <c r="X732" s="1">
        <v>0</v>
      </c>
    </row>
    <row r="733" spans="2:24" x14ac:dyDescent="0.3">
      <c r="B733" s="1">
        <v>7</v>
      </c>
      <c r="C733" t="s">
        <v>162</v>
      </c>
      <c r="D733" t="s">
        <v>75</v>
      </c>
      <c r="E733" s="31" t="s">
        <v>827</v>
      </c>
      <c r="F733" s="31" t="s">
        <v>16</v>
      </c>
      <c r="G733" s="1">
        <v>27</v>
      </c>
      <c r="H733" s="1">
        <v>2010</v>
      </c>
      <c r="I733" s="36">
        <v>0.79652777777777783</v>
      </c>
      <c r="J733" s="1" t="s">
        <v>10</v>
      </c>
      <c r="K733" s="39">
        <v>20536</v>
      </c>
      <c r="L733" t="s">
        <v>1628</v>
      </c>
      <c r="M733" s="12">
        <f t="shared" si="79"/>
        <v>0</v>
      </c>
      <c r="N733" s="12">
        <v>0</v>
      </c>
      <c r="O733" s="12">
        <v>0</v>
      </c>
      <c r="P733" s="12">
        <f t="shared" si="80"/>
        <v>1</v>
      </c>
      <c r="Q733" s="12">
        <f t="shared" si="81"/>
        <v>0</v>
      </c>
      <c r="R733" s="12">
        <f t="shared" si="82"/>
        <v>0</v>
      </c>
      <c r="S733" s="14">
        <f t="shared" si="77"/>
        <v>1</v>
      </c>
      <c r="T733" s="1">
        <f t="shared" si="78"/>
        <v>0</v>
      </c>
      <c r="U733" s="14">
        <f t="shared" si="83"/>
        <v>0</v>
      </c>
      <c r="V733" t="s">
        <v>1886</v>
      </c>
      <c r="W733" s="1">
        <v>0</v>
      </c>
      <c r="X733" s="1">
        <v>0</v>
      </c>
    </row>
    <row r="734" spans="2:24" x14ac:dyDescent="0.3">
      <c r="B734" s="1">
        <v>8</v>
      </c>
      <c r="C734" t="s">
        <v>162</v>
      </c>
      <c r="D734" t="s">
        <v>75</v>
      </c>
      <c r="E734" s="31" t="s">
        <v>828</v>
      </c>
      <c r="F734" s="31" t="s">
        <v>16</v>
      </c>
      <c r="G734" s="1">
        <v>28</v>
      </c>
      <c r="H734" s="1">
        <v>2010</v>
      </c>
      <c r="I734" s="36">
        <v>0.79652777777777783</v>
      </c>
      <c r="J734" s="1" t="s">
        <v>11</v>
      </c>
      <c r="K734" s="39">
        <v>17248</v>
      </c>
      <c r="L734" t="s">
        <v>1533</v>
      </c>
      <c r="M734" s="12">
        <f t="shared" si="79"/>
        <v>0</v>
      </c>
      <c r="N734" s="12">
        <v>0</v>
      </c>
      <c r="O734" s="12">
        <v>0</v>
      </c>
      <c r="P734" s="12">
        <f t="shared" si="80"/>
        <v>1</v>
      </c>
      <c r="Q734" s="12">
        <f t="shared" si="81"/>
        <v>0</v>
      </c>
      <c r="R734" s="12">
        <f t="shared" si="82"/>
        <v>0</v>
      </c>
      <c r="S734" s="14">
        <f t="shared" si="77"/>
        <v>1</v>
      </c>
      <c r="T734" s="1">
        <f t="shared" si="78"/>
        <v>0</v>
      </c>
      <c r="U734" s="14">
        <f t="shared" si="83"/>
        <v>0</v>
      </c>
      <c r="V734"/>
      <c r="W734" s="1">
        <v>0</v>
      </c>
      <c r="X734" s="1">
        <v>0</v>
      </c>
    </row>
    <row r="735" spans="2:24" x14ac:dyDescent="0.3">
      <c r="B735" s="1">
        <v>9</v>
      </c>
      <c r="C735" t="s">
        <v>162</v>
      </c>
      <c r="D735" t="s">
        <v>75</v>
      </c>
      <c r="E735" s="31" t="s">
        <v>829</v>
      </c>
      <c r="F735" s="31" t="s">
        <v>16</v>
      </c>
      <c r="G735" s="1">
        <v>29</v>
      </c>
      <c r="H735" s="1">
        <v>2010</v>
      </c>
      <c r="I735" s="36">
        <v>0.79652777777777783</v>
      </c>
      <c r="J735" s="1" t="s">
        <v>9</v>
      </c>
      <c r="K735" s="39">
        <v>26439</v>
      </c>
      <c r="L735" t="s">
        <v>1392</v>
      </c>
      <c r="M735" s="12">
        <f t="shared" si="79"/>
        <v>0</v>
      </c>
      <c r="N735" s="12">
        <v>0</v>
      </c>
      <c r="O735" s="12">
        <v>0</v>
      </c>
      <c r="P735" s="12">
        <f t="shared" si="80"/>
        <v>1</v>
      </c>
      <c r="Q735" s="12">
        <f t="shared" si="81"/>
        <v>0</v>
      </c>
      <c r="R735" s="12">
        <f t="shared" si="82"/>
        <v>0</v>
      </c>
      <c r="S735" s="14">
        <f t="shared" si="77"/>
        <v>1</v>
      </c>
      <c r="T735" s="1">
        <f t="shared" si="78"/>
        <v>0</v>
      </c>
      <c r="U735" s="14">
        <f t="shared" si="83"/>
        <v>0</v>
      </c>
      <c r="V735" t="s">
        <v>2108</v>
      </c>
      <c r="W735" s="1">
        <v>0</v>
      </c>
      <c r="X735" s="1">
        <v>0</v>
      </c>
    </row>
    <row r="736" spans="2:24" x14ac:dyDescent="0.3">
      <c r="B736" s="1">
        <v>10</v>
      </c>
      <c r="C736" t="s">
        <v>156</v>
      </c>
      <c r="D736" t="s">
        <v>80</v>
      </c>
      <c r="E736" s="31" t="s">
        <v>830</v>
      </c>
      <c r="F736" s="31" t="s">
        <v>16</v>
      </c>
      <c r="G736" s="1">
        <v>30</v>
      </c>
      <c r="H736" s="1">
        <v>2010</v>
      </c>
      <c r="I736" s="36">
        <v>0.79652777777777783</v>
      </c>
      <c r="J736" s="1" t="s">
        <v>5</v>
      </c>
      <c r="K736" s="39">
        <v>30668</v>
      </c>
      <c r="L736" t="s">
        <v>1316</v>
      </c>
      <c r="M736" s="12">
        <f t="shared" si="79"/>
        <v>0</v>
      </c>
      <c r="N736" s="12">
        <v>0</v>
      </c>
      <c r="O736" s="12">
        <v>0</v>
      </c>
      <c r="P736" s="12">
        <f t="shared" si="80"/>
        <v>0</v>
      </c>
      <c r="Q736" s="12">
        <f t="shared" si="81"/>
        <v>1</v>
      </c>
      <c r="R736" s="12">
        <f t="shared" si="82"/>
        <v>0</v>
      </c>
      <c r="S736" s="14">
        <f t="shared" si="77"/>
        <v>1</v>
      </c>
      <c r="T736" s="1">
        <f t="shared" si="78"/>
        <v>0</v>
      </c>
      <c r="U736" s="14">
        <f t="shared" si="83"/>
        <v>0</v>
      </c>
      <c r="V736" t="s">
        <v>1887</v>
      </c>
      <c r="W736" s="1">
        <v>0</v>
      </c>
      <c r="X736" s="1">
        <v>0</v>
      </c>
    </row>
    <row r="737" spans="2:24" x14ac:dyDescent="0.3">
      <c r="B737" s="1">
        <v>11</v>
      </c>
      <c r="C737" t="s">
        <v>156</v>
      </c>
      <c r="D737" t="s">
        <v>80</v>
      </c>
      <c r="E737" s="31" t="s">
        <v>831</v>
      </c>
      <c r="F737" s="31" t="s">
        <v>31</v>
      </c>
      <c r="G737" s="1">
        <v>1</v>
      </c>
      <c r="H737" s="1">
        <v>2010</v>
      </c>
      <c r="I737" s="36">
        <v>0.79583333333333339</v>
      </c>
      <c r="J737" s="1" t="s">
        <v>7</v>
      </c>
      <c r="K737" s="39">
        <v>35164</v>
      </c>
      <c r="L737" t="s">
        <v>1270</v>
      </c>
      <c r="M737" s="12">
        <f t="shared" si="79"/>
        <v>0</v>
      </c>
      <c r="N737" s="12">
        <v>0</v>
      </c>
      <c r="O737" s="12">
        <v>0</v>
      </c>
      <c r="P737" s="12">
        <f t="shared" si="80"/>
        <v>0</v>
      </c>
      <c r="Q737" s="12">
        <f t="shared" si="81"/>
        <v>1</v>
      </c>
      <c r="R737" s="12">
        <f t="shared" si="82"/>
        <v>0</v>
      </c>
      <c r="S737" s="14">
        <f t="shared" si="77"/>
        <v>1</v>
      </c>
      <c r="T737" s="1">
        <f t="shared" si="78"/>
        <v>1</v>
      </c>
      <c r="U737" s="14">
        <f t="shared" si="83"/>
        <v>0</v>
      </c>
      <c r="V737"/>
      <c r="W737" s="1">
        <v>0</v>
      </c>
      <c r="X737" s="1">
        <v>0</v>
      </c>
    </row>
    <row r="738" spans="2:24" x14ac:dyDescent="0.3">
      <c r="B738" s="1">
        <v>12</v>
      </c>
      <c r="C738" t="s">
        <v>156</v>
      </c>
      <c r="D738" t="s">
        <v>80</v>
      </c>
      <c r="E738" s="31" t="s">
        <v>832</v>
      </c>
      <c r="F738" s="31" t="s">
        <v>31</v>
      </c>
      <c r="G738" s="1">
        <v>2</v>
      </c>
      <c r="H738" s="1">
        <v>2010</v>
      </c>
      <c r="I738" s="36">
        <v>0.56666666666666665</v>
      </c>
      <c r="J738" s="1" t="s">
        <v>8</v>
      </c>
      <c r="K738" s="39">
        <v>34255</v>
      </c>
      <c r="L738" t="s">
        <v>1312</v>
      </c>
      <c r="M738" s="12">
        <f t="shared" si="79"/>
        <v>0</v>
      </c>
      <c r="N738" s="12">
        <v>0</v>
      </c>
      <c r="O738" s="12">
        <v>0</v>
      </c>
      <c r="P738" s="12">
        <f t="shared" si="80"/>
        <v>0</v>
      </c>
      <c r="Q738" s="12">
        <f t="shared" si="81"/>
        <v>1</v>
      </c>
      <c r="R738" s="12">
        <f t="shared" si="82"/>
        <v>0</v>
      </c>
      <c r="S738" s="14">
        <f t="shared" si="77"/>
        <v>0</v>
      </c>
      <c r="T738" s="1">
        <f t="shared" si="78"/>
        <v>0</v>
      </c>
      <c r="U738" s="14">
        <f t="shared" si="83"/>
        <v>0</v>
      </c>
      <c r="V738" t="s">
        <v>1894</v>
      </c>
      <c r="W738" s="1">
        <v>0</v>
      </c>
      <c r="X738" s="1">
        <v>0</v>
      </c>
    </row>
    <row r="739" spans="2:24" x14ac:dyDescent="0.3">
      <c r="B739" s="1">
        <v>13</v>
      </c>
      <c r="C739" t="s">
        <v>158</v>
      </c>
      <c r="D739" t="s">
        <v>74</v>
      </c>
      <c r="E739" s="31" t="s">
        <v>833</v>
      </c>
      <c r="F739" s="31" t="s">
        <v>31</v>
      </c>
      <c r="G739" s="1">
        <v>11</v>
      </c>
      <c r="H739" s="1">
        <v>2010</v>
      </c>
      <c r="I739" s="36">
        <v>0.79652777777777783</v>
      </c>
      <c r="J739" s="1" t="s">
        <v>10</v>
      </c>
      <c r="K739" s="39">
        <v>12614</v>
      </c>
      <c r="L739" t="s">
        <v>1629</v>
      </c>
      <c r="M739" s="12">
        <f t="shared" si="79"/>
        <v>0</v>
      </c>
      <c r="N739" s="12">
        <v>0</v>
      </c>
      <c r="O739" s="12">
        <v>0</v>
      </c>
      <c r="P739" s="12">
        <f t="shared" si="80"/>
        <v>0</v>
      </c>
      <c r="Q739" s="12">
        <f t="shared" si="81"/>
        <v>0</v>
      </c>
      <c r="R739" s="12">
        <f t="shared" si="82"/>
        <v>0</v>
      </c>
      <c r="S739" s="14">
        <f t="shared" si="77"/>
        <v>1</v>
      </c>
      <c r="T739" s="1">
        <f t="shared" si="78"/>
        <v>0</v>
      </c>
      <c r="U739" s="14">
        <f t="shared" si="83"/>
        <v>0</v>
      </c>
      <c r="V739" t="s">
        <v>2109</v>
      </c>
      <c r="W739" s="1">
        <v>0</v>
      </c>
      <c r="X739" s="1">
        <v>0</v>
      </c>
    </row>
    <row r="740" spans="2:24" x14ac:dyDescent="0.3">
      <c r="B740" s="1">
        <v>14</v>
      </c>
      <c r="C740" t="s">
        <v>158</v>
      </c>
      <c r="D740" t="s">
        <v>74</v>
      </c>
      <c r="E740" s="31" t="s">
        <v>834</v>
      </c>
      <c r="F740" s="31" t="s">
        <v>31</v>
      </c>
      <c r="G740" s="1">
        <v>12</v>
      </c>
      <c r="H740" s="1">
        <v>2010</v>
      </c>
      <c r="I740" s="36">
        <v>0.81180555555555556</v>
      </c>
      <c r="J740" s="1" t="s">
        <v>11</v>
      </c>
      <c r="K740" s="39">
        <v>11448</v>
      </c>
      <c r="L740" t="s">
        <v>1401</v>
      </c>
      <c r="M740" s="12">
        <f t="shared" si="79"/>
        <v>0</v>
      </c>
      <c r="N740" s="12">
        <v>0</v>
      </c>
      <c r="O740" s="12">
        <v>0</v>
      </c>
      <c r="P740" s="12">
        <f t="shared" si="80"/>
        <v>0</v>
      </c>
      <c r="Q740" s="12">
        <f t="shared" si="81"/>
        <v>0</v>
      </c>
      <c r="R740" s="12">
        <f t="shared" si="82"/>
        <v>0</v>
      </c>
      <c r="S740" s="14">
        <f t="shared" si="77"/>
        <v>1</v>
      </c>
      <c r="T740" s="1">
        <f t="shared" si="78"/>
        <v>0</v>
      </c>
      <c r="U740" s="14">
        <f t="shared" si="83"/>
        <v>0</v>
      </c>
      <c r="V740"/>
      <c r="W740" s="1">
        <v>0</v>
      </c>
      <c r="X740" s="1">
        <v>0</v>
      </c>
    </row>
    <row r="741" spans="2:24" x14ac:dyDescent="0.3">
      <c r="B741" s="1">
        <v>15</v>
      </c>
      <c r="C741" t="s">
        <v>158</v>
      </c>
      <c r="D741" t="s">
        <v>74</v>
      </c>
      <c r="E741" s="31" t="s">
        <v>835</v>
      </c>
      <c r="F741" s="31" t="s">
        <v>31</v>
      </c>
      <c r="G741" s="1">
        <v>13</v>
      </c>
      <c r="H741" s="1">
        <v>2010</v>
      </c>
      <c r="I741" s="36">
        <v>0.52500000000000002</v>
      </c>
      <c r="J741" s="1" t="s">
        <v>9</v>
      </c>
      <c r="K741" s="39">
        <v>20938</v>
      </c>
      <c r="L741" t="s">
        <v>1588</v>
      </c>
      <c r="M741" s="12">
        <f t="shared" si="79"/>
        <v>0</v>
      </c>
      <c r="N741" s="12">
        <v>0</v>
      </c>
      <c r="O741" s="12">
        <v>0</v>
      </c>
      <c r="P741" s="12">
        <f t="shared" si="80"/>
        <v>0</v>
      </c>
      <c r="Q741" s="12">
        <f t="shared" si="81"/>
        <v>0</v>
      </c>
      <c r="R741" s="12">
        <f t="shared" si="82"/>
        <v>0</v>
      </c>
      <c r="S741" s="14">
        <f t="shared" si="77"/>
        <v>0</v>
      </c>
      <c r="T741" s="1">
        <f t="shared" si="78"/>
        <v>0</v>
      </c>
      <c r="U741" s="14">
        <f t="shared" si="83"/>
        <v>0</v>
      </c>
      <c r="V741" t="s">
        <v>2110</v>
      </c>
      <c r="W741" s="1">
        <v>0</v>
      </c>
      <c r="X741" s="1">
        <v>0</v>
      </c>
    </row>
    <row r="742" spans="2:24" x14ac:dyDescent="0.3">
      <c r="B742" s="1">
        <v>16</v>
      </c>
      <c r="C742" t="s">
        <v>160</v>
      </c>
      <c r="D742" t="s">
        <v>92</v>
      </c>
      <c r="E742" s="31" t="s">
        <v>836</v>
      </c>
      <c r="F742" s="31" t="s">
        <v>31</v>
      </c>
      <c r="G742" s="1">
        <v>14</v>
      </c>
      <c r="H742" s="1">
        <v>2010</v>
      </c>
      <c r="I742" s="36">
        <v>0.84166666666666667</v>
      </c>
      <c r="J742" s="1" t="s">
        <v>5</v>
      </c>
      <c r="K742" s="39">
        <v>25902</v>
      </c>
      <c r="L742" t="s">
        <v>1630</v>
      </c>
      <c r="M742" s="12">
        <f t="shared" si="79"/>
        <v>0</v>
      </c>
      <c r="N742" s="12">
        <v>0</v>
      </c>
      <c r="O742" s="12">
        <v>0</v>
      </c>
      <c r="P742" s="12">
        <f t="shared" si="80"/>
        <v>0</v>
      </c>
      <c r="Q742" s="12">
        <f t="shared" si="81"/>
        <v>0</v>
      </c>
      <c r="R742" s="12">
        <f t="shared" si="82"/>
        <v>0</v>
      </c>
      <c r="S742" s="14">
        <f t="shared" si="77"/>
        <v>1</v>
      </c>
      <c r="T742" s="1">
        <f t="shared" si="78"/>
        <v>0</v>
      </c>
      <c r="U742" s="14">
        <f t="shared" si="83"/>
        <v>0</v>
      </c>
      <c r="V742" t="s">
        <v>1969</v>
      </c>
      <c r="W742" s="1">
        <v>0</v>
      </c>
      <c r="X742" s="1">
        <v>0</v>
      </c>
    </row>
    <row r="743" spans="2:24" x14ac:dyDescent="0.3">
      <c r="B743" s="1">
        <v>17</v>
      </c>
      <c r="C743" t="s">
        <v>160</v>
      </c>
      <c r="D743" t="s">
        <v>92</v>
      </c>
      <c r="E743" s="31" t="s">
        <v>837</v>
      </c>
      <c r="F743" s="31" t="s">
        <v>31</v>
      </c>
      <c r="G743" s="1">
        <v>15</v>
      </c>
      <c r="H743" s="1">
        <v>2010</v>
      </c>
      <c r="I743" s="36">
        <v>0.79583333333333339</v>
      </c>
      <c r="J743" s="1" t="s">
        <v>7</v>
      </c>
      <c r="K743" s="39">
        <v>29545</v>
      </c>
      <c r="L743" t="s">
        <v>1328</v>
      </c>
      <c r="M743" s="12">
        <f t="shared" si="79"/>
        <v>0</v>
      </c>
      <c r="N743" s="12">
        <v>0</v>
      </c>
      <c r="O743" s="12">
        <v>0</v>
      </c>
      <c r="P743" s="12">
        <f t="shared" si="80"/>
        <v>0</v>
      </c>
      <c r="Q743" s="12">
        <f t="shared" si="81"/>
        <v>0</v>
      </c>
      <c r="R743" s="12">
        <f t="shared" si="82"/>
        <v>0</v>
      </c>
      <c r="S743" s="14">
        <f t="shared" si="77"/>
        <v>1</v>
      </c>
      <c r="T743" s="1">
        <f t="shared" si="78"/>
        <v>1</v>
      </c>
      <c r="U743" s="14">
        <f t="shared" si="83"/>
        <v>0</v>
      </c>
      <c r="V743" t="s">
        <v>2111</v>
      </c>
      <c r="W743" s="1">
        <v>0</v>
      </c>
      <c r="X743" s="1">
        <v>0</v>
      </c>
    </row>
    <row r="744" spans="2:24" x14ac:dyDescent="0.3">
      <c r="B744" s="1">
        <v>18</v>
      </c>
      <c r="C744" t="s">
        <v>160</v>
      </c>
      <c r="D744" t="s">
        <v>92</v>
      </c>
      <c r="E744" s="31" t="s">
        <v>838</v>
      </c>
      <c r="F744" s="31" t="s">
        <v>31</v>
      </c>
      <c r="G744" s="1">
        <v>16</v>
      </c>
      <c r="H744" s="1">
        <v>2010</v>
      </c>
      <c r="I744" s="36">
        <v>0.56736111111111109</v>
      </c>
      <c r="J744" s="1" t="s">
        <v>8</v>
      </c>
      <c r="K744" s="39">
        <v>29323</v>
      </c>
      <c r="L744" t="s">
        <v>1495</v>
      </c>
      <c r="M744" s="12">
        <f t="shared" si="79"/>
        <v>0</v>
      </c>
      <c r="N744" s="12">
        <v>0</v>
      </c>
      <c r="O744" s="12">
        <v>0</v>
      </c>
      <c r="P744" s="12">
        <f t="shared" si="80"/>
        <v>0</v>
      </c>
      <c r="Q744" s="12">
        <f t="shared" si="81"/>
        <v>0</v>
      </c>
      <c r="R744" s="12">
        <f t="shared" si="82"/>
        <v>0</v>
      </c>
      <c r="S744" s="14">
        <f t="shared" si="77"/>
        <v>0</v>
      </c>
      <c r="T744" s="1">
        <f t="shared" si="78"/>
        <v>0</v>
      </c>
      <c r="U744" s="14">
        <f t="shared" si="83"/>
        <v>0</v>
      </c>
      <c r="V744" t="s">
        <v>2112</v>
      </c>
      <c r="W744" s="1">
        <v>0</v>
      </c>
      <c r="X744" s="1">
        <v>0</v>
      </c>
    </row>
    <row r="745" spans="2:24" x14ac:dyDescent="0.3">
      <c r="B745" s="1">
        <v>19</v>
      </c>
      <c r="C745" t="s">
        <v>166</v>
      </c>
      <c r="D745" t="s">
        <v>73</v>
      </c>
      <c r="E745" s="31" t="s">
        <v>839</v>
      </c>
      <c r="F745" s="31" t="s">
        <v>31</v>
      </c>
      <c r="G745" s="1">
        <v>17</v>
      </c>
      <c r="H745" s="1">
        <v>2010</v>
      </c>
      <c r="I745" s="36">
        <v>0.79791666666666661</v>
      </c>
      <c r="J745" s="1" t="s">
        <v>6</v>
      </c>
      <c r="K745" s="39">
        <v>9299</v>
      </c>
      <c r="L745" t="s">
        <v>1631</v>
      </c>
      <c r="M745" s="12">
        <f t="shared" si="79"/>
        <v>0</v>
      </c>
      <c r="N745" s="12">
        <v>0</v>
      </c>
      <c r="O745" s="12">
        <v>0</v>
      </c>
      <c r="P745" s="12">
        <f t="shared" si="80"/>
        <v>0</v>
      </c>
      <c r="Q745" s="12">
        <f t="shared" si="81"/>
        <v>0</v>
      </c>
      <c r="R745" s="12">
        <f t="shared" si="82"/>
        <v>0</v>
      </c>
      <c r="S745" s="14">
        <f t="shared" si="77"/>
        <v>1</v>
      </c>
      <c r="T745" s="1">
        <f t="shared" si="78"/>
        <v>0</v>
      </c>
      <c r="U745" s="14">
        <f t="shared" si="83"/>
        <v>0</v>
      </c>
      <c r="V745"/>
      <c r="W745" s="1">
        <v>0</v>
      </c>
      <c r="X745" s="1">
        <v>0</v>
      </c>
    </row>
    <row r="746" spans="2:24" x14ac:dyDescent="0.3">
      <c r="B746" s="1">
        <v>20</v>
      </c>
      <c r="C746" t="s">
        <v>166</v>
      </c>
      <c r="D746" t="s">
        <v>73</v>
      </c>
      <c r="E746" s="31" t="s">
        <v>840</v>
      </c>
      <c r="F746" s="31" t="s">
        <v>31</v>
      </c>
      <c r="G746" s="1">
        <v>18</v>
      </c>
      <c r="H746" s="1">
        <v>2010</v>
      </c>
      <c r="I746" s="36">
        <v>0.79583333333333339</v>
      </c>
      <c r="J746" s="1" t="s">
        <v>10</v>
      </c>
      <c r="K746" s="39">
        <v>9715</v>
      </c>
      <c r="L746" t="s">
        <v>1632</v>
      </c>
      <c r="M746" s="12">
        <f t="shared" si="79"/>
        <v>0</v>
      </c>
      <c r="N746" s="12">
        <v>0</v>
      </c>
      <c r="O746" s="12">
        <v>0</v>
      </c>
      <c r="P746" s="12">
        <f t="shared" si="80"/>
        <v>0</v>
      </c>
      <c r="Q746" s="12">
        <f t="shared" si="81"/>
        <v>0</v>
      </c>
      <c r="R746" s="12">
        <f t="shared" si="82"/>
        <v>0</v>
      </c>
      <c r="S746" s="14">
        <f t="shared" si="77"/>
        <v>1</v>
      </c>
      <c r="T746" s="1">
        <f t="shared" si="78"/>
        <v>0</v>
      </c>
      <c r="U746" s="14">
        <f t="shared" si="83"/>
        <v>0</v>
      </c>
      <c r="V746" t="s">
        <v>1886</v>
      </c>
      <c r="W746" s="1">
        <v>0</v>
      </c>
      <c r="X746" s="1">
        <v>0</v>
      </c>
    </row>
    <row r="747" spans="2:24" x14ac:dyDescent="0.3">
      <c r="B747" s="1">
        <v>21</v>
      </c>
      <c r="C747" t="s">
        <v>169</v>
      </c>
      <c r="D747" t="s">
        <v>1883</v>
      </c>
      <c r="E747" s="31" t="s">
        <v>841</v>
      </c>
      <c r="F747" s="31" t="s">
        <v>31</v>
      </c>
      <c r="G747" s="1">
        <v>25</v>
      </c>
      <c r="H747" s="1">
        <v>2010</v>
      </c>
      <c r="I747" s="36">
        <v>0.79652777777777783</v>
      </c>
      <c r="J747" s="1" t="s">
        <v>10</v>
      </c>
      <c r="K747" s="39">
        <v>14686</v>
      </c>
      <c r="L747" t="s">
        <v>1427</v>
      </c>
      <c r="M747" s="12">
        <f t="shared" si="79"/>
        <v>0</v>
      </c>
      <c r="N747" s="12">
        <v>0</v>
      </c>
      <c r="O747" s="12">
        <v>0</v>
      </c>
      <c r="P747" s="12">
        <f t="shared" si="80"/>
        <v>0</v>
      </c>
      <c r="Q747" s="12">
        <f t="shared" si="81"/>
        <v>0</v>
      </c>
      <c r="R747" s="12">
        <f t="shared" si="82"/>
        <v>0</v>
      </c>
      <c r="S747" s="14">
        <f t="shared" si="77"/>
        <v>1</v>
      </c>
      <c r="T747" s="1">
        <f t="shared" si="78"/>
        <v>0</v>
      </c>
      <c r="U747" s="14">
        <f t="shared" si="83"/>
        <v>0</v>
      </c>
      <c r="V747" t="s">
        <v>1886</v>
      </c>
      <c r="W747" s="1">
        <v>0</v>
      </c>
      <c r="X747" s="1">
        <v>0</v>
      </c>
    </row>
    <row r="748" spans="2:24" x14ac:dyDescent="0.3">
      <c r="B748" s="1">
        <v>22</v>
      </c>
      <c r="C748" t="s">
        <v>169</v>
      </c>
      <c r="D748" t="s">
        <v>1883</v>
      </c>
      <c r="E748" s="31" t="s">
        <v>842</v>
      </c>
      <c r="F748" s="31" t="s">
        <v>31</v>
      </c>
      <c r="G748" s="1">
        <v>26</v>
      </c>
      <c r="H748" s="1">
        <v>2010</v>
      </c>
      <c r="I748" s="36">
        <v>0.79583333333333339</v>
      </c>
      <c r="J748" s="1" t="s">
        <v>11</v>
      </c>
      <c r="K748" s="39">
        <v>19153</v>
      </c>
      <c r="L748" t="s">
        <v>1633</v>
      </c>
      <c r="M748" s="12">
        <f t="shared" si="79"/>
        <v>0</v>
      </c>
      <c r="N748" s="12">
        <v>0</v>
      </c>
      <c r="O748" s="12">
        <v>0</v>
      </c>
      <c r="P748" s="12">
        <f t="shared" si="80"/>
        <v>0</v>
      </c>
      <c r="Q748" s="12">
        <f t="shared" si="81"/>
        <v>0</v>
      </c>
      <c r="R748" s="12">
        <f t="shared" si="82"/>
        <v>0</v>
      </c>
      <c r="S748" s="14">
        <f t="shared" si="77"/>
        <v>1</v>
      </c>
      <c r="T748" s="1">
        <f t="shared" si="78"/>
        <v>0</v>
      </c>
      <c r="U748" s="14">
        <f t="shared" si="83"/>
        <v>0</v>
      </c>
      <c r="V748" t="s">
        <v>2113</v>
      </c>
      <c r="W748" s="1">
        <v>1</v>
      </c>
      <c r="X748" s="1">
        <v>0</v>
      </c>
    </row>
    <row r="749" spans="2:24" x14ac:dyDescent="0.3">
      <c r="B749" s="1">
        <v>23</v>
      </c>
      <c r="C749" t="s">
        <v>169</v>
      </c>
      <c r="D749" t="s">
        <v>1883</v>
      </c>
      <c r="E749" s="31" t="s">
        <v>843</v>
      </c>
      <c r="F749" s="31" t="s">
        <v>31</v>
      </c>
      <c r="G749" s="1">
        <v>27</v>
      </c>
      <c r="H749" s="1">
        <v>2010</v>
      </c>
      <c r="I749" s="36">
        <v>0.79513888888888884</v>
      </c>
      <c r="J749" s="1" t="s">
        <v>9</v>
      </c>
      <c r="K749" s="39">
        <v>26279</v>
      </c>
      <c r="L749" t="s">
        <v>1291</v>
      </c>
      <c r="M749" s="12">
        <f t="shared" si="79"/>
        <v>0</v>
      </c>
      <c r="N749" s="12">
        <v>0</v>
      </c>
      <c r="O749" s="12">
        <v>0</v>
      </c>
      <c r="P749" s="12">
        <f t="shared" si="80"/>
        <v>0</v>
      </c>
      <c r="Q749" s="12">
        <f t="shared" si="81"/>
        <v>0</v>
      </c>
      <c r="R749" s="12">
        <f t="shared" si="82"/>
        <v>0</v>
      </c>
      <c r="S749" s="14">
        <f t="shared" si="77"/>
        <v>1</v>
      </c>
      <c r="T749" s="1">
        <f t="shared" si="78"/>
        <v>0</v>
      </c>
      <c r="U749" s="14">
        <f t="shared" si="83"/>
        <v>0</v>
      </c>
      <c r="V749" t="s">
        <v>2108</v>
      </c>
      <c r="W749" s="1">
        <v>0</v>
      </c>
      <c r="X749" s="1">
        <v>0</v>
      </c>
    </row>
    <row r="750" spans="2:24" x14ac:dyDescent="0.3">
      <c r="B750" s="1">
        <v>24</v>
      </c>
      <c r="C750" t="s">
        <v>156</v>
      </c>
      <c r="D750" t="s">
        <v>80</v>
      </c>
      <c r="E750" s="31" t="s">
        <v>844</v>
      </c>
      <c r="F750" s="31" t="s">
        <v>35</v>
      </c>
      <c r="G750" s="1">
        <v>4</v>
      </c>
      <c r="H750" s="1">
        <v>2010</v>
      </c>
      <c r="I750" s="36">
        <v>0.79652777777777783</v>
      </c>
      <c r="J750" s="1" t="s">
        <v>5</v>
      </c>
      <c r="K750" s="39">
        <v>30070</v>
      </c>
      <c r="L750" t="s">
        <v>1634</v>
      </c>
      <c r="M750" s="12">
        <f t="shared" si="79"/>
        <v>0</v>
      </c>
      <c r="N750" s="12">
        <v>0</v>
      </c>
      <c r="O750" s="12">
        <v>0</v>
      </c>
      <c r="P750" s="12">
        <f t="shared" si="80"/>
        <v>0</v>
      </c>
      <c r="Q750" s="12">
        <f t="shared" si="81"/>
        <v>1</v>
      </c>
      <c r="R750" s="12">
        <f t="shared" si="82"/>
        <v>0</v>
      </c>
      <c r="S750" s="14">
        <f t="shared" si="77"/>
        <v>1</v>
      </c>
      <c r="T750" s="1">
        <f t="shared" si="78"/>
        <v>0</v>
      </c>
      <c r="U750" s="14">
        <f t="shared" si="83"/>
        <v>1</v>
      </c>
      <c r="V750" t="s">
        <v>1887</v>
      </c>
      <c r="W750" s="1">
        <v>0</v>
      </c>
      <c r="X750" s="1">
        <v>0</v>
      </c>
    </row>
    <row r="751" spans="2:24" x14ac:dyDescent="0.3">
      <c r="B751" s="1">
        <v>25</v>
      </c>
      <c r="C751" t="s">
        <v>156</v>
      </c>
      <c r="D751" t="s">
        <v>80</v>
      </c>
      <c r="E751" s="31" t="s">
        <v>845</v>
      </c>
      <c r="F751" s="31" t="s">
        <v>35</v>
      </c>
      <c r="G751" s="1">
        <v>5</v>
      </c>
      <c r="H751" s="1">
        <v>2010</v>
      </c>
      <c r="I751" s="36">
        <v>0.79583333333333339</v>
      </c>
      <c r="J751" s="1" t="s">
        <v>7</v>
      </c>
      <c r="K751" s="39">
        <v>40001</v>
      </c>
      <c r="L751" t="s">
        <v>1370</v>
      </c>
      <c r="M751" s="12">
        <f t="shared" si="79"/>
        <v>0</v>
      </c>
      <c r="N751" s="12">
        <v>0</v>
      </c>
      <c r="O751" s="12">
        <v>0</v>
      </c>
      <c r="P751" s="12">
        <f t="shared" si="80"/>
        <v>0</v>
      </c>
      <c r="Q751" s="12">
        <f t="shared" si="81"/>
        <v>1</v>
      </c>
      <c r="R751" s="12">
        <f t="shared" si="82"/>
        <v>0</v>
      </c>
      <c r="S751" s="14">
        <f t="shared" si="77"/>
        <v>1</v>
      </c>
      <c r="T751" s="1">
        <f t="shared" si="78"/>
        <v>1</v>
      </c>
      <c r="U751" s="14">
        <f t="shared" si="83"/>
        <v>1</v>
      </c>
      <c r="V751"/>
      <c r="W751" s="1">
        <v>0</v>
      </c>
      <c r="X751" s="1">
        <v>0</v>
      </c>
    </row>
    <row r="752" spans="2:24" x14ac:dyDescent="0.3">
      <c r="B752" s="1">
        <v>26</v>
      </c>
      <c r="C752" t="s">
        <v>156</v>
      </c>
      <c r="D752" t="s">
        <v>80</v>
      </c>
      <c r="E752" s="31" t="s">
        <v>846</v>
      </c>
      <c r="F752" s="31" t="s">
        <v>35</v>
      </c>
      <c r="G752" s="1">
        <v>6</v>
      </c>
      <c r="H752" s="1">
        <v>2010</v>
      </c>
      <c r="I752" s="36">
        <v>0.56736111111111109</v>
      </c>
      <c r="J752" s="1" t="s">
        <v>8</v>
      </c>
      <c r="K752" s="39">
        <v>27774</v>
      </c>
      <c r="L752" t="s">
        <v>1301</v>
      </c>
      <c r="M752" s="12">
        <f t="shared" si="79"/>
        <v>0</v>
      </c>
      <c r="N752" s="12">
        <v>0</v>
      </c>
      <c r="O752" s="12">
        <v>0</v>
      </c>
      <c r="P752" s="12">
        <f t="shared" si="80"/>
        <v>0</v>
      </c>
      <c r="Q752" s="12">
        <f t="shared" si="81"/>
        <v>1</v>
      </c>
      <c r="R752" s="12">
        <f t="shared" si="82"/>
        <v>0</v>
      </c>
      <c r="S752" s="14">
        <f t="shared" si="77"/>
        <v>0</v>
      </c>
      <c r="T752" s="1">
        <f t="shared" si="78"/>
        <v>0</v>
      </c>
      <c r="U752" s="14">
        <f t="shared" si="83"/>
        <v>1</v>
      </c>
      <c r="V752"/>
      <c r="W752" s="1">
        <v>0</v>
      </c>
      <c r="X752" s="1">
        <v>0</v>
      </c>
    </row>
    <row r="753" spans="2:24" x14ac:dyDescent="0.3">
      <c r="B753" s="1">
        <v>27</v>
      </c>
      <c r="C753" t="s">
        <v>162</v>
      </c>
      <c r="D753" t="s">
        <v>75</v>
      </c>
      <c r="E753" s="31" t="s">
        <v>847</v>
      </c>
      <c r="F753" s="31" t="s">
        <v>35</v>
      </c>
      <c r="G753" s="1">
        <v>8</v>
      </c>
      <c r="H753" s="1">
        <v>2010</v>
      </c>
      <c r="I753" s="36">
        <v>0.79652777777777783</v>
      </c>
      <c r="J753" s="1" t="s">
        <v>10</v>
      </c>
      <c r="K753" s="39">
        <v>23171</v>
      </c>
      <c r="L753" t="s">
        <v>1426</v>
      </c>
      <c r="M753" s="12">
        <f t="shared" si="79"/>
        <v>0</v>
      </c>
      <c r="N753" s="12">
        <v>0</v>
      </c>
      <c r="O753" s="12">
        <v>0</v>
      </c>
      <c r="P753" s="12">
        <f t="shared" si="80"/>
        <v>1</v>
      </c>
      <c r="Q753" s="12">
        <f t="shared" si="81"/>
        <v>0</v>
      </c>
      <c r="R753" s="12">
        <f t="shared" si="82"/>
        <v>0</v>
      </c>
      <c r="S753" s="14">
        <f t="shared" si="77"/>
        <v>1</v>
      </c>
      <c r="T753" s="1">
        <f t="shared" si="78"/>
        <v>0</v>
      </c>
      <c r="U753" s="14">
        <f t="shared" si="83"/>
        <v>1</v>
      </c>
      <c r="V753" t="s">
        <v>1886</v>
      </c>
      <c r="W753" s="1">
        <v>0</v>
      </c>
      <c r="X753" s="1">
        <v>0</v>
      </c>
    </row>
    <row r="754" spans="2:24" x14ac:dyDescent="0.3">
      <c r="B754" s="1">
        <v>28</v>
      </c>
      <c r="C754" t="s">
        <v>162</v>
      </c>
      <c r="D754" t="s">
        <v>75</v>
      </c>
      <c r="E754" s="31" t="s">
        <v>848</v>
      </c>
      <c r="F754" s="31" t="s">
        <v>35</v>
      </c>
      <c r="G754" s="1">
        <v>9</v>
      </c>
      <c r="H754" s="1">
        <v>2010</v>
      </c>
      <c r="I754" s="36">
        <v>0.79652777777777783</v>
      </c>
      <c r="J754" s="1" t="s">
        <v>11</v>
      </c>
      <c r="K754" s="39">
        <v>16451</v>
      </c>
      <c r="L754" t="s">
        <v>1635</v>
      </c>
      <c r="M754" s="12">
        <f t="shared" si="79"/>
        <v>0</v>
      </c>
      <c r="N754" s="12">
        <v>0</v>
      </c>
      <c r="O754" s="12">
        <v>0</v>
      </c>
      <c r="P754" s="12">
        <f t="shared" si="80"/>
        <v>1</v>
      </c>
      <c r="Q754" s="12">
        <f t="shared" si="81"/>
        <v>0</v>
      </c>
      <c r="R754" s="12">
        <f t="shared" si="82"/>
        <v>0</v>
      </c>
      <c r="S754" s="14">
        <f t="shared" si="77"/>
        <v>1</v>
      </c>
      <c r="T754" s="1">
        <f t="shared" si="78"/>
        <v>0</v>
      </c>
      <c r="U754" s="14">
        <f t="shared" si="83"/>
        <v>1</v>
      </c>
      <c r="V754"/>
      <c r="W754" s="1">
        <v>0</v>
      </c>
      <c r="X754" s="1">
        <v>0</v>
      </c>
    </row>
    <row r="755" spans="2:24" x14ac:dyDescent="0.3">
      <c r="B755" s="1">
        <v>29</v>
      </c>
      <c r="C755" t="s">
        <v>162</v>
      </c>
      <c r="D755" t="s">
        <v>75</v>
      </c>
      <c r="E755" s="31" t="s">
        <v>849</v>
      </c>
      <c r="F755" s="31" t="s">
        <v>35</v>
      </c>
      <c r="G755" s="1">
        <v>10</v>
      </c>
      <c r="H755" s="1">
        <v>2010</v>
      </c>
      <c r="I755" s="36">
        <v>0.79722222222222217</v>
      </c>
      <c r="J755" s="1" t="s">
        <v>9</v>
      </c>
      <c r="K755" s="39">
        <v>27064</v>
      </c>
      <c r="L755" t="s">
        <v>1363</v>
      </c>
      <c r="M755" s="12">
        <f t="shared" si="79"/>
        <v>0</v>
      </c>
      <c r="N755" s="12">
        <v>0</v>
      </c>
      <c r="O755" s="12">
        <v>0</v>
      </c>
      <c r="P755" s="12">
        <f t="shared" si="80"/>
        <v>1</v>
      </c>
      <c r="Q755" s="12">
        <f t="shared" si="81"/>
        <v>0</v>
      </c>
      <c r="R755" s="12">
        <f t="shared" si="82"/>
        <v>0</v>
      </c>
      <c r="S755" s="14">
        <f t="shared" si="77"/>
        <v>1</v>
      </c>
      <c r="T755" s="1">
        <f t="shared" si="78"/>
        <v>0</v>
      </c>
      <c r="U755" s="14">
        <f t="shared" si="83"/>
        <v>1</v>
      </c>
      <c r="V755" t="s">
        <v>2108</v>
      </c>
      <c r="W755" s="1">
        <v>0</v>
      </c>
      <c r="X755" s="1">
        <v>0</v>
      </c>
    </row>
    <row r="756" spans="2:24" x14ac:dyDescent="0.3">
      <c r="B756" s="1">
        <v>30</v>
      </c>
      <c r="C756" t="s">
        <v>180</v>
      </c>
      <c r="D756" t="s">
        <v>58</v>
      </c>
      <c r="E756" s="31" t="s">
        <v>850</v>
      </c>
      <c r="F756" s="31" t="s">
        <v>35</v>
      </c>
      <c r="G756" s="1">
        <v>11</v>
      </c>
      <c r="H756" s="1">
        <v>2010</v>
      </c>
      <c r="I756" s="36">
        <v>0.79652777777777783</v>
      </c>
      <c r="J756" s="1" t="s">
        <v>5</v>
      </c>
      <c r="K756" s="39">
        <v>28554</v>
      </c>
      <c r="L756" t="s">
        <v>1636</v>
      </c>
      <c r="M756" s="12">
        <f t="shared" si="79"/>
        <v>0</v>
      </c>
      <c r="N756" s="12">
        <v>0</v>
      </c>
      <c r="O756" s="12">
        <v>1</v>
      </c>
      <c r="P756" s="12">
        <f t="shared" si="80"/>
        <v>0</v>
      </c>
      <c r="Q756" s="12">
        <f t="shared" si="81"/>
        <v>0</v>
      </c>
      <c r="R756" s="12">
        <f t="shared" si="82"/>
        <v>0</v>
      </c>
      <c r="S756" s="14">
        <f t="shared" si="77"/>
        <v>1</v>
      </c>
      <c r="T756" s="1">
        <f t="shared" si="78"/>
        <v>0</v>
      </c>
      <c r="U756" s="14">
        <f t="shared" si="83"/>
        <v>1</v>
      </c>
      <c r="V756" t="s">
        <v>2014</v>
      </c>
      <c r="W756" s="1">
        <v>0</v>
      </c>
      <c r="X756" s="1">
        <v>0</v>
      </c>
    </row>
    <row r="757" spans="2:24" x14ac:dyDescent="0.3">
      <c r="B757" s="1">
        <v>31</v>
      </c>
      <c r="C757" t="s">
        <v>180</v>
      </c>
      <c r="D757" t="s">
        <v>58</v>
      </c>
      <c r="E757" s="1" t="s">
        <v>851</v>
      </c>
      <c r="F757" s="31" t="s">
        <v>35</v>
      </c>
      <c r="G757" s="1">
        <v>12</v>
      </c>
      <c r="H757" s="1">
        <v>2010</v>
      </c>
      <c r="I757" s="36">
        <v>0.79652777777777783</v>
      </c>
      <c r="J757" s="1" t="s">
        <v>7</v>
      </c>
      <c r="K757" s="39">
        <v>42248</v>
      </c>
      <c r="L757" t="s">
        <v>1352</v>
      </c>
      <c r="M757" s="12">
        <f t="shared" si="79"/>
        <v>0</v>
      </c>
      <c r="N757" s="12">
        <v>0</v>
      </c>
      <c r="O757" s="12">
        <v>1</v>
      </c>
      <c r="P757" s="12">
        <f t="shared" si="80"/>
        <v>0</v>
      </c>
      <c r="Q757" s="12">
        <f t="shared" si="81"/>
        <v>0</v>
      </c>
      <c r="R757" s="12">
        <f t="shared" si="82"/>
        <v>0</v>
      </c>
      <c r="S757" s="14">
        <f t="shared" si="77"/>
        <v>1</v>
      </c>
      <c r="T757" s="1">
        <f t="shared" si="78"/>
        <v>1</v>
      </c>
      <c r="U757" s="14">
        <f t="shared" si="83"/>
        <v>1</v>
      </c>
      <c r="V757" t="s">
        <v>2114</v>
      </c>
      <c r="W757" s="1">
        <v>0</v>
      </c>
      <c r="X757" s="1">
        <v>0</v>
      </c>
    </row>
    <row r="758" spans="2:24" x14ac:dyDescent="0.3">
      <c r="B758" s="1">
        <v>32</v>
      </c>
      <c r="C758" t="s">
        <v>180</v>
      </c>
      <c r="D758" t="s">
        <v>58</v>
      </c>
      <c r="E758" s="1" t="s">
        <v>852</v>
      </c>
      <c r="F758" s="31" t="s">
        <v>35</v>
      </c>
      <c r="G758" s="1">
        <v>13</v>
      </c>
      <c r="H758" s="1">
        <v>2010</v>
      </c>
      <c r="I758" s="36">
        <v>0.56736111111111109</v>
      </c>
      <c r="J758" s="1" t="s">
        <v>8</v>
      </c>
      <c r="K758" s="39">
        <v>24848</v>
      </c>
      <c r="L758" t="s">
        <v>1464</v>
      </c>
      <c r="M758" s="12">
        <f t="shared" si="79"/>
        <v>0</v>
      </c>
      <c r="N758" s="12">
        <v>0</v>
      </c>
      <c r="O758" s="12">
        <v>1</v>
      </c>
      <c r="P758" s="12">
        <f t="shared" si="80"/>
        <v>0</v>
      </c>
      <c r="Q758" s="12">
        <f t="shared" si="81"/>
        <v>0</v>
      </c>
      <c r="R758" s="12">
        <f t="shared" si="82"/>
        <v>0</v>
      </c>
      <c r="S758" s="14">
        <f t="shared" si="77"/>
        <v>0</v>
      </c>
      <c r="T758" s="1">
        <f t="shared" si="78"/>
        <v>0</v>
      </c>
      <c r="U758" s="14">
        <f t="shared" si="83"/>
        <v>1</v>
      </c>
      <c r="V758" t="s">
        <v>2115</v>
      </c>
      <c r="W758" s="1">
        <v>0</v>
      </c>
      <c r="X758" s="1">
        <v>0</v>
      </c>
    </row>
    <row r="759" spans="2:24" x14ac:dyDescent="0.3">
      <c r="B759" s="1">
        <v>33</v>
      </c>
      <c r="C759" t="s">
        <v>2357</v>
      </c>
      <c r="D759" t="s">
        <v>57</v>
      </c>
      <c r="E759" s="1" t="s">
        <v>853</v>
      </c>
      <c r="F759" s="31" t="s">
        <v>35</v>
      </c>
      <c r="G759" s="1">
        <v>22</v>
      </c>
      <c r="H759" s="1">
        <v>2010</v>
      </c>
      <c r="I759" s="36">
        <v>0.79652777777777783</v>
      </c>
      <c r="J759" s="1" t="s">
        <v>10</v>
      </c>
      <c r="K759" s="39">
        <v>14821</v>
      </c>
      <c r="L759" t="s">
        <v>1637</v>
      </c>
      <c r="M759" s="12">
        <f t="shared" si="79"/>
        <v>0</v>
      </c>
      <c r="N759" s="12">
        <v>0</v>
      </c>
      <c r="O759" s="12">
        <v>1</v>
      </c>
      <c r="P759" s="12">
        <f t="shared" si="80"/>
        <v>0</v>
      </c>
      <c r="Q759" s="12">
        <f t="shared" si="81"/>
        <v>0</v>
      </c>
      <c r="R759" s="12">
        <f t="shared" si="82"/>
        <v>0</v>
      </c>
      <c r="S759" s="14">
        <f t="shared" si="77"/>
        <v>1</v>
      </c>
      <c r="T759" s="1">
        <f t="shared" si="78"/>
        <v>0</v>
      </c>
      <c r="U759" s="14">
        <f t="shared" si="83"/>
        <v>1</v>
      </c>
      <c r="V759" t="s">
        <v>2116</v>
      </c>
      <c r="W759" s="1">
        <v>0</v>
      </c>
      <c r="X759" s="1">
        <v>0</v>
      </c>
    </row>
    <row r="760" spans="2:24" x14ac:dyDescent="0.3">
      <c r="B760" s="1">
        <v>34</v>
      </c>
      <c r="C760" t="s">
        <v>2357</v>
      </c>
      <c r="D760" t="s">
        <v>57</v>
      </c>
      <c r="E760" s="1" t="s">
        <v>854</v>
      </c>
      <c r="F760" s="31" t="s">
        <v>35</v>
      </c>
      <c r="G760" s="1">
        <v>23</v>
      </c>
      <c r="H760" s="1">
        <v>2010</v>
      </c>
      <c r="I760" s="36">
        <v>0.79652777777777783</v>
      </c>
      <c r="J760" s="1" t="s">
        <v>11</v>
      </c>
      <c r="K760" s="39">
        <v>13720</v>
      </c>
      <c r="L760" t="s">
        <v>1548</v>
      </c>
      <c r="M760" s="12">
        <f t="shared" si="79"/>
        <v>0</v>
      </c>
      <c r="N760" s="12">
        <v>0</v>
      </c>
      <c r="O760" s="12">
        <v>1</v>
      </c>
      <c r="P760" s="12">
        <f t="shared" si="80"/>
        <v>0</v>
      </c>
      <c r="Q760" s="12">
        <f t="shared" si="81"/>
        <v>0</v>
      </c>
      <c r="R760" s="12">
        <f t="shared" si="82"/>
        <v>0</v>
      </c>
      <c r="S760" s="14">
        <f t="shared" si="77"/>
        <v>1</v>
      </c>
      <c r="T760" s="1">
        <f t="shared" si="78"/>
        <v>0</v>
      </c>
      <c r="U760" s="14">
        <f t="shared" si="83"/>
        <v>1</v>
      </c>
      <c r="V760"/>
      <c r="W760" s="1">
        <v>0</v>
      </c>
      <c r="X760" s="1">
        <v>0</v>
      </c>
    </row>
    <row r="761" spans="2:24" x14ac:dyDescent="0.3">
      <c r="B761" s="1">
        <v>35</v>
      </c>
      <c r="C761" t="s">
        <v>2357</v>
      </c>
      <c r="D761" t="s">
        <v>57</v>
      </c>
      <c r="E761" s="1" t="s">
        <v>855</v>
      </c>
      <c r="F761" s="31" t="s">
        <v>35</v>
      </c>
      <c r="G761" s="1">
        <v>24</v>
      </c>
      <c r="H761" s="1">
        <v>2010</v>
      </c>
      <c r="I761" s="36">
        <v>0.79652777777777783</v>
      </c>
      <c r="J761" s="1" t="s">
        <v>9</v>
      </c>
      <c r="K761" s="39">
        <v>15397</v>
      </c>
      <c r="L761" t="s">
        <v>1638</v>
      </c>
      <c r="M761" s="12">
        <f t="shared" si="79"/>
        <v>0</v>
      </c>
      <c r="N761" s="12">
        <v>0</v>
      </c>
      <c r="O761" s="12">
        <v>1</v>
      </c>
      <c r="P761" s="12">
        <f t="shared" si="80"/>
        <v>0</v>
      </c>
      <c r="Q761" s="12">
        <f t="shared" si="81"/>
        <v>0</v>
      </c>
      <c r="R761" s="12">
        <f t="shared" si="82"/>
        <v>0</v>
      </c>
      <c r="S761" s="14">
        <f t="shared" si="77"/>
        <v>1</v>
      </c>
      <c r="T761" s="1">
        <f t="shared" si="78"/>
        <v>0</v>
      </c>
      <c r="U761" s="14">
        <f t="shared" si="83"/>
        <v>1</v>
      </c>
      <c r="V761" t="s">
        <v>2117</v>
      </c>
      <c r="W761" s="1">
        <v>1</v>
      </c>
      <c r="X761" s="1">
        <v>0</v>
      </c>
    </row>
    <row r="762" spans="2:24" x14ac:dyDescent="0.3">
      <c r="B762" s="1">
        <v>36</v>
      </c>
      <c r="C762" t="s">
        <v>178</v>
      </c>
      <c r="D762" t="s">
        <v>1884</v>
      </c>
      <c r="E762" s="1" t="s">
        <v>856</v>
      </c>
      <c r="F762" s="31" t="s">
        <v>35</v>
      </c>
      <c r="G762" s="1">
        <v>25</v>
      </c>
      <c r="H762" s="1">
        <v>2010</v>
      </c>
      <c r="I762" s="36">
        <v>0.79722222222222217</v>
      </c>
      <c r="J762" s="1" t="s">
        <v>5</v>
      </c>
      <c r="K762" s="39">
        <v>43484</v>
      </c>
      <c r="L762" t="s">
        <v>1639</v>
      </c>
      <c r="M762" s="12">
        <f t="shared" si="79"/>
        <v>0</v>
      </c>
      <c r="N762" s="12">
        <v>0</v>
      </c>
      <c r="O762" s="12">
        <v>1</v>
      </c>
      <c r="P762" s="12">
        <f t="shared" si="80"/>
        <v>0</v>
      </c>
      <c r="Q762" s="12">
        <f t="shared" si="81"/>
        <v>0</v>
      </c>
      <c r="R762" s="12">
        <f t="shared" si="82"/>
        <v>1</v>
      </c>
      <c r="S762" s="14">
        <f t="shared" si="77"/>
        <v>1</v>
      </c>
      <c r="T762" s="1">
        <f t="shared" si="78"/>
        <v>0</v>
      </c>
      <c r="U762" s="14">
        <f t="shared" si="83"/>
        <v>1</v>
      </c>
      <c r="V762" t="s">
        <v>1969</v>
      </c>
      <c r="W762" s="1">
        <v>0</v>
      </c>
      <c r="X762" s="1">
        <v>0</v>
      </c>
    </row>
    <row r="763" spans="2:24" x14ac:dyDescent="0.3">
      <c r="B763" s="1">
        <v>37</v>
      </c>
      <c r="C763" t="s">
        <v>178</v>
      </c>
      <c r="D763" t="s">
        <v>1884</v>
      </c>
      <c r="E763" s="1" t="s">
        <v>857</v>
      </c>
      <c r="F763" s="31" t="s">
        <v>35</v>
      </c>
      <c r="G763" s="1">
        <v>26</v>
      </c>
      <c r="H763" s="1">
        <v>2010</v>
      </c>
      <c r="I763" s="36">
        <v>0.67152777777777783</v>
      </c>
      <c r="J763" s="1" t="s">
        <v>7</v>
      </c>
      <c r="K763" s="39">
        <v>28635</v>
      </c>
      <c r="L763" t="s">
        <v>1640</v>
      </c>
      <c r="M763" s="12">
        <f t="shared" si="79"/>
        <v>0</v>
      </c>
      <c r="N763" s="12">
        <v>0</v>
      </c>
      <c r="O763" s="12">
        <v>1</v>
      </c>
      <c r="P763" s="12">
        <f t="shared" si="80"/>
        <v>0</v>
      </c>
      <c r="Q763" s="12">
        <f t="shared" si="81"/>
        <v>0</v>
      </c>
      <c r="R763" s="12">
        <f t="shared" si="82"/>
        <v>1</v>
      </c>
      <c r="S763" s="14">
        <f t="shared" si="77"/>
        <v>0</v>
      </c>
      <c r="T763" s="1">
        <f t="shared" si="78"/>
        <v>1</v>
      </c>
      <c r="U763" s="14">
        <f t="shared" si="83"/>
        <v>1</v>
      </c>
      <c r="V763" t="s">
        <v>2118</v>
      </c>
      <c r="W763" s="1">
        <v>0</v>
      </c>
      <c r="X763" s="1">
        <v>0</v>
      </c>
    </row>
    <row r="764" spans="2:24" x14ac:dyDescent="0.3">
      <c r="B764" s="1">
        <v>38</v>
      </c>
      <c r="C764" t="s">
        <v>178</v>
      </c>
      <c r="D764" t="s">
        <v>1884</v>
      </c>
      <c r="E764" s="1" t="s">
        <v>858</v>
      </c>
      <c r="F764" s="31" t="s">
        <v>35</v>
      </c>
      <c r="G764" s="1">
        <v>27</v>
      </c>
      <c r="H764" s="1">
        <v>2010</v>
      </c>
      <c r="I764" s="36">
        <v>0.56736111111111109</v>
      </c>
      <c r="J764" s="1" t="s">
        <v>8</v>
      </c>
      <c r="K764" s="39">
        <v>22951</v>
      </c>
      <c r="L764" t="s">
        <v>1637</v>
      </c>
      <c r="M764" s="12">
        <f t="shared" si="79"/>
        <v>0</v>
      </c>
      <c r="N764" s="12">
        <v>0</v>
      </c>
      <c r="O764" s="12">
        <v>1</v>
      </c>
      <c r="P764" s="12">
        <f t="shared" si="80"/>
        <v>0</v>
      </c>
      <c r="Q764" s="12">
        <f t="shared" si="81"/>
        <v>0</v>
      </c>
      <c r="R764" s="12">
        <f t="shared" si="82"/>
        <v>1</v>
      </c>
      <c r="S764" s="14">
        <f t="shared" si="77"/>
        <v>0</v>
      </c>
      <c r="T764" s="1">
        <f t="shared" si="78"/>
        <v>0</v>
      </c>
      <c r="U764" s="14">
        <f t="shared" si="83"/>
        <v>1</v>
      </c>
      <c r="V764" t="s">
        <v>2119</v>
      </c>
      <c r="W764" s="1">
        <v>0</v>
      </c>
      <c r="X764" s="1">
        <v>0</v>
      </c>
    </row>
    <row r="765" spans="2:24" x14ac:dyDescent="0.3">
      <c r="B765" s="1">
        <v>39</v>
      </c>
      <c r="C765" t="s">
        <v>169</v>
      </c>
      <c r="D765" t="s">
        <v>1883</v>
      </c>
      <c r="E765" s="1" t="s">
        <v>859</v>
      </c>
      <c r="F765" s="31" t="s">
        <v>35</v>
      </c>
      <c r="G765" s="1">
        <v>29</v>
      </c>
      <c r="H765" s="1">
        <v>2010</v>
      </c>
      <c r="I765" s="36">
        <v>0.79722222222222217</v>
      </c>
      <c r="J765" s="1" t="s">
        <v>10</v>
      </c>
      <c r="K765" s="39">
        <v>11987</v>
      </c>
      <c r="L765" t="s">
        <v>1363</v>
      </c>
      <c r="M765" s="12">
        <f t="shared" si="79"/>
        <v>0</v>
      </c>
      <c r="N765" s="12">
        <v>0</v>
      </c>
      <c r="O765" s="12">
        <v>0</v>
      </c>
      <c r="P765" s="12">
        <f t="shared" si="80"/>
        <v>0</v>
      </c>
      <c r="Q765" s="12">
        <f t="shared" si="81"/>
        <v>0</v>
      </c>
      <c r="R765" s="12">
        <f t="shared" si="82"/>
        <v>0</v>
      </c>
      <c r="S765" s="14">
        <f t="shared" si="77"/>
        <v>1</v>
      </c>
      <c r="T765" s="1">
        <f t="shared" si="78"/>
        <v>0</v>
      </c>
      <c r="U765" s="14">
        <f t="shared" si="83"/>
        <v>1</v>
      </c>
      <c r="V765" t="s">
        <v>1886</v>
      </c>
      <c r="W765" s="1">
        <v>0</v>
      </c>
      <c r="X765" s="1">
        <v>0</v>
      </c>
    </row>
    <row r="766" spans="2:24" x14ac:dyDescent="0.3">
      <c r="B766" s="1">
        <v>40</v>
      </c>
      <c r="C766" t="s">
        <v>169</v>
      </c>
      <c r="D766" t="s">
        <v>1883</v>
      </c>
      <c r="E766" s="1" t="s">
        <v>860</v>
      </c>
      <c r="F766" s="31" t="s">
        <v>35</v>
      </c>
      <c r="G766" s="1">
        <v>30</v>
      </c>
      <c r="H766" s="1">
        <v>2010</v>
      </c>
      <c r="I766" s="36">
        <v>0.79583333333333339</v>
      </c>
      <c r="J766" s="1" t="s">
        <v>11</v>
      </c>
      <c r="K766" s="39">
        <v>21392</v>
      </c>
      <c r="L766" t="s">
        <v>1384</v>
      </c>
      <c r="M766" s="12">
        <f t="shared" si="79"/>
        <v>0</v>
      </c>
      <c r="N766" s="12">
        <v>0</v>
      </c>
      <c r="O766" s="12">
        <v>0</v>
      </c>
      <c r="P766" s="12">
        <f t="shared" si="80"/>
        <v>0</v>
      </c>
      <c r="Q766" s="12">
        <f t="shared" si="81"/>
        <v>0</v>
      </c>
      <c r="R766" s="12">
        <f t="shared" si="82"/>
        <v>0</v>
      </c>
      <c r="S766" s="14">
        <f t="shared" si="77"/>
        <v>1</v>
      </c>
      <c r="T766" s="1">
        <f t="shared" si="78"/>
        <v>0</v>
      </c>
      <c r="U766" s="14">
        <f t="shared" si="83"/>
        <v>1</v>
      </c>
      <c r="V766" t="s">
        <v>2120</v>
      </c>
      <c r="W766" s="1">
        <v>1</v>
      </c>
      <c r="X766" s="1">
        <v>0</v>
      </c>
    </row>
    <row r="767" spans="2:24" x14ac:dyDescent="0.3">
      <c r="B767" s="1">
        <v>41</v>
      </c>
      <c r="C767" t="s">
        <v>169</v>
      </c>
      <c r="D767" t="s">
        <v>1883</v>
      </c>
      <c r="E767" s="1" t="s">
        <v>861</v>
      </c>
      <c r="F767" s="31" t="s">
        <v>48</v>
      </c>
      <c r="G767" s="1">
        <v>1</v>
      </c>
      <c r="H767" s="1">
        <v>2010</v>
      </c>
      <c r="I767" s="36">
        <v>0.79722222222222217</v>
      </c>
      <c r="J767" s="1" t="s">
        <v>9</v>
      </c>
      <c r="K767" s="39">
        <v>15712</v>
      </c>
      <c r="L767" t="s">
        <v>1426</v>
      </c>
      <c r="M767" s="12">
        <f t="shared" si="79"/>
        <v>0</v>
      </c>
      <c r="N767" s="12">
        <v>0</v>
      </c>
      <c r="O767" s="12">
        <v>0</v>
      </c>
      <c r="P767" s="12">
        <f t="shared" si="80"/>
        <v>0</v>
      </c>
      <c r="Q767" s="12">
        <f t="shared" si="81"/>
        <v>0</v>
      </c>
      <c r="R767" s="12">
        <f t="shared" si="82"/>
        <v>0</v>
      </c>
      <c r="S767" s="14">
        <f t="shared" si="77"/>
        <v>1</v>
      </c>
      <c r="T767" s="1">
        <f t="shared" si="78"/>
        <v>0</v>
      </c>
      <c r="U767" s="14">
        <f t="shared" si="83"/>
        <v>0</v>
      </c>
      <c r="V767" t="s">
        <v>2108</v>
      </c>
      <c r="W767" s="1">
        <v>0</v>
      </c>
      <c r="X767" s="1">
        <v>0</v>
      </c>
    </row>
    <row r="768" spans="2:24" x14ac:dyDescent="0.3">
      <c r="B768" s="1">
        <v>42</v>
      </c>
      <c r="C768" s="33" t="s">
        <v>157</v>
      </c>
      <c r="D768" s="33" t="s">
        <v>79</v>
      </c>
      <c r="E768" s="1" t="s">
        <v>862</v>
      </c>
      <c r="F768" s="31" t="s">
        <v>48</v>
      </c>
      <c r="G768" s="1">
        <v>16</v>
      </c>
      <c r="H768" s="1">
        <v>2010</v>
      </c>
      <c r="I768" s="36">
        <v>0.79652777777777783</v>
      </c>
      <c r="J768" s="1" t="s">
        <v>5</v>
      </c>
      <c r="K768" s="39">
        <v>18120</v>
      </c>
      <c r="L768" t="s">
        <v>1641</v>
      </c>
      <c r="M768" s="12">
        <f t="shared" si="79"/>
        <v>0</v>
      </c>
      <c r="N768" s="12">
        <v>0</v>
      </c>
      <c r="O768" s="12">
        <v>0</v>
      </c>
      <c r="P768" s="12">
        <f t="shared" si="80"/>
        <v>0</v>
      </c>
      <c r="Q768" s="12">
        <f t="shared" si="81"/>
        <v>0</v>
      </c>
      <c r="R768" s="12">
        <f t="shared" si="82"/>
        <v>0</v>
      </c>
      <c r="S768" s="14">
        <f t="shared" si="77"/>
        <v>1</v>
      </c>
      <c r="T768" s="1">
        <f t="shared" si="78"/>
        <v>0</v>
      </c>
      <c r="U768" s="14">
        <f t="shared" si="83"/>
        <v>0</v>
      </c>
      <c r="V768" t="s">
        <v>1969</v>
      </c>
      <c r="W768" s="1">
        <v>0</v>
      </c>
      <c r="X768" s="1">
        <v>0</v>
      </c>
    </row>
    <row r="769" spans="2:24" x14ac:dyDescent="0.3">
      <c r="B769" s="1">
        <v>43</v>
      </c>
      <c r="C769" s="33" t="s">
        <v>157</v>
      </c>
      <c r="D769" s="33" t="s">
        <v>79</v>
      </c>
      <c r="E769" s="1" t="s">
        <v>863</v>
      </c>
      <c r="F769" s="31" t="s">
        <v>48</v>
      </c>
      <c r="G769" s="1">
        <v>17</v>
      </c>
      <c r="H769" s="1">
        <v>2010</v>
      </c>
      <c r="I769" s="36">
        <v>0.79652777777777783</v>
      </c>
      <c r="J769" s="1" t="s">
        <v>7</v>
      </c>
      <c r="K769" s="39">
        <v>28518</v>
      </c>
      <c r="L769" t="s">
        <v>1514</v>
      </c>
      <c r="M769" s="12">
        <f t="shared" si="79"/>
        <v>0</v>
      </c>
      <c r="N769" s="12">
        <v>0</v>
      </c>
      <c r="O769" s="12">
        <v>0</v>
      </c>
      <c r="P769" s="12">
        <f t="shared" si="80"/>
        <v>0</v>
      </c>
      <c r="Q769" s="12">
        <f t="shared" si="81"/>
        <v>0</v>
      </c>
      <c r="R769" s="12">
        <f t="shared" si="82"/>
        <v>0</v>
      </c>
      <c r="S769" s="14">
        <f t="shared" si="77"/>
        <v>1</v>
      </c>
      <c r="T769" s="1">
        <f t="shared" si="78"/>
        <v>1</v>
      </c>
      <c r="U769" s="14">
        <f t="shared" si="83"/>
        <v>0</v>
      </c>
      <c r="V769" t="s">
        <v>2121</v>
      </c>
      <c r="W769" s="1">
        <v>0</v>
      </c>
      <c r="X769" s="1">
        <v>0</v>
      </c>
    </row>
    <row r="770" spans="2:24" x14ac:dyDescent="0.3">
      <c r="B770" s="1">
        <v>44</v>
      </c>
      <c r="C770" s="33" t="s">
        <v>157</v>
      </c>
      <c r="D770" s="33" t="s">
        <v>79</v>
      </c>
      <c r="E770" s="1" t="s">
        <v>864</v>
      </c>
      <c r="F770" s="31" t="s">
        <v>48</v>
      </c>
      <c r="G770" s="1">
        <v>18</v>
      </c>
      <c r="H770" s="1">
        <v>2010</v>
      </c>
      <c r="I770" s="36">
        <v>0.56666666666666665</v>
      </c>
      <c r="J770" s="1" t="s">
        <v>8</v>
      </c>
      <c r="K770" s="39">
        <v>14032</v>
      </c>
      <c r="L770" t="s">
        <v>1520</v>
      </c>
      <c r="M770" s="12">
        <f t="shared" si="79"/>
        <v>0</v>
      </c>
      <c r="N770" s="12">
        <v>0</v>
      </c>
      <c r="O770" s="12">
        <v>0</v>
      </c>
      <c r="P770" s="12">
        <f t="shared" si="80"/>
        <v>0</v>
      </c>
      <c r="Q770" s="12">
        <f t="shared" si="81"/>
        <v>0</v>
      </c>
      <c r="R770" s="12">
        <f t="shared" si="82"/>
        <v>0</v>
      </c>
      <c r="S770" s="14">
        <f t="shared" si="77"/>
        <v>0</v>
      </c>
      <c r="T770" s="1">
        <f t="shared" si="78"/>
        <v>0</v>
      </c>
      <c r="U770" s="14">
        <f t="shared" si="83"/>
        <v>0</v>
      </c>
      <c r="V770" t="s">
        <v>14</v>
      </c>
      <c r="W770" s="1">
        <v>0</v>
      </c>
      <c r="X770" s="1">
        <v>0</v>
      </c>
    </row>
    <row r="771" spans="2:24" x14ac:dyDescent="0.3">
      <c r="B771" s="1">
        <v>45</v>
      </c>
      <c r="C771" t="s">
        <v>181</v>
      </c>
      <c r="D771" t="s">
        <v>76</v>
      </c>
      <c r="E771" s="1" t="s">
        <v>865</v>
      </c>
      <c r="F771" s="31" t="s">
        <v>48</v>
      </c>
      <c r="G771" s="1">
        <v>19</v>
      </c>
      <c r="H771" s="1">
        <v>2010</v>
      </c>
      <c r="I771" s="36">
        <v>0.81458333333333333</v>
      </c>
      <c r="J771" s="1" t="s">
        <v>6</v>
      </c>
      <c r="K771" s="39">
        <v>12792</v>
      </c>
      <c r="L771" t="s">
        <v>1642</v>
      </c>
      <c r="M771" s="12">
        <f t="shared" si="79"/>
        <v>0</v>
      </c>
      <c r="N771" s="12">
        <v>0</v>
      </c>
      <c r="O771" s="12">
        <v>0</v>
      </c>
      <c r="P771" s="12">
        <f t="shared" si="80"/>
        <v>0</v>
      </c>
      <c r="Q771" s="12">
        <f t="shared" si="81"/>
        <v>0</v>
      </c>
      <c r="R771" s="12">
        <f t="shared" si="82"/>
        <v>0</v>
      </c>
      <c r="S771" s="14">
        <f t="shared" si="77"/>
        <v>1</v>
      </c>
      <c r="T771" s="1">
        <f t="shared" si="78"/>
        <v>0</v>
      </c>
      <c r="U771" s="14">
        <f t="shared" si="83"/>
        <v>0</v>
      </c>
      <c r="V771"/>
      <c r="W771" s="1">
        <v>0</v>
      </c>
      <c r="X771" s="1">
        <v>0</v>
      </c>
    </row>
    <row r="772" spans="2:24" x14ac:dyDescent="0.3">
      <c r="B772" s="1">
        <v>46</v>
      </c>
      <c r="C772" t="s">
        <v>181</v>
      </c>
      <c r="D772" t="s">
        <v>76</v>
      </c>
      <c r="E772" s="1" t="s">
        <v>866</v>
      </c>
      <c r="F772" s="31" t="s">
        <v>48</v>
      </c>
      <c r="G772" s="1">
        <v>20</v>
      </c>
      <c r="H772" s="1">
        <v>2010</v>
      </c>
      <c r="I772" s="36">
        <v>0.79861111111111116</v>
      </c>
      <c r="J772" s="1" t="s">
        <v>10</v>
      </c>
      <c r="K772" s="39">
        <v>16623</v>
      </c>
      <c r="L772" t="s">
        <v>1643</v>
      </c>
      <c r="M772" s="12">
        <f t="shared" si="79"/>
        <v>0</v>
      </c>
      <c r="N772" s="12">
        <v>0</v>
      </c>
      <c r="O772" s="12">
        <v>0</v>
      </c>
      <c r="P772" s="12">
        <f t="shared" si="80"/>
        <v>0</v>
      </c>
      <c r="Q772" s="12">
        <f t="shared" si="81"/>
        <v>0</v>
      </c>
      <c r="R772" s="12">
        <f t="shared" si="82"/>
        <v>0</v>
      </c>
      <c r="S772" s="14">
        <f t="shared" ref="S772:S810" si="84">IF(I772&gt;$S$2,1,0)</f>
        <v>1</v>
      </c>
      <c r="T772" s="1">
        <f t="shared" ref="T772:T810" si="85">IF(J772=$T$2,1,0)</f>
        <v>0</v>
      </c>
      <c r="U772" s="14">
        <f t="shared" si="83"/>
        <v>0</v>
      </c>
      <c r="V772" t="s">
        <v>2038</v>
      </c>
      <c r="W772" s="1">
        <v>0</v>
      </c>
      <c r="X772" s="1">
        <v>0</v>
      </c>
    </row>
    <row r="773" spans="2:24" x14ac:dyDescent="0.3">
      <c r="B773" s="1">
        <v>47</v>
      </c>
      <c r="C773" t="s">
        <v>181</v>
      </c>
      <c r="D773" t="s">
        <v>76</v>
      </c>
      <c r="E773" s="1" t="s">
        <v>867</v>
      </c>
      <c r="F773" s="31" t="s">
        <v>48</v>
      </c>
      <c r="G773" s="1">
        <v>21</v>
      </c>
      <c r="H773" s="1">
        <v>2010</v>
      </c>
      <c r="I773" s="36">
        <v>0.52500000000000002</v>
      </c>
      <c r="J773" s="1" t="s">
        <v>11</v>
      </c>
      <c r="K773" s="39">
        <v>19287</v>
      </c>
      <c r="L773" t="s">
        <v>1506</v>
      </c>
      <c r="M773" s="12">
        <f t="shared" ref="M773:M836" si="86">IF(B773=1,1,0)</f>
        <v>0</v>
      </c>
      <c r="N773" s="12">
        <v>0</v>
      </c>
      <c r="O773" s="12">
        <v>0</v>
      </c>
      <c r="P773" s="12">
        <f t="shared" ref="P773:P835" si="87">IF(C773=$P$3,1,0)</f>
        <v>0</v>
      </c>
      <c r="Q773" s="12">
        <f t="shared" ref="Q773:Q835" si="88">IF(C773=$Q$3,1,0)</f>
        <v>0</v>
      </c>
      <c r="R773" s="12">
        <f t="shared" ref="R773:R835" si="89">IF(C773=$R$3,1,0)</f>
        <v>0</v>
      </c>
      <c r="S773" s="14">
        <f t="shared" si="84"/>
        <v>0</v>
      </c>
      <c r="T773" s="1">
        <f t="shared" si="85"/>
        <v>0</v>
      </c>
      <c r="U773" s="14">
        <f t="shared" ref="U773:U835" si="90">IF(F773=$U$2,1,0)</f>
        <v>0</v>
      </c>
      <c r="V773" t="s">
        <v>2122</v>
      </c>
      <c r="W773" s="1">
        <v>0</v>
      </c>
      <c r="X773" s="1">
        <v>0</v>
      </c>
    </row>
    <row r="774" spans="2:24" x14ac:dyDescent="0.3">
      <c r="B774" s="1">
        <v>48</v>
      </c>
      <c r="C774" s="33" t="s">
        <v>167</v>
      </c>
      <c r="D774" s="33" t="s">
        <v>78</v>
      </c>
      <c r="E774" s="1" t="s">
        <v>868</v>
      </c>
      <c r="F774" s="31" t="s">
        <v>48</v>
      </c>
      <c r="G774" s="1">
        <v>22</v>
      </c>
      <c r="H774" s="1">
        <v>2010</v>
      </c>
      <c r="I774" s="36">
        <v>0.79722222222222217</v>
      </c>
      <c r="J774" s="1" t="s">
        <v>9</v>
      </c>
      <c r="K774" s="39">
        <v>20108</v>
      </c>
      <c r="L774" t="s">
        <v>1644</v>
      </c>
      <c r="M774" s="12">
        <f t="shared" si="86"/>
        <v>0</v>
      </c>
      <c r="N774" s="12">
        <v>0</v>
      </c>
      <c r="O774" s="12">
        <v>0</v>
      </c>
      <c r="P774" s="12">
        <f t="shared" si="87"/>
        <v>0</v>
      </c>
      <c r="Q774" s="12">
        <f t="shared" si="88"/>
        <v>0</v>
      </c>
      <c r="R774" s="12">
        <f t="shared" si="89"/>
        <v>0</v>
      </c>
      <c r="S774" s="14">
        <f t="shared" si="84"/>
        <v>1</v>
      </c>
      <c r="T774" s="1">
        <f t="shared" si="85"/>
        <v>0</v>
      </c>
      <c r="U774" s="14">
        <f t="shared" si="90"/>
        <v>0</v>
      </c>
      <c r="V774" t="s">
        <v>2108</v>
      </c>
      <c r="W774" s="1">
        <v>0</v>
      </c>
      <c r="X774" s="1">
        <v>0</v>
      </c>
    </row>
    <row r="775" spans="2:24" x14ac:dyDescent="0.3">
      <c r="B775" s="1">
        <v>49</v>
      </c>
      <c r="C775" s="33" t="s">
        <v>167</v>
      </c>
      <c r="D775" s="33" t="s">
        <v>78</v>
      </c>
      <c r="E775" s="1" t="s">
        <v>869</v>
      </c>
      <c r="F775" s="31" t="s">
        <v>48</v>
      </c>
      <c r="G775" s="1">
        <v>23</v>
      </c>
      <c r="H775" s="1">
        <v>2010</v>
      </c>
      <c r="I775" s="36">
        <v>0.79583333333333339</v>
      </c>
      <c r="J775" s="1" t="s">
        <v>5</v>
      </c>
      <c r="K775" s="39">
        <v>19013</v>
      </c>
      <c r="L775" t="s">
        <v>1422</v>
      </c>
      <c r="M775" s="12">
        <f t="shared" si="86"/>
        <v>0</v>
      </c>
      <c r="N775" s="12">
        <v>0</v>
      </c>
      <c r="O775" s="12">
        <v>0</v>
      </c>
      <c r="P775" s="12">
        <f t="shared" si="87"/>
        <v>0</v>
      </c>
      <c r="Q775" s="12">
        <f t="shared" si="88"/>
        <v>0</v>
      </c>
      <c r="R775" s="12">
        <f t="shared" si="89"/>
        <v>0</v>
      </c>
      <c r="S775" s="14">
        <f t="shared" si="84"/>
        <v>1</v>
      </c>
      <c r="T775" s="1">
        <f t="shared" si="85"/>
        <v>0</v>
      </c>
      <c r="U775" s="14">
        <f t="shared" si="90"/>
        <v>0</v>
      </c>
      <c r="V775" t="s">
        <v>1887</v>
      </c>
      <c r="W775" s="1">
        <v>0</v>
      </c>
      <c r="X775" s="1">
        <v>0</v>
      </c>
    </row>
    <row r="776" spans="2:24" x14ac:dyDescent="0.3">
      <c r="B776" s="1">
        <v>50</v>
      </c>
      <c r="C776" s="33" t="s">
        <v>167</v>
      </c>
      <c r="D776" s="33" t="s">
        <v>78</v>
      </c>
      <c r="E776" s="1" t="s">
        <v>870</v>
      </c>
      <c r="F776" s="31" t="s">
        <v>48</v>
      </c>
      <c r="G776" s="1">
        <v>24</v>
      </c>
      <c r="H776" s="1">
        <v>2010</v>
      </c>
      <c r="I776" s="36">
        <v>0.79652777777777783</v>
      </c>
      <c r="J776" s="1" t="s">
        <v>7</v>
      </c>
      <c r="K776" s="39">
        <v>22299</v>
      </c>
      <c r="L776" t="s">
        <v>1374</v>
      </c>
      <c r="M776" s="12">
        <f t="shared" si="86"/>
        <v>0</v>
      </c>
      <c r="N776" s="12">
        <v>0</v>
      </c>
      <c r="O776" s="12">
        <v>0</v>
      </c>
      <c r="P776" s="12">
        <f t="shared" si="87"/>
        <v>0</v>
      </c>
      <c r="Q776" s="12">
        <f t="shared" si="88"/>
        <v>0</v>
      </c>
      <c r="R776" s="12">
        <f t="shared" si="89"/>
        <v>0</v>
      </c>
      <c r="S776" s="14">
        <f t="shared" si="84"/>
        <v>1</v>
      </c>
      <c r="T776" s="1">
        <f t="shared" si="85"/>
        <v>1</v>
      </c>
      <c r="U776" s="14">
        <f t="shared" si="90"/>
        <v>0</v>
      </c>
      <c r="V776" t="s">
        <v>2123</v>
      </c>
      <c r="W776" s="1">
        <v>0</v>
      </c>
      <c r="X776" s="1">
        <v>0</v>
      </c>
    </row>
    <row r="777" spans="2:24" x14ac:dyDescent="0.3">
      <c r="B777" s="1">
        <v>51</v>
      </c>
      <c r="C777" s="33" t="s">
        <v>167</v>
      </c>
      <c r="D777" s="33" t="s">
        <v>78</v>
      </c>
      <c r="E777" s="1" t="s">
        <v>871</v>
      </c>
      <c r="F777" s="31" t="s">
        <v>48</v>
      </c>
      <c r="G777" s="1">
        <v>25</v>
      </c>
      <c r="H777" s="1">
        <v>2010</v>
      </c>
      <c r="I777" s="36">
        <v>0.56736111111111109</v>
      </c>
      <c r="J777" s="1" t="s">
        <v>8</v>
      </c>
      <c r="K777" s="39">
        <v>17408</v>
      </c>
      <c r="L777" t="s">
        <v>1645</v>
      </c>
      <c r="M777" s="12">
        <f t="shared" si="86"/>
        <v>0</v>
      </c>
      <c r="N777" s="12">
        <v>0</v>
      </c>
      <c r="O777" s="12">
        <v>0</v>
      </c>
      <c r="P777" s="12">
        <f t="shared" si="87"/>
        <v>0</v>
      </c>
      <c r="Q777" s="12">
        <f t="shared" si="88"/>
        <v>0</v>
      </c>
      <c r="R777" s="12">
        <f t="shared" si="89"/>
        <v>0</v>
      </c>
      <c r="S777" s="14">
        <f t="shared" si="84"/>
        <v>0</v>
      </c>
      <c r="T777" s="1">
        <f t="shared" si="85"/>
        <v>0</v>
      </c>
      <c r="U777" s="14">
        <f t="shared" si="90"/>
        <v>0</v>
      </c>
      <c r="V777" t="s">
        <v>1907</v>
      </c>
      <c r="W777" s="1">
        <v>0</v>
      </c>
      <c r="X777" s="1">
        <v>0</v>
      </c>
    </row>
    <row r="778" spans="2:24" x14ac:dyDescent="0.3">
      <c r="B778" s="1">
        <v>52</v>
      </c>
      <c r="C778" t="s">
        <v>161</v>
      </c>
      <c r="D778" t="s">
        <v>66</v>
      </c>
      <c r="E778" s="1" t="s">
        <v>872</v>
      </c>
      <c r="F778" s="31" t="s">
        <v>52</v>
      </c>
      <c r="G778" s="1">
        <v>3</v>
      </c>
      <c r="H778" s="1">
        <v>2010</v>
      </c>
      <c r="I778" s="36">
        <v>0.79652777777777783</v>
      </c>
      <c r="J778" s="1" t="s">
        <v>10</v>
      </c>
      <c r="K778" s="39">
        <v>16723</v>
      </c>
      <c r="L778" t="s">
        <v>1543</v>
      </c>
      <c r="M778" s="12">
        <f t="shared" si="86"/>
        <v>0</v>
      </c>
      <c r="N778" s="12">
        <v>0</v>
      </c>
      <c r="O778" s="12">
        <v>0</v>
      </c>
      <c r="P778" s="12">
        <f t="shared" si="87"/>
        <v>0</v>
      </c>
      <c r="Q778" s="12">
        <f t="shared" si="88"/>
        <v>0</v>
      </c>
      <c r="R778" s="12">
        <f t="shared" si="89"/>
        <v>0</v>
      </c>
      <c r="S778" s="14">
        <f t="shared" si="84"/>
        <v>1</v>
      </c>
      <c r="T778" s="1">
        <f t="shared" si="85"/>
        <v>0</v>
      </c>
      <c r="U778" s="14">
        <f t="shared" si="90"/>
        <v>0</v>
      </c>
      <c r="V778" t="s">
        <v>2038</v>
      </c>
      <c r="W778" s="1">
        <v>0</v>
      </c>
      <c r="X778" s="1">
        <v>0</v>
      </c>
    </row>
    <row r="779" spans="2:24" x14ac:dyDescent="0.3">
      <c r="B779" s="1">
        <v>53</v>
      </c>
      <c r="C779" t="s">
        <v>161</v>
      </c>
      <c r="D779" t="s">
        <v>66</v>
      </c>
      <c r="E779" s="1" t="s">
        <v>873</v>
      </c>
      <c r="F779" s="31" t="s">
        <v>52</v>
      </c>
      <c r="G779" s="1">
        <v>4</v>
      </c>
      <c r="H779" s="1">
        <v>2010</v>
      </c>
      <c r="I779" s="36">
        <v>0.79583333333333339</v>
      </c>
      <c r="J779" s="1" t="s">
        <v>11</v>
      </c>
      <c r="K779" s="39">
        <v>13467</v>
      </c>
      <c r="L779" t="s">
        <v>1646</v>
      </c>
      <c r="M779" s="12">
        <f t="shared" si="86"/>
        <v>0</v>
      </c>
      <c r="N779" s="12">
        <v>0</v>
      </c>
      <c r="O779" s="12">
        <v>0</v>
      </c>
      <c r="P779" s="12">
        <f t="shared" si="87"/>
        <v>0</v>
      </c>
      <c r="Q779" s="12">
        <f t="shared" si="88"/>
        <v>0</v>
      </c>
      <c r="R779" s="12">
        <f t="shared" si="89"/>
        <v>0</v>
      </c>
      <c r="S779" s="14">
        <f t="shared" si="84"/>
        <v>1</v>
      </c>
      <c r="T779" s="1">
        <f t="shared" si="85"/>
        <v>0</v>
      </c>
      <c r="U779" s="14">
        <f t="shared" si="90"/>
        <v>0</v>
      </c>
      <c r="V779"/>
      <c r="W779" s="1">
        <v>0</v>
      </c>
      <c r="X779" s="1">
        <v>0</v>
      </c>
    </row>
    <row r="780" spans="2:24" x14ac:dyDescent="0.3">
      <c r="B780" s="1">
        <v>54</v>
      </c>
      <c r="C780" t="s">
        <v>161</v>
      </c>
      <c r="D780" t="s">
        <v>66</v>
      </c>
      <c r="E780" s="1" t="s">
        <v>874</v>
      </c>
      <c r="F780" s="31" t="s">
        <v>52</v>
      </c>
      <c r="G780" s="1">
        <v>5</v>
      </c>
      <c r="H780" s="1">
        <v>2010</v>
      </c>
      <c r="I780" s="36">
        <v>0.79722222222222217</v>
      </c>
      <c r="J780" s="1" t="s">
        <v>9</v>
      </c>
      <c r="K780" s="39">
        <v>17362</v>
      </c>
      <c r="L780" t="s">
        <v>1396</v>
      </c>
      <c r="M780" s="12">
        <f t="shared" si="86"/>
        <v>0</v>
      </c>
      <c r="N780" s="12">
        <v>0</v>
      </c>
      <c r="O780" s="12">
        <v>0</v>
      </c>
      <c r="P780" s="12">
        <f t="shared" si="87"/>
        <v>0</v>
      </c>
      <c r="Q780" s="12">
        <f t="shared" si="88"/>
        <v>0</v>
      </c>
      <c r="R780" s="12">
        <f t="shared" si="89"/>
        <v>0</v>
      </c>
      <c r="S780" s="14">
        <f t="shared" si="84"/>
        <v>1</v>
      </c>
      <c r="T780" s="1">
        <f t="shared" si="85"/>
        <v>0</v>
      </c>
      <c r="U780" s="14">
        <f t="shared" si="90"/>
        <v>0</v>
      </c>
      <c r="V780" t="s">
        <v>2124</v>
      </c>
      <c r="W780" s="1">
        <v>1</v>
      </c>
      <c r="X780" s="1">
        <v>0</v>
      </c>
    </row>
    <row r="781" spans="2:24" x14ac:dyDescent="0.3">
      <c r="B781" s="1">
        <v>55</v>
      </c>
      <c r="C781" t="s">
        <v>159</v>
      </c>
      <c r="D781" t="s">
        <v>81</v>
      </c>
      <c r="E781" s="1" t="s">
        <v>875</v>
      </c>
      <c r="F781" s="31" t="s">
        <v>52</v>
      </c>
      <c r="G781" s="1">
        <v>6</v>
      </c>
      <c r="H781" s="1">
        <v>2010</v>
      </c>
      <c r="I781" s="36">
        <v>0.79583333333333339</v>
      </c>
      <c r="J781" s="1" t="s">
        <v>5</v>
      </c>
      <c r="K781" s="39">
        <v>19687</v>
      </c>
      <c r="L781" t="s">
        <v>1647</v>
      </c>
      <c r="M781" s="12">
        <f t="shared" si="86"/>
        <v>0</v>
      </c>
      <c r="N781" s="12">
        <v>0</v>
      </c>
      <c r="O781" s="12">
        <v>0</v>
      </c>
      <c r="P781" s="12">
        <f t="shared" si="87"/>
        <v>0</v>
      </c>
      <c r="Q781" s="12">
        <f t="shared" si="88"/>
        <v>0</v>
      </c>
      <c r="R781" s="12">
        <f t="shared" si="89"/>
        <v>0</v>
      </c>
      <c r="S781" s="14">
        <f t="shared" si="84"/>
        <v>1</v>
      </c>
      <c r="T781" s="1">
        <f t="shared" si="85"/>
        <v>0</v>
      </c>
      <c r="U781" s="14">
        <f t="shared" si="90"/>
        <v>0</v>
      </c>
      <c r="V781" t="s">
        <v>1969</v>
      </c>
      <c r="W781" s="1">
        <v>0</v>
      </c>
      <c r="X781" s="1">
        <v>0</v>
      </c>
    </row>
    <row r="782" spans="2:24" x14ac:dyDescent="0.3">
      <c r="B782" s="1">
        <v>56</v>
      </c>
      <c r="C782" t="s">
        <v>159</v>
      </c>
      <c r="D782" t="s">
        <v>81</v>
      </c>
      <c r="E782" s="1" t="s">
        <v>876</v>
      </c>
      <c r="F782" s="31" t="s">
        <v>52</v>
      </c>
      <c r="G782" s="1">
        <v>7</v>
      </c>
      <c r="H782" s="1">
        <v>2010</v>
      </c>
      <c r="I782" s="36">
        <v>0.80069444444444438</v>
      </c>
      <c r="J782" s="1" t="s">
        <v>7</v>
      </c>
      <c r="K782" s="39">
        <v>24929</v>
      </c>
      <c r="L782" t="s">
        <v>1276</v>
      </c>
      <c r="M782" s="12">
        <f t="shared" si="86"/>
        <v>0</v>
      </c>
      <c r="N782" s="12">
        <v>0</v>
      </c>
      <c r="O782" s="12">
        <v>0</v>
      </c>
      <c r="P782" s="12">
        <f t="shared" si="87"/>
        <v>0</v>
      </c>
      <c r="Q782" s="12">
        <f t="shared" si="88"/>
        <v>0</v>
      </c>
      <c r="R782" s="12">
        <f t="shared" si="89"/>
        <v>0</v>
      </c>
      <c r="S782" s="14">
        <f t="shared" si="84"/>
        <v>1</v>
      </c>
      <c r="T782" s="1">
        <f t="shared" si="85"/>
        <v>1</v>
      </c>
      <c r="U782" s="14">
        <f t="shared" si="90"/>
        <v>0</v>
      </c>
      <c r="V782" t="s">
        <v>2125</v>
      </c>
      <c r="W782" s="1">
        <v>0</v>
      </c>
      <c r="X782" s="1">
        <v>0</v>
      </c>
    </row>
    <row r="783" spans="2:24" x14ac:dyDescent="0.3">
      <c r="B783" s="1">
        <v>57</v>
      </c>
      <c r="C783" t="s">
        <v>159</v>
      </c>
      <c r="D783" t="s">
        <v>81</v>
      </c>
      <c r="E783" s="1" t="s">
        <v>877</v>
      </c>
      <c r="F783" s="31" t="s">
        <v>52</v>
      </c>
      <c r="G783" s="1">
        <v>8</v>
      </c>
      <c r="H783" s="1">
        <v>2010</v>
      </c>
      <c r="I783" s="36">
        <v>0.56666666666666665</v>
      </c>
      <c r="J783" s="1" t="s">
        <v>8</v>
      </c>
      <c r="K783" s="39">
        <v>18283</v>
      </c>
      <c r="L783" t="s">
        <v>1538</v>
      </c>
      <c r="M783" s="12">
        <f t="shared" si="86"/>
        <v>0</v>
      </c>
      <c r="N783" s="12">
        <v>0</v>
      </c>
      <c r="O783" s="12">
        <v>0</v>
      </c>
      <c r="P783" s="12">
        <f t="shared" si="87"/>
        <v>0</v>
      </c>
      <c r="Q783" s="12">
        <f t="shared" si="88"/>
        <v>0</v>
      </c>
      <c r="R783" s="12">
        <f t="shared" si="89"/>
        <v>0</v>
      </c>
      <c r="S783" s="14">
        <f t="shared" si="84"/>
        <v>0</v>
      </c>
      <c r="T783" s="1">
        <f t="shared" si="85"/>
        <v>0</v>
      </c>
      <c r="U783" s="14">
        <f t="shared" si="90"/>
        <v>0</v>
      </c>
      <c r="V783" t="s">
        <v>2123</v>
      </c>
      <c r="W783" s="1">
        <v>0</v>
      </c>
      <c r="X783" s="1">
        <v>0</v>
      </c>
    </row>
    <row r="784" spans="2:24" x14ac:dyDescent="0.3">
      <c r="B784" s="1">
        <v>58</v>
      </c>
      <c r="C784" t="s">
        <v>159</v>
      </c>
      <c r="D784" t="s">
        <v>81</v>
      </c>
      <c r="E784" s="1" t="s">
        <v>878</v>
      </c>
      <c r="F784" s="31" t="s">
        <v>52</v>
      </c>
      <c r="G784" s="1">
        <v>9</v>
      </c>
      <c r="H784" s="1">
        <v>2010</v>
      </c>
      <c r="I784" s="36">
        <v>0.79583333333333339</v>
      </c>
      <c r="J784" s="1" t="s">
        <v>6</v>
      </c>
      <c r="K784" s="39">
        <v>14135</v>
      </c>
      <c r="L784" t="s">
        <v>1511</v>
      </c>
      <c r="M784" s="12">
        <f t="shared" si="86"/>
        <v>0</v>
      </c>
      <c r="N784" s="12">
        <v>0</v>
      </c>
      <c r="O784" s="12">
        <v>0</v>
      </c>
      <c r="P784" s="12">
        <f t="shared" si="87"/>
        <v>0</v>
      </c>
      <c r="Q784" s="12">
        <f t="shared" si="88"/>
        <v>0</v>
      </c>
      <c r="R784" s="12">
        <f t="shared" si="89"/>
        <v>0</v>
      </c>
      <c r="S784" s="14">
        <f t="shared" si="84"/>
        <v>1</v>
      </c>
      <c r="T784" s="1">
        <f t="shared" si="85"/>
        <v>0</v>
      </c>
      <c r="U784" s="14">
        <f t="shared" si="90"/>
        <v>0</v>
      </c>
      <c r="V784"/>
      <c r="W784" s="1">
        <v>0</v>
      </c>
      <c r="X784" s="1">
        <v>0</v>
      </c>
    </row>
    <row r="785" spans="2:24" x14ac:dyDescent="0.3">
      <c r="B785" s="1">
        <v>59</v>
      </c>
      <c r="C785" t="s">
        <v>158</v>
      </c>
      <c r="D785" t="s">
        <v>74</v>
      </c>
      <c r="E785" s="1" t="s">
        <v>879</v>
      </c>
      <c r="F785" s="31" t="s">
        <v>52</v>
      </c>
      <c r="G785" s="1">
        <v>16</v>
      </c>
      <c r="H785" s="1">
        <v>2010</v>
      </c>
      <c r="I785" s="36">
        <v>0.79583333333333339</v>
      </c>
      <c r="J785" s="1" t="s">
        <v>6</v>
      </c>
      <c r="K785" s="39">
        <v>12375</v>
      </c>
      <c r="L785" t="s">
        <v>1648</v>
      </c>
      <c r="M785" s="12">
        <f t="shared" si="86"/>
        <v>0</v>
      </c>
      <c r="N785" s="12">
        <v>0</v>
      </c>
      <c r="O785" s="12">
        <v>0</v>
      </c>
      <c r="P785" s="12">
        <f t="shared" si="87"/>
        <v>0</v>
      </c>
      <c r="Q785" s="12">
        <f t="shared" si="88"/>
        <v>0</v>
      </c>
      <c r="R785" s="12">
        <f t="shared" si="89"/>
        <v>0</v>
      </c>
      <c r="S785" s="14">
        <f t="shared" si="84"/>
        <v>1</v>
      </c>
      <c r="T785" s="1">
        <f t="shared" si="85"/>
        <v>0</v>
      </c>
      <c r="U785" s="14">
        <f t="shared" si="90"/>
        <v>0</v>
      </c>
      <c r="V785"/>
      <c r="W785" s="1">
        <v>0</v>
      </c>
      <c r="X785" s="1">
        <v>0</v>
      </c>
    </row>
    <row r="786" spans="2:24" x14ac:dyDescent="0.3">
      <c r="B786" s="1">
        <v>60</v>
      </c>
      <c r="C786" t="s">
        <v>158</v>
      </c>
      <c r="D786" t="s">
        <v>74</v>
      </c>
      <c r="E786" s="1" t="s">
        <v>880</v>
      </c>
      <c r="F786" s="31" t="s">
        <v>52</v>
      </c>
      <c r="G786" s="1">
        <v>17</v>
      </c>
      <c r="H786" s="1">
        <v>2010</v>
      </c>
      <c r="I786" s="36">
        <v>0.79652777777777783</v>
      </c>
      <c r="J786" s="1" t="s">
        <v>10</v>
      </c>
      <c r="K786" s="39">
        <v>14739</v>
      </c>
      <c r="L786" t="s">
        <v>1523</v>
      </c>
      <c r="M786" s="12">
        <f t="shared" si="86"/>
        <v>0</v>
      </c>
      <c r="N786" s="12">
        <v>0</v>
      </c>
      <c r="O786" s="12">
        <v>0</v>
      </c>
      <c r="P786" s="12">
        <f t="shared" si="87"/>
        <v>0</v>
      </c>
      <c r="Q786" s="12">
        <f t="shared" si="88"/>
        <v>0</v>
      </c>
      <c r="R786" s="12">
        <f t="shared" si="89"/>
        <v>0</v>
      </c>
      <c r="S786" s="14">
        <f t="shared" si="84"/>
        <v>1</v>
      </c>
      <c r="T786" s="1">
        <f t="shared" si="85"/>
        <v>0</v>
      </c>
      <c r="U786" s="14">
        <f t="shared" si="90"/>
        <v>0</v>
      </c>
      <c r="V786" t="s">
        <v>1886</v>
      </c>
      <c r="W786" s="1">
        <v>0</v>
      </c>
      <c r="X786" s="1">
        <v>0</v>
      </c>
    </row>
    <row r="787" spans="2:24" x14ac:dyDescent="0.3">
      <c r="B787" s="1">
        <v>61</v>
      </c>
      <c r="C787" t="s">
        <v>158</v>
      </c>
      <c r="D787" t="s">
        <v>74</v>
      </c>
      <c r="E787" s="1" t="s">
        <v>881</v>
      </c>
      <c r="F787" s="31" t="s">
        <v>52</v>
      </c>
      <c r="G787" s="1">
        <v>18</v>
      </c>
      <c r="H787" s="1">
        <v>2010</v>
      </c>
      <c r="I787" s="36">
        <v>0.79652777777777783</v>
      </c>
      <c r="J787" s="1" t="s">
        <v>11</v>
      </c>
      <c r="K787" s="39">
        <v>11213</v>
      </c>
      <c r="L787" t="s">
        <v>1584</v>
      </c>
      <c r="M787" s="12">
        <f t="shared" si="86"/>
        <v>0</v>
      </c>
      <c r="N787" s="12">
        <v>0</v>
      </c>
      <c r="O787" s="12">
        <v>0</v>
      </c>
      <c r="P787" s="12">
        <f t="shared" si="87"/>
        <v>0</v>
      </c>
      <c r="Q787" s="12">
        <f t="shared" si="88"/>
        <v>0</v>
      </c>
      <c r="R787" s="12">
        <f t="shared" si="89"/>
        <v>0</v>
      </c>
      <c r="S787" s="14">
        <f t="shared" si="84"/>
        <v>1</v>
      </c>
      <c r="T787" s="1">
        <f t="shared" si="85"/>
        <v>0</v>
      </c>
      <c r="U787" s="14">
        <f t="shared" si="90"/>
        <v>0</v>
      </c>
      <c r="V787"/>
      <c r="W787" s="1">
        <v>0</v>
      </c>
      <c r="X787" s="1">
        <v>0</v>
      </c>
    </row>
    <row r="788" spans="2:24" x14ac:dyDescent="0.3">
      <c r="B788" s="1">
        <v>62</v>
      </c>
      <c r="C788" t="s">
        <v>168</v>
      </c>
      <c r="D788" t="s">
        <v>65</v>
      </c>
      <c r="E788" s="1" t="s">
        <v>882</v>
      </c>
      <c r="F788" s="31" t="s">
        <v>52</v>
      </c>
      <c r="G788" s="1">
        <v>19</v>
      </c>
      <c r="H788" s="1">
        <v>2010</v>
      </c>
      <c r="I788" s="36">
        <v>0.79652777777777783</v>
      </c>
      <c r="J788" s="1" t="s">
        <v>9</v>
      </c>
      <c r="K788" s="39">
        <v>14635</v>
      </c>
      <c r="L788" t="s">
        <v>1647</v>
      </c>
      <c r="M788" s="12">
        <f t="shared" si="86"/>
        <v>0</v>
      </c>
      <c r="N788" s="12">
        <v>0</v>
      </c>
      <c r="O788" s="12">
        <v>0</v>
      </c>
      <c r="P788" s="12">
        <f t="shared" si="87"/>
        <v>0</v>
      </c>
      <c r="Q788" s="12">
        <f t="shared" si="88"/>
        <v>0</v>
      </c>
      <c r="R788" s="12">
        <f t="shared" si="89"/>
        <v>0</v>
      </c>
      <c r="S788" s="14">
        <f t="shared" si="84"/>
        <v>1</v>
      </c>
      <c r="T788" s="1">
        <f t="shared" si="85"/>
        <v>0</v>
      </c>
      <c r="U788" s="14">
        <f t="shared" si="90"/>
        <v>0</v>
      </c>
      <c r="V788" t="s">
        <v>2108</v>
      </c>
      <c r="W788" s="1">
        <v>0</v>
      </c>
      <c r="X788" s="1">
        <v>0</v>
      </c>
    </row>
    <row r="789" spans="2:24" x14ac:dyDescent="0.3">
      <c r="B789" s="1">
        <v>63</v>
      </c>
      <c r="C789" t="s">
        <v>168</v>
      </c>
      <c r="D789" t="s">
        <v>65</v>
      </c>
      <c r="E789" s="1" t="s">
        <v>883</v>
      </c>
      <c r="F789" s="31" t="s">
        <v>52</v>
      </c>
      <c r="G789" s="1">
        <v>20</v>
      </c>
      <c r="H789" s="1">
        <v>2010</v>
      </c>
      <c r="I789" s="36">
        <v>0.79722222222222217</v>
      </c>
      <c r="J789" s="1" t="s">
        <v>5</v>
      </c>
      <c r="K789" s="39">
        <v>18751</v>
      </c>
      <c r="L789" t="s">
        <v>1649</v>
      </c>
      <c r="M789" s="12">
        <f t="shared" si="86"/>
        <v>0</v>
      </c>
      <c r="N789" s="12">
        <v>0</v>
      </c>
      <c r="O789" s="12">
        <v>0</v>
      </c>
      <c r="P789" s="12">
        <f t="shared" si="87"/>
        <v>0</v>
      </c>
      <c r="Q789" s="12">
        <f t="shared" si="88"/>
        <v>0</v>
      </c>
      <c r="R789" s="12">
        <f t="shared" si="89"/>
        <v>0</v>
      </c>
      <c r="S789" s="14">
        <f t="shared" si="84"/>
        <v>1</v>
      </c>
      <c r="T789" s="1">
        <f t="shared" si="85"/>
        <v>0</v>
      </c>
      <c r="U789" s="14">
        <f t="shared" si="90"/>
        <v>0</v>
      </c>
      <c r="V789" t="s">
        <v>1887</v>
      </c>
      <c r="W789" s="1">
        <v>0</v>
      </c>
      <c r="X789" s="1">
        <v>0</v>
      </c>
    </row>
    <row r="790" spans="2:24" x14ac:dyDescent="0.3">
      <c r="B790" s="1">
        <v>64</v>
      </c>
      <c r="C790" t="s">
        <v>168</v>
      </c>
      <c r="D790" t="s">
        <v>65</v>
      </c>
      <c r="E790" s="1" t="s">
        <v>884</v>
      </c>
      <c r="F790" s="31" t="s">
        <v>52</v>
      </c>
      <c r="G790" s="1">
        <v>21</v>
      </c>
      <c r="H790" s="1">
        <v>2010</v>
      </c>
      <c r="I790" s="36">
        <v>0.67361111111111116</v>
      </c>
      <c r="J790" s="1" t="s">
        <v>7</v>
      </c>
      <c r="K790" s="39">
        <v>23041</v>
      </c>
      <c r="L790" t="s">
        <v>1650</v>
      </c>
      <c r="M790" s="12">
        <f t="shared" si="86"/>
        <v>0</v>
      </c>
      <c r="N790" s="12">
        <v>0</v>
      </c>
      <c r="O790" s="12">
        <v>0</v>
      </c>
      <c r="P790" s="12">
        <f t="shared" si="87"/>
        <v>0</v>
      </c>
      <c r="Q790" s="12">
        <f t="shared" si="88"/>
        <v>0</v>
      </c>
      <c r="R790" s="12">
        <f t="shared" si="89"/>
        <v>0</v>
      </c>
      <c r="S790" s="14">
        <f t="shared" si="84"/>
        <v>0</v>
      </c>
      <c r="T790" s="1">
        <f t="shared" si="85"/>
        <v>1</v>
      </c>
      <c r="U790" s="14">
        <f t="shared" si="90"/>
        <v>0</v>
      </c>
      <c r="V790"/>
      <c r="W790" s="1">
        <v>0</v>
      </c>
      <c r="X790" s="1">
        <v>0</v>
      </c>
    </row>
    <row r="791" spans="2:24" x14ac:dyDescent="0.3">
      <c r="B791" s="1">
        <v>65</v>
      </c>
      <c r="C791" t="s">
        <v>168</v>
      </c>
      <c r="D791" t="s">
        <v>65</v>
      </c>
      <c r="E791" s="1" t="s">
        <v>885</v>
      </c>
      <c r="F791" s="31" t="s">
        <v>52</v>
      </c>
      <c r="G791" s="1">
        <v>22</v>
      </c>
      <c r="H791" s="1">
        <v>2010</v>
      </c>
      <c r="I791" s="36">
        <v>0.5805555555555556</v>
      </c>
      <c r="J791" s="1" t="s">
        <v>8</v>
      </c>
      <c r="K791" s="39">
        <v>14788</v>
      </c>
      <c r="L791" t="s">
        <v>1614</v>
      </c>
      <c r="M791" s="12">
        <f t="shared" si="86"/>
        <v>0</v>
      </c>
      <c r="N791" s="12">
        <v>0</v>
      </c>
      <c r="O791" s="12">
        <v>0</v>
      </c>
      <c r="P791" s="12">
        <f t="shared" si="87"/>
        <v>0</v>
      </c>
      <c r="Q791" s="12">
        <f t="shared" si="88"/>
        <v>0</v>
      </c>
      <c r="R791" s="12">
        <f t="shared" si="89"/>
        <v>0</v>
      </c>
      <c r="S791" s="14">
        <f t="shared" si="84"/>
        <v>0</v>
      </c>
      <c r="T791" s="1">
        <f t="shared" si="85"/>
        <v>0</v>
      </c>
      <c r="U791" s="14">
        <f t="shared" si="90"/>
        <v>0</v>
      </c>
      <c r="V791"/>
      <c r="W791" s="1">
        <v>0</v>
      </c>
      <c r="X791" s="1">
        <v>0</v>
      </c>
    </row>
    <row r="792" spans="2:24" x14ac:dyDescent="0.3">
      <c r="B792" s="1">
        <v>66</v>
      </c>
      <c r="C792" t="s">
        <v>156</v>
      </c>
      <c r="D792" t="s">
        <v>80</v>
      </c>
      <c r="E792" s="1" t="s">
        <v>886</v>
      </c>
      <c r="F792" s="31" t="s">
        <v>52</v>
      </c>
      <c r="G792" s="1">
        <v>31</v>
      </c>
      <c r="H792" s="1">
        <v>2010</v>
      </c>
      <c r="I792" s="36">
        <v>0.79652777777777783</v>
      </c>
      <c r="J792" s="1" t="s">
        <v>10</v>
      </c>
      <c r="K792" s="39">
        <v>18247</v>
      </c>
      <c r="L792" t="s">
        <v>1367</v>
      </c>
      <c r="M792" s="12">
        <f t="shared" si="86"/>
        <v>0</v>
      </c>
      <c r="N792" s="12">
        <v>0</v>
      </c>
      <c r="O792" s="12">
        <v>0</v>
      </c>
      <c r="P792" s="12">
        <f t="shared" si="87"/>
        <v>0</v>
      </c>
      <c r="Q792" s="12">
        <f t="shared" si="88"/>
        <v>1</v>
      </c>
      <c r="R792" s="12">
        <f t="shared" si="89"/>
        <v>0</v>
      </c>
      <c r="S792" s="14">
        <f t="shared" si="84"/>
        <v>1</v>
      </c>
      <c r="T792" s="1">
        <f t="shared" si="85"/>
        <v>0</v>
      </c>
      <c r="U792" s="14">
        <f t="shared" si="90"/>
        <v>0</v>
      </c>
      <c r="V792" t="s">
        <v>1886</v>
      </c>
      <c r="W792" s="1">
        <v>0</v>
      </c>
      <c r="X792" s="1">
        <v>0</v>
      </c>
    </row>
    <row r="793" spans="2:24" x14ac:dyDescent="0.3">
      <c r="B793" s="1">
        <v>67</v>
      </c>
      <c r="C793" t="s">
        <v>156</v>
      </c>
      <c r="D793" t="s">
        <v>80</v>
      </c>
      <c r="E793" s="1" t="s">
        <v>887</v>
      </c>
      <c r="F793" s="31" t="s">
        <v>53</v>
      </c>
      <c r="G793" s="1">
        <v>1</v>
      </c>
      <c r="H793" s="1">
        <v>2010</v>
      </c>
      <c r="I793" s="36">
        <v>0.79652777777777783</v>
      </c>
      <c r="J793" s="1" t="s">
        <v>11</v>
      </c>
      <c r="K793" s="39">
        <v>16210</v>
      </c>
      <c r="L793" t="s">
        <v>1353</v>
      </c>
      <c r="M793" s="12">
        <f t="shared" si="86"/>
        <v>0</v>
      </c>
      <c r="N793" s="12">
        <v>0</v>
      </c>
      <c r="O793" s="12">
        <v>0</v>
      </c>
      <c r="P793" s="12">
        <f t="shared" si="87"/>
        <v>0</v>
      </c>
      <c r="Q793" s="12">
        <f t="shared" si="88"/>
        <v>1</v>
      </c>
      <c r="R793" s="12">
        <f t="shared" si="89"/>
        <v>0</v>
      </c>
      <c r="S793" s="14">
        <f t="shared" si="84"/>
        <v>1</v>
      </c>
      <c r="T793" s="1">
        <f t="shared" si="85"/>
        <v>0</v>
      </c>
      <c r="U793" s="14">
        <f t="shared" si="90"/>
        <v>0</v>
      </c>
      <c r="V793"/>
      <c r="W793" s="1">
        <v>0</v>
      </c>
      <c r="X793" s="1">
        <v>0</v>
      </c>
    </row>
    <row r="794" spans="2:24" x14ac:dyDescent="0.3">
      <c r="B794" s="1">
        <v>68</v>
      </c>
      <c r="C794" t="s">
        <v>156</v>
      </c>
      <c r="D794" t="s">
        <v>80</v>
      </c>
      <c r="E794" s="1" t="s">
        <v>888</v>
      </c>
      <c r="F794" s="31" t="s">
        <v>53</v>
      </c>
      <c r="G794" s="1">
        <v>2</v>
      </c>
      <c r="H794" s="1">
        <v>2010</v>
      </c>
      <c r="I794" s="36">
        <v>0.79583333333333339</v>
      </c>
      <c r="J794" s="1" t="s">
        <v>9</v>
      </c>
      <c r="K794" s="39">
        <v>26954</v>
      </c>
      <c r="L794" t="s">
        <v>1649</v>
      </c>
      <c r="M794" s="12">
        <f t="shared" si="86"/>
        <v>0</v>
      </c>
      <c r="N794" s="12">
        <v>0</v>
      </c>
      <c r="O794" s="12">
        <v>0</v>
      </c>
      <c r="P794" s="12">
        <f t="shared" si="87"/>
        <v>0</v>
      </c>
      <c r="Q794" s="12">
        <f t="shared" si="88"/>
        <v>1</v>
      </c>
      <c r="R794" s="12">
        <f t="shared" si="89"/>
        <v>0</v>
      </c>
      <c r="S794" s="14">
        <f t="shared" si="84"/>
        <v>1</v>
      </c>
      <c r="T794" s="1">
        <f t="shared" si="85"/>
        <v>0</v>
      </c>
      <c r="U794" s="14">
        <f t="shared" si="90"/>
        <v>0</v>
      </c>
      <c r="V794" t="s">
        <v>2108</v>
      </c>
      <c r="W794" s="1">
        <v>0</v>
      </c>
      <c r="X794" s="1">
        <v>0</v>
      </c>
    </row>
    <row r="795" spans="2:24" x14ac:dyDescent="0.3">
      <c r="B795" s="1">
        <v>69</v>
      </c>
      <c r="C795" t="s">
        <v>181</v>
      </c>
      <c r="D795" t="s">
        <v>76</v>
      </c>
      <c r="E795" s="1" t="s">
        <v>889</v>
      </c>
      <c r="F795" s="31" t="s">
        <v>53</v>
      </c>
      <c r="G795" s="1">
        <v>3</v>
      </c>
      <c r="H795" s="1">
        <v>2010</v>
      </c>
      <c r="I795" s="36">
        <v>0.79652777777777783</v>
      </c>
      <c r="J795" s="1" t="s">
        <v>5</v>
      </c>
      <c r="K795" s="39">
        <v>13507</v>
      </c>
      <c r="L795" t="s">
        <v>1651</v>
      </c>
      <c r="M795" s="12">
        <f t="shared" si="86"/>
        <v>0</v>
      </c>
      <c r="N795" s="12">
        <v>0</v>
      </c>
      <c r="O795" s="12">
        <v>0</v>
      </c>
      <c r="P795" s="12">
        <f t="shared" si="87"/>
        <v>0</v>
      </c>
      <c r="Q795" s="12">
        <f t="shared" si="88"/>
        <v>0</v>
      </c>
      <c r="R795" s="12">
        <f t="shared" si="89"/>
        <v>0</v>
      </c>
      <c r="S795" s="14">
        <f t="shared" si="84"/>
        <v>1</v>
      </c>
      <c r="T795" s="1">
        <f t="shared" si="85"/>
        <v>0</v>
      </c>
      <c r="U795" s="14">
        <f t="shared" si="90"/>
        <v>0</v>
      </c>
      <c r="V795" t="s">
        <v>1887</v>
      </c>
      <c r="W795" s="1">
        <v>0</v>
      </c>
      <c r="X795" s="1">
        <v>0</v>
      </c>
    </row>
    <row r="796" spans="2:24" x14ac:dyDescent="0.3">
      <c r="B796" s="1">
        <v>70</v>
      </c>
      <c r="C796" t="s">
        <v>181</v>
      </c>
      <c r="D796" t="s">
        <v>76</v>
      </c>
      <c r="E796" s="1" t="s">
        <v>890</v>
      </c>
      <c r="F796" s="31" t="s">
        <v>53</v>
      </c>
      <c r="G796" s="1">
        <v>4</v>
      </c>
      <c r="H796" s="1">
        <v>2010</v>
      </c>
      <c r="I796" s="36">
        <v>0.79513888888888884</v>
      </c>
      <c r="J796" s="1" t="s">
        <v>7</v>
      </c>
      <c r="K796" s="39">
        <v>18943</v>
      </c>
      <c r="L796" t="s">
        <v>1652</v>
      </c>
      <c r="M796" s="12">
        <f t="shared" si="86"/>
        <v>0</v>
      </c>
      <c r="N796" s="12">
        <v>0</v>
      </c>
      <c r="O796" s="12">
        <v>0</v>
      </c>
      <c r="P796" s="12">
        <f t="shared" si="87"/>
        <v>0</v>
      </c>
      <c r="Q796" s="12">
        <f t="shared" si="88"/>
        <v>0</v>
      </c>
      <c r="R796" s="12">
        <f t="shared" si="89"/>
        <v>0</v>
      </c>
      <c r="S796" s="14">
        <f t="shared" si="84"/>
        <v>1</v>
      </c>
      <c r="T796" s="1">
        <f t="shared" si="85"/>
        <v>1</v>
      </c>
      <c r="U796" s="14">
        <f t="shared" si="90"/>
        <v>0</v>
      </c>
      <c r="V796" t="s">
        <v>2123</v>
      </c>
      <c r="W796" s="1">
        <v>0</v>
      </c>
      <c r="X796" s="1">
        <v>0</v>
      </c>
    </row>
    <row r="797" spans="2:24" x14ac:dyDescent="0.3">
      <c r="B797" s="1">
        <v>71</v>
      </c>
      <c r="C797" t="s">
        <v>181</v>
      </c>
      <c r="D797" t="s">
        <v>76</v>
      </c>
      <c r="E797" s="1" t="s">
        <v>891</v>
      </c>
      <c r="F797" s="31" t="s">
        <v>53</v>
      </c>
      <c r="G797" s="1">
        <v>5</v>
      </c>
      <c r="H797" s="1">
        <v>2010</v>
      </c>
      <c r="I797" s="36">
        <v>0.56736111111111109</v>
      </c>
      <c r="J797" s="1" t="s">
        <v>8</v>
      </c>
      <c r="K797" s="39">
        <v>28268</v>
      </c>
      <c r="L797" t="s">
        <v>1328</v>
      </c>
      <c r="M797" s="12">
        <f t="shared" si="86"/>
        <v>0</v>
      </c>
      <c r="N797" s="12">
        <v>0</v>
      </c>
      <c r="O797" s="12">
        <v>0</v>
      </c>
      <c r="P797" s="12">
        <f t="shared" si="87"/>
        <v>0</v>
      </c>
      <c r="Q797" s="12">
        <f t="shared" si="88"/>
        <v>0</v>
      </c>
      <c r="R797" s="12">
        <f t="shared" si="89"/>
        <v>0</v>
      </c>
      <c r="S797" s="14">
        <f t="shared" si="84"/>
        <v>0</v>
      </c>
      <c r="T797" s="1">
        <f t="shared" si="85"/>
        <v>0</v>
      </c>
      <c r="U797" s="14">
        <f t="shared" si="90"/>
        <v>0</v>
      </c>
      <c r="V797"/>
      <c r="W797" s="1">
        <v>0</v>
      </c>
      <c r="X797" s="1">
        <v>0</v>
      </c>
    </row>
    <row r="798" spans="2:24" x14ac:dyDescent="0.3">
      <c r="B798" s="1">
        <v>72</v>
      </c>
      <c r="C798" s="33" t="s">
        <v>157</v>
      </c>
      <c r="D798" s="33" t="s">
        <v>79</v>
      </c>
      <c r="E798" s="1" t="s">
        <v>892</v>
      </c>
      <c r="F798" s="31" t="s">
        <v>53</v>
      </c>
      <c r="G798" s="1">
        <v>13</v>
      </c>
      <c r="H798" s="1">
        <v>2010</v>
      </c>
      <c r="I798" s="36">
        <v>0.79722222222222217</v>
      </c>
      <c r="J798" s="1" t="s">
        <v>6</v>
      </c>
      <c r="K798" s="39">
        <v>9882</v>
      </c>
      <c r="L798" t="s">
        <v>1426</v>
      </c>
      <c r="M798" s="12">
        <f t="shared" si="86"/>
        <v>0</v>
      </c>
      <c r="N798" s="12">
        <v>0</v>
      </c>
      <c r="O798" s="12">
        <v>0</v>
      </c>
      <c r="P798" s="12">
        <f t="shared" si="87"/>
        <v>0</v>
      </c>
      <c r="Q798" s="12">
        <f t="shared" si="88"/>
        <v>0</v>
      </c>
      <c r="R798" s="12">
        <f t="shared" si="89"/>
        <v>0</v>
      </c>
      <c r="S798" s="14">
        <f t="shared" si="84"/>
        <v>1</v>
      </c>
      <c r="T798" s="1">
        <f t="shared" si="85"/>
        <v>0</v>
      </c>
      <c r="U798" s="14">
        <f t="shared" si="90"/>
        <v>0</v>
      </c>
      <c r="V798"/>
      <c r="W798" s="1">
        <v>0</v>
      </c>
      <c r="X798" s="1">
        <v>0</v>
      </c>
    </row>
    <row r="799" spans="2:24" x14ac:dyDescent="0.3">
      <c r="B799" s="1">
        <v>73</v>
      </c>
      <c r="C799" s="33" t="s">
        <v>157</v>
      </c>
      <c r="D799" s="33" t="s">
        <v>79</v>
      </c>
      <c r="E799" s="1" t="s">
        <v>893</v>
      </c>
      <c r="F799" s="31" t="s">
        <v>53</v>
      </c>
      <c r="G799" s="1">
        <v>14</v>
      </c>
      <c r="H799" s="1">
        <v>2010</v>
      </c>
      <c r="I799" s="36">
        <v>0.79722222222222217</v>
      </c>
      <c r="J799" s="1" t="s">
        <v>10</v>
      </c>
      <c r="K799" s="39">
        <v>16589</v>
      </c>
      <c r="L799" t="s">
        <v>1426</v>
      </c>
      <c r="M799" s="12">
        <f t="shared" si="86"/>
        <v>0</v>
      </c>
      <c r="N799" s="12">
        <v>0</v>
      </c>
      <c r="O799" s="12">
        <v>0</v>
      </c>
      <c r="P799" s="12">
        <f t="shared" si="87"/>
        <v>0</v>
      </c>
      <c r="Q799" s="12">
        <f t="shared" si="88"/>
        <v>0</v>
      </c>
      <c r="R799" s="12">
        <f t="shared" si="89"/>
        <v>0</v>
      </c>
      <c r="S799" s="14">
        <f t="shared" si="84"/>
        <v>1</v>
      </c>
      <c r="T799" s="1">
        <f t="shared" si="85"/>
        <v>0</v>
      </c>
      <c r="U799" s="14">
        <f t="shared" si="90"/>
        <v>0</v>
      </c>
      <c r="V799" t="s">
        <v>2038</v>
      </c>
      <c r="W799" s="1">
        <v>0</v>
      </c>
      <c r="X799" s="1">
        <v>0</v>
      </c>
    </row>
    <row r="800" spans="2:24" x14ac:dyDescent="0.3">
      <c r="B800" s="1">
        <v>74</v>
      </c>
      <c r="C800" s="33" t="s">
        <v>157</v>
      </c>
      <c r="D800" s="33" t="s">
        <v>79</v>
      </c>
      <c r="E800" s="1" t="s">
        <v>894</v>
      </c>
      <c r="F800" s="31" t="s">
        <v>53</v>
      </c>
      <c r="G800" s="1">
        <v>15</v>
      </c>
      <c r="H800" s="1">
        <v>2010</v>
      </c>
      <c r="I800" s="36">
        <v>0.79652777777777783</v>
      </c>
      <c r="J800" s="1" t="s">
        <v>11</v>
      </c>
      <c r="K800" s="39">
        <v>13651</v>
      </c>
      <c r="L800" t="s">
        <v>1427</v>
      </c>
      <c r="M800" s="12">
        <f t="shared" si="86"/>
        <v>0</v>
      </c>
      <c r="N800" s="12">
        <v>0</v>
      </c>
      <c r="O800" s="12">
        <v>0</v>
      </c>
      <c r="P800" s="12">
        <f t="shared" si="87"/>
        <v>0</v>
      </c>
      <c r="Q800" s="12">
        <f t="shared" si="88"/>
        <v>0</v>
      </c>
      <c r="R800" s="12">
        <f t="shared" si="89"/>
        <v>0</v>
      </c>
      <c r="S800" s="14">
        <f t="shared" si="84"/>
        <v>1</v>
      </c>
      <c r="T800" s="1">
        <f t="shared" si="85"/>
        <v>0</v>
      </c>
      <c r="U800" s="14">
        <f t="shared" si="90"/>
        <v>0</v>
      </c>
      <c r="V800"/>
      <c r="W800" s="1">
        <v>0</v>
      </c>
      <c r="X800" s="1">
        <v>0</v>
      </c>
    </row>
    <row r="801" spans="2:24" x14ac:dyDescent="0.3">
      <c r="B801" s="1">
        <v>75</v>
      </c>
      <c r="C801" t="s">
        <v>162</v>
      </c>
      <c r="D801" t="s">
        <v>75</v>
      </c>
      <c r="E801" s="1" t="s">
        <v>895</v>
      </c>
      <c r="F801" s="31" t="s">
        <v>53</v>
      </c>
      <c r="G801" s="1">
        <v>17</v>
      </c>
      <c r="H801" s="1">
        <v>2010</v>
      </c>
      <c r="I801" s="36">
        <v>0.79722222222222217</v>
      </c>
      <c r="J801" s="1" t="s">
        <v>5</v>
      </c>
      <c r="K801" s="39">
        <v>32874</v>
      </c>
      <c r="L801" t="s">
        <v>1653</v>
      </c>
      <c r="M801" s="12">
        <f t="shared" si="86"/>
        <v>0</v>
      </c>
      <c r="N801" s="12">
        <v>0</v>
      </c>
      <c r="O801" s="12">
        <v>0</v>
      </c>
      <c r="P801" s="12">
        <f t="shared" si="87"/>
        <v>1</v>
      </c>
      <c r="Q801" s="12">
        <f t="shared" si="88"/>
        <v>0</v>
      </c>
      <c r="R801" s="12">
        <f t="shared" si="89"/>
        <v>0</v>
      </c>
      <c r="S801" s="14">
        <f t="shared" si="84"/>
        <v>1</v>
      </c>
      <c r="T801" s="1">
        <f t="shared" si="85"/>
        <v>0</v>
      </c>
      <c r="U801" s="14">
        <f t="shared" si="90"/>
        <v>0</v>
      </c>
      <c r="V801" t="s">
        <v>1969</v>
      </c>
      <c r="W801" s="1">
        <v>0</v>
      </c>
      <c r="X801" s="1">
        <v>0</v>
      </c>
    </row>
    <row r="802" spans="2:24" x14ac:dyDescent="0.3">
      <c r="B802" s="1">
        <v>76</v>
      </c>
      <c r="C802" t="s">
        <v>162</v>
      </c>
      <c r="D802" t="s">
        <v>75</v>
      </c>
      <c r="E802" s="1" t="s">
        <v>896</v>
      </c>
      <c r="F802" s="31" t="s">
        <v>53</v>
      </c>
      <c r="G802" s="1">
        <v>18</v>
      </c>
      <c r="H802" s="1">
        <v>2010</v>
      </c>
      <c r="I802" s="36">
        <v>0.79583333333333339</v>
      </c>
      <c r="J802" s="1" t="s">
        <v>7</v>
      </c>
      <c r="K802" s="39">
        <v>48775</v>
      </c>
      <c r="L802" t="s">
        <v>1563</v>
      </c>
      <c r="M802" s="12">
        <f t="shared" si="86"/>
        <v>0</v>
      </c>
      <c r="N802" s="12">
        <v>0</v>
      </c>
      <c r="O802" s="12">
        <v>0</v>
      </c>
      <c r="P802" s="12">
        <f t="shared" si="87"/>
        <v>1</v>
      </c>
      <c r="Q802" s="12">
        <f t="shared" si="88"/>
        <v>0</v>
      </c>
      <c r="R802" s="12">
        <f t="shared" si="89"/>
        <v>0</v>
      </c>
      <c r="S802" s="14">
        <f t="shared" si="84"/>
        <v>1</v>
      </c>
      <c r="T802" s="1">
        <f t="shared" si="85"/>
        <v>1</v>
      </c>
      <c r="U802" s="14">
        <f t="shared" si="90"/>
        <v>0</v>
      </c>
      <c r="V802"/>
      <c r="W802" s="1">
        <v>0</v>
      </c>
      <c r="X802" s="1">
        <v>0</v>
      </c>
    </row>
    <row r="803" spans="2:24" x14ac:dyDescent="0.3">
      <c r="B803" s="1">
        <v>77</v>
      </c>
      <c r="C803" t="s">
        <v>162</v>
      </c>
      <c r="D803" t="s">
        <v>75</v>
      </c>
      <c r="E803" s="1" t="s">
        <v>897</v>
      </c>
      <c r="F803" s="31" t="s">
        <v>53</v>
      </c>
      <c r="G803" s="1">
        <v>19</v>
      </c>
      <c r="H803" s="1">
        <v>2010</v>
      </c>
      <c r="I803" s="36">
        <v>0.56805555555555554</v>
      </c>
      <c r="J803" s="1" t="s">
        <v>8</v>
      </c>
      <c r="K803" s="39">
        <v>39537</v>
      </c>
      <c r="L803" t="s">
        <v>1316</v>
      </c>
      <c r="M803" s="12">
        <f t="shared" si="86"/>
        <v>0</v>
      </c>
      <c r="N803" s="12">
        <v>0</v>
      </c>
      <c r="O803" s="12">
        <v>0</v>
      </c>
      <c r="P803" s="12">
        <f t="shared" si="87"/>
        <v>1</v>
      </c>
      <c r="Q803" s="12">
        <f t="shared" si="88"/>
        <v>0</v>
      </c>
      <c r="R803" s="12">
        <f t="shared" si="89"/>
        <v>0</v>
      </c>
      <c r="S803" s="14">
        <f t="shared" si="84"/>
        <v>0</v>
      </c>
      <c r="T803" s="1">
        <f t="shared" si="85"/>
        <v>0</v>
      </c>
      <c r="U803" s="14">
        <f t="shared" si="90"/>
        <v>0</v>
      </c>
      <c r="V803" t="s">
        <v>2126</v>
      </c>
      <c r="W803" s="1">
        <v>0</v>
      </c>
      <c r="X803" s="1">
        <v>0</v>
      </c>
    </row>
    <row r="804" spans="2:24" x14ac:dyDescent="0.3">
      <c r="B804" s="1" t="s">
        <v>99</v>
      </c>
      <c r="C804" t="s">
        <v>170</v>
      </c>
      <c r="D804" t="s">
        <v>77</v>
      </c>
      <c r="E804" s="1" t="s">
        <v>898</v>
      </c>
      <c r="F804" s="31" t="s">
        <v>54</v>
      </c>
      <c r="G804" s="1">
        <v>1</v>
      </c>
      <c r="H804" s="1">
        <v>2010</v>
      </c>
      <c r="I804" s="36">
        <v>0.69305555555555554</v>
      </c>
      <c r="J804" s="1" t="s">
        <v>5</v>
      </c>
      <c r="K804" s="39">
        <v>20870</v>
      </c>
      <c r="L804" t="s">
        <v>1336</v>
      </c>
      <c r="M804" s="12">
        <f t="shared" si="86"/>
        <v>0</v>
      </c>
      <c r="N804" s="12">
        <v>0</v>
      </c>
      <c r="O804" s="12">
        <v>0</v>
      </c>
      <c r="P804" s="12">
        <f t="shared" si="87"/>
        <v>0</v>
      </c>
      <c r="Q804" s="12">
        <f t="shared" si="88"/>
        <v>0</v>
      </c>
      <c r="R804" s="12">
        <f t="shared" si="89"/>
        <v>0</v>
      </c>
      <c r="S804" s="14">
        <f t="shared" si="84"/>
        <v>0</v>
      </c>
      <c r="T804" s="1">
        <f t="shared" si="85"/>
        <v>0</v>
      </c>
      <c r="U804" s="14">
        <f t="shared" si="90"/>
        <v>0</v>
      </c>
      <c r="V804" t="s">
        <v>2127</v>
      </c>
      <c r="W804" s="1">
        <v>0</v>
      </c>
      <c r="X804" s="1">
        <v>0</v>
      </c>
    </row>
    <row r="805" spans="2:24" x14ac:dyDescent="0.3">
      <c r="B805" s="1">
        <v>80</v>
      </c>
      <c r="C805" t="s">
        <v>170</v>
      </c>
      <c r="D805" t="s">
        <v>77</v>
      </c>
      <c r="E805" s="1" t="s">
        <v>899</v>
      </c>
      <c r="F805" s="31" t="s">
        <v>54</v>
      </c>
      <c r="G805" s="1">
        <v>2</v>
      </c>
      <c r="H805" s="1">
        <v>2010</v>
      </c>
      <c r="I805" s="36">
        <v>0.79583333333333339</v>
      </c>
      <c r="J805" s="1" t="s">
        <v>7</v>
      </c>
      <c r="K805" s="39">
        <v>35332</v>
      </c>
      <c r="L805" t="s">
        <v>1654</v>
      </c>
      <c r="M805" s="12">
        <f t="shared" si="86"/>
        <v>0</v>
      </c>
      <c r="N805" s="12">
        <v>0</v>
      </c>
      <c r="O805" s="12">
        <v>0</v>
      </c>
      <c r="P805" s="12">
        <f t="shared" si="87"/>
        <v>0</v>
      </c>
      <c r="Q805" s="12">
        <f t="shared" si="88"/>
        <v>0</v>
      </c>
      <c r="R805" s="12">
        <f t="shared" si="89"/>
        <v>0</v>
      </c>
      <c r="S805" s="14">
        <f t="shared" si="84"/>
        <v>1</v>
      </c>
      <c r="T805" s="1">
        <f t="shared" si="85"/>
        <v>1</v>
      </c>
      <c r="U805" s="14">
        <f t="shared" si="90"/>
        <v>0</v>
      </c>
      <c r="V805" t="s">
        <v>2001</v>
      </c>
      <c r="W805" s="1">
        <v>0</v>
      </c>
      <c r="X805" s="1">
        <v>0</v>
      </c>
    </row>
    <row r="806" spans="2:24" x14ac:dyDescent="0.3">
      <c r="B806" s="1">
        <v>81</v>
      </c>
      <c r="C806" t="s">
        <v>170</v>
      </c>
      <c r="D806" t="s">
        <v>77</v>
      </c>
      <c r="E806" s="1" t="s">
        <v>900</v>
      </c>
      <c r="F806" s="31" t="s">
        <v>54</v>
      </c>
      <c r="G806" s="1">
        <v>3</v>
      </c>
      <c r="H806" s="1">
        <v>2010</v>
      </c>
      <c r="I806" s="36">
        <v>0.56666666666666665</v>
      </c>
      <c r="J806" s="1" t="s">
        <v>8</v>
      </c>
      <c r="K806" s="39">
        <v>23914</v>
      </c>
      <c r="L806" t="s">
        <v>1655</v>
      </c>
      <c r="M806" s="12">
        <f t="shared" si="86"/>
        <v>0</v>
      </c>
      <c r="N806" s="12">
        <v>0</v>
      </c>
      <c r="O806" s="12">
        <v>0</v>
      </c>
      <c r="P806" s="12">
        <f t="shared" si="87"/>
        <v>0</v>
      </c>
      <c r="Q806" s="12">
        <f t="shared" si="88"/>
        <v>0</v>
      </c>
      <c r="R806" s="12">
        <f t="shared" si="89"/>
        <v>0</v>
      </c>
      <c r="S806" s="14">
        <f t="shared" si="84"/>
        <v>0</v>
      </c>
      <c r="T806" s="1">
        <f t="shared" si="85"/>
        <v>0</v>
      </c>
      <c r="U806" s="14">
        <f t="shared" si="90"/>
        <v>0</v>
      </c>
      <c r="V806" t="s">
        <v>2001</v>
      </c>
      <c r="W806" s="1">
        <v>0</v>
      </c>
      <c r="X806" s="1">
        <v>0</v>
      </c>
    </row>
    <row r="807" spans="2:24" x14ac:dyDescent="0.3">
      <c r="B807" s="1">
        <v>1</v>
      </c>
      <c r="C807" t="s">
        <v>170</v>
      </c>
      <c r="D807" t="s">
        <v>77</v>
      </c>
      <c r="E807" s="31" t="s">
        <v>901</v>
      </c>
      <c r="F807" s="31" t="s">
        <v>16</v>
      </c>
      <c r="G807" s="1">
        <v>4</v>
      </c>
      <c r="H807" s="1">
        <v>2011</v>
      </c>
      <c r="I807" s="36">
        <v>0.62986111111111109</v>
      </c>
      <c r="J807" s="1" t="s">
        <v>6</v>
      </c>
      <c r="K807" s="39">
        <v>46593</v>
      </c>
      <c r="L807" t="s">
        <v>1427</v>
      </c>
      <c r="M807" s="12">
        <f t="shared" si="86"/>
        <v>1</v>
      </c>
      <c r="N807" s="12">
        <v>0</v>
      </c>
      <c r="O807" s="12">
        <v>0</v>
      </c>
      <c r="P807" s="12">
        <f t="shared" si="87"/>
        <v>0</v>
      </c>
      <c r="Q807" s="12">
        <f t="shared" si="88"/>
        <v>0</v>
      </c>
      <c r="R807" s="12">
        <f t="shared" si="89"/>
        <v>0</v>
      </c>
      <c r="S807" s="14">
        <f t="shared" si="84"/>
        <v>0</v>
      </c>
      <c r="T807" s="1">
        <f t="shared" si="85"/>
        <v>0</v>
      </c>
      <c r="U807" s="14">
        <f t="shared" si="90"/>
        <v>0</v>
      </c>
      <c r="V807" t="s">
        <v>2003</v>
      </c>
      <c r="W807" s="1">
        <v>0</v>
      </c>
      <c r="X807" s="1">
        <v>0</v>
      </c>
    </row>
    <row r="808" spans="2:24" x14ac:dyDescent="0.3">
      <c r="B808" s="29" t="s">
        <v>36</v>
      </c>
      <c r="C808" t="s">
        <v>170</v>
      </c>
      <c r="D808" t="s">
        <v>77</v>
      </c>
      <c r="E808" s="31" t="s">
        <v>902</v>
      </c>
      <c r="F808" s="31" t="s">
        <v>16</v>
      </c>
      <c r="G808" s="1">
        <v>6</v>
      </c>
      <c r="H808" s="1">
        <v>2011</v>
      </c>
      <c r="I808" s="36">
        <v>0.79652777777777783</v>
      </c>
      <c r="J808" s="1" t="s">
        <v>11</v>
      </c>
      <c r="K808" s="39">
        <v>12451</v>
      </c>
      <c r="L808" t="s">
        <v>1656</v>
      </c>
      <c r="M808" s="12">
        <f t="shared" si="86"/>
        <v>0</v>
      </c>
      <c r="N808" s="12">
        <v>0</v>
      </c>
      <c r="O808" s="12">
        <v>0</v>
      </c>
      <c r="P808" s="12">
        <f t="shared" si="87"/>
        <v>0</v>
      </c>
      <c r="Q808" s="12">
        <f t="shared" si="88"/>
        <v>0</v>
      </c>
      <c r="R808" s="12">
        <f t="shared" si="89"/>
        <v>0</v>
      </c>
      <c r="S808" s="14">
        <f t="shared" si="84"/>
        <v>1</v>
      </c>
      <c r="T808" s="1">
        <f t="shared" si="85"/>
        <v>0</v>
      </c>
      <c r="U808" s="14">
        <f t="shared" si="90"/>
        <v>0</v>
      </c>
      <c r="V808"/>
      <c r="W808" s="1">
        <v>0</v>
      </c>
      <c r="X808" s="1">
        <v>0</v>
      </c>
    </row>
    <row r="809" spans="2:24" x14ac:dyDescent="0.3">
      <c r="B809" s="29" t="s">
        <v>37</v>
      </c>
      <c r="C809" t="s">
        <v>170</v>
      </c>
      <c r="D809" t="s">
        <v>77</v>
      </c>
      <c r="E809" s="1" t="s">
        <v>903</v>
      </c>
      <c r="F809" s="31" t="s">
        <v>16</v>
      </c>
      <c r="G809" s="1">
        <v>7</v>
      </c>
      <c r="H809" s="1">
        <v>2011</v>
      </c>
      <c r="I809" s="36">
        <v>0.79652777777777783</v>
      </c>
      <c r="J809" s="1" t="s">
        <v>9</v>
      </c>
      <c r="K809" s="39">
        <v>11648</v>
      </c>
      <c r="L809" t="s">
        <v>1657</v>
      </c>
      <c r="M809" s="12">
        <f t="shared" si="86"/>
        <v>0</v>
      </c>
      <c r="N809" s="12">
        <v>0</v>
      </c>
      <c r="O809" s="12">
        <v>0</v>
      </c>
      <c r="P809" s="12">
        <f t="shared" si="87"/>
        <v>0</v>
      </c>
      <c r="Q809" s="12">
        <f t="shared" si="88"/>
        <v>0</v>
      </c>
      <c r="R809" s="12">
        <f t="shared" si="89"/>
        <v>0</v>
      </c>
      <c r="S809" s="14">
        <f t="shared" si="84"/>
        <v>1</v>
      </c>
      <c r="T809" s="1">
        <f t="shared" si="85"/>
        <v>0</v>
      </c>
      <c r="U809" s="14">
        <f t="shared" si="90"/>
        <v>0</v>
      </c>
      <c r="V809"/>
      <c r="W809" s="1">
        <v>0</v>
      </c>
      <c r="X809" s="1">
        <v>0</v>
      </c>
    </row>
    <row r="810" spans="2:24" x14ac:dyDescent="0.3">
      <c r="B810" s="31" t="s">
        <v>100</v>
      </c>
      <c r="C810" t="s">
        <v>168</v>
      </c>
      <c r="D810" t="s">
        <v>65</v>
      </c>
      <c r="E810" s="1" t="s">
        <v>904</v>
      </c>
      <c r="F810" s="31" t="s">
        <v>16</v>
      </c>
      <c r="G810" s="1">
        <v>9</v>
      </c>
      <c r="H810" s="1">
        <v>2011</v>
      </c>
      <c r="I810" s="36">
        <v>0.69236111111111109</v>
      </c>
      <c r="J810" s="1" t="s">
        <v>7</v>
      </c>
      <c r="K810" s="39">
        <v>36243</v>
      </c>
      <c r="L810" t="s">
        <v>1658</v>
      </c>
      <c r="M810" s="12">
        <f t="shared" si="86"/>
        <v>0</v>
      </c>
      <c r="N810" s="12">
        <v>0</v>
      </c>
      <c r="O810" s="12">
        <v>0</v>
      </c>
      <c r="P810" s="12">
        <f t="shared" si="87"/>
        <v>0</v>
      </c>
      <c r="Q810" s="12">
        <f t="shared" si="88"/>
        <v>0</v>
      </c>
      <c r="R810" s="12">
        <f t="shared" si="89"/>
        <v>0</v>
      </c>
      <c r="S810" s="14">
        <f t="shared" si="84"/>
        <v>0</v>
      </c>
      <c r="T810" s="1">
        <f t="shared" si="85"/>
        <v>1</v>
      </c>
      <c r="U810" s="14">
        <f t="shared" si="90"/>
        <v>0</v>
      </c>
      <c r="V810" t="s">
        <v>2128</v>
      </c>
      <c r="W810" s="1">
        <v>0</v>
      </c>
      <c r="X810" s="1">
        <v>1</v>
      </c>
    </row>
    <row r="811" spans="2:24" x14ac:dyDescent="0.3">
      <c r="B811" s="29" t="s">
        <v>49</v>
      </c>
      <c r="C811" t="s">
        <v>168</v>
      </c>
      <c r="D811" t="s">
        <v>65</v>
      </c>
      <c r="E811" s="1" t="s">
        <v>905</v>
      </c>
      <c r="F811" s="31" t="s">
        <v>16</v>
      </c>
      <c r="G811" s="1">
        <v>10</v>
      </c>
      <c r="H811" s="1">
        <v>2011</v>
      </c>
      <c r="I811" s="36">
        <v>0.56736111111111109</v>
      </c>
      <c r="J811" s="1" t="s">
        <v>8</v>
      </c>
      <c r="K811" s="39">
        <v>21452</v>
      </c>
      <c r="L811" t="s">
        <v>1659</v>
      </c>
      <c r="M811" s="12">
        <f t="shared" si="86"/>
        <v>0</v>
      </c>
      <c r="N811" s="12">
        <v>0</v>
      </c>
      <c r="O811" s="12">
        <v>0</v>
      </c>
      <c r="P811" s="12">
        <f t="shared" si="87"/>
        <v>0</v>
      </c>
      <c r="Q811" s="12">
        <f t="shared" si="88"/>
        <v>0</v>
      </c>
      <c r="R811" s="12">
        <f t="shared" si="89"/>
        <v>0</v>
      </c>
      <c r="S811" s="14">
        <f t="shared" ref="S811:S874" si="91">IF(I811&gt;$S$2,1,0)</f>
        <v>0</v>
      </c>
      <c r="T811" s="1">
        <f t="shared" ref="T811:T874" si="92">IF(J811=$T$2,1,0)</f>
        <v>0</v>
      </c>
      <c r="U811" s="14">
        <f t="shared" si="90"/>
        <v>0</v>
      </c>
      <c r="V811"/>
      <c r="W811" s="1">
        <v>0</v>
      </c>
      <c r="X811" s="1">
        <v>0</v>
      </c>
    </row>
    <row r="812" spans="2:24" x14ac:dyDescent="0.3">
      <c r="B812" s="29" t="s">
        <v>40</v>
      </c>
      <c r="C812" s="33" t="s">
        <v>167</v>
      </c>
      <c r="D812" s="33" t="s">
        <v>78</v>
      </c>
      <c r="E812" s="1" t="s">
        <v>427</v>
      </c>
      <c r="F812" s="31" t="s">
        <v>16</v>
      </c>
      <c r="G812" s="1">
        <v>18</v>
      </c>
      <c r="H812" s="1">
        <v>2011</v>
      </c>
      <c r="I812" s="36">
        <v>0.79722222222222217</v>
      </c>
      <c r="J812" s="1" t="s">
        <v>6</v>
      </c>
      <c r="K812" s="39">
        <v>13138</v>
      </c>
      <c r="L812" t="s">
        <v>1567</v>
      </c>
      <c r="M812" s="12">
        <f t="shared" si="86"/>
        <v>0</v>
      </c>
      <c r="N812" s="12">
        <v>0</v>
      </c>
      <c r="O812" s="12">
        <v>0</v>
      </c>
      <c r="P812" s="12">
        <f t="shared" si="87"/>
        <v>0</v>
      </c>
      <c r="Q812" s="12">
        <f t="shared" si="88"/>
        <v>0</v>
      </c>
      <c r="R812" s="12">
        <f t="shared" si="89"/>
        <v>0</v>
      </c>
      <c r="S812" s="14">
        <f t="shared" si="91"/>
        <v>1</v>
      </c>
      <c r="T812" s="1">
        <f t="shared" si="92"/>
        <v>0</v>
      </c>
      <c r="U812" s="14">
        <f t="shared" si="90"/>
        <v>0</v>
      </c>
      <c r="V812"/>
      <c r="W812" s="1">
        <v>0</v>
      </c>
      <c r="X812" s="1">
        <v>0</v>
      </c>
    </row>
    <row r="813" spans="2:24" x14ac:dyDescent="0.3">
      <c r="B813" s="1">
        <v>8</v>
      </c>
      <c r="C813" s="33" t="s">
        <v>167</v>
      </c>
      <c r="D813" s="33" t="s">
        <v>78</v>
      </c>
      <c r="E813" s="1" t="s">
        <v>428</v>
      </c>
      <c r="F813" s="31" t="s">
        <v>16</v>
      </c>
      <c r="G813" s="1">
        <v>19</v>
      </c>
      <c r="H813" s="1">
        <v>2011</v>
      </c>
      <c r="I813" s="36">
        <v>0.79791666666666661</v>
      </c>
      <c r="J813" s="1" t="s">
        <v>10</v>
      </c>
      <c r="K813" s="39">
        <v>12045</v>
      </c>
      <c r="L813" t="s">
        <v>1568</v>
      </c>
      <c r="M813" s="12">
        <f t="shared" si="86"/>
        <v>0</v>
      </c>
      <c r="N813" s="12">
        <v>0</v>
      </c>
      <c r="O813" s="12">
        <v>0</v>
      </c>
      <c r="P813" s="12">
        <f t="shared" si="87"/>
        <v>0</v>
      </c>
      <c r="Q813" s="12">
        <f t="shared" si="88"/>
        <v>0</v>
      </c>
      <c r="R813" s="12">
        <f t="shared" si="89"/>
        <v>0</v>
      </c>
      <c r="S813" s="14">
        <f t="shared" si="91"/>
        <v>1</v>
      </c>
      <c r="T813" s="1">
        <f t="shared" si="92"/>
        <v>0</v>
      </c>
      <c r="U813" s="14">
        <f t="shared" si="90"/>
        <v>0</v>
      </c>
      <c r="V813" t="s">
        <v>2129</v>
      </c>
      <c r="W813" s="1">
        <v>0</v>
      </c>
      <c r="X813" s="1">
        <v>0</v>
      </c>
    </row>
    <row r="814" spans="2:24" x14ac:dyDescent="0.3">
      <c r="B814" s="1">
        <v>9</v>
      </c>
      <c r="C814" s="33" t="s">
        <v>167</v>
      </c>
      <c r="D814" s="33" t="s">
        <v>78</v>
      </c>
      <c r="E814" s="1" t="s">
        <v>429</v>
      </c>
      <c r="F814" s="31" t="s">
        <v>16</v>
      </c>
      <c r="G814" s="1">
        <v>20</v>
      </c>
      <c r="H814" s="1">
        <v>2011</v>
      </c>
      <c r="I814" s="36">
        <v>0.79791666666666661</v>
      </c>
      <c r="J814" s="1" t="s">
        <v>11</v>
      </c>
      <c r="K814" s="39">
        <v>13825</v>
      </c>
      <c r="L814" t="s">
        <v>1543</v>
      </c>
      <c r="M814" s="12">
        <f t="shared" si="86"/>
        <v>0</v>
      </c>
      <c r="N814" s="12">
        <v>0</v>
      </c>
      <c r="O814" s="12">
        <v>0</v>
      </c>
      <c r="P814" s="12">
        <f t="shared" si="87"/>
        <v>0</v>
      </c>
      <c r="Q814" s="12">
        <f t="shared" si="88"/>
        <v>0</v>
      </c>
      <c r="R814" s="12">
        <f t="shared" si="89"/>
        <v>0</v>
      </c>
      <c r="S814" s="14">
        <f t="shared" si="91"/>
        <v>1</v>
      </c>
      <c r="T814" s="1">
        <f t="shared" si="92"/>
        <v>0</v>
      </c>
      <c r="U814" s="14">
        <f t="shared" si="90"/>
        <v>0</v>
      </c>
      <c r="V814"/>
      <c r="W814" s="1">
        <v>0</v>
      </c>
      <c r="X814" s="1">
        <v>0</v>
      </c>
    </row>
    <row r="815" spans="2:24" x14ac:dyDescent="0.3">
      <c r="B815" s="1">
        <v>10</v>
      </c>
      <c r="C815" s="33" t="s">
        <v>167</v>
      </c>
      <c r="D815" s="33" t="s">
        <v>78</v>
      </c>
      <c r="E815" s="1" t="s">
        <v>430</v>
      </c>
      <c r="F815" s="31" t="s">
        <v>16</v>
      </c>
      <c r="G815" s="1">
        <v>21</v>
      </c>
      <c r="H815" s="1">
        <v>2011</v>
      </c>
      <c r="I815" s="36">
        <v>0.79583333333333339</v>
      </c>
      <c r="J815" s="1" t="s">
        <v>9</v>
      </c>
      <c r="K815" s="39">
        <v>16769</v>
      </c>
      <c r="L815" t="s">
        <v>1562</v>
      </c>
      <c r="M815" s="12">
        <f t="shared" si="86"/>
        <v>0</v>
      </c>
      <c r="N815" s="12">
        <v>0</v>
      </c>
      <c r="O815" s="12">
        <v>0</v>
      </c>
      <c r="P815" s="12">
        <f t="shared" si="87"/>
        <v>0</v>
      </c>
      <c r="Q815" s="12">
        <f t="shared" si="88"/>
        <v>0</v>
      </c>
      <c r="R815" s="12">
        <f t="shared" si="89"/>
        <v>0</v>
      </c>
      <c r="S815" s="14">
        <f t="shared" si="91"/>
        <v>1</v>
      </c>
      <c r="T815" s="1">
        <f t="shared" si="92"/>
        <v>0</v>
      </c>
      <c r="U815" s="14">
        <f t="shared" si="90"/>
        <v>0</v>
      </c>
      <c r="V815"/>
      <c r="W815" s="1">
        <v>0</v>
      </c>
      <c r="X815" s="1">
        <v>0</v>
      </c>
    </row>
    <row r="816" spans="2:24" x14ac:dyDescent="0.3">
      <c r="B816" s="1">
        <v>11</v>
      </c>
      <c r="C816" t="s">
        <v>162</v>
      </c>
      <c r="D816" t="s">
        <v>75</v>
      </c>
      <c r="E816" s="1" t="s">
        <v>906</v>
      </c>
      <c r="F816" s="31" t="s">
        <v>16</v>
      </c>
      <c r="G816" s="1">
        <v>23</v>
      </c>
      <c r="H816" s="1">
        <v>2011</v>
      </c>
      <c r="I816" s="36">
        <v>0.79652777777777783</v>
      </c>
      <c r="J816" s="1" t="s">
        <v>7</v>
      </c>
      <c r="K816" s="39">
        <v>39054</v>
      </c>
      <c r="L816" t="s">
        <v>1660</v>
      </c>
      <c r="M816" s="12">
        <f t="shared" si="86"/>
        <v>0</v>
      </c>
      <c r="N816" s="12">
        <v>0</v>
      </c>
      <c r="O816" s="12">
        <v>0</v>
      </c>
      <c r="P816" s="12">
        <f t="shared" si="87"/>
        <v>1</v>
      </c>
      <c r="Q816" s="12">
        <f t="shared" si="88"/>
        <v>0</v>
      </c>
      <c r="R816" s="12">
        <f t="shared" si="89"/>
        <v>0</v>
      </c>
      <c r="S816" s="14">
        <f t="shared" si="91"/>
        <v>1</v>
      </c>
      <c r="T816" s="1">
        <f t="shared" si="92"/>
        <v>1</v>
      </c>
      <c r="U816" s="14">
        <f t="shared" si="90"/>
        <v>0</v>
      </c>
      <c r="V816"/>
      <c r="W816" s="1">
        <v>0</v>
      </c>
      <c r="X816" s="1">
        <v>0</v>
      </c>
    </row>
    <row r="817" spans="2:24" x14ac:dyDescent="0.3">
      <c r="B817" s="1">
        <v>12</v>
      </c>
      <c r="C817" t="s">
        <v>162</v>
      </c>
      <c r="D817" t="s">
        <v>75</v>
      </c>
      <c r="E817" s="1" t="s">
        <v>907</v>
      </c>
      <c r="F817" s="31" t="s">
        <v>16</v>
      </c>
      <c r="G817" s="1">
        <v>24</v>
      </c>
      <c r="H817" s="1">
        <v>2011</v>
      </c>
      <c r="I817" s="36">
        <v>0.56805555555555554</v>
      </c>
      <c r="J817" s="1" t="s">
        <v>8</v>
      </c>
      <c r="K817" s="39">
        <v>25051</v>
      </c>
      <c r="L817" t="s">
        <v>1543</v>
      </c>
      <c r="M817" s="12">
        <f t="shared" si="86"/>
        <v>0</v>
      </c>
      <c r="N817" s="12">
        <v>0</v>
      </c>
      <c r="O817" s="12">
        <v>0</v>
      </c>
      <c r="P817" s="12">
        <f t="shared" si="87"/>
        <v>1</v>
      </c>
      <c r="Q817" s="12">
        <f t="shared" si="88"/>
        <v>0</v>
      </c>
      <c r="R817" s="12">
        <f t="shared" si="89"/>
        <v>0</v>
      </c>
      <c r="S817" s="14">
        <f t="shared" si="91"/>
        <v>0</v>
      </c>
      <c r="T817" s="1">
        <f t="shared" si="92"/>
        <v>0</v>
      </c>
      <c r="U817" s="14">
        <f t="shared" si="90"/>
        <v>0</v>
      </c>
      <c r="V817"/>
      <c r="W817" s="1">
        <v>0</v>
      </c>
      <c r="X817" s="1">
        <v>0</v>
      </c>
    </row>
    <row r="818" spans="2:24" x14ac:dyDescent="0.3">
      <c r="B818" s="1">
        <v>13</v>
      </c>
      <c r="C818" t="s">
        <v>156</v>
      </c>
      <c r="D818" t="s">
        <v>80</v>
      </c>
      <c r="E818" s="1" t="s">
        <v>908</v>
      </c>
      <c r="F818" s="31" t="s">
        <v>16</v>
      </c>
      <c r="G818" s="1">
        <v>26</v>
      </c>
      <c r="H818" s="1">
        <v>2011</v>
      </c>
      <c r="I818" s="36">
        <v>0.79791666666666661</v>
      </c>
      <c r="J818" s="1" t="s">
        <v>10</v>
      </c>
      <c r="K818" s="39">
        <v>18938</v>
      </c>
      <c r="L818" t="s">
        <v>1636</v>
      </c>
      <c r="M818" s="12">
        <f t="shared" si="86"/>
        <v>0</v>
      </c>
      <c r="N818" s="12">
        <v>0</v>
      </c>
      <c r="O818" s="12">
        <v>0</v>
      </c>
      <c r="P818" s="12">
        <f t="shared" si="87"/>
        <v>0</v>
      </c>
      <c r="Q818" s="12">
        <f t="shared" si="88"/>
        <v>1</v>
      </c>
      <c r="R818" s="12">
        <f t="shared" si="89"/>
        <v>0</v>
      </c>
      <c r="S818" s="14">
        <f t="shared" si="91"/>
        <v>1</v>
      </c>
      <c r="T818" s="1">
        <f t="shared" si="92"/>
        <v>0</v>
      </c>
      <c r="U818" s="14">
        <f t="shared" si="90"/>
        <v>0</v>
      </c>
      <c r="V818" t="s">
        <v>2129</v>
      </c>
      <c r="W818" s="1">
        <v>0</v>
      </c>
      <c r="X818" s="1">
        <v>0</v>
      </c>
    </row>
    <row r="819" spans="2:24" x14ac:dyDescent="0.3">
      <c r="B819" s="1">
        <v>14</v>
      </c>
      <c r="C819" t="s">
        <v>156</v>
      </c>
      <c r="D819" t="s">
        <v>80</v>
      </c>
      <c r="E819" s="1" t="s">
        <v>909</v>
      </c>
      <c r="F819" s="31" t="s">
        <v>16</v>
      </c>
      <c r="G819" s="1">
        <v>27</v>
      </c>
      <c r="H819" s="1">
        <v>2011</v>
      </c>
      <c r="I819" s="36">
        <v>0.79652777777777783</v>
      </c>
      <c r="J819" s="1" t="s">
        <v>11</v>
      </c>
      <c r="K819" s="39">
        <v>15514</v>
      </c>
      <c r="L819" t="s">
        <v>1344</v>
      </c>
      <c r="M819" s="12">
        <f t="shared" si="86"/>
        <v>0</v>
      </c>
      <c r="N819" s="12">
        <v>0</v>
      </c>
      <c r="O819" s="12">
        <v>0</v>
      </c>
      <c r="P819" s="12">
        <f t="shared" si="87"/>
        <v>0</v>
      </c>
      <c r="Q819" s="12">
        <f t="shared" si="88"/>
        <v>1</v>
      </c>
      <c r="R819" s="12">
        <f t="shared" si="89"/>
        <v>0</v>
      </c>
      <c r="S819" s="14">
        <f t="shared" si="91"/>
        <v>1</v>
      </c>
      <c r="T819" s="1">
        <f t="shared" si="92"/>
        <v>0</v>
      </c>
      <c r="U819" s="14">
        <f t="shared" si="90"/>
        <v>0</v>
      </c>
      <c r="V819"/>
      <c r="W819" s="1">
        <v>0</v>
      </c>
      <c r="X819" s="1">
        <v>0</v>
      </c>
    </row>
    <row r="820" spans="2:24" x14ac:dyDescent="0.3">
      <c r="B820" s="1">
        <v>15</v>
      </c>
      <c r="C820" t="s">
        <v>156</v>
      </c>
      <c r="D820" t="s">
        <v>80</v>
      </c>
      <c r="E820" s="1" t="s">
        <v>910</v>
      </c>
      <c r="F820" s="31" t="s">
        <v>16</v>
      </c>
      <c r="G820" s="1">
        <v>28</v>
      </c>
      <c r="H820" s="1">
        <v>2011</v>
      </c>
      <c r="I820" s="36">
        <v>0.79652777777777783</v>
      </c>
      <c r="J820" s="1" t="s">
        <v>9</v>
      </c>
      <c r="K820" s="39">
        <v>21209</v>
      </c>
      <c r="L820" t="s">
        <v>1661</v>
      </c>
      <c r="M820" s="12">
        <f t="shared" si="86"/>
        <v>0</v>
      </c>
      <c r="N820" s="12">
        <v>0</v>
      </c>
      <c r="O820" s="12">
        <v>0</v>
      </c>
      <c r="P820" s="12">
        <f t="shared" si="87"/>
        <v>0</v>
      </c>
      <c r="Q820" s="12">
        <f t="shared" si="88"/>
        <v>1</v>
      </c>
      <c r="R820" s="12">
        <f t="shared" si="89"/>
        <v>0</v>
      </c>
      <c r="S820" s="14">
        <f t="shared" si="91"/>
        <v>1</v>
      </c>
      <c r="T820" s="1">
        <f t="shared" si="92"/>
        <v>0</v>
      </c>
      <c r="U820" s="14">
        <f t="shared" si="90"/>
        <v>0</v>
      </c>
      <c r="V820"/>
      <c r="W820" s="1">
        <v>0</v>
      </c>
      <c r="X820" s="1">
        <v>0</v>
      </c>
    </row>
    <row r="821" spans="2:24" x14ac:dyDescent="0.3">
      <c r="B821" s="1">
        <v>16</v>
      </c>
      <c r="C821" t="s">
        <v>181</v>
      </c>
      <c r="D821" t="s">
        <v>76</v>
      </c>
      <c r="E821" s="1" t="s">
        <v>911</v>
      </c>
      <c r="F821" s="31" t="s">
        <v>31</v>
      </c>
      <c r="G821" s="1">
        <v>6</v>
      </c>
      <c r="H821" s="1">
        <v>2011</v>
      </c>
      <c r="I821" s="36">
        <v>0.79652777777777783</v>
      </c>
      <c r="J821" s="1" t="s">
        <v>5</v>
      </c>
      <c r="K821" s="39">
        <v>20694</v>
      </c>
      <c r="L821" t="s">
        <v>1263</v>
      </c>
      <c r="M821" s="12">
        <f t="shared" si="86"/>
        <v>0</v>
      </c>
      <c r="N821" s="12">
        <v>0</v>
      </c>
      <c r="O821" s="12">
        <v>0</v>
      </c>
      <c r="P821" s="12">
        <f t="shared" si="87"/>
        <v>0</v>
      </c>
      <c r="Q821" s="12">
        <f t="shared" si="88"/>
        <v>0</v>
      </c>
      <c r="R821" s="12">
        <f t="shared" si="89"/>
        <v>0</v>
      </c>
      <c r="S821" s="14">
        <f t="shared" si="91"/>
        <v>1</v>
      </c>
      <c r="T821" s="1">
        <f t="shared" si="92"/>
        <v>0</v>
      </c>
      <c r="U821" s="14">
        <f t="shared" si="90"/>
        <v>0</v>
      </c>
      <c r="V821" t="s">
        <v>2130</v>
      </c>
      <c r="W821" s="1">
        <v>0</v>
      </c>
      <c r="X821" s="1">
        <v>0</v>
      </c>
    </row>
    <row r="822" spans="2:24" x14ac:dyDescent="0.3">
      <c r="B822" s="1">
        <v>17</v>
      </c>
      <c r="C822" t="s">
        <v>181</v>
      </c>
      <c r="D822" t="s">
        <v>76</v>
      </c>
      <c r="E822" s="1" t="s">
        <v>912</v>
      </c>
      <c r="F822" s="31" t="s">
        <v>31</v>
      </c>
      <c r="G822" s="1">
        <v>7</v>
      </c>
      <c r="H822" s="1">
        <v>2011</v>
      </c>
      <c r="I822" s="36">
        <v>0.5493055555555556</v>
      </c>
      <c r="J822" s="1" t="s">
        <v>7</v>
      </c>
      <c r="K822" s="39">
        <v>18961</v>
      </c>
      <c r="L822" t="s">
        <v>1611</v>
      </c>
      <c r="M822" s="12">
        <f t="shared" si="86"/>
        <v>0</v>
      </c>
      <c r="N822" s="12">
        <v>0</v>
      </c>
      <c r="O822" s="12">
        <v>0</v>
      </c>
      <c r="P822" s="12">
        <f t="shared" si="87"/>
        <v>0</v>
      </c>
      <c r="Q822" s="12">
        <f t="shared" si="88"/>
        <v>0</v>
      </c>
      <c r="R822" s="12">
        <f t="shared" si="89"/>
        <v>0</v>
      </c>
      <c r="S822" s="14">
        <f t="shared" si="91"/>
        <v>0</v>
      </c>
      <c r="T822" s="1">
        <f t="shared" si="92"/>
        <v>1</v>
      </c>
      <c r="U822" s="14">
        <f t="shared" si="90"/>
        <v>0</v>
      </c>
      <c r="V822" t="s">
        <v>2131</v>
      </c>
      <c r="W822" s="1">
        <v>0</v>
      </c>
      <c r="X822" s="1">
        <v>0</v>
      </c>
    </row>
    <row r="823" spans="2:24" x14ac:dyDescent="0.3">
      <c r="B823" s="1">
        <v>18</v>
      </c>
      <c r="C823" t="s">
        <v>181</v>
      </c>
      <c r="D823" t="s">
        <v>76</v>
      </c>
      <c r="E823" s="1" t="s">
        <v>913</v>
      </c>
      <c r="F823" s="31" t="s">
        <v>31</v>
      </c>
      <c r="G823" s="1">
        <v>8</v>
      </c>
      <c r="H823" s="1">
        <v>2011</v>
      </c>
      <c r="I823" s="36">
        <v>0.56736111111111109</v>
      </c>
      <c r="J823" s="1" t="s">
        <v>8</v>
      </c>
      <c r="K823" s="39">
        <v>16359</v>
      </c>
      <c r="L823" t="s">
        <v>1496</v>
      </c>
      <c r="M823" s="12">
        <f t="shared" si="86"/>
        <v>0</v>
      </c>
      <c r="N823" s="12">
        <v>0</v>
      </c>
      <c r="O823" s="12">
        <v>0</v>
      </c>
      <c r="P823" s="12">
        <f t="shared" si="87"/>
        <v>0</v>
      </c>
      <c r="Q823" s="12">
        <f t="shared" si="88"/>
        <v>0</v>
      </c>
      <c r="R823" s="12">
        <f t="shared" si="89"/>
        <v>0</v>
      </c>
      <c r="S823" s="14">
        <f t="shared" si="91"/>
        <v>0</v>
      </c>
      <c r="T823" s="1">
        <f t="shared" si="92"/>
        <v>0</v>
      </c>
      <c r="U823" s="14">
        <f t="shared" si="90"/>
        <v>0</v>
      </c>
      <c r="V823"/>
      <c r="W823" s="1">
        <v>0</v>
      </c>
      <c r="X823" s="1">
        <v>0</v>
      </c>
    </row>
    <row r="824" spans="2:24" x14ac:dyDescent="0.3">
      <c r="B824" s="1">
        <v>19</v>
      </c>
      <c r="C824" t="s">
        <v>158</v>
      </c>
      <c r="D824" t="s">
        <v>74</v>
      </c>
      <c r="E824" s="1" t="s">
        <v>441</v>
      </c>
      <c r="F824" s="31" t="s">
        <v>31</v>
      </c>
      <c r="G824" s="1">
        <v>10</v>
      </c>
      <c r="H824" s="1">
        <v>2011</v>
      </c>
      <c r="I824" s="36">
        <v>0.79791666666666661</v>
      </c>
      <c r="J824" s="1" t="s">
        <v>10</v>
      </c>
      <c r="K824" s="39">
        <v>11485</v>
      </c>
      <c r="L824" t="s">
        <v>1584</v>
      </c>
      <c r="M824" s="12">
        <f t="shared" si="86"/>
        <v>0</v>
      </c>
      <c r="N824" s="12">
        <v>0</v>
      </c>
      <c r="O824" s="12">
        <v>0</v>
      </c>
      <c r="P824" s="12">
        <f t="shared" si="87"/>
        <v>0</v>
      </c>
      <c r="Q824" s="12">
        <f t="shared" si="88"/>
        <v>0</v>
      </c>
      <c r="R824" s="12">
        <f t="shared" si="89"/>
        <v>0</v>
      </c>
      <c r="S824" s="14">
        <f t="shared" si="91"/>
        <v>1</v>
      </c>
      <c r="T824" s="1">
        <f t="shared" si="92"/>
        <v>0</v>
      </c>
      <c r="U824" s="14">
        <f t="shared" si="90"/>
        <v>0</v>
      </c>
      <c r="V824" t="s">
        <v>2129</v>
      </c>
      <c r="W824" s="1">
        <v>0</v>
      </c>
      <c r="X824" s="1">
        <v>0</v>
      </c>
    </row>
    <row r="825" spans="2:24" x14ac:dyDescent="0.3">
      <c r="B825" s="1">
        <v>20</v>
      </c>
      <c r="C825" t="s">
        <v>158</v>
      </c>
      <c r="D825" t="s">
        <v>74</v>
      </c>
      <c r="E825" s="1" t="s">
        <v>442</v>
      </c>
      <c r="F825" s="31" t="s">
        <v>31</v>
      </c>
      <c r="G825" s="1">
        <v>11</v>
      </c>
      <c r="H825" s="1">
        <v>2011</v>
      </c>
      <c r="I825" s="36">
        <v>0.79652777777777783</v>
      </c>
      <c r="J825" s="1" t="s">
        <v>11</v>
      </c>
      <c r="K825" s="39">
        <v>11561</v>
      </c>
      <c r="L825" t="s">
        <v>1662</v>
      </c>
      <c r="M825" s="12">
        <f t="shared" si="86"/>
        <v>0</v>
      </c>
      <c r="N825" s="12">
        <v>0</v>
      </c>
      <c r="O825" s="12">
        <v>0</v>
      </c>
      <c r="P825" s="12">
        <f t="shared" si="87"/>
        <v>0</v>
      </c>
      <c r="Q825" s="12">
        <f t="shared" si="88"/>
        <v>0</v>
      </c>
      <c r="R825" s="12">
        <f t="shared" si="89"/>
        <v>0</v>
      </c>
      <c r="S825" s="14">
        <f t="shared" si="91"/>
        <v>1</v>
      </c>
      <c r="T825" s="1">
        <f t="shared" si="92"/>
        <v>0</v>
      </c>
      <c r="U825" s="14">
        <f t="shared" si="90"/>
        <v>0</v>
      </c>
      <c r="V825"/>
      <c r="W825" s="1">
        <v>0</v>
      </c>
      <c r="X825" s="1">
        <v>0</v>
      </c>
    </row>
    <row r="826" spans="2:24" x14ac:dyDescent="0.3">
      <c r="B826" s="1">
        <v>21</v>
      </c>
      <c r="C826" t="s">
        <v>158</v>
      </c>
      <c r="D826" t="s">
        <v>74</v>
      </c>
      <c r="E826" s="1" t="s">
        <v>914</v>
      </c>
      <c r="F826" s="31" t="s">
        <v>31</v>
      </c>
      <c r="G826" s="1">
        <v>12</v>
      </c>
      <c r="H826" s="1">
        <v>2011</v>
      </c>
      <c r="I826" s="36">
        <v>0.79652777777777783</v>
      </c>
      <c r="J826" s="1" t="s">
        <v>9</v>
      </c>
      <c r="K826" s="39">
        <v>19082</v>
      </c>
      <c r="L826" t="s">
        <v>1496</v>
      </c>
      <c r="M826" s="12">
        <f t="shared" si="86"/>
        <v>0</v>
      </c>
      <c r="N826" s="12">
        <v>0</v>
      </c>
      <c r="O826" s="12">
        <v>0</v>
      </c>
      <c r="P826" s="12">
        <f t="shared" si="87"/>
        <v>0</v>
      </c>
      <c r="Q826" s="12">
        <f t="shared" si="88"/>
        <v>0</v>
      </c>
      <c r="R826" s="12">
        <f t="shared" si="89"/>
        <v>0</v>
      </c>
      <c r="S826" s="14">
        <f t="shared" si="91"/>
        <v>1</v>
      </c>
      <c r="T826" s="1">
        <f t="shared" si="92"/>
        <v>0</v>
      </c>
      <c r="U826" s="14">
        <f t="shared" si="90"/>
        <v>0</v>
      </c>
      <c r="V826" t="s">
        <v>2132</v>
      </c>
      <c r="W826" s="1">
        <v>0</v>
      </c>
      <c r="X826" s="1">
        <v>0</v>
      </c>
    </row>
    <row r="827" spans="2:24" x14ac:dyDescent="0.3">
      <c r="B827" s="1">
        <v>22</v>
      </c>
      <c r="C827" t="s">
        <v>162</v>
      </c>
      <c r="D827" t="s">
        <v>75</v>
      </c>
      <c r="E827" s="1" t="s">
        <v>915</v>
      </c>
      <c r="F827" s="31" t="s">
        <v>31</v>
      </c>
      <c r="G827" s="1">
        <v>18</v>
      </c>
      <c r="H827" s="1">
        <v>2011</v>
      </c>
      <c r="I827" s="36">
        <v>0.79791666666666661</v>
      </c>
      <c r="J827" s="1" t="s">
        <v>11</v>
      </c>
      <c r="K827" s="39">
        <v>20589</v>
      </c>
      <c r="L827" t="s">
        <v>1498</v>
      </c>
      <c r="M827" s="12">
        <f t="shared" si="86"/>
        <v>0</v>
      </c>
      <c r="N827" s="12">
        <v>0</v>
      </c>
      <c r="O827" s="12">
        <v>0</v>
      </c>
      <c r="P827" s="12">
        <f t="shared" si="87"/>
        <v>1</v>
      </c>
      <c r="Q827" s="12">
        <f t="shared" si="88"/>
        <v>0</v>
      </c>
      <c r="R827" s="12">
        <f t="shared" si="89"/>
        <v>0</v>
      </c>
      <c r="S827" s="14">
        <f t="shared" si="91"/>
        <v>1</v>
      </c>
      <c r="T827" s="1">
        <f t="shared" si="92"/>
        <v>0</v>
      </c>
      <c r="U827" s="14">
        <f t="shared" si="90"/>
        <v>0</v>
      </c>
      <c r="V827"/>
      <c r="W827" s="1">
        <v>0</v>
      </c>
      <c r="X827" s="1">
        <v>0</v>
      </c>
    </row>
    <row r="828" spans="2:24" x14ac:dyDescent="0.3">
      <c r="B828" s="1">
        <v>23</v>
      </c>
      <c r="C828" t="s">
        <v>162</v>
      </c>
      <c r="D828" t="s">
        <v>75</v>
      </c>
      <c r="E828" s="1" t="s">
        <v>916</v>
      </c>
      <c r="F828" s="31" t="s">
        <v>31</v>
      </c>
      <c r="G828" s="1">
        <v>19</v>
      </c>
      <c r="H828" s="1">
        <v>2011</v>
      </c>
      <c r="I828" s="36">
        <v>0.82847222222222217</v>
      </c>
      <c r="J828" s="1" t="s">
        <v>9</v>
      </c>
      <c r="K828" s="39">
        <v>24939</v>
      </c>
      <c r="L828" t="s">
        <v>1663</v>
      </c>
      <c r="M828" s="12">
        <f t="shared" si="86"/>
        <v>0</v>
      </c>
      <c r="N828" s="12">
        <v>0</v>
      </c>
      <c r="O828" s="12">
        <v>0</v>
      </c>
      <c r="P828" s="12">
        <f t="shared" si="87"/>
        <v>1</v>
      </c>
      <c r="Q828" s="12">
        <f t="shared" si="88"/>
        <v>0</v>
      </c>
      <c r="R828" s="12">
        <f t="shared" si="89"/>
        <v>0</v>
      </c>
      <c r="S828" s="14">
        <f t="shared" si="91"/>
        <v>1</v>
      </c>
      <c r="T828" s="1">
        <f t="shared" si="92"/>
        <v>0</v>
      </c>
      <c r="U828" s="14">
        <f t="shared" si="90"/>
        <v>0</v>
      </c>
      <c r="V828"/>
      <c r="W828" s="1">
        <v>0</v>
      </c>
      <c r="X828" s="1">
        <v>0</v>
      </c>
    </row>
    <row r="829" spans="2:24" x14ac:dyDescent="0.3">
      <c r="B829" s="1">
        <v>24</v>
      </c>
      <c r="C829" t="s">
        <v>178</v>
      </c>
      <c r="D829" t="s">
        <v>1884</v>
      </c>
      <c r="E829" s="1" t="s">
        <v>443</v>
      </c>
      <c r="F829" s="31" t="s">
        <v>31</v>
      </c>
      <c r="G829" s="1">
        <v>20</v>
      </c>
      <c r="H829" s="1">
        <v>2011</v>
      </c>
      <c r="I829" s="36">
        <v>0.79791666666666661</v>
      </c>
      <c r="J829" s="1" t="s">
        <v>5</v>
      </c>
      <c r="K829" s="39">
        <v>24442</v>
      </c>
      <c r="L829" t="s">
        <v>1498</v>
      </c>
      <c r="M829" s="12">
        <f t="shared" si="86"/>
        <v>0</v>
      </c>
      <c r="N829" s="12">
        <v>0</v>
      </c>
      <c r="O829" s="12">
        <v>1</v>
      </c>
      <c r="P829" s="12">
        <f t="shared" si="87"/>
        <v>0</v>
      </c>
      <c r="Q829" s="12">
        <f t="shared" si="88"/>
        <v>0</v>
      </c>
      <c r="R829" s="12">
        <f t="shared" si="89"/>
        <v>1</v>
      </c>
      <c r="S829" s="14">
        <f t="shared" si="91"/>
        <v>1</v>
      </c>
      <c r="T829" s="1">
        <f t="shared" si="92"/>
        <v>0</v>
      </c>
      <c r="U829" s="14">
        <f t="shared" si="90"/>
        <v>0</v>
      </c>
      <c r="V829" t="s">
        <v>2130</v>
      </c>
      <c r="W829" s="1">
        <v>0</v>
      </c>
      <c r="X829" s="1">
        <v>0</v>
      </c>
    </row>
    <row r="830" spans="2:24" x14ac:dyDescent="0.3">
      <c r="B830" s="1">
        <v>25</v>
      </c>
      <c r="C830" t="s">
        <v>178</v>
      </c>
      <c r="D830" t="s">
        <v>1884</v>
      </c>
      <c r="E830" s="1" t="s">
        <v>444</v>
      </c>
      <c r="F830" s="31" t="s">
        <v>31</v>
      </c>
      <c r="G830" s="1">
        <v>21</v>
      </c>
      <c r="H830" s="1">
        <v>2011</v>
      </c>
      <c r="I830" s="36">
        <v>0.67083333333333339</v>
      </c>
      <c r="J830" s="1" t="s">
        <v>7</v>
      </c>
      <c r="K830" s="39">
        <v>33107</v>
      </c>
      <c r="L830" t="s">
        <v>1380</v>
      </c>
      <c r="M830" s="12">
        <f t="shared" si="86"/>
        <v>0</v>
      </c>
      <c r="N830" s="12">
        <v>0</v>
      </c>
      <c r="O830" s="12">
        <v>1</v>
      </c>
      <c r="P830" s="12">
        <f t="shared" si="87"/>
        <v>0</v>
      </c>
      <c r="Q830" s="12">
        <f t="shared" si="88"/>
        <v>0</v>
      </c>
      <c r="R830" s="12">
        <f t="shared" si="89"/>
        <v>1</v>
      </c>
      <c r="S830" s="14">
        <f t="shared" si="91"/>
        <v>0</v>
      </c>
      <c r="T830" s="1">
        <f t="shared" si="92"/>
        <v>1</v>
      </c>
      <c r="U830" s="14">
        <f t="shared" si="90"/>
        <v>0</v>
      </c>
      <c r="V830" t="s">
        <v>2133</v>
      </c>
      <c r="W830" s="1">
        <v>0</v>
      </c>
      <c r="X830" s="1">
        <v>0</v>
      </c>
    </row>
    <row r="831" spans="2:24" x14ac:dyDescent="0.3">
      <c r="B831" s="1">
        <v>26</v>
      </c>
      <c r="C831" t="s">
        <v>178</v>
      </c>
      <c r="D831" t="s">
        <v>1884</v>
      </c>
      <c r="E831" s="1" t="s">
        <v>445</v>
      </c>
      <c r="F831" s="31" t="s">
        <v>31</v>
      </c>
      <c r="G831" s="1">
        <v>22</v>
      </c>
      <c r="H831" s="1">
        <v>2011</v>
      </c>
      <c r="I831" s="36">
        <v>0.56736111111111109</v>
      </c>
      <c r="J831" s="1" t="s">
        <v>8</v>
      </c>
      <c r="K831" s="39">
        <v>33626</v>
      </c>
      <c r="L831" t="s">
        <v>1398</v>
      </c>
      <c r="M831" s="12">
        <f t="shared" si="86"/>
        <v>0</v>
      </c>
      <c r="N831" s="12">
        <v>0</v>
      </c>
      <c r="O831" s="12">
        <v>1</v>
      </c>
      <c r="P831" s="12">
        <f t="shared" si="87"/>
        <v>0</v>
      </c>
      <c r="Q831" s="12">
        <f t="shared" si="88"/>
        <v>0</v>
      </c>
      <c r="R831" s="12">
        <f t="shared" si="89"/>
        <v>1</v>
      </c>
      <c r="S831" s="14">
        <f t="shared" si="91"/>
        <v>0</v>
      </c>
      <c r="T831" s="1">
        <f t="shared" si="92"/>
        <v>0</v>
      </c>
      <c r="U831" s="14">
        <f t="shared" si="90"/>
        <v>0</v>
      </c>
      <c r="V831" t="s">
        <v>1894</v>
      </c>
      <c r="W831" s="1">
        <v>0</v>
      </c>
      <c r="X831" s="1">
        <v>0</v>
      </c>
    </row>
    <row r="832" spans="2:24" x14ac:dyDescent="0.3">
      <c r="B832" s="1">
        <v>27</v>
      </c>
      <c r="C832" t="s">
        <v>166</v>
      </c>
      <c r="D832" t="s">
        <v>73</v>
      </c>
      <c r="E832" s="1" t="s">
        <v>446</v>
      </c>
      <c r="F832" s="31" t="s">
        <v>31</v>
      </c>
      <c r="G832" s="1">
        <v>24</v>
      </c>
      <c r="H832" s="1">
        <v>2011</v>
      </c>
      <c r="I832" s="36">
        <v>0.79861111111111116</v>
      </c>
      <c r="J832" s="1" t="s">
        <v>10</v>
      </c>
      <c r="K832" s="39">
        <v>14077</v>
      </c>
      <c r="L832" t="s">
        <v>1380</v>
      </c>
      <c r="M832" s="12">
        <f t="shared" si="86"/>
        <v>0</v>
      </c>
      <c r="N832" s="12">
        <v>0</v>
      </c>
      <c r="O832" s="12">
        <v>0</v>
      </c>
      <c r="P832" s="12">
        <f t="shared" si="87"/>
        <v>0</v>
      </c>
      <c r="Q832" s="12">
        <f t="shared" si="88"/>
        <v>0</v>
      </c>
      <c r="R832" s="12">
        <f t="shared" si="89"/>
        <v>0</v>
      </c>
      <c r="S832" s="14">
        <f t="shared" si="91"/>
        <v>1</v>
      </c>
      <c r="T832" s="1">
        <f t="shared" si="92"/>
        <v>0</v>
      </c>
      <c r="U832" s="14">
        <f t="shared" si="90"/>
        <v>0</v>
      </c>
      <c r="V832" t="s">
        <v>2129</v>
      </c>
      <c r="W832" s="1">
        <v>0</v>
      </c>
      <c r="X832" s="1">
        <v>0</v>
      </c>
    </row>
    <row r="833" spans="2:24" x14ac:dyDescent="0.3">
      <c r="B833" s="1">
        <v>28</v>
      </c>
      <c r="C833" t="s">
        <v>166</v>
      </c>
      <c r="D833" t="s">
        <v>73</v>
      </c>
      <c r="E833" s="1" t="s">
        <v>447</v>
      </c>
      <c r="F833" s="31" t="s">
        <v>31</v>
      </c>
      <c r="G833" s="1">
        <v>25</v>
      </c>
      <c r="H833" s="1">
        <v>2011</v>
      </c>
      <c r="I833" s="36">
        <v>0.79722222222222217</v>
      </c>
      <c r="J833" s="1" t="s">
        <v>11</v>
      </c>
      <c r="K833" s="39">
        <v>15740</v>
      </c>
      <c r="L833" t="s">
        <v>1664</v>
      </c>
      <c r="M833" s="12">
        <f t="shared" si="86"/>
        <v>0</v>
      </c>
      <c r="N833" s="12">
        <v>0</v>
      </c>
      <c r="O833" s="12">
        <v>0</v>
      </c>
      <c r="P833" s="12">
        <f t="shared" si="87"/>
        <v>0</v>
      </c>
      <c r="Q833" s="12">
        <f t="shared" si="88"/>
        <v>0</v>
      </c>
      <c r="R833" s="12">
        <f t="shared" si="89"/>
        <v>0</v>
      </c>
      <c r="S833" s="14">
        <f t="shared" si="91"/>
        <v>1</v>
      </c>
      <c r="T833" s="1">
        <f t="shared" si="92"/>
        <v>0</v>
      </c>
      <c r="U833" s="14">
        <f t="shared" si="90"/>
        <v>0</v>
      </c>
      <c r="V833"/>
      <c r="W833" s="1">
        <v>0</v>
      </c>
      <c r="X833" s="1">
        <v>0</v>
      </c>
    </row>
    <row r="834" spans="2:24" x14ac:dyDescent="0.3">
      <c r="B834" s="1">
        <v>29</v>
      </c>
      <c r="C834" t="s">
        <v>166</v>
      </c>
      <c r="D834" t="s">
        <v>73</v>
      </c>
      <c r="E834" s="1" t="s">
        <v>448</v>
      </c>
      <c r="F834" s="31" t="s">
        <v>31</v>
      </c>
      <c r="G834" s="1">
        <v>26</v>
      </c>
      <c r="H834" s="1">
        <v>2011</v>
      </c>
      <c r="I834" s="36">
        <v>0.52638888888888891</v>
      </c>
      <c r="J834" s="1" t="s">
        <v>9</v>
      </c>
      <c r="K834" s="39">
        <v>22720</v>
      </c>
      <c r="L834" t="s">
        <v>1350</v>
      </c>
      <c r="M834" s="12">
        <f t="shared" si="86"/>
        <v>0</v>
      </c>
      <c r="N834" s="12">
        <v>0</v>
      </c>
      <c r="O834" s="12">
        <v>0</v>
      </c>
      <c r="P834" s="12">
        <f t="shared" si="87"/>
        <v>0</v>
      </c>
      <c r="Q834" s="12">
        <f t="shared" si="88"/>
        <v>0</v>
      </c>
      <c r="R834" s="12">
        <f t="shared" si="89"/>
        <v>0</v>
      </c>
      <c r="S834" s="14">
        <f t="shared" si="91"/>
        <v>0</v>
      </c>
      <c r="T834" s="1">
        <f t="shared" si="92"/>
        <v>0</v>
      </c>
      <c r="U834" s="14">
        <f t="shared" si="90"/>
        <v>0</v>
      </c>
      <c r="V834" t="s">
        <v>2134</v>
      </c>
      <c r="W834" s="1">
        <v>0</v>
      </c>
      <c r="X834" s="1">
        <v>0</v>
      </c>
    </row>
    <row r="835" spans="2:24" x14ac:dyDescent="0.3">
      <c r="B835" s="1">
        <v>30</v>
      </c>
      <c r="C835" s="33" t="s">
        <v>157</v>
      </c>
      <c r="D835" s="33" t="s">
        <v>79</v>
      </c>
      <c r="E835" s="1" t="s">
        <v>917</v>
      </c>
      <c r="F835" s="31" t="s">
        <v>35</v>
      </c>
      <c r="G835" s="1">
        <v>3</v>
      </c>
      <c r="H835" s="1">
        <v>2011</v>
      </c>
      <c r="I835" s="36">
        <v>0.79652777777777783</v>
      </c>
      <c r="J835" s="1" t="s">
        <v>5</v>
      </c>
      <c r="K835" s="39">
        <v>18587</v>
      </c>
      <c r="L835" t="s">
        <v>1355</v>
      </c>
      <c r="M835" s="12">
        <f t="shared" si="86"/>
        <v>0</v>
      </c>
      <c r="N835" s="12">
        <v>0</v>
      </c>
      <c r="O835" s="12">
        <v>0</v>
      </c>
      <c r="P835" s="12">
        <f t="shared" si="87"/>
        <v>0</v>
      </c>
      <c r="Q835" s="12">
        <f t="shared" si="88"/>
        <v>0</v>
      </c>
      <c r="R835" s="12">
        <f t="shared" si="89"/>
        <v>0</v>
      </c>
      <c r="S835" s="14">
        <f t="shared" si="91"/>
        <v>1</v>
      </c>
      <c r="T835" s="1">
        <f t="shared" si="92"/>
        <v>0</v>
      </c>
      <c r="U835" s="14">
        <f t="shared" si="90"/>
        <v>1</v>
      </c>
      <c r="V835" t="s">
        <v>2130</v>
      </c>
      <c r="W835" s="1">
        <v>0</v>
      </c>
      <c r="X835" s="1">
        <v>0</v>
      </c>
    </row>
    <row r="836" spans="2:24" x14ac:dyDescent="0.3">
      <c r="B836" s="1">
        <v>31</v>
      </c>
      <c r="C836" s="33" t="s">
        <v>157</v>
      </c>
      <c r="D836" s="33" t="s">
        <v>79</v>
      </c>
      <c r="E836" s="1" t="s">
        <v>918</v>
      </c>
      <c r="F836" s="31" t="s">
        <v>35</v>
      </c>
      <c r="G836" s="1">
        <v>4</v>
      </c>
      <c r="H836" s="1">
        <v>2011</v>
      </c>
      <c r="I836" s="36">
        <v>0.79722222222222217</v>
      </c>
      <c r="J836" s="1" t="s">
        <v>7</v>
      </c>
      <c r="K836" s="39">
        <v>20086</v>
      </c>
      <c r="L836" t="s">
        <v>1665</v>
      </c>
      <c r="M836" s="12">
        <f t="shared" si="86"/>
        <v>0</v>
      </c>
      <c r="N836" s="12">
        <v>0</v>
      </c>
      <c r="O836" s="12">
        <v>0</v>
      </c>
      <c r="P836" s="12">
        <f t="shared" ref="P836:P899" si="93">IF(C836=$P$3,1,0)</f>
        <v>0</v>
      </c>
      <c r="Q836" s="12">
        <f t="shared" ref="Q836:Q899" si="94">IF(C836=$Q$3,1,0)</f>
        <v>0</v>
      </c>
      <c r="R836" s="12">
        <f t="shared" ref="R836:R899" si="95">IF(C836=$R$3,1,0)</f>
        <v>0</v>
      </c>
      <c r="S836" s="14">
        <f t="shared" si="91"/>
        <v>1</v>
      </c>
      <c r="T836" s="1">
        <f t="shared" si="92"/>
        <v>1</v>
      </c>
      <c r="U836" s="14">
        <f t="shared" ref="U836:U899" si="96">IF(F836=$U$2,1,0)</f>
        <v>1</v>
      </c>
      <c r="V836"/>
      <c r="W836" s="1">
        <v>0</v>
      </c>
      <c r="X836" s="1">
        <v>0</v>
      </c>
    </row>
    <row r="837" spans="2:24" x14ac:dyDescent="0.3">
      <c r="B837" s="1">
        <v>32</v>
      </c>
      <c r="C837" s="33" t="s">
        <v>157</v>
      </c>
      <c r="D837" s="33" t="s">
        <v>79</v>
      </c>
      <c r="E837" s="1" t="s">
        <v>919</v>
      </c>
      <c r="F837" s="31" t="s">
        <v>35</v>
      </c>
      <c r="G837" s="1">
        <v>5</v>
      </c>
      <c r="H837" s="1">
        <v>2011</v>
      </c>
      <c r="I837" s="36">
        <v>0.56736111111111109</v>
      </c>
      <c r="J837" s="1" t="s">
        <v>8</v>
      </c>
      <c r="K837" s="39">
        <v>25431</v>
      </c>
      <c r="L837" t="s">
        <v>1274</v>
      </c>
      <c r="M837" s="12">
        <f t="shared" ref="M837:M900" si="97">IF(B837=1,1,0)</f>
        <v>0</v>
      </c>
      <c r="N837" s="12">
        <v>0</v>
      </c>
      <c r="O837" s="12">
        <v>0</v>
      </c>
      <c r="P837" s="12">
        <f t="shared" si="93"/>
        <v>0</v>
      </c>
      <c r="Q837" s="12">
        <f t="shared" si="94"/>
        <v>0</v>
      </c>
      <c r="R837" s="12">
        <f t="shared" si="95"/>
        <v>0</v>
      </c>
      <c r="S837" s="14">
        <f t="shared" si="91"/>
        <v>0</v>
      </c>
      <c r="T837" s="1">
        <f t="shared" si="92"/>
        <v>0</v>
      </c>
      <c r="U837" s="14">
        <f t="shared" si="96"/>
        <v>1</v>
      </c>
      <c r="V837" t="s">
        <v>1894</v>
      </c>
      <c r="W837" s="1">
        <v>0</v>
      </c>
      <c r="X837" s="1">
        <v>0</v>
      </c>
    </row>
    <row r="838" spans="2:24" x14ac:dyDescent="0.3">
      <c r="B838" s="1">
        <v>33</v>
      </c>
      <c r="C838" t="s">
        <v>169</v>
      </c>
      <c r="D838" t="s">
        <v>1883</v>
      </c>
      <c r="E838" s="1" t="s">
        <v>920</v>
      </c>
      <c r="F838" s="31" t="s">
        <v>35</v>
      </c>
      <c r="G838" s="1">
        <v>6</v>
      </c>
      <c r="H838" s="1">
        <v>2011</v>
      </c>
      <c r="I838" s="36">
        <v>0.79652777777777783</v>
      </c>
      <c r="J838" s="1" t="s">
        <v>6</v>
      </c>
      <c r="K838" s="39">
        <v>10556</v>
      </c>
      <c r="L838" t="s">
        <v>1521</v>
      </c>
      <c r="M838" s="12">
        <f t="shared" si="97"/>
        <v>0</v>
      </c>
      <c r="N838" s="12">
        <v>0</v>
      </c>
      <c r="O838" s="12">
        <v>0</v>
      </c>
      <c r="P838" s="12">
        <f t="shared" si="93"/>
        <v>0</v>
      </c>
      <c r="Q838" s="12">
        <f t="shared" si="94"/>
        <v>0</v>
      </c>
      <c r="R838" s="12">
        <f t="shared" si="95"/>
        <v>0</v>
      </c>
      <c r="S838" s="14">
        <f t="shared" si="91"/>
        <v>1</v>
      </c>
      <c r="T838" s="1">
        <f t="shared" si="92"/>
        <v>0</v>
      </c>
      <c r="U838" s="14">
        <f t="shared" si="96"/>
        <v>1</v>
      </c>
      <c r="V838"/>
      <c r="W838" s="1">
        <v>0</v>
      </c>
      <c r="X838" s="1">
        <v>0</v>
      </c>
    </row>
    <row r="839" spans="2:24" x14ac:dyDescent="0.3">
      <c r="B839" s="1">
        <v>34</v>
      </c>
      <c r="C839" t="s">
        <v>169</v>
      </c>
      <c r="D839" t="s">
        <v>1883</v>
      </c>
      <c r="E839" s="1" t="s">
        <v>921</v>
      </c>
      <c r="F839" s="31" t="s">
        <v>35</v>
      </c>
      <c r="G839" s="1">
        <v>7</v>
      </c>
      <c r="H839" s="1">
        <v>2011</v>
      </c>
      <c r="I839" s="36">
        <v>0.79583333333333339</v>
      </c>
      <c r="J839" s="1" t="s">
        <v>10</v>
      </c>
      <c r="K839" s="39">
        <v>13652</v>
      </c>
      <c r="L839" t="s">
        <v>1299</v>
      </c>
      <c r="M839" s="12">
        <f t="shared" si="97"/>
        <v>0</v>
      </c>
      <c r="N839" s="12">
        <v>0</v>
      </c>
      <c r="O839" s="12">
        <v>0</v>
      </c>
      <c r="P839" s="12">
        <f t="shared" si="93"/>
        <v>0</v>
      </c>
      <c r="Q839" s="12">
        <f t="shared" si="94"/>
        <v>0</v>
      </c>
      <c r="R839" s="12">
        <f t="shared" si="95"/>
        <v>0</v>
      </c>
      <c r="S839" s="14">
        <f t="shared" si="91"/>
        <v>1</v>
      </c>
      <c r="T839" s="1">
        <f t="shared" si="92"/>
        <v>0</v>
      </c>
      <c r="U839" s="14">
        <f t="shared" si="96"/>
        <v>1</v>
      </c>
      <c r="V839" t="s">
        <v>2129</v>
      </c>
      <c r="W839" s="1">
        <v>0</v>
      </c>
      <c r="X839" s="1">
        <v>0</v>
      </c>
    </row>
    <row r="840" spans="2:24" x14ac:dyDescent="0.3">
      <c r="B840" s="1">
        <v>35</v>
      </c>
      <c r="C840" t="s">
        <v>169</v>
      </c>
      <c r="D840" t="s">
        <v>1883</v>
      </c>
      <c r="E840" s="1" t="s">
        <v>922</v>
      </c>
      <c r="F840" s="31" t="s">
        <v>35</v>
      </c>
      <c r="G840" s="1">
        <v>8</v>
      </c>
      <c r="H840" s="1">
        <v>2011</v>
      </c>
      <c r="I840" s="36">
        <v>0.79583333333333339</v>
      </c>
      <c r="J840" s="1" t="s">
        <v>11</v>
      </c>
      <c r="K840" s="39">
        <v>11760</v>
      </c>
      <c r="L840" t="s">
        <v>1666</v>
      </c>
      <c r="M840" s="12">
        <f t="shared" si="97"/>
        <v>0</v>
      </c>
      <c r="N840" s="12">
        <v>0</v>
      </c>
      <c r="O840" s="12">
        <v>0</v>
      </c>
      <c r="P840" s="12">
        <f t="shared" si="93"/>
        <v>0</v>
      </c>
      <c r="Q840" s="12">
        <f t="shared" si="94"/>
        <v>0</v>
      </c>
      <c r="R840" s="12">
        <f t="shared" si="95"/>
        <v>0</v>
      </c>
      <c r="S840" s="14">
        <f t="shared" si="91"/>
        <v>1</v>
      </c>
      <c r="T840" s="1">
        <f t="shared" si="92"/>
        <v>0</v>
      </c>
      <c r="U840" s="14">
        <f t="shared" si="96"/>
        <v>1</v>
      </c>
      <c r="V840"/>
      <c r="W840" s="1">
        <v>0</v>
      </c>
      <c r="X840" s="1">
        <v>0</v>
      </c>
    </row>
    <row r="841" spans="2:24" x14ac:dyDescent="0.3">
      <c r="B841" s="1">
        <v>36</v>
      </c>
      <c r="C841" t="s">
        <v>181</v>
      </c>
      <c r="D841" t="s">
        <v>76</v>
      </c>
      <c r="E841" s="1" t="s">
        <v>923</v>
      </c>
      <c r="F841" s="31" t="s">
        <v>35</v>
      </c>
      <c r="G841" s="1">
        <v>10</v>
      </c>
      <c r="H841" s="1">
        <v>2011</v>
      </c>
      <c r="I841" s="36">
        <v>0.84236111111111101</v>
      </c>
      <c r="J841" s="1" t="s">
        <v>5</v>
      </c>
      <c r="K841" s="39">
        <v>17900</v>
      </c>
      <c r="L841" t="s">
        <v>1667</v>
      </c>
      <c r="M841" s="12">
        <f t="shared" si="97"/>
        <v>0</v>
      </c>
      <c r="N841" s="12">
        <v>0</v>
      </c>
      <c r="O841" s="12">
        <v>0</v>
      </c>
      <c r="P841" s="12">
        <f t="shared" si="93"/>
        <v>0</v>
      </c>
      <c r="Q841" s="12">
        <f t="shared" si="94"/>
        <v>0</v>
      </c>
      <c r="R841" s="12">
        <f t="shared" si="95"/>
        <v>0</v>
      </c>
      <c r="S841" s="14">
        <f t="shared" si="91"/>
        <v>1</v>
      </c>
      <c r="T841" s="1">
        <f t="shared" si="92"/>
        <v>0</v>
      </c>
      <c r="U841" s="14">
        <f t="shared" si="96"/>
        <v>1</v>
      </c>
      <c r="V841" t="s">
        <v>2130</v>
      </c>
      <c r="W841" s="1">
        <v>0</v>
      </c>
      <c r="X841" s="1">
        <v>0</v>
      </c>
    </row>
    <row r="842" spans="2:24" x14ac:dyDescent="0.3">
      <c r="B842" s="1">
        <v>37</v>
      </c>
      <c r="C842" t="s">
        <v>181</v>
      </c>
      <c r="D842" t="s">
        <v>76</v>
      </c>
      <c r="E842" s="1" t="s">
        <v>924</v>
      </c>
      <c r="F842" s="31" t="s">
        <v>35</v>
      </c>
      <c r="G842" s="1">
        <v>11</v>
      </c>
      <c r="H842" s="1">
        <v>2011</v>
      </c>
      <c r="I842" s="36">
        <v>0.79513888888888884</v>
      </c>
      <c r="J842" s="1" t="s">
        <v>7</v>
      </c>
      <c r="K842" s="39">
        <v>25541</v>
      </c>
      <c r="L842" t="s">
        <v>1380</v>
      </c>
      <c r="M842" s="12">
        <f t="shared" si="97"/>
        <v>0</v>
      </c>
      <c r="N842" s="12">
        <v>0</v>
      </c>
      <c r="O842" s="12">
        <v>0</v>
      </c>
      <c r="P842" s="12">
        <f t="shared" si="93"/>
        <v>0</v>
      </c>
      <c r="Q842" s="12">
        <f t="shared" si="94"/>
        <v>0</v>
      </c>
      <c r="R842" s="12">
        <f t="shared" si="95"/>
        <v>0</v>
      </c>
      <c r="S842" s="14">
        <f t="shared" si="91"/>
        <v>1</v>
      </c>
      <c r="T842" s="1">
        <f t="shared" si="92"/>
        <v>1</v>
      </c>
      <c r="U842" s="14">
        <f t="shared" si="96"/>
        <v>1</v>
      </c>
      <c r="V842" t="s">
        <v>2135</v>
      </c>
      <c r="W842" s="1">
        <v>0</v>
      </c>
      <c r="X842" s="1">
        <v>0</v>
      </c>
    </row>
    <row r="843" spans="2:24" x14ac:dyDescent="0.3">
      <c r="B843" s="1">
        <v>38</v>
      </c>
      <c r="C843" t="s">
        <v>181</v>
      </c>
      <c r="D843" t="s">
        <v>76</v>
      </c>
      <c r="E843" s="1" t="s">
        <v>925</v>
      </c>
      <c r="F843" s="31" t="s">
        <v>35</v>
      </c>
      <c r="G843" s="1">
        <v>12</v>
      </c>
      <c r="H843" s="1">
        <v>2011</v>
      </c>
      <c r="I843" s="36">
        <v>0.57013888888888886</v>
      </c>
      <c r="J843" s="1" t="s">
        <v>8</v>
      </c>
      <c r="K843" s="39">
        <v>22032</v>
      </c>
      <c r="L843" t="s">
        <v>1380</v>
      </c>
      <c r="M843" s="12">
        <f t="shared" si="97"/>
        <v>0</v>
      </c>
      <c r="N843" s="12">
        <v>0</v>
      </c>
      <c r="O843" s="12">
        <v>0</v>
      </c>
      <c r="P843" s="12">
        <f t="shared" si="93"/>
        <v>0</v>
      </c>
      <c r="Q843" s="12">
        <f t="shared" si="94"/>
        <v>0</v>
      </c>
      <c r="R843" s="12">
        <f t="shared" si="95"/>
        <v>0</v>
      </c>
      <c r="S843" s="14">
        <f t="shared" si="91"/>
        <v>0</v>
      </c>
      <c r="T843" s="1">
        <f t="shared" si="92"/>
        <v>0</v>
      </c>
      <c r="U843" s="14">
        <f t="shared" si="96"/>
        <v>1</v>
      </c>
      <c r="V843" t="s">
        <v>1992</v>
      </c>
      <c r="W843" s="1">
        <v>0</v>
      </c>
      <c r="X843" s="1">
        <v>0</v>
      </c>
    </row>
    <row r="844" spans="2:24" x14ac:dyDescent="0.3">
      <c r="B844" s="1">
        <v>39</v>
      </c>
      <c r="C844" t="s">
        <v>182</v>
      </c>
      <c r="D844" t="s">
        <v>69</v>
      </c>
      <c r="E844" s="1" t="s">
        <v>926</v>
      </c>
      <c r="F844" s="31" t="s">
        <v>35</v>
      </c>
      <c r="G844" s="1">
        <v>24</v>
      </c>
      <c r="H844" s="1">
        <v>2011</v>
      </c>
      <c r="I844" s="36">
        <v>0.79583333333333339</v>
      </c>
      <c r="J844" s="1" t="s">
        <v>5</v>
      </c>
      <c r="K844" s="39">
        <v>45382</v>
      </c>
      <c r="L844" t="s">
        <v>1508</v>
      </c>
      <c r="M844" s="12">
        <f t="shared" si="97"/>
        <v>0</v>
      </c>
      <c r="N844" s="12">
        <v>0</v>
      </c>
      <c r="O844" s="12">
        <v>1</v>
      </c>
      <c r="P844" s="12">
        <f t="shared" si="93"/>
        <v>0</v>
      </c>
      <c r="Q844" s="12">
        <f t="shared" si="94"/>
        <v>0</v>
      </c>
      <c r="R844" s="12">
        <f t="shared" si="95"/>
        <v>0</v>
      </c>
      <c r="S844" s="14">
        <f t="shared" si="91"/>
        <v>1</v>
      </c>
      <c r="T844" s="1">
        <f t="shared" si="92"/>
        <v>0</v>
      </c>
      <c r="U844" s="14">
        <f t="shared" si="96"/>
        <v>1</v>
      </c>
      <c r="V844" t="s">
        <v>2136</v>
      </c>
      <c r="W844" s="1">
        <v>0</v>
      </c>
      <c r="X844" s="1">
        <v>0</v>
      </c>
    </row>
    <row r="845" spans="2:24" x14ac:dyDescent="0.3">
      <c r="B845" s="1">
        <v>40</v>
      </c>
      <c r="C845" t="s">
        <v>182</v>
      </c>
      <c r="D845" t="s">
        <v>69</v>
      </c>
      <c r="E845" s="1" t="s">
        <v>927</v>
      </c>
      <c r="F845" s="31" t="s">
        <v>35</v>
      </c>
      <c r="G845" s="1">
        <v>25</v>
      </c>
      <c r="H845" s="1">
        <v>2011</v>
      </c>
      <c r="I845" s="36">
        <v>0.79652777777777783</v>
      </c>
      <c r="J845" s="1" t="s">
        <v>7</v>
      </c>
      <c r="K845" s="39">
        <v>38976</v>
      </c>
      <c r="L845" t="s">
        <v>1521</v>
      </c>
      <c r="M845" s="12">
        <f t="shared" si="97"/>
        <v>0</v>
      </c>
      <c r="N845" s="12">
        <v>0</v>
      </c>
      <c r="O845" s="12">
        <v>1</v>
      </c>
      <c r="P845" s="12">
        <f t="shared" si="93"/>
        <v>0</v>
      </c>
      <c r="Q845" s="12">
        <f t="shared" si="94"/>
        <v>0</v>
      </c>
      <c r="R845" s="12">
        <f t="shared" si="95"/>
        <v>0</v>
      </c>
      <c r="S845" s="14">
        <f t="shared" si="91"/>
        <v>1</v>
      </c>
      <c r="T845" s="1">
        <f t="shared" si="92"/>
        <v>1</v>
      </c>
      <c r="U845" s="14">
        <f t="shared" si="96"/>
        <v>1</v>
      </c>
      <c r="V845" t="s">
        <v>2137</v>
      </c>
      <c r="W845" s="1">
        <v>1</v>
      </c>
      <c r="X845" s="1">
        <v>0</v>
      </c>
    </row>
    <row r="846" spans="2:24" x14ac:dyDescent="0.3">
      <c r="B846" s="1">
        <v>41</v>
      </c>
      <c r="C846" t="s">
        <v>182</v>
      </c>
      <c r="D846" t="s">
        <v>69</v>
      </c>
      <c r="E846" s="1" t="s">
        <v>928</v>
      </c>
      <c r="F846" s="31" t="s">
        <v>35</v>
      </c>
      <c r="G846" s="1">
        <v>26</v>
      </c>
      <c r="H846" s="1">
        <v>2011</v>
      </c>
      <c r="I846" s="36">
        <v>0.56736111111111109</v>
      </c>
      <c r="J846" s="1" t="s">
        <v>8</v>
      </c>
      <c r="K846" s="39">
        <v>27809</v>
      </c>
      <c r="L846" t="s">
        <v>1521</v>
      </c>
      <c r="M846" s="12">
        <f t="shared" si="97"/>
        <v>0</v>
      </c>
      <c r="N846" s="12">
        <v>0</v>
      </c>
      <c r="O846" s="12">
        <v>1</v>
      </c>
      <c r="P846" s="12">
        <f t="shared" si="93"/>
        <v>0</v>
      </c>
      <c r="Q846" s="12">
        <f t="shared" si="94"/>
        <v>0</v>
      </c>
      <c r="R846" s="12">
        <f t="shared" si="95"/>
        <v>0</v>
      </c>
      <c r="S846" s="14">
        <f t="shared" si="91"/>
        <v>0</v>
      </c>
      <c r="T846" s="1">
        <f t="shared" si="92"/>
        <v>0</v>
      </c>
      <c r="U846" s="14">
        <f t="shared" si="96"/>
        <v>1</v>
      </c>
      <c r="V846" t="s">
        <v>2138</v>
      </c>
      <c r="W846" s="1">
        <v>0</v>
      </c>
      <c r="X846" s="1">
        <v>0</v>
      </c>
    </row>
    <row r="847" spans="2:24" x14ac:dyDescent="0.3">
      <c r="B847" s="1">
        <v>42</v>
      </c>
      <c r="C847" t="s">
        <v>183</v>
      </c>
      <c r="D847" t="s">
        <v>63</v>
      </c>
      <c r="E847" s="1" t="s">
        <v>459</v>
      </c>
      <c r="F847" s="31" t="s">
        <v>35</v>
      </c>
      <c r="G847" s="1">
        <v>28</v>
      </c>
      <c r="H847" s="1">
        <v>2011</v>
      </c>
      <c r="I847" s="36">
        <v>0.79652777777777783</v>
      </c>
      <c r="J847" s="1" t="s">
        <v>10</v>
      </c>
      <c r="K847" s="39">
        <v>20556</v>
      </c>
      <c r="L847" t="s">
        <v>1520</v>
      </c>
      <c r="M847" s="12">
        <f t="shared" si="97"/>
        <v>0</v>
      </c>
      <c r="N847" s="12">
        <v>0</v>
      </c>
      <c r="O847" s="12">
        <v>1</v>
      </c>
      <c r="P847" s="12">
        <f t="shared" si="93"/>
        <v>0</v>
      </c>
      <c r="Q847" s="12">
        <f t="shared" si="94"/>
        <v>0</v>
      </c>
      <c r="R847" s="12">
        <f t="shared" si="95"/>
        <v>0</v>
      </c>
      <c r="S847" s="14">
        <f t="shared" si="91"/>
        <v>1</v>
      </c>
      <c r="T847" s="1">
        <f t="shared" si="92"/>
        <v>0</v>
      </c>
      <c r="U847" s="14">
        <f t="shared" si="96"/>
        <v>1</v>
      </c>
      <c r="V847" t="s">
        <v>2129</v>
      </c>
      <c r="W847" s="1">
        <v>0</v>
      </c>
      <c r="X847" s="1">
        <v>0</v>
      </c>
    </row>
    <row r="848" spans="2:24" x14ac:dyDescent="0.3">
      <c r="B848" s="1">
        <v>43</v>
      </c>
      <c r="C848" t="s">
        <v>183</v>
      </c>
      <c r="D848" t="s">
        <v>63</v>
      </c>
      <c r="E848" s="1" t="s">
        <v>929</v>
      </c>
      <c r="F848" s="31" t="s">
        <v>35</v>
      </c>
      <c r="G848" s="1">
        <v>29</v>
      </c>
      <c r="H848" s="1">
        <v>2011</v>
      </c>
      <c r="I848" s="36">
        <v>0.79513888888888884</v>
      </c>
      <c r="J848" s="1" t="s">
        <v>11</v>
      </c>
      <c r="K848" s="39">
        <v>17405</v>
      </c>
      <c r="L848" t="s">
        <v>1581</v>
      </c>
      <c r="M848" s="12">
        <f t="shared" si="97"/>
        <v>0</v>
      </c>
      <c r="N848" s="12">
        <v>0</v>
      </c>
      <c r="O848" s="12">
        <v>1</v>
      </c>
      <c r="P848" s="12">
        <f t="shared" si="93"/>
        <v>0</v>
      </c>
      <c r="Q848" s="12">
        <f t="shared" si="94"/>
        <v>0</v>
      </c>
      <c r="R848" s="12">
        <f t="shared" si="95"/>
        <v>0</v>
      </c>
      <c r="S848" s="14">
        <f t="shared" si="91"/>
        <v>1</v>
      </c>
      <c r="T848" s="1">
        <f t="shared" si="92"/>
        <v>0</v>
      </c>
      <c r="U848" s="14">
        <f t="shared" si="96"/>
        <v>1</v>
      </c>
      <c r="V848"/>
      <c r="W848" s="1">
        <v>0</v>
      </c>
      <c r="X848" s="1">
        <v>0</v>
      </c>
    </row>
    <row r="849" spans="2:24" x14ac:dyDescent="0.3">
      <c r="B849" s="1">
        <v>44</v>
      </c>
      <c r="C849" t="s">
        <v>183</v>
      </c>
      <c r="D849" t="s">
        <v>63</v>
      </c>
      <c r="E849" s="1" t="s">
        <v>460</v>
      </c>
      <c r="F849" s="31" t="s">
        <v>35</v>
      </c>
      <c r="G849" s="1">
        <v>30</v>
      </c>
      <c r="H849" s="1">
        <v>2011</v>
      </c>
      <c r="I849" s="36">
        <v>0.79652777777777783</v>
      </c>
      <c r="J849" s="1" t="s">
        <v>9</v>
      </c>
      <c r="K849" s="39">
        <v>28340</v>
      </c>
      <c r="L849" t="s">
        <v>1538</v>
      </c>
      <c r="M849" s="12">
        <f t="shared" si="97"/>
        <v>0</v>
      </c>
      <c r="N849" s="12">
        <v>0</v>
      </c>
      <c r="O849" s="12">
        <v>1</v>
      </c>
      <c r="P849" s="12">
        <f t="shared" si="93"/>
        <v>0</v>
      </c>
      <c r="Q849" s="12">
        <f t="shared" si="94"/>
        <v>0</v>
      </c>
      <c r="R849" s="12">
        <f t="shared" si="95"/>
        <v>0</v>
      </c>
      <c r="S849" s="14">
        <f t="shared" si="91"/>
        <v>1</v>
      </c>
      <c r="T849" s="1">
        <f t="shared" si="92"/>
        <v>0</v>
      </c>
      <c r="U849" s="14">
        <f t="shared" si="96"/>
        <v>1</v>
      </c>
      <c r="V849" t="s">
        <v>2139</v>
      </c>
      <c r="W849" s="1">
        <v>0</v>
      </c>
      <c r="X849" s="1">
        <v>0</v>
      </c>
    </row>
    <row r="850" spans="2:24" x14ac:dyDescent="0.3">
      <c r="B850" s="1">
        <v>45</v>
      </c>
      <c r="C850" t="s">
        <v>160</v>
      </c>
      <c r="D850" t="s">
        <v>92</v>
      </c>
      <c r="E850" s="1" t="s">
        <v>930</v>
      </c>
      <c r="F850" s="31" t="s">
        <v>48</v>
      </c>
      <c r="G850" s="1">
        <v>14</v>
      </c>
      <c r="H850" s="1">
        <v>2011</v>
      </c>
      <c r="I850" s="36">
        <v>0.79652777777777783</v>
      </c>
      <c r="J850" s="1" t="s">
        <v>9</v>
      </c>
      <c r="K850" s="39">
        <v>22780</v>
      </c>
      <c r="L850" t="s">
        <v>1543</v>
      </c>
      <c r="M850" s="12">
        <f t="shared" si="97"/>
        <v>0</v>
      </c>
      <c r="N850" s="12">
        <v>0</v>
      </c>
      <c r="O850" s="12">
        <v>0</v>
      </c>
      <c r="P850" s="12">
        <f t="shared" si="93"/>
        <v>0</v>
      </c>
      <c r="Q850" s="12">
        <f t="shared" si="94"/>
        <v>0</v>
      </c>
      <c r="R850" s="12">
        <f t="shared" si="95"/>
        <v>0</v>
      </c>
      <c r="S850" s="14">
        <f t="shared" si="91"/>
        <v>1</v>
      </c>
      <c r="T850" s="1">
        <f t="shared" si="92"/>
        <v>0</v>
      </c>
      <c r="U850" s="14">
        <f t="shared" si="96"/>
        <v>0</v>
      </c>
      <c r="V850" t="s">
        <v>2140</v>
      </c>
      <c r="W850" s="1">
        <v>0</v>
      </c>
      <c r="X850" s="1">
        <v>0</v>
      </c>
    </row>
    <row r="851" spans="2:24" x14ac:dyDescent="0.3">
      <c r="B851" s="1">
        <v>46</v>
      </c>
      <c r="C851" t="s">
        <v>160</v>
      </c>
      <c r="D851" t="s">
        <v>92</v>
      </c>
      <c r="E851" s="1" t="s">
        <v>931</v>
      </c>
      <c r="F851" s="31" t="s">
        <v>48</v>
      </c>
      <c r="G851" s="1">
        <v>15</v>
      </c>
      <c r="H851" s="1">
        <v>2011</v>
      </c>
      <c r="I851" s="36">
        <v>0.79583333333333339</v>
      </c>
      <c r="J851" s="1" t="s">
        <v>5</v>
      </c>
      <c r="K851" s="39">
        <v>27372</v>
      </c>
      <c r="L851" t="s">
        <v>1668</v>
      </c>
      <c r="M851" s="12">
        <f t="shared" si="97"/>
        <v>0</v>
      </c>
      <c r="N851" s="12">
        <v>0</v>
      </c>
      <c r="O851" s="12">
        <v>0</v>
      </c>
      <c r="P851" s="12">
        <f t="shared" si="93"/>
        <v>0</v>
      </c>
      <c r="Q851" s="12">
        <f t="shared" si="94"/>
        <v>0</v>
      </c>
      <c r="R851" s="12">
        <f t="shared" si="95"/>
        <v>0</v>
      </c>
      <c r="S851" s="14">
        <f t="shared" si="91"/>
        <v>1</v>
      </c>
      <c r="T851" s="1">
        <f t="shared" si="92"/>
        <v>0</v>
      </c>
      <c r="U851" s="14">
        <f t="shared" si="96"/>
        <v>0</v>
      </c>
      <c r="V851" t="s">
        <v>2011</v>
      </c>
      <c r="W851" s="1">
        <v>0</v>
      </c>
      <c r="X851" s="1">
        <v>0</v>
      </c>
    </row>
    <row r="852" spans="2:24" x14ac:dyDescent="0.3">
      <c r="B852" s="1">
        <v>47</v>
      </c>
      <c r="C852" t="s">
        <v>160</v>
      </c>
      <c r="D852" t="s">
        <v>92</v>
      </c>
      <c r="E852" s="1" t="s">
        <v>932</v>
      </c>
      <c r="F852" s="31" t="s">
        <v>48</v>
      </c>
      <c r="G852" s="1">
        <v>16</v>
      </c>
      <c r="H852" s="1">
        <v>2011</v>
      </c>
      <c r="I852" s="36">
        <v>0.79513888888888884</v>
      </c>
      <c r="J852" s="1" t="s">
        <v>7</v>
      </c>
      <c r="K852" s="39">
        <v>24835</v>
      </c>
      <c r="L852" t="s">
        <v>1319</v>
      </c>
      <c r="M852" s="12">
        <f t="shared" si="97"/>
        <v>0</v>
      </c>
      <c r="N852" s="12">
        <v>0</v>
      </c>
      <c r="O852" s="12">
        <v>0</v>
      </c>
      <c r="P852" s="12">
        <f t="shared" si="93"/>
        <v>0</v>
      </c>
      <c r="Q852" s="12">
        <f t="shared" si="94"/>
        <v>0</v>
      </c>
      <c r="R852" s="12">
        <f t="shared" si="95"/>
        <v>0</v>
      </c>
      <c r="S852" s="14">
        <f t="shared" si="91"/>
        <v>1</v>
      </c>
      <c r="T852" s="1">
        <f t="shared" si="92"/>
        <v>1</v>
      </c>
      <c r="U852" s="14">
        <f t="shared" si="96"/>
        <v>0</v>
      </c>
      <c r="V852" t="s">
        <v>2131</v>
      </c>
      <c r="W852" s="1">
        <v>0</v>
      </c>
      <c r="X852" s="1">
        <v>0</v>
      </c>
    </row>
    <row r="853" spans="2:24" x14ac:dyDescent="0.3">
      <c r="B853" s="1">
        <v>48</v>
      </c>
      <c r="C853" t="s">
        <v>160</v>
      </c>
      <c r="D853" t="s">
        <v>92</v>
      </c>
      <c r="E853" s="1" t="s">
        <v>933</v>
      </c>
      <c r="F853" s="31" t="s">
        <v>48</v>
      </c>
      <c r="G853" s="1">
        <v>17</v>
      </c>
      <c r="H853" s="1">
        <v>2011</v>
      </c>
      <c r="I853" s="36">
        <v>0.56736111111111109</v>
      </c>
      <c r="J853" s="1" t="s">
        <v>8</v>
      </c>
      <c r="K853" s="39">
        <v>17754</v>
      </c>
      <c r="L853" t="s">
        <v>1277</v>
      </c>
      <c r="M853" s="12">
        <f t="shared" si="97"/>
        <v>0</v>
      </c>
      <c r="N853" s="12">
        <v>0</v>
      </c>
      <c r="O853" s="12">
        <v>0</v>
      </c>
      <c r="P853" s="12">
        <f t="shared" si="93"/>
        <v>0</v>
      </c>
      <c r="Q853" s="12">
        <f t="shared" si="94"/>
        <v>0</v>
      </c>
      <c r="R853" s="12">
        <f t="shared" si="95"/>
        <v>0</v>
      </c>
      <c r="S853" s="14">
        <f t="shared" si="91"/>
        <v>0</v>
      </c>
      <c r="T853" s="1">
        <f t="shared" si="92"/>
        <v>0</v>
      </c>
      <c r="U853" s="14">
        <f t="shared" si="96"/>
        <v>0</v>
      </c>
      <c r="V853"/>
      <c r="W853" s="1">
        <v>0</v>
      </c>
      <c r="X853" s="1">
        <v>0</v>
      </c>
    </row>
    <row r="854" spans="2:24" x14ac:dyDescent="0.3">
      <c r="B854" s="1">
        <v>49</v>
      </c>
      <c r="C854" t="s">
        <v>156</v>
      </c>
      <c r="D854" t="s">
        <v>80</v>
      </c>
      <c r="E854" s="1" t="s">
        <v>934</v>
      </c>
      <c r="F854" s="31" t="s">
        <v>48</v>
      </c>
      <c r="G854" s="1">
        <v>18</v>
      </c>
      <c r="H854" s="1">
        <v>2011</v>
      </c>
      <c r="I854" s="36">
        <v>0.79652777777777783</v>
      </c>
      <c r="J854" s="1" t="s">
        <v>6</v>
      </c>
      <c r="K854" s="39">
        <v>27924</v>
      </c>
      <c r="L854" t="s">
        <v>1669</v>
      </c>
      <c r="M854" s="12">
        <f t="shared" si="97"/>
        <v>0</v>
      </c>
      <c r="N854" s="12">
        <v>0</v>
      </c>
      <c r="O854" s="12">
        <v>0</v>
      </c>
      <c r="P854" s="12">
        <f t="shared" si="93"/>
        <v>0</v>
      </c>
      <c r="Q854" s="12">
        <f t="shared" si="94"/>
        <v>1</v>
      </c>
      <c r="R854" s="12">
        <f t="shared" si="95"/>
        <v>0</v>
      </c>
      <c r="S854" s="14">
        <f t="shared" si="91"/>
        <v>1</v>
      </c>
      <c r="T854" s="1">
        <f t="shared" si="92"/>
        <v>0</v>
      </c>
      <c r="U854" s="14">
        <f t="shared" si="96"/>
        <v>0</v>
      </c>
      <c r="V854"/>
      <c r="W854" s="1">
        <v>0</v>
      </c>
      <c r="X854" s="1">
        <v>0</v>
      </c>
    </row>
    <row r="855" spans="2:24" x14ac:dyDescent="0.3">
      <c r="B855" s="1">
        <v>50</v>
      </c>
      <c r="C855" t="s">
        <v>156</v>
      </c>
      <c r="D855" t="s">
        <v>80</v>
      </c>
      <c r="E855" s="1" t="s">
        <v>935</v>
      </c>
      <c r="F855" s="31" t="s">
        <v>48</v>
      </c>
      <c r="G855" s="1">
        <v>19</v>
      </c>
      <c r="H855" s="1">
        <v>2011</v>
      </c>
      <c r="I855" s="36">
        <v>0.79583333333333339</v>
      </c>
      <c r="J855" s="1" t="s">
        <v>10</v>
      </c>
      <c r="K855" s="39">
        <v>32314</v>
      </c>
      <c r="L855" t="s">
        <v>1319</v>
      </c>
      <c r="M855" s="12">
        <f t="shared" si="97"/>
        <v>0</v>
      </c>
      <c r="N855" s="12">
        <v>0</v>
      </c>
      <c r="O855" s="12">
        <v>0</v>
      </c>
      <c r="P855" s="12">
        <f t="shared" si="93"/>
        <v>0</v>
      </c>
      <c r="Q855" s="12">
        <f t="shared" si="94"/>
        <v>1</v>
      </c>
      <c r="R855" s="12">
        <f t="shared" si="95"/>
        <v>0</v>
      </c>
      <c r="S855" s="14">
        <f t="shared" si="91"/>
        <v>1</v>
      </c>
      <c r="T855" s="1">
        <f t="shared" si="92"/>
        <v>0</v>
      </c>
      <c r="U855" s="14">
        <f t="shared" si="96"/>
        <v>0</v>
      </c>
      <c r="V855" t="s">
        <v>2129</v>
      </c>
      <c r="W855" s="1">
        <v>0</v>
      </c>
      <c r="X855" s="1">
        <v>0</v>
      </c>
    </row>
    <row r="856" spans="2:24" x14ac:dyDescent="0.3">
      <c r="B856" s="1">
        <v>51</v>
      </c>
      <c r="C856" t="s">
        <v>156</v>
      </c>
      <c r="D856" t="s">
        <v>80</v>
      </c>
      <c r="E856" s="1" t="s">
        <v>936</v>
      </c>
      <c r="F856" s="31" t="s">
        <v>48</v>
      </c>
      <c r="G856" s="1">
        <v>20</v>
      </c>
      <c r="H856" s="1">
        <v>2011</v>
      </c>
      <c r="I856" s="36">
        <v>0.52638888888888891</v>
      </c>
      <c r="J856" s="1" t="s">
        <v>11</v>
      </c>
      <c r="K856" s="39">
        <v>35174</v>
      </c>
      <c r="L856" t="s">
        <v>1365</v>
      </c>
      <c r="M856" s="12">
        <f t="shared" si="97"/>
        <v>0</v>
      </c>
      <c r="N856" s="12">
        <v>0</v>
      </c>
      <c r="O856" s="12">
        <v>0</v>
      </c>
      <c r="P856" s="12">
        <f t="shared" si="93"/>
        <v>0</v>
      </c>
      <c r="Q856" s="12">
        <f t="shared" si="94"/>
        <v>1</v>
      </c>
      <c r="R856" s="12">
        <f t="shared" si="95"/>
        <v>0</v>
      </c>
      <c r="S856" s="14">
        <f t="shared" si="91"/>
        <v>0</v>
      </c>
      <c r="T856" s="1">
        <f t="shared" si="92"/>
        <v>0</v>
      </c>
      <c r="U856" s="14">
        <f t="shared" si="96"/>
        <v>0</v>
      </c>
      <c r="V856" t="s">
        <v>2065</v>
      </c>
      <c r="W856" s="1">
        <v>0</v>
      </c>
      <c r="X856" s="1">
        <v>0</v>
      </c>
    </row>
    <row r="857" spans="2:24" x14ac:dyDescent="0.3">
      <c r="B857" s="1">
        <v>52</v>
      </c>
      <c r="C857" t="s">
        <v>161</v>
      </c>
      <c r="D857" t="s">
        <v>66</v>
      </c>
      <c r="E857" s="1" t="s">
        <v>937</v>
      </c>
      <c r="F857" s="31" t="s">
        <v>48</v>
      </c>
      <c r="G857" s="1">
        <v>22</v>
      </c>
      <c r="H857" s="1">
        <v>2011</v>
      </c>
      <c r="I857" s="36">
        <v>0.79722222222222217</v>
      </c>
      <c r="J857" s="1" t="s">
        <v>5</v>
      </c>
      <c r="K857" s="39">
        <v>24823</v>
      </c>
      <c r="L857" t="s">
        <v>1670</v>
      </c>
      <c r="M857" s="12">
        <f t="shared" si="97"/>
        <v>0</v>
      </c>
      <c r="N857" s="12">
        <v>0</v>
      </c>
      <c r="O857" s="12">
        <v>0</v>
      </c>
      <c r="P857" s="12">
        <f t="shared" si="93"/>
        <v>0</v>
      </c>
      <c r="Q857" s="12">
        <f t="shared" si="94"/>
        <v>0</v>
      </c>
      <c r="R857" s="12">
        <f t="shared" si="95"/>
        <v>0</v>
      </c>
      <c r="S857" s="14">
        <f t="shared" si="91"/>
        <v>1</v>
      </c>
      <c r="T857" s="1">
        <f t="shared" si="92"/>
        <v>0</v>
      </c>
      <c r="U857" s="14">
        <f t="shared" si="96"/>
        <v>0</v>
      </c>
      <c r="V857" t="s">
        <v>2141</v>
      </c>
      <c r="W857" s="1">
        <v>0</v>
      </c>
      <c r="X857" s="1">
        <v>0</v>
      </c>
    </row>
    <row r="858" spans="2:24" x14ac:dyDescent="0.3">
      <c r="B858" s="1">
        <v>53</v>
      </c>
      <c r="C858" t="s">
        <v>161</v>
      </c>
      <c r="D858" t="s">
        <v>66</v>
      </c>
      <c r="E858" s="1" t="s">
        <v>938</v>
      </c>
      <c r="F858" s="31" t="s">
        <v>48</v>
      </c>
      <c r="G858" s="1">
        <v>23</v>
      </c>
      <c r="H858" s="1">
        <v>2011</v>
      </c>
      <c r="I858" s="36">
        <v>0.79583333333333339</v>
      </c>
      <c r="J858" s="1" t="s">
        <v>7</v>
      </c>
      <c r="K858" s="39">
        <v>20311</v>
      </c>
      <c r="L858" t="s">
        <v>1671</v>
      </c>
      <c r="M858" s="12">
        <f t="shared" si="97"/>
        <v>0</v>
      </c>
      <c r="N858" s="12">
        <v>0</v>
      </c>
      <c r="O858" s="12">
        <v>0</v>
      </c>
      <c r="P858" s="12">
        <f t="shared" si="93"/>
        <v>0</v>
      </c>
      <c r="Q858" s="12">
        <f t="shared" si="94"/>
        <v>0</v>
      </c>
      <c r="R858" s="12">
        <f t="shared" si="95"/>
        <v>0</v>
      </c>
      <c r="S858" s="14">
        <f t="shared" si="91"/>
        <v>1</v>
      </c>
      <c r="T858" s="1">
        <f t="shared" si="92"/>
        <v>1</v>
      </c>
      <c r="U858" s="14">
        <f t="shared" si="96"/>
        <v>0</v>
      </c>
      <c r="V858"/>
      <c r="W858" s="1">
        <v>0</v>
      </c>
      <c r="X858" s="1">
        <v>0</v>
      </c>
    </row>
    <row r="859" spans="2:24" x14ac:dyDescent="0.3">
      <c r="B859" s="1">
        <v>54</v>
      </c>
      <c r="C859" t="s">
        <v>161</v>
      </c>
      <c r="D859" t="s">
        <v>66</v>
      </c>
      <c r="E859" s="1" t="s">
        <v>939</v>
      </c>
      <c r="F859" s="31" t="s">
        <v>48</v>
      </c>
      <c r="G859" s="1">
        <v>24</v>
      </c>
      <c r="H859" s="1">
        <v>2011</v>
      </c>
      <c r="I859" s="36">
        <v>0.56666666666666665</v>
      </c>
      <c r="J859" s="1" t="s">
        <v>8</v>
      </c>
      <c r="K859" s="39">
        <v>15676</v>
      </c>
      <c r="L859" t="s">
        <v>1672</v>
      </c>
      <c r="M859" s="12">
        <f t="shared" si="97"/>
        <v>0</v>
      </c>
      <c r="N859" s="12">
        <v>0</v>
      </c>
      <c r="O859" s="12">
        <v>0</v>
      </c>
      <c r="P859" s="12">
        <f t="shared" si="93"/>
        <v>0</v>
      </c>
      <c r="Q859" s="12">
        <f t="shared" si="94"/>
        <v>0</v>
      </c>
      <c r="R859" s="12">
        <f t="shared" si="95"/>
        <v>0</v>
      </c>
      <c r="S859" s="14">
        <f t="shared" si="91"/>
        <v>0</v>
      </c>
      <c r="T859" s="1">
        <f t="shared" si="92"/>
        <v>0</v>
      </c>
      <c r="U859" s="14">
        <f t="shared" si="96"/>
        <v>0</v>
      </c>
      <c r="V859" t="s">
        <v>1907</v>
      </c>
      <c r="W859" s="1">
        <v>0</v>
      </c>
      <c r="X859" s="1">
        <v>0</v>
      </c>
    </row>
    <row r="860" spans="2:24" x14ac:dyDescent="0.3">
      <c r="B860" s="1">
        <v>55</v>
      </c>
      <c r="C860" s="33" t="s">
        <v>157</v>
      </c>
      <c r="D860" s="33" t="s">
        <v>79</v>
      </c>
      <c r="E860" s="1" t="s">
        <v>940</v>
      </c>
      <c r="F860" s="31" t="s">
        <v>52</v>
      </c>
      <c r="G860" s="1">
        <v>5</v>
      </c>
      <c r="H860" s="1">
        <v>2011</v>
      </c>
      <c r="I860" s="36">
        <v>0.79722222222222217</v>
      </c>
      <c r="J860" s="1" t="s">
        <v>5</v>
      </c>
      <c r="K860" s="39">
        <v>18770</v>
      </c>
      <c r="L860" t="s">
        <v>1538</v>
      </c>
      <c r="M860" s="12">
        <f t="shared" si="97"/>
        <v>0</v>
      </c>
      <c r="N860" s="12">
        <v>0</v>
      </c>
      <c r="O860" s="12">
        <v>0</v>
      </c>
      <c r="P860" s="12">
        <f t="shared" si="93"/>
        <v>0</v>
      </c>
      <c r="Q860" s="12">
        <f t="shared" si="94"/>
        <v>0</v>
      </c>
      <c r="R860" s="12">
        <f t="shared" si="95"/>
        <v>0</v>
      </c>
      <c r="S860" s="14">
        <f t="shared" si="91"/>
        <v>1</v>
      </c>
      <c r="T860" s="1">
        <f t="shared" si="92"/>
        <v>0</v>
      </c>
      <c r="U860" s="14">
        <f t="shared" si="96"/>
        <v>0</v>
      </c>
      <c r="V860" t="s">
        <v>2142</v>
      </c>
      <c r="W860" s="1">
        <v>0</v>
      </c>
      <c r="X860" s="1">
        <v>0</v>
      </c>
    </row>
    <row r="861" spans="2:24" x14ac:dyDescent="0.3">
      <c r="B861" s="1">
        <v>56</v>
      </c>
      <c r="C861" s="33" t="s">
        <v>157</v>
      </c>
      <c r="D861" s="33" t="s">
        <v>79</v>
      </c>
      <c r="E861" s="1" t="s">
        <v>941</v>
      </c>
      <c r="F861" s="31" t="s">
        <v>52</v>
      </c>
      <c r="G861" s="1">
        <v>6</v>
      </c>
      <c r="H861" s="1">
        <v>2011</v>
      </c>
      <c r="I861" s="36">
        <v>0.84444444444444444</v>
      </c>
      <c r="J861" s="1" t="s">
        <v>7</v>
      </c>
      <c r="K861" s="39">
        <v>19396</v>
      </c>
      <c r="L861" t="s">
        <v>1673</v>
      </c>
      <c r="M861" s="12">
        <f t="shared" si="97"/>
        <v>0</v>
      </c>
      <c r="N861" s="12">
        <v>0</v>
      </c>
      <c r="O861" s="12">
        <v>0</v>
      </c>
      <c r="P861" s="12">
        <f t="shared" si="93"/>
        <v>0</v>
      </c>
      <c r="Q861" s="12">
        <f t="shared" si="94"/>
        <v>0</v>
      </c>
      <c r="R861" s="12">
        <f t="shared" si="95"/>
        <v>0</v>
      </c>
      <c r="S861" s="14">
        <f t="shared" si="91"/>
        <v>1</v>
      </c>
      <c r="T861" s="1">
        <f t="shared" si="92"/>
        <v>1</v>
      </c>
      <c r="U861" s="14">
        <f t="shared" si="96"/>
        <v>0</v>
      </c>
      <c r="V861" t="s">
        <v>2143</v>
      </c>
      <c r="W861" s="1">
        <v>1</v>
      </c>
      <c r="X861" s="1">
        <v>0</v>
      </c>
    </row>
    <row r="862" spans="2:24" x14ac:dyDescent="0.3">
      <c r="B862" s="1">
        <v>57</v>
      </c>
      <c r="C862" s="33" t="s">
        <v>157</v>
      </c>
      <c r="D862" s="33" t="s">
        <v>79</v>
      </c>
      <c r="E862" s="1" t="s">
        <v>942</v>
      </c>
      <c r="F862" s="31" t="s">
        <v>52</v>
      </c>
      <c r="G862" s="1">
        <v>7</v>
      </c>
      <c r="H862" s="1">
        <v>2011</v>
      </c>
      <c r="I862" s="36">
        <v>0.56805555555555554</v>
      </c>
      <c r="J862" s="1" t="s">
        <v>8</v>
      </c>
      <c r="K862" s="39">
        <v>13824</v>
      </c>
      <c r="L862" t="s">
        <v>1514</v>
      </c>
      <c r="M862" s="12">
        <f t="shared" si="97"/>
        <v>0</v>
      </c>
      <c r="N862" s="12">
        <v>0</v>
      </c>
      <c r="O862" s="12">
        <v>0</v>
      </c>
      <c r="P862" s="12">
        <f t="shared" si="93"/>
        <v>0</v>
      </c>
      <c r="Q862" s="12">
        <f t="shared" si="94"/>
        <v>0</v>
      </c>
      <c r="R862" s="12">
        <f t="shared" si="95"/>
        <v>0</v>
      </c>
      <c r="S862" s="14">
        <f t="shared" si="91"/>
        <v>0</v>
      </c>
      <c r="T862" s="1">
        <f t="shared" si="92"/>
        <v>0</v>
      </c>
      <c r="U862" s="14">
        <f t="shared" si="96"/>
        <v>0</v>
      </c>
      <c r="V862"/>
      <c r="W862" s="1">
        <v>0</v>
      </c>
      <c r="X862" s="1">
        <v>0</v>
      </c>
    </row>
    <row r="863" spans="2:24" x14ac:dyDescent="0.3">
      <c r="B863" s="1">
        <v>58</v>
      </c>
      <c r="C863" t="s">
        <v>159</v>
      </c>
      <c r="D863" t="s">
        <v>81</v>
      </c>
      <c r="E863" s="1" t="s">
        <v>943</v>
      </c>
      <c r="F863" s="31" t="s">
        <v>52</v>
      </c>
      <c r="G863" s="1">
        <v>8</v>
      </c>
      <c r="H863" s="1">
        <v>2011</v>
      </c>
      <c r="I863" s="36">
        <v>0.79722222222222217</v>
      </c>
      <c r="J863" s="1" t="s">
        <v>6</v>
      </c>
      <c r="K863" s="39">
        <v>17498</v>
      </c>
      <c r="L863" t="s">
        <v>1674</v>
      </c>
      <c r="M863" s="12">
        <f t="shared" si="97"/>
        <v>0</v>
      </c>
      <c r="N863" s="12">
        <v>0</v>
      </c>
      <c r="O863" s="12">
        <v>0</v>
      </c>
      <c r="P863" s="12">
        <f t="shared" si="93"/>
        <v>0</v>
      </c>
      <c r="Q863" s="12">
        <f t="shared" si="94"/>
        <v>0</v>
      </c>
      <c r="R863" s="12">
        <f t="shared" si="95"/>
        <v>0</v>
      </c>
      <c r="S863" s="14">
        <f t="shared" si="91"/>
        <v>1</v>
      </c>
      <c r="T863" s="1">
        <f t="shared" si="92"/>
        <v>0</v>
      </c>
      <c r="U863" s="14">
        <f t="shared" si="96"/>
        <v>0</v>
      </c>
      <c r="V863"/>
      <c r="W863" s="1">
        <v>0</v>
      </c>
      <c r="X863" s="1">
        <v>0</v>
      </c>
    </row>
    <row r="864" spans="2:24" x14ac:dyDescent="0.3">
      <c r="B864" s="1">
        <v>59</v>
      </c>
      <c r="C864" t="s">
        <v>159</v>
      </c>
      <c r="D864" t="s">
        <v>81</v>
      </c>
      <c r="E864" s="1" t="s">
        <v>944</v>
      </c>
      <c r="F864" s="31" t="s">
        <v>52</v>
      </c>
      <c r="G864" s="1">
        <v>9</v>
      </c>
      <c r="H864" s="1">
        <v>2011</v>
      </c>
      <c r="I864" s="36">
        <v>0.79583333333333339</v>
      </c>
      <c r="J864" s="1" t="s">
        <v>10</v>
      </c>
      <c r="K864" s="39">
        <v>14177</v>
      </c>
      <c r="L864" t="s">
        <v>1675</v>
      </c>
      <c r="M864" s="12">
        <f t="shared" si="97"/>
        <v>0</v>
      </c>
      <c r="N864" s="12">
        <v>0</v>
      </c>
      <c r="O864" s="12">
        <v>0</v>
      </c>
      <c r="P864" s="12">
        <f t="shared" si="93"/>
        <v>0</v>
      </c>
      <c r="Q864" s="12">
        <f t="shared" si="94"/>
        <v>0</v>
      </c>
      <c r="R864" s="12">
        <f t="shared" si="95"/>
        <v>0</v>
      </c>
      <c r="S864" s="14">
        <f t="shared" si="91"/>
        <v>1</v>
      </c>
      <c r="T864" s="1">
        <f t="shared" si="92"/>
        <v>0</v>
      </c>
      <c r="U864" s="14">
        <f t="shared" si="96"/>
        <v>0</v>
      </c>
      <c r="V864" t="s">
        <v>2129</v>
      </c>
      <c r="W864" s="1">
        <v>0</v>
      </c>
      <c r="X864" s="1">
        <v>0</v>
      </c>
    </row>
    <row r="865" spans="2:24" x14ac:dyDescent="0.3">
      <c r="B865" s="1">
        <v>60</v>
      </c>
      <c r="C865" t="s">
        <v>159</v>
      </c>
      <c r="D865" t="s">
        <v>81</v>
      </c>
      <c r="E865" s="1" t="s">
        <v>477</v>
      </c>
      <c r="F865" s="31" t="s">
        <v>52</v>
      </c>
      <c r="G865" s="1">
        <v>10</v>
      </c>
      <c r="H865" s="1">
        <v>2011</v>
      </c>
      <c r="I865" s="36">
        <v>0.79583333333333339</v>
      </c>
      <c r="J865" s="1" t="s">
        <v>11</v>
      </c>
      <c r="K865" s="39">
        <v>18747</v>
      </c>
      <c r="L865" t="s">
        <v>1676</v>
      </c>
      <c r="M865" s="12">
        <f t="shared" si="97"/>
        <v>0</v>
      </c>
      <c r="N865" s="12">
        <v>0</v>
      </c>
      <c r="O865" s="12">
        <v>0</v>
      </c>
      <c r="P865" s="12">
        <f t="shared" si="93"/>
        <v>0</v>
      </c>
      <c r="Q865" s="12">
        <f t="shared" si="94"/>
        <v>0</v>
      </c>
      <c r="R865" s="12">
        <f t="shared" si="95"/>
        <v>0</v>
      </c>
      <c r="S865" s="14">
        <f t="shared" si="91"/>
        <v>1</v>
      </c>
      <c r="T865" s="1">
        <f t="shared" si="92"/>
        <v>0</v>
      </c>
      <c r="U865" s="14">
        <f t="shared" si="96"/>
        <v>0</v>
      </c>
      <c r="V865"/>
      <c r="W865" s="1">
        <v>0</v>
      </c>
      <c r="X865" s="1">
        <v>0</v>
      </c>
    </row>
    <row r="866" spans="2:24" x14ac:dyDescent="0.3">
      <c r="B866" s="1">
        <v>61</v>
      </c>
      <c r="C866" t="s">
        <v>159</v>
      </c>
      <c r="D866" t="s">
        <v>81</v>
      </c>
      <c r="E866" s="1" t="s">
        <v>478</v>
      </c>
      <c r="F866" s="31" t="s">
        <v>52</v>
      </c>
      <c r="G866" s="1">
        <v>11</v>
      </c>
      <c r="H866" s="1">
        <v>2011</v>
      </c>
      <c r="I866" s="36">
        <v>0.79652777777777783</v>
      </c>
      <c r="J866" s="1" t="s">
        <v>9</v>
      </c>
      <c r="K866" s="39">
        <v>21040</v>
      </c>
      <c r="L866" t="s">
        <v>1677</v>
      </c>
      <c r="M866" s="12">
        <f t="shared" si="97"/>
        <v>0</v>
      </c>
      <c r="N866" s="12">
        <v>0</v>
      </c>
      <c r="O866" s="12">
        <v>0</v>
      </c>
      <c r="P866" s="12">
        <f t="shared" si="93"/>
        <v>0</v>
      </c>
      <c r="Q866" s="12">
        <f t="shared" si="94"/>
        <v>0</v>
      </c>
      <c r="R866" s="12">
        <f t="shared" si="95"/>
        <v>0</v>
      </c>
      <c r="S866" s="14">
        <f t="shared" si="91"/>
        <v>1</v>
      </c>
      <c r="T866" s="1">
        <f t="shared" si="92"/>
        <v>0</v>
      </c>
      <c r="U866" s="14">
        <f t="shared" si="96"/>
        <v>0</v>
      </c>
      <c r="V866" t="s">
        <v>2144</v>
      </c>
      <c r="W866" s="1">
        <v>0</v>
      </c>
      <c r="X866" s="1">
        <v>0</v>
      </c>
    </row>
    <row r="867" spans="2:24" x14ac:dyDescent="0.3">
      <c r="B867" s="1">
        <v>62</v>
      </c>
      <c r="C867" t="s">
        <v>170</v>
      </c>
      <c r="D867" t="s">
        <v>77</v>
      </c>
      <c r="E867" s="1" t="s">
        <v>479</v>
      </c>
      <c r="F867" s="31" t="s">
        <v>52</v>
      </c>
      <c r="G867" s="1">
        <v>12</v>
      </c>
      <c r="H867" s="1">
        <v>2011</v>
      </c>
      <c r="I867" s="36">
        <v>0.79583333333333339</v>
      </c>
      <c r="J867" s="1" t="s">
        <v>5</v>
      </c>
      <c r="K867" s="39">
        <v>21465</v>
      </c>
      <c r="L867" t="s">
        <v>1668</v>
      </c>
      <c r="M867" s="12">
        <f t="shared" si="97"/>
        <v>0</v>
      </c>
      <c r="N867" s="12">
        <v>0</v>
      </c>
      <c r="O867" s="12">
        <v>0</v>
      </c>
      <c r="P867" s="12">
        <f t="shared" si="93"/>
        <v>0</v>
      </c>
      <c r="Q867" s="12">
        <f t="shared" si="94"/>
        <v>0</v>
      </c>
      <c r="R867" s="12">
        <f t="shared" si="95"/>
        <v>0</v>
      </c>
      <c r="S867" s="14">
        <f t="shared" si="91"/>
        <v>1</v>
      </c>
      <c r="T867" s="1">
        <f t="shared" si="92"/>
        <v>0</v>
      </c>
      <c r="U867" s="14">
        <f t="shared" si="96"/>
        <v>0</v>
      </c>
      <c r="V867" t="s">
        <v>2130</v>
      </c>
      <c r="W867" s="1">
        <v>0</v>
      </c>
      <c r="X867" s="1">
        <v>0</v>
      </c>
    </row>
    <row r="868" spans="2:24" x14ac:dyDescent="0.3">
      <c r="B868" s="1">
        <v>63</v>
      </c>
      <c r="C868" t="s">
        <v>170</v>
      </c>
      <c r="D868" t="s">
        <v>77</v>
      </c>
      <c r="E868" s="1" t="s">
        <v>480</v>
      </c>
      <c r="F868" s="31" t="s">
        <v>52</v>
      </c>
      <c r="G868" s="1">
        <v>13</v>
      </c>
      <c r="H868" s="1">
        <v>2011</v>
      </c>
      <c r="I868" s="36">
        <v>0.79999999999999993</v>
      </c>
      <c r="J868" s="1" t="s">
        <v>7</v>
      </c>
      <c r="K868" s="39">
        <v>24114</v>
      </c>
      <c r="L868" t="s">
        <v>1678</v>
      </c>
      <c r="M868" s="12">
        <f t="shared" si="97"/>
        <v>0</v>
      </c>
      <c r="N868" s="12">
        <v>0</v>
      </c>
      <c r="O868" s="12">
        <v>0</v>
      </c>
      <c r="P868" s="12">
        <f t="shared" si="93"/>
        <v>0</v>
      </c>
      <c r="Q868" s="12">
        <f t="shared" si="94"/>
        <v>0</v>
      </c>
      <c r="R868" s="12">
        <f t="shared" si="95"/>
        <v>0</v>
      </c>
      <c r="S868" s="14">
        <f t="shared" si="91"/>
        <v>1</v>
      </c>
      <c r="T868" s="1">
        <f t="shared" si="92"/>
        <v>1</v>
      </c>
      <c r="U868" s="14">
        <f t="shared" si="96"/>
        <v>0</v>
      </c>
      <c r="V868" t="s">
        <v>2131</v>
      </c>
      <c r="W868" s="1">
        <v>0</v>
      </c>
      <c r="X868" s="1">
        <v>0</v>
      </c>
    </row>
    <row r="869" spans="2:24" x14ac:dyDescent="0.3">
      <c r="B869" s="1">
        <v>64</v>
      </c>
      <c r="C869" t="s">
        <v>170</v>
      </c>
      <c r="D869" t="s">
        <v>77</v>
      </c>
      <c r="E869" s="1" t="s">
        <v>481</v>
      </c>
      <c r="F869" s="31" t="s">
        <v>52</v>
      </c>
      <c r="G869" s="1">
        <v>14</v>
      </c>
      <c r="H869" s="1">
        <v>2011</v>
      </c>
      <c r="I869" s="36">
        <v>0.56736111111111109</v>
      </c>
      <c r="J869" s="1" t="s">
        <v>8</v>
      </c>
      <c r="K869" s="39">
        <v>18348</v>
      </c>
      <c r="L869" t="s">
        <v>1679</v>
      </c>
      <c r="M869" s="12">
        <f t="shared" si="97"/>
        <v>0</v>
      </c>
      <c r="N869" s="12">
        <v>0</v>
      </c>
      <c r="O869" s="12">
        <v>0</v>
      </c>
      <c r="P869" s="12">
        <f t="shared" si="93"/>
        <v>0</v>
      </c>
      <c r="Q869" s="12">
        <f t="shared" si="94"/>
        <v>0</v>
      </c>
      <c r="R869" s="12">
        <f t="shared" si="95"/>
        <v>0</v>
      </c>
      <c r="S869" s="14">
        <f t="shared" si="91"/>
        <v>0</v>
      </c>
      <c r="T869" s="1">
        <f t="shared" si="92"/>
        <v>0</v>
      </c>
      <c r="U869" s="14">
        <f t="shared" si="96"/>
        <v>0</v>
      </c>
      <c r="V869"/>
      <c r="W869" s="1">
        <v>0</v>
      </c>
      <c r="X869" s="1">
        <v>0</v>
      </c>
    </row>
    <row r="870" spans="2:24" x14ac:dyDescent="0.3">
      <c r="B870" s="1">
        <v>65</v>
      </c>
      <c r="C870" t="s">
        <v>162</v>
      </c>
      <c r="D870" t="s">
        <v>75</v>
      </c>
      <c r="E870" s="31" t="s">
        <v>945</v>
      </c>
      <c r="F870" s="31" t="s">
        <v>52</v>
      </c>
      <c r="G870" s="1">
        <v>26</v>
      </c>
      <c r="H870" s="1">
        <v>2011</v>
      </c>
      <c r="I870" s="36">
        <v>0.80347222222222225</v>
      </c>
      <c r="J870" s="1" t="s">
        <v>5</v>
      </c>
      <c r="K870" s="39">
        <v>32762</v>
      </c>
      <c r="L870" t="s">
        <v>1521</v>
      </c>
      <c r="M870" s="12">
        <f t="shared" si="97"/>
        <v>0</v>
      </c>
      <c r="N870" s="12">
        <v>0</v>
      </c>
      <c r="O870" s="12">
        <v>0</v>
      </c>
      <c r="P870" s="12">
        <f t="shared" si="93"/>
        <v>1</v>
      </c>
      <c r="Q870" s="12">
        <f t="shared" si="94"/>
        <v>0</v>
      </c>
      <c r="R870" s="12">
        <f t="shared" si="95"/>
        <v>0</v>
      </c>
      <c r="S870" s="14">
        <f t="shared" si="91"/>
        <v>1</v>
      </c>
      <c r="T870" s="1">
        <f t="shared" si="92"/>
        <v>0</v>
      </c>
      <c r="U870" s="14">
        <f t="shared" si="96"/>
        <v>0</v>
      </c>
      <c r="V870" t="s">
        <v>2145</v>
      </c>
      <c r="W870" s="1">
        <v>0</v>
      </c>
      <c r="X870" s="1">
        <v>0</v>
      </c>
    </row>
    <row r="871" spans="2:24" x14ac:dyDescent="0.3">
      <c r="B871" s="1">
        <v>66</v>
      </c>
      <c r="C871" t="s">
        <v>162</v>
      </c>
      <c r="D871" t="s">
        <v>75</v>
      </c>
      <c r="E871" s="1" t="s">
        <v>487</v>
      </c>
      <c r="F871" s="31" t="s">
        <v>52</v>
      </c>
      <c r="G871" s="1">
        <v>28</v>
      </c>
      <c r="H871" s="1">
        <v>2011</v>
      </c>
      <c r="I871" s="36">
        <v>0.56666666666666665</v>
      </c>
      <c r="J871" s="1" t="s">
        <v>8</v>
      </c>
      <c r="K871" s="39">
        <v>28751</v>
      </c>
      <c r="L871" t="s">
        <v>1604</v>
      </c>
      <c r="M871" s="12">
        <f t="shared" si="97"/>
        <v>0</v>
      </c>
      <c r="N871" s="12">
        <v>0</v>
      </c>
      <c r="O871" s="12">
        <v>0</v>
      </c>
      <c r="P871" s="12">
        <f t="shared" si="93"/>
        <v>1</v>
      </c>
      <c r="Q871" s="12">
        <f t="shared" si="94"/>
        <v>0</v>
      </c>
      <c r="R871" s="12">
        <f t="shared" si="95"/>
        <v>0</v>
      </c>
      <c r="S871" s="14">
        <f t="shared" si="91"/>
        <v>0</v>
      </c>
      <c r="T871" s="1">
        <f t="shared" si="92"/>
        <v>0</v>
      </c>
      <c r="U871" s="14">
        <f t="shared" si="96"/>
        <v>0</v>
      </c>
      <c r="V871"/>
      <c r="W871" s="1">
        <v>0</v>
      </c>
      <c r="X871" s="1">
        <v>0</v>
      </c>
    </row>
    <row r="872" spans="2:24" x14ac:dyDescent="0.3">
      <c r="B872" s="1">
        <v>67</v>
      </c>
      <c r="C872" t="s">
        <v>162</v>
      </c>
      <c r="D872" t="s">
        <v>75</v>
      </c>
      <c r="E872" s="1" t="s">
        <v>487</v>
      </c>
      <c r="F872" s="31" t="s">
        <v>52</v>
      </c>
      <c r="G872" s="1">
        <v>28</v>
      </c>
      <c r="H872" s="1">
        <v>2011</v>
      </c>
      <c r="I872" s="36">
        <v>0.81736111111111109</v>
      </c>
      <c r="J872" s="1" t="s">
        <v>8</v>
      </c>
      <c r="K872" s="39">
        <v>37528</v>
      </c>
      <c r="L872" t="s">
        <v>1478</v>
      </c>
      <c r="M872" s="12">
        <f t="shared" si="97"/>
        <v>0</v>
      </c>
      <c r="N872" s="12">
        <v>0</v>
      </c>
      <c r="O872" s="12">
        <v>0</v>
      </c>
      <c r="P872" s="12">
        <f t="shared" si="93"/>
        <v>1</v>
      </c>
      <c r="Q872" s="12">
        <f t="shared" si="94"/>
        <v>0</v>
      </c>
      <c r="R872" s="12">
        <f t="shared" si="95"/>
        <v>0</v>
      </c>
      <c r="S872" s="14">
        <f t="shared" si="91"/>
        <v>1</v>
      </c>
      <c r="T872" s="1">
        <f t="shared" si="92"/>
        <v>0</v>
      </c>
      <c r="U872" s="14">
        <f t="shared" si="96"/>
        <v>0</v>
      </c>
      <c r="V872" t="s">
        <v>2146</v>
      </c>
      <c r="W872" s="1">
        <v>0</v>
      </c>
      <c r="X872" s="1">
        <v>1</v>
      </c>
    </row>
    <row r="873" spans="2:24" x14ac:dyDescent="0.3">
      <c r="B873" s="1">
        <v>68</v>
      </c>
      <c r="C873" t="s">
        <v>162</v>
      </c>
      <c r="D873" t="s">
        <v>75</v>
      </c>
      <c r="E873" s="1" t="s">
        <v>488</v>
      </c>
      <c r="F873" s="31" t="s">
        <v>52</v>
      </c>
      <c r="G873" s="1">
        <v>29</v>
      </c>
      <c r="H873" s="1">
        <v>2011</v>
      </c>
      <c r="I873" s="36">
        <v>0.79652777777777783</v>
      </c>
      <c r="J873" s="1" t="s">
        <v>6</v>
      </c>
      <c r="K873" s="39">
        <v>18223</v>
      </c>
      <c r="L873" t="s">
        <v>1679</v>
      </c>
      <c r="M873" s="12">
        <f t="shared" si="97"/>
        <v>0</v>
      </c>
      <c r="N873" s="12">
        <v>0</v>
      </c>
      <c r="O873" s="12">
        <v>0</v>
      </c>
      <c r="P873" s="12">
        <f t="shared" si="93"/>
        <v>1</v>
      </c>
      <c r="Q873" s="12">
        <f t="shared" si="94"/>
        <v>0</v>
      </c>
      <c r="R873" s="12">
        <f t="shared" si="95"/>
        <v>0</v>
      </c>
      <c r="S873" s="14">
        <f t="shared" si="91"/>
        <v>1</v>
      </c>
      <c r="T873" s="1">
        <f t="shared" si="92"/>
        <v>0</v>
      </c>
      <c r="U873" s="14">
        <f t="shared" si="96"/>
        <v>0</v>
      </c>
      <c r="V873"/>
      <c r="W873" s="1">
        <v>0</v>
      </c>
      <c r="X873" s="1">
        <v>0</v>
      </c>
    </row>
    <row r="874" spans="2:24" x14ac:dyDescent="0.3">
      <c r="B874" s="1">
        <v>69</v>
      </c>
      <c r="C874" s="33" t="s">
        <v>157</v>
      </c>
      <c r="D874" s="33" t="s">
        <v>79</v>
      </c>
      <c r="E874" s="1" t="s">
        <v>946</v>
      </c>
      <c r="F874" s="31" t="s">
        <v>52</v>
      </c>
      <c r="G874" s="1">
        <v>30</v>
      </c>
      <c r="H874" s="1">
        <v>2011</v>
      </c>
      <c r="I874" s="36">
        <v>0.79583333333333339</v>
      </c>
      <c r="J874" s="1" t="s">
        <v>10</v>
      </c>
      <c r="K874" s="39">
        <v>10756</v>
      </c>
      <c r="L874" t="s">
        <v>1355</v>
      </c>
      <c r="M874" s="12">
        <f t="shared" si="97"/>
        <v>0</v>
      </c>
      <c r="N874" s="12">
        <v>0</v>
      </c>
      <c r="O874" s="12">
        <v>0</v>
      </c>
      <c r="P874" s="12">
        <f t="shared" si="93"/>
        <v>0</v>
      </c>
      <c r="Q874" s="12">
        <f t="shared" si="94"/>
        <v>0</v>
      </c>
      <c r="R874" s="12">
        <f t="shared" si="95"/>
        <v>0</v>
      </c>
      <c r="S874" s="14">
        <f t="shared" si="91"/>
        <v>1</v>
      </c>
      <c r="T874" s="1">
        <f t="shared" si="92"/>
        <v>0</v>
      </c>
      <c r="U874" s="14">
        <f t="shared" si="96"/>
        <v>0</v>
      </c>
      <c r="V874" t="s">
        <v>2129</v>
      </c>
      <c r="W874" s="1">
        <v>0</v>
      </c>
      <c r="X874" s="1">
        <v>0</v>
      </c>
    </row>
    <row r="875" spans="2:24" x14ac:dyDescent="0.3">
      <c r="B875" s="1">
        <v>70</v>
      </c>
      <c r="C875" s="33" t="s">
        <v>157</v>
      </c>
      <c r="D875" s="33" t="s">
        <v>79</v>
      </c>
      <c r="E875" s="1" t="s">
        <v>947</v>
      </c>
      <c r="F875" s="31" t="s">
        <v>52</v>
      </c>
      <c r="G875" s="1">
        <v>31</v>
      </c>
      <c r="H875" s="1">
        <v>2011</v>
      </c>
      <c r="I875" s="36">
        <v>0.79652777777777783</v>
      </c>
      <c r="J875" s="1" t="s">
        <v>11</v>
      </c>
      <c r="K875" s="39">
        <v>14211</v>
      </c>
      <c r="L875" t="s">
        <v>1556</v>
      </c>
      <c r="M875" s="12">
        <f t="shared" si="97"/>
        <v>0</v>
      </c>
      <c r="N875" s="12">
        <v>0</v>
      </c>
      <c r="O875" s="12">
        <v>0</v>
      </c>
      <c r="P875" s="12">
        <f t="shared" si="93"/>
        <v>0</v>
      </c>
      <c r="Q875" s="12">
        <f t="shared" si="94"/>
        <v>0</v>
      </c>
      <c r="R875" s="12">
        <f t="shared" si="95"/>
        <v>0</v>
      </c>
      <c r="S875" s="14">
        <f t="shared" ref="S875:S937" si="98">IF(I875&gt;$S$2,1,0)</f>
        <v>1</v>
      </c>
      <c r="T875" s="1">
        <f t="shared" ref="T875:T937" si="99">IF(J875=$T$2,1,0)</f>
        <v>0</v>
      </c>
      <c r="U875" s="14">
        <f t="shared" si="96"/>
        <v>0</v>
      </c>
      <c r="V875"/>
      <c r="W875" s="1">
        <v>0</v>
      </c>
      <c r="X875" s="1">
        <v>0</v>
      </c>
    </row>
    <row r="876" spans="2:24" x14ac:dyDescent="0.3">
      <c r="B876" s="1">
        <v>71</v>
      </c>
      <c r="C876" s="33" t="s">
        <v>157</v>
      </c>
      <c r="D876" s="33" t="s">
        <v>79</v>
      </c>
      <c r="E876" s="1" t="s">
        <v>948</v>
      </c>
      <c r="F876" s="31" t="s">
        <v>53</v>
      </c>
      <c r="G876" s="1">
        <v>1</v>
      </c>
      <c r="H876" s="1">
        <v>2011</v>
      </c>
      <c r="I876" s="36">
        <v>0.52638888888888891</v>
      </c>
      <c r="J876" s="1" t="s">
        <v>9</v>
      </c>
      <c r="K876" s="39">
        <v>11617</v>
      </c>
      <c r="L876" t="s">
        <v>1380</v>
      </c>
      <c r="M876" s="12">
        <f t="shared" si="97"/>
        <v>0</v>
      </c>
      <c r="N876" s="12">
        <v>0</v>
      </c>
      <c r="O876" s="12">
        <v>0</v>
      </c>
      <c r="P876" s="12">
        <f t="shared" si="93"/>
        <v>0</v>
      </c>
      <c r="Q876" s="12">
        <f t="shared" si="94"/>
        <v>0</v>
      </c>
      <c r="R876" s="12">
        <f t="shared" si="95"/>
        <v>0</v>
      </c>
      <c r="S876" s="14">
        <f t="shared" si="98"/>
        <v>0</v>
      </c>
      <c r="T876" s="1">
        <f t="shared" si="99"/>
        <v>0</v>
      </c>
      <c r="U876" s="14">
        <f t="shared" si="96"/>
        <v>0</v>
      </c>
      <c r="V876" t="s">
        <v>2147</v>
      </c>
      <c r="W876" s="1">
        <v>0</v>
      </c>
      <c r="X876" s="1">
        <v>0</v>
      </c>
    </row>
    <row r="877" spans="2:24" x14ac:dyDescent="0.3">
      <c r="B877" s="1">
        <v>72</v>
      </c>
      <c r="C877" t="s">
        <v>162</v>
      </c>
      <c r="D877" t="s">
        <v>75</v>
      </c>
      <c r="E877" s="1" t="s">
        <v>949</v>
      </c>
      <c r="F877" s="31" t="s">
        <v>53</v>
      </c>
      <c r="G877" s="1">
        <v>8</v>
      </c>
      <c r="H877" s="1">
        <v>2011</v>
      </c>
      <c r="I877" s="36">
        <v>0.54513888888888895</v>
      </c>
      <c r="J877" s="1" t="s">
        <v>9</v>
      </c>
      <c r="K877" s="39">
        <v>33841</v>
      </c>
      <c r="L877" t="s">
        <v>1679</v>
      </c>
      <c r="M877" s="12">
        <f t="shared" si="97"/>
        <v>0</v>
      </c>
      <c r="N877" s="12">
        <v>0</v>
      </c>
      <c r="O877" s="12">
        <v>0</v>
      </c>
      <c r="P877" s="12">
        <f t="shared" si="93"/>
        <v>1</v>
      </c>
      <c r="Q877" s="12">
        <f t="shared" si="94"/>
        <v>0</v>
      </c>
      <c r="R877" s="12">
        <f t="shared" si="95"/>
        <v>0</v>
      </c>
      <c r="S877" s="14">
        <f t="shared" si="98"/>
        <v>0</v>
      </c>
      <c r="T877" s="1">
        <f t="shared" si="99"/>
        <v>0</v>
      </c>
      <c r="U877" s="14">
        <f t="shared" si="96"/>
        <v>0</v>
      </c>
      <c r="V877" t="s">
        <v>2148</v>
      </c>
      <c r="W877" s="1">
        <v>0</v>
      </c>
      <c r="X877" s="1">
        <v>1</v>
      </c>
    </row>
    <row r="878" spans="2:24" x14ac:dyDescent="0.3">
      <c r="B878" s="1">
        <v>73</v>
      </c>
      <c r="C878" t="s">
        <v>181</v>
      </c>
      <c r="D878" t="s">
        <v>76</v>
      </c>
      <c r="E878" s="31" t="s">
        <v>950</v>
      </c>
      <c r="F878" s="31" t="s">
        <v>53</v>
      </c>
      <c r="G878" s="1">
        <v>12</v>
      </c>
      <c r="H878" s="1">
        <v>2011</v>
      </c>
      <c r="I878" s="36">
        <v>0.79652777777777783</v>
      </c>
      <c r="J878" s="1" t="s">
        <v>6</v>
      </c>
      <c r="K878" s="39">
        <v>11924</v>
      </c>
      <c r="L878" t="s">
        <v>1475</v>
      </c>
      <c r="M878" s="12">
        <f t="shared" si="97"/>
        <v>0</v>
      </c>
      <c r="N878" s="12">
        <v>0</v>
      </c>
      <c r="O878" s="12">
        <v>0</v>
      </c>
      <c r="P878" s="12">
        <f t="shared" si="93"/>
        <v>0</v>
      </c>
      <c r="Q878" s="12">
        <f t="shared" si="94"/>
        <v>0</v>
      </c>
      <c r="R878" s="12">
        <f t="shared" si="95"/>
        <v>0</v>
      </c>
      <c r="S878" s="14">
        <f t="shared" si="98"/>
        <v>1</v>
      </c>
      <c r="T878" s="1">
        <f t="shared" si="99"/>
        <v>0</v>
      </c>
      <c r="U878" s="14">
        <f t="shared" si="96"/>
        <v>0</v>
      </c>
      <c r="V878"/>
      <c r="W878" s="1">
        <v>0</v>
      </c>
      <c r="X878" s="1">
        <v>0</v>
      </c>
    </row>
    <row r="879" spans="2:24" x14ac:dyDescent="0.3">
      <c r="B879" s="1">
        <v>74</v>
      </c>
      <c r="C879" t="s">
        <v>181</v>
      </c>
      <c r="D879" t="s">
        <v>76</v>
      </c>
      <c r="E879" s="1" t="s">
        <v>951</v>
      </c>
      <c r="F879" s="31" t="s">
        <v>53</v>
      </c>
      <c r="G879" s="1">
        <v>13</v>
      </c>
      <c r="H879" s="1">
        <v>2011</v>
      </c>
      <c r="I879" s="36">
        <v>0.79583333333333339</v>
      </c>
      <c r="J879" s="1" t="s">
        <v>10</v>
      </c>
      <c r="K879" s="39">
        <v>13262</v>
      </c>
      <c r="L879" t="s">
        <v>1478</v>
      </c>
      <c r="M879" s="12">
        <f t="shared" si="97"/>
        <v>0</v>
      </c>
      <c r="N879" s="12">
        <v>0</v>
      </c>
      <c r="O879" s="12">
        <v>0</v>
      </c>
      <c r="P879" s="12">
        <f t="shared" si="93"/>
        <v>0</v>
      </c>
      <c r="Q879" s="12">
        <f t="shared" si="94"/>
        <v>0</v>
      </c>
      <c r="R879" s="12">
        <f t="shared" si="95"/>
        <v>0</v>
      </c>
      <c r="S879" s="14">
        <f t="shared" si="98"/>
        <v>1</v>
      </c>
      <c r="T879" s="1">
        <f t="shared" si="99"/>
        <v>0</v>
      </c>
      <c r="U879" s="14">
        <f t="shared" si="96"/>
        <v>0</v>
      </c>
      <c r="V879"/>
      <c r="W879" s="1">
        <v>0</v>
      </c>
      <c r="X879" s="1">
        <v>0</v>
      </c>
    </row>
    <row r="880" spans="2:24" x14ac:dyDescent="0.3">
      <c r="B880" s="1">
        <v>75</v>
      </c>
      <c r="C880" t="s">
        <v>181</v>
      </c>
      <c r="D880" t="s">
        <v>76</v>
      </c>
      <c r="E880" s="1" t="s">
        <v>952</v>
      </c>
      <c r="F880" s="31" t="s">
        <v>53</v>
      </c>
      <c r="G880" s="1">
        <v>14</v>
      </c>
      <c r="H880" s="1">
        <v>2011</v>
      </c>
      <c r="I880" s="36">
        <v>0.79652777777777783</v>
      </c>
      <c r="J880" s="1" t="s">
        <v>11</v>
      </c>
      <c r="K880" s="39">
        <v>14669</v>
      </c>
      <c r="L880" t="s">
        <v>1585</v>
      </c>
      <c r="M880" s="12">
        <f t="shared" si="97"/>
        <v>0</v>
      </c>
      <c r="N880" s="12">
        <v>0</v>
      </c>
      <c r="O880" s="12">
        <v>0</v>
      </c>
      <c r="P880" s="12">
        <f t="shared" si="93"/>
        <v>0</v>
      </c>
      <c r="Q880" s="12">
        <f t="shared" si="94"/>
        <v>0</v>
      </c>
      <c r="R880" s="12">
        <f t="shared" si="95"/>
        <v>0</v>
      </c>
      <c r="S880" s="14">
        <f t="shared" si="98"/>
        <v>1</v>
      </c>
      <c r="T880" s="1">
        <f t="shared" si="99"/>
        <v>0</v>
      </c>
      <c r="U880" s="14">
        <f t="shared" si="96"/>
        <v>0</v>
      </c>
      <c r="V880"/>
      <c r="W880" s="1">
        <v>0</v>
      </c>
      <c r="X880" s="1">
        <v>0</v>
      </c>
    </row>
    <row r="881" spans="2:24" x14ac:dyDescent="0.3">
      <c r="B881" s="1">
        <v>76</v>
      </c>
      <c r="C881" t="s">
        <v>161</v>
      </c>
      <c r="D881" t="s">
        <v>66</v>
      </c>
      <c r="E881" s="1" t="s">
        <v>492</v>
      </c>
      <c r="F881" s="31" t="s">
        <v>53</v>
      </c>
      <c r="G881" s="1">
        <v>16</v>
      </c>
      <c r="H881" s="1">
        <v>2011</v>
      </c>
      <c r="I881" s="36">
        <v>0.79722222222222217</v>
      </c>
      <c r="J881" s="1" t="s">
        <v>5</v>
      </c>
      <c r="K881" s="39">
        <v>24022</v>
      </c>
      <c r="L881" t="s">
        <v>1486</v>
      </c>
      <c r="M881" s="12">
        <f t="shared" si="97"/>
        <v>0</v>
      </c>
      <c r="N881" s="12">
        <v>0</v>
      </c>
      <c r="O881" s="12">
        <v>0</v>
      </c>
      <c r="P881" s="12">
        <f t="shared" si="93"/>
        <v>0</v>
      </c>
      <c r="Q881" s="12">
        <f t="shared" si="94"/>
        <v>0</v>
      </c>
      <c r="R881" s="12">
        <f t="shared" si="95"/>
        <v>0</v>
      </c>
      <c r="S881" s="14">
        <f t="shared" si="98"/>
        <v>1</v>
      </c>
      <c r="T881" s="1">
        <f t="shared" si="99"/>
        <v>0</v>
      </c>
      <c r="U881" s="14">
        <f t="shared" si="96"/>
        <v>0</v>
      </c>
      <c r="V881" t="s">
        <v>2130</v>
      </c>
      <c r="W881" s="1">
        <v>0</v>
      </c>
      <c r="X881" s="1">
        <v>0</v>
      </c>
    </row>
    <row r="882" spans="2:24" x14ac:dyDescent="0.3">
      <c r="B882" s="1">
        <v>77</v>
      </c>
      <c r="C882" t="s">
        <v>161</v>
      </c>
      <c r="D882" t="s">
        <v>66</v>
      </c>
      <c r="E882" s="1" t="s">
        <v>493</v>
      </c>
      <c r="F882" s="31" t="s">
        <v>53</v>
      </c>
      <c r="G882" s="1">
        <v>17</v>
      </c>
      <c r="H882" s="1">
        <v>2011</v>
      </c>
      <c r="I882" s="36">
        <v>0.80486111111111114</v>
      </c>
      <c r="J882" s="1" t="s">
        <v>7</v>
      </c>
      <c r="K882" s="39">
        <v>31099</v>
      </c>
      <c r="L882" t="s">
        <v>1680</v>
      </c>
      <c r="M882" s="12">
        <f t="shared" si="97"/>
        <v>0</v>
      </c>
      <c r="N882" s="12">
        <v>0</v>
      </c>
      <c r="O882" s="12">
        <v>0</v>
      </c>
      <c r="P882" s="12">
        <f t="shared" si="93"/>
        <v>0</v>
      </c>
      <c r="Q882" s="12">
        <f t="shared" si="94"/>
        <v>0</v>
      </c>
      <c r="R882" s="12">
        <f t="shared" si="95"/>
        <v>0</v>
      </c>
      <c r="S882" s="14">
        <f t="shared" si="98"/>
        <v>1</v>
      </c>
      <c r="T882" s="1">
        <f t="shared" si="99"/>
        <v>1</v>
      </c>
      <c r="U882" s="14">
        <f t="shared" si="96"/>
        <v>0</v>
      </c>
      <c r="V882" t="s">
        <v>2149</v>
      </c>
      <c r="W882" s="1">
        <v>0</v>
      </c>
      <c r="X882" s="1">
        <v>0</v>
      </c>
    </row>
    <row r="883" spans="2:24" x14ac:dyDescent="0.3">
      <c r="B883" s="1">
        <v>78</v>
      </c>
      <c r="C883" t="s">
        <v>161</v>
      </c>
      <c r="D883" t="s">
        <v>66</v>
      </c>
      <c r="E883" s="1" t="s">
        <v>494</v>
      </c>
      <c r="F883" s="31" t="s">
        <v>53</v>
      </c>
      <c r="G883" s="1">
        <v>18</v>
      </c>
      <c r="H883" s="1">
        <v>2011</v>
      </c>
      <c r="I883" s="36">
        <v>0.56874999999999998</v>
      </c>
      <c r="J883" s="1" t="s">
        <v>8</v>
      </c>
      <c r="K883" s="39">
        <v>27471</v>
      </c>
      <c r="L883" t="s">
        <v>1395</v>
      </c>
      <c r="M883" s="12">
        <f t="shared" si="97"/>
        <v>0</v>
      </c>
      <c r="N883" s="12">
        <v>0</v>
      </c>
      <c r="O883" s="12">
        <v>0</v>
      </c>
      <c r="P883" s="12">
        <f t="shared" si="93"/>
        <v>0</v>
      </c>
      <c r="Q883" s="12">
        <f t="shared" si="94"/>
        <v>0</v>
      </c>
      <c r="R883" s="12">
        <f t="shared" si="95"/>
        <v>0</v>
      </c>
      <c r="S883" s="14">
        <f t="shared" si="98"/>
        <v>0</v>
      </c>
      <c r="T883" s="1">
        <f t="shared" si="99"/>
        <v>0</v>
      </c>
      <c r="U883" s="14">
        <f t="shared" si="96"/>
        <v>0</v>
      </c>
      <c r="V883"/>
      <c r="W883" s="1">
        <v>0</v>
      </c>
      <c r="X883" s="1">
        <v>0</v>
      </c>
    </row>
    <row r="884" spans="2:24" x14ac:dyDescent="0.3">
      <c r="B884" s="1">
        <v>79</v>
      </c>
      <c r="C884" t="s">
        <v>156</v>
      </c>
      <c r="D884" t="s">
        <v>80</v>
      </c>
      <c r="E884" s="1" t="s">
        <v>498</v>
      </c>
      <c r="F884" s="31" t="s">
        <v>53</v>
      </c>
      <c r="G884" s="1">
        <v>26</v>
      </c>
      <c r="H884" s="1">
        <v>2011</v>
      </c>
      <c r="I884" s="36">
        <v>0.79722222222222217</v>
      </c>
      <c r="J884" s="1" t="s">
        <v>6</v>
      </c>
      <c r="K884" s="39">
        <v>21786</v>
      </c>
      <c r="L884" t="s">
        <v>1636</v>
      </c>
      <c r="M884" s="12">
        <f t="shared" si="97"/>
        <v>0</v>
      </c>
      <c r="N884" s="12">
        <v>0</v>
      </c>
      <c r="O884" s="12">
        <v>0</v>
      </c>
      <c r="P884" s="12">
        <f t="shared" si="93"/>
        <v>0</v>
      </c>
      <c r="Q884" s="12">
        <f t="shared" si="94"/>
        <v>1</v>
      </c>
      <c r="R884" s="12">
        <f t="shared" si="95"/>
        <v>0</v>
      </c>
      <c r="S884" s="14">
        <f t="shared" si="98"/>
        <v>1</v>
      </c>
      <c r="T884" s="1">
        <f t="shared" si="99"/>
        <v>0</v>
      </c>
      <c r="U884" s="14">
        <f t="shared" si="96"/>
        <v>0</v>
      </c>
      <c r="V884" t="s">
        <v>2150</v>
      </c>
      <c r="W884" s="1">
        <v>0</v>
      </c>
      <c r="X884" s="1">
        <v>0</v>
      </c>
    </row>
    <row r="885" spans="2:24" x14ac:dyDescent="0.3">
      <c r="B885" s="1">
        <v>80</v>
      </c>
      <c r="C885" t="s">
        <v>156</v>
      </c>
      <c r="D885" t="s">
        <v>80</v>
      </c>
      <c r="E885" s="1" t="s">
        <v>499</v>
      </c>
      <c r="F885" s="31" t="s">
        <v>53</v>
      </c>
      <c r="G885" s="1">
        <v>27</v>
      </c>
      <c r="H885" s="1">
        <v>2011</v>
      </c>
      <c r="I885" s="36">
        <v>0.79652777777777783</v>
      </c>
      <c r="J885" s="1" t="s">
        <v>10</v>
      </c>
      <c r="K885" s="39">
        <v>22123</v>
      </c>
      <c r="L885" t="s">
        <v>1327</v>
      </c>
      <c r="M885" s="12">
        <f t="shared" si="97"/>
        <v>0</v>
      </c>
      <c r="N885" s="12">
        <v>0</v>
      </c>
      <c r="O885" s="12">
        <v>0</v>
      </c>
      <c r="P885" s="12">
        <f t="shared" si="93"/>
        <v>0</v>
      </c>
      <c r="Q885" s="12">
        <f t="shared" si="94"/>
        <v>1</v>
      </c>
      <c r="R885" s="12">
        <f t="shared" si="95"/>
        <v>0</v>
      </c>
      <c r="S885" s="14">
        <f t="shared" si="98"/>
        <v>1</v>
      </c>
      <c r="T885" s="1">
        <f t="shared" si="99"/>
        <v>0</v>
      </c>
      <c r="U885" s="14">
        <f t="shared" si="96"/>
        <v>0</v>
      </c>
      <c r="V885" t="s">
        <v>2151</v>
      </c>
      <c r="W885" s="1">
        <v>0</v>
      </c>
      <c r="X885" s="1">
        <v>0</v>
      </c>
    </row>
    <row r="886" spans="2:24" x14ac:dyDescent="0.3">
      <c r="B886" s="1">
        <v>81</v>
      </c>
      <c r="C886" t="s">
        <v>156</v>
      </c>
      <c r="D886" t="s">
        <v>80</v>
      </c>
      <c r="E886" s="1" t="s">
        <v>500</v>
      </c>
      <c r="F886" s="31" t="s">
        <v>53</v>
      </c>
      <c r="G886" s="1">
        <v>28</v>
      </c>
      <c r="H886" s="1">
        <v>2011</v>
      </c>
      <c r="I886" s="36">
        <v>0.79861111111111116</v>
      </c>
      <c r="J886" s="1" t="s">
        <v>11</v>
      </c>
      <c r="K886" s="39">
        <v>29749</v>
      </c>
      <c r="L886" t="s">
        <v>1540</v>
      </c>
      <c r="M886" s="12">
        <f t="shared" si="97"/>
        <v>0</v>
      </c>
      <c r="N886" s="12">
        <v>0</v>
      </c>
      <c r="O886" s="12">
        <v>0</v>
      </c>
      <c r="P886" s="12">
        <f t="shared" si="93"/>
        <v>0</v>
      </c>
      <c r="Q886" s="12">
        <f t="shared" si="94"/>
        <v>1</v>
      </c>
      <c r="R886" s="12">
        <f t="shared" si="95"/>
        <v>0</v>
      </c>
      <c r="S886" s="14">
        <f t="shared" si="98"/>
        <v>1</v>
      </c>
      <c r="T886" s="1">
        <f t="shared" si="99"/>
        <v>0</v>
      </c>
      <c r="U886" s="14">
        <f t="shared" si="96"/>
        <v>0</v>
      </c>
      <c r="V886" t="s">
        <v>2150</v>
      </c>
      <c r="W886" s="1">
        <v>0</v>
      </c>
      <c r="X886" s="1">
        <v>0</v>
      </c>
    </row>
    <row r="887" spans="2:24" x14ac:dyDescent="0.3">
      <c r="B887" s="1">
        <v>1</v>
      </c>
      <c r="C887" s="33" t="s">
        <v>167</v>
      </c>
      <c r="D887" s="33" t="s">
        <v>78</v>
      </c>
      <c r="E887" s="31" t="s">
        <v>953</v>
      </c>
      <c r="F887" s="31" t="s">
        <v>16</v>
      </c>
      <c r="G887" s="1">
        <v>6</v>
      </c>
      <c r="H887" s="1">
        <v>2012</v>
      </c>
      <c r="I887" s="36">
        <v>0.63124999999999998</v>
      </c>
      <c r="J887" s="1" t="s">
        <v>5</v>
      </c>
      <c r="K887" s="39">
        <v>46773</v>
      </c>
      <c r="L887" t="s">
        <v>1259</v>
      </c>
      <c r="M887" s="12">
        <f t="shared" si="97"/>
        <v>1</v>
      </c>
      <c r="N887" s="12">
        <v>0</v>
      </c>
      <c r="O887" s="12">
        <v>0</v>
      </c>
      <c r="P887" s="12">
        <f t="shared" si="93"/>
        <v>0</v>
      </c>
      <c r="Q887" s="12">
        <f t="shared" si="94"/>
        <v>0</v>
      </c>
      <c r="R887" s="12">
        <f t="shared" si="95"/>
        <v>0</v>
      </c>
      <c r="S887" s="14">
        <f t="shared" si="98"/>
        <v>0</v>
      </c>
      <c r="T887" s="1">
        <f t="shared" si="99"/>
        <v>0</v>
      </c>
      <c r="U887" s="14">
        <f t="shared" si="96"/>
        <v>0</v>
      </c>
      <c r="V887" t="s">
        <v>2152</v>
      </c>
      <c r="W887" s="1">
        <v>0</v>
      </c>
      <c r="X887" s="1">
        <v>0</v>
      </c>
    </row>
    <row r="888" spans="2:24" x14ac:dyDescent="0.3">
      <c r="B888" s="29" t="s">
        <v>36</v>
      </c>
      <c r="C888" s="33" t="s">
        <v>167</v>
      </c>
      <c r="D888" s="33" t="s">
        <v>78</v>
      </c>
      <c r="E888" s="31" t="s">
        <v>954</v>
      </c>
      <c r="F888" s="31" t="s">
        <v>16</v>
      </c>
      <c r="G888" s="1">
        <v>7</v>
      </c>
      <c r="H888" s="1">
        <v>2012</v>
      </c>
      <c r="I888" s="36">
        <v>0.79652777777777783</v>
      </c>
      <c r="J888" s="1" t="s">
        <v>7</v>
      </c>
      <c r="K888" s="39">
        <v>31532</v>
      </c>
      <c r="L888" t="s">
        <v>1656</v>
      </c>
      <c r="M888" s="12">
        <f t="shared" si="97"/>
        <v>0</v>
      </c>
      <c r="N888" s="12">
        <v>0</v>
      </c>
      <c r="O888" s="12">
        <v>0</v>
      </c>
      <c r="P888" s="12">
        <f t="shared" si="93"/>
        <v>0</v>
      </c>
      <c r="Q888" s="12">
        <f t="shared" si="94"/>
        <v>0</v>
      </c>
      <c r="R888" s="12">
        <f t="shared" si="95"/>
        <v>0</v>
      </c>
      <c r="S888" s="14">
        <f t="shared" si="98"/>
        <v>1</v>
      </c>
      <c r="T888" s="1">
        <f t="shared" si="99"/>
        <v>1</v>
      </c>
      <c r="U888" s="14">
        <f t="shared" si="96"/>
        <v>0</v>
      </c>
      <c r="V888" t="s">
        <v>2153</v>
      </c>
      <c r="W888" s="1">
        <v>0</v>
      </c>
      <c r="X888" s="1">
        <v>0</v>
      </c>
    </row>
    <row r="889" spans="2:24" x14ac:dyDescent="0.3">
      <c r="B889" s="29" t="s">
        <v>37</v>
      </c>
      <c r="C889" s="33" t="s">
        <v>167</v>
      </c>
      <c r="D889" s="33" t="s">
        <v>78</v>
      </c>
      <c r="E889" s="1" t="s">
        <v>955</v>
      </c>
      <c r="F889" s="31" t="s">
        <v>16</v>
      </c>
      <c r="G889" s="1">
        <v>8</v>
      </c>
      <c r="H889" s="1">
        <v>2012</v>
      </c>
      <c r="I889" s="36">
        <v>0.56666666666666665</v>
      </c>
      <c r="J889" s="1" t="s">
        <v>8</v>
      </c>
      <c r="K889" s="39">
        <v>14738</v>
      </c>
      <c r="L889" t="s">
        <v>1534</v>
      </c>
      <c r="M889" s="12">
        <f t="shared" si="97"/>
        <v>0</v>
      </c>
      <c r="N889" s="12">
        <v>0</v>
      </c>
      <c r="O889" s="12">
        <v>0</v>
      </c>
      <c r="P889" s="12">
        <f t="shared" si="93"/>
        <v>0</v>
      </c>
      <c r="Q889" s="12">
        <f t="shared" si="94"/>
        <v>0</v>
      </c>
      <c r="R889" s="12">
        <f t="shared" si="95"/>
        <v>0</v>
      </c>
      <c r="S889" s="14">
        <f t="shared" si="98"/>
        <v>0</v>
      </c>
      <c r="T889" s="1">
        <f t="shared" si="99"/>
        <v>0</v>
      </c>
      <c r="U889" s="14">
        <f t="shared" si="96"/>
        <v>0</v>
      </c>
      <c r="V889" t="s">
        <v>2154</v>
      </c>
      <c r="W889" s="1">
        <v>0</v>
      </c>
      <c r="X889" s="1">
        <v>0</v>
      </c>
    </row>
    <row r="890" spans="2:24" x14ac:dyDescent="0.3">
      <c r="B890" s="29" t="s">
        <v>38</v>
      </c>
      <c r="C890" t="s">
        <v>162</v>
      </c>
      <c r="D890" t="s">
        <v>75</v>
      </c>
      <c r="E890" s="1" t="s">
        <v>956</v>
      </c>
      <c r="F890" s="31" t="s">
        <v>16</v>
      </c>
      <c r="G890" s="1">
        <v>9</v>
      </c>
      <c r="H890" s="1">
        <v>2012</v>
      </c>
      <c r="I890" s="36">
        <v>0.79652777777777783</v>
      </c>
      <c r="J890" s="1" t="s">
        <v>6</v>
      </c>
      <c r="K890" s="39">
        <v>25478</v>
      </c>
      <c r="L890" t="s">
        <v>1488</v>
      </c>
      <c r="M890" s="12">
        <f t="shared" si="97"/>
        <v>0</v>
      </c>
      <c r="N890" s="12">
        <v>0</v>
      </c>
      <c r="O890" s="12">
        <v>0</v>
      </c>
      <c r="P890" s="12">
        <f t="shared" si="93"/>
        <v>1</v>
      </c>
      <c r="Q890" s="12">
        <f t="shared" si="94"/>
        <v>0</v>
      </c>
      <c r="R890" s="12">
        <f t="shared" si="95"/>
        <v>0</v>
      </c>
      <c r="S890" s="14">
        <f t="shared" si="98"/>
        <v>1</v>
      </c>
      <c r="T890" s="1">
        <f t="shared" si="99"/>
        <v>0</v>
      </c>
      <c r="U890" s="14">
        <f t="shared" si="96"/>
        <v>0</v>
      </c>
      <c r="V890"/>
      <c r="W890" s="1">
        <v>0</v>
      </c>
      <c r="X890" s="1">
        <v>0</v>
      </c>
    </row>
    <row r="891" spans="2:24" x14ac:dyDescent="0.3">
      <c r="B891" s="29" t="s">
        <v>39</v>
      </c>
      <c r="C891" t="s">
        <v>162</v>
      </c>
      <c r="D891" t="s">
        <v>75</v>
      </c>
      <c r="E891" s="1" t="s">
        <v>583</v>
      </c>
      <c r="F891" s="31" t="s">
        <v>16</v>
      </c>
      <c r="G891" s="1">
        <v>10</v>
      </c>
      <c r="H891" s="1">
        <v>2012</v>
      </c>
      <c r="I891" s="36">
        <v>0.79583333333333339</v>
      </c>
      <c r="J891" s="1" t="s">
        <v>10</v>
      </c>
      <c r="K891" s="39">
        <v>24659</v>
      </c>
      <c r="L891" t="s">
        <v>1681</v>
      </c>
      <c r="M891" s="12">
        <f t="shared" si="97"/>
        <v>0</v>
      </c>
      <c r="N891" s="12">
        <v>0</v>
      </c>
      <c r="O891" s="12">
        <v>0</v>
      </c>
      <c r="P891" s="12">
        <f t="shared" si="93"/>
        <v>1</v>
      </c>
      <c r="Q891" s="12">
        <f t="shared" si="94"/>
        <v>0</v>
      </c>
      <c r="R891" s="12">
        <f t="shared" si="95"/>
        <v>0</v>
      </c>
      <c r="S891" s="14">
        <f t="shared" si="98"/>
        <v>1</v>
      </c>
      <c r="T891" s="1">
        <f t="shared" si="99"/>
        <v>0</v>
      </c>
      <c r="U891" s="14">
        <f t="shared" si="96"/>
        <v>0</v>
      </c>
      <c r="V891" t="s">
        <v>1886</v>
      </c>
      <c r="W891" s="1">
        <v>0</v>
      </c>
      <c r="X891" s="1">
        <v>0</v>
      </c>
    </row>
    <row r="892" spans="2:24" x14ac:dyDescent="0.3">
      <c r="B892" s="29" t="s">
        <v>49</v>
      </c>
      <c r="C892" t="s">
        <v>162</v>
      </c>
      <c r="D892" t="s">
        <v>75</v>
      </c>
      <c r="E892" s="1" t="s">
        <v>584</v>
      </c>
      <c r="F892" s="31" t="s">
        <v>16</v>
      </c>
      <c r="G892" s="1">
        <v>11</v>
      </c>
      <c r="H892" s="1">
        <v>2012</v>
      </c>
      <c r="I892" s="36">
        <v>0.80902777777777779</v>
      </c>
      <c r="J892" s="1" t="s">
        <v>11</v>
      </c>
      <c r="K892" s="39">
        <v>22919</v>
      </c>
      <c r="L892" t="s">
        <v>1530</v>
      </c>
      <c r="M892" s="12">
        <f t="shared" si="97"/>
        <v>0</v>
      </c>
      <c r="N892" s="12">
        <v>0</v>
      </c>
      <c r="O892" s="12">
        <v>0</v>
      </c>
      <c r="P892" s="12">
        <f t="shared" si="93"/>
        <v>1</v>
      </c>
      <c r="Q892" s="12">
        <f t="shared" si="94"/>
        <v>0</v>
      </c>
      <c r="R892" s="12">
        <f t="shared" si="95"/>
        <v>0</v>
      </c>
      <c r="S892" s="14">
        <f t="shared" si="98"/>
        <v>1</v>
      </c>
      <c r="T892" s="1">
        <f t="shared" si="99"/>
        <v>0</v>
      </c>
      <c r="U892" s="14">
        <f t="shared" si="96"/>
        <v>0</v>
      </c>
      <c r="V892"/>
      <c r="W892" s="1">
        <v>0</v>
      </c>
      <c r="X892" s="1">
        <v>0</v>
      </c>
    </row>
    <row r="893" spans="2:24" x14ac:dyDescent="0.3">
      <c r="B893" s="29" t="s">
        <v>40</v>
      </c>
      <c r="C893" s="33" t="s">
        <v>157</v>
      </c>
      <c r="D893" s="33" t="s">
        <v>79</v>
      </c>
      <c r="E893" s="1" t="s">
        <v>592</v>
      </c>
      <c r="F893" s="31" t="s">
        <v>16</v>
      </c>
      <c r="G893" s="1">
        <v>24</v>
      </c>
      <c r="H893" s="1">
        <v>2012</v>
      </c>
      <c r="I893" s="36">
        <v>0.79722222222222217</v>
      </c>
      <c r="J893" s="1" t="s">
        <v>10</v>
      </c>
      <c r="K893" s="39">
        <v>11058</v>
      </c>
      <c r="L893" t="s">
        <v>1682</v>
      </c>
      <c r="M893" s="12">
        <f t="shared" si="97"/>
        <v>0</v>
      </c>
      <c r="N893" s="12">
        <v>0</v>
      </c>
      <c r="O893" s="12">
        <v>0</v>
      </c>
      <c r="P893" s="12">
        <f t="shared" si="93"/>
        <v>0</v>
      </c>
      <c r="Q893" s="12">
        <f t="shared" si="94"/>
        <v>0</v>
      </c>
      <c r="R893" s="12">
        <f t="shared" si="95"/>
        <v>0</v>
      </c>
      <c r="S893" s="14">
        <f t="shared" si="98"/>
        <v>1</v>
      </c>
      <c r="T893" s="1">
        <f t="shared" si="99"/>
        <v>0</v>
      </c>
      <c r="U893" s="14">
        <f t="shared" si="96"/>
        <v>0</v>
      </c>
      <c r="V893" t="s">
        <v>1886</v>
      </c>
      <c r="W893" s="1">
        <v>0</v>
      </c>
      <c r="X893" s="1">
        <v>0</v>
      </c>
    </row>
    <row r="894" spans="2:24" x14ac:dyDescent="0.3">
      <c r="B894" s="29" t="s">
        <v>41</v>
      </c>
      <c r="C894" s="33" t="s">
        <v>157</v>
      </c>
      <c r="D894" s="33" t="s">
        <v>79</v>
      </c>
      <c r="E894" s="1" t="s">
        <v>593</v>
      </c>
      <c r="F894" s="31" t="s">
        <v>16</v>
      </c>
      <c r="G894" s="1">
        <v>25</v>
      </c>
      <c r="H894" s="1">
        <v>2012</v>
      </c>
      <c r="I894" s="36">
        <v>0.79722222222222217</v>
      </c>
      <c r="J894" s="1" t="s">
        <v>11</v>
      </c>
      <c r="K894" s="39">
        <v>10415</v>
      </c>
      <c r="L894" t="s">
        <v>1683</v>
      </c>
      <c r="M894" s="12">
        <f t="shared" si="97"/>
        <v>0</v>
      </c>
      <c r="N894" s="12">
        <v>0</v>
      </c>
      <c r="O894" s="12">
        <v>0</v>
      </c>
      <c r="P894" s="12">
        <f t="shared" si="93"/>
        <v>0</v>
      </c>
      <c r="Q894" s="12">
        <f t="shared" si="94"/>
        <v>0</v>
      </c>
      <c r="R894" s="12">
        <f t="shared" si="95"/>
        <v>0</v>
      </c>
      <c r="S894" s="14">
        <f t="shared" si="98"/>
        <v>1</v>
      </c>
      <c r="T894" s="1">
        <f t="shared" si="99"/>
        <v>0</v>
      </c>
      <c r="U894" s="14">
        <f t="shared" si="96"/>
        <v>0</v>
      </c>
      <c r="V894"/>
      <c r="W894" s="1">
        <v>0</v>
      </c>
      <c r="X894" s="1">
        <v>0</v>
      </c>
    </row>
    <row r="895" spans="2:24" x14ac:dyDescent="0.3">
      <c r="B895" s="29" t="s">
        <v>42</v>
      </c>
      <c r="C895" s="33" t="s">
        <v>157</v>
      </c>
      <c r="D895" s="33" t="s">
        <v>79</v>
      </c>
      <c r="E895" s="1" t="s">
        <v>594</v>
      </c>
      <c r="F895" s="31" t="s">
        <v>16</v>
      </c>
      <c r="G895" s="1">
        <v>26</v>
      </c>
      <c r="H895" s="1">
        <v>2012</v>
      </c>
      <c r="I895" s="36">
        <v>0.79722222222222217</v>
      </c>
      <c r="J895" s="1" t="s">
        <v>9</v>
      </c>
      <c r="K895" s="39">
        <v>13725</v>
      </c>
      <c r="L895" t="s">
        <v>1684</v>
      </c>
      <c r="M895" s="12">
        <f t="shared" si="97"/>
        <v>0</v>
      </c>
      <c r="N895" s="12">
        <v>0</v>
      </c>
      <c r="O895" s="12">
        <v>0</v>
      </c>
      <c r="P895" s="12">
        <f t="shared" si="93"/>
        <v>0</v>
      </c>
      <c r="Q895" s="12">
        <f t="shared" si="94"/>
        <v>0</v>
      </c>
      <c r="R895" s="12">
        <f t="shared" si="95"/>
        <v>0</v>
      </c>
      <c r="S895" s="14">
        <f t="shared" si="98"/>
        <v>1</v>
      </c>
      <c r="T895" s="1">
        <f t="shared" si="99"/>
        <v>0</v>
      </c>
      <c r="U895" s="14">
        <f t="shared" si="96"/>
        <v>0</v>
      </c>
      <c r="V895" t="s">
        <v>2155</v>
      </c>
      <c r="W895" s="1">
        <v>0</v>
      </c>
      <c r="X895" s="1">
        <v>0</v>
      </c>
    </row>
    <row r="896" spans="2:24" x14ac:dyDescent="0.3">
      <c r="B896" s="29" t="s">
        <v>43</v>
      </c>
      <c r="C896" t="s">
        <v>169</v>
      </c>
      <c r="D896" t="s">
        <v>1883</v>
      </c>
      <c r="E896" s="1" t="s">
        <v>957</v>
      </c>
      <c r="F896" s="31" t="s">
        <v>16</v>
      </c>
      <c r="G896" s="1">
        <v>27</v>
      </c>
      <c r="H896" s="1">
        <v>2012</v>
      </c>
      <c r="I896" s="36">
        <v>0.79722222222222217</v>
      </c>
      <c r="J896" s="1" t="s">
        <v>5</v>
      </c>
      <c r="K896" s="39">
        <v>18297</v>
      </c>
      <c r="L896" t="s">
        <v>1685</v>
      </c>
      <c r="M896" s="12">
        <f t="shared" si="97"/>
        <v>0</v>
      </c>
      <c r="N896" s="12">
        <v>0</v>
      </c>
      <c r="O896" s="12">
        <v>0</v>
      </c>
      <c r="P896" s="12">
        <f t="shared" si="93"/>
        <v>0</v>
      </c>
      <c r="Q896" s="12">
        <f t="shared" si="94"/>
        <v>0</v>
      </c>
      <c r="R896" s="12">
        <f t="shared" si="95"/>
        <v>0</v>
      </c>
      <c r="S896" s="14">
        <f t="shared" si="98"/>
        <v>1</v>
      </c>
      <c r="T896" s="1">
        <f t="shared" si="99"/>
        <v>0</v>
      </c>
      <c r="U896" s="14">
        <f t="shared" si="96"/>
        <v>0</v>
      </c>
      <c r="V896" t="s">
        <v>1887</v>
      </c>
      <c r="W896" s="1">
        <v>0</v>
      </c>
      <c r="X896" s="1">
        <v>0</v>
      </c>
    </row>
    <row r="897" spans="2:24" x14ac:dyDescent="0.3">
      <c r="B897" s="29" t="s">
        <v>44</v>
      </c>
      <c r="C897" t="s">
        <v>169</v>
      </c>
      <c r="D897" t="s">
        <v>1883</v>
      </c>
      <c r="E897" s="1" t="s">
        <v>958</v>
      </c>
      <c r="F897" s="31" t="s">
        <v>16</v>
      </c>
      <c r="G897" s="1">
        <v>28</v>
      </c>
      <c r="H897" s="1">
        <v>2012</v>
      </c>
      <c r="I897" s="36">
        <v>0.80208333333333337</v>
      </c>
      <c r="J897" s="1" t="s">
        <v>7</v>
      </c>
      <c r="K897" s="39">
        <v>26926</v>
      </c>
      <c r="L897" t="s">
        <v>1686</v>
      </c>
      <c r="M897" s="12">
        <f t="shared" si="97"/>
        <v>0</v>
      </c>
      <c r="N897" s="12">
        <v>0</v>
      </c>
      <c r="O897" s="12">
        <v>0</v>
      </c>
      <c r="P897" s="12">
        <f t="shared" si="93"/>
        <v>0</v>
      </c>
      <c r="Q897" s="12">
        <f t="shared" si="94"/>
        <v>0</v>
      </c>
      <c r="R897" s="12">
        <f t="shared" si="95"/>
        <v>0</v>
      </c>
      <c r="S897" s="14">
        <f t="shared" si="98"/>
        <v>1</v>
      </c>
      <c r="T897" s="1">
        <f t="shared" si="99"/>
        <v>1</v>
      </c>
      <c r="U897" s="14">
        <f t="shared" si="96"/>
        <v>0</v>
      </c>
      <c r="V897" t="s">
        <v>2156</v>
      </c>
      <c r="W897" s="1">
        <v>1</v>
      </c>
      <c r="X897" s="1">
        <v>0</v>
      </c>
    </row>
    <row r="898" spans="2:24" x14ac:dyDescent="0.3">
      <c r="B898" s="29" t="s">
        <v>45</v>
      </c>
      <c r="C898" t="s">
        <v>169</v>
      </c>
      <c r="D898" t="s">
        <v>1883</v>
      </c>
      <c r="E898" s="1" t="s">
        <v>959</v>
      </c>
      <c r="F898" s="31" t="s">
        <v>16</v>
      </c>
      <c r="G898" s="1">
        <v>29</v>
      </c>
      <c r="H898" s="1">
        <v>2012</v>
      </c>
      <c r="I898" s="36">
        <v>0.56666666666666665</v>
      </c>
      <c r="J898" s="1" t="s">
        <v>8</v>
      </c>
      <c r="K898" s="39">
        <v>31793</v>
      </c>
      <c r="L898" t="s">
        <v>1600</v>
      </c>
      <c r="M898" s="12">
        <f t="shared" si="97"/>
        <v>0</v>
      </c>
      <c r="N898" s="12">
        <v>0</v>
      </c>
      <c r="O898" s="12">
        <v>0</v>
      </c>
      <c r="P898" s="12">
        <f t="shared" si="93"/>
        <v>0</v>
      </c>
      <c r="Q898" s="12">
        <f t="shared" si="94"/>
        <v>0</v>
      </c>
      <c r="R898" s="12">
        <f t="shared" si="95"/>
        <v>0</v>
      </c>
      <c r="S898" s="14">
        <f t="shared" si="98"/>
        <v>0</v>
      </c>
      <c r="T898" s="1">
        <f t="shared" si="99"/>
        <v>0</v>
      </c>
      <c r="U898" s="14">
        <f t="shared" si="96"/>
        <v>0</v>
      </c>
      <c r="V898" t="s">
        <v>2157</v>
      </c>
      <c r="W898" s="1">
        <v>0</v>
      </c>
      <c r="X898" s="1">
        <v>0</v>
      </c>
    </row>
    <row r="899" spans="2:24" x14ac:dyDescent="0.3">
      <c r="B899" s="29" t="s">
        <v>32</v>
      </c>
      <c r="C899" t="s">
        <v>168</v>
      </c>
      <c r="D899" t="s">
        <v>65</v>
      </c>
      <c r="E899" s="1" t="s">
        <v>960</v>
      </c>
      <c r="F899" s="31" t="s">
        <v>31</v>
      </c>
      <c r="G899" s="1">
        <v>7</v>
      </c>
      <c r="H899" s="1">
        <v>2012</v>
      </c>
      <c r="I899" s="36">
        <v>0.79652777777777783</v>
      </c>
      <c r="J899" s="1" t="s">
        <v>6</v>
      </c>
      <c r="K899" s="39">
        <v>11938</v>
      </c>
      <c r="L899" t="s">
        <v>1687</v>
      </c>
      <c r="M899" s="12">
        <f t="shared" si="97"/>
        <v>0</v>
      </c>
      <c r="N899" s="12">
        <v>0</v>
      </c>
      <c r="O899" s="12">
        <v>0</v>
      </c>
      <c r="P899" s="12">
        <f t="shared" si="93"/>
        <v>0</v>
      </c>
      <c r="Q899" s="12">
        <f t="shared" si="94"/>
        <v>0</v>
      </c>
      <c r="R899" s="12">
        <f t="shared" si="95"/>
        <v>0</v>
      </c>
      <c r="S899" s="14">
        <f t="shared" si="98"/>
        <v>1</v>
      </c>
      <c r="T899" s="1">
        <f t="shared" si="99"/>
        <v>0</v>
      </c>
      <c r="U899" s="14">
        <f t="shared" si="96"/>
        <v>0</v>
      </c>
      <c r="V899"/>
      <c r="W899" s="1">
        <v>0</v>
      </c>
      <c r="X899" s="1">
        <v>0</v>
      </c>
    </row>
    <row r="900" spans="2:24" x14ac:dyDescent="0.3">
      <c r="B900" s="29" t="s">
        <v>17</v>
      </c>
      <c r="C900" t="s">
        <v>168</v>
      </c>
      <c r="D900" t="s">
        <v>65</v>
      </c>
      <c r="E900" s="1" t="s">
        <v>961</v>
      </c>
      <c r="F900" s="31" t="s">
        <v>31</v>
      </c>
      <c r="G900" s="1">
        <v>8</v>
      </c>
      <c r="H900" s="1">
        <v>2012</v>
      </c>
      <c r="I900" s="36">
        <v>0.79652777777777783</v>
      </c>
      <c r="J900" s="1" t="s">
        <v>10</v>
      </c>
      <c r="K900" s="39">
        <v>11263</v>
      </c>
      <c r="L900" t="s">
        <v>1444</v>
      </c>
      <c r="M900" s="12">
        <f t="shared" si="97"/>
        <v>0</v>
      </c>
      <c r="N900" s="12">
        <v>0</v>
      </c>
      <c r="O900" s="12">
        <v>0</v>
      </c>
      <c r="P900" s="12">
        <f t="shared" ref="P900:P961" si="100">IF(C900=$P$3,1,0)</f>
        <v>0</v>
      </c>
      <c r="Q900" s="12">
        <f t="shared" ref="Q900:Q961" si="101">IF(C900=$Q$3,1,0)</f>
        <v>0</v>
      </c>
      <c r="R900" s="12">
        <f t="shared" ref="R900:R961" si="102">IF(C900=$R$3,1,0)</f>
        <v>0</v>
      </c>
      <c r="S900" s="14">
        <f t="shared" si="98"/>
        <v>1</v>
      </c>
      <c r="T900" s="1">
        <f t="shared" si="99"/>
        <v>0</v>
      </c>
      <c r="U900" s="14">
        <f t="shared" ref="U900:U961" si="103">IF(F900=$U$2,1,0)</f>
        <v>0</v>
      </c>
      <c r="V900" t="s">
        <v>1886</v>
      </c>
      <c r="W900" s="1">
        <v>0</v>
      </c>
      <c r="X900" s="1">
        <v>0</v>
      </c>
    </row>
    <row r="901" spans="2:24" x14ac:dyDescent="0.3">
      <c r="B901" s="31" t="s">
        <v>101</v>
      </c>
      <c r="C901" t="s">
        <v>168</v>
      </c>
      <c r="D901" t="s">
        <v>65</v>
      </c>
      <c r="E901" s="1" t="s">
        <v>601</v>
      </c>
      <c r="F901" s="31" t="s">
        <v>31</v>
      </c>
      <c r="G901" s="1">
        <v>10</v>
      </c>
      <c r="H901" s="1">
        <v>2012</v>
      </c>
      <c r="I901" s="36">
        <v>0.67152777777777783</v>
      </c>
      <c r="J901" s="1" t="s">
        <v>9</v>
      </c>
      <c r="K901" s="39">
        <v>19250</v>
      </c>
      <c r="L901" t="s">
        <v>1688</v>
      </c>
      <c r="M901" s="12">
        <f t="shared" ref="M901:M964" si="104">IF(B901=1,1,0)</f>
        <v>0</v>
      </c>
      <c r="N901" s="12">
        <v>0</v>
      </c>
      <c r="O901" s="12">
        <v>0</v>
      </c>
      <c r="P901" s="12">
        <f t="shared" si="100"/>
        <v>0</v>
      </c>
      <c r="Q901" s="12">
        <f t="shared" si="101"/>
        <v>0</v>
      </c>
      <c r="R901" s="12">
        <f t="shared" si="102"/>
        <v>0</v>
      </c>
      <c r="S901" s="14">
        <f t="shared" si="98"/>
        <v>0</v>
      </c>
      <c r="T901" s="1">
        <f t="shared" si="99"/>
        <v>0</v>
      </c>
      <c r="U901" s="14">
        <f t="shared" si="103"/>
        <v>0</v>
      </c>
      <c r="V901" t="s">
        <v>2155</v>
      </c>
      <c r="W901" s="1">
        <v>0</v>
      </c>
      <c r="X901" s="1">
        <v>0</v>
      </c>
    </row>
    <row r="902" spans="2:24" x14ac:dyDescent="0.3">
      <c r="B902" s="29" t="s">
        <v>21</v>
      </c>
      <c r="C902" t="s">
        <v>181</v>
      </c>
      <c r="D902" t="s">
        <v>76</v>
      </c>
      <c r="E902" s="1" t="s">
        <v>962</v>
      </c>
      <c r="F902" s="31" t="s">
        <v>31</v>
      </c>
      <c r="G902" s="1">
        <v>11</v>
      </c>
      <c r="H902" s="1">
        <v>2012</v>
      </c>
      <c r="I902" s="36">
        <v>0.79722222222222217</v>
      </c>
      <c r="J902" s="1" t="s">
        <v>5</v>
      </c>
      <c r="K902" s="39">
        <v>26669</v>
      </c>
      <c r="L902" t="s">
        <v>1662</v>
      </c>
      <c r="M902" s="12">
        <f t="shared" si="104"/>
        <v>0</v>
      </c>
      <c r="N902" s="12">
        <v>0</v>
      </c>
      <c r="O902" s="12">
        <v>0</v>
      </c>
      <c r="P902" s="12">
        <f t="shared" si="100"/>
        <v>0</v>
      </c>
      <c r="Q902" s="12">
        <f t="shared" si="101"/>
        <v>0</v>
      </c>
      <c r="R902" s="12">
        <f t="shared" si="102"/>
        <v>0</v>
      </c>
      <c r="S902" s="14">
        <f t="shared" si="98"/>
        <v>1</v>
      </c>
      <c r="T902" s="1">
        <f t="shared" si="99"/>
        <v>0</v>
      </c>
      <c r="U902" s="14">
        <f t="shared" si="103"/>
        <v>0</v>
      </c>
      <c r="V902" t="s">
        <v>1887</v>
      </c>
      <c r="W902" s="1">
        <v>0</v>
      </c>
      <c r="X902" s="1">
        <v>0</v>
      </c>
    </row>
    <row r="903" spans="2:24" x14ac:dyDescent="0.3">
      <c r="B903" s="29" t="s">
        <v>22</v>
      </c>
      <c r="C903" t="s">
        <v>181</v>
      </c>
      <c r="D903" t="s">
        <v>76</v>
      </c>
      <c r="E903" s="1" t="s">
        <v>963</v>
      </c>
      <c r="F903" s="31" t="s">
        <v>31</v>
      </c>
      <c r="G903" s="1">
        <v>12</v>
      </c>
      <c r="H903" s="1">
        <v>2012</v>
      </c>
      <c r="I903" s="36">
        <v>0.79652777777777783</v>
      </c>
      <c r="J903" s="1" t="s">
        <v>7</v>
      </c>
      <c r="K903" s="39">
        <v>32862</v>
      </c>
      <c r="L903" t="s">
        <v>1497</v>
      </c>
      <c r="M903" s="12">
        <f t="shared" si="104"/>
        <v>0</v>
      </c>
      <c r="N903" s="12">
        <v>0</v>
      </c>
      <c r="O903" s="12">
        <v>0</v>
      </c>
      <c r="P903" s="12">
        <f t="shared" si="100"/>
        <v>0</v>
      </c>
      <c r="Q903" s="12">
        <f t="shared" si="101"/>
        <v>0</v>
      </c>
      <c r="R903" s="12">
        <f t="shared" si="102"/>
        <v>0</v>
      </c>
      <c r="S903" s="14">
        <f t="shared" si="98"/>
        <v>1</v>
      </c>
      <c r="T903" s="1">
        <f t="shared" si="99"/>
        <v>1</v>
      </c>
      <c r="U903" s="14">
        <f t="shared" si="103"/>
        <v>0</v>
      </c>
      <c r="V903" t="s">
        <v>2158</v>
      </c>
      <c r="W903" s="1">
        <v>0</v>
      </c>
      <c r="X903" s="1">
        <v>0</v>
      </c>
    </row>
    <row r="904" spans="2:24" x14ac:dyDescent="0.3">
      <c r="B904" s="29" t="s">
        <v>23</v>
      </c>
      <c r="C904" t="s">
        <v>181</v>
      </c>
      <c r="D904" t="s">
        <v>76</v>
      </c>
      <c r="E904" s="1" t="s">
        <v>964</v>
      </c>
      <c r="F904" s="31" t="s">
        <v>31</v>
      </c>
      <c r="G904" s="1">
        <v>13</v>
      </c>
      <c r="H904" s="1">
        <v>2012</v>
      </c>
      <c r="I904" s="36">
        <v>0.56805555555555554</v>
      </c>
      <c r="J904" s="1" t="s">
        <v>8</v>
      </c>
      <c r="K904" s="39">
        <v>29552</v>
      </c>
      <c r="L904" t="s">
        <v>1556</v>
      </c>
      <c r="M904" s="12">
        <f t="shared" si="104"/>
        <v>0</v>
      </c>
      <c r="N904" s="12">
        <v>0</v>
      </c>
      <c r="O904" s="12">
        <v>0</v>
      </c>
      <c r="P904" s="12">
        <f t="shared" si="100"/>
        <v>0</v>
      </c>
      <c r="Q904" s="12">
        <f t="shared" si="101"/>
        <v>0</v>
      </c>
      <c r="R904" s="12">
        <f t="shared" si="102"/>
        <v>0</v>
      </c>
      <c r="S904" s="14">
        <f t="shared" si="98"/>
        <v>0</v>
      </c>
      <c r="T904" s="1">
        <f t="shared" si="99"/>
        <v>0</v>
      </c>
      <c r="U904" s="14">
        <f t="shared" si="103"/>
        <v>0</v>
      </c>
      <c r="V904" t="s">
        <v>2159</v>
      </c>
      <c r="W904" s="1">
        <v>0</v>
      </c>
      <c r="X904" s="1">
        <v>0</v>
      </c>
    </row>
    <row r="905" spans="2:24" x14ac:dyDescent="0.3">
      <c r="B905" s="29" t="s">
        <v>24</v>
      </c>
      <c r="C905" t="s">
        <v>162</v>
      </c>
      <c r="D905" t="s">
        <v>75</v>
      </c>
      <c r="E905" s="1" t="s">
        <v>965</v>
      </c>
      <c r="F905" s="31" t="s">
        <v>31</v>
      </c>
      <c r="G905" s="1">
        <v>14</v>
      </c>
      <c r="H905" s="1">
        <v>2012</v>
      </c>
      <c r="I905" s="36">
        <v>0.80486111111111114</v>
      </c>
      <c r="J905" s="1" t="s">
        <v>6</v>
      </c>
      <c r="K905" s="39">
        <v>16492</v>
      </c>
      <c r="L905" t="s">
        <v>1689</v>
      </c>
      <c r="M905" s="12">
        <f t="shared" si="104"/>
        <v>0</v>
      </c>
      <c r="N905" s="12">
        <v>0</v>
      </c>
      <c r="O905" s="12">
        <v>0</v>
      </c>
      <c r="P905" s="12">
        <f t="shared" si="100"/>
        <v>1</v>
      </c>
      <c r="Q905" s="12">
        <f t="shared" si="101"/>
        <v>0</v>
      </c>
      <c r="R905" s="12">
        <f t="shared" si="102"/>
        <v>0</v>
      </c>
      <c r="S905" s="14">
        <f t="shared" si="98"/>
        <v>1</v>
      </c>
      <c r="T905" s="1">
        <f t="shared" si="99"/>
        <v>0</v>
      </c>
      <c r="U905" s="14">
        <f t="shared" si="103"/>
        <v>0</v>
      </c>
      <c r="V905"/>
      <c r="W905" s="1">
        <v>0</v>
      </c>
      <c r="X905" s="1">
        <v>0</v>
      </c>
    </row>
    <row r="906" spans="2:24" x14ac:dyDescent="0.3">
      <c r="B906" s="29" t="s">
        <v>25</v>
      </c>
      <c r="C906" t="s">
        <v>162</v>
      </c>
      <c r="D906" t="s">
        <v>75</v>
      </c>
      <c r="E906" s="1" t="s">
        <v>966</v>
      </c>
      <c r="F906" s="31" t="s">
        <v>31</v>
      </c>
      <c r="G906" s="1">
        <v>15</v>
      </c>
      <c r="H906" s="1">
        <v>2012</v>
      </c>
      <c r="I906" s="36">
        <v>0.79652777777777783</v>
      </c>
      <c r="J906" s="1" t="s">
        <v>10</v>
      </c>
      <c r="K906" s="39">
        <v>24055</v>
      </c>
      <c r="L906" t="s">
        <v>1661</v>
      </c>
      <c r="M906" s="12">
        <f t="shared" si="104"/>
        <v>0</v>
      </c>
      <c r="N906" s="12">
        <v>0</v>
      </c>
      <c r="O906" s="12">
        <v>0</v>
      </c>
      <c r="P906" s="12">
        <f t="shared" si="100"/>
        <v>1</v>
      </c>
      <c r="Q906" s="12">
        <f t="shared" si="101"/>
        <v>0</v>
      </c>
      <c r="R906" s="12">
        <f t="shared" si="102"/>
        <v>0</v>
      </c>
      <c r="S906" s="14">
        <f t="shared" si="98"/>
        <v>1</v>
      </c>
      <c r="T906" s="1">
        <f t="shared" si="99"/>
        <v>0</v>
      </c>
      <c r="U906" s="14">
        <f t="shared" si="103"/>
        <v>0</v>
      </c>
      <c r="V906" t="s">
        <v>1886</v>
      </c>
      <c r="W906" s="1">
        <v>0</v>
      </c>
      <c r="X906" s="1">
        <v>0</v>
      </c>
    </row>
    <row r="907" spans="2:24" x14ac:dyDescent="0.3">
      <c r="B907" s="29" t="s">
        <v>50</v>
      </c>
      <c r="C907" t="s">
        <v>156</v>
      </c>
      <c r="D907" t="s">
        <v>80</v>
      </c>
      <c r="E907" s="1" t="s">
        <v>967</v>
      </c>
      <c r="F907" s="31" t="s">
        <v>31</v>
      </c>
      <c r="G907" s="1">
        <v>21</v>
      </c>
      <c r="H907" s="1">
        <v>2012</v>
      </c>
      <c r="I907" s="36">
        <v>0.79583333333333339</v>
      </c>
      <c r="J907" s="1" t="s">
        <v>6</v>
      </c>
      <c r="K907" s="39">
        <v>16392</v>
      </c>
      <c r="L907" t="s">
        <v>1690</v>
      </c>
      <c r="M907" s="12">
        <f t="shared" si="104"/>
        <v>0</v>
      </c>
      <c r="N907" s="12">
        <v>0</v>
      </c>
      <c r="O907" s="12">
        <v>0</v>
      </c>
      <c r="P907" s="12">
        <f t="shared" si="100"/>
        <v>0</v>
      </c>
      <c r="Q907" s="12">
        <f t="shared" si="101"/>
        <v>1</v>
      </c>
      <c r="R907" s="12">
        <f t="shared" si="102"/>
        <v>0</v>
      </c>
      <c r="S907" s="14">
        <f t="shared" si="98"/>
        <v>1</v>
      </c>
      <c r="T907" s="1">
        <f t="shared" si="99"/>
        <v>0</v>
      </c>
      <c r="U907" s="14">
        <f t="shared" si="103"/>
        <v>0</v>
      </c>
      <c r="V907"/>
      <c r="W907" s="1">
        <v>0</v>
      </c>
      <c r="X907" s="1">
        <v>0</v>
      </c>
    </row>
    <row r="908" spans="2:24" x14ac:dyDescent="0.3">
      <c r="B908" s="29" t="s">
        <v>51</v>
      </c>
      <c r="C908" t="s">
        <v>156</v>
      </c>
      <c r="D908" t="s">
        <v>80</v>
      </c>
      <c r="E908" s="1" t="s">
        <v>602</v>
      </c>
      <c r="F908" s="31" t="s">
        <v>31</v>
      </c>
      <c r="G908" s="1">
        <v>22</v>
      </c>
      <c r="H908" s="1">
        <v>2012</v>
      </c>
      <c r="I908" s="36">
        <v>0.79652777777777783</v>
      </c>
      <c r="J908" s="1" t="s">
        <v>10</v>
      </c>
      <c r="K908" s="39">
        <v>25171</v>
      </c>
      <c r="L908" t="s">
        <v>1636</v>
      </c>
      <c r="M908" s="12">
        <f t="shared" si="104"/>
        <v>0</v>
      </c>
      <c r="N908" s="12">
        <v>0</v>
      </c>
      <c r="O908" s="12">
        <v>0</v>
      </c>
      <c r="P908" s="12">
        <f t="shared" si="100"/>
        <v>0</v>
      </c>
      <c r="Q908" s="12">
        <f t="shared" si="101"/>
        <v>1</v>
      </c>
      <c r="R908" s="12">
        <f t="shared" si="102"/>
        <v>0</v>
      </c>
      <c r="S908" s="14">
        <f t="shared" si="98"/>
        <v>1</v>
      </c>
      <c r="T908" s="1">
        <f t="shared" si="99"/>
        <v>0</v>
      </c>
      <c r="U908" s="14">
        <f t="shared" si="103"/>
        <v>0</v>
      </c>
      <c r="V908" t="s">
        <v>1886</v>
      </c>
      <c r="W908" s="1">
        <v>0</v>
      </c>
      <c r="X908" s="1">
        <v>0</v>
      </c>
    </row>
    <row r="909" spans="2:24" x14ac:dyDescent="0.3">
      <c r="B909" s="29" t="s">
        <v>46</v>
      </c>
      <c r="C909" t="s">
        <v>156</v>
      </c>
      <c r="D909" t="s">
        <v>80</v>
      </c>
      <c r="E909" s="1" t="s">
        <v>603</v>
      </c>
      <c r="F909" s="31" t="s">
        <v>31</v>
      </c>
      <c r="G909" s="1">
        <v>23</v>
      </c>
      <c r="H909" s="1">
        <v>2012</v>
      </c>
      <c r="I909" s="36">
        <v>0.52638888888888891</v>
      </c>
      <c r="J909" s="1" t="s">
        <v>11</v>
      </c>
      <c r="K909" s="39">
        <v>27806</v>
      </c>
      <c r="L909" t="s">
        <v>1481</v>
      </c>
      <c r="M909" s="12">
        <f t="shared" si="104"/>
        <v>0</v>
      </c>
      <c r="N909" s="12">
        <v>0</v>
      </c>
      <c r="O909" s="12">
        <v>0</v>
      </c>
      <c r="P909" s="12">
        <f t="shared" si="100"/>
        <v>0</v>
      </c>
      <c r="Q909" s="12">
        <f t="shared" si="101"/>
        <v>1</v>
      </c>
      <c r="R909" s="12">
        <f t="shared" si="102"/>
        <v>0</v>
      </c>
      <c r="S909" s="14">
        <f t="shared" si="98"/>
        <v>0</v>
      </c>
      <c r="T909" s="1">
        <f t="shared" si="99"/>
        <v>0</v>
      </c>
      <c r="U909" s="14">
        <f t="shared" si="103"/>
        <v>0</v>
      </c>
      <c r="V909" t="s">
        <v>2052</v>
      </c>
      <c r="W909" s="1">
        <v>0</v>
      </c>
      <c r="X909" s="1">
        <v>0</v>
      </c>
    </row>
    <row r="910" spans="2:24" x14ac:dyDescent="0.3">
      <c r="B910" s="29" t="s">
        <v>26</v>
      </c>
      <c r="C910" t="s">
        <v>166</v>
      </c>
      <c r="D910" t="s">
        <v>73</v>
      </c>
      <c r="E910" s="1" t="s">
        <v>605</v>
      </c>
      <c r="F910" s="31" t="s">
        <v>31</v>
      </c>
      <c r="G910" s="1">
        <v>25</v>
      </c>
      <c r="H910" s="1">
        <v>2012</v>
      </c>
      <c r="I910" s="36">
        <v>0.79652777777777783</v>
      </c>
      <c r="J910" s="1" t="s">
        <v>5</v>
      </c>
      <c r="K910" s="39">
        <v>28954</v>
      </c>
      <c r="L910" t="s">
        <v>1381</v>
      </c>
      <c r="M910" s="12">
        <f t="shared" si="104"/>
        <v>0</v>
      </c>
      <c r="N910" s="12">
        <v>0</v>
      </c>
      <c r="O910" s="12">
        <v>0</v>
      </c>
      <c r="P910" s="12">
        <f t="shared" si="100"/>
        <v>0</v>
      </c>
      <c r="Q910" s="12">
        <f t="shared" si="101"/>
        <v>0</v>
      </c>
      <c r="R910" s="12">
        <f t="shared" si="102"/>
        <v>0</v>
      </c>
      <c r="S910" s="14">
        <f t="shared" si="98"/>
        <v>1</v>
      </c>
      <c r="T910" s="1">
        <f t="shared" si="99"/>
        <v>0</v>
      </c>
      <c r="U910" s="14">
        <f t="shared" si="103"/>
        <v>0</v>
      </c>
      <c r="V910" s="11" t="s">
        <v>2040</v>
      </c>
      <c r="W910" s="1">
        <v>0</v>
      </c>
      <c r="X910" s="1">
        <v>0</v>
      </c>
    </row>
    <row r="911" spans="2:24" x14ac:dyDescent="0.3">
      <c r="B911" s="29" t="s">
        <v>27</v>
      </c>
      <c r="C911" t="s">
        <v>166</v>
      </c>
      <c r="D911" t="s">
        <v>73</v>
      </c>
      <c r="E911" s="1" t="s">
        <v>606</v>
      </c>
      <c r="F911" s="31" t="s">
        <v>31</v>
      </c>
      <c r="G911" s="1">
        <v>26</v>
      </c>
      <c r="H911" s="1">
        <v>2012</v>
      </c>
      <c r="I911" s="36">
        <v>0.67291666666666661</v>
      </c>
      <c r="J911" s="1" t="s">
        <v>7</v>
      </c>
      <c r="K911" s="39">
        <v>26714</v>
      </c>
      <c r="L911" t="s">
        <v>1351</v>
      </c>
      <c r="M911" s="12">
        <f t="shared" si="104"/>
        <v>0</v>
      </c>
      <c r="N911" s="12">
        <v>0</v>
      </c>
      <c r="O911" s="12">
        <v>0</v>
      </c>
      <c r="P911" s="12">
        <f t="shared" si="100"/>
        <v>0</v>
      </c>
      <c r="Q911" s="12">
        <f t="shared" si="101"/>
        <v>0</v>
      </c>
      <c r="R911" s="12">
        <f t="shared" si="102"/>
        <v>0</v>
      </c>
      <c r="S911" s="14">
        <f t="shared" si="98"/>
        <v>0</v>
      </c>
      <c r="T911" s="1">
        <f t="shared" si="99"/>
        <v>1</v>
      </c>
      <c r="U911" s="14">
        <f t="shared" si="103"/>
        <v>0</v>
      </c>
      <c r="V911" t="s">
        <v>2131</v>
      </c>
      <c r="W911" s="1">
        <v>0</v>
      </c>
      <c r="X911" s="1">
        <v>0</v>
      </c>
    </row>
    <row r="912" spans="2:24" x14ac:dyDescent="0.3">
      <c r="B912" s="29" t="s">
        <v>28</v>
      </c>
      <c r="C912" t="s">
        <v>166</v>
      </c>
      <c r="D912" t="s">
        <v>73</v>
      </c>
      <c r="E912" s="1" t="s">
        <v>607</v>
      </c>
      <c r="F912" s="31" t="s">
        <v>31</v>
      </c>
      <c r="G912" s="1">
        <v>27</v>
      </c>
      <c r="H912" s="1">
        <v>2012</v>
      </c>
      <c r="I912" s="36">
        <v>0.56944444444444442</v>
      </c>
      <c r="J912" s="1" t="s">
        <v>8</v>
      </c>
      <c r="K912" s="39">
        <v>33919</v>
      </c>
      <c r="L912" t="s">
        <v>1555</v>
      </c>
      <c r="M912" s="12">
        <f t="shared" si="104"/>
        <v>0</v>
      </c>
      <c r="N912" s="12">
        <v>0</v>
      </c>
      <c r="O912" s="12">
        <v>0</v>
      </c>
      <c r="P912" s="12">
        <f t="shared" si="100"/>
        <v>0</v>
      </c>
      <c r="Q912" s="12">
        <f t="shared" si="101"/>
        <v>0</v>
      </c>
      <c r="R912" s="12">
        <f t="shared" si="102"/>
        <v>0</v>
      </c>
      <c r="S912" s="14">
        <f t="shared" si="98"/>
        <v>0</v>
      </c>
      <c r="T912" s="1">
        <f t="shared" si="99"/>
        <v>0</v>
      </c>
      <c r="U912" s="14">
        <f t="shared" si="103"/>
        <v>0</v>
      </c>
      <c r="V912" t="s">
        <v>2160</v>
      </c>
      <c r="W912" s="1">
        <v>0</v>
      </c>
      <c r="X912" s="1">
        <v>0</v>
      </c>
    </row>
    <row r="913" spans="2:24" x14ac:dyDescent="0.3">
      <c r="B913" s="29" t="s">
        <v>47</v>
      </c>
      <c r="C913" t="s">
        <v>173</v>
      </c>
      <c r="D913" t="s">
        <v>61</v>
      </c>
      <c r="E913" s="1" t="s">
        <v>968</v>
      </c>
      <c r="F913" s="31" t="s">
        <v>35</v>
      </c>
      <c r="G913" s="1">
        <v>8</v>
      </c>
      <c r="H913" s="1">
        <v>2012</v>
      </c>
      <c r="I913" s="36">
        <v>0.79652777777777783</v>
      </c>
      <c r="J913" s="1" t="s">
        <v>5</v>
      </c>
      <c r="K913" s="39">
        <v>40459</v>
      </c>
      <c r="L913" t="s">
        <v>1478</v>
      </c>
      <c r="M913" s="12">
        <f t="shared" si="104"/>
        <v>0</v>
      </c>
      <c r="N913" s="12">
        <v>0</v>
      </c>
      <c r="O913" s="12">
        <v>1</v>
      </c>
      <c r="P913" s="12">
        <f t="shared" si="100"/>
        <v>0</v>
      </c>
      <c r="Q913" s="12">
        <f t="shared" si="101"/>
        <v>0</v>
      </c>
      <c r="R913" s="12">
        <f t="shared" si="102"/>
        <v>0</v>
      </c>
      <c r="S913" s="14">
        <f t="shared" si="98"/>
        <v>1</v>
      </c>
      <c r="T913" s="1">
        <f t="shared" si="99"/>
        <v>0</v>
      </c>
      <c r="U913" s="14">
        <f t="shared" si="103"/>
        <v>1</v>
      </c>
      <c r="V913" t="s">
        <v>1887</v>
      </c>
      <c r="W913" s="1">
        <v>0</v>
      </c>
      <c r="X913" s="1">
        <v>0</v>
      </c>
    </row>
    <row r="914" spans="2:24" x14ac:dyDescent="0.3">
      <c r="B914" s="29" t="s">
        <v>29</v>
      </c>
      <c r="C914" t="s">
        <v>173</v>
      </c>
      <c r="D914" t="s">
        <v>61</v>
      </c>
      <c r="E914" s="1" t="s">
        <v>969</v>
      </c>
      <c r="F914" s="31" t="s">
        <v>35</v>
      </c>
      <c r="G914" s="1">
        <v>9</v>
      </c>
      <c r="H914" s="1">
        <v>2012</v>
      </c>
      <c r="I914" s="36">
        <v>0.67013888888888884</v>
      </c>
      <c r="J914" s="1" t="s">
        <v>7</v>
      </c>
      <c r="K914" s="39">
        <v>46611</v>
      </c>
      <c r="L914" t="s">
        <v>1538</v>
      </c>
      <c r="M914" s="12">
        <f t="shared" si="104"/>
        <v>0</v>
      </c>
      <c r="N914" s="12">
        <v>0</v>
      </c>
      <c r="O914" s="12">
        <v>1</v>
      </c>
      <c r="P914" s="12">
        <f t="shared" si="100"/>
        <v>0</v>
      </c>
      <c r="Q914" s="12">
        <f t="shared" si="101"/>
        <v>0</v>
      </c>
      <c r="R914" s="12">
        <f t="shared" si="102"/>
        <v>0</v>
      </c>
      <c r="S914" s="14">
        <f t="shared" si="98"/>
        <v>0</v>
      </c>
      <c r="T914" s="1">
        <f t="shared" si="99"/>
        <v>1</v>
      </c>
      <c r="U914" s="14">
        <f t="shared" si="103"/>
        <v>1</v>
      </c>
      <c r="V914"/>
      <c r="W914" s="1">
        <v>0</v>
      </c>
      <c r="X914" s="1">
        <v>0</v>
      </c>
    </row>
    <row r="915" spans="2:24" x14ac:dyDescent="0.3">
      <c r="B915" s="29" t="s">
        <v>30</v>
      </c>
      <c r="C915" t="s">
        <v>173</v>
      </c>
      <c r="D915" t="s">
        <v>61</v>
      </c>
      <c r="E915" s="1" t="s">
        <v>610</v>
      </c>
      <c r="F915" s="31" t="s">
        <v>35</v>
      </c>
      <c r="G915" s="1">
        <v>10</v>
      </c>
      <c r="H915" s="1">
        <v>2012</v>
      </c>
      <c r="I915" s="36">
        <v>0.56736111111111109</v>
      </c>
      <c r="J915" s="1" t="s">
        <v>8</v>
      </c>
      <c r="K915" s="39">
        <v>45267</v>
      </c>
      <c r="L915" t="s">
        <v>1277</v>
      </c>
      <c r="M915" s="12">
        <f t="shared" si="104"/>
        <v>0</v>
      </c>
      <c r="N915" s="12">
        <v>0</v>
      </c>
      <c r="O915" s="12">
        <v>1</v>
      </c>
      <c r="P915" s="12">
        <f t="shared" si="100"/>
        <v>0</v>
      </c>
      <c r="Q915" s="12">
        <f t="shared" si="101"/>
        <v>0</v>
      </c>
      <c r="R915" s="12">
        <f t="shared" si="102"/>
        <v>0</v>
      </c>
      <c r="S915" s="14">
        <f t="shared" si="98"/>
        <v>0</v>
      </c>
      <c r="T915" s="1">
        <f t="shared" si="99"/>
        <v>0</v>
      </c>
      <c r="U915" s="14">
        <f t="shared" si="103"/>
        <v>1</v>
      </c>
      <c r="V915"/>
      <c r="W915" s="1">
        <v>0</v>
      </c>
      <c r="X915" s="1">
        <v>0</v>
      </c>
    </row>
    <row r="916" spans="2:24" x14ac:dyDescent="0.3">
      <c r="B916" s="29" t="s">
        <v>34</v>
      </c>
      <c r="C916" t="s">
        <v>179</v>
      </c>
      <c r="D916" t="s">
        <v>60</v>
      </c>
      <c r="E916" s="1" t="s">
        <v>611</v>
      </c>
      <c r="F916" s="31" t="s">
        <v>35</v>
      </c>
      <c r="G916" s="1">
        <v>12</v>
      </c>
      <c r="H916" s="1">
        <v>2012</v>
      </c>
      <c r="I916" s="36">
        <v>0.79722222222222217</v>
      </c>
      <c r="J916" s="1" t="s">
        <v>10</v>
      </c>
      <c r="K916" s="39">
        <v>15618</v>
      </c>
      <c r="L916" t="s">
        <v>1597</v>
      </c>
      <c r="M916" s="12">
        <f t="shared" si="104"/>
        <v>0</v>
      </c>
      <c r="N916" s="12">
        <v>0</v>
      </c>
      <c r="O916" s="12">
        <v>1</v>
      </c>
      <c r="P916" s="12">
        <f t="shared" si="100"/>
        <v>0</v>
      </c>
      <c r="Q916" s="12">
        <f t="shared" si="101"/>
        <v>0</v>
      </c>
      <c r="R916" s="12">
        <f t="shared" si="102"/>
        <v>0</v>
      </c>
      <c r="S916" s="14">
        <f t="shared" si="98"/>
        <v>1</v>
      </c>
      <c r="T916" s="1">
        <f t="shared" si="99"/>
        <v>0</v>
      </c>
      <c r="U916" s="14">
        <f t="shared" si="103"/>
        <v>1</v>
      </c>
      <c r="V916" t="s">
        <v>1886</v>
      </c>
      <c r="W916" s="1">
        <v>0</v>
      </c>
      <c r="X916" s="1">
        <v>0</v>
      </c>
    </row>
    <row r="917" spans="2:24" x14ac:dyDescent="0.3">
      <c r="B917" s="29" t="s">
        <v>102</v>
      </c>
      <c r="C917" t="s">
        <v>179</v>
      </c>
      <c r="D917" t="s">
        <v>60</v>
      </c>
      <c r="E917" s="1" t="s">
        <v>612</v>
      </c>
      <c r="F917" s="31" t="s">
        <v>35</v>
      </c>
      <c r="G917" s="1">
        <v>13</v>
      </c>
      <c r="H917" s="1">
        <v>2012</v>
      </c>
      <c r="I917" s="36">
        <v>0.79722222222222217</v>
      </c>
      <c r="J917" s="1" t="s">
        <v>11</v>
      </c>
      <c r="K917" s="39">
        <v>23238</v>
      </c>
      <c r="L917" t="s">
        <v>1326</v>
      </c>
      <c r="M917" s="12">
        <f t="shared" si="104"/>
        <v>0</v>
      </c>
      <c r="N917" s="12">
        <v>0</v>
      </c>
      <c r="O917" s="12">
        <v>1</v>
      </c>
      <c r="P917" s="12">
        <f t="shared" si="100"/>
        <v>0</v>
      </c>
      <c r="Q917" s="12">
        <f t="shared" si="101"/>
        <v>0</v>
      </c>
      <c r="R917" s="12">
        <f t="shared" si="102"/>
        <v>0</v>
      </c>
      <c r="S917" s="14">
        <f t="shared" si="98"/>
        <v>1</v>
      </c>
      <c r="T917" s="1">
        <f t="shared" si="99"/>
        <v>0</v>
      </c>
      <c r="U917" s="14">
        <f t="shared" si="103"/>
        <v>1</v>
      </c>
      <c r="V917" t="s">
        <v>2161</v>
      </c>
      <c r="W917" s="1">
        <v>0</v>
      </c>
      <c r="X917" s="1">
        <v>0</v>
      </c>
    </row>
    <row r="918" spans="2:24" x14ac:dyDescent="0.3">
      <c r="B918" s="29" t="s">
        <v>103</v>
      </c>
      <c r="C918" t="s">
        <v>179</v>
      </c>
      <c r="D918" t="s">
        <v>60</v>
      </c>
      <c r="E918" s="1" t="s">
        <v>613</v>
      </c>
      <c r="F918" s="31" t="s">
        <v>35</v>
      </c>
      <c r="G918" s="1">
        <v>14</v>
      </c>
      <c r="H918" s="1">
        <v>2012</v>
      </c>
      <c r="I918" s="36">
        <v>0.79583333333333339</v>
      </c>
      <c r="J918" s="1" t="s">
        <v>9</v>
      </c>
      <c r="K918" s="39">
        <v>29995</v>
      </c>
      <c r="L918" t="s">
        <v>1556</v>
      </c>
      <c r="M918" s="12">
        <f t="shared" si="104"/>
        <v>0</v>
      </c>
      <c r="N918" s="12">
        <v>0</v>
      </c>
      <c r="O918" s="12">
        <v>1</v>
      </c>
      <c r="P918" s="12">
        <f t="shared" si="100"/>
        <v>0</v>
      </c>
      <c r="Q918" s="12">
        <f t="shared" si="101"/>
        <v>0</v>
      </c>
      <c r="R918" s="12">
        <f t="shared" si="102"/>
        <v>0</v>
      </c>
      <c r="S918" s="14">
        <f t="shared" si="98"/>
        <v>1</v>
      </c>
      <c r="T918" s="1">
        <f t="shared" si="99"/>
        <v>0</v>
      </c>
      <c r="U918" s="14">
        <f t="shared" si="103"/>
        <v>1</v>
      </c>
      <c r="V918"/>
      <c r="W918" s="1">
        <v>0</v>
      </c>
      <c r="X918" s="1">
        <v>0</v>
      </c>
    </row>
    <row r="919" spans="2:24" x14ac:dyDescent="0.3">
      <c r="B919" s="29" t="s">
        <v>104</v>
      </c>
      <c r="C919" t="s">
        <v>178</v>
      </c>
      <c r="D919" t="s">
        <v>1884</v>
      </c>
      <c r="E919" s="1" t="s">
        <v>970</v>
      </c>
      <c r="F919" s="31" t="s">
        <v>35</v>
      </c>
      <c r="G919" s="1">
        <v>22</v>
      </c>
      <c r="H919" s="1">
        <v>2012</v>
      </c>
      <c r="I919" s="36">
        <v>0.83750000000000002</v>
      </c>
      <c r="J919" s="1" t="s">
        <v>5</v>
      </c>
      <c r="K919" s="39">
        <v>45891</v>
      </c>
      <c r="L919" t="s">
        <v>1679</v>
      </c>
      <c r="M919" s="12">
        <f t="shared" si="104"/>
        <v>0</v>
      </c>
      <c r="N919" s="12">
        <v>0</v>
      </c>
      <c r="O919" s="12">
        <v>1</v>
      </c>
      <c r="P919" s="12">
        <f t="shared" si="100"/>
        <v>0</v>
      </c>
      <c r="Q919" s="12">
        <f t="shared" si="101"/>
        <v>0</v>
      </c>
      <c r="R919" s="12">
        <f t="shared" si="102"/>
        <v>1</v>
      </c>
      <c r="S919" s="14">
        <f t="shared" si="98"/>
        <v>1</v>
      </c>
      <c r="T919" s="1">
        <f t="shared" si="99"/>
        <v>0</v>
      </c>
      <c r="U919" s="14">
        <f t="shared" si="103"/>
        <v>1</v>
      </c>
      <c r="V919" t="s">
        <v>1887</v>
      </c>
      <c r="W919" s="1">
        <v>0</v>
      </c>
      <c r="X919" s="1">
        <v>0</v>
      </c>
    </row>
    <row r="920" spans="2:24" x14ac:dyDescent="0.3">
      <c r="B920" s="29" t="s">
        <v>105</v>
      </c>
      <c r="C920" t="s">
        <v>178</v>
      </c>
      <c r="D920" t="s">
        <v>1884</v>
      </c>
      <c r="E920" s="1" t="s">
        <v>971</v>
      </c>
      <c r="F920" s="31" t="s">
        <v>35</v>
      </c>
      <c r="G920" s="1">
        <v>23</v>
      </c>
      <c r="H920" s="1">
        <v>2012</v>
      </c>
      <c r="I920" s="36">
        <v>0.80347222222222225</v>
      </c>
      <c r="J920" s="1" t="s">
        <v>7</v>
      </c>
      <c r="K920" s="39">
        <v>46298</v>
      </c>
      <c r="L920" t="s">
        <v>1675</v>
      </c>
      <c r="M920" s="12">
        <f t="shared" si="104"/>
        <v>0</v>
      </c>
      <c r="N920" s="12">
        <v>0</v>
      </c>
      <c r="O920" s="12">
        <v>1</v>
      </c>
      <c r="P920" s="12">
        <f t="shared" si="100"/>
        <v>0</v>
      </c>
      <c r="Q920" s="12">
        <f t="shared" si="101"/>
        <v>0</v>
      </c>
      <c r="R920" s="12">
        <f t="shared" si="102"/>
        <v>1</v>
      </c>
      <c r="S920" s="14">
        <f t="shared" si="98"/>
        <v>1</v>
      </c>
      <c r="T920" s="1">
        <f t="shared" si="99"/>
        <v>1</v>
      </c>
      <c r="U920" s="14">
        <f t="shared" si="103"/>
        <v>1</v>
      </c>
      <c r="V920" t="s">
        <v>2162</v>
      </c>
      <c r="W920" s="1">
        <v>0</v>
      </c>
      <c r="X920" s="1">
        <v>0</v>
      </c>
    </row>
    <row r="921" spans="2:24" x14ac:dyDescent="0.3">
      <c r="B921" s="29" t="s">
        <v>106</v>
      </c>
      <c r="C921" t="s">
        <v>178</v>
      </c>
      <c r="D921" t="s">
        <v>1884</v>
      </c>
      <c r="E921" s="1" t="s">
        <v>972</v>
      </c>
      <c r="F921" s="31" t="s">
        <v>35</v>
      </c>
      <c r="G921" s="1">
        <v>24</v>
      </c>
      <c r="H921" s="1">
        <v>2012</v>
      </c>
      <c r="I921" s="36">
        <v>0.56666666666666665</v>
      </c>
      <c r="J921" s="1" t="s">
        <v>8</v>
      </c>
      <c r="K921" s="39">
        <v>41794</v>
      </c>
      <c r="L921" t="s">
        <v>1508</v>
      </c>
      <c r="M921" s="12">
        <f t="shared" si="104"/>
        <v>0</v>
      </c>
      <c r="N921" s="12">
        <v>0</v>
      </c>
      <c r="O921" s="12">
        <v>1</v>
      </c>
      <c r="P921" s="12">
        <f t="shared" si="100"/>
        <v>0</v>
      </c>
      <c r="Q921" s="12">
        <f t="shared" si="101"/>
        <v>0</v>
      </c>
      <c r="R921" s="12">
        <f t="shared" si="102"/>
        <v>1</v>
      </c>
      <c r="S921" s="14">
        <f t="shared" si="98"/>
        <v>0</v>
      </c>
      <c r="T921" s="1">
        <f t="shared" si="99"/>
        <v>0</v>
      </c>
      <c r="U921" s="14">
        <f t="shared" si="103"/>
        <v>1</v>
      </c>
      <c r="V921" t="s">
        <v>2163</v>
      </c>
      <c r="W921" s="1">
        <v>0</v>
      </c>
      <c r="X921" s="1">
        <v>0</v>
      </c>
    </row>
    <row r="922" spans="2:24" x14ac:dyDescent="0.3">
      <c r="B922" s="29" t="s">
        <v>107</v>
      </c>
      <c r="C922" t="s">
        <v>161</v>
      </c>
      <c r="D922" t="s">
        <v>66</v>
      </c>
      <c r="E922" s="1" t="s">
        <v>617</v>
      </c>
      <c r="F922" s="31" t="s">
        <v>35</v>
      </c>
      <c r="G922" s="1">
        <v>26</v>
      </c>
      <c r="H922" s="1">
        <v>2012</v>
      </c>
      <c r="I922" s="36">
        <v>0.79652777777777783</v>
      </c>
      <c r="J922" s="1" t="s">
        <v>10</v>
      </c>
      <c r="K922" s="39">
        <v>24296</v>
      </c>
      <c r="L922" t="s">
        <v>1355</v>
      </c>
      <c r="M922" s="12">
        <f t="shared" si="104"/>
        <v>0</v>
      </c>
      <c r="N922" s="12">
        <v>0</v>
      </c>
      <c r="O922" s="12">
        <v>0</v>
      </c>
      <c r="P922" s="12">
        <f t="shared" si="100"/>
        <v>0</v>
      </c>
      <c r="Q922" s="12">
        <f t="shared" si="101"/>
        <v>0</v>
      </c>
      <c r="R922" s="12">
        <f t="shared" si="102"/>
        <v>0</v>
      </c>
      <c r="S922" s="14">
        <f t="shared" si="98"/>
        <v>1</v>
      </c>
      <c r="T922" s="1">
        <f t="shared" si="99"/>
        <v>0</v>
      </c>
      <c r="U922" s="14">
        <f t="shared" si="103"/>
        <v>1</v>
      </c>
      <c r="V922" t="s">
        <v>1886</v>
      </c>
      <c r="W922" s="1">
        <v>0</v>
      </c>
      <c r="X922" s="1">
        <v>0</v>
      </c>
    </row>
    <row r="923" spans="2:24" x14ac:dyDescent="0.3">
      <c r="B923" s="29" t="s">
        <v>108</v>
      </c>
      <c r="C923" t="s">
        <v>161</v>
      </c>
      <c r="D923" t="s">
        <v>66</v>
      </c>
      <c r="E923" s="1" t="s">
        <v>618</v>
      </c>
      <c r="F923" s="31" t="s">
        <v>35</v>
      </c>
      <c r="G923" s="1">
        <v>27</v>
      </c>
      <c r="H923" s="1">
        <v>2012</v>
      </c>
      <c r="I923" s="36">
        <v>0.79791666666666661</v>
      </c>
      <c r="J923" s="1" t="s">
        <v>11</v>
      </c>
      <c r="K923" s="39">
        <v>18055</v>
      </c>
      <c r="L923" t="s">
        <v>1668</v>
      </c>
      <c r="M923" s="12">
        <f t="shared" si="104"/>
        <v>0</v>
      </c>
      <c r="N923" s="12">
        <v>0</v>
      </c>
      <c r="O923" s="12">
        <v>0</v>
      </c>
      <c r="P923" s="12">
        <f t="shared" si="100"/>
        <v>0</v>
      </c>
      <c r="Q923" s="12">
        <f t="shared" si="101"/>
        <v>0</v>
      </c>
      <c r="R923" s="12">
        <f t="shared" si="102"/>
        <v>0</v>
      </c>
      <c r="S923" s="14">
        <f t="shared" si="98"/>
        <v>1</v>
      </c>
      <c r="T923" s="1">
        <f t="shared" si="99"/>
        <v>0</v>
      </c>
      <c r="U923" s="14">
        <f t="shared" si="103"/>
        <v>1</v>
      </c>
      <c r="V923"/>
      <c r="W923" s="1">
        <v>0</v>
      </c>
      <c r="X923" s="1">
        <v>0</v>
      </c>
    </row>
    <row r="924" spans="2:24" x14ac:dyDescent="0.3">
      <c r="B924" s="29" t="s">
        <v>109</v>
      </c>
      <c r="C924" t="s">
        <v>160</v>
      </c>
      <c r="D924" t="s">
        <v>92</v>
      </c>
      <c r="E924" s="1" t="s">
        <v>619</v>
      </c>
      <c r="F924" s="31" t="s">
        <v>35</v>
      </c>
      <c r="G924" s="1">
        <v>28</v>
      </c>
      <c r="H924" s="1">
        <v>2012</v>
      </c>
      <c r="I924" s="36">
        <v>0.79722222222222217</v>
      </c>
      <c r="J924" s="1" t="s">
        <v>9</v>
      </c>
      <c r="K924" s="39">
        <v>17676</v>
      </c>
      <c r="L924" t="s">
        <v>1356</v>
      </c>
      <c r="M924" s="12">
        <f t="shared" si="104"/>
        <v>0</v>
      </c>
      <c r="N924" s="12">
        <v>0</v>
      </c>
      <c r="O924" s="12">
        <v>0</v>
      </c>
      <c r="P924" s="12">
        <f t="shared" si="100"/>
        <v>0</v>
      </c>
      <c r="Q924" s="12">
        <f t="shared" si="101"/>
        <v>0</v>
      </c>
      <c r="R924" s="12">
        <f t="shared" si="102"/>
        <v>0</v>
      </c>
      <c r="S924" s="14">
        <f t="shared" si="98"/>
        <v>1</v>
      </c>
      <c r="T924" s="1">
        <f t="shared" si="99"/>
        <v>0</v>
      </c>
      <c r="U924" s="14">
        <f t="shared" si="103"/>
        <v>1</v>
      </c>
      <c r="V924" t="s">
        <v>2164</v>
      </c>
      <c r="W924" s="1">
        <v>0</v>
      </c>
      <c r="X924" s="1">
        <v>0</v>
      </c>
    </row>
    <row r="925" spans="2:24" x14ac:dyDescent="0.3">
      <c r="B925" s="29" t="s">
        <v>110</v>
      </c>
      <c r="C925" t="s">
        <v>160</v>
      </c>
      <c r="D925" t="s">
        <v>92</v>
      </c>
      <c r="E925" s="1" t="s">
        <v>620</v>
      </c>
      <c r="F925" s="31" t="s">
        <v>35</v>
      </c>
      <c r="G925" s="1">
        <v>29</v>
      </c>
      <c r="H925" s="1">
        <v>2012</v>
      </c>
      <c r="I925" s="36">
        <v>0.79652777777777783</v>
      </c>
      <c r="J925" s="1" t="s">
        <v>5</v>
      </c>
      <c r="K925" s="39">
        <v>24779</v>
      </c>
      <c r="L925" t="s">
        <v>1691</v>
      </c>
      <c r="M925" s="12">
        <f t="shared" si="104"/>
        <v>0</v>
      </c>
      <c r="N925" s="12">
        <v>0</v>
      </c>
      <c r="O925" s="12">
        <v>0</v>
      </c>
      <c r="P925" s="12">
        <f t="shared" si="100"/>
        <v>0</v>
      </c>
      <c r="Q925" s="12">
        <f t="shared" si="101"/>
        <v>0</v>
      </c>
      <c r="R925" s="12">
        <f t="shared" si="102"/>
        <v>0</v>
      </c>
      <c r="S925" s="14">
        <f t="shared" si="98"/>
        <v>1</v>
      </c>
      <c r="T925" s="1">
        <f t="shared" si="99"/>
        <v>0</v>
      </c>
      <c r="U925" s="14">
        <f t="shared" si="103"/>
        <v>1</v>
      </c>
      <c r="V925" t="s">
        <v>2040</v>
      </c>
      <c r="W925" s="1">
        <v>0</v>
      </c>
      <c r="X925" s="1">
        <v>0</v>
      </c>
    </row>
    <row r="926" spans="2:24" x14ac:dyDescent="0.3">
      <c r="B926" s="29" t="s">
        <v>111</v>
      </c>
      <c r="C926" t="s">
        <v>160</v>
      </c>
      <c r="D926" t="s">
        <v>92</v>
      </c>
      <c r="E926" s="1" t="s">
        <v>621</v>
      </c>
      <c r="F926" s="31" t="s">
        <v>35</v>
      </c>
      <c r="G926" s="1">
        <v>30</v>
      </c>
      <c r="H926" s="1">
        <v>2012</v>
      </c>
      <c r="I926" s="36">
        <v>0.6777777777777777</v>
      </c>
      <c r="J926" s="1" t="s">
        <v>7</v>
      </c>
      <c r="K926" s="39">
        <v>35335</v>
      </c>
      <c r="L926" t="s">
        <v>1524</v>
      </c>
      <c r="M926" s="12">
        <f t="shared" si="104"/>
        <v>0</v>
      </c>
      <c r="N926" s="12">
        <v>0</v>
      </c>
      <c r="O926" s="12">
        <v>0</v>
      </c>
      <c r="P926" s="12">
        <f t="shared" si="100"/>
        <v>0</v>
      </c>
      <c r="Q926" s="12">
        <f t="shared" si="101"/>
        <v>0</v>
      </c>
      <c r="R926" s="12">
        <f t="shared" si="102"/>
        <v>0</v>
      </c>
      <c r="S926" s="14">
        <f t="shared" si="98"/>
        <v>0</v>
      </c>
      <c r="T926" s="1">
        <f t="shared" si="99"/>
        <v>1</v>
      </c>
      <c r="U926" s="14">
        <f t="shared" si="103"/>
        <v>1</v>
      </c>
      <c r="V926" t="s">
        <v>2165</v>
      </c>
      <c r="W926" s="1">
        <v>1</v>
      </c>
      <c r="X926" s="1">
        <v>0</v>
      </c>
    </row>
    <row r="927" spans="2:24" x14ac:dyDescent="0.3">
      <c r="B927" s="29" t="s">
        <v>112</v>
      </c>
      <c r="C927" t="s">
        <v>160</v>
      </c>
      <c r="D927" t="s">
        <v>92</v>
      </c>
      <c r="E927" s="1" t="s">
        <v>973</v>
      </c>
      <c r="F927" s="31" t="s">
        <v>48</v>
      </c>
      <c r="G927" s="1">
        <v>1</v>
      </c>
      <c r="H927" s="1">
        <v>2012</v>
      </c>
      <c r="I927" s="36">
        <v>0.56736111111111109</v>
      </c>
      <c r="J927" s="1" t="s">
        <v>8</v>
      </c>
      <c r="K927" s="39">
        <v>16689</v>
      </c>
      <c r="L927" t="s">
        <v>1548</v>
      </c>
      <c r="M927" s="12">
        <f t="shared" si="104"/>
        <v>0</v>
      </c>
      <c r="N927" s="12">
        <v>0</v>
      </c>
      <c r="O927" s="12">
        <v>0</v>
      </c>
      <c r="P927" s="12">
        <f t="shared" si="100"/>
        <v>0</v>
      </c>
      <c r="Q927" s="12">
        <f t="shared" si="101"/>
        <v>0</v>
      </c>
      <c r="R927" s="12">
        <f t="shared" si="102"/>
        <v>0</v>
      </c>
      <c r="S927" s="14">
        <f t="shared" si="98"/>
        <v>0</v>
      </c>
      <c r="T927" s="1">
        <f t="shared" si="99"/>
        <v>0</v>
      </c>
      <c r="U927" s="14">
        <f t="shared" si="103"/>
        <v>0</v>
      </c>
      <c r="V927" t="s">
        <v>2131</v>
      </c>
      <c r="W927" s="1">
        <v>0</v>
      </c>
      <c r="X927" s="1">
        <v>0</v>
      </c>
    </row>
    <row r="928" spans="2:24" x14ac:dyDescent="0.3">
      <c r="B928" s="29" t="s">
        <v>113</v>
      </c>
      <c r="C928" t="s">
        <v>170</v>
      </c>
      <c r="D928" t="s">
        <v>77</v>
      </c>
      <c r="E928" s="1" t="s">
        <v>624</v>
      </c>
      <c r="F928" s="31" t="s">
        <v>48</v>
      </c>
      <c r="G928" s="1">
        <v>13</v>
      </c>
      <c r="H928" s="1">
        <v>2012</v>
      </c>
      <c r="I928" s="36">
        <v>0.79583333333333339</v>
      </c>
      <c r="J928" s="1" t="s">
        <v>5</v>
      </c>
      <c r="K928" s="39">
        <v>35566</v>
      </c>
      <c r="L928" t="s">
        <v>1585</v>
      </c>
      <c r="M928" s="12">
        <f t="shared" si="104"/>
        <v>0</v>
      </c>
      <c r="N928" s="12">
        <v>0</v>
      </c>
      <c r="O928" s="12">
        <v>0</v>
      </c>
      <c r="P928" s="12">
        <f t="shared" si="100"/>
        <v>0</v>
      </c>
      <c r="Q928" s="12">
        <f t="shared" si="101"/>
        <v>0</v>
      </c>
      <c r="R928" s="12">
        <f t="shared" si="102"/>
        <v>0</v>
      </c>
      <c r="S928" s="14">
        <f t="shared" si="98"/>
        <v>1</v>
      </c>
      <c r="T928" s="1">
        <f t="shared" si="99"/>
        <v>0</v>
      </c>
      <c r="U928" s="14">
        <f t="shared" si="103"/>
        <v>0</v>
      </c>
      <c r="V928" t="s">
        <v>2166</v>
      </c>
      <c r="W928" s="1">
        <v>0</v>
      </c>
      <c r="X928" s="1">
        <v>0</v>
      </c>
    </row>
    <row r="929" spans="2:24" x14ac:dyDescent="0.3">
      <c r="B929" s="29" t="s">
        <v>114</v>
      </c>
      <c r="C929" t="s">
        <v>170</v>
      </c>
      <c r="D929" t="s">
        <v>77</v>
      </c>
      <c r="E929" s="1" t="s">
        <v>625</v>
      </c>
      <c r="F929" s="31" t="s">
        <v>48</v>
      </c>
      <c r="G929" s="1">
        <v>14</v>
      </c>
      <c r="H929" s="1">
        <v>2012</v>
      </c>
      <c r="I929" s="36">
        <v>0.67222222222222217</v>
      </c>
      <c r="J929" s="1" t="s">
        <v>7</v>
      </c>
      <c r="K929" s="39">
        <v>43215</v>
      </c>
      <c r="L929" t="s">
        <v>1692</v>
      </c>
      <c r="M929" s="12">
        <f t="shared" si="104"/>
        <v>0</v>
      </c>
      <c r="N929" s="12">
        <v>0</v>
      </c>
      <c r="O929" s="12">
        <v>0</v>
      </c>
      <c r="P929" s="12">
        <f t="shared" si="100"/>
        <v>0</v>
      </c>
      <c r="Q929" s="12">
        <f t="shared" si="101"/>
        <v>0</v>
      </c>
      <c r="R929" s="12">
        <f t="shared" si="102"/>
        <v>0</v>
      </c>
      <c r="S929" s="14">
        <f t="shared" si="98"/>
        <v>0</v>
      </c>
      <c r="T929" s="1">
        <f t="shared" si="99"/>
        <v>1</v>
      </c>
      <c r="U929" s="14">
        <f t="shared" si="103"/>
        <v>0</v>
      </c>
      <c r="V929" t="s">
        <v>2167</v>
      </c>
      <c r="W929" s="1">
        <v>1</v>
      </c>
      <c r="X929" s="1">
        <v>0</v>
      </c>
    </row>
    <row r="930" spans="2:24" x14ac:dyDescent="0.3">
      <c r="B930" s="29" t="s">
        <v>115</v>
      </c>
      <c r="C930" t="s">
        <v>170</v>
      </c>
      <c r="D930" t="s">
        <v>77</v>
      </c>
      <c r="E930" s="1" t="s">
        <v>626</v>
      </c>
      <c r="F930" s="31" t="s">
        <v>48</v>
      </c>
      <c r="G930" s="1">
        <v>15</v>
      </c>
      <c r="H930" s="1">
        <v>2012</v>
      </c>
      <c r="I930" s="36">
        <v>0.56666666666666665</v>
      </c>
      <c r="J930" s="1" t="s">
        <v>8</v>
      </c>
      <c r="K930" s="39">
        <v>30439</v>
      </c>
      <c r="L930" t="s">
        <v>1351</v>
      </c>
      <c r="M930" s="12">
        <f t="shared" si="104"/>
        <v>0</v>
      </c>
      <c r="N930" s="12">
        <v>0</v>
      </c>
      <c r="O930" s="12">
        <v>0</v>
      </c>
      <c r="P930" s="12">
        <f t="shared" si="100"/>
        <v>0</v>
      </c>
      <c r="Q930" s="12">
        <f t="shared" si="101"/>
        <v>0</v>
      </c>
      <c r="R930" s="12">
        <f t="shared" si="102"/>
        <v>0</v>
      </c>
      <c r="S930" s="14">
        <f t="shared" si="98"/>
        <v>0</v>
      </c>
      <c r="T930" s="1">
        <f t="shared" si="99"/>
        <v>0</v>
      </c>
      <c r="U930" s="14">
        <f t="shared" si="103"/>
        <v>0</v>
      </c>
      <c r="V930" t="s">
        <v>2168</v>
      </c>
      <c r="W930" s="1">
        <v>0</v>
      </c>
      <c r="X930" s="1">
        <v>0</v>
      </c>
    </row>
    <row r="931" spans="2:24" x14ac:dyDescent="0.3">
      <c r="B931" s="29" t="s">
        <v>116</v>
      </c>
      <c r="C931" t="s">
        <v>181</v>
      </c>
      <c r="D931" t="s">
        <v>76</v>
      </c>
      <c r="E931" s="1" t="s">
        <v>627</v>
      </c>
      <c r="F931" s="31" t="s">
        <v>48</v>
      </c>
      <c r="G931" s="1">
        <v>24</v>
      </c>
      <c r="H931" s="1">
        <v>2012</v>
      </c>
      <c r="I931" s="36">
        <v>0.79722222222222217</v>
      </c>
      <c r="J931" s="1" t="s">
        <v>10</v>
      </c>
      <c r="K931" s="39">
        <v>17592</v>
      </c>
      <c r="L931" t="s">
        <v>1538</v>
      </c>
      <c r="M931" s="12">
        <f t="shared" si="104"/>
        <v>0</v>
      </c>
      <c r="N931" s="12">
        <v>0</v>
      </c>
      <c r="O931" s="12">
        <v>0</v>
      </c>
      <c r="P931" s="12">
        <f t="shared" si="100"/>
        <v>0</v>
      </c>
      <c r="Q931" s="12">
        <f t="shared" si="101"/>
        <v>0</v>
      </c>
      <c r="R931" s="12">
        <f t="shared" si="102"/>
        <v>0</v>
      </c>
      <c r="S931" s="14">
        <f t="shared" si="98"/>
        <v>1</v>
      </c>
      <c r="T931" s="1">
        <f t="shared" si="99"/>
        <v>0</v>
      </c>
      <c r="U931" s="14">
        <f t="shared" si="103"/>
        <v>0</v>
      </c>
      <c r="V931" t="s">
        <v>1886</v>
      </c>
      <c r="W931" s="1">
        <v>0</v>
      </c>
      <c r="X931" s="1">
        <v>0</v>
      </c>
    </row>
    <row r="932" spans="2:24" x14ac:dyDescent="0.3">
      <c r="B932" s="29" t="s">
        <v>117</v>
      </c>
      <c r="C932" t="s">
        <v>181</v>
      </c>
      <c r="D932" t="s">
        <v>76</v>
      </c>
      <c r="E932" s="1" t="s">
        <v>628</v>
      </c>
      <c r="F932" s="31" t="s">
        <v>48</v>
      </c>
      <c r="G932" s="1">
        <v>25</v>
      </c>
      <c r="H932" s="1">
        <v>2012</v>
      </c>
      <c r="I932" s="36">
        <v>0.79583333333333339</v>
      </c>
      <c r="J932" s="1" t="s">
        <v>11</v>
      </c>
      <c r="K932" s="39">
        <v>19582</v>
      </c>
      <c r="L932" t="s">
        <v>1668</v>
      </c>
      <c r="M932" s="12">
        <f t="shared" si="104"/>
        <v>0</v>
      </c>
      <c r="N932" s="12">
        <v>0</v>
      </c>
      <c r="O932" s="12">
        <v>0</v>
      </c>
      <c r="P932" s="12">
        <f t="shared" si="100"/>
        <v>0</v>
      </c>
      <c r="Q932" s="12">
        <f t="shared" si="101"/>
        <v>0</v>
      </c>
      <c r="R932" s="12">
        <f t="shared" si="102"/>
        <v>0</v>
      </c>
      <c r="S932" s="14">
        <f t="shared" si="98"/>
        <v>1</v>
      </c>
      <c r="T932" s="1">
        <f t="shared" si="99"/>
        <v>0</v>
      </c>
      <c r="U932" s="14">
        <f t="shared" si="103"/>
        <v>0</v>
      </c>
      <c r="V932"/>
      <c r="W932" s="1">
        <v>0</v>
      </c>
      <c r="X932" s="1">
        <v>0</v>
      </c>
    </row>
    <row r="933" spans="2:24" x14ac:dyDescent="0.3">
      <c r="B933" s="29" t="s">
        <v>118</v>
      </c>
      <c r="C933" t="s">
        <v>181</v>
      </c>
      <c r="D933" t="s">
        <v>76</v>
      </c>
      <c r="E933" s="1" t="s">
        <v>629</v>
      </c>
      <c r="F933" s="31" t="s">
        <v>48</v>
      </c>
      <c r="G933" s="1">
        <v>26</v>
      </c>
      <c r="H933" s="1">
        <v>2012</v>
      </c>
      <c r="I933" s="36">
        <v>0.52708333333333335</v>
      </c>
      <c r="J933" s="1" t="s">
        <v>9</v>
      </c>
      <c r="K933" s="39">
        <v>21301</v>
      </c>
      <c r="L933" t="s">
        <v>1291</v>
      </c>
      <c r="M933" s="12">
        <f t="shared" si="104"/>
        <v>0</v>
      </c>
      <c r="N933" s="12">
        <v>0</v>
      </c>
      <c r="O933" s="12">
        <v>0</v>
      </c>
      <c r="P933" s="12">
        <f t="shared" si="100"/>
        <v>0</v>
      </c>
      <c r="Q933" s="12">
        <f t="shared" si="101"/>
        <v>0</v>
      </c>
      <c r="R933" s="12">
        <f t="shared" si="102"/>
        <v>0</v>
      </c>
      <c r="S933" s="14">
        <f t="shared" si="98"/>
        <v>0</v>
      </c>
      <c r="T933" s="1">
        <f t="shared" si="99"/>
        <v>0</v>
      </c>
      <c r="U933" s="14">
        <f t="shared" si="103"/>
        <v>0</v>
      </c>
      <c r="V933" t="s">
        <v>2169</v>
      </c>
      <c r="W933" s="1">
        <v>0</v>
      </c>
      <c r="X933" s="1">
        <v>0</v>
      </c>
    </row>
    <row r="934" spans="2:24" x14ac:dyDescent="0.3">
      <c r="B934" s="29" t="s">
        <v>119</v>
      </c>
      <c r="C934" t="s">
        <v>169</v>
      </c>
      <c r="D934" t="s">
        <v>1883</v>
      </c>
      <c r="E934" s="1" t="s">
        <v>630</v>
      </c>
      <c r="F934" s="31" t="s">
        <v>48</v>
      </c>
      <c r="G934" s="1">
        <v>27</v>
      </c>
      <c r="H934" s="1">
        <v>2012</v>
      </c>
      <c r="I934" s="36">
        <v>0.79722222222222217</v>
      </c>
      <c r="J934" s="1" t="s">
        <v>5</v>
      </c>
      <c r="K934" s="39">
        <v>29278</v>
      </c>
      <c r="L934" t="s">
        <v>1672</v>
      </c>
      <c r="M934" s="12">
        <f t="shared" si="104"/>
        <v>0</v>
      </c>
      <c r="N934" s="12">
        <v>0</v>
      </c>
      <c r="O934" s="12">
        <v>0</v>
      </c>
      <c r="P934" s="12">
        <f t="shared" si="100"/>
        <v>0</v>
      </c>
      <c r="Q934" s="12">
        <f t="shared" si="101"/>
        <v>0</v>
      </c>
      <c r="R934" s="12">
        <f t="shared" si="102"/>
        <v>0</v>
      </c>
      <c r="S934" s="14">
        <f t="shared" si="98"/>
        <v>1</v>
      </c>
      <c r="T934" s="1">
        <f t="shared" si="99"/>
        <v>0</v>
      </c>
      <c r="U934" s="14">
        <f t="shared" si="103"/>
        <v>0</v>
      </c>
      <c r="V934" t="s">
        <v>2170</v>
      </c>
      <c r="W934" s="1">
        <v>0</v>
      </c>
      <c r="X934" s="1">
        <v>0</v>
      </c>
    </row>
    <row r="935" spans="2:24" x14ac:dyDescent="0.3">
      <c r="B935" s="29" t="s">
        <v>120</v>
      </c>
      <c r="C935" t="s">
        <v>169</v>
      </c>
      <c r="D935" t="s">
        <v>1883</v>
      </c>
      <c r="E935" s="1" t="s">
        <v>631</v>
      </c>
      <c r="F935" s="31" t="s">
        <v>48</v>
      </c>
      <c r="G935" s="1">
        <v>28</v>
      </c>
      <c r="H935" s="1">
        <v>2012</v>
      </c>
      <c r="I935" s="36">
        <v>0.79583333333333339</v>
      </c>
      <c r="J935" s="1" t="s">
        <v>7</v>
      </c>
      <c r="K935" s="39">
        <v>21143</v>
      </c>
      <c r="L935" t="s">
        <v>1508</v>
      </c>
      <c r="M935" s="12">
        <f t="shared" si="104"/>
        <v>0</v>
      </c>
      <c r="N935" s="12">
        <v>0</v>
      </c>
      <c r="O935" s="12">
        <v>0</v>
      </c>
      <c r="P935" s="12">
        <f t="shared" si="100"/>
        <v>0</v>
      </c>
      <c r="Q935" s="12">
        <f t="shared" si="101"/>
        <v>0</v>
      </c>
      <c r="R935" s="12">
        <f t="shared" si="102"/>
        <v>0</v>
      </c>
      <c r="S935" s="14">
        <f t="shared" si="98"/>
        <v>1</v>
      </c>
      <c r="T935" s="1">
        <f t="shared" si="99"/>
        <v>1</v>
      </c>
      <c r="U935" s="14">
        <f t="shared" si="103"/>
        <v>0</v>
      </c>
      <c r="V935" t="s">
        <v>2131</v>
      </c>
      <c r="W935" s="1">
        <v>0</v>
      </c>
      <c r="X935" s="1">
        <v>0</v>
      </c>
    </row>
    <row r="936" spans="2:24" x14ac:dyDescent="0.3">
      <c r="B936" s="29" t="s">
        <v>121</v>
      </c>
      <c r="C936" t="s">
        <v>169</v>
      </c>
      <c r="D936" t="s">
        <v>1883</v>
      </c>
      <c r="E936" s="1" t="s">
        <v>632</v>
      </c>
      <c r="F936" s="31" t="s">
        <v>48</v>
      </c>
      <c r="G936" s="1">
        <v>29</v>
      </c>
      <c r="H936" s="1">
        <v>2012</v>
      </c>
      <c r="I936" s="36">
        <v>0.56805555555555554</v>
      </c>
      <c r="J936" s="1" t="s">
        <v>8</v>
      </c>
      <c r="K936" s="39">
        <v>19698</v>
      </c>
      <c r="L936" t="s">
        <v>1414</v>
      </c>
      <c r="M936" s="12">
        <f t="shared" si="104"/>
        <v>0</v>
      </c>
      <c r="N936" s="12">
        <v>0</v>
      </c>
      <c r="O936" s="12">
        <v>0</v>
      </c>
      <c r="P936" s="12">
        <f t="shared" si="100"/>
        <v>0</v>
      </c>
      <c r="Q936" s="12">
        <f t="shared" si="101"/>
        <v>0</v>
      </c>
      <c r="R936" s="12">
        <f t="shared" si="102"/>
        <v>0</v>
      </c>
      <c r="S936" s="14">
        <f t="shared" si="98"/>
        <v>0</v>
      </c>
      <c r="T936" s="1">
        <f t="shared" si="99"/>
        <v>0</v>
      </c>
      <c r="U936" s="14">
        <f t="shared" si="103"/>
        <v>0</v>
      </c>
      <c r="V936"/>
      <c r="W936" s="1">
        <v>0</v>
      </c>
      <c r="X936" s="1">
        <v>0</v>
      </c>
    </row>
    <row r="937" spans="2:24" x14ac:dyDescent="0.3">
      <c r="B937" s="29" t="s">
        <v>122</v>
      </c>
      <c r="C937" t="s">
        <v>158</v>
      </c>
      <c r="D937" t="s">
        <v>74</v>
      </c>
      <c r="E937" s="1" t="s">
        <v>974</v>
      </c>
      <c r="F937" s="31" t="s">
        <v>52</v>
      </c>
      <c r="G937" s="1">
        <v>6</v>
      </c>
      <c r="H937" s="1">
        <v>2012</v>
      </c>
      <c r="I937" s="36">
        <v>0.79722222222222217</v>
      </c>
      <c r="J937" s="1" t="s">
        <v>6</v>
      </c>
      <c r="K937" s="39">
        <v>21184</v>
      </c>
      <c r="L937" t="s">
        <v>1508</v>
      </c>
      <c r="M937" s="12">
        <f t="shared" si="104"/>
        <v>0</v>
      </c>
      <c r="N937" s="12">
        <v>0</v>
      </c>
      <c r="O937" s="12">
        <v>0</v>
      </c>
      <c r="P937" s="12">
        <f t="shared" si="100"/>
        <v>0</v>
      </c>
      <c r="Q937" s="12">
        <f t="shared" si="101"/>
        <v>0</v>
      </c>
      <c r="R937" s="12">
        <f t="shared" si="102"/>
        <v>0</v>
      </c>
      <c r="S937" s="14">
        <f t="shared" si="98"/>
        <v>1</v>
      </c>
      <c r="T937" s="1">
        <f t="shared" si="99"/>
        <v>0</v>
      </c>
      <c r="U937" s="14">
        <f t="shared" si="103"/>
        <v>0</v>
      </c>
      <c r="V937"/>
      <c r="W937" s="1">
        <v>0</v>
      </c>
      <c r="X937" s="1">
        <v>0</v>
      </c>
    </row>
    <row r="938" spans="2:24" x14ac:dyDescent="0.3">
      <c r="B938" s="29" t="s">
        <v>123</v>
      </c>
      <c r="C938" t="s">
        <v>158</v>
      </c>
      <c r="D938" t="s">
        <v>74</v>
      </c>
      <c r="E938" s="1" t="s">
        <v>975</v>
      </c>
      <c r="F938" s="31" t="s">
        <v>52</v>
      </c>
      <c r="G938" s="1">
        <v>7</v>
      </c>
      <c r="H938" s="1">
        <v>2012</v>
      </c>
      <c r="I938" s="36">
        <v>0.79652777777777783</v>
      </c>
      <c r="J938" s="1" t="s">
        <v>10</v>
      </c>
      <c r="K938" s="39">
        <v>15433</v>
      </c>
      <c r="L938" t="s">
        <v>1521</v>
      </c>
      <c r="M938" s="12">
        <f t="shared" si="104"/>
        <v>0</v>
      </c>
      <c r="N938" s="12">
        <v>0</v>
      </c>
      <c r="O938" s="12">
        <v>0</v>
      </c>
      <c r="P938" s="12">
        <f t="shared" si="100"/>
        <v>0</v>
      </c>
      <c r="Q938" s="12">
        <f t="shared" si="101"/>
        <v>0</v>
      </c>
      <c r="R938" s="12">
        <f t="shared" si="102"/>
        <v>0</v>
      </c>
      <c r="S938" s="14">
        <f t="shared" ref="S938:S1000" si="105">IF(I938&gt;$S$2,1,0)</f>
        <v>1</v>
      </c>
      <c r="T938" s="1">
        <f t="shared" ref="T938:T1000" si="106">IF(J938=$T$2,1,0)</f>
        <v>0</v>
      </c>
      <c r="U938" s="14">
        <f t="shared" si="103"/>
        <v>0</v>
      </c>
      <c r="V938" t="s">
        <v>1886</v>
      </c>
      <c r="W938" s="1">
        <v>0</v>
      </c>
      <c r="X938" s="1">
        <v>0</v>
      </c>
    </row>
    <row r="939" spans="2:24" x14ac:dyDescent="0.3">
      <c r="B939" s="29" t="s">
        <v>124</v>
      </c>
      <c r="C939" t="s">
        <v>158</v>
      </c>
      <c r="D939" t="s">
        <v>74</v>
      </c>
      <c r="E939" s="1" t="s">
        <v>976</v>
      </c>
      <c r="F939" s="31" t="s">
        <v>52</v>
      </c>
      <c r="G939" s="1">
        <v>8</v>
      </c>
      <c r="H939" s="1">
        <v>2012</v>
      </c>
      <c r="I939" s="36">
        <v>0.79652777777777783</v>
      </c>
      <c r="J939" s="1" t="s">
        <v>11</v>
      </c>
      <c r="K939" s="39">
        <v>17312</v>
      </c>
      <c r="L939" t="s">
        <v>1521</v>
      </c>
      <c r="M939" s="12">
        <f t="shared" si="104"/>
        <v>0</v>
      </c>
      <c r="N939" s="12">
        <v>0</v>
      </c>
      <c r="O939" s="12">
        <v>0</v>
      </c>
      <c r="P939" s="12">
        <f t="shared" si="100"/>
        <v>0</v>
      </c>
      <c r="Q939" s="12">
        <f t="shared" si="101"/>
        <v>0</v>
      </c>
      <c r="R939" s="12">
        <f t="shared" si="102"/>
        <v>0</v>
      </c>
      <c r="S939" s="14">
        <f t="shared" si="105"/>
        <v>1</v>
      </c>
      <c r="T939" s="1">
        <f t="shared" si="106"/>
        <v>0</v>
      </c>
      <c r="U939" s="14">
        <f t="shared" si="103"/>
        <v>0</v>
      </c>
      <c r="V939"/>
      <c r="W939" s="1">
        <v>0</v>
      </c>
      <c r="X939" s="1">
        <v>0</v>
      </c>
    </row>
    <row r="940" spans="2:24" x14ac:dyDescent="0.3">
      <c r="B940" s="29" t="s">
        <v>125</v>
      </c>
      <c r="C940" t="s">
        <v>166</v>
      </c>
      <c r="D940" t="s">
        <v>73</v>
      </c>
      <c r="E940" s="1" t="s">
        <v>977</v>
      </c>
      <c r="F940" s="31" t="s">
        <v>52</v>
      </c>
      <c r="G940" s="1">
        <v>9</v>
      </c>
      <c r="H940" s="1">
        <v>2012</v>
      </c>
      <c r="I940" s="36">
        <v>0.79791666666666661</v>
      </c>
      <c r="J940" s="1" t="s">
        <v>9</v>
      </c>
      <c r="K940" s="39">
        <v>21226</v>
      </c>
      <c r="L940" t="s">
        <v>1693</v>
      </c>
      <c r="M940" s="12">
        <f t="shared" si="104"/>
        <v>0</v>
      </c>
      <c r="N940" s="12">
        <v>0</v>
      </c>
      <c r="O940" s="12">
        <v>0</v>
      </c>
      <c r="P940" s="12">
        <f t="shared" si="100"/>
        <v>0</v>
      </c>
      <c r="Q940" s="12">
        <f t="shared" si="101"/>
        <v>0</v>
      </c>
      <c r="R940" s="12">
        <f t="shared" si="102"/>
        <v>0</v>
      </c>
      <c r="S940" s="14">
        <f t="shared" si="105"/>
        <v>1</v>
      </c>
      <c r="T940" s="1">
        <f t="shared" si="106"/>
        <v>0</v>
      </c>
      <c r="U940" s="14">
        <f t="shared" si="103"/>
        <v>0</v>
      </c>
      <c r="V940" t="s">
        <v>2171</v>
      </c>
      <c r="W940" s="1">
        <v>0</v>
      </c>
      <c r="X940" s="1">
        <v>0</v>
      </c>
    </row>
    <row r="941" spans="2:24" x14ac:dyDescent="0.3">
      <c r="B941" s="29" t="s">
        <v>126</v>
      </c>
      <c r="C941" t="s">
        <v>166</v>
      </c>
      <c r="D941" t="s">
        <v>73</v>
      </c>
      <c r="E941" s="1" t="s">
        <v>636</v>
      </c>
      <c r="F941" s="31" t="s">
        <v>52</v>
      </c>
      <c r="G941" s="1">
        <v>10</v>
      </c>
      <c r="H941" s="1">
        <v>2012</v>
      </c>
      <c r="I941" s="36">
        <v>0.79583333333333339</v>
      </c>
      <c r="J941" s="1" t="s">
        <v>5</v>
      </c>
      <c r="K941" s="39">
        <v>17277</v>
      </c>
      <c r="L941" t="s">
        <v>1555</v>
      </c>
      <c r="M941" s="12">
        <f t="shared" si="104"/>
        <v>0</v>
      </c>
      <c r="N941" s="12">
        <v>0</v>
      </c>
      <c r="O941" s="12">
        <v>0</v>
      </c>
      <c r="P941" s="12">
        <f t="shared" si="100"/>
        <v>0</v>
      </c>
      <c r="Q941" s="12">
        <f t="shared" si="101"/>
        <v>0</v>
      </c>
      <c r="R941" s="12">
        <f t="shared" si="102"/>
        <v>0</v>
      </c>
      <c r="S941" s="14">
        <f t="shared" si="105"/>
        <v>1</v>
      </c>
      <c r="T941" s="1">
        <f t="shared" si="106"/>
        <v>0</v>
      </c>
      <c r="U941" s="14">
        <f t="shared" si="103"/>
        <v>0</v>
      </c>
      <c r="V941" t="s">
        <v>1887</v>
      </c>
      <c r="W941" s="1">
        <v>0</v>
      </c>
      <c r="X941" s="1">
        <v>0</v>
      </c>
    </row>
    <row r="942" spans="2:24" x14ac:dyDescent="0.3">
      <c r="B942" s="29" t="s">
        <v>127</v>
      </c>
      <c r="C942" t="s">
        <v>166</v>
      </c>
      <c r="D942" t="s">
        <v>73</v>
      </c>
      <c r="E942" s="1" t="s">
        <v>637</v>
      </c>
      <c r="F942" s="31" t="s">
        <v>52</v>
      </c>
      <c r="G942" s="1">
        <v>11</v>
      </c>
      <c r="H942" s="1">
        <v>2012</v>
      </c>
      <c r="I942" s="36">
        <v>0.92638888888888893</v>
      </c>
      <c r="J942" s="1" t="s">
        <v>7</v>
      </c>
      <c r="K942" s="39">
        <v>40456</v>
      </c>
      <c r="L942" t="s">
        <v>1694</v>
      </c>
      <c r="M942" s="12">
        <f t="shared" si="104"/>
        <v>0</v>
      </c>
      <c r="N942" s="12">
        <v>0</v>
      </c>
      <c r="O942" s="12">
        <v>0</v>
      </c>
      <c r="P942" s="12">
        <f t="shared" si="100"/>
        <v>0</v>
      </c>
      <c r="Q942" s="12">
        <f t="shared" si="101"/>
        <v>0</v>
      </c>
      <c r="R942" s="12">
        <f t="shared" si="102"/>
        <v>0</v>
      </c>
      <c r="S942" s="14">
        <f t="shared" si="105"/>
        <v>1</v>
      </c>
      <c r="T942" s="1">
        <f t="shared" si="106"/>
        <v>1</v>
      </c>
      <c r="U942" s="14">
        <f t="shared" si="103"/>
        <v>0</v>
      </c>
      <c r="V942" t="s">
        <v>2172</v>
      </c>
      <c r="W942" s="1">
        <v>1</v>
      </c>
      <c r="X942" s="1">
        <v>0</v>
      </c>
    </row>
    <row r="943" spans="2:24" x14ac:dyDescent="0.3">
      <c r="B943" s="29" t="s">
        <v>128</v>
      </c>
      <c r="C943" t="s">
        <v>166</v>
      </c>
      <c r="D943" t="s">
        <v>73</v>
      </c>
      <c r="E943" s="1" t="s">
        <v>638</v>
      </c>
      <c r="F943" s="31" t="s">
        <v>52</v>
      </c>
      <c r="G943" s="1">
        <v>12</v>
      </c>
      <c r="H943" s="1">
        <v>2012</v>
      </c>
      <c r="I943" s="36">
        <v>0.56805555555555554</v>
      </c>
      <c r="J943" s="1" t="s">
        <v>8</v>
      </c>
      <c r="K943" s="39">
        <v>20935</v>
      </c>
      <c r="L943" t="s">
        <v>1428</v>
      </c>
      <c r="M943" s="12">
        <f t="shared" si="104"/>
        <v>0</v>
      </c>
      <c r="N943" s="12">
        <v>0</v>
      </c>
      <c r="O943" s="12">
        <v>0</v>
      </c>
      <c r="P943" s="12">
        <f t="shared" si="100"/>
        <v>0</v>
      </c>
      <c r="Q943" s="12">
        <f t="shared" si="101"/>
        <v>0</v>
      </c>
      <c r="R943" s="12">
        <f t="shared" si="102"/>
        <v>0</v>
      </c>
      <c r="S943" s="14">
        <f t="shared" si="105"/>
        <v>0</v>
      </c>
      <c r="T943" s="1">
        <f t="shared" si="106"/>
        <v>0</v>
      </c>
      <c r="U943" s="14">
        <f t="shared" si="103"/>
        <v>0</v>
      </c>
      <c r="V943" t="s">
        <v>1907</v>
      </c>
      <c r="W943" s="1">
        <v>0</v>
      </c>
      <c r="X943" s="1">
        <v>0</v>
      </c>
    </row>
    <row r="944" spans="2:24" x14ac:dyDescent="0.3">
      <c r="B944" s="29" t="s">
        <v>129</v>
      </c>
      <c r="C944" t="s">
        <v>156</v>
      </c>
      <c r="D944" t="s">
        <v>80</v>
      </c>
      <c r="E944" s="1" t="s">
        <v>978</v>
      </c>
      <c r="F944" s="31" t="s">
        <v>52</v>
      </c>
      <c r="G944" s="1">
        <v>14</v>
      </c>
      <c r="H944" s="1">
        <v>2012</v>
      </c>
      <c r="I944" s="36">
        <v>0.79722222222222217</v>
      </c>
      <c r="J944" s="1" t="s">
        <v>10</v>
      </c>
      <c r="K944" s="39">
        <v>26204</v>
      </c>
      <c r="L944" t="s">
        <v>1540</v>
      </c>
      <c r="M944" s="12">
        <f t="shared" si="104"/>
        <v>0</v>
      </c>
      <c r="N944" s="12">
        <v>0</v>
      </c>
      <c r="O944" s="12">
        <v>0</v>
      </c>
      <c r="P944" s="12">
        <f t="shared" si="100"/>
        <v>0</v>
      </c>
      <c r="Q944" s="12">
        <f t="shared" si="101"/>
        <v>1</v>
      </c>
      <c r="R944" s="12">
        <f t="shared" si="102"/>
        <v>0</v>
      </c>
      <c r="S944" s="14">
        <f t="shared" si="105"/>
        <v>1</v>
      </c>
      <c r="T944" s="1">
        <f t="shared" si="106"/>
        <v>0</v>
      </c>
      <c r="U944" s="14">
        <f t="shared" si="103"/>
        <v>0</v>
      </c>
      <c r="V944" t="s">
        <v>1886</v>
      </c>
      <c r="W944" s="1">
        <v>0</v>
      </c>
      <c r="X944" s="1">
        <v>0</v>
      </c>
    </row>
    <row r="945" spans="2:24" x14ac:dyDescent="0.3">
      <c r="B945" s="29" t="s">
        <v>130</v>
      </c>
      <c r="C945" t="s">
        <v>156</v>
      </c>
      <c r="D945" t="s">
        <v>80</v>
      </c>
      <c r="E945" s="1" t="s">
        <v>979</v>
      </c>
      <c r="F945" s="31" t="s">
        <v>52</v>
      </c>
      <c r="G945" s="1">
        <v>15</v>
      </c>
      <c r="H945" s="1">
        <v>2012</v>
      </c>
      <c r="I945" s="36">
        <v>0.79722222222222217</v>
      </c>
      <c r="J945" s="1" t="s">
        <v>11</v>
      </c>
      <c r="K945" s="39">
        <v>22269</v>
      </c>
      <c r="L945" t="s">
        <v>1540</v>
      </c>
      <c r="M945" s="12">
        <f t="shared" si="104"/>
        <v>0</v>
      </c>
      <c r="N945" s="12">
        <v>0</v>
      </c>
      <c r="O945" s="12">
        <v>0</v>
      </c>
      <c r="P945" s="12">
        <f t="shared" si="100"/>
        <v>0</v>
      </c>
      <c r="Q945" s="12">
        <f t="shared" si="101"/>
        <v>1</v>
      </c>
      <c r="R945" s="12">
        <f t="shared" si="102"/>
        <v>0</v>
      </c>
      <c r="S945" s="14">
        <f t="shared" si="105"/>
        <v>1</v>
      </c>
      <c r="T945" s="1">
        <f t="shared" si="106"/>
        <v>0</v>
      </c>
      <c r="U945" s="14">
        <f t="shared" si="103"/>
        <v>0</v>
      </c>
      <c r="V945" t="s">
        <v>2173</v>
      </c>
      <c r="W945" s="1">
        <v>0</v>
      </c>
      <c r="X945" s="1">
        <v>0</v>
      </c>
    </row>
    <row r="946" spans="2:24" x14ac:dyDescent="0.3">
      <c r="B946" s="29" t="s">
        <v>131</v>
      </c>
      <c r="C946" t="s">
        <v>156</v>
      </c>
      <c r="D946" t="s">
        <v>80</v>
      </c>
      <c r="E946" s="1" t="s">
        <v>980</v>
      </c>
      <c r="F946" s="31" t="s">
        <v>52</v>
      </c>
      <c r="G946" s="1">
        <v>16</v>
      </c>
      <c r="H946" s="1">
        <v>2012</v>
      </c>
      <c r="I946" s="36">
        <v>0.79652777777777783</v>
      </c>
      <c r="J946" s="1" t="s">
        <v>9</v>
      </c>
      <c r="K946" s="39">
        <v>25483</v>
      </c>
      <c r="L946" t="s">
        <v>1677</v>
      </c>
      <c r="M946" s="12">
        <f t="shared" si="104"/>
        <v>0</v>
      </c>
      <c r="N946" s="12">
        <v>0</v>
      </c>
      <c r="O946" s="12">
        <v>0</v>
      </c>
      <c r="P946" s="12">
        <f t="shared" si="100"/>
        <v>0</v>
      </c>
      <c r="Q946" s="12">
        <f t="shared" si="101"/>
        <v>1</v>
      </c>
      <c r="R946" s="12">
        <f t="shared" si="102"/>
        <v>0</v>
      </c>
      <c r="S946" s="14">
        <f t="shared" si="105"/>
        <v>1</v>
      </c>
      <c r="T946" s="1">
        <f t="shared" si="106"/>
        <v>0</v>
      </c>
      <c r="U946" s="14">
        <f t="shared" si="103"/>
        <v>0</v>
      </c>
      <c r="V946"/>
      <c r="W946" s="1">
        <v>0</v>
      </c>
      <c r="X946" s="1">
        <v>0</v>
      </c>
    </row>
    <row r="947" spans="2:24" x14ac:dyDescent="0.3">
      <c r="B947" s="29" t="s">
        <v>132</v>
      </c>
      <c r="C947" s="33" t="s">
        <v>157</v>
      </c>
      <c r="D947" s="33" t="s">
        <v>79</v>
      </c>
      <c r="E947" s="1" t="s">
        <v>642</v>
      </c>
      <c r="F947" s="31" t="s">
        <v>52</v>
      </c>
      <c r="G947" s="1">
        <v>24</v>
      </c>
      <c r="H947" s="1">
        <v>2012</v>
      </c>
      <c r="I947" s="36">
        <v>0.79861111111111116</v>
      </c>
      <c r="J947" s="1" t="s">
        <v>5</v>
      </c>
      <c r="K947" s="39">
        <v>25754</v>
      </c>
      <c r="L947" t="s">
        <v>1380</v>
      </c>
      <c r="M947" s="12">
        <f t="shared" si="104"/>
        <v>0</v>
      </c>
      <c r="N947" s="12">
        <v>0</v>
      </c>
      <c r="O947" s="12">
        <v>0</v>
      </c>
      <c r="P947" s="12">
        <f t="shared" si="100"/>
        <v>0</v>
      </c>
      <c r="Q947" s="12">
        <f t="shared" si="101"/>
        <v>0</v>
      </c>
      <c r="R947" s="12">
        <f t="shared" si="102"/>
        <v>0</v>
      </c>
      <c r="S947" s="14">
        <f t="shared" si="105"/>
        <v>1</v>
      </c>
      <c r="T947" s="1">
        <f t="shared" si="106"/>
        <v>0</v>
      </c>
      <c r="U947" s="14">
        <f t="shared" si="103"/>
        <v>0</v>
      </c>
      <c r="V947" t="s">
        <v>2040</v>
      </c>
      <c r="W947" s="1">
        <v>0</v>
      </c>
      <c r="X947" s="1">
        <v>0</v>
      </c>
    </row>
    <row r="948" spans="2:24" x14ac:dyDescent="0.3">
      <c r="B948" s="29" t="s">
        <v>133</v>
      </c>
      <c r="C948" s="33" t="s">
        <v>157</v>
      </c>
      <c r="D948" s="33" t="s">
        <v>79</v>
      </c>
      <c r="E948" s="1" t="s">
        <v>643</v>
      </c>
      <c r="F948" s="31" t="s">
        <v>52</v>
      </c>
      <c r="G948" s="1">
        <v>25</v>
      </c>
      <c r="H948" s="1">
        <v>2012</v>
      </c>
      <c r="I948" s="36">
        <v>0.79999999999999993</v>
      </c>
      <c r="J948" s="1" t="s">
        <v>7</v>
      </c>
      <c r="K948" s="39">
        <v>25082</v>
      </c>
      <c r="L948" t="s">
        <v>1501</v>
      </c>
      <c r="M948" s="12">
        <f t="shared" si="104"/>
        <v>0</v>
      </c>
      <c r="N948" s="12">
        <v>0</v>
      </c>
      <c r="O948" s="12">
        <v>0</v>
      </c>
      <c r="P948" s="12">
        <f t="shared" si="100"/>
        <v>0</v>
      </c>
      <c r="Q948" s="12">
        <f t="shared" si="101"/>
        <v>0</v>
      </c>
      <c r="R948" s="12">
        <f t="shared" si="102"/>
        <v>0</v>
      </c>
      <c r="S948" s="14">
        <f t="shared" si="105"/>
        <v>1</v>
      </c>
      <c r="T948" s="1">
        <f t="shared" si="106"/>
        <v>1</v>
      </c>
      <c r="U948" s="14">
        <f t="shared" si="103"/>
        <v>0</v>
      </c>
      <c r="V948"/>
      <c r="W948" s="1">
        <v>0</v>
      </c>
      <c r="X948" s="1">
        <v>0</v>
      </c>
    </row>
    <row r="949" spans="2:24" x14ac:dyDescent="0.3">
      <c r="B949" s="29" t="s">
        <v>134</v>
      </c>
      <c r="C949" t="s">
        <v>159</v>
      </c>
      <c r="D949" t="s">
        <v>81</v>
      </c>
      <c r="E949" s="1" t="s">
        <v>981</v>
      </c>
      <c r="F949" s="31" t="s">
        <v>52</v>
      </c>
      <c r="G949" s="1">
        <v>27</v>
      </c>
      <c r="H949" s="1">
        <v>2012</v>
      </c>
      <c r="I949" s="36">
        <v>0.79722222222222217</v>
      </c>
      <c r="J949" s="1" t="s">
        <v>6</v>
      </c>
      <c r="K949" s="39">
        <v>10955</v>
      </c>
      <c r="L949" t="s">
        <v>1695</v>
      </c>
      <c r="M949" s="12">
        <f t="shared" si="104"/>
        <v>0</v>
      </c>
      <c r="N949" s="12">
        <v>0</v>
      </c>
      <c r="O949" s="12">
        <v>0</v>
      </c>
      <c r="P949" s="12">
        <f t="shared" si="100"/>
        <v>0</v>
      </c>
      <c r="Q949" s="12">
        <f t="shared" si="101"/>
        <v>0</v>
      </c>
      <c r="R949" s="12">
        <f t="shared" si="102"/>
        <v>0</v>
      </c>
      <c r="S949" s="14">
        <f t="shared" si="105"/>
        <v>1</v>
      </c>
      <c r="T949" s="1">
        <f t="shared" si="106"/>
        <v>0</v>
      </c>
      <c r="U949" s="14">
        <f t="shared" si="103"/>
        <v>0</v>
      </c>
      <c r="V949"/>
      <c r="W949" s="1">
        <v>0</v>
      </c>
      <c r="X949" s="1">
        <v>0</v>
      </c>
    </row>
    <row r="950" spans="2:24" x14ac:dyDescent="0.3">
      <c r="B950" s="29" t="s">
        <v>135</v>
      </c>
      <c r="C950" t="s">
        <v>159</v>
      </c>
      <c r="D950" t="s">
        <v>81</v>
      </c>
      <c r="E950" s="1" t="s">
        <v>645</v>
      </c>
      <c r="F950" s="31" t="s">
        <v>52</v>
      </c>
      <c r="G950" s="1">
        <v>28</v>
      </c>
      <c r="H950" s="1">
        <v>2012</v>
      </c>
      <c r="I950" s="36">
        <v>0.79722222222222217</v>
      </c>
      <c r="J950" s="1" t="s">
        <v>10</v>
      </c>
      <c r="K950" s="39">
        <v>12841</v>
      </c>
      <c r="L950" t="s">
        <v>1319</v>
      </c>
      <c r="M950" s="12">
        <f t="shared" si="104"/>
        <v>0</v>
      </c>
      <c r="N950" s="12">
        <v>0</v>
      </c>
      <c r="O950" s="12">
        <v>0</v>
      </c>
      <c r="P950" s="12">
        <f t="shared" si="100"/>
        <v>0</v>
      </c>
      <c r="Q950" s="12">
        <f t="shared" si="101"/>
        <v>0</v>
      </c>
      <c r="R950" s="12">
        <f t="shared" si="102"/>
        <v>0</v>
      </c>
      <c r="S950" s="14">
        <f t="shared" si="105"/>
        <v>1</v>
      </c>
      <c r="T950" s="1">
        <f t="shared" si="106"/>
        <v>0</v>
      </c>
      <c r="U950" s="14">
        <f t="shared" si="103"/>
        <v>0</v>
      </c>
      <c r="V950" t="s">
        <v>1886</v>
      </c>
      <c r="W950" s="1">
        <v>0</v>
      </c>
      <c r="X950" s="1">
        <v>0</v>
      </c>
    </row>
    <row r="951" spans="2:24" x14ac:dyDescent="0.3">
      <c r="B951" s="29" t="s">
        <v>136</v>
      </c>
      <c r="C951" t="s">
        <v>159</v>
      </c>
      <c r="D951" t="s">
        <v>81</v>
      </c>
      <c r="E951" s="1" t="s">
        <v>646</v>
      </c>
      <c r="F951" s="31" t="s">
        <v>52</v>
      </c>
      <c r="G951" s="1">
        <v>29</v>
      </c>
      <c r="H951" s="1">
        <v>2012</v>
      </c>
      <c r="I951" s="36">
        <v>0.79652777777777783</v>
      </c>
      <c r="J951" s="1" t="s">
        <v>11</v>
      </c>
      <c r="K951" s="39">
        <v>13098</v>
      </c>
      <c r="L951" t="s">
        <v>1381</v>
      </c>
      <c r="M951" s="12">
        <f t="shared" si="104"/>
        <v>0</v>
      </c>
      <c r="N951" s="12">
        <v>0</v>
      </c>
      <c r="O951" s="12">
        <v>0</v>
      </c>
      <c r="P951" s="12">
        <f t="shared" si="100"/>
        <v>0</v>
      </c>
      <c r="Q951" s="12">
        <f t="shared" si="101"/>
        <v>0</v>
      </c>
      <c r="R951" s="12">
        <f t="shared" si="102"/>
        <v>0</v>
      </c>
      <c r="S951" s="14">
        <f t="shared" si="105"/>
        <v>1</v>
      </c>
      <c r="T951" s="1">
        <f t="shared" si="106"/>
        <v>0</v>
      </c>
      <c r="U951" s="14">
        <f t="shared" si="103"/>
        <v>0</v>
      </c>
      <c r="V951"/>
      <c r="W951" s="1">
        <v>0</v>
      </c>
      <c r="X951" s="1">
        <v>0</v>
      </c>
    </row>
    <row r="952" spans="2:24" x14ac:dyDescent="0.3">
      <c r="B952" s="29" t="s">
        <v>137</v>
      </c>
      <c r="C952" t="s">
        <v>159</v>
      </c>
      <c r="D952" t="s">
        <v>81</v>
      </c>
      <c r="E952" s="1" t="s">
        <v>647</v>
      </c>
      <c r="F952" s="31" t="s">
        <v>52</v>
      </c>
      <c r="G952" s="1">
        <v>30</v>
      </c>
      <c r="H952" s="1">
        <v>2012</v>
      </c>
      <c r="I952" s="36">
        <v>0.52638888888888891</v>
      </c>
      <c r="J952" s="1" t="s">
        <v>9</v>
      </c>
      <c r="K952" s="39">
        <v>10141</v>
      </c>
      <c r="L952" t="s">
        <v>1428</v>
      </c>
      <c r="M952" s="12">
        <f t="shared" si="104"/>
        <v>0</v>
      </c>
      <c r="N952" s="12">
        <v>0</v>
      </c>
      <c r="O952" s="12">
        <v>0</v>
      </c>
      <c r="P952" s="12">
        <f t="shared" si="100"/>
        <v>0</v>
      </c>
      <c r="Q952" s="12">
        <f t="shared" si="101"/>
        <v>0</v>
      </c>
      <c r="R952" s="12">
        <f t="shared" si="102"/>
        <v>0</v>
      </c>
      <c r="S952" s="14">
        <f t="shared" si="105"/>
        <v>0</v>
      </c>
      <c r="T952" s="1">
        <f t="shared" si="106"/>
        <v>0</v>
      </c>
      <c r="U952" s="14">
        <f t="shared" si="103"/>
        <v>0</v>
      </c>
      <c r="V952" t="s">
        <v>2174</v>
      </c>
      <c r="W952" s="1">
        <v>0</v>
      </c>
      <c r="X952" s="1">
        <v>0</v>
      </c>
    </row>
    <row r="953" spans="2:24" x14ac:dyDescent="0.3">
      <c r="B953" s="29" t="s">
        <v>138</v>
      </c>
      <c r="C953" t="s">
        <v>162</v>
      </c>
      <c r="D953" t="s">
        <v>75</v>
      </c>
      <c r="E953" s="1" t="s">
        <v>982</v>
      </c>
      <c r="F953" s="31" t="s">
        <v>53</v>
      </c>
      <c r="G953" s="1">
        <v>6</v>
      </c>
      <c r="H953" s="1">
        <v>2012</v>
      </c>
      <c r="I953" s="36">
        <v>0.8041666666666667</v>
      </c>
      <c r="J953" s="1" t="s">
        <v>9</v>
      </c>
      <c r="K953" s="39">
        <v>46298</v>
      </c>
      <c r="L953" t="s">
        <v>1540</v>
      </c>
      <c r="M953" s="12">
        <f t="shared" si="104"/>
        <v>0</v>
      </c>
      <c r="N953" s="12">
        <v>0</v>
      </c>
      <c r="O953" s="12">
        <v>0</v>
      </c>
      <c r="P953" s="12">
        <f t="shared" si="100"/>
        <v>1</v>
      </c>
      <c r="Q953" s="12">
        <f t="shared" si="101"/>
        <v>0</v>
      </c>
      <c r="R953" s="12">
        <f t="shared" si="102"/>
        <v>0</v>
      </c>
      <c r="S953" s="14">
        <f t="shared" si="105"/>
        <v>1</v>
      </c>
      <c r="T953" s="1">
        <f t="shared" si="106"/>
        <v>0</v>
      </c>
      <c r="U953" s="14">
        <f t="shared" si="103"/>
        <v>0</v>
      </c>
      <c r="V953" t="s">
        <v>2175</v>
      </c>
      <c r="W953" s="1">
        <v>1</v>
      </c>
      <c r="X953" s="1">
        <v>0</v>
      </c>
    </row>
    <row r="954" spans="2:24" x14ac:dyDescent="0.3">
      <c r="B954" s="29" t="s">
        <v>139</v>
      </c>
      <c r="C954" t="s">
        <v>162</v>
      </c>
      <c r="D954" t="s">
        <v>75</v>
      </c>
      <c r="E954" s="1" t="s">
        <v>983</v>
      </c>
      <c r="F954" s="31" t="s">
        <v>53</v>
      </c>
      <c r="G954" s="1">
        <v>7</v>
      </c>
      <c r="H954" s="1">
        <v>2012</v>
      </c>
      <c r="I954" s="36">
        <v>0.79722222222222217</v>
      </c>
      <c r="J954" s="1" t="s">
        <v>5</v>
      </c>
      <c r="K954" s="39">
        <v>40861</v>
      </c>
      <c r="L954" t="s">
        <v>1664</v>
      </c>
      <c r="M954" s="12">
        <f t="shared" si="104"/>
        <v>0</v>
      </c>
      <c r="N954" s="12">
        <v>0</v>
      </c>
      <c r="O954" s="12">
        <v>0</v>
      </c>
      <c r="P954" s="12">
        <f t="shared" si="100"/>
        <v>1</v>
      </c>
      <c r="Q954" s="12">
        <f t="shared" si="101"/>
        <v>0</v>
      </c>
      <c r="R954" s="12">
        <f t="shared" si="102"/>
        <v>0</v>
      </c>
      <c r="S954" s="14">
        <f t="shared" si="105"/>
        <v>1</v>
      </c>
      <c r="T954" s="1">
        <f t="shared" si="106"/>
        <v>0</v>
      </c>
      <c r="U954" s="14">
        <f t="shared" si="103"/>
        <v>0</v>
      </c>
      <c r="V954" t="s">
        <v>1887</v>
      </c>
      <c r="W954" s="1">
        <v>0</v>
      </c>
      <c r="X954" s="1">
        <v>0</v>
      </c>
    </row>
    <row r="955" spans="2:24" x14ac:dyDescent="0.3">
      <c r="B955" s="29" t="s">
        <v>140</v>
      </c>
      <c r="C955" t="s">
        <v>162</v>
      </c>
      <c r="D955" t="s">
        <v>75</v>
      </c>
      <c r="E955" s="1" t="s">
        <v>984</v>
      </c>
      <c r="F955" s="31" t="s">
        <v>53</v>
      </c>
      <c r="G955" s="1">
        <v>8</v>
      </c>
      <c r="H955" s="1">
        <v>2012</v>
      </c>
      <c r="I955" s="36">
        <v>0.79583333333333339</v>
      </c>
      <c r="J955" s="1" t="s">
        <v>7</v>
      </c>
      <c r="K955" s="39">
        <v>46067</v>
      </c>
      <c r="L955" t="s">
        <v>1696</v>
      </c>
      <c r="M955" s="12">
        <f t="shared" si="104"/>
        <v>0</v>
      </c>
      <c r="N955" s="12">
        <v>0</v>
      </c>
      <c r="O955" s="12">
        <v>0</v>
      </c>
      <c r="P955" s="12">
        <f t="shared" si="100"/>
        <v>1</v>
      </c>
      <c r="Q955" s="12">
        <f t="shared" si="101"/>
        <v>0</v>
      </c>
      <c r="R955" s="12">
        <f t="shared" si="102"/>
        <v>0</v>
      </c>
      <c r="S955" s="14">
        <f t="shared" si="105"/>
        <v>1</v>
      </c>
      <c r="T955" s="1">
        <f t="shared" si="106"/>
        <v>1</v>
      </c>
      <c r="U955" s="14">
        <f t="shared" si="103"/>
        <v>0</v>
      </c>
      <c r="V955"/>
      <c r="W955" s="1">
        <v>0</v>
      </c>
      <c r="X955" s="1">
        <v>0</v>
      </c>
    </row>
    <row r="956" spans="2:24" x14ac:dyDescent="0.3">
      <c r="B956" s="29" t="s">
        <v>141</v>
      </c>
      <c r="C956" t="s">
        <v>162</v>
      </c>
      <c r="D956" t="s">
        <v>75</v>
      </c>
      <c r="E956" s="31" t="s">
        <v>985</v>
      </c>
      <c r="F956" s="31" t="s">
        <v>53</v>
      </c>
      <c r="G956" s="1">
        <v>9</v>
      </c>
      <c r="H956" s="1">
        <v>2012</v>
      </c>
      <c r="I956" s="36">
        <v>0.56874999999999998</v>
      </c>
      <c r="J956" s="1" t="s">
        <v>8</v>
      </c>
      <c r="K956" s="39">
        <v>40346</v>
      </c>
      <c r="L956" t="s">
        <v>1551</v>
      </c>
      <c r="M956" s="12">
        <f t="shared" si="104"/>
        <v>0</v>
      </c>
      <c r="N956" s="12">
        <v>0</v>
      </c>
      <c r="O956" s="12">
        <v>0</v>
      </c>
      <c r="P956" s="12">
        <f t="shared" si="100"/>
        <v>1</v>
      </c>
      <c r="Q956" s="12">
        <f t="shared" si="101"/>
        <v>0</v>
      </c>
      <c r="R956" s="12">
        <f t="shared" si="102"/>
        <v>0</v>
      </c>
      <c r="S956" s="14">
        <f t="shared" si="105"/>
        <v>0</v>
      </c>
      <c r="T956" s="1">
        <f t="shared" si="106"/>
        <v>0</v>
      </c>
      <c r="U956" s="14">
        <f t="shared" si="103"/>
        <v>0</v>
      </c>
      <c r="V956"/>
      <c r="W956" s="1">
        <v>0</v>
      </c>
      <c r="X956" s="1">
        <v>0</v>
      </c>
    </row>
    <row r="957" spans="2:24" x14ac:dyDescent="0.3">
      <c r="B957" s="29" t="s">
        <v>142</v>
      </c>
      <c r="C957" t="s">
        <v>181</v>
      </c>
      <c r="D957" t="s">
        <v>76</v>
      </c>
      <c r="E957" s="1" t="s">
        <v>652</v>
      </c>
      <c r="F957" s="31" t="s">
        <v>53</v>
      </c>
      <c r="G957" s="1">
        <v>11</v>
      </c>
      <c r="H957" s="1">
        <v>2012</v>
      </c>
      <c r="I957" s="36">
        <v>0.79791666666666661</v>
      </c>
      <c r="J957" s="1" t="s">
        <v>10</v>
      </c>
      <c r="K957" s="39">
        <v>23828</v>
      </c>
      <c r="L957" t="s">
        <v>1383</v>
      </c>
      <c r="M957" s="12">
        <f t="shared" si="104"/>
        <v>0</v>
      </c>
      <c r="N957" s="12">
        <v>0</v>
      </c>
      <c r="O957" s="12">
        <v>0</v>
      </c>
      <c r="P957" s="12">
        <f t="shared" si="100"/>
        <v>0</v>
      </c>
      <c r="Q957" s="12">
        <f t="shared" si="101"/>
        <v>0</v>
      </c>
      <c r="R957" s="12">
        <f t="shared" si="102"/>
        <v>0</v>
      </c>
      <c r="S957" s="14">
        <f t="shared" si="105"/>
        <v>1</v>
      </c>
      <c r="T957" s="1">
        <f t="shared" si="106"/>
        <v>0</v>
      </c>
      <c r="U957" s="14">
        <f t="shared" si="103"/>
        <v>0</v>
      </c>
      <c r="V957" t="s">
        <v>1886</v>
      </c>
      <c r="W957" s="1">
        <v>0</v>
      </c>
      <c r="X957" s="1">
        <v>0</v>
      </c>
    </row>
    <row r="958" spans="2:24" x14ac:dyDescent="0.3">
      <c r="B958" s="29" t="s">
        <v>143</v>
      </c>
      <c r="C958" t="s">
        <v>181</v>
      </c>
      <c r="D958" t="s">
        <v>76</v>
      </c>
      <c r="E958" s="1" t="s">
        <v>653</v>
      </c>
      <c r="F958" s="31" t="s">
        <v>53</v>
      </c>
      <c r="G958" s="1">
        <v>12</v>
      </c>
      <c r="H958" s="1">
        <v>2012</v>
      </c>
      <c r="I958" s="36">
        <v>0.79861111111111116</v>
      </c>
      <c r="J958" s="1" t="s">
        <v>11</v>
      </c>
      <c r="K958" s="39">
        <v>26076</v>
      </c>
      <c r="L958" t="s">
        <v>1325</v>
      </c>
      <c r="M958" s="12">
        <f t="shared" si="104"/>
        <v>0</v>
      </c>
      <c r="N958" s="12">
        <v>0</v>
      </c>
      <c r="O958" s="12">
        <v>0</v>
      </c>
      <c r="P958" s="12">
        <f t="shared" si="100"/>
        <v>0</v>
      </c>
      <c r="Q958" s="12">
        <f t="shared" si="101"/>
        <v>0</v>
      </c>
      <c r="R958" s="12">
        <f t="shared" si="102"/>
        <v>0</v>
      </c>
      <c r="S958" s="14">
        <f t="shared" si="105"/>
        <v>1</v>
      </c>
      <c r="T958" s="1">
        <f t="shared" si="106"/>
        <v>0</v>
      </c>
      <c r="U958" s="14">
        <f t="shared" si="103"/>
        <v>0</v>
      </c>
      <c r="V958"/>
      <c r="W958" s="1">
        <v>0</v>
      </c>
      <c r="X958" s="1">
        <v>0</v>
      </c>
    </row>
    <row r="959" spans="2:24" x14ac:dyDescent="0.3">
      <c r="B959" s="29" t="s">
        <v>144</v>
      </c>
      <c r="C959" t="s">
        <v>181</v>
      </c>
      <c r="D959" t="s">
        <v>76</v>
      </c>
      <c r="E959" s="1" t="s">
        <v>654</v>
      </c>
      <c r="F959" s="31" t="s">
        <v>53</v>
      </c>
      <c r="G959" s="1">
        <v>13</v>
      </c>
      <c r="H959" s="1">
        <v>2012</v>
      </c>
      <c r="I959" s="36">
        <v>0.52638888888888891</v>
      </c>
      <c r="J959" s="1" t="s">
        <v>9</v>
      </c>
      <c r="K959" s="39">
        <v>25130</v>
      </c>
      <c r="L959" t="s">
        <v>1427</v>
      </c>
      <c r="M959" s="12">
        <f t="shared" si="104"/>
        <v>0</v>
      </c>
      <c r="N959" s="12">
        <v>0</v>
      </c>
      <c r="O959" s="12">
        <v>0</v>
      </c>
      <c r="P959" s="12">
        <f t="shared" si="100"/>
        <v>0</v>
      </c>
      <c r="Q959" s="12">
        <f t="shared" si="101"/>
        <v>0</v>
      </c>
      <c r="R959" s="12">
        <f t="shared" si="102"/>
        <v>0</v>
      </c>
      <c r="S959" s="14">
        <f t="shared" si="105"/>
        <v>0</v>
      </c>
      <c r="T959" s="1">
        <f t="shared" si="106"/>
        <v>0</v>
      </c>
      <c r="U959" s="14">
        <f t="shared" si="103"/>
        <v>0</v>
      </c>
      <c r="V959" t="s">
        <v>2176</v>
      </c>
      <c r="W959" s="1">
        <v>0</v>
      </c>
      <c r="X959" s="1">
        <v>0</v>
      </c>
    </row>
    <row r="960" spans="2:24" x14ac:dyDescent="0.3">
      <c r="B960" s="31" t="s">
        <v>98</v>
      </c>
      <c r="C960" s="33" t="s">
        <v>157</v>
      </c>
      <c r="D960" s="33" t="s">
        <v>79</v>
      </c>
      <c r="E960" s="1" t="s">
        <v>655</v>
      </c>
      <c r="F960" s="31" t="s">
        <v>53</v>
      </c>
      <c r="G960" s="1">
        <v>24</v>
      </c>
      <c r="H960" s="1">
        <v>2012</v>
      </c>
      <c r="I960" s="36">
        <v>0.67222222222222217</v>
      </c>
      <c r="J960" s="1" t="s">
        <v>6</v>
      </c>
      <c r="K960" s="39">
        <v>31015</v>
      </c>
      <c r="L960" t="s">
        <v>1272</v>
      </c>
      <c r="M960" s="12">
        <f t="shared" si="104"/>
        <v>0</v>
      </c>
      <c r="N960" s="12">
        <v>0</v>
      </c>
      <c r="O960" s="12">
        <v>0</v>
      </c>
      <c r="P960" s="12">
        <f t="shared" si="100"/>
        <v>0</v>
      </c>
      <c r="Q960" s="12">
        <f t="shared" si="101"/>
        <v>0</v>
      </c>
      <c r="R960" s="12">
        <f t="shared" si="102"/>
        <v>0</v>
      </c>
      <c r="S960" s="14">
        <f t="shared" si="105"/>
        <v>0</v>
      </c>
      <c r="T960" s="1">
        <f t="shared" si="106"/>
        <v>0</v>
      </c>
      <c r="U960" s="14">
        <f t="shared" si="103"/>
        <v>0</v>
      </c>
      <c r="V960" t="s">
        <v>2177</v>
      </c>
      <c r="W960" s="1">
        <v>0</v>
      </c>
      <c r="X960" s="1">
        <v>1</v>
      </c>
    </row>
    <row r="961" spans="2:24" x14ac:dyDescent="0.3">
      <c r="B961" s="29" t="s">
        <v>145</v>
      </c>
      <c r="C961" s="33" t="s">
        <v>157</v>
      </c>
      <c r="D961" s="33" t="s">
        <v>79</v>
      </c>
      <c r="E961" s="1" t="s">
        <v>656</v>
      </c>
      <c r="F961" s="31" t="s">
        <v>53</v>
      </c>
      <c r="G961" s="1">
        <v>25</v>
      </c>
      <c r="H961" s="1">
        <v>2012</v>
      </c>
      <c r="I961" s="36">
        <v>0.79791666666666661</v>
      </c>
      <c r="J961" s="1" t="s">
        <v>10</v>
      </c>
      <c r="K961" s="39">
        <v>30205</v>
      </c>
      <c r="L961" t="s">
        <v>1528</v>
      </c>
      <c r="M961" s="12">
        <f t="shared" si="104"/>
        <v>0</v>
      </c>
      <c r="N961" s="12">
        <v>0</v>
      </c>
      <c r="O961" s="12">
        <v>0</v>
      </c>
      <c r="P961" s="12">
        <f t="shared" si="100"/>
        <v>0</v>
      </c>
      <c r="Q961" s="12">
        <f t="shared" si="101"/>
        <v>0</v>
      </c>
      <c r="R961" s="12">
        <f t="shared" si="102"/>
        <v>0</v>
      </c>
      <c r="S961" s="14">
        <f t="shared" si="105"/>
        <v>1</v>
      </c>
      <c r="T961" s="1">
        <f t="shared" si="106"/>
        <v>0</v>
      </c>
      <c r="U961" s="14">
        <f t="shared" si="103"/>
        <v>0</v>
      </c>
      <c r="V961" t="s">
        <v>1886</v>
      </c>
      <c r="W961" s="1">
        <v>0</v>
      </c>
      <c r="X961" s="1">
        <v>0</v>
      </c>
    </row>
    <row r="962" spans="2:24" x14ac:dyDescent="0.3">
      <c r="B962" s="29" t="s">
        <v>146</v>
      </c>
      <c r="C962" s="33" t="s">
        <v>157</v>
      </c>
      <c r="D962" s="33" t="s">
        <v>79</v>
      </c>
      <c r="E962" s="1" t="s">
        <v>657</v>
      </c>
      <c r="F962" s="31" t="s">
        <v>53</v>
      </c>
      <c r="G962" s="1">
        <v>26</v>
      </c>
      <c r="H962" s="1">
        <v>2012</v>
      </c>
      <c r="I962" s="36">
        <v>0.79722222222222217</v>
      </c>
      <c r="J962" s="1" t="s">
        <v>11</v>
      </c>
      <c r="K962" s="39">
        <v>26513</v>
      </c>
      <c r="L962" t="s">
        <v>1552</v>
      </c>
      <c r="M962" s="12">
        <f t="shared" si="104"/>
        <v>0</v>
      </c>
      <c r="N962" s="12">
        <v>0</v>
      </c>
      <c r="O962" s="12">
        <v>0</v>
      </c>
      <c r="P962" s="12">
        <f t="shared" ref="P962:P1025" si="107">IF(C962=$P$3,1,0)</f>
        <v>0</v>
      </c>
      <c r="Q962" s="12">
        <f t="shared" ref="Q962:Q1025" si="108">IF(C962=$Q$3,1,0)</f>
        <v>0</v>
      </c>
      <c r="R962" s="12">
        <f t="shared" ref="R962:R1025" si="109">IF(C962=$R$3,1,0)</f>
        <v>0</v>
      </c>
      <c r="S962" s="14">
        <f t="shared" si="105"/>
        <v>1</v>
      </c>
      <c r="T962" s="1">
        <f t="shared" si="106"/>
        <v>0</v>
      </c>
      <c r="U962" s="14">
        <f t="shared" ref="U962:U1025" si="110">IF(F962=$U$2,1,0)</f>
        <v>0</v>
      </c>
      <c r="V962"/>
      <c r="W962" s="1">
        <v>0</v>
      </c>
      <c r="X962" s="1">
        <v>0</v>
      </c>
    </row>
    <row r="963" spans="2:24" x14ac:dyDescent="0.3">
      <c r="B963" s="29" t="s">
        <v>147</v>
      </c>
      <c r="C963" t="s">
        <v>156</v>
      </c>
      <c r="D963" t="s">
        <v>80</v>
      </c>
      <c r="E963" s="1" t="s">
        <v>659</v>
      </c>
      <c r="F963" s="31" t="s">
        <v>53</v>
      </c>
      <c r="G963" s="1">
        <v>28</v>
      </c>
      <c r="H963" s="1">
        <v>2012</v>
      </c>
      <c r="I963" s="36">
        <v>0.79791666666666661</v>
      </c>
      <c r="J963" s="1" t="s">
        <v>5</v>
      </c>
      <c r="K963" s="39">
        <v>33518</v>
      </c>
      <c r="L963" t="s">
        <v>1690</v>
      </c>
      <c r="M963" s="12">
        <f t="shared" si="104"/>
        <v>0</v>
      </c>
      <c r="N963" s="12">
        <v>0</v>
      </c>
      <c r="O963" s="12">
        <v>0</v>
      </c>
      <c r="P963" s="12">
        <f t="shared" si="107"/>
        <v>0</v>
      </c>
      <c r="Q963" s="12">
        <f t="shared" si="108"/>
        <v>1</v>
      </c>
      <c r="R963" s="12">
        <f t="shared" si="109"/>
        <v>0</v>
      </c>
      <c r="S963" s="14">
        <f t="shared" si="105"/>
        <v>1</v>
      </c>
      <c r="T963" s="1">
        <f t="shared" si="106"/>
        <v>0</v>
      </c>
      <c r="U963" s="14">
        <f t="shared" si="110"/>
        <v>0</v>
      </c>
      <c r="V963" t="s">
        <v>2178</v>
      </c>
      <c r="W963" s="1">
        <v>0</v>
      </c>
      <c r="X963" s="1">
        <v>0</v>
      </c>
    </row>
    <row r="964" spans="2:24" x14ac:dyDescent="0.3">
      <c r="B964" s="29" t="s">
        <v>148</v>
      </c>
      <c r="C964" t="s">
        <v>156</v>
      </c>
      <c r="D964" t="s">
        <v>80</v>
      </c>
      <c r="E964" s="1" t="s">
        <v>660</v>
      </c>
      <c r="F964" s="31" t="s">
        <v>53</v>
      </c>
      <c r="G964" s="1">
        <v>29</v>
      </c>
      <c r="H964" s="1">
        <v>2012</v>
      </c>
      <c r="I964" s="36">
        <v>0.80347222222222225</v>
      </c>
      <c r="J964" s="1" t="s">
        <v>7</v>
      </c>
      <c r="K964" s="39">
        <v>46311</v>
      </c>
      <c r="L964" t="s">
        <v>1488</v>
      </c>
      <c r="M964" s="12">
        <f t="shared" si="104"/>
        <v>0</v>
      </c>
      <c r="N964" s="12">
        <v>0</v>
      </c>
      <c r="O964" s="12">
        <v>0</v>
      </c>
      <c r="P964" s="12">
        <f t="shared" si="107"/>
        <v>0</v>
      </c>
      <c r="Q964" s="12">
        <f t="shared" si="108"/>
        <v>1</v>
      </c>
      <c r="R964" s="12">
        <f t="shared" si="109"/>
        <v>0</v>
      </c>
      <c r="S964" s="14">
        <f t="shared" si="105"/>
        <v>1</v>
      </c>
      <c r="T964" s="1">
        <f t="shared" si="106"/>
        <v>1</v>
      </c>
      <c r="U964" s="14">
        <f t="shared" si="110"/>
        <v>0</v>
      </c>
      <c r="V964" t="s">
        <v>2179</v>
      </c>
      <c r="W964" s="1">
        <v>1</v>
      </c>
      <c r="X964" s="1">
        <v>0</v>
      </c>
    </row>
    <row r="965" spans="2:24" x14ac:dyDescent="0.3">
      <c r="B965" s="29" t="s">
        <v>149</v>
      </c>
      <c r="C965" t="s">
        <v>156</v>
      </c>
      <c r="D965" t="s">
        <v>80</v>
      </c>
      <c r="E965" s="1" t="s">
        <v>661</v>
      </c>
      <c r="F965" s="31" t="s">
        <v>53</v>
      </c>
      <c r="G965" s="1">
        <v>30</v>
      </c>
      <c r="H965" s="1">
        <v>2012</v>
      </c>
      <c r="I965" s="36">
        <v>0.56805555555555554</v>
      </c>
      <c r="J965" s="1" t="s">
        <v>8</v>
      </c>
      <c r="K965" s="39">
        <v>41257</v>
      </c>
      <c r="L965" t="s">
        <v>1601</v>
      </c>
      <c r="M965" s="12">
        <f t="shared" ref="M965:M1028" si="111">IF(B965=1,1,0)</f>
        <v>0</v>
      </c>
      <c r="N965" s="12">
        <v>0</v>
      </c>
      <c r="O965" s="12">
        <v>0</v>
      </c>
      <c r="P965" s="12">
        <f t="shared" si="107"/>
        <v>0</v>
      </c>
      <c r="Q965" s="12">
        <f t="shared" si="108"/>
        <v>1</v>
      </c>
      <c r="R965" s="12">
        <f t="shared" si="109"/>
        <v>0</v>
      </c>
      <c r="S965" s="14">
        <f t="shared" si="105"/>
        <v>0</v>
      </c>
      <c r="T965" s="1">
        <f t="shared" si="106"/>
        <v>0</v>
      </c>
      <c r="U965" s="14">
        <f t="shared" si="110"/>
        <v>0</v>
      </c>
      <c r="V965" t="s">
        <v>2001</v>
      </c>
      <c r="W965" s="1">
        <v>0</v>
      </c>
      <c r="X965" s="1">
        <v>0</v>
      </c>
    </row>
    <row r="966" spans="2:24" x14ac:dyDescent="0.3">
      <c r="B966" s="1">
        <v>1</v>
      </c>
      <c r="C966" s="33" t="s">
        <v>167</v>
      </c>
      <c r="D966" s="33" t="s">
        <v>78</v>
      </c>
      <c r="E966" s="31" t="s">
        <v>986</v>
      </c>
      <c r="F966" s="31" t="s">
        <v>16</v>
      </c>
      <c r="G966" s="1">
        <v>5</v>
      </c>
      <c r="H966" s="1">
        <v>2013</v>
      </c>
      <c r="I966" s="36">
        <v>0.63263888888888886</v>
      </c>
      <c r="J966" s="1" t="s">
        <v>5</v>
      </c>
      <c r="K966" s="39">
        <v>46653</v>
      </c>
      <c r="L966" t="s">
        <v>1697</v>
      </c>
      <c r="M966" s="12">
        <f t="shared" si="111"/>
        <v>1</v>
      </c>
      <c r="N966" s="12">
        <v>0</v>
      </c>
      <c r="O966" s="12">
        <v>0</v>
      </c>
      <c r="P966" s="12">
        <f t="shared" si="107"/>
        <v>0</v>
      </c>
      <c r="Q966" s="12">
        <f t="shared" si="108"/>
        <v>0</v>
      </c>
      <c r="R966" s="12">
        <f t="shared" si="109"/>
        <v>0</v>
      </c>
      <c r="S966" s="14">
        <f t="shared" si="105"/>
        <v>0</v>
      </c>
      <c r="T966" s="1">
        <f t="shared" si="106"/>
        <v>0</v>
      </c>
      <c r="U966" s="14">
        <f t="shared" si="110"/>
        <v>0</v>
      </c>
      <c r="V966" t="s">
        <v>2180</v>
      </c>
      <c r="W966" s="1">
        <v>0</v>
      </c>
      <c r="X966" s="1">
        <v>0</v>
      </c>
    </row>
    <row r="967" spans="2:24" x14ac:dyDescent="0.3">
      <c r="B967" s="29" t="s">
        <v>36</v>
      </c>
      <c r="C967" s="33" t="s">
        <v>167</v>
      </c>
      <c r="D967" s="33" t="s">
        <v>78</v>
      </c>
      <c r="E967" s="31" t="s">
        <v>987</v>
      </c>
      <c r="F967" s="31" t="s">
        <v>16</v>
      </c>
      <c r="G967" s="1">
        <v>6</v>
      </c>
      <c r="H967" s="1">
        <v>2013</v>
      </c>
      <c r="I967" s="36">
        <v>0.79652777777777783</v>
      </c>
      <c r="J967" s="1" t="s">
        <v>7</v>
      </c>
      <c r="K967" s="39">
        <v>40704</v>
      </c>
      <c r="L967" t="s">
        <v>1698</v>
      </c>
      <c r="M967" s="12">
        <f t="shared" si="111"/>
        <v>0</v>
      </c>
      <c r="N967" s="12">
        <v>0</v>
      </c>
      <c r="O967" s="12">
        <v>0</v>
      </c>
      <c r="P967" s="12">
        <f t="shared" si="107"/>
        <v>0</v>
      </c>
      <c r="Q967" s="12">
        <f t="shared" si="108"/>
        <v>0</v>
      </c>
      <c r="R967" s="12">
        <f t="shared" si="109"/>
        <v>0</v>
      </c>
      <c r="S967" s="14">
        <f t="shared" si="105"/>
        <v>1</v>
      </c>
      <c r="T967" s="1">
        <f t="shared" si="106"/>
        <v>1</v>
      </c>
      <c r="U967" s="14">
        <f t="shared" si="110"/>
        <v>0</v>
      </c>
      <c r="V967"/>
      <c r="W967" s="1">
        <v>0</v>
      </c>
      <c r="X967" s="1">
        <v>0</v>
      </c>
    </row>
    <row r="968" spans="2:24" x14ac:dyDescent="0.3">
      <c r="B968" s="29" t="s">
        <v>37</v>
      </c>
      <c r="C968" s="33" t="s">
        <v>167</v>
      </c>
      <c r="D968" s="33" t="s">
        <v>78</v>
      </c>
      <c r="E968" s="1" t="s">
        <v>988</v>
      </c>
      <c r="F968" s="31" t="s">
        <v>16</v>
      </c>
      <c r="G968" s="1">
        <v>7</v>
      </c>
      <c r="H968" s="1">
        <v>2013</v>
      </c>
      <c r="I968" s="36">
        <v>0.56874999999999998</v>
      </c>
      <c r="J968" s="1" t="s">
        <v>8</v>
      </c>
      <c r="K968" s="39">
        <v>34431</v>
      </c>
      <c r="L968" t="s">
        <v>1699</v>
      </c>
      <c r="M968" s="12">
        <f t="shared" si="111"/>
        <v>0</v>
      </c>
      <c r="N968" s="12">
        <v>0</v>
      </c>
      <c r="O968" s="12">
        <v>0</v>
      </c>
      <c r="P968" s="12">
        <f t="shared" si="107"/>
        <v>0</v>
      </c>
      <c r="Q968" s="12">
        <f t="shared" si="108"/>
        <v>0</v>
      </c>
      <c r="R968" s="12">
        <f t="shared" si="109"/>
        <v>0</v>
      </c>
      <c r="S968" s="14">
        <f t="shared" si="105"/>
        <v>0</v>
      </c>
      <c r="T968" s="1">
        <f t="shared" si="106"/>
        <v>0</v>
      </c>
      <c r="U968" s="14">
        <f t="shared" si="110"/>
        <v>0</v>
      </c>
      <c r="V968"/>
      <c r="W968" s="1">
        <v>0</v>
      </c>
      <c r="X968" s="1">
        <v>0</v>
      </c>
    </row>
    <row r="969" spans="2:24" x14ac:dyDescent="0.3">
      <c r="B969" s="29" t="s">
        <v>38</v>
      </c>
      <c r="C969" t="s">
        <v>181</v>
      </c>
      <c r="D969" t="s">
        <v>76</v>
      </c>
      <c r="E969" s="1" t="s">
        <v>989</v>
      </c>
      <c r="F969" s="31" t="s">
        <v>16</v>
      </c>
      <c r="G969" s="1">
        <v>16</v>
      </c>
      <c r="H969" s="1">
        <v>2013</v>
      </c>
      <c r="I969" s="36">
        <v>0.79791666666666661</v>
      </c>
      <c r="J969" s="1" t="s">
        <v>10</v>
      </c>
      <c r="K969" s="39">
        <v>14670</v>
      </c>
      <c r="L969" t="s">
        <v>1700</v>
      </c>
      <c r="M969" s="12">
        <f t="shared" si="111"/>
        <v>0</v>
      </c>
      <c r="N969" s="12">
        <v>0</v>
      </c>
      <c r="O969" s="12">
        <v>0</v>
      </c>
      <c r="P969" s="12">
        <f t="shared" si="107"/>
        <v>0</v>
      </c>
      <c r="Q969" s="12">
        <f t="shared" si="108"/>
        <v>0</v>
      </c>
      <c r="R969" s="12">
        <f t="shared" si="109"/>
        <v>0</v>
      </c>
      <c r="S969" s="14">
        <f t="shared" si="105"/>
        <v>1</v>
      </c>
      <c r="T969" s="1">
        <f t="shared" si="106"/>
        <v>0</v>
      </c>
      <c r="U969" s="14">
        <f t="shared" si="110"/>
        <v>0</v>
      </c>
      <c r="V969" t="s">
        <v>2181</v>
      </c>
      <c r="W969" s="1">
        <v>0</v>
      </c>
      <c r="X969" s="1">
        <v>0</v>
      </c>
    </row>
    <row r="970" spans="2:24" x14ac:dyDescent="0.3">
      <c r="B970" s="29" t="s">
        <v>39</v>
      </c>
      <c r="C970" t="s">
        <v>181</v>
      </c>
      <c r="D970" t="s">
        <v>76</v>
      </c>
      <c r="E970" s="1" t="s">
        <v>990</v>
      </c>
      <c r="F970" s="31" t="s">
        <v>16</v>
      </c>
      <c r="G970" s="1">
        <v>17</v>
      </c>
      <c r="H970" s="1">
        <v>2013</v>
      </c>
      <c r="I970" s="36">
        <v>0.79513888888888884</v>
      </c>
      <c r="J970" s="1" t="s">
        <v>11</v>
      </c>
      <c r="K970" s="39">
        <v>13591</v>
      </c>
      <c r="L970" t="s">
        <v>1701</v>
      </c>
      <c r="M970" s="12">
        <f t="shared" si="111"/>
        <v>0</v>
      </c>
      <c r="N970" s="12">
        <v>0</v>
      </c>
      <c r="O970" s="12">
        <v>0</v>
      </c>
      <c r="P970" s="12">
        <f t="shared" si="107"/>
        <v>0</v>
      </c>
      <c r="Q970" s="12">
        <f t="shared" si="108"/>
        <v>0</v>
      </c>
      <c r="R970" s="12">
        <f t="shared" si="109"/>
        <v>0</v>
      </c>
      <c r="S970" s="14">
        <f t="shared" si="105"/>
        <v>1</v>
      </c>
      <c r="T970" s="1">
        <f t="shared" si="106"/>
        <v>0</v>
      </c>
      <c r="U970" s="14">
        <f t="shared" si="110"/>
        <v>0</v>
      </c>
      <c r="V970" t="s">
        <v>2182</v>
      </c>
      <c r="W970" s="1">
        <v>0</v>
      </c>
      <c r="X970" s="1">
        <v>0</v>
      </c>
    </row>
    <row r="971" spans="2:24" x14ac:dyDescent="0.3">
      <c r="B971" s="29" t="s">
        <v>49</v>
      </c>
      <c r="C971" t="s">
        <v>181</v>
      </c>
      <c r="D971" t="s">
        <v>76</v>
      </c>
      <c r="E971" s="1" t="s">
        <v>991</v>
      </c>
      <c r="F971" s="31" t="s">
        <v>16</v>
      </c>
      <c r="G971" s="1">
        <v>18</v>
      </c>
      <c r="H971" s="1">
        <v>2013</v>
      </c>
      <c r="I971" s="36">
        <v>0.79513888888888884</v>
      </c>
      <c r="J971" s="1" t="s">
        <v>9</v>
      </c>
      <c r="K971" s="39">
        <v>13986</v>
      </c>
      <c r="L971" t="s">
        <v>1702</v>
      </c>
      <c r="M971" s="12">
        <f t="shared" si="111"/>
        <v>0</v>
      </c>
      <c r="N971" s="12">
        <v>0</v>
      </c>
      <c r="O971" s="12">
        <v>0</v>
      </c>
      <c r="P971" s="12">
        <f t="shared" si="107"/>
        <v>0</v>
      </c>
      <c r="Q971" s="12">
        <f t="shared" si="108"/>
        <v>0</v>
      </c>
      <c r="R971" s="12">
        <f t="shared" si="109"/>
        <v>0</v>
      </c>
      <c r="S971" s="14">
        <f t="shared" si="105"/>
        <v>1</v>
      </c>
      <c r="T971" s="1">
        <f t="shared" si="106"/>
        <v>0</v>
      </c>
      <c r="U971" s="14">
        <f t="shared" si="110"/>
        <v>0</v>
      </c>
      <c r="V971"/>
      <c r="W971" s="1">
        <v>0</v>
      </c>
      <c r="X971" s="1">
        <v>0</v>
      </c>
    </row>
    <row r="972" spans="2:24" x14ac:dyDescent="0.3">
      <c r="B972" s="29" t="s">
        <v>40</v>
      </c>
      <c r="C972" t="s">
        <v>171</v>
      </c>
      <c r="D972" t="s">
        <v>71</v>
      </c>
      <c r="E972" s="1" t="s">
        <v>992</v>
      </c>
      <c r="F972" s="31" t="s">
        <v>16</v>
      </c>
      <c r="G972" s="1">
        <v>20</v>
      </c>
      <c r="H972" s="1">
        <v>2013</v>
      </c>
      <c r="I972" s="36">
        <v>0.54583333333333328</v>
      </c>
      <c r="J972" s="1" t="s">
        <v>7</v>
      </c>
      <c r="K972" s="39">
        <v>26811</v>
      </c>
      <c r="L972" t="s">
        <v>1703</v>
      </c>
      <c r="M972" s="12">
        <f t="shared" si="111"/>
        <v>0</v>
      </c>
      <c r="N972" s="12">
        <v>0</v>
      </c>
      <c r="O972" s="12">
        <v>1</v>
      </c>
      <c r="P972" s="12">
        <f t="shared" si="107"/>
        <v>0</v>
      </c>
      <c r="Q972" s="12">
        <f t="shared" si="108"/>
        <v>0</v>
      </c>
      <c r="R972" s="12">
        <f t="shared" si="109"/>
        <v>0</v>
      </c>
      <c r="S972" s="14">
        <f t="shared" si="105"/>
        <v>0</v>
      </c>
      <c r="T972" s="1">
        <f t="shared" si="106"/>
        <v>1</v>
      </c>
      <c r="U972" s="14">
        <f t="shared" si="110"/>
        <v>0</v>
      </c>
      <c r="V972" t="s">
        <v>2183</v>
      </c>
      <c r="W972" s="1">
        <v>0</v>
      </c>
      <c r="X972" s="1">
        <v>0</v>
      </c>
    </row>
    <row r="973" spans="2:24" x14ac:dyDescent="0.3">
      <c r="B973" s="29" t="s">
        <v>41</v>
      </c>
      <c r="C973" t="s">
        <v>171</v>
      </c>
      <c r="D973" t="s">
        <v>71</v>
      </c>
      <c r="E973" s="1" t="s">
        <v>992</v>
      </c>
      <c r="F973" s="31" t="s">
        <v>16</v>
      </c>
      <c r="G973" s="1">
        <v>20</v>
      </c>
      <c r="H973" s="1">
        <v>2013</v>
      </c>
      <c r="I973" s="36">
        <v>0.8027777777777777</v>
      </c>
      <c r="J973" s="1" t="s">
        <v>7</v>
      </c>
      <c r="K973" s="39">
        <v>45248</v>
      </c>
      <c r="L973" t="s">
        <v>1704</v>
      </c>
      <c r="M973" s="12">
        <f t="shared" si="111"/>
        <v>0</v>
      </c>
      <c r="N973" s="12">
        <v>0</v>
      </c>
      <c r="O973" s="12">
        <v>1</v>
      </c>
      <c r="P973" s="12">
        <f t="shared" si="107"/>
        <v>0</v>
      </c>
      <c r="Q973" s="12">
        <f t="shared" si="108"/>
        <v>0</v>
      </c>
      <c r="R973" s="12">
        <f t="shared" si="109"/>
        <v>0</v>
      </c>
      <c r="S973" s="14">
        <f t="shared" si="105"/>
        <v>1</v>
      </c>
      <c r="T973" s="1">
        <f t="shared" si="106"/>
        <v>1</v>
      </c>
      <c r="U973" s="14">
        <f t="shared" si="110"/>
        <v>0</v>
      </c>
      <c r="V973" t="s">
        <v>2184</v>
      </c>
      <c r="W973" s="1">
        <v>0</v>
      </c>
      <c r="X973" s="1">
        <v>0</v>
      </c>
    </row>
    <row r="974" spans="2:24" x14ac:dyDescent="0.3">
      <c r="B974" s="29" t="s">
        <v>42</v>
      </c>
      <c r="C974" t="s">
        <v>171</v>
      </c>
      <c r="D974" t="s">
        <v>71</v>
      </c>
      <c r="E974" s="1" t="s">
        <v>993</v>
      </c>
      <c r="F974" s="31" t="s">
        <v>16</v>
      </c>
      <c r="G974" s="1">
        <v>21</v>
      </c>
      <c r="H974" s="1">
        <v>2013</v>
      </c>
      <c r="I974" s="36">
        <v>0.56944444444444442</v>
      </c>
      <c r="J974" s="1" t="s">
        <v>8</v>
      </c>
      <c r="K974" s="39">
        <v>41265</v>
      </c>
      <c r="L974" t="s">
        <v>1705</v>
      </c>
      <c r="M974" s="12">
        <f t="shared" si="111"/>
        <v>0</v>
      </c>
      <c r="N974" s="12">
        <v>0</v>
      </c>
      <c r="O974" s="12">
        <v>1</v>
      </c>
      <c r="P974" s="12">
        <f t="shared" si="107"/>
        <v>0</v>
      </c>
      <c r="Q974" s="12">
        <f t="shared" si="108"/>
        <v>0</v>
      </c>
      <c r="R974" s="12">
        <f t="shared" si="109"/>
        <v>0</v>
      </c>
      <c r="S974" s="14">
        <f t="shared" si="105"/>
        <v>0</v>
      </c>
      <c r="T974" s="1">
        <f t="shared" si="106"/>
        <v>0</v>
      </c>
      <c r="U974" s="14">
        <f t="shared" si="110"/>
        <v>0</v>
      </c>
      <c r="V974" t="s">
        <v>2185</v>
      </c>
      <c r="W974" s="1">
        <v>0</v>
      </c>
      <c r="X974" s="1">
        <v>0</v>
      </c>
    </row>
    <row r="975" spans="2:24" x14ac:dyDescent="0.3">
      <c r="B975" s="29" t="s">
        <v>43</v>
      </c>
      <c r="C975" s="33" t="s">
        <v>157</v>
      </c>
      <c r="D975" s="33" t="s">
        <v>79</v>
      </c>
      <c r="E975" s="1" t="s">
        <v>994</v>
      </c>
      <c r="F975" s="31" t="s">
        <v>16</v>
      </c>
      <c r="G975" s="1">
        <v>22</v>
      </c>
      <c r="H975" s="1">
        <v>2013</v>
      </c>
      <c r="I975" s="36">
        <v>0.79861111111111116</v>
      </c>
      <c r="J975" s="1" t="s">
        <v>6</v>
      </c>
      <c r="K975" s="39">
        <v>11168</v>
      </c>
      <c r="L975" t="s">
        <v>1706</v>
      </c>
      <c r="M975" s="12">
        <f t="shared" si="111"/>
        <v>0</v>
      </c>
      <c r="N975" s="12">
        <v>0</v>
      </c>
      <c r="O975" s="12">
        <v>0</v>
      </c>
      <c r="P975" s="12">
        <f t="shared" si="107"/>
        <v>0</v>
      </c>
      <c r="Q975" s="12">
        <f t="shared" si="108"/>
        <v>0</v>
      </c>
      <c r="R975" s="12">
        <f t="shared" si="109"/>
        <v>0</v>
      </c>
      <c r="S975" s="14">
        <f t="shared" si="105"/>
        <v>1</v>
      </c>
      <c r="T975" s="1">
        <f t="shared" si="106"/>
        <v>0</v>
      </c>
      <c r="U975" s="14">
        <f t="shared" si="110"/>
        <v>0</v>
      </c>
      <c r="V975"/>
      <c r="W975" s="1">
        <v>0</v>
      </c>
      <c r="X975" s="1">
        <v>0</v>
      </c>
    </row>
    <row r="976" spans="2:24" x14ac:dyDescent="0.3">
      <c r="B976" s="29" t="s">
        <v>44</v>
      </c>
      <c r="C976" s="33" t="s">
        <v>157</v>
      </c>
      <c r="D976" s="33" t="s">
        <v>79</v>
      </c>
      <c r="E976" s="1" t="s">
        <v>995</v>
      </c>
      <c r="F976" s="31" t="s">
        <v>16</v>
      </c>
      <c r="G976" s="1">
        <v>23</v>
      </c>
      <c r="H976" s="1">
        <v>2013</v>
      </c>
      <c r="I976" s="36">
        <v>0.79722222222222217</v>
      </c>
      <c r="J976" s="1" t="s">
        <v>10</v>
      </c>
      <c r="K976" s="39">
        <v>13272</v>
      </c>
      <c r="L976" t="s">
        <v>1707</v>
      </c>
      <c r="M976" s="12">
        <f t="shared" si="111"/>
        <v>0</v>
      </c>
      <c r="N976" s="12">
        <v>0</v>
      </c>
      <c r="O976" s="12">
        <v>0</v>
      </c>
      <c r="P976" s="12">
        <f t="shared" si="107"/>
        <v>0</v>
      </c>
      <c r="Q976" s="12">
        <f t="shared" si="108"/>
        <v>0</v>
      </c>
      <c r="R976" s="12">
        <f t="shared" si="109"/>
        <v>0</v>
      </c>
      <c r="S976" s="14">
        <f t="shared" si="105"/>
        <v>1</v>
      </c>
      <c r="T976" s="1">
        <f t="shared" si="106"/>
        <v>0</v>
      </c>
      <c r="U976" s="14">
        <f t="shared" si="110"/>
        <v>0</v>
      </c>
      <c r="V976" t="s">
        <v>1886</v>
      </c>
      <c r="W976" s="1">
        <v>0</v>
      </c>
      <c r="X976" s="1">
        <v>0</v>
      </c>
    </row>
    <row r="977" spans="2:24" x14ac:dyDescent="0.3">
      <c r="B977" s="29" t="s">
        <v>45</v>
      </c>
      <c r="C977" s="33" t="s">
        <v>157</v>
      </c>
      <c r="D977" s="33" t="s">
        <v>79</v>
      </c>
      <c r="E977" s="1" t="s">
        <v>996</v>
      </c>
      <c r="F977" s="31" t="s">
        <v>16</v>
      </c>
      <c r="G977" s="1">
        <v>24</v>
      </c>
      <c r="H977" s="1">
        <v>2013</v>
      </c>
      <c r="I977" s="36">
        <v>0.52500000000000002</v>
      </c>
      <c r="J977" s="1" t="s">
        <v>11</v>
      </c>
      <c r="K977" s="39">
        <v>14981</v>
      </c>
      <c r="L977" t="s">
        <v>1708</v>
      </c>
      <c r="M977" s="12">
        <f t="shared" si="111"/>
        <v>0</v>
      </c>
      <c r="N977" s="12">
        <v>0</v>
      </c>
      <c r="O977" s="12">
        <v>0</v>
      </c>
      <c r="P977" s="12">
        <f t="shared" si="107"/>
        <v>0</v>
      </c>
      <c r="Q977" s="12">
        <f t="shared" si="108"/>
        <v>0</v>
      </c>
      <c r="R977" s="12">
        <f t="shared" si="109"/>
        <v>0</v>
      </c>
      <c r="S977" s="14">
        <f t="shared" si="105"/>
        <v>0</v>
      </c>
      <c r="T977" s="1">
        <f t="shared" si="106"/>
        <v>0</v>
      </c>
      <c r="U977" s="14">
        <f t="shared" si="110"/>
        <v>0</v>
      </c>
      <c r="V977"/>
      <c r="W977" s="1">
        <v>0</v>
      </c>
      <c r="X977" s="1">
        <v>0</v>
      </c>
    </row>
    <row r="978" spans="2:24" x14ac:dyDescent="0.3">
      <c r="B978" s="29" t="s">
        <v>32</v>
      </c>
      <c r="C978" t="s">
        <v>166</v>
      </c>
      <c r="D978" t="s">
        <v>73</v>
      </c>
      <c r="E978" s="1" t="s">
        <v>997</v>
      </c>
      <c r="F978" s="31" t="s">
        <v>31</v>
      </c>
      <c r="G978" s="1">
        <v>7</v>
      </c>
      <c r="H978" s="1">
        <v>2013</v>
      </c>
      <c r="I978" s="36">
        <v>0.79791666666666661</v>
      </c>
      <c r="J978" s="1" t="s">
        <v>10</v>
      </c>
      <c r="K978" s="39">
        <v>12921</v>
      </c>
      <c r="L978" t="s">
        <v>1709</v>
      </c>
      <c r="M978" s="12">
        <f t="shared" si="111"/>
        <v>0</v>
      </c>
      <c r="N978" s="12">
        <v>0</v>
      </c>
      <c r="O978" s="12">
        <v>0</v>
      </c>
      <c r="P978" s="12">
        <f t="shared" si="107"/>
        <v>0</v>
      </c>
      <c r="Q978" s="12">
        <f t="shared" si="108"/>
        <v>0</v>
      </c>
      <c r="R978" s="12">
        <f t="shared" si="109"/>
        <v>0</v>
      </c>
      <c r="S978" s="14">
        <f t="shared" si="105"/>
        <v>1</v>
      </c>
      <c r="T978" s="1">
        <f t="shared" si="106"/>
        <v>0</v>
      </c>
      <c r="U978" s="14">
        <f t="shared" si="110"/>
        <v>0</v>
      </c>
      <c r="V978" t="s">
        <v>1886</v>
      </c>
      <c r="W978" s="1">
        <v>0</v>
      </c>
      <c r="X978" s="1">
        <v>0</v>
      </c>
    </row>
    <row r="979" spans="2:24" x14ac:dyDescent="0.3">
      <c r="B979" s="29" t="s">
        <v>17</v>
      </c>
      <c r="C979" t="s">
        <v>166</v>
      </c>
      <c r="D979" t="s">
        <v>73</v>
      </c>
      <c r="E979" s="1" t="s">
        <v>998</v>
      </c>
      <c r="F979" s="31" t="s">
        <v>31</v>
      </c>
      <c r="G979" s="1">
        <v>8</v>
      </c>
      <c r="H979" s="1">
        <v>2013</v>
      </c>
      <c r="I979" s="36">
        <v>0.79583333333333339</v>
      </c>
      <c r="J979" s="1" t="s">
        <v>11</v>
      </c>
      <c r="K979" s="39">
        <v>12344</v>
      </c>
      <c r="L979" t="s">
        <v>1710</v>
      </c>
      <c r="M979" s="12">
        <f t="shared" si="111"/>
        <v>0</v>
      </c>
      <c r="N979" s="12">
        <v>0</v>
      </c>
      <c r="O979" s="12">
        <v>0</v>
      </c>
      <c r="P979" s="12">
        <f t="shared" si="107"/>
        <v>0</v>
      </c>
      <c r="Q979" s="12">
        <f t="shared" si="108"/>
        <v>0</v>
      </c>
      <c r="R979" s="12">
        <f t="shared" si="109"/>
        <v>0</v>
      </c>
      <c r="S979" s="14">
        <f t="shared" si="105"/>
        <v>1</v>
      </c>
      <c r="T979" s="1">
        <f t="shared" si="106"/>
        <v>0</v>
      </c>
      <c r="U979" s="14">
        <f t="shared" si="110"/>
        <v>0</v>
      </c>
      <c r="V979"/>
      <c r="W979" s="1">
        <v>0</v>
      </c>
      <c r="X979" s="1">
        <v>0</v>
      </c>
    </row>
    <row r="980" spans="2:24" x14ac:dyDescent="0.3">
      <c r="B980" s="29" t="s">
        <v>33</v>
      </c>
      <c r="C980" t="s">
        <v>166</v>
      </c>
      <c r="D980" t="s">
        <v>73</v>
      </c>
      <c r="E980" s="1" t="s">
        <v>999</v>
      </c>
      <c r="F980" s="31" t="s">
        <v>31</v>
      </c>
      <c r="G980" s="1">
        <v>9</v>
      </c>
      <c r="H980" s="1">
        <v>2013</v>
      </c>
      <c r="I980" s="36">
        <v>0.81666666666666676</v>
      </c>
      <c r="J980" s="1" t="s">
        <v>9</v>
      </c>
      <c r="K980" s="39">
        <v>23282</v>
      </c>
      <c r="L980" t="s">
        <v>1711</v>
      </c>
      <c r="M980" s="12">
        <f t="shared" si="111"/>
        <v>0</v>
      </c>
      <c r="N980" s="12">
        <v>0</v>
      </c>
      <c r="O980" s="12">
        <v>0</v>
      </c>
      <c r="P980" s="12">
        <f t="shared" si="107"/>
        <v>0</v>
      </c>
      <c r="Q980" s="12">
        <f t="shared" si="108"/>
        <v>0</v>
      </c>
      <c r="R980" s="12">
        <f t="shared" si="109"/>
        <v>0</v>
      </c>
      <c r="S980" s="14">
        <f t="shared" si="105"/>
        <v>1</v>
      </c>
      <c r="T980" s="1">
        <f t="shared" si="106"/>
        <v>0</v>
      </c>
      <c r="U980" s="14">
        <f t="shared" si="110"/>
        <v>0</v>
      </c>
      <c r="V980" t="s">
        <v>2186</v>
      </c>
      <c r="W980" s="1">
        <v>0</v>
      </c>
      <c r="X980" s="1">
        <v>0</v>
      </c>
    </row>
    <row r="981" spans="2:24" x14ac:dyDescent="0.3">
      <c r="B981" s="29" t="s">
        <v>19</v>
      </c>
      <c r="C981" t="s">
        <v>172</v>
      </c>
      <c r="D981" t="s">
        <v>72</v>
      </c>
      <c r="E981" s="1" t="s">
        <v>1000</v>
      </c>
      <c r="F981" s="31" t="s">
        <v>31</v>
      </c>
      <c r="G981" s="1">
        <v>14</v>
      </c>
      <c r="H981" s="1">
        <v>2013</v>
      </c>
      <c r="I981" s="36">
        <v>0.79652777777777783</v>
      </c>
      <c r="J981" s="1" t="s">
        <v>10</v>
      </c>
      <c r="K981" s="39">
        <v>19096</v>
      </c>
      <c r="L981" t="s">
        <v>1712</v>
      </c>
      <c r="M981" s="12">
        <f t="shared" si="111"/>
        <v>0</v>
      </c>
      <c r="N981" s="12">
        <v>0</v>
      </c>
      <c r="O981" s="12">
        <v>1</v>
      </c>
      <c r="P981" s="12">
        <f t="shared" si="107"/>
        <v>0</v>
      </c>
      <c r="Q981" s="12">
        <f t="shared" si="108"/>
        <v>0</v>
      </c>
      <c r="R981" s="12">
        <f t="shared" si="109"/>
        <v>0</v>
      </c>
      <c r="S981" s="14">
        <f t="shared" si="105"/>
        <v>1</v>
      </c>
      <c r="T981" s="1">
        <f t="shared" si="106"/>
        <v>0</v>
      </c>
      <c r="U981" s="14">
        <f t="shared" si="110"/>
        <v>0</v>
      </c>
      <c r="V981" t="s">
        <v>1886</v>
      </c>
      <c r="W981" s="1">
        <v>0</v>
      </c>
      <c r="X981" s="1">
        <v>0</v>
      </c>
    </row>
    <row r="982" spans="2:24" x14ac:dyDescent="0.3">
      <c r="B982" s="29" t="s">
        <v>21</v>
      </c>
      <c r="C982" t="s">
        <v>172</v>
      </c>
      <c r="D982" t="s">
        <v>72</v>
      </c>
      <c r="E982" s="1" t="s">
        <v>1001</v>
      </c>
      <c r="F982" s="31" t="s">
        <v>31</v>
      </c>
      <c r="G982" s="1">
        <v>15</v>
      </c>
      <c r="H982" s="1">
        <v>2013</v>
      </c>
      <c r="I982" s="36">
        <v>0.52638888888888891</v>
      </c>
      <c r="J982" s="1" t="s">
        <v>11</v>
      </c>
      <c r="K982" s="39">
        <v>32418</v>
      </c>
      <c r="L982" t="s">
        <v>1713</v>
      </c>
      <c r="M982" s="12">
        <f t="shared" si="111"/>
        <v>0</v>
      </c>
      <c r="N982" s="12">
        <v>0</v>
      </c>
      <c r="O982" s="12">
        <v>1</v>
      </c>
      <c r="P982" s="12">
        <f t="shared" si="107"/>
        <v>0</v>
      </c>
      <c r="Q982" s="12">
        <f t="shared" si="108"/>
        <v>0</v>
      </c>
      <c r="R982" s="12">
        <f t="shared" si="109"/>
        <v>0</v>
      </c>
      <c r="S982" s="14">
        <f t="shared" si="105"/>
        <v>0</v>
      </c>
      <c r="T982" s="1">
        <f t="shared" si="106"/>
        <v>0</v>
      </c>
      <c r="U982" s="14">
        <f t="shared" si="110"/>
        <v>0</v>
      </c>
      <c r="V982" t="s">
        <v>2052</v>
      </c>
      <c r="W982" s="1">
        <v>0</v>
      </c>
      <c r="X982" s="1">
        <v>0</v>
      </c>
    </row>
    <row r="983" spans="2:24" x14ac:dyDescent="0.3">
      <c r="B983" s="29" t="s">
        <v>22</v>
      </c>
      <c r="C983" t="s">
        <v>181</v>
      </c>
      <c r="D983" t="s">
        <v>76</v>
      </c>
      <c r="E983" s="1" t="s">
        <v>1002</v>
      </c>
      <c r="F983" s="31" t="s">
        <v>31</v>
      </c>
      <c r="G983" s="1">
        <v>17</v>
      </c>
      <c r="H983" s="1">
        <v>2013</v>
      </c>
      <c r="I983" s="36">
        <v>0.79652777777777783</v>
      </c>
      <c r="J983" s="1" t="s">
        <v>5</v>
      </c>
      <c r="K983" s="39">
        <v>38061</v>
      </c>
      <c r="L983" t="s">
        <v>1714</v>
      </c>
      <c r="M983" s="12">
        <f t="shared" si="111"/>
        <v>0</v>
      </c>
      <c r="N983" s="12">
        <v>0</v>
      </c>
      <c r="O983" s="12">
        <v>0</v>
      </c>
      <c r="P983" s="12">
        <f t="shared" si="107"/>
        <v>0</v>
      </c>
      <c r="Q983" s="12">
        <f t="shared" si="108"/>
        <v>0</v>
      </c>
      <c r="R983" s="12">
        <f t="shared" si="109"/>
        <v>0</v>
      </c>
      <c r="S983" s="14">
        <f t="shared" si="105"/>
        <v>1</v>
      </c>
      <c r="T983" s="1">
        <f t="shared" si="106"/>
        <v>0</v>
      </c>
      <c r="U983" s="14">
        <f t="shared" si="110"/>
        <v>0</v>
      </c>
      <c r="V983" t="s">
        <v>1887</v>
      </c>
      <c r="W983" s="1">
        <v>0</v>
      </c>
      <c r="X983" s="1">
        <v>0</v>
      </c>
    </row>
    <row r="984" spans="2:24" x14ac:dyDescent="0.3">
      <c r="B984" s="29" t="s">
        <v>23</v>
      </c>
      <c r="C984" t="s">
        <v>181</v>
      </c>
      <c r="D984" t="s">
        <v>76</v>
      </c>
      <c r="E984" s="1" t="s">
        <v>1003</v>
      </c>
      <c r="F984" s="31" t="s">
        <v>31</v>
      </c>
      <c r="G984" s="1">
        <v>18</v>
      </c>
      <c r="H984" s="1">
        <v>2013</v>
      </c>
      <c r="I984" s="36">
        <v>0.67083333333333339</v>
      </c>
      <c r="J984" s="1" t="s">
        <v>7</v>
      </c>
      <c r="K984" s="39">
        <v>34685</v>
      </c>
      <c r="L984" t="s">
        <v>1710</v>
      </c>
      <c r="M984" s="12">
        <f t="shared" si="111"/>
        <v>0</v>
      </c>
      <c r="N984" s="12">
        <v>0</v>
      </c>
      <c r="O984" s="12">
        <v>0</v>
      </c>
      <c r="P984" s="12">
        <f t="shared" si="107"/>
        <v>0</v>
      </c>
      <c r="Q984" s="12">
        <f t="shared" si="108"/>
        <v>0</v>
      </c>
      <c r="R984" s="12">
        <f t="shared" si="109"/>
        <v>0</v>
      </c>
      <c r="S984" s="14">
        <f t="shared" si="105"/>
        <v>0</v>
      </c>
      <c r="T984" s="1">
        <f t="shared" si="106"/>
        <v>1</v>
      </c>
      <c r="U984" s="14">
        <f t="shared" si="110"/>
        <v>0</v>
      </c>
      <c r="V984"/>
      <c r="W984" s="1">
        <v>0</v>
      </c>
      <c r="X984" s="1">
        <v>0</v>
      </c>
    </row>
    <row r="985" spans="2:24" x14ac:dyDescent="0.3">
      <c r="B985" s="29" t="s">
        <v>24</v>
      </c>
      <c r="C985" t="s">
        <v>181</v>
      </c>
      <c r="D985" t="s">
        <v>76</v>
      </c>
      <c r="E985" s="1" t="s">
        <v>682</v>
      </c>
      <c r="F985" s="31" t="s">
        <v>31</v>
      </c>
      <c r="G985" s="1">
        <v>19</v>
      </c>
      <c r="H985" s="1">
        <v>2013</v>
      </c>
      <c r="I985" s="36">
        <v>0.56736111111111109</v>
      </c>
      <c r="J985" s="1" t="s">
        <v>8</v>
      </c>
      <c r="K985" s="39">
        <v>37704</v>
      </c>
      <c r="L985" t="s">
        <v>1713</v>
      </c>
      <c r="M985" s="12">
        <f t="shared" si="111"/>
        <v>0</v>
      </c>
      <c r="N985" s="12">
        <v>0</v>
      </c>
      <c r="O985" s="12">
        <v>0</v>
      </c>
      <c r="P985" s="12">
        <f t="shared" si="107"/>
        <v>0</v>
      </c>
      <c r="Q985" s="12">
        <f t="shared" si="108"/>
        <v>0</v>
      </c>
      <c r="R985" s="12">
        <f t="shared" si="109"/>
        <v>0</v>
      </c>
      <c r="S985" s="14">
        <f t="shared" si="105"/>
        <v>0</v>
      </c>
      <c r="T985" s="1">
        <f t="shared" si="106"/>
        <v>0</v>
      </c>
      <c r="U985" s="14">
        <f t="shared" si="110"/>
        <v>0</v>
      </c>
      <c r="V985" t="s">
        <v>2187</v>
      </c>
      <c r="W985" s="1">
        <v>0</v>
      </c>
      <c r="X985" s="1">
        <v>0</v>
      </c>
    </row>
    <row r="986" spans="2:24" x14ac:dyDescent="0.3">
      <c r="B986" s="29" t="s">
        <v>25</v>
      </c>
      <c r="C986" t="s">
        <v>162</v>
      </c>
      <c r="D986" t="s">
        <v>75</v>
      </c>
      <c r="E986" s="1" t="s">
        <v>1004</v>
      </c>
      <c r="F986" s="31" t="s">
        <v>31</v>
      </c>
      <c r="G986" s="1">
        <v>20</v>
      </c>
      <c r="H986" s="1">
        <v>2013</v>
      </c>
      <c r="I986" s="36">
        <v>0.7993055555555556</v>
      </c>
      <c r="J986" s="1" t="s">
        <v>6</v>
      </c>
      <c r="K986" s="39">
        <v>24133</v>
      </c>
      <c r="L986" t="s">
        <v>1715</v>
      </c>
      <c r="M986" s="12">
        <f t="shared" si="111"/>
        <v>0</v>
      </c>
      <c r="N986" s="12">
        <v>0</v>
      </c>
      <c r="O986" s="12">
        <v>0</v>
      </c>
      <c r="P986" s="12">
        <f t="shared" si="107"/>
        <v>1</v>
      </c>
      <c r="Q986" s="12">
        <f t="shared" si="108"/>
        <v>0</v>
      </c>
      <c r="R986" s="12">
        <f t="shared" si="109"/>
        <v>0</v>
      </c>
      <c r="S986" s="14">
        <f t="shared" si="105"/>
        <v>1</v>
      </c>
      <c r="T986" s="1">
        <f t="shared" si="106"/>
        <v>0</v>
      </c>
      <c r="U986" s="14">
        <f t="shared" si="110"/>
        <v>0</v>
      </c>
      <c r="V986"/>
      <c r="W986" s="1">
        <v>0</v>
      </c>
      <c r="X986" s="1">
        <v>0</v>
      </c>
    </row>
    <row r="987" spans="2:24" x14ac:dyDescent="0.3">
      <c r="B987" s="29" t="s">
        <v>50</v>
      </c>
      <c r="C987" t="s">
        <v>162</v>
      </c>
      <c r="D987" t="s">
        <v>75</v>
      </c>
      <c r="E987" s="1" t="s">
        <v>1005</v>
      </c>
      <c r="F987" s="31" t="s">
        <v>31</v>
      </c>
      <c r="G987" s="1">
        <v>21</v>
      </c>
      <c r="H987" s="1">
        <v>2013</v>
      </c>
      <c r="I987" s="36">
        <v>0.79583333333333339</v>
      </c>
      <c r="J987" s="1" t="s">
        <v>10</v>
      </c>
      <c r="K987" s="39">
        <v>29040</v>
      </c>
      <c r="L987" t="s">
        <v>1716</v>
      </c>
      <c r="M987" s="12">
        <f t="shared" si="111"/>
        <v>0</v>
      </c>
      <c r="N987" s="12">
        <v>0</v>
      </c>
      <c r="O987" s="12">
        <v>0</v>
      </c>
      <c r="P987" s="12">
        <f t="shared" si="107"/>
        <v>1</v>
      </c>
      <c r="Q987" s="12">
        <f t="shared" si="108"/>
        <v>0</v>
      </c>
      <c r="R987" s="12">
        <f t="shared" si="109"/>
        <v>0</v>
      </c>
      <c r="S987" s="14">
        <f t="shared" si="105"/>
        <v>1</v>
      </c>
      <c r="T987" s="1">
        <f t="shared" si="106"/>
        <v>0</v>
      </c>
      <c r="U987" s="14">
        <f t="shared" si="110"/>
        <v>0</v>
      </c>
      <c r="V987" t="s">
        <v>1886</v>
      </c>
      <c r="W987" s="1">
        <v>0</v>
      </c>
      <c r="X987" s="1">
        <v>0</v>
      </c>
    </row>
    <row r="988" spans="2:24" x14ac:dyDescent="0.3">
      <c r="B988" s="29" t="s">
        <v>51</v>
      </c>
      <c r="C988" t="s">
        <v>162</v>
      </c>
      <c r="D988" t="s">
        <v>75</v>
      </c>
      <c r="E988" s="1" t="s">
        <v>1006</v>
      </c>
      <c r="F988" s="31" t="s">
        <v>31</v>
      </c>
      <c r="G988" s="1">
        <v>22</v>
      </c>
      <c r="H988" s="1">
        <v>2013</v>
      </c>
      <c r="I988" s="36">
        <v>0.79722222222222217</v>
      </c>
      <c r="J988" s="1" t="s">
        <v>11</v>
      </c>
      <c r="K988" s="39">
        <v>26725</v>
      </c>
      <c r="L988" t="s">
        <v>1717</v>
      </c>
      <c r="M988" s="12">
        <f t="shared" si="111"/>
        <v>0</v>
      </c>
      <c r="N988" s="12">
        <v>0</v>
      </c>
      <c r="O988" s="12">
        <v>0</v>
      </c>
      <c r="P988" s="12">
        <f t="shared" si="107"/>
        <v>1</v>
      </c>
      <c r="Q988" s="12">
        <f t="shared" si="108"/>
        <v>0</v>
      </c>
      <c r="R988" s="12">
        <f t="shared" si="109"/>
        <v>0</v>
      </c>
      <c r="S988" s="14">
        <f t="shared" si="105"/>
        <v>1</v>
      </c>
      <c r="T988" s="1">
        <f t="shared" si="106"/>
        <v>0</v>
      </c>
      <c r="U988" s="14">
        <f t="shared" si="110"/>
        <v>0</v>
      </c>
      <c r="V988"/>
      <c r="W988" s="1">
        <v>0</v>
      </c>
      <c r="X988" s="1">
        <v>0</v>
      </c>
    </row>
    <row r="989" spans="2:24" x14ac:dyDescent="0.3">
      <c r="B989" s="29" t="s">
        <v>46</v>
      </c>
      <c r="C989" t="s">
        <v>178</v>
      </c>
      <c r="D989" t="s">
        <v>1884</v>
      </c>
      <c r="E989" s="1" t="s">
        <v>1007</v>
      </c>
      <c r="F989" s="31" t="s">
        <v>31</v>
      </c>
      <c r="G989" s="1">
        <v>29</v>
      </c>
      <c r="H989" s="1">
        <v>2013</v>
      </c>
      <c r="I989" s="36">
        <v>0.79513888888888884</v>
      </c>
      <c r="J989" s="1" t="s">
        <v>11</v>
      </c>
      <c r="K989" s="39">
        <v>39129</v>
      </c>
      <c r="L989" t="s">
        <v>1718</v>
      </c>
      <c r="M989" s="12">
        <f t="shared" si="111"/>
        <v>0</v>
      </c>
      <c r="N989" s="12">
        <v>0</v>
      </c>
      <c r="O989" s="12">
        <v>1</v>
      </c>
      <c r="P989" s="12">
        <f t="shared" si="107"/>
        <v>0</v>
      </c>
      <c r="Q989" s="12">
        <f t="shared" si="108"/>
        <v>0</v>
      </c>
      <c r="R989" s="12">
        <f t="shared" si="109"/>
        <v>1</v>
      </c>
      <c r="S989" s="14">
        <f t="shared" si="105"/>
        <v>1</v>
      </c>
      <c r="T989" s="1">
        <f t="shared" si="106"/>
        <v>0</v>
      </c>
      <c r="U989" s="14">
        <f t="shared" si="110"/>
        <v>0</v>
      </c>
      <c r="V989" t="s">
        <v>2188</v>
      </c>
      <c r="W989" s="1">
        <v>0</v>
      </c>
      <c r="X989" s="1">
        <v>0</v>
      </c>
    </row>
    <row r="990" spans="2:24" x14ac:dyDescent="0.3">
      <c r="B990" s="29" t="s">
        <v>26</v>
      </c>
      <c r="C990" t="s">
        <v>178</v>
      </c>
      <c r="D990" t="s">
        <v>1884</v>
      </c>
      <c r="E990" s="1" t="s">
        <v>1008</v>
      </c>
      <c r="F990" s="31" t="s">
        <v>31</v>
      </c>
      <c r="G990" s="1">
        <v>30</v>
      </c>
      <c r="H990" s="1">
        <v>2013</v>
      </c>
      <c r="I990" s="36">
        <v>0.79722222222222217</v>
      </c>
      <c r="J990" s="1" t="s">
        <v>9</v>
      </c>
      <c r="K990" s="39">
        <v>30655</v>
      </c>
      <c r="L990" t="s">
        <v>1719</v>
      </c>
      <c r="M990" s="12">
        <f t="shared" si="111"/>
        <v>0</v>
      </c>
      <c r="N990" s="12">
        <v>0</v>
      </c>
      <c r="O990" s="12">
        <v>1</v>
      </c>
      <c r="P990" s="12">
        <f t="shared" si="107"/>
        <v>0</v>
      </c>
      <c r="Q990" s="12">
        <f t="shared" si="108"/>
        <v>0</v>
      </c>
      <c r="R990" s="12">
        <f t="shared" si="109"/>
        <v>1</v>
      </c>
      <c r="S990" s="14">
        <f t="shared" si="105"/>
        <v>1</v>
      </c>
      <c r="T990" s="1">
        <f t="shared" si="106"/>
        <v>0</v>
      </c>
      <c r="U990" s="14">
        <f t="shared" si="110"/>
        <v>0</v>
      </c>
      <c r="V990" s="11"/>
      <c r="W990" s="1">
        <v>0</v>
      </c>
      <c r="X990" s="1">
        <v>0</v>
      </c>
    </row>
    <row r="991" spans="2:24" x14ac:dyDescent="0.3">
      <c r="B991" s="29" t="s">
        <v>27</v>
      </c>
      <c r="C991" t="s">
        <v>170</v>
      </c>
      <c r="D991" t="s">
        <v>77</v>
      </c>
      <c r="E991" s="1" t="s">
        <v>1009</v>
      </c>
      <c r="F991" s="31" t="s">
        <v>31</v>
      </c>
      <c r="G991" s="1">
        <v>31</v>
      </c>
      <c r="H991" s="1">
        <v>2013</v>
      </c>
      <c r="I991" s="36">
        <v>0.79583333333333339</v>
      </c>
      <c r="J991" s="1" t="s">
        <v>5</v>
      </c>
      <c r="K991" s="39">
        <v>46249</v>
      </c>
      <c r="L991" t="s">
        <v>1720</v>
      </c>
      <c r="M991" s="12">
        <f t="shared" si="111"/>
        <v>0</v>
      </c>
      <c r="N991" s="12">
        <v>0</v>
      </c>
      <c r="O991" s="12">
        <v>0</v>
      </c>
      <c r="P991" s="12">
        <f t="shared" si="107"/>
        <v>0</v>
      </c>
      <c r="Q991" s="12">
        <f t="shared" si="108"/>
        <v>0</v>
      </c>
      <c r="R991" s="12">
        <f t="shared" si="109"/>
        <v>0</v>
      </c>
      <c r="S991" s="14">
        <f t="shared" si="105"/>
        <v>1</v>
      </c>
      <c r="T991" s="1">
        <f t="shared" si="106"/>
        <v>0</v>
      </c>
      <c r="U991" s="14">
        <f t="shared" si="110"/>
        <v>0</v>
      </c>
      <c r="V991" t="s">
        <v>2189</v>
      </c>
      <c r="W991" s="1">
        <v>0</v>
      </c>
      <c r="X991" s="1">
        <v>0</v>
      </c>
    </row>
    <row r="992" spans="2:24" x14ac:dyDescent="0.3">
      <c r="B992" s="29" t="s">
        <v>28</v>
      </c>
      <c r="C992" t="s">
        <v>170</v>
      </c>
      <c r="D992" t="s">
        <v>77</v>
      </c>
      <c r="E992" s="1" t="s">
        <v>1010</v>
      </c>
      <c r="F992" s="31" t="s">
        <v>35</v>
      </c>
      <c r="G992" s="1">
        <v>1</v>
      </c>
      <c r="H992" s="1">
        <v>2013</v>
      </c>
      <c r="I992" s="36">
        <v>0.67222222222222217</v>
      </c>
      <c r="J992" s="1" t="s">
        <v>7</v>
      </c>
      <c r="K992" s="39">
        <v>38945</v>
      </c>
      <c r="L992" t="s">
        <v>1721</v>
      </c>
      <c r="M992" s="12">
        <f t="shared" si="111"/>
        <v>0</v>
      </c>
      <c r="N992" s="12">
        <v>0</v>
      </c>
      <c r="O992" s="12">
        <v>0</v>
      </c>
      <c r="P992" s="12">
        <f t="shared" si="107"/>
        <v>0</v>
      </c>
      <c r="Q992" s="12">
        <f t="shared" si="108"/>
        <v>0</v>
      </c>
      <c r="R992" s="12">
        <f t="shared" si="109"/>
        <v>0</v>
      </c>
      <c r="S992" s="14">
        <f t="shared" si="105"/>
        <v>0</v>
      </c>
      <c r="T992" s="1">
        <f t="shared" si="106"/>
        <v>1</v>
      </c>
      <c r="U992" s="14">
        <f t="shared" si="110"/>
        <v>1</v>
      </c>
      <c r="V992"/>
      <c r="W992" s="1">
        <v>0</v>
      </c>
      <c r="X992" s="1">
        <v>0</v>
      </c>
    </row>
    <row r="993" spans="2:24" x14ac:dyDescent="0.3">
      <c r="B993" s="29" t="s">
        <v>47</v>
      </c>
      <c r="C993" t="s">
        <v>170</v>
      </c>
      <c r="D993" t="s">
        <v>77</v>
      </c>
      <c r="E993" s="1" t="s">
        <v>1011</v>
      </c>
      <c r="F993" s="31" t="s">
        <v>35</v>
      </c>
      <c r="G993" s="1">
        <v>2</v>
      </c>
      <c r="H993" s="1">
        <v>2013</v>
      </c>
      <c r="I993" s="36">
        <v>0.56736111111111109</v>
      </c>
      <c r="J993" s="1" t="s">
        <v>8</v>
      </c>
      <c r="K993" s="39">
        <v>39182</v>
      </c>
      <c r="L993" t="s">
        <v>1722</v>
      </c>
      <c r="M993" s="12">
        <f t="shared" si="111"/>
        <v>0</v>
      </c>
      <c r="N993" s="12">
        <v>0</v>
      </c>
      <c r="O993" s="12">
        <v>0</v>
      </c>
      <c r="P993" s="12">
        <f t="shared" si="107"/>
        <v>0</v>
      </c>
      <c r="Q993" s="12">
        <f t="shared" si="108"/>
        <v>0</v>
      </c>
      <c r="R993" s="12">
        <f t="shared" si="109"/>
        <v>0</v>
      </c>
      <c r="S993" s="14">
        <f t="shared" si="105"/>
        <v>0</v>
      </c>
      <c r="T993" s="1">
        <f t="shared" si="106"/>
        <v>0</v>
      </c>
      <c r="U993" s="14">
        <f t="shared" si="110"/>
        <v>1</v>
      </c>
      <c r="V993"/>
      <c r="W993" s="1">
        <v>0</v>
      </c>
      <c r="X993" s="1">
        <v>0</v>
      </c>
    </row>
    <row r="994" spans="2:24" x14ac:dyDescent="0.3">
      <c r="B994" s="29" t="s">
        <v>29</v>
      </c>
      <c r="C994" t="s">
        <v>161</v>
      </c>
      <c r="D994" t="s">
        <v>66</v>
      </c>
      <c r="E994" s="1" t="s">
        <v>1012</v>
      </c>
      <c r="F994" s="31" t="s">
        <v>35</v>
      </c>
      <c r="G994" s="1">
        <v>10</v>
      </c>
      <c r="H994" s="1">
        <v>2013</v>
      </c>
      <c r="I994" s="36">
        <v>0.79861111111111116</v>
      </c>
      <c r="J994" s="1" t="s">
        <v>6</v>
      </c>
      <c r="K994" s="39">
        <v>15514</v>
      </c>
      <c r="L994" t="s">
        <v>1723</v>
      </c>
      <c r="M994" s="12">
        <f t="shared" si="111"/>
        <v>0</v>
      </c>
      <c r="N994" s="12">
        <v>0</v>
      </c>
      <c r="O994" s="12">
        <v>0</v>
      </c>
      <c r="P994" s="12">
        <f t="shared" si="107"/>
        <v>0</v>
      </c>
      <c r="Q994" s="12">
        <f t="shared" si="108"/>
        <v>0</v>
      </c>
      <c r="R994" s="12">
        <f t="shared" si="109"/>
        <v>0</v>
      </c>
      <c r="S994" s="14">
        <f t="shared" si="105"/>
        <v>1</v>
      </c>
      <c r="T994" s="1">
        <f t="shared" si="106"/>
        <v>0</v>
      </c>
      <c r="U994" s="14">
        <f t="shared" si="110"/>
        <v>1</v>
      </c>
      <c r="V994"/>
      <c r="W994" s="1">
        <v>0</v>
      </c>
      <c r="X994" s="1">
        <v>0</v>
      </c>
    </row>
    <row r="995" spans="2:24" x14ac:dyDescent="0.3">
      <c r="B995" s="29" t="s">
        <v>30</v>
      </c>
      <c r="C995" t="s">
        <v>161</v>
      </c>
      <c r="D995" t="s">
        <v>66</v>
      </c>
      <c r="E995" s="1" t="s">
        <v>1013</v>
      </c>
      <c r="F995" s="31" t="s">
        <v>35</v>
      </c>
      <c r="G995" s="1">
        <v>11</v>
      </c>
      <c r="H995" s="1">
        <v>2013</v>
      </c>
      <c r="I995" s="36">
        <v>0.79513888888888884</v>
      </c>
      <c r="J995" s="1" t="s">
        <v>10</v>
      </c>
      <c r="K995" s="39">
        <v>22834</v>
      </c>
      <c r="L995" t="s">
        <v>1724</v>
      </c>
      <c r="M995" s="12">
        <f t="shared" si="111"/>
        <v>0</v>
      </c>
      <c r="N995" s="12">
        <v>0</v>
      </c>
      <c r="O995" s="12">
        <v>0</v>
      </c>
      <c r="P995" s="12">
        <f t="shared" si="107"/>
        <v>0</v>
      </c>
      <c r="Q995" s="12">
        <f t="shared" si="108"/>
        <v>0</v>
      </c>
      <c r="R995" s="12">
        <f t="shared" si="109"/>
        <v>0</v>
      </c>
      <c r="S995" s="14">
        <f t="shared" si="105"/>
        <v>1</v>
      </c>
      <c r="T995" s="1">
        <f t="shared" si="106"/>
        <v>0</v>
      </c>
      <c r="U995" s="14">
        <f t="shared" si="110"/>
        <v>1</v>
      </c>
      <c r="V995" t="s">
        <v>1886</v>
      </c>
      <c r="W995" s="1">
        <v>0</v>
      </c>
      <c r="X995" s="1">
        <v>0</v>
      </c>
    </row>
    <row r="996" spans="2:24" x14ac:dyDescent="0.3">
      <c r="B996" s="29" t="s">
        <v>34</v>
      </c>
      <c r="C996" t="s">
        <v>161</v>
      </c>
      <c r="D996" t="s">
        <v>66</v>
      </c>
      <c r="E996" s="1" t="s">
        <v>1014</v>
      </c>
      <c r="F996" s="31" t="s">
        <v>35</v>
      </c>
      <c r="G996" s="1">
        <v>12</v>
      </c>
      <c r="H996" s="1">
        <v>2013</v>
      </c>
      <c r="I996" s="36">
        <v>0.52569444444444446</v>
      </c>
      <c r="J996" s="1" t="s">
        <v>11</v>
      </c>
      <c r="K996" s="39">
        <v>25964</v>
      </c>
      <c r="L996" t="s">
        <v>1725</v>
      </c>
      <c r="M996" s="12">
        <f t="shared" si="111"/>
        <v>0</v>
      </c>
      <c r="N996" s="12">
        <v>0</v>
      </c>
      <c r="O996" s="12">
        <v>0</v>
      </c>
      <c r="P996" s="12">
        <f t="shared" si="107"/>
        <v>0</v>
      </c>
      <c r="Q996" s="12">
        <f t="shared" si="108"/>
        <v>0</v>
      </c>
      <c r="R996" s="12">
        <f t="shared" si="109"/>
        <v>0</v>
      </c>
      <c r="S996" s="14">
        <f t="shared" si="105"/>
        <v>0</v>
      </c>
      <c r="T996" s="1">
        <f t="shared" si="106"/>
        <v>0</v>
      </c>
      <c r="U996" s="14">
        <f t="shared" si="110"/>
        <v>1</v>
      </c>
      <c r="V996"/>
      <c r="W996" s="1">
        <v>0</v>
      </c>
      <c r="X996" s="1">
        <v>0</v>
      </c>
    </row>
    <row r="997" spans="2:24" x14ac:dyDescent="0.3">
      <c r="B997" s="29" t="s">
        <v>102</v>
      </c>
      <c r="C997" t="s">
        <v>156</v>
      </c>
      <c r="D997" t="s">
        <v>80</v>
      </c>
      <c r="E997" s="1" t="s">
        <v>1015</v>
      </c>
      <c r="F997" s="31" t="s">
        <v>35</v>
      </c>
      <c r="G997" s="1">
        <v>13</v>
      </c>
      <c r="H997" s="1">
        <v>2013</v>
      </c>
      <c r="I997" s="36">
        <v>0.79652777777777783</v>
      </c>
      <c r="J997" s="1" t="s">
        <v>9</v>
      </c>
      <c r="K997" s="39">
        <v>20098</v>
      </c>
      <c r="L997" t="s">
        <v>1726</v>
      </c>
      <c r="M997" s="12">
        <f t="shared" si="111"/>
        <v>0</v>
      </c>
      <c r="N997" s="12">
        <v>0</v>
      </c>
      <c r="O997" s="12">
        <v>0</v>
      </c>
      <c r="P997" s="12">
        <f t="shared" si="107"/>
        <v>0</v>
      </c>
      <c r="Q997" s="12">
        <f t="shared" si="108"/>
        <v>1</v>
      </c>
      <c r="R997" s="12">
        <f t="shared" si="109"/>
        <v>0</v>
      </c>
      <c r="S997" s="14">
        <f t="shared" si="105"/>
        <v>1</v>
      </c>
      <c r="T997" s="1">
        <f t="shared" si="106"/>
        <v>0</v>
      </c>
      <c r="U997" s="14">
        <f t="shared" si="110"/>
        <v>1</v>
      </c>
      <c r="V997" t="s">
        <v>2190</v>
      </c>
      <c r="W997" s="1">
        <v>0</v>
      </c>
      <c r="X997" s="1">
        <v>0</v>
      </c>
    </row>
    <row r="998" spans="2:24" x14ac:dyDescent="0.3">
      <c r="B998" s="29" t="s">
        <v>103</v>
      </c>
      <c r="C998" t="s">
        <v>156</v>
      </c>
      <c r="D998" t="s">
        <v>80</v>
      </c>
      <c r="E998" s="1" t="s">
        <v>1016</v>
      </c>
      <c r="F998" s="31" t="s">
        <v>35</v>
      </c>
      <c r="G998" s="1">
        <v>14</v>
      </c>
      <c r="H998" s="1">
        <v>2013</v>
      </c>
      <c r="I998" s="36">
        <v>0.79652777777777783</v>
      </c>
      <c r="J998" s="1" t="s">
        <v>5</v>
      </c>
      <c r="K998" s="39">
        <v>39158</v>
      </c>
      <c r="L998" t="s">
        <v>1727</v>
      </c>
      <c r="M998" s="12">
        <f t="shared" si="111"/>
        <v>0</v>
      </c>
      <c r="N998" s="12">
        <v>0</v>
      </c>
      <c r="O998" s="12">
        <v>0</v>
      </c>
      <c r="P998" s="12">
        <f t="shared" si="107"/>
        <v>0</v>
      </c>
      <c r="Q998" s="12">
        <f t="shared" si="108"/>
        <v>1</v>
      </c>
      <c r="R998" s="12">
        <f t="shared" si="109"/>
        <v>0</v>
      </c>
      <c r="S998" s="14">
        <f t="shared" si="105"/>
        <v>1</v>
      </c>
      <c r="T998" s="1">
        <f t="shared" si="106"/>
        <v>0</v>
      </c>
      <c r="U998" s="14">
        <f t="shared" si="110"/>
        <v>1</v>
      </c>
      <c r="V998" t="s">
        <v>2191</v>
      </c>
      <c r="W998" s="1">
        <v>0</v>
      </c>
      <c r="X998" s="1">
        <v>0</v>
      </c>
    </row>
    <row r="999" spans="2:24" x14ac:dyDescent="0.3">
      <c r="B999" s="29" t="s">
        <v>104</v>
      </c>
      <c r="C999" t="s">
        <v>156</v>
      </c>
      <c r="D999" t="s">
        <v>80</v>
      </c>
      <c r="E999" s="1" t="s">
        <v>1017</v>
      </c>
      <c r="F999" s="31" t="s">
        <v>35</v>
      </c>
      <c r="G999" s="1">
        <v>15</v>
      </c>
      <c r="H999" s="1">
        <v>2013</v>
      </c>
      <c r="I999" s="36">
        <v>0.67083333333333339</v>
      </c>
      <c r="J999" s="1" t="s">
        <v>7</v>
      </c>
      <c r="K999" s="39">
        <v>42422</v>
      </c>
      <c r="L999" t="s">
        <v>1724</v>
      </c>
      <c r="M999" s="12">
        <f t="shared" si="111"/>
        <v>0</v>
      </c>
      <c r="N999" s="12">
        <v>0</v>
      </c>
      <c r="O999" s="12">
        <v>0</v>
      </c>
      <c r="P999" s="12">
        <f t="shared" si="107"/>
        <v>0</v>
      </c>
      <c r="Q999" s="12">
        <f t="shared" si="108"/>
        <v>1</v>
      </c>
      <c r="R999" s="12">
        <f t="shared" si="109"/>
        <v>0</v>
      </c>
      <c r="S999" s="14">
        <f t="shared" si="105"/>
        <v>0</v>
      </c>
      <c r="T999" s="1">
        <f t="shared" si="106"/>
        <v>1</v>
      </c>
      <c r="U999" s="14">
        <f t="shared" si="110"/>
        <v>1</v>
      </c>
      <c r="V999"/>
      <c r="W999" s="1">
        <v>0</v>
      </c>
      <c r="X999" s="1">
        <v>0</v>
      </c>
    </row>
    <row r="1000" spans="2:24" x14ac:dyDescent="0.3">
      <c r="B1000" s="29" t="s">
        <v>105</v>
      </c>
      <c r="C1000" t="s">
        <v>156</v>
      </c>
      <c r="D1000" t="s">
        <v>80</v>
      </c>
      <c r="E1000" s="1" t="s">
        <v>1018</v>
      </c>
      <c r="F1000" s="31" t="s">
        <v>35</v>
      </c>
      <c r="G1000" s="1">
        <v>16</v>
      </c>
      <c r="H1000" s="1">
        <v>2013</v>
      </c>
      <c r="I1000" s="36">
        <v>0.56736111111111109</v>
      </c>
      <c r="J1000" s="1" t="s">
        <v>8</v>
      </c>
      <c r="K1000" s="39">
        <v>41311</v>
      </c>
      <c r="L1000" t="s">
        <v>1728</v>
      </c>
      <c r="M1000" s="12">
        <f t="shared" si="111"/>
        <v>0</v>
      </c>
      <c r="N1000" s="12">
        <v>0</v>
      </c>
      <c r="O1000" s="12">
        <v>0</v>
      </c>
      <c r="P1000" s="12">
        <f t="shared" si="107"/>
        <v>0</v>
      </c>
      <c r="Q1000" s="12">
        <f t="shared" si="108"/>
        <v>1</v>
      </c>
      <c r="R1000" s="12">
        <f t="shared" si="109"/>
        <v>0</v>
      </c>
      <c r="S1000" s="14">
        <f t="shared" si="105"/>
        <v>0</v>
      </c>
      <c r="T1000" s="1">
        <f t="shared" si="106"/>
        <v>0</v>
      </c>
      <c r="U1000" s="14">
        <f t="shared" si="110"/>
        <v>1</v>
      </c>
      <c r="V1000" t="s">
        <v>2192</v>
      </c>
      <c r="W1000" s="1">
        <v>0</v>
      </c>
      <c r="X1000" s="1">
        <v>0</v>
      </c>
    </row>
    <row r="1001" spans="2:24" x14ac:dyDescent="0.3">
      <c r="B1001" s="29" t="s">
        <v>106</v>
      </c>
      <c r="C1001" t="s">
        <v>160</v>
      </c>
      <c r="D1001" t="s">
        <v>92</v>
      </c>
      <c r="E1001" s="1" t="s">
        <v>1019</v>
      </c>
      <c r="F1001" s="31" t="s">
        <v>35</v>
      </c>
      <c r="G1001" s="1">
        <v>24</v>
      </c>
      <c r="H1001" s="1">
        <v>2013</v>
      </c>
      <c r="I1001" s="36">
        <v>0.79652777777777783</v>
      </c>
      <c r="J1001" s="1" t="s">
        <v>6</v>
      </c>
      <c r="K1001" s="39">
        <v>18544</v>
      </c>
      <c r="L1001" t="s">
        <v>1729</v>
      </c>
      <c r="M1001" s="12">
        <f t="shared" si="111"/>
        <v>0</v>
      </c>
      <c r="N1001" s="12">
        <v>0</v>
      </c>
      <c r="O1001" s="12">
        <v>0</v>
      </c>
      <c r="P1001" s="12">
        <f t="shared" si="107"/>
        <v>0</v>
      </c>
      <c r="Q1001" s="12">
        <f t="shared" si="108"/>
        <v>0</v>
      </c>
      <c r="R1001" s="12">
        <f t="shared" si="109"/>
        <v>0</v>
      </c>
      <c r="S1001" s="14">
        <f t="shared" ref="S1001:S1061" si="112">IF(I1001&gt;$S$2,1,0)</f>
        <v>1</v>
      </c>
      <c r="T1001" s="1">
        <f t="shared" ref="T1001:T1061" si="113">IF(J1001=$T$2,1,0)</f>
        <v>0</v>
      </c>
      <c r="U1001" s="14">
        <f t="shared" si="110"/>
        <v>1</v>
      </c>
      <c r="V1001"/>
      <c r="W1001" s="1">
        <v>0</v>
      </c>
      <c r="X1001" s="1">
        <v>0</v>
      </c>
    </row>
    <row r="1002" spans="2:24" x14ac:dyDescent="0.3">
      <c r="B1002" s="29" t="s">
        <v>107</v>
      </c>
      <c r="C1002" t="s">
        <v>160</v>
      </c>
      <c r="D1002" t="s">
        <v>92</v>
      </c>
      <c r="E1002" s="1" t="s">
        <v>1020</v>
      </c>
      <c r="F1002" s="31" t="s">
        <v>35</v>
      </c>
      <c r="G1002" s="1">
        <v>25</v>
      </c>
      <c r="H1002" s="1">
        <v>2013</v>
      </c>
      <c r="I1002" s="36">
        <v>0.79583333333333339</v>
      </c>
      <c r="J1002" s="1" t="s">
        <v>10</v>
      </c>
      <c r="K1002" s="39">
        <v>20924</v>
      </c>
      <c r="L1002" t="s">
        <v>1730</v>
      </c>
      <c r="M1002" s="12">
        <f t="shared" si="111"/>
        <v>0</v>
      </c>
      <c r="N1002" s="12">
        <v>0</v>
      </c>
      <c r="O1002" s="12">
        <v>0</v>
      </c>
      <c r="P1002" s="12">
        <f t="shared" si="107"/>
        <v>0</v>
      </c>
      <c r="Q1002" s="12">
        <f t="shared" si="108"/>
        <v>0</v>
      </c>
      <c r="R1002" s="12">
        <f t="shared" si="109"/>
        <v>0</v>
      </c>
      <c r="S1002" s="14">
        <f t="shared" si="112"/>
        <v>1</v>
      </c>
      <c r="T1002" s="1">
        <f t="shared" si="113"/>
        <v>0</v>
      </c>
      <c r="U1002" s="14">
        <f t="shared" si="110"/>
        <v>1</v>
      </c>
      <c r="V1002" t="s">
        <v>1886</v>
      </c>
      <c r="W1002" s="1">
        <v>0</v>
      </c>
      <c r="X1002" s="1">
        <v>0</v>
      </c>
    </row>
    <row r="1003" spans="2:24" x14ac:dyDescent="0.3">
      <c r="B1003" s="29" t="s">
        <v>108</v>
      </c>
      <c r="C1003" t="s">
        <v>160</v>
      </c>
      <c r="D1003" t="s">
        <v>92</v>
      </c>
      <c r="E1003" s="1" t="s">
        <v>1021</v>
      </c>
      <c r="F1003" s="31" t="s">
        <v>35</v>
      </c>
      <c r="G1003" s="1">
        <v>26</v>
      </c>
      <c r="H1003" s="1">
        <v>2013</v>
      </c>
      <c r="I1003" s="36">
        <v>0.84097222222222223</v>
      </c>
      <c r="J1003" s="1" t="s">
        <v>11</v>
      </c>
      <c r="K1003" s="39">
        <v>18082</v>
      </c>
      <c r="L1003" t="s">
        <v>1731</v>
      </c>
      <c r="M1003" s="12">
        <f t="shared" si="111"/>
        <v>0</v>
      </c>
      <c r="N1003" s="12">
        <v>0</v>
      </c>
      <c r="O1003" s="12">
        <v>0</v>
      </c>
      <c r="P1003" s="12">
        <f t="shared" si="107"/>
        <v>0</v>
      </c>
      <c r="Q1003" s="12">
        <f t="shared" si="108"/>
        <v>0</v>
      </c>
      <c r="R1003" s="12">
        <f t="shared" si="109"/>
        <v>0</v>
      </c>
      <c r="S1003" s="14">
        <f t="shared" si="112"/>
        <v>1</v>
      </c>
      <c r="T1003" s="1">
        <f t="shared" si="113"/>
        <v>0</v>
      </c>
      <c r="U1003" s="14">
        <f t="shared" si="110"/>
        <v>1</v>
      </c>
      <c r="V1003"/>
      <c r="W1003" s="1">
        <v>0</v>
      </c>
      <c r="X1003" s="1">
        <v>0</v>
      </c>
    </row>
    <row r="1004" spans="2:24" x14ac:dyDescent="0.3">
      <c r="B1004" s="29" t="s">
        <v>109</v>
      </c>
      <c r="C1004" t="s">
        <v>160</v>
      </c>
      <c r="D1004" t="s">
        <v>92</v>
      </c>
      <c r="E1004" s="1" t="s">
        <v>1022</v>
      </c>
      <c r="F1004" s="31" t="s">
        <v>35</v>
      </c>
      <c r="G1004" s="1">
        <v>27</v>
      </c>
      <c r="H1004" s="1">
        <v>2013</v>
      </c>
      <c r="I1004" s="36">
        <v>0.79583333333333339</v>
      </c>
      <c r="J1004" s="1" t="s">
        <v>9</v>
      </c>
      <c r="K1004" s="39">
        <v>33036</v>
      </c>
      <c r="L1004" t="s">
        <v>1725</v>
      </c>
      <c r="M1004" s="12">
        <f t="shared" si="111"/>
        <v>0</v>
      </c>
      <c r="N1004" s="12">
        <v>0</v>
      </c>
      <c r="O1004" s="12">
        <v>0</v>
      </c>
      <c r="P1004" s="12">
        <f t="shared" si="107"/>
        <v>0</v>
      </c>
      <c r="Q1004" s="12">
        <f t="shared" si="108"/>
        <v>0</v>
      </c>
      <c r="R1004" s="12">
        <f t="shared" si="109"/>
        <v>0</v>
      </c>
      <c r="S1004" s="14">
        <f t="shared" si="112"/>
        <v>1</v>
      </c>
      <c r="T1004" s="1">
        <f t="shared" si="113"/>
        <v>0</v>
      </c>
      <c r="U1004" s="14">
        <f t="shared" si="110"/>
        <v>1</v>
      </c>
      <c r="V1004" t="s">
        <v>90</v>
      </c>
      <c r="W1004" s="1">
        <v>0</v>
      </c>
      <c r="X1004" s="1">
        <v>0</v>
      </c>
    </row>
    <row r="1005" spans="2:24" x14ac:dyDescent="0.3">
      <c r="B1005" s="29" t="s">
        <v>110</v>
      </c>
      <c r="C1005" t="s">
        <v>162</v>
      </c>
      <c r="D1005" t="s">
        <v>75</v>
      </c>
      <c r="E1005" s="1" t="s">
        <v>1023</v>
      </c>
      <c r="F1005" s="31" t="s">
        <v>35</v>
      </c>
      <c r="G1005" s="1">
        <v>28</v>
      </c>
      <c r="H1005" s="1">
        <v>2013</v>
      </c>
      <c r="I1005" s="36">
        <v>0.79652777777777783</v>
      </c>
      <c r="J1005" s="1" t="s">
        <v>5</v>
      </c>
      <c r="K1005" s="39">
        <v>40041</v>
      </c>
      <c r="L1005" t="s">
        <v>1732</v>
      </c>
      <c r="M1005" s="12">
        <f t="shared" si="111"/>
        <v>0</v>
      </c>
      <c r="N1005" s="12">
        <v>0</v>
      </c>
      <c r="O1005" s="12">
        <v>0</v>
      </c>
      <c r="P1005" s="12">
        <f t="shared" si="107"/>
        <v>1</v>
      </c>
      <c r="Q1005" s="12">
        <f t="shared" si="108"/>
        <v>0</v>
      </c>
      <c r="R1005" s="12">
        <f t="shared" si="109"/>
        <v>0</v>
      </c>
      <c r="S1005" s="14">
        <f t="shared" si="112"/>
        <v>1</v>
      </c>
      <c r="T1005" s="1">
        <f t="shared" si="113"/>
        <v>0</v>
      </c>
      <c r="U1005" s="14">
        <f t="shared" si="110"/>
        <v>1</v>
      </c>
      <c r="V1005" t="s">
        <v>1887</v>
      </c>
      <c r="W1005" s="1">
        <v>0</v>
      </c>
      <c r="X1005" s="1">
        <v>0</v>
      </c>
    </row>
    <row r="1006" spans="2:24" x14ac:dyDescent="0.3">
      <c r="B1006" s="29" t="s">
        <v>111</v>
      </c>
      <c r="C1006" t="s">
        <v>162</v>
      </c>
      <c r="D1006" t="s">
        <v>75</v>
      </c>
      <c r="E1006" s="1" t="s">
        <v>2595</v>
      </c>
      <c r="F1006" s="31" t="s">
        <v>35</v>
      </c>
      <c r="G1006" s="1">
        <v>29</v>
      </c>
      <c r="H1006" s="1">
        <v>2013</v>
      </c>
      <c r="I1006" s="36">
        <v>0.80347222222222225</v>
      </c>
      <c r="J1006" s="1" t="s">
        <v>7</v>
      </c>
      <c r="K1006" s="39">
        <v>46607</v>
      </c>
      <c r="L1006" t="s">
        <v>1716</v>
      </c>
      <c r="M1006" s="12">
        <f t="shared" si="111"/>
        <v>0</v>
      </c>
      <c r="N1006" s="12">
        <v>0</v>
      </c>
      <c r="O1006" s="12">
        <v>0</v>
      </c>
      <c r="P1006" s="12">
        <f t="shared" si="107"/>
        <v>1</v>
      </c>
      <c r="Q1006" s="12">
        <f t="shared" si="108"/>
        <v>0</v>
      </c>
      <c r="R1006" s="12">
        <f t="shared" si="109"/>
        <v>0</v>
      </c>
      <c r="S1006" s="14">
        <f t="shared" si="112"/>
        <v>1</v>
      </c>
      <c r="T1006" s="1">
        <f t="shared" si="113"/>
        <v>1</v>
      </c>
      <c r="U1006" s="14">
        <f t="shared" si="110"/>
        <v>1</v>
      </c>
      <c r="V1006"/>
      <c r="W1006" s="1">
        <v>0</v>
      </c>
      <c r="X1006" s="1">
        <v>0</v>
      </c>
    </row>
    <row r="1007" spans="2:24" x14ac:dyDescent="0.3">
      <c r="B1007" s="29" t="s">
        <v>112</v>
      </c>
      <c r="C1007" t="s">
        <v>162</v>
      </c>
      <c r="D1007" t="s">
        <v>75</v>
      </c>
      <c r="E1007" s="1" t="s">
        <v>1025</v>
      </c>
      <c r="F1007" s="31" t="s">
        <v>35</v>
      </c>
      <c r="G1007" s="1">
        <v>30</v>
      </c>
      <c r="H1007" s="1">
        <v>2013</v>
      </c>
      <c r="I1007" s="36">
        <v>0.84027777777777779</v>
      </c>
      <c r="J1007" s="1" t="s">
        <v>8</v>
      </c>
      <c r="K1007" s="39">
        <v>40878</v>
      </c>
      <c r="L1007" t="s">
        <v>1725</v>
      </c>
      <c r="M1007" s="12">
        <f t="shared" si="111"/>
        <v>0</v>
      </c>
      <c r="N1007" s="12">
        <v>0</v>
      </c>
      <c r="O1007" s="12">
        <v>0</v>
      </c>
      <c r="P1007" s="12">
        <f t="shared" si="107"/>
        <v>1</v>
      </c>
      <c r="Q1007" s="12">
        <f t="shared" si="108"/>
        <v>0</v>
      </c>
      <c r="R1007" s="12">
        <f t="shared" si="109"/>
        <v>0</v>
      </c>
      <c r="S1007" s="14">
        <f t="shared" si="112"/>
        <v>1</v>
      </c>
      <c r="T1007" s="1">
        <f t="shared" si="113"/>
        <v>0</v>
      </c>
      <c r="U1007" s="14">
        <f t="shared" si="110"/>
        <v>1</v>
      </c>
      <c r="V1007"/>
      <c r="W1007" s="1">
        <v>0</v>
      </c>
      <c r="X1007" s="1">
        <v>0</v>
      </c>
    </row>
    <row r="1008" spans="2:24" x14ac:dyDescent="0.3">
      <c r="B1008" s="29" t="s">
        <v>113</v>
      </c>
      <c r="C1008" t="s">
        <v>168</v>
      </c>
      <c r="D1008" t="s">
        <v>65</v>
      </c>
      <c r="E1008" s="1" t="s">
        <v>1026</v>
      </c>
      <c r="F1008" s="31" t="s">
        <v>48</v>
      </c>
      <c r="G1008" s="1">
        <v>8</v>
      </c>
      <c r="H1008" s="1">
        <v>2013</v>
      </c>
      <c r="I1008" s="36">
        <v>0.79652777777777783</v>
      </c>
      <c r="J1008" s="1" t="s">
        <v>6</v>
      </c>
      <c r="K1008" s="39">
        <v>24619</v>
      </c>
      <c r="L1008" t="s">
        <v>1716</v>
      </c>
      <c r="M1008" s="12">
        <f t="shared" si="111"/>
        <v>0</v>
      </c>
      <c r="N1008" s="12">
        <v>0</v>
      </c>
      <c r="O1008" s="12">
        <v>0</v>
      </c>
      <c r="P1008" s="12">
        <f t="shared" si="107"/>
        <v>0</v>
      </c>
      <c r="Q1008" s="12">
        <f t="shared" si="108"/>
        <v>0</v>
      </c>
      <c r="R1008" s="12">
        <f t="shared" si="109"/>
        <v>0</v>
      </c>
      <c r="S1008" s="14">
        <f t="shared" si="112"/>
        <v>1</v>
      </c>
      <c r="T1008" s="1">
        <f t="shared" si="113"/>
        <v>0</v>
      </c>
      <c r="U1008" s="14">
        <f t="shared" si="110"/>
        <v>0</v>
      </c>
      <c r="V1008"/>
      <c r="W1008" s="1">
        <v>0</v>
      </c>
      <c r="X1008" s="1">
        <v>0</v>
      </c>
    </row>
    <row r="1009" spans="2:24" x14ac:dyDescent="0.3">
      <c r="B1009" s="29" t="s">
        <v>114</v>
      </c>
      <c r="C1009" t="s">
        <v>168</v>
      </c>
      <c r="D1009" t="s">
        <v>65</v>
      </c>
      <c r="E1009" s="1" t="s">
        <v>1027</v>
      </c>
      <c r="F1009" s="31" t="s">
        <v>48</v>
      </c>
      <c r="G1009" s="1">
        <v>9</v>
      </c>
      <c r="H1009" s="1">
        <v>2013</v>
      </c>
      <c r="I1009" s="36">
        <v>0.79583333333333339</v>
      </c>
      <c r="J1009" s="1" t="s">
        <v>10</v>
      </c>
      <c r="K1009" s="39">
        <v>29160</v>
      </c>
      <c r="L1009" t="s">
        <v>1733</v>
      </c>
      <c r="M1009" s="12">
        <f t="shared" si="111"/>
        <v>0</v>
      </c>
      <c r="N1009" s="12">
        <v>0</v>
      </c>
      <c r="O1009" s="12">
        <v>0</v>
      </c>
      <c r="P1009" s="12">
        <f t="shared" si="107"/>
        <v>0</v>
      </c>
      <c r="Q1009" s="12">
        <f t="shared" si="108"/>
        <v>0</v>
      </c>
      <c r="R1009" s="12">
        <f t="shared" si="109"/>
        <v>0</v>
      </c>
      <c r="S1009" s="14">
        <f t="shared" si="112"/>
        <v>1</v>
      </c>
      <c r="T1009" s="1">
        <f t="shared" si="113"/>
        <v>0</v>
      </c>
      <c r="U1009" s="14">
        <f t="shared" si="110"/>
        <v>0</v>
      </c>
      <c r="V1009" t="s">
        <v>2193</v>
      </c>
      <c r="W1009" s="1">
        <v>0</v>
      </c>
      <c r="X1009" s="1">
        <v>0</v>
      </c>
    </row>
    <row r="1010" spans="2:24" x14ac:dyDescent="0.3">
      <c r="B1010" s="29" t="s">
        <v>115</v>
      </c>
      <c r="C1010" t="s">
        <v>168</v>
      </c>
      <c r="D1010" t="s">
        <v>65</v>
      </c>
      <c r="E1010" s="1" t="s">
        <v>1028</v>
      </c>
      <c r="F1010" s="31" t="s">
        <v>48</v>
      </c>
      <c r="G1010" s="1">
        <v>10</v>
      </c>
      <c r="H1010" s="1">
        <v>2013</v>
      </c>
      <c r="I1010" s="36">
        <v>0.79652777777777783</v>
      </c>
      <c r="J1010" s="1" t="s">
        <v>11</v>
      </c>
      <c r="K1010" s="39">
        <v>19344</v>
      </c>
      <c r="L1010" t="s">
        <v>1734</v>
      </c>
      <c r="M1010" s="12">
        <f t="shared" si="111"/>
        <v>0</v>
      </c>
      <c r="N1010" s="12">
        <v>0</v>
      </c>
      <c r="O1010" s="12">
        <v>0</v>
      </c>
      <c r="P1010" s="12">
        <f t="shared" si="107"/>
        <v>0</v>
      </c>
      <c r="Q1010" s="12">
        <f t="shared" si="108"/>
        <v>0</v>
      </c>
      <c r="R1010" s="12">
        <f t="shared" si="109"/>
        <v>0</v>
      </c>
      <c r="S1010" s="14">
        <f t="shared" si="112"/>
        <v>1</v>
      </c>
      <c r="T1010" s="1">
        <f t="shared" si="113"/>
        <v>0</v>
      </c>
      <c r="U1010" s="14">
        <f t="shared" si="110"/>
        <v>0</v>
      </c>
      <c r="V1010"/>
      <c r="W1010" s="1">
        <v>0</v>
      </c>
      <c r="X1010" s="1">
        <v>0</v>
      </c>
    </row>
    <row r="1011" spans="2:24" x14ac:dyDescent="0.3">
      <c r="B1011" s="29" t="s">
        <v>116</v>
      </c>
      <c r="C1011" t="s">
        <v>168</v>
      </c>
      <c r="D1011" t="s">
        <v>65</v>
      </c>
      <c r="E1011" s="1" t="s">
        <v>1029</v>
      </c>
      <c r="F1011" s="31" t="s">
        <v>48</v>
      </c>
      <c r="G1011" s="1">
        <v>11</v>
      </c>
      <c r="H1011" s="1">
        <v>2013</v>
      </c>
      <c r="I1011" s="36">
        <v>0.79513888888888884</v>
      </c>
      <c r="J1011" s="1" t="s">
        <v>9</v>
      </c>
      <c r="K1011" s="39">
        <v>21857</v>
      </c>
      <c r="L1011" t="s">
        <v>1735</v>
      </c>
      <c r="M1011" s="12">
        <f t="shared" si="111"/>
        <v>0</v>
      </c>
      <c r="N1011" s="12">
        <v>0</v>
      </c>
      <c r="O1011" s="12">
        <v>0</v>
      </c>
      <c r="P1011" s="12">
        <f t="shared" si="107"/>
        <v>0</v>
      </c>
      <c r="Q1011" s="12">
        <f t="shared" si="108"/>
        <v>0</v>
      </c>
      <c r="R1011" s="12">
        <f t="shared" si="109"/>
        <v>0</v>
      </c>
      <c r="S1011" s="14">
        <f t="shared" si="112"/>
        <v>1</v>
      </c>
      <c r="T1011" s="1">
        <f t="shared" si="113"/>
        <v>0</v>
      </c>
      <c r="U1011" s="14">
        <f t="shared" si="110"/>
        <v>0</v>
      </c>
      <c r="V1011"/>
      <c r="W1011" s="1">
        <v>0</v>
      </c>
      <c r="X1011" s="1">
        <v>0</v>
      </c>
    </row>
    <row r="1012" spans="2:24" x14ac:dyDescent="0.3">
      <c r="B1012" s="29" t="s">
        <v>117</v>
      </c>
      <c r="C1012" s="33" t="s">
        <v>157</v>
      </c>
      <c r="D1012" s="33" t="s">
        <v>79</v>
      </c>
      <c r="E1012" s="1" t="s">
        <v>1030</v>
      </c>
      <c r="F1012" s="31" t="s">
        <v>48</v>
      </c>
      <c r="G1012" s="1">
        <v>12</v>
      </c>
      <c r="H1012" s="1">
        <v>2013</v>
      </c>
      <c r="I1012" s="36">
        <v>0.80138888888888893</v>
      </c>
      <c r="J1012" s="1" t="s">
        <v>5</v>
      </c>
      <c r="K1012" s="39">
        <v>42660</v>
      </c>
      <c r="L1012" t="s">
        <v>1736</v>
      </c>
      <c r="M1012" s="12">
        <f t="shared" si="111"/>
        <v>0</v>
      </c>
      <c r="N1012" s="12">
        <v>0</v>
      </c>
      <c r="O1012" s="12">
        <v>0</v>
      </c>
      <c r="P1012" s="12">
        <f t="shared" si="107"/>
        <v>0</v>
      </c>
      <c r="Q1012" s="12">
        <f t="shared" si="108"/>
        <v>0</v>
      </c>
      <c r="R1012" s="12">
        <f t="shared" si="109"/>
        <v>0</v>
      </c>
      <c r="S1012" s="14">
        <f t="shared" si="112"/>
        <v>1</v>
      </c>
      <c r="T1012" s="1">
        <f t="shared" si="113"/>
        <v>0</v>
      </c>
      <c r="U1012" s="14">
        <f t="shared" si="110"/>
        <v>0</v>
      </c>
      <c r="V1012" t="s">
        <v>2194</v>
      </c>
      <c r="W1012" s="1">
        <v>0</v>
      </c>
      <c r="X1012" s="1">
        <v>0</v>
      </c>
    </row>
    <row r="1013" spans="2:24" x14ac:dyDescent="0.3">
      <c r="B1013" s="29" t="s">
        <v>118</v>
      </c>
      <c r="C1013" s="33" t="s">
        <v>157</v>
      </c>
      <c r="D1013" s="33" t="s">
        <v>79</v>
      </c>
      <c r="E1013" s="1" t="s">
        <v>1031</v>
      </c>
      <c r="F1013" s="31" t="s">
        <v>48</v>
      </c>
      <c r="G1013" s="1">
        <v>13</v>
      </c>
      <c r="H1013" s="1">
        <v>2013</v>
      </c>
      <c r="I1013" s="36">
        <v>0.67222222222222217</v>
      </c>
      <c r="J1013" s="1" t="s">
        <v>7</v>
      </c>
      <c r="K1013" s="39">
        <v>46150</v>
      </c>
      <c r="L1013" t="s">
        <v>1725</v>
      </c>
      <c r="M1013" s="12">
        <f t="shared" si="111"/>
        <v>0</v>
      </c>
      <c r="N1013" s="12">
        <v>0</v>
      </c>
      <c r="O1013" s="12">
        <v>0</v>
      </c>
      <c r="P1013" s="12">
        <f t="shared" si="107"/>
        <v>0</v>
      </c>
      <c r="Q1013" s="12">
        <f t="shared" si="108"/>
        <v>0</v>
      </c>
      <c r="R1013" s="12">
        <f t="shared" si="109"/>
        <v>0</v>
      </c>
      <c r="S1013" s="14">
        <f t="shared" si="112"/>
        <v>0</v>
      </c>
      <c r="T1013" s="1">
        <f t="shared" si="113"/>
        <v>1</v>
      </c>
      <c r="U1013" s="14">
        <f t="shared" si="110"/>
        <v>0</v>
      </c>
      <c r="V1013" t="s">
        <v>2195</v>
      </c>
      <c r="W1013" s="1">
        <v>0</v>
      </c>
      <c r="X1013" s="1">
        <v>0</v>
      </c>
    </row>
    <row r="1014" spans="2:24" x14ac:dyDescent="0.3">
      <c r="B1014" s="29" t="s">
        <v>119</v>
      </c>
      <c r="C1014" s="33" t="s">
        <v>157</v>
      </c>
      <c r="D1014" s="33" t="s">
        <v>79</v>
      </c>
      <c r="E1014" s="1" t="s">
        <v>1032</v>
      </c>
      <c r="F1014" s="31" t="s">
        <v>48</v>
      </c>
      <c r="G1014" s="1">
        <v>14</v>
      </c>
      <c r="H1014" s="1">
        <v>2013</v>
      </c>
      <c r="I1014" s="36">
        <v>0.56874999999999998</v>
      </c>
      <c r="J1014" s="1" t="s">
        <v>8</v>
      </c>
      <c r="K1014" s="39">
        <v>34748</v>
      </c>
      <c r="L1014" t="s">
        <v>1737</v>
      </c>
      <c r="M1014" s="12">
        <f t="shared" si="111"/>
        <v>0</v>
      </c>
      <c r="N1014" s="12">
        <v>0</v>
      </c>
      <c r="O1014" s="12">
        <v>0</v>
      </c>
      <c r="P1014" s="12">
        <f t="shared" si="107"/>
        <v>0</v>
      </c>
      <c r="Q1014" s="12">
        <f t="shared" si="108"/>
        <v>0</v>
      </c>
      <c r="R1014" s="12">
        <f t="shared" si="109"/>
        <v>0</v>
      </c>
      <c r="S1014" s="14">
        <f t="shared" si="112"/>
        <v>0</v>
      </c>
      <c r="T1014" s="1">
        <f t="shared" si="113"/>
        <v>0</v>
      </c>
      <c r="U1014" s="14">
        <f t="shared" si="110"/>
        <v>0</v>
      </c>
      <c r="V1014" t="s">
        <v>2196</v>
      </c>
      <c r="W1014" s="1">
        <v>0</v>
      </c>
      <c r="X1014" s="1">
        <v>0</v>
      </c>
    </row>
    <row r="1015" spans="2:24" x14ac:dyDescent="0.3">
      <c r="B1015" s="29" t="s">
        <v>120</v>
      </c>
      <c r="C1015" t="s">
        <v>156</v>
      </c>
      <c r="D1015" t="s">
        <v>80</v>
      </c>
      <c r="E1015" s="1" t="s">
        <v>1033</v>
      </c>
      <c r="F1015" s="31" t="s">
        <v>48</v>
      </c>
      <c r="G1015" s="1">
        <v>26</v>
      </c>
      <c r="H1015" s="1">
        <v>2013</v>
      </c>
      <c r="I1015" s="36">
        <v>0.79652777777777783</v>
      </c>
      <c r="J1015" s="1" t="s">
        <v>5</v>
      </c>
      <c r="K1015" s="39">
        <v>39063</v>
      </c>
      <c r="L1015" t="s">
        <v>1735</v>
      </c>
      <c r="M1015" s="12">
        <f t="shared" si="111"/>
        <v>0</v>
      </c>
      <c r="N1015" s="12">
        <v>0</v>
      </c>
      <c r="O1015" s="12">
        <v>0</v>
      </c>
      <c r="P1015" s="12">
        <f t="shared" si="107"/>
        <v>0</v>
      </c>
      <c r="Q1015" s="12">
        <f t="shared" si="108"/>
        <v>1</v>
      </c>
      <c r="R1015" s="12">
        <f t="shared" si="109"/>
        <v>0</v>
      </c>
      <c r="S1015" s="14">
        <f t="shared" si="112"/>
        <v>1</v>
      </c>
      <c r="T1015" s="1">
        <f t="shared" si="113"/>
        <v>0</v>
      </c>
      <c r="U1015" s="14">
        <f t="shared" si="110"/>
        <v>0</v>
      </c>
      <c r="V1015" t="s">
        <v>1887</v>
      </c>
      <c r="W1015" s="1">
        <v>0</v>
      </c>
      <c r="X1015" s="1">
        <v>0</v>
      </c>
    </row>
    <row r="1016" spans="2:24" x14ac:dyDescent="0.3">
      <c r="B1016" s="29" t="s">
        <v>121</v>
      </c>
      <c r="C1016" t="s">
        <v>156</v>
      </c>
      <c r="D1016" t="s">
        <v>80</v>
      </c>
      <c r="E1016" s="1" t="s">
        <v>1034</v>
      </c>
      <c r="F1016" s="31" t="s">
        <v>48</v>
      </c>
      <c r="G1016" s="1">
        <v>27</v>
      </c>
      <c r="H1016" s="1">
        <v>2013</v>
      </c>
      <c r="I1016" s="36">
        <v>0.81388888888888899</v>
      </c>
      <c r="J1016" s="1" t="s">
        <v>7</v>
      </c>
      <c r="K1016" s="39">
        <v>44765</v>
      </c>
      <c r="L1016" t="s">
        <v>1738</v>
      </c>
      <c r="M1016" s="12">
        <f t="shared" si="111"/>
        <v>0</v>
      </c>
      <c r="N1016" s="12">
        <v>0</v>
      </c>
      <c r="O1016" s="12">
        <v>0</v>
      </c>
      <c r="P1016" s="12">
        <f t="shared" si="107"/>
        <v>0</v>
      </c>
      <c r="Q1016" s="12">
        <f t="shared" si="108"/>
        <v>1</v>
      </c>
      <c r="R1016" s="12">
        <f t="shared" si="109"/>
        <v>0</v>
      </c>
      <c r="S1016" s="14">
        <f t="shared" si="112"/>
        <v>1</v>
      </c>
      <c r="T1016" s="1">
        <f t="shared" si="113"/>
        <v>1</v>
      </c>
      <c r="U1016" s="14">
        <f t="shared" si="110"/>
        <v>0</v>
      </c>
      <c r="V1016" t="s">
        <v>2197</v>
      </c>
      <c r="W1016" s="1">
        <v>0</v>
      </c>
      <c r="X1016" s="1">
        <v>0</v>
      </c>
    </row>
    <row r="1017" spans="2:24" x14ac:dyDescent="0.3">
      <c r="B1017" s="29" t="s">
        <v>122</v>
      </c>
      <c r="C1017" t="s">
        <v>156</v>
      </c>
      <c r="D1017" t="s">
        <v>80</v>
      </c>
      <c r="E1017" s="1" t="s">
        <v>1035</v>
      </c>
      <c r="F1017" s="31" t="s">
        <v>48</v>
      </c>
      <c r="G1017" s="1">
        <v>28</v>
      </c>
      <c r="H1017" s="1">
        <v>2013</v>
      </c>
      <c r="I1017" s="36">
        <v>0.56874999999999998</v>
      </c>
      <c r="J1017" s="1" t="s">
        <v>8</v>
      </c>
      <c r="K1017" s="39">
        <v>32891</v>
      </c>
      <c r="L1017" t="s">
        <v>1739</v>
      </c>
      <c r="M1017" s="12">
        <f t="shared" si="111"/>
        <v>0</v>
      </c>
      <c r="N1017" s="12">
        <v>0</v>
      </c>
      <c r="O1017" s="12">
        <v>0</v>
      </c>
      <c r="P1017" s="12">
        <f t="shared" si="107"/>
        <v>0</v>
      </c>
      <c r="Q1017" s="12">
        <f t="shared" si="108"/>
        <v>1</v>
      </c>
      <c r="R1017" s="12">
        <f t="shared" si="109"/>
        <v>0</v>
      </c>
      <c r="S1017" s="14">
        <f t="shared" si="112"/>
        <v>0</v>
      </c>
      <c r="T1017" s="1">
        <f t="shared" si="113"/>
        <v>0</v>
      </c>
      <c r="U1017" s="14">
        <f t="shared" si="110"/>
        <v>0</v>
      </c>
      <c r="V1017"/>
      <c r="W1017" s="1">
        <v>0</v>
      </c>
      <c r="X1017" s="1">
        <v>0</v>
      </c>
    </row>
    <row r="1018" spans="2:24" x14ac:dyDescent="0.3">
      <c r="B1018" s="29" t="s">
        <v>123</v>
      </c>
      <c r="C1018" t="s">
        <v>176</v>
      </c>
      <c r="D1018" t="s">
        <v>68</v>
      </c>
      <c r="E1018" s="1" t="s">
        <v>1036</v>
      </c>
      <c r="F1018" s="31" t="s">
        <v>48</v>
      </c>
      <c r="G1018" s="1">
        <v>30</v>
      </c>
      <c r="H1018" s="1">
        <v>2013</v>
      </c>
      <c r="I1018" s="36">
        <v>0.79652777777777783</v>
      </c>
      <c r="J1018" s="1" t="s">
        <v>10</v>
      </c>
      <c r="K1018" s="39">
        <v>24904</v>
      </c>
      <c r="L1018" t="s">
        <v>1724</v>
      </c>
      <c r="M1018" s="12">
        <f t="shared" si="111"/>
        <v>0</v>
      </c>
      <c r="N1018" s="12">
        <v>0</v>
      </c>
      <c r="O1018" s="12">
        <v>0</v>
      </c>
      <c r="P1018" s="12">
        <f t="shared" si="107"/>
        <v>0</v>
      </c>
      <c r="Q1018" s="12">
        <f t="shared" si="108"/>
        <v>0</v>
      </c>
      <c r="R1018" s="12">
        <f t="shared" si="109"/>
        <v>0</v>
      </c>
      <c r="S1018" s="14">
        <f t="shared" si="112"/>
        <v>1</v>
      </c>
      <c r="T1018" s="1">
        <f t="shared" si="113"/>
        <v>0</v>
      </c>
      <c r="U1018" s="14">
        <f t="shared" si="110"/>
        <v>0</v>
      </c>
      <c r="V1018" t="s">
        <v>1886</v>
      </c>
      <c r="W1018" s="1">
        <v>0</v>
      </c>
      <c r="X1018" s="1">
        <v>0</v>
      </c>
    </row>
    <row r="1019" spans="2:24" x14ac:dyDescent="0.3">
      <c r="B1019" s="29" t="s">
        <v>124</v>
      </c>
      <c r="C1019" t="s">
        <v>176</v>
      </c>
      <c r="D1019" t="s">
        <v>68</v>
      </c>
      <c r="E1019" s="1" t="s">
        <v>1037</v>
      </c>
      <c r="F1019" s="31" t="s">
        <v>48</v>
      </c>
      <c r="G1019" s="1">
        <v>31</v>
      </c>
      <c r="H1019" s="1">
        <v>2013</v>
      </c>
      <c r="I1019" s="36">
        <v>0.79652777777777783</v>
      </c>
      <c r="J1019" s="1" t="s">
        <v>11</v>
      </c>
      <c r="K1019" s="39">
        <v>25265</v>
      </c>
      <c r="L1019" t="s">
        <v>1740</v>
      </c>
      <c r="M1019" s="12">
        <f t="shared" si="111"/>
        <v>0</v>
      </c>
      <c r="N1019" s="12">
        <v>0</v>
      </c>
      <c r="O1019" s="12">
        <v>0</v>
      </c>
      <c r="P1019" s="12">
        <f t="shared" si="107"/>
        <v>0</v>
      </c>
      <c r="Q1019" s="12">
        <f t="shared" si="108"/>
        <v>0</v>
      </c>
      <c r="R1019" s="12">
        <f t="shared" si="109"/>
        <v>0</v>
      </c>
      <c r="S1019" s="14">
        <f t="shared" si="112"/>
        <v>1</v>
      </c>
      <c r="T1019" s="1">
        <f t="shared" si="113"/>
        <v>0</v>
      </c>
      <c r="U1019" s="14">
        <f t="shared" si="110"/>
        <v>0</v>
      </c>
      <c r="V1019"/>
      <c r="W1019" s="1">
        <v>0</v>
      </c>
      <c r="X1019" s="1">
        <v>0</v>
      </c>
    </row>
    <row r="1020" spans="2:24" x14ac:dyDescent="0.3">
      <c r="B1020" s="29" t="s">
        <v>125</v>
      </c>
      <c r="C1020" t="s">
        <v>176</v>
      </c>
      <c r="D1020" t="s">
        <v>68</v>
      </c>
      <c r="E1020" s="1" t="s">
        <v>1038</v>
      </c>
      <c r="F1020" s="31" t="s">
        <v>52</v>
      </c>
      <c r="G1020" s="1">
        <v>1</v>
      </c>
      <c r="H1020" s="1">
        <v>2013</v>
      </c>
      <c r="I1020" s="36">
        <v>0.79652777777777783</v>
      </c>
      <c r="J1020" s="1" t="s">
        <v>9</v>
      </c>
      <c r="K1020" s="39">
        <v>17909</v>
      </c>
      <c r="L1020" t="s">
        <v>1741</v>
      </c>
      <c r="M1020" s="12">
        <f t="shared" si="111"/>
        <v>0</v>
      </c>
      <c r="N1020" s="12">
        <v>0</v>
      </c>
      <c r="O1020" s="12">
        <v>0</v>
      </c>
      <c r="P1020" s="12">
        <f t="shared" si="107"/>
        <v>0</v>
      </c>
      <c r="Q1020" s="12">
        <f t="shared" si="108"/>
        <v>0</v>
      </c>
      <c r="R1020" s="12">
        <f t="shared" si="109"/>
        <v>0</v>
      </c>
      <c r="S1020" s="14">
        <f t="shared" si="112"/>
        <v>1</v>
      </c>
      <c r="T1020" s="1">
        <f t="shared" si="113"/>
        <v>0</v>
      </c>
      <c r="U1020" s="14">
        <f t="shared" si="110"/>
        <v>0</v>
      </c>
      <c r="V1020"/>
      <c r="W1020" s="1">
        <v>0</v>
      </c>
      <c r="X1020" s="1">
        <v>0</v>
      </c>
    </row>
    <row r="1021" spans="2:24" x14ac:dyDescent="0.3">
      <c r="B1021" s="29" t="s">
        <v>126</v>
      </c>
      <c r="C1021" t="s">
        <v>158</v>
      </c>
      <c r="D1021" t="s">
        <v>74</v>
      </c>
      <c r="E1021" s="1" t="s">
        <v>1039</v>
      </c>
      <c r="F1021" s="31" t="s">
        <v>52</v>
      </c>
      <c r="G1021" s="1">
        <v>2</v>
      </c>
      <c r="H1021" s="1">
        <v>2013</v>
      </c>
      <c r="I1021" s="36">
        <v>0.79999999999999993</v>
      </c>
      <c r="J1021" s="1" t="s">
        <v>5</v>
      </c>
      <c r="K1021" s="39">
        <v>25947</v>
      </c>
      <c r="L1021" t="s">
        <v>1717</v>
      </c>
      <c r="M1021" s="12">
        <f t="shared" si="111"/>
        <v>0</v>
      </c>
      <c r="N1021" s="12">
        <v>0</v>
      </c>
      <c r="O1021" s="12">
        <v>0</v>
      </c>
      <c r="P1021" s="12">
        <f t="shared" si="107"/>
        <v>0</v>
      </c>
      <c r="Q1021" s="12">
        <f t="shared" si="108"/>
        <v>0</v>
      </c>
      <c r="R1021" s="12">
        <f t="shared" si="109"/>
        <v>0</v>
      </c>
      <c r="S1021" s="14">
        <f t="shared" si="112"/>
        <v>1</v>
      </c>
      <c r="T1021" s="1">
        <f t="shared" si="113"/>
        <v>0</v>
      </c>
      <c r="U1021" s="14">
        <f t="shared" si="110"/>
        <v>0</v>
      </c>
      <c r="V1021" t="s">
        <v>1887</v>
      </c>
      <c r="W1021" s="1">
        <v>0</v>
      </c>
      <c r="X1021" s="1">
        <v>0</v>
      </c>
    </row>
    <row r="1022" spans="2:24" x14ac:dyDescent="0.3">
      <c r="B1022" s="29" t="s">
        <v>127</v>
      </c>
      <c r="C1022" t="s">
        <v>158</v>
      </c>
      <c r="D1022" t="s">
        <v>74</v>
      </c>
      <c r="E1022" s="1" t="s">
        <v>1040</v>
      </c>
      <c r="F1022" s="31" t="s">
        <v>52</v>
      </c>
      <c r="G1022" s="1">
        <v>3</v>
      </c>
      <c r="H1022" s="1">
        <v>2013</v>
      </c>
      <c r="I1022" s="36">
        <v>0.79722222222222217</v>
      </c>
      <c r="J1022" s="1" t="s">
        <v>7</v>
      </c>
      <c r="K1022" s="39">
        <v>35231</v>
      </c>
      <c r="L1022" t="s">
        <v>1736</v>
      </c>
      <c r="M1022" s="12">
        <f t="shared" si="111"/>
        <v>0</v>
      </c>
      <c r="N1022" s="12">
        <v>0</v>
      </c>
      <c r="O1022" s="12">
        <v>0</v>
      </c>
      <c r="P1022" s="12">
        <f t="shared" si="107"/>
        <v>0</v>
      </c>
      <c r="Q1022" s="12">
        <f t="shared" si="108"/>
        <v>0</v>
      </c>
      <c r="R1022" s="12">
        <f t="shared" si="109"/>
        <v>0</v>
      </c>
      <c r="S1022" s="14">
        <f t="shared" si="112"/>
        <v>1</v>
      </c>
      <c r="T1022" s="1">
        <f t="shared" si="113"/>
        <v>1</v>
      </c>
      <c r="U1022" s="14">
        <f t="shared" si="110"/>
        <v>0</v>
      </c>
      <c r="V1022"/>
      <c r="W1022" s="1">
        <v>0</v>
      </c>
      <c r="X1022" s="1">
        <v>0</v>
      </c>
    </row>
    <row r="1023" spans="2:24" x14ac:dyDescent="0.3">
      <c r="B1023" s="29" t="s">
        <v>128</v>
      </c>
      <c r="C1023" t="s">
        <v>158</v>
      </c>
      <c r="D1023" t="s">
        <v>74</v>
      </c>
      <c r="E1023" s="1" t="s">
        <v>1041</v>
      </c>
      <c r="F1023" s="31" t="s">
        <v>52</v>
      </c>
      <c r="G1023" s="1">
        <v>4</v>
      </c>
      <c r="H1023" s="1">
        <v>2013</v>
      </c>
      <c r="I1023" s="36">
        <v>0.56805555555555554</v>
      </c>
      <c r="J1023" s="1" t="s">
        <v>8</v>
      </c>
      <c r="K1023" s="39">
        <v>30759</v>
      </c>
      <c r="L1023" t="s">
        <v>1742</v>
      </c>
      <c r="M1023" s="12">
        <f t="shared" si="111"/>
        <v>0</v>
      </c>
      <c r="N1023" s="12">
        <v>0</v>
      </c>
      <c r="O1023" s="12">
        <v>0</v>
      </c>
      <c r="P1023" s="12">
        <f t="shared" si="107"/>
        <v>0</v>
      </c>
      <c r="Q1023" s="12">
        <f t="shared" si="108"/>
        <v>0</v>
      </c>
      <c r="R1023" s="12">
        <f t="shared" si="109"/>
        <v>0</v>
      </c>
      <c r="S1023" s="14">
        <f t="shared" si="112"/>
        <v>0</v>
      </c>
      <c r="T1023" s="1">
        <f t="shared" si="113"/>
        <v>0</v>
      </c>
      <c r="U1023" s="14">
        <f t="shared" si="110"/>
        <v>0</v>
      </c>
      <c r="V1023" t="s">
        <v>1907</v>
      </c>
      <c r="W1023" s="1">
        <v>0</v>
      </c>
      <c r="X1023" s="1">
        <v>0</v>
      </c>
    </row>
    <row r="1024" spans="2:24" x14ac:dyDescent="0.3">
      <c r="B1024" s="29" t="s">
        <v>129</v>
      </c>
      <c r="C1024" s="33" t="s">
        <v>177</v>
      </c>
      <c r="D1024" s="33" t="s">
        <v>70</v>
      </c>
      <c r="E1024" s="1" t="s">
        <v>1042</v>
      </c>
      <c r="F1024" s="31" t="s">
        <v>52</v>
      </c>
      <c r="G1024" s="1">
        <v>16</v>
      </c>
      <c r="H1024" s="1">
        <v>2013</v>
      </c>
      <c r="I1024" s="36">
        <v>0.79583333333333339</v>
      </c>
      <c r="J1024" s="1" t="s">
        <v>5</v>
      </c>
      <c r="K1024" s="39">
        <v>31438</v>
      </c>
      <c r="L1024" t="s">
        <v>1743</v>
      </c>
      <c r="M1024" s="12">
        <f t="shared" si="111"/>
        <v>0</v>
      </c>
      <c r="N1024" s="12">
        <v>0</v>
      </c>
      <c r="O1024" s="12">
        <v>1</v>
      </c>
      <c r="P1024" s="12">
        <f t="shared" si="107"/>
        <v>0</v>
      </c>
      <c r="Q1024" s="12">
        <f t="shared" si="108"/>
        <v>0</v>
      </c>
      <c r="R1024" s="12">
        <f t="shared" si="109"/>
        <v>0</v>
      </c>
      <c r="S1024" s="14">
        <f t="shared" si="112"/>
        <v>1</v>
      </c>
      <c r="T1024" s="1">
        <f t="shared" si="113"/>
        <v>0</v>
      </c>
      <c r="U1024" s="14">
        <f t="shared" si="110"/>
        <v>0</v>
      </c>
      <c r="V1024" t="s">
        <v>1887</v>
      </c>
      <c r="W1024" s="1">
        <v>0</v>
      </c>
      <c r="X1024" s="1">
        <v>0</v>
      </c>
    </row>
    <row r="1025" spans="2:24" x14ac:dyDescent="0.3">
      <c r="B1025" s="29" t="s">
        <v>130</v>
      </c>
      <c r="C1025" s="33" t="s">
        <v>177</v>
      </c>
      <c r="D1025" s="33" t="s">
        <v>70</v>
      </c>
      <c r="E1025" s="1" t="s">
        <v>1043</v>
      </c>
      <c r="F1025" s="31" t="s">
        <v>52</v>
      </c>
      <c r="G1025" s="1">
        <v>17</v>
      </c>
      <c r="H1025" s="1">
        <v>2013</v>
      </c>
      <c r="I1025" s="36">
        <v>0.79652777777777783</v>
      </c>
      <c r="J1025" s="1" t="s">
        <v>7</v>
      </c>
      <c r="K1025" s="39">
        <v>31089</v>
      </c>
      <c r="L1025" t="s">
        <v>1744</v>
      </c>
      <c r="M1025" s="12">
        <f t="shared" si="111"/>
        <v>0</v>
      </c>
      <c r="N1025" s="12">
        <v>0</v>
      </c>
      <c r="O1025" s="12">
        <v>1</v>
      </c>
      <c r="P1025" s="12">
        <f t="shared" si="107"/>
        <v>0</v>
      </c>
      <c r="Q1025" s="12">
        <f t="shared" si="108"/>
        <v>0</v>
      </c>
      <c r="R1025" s="12">
        <f t="shared" si="109"/>
        <v>0</v>
      </c>
      <c r="S1025" s="14">
        <f t="shared" si="112"/>
        <v>1</v>
      </c>
      <c r="T1025" s="1">
        <f t="shared" si="113"/>
        <v>1</v>
      </c>
      <c r="U1025" s="14">
        <f t="shared" si="110"/>
        <v>0</v>
      </c>
      <c r="V1025"/>
      <c r="W1025" s="1">
        <v>0</v>
      </c>
      <c r="X1025" s="1">
        <v>0</v>
      </c>
    </row>
    <row r="1026" spans="2:24" x14ac:dyDescent="0.3">
      <c r="B1026" s="29" t="s">
        <v>131</v>
      </c>
      <c r="C1026" s="33" t="s">
        <v>177</v>
      </c>
      <c r="D1026" s="33" t="s">
        <v>70</v>
      </c>
      <c r="E1026" s="1" t="s">
        <v>1044</v>
      </c>
      <c r="F1026" s="31" t="s">
        <v>52</v>
      </c>
      <c r="G1026" s="1">
        <v>18</v>
      </c>
      <c r="H1026" s="1">
        <v>2013</v>
      </c>
      <c r="I1026" s="36">
        <v>0.56805555555555554</v>
      </c>
      <c r="J1026" s="1" t="s">
        <v>8</v>
      </c>
      <c r="K1026" s="39">
        <v>22238</v>
      </c>
      <c r="L1026" t="s">
        <v>1736</v>
      </c>
      <c r="M1026" s="12">
        <f t="shared" si="111"/>
        <v>0</v>
      </c>
      <c r="N1026" s="12">
        <v>0</v>
      </c>
      <c r="O1026" s="12">
        <v>1</v>
      </c>
      <c r="P1026" s="12">
        <f t="shared" ref="P1026:P1086" si="114">IF(C1026=$P$3,1,0)</f>
        <v>0</v>
      </c>
      <c r="Q1026" s="12">
        <f t="shared" ref="Q1026:Q1086" si="115">IF(C1026=$Q$3,1,0)</f>
        <v>0</v>
      </c>
      <c r="R1026" s="12">
        <f t="shared" ref="R1026:R1086" si="116">IF(C1026=$R$3,1,0)</f>
        <v>0</v>
      </c>
      <c r="S1026" s="14">
        <f t="shared" si="112"/>
        <v>0</v>
      </c>
      <c r="T1026" s="1">
        <f t="shared" si="113"/>
        <v>0</v>
      </c>
      <c r="U1026" s="14">
        <f t="shared" ref="U1026:U1086" si="117">IF(F1026=$U$2,1,0)</f>
        <v>0</v>
      </c>
      <c r="V1026"/>
      <c r="W1026" s="1">
        <v>0</v>
      </c>
      <c r="X1026" s="1">
        <v>0</v>
      </c>
    </row>
    <row r="1027" spans="2:24" x14ac:dyDescent="0.3">
      <c r="B1027" s="29" t="s">
        <v>132</v>
      </c>
      <c r="C1027" t="s">
        <v>181</v>
      </c>
      <c r="D1027" t="s">
        <v>76</v>
      </c>
      <c r="E1027" s="1" t="s">
        <v>1045</v>
      </c>
      <c r="F1027" s="31" t="s">
        <v>52</v>
      </c>
      <c r="G1027" s="1">
        <v>19</v>
      </c>
      <c r="H1027" s="1">
        <v>2013</v>
      </c>
      <c r="I1027" s="36">
        <v>0.79583333333333339</v>
      </c>
      <c r="J1027" s="1" t="s">
        <v>6</v>
      </c>
      <c r="K1027" s="39">
        <v>25044</v>
      </c>
      <c r="L1027" t="s">
        <v>1745</v>
      </c>
      <c r="M1027" s="12">
        <f t="shared" si="111"/>
        <v>0</v>
      </c>
      <c r="N1027" s="12">
        <v>0</v>
      </c>
      <c r="O1027" s="12">
        <v>0</v>
      </c>
      <c r="P1027" s="12">
        <f t="shared" si="114"/>
        <v>0</v>
      </c>
      <c r="Q1027" s="12">
        <f t="shared" si="115"/>
        <v>0</v>
      </c>
      <c r="R1027" s="12">
        <f t="shared" si="116"/>
        <v>0</v>
      </c>
      <c r="S1027" s="14">
        <f t="shared" si="112"/>
        <v>1</v>
      </c>
      <c r="T1027" s="1">
        <f t="shared" si="113"/>
        <v>0</v>
      </c>
      <c r="U1027" s="14">
        <f t="shared" si="117"/>
        <v>0</v>
      </c>
      <c r="V1027"/>
      <c r="W1027" s="1">
        <v>0</v>
      </c>
      <c r="X1027" s="1">
        <v>0</v>
      </c>
    </row>
    <row r="1028" spans="2:24" x14ac:dyDescent="0.3">
      <c r="B1028" s="29" t="s">
        <v>133</v>
      </c>
      <c r="C1028" t="s">
        <v>181</v>
      </c>
      <c r="D1028" t="s">
        <v>76</v>
      </c>
      <c r="E1028" s="1" t="s">
        <v>1046</v>
      </c>
      <c r="F1028" s="31" t="s">
        <v>52</v>
      </c>
      <c r="G1028" s="1">
        <v>20</v>
      </c>
      <c r="H1028" s="1">
        <v>2013</v>
      </c>
      <c r="I1028" s="36">
        <v>0.79583333333333339</v>
      </c>
      <c r="J1028" s="1" t="s">
        <v>10</v>
      </c>
      <c r="K1028" s="39">
        <v>26158</v>
      </c>
      <c r="L1028" t="s">
        <v>1716</v>
      </c>
      <c r="M1028" s="12">
        <f t="shared" si="111"/>
        <v>0</v>
      </c>
      <c r="N1028" s="12">
        <v>0</v>
      </c>
      <c r="O1028" s="12">
        <v>0</v>
      </c>
      <c r="P1028" s="12">
        <f t="shared" si="114"/>
        <v>0</v>
      </c>
      <c r="Q1028" s="12">
        <f t="shared" si="115"/>
        <v>0</v>
      </c>
      <c r="R1028" s="12">
        <f t="shared" si="116"/>
        <v>0</v>
      </c>
      <c r="S1028" s="14">
        <f t="shared" si="112"/>
        <v>1</v>
      </c>
      <c r="T1028" s="1">
        <f t="shared" si="113"/>
        <v>0</v>
      </c>
      <c r="U1028" s="14">
        <f t="shared" si="117"/>
        <v>0</v>
      </c>
      <c r="V1028" t="s">
        <v>1886</v>
      </c>
      <c r="W1028" s="1">
        <v>0</v>
      </c>
      <c r="X1028" s="1">
        <v>0</v>
      </c>
    </row>
    <row r="1029" spans="2:24" x14ac:dyDescent="0.3">
      <c r="B1029" s="29" t="s">
        <v>134</v>
      </c>
      <c r="C1029" t="s">
        <v>181</v>
      </c>
      <c r="D1029" t="s">
        <v>76</v>
      </c>
      <c r="E1029" s="31" t="s">
        <v>1047</v>
      </c>
      <c r="F1029" s="31" t="s">
        <v>52</v>
      </c>
      <c r="G1029" s="1">
        <v>21</v>
      </c>
      <c r="H1029" s="1">
        <v>2013</v>
      </c>
      <c r="I1029" s="36">
        <v>0.79652777777777783</v>
      </c>
      <c r="J1029" s="1" t="s">
        <v>11</v>
      </c>
      <c r="K1029" s="39">
        <v>28323</v>
      </c>
      <c r="L1029" t="s">
        <v>1735</v>
      </c>
      <c r="M1029" s="12">
        <f t="shared" ref="M1029:M1092" si="118">IF(B1029=1,1,0)</f>
        <v>0</v>
      </c>
      <c r="N1029" s="12">
        <v>0</v>
      </c>
      <c r="O1029" s="12">
        <v>0</v>
      </c>
      <c r="P1029" s="12">
        <f t="shared" si="114"/>
        <v>0</v>
      </c>
      <c r="Q1029" s="12">
        <f t="shared" si="115"/>
        <v>0</v>
      </c>
      <c r="R1029" s="12">
        <f t="shared" si="116"/>
        <v>0</v>
      </c>
      <c r="S1029" s="14">
        <f t="shared" si="112"/>
        <v>1</v>
      </c>
      <c r="T1029" s="1">
        <f t="shared" si="113"/>
        <v>0</v>
      </c>
      <c r="U1029" s="14">
        <f t="shared" si="117"/>
        <v>0</v>
      </c>
      <c r="V1029" t="s">
        <v>2198</v>
      </c>
      <c r="W1029" s="1">
        <v>0</v>
      </c>
      <c r="X1029" s="1">
        <v>0</v>
      </c>
    </row>
    <row r="1030" spans="2:24" x14ac:dyDescent="0.3">
      <c r="B1030" s="29" t="s">
        <v>135</v>
      </c>
      <c r="C1030" t="s">
        <v>169</v>
      </c>
      <c r="D1030" t="s">
        <v>1883</v>
      </c>
      <c r="E1030" s="1" t="s">
        <v>1048</v>
      </c>
      <c r="F1030" s="31" t="s">
        <v>52</v>
      </c>
      <c r="G1030" s="1">
        <v>23</v>
      </c>
      <c r="H1030" s="1">
        <v>2013</v>
      </c>
      <c r="I1030" s="36">
        <v>0.79722222222222217</v>
      </c>
      <c r="J1030" s="1" t="s">
        <v>5</v>
      </c>
      <c r="K1030" s="39">
        <v>36761</v>
      </c>
      <c r="L1030" t="s">
        <v>1711</v>
      </c>
      <c r="M1030" s="12">
        <f t="shared" si="118"/>
        <v>0</v>
      </c>
      <c r="N1030" s="12">
        <v>0</v>
      </c>
      <c r="O1030" s="12">
        <v>0</v>
      </c>
      <c r="P1030" s="12">
        <f t="shared" si="114"/>
        <v>0</v>
      </c>
      <c r="Q1030" s="12">
        <f t="shared" si="115"/>
        <v>0</v>
      </c>
      <c r="R1030" s="12">
        <f t="shared" si="116"/>
        <v>0</v>
      </c>
      <c r="S1030" s="14">
        <f t="shared" si="112"/>
        <v>1</v>
      </c>
      <c r="T1030" s="1">
        <f t="shared" si="113"/>
        <v>0</v>
      </c>
      <c r="U1030" s="14">
        <f t="shared" si="117"/>
        <v>0</v>
      </c>
      <c r="V1030" t="s">
        <v>2040</v>
      </c>
      <c r="W1030" s="1">
        <v>0</v>
      </c>
      <c r="X1030" s="1">
        <v>0</v>
      </c>
    </row>
    <row r="1031" spans="2:24" x14ac:dyDescent="0.3">
      <c r="B1031" s="29" t="s">
        <v>136</v>
      </c>
      <c r="C1031" t="s">
        <v>169</v>
      </c>
      <c r="D1031" t="s">
        <v>1883</v>
      </c>
      <c r="E1031" s="1" t="s">
        <v>1049</v>
      </c>
      <c r="F1031" s="31" t="s">
        <v>52</v>
      </c>
      <c r="G1031" s="1">
        <v>24</v>
      </c>
      <c r="H1031" s="1">
        <v>2013</v>
      </c>
      <c r="I1031" s="36">
        <v>0.67152777777777783</v>
      </c>
      <c r="J1031" s="1" t="s">
        <v>7</v>
      </c>
      <c r="K1031" s="39">
        <v>33834</v>
      </c>
      <c r="L1031" t="s">
        <v>1715</v>
      </c>
      <c r="M1031" s="12">
        <f t="shared" si="118"/>
        <v>0</v>
      </c>
      <c r="N1031" s="12">
        <v>0</v>
      </c>
      <c r="O1031" s="12">
        <v>0</v>
      </c>
      <c r="P1031" s="12">
        <f t="shared" si="114"/>
        <v>0</v>
      </c>
      <c r="Q1031" s="12">
        <f t="shared" si="115"/>
        <v>0</v>
      </c>
      <c r="R1031" s="12">
        <f t="shared" si="116"/>
        <v>0</v>
      </c>
      <c r="S1031" s="14">
        <f t="shared" si="112"/>
        <v>0</v>
      </c>
      <c r="T1031" s="1">
        <f t="shared" si="113"/>
        <v>1</v>
      </c>
      <c r="U1031" s="14">
        <f t="shared" si="117"/>
        <v>0</v>
      </c>
      <c r="V1031"/>
      <c r="W1031" s="1">
        <v>0</v>
      </c>
      <c r="X1031" s="1">
        <v>0</v>
      </c>
    </row>
    <row r="1032" spans="2:24" x14ac:dyDescent="0.3">
      <c r="B1032" s="29" t="s">
        <v>137</v>
      </c>
      <c r="C1032" t="s">
        <v>169</v>
      </c>
      <c r="D1032" t="s">
        <v>1883</v>
      </c>
      <c r="E1032" s="1" t="s">
        <v>1050</v>
      </c>
      <c r="F1032" s="31" t="s">
        <v>52</v>
      </c>
      <c r="G1032" s="1">
        <v>25</v>
      </c>
      <c r="H1032" s="1">
        <v>2013</v>
      </c>
      <c r="I1032" s="36">
        <v>0.56805555555555554</v>
      </c>
      <c r="J1032" s="1" t="s">
        <v>8</v>
      </c>
      <c r="K1032" s="39">
        <v>33820</v>
      </c>
      <c r="L1032" t="s">
        <v>1743</v>
      </c>
      <c r="M1032" s="12">
        <f t="shared" si="118"/>
        <v>0</v>
      </c>
      <c r="N1032" s="12">
        <v>0</v>
      </c>
      <c r="O1032" s="12">
        <v>0</v>
      </c>
      <c r="P1032" s="12">
        <f t="shared" si="114"/>
        <v>0</v>
      </c>
      <c r="Q1032" s="12">
        <f t="shared" si="115"/>
        <v>0</v>
      </c>
      <c r="R1032" s="12">
        <f t="shared" si="116"/>
        <v>0</v>
      </c>
      <c r="S1032" s="14">
        <f t="shared" si="112"/>
        <v>0</v>
      </c>
      <c r="T1032" s="1">
        <f t="shared" si="113"/>
        <v>0</v>
      </c>
      <c r="U1032" s="14">
        <f t="shared" si="117"/>
        <v>0</v>
      </c>
      <c r="V1032" t="s">
        <v>2199</v>
      </c>
      <c r="W1032" s="1">
        <v>0</v>
      </c>
      <c r="X1032" s="1">
        <v>0</v>
      </c>
    </row>
    <row r="1033" spans="2:24" x14ac:dyDescent="0.3">
      <c r="B1033" s="29" t="s">
        <v>138</v>
      </c>
      <c r="C1033" t="s">
        <v>159</v>
      </c>
      <c r="D1033" t="s">
        <v>81</v>
      </c>
      <c r="E1033" s="1" t="s">
        <v>1051</v>
      </c>
      <c r="F1033" s="31" t="s">
        <v>53</v>
      </c>
      <c r="G1033" s="1">
        <v>5</v>
      </c>
      <c r="H1033" s="1">
        <v>2013</v>
      </c>
      <c r="I1033" s="36">
        <v>0.79652777777777783</v>
      </c>
      <c r="J1033" s="1" t="s">
        <v>9</v>
      </c>
      <c r="K1033" s="39">
        <v>17383</v>
      </c>
      <c r="L1033" t="s">
        <v>1731</v>
      </c>
      <c r="M1033" s="12">
        <f t="shared" si="118"/>
        <v>0</v>
      </c>
      <c r="N1033" s="12">
        <v>0</v>
      </c>
      <c r="O1033" s="12">
        <v>0</v>
      </c>
      <c r="P1033" s="12">
        <f t="shared" si="114"/>
        <v>0</v>
      </c>
      <c r="Q1033" s="12">
        <f t="shared" si="115"/>
        <v>0</v>
      </c>
      <c r="R1033" s="12">
        <f t="shared" si="116"/>
        <v>0</v>
      </c>
      <c r="S1033" s="14">
        <f t="shared" si="112"/>
        <v>1</v>
      </c>
      <c r="T1033" s="1">
        <f t="shared" si="113"/>
        <v>0</v>
      </c>
      <c r="U1033" s="14">
        <f t="shared" si="117"/>
        <v>0</v>
      </c>
      <c r="V1033" t="s">
        <v>2200</v>
      </c>
      <c r="W1033" s="1">
        <v>0</v>
      </c>
      <c r="X1033" s="1">
        <v>0</v>
      </c>
    </row>
    <row r="1034" spans="2:24" x14ac:dyDescent="0.3">
      <c r="B1034" s="29" t="s">
        <v>139</v>
      </c>
      <c r="C1034" t="s">
        <v>159</v>
      </c>
      <c r="D1034" t="s">
        <v>81</v>
      </c>
      <c r="E1034" s="1" t="s">
        <v>1052</v>
      </c>
      <c r="F1034" s="31" t="s">
        <v>53</v>
      </c>
      <c r="G1034" s="1">
        <v>6</v>
      </c>
      <c r="H1034" s="1">
        <v>2013</v>
      </c>
      <c r="I1034" s="36">
        <v>0.79652777777777783</v>
      </c>
      <c r="J1034" s="1" t="s">
        <v>5</v>
      </c>
      <c r="K1034" s="39">
        <v>26253</v>
      </c>
      <c r="L1034" t="s">
        <v>1746</v>
      </c>
      <c r="M1034" s="12">
        <f t="shared" si="118"/>
        <v>0</v>
      </c>
      <c r="N1034" s="12">
        <v>0</v>
      </c>
      <c r="O1034" s="12">
        <v>0</v>
      </c>
      <c r="P1034" s="12">
        <f t="shared" si="114"/>
        <v>0</v>
      </c>
      <c r="Q1034" s="12">
        <f t="shared" si="115"/>
        <v>0</v>
      </c>
      <c r="R1034" s="12">
        <f t="shared" si="116"/>
        <v>0</v>
      </c>
      <c r="S1034" s="14">
        <f t="shared" si="112"/>
        <v>1</v>
      </c>
      <c r="T1034" s="1">
        <f t="shared" si="113"/>
        <v>0</v>
      </c>
      <c r="U1034" s="14">
        <f t="shared" si="117"/>
        <v>0</v>
      </c>
      <c r="V1034" t="s">
        <v>1887</v>
      </c>
      <c r="W1034" s="1">
        <v>0</v>
      </c>
      <c r="X1034" s="1">
        <v>0</v>
      </c>
    </row>
    <row r="1035" spans="2:24" x14ac:dyDescent="0.3">
      <c r="B1035" s="29" t="s">
        <v>140</v>
      </c>
      <c r="C1035" t="s">
        <v>159</v>
      </c>
      <c r="D1035" t="s">
        <v>81</v>
      </c>
      <c r="E1035" s="1" t="s">
        <v>1053</v>
      </c>
      <c r="F1035" s="31" t="s">
        <v>53</v>
      </c>
      <c r="G1035" s="1">
        <v>7</v>
      </c>
      <c r="H1035" s="1">
        <v>2013</v>
      </c>
      <c r="I1035" s="36">
        <v>0.54722222222222217</v>
      </c>
      <c r="J1035" s="1" t="s">
        <v>7</v>
      </c>
      <c r="K1035" s="39">
        <v>23653</v>
      </c>
      <c r="L1035" t="s">
        <v>1742</v>
      </c>
      <c r="M1035" s="12">
        <f t="shared" si="118"/>
        <v>0</v>
      </c>
      <c r="N1035" s="12">
        <v>0</v>
      </c>
      <c r="O1035" s="12">
        <v>0</v>
      </c>
      <c r="P1035" s="12">
        <f t="shared" si="114"/>
        <v>0</v>
      </c>
      <c r="Q1035" s="12">
        <f t="shared" si="115"/>
        <v>0</v>
      </c>
      <c r="R1035" s="12">
        <f t="shared" si="116"/>
        <v>0</v>
      </c>
      <c r="S1035" s="14">
        <f t="shared" si="112"/>
        <v>0</v>
      </c>
      <c r="T1035" s="1">
        <f t="shared" si="113"/>
        <v>1</v>
      </c>
      <c r="U1035" s="14">
        <f t="shared" si="117"/>
        <v>0</v>
      </c>
      <c r="V1035" t="s">
        <v>2201</v>
      </c>
      <c r="W1035" s="1">
        <v>0</v>
      </c>
      <c r="X1035" s="1">
        <v>0</v>
      </c>
    </row>
    <row r="1036" spans="2:24" x14ac:dyDescent="0.3">
      <c r="B1036" s="29" t="s">
        <v>141</v>
      </c>
      <c r="C1036" t="s">
        <v>159</v>
      </c>
      <c r="D1036" t="s">
        <v>81</v>
      </c>
      <c r="E1036" s="1" t="s">
        <v>1054</v>
      </c>
      <c r="F1036" s="31" t="s">
        <v>53</v>
      </c>
      <c r="G1036" s="1">
        <v>8</v>
      </c>
      <c r="H1036" s="1">
        <v>2013</v>
      </c>
      <c r="I1036" s="36">
        <v>0.56736111111111109</v>
      </c>
      <c r="J1036" s="1" t="s">
        <v>8</v>
      </c>
      <c r="K1036" s="39">
        <v>32042</v>
      </c>
      <c r="L1036" t="s">
        <v>1716</v>
      </c>
      <c r="M1036" s="12">
        <f t="shared" si="118"/>
        <v>0</v>
      </c>
      <c r="N1036" s="12">
        <v>0</v>
      </c>
      <c r="O1036" s="12">
        <v>0</v>
      </c>
      <c r="P1036" s="12">
        <f t="shared" si="114"/>
        <v>0</v>
      </c>
      <c r="Q1036" s="12">
        <f t="shared" si="115"/>
        <v>0</v>
      </c>
      <c r="R1036" s="12">
        <f t="shared" si="116"/>
        <v>0</v>
      </c>
      <c r="S1036" s="14">
        <f t="shared" si="112"/>
        <v>0</v>
      </c>
      <c r="T1036" s="1">
        <f t="shared" si="113"/>
        <v>0</v>
      </c>
      <c r="U1036" s="14">
        <f t="shared" si="117"/>
        <v>0</v>
      </c>
      <c r="V1036"/>
      <c r="W1036" s="1">
        <v>0</v>
      </c>
      <c r="X1036" s="1">
        <v>0</v>
      </c>
    </row>
    <row r="1037" spans="2:24" x14ac:dyDescent="0.3">
      <c r="B1037" s="29" t="s">
        <v>142</v>
      </c>
      <c r="C1037" t="s">
        <v>162</v>
      </c>
      <c r="D1037" t="s">
        <v>75</v>
      </c>
      <c r="E1037" s="31" t="s">
        <v>1055</v>
      </c>
      <c r="F1037" s="31" t="s">
        <v>53</v>
      </c>
      <c r="G1037" s="1">
        <v>9</v>
      </c>
      <c r="H1037" s="1">
        <v>2013</v>
      </c>
      <c r="I1037" s="36">
        <v>0.79583333333333339</v>
      </c>
      <c r="J1037" s="1" t="s">
        <v>6</v>
      </c>
      <c r="K1037" s="39">
        <v>17456</v>
      </c>
      <c r="L1037" t="s">
        <v>1746</v>
      </c>
      <c r="M1037" s="12">
        <f t="shared" si="118"/>
        <v>0</v>
      </c>
      <c r="N1037" s="12">
        <v>0</v>
      </c>
      <c r="O1037" s="12">
        <v>0</v>
      </c>
      <c r="P1037" s="12">
        <f t="shared" si="114"/>
        <v>1</v>
      </c>
      <c r="Q1037" s="12">
        <f t="shared" si="115"/>
        <v>0</v>
      </c>
      <c r="R1037" s="12">
        <f t="shared" si="116"/>
        <v>0</v>
      </c>
      <c r="S1037" s="14">
        <f t="shared" si="112"/>
        <v>1</v>
      </c>
      <c r="T1037" s="1">
        <f t="shared" si="113"/>
        <v>0</v>
      </c>
      <c r="U1037" s="14">
        <f t="shared" si="117"/>
        <v>0</v>
      </c>
      <c r="V1037"/>
      <c r="W1037" s="1">
        <v>0</v>
      </c>
      <c r="X1037" s="1">
        <v>0</v>
      </c>
    </row>
    <row r="1038" spans="2:24" x14ac:dyDescent="0.3">
      <c r="B1038" s="29" t="s">
        <v>143</v>
      </c>
      <c r="C1038" t="s">
        <v>162</v>
      </c>
      <c r="D1038" t="s">
        <v>75</v>
      </c>
      <c r="E1038" s="1" t="s">
        <v>1056</v>
      </c>
      <c r="F1038" s="31" t="s">
        <v>53</v>
      </c>
      <c r="G1038" s="1">
        <v>10</v>
      </c>
      <c r="H1038" s="1">
        <v>2013</v>
      </c>
      <c r="I1038" s="36">
        <v>0.79652777777777783</v>
      </c>
      <c r="J1038" s="1" t="s">
        <v>10</v>
      </c>
      <c r="K1038" s="39">
        <v>25697</v>
      </c>
      <c r="L1038" t="s">
        <v>1719</v>
      </c>
      <c r="M1038" s="12">
        <f t="shared" si="118"/>
        <v>0</v>
      </c>
      <c r="N1038" s="12">
        <v>0</v>
      </c>
      <c r="O1038" s="12">
        <v>0</v>
      </c>
      <c r="P1038" s="12">
        <f t="shared" si="114"/>
        <v>1</v>
      </c>
      <c r="Q1038" s="12">
        <f t="shared" si="115"/>
        <v>0</v>
      </c>
      <c r="R1038" s="12">
        <f t="shared" si="116"/>
        <v>0</v>
      </c>
      <c r="S1038" s="14">
        <f t="shared" si="112"/>
        <v>1</v>
      </c>
      <c r="T1038" s="1">
        <f t="shared" si="113"/>
        <v>0</v>
      </c>
      <c r="U1038" s="14">
        <f t="shared" si="117"/>
        <v>0</v>
      </c>
      <c r="V1038" t="s">
        <v>1886</v>
      </c>
      <c r="W1038" s="1">
        <v>0</v>
      </c>
      <c r="X1038" s="1">
        <v>0</v>
      </c>
    </row>
    <row r="1039" spans="2:24" x14ac:dyDescent="0.3">
      <c r="B1039" s="29" t="s">
        <v>144</v>
      </c>
      <c r="C1039" t="s">
        <v>162</v>
      </c>
      <c r="D1039" t="s">
        <v>75</v>
      </c>
      <c r="E1039" s="1" t="s">
        <v>1057</v>
      </c>
      <c r="F1039" s="31" t="s">
        <v>53</v>
      </c>
      <c r="G1039" s="1">
        <v>11</v>
      </c>
      <c r="H1039" s="1">
        <v>2013</v>
      </c>
      <c r="I1039" s="36">
        <v>0.79722222222222217</v>
      </c>
      <c r="J1039" s="1" t="s">
        <v>11</v>
      </c>
      <c r="K1039" s="39">
        <v>20141</v>
      </c>
      <c r="L1039" t="s">
        <v>1747</v>
      </c>
      <c r="M1039" s="12">
        <f t="shared" si="118"/>
        <v>0</v>
      </c>
      <c r="N1039" s="12">
        <v>0</v>
      </c>
      <c r="O1039" s="12">
        <v>0</v>
      </c>
      <c r="P1039" s="12">
        <f t="shared" si="114"/>
        <v>1</v>
      </c>
      <c r="Q1039" s="12">
        <f t="shared" si="115"/>
        <v>0</v>
      </c>
      <c r="R1039" s="12">
        <f t="shared" si="116"/>
        <v>0</v>
      </c>
      <c r="S1039" s="14">
        <f t="shared" si="112"/>
        <v>1</v>
      </c>
      <c r="T1039" s="1">
        <f t="shared" si="113"/>
        <v>0</v>
      </c>
      <c r="U1039" s="14">
        <f t="shared" si="117"/>
        <v>0</v>
      </c>
      <c r="V1039"/>
      <c r="W1039" s="1">
        <v>0</v>
      </c>
      <c r="X1039" s="1">
        <v>0</v>
      </c>
    </row>
    <row r="1040" spans="2:24" x14ac:dyDescent="0.3">
      <c r="B1040" s="29" t="s">
        <v>150</v>
      </c>
      <c r="C1040" t="s">
        <v>162</v>
      </c>
      <c r="D1040" t="s">
        <v>75</v>
      </c>
      <c r="E1040" s="1" t="s">
        <v>1058</v>
      </c>
      <c r="F1040" s="31" t="s">
        <v>53</v>
      </c>
      <c r="G1040" s="1">
        <v>12</v>
      </c>
      <c r="H1040" s="1">
        <v>2013</v>
      </c>
      <c r="I1040" s="36">
        <v>0.84930555555555554</v>
      </c>
      <c r="J1040" s="1" t="s">
        <v>9</v>
      </c>
      <c r="K1040" s="39">
        <v>24659</v>
      </c>
      <c r="L1040" t="s">
        <v>1748</v>
      </c>
      <c r="M1040" s="12">
        <f t="shared" si="118"/>
        <v>0</v>
      </c>
      <c r="N1040" s="12">
        <v>0</v>
      </c>
      <c r="O1040" s="12">
        <v>0</v>
      </c>
      <c r="P1040" s="12">
        <f t="shared" si="114"/>
        <v>1</v>
      </c>
      <c r="Q1040" s="12">
        <f t="shared" si="115"/>
        <v>0</v>
      </c>
      <c r="R1040" s="12">
        <f t="shared" si="116"/>
        <v>0</v>
      </c>
      <c r="S1040" s="14">
        <f t="shared" si="112"/>
        <v>1</v>
      </c>
      <c r="T1040" s="1">
        <f t="shared" si="113"/>
        <v>0</v>
      </c>
      <c r="U1040" s="14">
        <f t="shared" si="117"/>
        <v>0</v>
      </c>
      <c r="V1040" t="s">
        <v>2202</v>
      </c>
      <c r="W1040" s="1">
        <v>0</v>
      </c>
      <c r="X1040" s="1">
        <v>0</v>
      </c>
    </row>
    <row r="1041" spans="2:24" x14ac:dyDescent="0.3">
      <c r="B1041" s="29" t="s">
        <v>151</v>
      </c>
      <c r="C1041" s="33" t="s">
        <v>157</v>
      </c>
      <c r="D1041" s="33" t="s">
        <v>79</v>
      </c>
      <c r="E1041" s="1" t="s">
        <v>1059</v>
      </c>
      <c r="F1041" s="31" t="s">
        <v>53</v>
      </c>
      <c r="G1041" s="1">
        <v>24</v>
      </c>
      <c r="H1041" s="1">
        <v>2013</v>
      </c>
      <c r="I1041" s="36">
        <v>0.79583333333333339</v>
      </c>
      <c r="J1041" s="1" t="s">
        <v>10</v>
      </c>
      <c r="K1041" s="39">
        <v>16772</v>
      </c>
      <c r="L1041" t="s">
        <v>1749</v>
      </c>
      <c r="M1041" s="12">
        <f t="shared" si="118"/>
        <v>0</v>
      </c>
      <c r="N1041" s="12">
        <v>0</v>
      </c>
      <c r="O1041" s="12">
        <v>0</v>
      </c>
      <c r="P1041" s="12">
        <f t="shared" si="114"/>
        <v>0</v>
      </c>
      <c r="Q1041" s="12">
        <f t="shared" si="115"/>
        <v>0</v>
      </c>
      <c r="R1041" s="12">
        <f t="shared" si="116"/>
        <v>0</v>
      </c>
      <c r="S1041" s="14">
        <f t="shared" si="112"/>
        <v>1</v>
      </c>
      <c r="T1041" s="1">
        <f t="shared" si="113"/>
        <v>0</v>
      </c>
      <c r="U1041" s="14">
        <f t="shared" si="117"/>
        <v>0</v>
      </c>
      <c r="V1041" t="s">
        <v>2203</v>
      </c>
      <c r="W1041" s="1">
        <v>0</v>
      </c>
      <c r="X1041" s="1">
        <v>0</v>
      </c>
    </row>
    <row r="1042" spans="2:24" x14ac:dyDescent="0.3">
      <c r="B1042" s="29" t="s">
        <v>145</v>
      </c>
      <c r="C1042" s="33" t="s">
        <v>157</v>
      </c>
      <c r="D1042" s="33" t="s">
        <v>79</v>
      </c>
      <c r="E1042" s="1" t="s">
        <v>1060</v>
      </c>
      <c r="F1042" s="31" t="s">
        <v>53</v>
      </c>
      <c r="G1042" s="1">
        <v>25</v>
      </c>
      <c r="H1042" s="1">
        <v>2013</v>
      </c>
      <c r="I1042" s="36">
        <v>0.79583333333333339</v>
      </c>
      <c r="J1042" s="1" t="s">
        <v>11</v>
      </c>
      <c r="K1042" s="39">
        <v>23698</v>
      </c>
      <c r="L1042" t="s">
        <v>1750</v>
      </c>
      <c r="M1042" s="12">
        <f t="shared" si="118"/>
        <v>0</v>
      </c>
      <c r="N1042" s="12">
        <v>0</v>
      </c>
      <c r="O1042" s="12">
        <v>0</v>
      </c>
      <c r="P1042" s="12">
        <f t="shared" si="114"/>
        <v>0</v>
      </c>
      <c r="Q1042" s="12">
        <f t="shared" si="115"/>
        <v>0</v>
      </c>
      <c r="R1042" s="12">
        <f t="shared" si="116"/>
        <v>0</v>
      </c>
      <c r="S1042" s="14">
        <f t="shared" si="112"/>
        <v>1</v>
      </c>
      <c r="T1042" s="1">
        <f t="shared" si="113"/>
        <v>0</v>
      </c>
      <c r="U1042" s="14">
        <f t="shared" si="117"/>
        <v>0</v>
      </c>
      <c r="V1042" t="s">
        <v>2204</v>
      </c>
      <c r="W1042" s="1">
        <v>0</v>
      </c>
      <c r="X1042" s="1">
        <v>0</v>
      </c>
    </row>
    <row r="1043" spans="2:24" x14ac:dyDescent="0.3">
      <c r="B1043" s="29" t="s">
        <v>146</v>
      </c>
      <c r="C1043" s="33" t="s">
        <v>157</v>
      </c>
      <c r="D1043" s="33" t="s">
        <v>79</v>
      </c>
      <c r="E1043" s="1" t="s">
        <v>1061</v>
      </c>
      <c r="F1043" s="31" t="s">
        <v>53</v>
      </c>
      <c r="G1043" s="1">
        <v>26</v>
      </c>
      <c r="H1043" s="1">
        <v>2013</v>
      </c>
      <c r="I1043" s="36">
        <v>0.79583333333333339</v>
      </c>
      <c r="J1043" s="1" t="s">
        <v>9</v>
      </c>
      <c r="K1043" s="39">
        <v>27498</v>
      </c>
      <c r="L1043" t="s">
        <v>1751</v>
      </c>
      <c r="M1043" s="12">
        <f t="shared" si="118"/>
        <v>0</v>
      </c>
      <c r="N1043" s="12">
        <v>0</v>
      </c>
      <c r="O1043" s="12">
        <v>0</v>
      </c>
      <c r="P1043" s="12">
        <f t="shared" si="114"/>
        <v>0</v>
      </c>
      <c r="Q1043" s="12">
        <f t="shared" si="115"/>
        <v>0</v>
      </c>
      <c r="R1043" s="12">
        <f t="shared" si="116"/>
        <v>0</v>
      </c>
      <c r="S1043" s="14">
        <f t="shared" si="112"/>
        <v>1</v>
      </c>
      <c r="T1043" s="1">
        <f t="shared" si="113"/>
        <v>0</v>
      </c>
      <c r="U1043" s="14">
        <f t="shared" si="117"/>
        <v>0</v>
      </c>
      <c r="V1043" t="s">
        <v>2205</v>
      </c>
      <c r="W1043" s="1">
        <v>0</v>
      </c>
      <c r="X1043" s="1">
        <v>0</v>
      </c>
    </row>
    <row r="1044" spans="2:24" x14ac:dyDescent="0.3">
      <c r="B1044" s="29" t="s">
        <v>147</v>
      </c>
      <c r="C1044" t="s">
        <v>156</v>
      </c>
      <c r="D1044" t="s">
        <v>80</v>
      </c>
      <c r="E1044" s="1" t="s">
        <v>1062</v>
      </c>
      <c r="F1044" s="31" t="s">
        <v>53</v>
      </c>
      <c r="G1044" s="1">
        <v>27</v>
      </c>
      <c r="H1044" s="1">
        <v>2013</v>
      </c>
      <c r="I1044" s="36">
        <v>0.79652777777777783</v>
      </c>
      <c r="J1044" s="1" t="s">
        <v>5</v>
      </c>
      <c r="K1044" s="39">
        <v>30774</v>
      </c>
      <c r="L1044" t="s">
        <v>1752</v>
      </c>
      <c r="M1044" s="12">
        <f t="shared" si="118"/>
        <v>0</v>
      </c>
      <c r="N1044" s="12">
        <v>0</v>
      </c>
      <c r="O1044" s="12">
        <v>0</v>
      </c>
      <c r="P1044" s="12">
        <f t="shared" si="114"/>
        <v>0</v>
      </c>
      <c r="Q1044" s="12">
        <f t="shared" si="115"/>
        <v>1</v>
      </c>
      <c r="R1044" s="12">
        <f t="shared" si="116"/>
        <v>0</v>
      </c>
      <c r="S1044" s="14">
        <f t="shared" si="112"/>
        <v>1</v>
      </c>
      <c r="T1044" s="1">
        <f t="shared" si="113"/>
        <v>0</v>
      </c>
      <c r="U1044" s="14">
        <f t="shared" si="117"/>
        <v>0</v>
      </c>
      <c r="V1044" t="s">
        <v>2103</v>
      </c>
      <c r="W1044" s="1">
        <v>0</v>
      </c>
      <c r="X1044" s="1">
        <v>0</v>
      </c>
    </row>
    <row r="1045" spans="2:24" x14ac:dyDescent="0.3">
      <c r="B1045" s="29" t="s">
        <v>148</v>
      </c>
      <c r="C1045" t="s">
        <v>156</v>
      </c>
      <c r="D1045" t="s">
        <v>80</v>
      </c>
      <c r="E1045" s="1" t="s">
        <v>1063</v>
      </c>
      <c r="F1045" s="31" t="s">
        <v>53</v>
      </c>
      <c r="G1045" s="1">
        <v>28</v>
      </c>
      <c r="H1045" s="1">
        <v>2013</v>
      </c>
      <c r="I1045" s="36">
        <v>0.79583333333333339</v>
      </c>
      <c r="J1045" s="1" t="s">
        <v>7</v>
      </c>
      <c r="K1045" s="39">
        <v>36556</v>
      </c>
      <c r="L1045" t="s">
        <v>1752</v>
      </c>
      <c r="M1045" s="12">
        <f t="shared" si="118"/>
        <v>0</v>
      </c>
      <c r="N1045" s="12">
        <v>0</v>
      </c>
      <c r="O1045" s="12">
        <v>0</v>
      </c>
      <c r="P1045" s="12">
        <f t="shared" si="114"/>
        <v>0</v>
      </c>
      <c r="Q1045" s="12">
        <f t="shared" si="115"/>
        <v>1</v>
      </c>
      <c r="R1045" s="12">
        <f t="shared" si="116"/>
        <v>0</v>
      </c>
      <c r="S1045" s="14">
        <f t="shared" si="112"/>
        <v>1</v>
      </c>
      <c r="T1045" s="1">
        <f t="shared" si="113"/>
        <v>1</v>
      </c>
      <c r="U1045" s="14">
        <f t="shared" si="117"/>
        <v>0</v>
      </c>
      <c r="V1045" t="s">
        <v>2204</v>
      </c>
      <c r="W1045" s="1">
        <v>0</v>
      </c>
      <c r="X1045" s="1">
        <v>0</v>
      </c>
    </row>
    <row r="1046" spans="2:24" x14ac:dyDescent="0.3">
      <c r="B1046" s="29" t="s">
        <v>149</v>
      </c>
      <c r="C1046" t="s">
        <v>156</v>
      </c>
      <c r="D1046" t="s">
        <v>80</v>
      </c>
      <c r="E1046" s="1" t="s">
        <v>1064</v>
      </c>
      <c r="F1046" s="31" t="s">
        <v>53</v>
      </c>
      <c r="G1046" s="1">
        <v>29</v>
      </c>
      <c r="H1046" s="1">
        <v>2013</v>
      </c>
      <c r="I1046" s="36">
        <v>0.56805555555555554</v>
      </c>
      <c r="J1046" s="1" t="s">
        <v>8</v>
      </c>
      <c r="K1046" s="39">
        <v>44230</v>
      </c>
      <c r="L1046" t="s">
        <v>1750</v>
      </c>
      <c r="M1046" s="12">
        <f t="shared" si="118"/>
        <v>0</v>
      </c>
      <c r="N1046" s="12">
        <v>0</v>
      </c>
      <c r="O1046" s="12">
        <v>0</v>
      </c>
      <c r="P1046" s="12">
        <f t="shared" si="114"/>
        <v>0</v>
      </c>
      <c r="Q1046" s="12">
        <f t="shared" si="115"/>
        <v>1</v>
      </c>
      <c r="R1046" s="12">
        <f t="shared" si="116"/>
        <v>0</v>
      </c>
      <c r="S1046" s="14">
        <f t="shared" si="112"/>
        <v>0</v>
      </c>
      <c r="T1046" s="1">
        <f t="shared" si="113"/>
        <v>0</v>
      </c>
      <c r="U1046" s="14">
        <f t="shared" si="117"/>
        <v>0</v>
      </c>
      <c r="V1046" t="s">
        <v>2206</v>
      </c>
      <c r="W1046" s="1">
        <v>1</v>
      </c>
      <c r="X1046" s="1">
        <v>0</v>
      </c>
    </row>
    <row r="1047" spans="2:24" x14ac:dyDescent="0.3">
      <c r="B1047" s="1">
        <v>1</v>
      </c>
      <c r="C1047" t="s">
        <v>156</v>
      </c>
      <c r="D1047" t="s">
        <v>80</v>
      </c>
      <c r="E1047" s="31" t="s">
        <v>662</v>
      </c>
      <c r="F1047" s="31" t="s">
        <v>55</v>
      </c>
      <c r="G1047" s="1">
        <v>31</v>
      </c>
      <c r="H1047" s="1">
        <v>2014</v>
      </c>
      <c r="I1047" s="36">
        <v>0.63472222222222219</v>
      </c>
      <c r="J1047" s="1" t="s">
        <v>6</v>
      </c>
      <c r="K1047" s="39">
        <v>46685</v>
      </c>
      <c r="L1047" t="s">
        <v>1697</v>
      </c>
      <c r="M1047" s="12">
        <f t="shared" si="118"/>
        <v>1</v>
      </c>
      <c r="N1047" s="12">
        <v>0</v>
      </c>
      <c r="O1047" s="12">
        <v>0</v>
      </c>
      <c r="P1047" s="12">
        <f t="shared" si="114"/>
        <v>0</v>
      </c>
      <c r="Q1047" s="12">
        <f t="shared" si="115"/>
        <v>1</v>
      </c>
      <c r="R1047" s="12">
        <f t="shared" si="116"/>
        <v>0</v>
      </c>
      <c r="S1047" s="14">
        <f t="shared" si="112"/>
        <v>0</v>
      </c>
      <c r="T1047" s="1">
        <f t="shared" si="113"/>
        <v>0</v>
      </c>
      <c r="U1047" s="14">
        <f t="shared" si="117"/>
        <v>0</v>
      </c>
      <c r="V1047" t="s">
        <v>2207</v>
      </c>
      <c r="W1047" s="1">
        <v>0</v>
      </c>
      <c r="X1047" s="1">
        <v>0</v>
      </c>
    </row>
    <row r="1048" spans="2:24" x14ac:dyDescent="0.3">
      <c r="B1048" s="29" t="s">
        <v>36</v>
      </c>
      <c r="C1048" t="s">
        <v>156</v>
      </c>
      <c r="D1048" t="s">
        <v>80</v>
      </c>
      <c r="E1048" s="31" t="s">
        <v>2594</v>
      </c>
      <c r="F1048" s="31" t="s">
        <v>16</v>
      </c>
      <c r="G1048" s="1">
        <v>2</v>
      </c>
      <c r="H1048" s="1">
        <v>2014</v>
      </c>
      <c r="I1048" s="36">
        <v>0.79652777777777783</v>
      </c>
      <c r="J1048" s="1" t="s">
        <v>11</v>
      </c>
      <c r="K1048" s="39">
        <v>25708</v>
      </c>
      <c r="L1048" t="s">
        <v>1753</v>
      </c>
      <c r="M1048" s="12">
        <f t="shared" si="118"/>
        <v>0</v>
      </c>
      <c r="N1048" s="12">
        <v>0</v>
      </c>
      <c r="O1048" s="12">
        <v>0</v>
      </c>
      <c r="P1048" s="12">
        <f t="shared" si="114"/>
        <v>0</v>
      </c>
      <c r="Q1048" s="12">
        <f t="shared" si="115"/>
        <v>1</v>
      </c>
      <c r="R1048" s="12">
        <f t="shared" si="116"/>
        <v>0</v>
      </c>
      <c r="S1048" s="14">
        <f t="shared" si="112"/>
        <v>1</v>
      </c>
      <c r="T1048" s="1">
        <f t="shared" si="113"/>
        <v>0</v>
      </c>
      <c r="U1048" s="14">
        <f t="shared" si="117"/>
        <v>0</v>
      </c>
      <c r="V1048"/>
      <c r="W1048" s="1">
        <v>0</v>
      </c>
      <c r="X1048" s="1">
        <v>0</v>
      </c>
    </row>
    <row r="1049" spans="2:24" x14ac:dyDescent="0.3">
      <c r="B1049" s="29" t="s">
        <v>37</v>
      </c>
      <c r="C1049" t="s">
        <v>156</v>
      </c>
      <c r="D1049" t="s">
        <v>80</v>
      </c>
      <c r="E1049" s="1" t="s">
        <v>1065</v>
      </c>
      <c r="F1049" s="31" t="s">
        <v>16</v>
      </c>
      <c r="G1049" s="1">
        <v>3</v>
      </c>
      <c r="H1049" s="1">
        <v>2014</v>
      </c>
      <c r="I1049" s="36">
        <v>0.79722222222222217</v>
      </c>
      <c r="J1049" s="1" t="s">
        <v>9</v>
      </c>
      <c r="K1049" s="39">
        <v>20880</v>
      </c>
      <c r="L1049" t="s">
        <v>1754</v>
      </c>
      <c r="M1049" s="12">
        <f t="shared" si="118"/>
        <v>0</v>
      </c>
      <c r="N1049" s="12">
        <v>0</v>
      </c>
      <c r="O1049" s="12">
        <v>0</v>
      </c>
      <c r="P1049" s="12">
        <f t="shared" si="114"/>
        <v>0</v>
      </c>
      <c r="Q1049" s="12">
        <f t="shared" si="115"/>
        <v>1</v>
      </c>
      <c r="R1049" s="12">
        <f t="shared" si="116"/>
        <v>0</v>
      </c>
      <c r="S1049" s="14">
        <f t="shared" si="112"/>
        <v>1</v>
      </c>
      <c r="T1049" s="1">
        <f t="shared" si="113"/>
        <v>0</v>
      </c>
      <c r="U1049" s="14">
        <f t="shared" si="117"/>
        <v>0</v>
      </c>
      <c r="V1049"/>
      <c r="W1049" s="1">
        <v>0</v>
      </c>
      <c r="X1049" s="1">
        <v>0</v>
      </c>
    </row>
    <row r="1050" spans="2:24" x14ac:dyDescent="0.3">
      <c r="B1050" s="29" t="s">
        <v>38</v>
      </c>
      <c r="C1050" s="33" t="s">
        <v>157</v>
      </c>
      <c r="D1050" s="33" t="s">
        <v>79</v>
      </c>
      <c r="E1050" s="53" t="s">
        <v>1066</v>
      </c>
      <c r="F1050" s="31" t="s">
        <v>16</v>
      </c>
      <c r="G1050" s="1">
        <v>11</v>
      </c>
      <c r="H1050" s="1">
        <v>2014</v>
      </c>
      <c r="I1050" s="36">
        <v>0.79791666666666661</v>
      </c>
      <c r="J1050" s="1" t="s">
        <v>5</v>
      </c>
      <c r="K1050" s="39">
        <v>22327</v>
      </c>
      <c r="L1050" t="s">
        <v>1755</v>
      </c>
      <c r="M1050" s="12">
        <f t="shared" si="118"/>
        <v>0</v>
      </c>
      <c r="N1050" s="12">
        <v>0</v>
      </c>
      <c r="O1050" s="12">
        <v>0</v>
      </c>
      <c r="P1050" s="12">
        <f t="shared" si="114"/>
        <v>0</v>
      </c>
      <c r="Q1050" s="12">
        <f t="shared" si="115"/>
        <v>0</v>
      </c>
      <c r="R1050" s="12">
        <f t="shared" si="116"/>
        <v>0</v>
      </c>
      <c r="S1050" s="14">
        <f t="shared" si="112"/>
        <v>1</v>
      </c>
      <c r="T1050" s="1">
        <f t="shared" si="113"/>
        <v>0</v>
      </c>
      <c r="U1050" s="14">
        <f t="shared" si="117"/>
        <v>0</v>
      </c>
      <c r="V1050" t="s">
        <v>1887</v>
      </c>
      <c r="W1050" s="1">
        <v>0</v>
      </c>
      <c r="X1050" s="1">
        <v>0</v>
      </c>
    </row>
    <row r="1051" spans="2:24" x14ac:dyDescent="0.3">
      <c r="B1051" s="29" t="s">
        <v>39</v>
      </c>
      <c r="C1051" s="33" t="s">
        <v>157</v>
      </c>
      <c r="D1051" s="33" t="s">
        <v>79</v>
      </c>
      <c r="E1051" s="53" t="s">
        <v>1067</v>
      </c>
      <c r="F1051" s="31" t="s">
        <v>16</v>
      </c>
      <c r="G1051" s="1">
        <v>12</v>
      </c>
      <c r="H1051" s="1">
        <v>2014</v>
      </c>
      <c r="I1051" s="36">
        <v>0.79722222222222217</v>
      </c>
      <c r="J1051" s="1" t="s">
        <v>7</v>
      </c>
      <c r="K1051" s="39">
        <v>30446</v>
      </c>
      <c r="L1051" t="s">
        <v>1749</v>
      </c>
      <c r="M1051" s="12">
        <f t="shared" si="118"/>
        <v>0</v>
      </c>
      <c r="N1051" s="12">
        <v>0</v>
      </c>
      <c r="O1051" s="12">
        <v>0</v>
      </c>
      <c r="P1051" s="12">
        <f t="shared" si="114"/>
        <v>0</v>
      </c>
      <c r="Q1051" s="12">
        <f t="shared" si="115"/>
        <v>0</v>
      </c>
      <c r="R1051" s="12">
        <f t="shared" si="116"/>
        <v>0</v>
      </c>
      <c r="S1051" s="14">
        <f t="shared" si="112"/>
        <v>1</v>
      </c>
      <c r="T1051" s="1">
        <f t="shared" si="113"/>
        <v>1</v>
      </c>
      <c r="U1051" s="14">
        <f t="shared" si="117"/>
        <v>0</v>
      </c>
      <c r="V1051" t="s">
        <v>2208</v>
      </c>
      <c r="W1051" s="1">
        <v>0</v>
      </c>
      <c r="X1051" s="1">
        <v>0</v>
      </c>
    </row>
    <row r="1052" spans="2:24" x14ac:dyDescent="0.3">
      <c r="B1052" s="29" t="s">
        <v>49</v>
      </c>
      <c r="C1052" s="33" t="s">
        <v>157</v>
      </c>
      <c r="D1052" s="33" t="s">
        <v>79</v>
      </c>
      <c r="E1052" s="53" t="s">
        <v>1068</v>
      </c>
      <c r="F1052" s="31" t="s">
        <v>16</v>
      </c>
      <c r="G1052" s="1">
        <v>13</v>
      </c>
      <c r="H1052" s="1">
        <v>2014</v>
      </c>
      <c r="I1052" s="36">
        <v>0.56874999999999998</v>
      </c>
      <c r="J1052" s="1" t="s">
        <v>8</v>
      </c>
      <c r="K1052" s="39">
        <v>39281</v>
      </c>
      <c r="L1052" t="s">
        <v>1756</v>
      </c>
      <c r="M1052" s="12">
        <f t="shared" si="118"/>
        <v>0</v>
      </c>
      <c r="N1052" s="12">
        <v>0</v>
      </c>
      <c r="O1052" s="12">
        <v>0</v>
      </c>
      <c r="P1052" s="12">
        <f t="shared" si="114"/>
        <v>0</v>
      </c>
      <c r="Q1052" s="12">
        <f t="shared" si="115"/>
        <v>0</v>
      </c>
      <c r="R1052" s="12">
        <f t="shared" si="116"/>
        <v>0</v>
      </c>
      <c r="S1052" s="14">
        <f t="shared" si="112"/>
        <v>0</v>
      </c>
      <c r="T1052" s="1">
        <f t="shared" si="113"/>
        <v>0</v>
      </c>
      <c r="U1052" s="14">
        <f t="shared" si="117"/>
        <v>0</v>
      </c>
      <c r="V1052"/>
      <c r="W1052" s="1">
        <v>0</v>
      </c>
      <c r="X1052" s="1">
        <v>0</v>
      </c>
    </row>
    <row r="1053" spans="2:24" x14ac:dyDescent="0.3">
      <c r="B1053" s="29" t="s">
        <v>40</v>
      </c>
      <c r="C1053" s="33" t="s">
        <v>181</v>
      </c>
      <c r="D1053" s="33" t="s">
        <v>76</v>
      </c>
      <c r="E1053" s="53" t="s">
        <v>668</v>
      </c>
      <c r="F1053" s="31" t="s">
        <v>16</v>
      </c>
      <c r="G1053" s="1">
        <v>14</v>
      </c>
      <c r="H1053" s="1">
        <v>2014</v>
      </c>
      <c r="I1053" s="36">
        <v>0.79583333333333339</v>
      </c>
      <c r="J1053" s="1" t="s">
        <v>6</v>
      </c>
      <c r="K1053" s="39">
        <v>15799</v>
      </c>
      <c r="L1053" t="s">
        <v>1746</v>
      </c>
      <c r="M1053" s="12">
        <f t="shared" si="118"/>
        <v>0</v>
      </c>
      <c r="N1053" s="12">
        <v>0</v>
      </c>
      <c r="O1053" s="12">
        <v>0</v>
      </c>
      <c r="P1053" s="12">
        <f t="shared" si="114"/>
        <v>0</v>
      </c>
      <c r="Q1053" s="12">
        <f t="shared" si="115"/>
        <v>0</v>
      </c>
      <c r="R1053" s="12">
        <f t="shared" si="116"/>
        <v>0</v>
      </c>
      <c r="S1053" s="14">
        <f t="shared" si="112"/>
        <v>1</v>
      </c>
      <c r="T1053" s="1">
        <f t="shared" si="113"/>
        <v>0</v>
      </c>
      <c r="U1053" s="14">
        <f t="shared" si="117"/>
        <v>0</v>
      </c>
      <c r="V1053"/>
      <c r="W1053" s="1">
        <v>0</v>
      </c>
      <c r="X1053" s="1">
        <v>0</v>
      </c>
    </row>
    <row r="1054" spans="2:24" x14ac:dyDescent="0.3">
      <c r="B1054" s="29" t="s">
        <v>41</v>
      </c>
      <c r="C1054" s="33" t="s">
        <v>181</v>
      </c>
      <c r="D1054" s="33" t="s">
        <v>76</v>
      </c>
      <c r="E1054" s="53" t="s">
        <v>670</v>
      </c>
      <c r="F1054" s="31" t="s">
        <v>16</v>
      </c>
      <c r="G1054" s="1">
        <v>16</v>
      </c>
      <c r="H1054" s="1">
        <v>2014</v>
      </c>
      <c r="I1054" s="36">
        <v>0.52500000000000002</v>
      </c>
      <c r="J1054" s="1" t="s">
        <v>11</v>
      </c>
      <c r="K1054" s="39">
        <v>22611</v>
      </c>
      <c r="L1054" t="s">
        <v>1757</v>
      </c>
      <c r="M1054" s="12">
        <f t="shared" si="118"/>
        <v>0</v>
      </c>
      <c r="N1054" s="12">
        <v>0</v>
      </c>
      <c r="O1054" s="12">
        <v>0</v>
      </c>
      <c r="P1054" s="12">
        <f t="shared" si="114"/>
        <v>0</v>
      </c>
      <c r="Q1054" s="12">
        <f t="shared" si="115"/>
        <v>0</v>
      </c>
      <c r="R1054" s="12">
        <f t="shared" si="116"/>
        <v>0</v>
      </c>
      <c r="S1054" s="14">
        <f t="shared" si="112"/>
        <v>0</v>
      </c>
      <c r="T1054" s="1">
        <f t="shared" si="113"/>
        <v>0</v>
      </c>
      <c r="U1054" s="14">
        <f t="shared" si="117"/>
        <v>0</v>
      </c>
      <c r="V1054" t="s">
        <v>2209</v>
      </c>
      <c r="W1054" s="1">
        <v>0</v>
      </c>
      <c r="X1054" s="1">
        <v>1</v>
      </c>
    </row>
    <row r="1055" spans="2:24" x14ac:dyDescent="0.3">
      <c r="B1055" s="29" t="s">
        <v>42</v>
      </c>
      <c r="C1055" s="33" t="s">
        <v>166</v>
      </c>
      <c r="D1055" s="33" t="s">
        <v>73</v>
      </c>
      <c r="E1055" s="53" t="s">
        <v>1069</v>
      </c>
      <c r="F1055" s="31" t="s">
        <v>16</v>
      </c>
      <c r="G1055" s="1">
        <v>25</v>
      </c>
      <c r="H1055" s="1">
        <v>2014</v>
      </c>
      <c r="I1055" s="36">
        <v>0.83333333333333337</v>
      </c>
      <c r="J1055" s="1" t="s">
        <v>5</v>
      </c>
      <c r="K1055" s="39">
        <v>22478</v>
      </c>
      <c r="L1055" t="s">
        <v>1758</v>
      </c>
      <c r="M1055" s="12">
        <f t="shared" si="118"/>
        <v>0</v>
      </c>
      <c r="N1055" s="12">
        <v>0</v>
      </c>
      <c r="O1055" s="12">
        <v>0</v>
      </c>
      <c r="P1055" s="12">
        <f t="shared" si="114"/>
        <v>0</v>
      </c>
      <c r="Q1055" s="12">
        <f t="shared" si="115"/>
        <v>0</v>
      </c>
      <c r="R1055" s="12">
        <f t="shared" si="116"/>
        <v>0</v>
      </c>
      <c r="S1055" s="14">
        <f t="shared" si="112"/>
        <v>1</v>
      </c>
      <c r="T1055" s="1">
        <f t="shared" si="113"/>
        <v>0</v>
      </c>
      <c r="U1055" s="14">
        <f t="shared" si="117"/>
        <v>0</v>
      </c>
      <c r="V1055" t="s">
        <v>1969</v>
      </c>
      <c r="W1055" s="1">
        <v>0</v>
      </c>
      <c r="X1055" s="1">
        <v>0</v>
      </c>
    </row>
    <row r="1056" spans="2:24" x14ac:dyDescent="0.3">
      <c r="B1056" s="29" t="s">
        <v>43</v>
      </c>
      <c r="C1056" s="33" t="s">
        <v>166</v>
      </c>
      <c r="D1056" s="33" t="s">
        <v>73</v>
      </c>
      <c r="E1056" s="53" t="s">
        <v>1070</v>
      </c>
      <c r="F1056" s="31" t="s">
        <v>16</v>
      </c>
      <c r="G1056" s="1">
        <v>26</v>
      </c>
      <c r="H1056" s="1">
        <v>2014</v>
      </c>
      <c r="I1056" s="36">
        <v>0.79583333333333339</v>
      </c>
      <c r="J1056" s="1" t="s">
        <v>7</v>
      </c>
      <c r="K1056" s="39">
        <v>34941</v>
      </c>
      <c r="L1056" t="s">
        <v>1759</v>
      </c>
      <c r="M1056" s="12">
        <f t="shared" si="118"/>
        <v>0</v>
      </c>
      <c r="N1056" s="12">
        <v>0</v>
      </c>
      <c r="O1056" s="12">
        <v>0</v>
      </c>
      <c r="P1056" s="12">
        <f t="shared" si="114"/>
        <v>0</v>
      </c>
      <c r="Q1056" s="12">
        <f t="shared" si="115"/>
        <v>0</v>
      </c>
      <c r="R1056" s="12">
        <f t="shared" si="116"/>
        <v>0</v>
      </c>
      <c r="S1056" s="14">
        <f t="shared" si="112"/>
        <v>1</v>
      </c>
      <c r="T1056" s="1">
        <f t="shared" si="113"/>
        <v>1</v>
      </c>
      <c r="U1056" s="14">
        <f t="shared" si="117"/>
        <v>0</v>
      </c>
      <c r="V1056"/>
      <c r="W1056" s="1">
        <v>0</v>
      </c>
      <c r="X1056" s="1">
        <v>0</v>
      </c>
    </row>
    <row r="1057" spans="2:24" x14ac:dyDescent="0.3">
      <c r="B1057" s="29" t="s">
        <v>44</v>
      </c>
      <c r="C1057" s="33" t="s">
        <v>166</v>
      </c>
      <c r="D1057" s="33" t="s">
        <v>73</v>
      </c>
      <c r="E1057" s="53" t="s">
        <v>1071</v>
      </c>
      <c r="F1057" s="31" t="s">
        <v>16</v>
      </c>
      <c r="G1057" s="1">
        <v>27</v>
      </c>
      <c r="H1057" s="1">
        <v>2014</v>
      </c>
      <c r="I1057" s="36">
        <v>0.56597222222222221</v>
      </c>
      <c r="J1057" s="1" t="s">
        <v>8</v>
      </c>
      <c r="K1057" s="39">
        <v>38368</v>
      </c>
      <c r="L1057" t="s">
        <v>1760</v>
      </c>
      <c r="M1057" s="12">
        <f t="shared" si="118"/>
        <v>0</v>
      </c>
      <c r="N1057" s="12">
        <v>0</v>
      </c>
      <c r="O1057" s="12">
        <v>0</v>
      </c>
      <c r="P1057" s="12">
        <f t="shared" si="114"/>
        <v>0</v>
      </c>
      <c r="Q1057" s="12">
        <f t="shared" si="115"/>
        <v>0</v>
      </c>
      <c r="R1057" s="12">
        <f t="shared" si="116"/>
        <v>0</v>
      </c>
      <c r="S1057" s="14">
        <f t="shared" si="112"/>
        <v>0</v>
      </c>
      <c r="T1057" s="1">
        <f t="shared" si="113"/>
        <v>0</v>
      </c>
      <c r="U1057" s="14">
        <f t="shared" si="117"/>
        <v>0</v>
      </c>
      <c r="V1057" t="s">
        <v>2185</v>
      </c>
      <c r="W1057" s="1">
        <v>0</v>
      </c>
      <c r="X1057" s="1">
        <v>0</v>
      </c>
    </row>
    <row r="1058" spans="2:24" x14ac:dyDescent="0.3">
      <c r="B1058" s="29" t="s">
        <v>152</v>
      </c>
      <c r="C1058" s="33" t="s">
        <v>179</v>
      </c>
      <c r="D1058" s="33" t="s">
        <v>60</v>
      </c>
      <c r="E1058" s="53" t="s">
        <v>1072</v>
      </c>
      <c r="F1058" s="31" t="s">
        <v>31</v>
      </c>
      <c r="G1058" s="1">
        <v>1</v>
      </c>
      <c r="H1058" s="1">
        <v>2014</v>
      </c>
      <c r="I1058" s="36">
        <v>0.67222222222222217</v>
      </c>
      <c r="J1058" s="1" t="s">
        <v>9</v>
      </c>
      <c r="K1058" s="39">
        <v>28290</v>
      </c>
      <c r="L1058" t="s">
        <v>1755</v>
      </c>
      <c r="M1058" s="12">
        <f t="shared" si="118"/>
        <v>0</v>
      </c>
      <c r="N1058" s="12">
        <v>0</v>
      </c>
      <c r="O1058" s="12">
        <v>1</v>
      </c>
      <c r="P1058" s="12">
        <f t="shared" si="114"/>
        <v>0</v>
      </c>
      <c r="Q1058" s="12">
        <f t="shared" si="115"/>
        <v>0</v>
      </c>
      <c r="R1058" s="12">
        <f t="shared" si="116"/>
        <v>0</v>
      </c>
      <c r="S1058" s="14">
        <f t="shared" si="112"/>
        <v>0</v>
      </c>
      <c r="T1058" s="1">
        <f t="shared" si="113"/>
        <v>0</v>
      </c>
      <c r="U1058" s="14">
        <f t="shared" si="117"/>
        <v>0</v>
      </c>
      <c r="V1058" t="s">
        <v>2210</v>
      </c>
      <c r="W1058" s="1">
        <v>0</v>
      </c>
      <c r="X1058" s="1">
        <v>1</v>
      </c>
    </row>
    <row r="1059" spans="2:24" x14ac:dyDescent="0.3">
      <c r="B1059" s="29" t="s">
        <v>17</v>
      </c>
      <c r="C1059" s="33" t="s">
        <v>176</v>
      </c>
      <c r="D1059" s="33" t="s">
        <v>68</v>
      </c>
      <c r="E1059" s="53" t="s">
        <v>1073</v>
      </c>
      <c r="F1059" s="31" t="s">
        <v>31</v>
      </c>
      <c r="G1059" s="1">
        <v>9</v>
      </c>
      <c r="H1059" s="1">
        <v>2014</v>
      </c>
      <c r="I1059" s="36">
        <v>0.79652777777777783</v>
      </c>
      <c r="J1059" s="1" t="s">
        <v>5</v>
      </c>
      <c r="K1059" s="39">
        <v>28875</v>
      </c>
      <c r="L1059" t="s">
        <v>1761</v>
      </c>
      <c r="M1059" s="12">
        <f t="shared" si="118"/>
        <v>0</v>
      </c>
      <c r="N1059" s="12">
        <v>0</v>
      </c>
      <c r="O1059" s="12">
        <v>0</v>
      </c>
      <c r="P1059" s="12">
        <f t="shared" si="114"/>
        <v>0</v>
      </c>
      <c r="Q1059" s="12">
        <f t="shared" si="115"/>
        <v>0</v>
      </c>
      <c r="R1059" s="12">
        <f t="shared" si="116"/>
        <v>0</v>
      </c>
      <c r="S1059" s="14">
        <f t="shared" si="112"/>
        <v>1</v>
      </c>
      <c r="T1059" s="1">
        <f t="shared" si="113"/>
        <v>0</v>
      </c>
      <c r="U1059" s="14">
        <f t="shared" si="117"/>
        <v>0</v>
      </c>
      <c r="V1059" t="s">
        <v>1887</v>
      </c>
      <c r="W1059" s="1">
        <v>0</v>
      </c>
      <c r="X1059" s="1">
        <v>0</v>
      </c>
    </row>
    <row r="1060" spans="2:24" x14ac:dyDescent="0.3">
      <c r="B1060" s="29" t="s">
        <v>33</v>
      </c>
      <c r="C1060" s="33" t="s">
        <v>176</v>
      </c>
      <c r="D1060" s="33" t="s">
        <v>68</v>
      </c>
      <c r="E1060" s="53" t="s">
        <v>1074</v>
      </c>
      <c r="F1060" s="31" t="s">
        <v>31</v>
      </c>
      <c r="G1060" s="1">
        <v>10</v>
      </c>
      <c r="H1060" s="1">
        <v>2014</v>
      </c>
      <c r="I1060" s="38">
        <v>0.79583333333333339</v>
      </c>
      <c r="J1060" s="1" t="s">
        <v>7</v>
      </c>
      <c r="K1060" s="39">
        <v>26264</v>
      </c>
      <c r="L1060" t="s">
        <v>1762</v>
      </c>
      <c r="M1060" s="12">
        <f t="shared" si="118"/>
        <v>0</v>
      </c>
      <c r="N1060" s="12">
        <v>0</v>
      </c>
      <c r="O1060" s="12">
        <v>0</v>
      </c>
      <c r="P1060" s="12">
        <f t="shared" si="114"/>
        <v>0</v>
      </c>
      <c r="Q1060" s="12">
        <f t="shared" si="115"/>
        <v>0</v>
      </c>
      <c r="R1060" s="12">
        <f t="shared" si="116"/>
        <v>0</v>
      </c>
      <c r="S1060" s="14">
        <f t="shared" si="112"/>
        <v>1</v>
      </c>
      <c r="T1060" s="1">
        <f t="shared" si="113"/>
        <v>1</v>
      </c>
      <c r="U1060" s="14">
        <f t="shared" si="117"/>
        <v>0</v>
      </c>
      <c r="V1060"/>
      <c r="W1060" s="1">
        <v>0</v>
      </c>
      <c r="X1060" s="1">
        <v>0</v>
      </c>
    </row>
    <row r="1061" spans="2:24" x14ac:dyDescent="0.3">
      <c r="B1061" s="29" t="s">
        <v>19</v>
      </c>
      <c r="C1061" s="33" t="s">
        <v>176</v>
      </c>
      <c r="D1061" s="33" t="s">
        <v>68</v>
      </c>
      <c r="E1061" s="53" t="s">
        <v>1075</v>
      </c>
      <c r="F1061" s="31" t="s">
        <v>31</v>
      </c>
      <c r="G1061" s="1">
        <v>11</v>
      </c>
      <c r="H1061" s="1">
        <v>2014</v>
      </c>
      <c r="I1061" s="36">
        <v>0.56736111111111109</v>
      </c>
      <c r="J1061" s="1" t="s">
        <v>8</v>
      </c>
      <c r="K1061" s="39">
        <v>45944</v>
      </c>
      <c r="L1061" t="s">
        <v>1763</v>
      </c>
      <c r="M1061" s="12">
        <f t="shared" si="118"/>
        <v>0</v>
      </c>
      <c r="N1061" s="12">
        <v>0</v>
      </c>
      <c r="O1061" s="12">
        <v>0</v>
      </c>
      <c r="P1061" s="12">
        <f t="shared" si="114"/>
        <v>0</v>
      </c>
      <c r="Q1061" s="12">
        <f t="shared" si="115"/>
        <v>0</v>
      </c>
      <c r="R1061" s="12">
        <f t="shared" si="116"/>
        <v>0</v>
      </c>
      <c r="S1061" s="14">
        <f t="shared" si="112"/>
        <v>0</v>
      </c>
      <c r="T1061" s="1">
        <f t="shared" si="113"/>
        <v>0</v>
      </c>
      <c r="U1061" s="14">
        <f t="shared" si="117"/>
        <v>0</v>
      </c>
      <c r="V1061" t="s">
        <v>2211</v>
      </c>
      <c r="W1061" s="1">
        <v>0</v>
      </c>
      <c r="X1061" s="1">
        <v>0</v>
      </c>
    </row>
    <row r="1062" spans="2:24" x14ac:dyDescent="0.3">
      <c r="B1062" s="29" t="s">
        <v>21</v>
      </c>
      <c r="C1062" s="33" t="s">
        <v>170</v>
      </c>
      <c r="D1062" s="33" t="s">
        <v>77</v>
      </c>
      <c r="E1062" s="53" t="s">
        <v>1076</v>
      </c>
      <c r="F1062" s="31" t="s">
        <v>31</v>
      </c>
      <c r="G1062" s="1">
        <v>12</v>
      </c>
      <c r="H1062" s="1">
        <v>2014</v>
      </c>
      <c r="I1062" s="36">
        <v>0.81944444444444453</v>
      </c>
      <c r="J1062" s="1" t="s">
        <v>6</v>
      </c>
      <c r="K1062" s="39">
        <v>24517</v>
      </c>
      <c r="L1062" t="s">
        <v>1764</v>
      </c>
      <c r="M1062" s="12">
        <f t="shared" si="118"/>
        <v>0</v>
      </c>
      <c r="N1062" s="12">
        <v>0</v>
      </c>
      <c r="O1062" s="12">
        <v>0</v>
      </c>
      <c r="P1062" s="12">
        <f t="shared" si="114"/>
        <v>0</v>
      </c>
      <c r="Q1062" s="12">
        <f t="shared" si="115"/>
        <v>0</v>
      </c>
      <c r="R1062" s="12">
        <f t="shared" si="116"/>
        <v>0</v>
      </c>
      <c r="S1062" s="14">
        <f t="shared" ref="S1062:S1124" si="119">IF(I1062&gt;$S$2,1,0)</f>
        <v>1</v>
      </c>
      <c r="T1062" s="1">
        <f t="shared" ref="T1062:T1124" si="120">IF(J1062=$T$2,1,0)</f>
        <v>0</v>
      </c>
      <c r="U1062" s="14">
        <f t="shared" si="117"/>
        <v>0</v>
      </c>
      <c r="V1062"/>
      <c r="W1062" s="1">
        <v>0</v>
      </c>
      <c r="X1062" s="1">
        <v>0</v>
      </c>
    </row>
    <row r="1063" spans="2:24" x14ac:dyDescent="0.3">
      <c r="B1063" s="29" t="s">
        <v>22</v>
      </c>
      <c r="C1063" s="33" t="s">
        <v>170</v>
      </c>
      <c r="D1063" s="33" t="s">
        <v>77</v>
      </c>
      <c r="E1063" s="53" t="s">
        <v>678</v>
      </c>
      <c r="F1063" s="31" t="s">
        <v>31</v>
      </c>
      <c r="G1063" s="1">
        <v>13</v>
      </c>
      <c r="H1063" s="1">
        <v>2014</v>
      </c>
      <c r="I1063" s="36">
        <v>0.79652777777777783</v>
      </c>
      <c r="J1063" s="1" t="s">
        <v>10</v>
      </c>
      <c r="K1063" s="39">
        <v>29950</v>
      </c>
      <c r="L1063" t="s">
        <v>1744</v>
      </c>
      <c r="M1063" s="12">
        <f t="shared" si="118"/>
        <v>0</v>
      </c>
      <c r="N1063" s="12">
        <v>0</v>
      </c>
      <c r="O1063" s="12">
        <v>0</v>
      </c>
      <c r="P1063" s="12">
        <f t="shared" si="114"/>
        <v>0</v>
      </c>
      <c r="Q1063" s="12">
        <f t="shared" si="115"/>
        <v>0</v>
      </c>
      <c r="R1063" s="12">
        <f t="shared" si="116"/>
        <v>0</v>
      </c>
      <c r="S1063" s="14">
        <f t="shared" si="119"/>
        <v>1</v>
      </c>
      <c r="T1063" s="1">
        <f t="shared" si="120"/>
        <v>0</v>
      </c>
      <c r="U1063" s="14">
        <f t="shared" si="117"/>
        <v>0</v>
      </c>
      <c r="V1063" t="s">
        <v>2212</v>
      </c>
      <c r="W1063" s="1">
        <v>0</v>
      </c>
      <c r="X1063" s="1">
        <v>0</v>
      </c>
    </row>
    <row r="1064" spans="2:24" x14ac:dyDescent="0.3">
      <c r="B1064" s="29" t="s">
        <v>23</v>
      </c>
      <c r="C1064" s="33" t="s">
        <v>170</v>
      </c>
      <c r="D1064" s="33" t="s">
        <v>77</v>
      </c>
      <c r="E1064" s="53" t="s">
        <v>679</v>
      </c>
      <c r="F1064" s="31" t="s">
        <v>31</v>
      </c>
      <c r="G1064" s="1">
        <v>14</v>
      </c>
      <c r="H1064" s="1">
        <v>2014</v>
      </c>
      <c r="I1064" s="36">
        <v>0.52569444444444446</v>
      </c>
      <c r="J1064" s="1" t="s">
        <v>11</v>
      </c>
      <c r="K1064" s="39">
        <v>36727</v>
      </c>
      <c r="L1064" t="s">
        <v>1765</v>
      </c>
      <c r="M1064" s="12">
        <f t="shared" si="118"/>
        <v>0</v>
      </c>
      <c r="N1064" s="12">
        <v>0</v>
      </c>
      <c r="O1064" s="12">
        <v>0</v>
      </c>
      <c r="P1064" s="12">
        <f t="shared" si="114"/>
        <v>0</v>
      </c>
      <c r="Q1064" s="12">
        <f t="shared" si="115"/>
        <v>0</v>
      </c>
      <c r="R1064" s="12">
        <f t="shared" si="116"/>
        <v>0</v>
      </c>
      <c r="S1064" s="14">
        <f t="shared" si="119"/>
        <v>0</v>
      </c>
      <c r="T1064" s="1">
        <f t="shared" si="120"/>
        <v>0</v>
      </c>
      <c r="U1064" s="14">
        <f t="shared" si="117"/>
        <v>0</v>
      </c>
      <c r="V1064" t="s">
        <v>2052</v>
      </c>
      <c r="W1064" s="1">
        <v>0</v>
      </c>
      <c r="X1064" s="1">
        <v>0</v>
      </c>
    </row>
    <row r="1065" spans="2:24" x14ac:dyDescent="0.3">
      <c r="B1065" s="29" t="s">
        <v>24</v>
      </c>
      <c r="C1065" s="33" t="s">
        <v>160</v>
      </c>
      <c r="D1065" s="33" t="s">
        <v>92</v>
      </c>
      <c r="E1065" s="53" t="s">
        <v>1077</v>
      </c>
      <c r="F1065" s="31" t="s">
        <v>31</v>
      </c>
      <c r="G1065" s="1">
        <v>22</v>
      </c>
      <c r="H1065" s="1">
        <v>2014</v>
      </c>
      <c r="I1065" s="36">
        <v>0.79722222222222217</v>
      </c>
      <c r="J1065" s="1" t="s">
        <v>9</v>
      </c>
      <c r="K1065" s="39">
        <v>18894</v>
      </c>
      <c r="L1065" t="s">
        <v>1766</v>
      </c>
      <c r="M1065" s="12">
        <f t="shared" si="118"/>
        <v>0</v>
      </c>
      <c r="N1065" s="12">
        <v>0</v>
      </c>
      <c r="O1065" s="12">
        <v>0</v>
      </c>
      <c r="P1065" s="12">
        <f t="shared" si="114"/>
        <v>0</v>
      </c>
      <c r="Q1065" s="12">
        <f t="shared" si="115"/>
        <v>0</v>
      </c>
      <c r="R1065" s="12">
        <f t="shared" si="116"/>
        <v>0</v>
      </c>
      <c r="S1065" s="14">
        <f t="shared" si="119"/>
        <v>1</v>
      </c>
      <c r="T1065" s="1">
        <f t="shared" si="120"/>
        <v>0</v>
      </c>
      <c r="U1065" s="14">
        <f t="shared" si="117"/>
        <v>0</v>
      </c>
      <c r="V1065"/>
      <c r="W1065" s="1">
        <v>0</v>
      </c>
      <c r="X1065" s="1">
        <v>0</v>
      </c>
    </row>
    <row r="1066" spans="2:24" x14ac:dyDescent="0.3">
      <c r="B1066" s="29" t="s">
        <v>25</v>
      </c>
      <c r="C1066" s="33" t="s">
        <v>160</v>
      </c>
      <c r="D1066" s="33" t="s">
        <v>92</v>
      </c>
      <c r="E1066" s="53" t="s">
        <v>1078</v>
      </c>
      <c r="F1066" s="31" t="s">
        <v>31</v>
      </c>
      <c r="G1066" s="1">
        <v>23</v>
      </c>
      <c r="H1066" s="1">
        <v>2014</v>
      </c>
      <c r="I1066" s="36">
        <v>0.79791666666666661</v>
      </c>
      <c r="J1066" s="1" t="s">
        <v>5</v>
      </c>
      <c r="K1066" s="39">
        <v>38118</v>
      </c>
      <c r="L1066" t="s">
        <v>1767</v>
      </c>
      <c r="M1066" s="12">
        <f t="shared" si="118"/>
        <v>0</v>
      </c>
      <c r="N1066" s="12">
        <v>0</v>
      </c>
      <c r="O1066" s="12">
        <v>0</v>
      </c>
      <c r="P1066" s="12">
        <f t="shared" si="114"/>
        <v>0</v>
      </c>
      <c r="Q1066" s="12">
        <f t="shared" si="115"/>
        <v>0</v>
      </c>
      <c r="R1066" s="12">
        <f t="shared" si="116"/>
        <v>0</v>
      </c>
      <c r="S1066" s="14">
        <f t="shared" si="119"/>
        <v>1</v>
      </c>
      <c r="T1066" s="1">
        <f t="shared" si="120"/>
        <v>0</v>
      </c>
      <c r="U1066" s="14">
        <f t="shared" si="117"/>
        <v>0</v>
      </c>
      <c r="V1066" t="s">
        <v>1969</v>
      </c>
      <c r="W1066" s="1">
        <v>0</v>
      </c>
      <c r="X1066" s="1">
        <v>0</v>
      </c>
    </row>
    <row r="1067" spans="2:24" x14ac:dyDescent="0.3">
      <c r="B1067" s="29" t="s">
        <v>50</v>
      </c>
      <c r="C1067" s="33" t="s">
        <v>160</v>
      </c>
      <c r="D1067" s="33" t="s">
        <v>92</v>
      </c>
      <c r="E1067" s="53" t="s">
        <v>1079</v>
      </c>
      <c r="F1067" s="31" t="s">
        <v>31</v>
      </c>
      <c r="G1067" s="1">
        <v>24</v>
      </c>
      <c r="H1067" s="1">
        <v>2014</v>
      </c>
      <c r="I1067" s="38">
        <v>0.52569444444444446</v>
      </c>
      <c r="J1067" s="1" t="s">
        <v>7</v>
      </c>
      <c r="K1067" s="39">
        <v>33378</v>
      </c>
      <c r="L1067" t="s">
        <v>1768</v>
      </c>
      <c r="M1067" s="12">
        <f t="shared" si="118"/>
        <v>0</v>
      </c>
      <c r="N1067" s="12">
        <v>0</v>
      </c>
      <c r="O1067" s="12">
        <v>0</v>
      </c>
      <c r="P1067" s="12">
        <f t="shared" si="114"/>
        <v>0</v>
      </c>
      <c r="Q1067" s="12">
        <f t="shared" si="115"/>
        <v>0</v>
      </c>
      <c r="R1067" s="12">
        <f t="shared" si="116"/>
        <v>0</v>
      </c>
      <c r="S1067" s="14">
        <f t="shared" si="119"/>
        <v>0</v>
      </c>
      <c r="T1067" s="1">
        <f t="shared" si="120"/>
        <v>1</v>
      </c>
      <c r="U1067" s="14">
        <f t="shared" si="117"/>
        <v>0</v>
      </c>
      <c r="V1067"/>
      <c r="W1067" s="1">
        <v>0</v>
      </c>
      <c r="X1067" s="1">
        <v>0</v>
      </c>
    </row>
    <row r="1068" spans="2:24" x14ac:dyDescent="0.3">
      <c r="B1068" s="29" t="s">
        <v>51</v>
      </c>
      <c r="C1068" s="33" t="s">
        <v>160</v>
      </c>
      <c r="D1068" s="33" t="s">
        <v>92</v>
      </c>
      <c r="E1068" s="53" t="s">
        <v>1080</v>
      </c>
      <c r="F1068" s="31" t="s">
        <v>31</v>
      </c>
      <c r="G1068" s="1">
        <v>25</v>
      </c>
      <c r="H1068" s="1">
        <v>2014</v>
      </c>
      <c r="I1068" s="36">
        <v>0.56736111111111109</v>
      </c>
      <c r="J1068" s="1" t="s">
        <v>8</v>
      </c>
      <c r="K1068" s="39">
        <v>37701</v>
      </c>
      <c r="L1068" t="s">
        <v>1743</v>
      </c>
      <c r="M1068" s="12">
        <f t="shared" si="118"/>
        <v>0</v>
      </c>
      <c r="N1068" s="12">
        <v>0</v>
      </c>
      <c r="O1068" s="12">
        <v>0</v>
      </c>
      <c r="P1068" s="12">
        <f t="shared" si="114"/>
        <v>0</v>
      </c>
      <c r="Q1068" s="12">
        <f t="shared" si="115"/>
        <v>0</v>
      </c>
      <c r="R1068" s="12">
        <f t="shared" si="116"/>
        <v>0</v>
      </c>
      <c r="S1068" s="14">
        <f t="shared" si="119"/>
        <v>0</v>
      </c>
      <c r="T1068" s="1">
        <f t="shared" si="120"/>
        <v>0</v>
      </c>
      <c r="U1068" s="14">
        <f t="shared" si="117"/>
        <v>0</v>
      </c>
      <c r="V1068" t="s">
        <v>2213</v>
      </c>
      <c r="W1068" s="1">
        <v>0</v>
      </c>
      <c r="X1068" s="1">
        <v>0</v>
      </c>
    </row>
    <row r="1069" spans="2:24" x14ac:dyDescent="0.3">
      <c r="B1069" s="29" t="s">
        <v>46</v>
      </c>
      <c r="C1069" s="33" t="s">
        <v>169</v>
      </c>
      <c r="D1069" s="33" t="s">
        <v>1883</v>
      </c>
      <c r="E1069" s="53" t="s">
        <v>1081</v>
      </c>
      <c r="F1069" s="31" t="s">
        <v>35</v>
      </c>
      <c r="G1069" s="1">
        <v>6</v>
      </c>
      <c r="H1069" s="1">
        <v>2014</v>
      </c>
      <c r="I1069" s="36">
        <v>0.79722222222222217</v>
      </c>
      <c r="J1069" s="1" t="s">
        <v>5</v>
      </c>
      <c r="K1069" s="39">
        <v>28076</v>
      </c>
      <c r="L1069" t="s">
        <v>1714</v>
      </c>
      <c r="M1069" s="12">
        <f t="shared" si="118"/>
        <v>0</v>
      </c>
      <c r="N1069" s="12">
        <v>0</v>
      </c>
      <c r="O1069" s="12">
        <v>0</v>
      </c>
      <c r="P1069" s="12">
        <f t="shared" si="114"/>
        <v>0</v>
      </c>
      <c r="Q1069" s="12">
        <f t="shared" si="115"/>
        <v>0</v>
      </c>
      <c r="R1069" s="12">
        <f t="shared" si="116"/>
        <v>0</v>
      </c>
      <c r="S1069" s="14">
        <f t="shared" si="119"/>
        <v>1</v>
      </c>
      <c r="T1069" s="1">
        <f t="shared" si="120"/>
        <v>0</v>
      </c>
      <c r="U1069" s="14">
        <f t="shared" si="117"/>
        <v>1</v>
      </c>
      <c r="V1069" s="11" t="s">
        <v>2214</v>
      </c>
      <c r="W1069" s="1">
        <v>0</v>
      </c>
      <c r="X1069" s="1">
        <v>0</v>
      </c>
    </row>
    <row r="1070" spans="2:24" x14ac:dyDescent="0.3">
      <c r="B1070" s="29" t="s">
        <v>26</v>
      </c>
      <c r="C1070" s="33" t="s">
        <v>169</v>
      </c>
      <c r="D1070" s="33" t="s">
        <v>1883</v>
      </c>
      <c r="E1070" s="53" t="s">
        <v>1082</v>
      </c>
      <c r="F1070" s="31" t="s">
        <v>35</v>
      </c>
      <c r="G1070" s="1">
        <v>7</v>
      </c>
      <c r="H1070" s="1">
        <v>2014</v>
      </c>
      <c r="I1070" s="36">
        <v>0.8041666666666667</v>
      </c>
      <c r="J1070" s="1" t="s">
        <v>7</v>
      </c>
      <c r="K1070" s="39">
        <v>44202</v>
      </c>
      <c r="L1070" t="s">
        <v>1744</v>
      </c>
      <c r="M1070" s="12">
        <f t="shared" si="118"/>
        <v>0</v>
      </c>
      <c r="N1070" s="12">
        <v>0</v>
      </c>
      <c r="O1070" s="12">
        <v>0</v>
      </c>
      <c r="P1070" s="12">
        <f t="shared" si="114"/>
        <v>0</v>
      </c>
      <c r="Q1070" s="12">
        <f t="shared" si="115"/>
        <v>0</v>
      </c>
      <c r="R1070" s="12">
        <f t="shared" si="116"/>
        <v>0</v>
      </c>
      <c r="S1070" s="14">
        <f t="shared" si="119"/>
        <v>1</v>
      </c>
      <c r="T1070" s="1">
        <f t="shared" si="120"/>
        <v>1</v>
      </c>
      <c r="U1070" s="14">
        <f t="shared" si="117"/>
        <v>1</v>
      </c>
      <c r="V1070" t="s">
        <v>2215</v>
      </c>
      <c r="W1070" s="1">
        <v>1</v>
      </c>
      <c r="X1070" s="1">
        <v>0</v>
      </c>
    </row>
    <row r="1071" spans="2:24" x14ac:dyDescent="0.3">
      <c r="B1071" s="29" t="s">
        <v>27</v>
      </c>
      <c r="C1071" s="33" t="s">
        <v>169</v>
      </c>
      <c r="D1071" s="33" t="s">
        <v>1883</v>
      </c>
      <c r="E1071" s="53" t="s">
        <v>1083</v>
      </c>
      <c r="F1071" s="31" t="s">
        <v>35</v>
      </c>
      <c r="G1071" s="1">
        <v>8</v>
      </c>
      <c r="H1071" s="1">
        <v>2014</v>
      </c>
      <c r="I1071" s="36">
        <v>0.56805555555555554</v>
      </c>
      <c r="J1071" s="1" t="s">
        <v>8</v>
      </c>
      <c r="K1071" s="39">
        <v>37668</v>
      </c>
      <c r="L1071" t="s">
        <v>1769</v>
      </c>
      <c r="M1071" s="12">
        <f t="shared" si="118"/>
        <v>0</v>
      </c>
      <c r="N1071" s="12">
        <v>0</v>
      </c>
      <c r="O1071" s="12">
        <v>0</v>
      </c>
      <c r="P1071" s="12">
        <f t="shared" si="114"/>
        <v>0</v>
      </c>
      <c r="Q1071" s="12">
        <f t="shared" si="115"/>
        <v>0</v>
      </c>
      <c r="R1071" s="12">
        <f t="shared" si="116"/>
        <v>0</v>
      </c>
      <c r="S1071" s="14">
        <f t="shared" si="119"/>
        <v>0</v>
      </c>
      <c r="T1071" s="1">
        <f t="shared" si="120"/>
        <v>0</v>
      </c>
      <c r="U1071" s="14">
        <f t="shared" si="117"/>
        <v>1</v>
      </c>
      <c r="V1071" t="s">
        <v>2216</v>
      </c>
      <c r="W1071" s="1">
        <v>0</v>
      </c>
      <c r="X1071" s="1">
        <v>0</v>
      </c>
    </row>
    <row r="1072" spans="2:24" x14ac:dyDescent="0.3">
      <c r="B1072" s="29" t="s">
        <v>28</v>
      </c>
      <c r="C1072" s="33" t="s">
        <v>156</v>
      </c>
      <c r="D1072" s="33" t="s">
        <v>80</v>
      </c>
      <c r="E1072" s="53" t="s">
        <v>1084</v>
      </c>
      <c r="F1072" s="31" t="s">
        <v>35</v>
      </c>
      <c r="G1072" s="1">
        <v>9</v>
      </c>
      <c r="H1072" s="1">
        <v>2014</v>
      </c>
      <c r="I1072" s="36">
        <v>0.79791666666666661</v>
      </c>
      <c r="J1072" s="1" t="s">
        <v>6</v>
      </c>
      <c r="K1072" s="39">
        <v>19729</v>
      </c>
      <c r="L1072" t="s">
        <v>1740</v>
      </c>
      <c r="M1072" s="12">
        <f t="shared" si="118"/>
        <v>0</v>
      </c>
      <c r="N1072" s="12">
        <v>0</v>
      </c>
      <c r="O1072" s="12">
        <v>0</v>
      </c>
      <c r="P1072" s="12">
        <f t="shared" si="114"/>
        <v>0</v>
      </c>
      <c r="Q1072" s="12">
        <f t="shared" si="115"/>
        <v>1</v>
      </c>
      <c r="R1072" s="12">
        <f t="shared" si="116"/>
        <v>0</v>
      </c>
      <c r="S1072" s="14">
        <f t="shared" si="119"/>
        <v>1</v>
      </c>
      <c r="T1072" s="1">
        <f t="shared" si="120"/>
        <v>0</v>
      </c>
      <c r="U1072" s="14">
        <f t="shared" si="117"/>
        <v>1</v>
      </c>
      <c r="V1072"/>
      <c r="W1072" s="1">
        <v>0</v>
      </c>
      <c r="X1072" s="1">
        <v>0</v>
      </c>
    </row>
    <row r="1073" spans="2:24" x14ac:dyDescent="0.3">
      <c r="B1073" s="29" t="s">
        <v>47</v>
      </c>
      <c r="C1073" s="33" t="s">
        <v>156</v>
      </c>
      <c r="D1073" s="33" t="s">
        <v>80</v>
      </c>
      <c r="E1073" s="53" t="s">
        <v>1085</v>
      </c>
      <c r="F1073" s="31" t="s">
        <v>35</v>
      </c>
      <c r="G1073" s="1">
        <v>10</v>
      </c>
      <c r="H1073" s="1">
        <v>2014</v>
      </c>
      <c r="I1073" s="36">
        <v>0.79583333333333339</v>
      </c>
      <c r="J1073" s="1" t="s">
        <v>10</v>
      </c>
      <c r="K1073" s="39">
        <v>24184</v>
      </c>
      <c r="L1073" t="s">
        <v>1770</v>
      </c>
      <c r="M1073" s="12">
        <f t="shared" si="118"/>
        <v>0</v>
      </c>
      <c r="N1073" s="12">
        <v>0</v>
      </c>
      <c r="O1073" s="12">
        <v>0</v>
      </c>
      <c r="P1073" s="12">
        <f t="shared" si="114"/>
        <v>0</v>
      </c>
      <c r="Q1073" s="12">
        <f t="shared" si="115"/>
        <v>1</v>
      </c>
      <c r="R1073" s="12">
        <f t="shared" si="116"/>
        <v>0</v>
      </c>
      <c r="S1073" s="14">
        <f t="shared" si="119"/>
        <v>1</v>
      </c>
      <c r="T1073" s="1">
        <f t="shared" si="120"/>
        <v>0</v>
      </c>
      <c r="U1073" s="14">
        <f t="shared" si="117"/>
        <v>1</v>
      </c>
      <c r="V1073" t="s">
        <v>2217</v>
      </c>
      <c r="W1073" s="1">
        <v>0</v>
      </c>
      <c r="X1073" s="1">
        <v>0</v>
      </c>
    </row>
    <row r="1074" spans="2:24" x14ac:dyDescent="0.3">
      <c r="B1074" s="29" t="s">
        <v>29</v>
      </c>
      <c r="C1074" s="33" t="s">
        <v>156</v>
      </c>
      <c r="D1074" s="33" t="s">
        <v>80</v>
      </c>
      <c r="E1074" s="53" t="s">
        <v>1086</v>
      </c>
      <c r="F1074" s="31" t="s">
        <v>35</v>
      </c>
      <c r="G1074" s="1">
        <v>11</v>
      </c>
      <c r="H1074" s="1">
        <v>2014</v>
      </c>
      <c r="I1074" s="36">
        <v>0.7993055555555556</v>
      </c>
      <c r="J1074" s="1" t="s">
        <v>11</v>
      </c>
      <c r="K1074" s="39">
        <v>25886</v>
      </c>
      <c r="L1074" t="s">
        <v>1763</v>
      </c>
      <c r="M1074" s="12">
        <f t="shared" si="118"/>
        <v>0</v>
      </c>
      <c r="N1074" s="12">
        <v>0</v>
      </c>
      <c r="O1074" s="12">
        <v>0</v>
      </c>
      <c r="P1074" s="12">
        <f t="shared" si="114"/>
        <v>0</v>
      </c>
      <c r="Q1074" s="12">
        <f t="shared" si="115"/>
        <v>1</v>
      </c>
      <c r="R1074" s="12">
        <f t="shared" si="116"/>
        <v>0</v>
      </c>
      <c r="S1074" s="14">
        <f t="shared" si="119"/>
        <v>1</v>
      </c>
      <c r="T1074" s="1">
        <f t="shared" si="120"/>
        <v>0</v>
      </c>
      <c r="U1074" s="14">
        <f t="shared" si="117"/>
        <v>1</v>
      </c>
      <c r="V1074" t="s">
        <v>2218</v>
      </c>
      <c r="W1074" s="1">
        <v>0</v>
      </c>
      <c r="X1074" s="1">
        <v>0</v>
      </c>
    </row>
    <row r="1075" spans="2:24" x14ac:dyDescent="0.3">
      <c r="B1075" s="29" t="s">
        <v>30</v>
      </c>
      <c r="C1075" s="33" t="s">
        <v>157</v>
      </c>
      <c r="D1075" s="33" t="s">
        <v>79</v>
      </c>
      <c r="E1075" s="53" t="s">
        <v>1087</v>
      </c>
      <c r="F1075" s="31" t="s">
        <v>35</v>
      </c>
      <c r="G1075" s="1">
        <v>12</v>
      </c>
      <c r="H1075" s="1">
        <v>2014</v>
      </c>
      <c r="I1075" s="36">
        <v>0.79861111111111116</v>
      </c>
      <c r="J1075" s="1" t="s">
        <v>9</v>
      </c>
      <c r="K1075" s="39">
        <v>17403</v>
      </c>
      <c r="L1075" t="s">
        <v>1771</v>
      </c>
      <c r="M1075" s="12">
        <f t="shared" si="118"/>
        <v>0</v>
      </c>
      <c r="N1075" s="12">
        <v>0</v>
      </c>
      <c r="O1075" s="12">
        <v>0</v>
      </c>
      <c r="P1075" s="12">
        <f t="shared" si="114"/>
        <v>0</v>
      </c>
      <c r="Q1075" s="12">
        <f t="shared" si="115"/>
        <v>0</v>
      </c>
      <c r="R1075" s="12">
        <f t="shared" si="116"/>
        <v>0</v>
      </c>
      <c r="S1075" s="14">
        <f t="shared" si="119"/>
        <v>1</v>
      </c>
      <c r="T1075" s="1">
        <f t="shared" si="120"/>
        <v>0</v>
      </c>
      <c r="U1075" s="14">
        <f t="shared" si="117"/>
        <v>1</v>
      </c>
      <c r="V1075"/>
      <c r="W1075" s="1">
        <v>0</v>
      </c>
      <c r="X1075" s="1">
        <v>0</v>
      </c>
    </row>
    <row r="1076" spans="2:24" x14ac:dyDescent="0.3">
      <c r="B1076" s="29" t="s">
        <v>34</v>
      </c>
      <c r="C1076" s="33" t="s">
        <v>157</v>
      </c>
      <c r="D1076" s="33" t="s">
        <v>79</v>
      </c>
      <c r="E1076" s="53" t="s">
        <v>690</v>
      </c>
      <c r="F1076" s="31" t="s">
        <v>35</v>
      </c>
      <c r="G1076" s="1">
        <v>13</v>
      </c>
      <c r="H1076" s="1">
        <v>2014</v>
      </c>
      <c r="I1076" s="36">
        <v>0.79791666666666661</v>
      </c>
      <c r="J1076" s="1" t="s">
        <v>5</v>
      </c>
      <c r="K1076" s="39">
        <v>44031</v>
      </c>
      <c r="L1076" t="s">
        <v>1741</v>
      </c>
      <c r="M1076" s="12">
        <f t="shared" si="118"/>
        <v>0</v>
      </c>
      <c r="N1076" s="12">
        <v>0</v>
      </c>
      <c r="O1076" s="12">
        <v>0</v>
      </c>
      <c r="P1076" s="12">
        <f t="shared" si="114"/>
        <v>0</v>
      </c>
      <c r="Q1076" s="12">
        <f t="shared" si="115"/>
        <v>0</v>
      </c>
      <c r="R1076" s="12">
        <f t="shared" si="116"/>
        <v>0</v>
      </c>
      <c r="S1076" s="14">
        <f t="shared" si="119"/>
        <v>1</v>
      </c>
      <c r="T1076" s="1">
        <f t="shared" si="120"/>
        <v>0</v>
      </c>
      <c r="U1076" s="14">
        <f t="shared" si="117"/>
        <v>1</v>
      </c>
      <c r="V1076" t="s">
        <v>2219</v>
      </c>
      <c r="W1076" s="1">
        <v>0</v>
      </c>
      <c r="X1076" s="1">
        <v>0</v>
      </c>
    </row>
    <row r="1077" spans="2:24" x14ac:dyDescent="0.3">
      <c r="B1077" s="29" t="s">
        <v>102</v>
      </c>
      <c r="C1077" s="33" t="s">
        <v>157</v>
      </c>
      <c r="D1077" s="33" t="s">
        <v>79</v>
      </c>
      <c r="E1077" s="53" t="s">
        <v>691</v>
      </c>
      <c r="F1077" s="31" t="s">
        <v>35</v>
      </c>
      <c r="G1077" s="1">
        <v>14</v>
      </c>
      <c r="H1077" s="1">
        <v>2014</v>
      </c>
      <c r="I1077" s="36">
        <v>0.67291666666666661</v>
      </c>
      <c r="J1077" s="1" t="s">
        <v>7</v>
      </c>
      <c r="K1077" s="39">
        <v>33901</v>
      </c>
      <c r="L1077" t="s">
        <v>1750</v>
      </c>
      <c r="M1077" s="12">
        <f t="shared" si="118"/>
        <v>0</v>
      </c>
      <c r="N1077" s="12">
        <v>0</v>
      </c>
      <c r="O1077" s="12">
        <v>0</v>
      </c>
      <c r="P1077" s="12">
        <f t="shared" si="114"/>
        <v>0</v>
      </c>
      <c r="Q1077" s="12">
        <f t="shared" si="115"/>
        <v>0</v>
      </c>
      <c r="R1077" s="12">
        <f t="shared" si="116"/>
        <v>0</v>
      </c>
      <c r="S1077" s="14">
        <f t="shared" si="119"/>
        <v>0</v>
      </c>
      <c r="T1077" s="1">
        <f t="shared" si="120"/>
        <v>1</v>
      </c>
      <c r="U1077" s="14">
        <f t="shared" si="117"/>
        <v>1</v>
      </c>
      <c r="V1077" t="s">
        <v>2220</v>
      </c>
      <c r="W1077" s="1">
        <v>0</v>
      </c>
      <c r="X1077" s="1">
        <v>0</v>
      </c>
    </row>
    <row r="1078" spans="2:24" x14ac:dyDescent="0.3">
      <c r="B1078" s="29" t="s">
        <v>103</v>
      </c>
      <c r="C1078" s="33" t="s">
        <v>157</v>
      </c>
      <c r="D1078" s="33" t="s">
        <v>79</v>
      </c>
      <c r="E1078" s="53" t="s">
        <v>692</v>
      </c>
      <c r="F1078" s="31" t="s">
        <v>35</v>
      </c>
      <c r="G1078" s="1">
        <v>15</v>
      </c>
      <c r="H1078" s="1">
        <v>2014</v>
      </c>
      <c r="I1078" s="36">
        <v>0.56805555555555554</v>
      </c>
      <c r="J1078" s="1" t="s">
        <v>8</v>
      </c>
      <c r="K1078" s="39">
        <v>46469</v>
      </c>
      <c r="L1078" t="s">
        <v>1764</v>
      </c>
      <c r="M1078" s="12">
        <f t="shared" si="118"/>
        <v>0</v>
      </c>
      <c r="N1078" s="12">
        <v>0</v>
      </c>
      <c r="O1078" s="12">
        <v>0</v>
      </c>
      <c r="P1078" s="12">
        <f t="shared" si="114"/>
        <v>0</v>
      </c>
      <c r="Q1078" s="12">
        <f t="shared" si="115"/>
        <v>0</v>
      </c>
      <c r="R1078" s="12">
        <f t="shared" si="116"/>
        <v>0</v>
      </c>
      <c r="S1078" s="14">
        <f t="shared" si="119"/>
        <v>0</v>
      </c>
      <c r="T1078" s="1">
        <f t="shared" si="120"/>
        <v>0</v>
      </c>
      <c r="U1078" s="14">
        <f t="shared" si="117"/>
        <v>1</v>
      </c>
      <c r="V1078" t="s">
        <v>2221</v>
      </c>
      <c r="W1078" s="1">
        <v>0</v>
      </c>
      <c r="X1078" s="1">
        <v>0</v>
      </c>
    </row>
    <row r="1079" spans="2:24" x14ac:dyDescent="0.3">
      <c r="B1079" s="29" t="s">
        <v>104</v>
      </c>
      <c r="C1079" s="33" t="s">
        <v>159</v>
      </c>
      <c r="D1079" s="33" t="s">
        <v>81</v>
      </c>
      <c r="E1079" s="53" t="s">
        <v>1088</v>
      </c>
      <c r="F1079" s="31" t="s">
        <v>35</v>
      </c>
      <c r="G1079" s="1">
        <v>23</v>
      </c>
      <c r="H1079" s="1">
        <v>2014</v>
      </c>
      <c r="I1079" s="36">
        <v>0.79722222222222217</v>
      </c>
      <c r="J1079" s="1" t="s">
        <v>6</v>
      </c>
      <c r="K1079" s="39">
        <v>17931</v>
      </c>
      <c r="L1079" t="s">
        <v>1772</v>
      </c>
      <c r="M1079" s="12">
        <f t="shared" si="118"/>
        <v>0</v>
      </c>
      <c r="N1079" s="12">
        <v>0</v>
      </c>
      <c r="O1079" s="12">
        <v>0</v>
      </c>
      <c r="P1079" s="12">
        <f t="shared" si="114"/>
        <v>0</v>
      </c>
      <c r="Q1079" s="12">
        <f t="shared" si="115"/>
        <v>0</v>
      </c>
      <c r="R1079" s="12">
        <f t="shared" si="116"/>
        <v>0</v>
      </c>
      <c r="S1079" s="14">
        <f t="shared" si="119"/>
        <v>1</v>
      </c>
      <c r="T1079" s="1">
        <f t="shared" si="120"/>
        <v>0</v>
      </c>
      <c r="U1079" s="14">
        <f t="shared" si="117"/>
        <v>1</v>
      </c>
      <c r="V1079"/>
      <c r="W1079" s="1">
        <v>0</v>
      </c>
      <c r="X1079" s="1">
        <v>0</v>
      </c>
    </row>
    <row r="1080" spans="2:24" x14ac:dyDescent="0.3">
      <c r="B1080" s="29" t="s">
        <v>105</v>
      </c>
      <c r="C1080" s="33" t="s">
        <v>159</v>
      </c>
      <c r="D1080" s="33" t="s">
        <v>81</v>
      </c>
      <c r="E1080" s="53" t="s">
        <v>1089</v>
      </c>
      <c r="F1080" s="31" t="s">
        <v>35</v>
      </c>
      <c r="G1080" s="1">
        <v>24</v>
      </c>
      <c r="H1080" s="1">
        <v>2014</v>
      </c>
      <c r="I1080" s="36">
        <v>0.79583333333333339</v>
      </c>
      <c r="J1080" s="1" t="s">
        <v>10</v>
      </c>
      <c r="K1080" s="39">
        <v>20596</v>
      </c>
      <c r="L1080" t="s">
        <v>1773</v>
      </c>
      <c r="M1080" s="12">
        <f t="shared" si="118"/>
        <v>0</v>
      </c>
      <c r="N1080" s="12">
        <v>0</v>
      </c>
      <c r="O1080" s="12">
        <v>0</v>
      </c>
      <c r="P1080" s="12">
        <f t="shared" si="114"/>
        <v>0</v>
      </c>
      <c r="Q1080" s="12">
        <f t="shared" si="115"/>
        <v>0</v>
      </c>
      <c r="R1080" s="12">
        <f t="shared" si="116"/>
        <v>0</v>
      </c>
      <c r="S1080" s="14">
        <f t="shared" si="119"/>
        <v>1</v>
      </c>
      <c r="T1080" s="1">
        <f t="shared" si="120"/>
        <v>0</v>
      </c>
      <c r="U1080" s="14">
        <f t="shared" si="117"/>
        <v>1</v>
      </c>
      <c r="V1080" t="s">
        <v>2217</v>
      </c>
      <c r="W1080" s="1">
        <v>0</v>
      </c>
      <c r="X1080" s="1">
        <v>0</v>
      </c>
    </row>
    <row r="1081" spans="2:24" x14ac:dyDescent="0.3">
      <c r="B1081" s="29" t="s">
        <v>106</v>
      </c>
      <c r="C1081" s="33" t="s">
        <v>159</v>
      </c>
      <c r="D1081" s="33" t="s">
        <v>81</v>
      </c>
      <c r="E1081" s="53" t="s">
        <v>1090</v>
      </c>
      <c r="F1081" s="31" t="s">
        <v>35</v>
      </c>
      <c r="G1081" s="1">
        <v>25</v>
      </c>
      <c r="H1081" s="1">
        <v>2014</v>
      </c>
      <c r="I1081" s="36">
        <v>0.79652777777777783</v>
      </c>
      <c r="J1081" s="1" t="s">
        <v>11</v>
      </c>
      <c r="K1081" s="39">
        <v>22020</v>
      </c>
      <c r="L1081" t="s">
        <v>1735</v>
      </c>
      <c r="M1081" s="12">
        <f t="shared" si="118"/>
        <v>0</v>
      </c>
      <c r="N1081" s="12">
        <v>0</v>
      </c>
      <c r="O1081" s="12">
        <v>0</v>
      </c>
      <c r="P1081" s="12">
        <f t="shared" si="114"/>
        <v>0</v>
      </c>
      <c r="Q1081" s="12">
        <f t="shared" si="115"/>
        <v>0</v>
      </c>
      <c r="R1081" s="12">
        <f t="shared" si="116"/>
        <v>0</v>
      </c>
      <c r="S1081" s="14">
        <f t="shared" si="119"/>
        <v>1</v>
      </c>
      <c r="T1081" s="1">
        <f t="shared" si="120"/>
        <v>0</v>
      </c>
      <c r="U1081" s="14">
        <f t="shared" si="117"/>
        <v>1</v>
      </c>
      <c r="V1081"/>
      <c r="W1081" s="1">
        <v>0</v>
      </c>
      <c r="X1081" s="1">
        <v>0</v>
      </c>
    </row>
    <row r="1082" spans="2:24" x14ac:dyDescent="0.3">
      <c r="B1082" s="29" t="s">
        <v>107</v>
      </c>
      <c r="C1082" s="33" t="s">
        <v>181</v>
      </c>
      <c r="D1082" s="33" t="s">
        <v>76</v>
      </c>
      <c r="E1082" s="53" t="s">
        <v>1091</v>
      </c>
      <c r="F1082" s="31" t="s">
        <v>35</v>
      </c>
      <c r="G1082" s="1">
        <v>27</v>
      </c>
      <c r="H1082" s="1">
        <v>2014</v>
      </c>
      <c r="I1082" s="36">
        <v>0.54722222222222217</v>
      </c>
      <c r="J1082" s="1" t="s">
        <v>5</v>
      </c>
      <c r="K1082" s="39">
        <v>15614</v>
      </c>
      <c r="L1082" t="s">
        <v>1727</v>
      </c>
      <c r="M1082" s="12">
        <f t="shared" si="118"/>
        <v>0</v>
      </c>
      <c r="N1082" s="12">
        <v>0</v>
      </c>
      <c r="O1082" s="12">
        <v>0</v>
      </c>
      <c r="P1082" s="12">
        <f t="shared" si="114"/>
        <v>0</v>
      </c>
      <c r="Q1082" s="12">
        <f t="shared" si="115"/>
        <v>0</v>
      </c>
      <c r="R1082" s="12">
        <f t="shared" si="116"/>
        <v>0</v>
      </c>
      <c r="S1082" s="14">
        <f t="shared" si="119"/>
        <v>0</v>
      </c>
      <c r="T1082" s="1">
        <f t="shared" si="120"/>
        <v>0</v>
      </c>
      <c r="U1082" s="14">
        <f t="shared" si="117"/>
        <v>1</v>
      </c>
      <c r="V1082" t="s">
        <v>2222</v>
      </c>
      <c r="W1082" s="1">
        <v>0</v>
      </c>
      <c r="X1082" s="1">
        <v>1</v>
      </c>
    </row>
    <row r="1083" spans="2:24" x14ac:dyDescent="0.3">
      <c r="B1083" s="29" t="s">
        <v>108</v>
      </c>
      <c r="C1083" s="33" t="s">
        <v>181</v>
      </c>
      <c r="D1083" s="33" t="s">
        <v>76</v>
      </c>
      <c r="E1083" s="53" t="s">
        <v>1091</v>
      </c>
      <c r="F1083" s="31" t="s">
        <v>35</v>
      </c>
      <c r="G1083" s="1">
        <v>27</v>
      </c>
      <c r="H1083" s="1">
        <v>2014</v>
      </c>
      <c r="I1083" s="36">
        <v>0.79583333333333339</v>
      </c>
      <c r="J1083" s="1" t="s">
        <v>5</v>
      </c>
      <c r="K1083" s="39">
        <v>34895</v>
      </c>
      <c r="L1083" t="s">
        <v>1774</v>
      </c>
      <c r="M1083" s="12">
        <f t="shared" si="118"/>
        <v>0</v>
      </c>
      <c r="N1083" s="12">
        <v>0</v>
      </c>
      <c r="O1083" s="12">
        <v>0</v>
      </c>
      <c r="P1083" s="12">
        <f t="shared" si="114"/>
        <v>0</v>
      </c>
      <c r="Q1083" s="12">
        <f t="shared" si="115"/>
        <v>0</v>
      </c>
      <c r="R1083" s="12">
        <f t="shared" si="116"/>
        <v>0</v>
      </c>
      <c r="S1083" s="14">
        <f t="shared" si="119"/>
        <v>1</v>
      </c>
      <c r="T1083" s="1">
        <f t="shared" si="120"/>
        <v>0</v>
      </c>
      <c r="U1083" s="14">
        <f t="shared" si="117"/>
        <v>1</v>
      </c>
      <c r="V1083" t="s">
        <v>2223</v>
      </c>
      <c r="W1083" s="1">
        <v>0</v>
      </c>
      <c r="X1083" s="1">
        <v>0</v>
      </c>
    </row>
    <row r="1084" spans="2:24" x14ac:dyDescent="0.3">
      <c r="B1084" s="29" t="s">
        <v>109</v>
      </c>
      <c r="C1084" s="33" t="s">
        <v>181</v>
      </c>
      <c r="D1084" s="33" t="s">
        <v>76</v>
      </c>
      <c r="E1084" s="53" t="s">
        <v>1092</v>
      </c>
      <c r="F1084" s="31" t="s">
        <v>35</v>
      </c>
      <c r="G1084" s="1">
        <v>28</v>
      </c>
      <c r="H1084" s="1">
        <v>2014</v>
      </c>
      <c r="I1084" s="36">
        <v>0.67152777777777783</v>
      </c>
      <c r="J1084" s="1" t="s">
        <v>7</v>
      </c>
      <c r="K1084" s="39">
        <v>36387</v>
      </c>
      <c r="L1084" t="s">
        <v>1769</v>
      </c>
      <c r="M1084" s="12">
        <f t="shared" si="118"/>
        <v>0</v>
      </c>
      <c r="N1084" s="12">
        <v>0</v>
      </c>
      <c r="O1084" s="12">
        <v>0</v>
      </c>
      <c r="P1084" s="12">
        <f t="shared" si="114"/>
        <v>0</v>
      </c>
      <c r="Q1084" s="12">
        <f t="shared" si="115"/>
        <v>0</v>
      </c>
      <c r="R1084" s="12">
        <f t="shared" si="116"/>
        <v>0</v>
      </c>
      <c r="S1084" s="14">
        <f t="shared" si="119"/>
        <v>0</v>
      </c>
      <c r="T1084" s="1">
        <f t="shared" si="120"/>
        <v>1</v>
      </c>
      <c r="U1084" s="14">
        <f t="shared" si="117"/>
        <v>1</v>
      </c>
      <c r="V1084" t="s">
        <v>2224</v>
      </c>
      <c r="W1084" s="1">
        <v>0</v>
      </c>
      <c r="X1084" s="1">
        <v>0</v>
      </c>
    </row>
    <row r="1085" spans="2:24" x14ac:dyDescent="0.3">
      <c r="B1085" s="29" t="s">
        <v>110</v>
      </c>
      <c r="C1085" s="33" t="s">
        <v>181</v>
      </c>
      <c r="D1085" s="33" t="s">
        <v>76</v>
      </c>
      <c r="E1085" s="53" t="s">
        <v>1093</v>
      </c>
      <c r="F1085" s="31" t="s">
        <v>35</v>
      </c>
      <c r="G1085" s="1">
        <v>29</v>
      </c>
      <c r="H1085" s="1">
        <v>2014</v>
      </c>
      <c r="I1085" s="36">
        <v>0.56944444444444442</v>
      </c>
      <c r="J1085" s="1" t="s">
        <v>8</v>
      </c>
      <c r="K1085" s="39">
        <v>32665</v>
      </c>
      <c r="L1085" t="s">
        <v>1775</v>
      </c>
      <c r="M1085" s="12">
        <f t="shared" si="118"/>
        <v>0</v>
      </c>
      <c r="N1085" s="12">
        <v>0</v>
      </c>
      <c r="O1085" s="12">
        <v>0</v>
      </c>
      <c r="P1085" s="12">
        <f t="shared" si="114"/>
        <v>0</v>
      </c>
      <c r="Q1085" s="12">
        <f t="shared" si="115"/>
        <v>0</v>
      </c>
      <c r="R1085" s="12">
        <f t="shared" si="116"/>
        <v>0</v>
      </c>
      <c r="S1085" s="14">
        <f t="shared" si="119"/>
        <v>0</v>
      </c>
      <c r="T1085" s="1">
        <f t="shared" si="120"/>
        <v>0</v>
      </c>
      <c r="U1085" s="14">
        <f t="shared" si="117"/>
        <v>1</v>
      </c>
      <c r="V1085" t="s">
        <v>2225</v>
      </c>
      <c r="W1085" s="1">
        <v>0</v>
      </c>
      <c r="X1085" s="1">
        <v>0</v>
      </c>
    </row>
    <row r="1086" spans="2:24" x14ac:dyDescent="0.3">
      <c r="B1086" s="29" t="s">
        <v>111</v>
      </c>
      <c r="C1086" s="33" t="s">
        <v>168</v>
      </c>
      <c r="D1086" s="33" t="s">
        <v>65</v>
      </c>
      <c r="E1086" s="53" t="s">
        <v>696</v>
      </c>
      <c r="F1086" s="31" t="s">
        <v>35</v>
      </c>
      <c r="G1086" s="1">
        <v>30</v>
      </c>
      <c r="H1086" s="1">
        <v>2014</v>
      </c>
      <c r="I1086" s="36">
        <v>0.79722222222222217</v>
      </c>
      <c r="J1086" s="1" t="s">
        <v>6</v>
      </c>
      <c r="K1086" s="39">
        <v>15252</v>
      </c>
      <c r="L1086" t="s">
        <v>1776</v>
      </c>
      <c r="M1086" s="12">
        <f t="shared" si="118"/>
        <v>0</v>
      </c>
      <c r="N1086" s="12">
        <v>0</v>
      </c>
      <c r="O1086" s="12">
        <v>0</v>
      </c>
      <c r="P1086" s="12">
        <f t="shared" si="114"/>
        <v>0</v>
      </c>
      <c r="Q1086" s="12">
        <f t="shared" si="115"/>
        <v>0</v>
      </c>
      <c r="R1086" s="12">
        <f t="shared" si="116"/>
        <v>0</v>
      </c>
      <c r="S1086" s="14">
        <f t="shared" si="119"/>
        <v>1</v>
      </c>
      <c r="T1086" s="1">
        <f t="shared" si="120"/>
        <v>0</v>
      </c>
      <c r="U1086" s="14">
        <f t="shared" si="117"/>
        <v>1</v>
      </c>
      <c r="V1086"/>
      <c r="W1086" s="1">
        <v>0</v>
      </c>
      <c r="X1086" s="1">
        <v>0</v>
      </c>
    </row>
    <row r="1087" spans="2:24" x14ac:dyDescent="0.3">
      <c r="B1087" s="29" t="s">
        <v>112</v>
      </c>
      <c r="C1087" s="33" t="s">
        <v>168</v>
      </c>
      <c r="D1087" s="33" t="s">
        <v>65</v>
      </c>
      <c r="E1087" s="53" t="s">
        <v>1094</v>
      </c>
      <c r="F1087" s="31" t="s">
        <v>48</v>
      </c>
      <c r="G1087" s="1">
        <v>1</v>
      </c>
      <c r="H1087" s="1">
        <v>2014</v>
      </c>
      <c r="I1087" s="36">
        <v>0.79722222222222217</v>
      </c>
      <c r="J1087" s="1" t="s">
        <v>10</v>
      </c>
      <c r="K1087" s="39">
        <v>19150</v>
      </c>
      <c r="L1087" t="s">
        <v>1777</v>
      </c>
      <c r="M1087" s="12">
        <f t="shared" si="118"/>
        <v>0</v>
      </c>
      <c r="N1087" s="12">
        <v>0</v>
      </c>
      <c r="O1087" s="12">
        <v>0</v>
      </c>
      <c r="P1087" s="12">
        <f t="shared" ref="P1087:P1143" si="121">IF(C1087=$P$3,1,0)</f>
        <v>0</v>
      </c>
      <c r="Q1087" s="12">
        <f t="shared" ref="Q1087:Q1143" si="122">IF(C1087=$Q$3,1,0)</f>
        <v>0</v>
      </c>
      <c r="R1087" s="12">
        <f t="shared" ref="R1087:R1143" si="123">IF(C1087=$R$3,1,0)</f>
        <v>0</v>
      </c>
      <c r="S1087" s="14">
        <f t="shared" si="119"/>
        <v>1</v>
      </c>
      <c r="T1087" s="1">
        <f t="shared" si="120"/>
        <v>0</v>
      </c>
      <c r="U1087" s="14">
        <f t="shared" ref="U1087:U1143" si="124">IF(F1087=$U$2,1,0)</f>
        <v>0</v>
      </c>
      <c r="V1087" t="s">
        <v>2217</v>
      </c>
      <c r="W1087" s="1">
        <v>0</v>
      </c>
      <c r="X1087" s="1">
        <v>0</v>
      </c>
    </row>
    <row r="1088" spans="2:24" x14ac:dyDescent="0.3">
      <c r="B1088" s="29" t="s">
        <v>113</v>
      </c>
      <c r="C1088" s="33" t="s">
        <v>168</v>
      </c>
      <c r="D1088" s="33" t="s">
        <v>65</v>
      </c>
      <c r="E1088" s="53" t="s">
        <v>1095</v>
      </c>
      <c r="F1088" s="31" t="s">
        <v>48</v>
      </c>
      <c r="G1088" s="1">
        <v>2</v>
      </c>
      <c r="H1088" s="1">
        <v>2014</v>
      </c>
      <c r="I1088" s="36">
        <v>0.79652777777777783</v>
      </c>
      <c r="J1088" s="1" t="s">
        <v>11</v>
      </c>
      <c r="K1088" s="39">
        <v>13478</v>
      </c>
      <c r="L1088" t="s">
        <v>1778</v>
      </c>
      <c r="M1088" s="12">
        <f t="shared" si="118"/>
        <v>0</v>
      </c>
      <c r="N1088" s="12">
        <v>0</v>
      </c>
      <c r="O1088" s="12">
        <v>0</v>
      </c>
      <c r="P1088" s="12">
        <f t="shared" si="121"/>
        <v>0</v>
      </c>
      <c r="Q1088" s="12">
        <f t="shared" si="122"/>
        <v>0</v>
      </c>
      <c r="R1088" s="12">
        <f t="shared" si="123"/>
        <v>0</v>
      </c>
      <c r="S1088" s="14">
        <f t="shared" si="119"/>
        <v>1</v>
      </c>
      <c r="T1088" s="1">
        <f t="shared" si="120"/>
        <v>0</v>
      </c>
      <c r="U1088" s="14">
        <f t="shared" si="124"/>
        <v>0</v>
      </c>
      <c r="V1088" t="s">
        <v>2226</v>
      </c>
      <c r="W1088" s="1">
        <v>0</v>
      </c>
      <c r="X1088" s="1">
        <v>0</v>
      </c>
    </row>
    <row r="1089" spans="2:24" x14ac:dyDescent="0.3">
      <c r="B1089" s="29" t="s">
        <v>114</v>
      </c>
      <c r="C1089" s="33" t="s">
        <v>168</v>
      </c>
      <c r="D1089" s="33" t="s">
        <v>65</v>
      </c>
      <c r="E1089" s="53" t="s">
        <v>1096</v>
      </c>
      <c r="F1089" s="31" t="s">
        <v>48</v>
      </c>
      <c r="G1089" s="1">
        <v>3</v>
      </c>
      <c r="H1089" s="1">
        <v>2014</v>
      </c>
      <c r="I1089" s="36">
        <v>0.8340277777777777</v>
      </c>
      <c r="J1089" s="1" t="s">
        <v>9</v>
      </c>
      <c r="K1089" s="39">
        <v>24535</v>
      </c>
      <c r="L1089" t="s">
        <v>1779</v>
      </c>
      <c r="M1089" s="12">
        <f t="shared" si="118"/>
        <v>0</v>
      </c>
      <c r="N1089" s="12">
        <v>0</v>
      </c>
      <c r="O1089" s="12">
        <v>0</v>
      </c>
      <c r="P1089" s="12">
        <f t="shared" si="121"/>
        <v>0</v>
      </c>
      <c r="Q1089" s="12">
        <f t="shared" si="122"/>
        <v>0</v>
      </c>
      <c r="R1089" s="12">
        <f t="shared" si="123"/>
        <v>0</v>
      </c>
      <c r="S1089" s="14">
        <f t="shared" si="119"/>
        <v>1</v>
      </c>
      <c r="T1089" s="1">
        <f t="shared" si="120"/>
        <v>0</v>
      </c>
      <c r="U1089" s="14">
        <f t="shared" si="124"/>
        <v>0</v>
      </c>
      <c r="V1089" t="s">
        <v>2227</v>
      </c>
      <c r="W1089" s="1">
        <v>0</v>
      </c>
      <c r="X1089" s="1">
        <v>0</v>
      </c>
    </row>
    <row r="1090" spans="2:24" x14ac:dyDescent="0.3">
      <c r="B1090" s="29" t="s">
        <v>115</v>
      </c>
      <c r="C1090" t="s">
        <v>178</v>
      </c>
      <c r="D1090" t="s">
        <v>1884</v>
      </c>
      <c r="E1090" s="53" t="s">
        <v>1097</v>
      </c>
      <c r="F1090" s="31" t="s">
        <v>48</v>
      </c>
      <c r="G1090" s="1">
        <v>9</v>
      </c>
      <c r="H1090" s="1">
        <v>2014</v>
      </c>
      <c r="I1090" s="36">
        <v>0.79791666666666661</v>
      </c>
      <c r="J1090" s="1" t="s">
        <v>11</v>
      </c>
      <c r="K1090" s="39">
        <v>35575</v>
      </c>
      <c r="L1090" t="s">
        <v>1739</v>
      </c>
      <c r="M1090" s="12">
        <f t="shared" si="118"/>
        <v>0</v>
      </c>
      <c r="N1090" s="12">
        <v>0</v>
      </c>
      <c r="O1090" s="12">
        <v>1</v>
      </c>
      <c r="P1090" s="12">
        <f t="shared" si="121"/>
        <v>0</v>
      </c>
      <c r="Q1090" s="12">
        <f t="shared" si="122"/>
        <v>0</v>
      </c>
      <c r="R1090" s="12">
        <f t="shared" si="123"/>
        <v>1</v>
      </c>
      <c r="S1090" s="14">
        <f t="shared" si="119"/>
        <v>1</v>
      </c>
      <c r="T1090" s="1">
        <f t="shared" si="120"/>
        <v>0</v>
      </c>
      <c r="U1090" s="14">
        <f t="shared" si="124"/>
        <v>0</v>
      </c>
      <c r="V1090" t="s">
        <v>2228</v>
      </c>
      <c r="W1090" s="1">
        <v>0</v>
      </c>
      <c r="X1090" s="1">
        <v>0</v>
      </c>
    </row>
    <row r="1091" spans="2:24" x14ac:dyDescent="0.3">
      <c r="B1091" s="29" t="s">
        <v>116</v>
      </c>
      <c r="C1091" t="s">
        <v>178</v>
      </c>
      <c r="D1091" t="s">
        <v>1884</v>
      </c>
      <c r="E1091" s="53" t="s">
        <v>1098</v>
      </c>
      <c r="F1091" s="31" t="s">
        <v>48</v>
      </c>
      <c r="G1091" s="1">
        <v>10</v>
      </c>
      <c r="H1091" s="1">
        <v>2014</v>
      </c>
      <c r="I1091" s="36">
        <v>0.79722222222222217</v>
      </c>
      <c r="J1091" s="1" t="s">
        <v>9</v>
      </c>
      <c r="K1091" s="39">
        <v>30417</v>
      </c>
      <c r="L1091" t="s">
        <v>1724</v>
      </c>
      <c r="M1091" s="12">
        <f t="shared" si="118"/>
        <v>0</v>
      </c>
      <c r="N1091" s="12">
        <v>0</v>
      </c>
      <c r="O1091" s="12">
        <v>1</v>
      </c>
      <c r="P1091" s="12">
        <f t="shared" si="121"/>
        <v>0</v>
      </c>
      <c r="Q1091" s="12">
        <f t="shared" si="122"/>
        <v>0</v>
      </c>
      <c r="R1091" s="12">
        <f t="shared" si="123"/>
        <v>1</v>
      </c>
      <c r="S1091" s="14">
        <f t="shared" si="119"/>
        <v>1</v>
      </c>
      <c r="T1091" s="1">
        <f t="shared" si="120"/>
        <v>0</v>
      </c>
      <c r="U1091" s="14">
        <f t="shared" si="124"/>
        <v>0</v>
      </c>
      <c r="V1091"/>
      <c r="W1091" s="1">
        <v>0</v>
      </c>
      <c r="X1091" s="1">
        <v>0</v>
      </c>
    </row>
    <row r="1092" spans="2:24" x14ac:dyDescent="0.3">
      <c r="B1092" s="29" t="s">
        <v>117</v>
      </c>
      <c r="C1092" s="33" t="s">
        <v>162</v>
      </c>
      <c r="D1092" s="33" t="s">
        <v>75</v>
      </c>
      <c r="E1092" s="53" t="s">
        <v>1099</v>
      </c>
      <c r="F1092" s="31" t="s">
        <v>48</v>
      </c>
      <c r="G1092" s="1">
        <v>11</v>
      </c>
      <c r="H1092" s="1">
        <v>2014</v>
      </c>
      <c r="I1092" s="36">
        <v>0.79652777777777783</v>
      </c>
      <c r="J1092" s="1" t="s">
        <v>5</v>
      </c>
      <c r="K1092" s="39">
        <v>45389</v>
      </c>
      <c r="L1092" t="s">
        <v>1717</v>
      </c>
      <c r="M1092" s="12">
        <f t="shared" si="118"/>
        <v>0</v>
      </c>
      <c r="N1092" s="12">
        <v>0</v>
      </c>
      <c r="O1092" s="12">
        <v>0</v>
      </c>
      <c r="P1092" s="12">
        <f t="shared" si="121"/>
        <v>1</v>
      </c>
      <c r="Q1092" s="12">
        <f t="shared" si="122"/>
        <v>0</v>
      </c>
      <c r="R1092" s="12">
        <f t="shared" si="123"/>
        <v>0</v>
      </c>
      <c r="S1092" s="14">
        <f t="shared" si="119"/>
        <v>1</v>
      </c>
      <c r="T1092" s="1">
        <f t="shared" si="120"/>
        <v>0</v>
      </c>
      <c r="U1092" s="14">
        <f t="shared" si="124"/>
        <v>0</v>
      </c>
      <c r="V1092" t="s">
        <v>1887</v>
      </c>
      <c r="W1092" s="1">
        <v>0</v>
      </c>
      <c r="X1092" s="1">
        <v>0</v>
      </c>
    </row>
    <row r="1093" spans="2:24" x14ac:dyDescent="0.3">
      <c r="B1093" s="29" t="s">
        <v>118</v>
      </c>
      <c r="C1093" s="33" t="s">
        <v>162</v>
      </c>
      <c r="D1093" s="33" t="s">
        <v>75</v>
      </c>
      <c r="E1093" s="53" t="s">
        <v>1100</v>
      </c>
      <c r="F1093" s="31" t="s">
        <v>48</v>
      </c>
      <c r="G1093" s="1">
        <v>12</v>
      </c>
      <c r="H1093" s="1">
        <v>2014</v>
      </c>
      <c r="I1093" s="36">
        <v>0.67013888888888884</v>
      </c>
      <c r="J1093" s="1" t="s">
        <v>7</v>
      </c>
      <c r="K1093" s="39">
        <v>46667</v>
      </c>
      <c r="L1093" t="s">
        <v>1716</v>
      </c>
      <c r="M1093" s="12">
        <f t="shared" ref="M1093:M1156" si="125">IF(B1093=1,1,0)</f>
        <v>0</v>
      </c>
      <c r="N1093" s="12">
        <v>0</v>
      </c>
      <c r="O1093" s="12">
        <v>0</v>
      </c>
      <c r="P1093" s="12">
        <f t="shared" si="121"/>
        <v>1</v>
      </c>
      <c r="Q1093" s="12">
        <f t="shared" si="122"/>
        <v>0</v>
      </c>
      <c r="R1093" s="12">
        <f t="shared" si="123"/>
        <v>0</v>
      </c>
      <c r="S1093" s="14">
        <f t="shared" si="119"/>
        <v>0</v>
      </c>
      <c r="T1093" s="1">
        <f t="shared" si="120"/>
        <v>1</v>
      </c>
      <c r="U1093" s="14">
        <f t="shared" si="124"/>
        <v>0</v>
      </c>
      <c r="V1093"/>
      <c r="W1093" s="1">
        <v>0</v>
      </c>
      <c r="X1093" s="1">
        <v>0</v>
      </c>
    </row>
    <row r="1094" spans="2:24" x14ac:dyDescent="0.3">
      <c r="B1094" s="29" t="s">
        <v>119</v>
      </c>
      <c r="C1094" s="33" t="s">
        <v>162</v>
      </c>
      <c r="D1094" s="33" t="s">
        <v>75</v>
      </c>
      <c r="E1094" s="53" t="s">
        <v>1101</v>
      </c>
      <c r="F1094" s="31" t="s">
        <v>48</v>
      </c>
      <c r="G1094" s="1">
        <v>13</v>
      </c>
      <c r="H1094" s="1">
        <v>2014</v>
      </c>
      <c r="I1094" s="36">
        <v>0.83958333333333324</v>
      </c>
      <c r="J1094" s="1" t="s">
        <v>8</v>
      </c>
      <c r="K1094" s="39">
        <v>34483</v>
      </c>
      <c r="L1094" t="s">
        <v>1780</v>
      </c>
      <c r="M1094" s="12">
        <f t="shared" si="125"/>
        <v>0</v>
      </c>
      <c r="N1094" s="12">
        <v>0</v>
      </c>
      <c r="O1094" s="12">
        <v>0</v>
      </c>
      <c r="P1094" s="12">
        <f t="shared" si="121"/>
        <v>1</v>
      </c>
      <c r="Q1094" s="12">
        <f t="shared" si="122"/>
        <v>0</v>
      </c>
      <c r="R1094" s="12">
        <f t="shared" si="123"/>
        <v>0</v>
      </c>
      <c r="S1094" s="14">
        <f t="shared" si="119"/>
        <v>1</v>
      </c>
      <c r="T1094" s="1">
        <f t="shared" si="120"/>
        <v>0</v>
      </c>
      <c r="U1094" s="14">
        <f t="shared" si="124"/>
        <v>0</v>
      </c>
      <c r="V1094"/>
      <c r="W1094" s="1">
        <v>0</v>
      </c>
      <c r="X1094" s="1">
        <v>0</v>
      </c>
    </row>
    <row r="1095" spans="2:24" x14ac:dyDescent="0.3">
      <c r="B1095" s="29" t="s">
        <v>120</v>
      </c>
      <c r="C1095" s="33" t="s">
        <v>161</v>
      </c>
      <c r="D1095" s="33" t="s">
        <v>66</v>
      </c>
      <c r="E1095" s="53" t="s">
        <v>1102</v>
      </c>
      <c r="F1095" s="31" t="s">
        <v>48</v>
      </c>
      <c r="G1095" s="1">
        <v>29</v>
      </c>
      <c r="H1095" s="1">
        <v>2014</v>
      </c>
      <c r="I1095" s="36">
        <v>0.79652777777777783</v>
      </c>
      <c r="J1095" s="1" t="s">
        <v>10</v>
      </c>
      <c r="K1095" s="39">
        <v>36882</v>
      </c>
      <c r="L1095" t="s">
        <v>1748</v>
      </c>
      <c r="M1095" s="12">
        <f t="shared" si="125"/>
        <v>0</v>
      </c>
      <c r="N1095" s="12">
        <v>0</v>
      </c>
      <c r="O1095" s="12">
        <v>0</v>
      </c>
      <c r="P1095" s="12">
        <f t="shared" si="121"/>
        <v>0</v>
      </c>
      <c r="Q1095" s="12">
        <f t="shared" si="122"/>
        <v>0</v>
      </c>
      <c r="R1095" s="12">
        <f t="shared" si="123"/>
        <v>0</v>
      </c>
      <c r="S1095" s="14">
        <f t="shared" si="119"/>
        <v>1</v>
      </c>
      <c r="T1095" s="1">
        <f t="shared" si="120"/>
        <v>0</v>
      </c>
      <c r="U1095" s="14">
        <f t="shared" si="124"/>
        <v>0</v>
      </c>
      <c r="V1095" t="s">
        <v>1886</v>
      </c>
      <c r="W1095" s="1">
        <v>0</v>
      </c>
      <c r="X1095" s="1">
        <v>0</v>
      </c>
    </row>
    <row r="1096" spans="2:24" x14ac:dyDescent="0.3">
      <c r="B1096" s="29" t="s">
        <v>121</v>
      </c>
      <c r="C1096" s="33" t="s">
        <v>161</v>
      </c>
      <c r="D1096" s="33" t="s">
        <v>66</v>
      </c>
      <c r="E1096" s="53" t="s">
        <v>1103</v>
      </c>
      <c r="F1096" s="31" t="s">
        <v>48</v>
      </c>
      <c r="G1096" s="1">
        <v>30</v>
      </c>
      <c r="H1096" s="1">
        <v>2014</v>
      </c>
      <c r="I1096" s="36">
        <v>0.7993055555555556</v>
      </c>
      <c r="J1096" s="1" t="s">
        <v>11</v>
      </c>
      <c r="K1096" s="39">
        <v>27195</v>
      </c>
      <c r="L1096" t="s">
        <v>1724</v>
      </c>
      <c r="M1096" s="12">
        <f t="shared" si="125"/>
        <v>0</v>
      </c>
      <c r="N1096" s="12">
        <v>0</v>
      </c>
      <c r="O1096" s="12">
        <v>0</v>
      </c>
      <c r="P1096" s="12">
        <f t="shared" si="121"/>
        <v>0</v>
      </c>
      <c r="Q1096" s="12">
        <f t="shared" si="122"/>
        <v>0</v>
      </c>
      <c r="R1096" s="12">
        <f t="shared" si="123"/>
        <v>0</v>
      </c>
      <c r="S1096" s="14">
        <f t="shared" si="119"/>
        <v>1</v>
      </c>
      <c r="T1096" s="1">
        <f t="shared" si="120"/>
        <v>0</v>
      </c>
      <c r="U1096" s="14">
        <f t="shared" si="124"/>
        <v>0</v>
      </c>
      <c r="V1096" t="s">
        <v>2229</v>
      </c>
      <c r="W1096" s="1">
        <v>0</v>
      </c>
      <c r="X1096" s="1">
        <v>0</v>
      </c>
    </row>
    <row r="1097" spans="2:24" x14ac:dyDescent="0.3">
      <c r="B1097" s="29" t="s">
        <v>122</v>
      </c>
      <c r="C1097" s="33" t="s">
        <v>161</v>
      </c>
      <c r="D1097" s="33" t="s">
        <v>66</v>
      </c>
      <c r="E1097" s="53" t="s">
        <v>1104</v>
      </c>
      <c r="F1097" s="31" t="s">
        <v>48</v>
      </c>
      <c r="G1097" s="1">
        <v>31</v>
      </c>
      <c r="H1097" s="1">
        <v>2014</v>
      </c>
      <c r="I1097" s="36">
        <v>0.79722222222222217</v>
      </c>
      <c r="J1097" s="1" t="s">
        <v>9</v>
      </c>
      <c r="K1097" s="39">
        <v>24974</v>
      </c>
      <c r="L1097" t="s">
        <v>1781</v>
      </c>
      <c r="M1097" s="12">
        <f t="shared" si="125"/>
        <v>0</v>
      </c>
      <c r="N1097" s="12">
        <v>0</v>
      </c>
      <c r="O1097" s="12">
        <v>0</v>
      </c>
      <c r="P1097" s="12">
        <f t="shared" si="121"/>
        <v>0</v>
      </c>
      <c r="Q1097" s="12">
        <f t="shared" si="122"/>
        <v>0</v>
      </c>
      <c r="R1097" s="12">
        <f t="shared" si="123"/>
        <v>0</v>
      </c>
      <c r="S1097" s="14">
        <f t="shared" si="119"/>
        <v>1</v>
      </c>
      <c r="T1097" s="1">
        <f t="shared" si="120"/>
        <v>0</v>
      </c>
      <c r="U1097" s="14">
        <f t="shared" si="124"/>
        <v>0</v>
      </c>
      <c r="V1097"/>
      <c r="W1097" s="1">
        <v>0</v>
      </c>
      <c r="X1097" s="1">
        <v>0</v>
      </c>
    </row>
    <row r="1098" spans="2:24" x14ac:dyDescent="0.3">
      <c r="B1098" s="29" t="s">
        <v>123</v>
      </c>
      <c r="C1098" s="33" t="s">
        <v>158</v>
      </c>
      <c r="D1098" s="33" t="s">
        <v>74</v>
      </c>
      <c r="E1098" s="53" t="s">
        <v>1105</v>
      </c>
      <c r="F1098" s="31" t="s">
        <v>52</v>
      </c>
      <c r="G1098" s="1">
        <v>1</v>
      </c>
      <c r="H1098" s="1">
        <v>2014</v>
      </c>
      <c r="I1098" s="36">
        <v>0.79722222222222217</v>
      </c>
      <c r="J1098" s="1" t="s">
        <v>5</v>
      </c>
      <c r="K1098" s="39">
        <v>39487</v>
      </c>
      <c r="L1098" t="s">
        <v>1741</v>
      </c>
      <c r="M1098" s="12">
        <f t="shared" si="125"/>
        <v>0</v>
      </c>
      <c r="N1098" s="12">
        <v>0</v>
      </c>
      <c r="O1098" s="12">
        <v>0</v>
      </c>
      <c r="P1098" s="12">
        <f t="shared" si="121"/>
        <v>0</v>
      </c>
      <c r="Q1098" s="12">
        <f t="shared" si="122"/>
        <v>0</v>
      </c>
      <c r="R1098" s="12">
        <f t="shared" si="123"/>
        <v>0</v>
      </c>
      <c r="S1098" s="14">
        <f t="shared" si="119"/>
        <v>1</v>
      </c>
      <c r="T1098" s="1">
        <f t="shared" si="120"/>
        <v>0</v>
      </c>
      <c r="U1098" s="14">
        <f t="shared" si="124"/>
        <v>0</v>
      </c>
      <c r="V1098" t="s">
        <v>2230</v>
      </c>
      <c r="W1098" s="1">
        <v>0</v>
      </c>
      <c r="X1098" s="1">
        <v>0</v>
      </c>
    </row>
    <row r="1099" spans="2:24" x14ac:dyDescent="0.3">
      <c r="B1099" s="29" t="s">
        <v>124</v>
      </c>
      <c r="C1099" s="33" t="s">
        <v>158</v>
      </c>
      <c r="D1099" s="33" t="s">
        <v>74</v>
      </c>
      <c r="E1099" s="53" t="s">
        <v>1106</v>
      </c>
      <c r="F1099" s="31" t="s">
        <v>52</v>
      </c>
      <c r="G1099" s="1">
        <v>2</v>
      </c>
      <c r="H1099" s="1">
        <v>2014</v>
      </c>
      <c r="I1099" s="36">
        <v>0.79583333333333339</v>
      </c>
      <c r="J1099" s="1" t="s">
        <v>7</v>
      </c>
      <c r="K1099" s="39">
        <v>36508</v>
      </c>
      <c r="L1099" t="s">
        <v>1782</v>
      </c>
      <c r="M1099" s="12">
        <f t="shared" si="125"/>
        <v>0</v>
      </c>
      <c r="N1099" s="12">
        <v>0</v>
      </c>
      <c r="O1099" s="12">
        <v>0</v>
      </c>
      <c r="P1099" s="12">
        <f t="shared" si="121"/>
        <v>0</v>
      </c>
      <c r="Q1099" s="12">
        <f t="shared" si="122"/>
        <v>0</v>
      </c>
      <c r="R1099" s="12">
        <f t="shared" si="123"/>
        <v>0</v>
      </c>
      <c r="S1099" s="14">
        <f t="shared" si="119"/>
        <v>1</v>
      </c>
      <c r="T1099" s="1">
        <f t="shared" si="120"/>
        <v>1</v>
      </c>
      <c r="U1099" s="14">
        <f t="shared" si="124"/>
        <v>0</v>
      </c>
      <c r="V1099" t="s">
        <v>2231</v>
      </c>
      <c r="W1099" s="1">
        <v>1</v>
      </c>
      <c r="X1099" s="1">
        <v>0</v>
      </c>
    </row>
    <row r="1100" spans="2:24" x14ac:dyDescent="0.3">
      <c r="B1100" s="29" t="s">
        <v>125</v>
      </c>
      <c r="C1100" s="33" t="s">
        <v>158</v>
      </c>
      <c r="D1100" s="33" t="s">
        <v>74</v>
      </c>
      <c r="E1100" s="53" t="s">
        <v>1107</v>
      </c>
      <c r="F1100" s="31" t="s">
        <v>52</v>
      </c>
      <c r="G1100" s="1">
        <v>3</v>
      </c>
      <c r="H1100" s="1">
        <v>2014</v>
      </c>
      <c r="I1100" s="36">
        <v>0.56666666666666665</v>
      </c>
      <c r="J1100" s="1" t="s">
        <v>8</v>
      </c>
      <c r="K1100" s="39">
        <v>35217</v>
      </c>
      <c r="L1100" t="s">
        <v>1736</v>
      </c>
      <c r="M1100" s="12">
        <f t="shared" si="125"/>
        <v>0</v>
      </c>
      <c r="N1100" s="12">
        <v>0</v>
      </c>
      <c r="O1100" s="12">
        <v>0</v>
      </c>
      <c r="P1100" s="12">
        <f t="shared" si="121"/>
        <v>0</v>
      </c>
      <c r="Q1100" s="12">
        <f t="shared" si="122"/>
        <v>0</v>
      </c>
      <c r="R1100" s="12">
        <f t="shared" si="123"/>
        <v>0</v>
      </c>
      <c r="S1100" s="14">
        <f t="shared" si="119"/>
        <v>0</v>
      </c>
      <c r="T1100" s="1">
        <f t="shared" si="120"/>
        <v>0</v>
      </c>
      <c r="U1100" s="14">
        <f t="shared" si="124"/>
        <v>0</v>
      </c>
      <c r="V1100"/>
      <c r="W1100" s="1">
        <v>0</v>
      </c>
      <c r="X1100" s="1">
        <v>0</v>
      </c>
    </row>
    <row r="1101" spans="2:24" x14ac:dyDescent="0.3">
      <c r="B1101" s="29" t="s">
        <v>126</v>
      </c>
      <c r="C1101" s="33" t="s">
        <v>183</v>
      </c>
      <c r="D1101" s="33" t="s">
        <v>63</v>
      </c>
      <c r="E1101" s="53" t="s">
        <v>714</v>
      </c>
      <c r="F1101" s="31" t="s">
        <v>52</v>
      </c>
      <c r="G1101" s="1">
        <v>8</v>
      </c>
      <c r="H1101" s="1">
        <v>2014</v>
      </c>
      <c r="I1101" s="36">
        <v>0.79652777777777783</v>
      </c>
      <c r="J1101" s="1" t="s">
        <v>5</v>
      </c>
      <c r="K1101" s="39">
        <v>43743</v>
      </c>
      <c r="L1101" t="s">
        <v>1741</v>
      </c>
      <c r="M1101" s="12">
        <f t="shared" si="125"/>
        <v>0</v>
      </c>
      <c r="N1101" s="12">
        <v>0</v>
      </c>
      <c r="O1101" s="12">
        <v>1</v>
      </c>
      <c r="P1101" s="12">
        <f t="shared" si="121"/>
        <v>0</v>
      </c>
      <c r="Q1101" s="12">
        <f t="shared" si="122"/>
        <v>0</v>
      </c>
      <c r="R1101" s="12">
        <f t="shared" si="123"/>
        <v>0</v>
      </c>
      <c r="S1101" s="14">
        <f t="shared" si="119"/>
        <v>1</v>
      </c>
      <c r="T1101" s="1">
        <f t="shared" si="120"/>
        <v>0</v>
      </c>
      <c r="U1101" s="14">
        <f t="shared" si="124"/>
        <v>0</v>
      </c>
      <c r="V1101" t="s">
        <v>2232</v>
      </c>
      <c r="W1101" s="1">
        <v>0</v>
      </c>
      <c r="X1101" s="1">
        <v>0</v>
      </c>
    </row>
    <row r="1102" spans="2:24" x14ac:dyDescent="0.3">
      <c r="B1102" s="29" t="s">
        <v>127</v>
      </c>
      <c r="C1102" s="33" t="s">
        <v>183</v>
      </c>
      <c r="D1102" s="33" t="s">
        <v>63</v>
      </c>
      <c r="E1102" s="53" t="s">
        <v>715</v>
      </c>
      <c r="F1102" s="31" t="s">
        <v>52</v>
      </c>
      <c r="G1102" s="1">
        <v>9</v>
      </c>
      <c r="H1102" s="1">
        <v>2014</v>
      </c>
      <c r="I1102" s="36">
        <v>0.67222222222222217</v>
      </c>
      <c r="J1102" s="1" t="s">
        <v>7</v>
      </c>
      <c r="K1102" s="39">
        <v>40894</v>
      </c>
      <c r="L1102" t="s">
        <v>1769</v>
      </c>
      <c r="M1102" s="12">
        <f t="shared" si="125"/>
        <v>0</v>
      </c>
      <c r="N1102" s="12">
        <v>0</v>
      </c>
      <c r="O1102" s="12">
        <v>1</v>
      </c>
      <c r="P1102" s="12">
        <f t="shared" si="121"/>
        <v>0</v>
      </c>
      <c r="Q1102" s="12">
        <f t="shared" si="122"/>
        <v>0</v>
      </c>
      <c r="R1102" s="12">
        <f t="shared" si="123"/>
        <v>0</v>
      </c>
      <c r="S1102" s="14">
        <f t="shared" si="119"/>
        <v>0</v>
      </c>
      <c r="T1102" s="1">
        <f t="shared" si="120"/>
        <v>1</v>
      </c>
      <c r="U1102" s="14">
        <f t="shared" si="124"/>
        <v>0</v>
      </c>
      <c r="V1102" t="s">
        <v>2233</v>
      </c>
      <c r="W1102" s="1">
        <v>0</v>
      </c>
      <c r="X1102" s="1">
        <v>0</v>
      </c>
    </row>
    <row r="1103" spans="2:24" x14ac:dyDescent="0.3">
      <c r="B1103" s="29" t="s">
        <v>128</v>
      </c>
      <c r="C1103" s="33" t="s">
        <v>183</v>
      </c>
      <c r="D1103" s="33" t="s">
        <v>63</v>
      </c>
      <c r="E1103" s="53" t="s">
        <v>716</v>
      </c>
      <c r="F1103" s="31" t="s">
        <v>52</v>
      </c>
      <c r="G1103" s="1">
        <v>10</v>
      </c>
      <c r="H1103" s="1">
        <v>2014</v>
      </c>
      <c r="I1103" s="36">
        <v>0.56805555555555554</v>
      </c>
      <c r="J1103" s="1" t="s">
        <v>8</v>
      </c>
      <c r="K1103" s="39">
        <v>27779</v>
      </c>
      <c r="L1103" t="s">
        <v>1716</v>
      </c>
      <c r="M1103" s="12">
        <f t="shared" si="125"/>
        <v>0</v>
      </c>
      <c r="N1103" s="12">
        <v>0</v>
      </c>
      <c r="O1103" s="12">
        <v>1</v>
      </c>
      <c r="P1103" s="12">
        <f t="shared" si="121"/>
        <v>0</v>
      </c>
      <c r="Q1103" s="12">
        <f t="shared" si="122"/>
        <v>0</v>
      </c>
      <c r="R1103" s="12">
        <f t="shared" si="123"/>
        <v>0</v>
      </c>
      <c r="S1103" s="14">
        <f t="shared" si="119"/>
        <v>0</v>
      </c>
      <c r="T1103" s="1">
        <f t="shared" si="120"/>
        <v>0</v>
      </c>
      <c r="U1103" s="14">
        <f t="shared" si="124"/>
        <v>0</v>
      </c>
      <c r="V1103"/>
      <c r="W1103" s="1">
        <v>0</v>
      </c>
      <c r="X1103" s="1">
        <v>0</v>
      </c>
    </row>
    <row r="1104" spans="2:24" x14ac:dyDescent="0.3">
      <c r="B1104" s="29" t="s">
        <v>129</v>
      </c>
      <c r="C1104" s="33" t="s">
        <v>162</v>
      </c>
      <c r="D1104" s="33" t="s">
        <v>75</v>
      </c>
      <c r="E1104" s="53" t="s">
        <v>1108</v>
      </c>
      <c r="F1104" s="31" t="s">
        <v>52</v>
      </c>
      <c r="G1104" s="1">
        <v>11</v>
      </c>
      <c r="H1104" s="1">
        <v>2014</v>
      </c>
      <c r="I1104" s="36">
        <v>0.79652777777777783</v>
      </c>
      <c r="J1104" s="1" t="s">
        <v>6</v>
      </c>
      <c r="K1104" s="39">
        <v>34018</v>
      </c>
      <c r="L1104" t="s">
        <v>1725</v>
      </c>
      <c r="M1104" s="12">
        <f t="shared" si="125"/>
        <v>0</v>
      </c>
      <c r="N1104" s="12">
        <v>0</v>
      </c>
      <c r="O1104" s="12">
        <v>0</v>
      </c>
      <c r="P1104" s="12">
        <f t="shared" si="121"/>
        <v>1</v>
      </c>
      <c r="Q1104" s="12">
        <f t="shared" si="122"/>
        <v>0</v>
      </c>
      <c r="R1104" s="12">
        <f t="shared" si="123"/>
        <v>0</v>
      </c>
      <c r="S1104" s="14">
        <f t="shared" si="119"/>
        <v>1</v>
      </c>
      <c r="T1104" s="1">
        <f t="shared" si="120"/>
        <v>0</v>
      </c>
      <c r="U1104" s="14">
        <f t="shared" si="124"/>
        <v>0</v>
      </c>
      <c r="V1104"/>
      <c r="W1104" s="1">
        <v>0</v>
      </c>
      <c r="X1104" s="1">
        <v>0</v>
      </c>
    </row>
    <row r="1105" spans="2:24" x14ac:dyDescent="0.3">
      <c r="B1105" s="29" t="s">
        <v>130</v>
      </c>
      <c r="C1105" s="33" t="s">
        <v>162</v>
      </c>
      <c r="D1105" s="33" t="s">
        <v>75</v>
      </c>
      <c r="E1105" s="53" t="s">
        <v>1109</v>
      </c>
      <c r="F1105" s="31" t="s">
        <v>52</v>
      </c>
      <c r="G1105" s="1">
        <v>13</v>
      </c>
      <c r="H1105" s="1">
        <v>2014</v>
      </c>
      <c r="I1105" s="36">
        <v>0.79722222222222217</v>
      </c>
      <c r="J1105" s="1" t="s">
        <v>11</v>
      </c>
      <c r="K1105" s="39">
        <v>37587</v>
      </c>
      <c r="L1105" t="s">
        <v>1714</v>
      </c>
      <c r="M1105" s="12">
        <f t="shared" si="125"/>
        <v>0</v>
      </c>
      <c r="N1105" s="12">
        <v>0</v>
      </c>
      <c r="O1105" s="12">
        <v>0</v>
      </c>
      <c r="P1105" s="12">
        <f t="shared" si="121"/>
        <v>1</v>
      </c>
      <c r="Q1105" s="12">
        <f t="shared" si="122"/>
        <v>0</v>
      </c>
      <c r="R1105" s="12">
        <f t="shared" si="123"/>
        <v>0</v>
      </c>
      <c r="S1105" s="14">
        <f t="shared" si="119"/>
        <v>1</v>
      </c>
      <c r="T1105" s="1">
        <f t="shared" si="120"/>
        <v>0</v>
      </c>
      <c r="U1105" s="14">
        <f t="shared" si="124"/>
        <v>0</v>
      </c>
      <c r="V1105"/>
      <c r="W1105" s="1">
        <v>0</v>
      </c>
      <c r="X1105" s="1">
        <v>0</v>
      </c>
    </row>
    <row r="1106" spans="2:24" x14ac:dyDescent="0.3">
      <c r="B1106" s="29" t="s">
        <v>131</v>
      </c>
      <c r="C1106" s="33" t="s">
        <v>181</v>
      </c>
      <c r="D1106" s="33" t="s">
        <v>76</v>
      </c>
      <c r="E1106" s="53" t="s">
        <v>723</v>
      </c>
      <c r="F1106" s="31" t="s">
        <v>52</v>
      </c>
      <c r="G1106" s="1">
        <v>25</v>
      </c>
      <c r="H1106" s="1">
        <v>2014</v>
      </c>
      <c r="I1106" s="36">
        <v>0.79652777777777783</v>
      </c>
      <c r="J1106" s="1" t="s">
        <v>6</v>
      </c>
      <c r="K1106" s="39">
        <v>15516</v>
      </c>
      <c r="L1106" t="s">
        <v>1724</v>
      </c>
      <c r="M1106" s="12">
        <f t="shared" si="125"/>
        <v>0</v>
      </c>
      <c r="N1106" s="12">
        <v>0</v>
      </c>
      <c r="O1106" s="12">
        <v>0</v>
      </c>
      <c r="P1106" s="12">
        <f t="shared" si="121"/>
        <v>0</v>
      </c>
      <c r="Q1106" s="12">
        <f t="shared" si="122"/>
        <v>0</v>
      </c>
      <c r="R1106" s="12">
        <f t="shared" si="123"/>
        <v>0</v>
      </c>
      <c r="S1106" s="14">
        <f t="shared" si="119"/>
        <v>1</v>
      </c>
      <c r="T1106" s="1">
        <f t="shared" si="120"/>
        <v>0</v>
      </c>
      <c r="U1106" s="14">
        <f t="shared" si="124"/>
        <v>0</v>
      </c>
      <c r="V1106"/>
      <c r="W1106" s="1">
        <v>0</v>
      </c>
      <c r="X1106" s="1">
        <v>0</v>
      </c>
    </row>
    <row r="1107" spans="2:24" x14ac:dyDescent="0.3">
      <c r="B1107" s="29" t="s">
        <v>132</v>
      </c>
      <c r="C1107" s="33" t="s">
        <v>181</v>
      </c>
      <c r="D1107" s="33" t="s">
        <v>76</v>
      </c>
      <c r="E1107" s="53" t="s">
        <v>724</v>
      </c>
      <c r="F1107" s="31" t="s">
        <v>52</v>
      </c>
      <c r="G1107" s="1">
        <v>26</v>
      </c>
      <c r="H1107" s="1">
        <v>2014</v>
      </c>
      <c r="I1107" s="36">
        <v>0.79652777777777783</v>
      </c>
      <c r="J1107" s="1" t="s">
        <v>10</v>
      </c>
      <c r="K1107" s="39">
        <v>16406</v>
      </c>
      <c r="L1107" t="s">
        <v>1776</v>
      </c>
      <c r="M1107" s="12">
        <f t="shared" si="125"/>
        <v>0</v>
      </c>
      <c r="N1107" s="12">
        <v>0</v>
      </c>
      <c r="O1107" s="12">
        <v>0</v>
      </c>
      <c r="P1107" s="12">
        <f t="shared" si="121"/>
        <v>0</v>
      </c>
      <c r="Q1107" s="12">
        <f t="shared" si="122"/>
        <v>0</v>
      </c>
      <c r="R1107" s="12">
        <f t="shared" si="123"/>
        <v>0</v>
      </c>
      <c r="S1107" s="14">
        <f t="shared" si="119"/>
        <v>1</v>
      </c>
      <c r="T1107" s="1">
        <f t="shared" si="120"/>
        <v>0</v>
      </c>
      <c r="U1107" s="14">
        <f t="shared" si="124"/>
        <v>0</v>
      </c>
      <c r="V1107" t="s">
        <v>2217</v>
      </c>
      <c r="W1107" s="1">
        <v>0</v>
      </c>
      <c r="X1107" s="1">
        <v>0</v>
      </c>
    </row>
    <row r="1108" spans="2:24" x14ac:dyDescent="0.3">
      <c r="B1108" s="29" t="s">
        <v>133</v>
      </c>
      <c r="C1108" s="33" t="s">
        <v>181</v>
      </c>
      <c r="D1108" s="33" t="s">
        <v>76</v>
      </c>
      <c r="E1108" s="54" t="s">
        <v>725</v>
      </c>
      <c r="F1108" s="31" t="s">
        <v>52</v>
      </c>
      <c r="G1108" s="1">
        <v>27</v>
      </c>
      <c r="H1108" s="1">
        <v>2014</v>
      </c>
      <c r="I1108" s="36">
        <v>0.79791666666666661</v>
      </c>
      <c r="J1108" s="1" t="s">
        <v>11</v>
      </c>
      <c r="K1108" s="39">
        <v>20762</v>
      </c>
      <c r="L1108" t="s">
        <v>1783</v>
      </c>
      <c r="M1108" s="12">
        <f t="shared" si="125"/>
        <v>0</v>
      </c>
      <c r="N1108" s="12">
        <v>0</v>
      </c>
      <c r="O1108" s="12">
        <v>0</v>
      </c>
      <c r="P1108" s="12">
        <f t="shared" si="121"/>
        <v>0</v>
      </c>
      <c r="Q1108" s="12">
        <f t="shared" si="122"/>
        <v>0</v>
      </c>
      <c r="R1108" s="12">
        <f t="shared" si="123"/>
        <v>0</v>
      </c>
      <c r="S1108" s="14">
        <f t="shared" si="119"/>
        <v>1</v>
      </c>
      <c r="T1108" s="1">
        <f t="shared" si="120"/>
        <v>0</v>
      </c>
      <c r="U1108" s="14">
        <f t="shared" si="124"/>
        <v>0</v>
      </c>
      <c r="V1108" t="s">
        <v>2234</v>
      </c>
      <c r="W1108" s="1">
        <v>0</v>
      </c>
      <c r="X1108" s="1">
        <v>0</v>
      </c>
    </row>
    <row r="1109" spans="2:24" x14ac:dyDescent="0.3">
      <c r="B1109" s="29" t="s">
        <v>134</v>
      </c>
      <c r="C1109" s="33" t="s">
        <v>181</v>
      </c>
      <c r="D1109" s="33" t="s">
        <v>76</v>
      </c>
      <c r="E1109" s="53" t="s">
        <v>1110</v>
      </c>
      <c r="F1109" s="31" t="s">
        <v>52</v>
      </c>
      <c r="G1109" s="1">
        <v>28</v>
      </c>
      <c r="H1109" s="1">
        <v>2014</v>
      </c>
      <c r="I1109" s="36">
        <v>0.79652777777777783</v>
      </c>
      <c r="J1109" s="1" t="s">
        <v>9</v>
      </c>
      <c r="K1109" s="39">
        <v>16915</v>
      </c>
      <c r="L1109" t="s">
        <v>1772</v>
      </c>
      <c r="M1109" s="12">
        <f t="shared" si="125"/>
        <v>0</v>
      </c>
      <c r="N1109" s="12">
        <v>0</v>
      </c>
      <c r="O1109" s="12">
        <v>0</v>
      </c>
      <c r="P1109" s="12">
        <f t="shared" si="121"/>
        <v>0</v>
      </c>
      <c r="Q1109" s="12">
        <f t="shared" si="122"/>
        <v>0</v>
      </c>
      <c r="R1109" s="12">
        <f t="shared" si="123"/>
        <v>0</v>
      </c>
      <c r="S1109" s="14">
        <f t="shared" si="119"/>
        <v>1</v>
      </c>
      <c r="T1109" s="1">
        <f t="shared" si="120"/>
        <v>0</v>
      </c>
      <c r="U1109" s="14">
        <f t="shared" si="124"/>
        <v>0</v>
      </c>
      <c r="V1109" t="s">
        <v>2235</v>
      </c>
      <c r="W1109" s="1">
        <v>0</v>
      </c>
      <c r="X1109" s="1">
        <v>0</v>
      </c>
    </row>
    <row r="1110" spans="2:24" x14ac:dyDescent="0.3">
      <c r="B1110" s="29" t="s">
        <v>135</v>
      </c>
      <c r="C1110" s="33" t="s">
        <v>167</v>
      </c>
      <c r="D1110" s="33" t="s">
        <v>78</v>
      </c>
      <c r="E1110" s="53" t="s">
        <v>1111</v>
      </c>
      <c r="F1110" s="31" t="s">
        <v>52</v>
      </c>
      <c r="G1110" s="1">
        <v>29</v>
      </c>
      <c r="H1110" s="1">
        <v>2014</v>
      </c>
      <c r="I1110" s="36">
        <v>0.79513888888888884</v>
      </c>
      <c r="J1110" s="1" t="s">
        <v>5</v>
      </c>
      <c r="K1110" s="39">
        <v>27464</v>
      </c>
      <c r="L1110" t="s">
        <v>1784</v>
      </c>
      <c r="M1110" s="12">
        <f t="shared" si="125"/>
        <v>0</v>
      </c>
      <c r="N1110" s="12">
        <v>0</v>
      </c>
      <c r="O1110" s="12">
        <v>0</v>
      </c>
      <c r="P1110" s="12">
        <f t="shared" si="121"/>
        <v>0</v>
      </c>
      <c r="Q1110" s="12">
        <f t="shared" si="122"/>
        <v>0</v>
      </c>
      <c r="R1110" s="12">
        <f t="shared" si="123"/>
        <v>0</v>
      </c>
      <c r="S1110" s="14">
        <f t="shared" si="119"/>
        <v>1</v>
      </c>
      <c r="T1110" s="1">
        <f t="shared" si="120"/>
        <v>0</v>
      </c>
      <c r="U1110" s="14">
        <f t="shared" si="124"/>
        <v>0</v>
      </c>
      <c r="V1110" t="s">
        <v>1887</v>
      </c>
      <c r="W1110" s="1">
        <v>0</v>
      </c>
      <c r="X1110" s="1">
        <v>0</v>
      </c>
    </row>
    <row r="1111" spans="2:24" x14ac:dyDescent="0.3">
      <c r="B1111" s="29" t="s">
        <v>136</v>
      </c>
      <c r="C1111" s="33" t="s">
        <v>167</v>
      </c>
      <c r="D1111" s="33" t="s">
        <v>78</v>
      </c>
      <c r="E1111" s="53" t="s">
        <v>1112</v>
      </c>
      <c r="F1111" s="31" t="s">
        <v>52</v>
      </c>
      <c r="G1111" s="1">
        <v>30</v>
      </c>
      <c r="H1111" s="1">
        <v>2014</v>
      </c>
      <c r="I1111" s="38">
        <v>0.79652777777777783</v>
      </c>
      <c r="J1111" s="1" t="s">
        <v>7</v>
      </c>
      <c r="K1111" s="39">
        <v>30322</v>
      </c>
      <c r="L1111" t="s">
        <v>1725</v>
      </c>
      <c r="M1111" s="12">
        <f t="shared" si="125"/>
        <v>0</v>
      </c>
      <c r="N1111" s="12">
        <v>0</v>
      </c>
      <c r="O1111" s="12">
        <v>0</v>
      </c>
      <c r="P1111" s="12">
        <f t="shared" si="121"/>
        <v>0</v>
      </c>
      <c r="Q1111" s="12">
        <f t="shared" si="122"/>
        <v>0</v>
      </c>
      <c r="R1111" s="12">
        <f t="shared" si="123"/>
        <v>0</v>
      </c>
      <c r="S1111" s="14">
        <f t="shared" si="119"/>
        <v>1</v>
      </c>
      <c r="T1111" s="1">
        <f t="shared" si="120"/>
        <v>1</v>
      </c>
      <c r="U1111" s="14">
        <f t="shared" si="124"/>
        <v>0</v>
      </c>
      <c r="V1111"/>
      <c r="W1111" s="1">
        <v>0</v>
      </c>
      <c r="X1111" s="1">
        <v>0</v>
      </c>
    </row>
    <row r="1112" spans="2:24" x14ac:dyDescent="0.3">
      <c r="B1112" s="29" t="s">
        <v>137</v>
      </c>
      <c r="C1112" s="33" t="s">
        <v>167</v>
      </c>
      <c r="D1112" s="33" t="s">
        <v>78</v>
      </c>
      <c r="E1112" s="53" t="s">
        <v>1113</v>
      </c>
      <c r="F1112" s="31" t="s">
        <v>52</v>
      </c>
      <c r="G1112" s="1">
        <v>31</v>
      </c>
      <c r="H1112" s="1">
        <v>2014</v>
      </c>
      <c r="I1112" s="36">
        <v>0.56666666666666665</v>
      </c>
      <c r="J1112" s="1" t="s">
        <v>8</v>
      </c>
      <c r="K1112" s="39">
        <v>40905</v>
      </c>
      <c r="L1112" t="s">
        <v>1719</v>
      </c>
      <c r="M1112" s="12">
        <f t="shared" si="125"/>
        <v>0</v>
      </c>
      <c r="N1112" s="12">
        <v>0</v>
      </c>
      <c r="O1112" s="12">
        <v>0</v>
      </c>
      <c r="P1112" s="12">
        <f t="shared" si="121"/>
        <v>0</v>
      </c>
      <c r="Q1112" s="12">
        <f t="shared" si="122"/>
        <v>0</v>
      </c>
      <c r="R1112" s="12">
        <f t="shared" si="123"/>
        <v>0</v>
      </c>
      <c r="S1112" s="14">
        <f t="shared" si="119"/>
        <v>0</v>
      </c>
      <c r="T1112" s="1">
        <f t="shared" si="120"/>
        <v>0</v>
      </c>
      <c r="U1112" s="14">
        <f t="shared" si="124"/>
        <v>0</v>
      </c>
      <c r="V1112" t="s">
        <v>2236</v>
      </c>
      <c r="W1112" s="1">
        <v>0</v>
      </c>
      <c r="X1112" s="1">
        <v>0</v>
      </c>
    </row>
    <row r="1113" spans="2:24" x14ac:dyDescent="0.3">
      <c r="B1113" s="29" t="s">
        <v>138</v>
      </c>
      <c r="C1113" s="33" t="s">
        <v>167</v>
      </c>
      <c r="D1113" s="33" t="s">
        <v>78</v>
      </c>
      <c r="E1113" s="53" t="s">
        <v>1114</v>
      </c>
      <c r="F1113" s="31" t="s">
        <v>53</v>
      </c>
      <c r="G1113" s="1">
        <v>1</v>
      </c>
      <c r="H1113" s="1">
        <v>2014</v>
      </c>
      <c r="I1113" s="36">
        <v>0.56736111111111109</v>
      </c>
      <c r="J1113" s="1" t="s">
        <v>6</v>
      </c>
      <c r="K1113" s="39">
        <v>33156</v>
      </c>
      <c r="L1113" t="s">
        <v>1719</v>
      </c>
      <c r="M1113" s="12">
        <f t="shared" si="125"/>
        <v>0</v>
      </c>
      <c r="N1113" s="12">
        <v>0</v>
      </c>
      <c r="O1113" s="12">
        <v>0</v>
      </c>
      <c r="P1113" s="12">
        <f t="shared" si="121"/>
        <v>0</v>
      </c>
      <c r="Q1113" s="12">
        <f t="shared" si="122"/>
        <v>0</v>
      </c>
      <c r="R1113" s="12">
        <f t="shared" si="123"/>
        <v>0</v>
      </c>
      <c r="S1113" s="14">
        <f t="shared" si="119"/>
        <v>0</v>
      </c>
      <c r="T1113" s="1">
        <f t="shared" si="120"/>
        <v>0</v>
      </c>
      <c r="U1113" s="14">
        <f t="shared" si="124"/>
        <v>0</v>
      </c>
      <c r="V1113" t="s">
        <v>2237</v>
      </c>
      <c r="W1113" s="1">
        <v>1</v>
      </c>
      <c r="X1113" s="1">
        <v>0</v>
      </c>
    </row>
    <row r="1114" spans="2:24" x14ac:dyDescent="0.3">
      <c r="B1114" s="29" t="s">
        <v>139</v>
      </c>
      <c r="C1114" s="33" t="s">
        <v>182</v>
      </c>
      <c r="D1114" s="33" t="s">
        <v>69</v>
      </c>
      <c r="E1114" s="53" t="s">
        <v>1115</v>
      </c>
      <c r="F1114" s="31" t="s">
        <v>53</v>
      </c>
      <c r="G1114" s="1">
        <v>2</v>
      </c>
      <c r="H1114" s="1">
        <v>2014</v>
      </c>
      <c r="I1114" s="36">
        <v>0.81111111111111101</v>
      </c>
      <c r="J1114" s="1" t="s">
        <v>10</v>
      </c>
      <c r="K1114" s="39">
        <v>15021</v>
      </c>
      <c r="L1114" t="s">
        <v>1785</v>
      </c>
      <c r="M1114" s="12">
        <f t="shared" si="125"/>
        <v>0</v>
      </c>
      <c r="N1114" s="12">
        <v>0</v>
      </c>
      <c r="O1114" s="12">
        <v>1</v>
      </c>
      <c r="P1114" s="12">
        <f t="shared" si="121"/>
        <v>0</v>
      </c>
      <c r="Q1114" s="12">
        <f t="shared" si="122"/>
        <v>0</v>
      </c>
      <c r="R1114" s="12">
        <f t="shared" si="123"/>
        <v>0</v>
      </c>
      <c r="S1114" s="14">
        <f t="shared" si="119"/>
        <v>1</v>
      </c>
      <c r="T1114" s="1">
        <f t="shared" si="120"/>
        <v>0</v>
      </c>
      <c r="U1114" s="14">
        <f t="shared" si="124"/>
        <v>0</v>
      </c>
      <c r="V1114" t="s">
        <v>2217</v>
      </c>
      <c r="W1114" s="1">
        <v>0</v>
      </c>
      <c r="X1114" s="1">
        <v>0</v>
      </c>
    </row>
    <row r="1115" spans="2:24" x14ac:dyDescent="0.3">
      <c r="B1115" s="29" t="s">
        <v>140</v>
      </c>
      <c r="C1115" s="33" t="s">
        <v>182</v>
      </c>
      <c r="D1115" s="33" t="s">
        <v>69</v>
      </c>
      <c r="E1115" s="53" t="s">
        <v>1116</v>
      </c>
      <c r="F1115" s="31" t="s">
        <v>53</v>
      </c>
      <c r="G1115" s="1">
        <v>3</v>
      </c>
      <c r="H1115" s="1">
        <v>2014</v>
      </c>
      <c r="I1115" s="36">
        <v>0.79722222222222217</v>
      </c>
      <c r="J1115" s="1" t="s">
        <v>11</v>
      </c>
      <c r="K1115" s="39">
        <v>20246</v>
      </c>
      <c r="L1115" t="s">
        <v>1724</v>
      </c>
      <c r="M1115" s="12">
        <f t="shared" si="125"/>
        <v>0</v>
      </c>
      <c r="N1115" s="12">
        <v>0</v>
      </c>
      <c r="O1115" s="12">
        <v>1</v>
      </c>
      <c r="P1115" s="12">
        <f t="shared" si="121"/>
        <v>0</v>
      </c>
      <c r="Q1115" s="12">
        <f t="shared" si="122"/>
        <v>0</v>
      </c>
      <c r="R1115" s="12">
        <f t="shared" si="123"/>
        <v>0</v>
      </c>
      <c r="S1115" s="14">
        <f t="shared" si="119"/>
        <v>1</v>
      </c>
      <c r="T1115" s="1">
        <f t="shared" si="120"/>
        <v>0</v>
      </c>
      <c r="U1115" s="14">
        <f t="shared" si="124"/>
        <v>0</v>
      </c>
      <c r="V1115"/>
      <c r="W1115" s="1">
        <v>0</v>
      </c>
      <c r="X1115" s="1">
        <v>0</v>
      </c>
    </row>
    <row r="1116" spans="2:24" x14ac:dyDescent="0.3">
      <c r="B1116" s="29" t="s">
        <v>141</v>
      </c>
      <c r="C1116" s="33" t="s">
        <v>182</v>
      </c>
      <c r="D1116" s="33" t="s">
        <v>69</v>
      </c>
      <c r="E1116" s="54" t="s">
        <v>1117</v>
      </c>
      <c r="F1116" s="31" t="s">
        <v>53</v>
      </c>
      <c r="G1116" s="1">
        <v>4</v>
      </c>
      <c r="H1116" s="1">
        <v>2014</v>
      </c>
      <c r="I1116" s="36">
        <v>0.79652777777777783</v>
      </c>
      <c r="J1116" s="1" t="s">
        <v>9</v>
      </c>
      <c r="K1116" s="39">
        <v>21114</v>
      </c>
      <c r="L1116" t="s">
        <v>1776</v>
      </c>
      <c r="M1116" s="12">
        <f t="shared" si="125"/>
        <v>0</v>
      </c>
      <c r="N1116" s="12">
        <v>0</v>
      </c>
      <c r="O1116" s="12">
        <v>1</v>
      </c>
      <c r="P1116" s="12">
        <f t="shared" si="121"/>
        <v>0</v>
      </c>
      <c r="Q1116" s="12">
        <f t="shared" si="122"/>
        <v>0</v>
      </c>
      <c r="R1116" s="12">
        <f t="shared" si="123"/>
        <v>0</v>
      </c>
      <c r="S1116" s="14">
        <f t="shared" si="119"/>
        <v>1</v>
      </c>
      <c r="T1116" s="1">
        <f t="shared" si="120"/>
        <v>0</v>
      </c>
      <c r="U1116" s="14">
        <f t="shared" si="124"/>
        <v>0</v>
      </c>
      <c r="V1116"/>
      <c r="W1116" s="1">
        <v>0</v>
      </c>
      <c r="X1116" s="1">
        <v>0</v>
      </c>
    </row>
    <row r="1117" spans="2:24" x14ac:dyDescent="0.3">
      <c r="B1117" s="29" t="s">
        <v>142</v>
      </c>
      <c r="C1117" s="33" t="s">
        <v>162</v>
      </c>
      <c r="D1117" s="33" t="s">
        <v>75</v>
      </c>
      <c r="E1117" s="54" t="s">
        <v>1118</v>
      </c>
      <c r="F1117" s="31" t="s">
        <v>53</v>
      </c>
      <c r="G1117" s="1">
        <v>12</v>
      </c>
      <c r="H1117" s="1">
        <v>2014</v>
      </c>
      <c r="I1117" s="36">
        <v>0.54722222222222217</v>
      </c>
      <c r="J1117" s="1" t="s">
        <v>5</v>
      </c>
      <c r="K1117" s="39">
        <v>31871</v>
      </c>
      <c r="L1117" t="s">
        <v>1786</v>
      </c>
      <c r="M1117" s="12">
        <f t="shared" si="125"/>
        <v>0</v>
      </c>
      <c r="N1117" s="12">
        <v>0</v>
      </c>
      <c r="O1117" s="12">
        <v>0</v>
      </c>
      <c r="P1117" s="12">
        <f t="shared" si="121"/>
        <v>1</v>
      </c>
      <c r="Q1117" s="12">
        <f t="shared" si="122"/>
        <v>0</v>
      </c>
      <c r="R1117" s="12">
        <f t="shared" si="123"/>
        <v>0</v>
      </c>
      <c r="S1117" s="14">
        <f t="shared" si="119"/>
        <v>0</v>
      </c>
      <c r="T1117" s="1">
        <f t="shared" si="120"/>
        <v>0</v>
      </c>
      <c r="U1117" s="14">
        <f t="shared" si="124"/>
        <v>0</v>
      </c>
      <c r="V1117" t="s">
        <v>2238</v>
      </c>
      <c r="W1117" s="1">
        <v>0</v>
      </c>
      <c r="X1117" s="1">
        <v>1</v>
      </c>
    </row>
    <row r="1118" spans="2:24" x14ac:dyDescent="0.3">
      <c r="B1118" s="29" t="s">
        <v>143</v>
      </c>
      <c r="C1118" s="33" t="s">
        <v>162</v>
      </c>
      <c r="D1118" s="33" t="s">
        <v>75</v>
      </c>
      <c r="E1118" s="53" t="s">
        <v>1118</v>
      </c>
      <c r="F1118" s="31" t="s">
        <v>53</v>
      </c>
      <c r="G1118" s="1">
        <v>12</v>
      </c>
      <c r="H1118" s="1">
        <v>2014</v>
      </c>
      <c r="I1118" s="36">
        <v>0.79583333333333339</v>
      </c>
      <c r="J1118" s="1" t="s">
        <v>5</v>
      </c>
      <c r="K1118" s="39">
        <v>43707</v>
      </c>
      <c r="L1118" t="s">
        <v>1746</v>
      </c>
      <c r="M1118" s="12">
        <f t="shared" si="125"/>
        <v>0</v>
      </c>
      <c r="N1118" s="12">
        <v>0</v>
      </c>
      <c r="O1118" s="12">
        <v>0</v>
      </c>
      <c r="P1118" s="12">
        <f t="shared" si="121"/>
        <v>1</v>
      </c>
      <c r="Q1118" s="12">
        <f t="shared" si="122"/>
        <v>0</v>
      </c>
      <c r="R1118" s="12">
        <f t="shared" si="123"/>
        <v>0</v>
      </c>
      <c r="S1118" s="14">
        <f t="shared" si="119"/>
        <v>1</v>
      </c>
      <c r="T1118" s="1">
        <f t="shared" si="120"/>
        <v>0</v>
      </c>
      <c r="U1118" s="14">
        <f t="shared" si="124"/>
        <v>0</v>
      </c>
      <c r="V1118" t="s">
        <v>1887</v>
      </c>
      <c r="W1118" s="1">
        <v>0</v>
      </c>
      <c r="X1118" s="1">
        <v>0</v>
      </c>
    </row>
    <row r="1119" spans="2:24" x14ac:dyDescent="0.3">
      <c r="B1119" s="29" t="s">
        <v>144</v>
      </c>
      <c r="C1119" s="33" t="s">
        <v>162</v>
      </c>
      <c r="D1119" s="33" t="s">
        <v>75</v>
      </c>
      <c r="E1119" s="53" t="s">
        <v>732</v>
      </c>
      <c r="F1119" s="31" t="s">
        <v>53</v>
      </c>
      <c r="G1119" s="1">
        <v>13</v>
      </c>
      <c r="H1119" s="1">
        <v>2014</v>
      </c>
      <c r="I1119" s="36">
        <v>0.56944444444444442</v>
      </c>
      <c r="J1119" s="1" t="s">
        <v>7</v>
      </c>
      <c r="K1119" s="39">
        <v>44231</v>
      </c>
      <c r="L1119" t="s">
        <v>1787</v>
      </c>
      <c r="M1119" s="12">
        <f t="shared" si="125"/>
        <v>0</v>
      </c>
      <c r="N1119" s="12">
        <v>0</v>
      </c>
      <c r="O1119" s="12">
        <v>0</v>
      </c>
      <c r="P1119" s="12">
        <f t="shared" si="121"/>
        <v>1</v>
      </c>
      <c r="Q1119" s="12">
        <f t="shared" si="122"/>
        <v>0</v>
      </c>
      <c r="R1119" s="12">
        <f t="shared" si="123"/>
        <v>0</v>
      </c>
      <c r="S1119" s="14">
        <f t="shared" si="119"/>
        <v>0</v>
      </c>
      <c r="T1119" s="1">
        <f t="shared" si="120"/>
        <v>1</v>
      </c>
      <c r="U1119" s="14">
        <f t="shared" si="124"/>
        <v>0</v>
      </c>
      <c r="V1119"/>
      <c r="W1119" s="1">
        <v>0</v>
      </c>
      <c r="X1119" s="1">
        <v>0</v>
      </c>
    </row>
    <row r="1120" spans="2:24" x14ac:dyDescent="0.3">
      <c r="B1120" s="29" t="s">
        <v>150</v>
      </c>
      <c r="C1120" s="33" t="s">
        <v>162</v>
      </c>
      <c r="D1120" s="33" t="s">
        <v>75</v>
      </c>
      <c r="E1120" s="53" t="s">
        <v>733</v>
      </c>
      <c r="F1120" s="31" t="s">
        <v>53</v>
      </c>
      <c r="G1120" s="1">
        <v>14</v>
      </c>
      <c r="H1120" s="1">
        <v>2014</v>
      </c>
      <c r="I1120" s="36">
        <v>0.84027777777777779</v>
      </c>
      <c r="J1120" s="1" t="s">
        <v>8</v>
      </c>
      <c r="K1120" s="39">
        <v>43947</v>
      </c>
      <c r="L1120" t="s">
        <v>1788</v>
      </c>
      <c r="M1120" s="12">
        <f t="shared" si="125"/>
        <v>0</v>
      </c>
      <c r="N1120" s="12">
        <v>0</v>
      </c>
      <c r="O1120" s="12">
        <v>0</v>
      </c>
      <c r="P1120" s="12">
        <f t="shared" si="121"/>
        <v>1</v>
      </c>
      <c r="Q1120" s="12">
        <f t="shared" si="122"/>
        <v>0</v>
      </c>
      <c r="R1120" s="12">
        <f t="shared" si="123"/>
        <v>0</v>
      </c>
      <c r="S1120" s="14">
        <f t="shared" si="119"/>
        <v>1</v>
      </c>
      <c r="T1120" s="1">
        <f t="shared" si="120"/>
        <v>0</v>
      </c>
      <c r="U1120" s="14">
        <f t="shared" si="124"/>
        <v>0</v>
      </c>
      <c r="V1120" t="s">
        <v>2239</v>
      </c>
      <c r="W1120" s="1">
        <v>0</v>
      </c>
      <c r="X1120" s="1">
        <v>0</v>
      </c>
    </row>
    <row r="1121" spans="2:24" x14ac:dyDescent="0.3">
      <c r="B1121" s="29" t="s">
        <v>151</v>
      </c>
      <c r="C1121" s="33" t="s">
        <v>157</v>
      </c>
      <c r="D1121" s="33" t="s">
        <v>79</v>
      </c>
      <c r="E1121" s="53" t="s">
        <v>1119</v>
      </c>
      <c r="F1121" s="31" t="s">
        <v>53</v>
      </c>
      <c r="G1121" s="1">
        <v>15</v>
      </c>
      <c r="H1121" s="1">
        <v>2014</v>
      </c>
      <c r="I1121" s="36">
        <v>0.79722222222222217</v>
      </c>
      <c r="J1121" s="1" t="s">
        <v>6</v>
      </c>
      <c r="K1121" s="39">
        <v>25061</v>
      </c>
      <c r="L1121" t="s">
        <v>1789</v>
      </c>
      <c r="M1121" s="12">
        <f t="shared" si="125"/>
        <v>0</v>
      </c>
      <c r="N1121" s="12">
        <v>0</v>
      </c>
      <c r="O1121" s="12">
        <v>0</v>
      </c>
      <c r="P1121" s="12">
        <f t="shared" si="121"/>
        <v>0</v>
      </c>
      <c r="Q1121" s="12">
        <f t="shared" si="122"/>
        <v>0</v>
      </c>
      <c r="R1121" s="12">
        <f t="shared" si="123"/>
        <v>0</v>
      </c>
      <c r="S1121" s="14">
        <f t="shared" si="119"/>
        <v>1</v>
      </c>
      <c r="T1121" s="1">
        <f t="shared" si="120"/>
        <v>0</v>
      </c>
      <c r="U1121" s="14">
        <f t="shared" si="124"/>
        <v>0</v>
      </c>
      <c r="V1121"/>
      <c r="W1121" s="1">
        <v>0</v>
      </c>
      <c r="X1121" s="1">
        <v>0</v>
      </c>
    </row>
    <row r="1122" spans="2:24" x14ac:dyDescent="0.3">
      <c r="B1122" s="29" t="s">
        <v>145</v>
      </c>
      <c r="C1122" s="33" t="s">
        <v>157</v>
      </c>
      <c r="D1122" s="33" t="s">
        <v>79</v>
      </c>
      <c r="E1122" s="53" t="s">
        <v>1120</v>
      </c>
      <c r="F1122" s="31" t="s">
        <v>53</v>
      </c>
      <c r="G1122" s="1">
        <v>16</v>
      </c>
      <c r="H1122" s="1">
        <v>2014</v>
      </c>
      <c r="I1122" s="36">
        <v>0.79652777777777783</v>
      </c>
      <c r="J1122" s="1" t="s">
        <v>10</v>
      </c>
      <c r="K1122" s="39">
        <v>35297</v>
      </c>
      <c r="L1122" t="s">
        <v>1790</v>
      </c>
      <c r="M1122" s="12">
        <f t="shared" si="125"/>
        <v>0</v>
      </c>
      <c r="N1122" s="12">
        <v>0</v>
      </c>
      <c r="O1122" s="12">
        <v>0</v>
      </c>
      <c r="P1122" s="12">
        <f t="shared" si="121"/>
        <v>0</v>
      </c>
      <c r="Q1122" s="12">
        <f t="shared" si="122"/>
        <v>0</v>
      </c>
      <c r="R1122" s="12">
        <f t="shared" si="123"/>
        <v>0</v>
      </c>
      <c r="S1122" s="14">
        <f t="shared" si="119"/>
        <v>1</v>
      </c>
      <c r="T1122" s="1">
        <f t="shared" si="120"/>
        <v>0</v>
      </c>
      <c r="U1122" s="14">
        <f t="shared" si="124"/>
        <v>0</v>
      </c>
      <c r="V1122" t="s">
        <v>2217</v>
      </c>
      <c r="W1122" s="1">
        <v>0</v>
      </c>
      <c r="X1122" s="1">
        <v>0</v>
      </c>
    </row>
    <row r="1123" spans="2:24" x14ac:dyDescent="0.3">
      <c r="B1123" s="29" t="s">
        <v>146</v>
      </c>
      <c r="C1123" s="33" t="s">
        <v>157</v>
      </c>
      <c r="D1123" s="33" t="s">
        <v>79</v>
      </c>
      <c r="E1123" s="53" t="s">
        <v>1121</v>
      </c>
      <c r="F1123" s="31" t="s">
        <v>53</v>
      </c>
      <c r="G1123" s="1">
        <v>17</v>
      </c>
      <c r="H1123" s="1">
        <v>2014</v>
      </c>
      <c r="I1123" s="36">
        <v>0.79791666666666661</v>
      </c>
      <c r="J1123" s="1" t="s">
        <v>11</v>
      </c>
      <c r="K1123" s="39">
        <v>37537</v>
      </c>
      <c r="L1123" t="s">
        <v>1750</v>
      </c>
      <c r="M1123" s="12">
        <f t="shared" si="125"/>
        <v>0</v>
      </c>
      <c r="N1123" s="12">
        <v>0</v>
      </c>
      <c r="O1123" s="12">
        <v>0</v>
      </c>
      <c r="P1123" s="12">
        <f t="shared" si="121"/>
        <v>0</v>
      </c>
      <c r="Q1123" s="12">
        <f t="shared" si="122"/>
        <v>0</v>
      </c>
      <c r="R1123" s="12">
        <f t="shared" si="123"/>
        <v>0</v>
      </c>
      <c r="S1123" s="14">
        <f t="shared" si="119"/>
        <v>1</v>
      </c>
      <c r="T1123" s="1">
        <f t="shared" si="120"/>
        <v>0</v>
      </c>
      <c r="U1123" s="14">
        <f t="shared" si="124"/>
        <v>0</v>
      </c>
      <c r="V1123" t="s">
        <v>2240</v>
      </c>
      <c r="W1123" s="1">
        <v>0</v>
      </c>
      <c r="X1123" s="1">
        <v>0</v>
      </c>
    </row>
    <row r="1124" spans="2:24" x14ac:dyDescent="0.3">
      <c r="B1124" s="29" t="s">
        <v>147</v>
      </c>
      <c r="C1124" s="33" t="s">
        <v>156</v>
      </c>
      <c r="D1124" s="33" t="s">
        <v>80</v>
      </c>
      <c r="E1124" s="53" t="s">
        <v>1122</v>
      </c>
      <c r="F1124" s="31" t="s">
        <v>53</v>
      </c>
      <c r="G1124" s="1">
        <v>19</v>
      </c>
      <c r="H1124" s="1">
        <v>2014</v>
      </c>
      <c r="I1124" s="36">
        <v>0.79652777777777783</v>
      </c>
      <c r="J1124" s="1" t="s">
        <v>5</v>
      </c>
      <c r="K1124" s="39">
        <v>39079</v>
      </c>
      <c r="L1124" t="s">
        <v>1761</v>
      </c>
      <c r="M1124" s="12">
        <f t="shared" si="125"/>
        <v>0</v>
      </c>
      <c r="N1124" s="12">
        <v>0</v>
      </c>
      <c r="O1124" s="12">
        <v>0</v>
      </c>
      <c r="P1124" s="12">
        <f t="shared" si="121"/>
        <v>0</v>
      </c>
      <c r="Q1124" s="12">
        <f t="shared" si="122"/>
        <v>1</v>
      </c>
      <c r="R1124" s="12">
        <f t="shared" si="123"/>
        <v>0</v>
      </c>
      <c r="S1124" s="14">
        <f t="shared" si="119"/>
        <v>1</v>
      </c>
      <c r="T1124" s="1">
        <f t="shared" si="120"/>
        <v>0</v>
      </c>
      <c r="U1124" s="14">
        <f t="shared" si="124"/>
        <v>0</v>
      </c>
      <c r="V1124" t="s">
        <v>2241</v>
      </c>
      <c r="W1124" s="1">
        <v>0</v>
      </c>
      <c r="X1124" s="1">
        <v>0</v>
      </c>
    </row>
    <row r="1125" spans="2:24" x14ac:dyDescent="0.3">
      <c r="B1125" s="29" t="s">
        <v>148</v>
      </c>
      <c r="C1125" s="33" t="s">
        <v>156</v>
      </c>
      <c r="D1125" s="33" t="s">
        <v>80</v>
      </c>
      <c r="E1125" s="53" t="s">
        <v>1123</v>
      </c>
      <c r="F1125" s="31" t="s">
        <v>53</v>
      </c>
      <c r="G1125" s="1">
        <v>20</v>
      </c>
      <c r="H1125" s="1">
        <v>2014</v>
      </c>
      <c r="I1125" s="36">
        <v>0.79583333333333339</v>
      </c>
      <c r="J1125" s="1" t="s">
        <v>7</v>
      </c>
      <c r="K1125" s="39">
        <v>43015</v>
      </c>
      <c r="L1125" t="s">
        <v>1784</v>
      </c>
      <c r="M1125" s="12">
        <f t="shared" si="125"/>
        <v>0</v>
      </c>
      <c r="N1125" s="12">
        <v>0</v>
      </c>
      <c r="O1125" s="12">
        <v>0</v>
      </c>
      <c r="P1125" s="12">
        <f t="shared" si="121"/>
        <v>0</v>
      </c>
      <c r="Q1125" s="12">
        <f t="shared" si="122"/>
        <v>1</v>
      </c>
      <c r="R1125" s="12">
        <f t="shared" si="123"/>
        <v>0</v>
      </c>
      <c r="S1125" s="14">
        <f t="shared" ref="S1125:S1182" si="126">IF(I1125&gt;$S$2,1,0)</f>
        <v>1</v>
      </c>
      <c r="T1125" s="1">
        <f t="shared" ref="T1125:T1182" si="127">IF(J1125=$T$2,1,0)</f>
        <v>1</v>
      </c>
      <c r="U1125" s="14">
        <f t="shared" si="124"/>
        <v>0</v>
      </c>
      <c r="V1125" t="s">
        <v>2242</v>
      </c>
      <c r="W1125" s="1">
        <v>0</v>
      </c>
      <c r="X1125" s="1">
        <v>0</v>
      </c>
    </row>
    <row r="1126" spans="2:24" x14ac:dyDescent="0.3">
      <c r="B1126" s="29" t="s">
        <v>149</v>
      </c>
      <c r="C1126" s="33" t="s">
        <v>156</v>
      </c>
      <c r="D1126" s="33" t="s">
        <v>80</v>
      </c>
      <c r="E1126" s="53" t="s">
        <v>1124</v>
      </c>
      <c r="F1126" s="31" t="s">
        <v>53</v>
      </c>
      <c r="G1126" s="1">
        <v>21</v>
      </c>
      <c r="H1126" s="1">
        <v>2014</v>
      </c>
      <c r="I1126" s="36">
        <v>0.56597222222222221</v>
      </c>
      <c r="J1126" s="1" t="s">
        <v>8</v>
      </c>
      <c r="K1126" s="39">
        <v>38329</v>
      </c>
      <c r="L1126" t="s">
        <v>1791</v>
      </c>
      <c r="M1126" s="12">
        <f t="shared" si="125"/>
        <v>0</v>
      </c>
      <c r="N1126" s="12">
        <v>0</v>
      </c>
      <c r="O1126" s="12">
        <v>0</v>
      </c>
      <c r="P1126" s="12">
        <f t="shared" si="121"/>
        <v>0</v>
      </c>
      <c r="Q1126" s="12">
        <f t="shared" si="122"/>
        <v>1</v>
      </c>
      <c r="R1126" s="12">
        <f t="shared" si="123"/>
        <v>0</v>
      </c>
      <c r="S1126" s="14">
        <f t="shared" si="126"/>
        <v>0</v>
      </c>
      <c r="T1126" s="1">
        <f t="shared" si="127"/>
        <v>0</v>
      </c>
      <c r="U1126" s="14">
        <f t="shared" si="124"/>
        <v>0</v>
      </c>
      <c r="V1126" t="s">
        <v>2243</v>
      </c>
      <c r="W1126" s="1">
        <v>1</v>
      </c>
      <c r="X1126" s="1">
        <v>0</v>
      </c>
    </row>
    <row r="1127" spans="2:24" x14ac:dyDescent="0.3">
      <c r="B1127" s="1">
        <v>1</v>
      </c>
      <c r="C1127" s="33" t="s">
        <v>157</v>
      </c>
      <c r="D1127" s="33" t="s">
        <v>79</v>
      </c>
      <c r="E1127" s="31" t="s">
        <v>743</v>
      </c>
      <c r="F1127" s="31" t="s">
        <v>16</v>
      </c>
      <c r="G1127" s="1">
        <v>10</v>
      </c>
      <c r="H1127" s="1">
        <v>2015</v>
      </c>
      <c r="I1127" s="36">
        <v>0.63263888888888886</v>
      </c>
      <c r="J1127" s="1" t="s">
        <v>5</v>
      </c>
      <c r="K1127" s="39">
        <v>45936</v>
      </c>
      <c r="L1127" t="s">
        <v>1792</v>
      </c>
      <c r="M1127" s="12">
        <f t="shared" si="125"/>
        <v>1</v>
      </c>
      <c r="N1127" s="12">
        <v>0</v>
      </c>
      <c r="O1127" s="12">
        <v>0</v>
      </c>
      <c r="P1127" s="12">
        <f t="shared" si="121"/>
        <v>0</v>
      </c>
      <c r="Q1127" s="12">
        <f t="shared" si="122"/>
        <v>0</v>
      </c>
      <c r="R1127" s="12">
        <f t="shared" si="123"/>
        <v>0</v>
      </c>
      <c r="S1127" s="14">
        <f t="shared" si="126"/>
        <v>0</v>
      </c>
      <c r="T1127" s="1">
        <f t="shared" si="127"/>
        <v>0</v>
      </c>
      <c r="U1127" s="14">
        <f t="shared" si="124"/>
        <v>0</v>
      </c>
      <c r="V1127" t="s">
        <v>2207</v>
      </c>
      <c r="W1127" s="1">
        <v>0</v>
      </c>
      <c r="X1127" s="1">
        <v>0</v>
      </c>
    </row>
    <row r="1128" spans="2:24" x14ac:dyDescent="0.3">
      <c r="B1128" s="29" t="s">
        <v>36</v>
      </c>
      <c r="C1128" s="33" t="s">
        <v>157</v>
      </c>
      <c r="D1128" s="33" t="s">
        <v>79</v>
      </c>
      <c r="E1128" s="31" t="s">
        <v>744</v>
      </c>
      <c r="F1128" s="31" t="s">
        <v>16</v>
      </c>
      <c r="G1128" s="1">
        <v>11</v>
      </c>
      <c r="H1128" s="1">
        <v>2015</v>
      </c>
      <c r="I1128" s="36">
        <v>0.79652777777777783</v>
      </c>
      <c r="J1128" s="1" t="s">
        <v>7</v>
      </c>
      <c r="K1128" s="39">
        <v>38897</v>
      </c>
      <c r="L1128" t="s">
        <v>1753</v>
      </c>
      <c r="M1128" s="12">
        <f t="shared" si="125"/>
        <v>0</v>
      </c>
      <c r="N1128" s="12">
        <v>0</v>
      </c>
      <c r="O1128" s="12">
        <v>0</v>
      </c>
      <c r="P1128" s="12">
        <f t="shared" si="121"/>
        <v>0</v>
      </c>
      <c r="Q1128" s="12">
        <f t="shared" si="122"/>
        <v>0</v>
      </c>
      <c r="R1128" s="12">
        <f t="shared" si="123"/>
        <v>0</v>
      </c>
      <c r="S1128" s="14">
        <f t="shared" si="126"/>
        <v>1</v>
      </c>
      <c r="T1128" s="1">
        <f t="shared" si="127"/>
        <v>1</v>
      </c>
      <c r="U1128" s="14">
        <f t="shared" si="124"/>
        <v>0</v>
      </c>
      <c r="V1128" t="s">
        <v>2244</v>
      </c>
      <c r="W1128" s="1">
        <v>0</v>
      </c>
      <c r="X1128" s="1">
        <v>0</v>
      </c>
    </row>
    <row r="1129" spans="2:24" x14ac:dyDescent="0.3">
      <c r="B1129" s="29" t="s">
        <v>37</v>
      </c>
      <c r="C1129" s="33" t="s">
        <v>157</v>
      </c>
      <c r="D1129" s="33" t="s">
        <v>79</v>
      </c>
      <c r="E1129" s="1" t="s">
        <v>745</v>
      </c>
      <c r="F1129" s="31" t="s">
        <v>16</v>
      </c>
      <c r="G1129" s="1">
        <v>12</v>
      </c>
      <c r="H1129" s="1">
        <v>2015</v>
      </c>
      <c r="I1129" s="36">
        <v>0.56874999999999998</v>
      </c>
      <c r="J1129" s="1" t="s">
        <v>8</v>
      </c>
      <c r="K1129" s="39">
        <v>32522</v>
      </c>
      <c r="L1129" t="s">
        <v>1697</v>
      </c>
      <c r="M1129" s="12">
        <f t="shared" si="125"/>
        <v>0</v>
      </c>
      <c r="N1129" s="12">
        <v>0</v>
      </c>
      <c r="O1129" s="12">
        <v>0</v>
      </c>
      <c r="P1129" s="12">
        <f t="shared" si="121"/>
        <v>0</v>
      </c>
      <c r="Q1129" s="12">
        <f t="shared" si="122"/>
        <v>0</v>
      </c>
      <c r="R1129" s="12">
        <f t="shared" si="123"/>
        <v>0</v>
      </c>
      <c r="S1129" s="14">
        <f t="shared" si="126"/>
        <v>0</v>
      </c>
      <c r="T1129" s="1">
        <f t="shared" si="127"/>
        <v>0</v>
      </c>
      <c r="U1129" s="14">
        <f t="shared" si="124"/>
        <v>0</v>
      </c>
      <c r="V1129" t="s">
        <v>2245</v>
      </c>
      <c r="W1129" s="1">
        <v>0</v>
      </c>
      <c r="X1129" s="1">
        <v>0</v>
      </c>
    </row>
    <row r="1130" spans="2:24" x14ac:dyDescent="0.3">
      <c r="B1130" s="29" t="s">
        <v>38</v>
      </c>
      <c r="C1130" s="33" t="s">
        <v>162</v>
      </c>
      <c r="D1130" s="33" t="s">
        <v>75</v>
      </c>
      <c r="E1130" s="53" t="s">
        <v>1125</v>
      </c>
      <c r="F1130" s="31" t="s">
        <v>16</v>
      </c>
      <c r="G1130" s="1">
        <v>13</v>
      </c>
      <c r="H1130" s="1">
        <v>2015</v>
      </c>
      <c r="I1130" s="36">
        <v>0.7993055555555556</v>
      </c>
      <c r="J1130" s="1" t="s">
        <v>6</v>
      </c>
      <c r="K1130" s="39">
        <v>21633</v>
      </c>
      <c r="L1130" t="s">
        <v>1793</v>
      </c>
      <c r="M1130" s="12">
        <f t="shared" si="125"/>
        <v>0</v>
      </c>
      <c r="N1130" s="12">
        <v>0</v>
      </c>
      <c r="O1130" s="12">
        <v>0</v>
      </c>
      <c r="P1130" s="12">
        <f t="shared" si="121"/>
        <v>1</v>
      </c>
      <c r="Q1130" s="12">
        <f t="shared" si="122"/>
        <v>0</v>
      </c>
      <c r="R1130" s="12">
        <f t="shared" si="123"/>
        <v>0</v>
      </c>
      <c r="S1130" s="14">
        <f t="shared" si="126"/>
        <v>1</v>
      </c>
      <c r="T1130" s="1">
        <f t="shared" si="127"/>
        <v>0</v>
      </c>
      <c r="U1130" s="14">
        <f t="shared" si="124"/>
        <v>0</v>
      </c>
      <c r="V1130"/>
      <c r="W1130" s="1">
        <v>0</v>
      </c>
      <c r="X1130" s="1">
        <v>0</v>
      </c>
    </row>
    <row r="1131" spans="2:24" x14ac:dyDescent="0.3">
      <c r="B1131" s="29" t="s">
        <v>39</v>
      </c>
      <c r="C1131" s="33" t="s">
        <v>162</v>
      </c>
      <c r="D1131" s="33" t="s">
        <v>75</v>
      </c>
      <c r="E1131" s="53" t="s">
        <v>1126</v>
      </c>
      <c r="F1131" s="31" t="s">
        <v>16</v>
      </c>
      <c r="G1131" s="1">
        <v>14</v>
      </c>
      <c r="H1131" s="1">
        <v>2015</v>
      </c>
      <c r="I1131" s="36">
        <v>0.79652777777777783</v>
      </c>
      <c r="J1131" s="1" t="s">
        <v>10</v>
      </c>
      <c r="K1131" s="39">
        <v>19283</v>
      </c>
      <c r="L1131" t="s">
        <v>1794</v>
      </c>
      <c r="M1131" s="12">
        <f t="shared" si="125"/>
        <v>0</v>
      </c>
      <c r="N1131" s="12">
        <v>0</v>
      </c>
      <c r="O1131" s="12">
        <v>0</v>
      </c>
      <c r="P1131" s="12">
        <f t="shared" si="121"/>
        <v>1</v>
      </c>
      <c r="Q1131" s="12">
        <f t="shared" si="122"/>
        <v>0</v>
      </c>
      <c r="R1131" s="12">
        <f t="shared" si="123"/>
        <v>0</v>
      </c>
      <c r="S1131" s="14">
        <f t="shared" si="126"/>
        <v>1</v>
      </c>
      <c r="T1131" s="1">
        <f t="shared" si="127"/>
        <v>0</v>
      </c>
      <c r="U1131" s="14">
        <f t="shared" si="124"/>
        <v>0</v>
      </c>
      <c r="V1131"/>
      <c r="W1131" s="1">
        <v>0</v>
      </c>
      <c r="X1131" s="1">
        <v>0</v>
      </c>
    </row>
    <row r="1132" spans="2:24" x14ac:dyDescent="0.3">
      <c r="B1132" s="29" t="s">
        <v>49</v>
      </c>
      <c r="C1132" s="33" t="s">
        <v>162</v>
      </c>
      <c r="D1132" s="33" t="s">
        <v>75</v>
      </c>
      <c r="E1132" s="53" t="s">
        <v>1127</v>
      </c>
      <c r="F1132" s="31" t="s">
        <v>16</v>
      </c>
      <c r="G1132" s="1">
        <v>15</v>
      </c>
      <c r="H1132" s="1">
        <v>2015</v>
      </c>
      <c r="I1132" s="36">
        <v>0.79722222222222217</v>
      </c>
      <c r="J1132" s="1" t="s">
        <v>11</v>
      </c>
      <c r="K1132" s="39">
        <v>23409</v>
      </c>
      <c r="L1132" t="s">
        <v>1713</v>
      </c>
      <c r="M1132" s="12">
        <f t="shared" si="125"/>
        <v>0</v>
      </c>
      <c r="N1132" s="12">
        <v>0</v>
      </c>
      <c r="O1132" s="12">
        <v>0</v>
      </c>
      <c r="P1132" s="12">
        <f t="shared" si="121"/>
        <v>1</v>
      </c>
      <c r="Q1132" s="12">
        <f t="shared" si="122"/>
        <v>0</v>
      </c>
      <c r="R1132" s="12">
        <f t="shared" si="123"/>
        <v>0</v>
      </c>
      <c r="S1132" s="14">
        <f t="shared" si="126"/>
        <v>1</v>
      </c>
      <c r="T1132" s="1">
        <f t="shared" si="127"/>
        <v>0</v>
      </c>
      <c r="U1132" s="14">
        <f t="shared" si="124"/>
        <v>0</v>
      </c>
      <c r="V1132"/>
      <c r="W1132" s="1">
        <v>0</v>
      </c>
      <c r="X1132" s="1">
        <v>0</v>
      </c>
    </row>
    <row r="1133" spans="2:24" x14ac:dyDescent="0.3">
      <c r="B1133" s="29" t="s">
        <v>40</v>
      </c>
      <c r="C1133" s="33" t="s">
        <v>156</v>
      </c>
      <c r="D1133" s="33" t="s">
        <v>80</v>
      </c>
      <c r="E1133" s="53" t="s">
        <v>749</v>
      </c>
      <c r="F1133" s="31" t="s">
        <v>16</v>
      </c>
      <c r="G1133" s="1">
        <v>24</v>
      </c>
      <c r="H1133" s="1">
        <v>2015</v>
      </c>
      <c r="I1133" s="36">
        <v>0.79722222222222217</v>
      </c>
      <c r="J1133" s="1" t="s">
        <v>5</v>
      </c>
      <c r="K1133" s="39">
        <v>37359</v>
      </c>
      <c r="L1133" t="s">
        <v>1795</v>
      </c>
      <c r="M1133" s="12">
        <f t="shared" si="125"/>
        <v>0</v>
      </c>
      <c r="N1133" s="12">
        <v>0</v>
      </c>
      <c r="O1133" s="12">
        <v>0</v>
      </c>
      <c r="P1133" s="12">
        <f t="shared" si="121"/>
        <v>0</v>
      </c>
      <c r="Q1133" s="12">
        <f t="shared" si="122"/>
        <v>1</v>
      </c>
      <c r="R1133" s="12">
        <f t="shared" si="123"/>
        <v>0</v>
      </c>
      <c r="S1133" s="14">
        <f t="shared" si="126"/>
        <v>1</v>
      </c>
      <c r="T1133" s="1">
        <f t="shared" si="127"/>
        <v>0</v>
      </c>
      <c r="U1133" s="14">
        <f t="shared" si="124"/>
        <v>0</v>
      </c>
      <c r="V1133" t="s">
        <v>1887</v>
      </c>
      <c r="W1133" s="1">
        <v>0</v>
      </c>
      <c r="X1133" s="1">
        <v>0</v>
      </c>
    </row>
    <row r="1134" spans="2:24" x14ac:dyDescent="0.3">
      <c r="B1134" s="29" t="s">
        <v>41</v>
      </c>
      <c r="C1134" s="33" t="s">
        <v>156</v>
      </c>
      <c r="D1134" s="33" t="s">
        <v>80</v>
      </c>
      <c r="E1134" s="53" t="s">
        <v>750</v>
      </c>
      <c r="F1134" s="31" t="s">
        <v>16</v>
      </c>
      <c r="G1134" s="1">
        <v>25</v>
      </c>
      <c r="H1134" s="1">
        <v>2015</v>
      </c>
      <c r="I1134" s="36">
        <v>0.79722222222222217</v>
      </c>
      <c r="J1134" s="1" t="s">
        <v>7</v>
      </c>
      <c r="K1134" s="39">
        <v>36757</v>
      </c>
      <c r="L1134" t="s">
        <v>1796</v>
      </c>
      <c r="M1134" s="12">
        <f t="shared" si="125"/>
        <v>0</v>
      </c>
      <c r="N1134" s="12">
        <v>0</v>
      </c>
      <c r="O1134" s="12">
        <v>0</v>
      </c>
      <c r="P1134" s="12">
        <f t="shared" si="121"/>
        <v>0</v>
      </c>
      <c r="Q1134" s="12">
        <f t="shared" si="122"/>
        <v>1</v>
      </c>
      <c r="R1134" s="12">
        <f t="shared" si="123"/>
        <v>0</v>
      </c>
      <c r="S1134" s="14">
        <f t="shared" si="126"/>
        <v>1</v>
      </c>
      <c r="T1134" s="1">
        <f t="shared" si="127"/>
        <v>1</v>
      </c>
      <c r="U1134" s="14">
        <f t="shared" si="124"/>
        <v>0</v>
      </c>
      <c r="V1134" t="s">
        <v>2246</v>
      </c>
      <c r="W1134" s="1">
        <v>0</v>
      </c>
      <c r="X1134" s="1">
        <v>0</v>
      </c>
    </row>
    <row r="1135" spans="2:24" x14ac:dyDescent="0.3">
      <c r="B1135" s="29" t="s">
        <v>42</v>
      </c>
      <c r="C1135" s="33" t="s">
        <v>156</v>
      </c>
      <c r="D1135" s="33" t="s">
        <v>80</v>
      </c>
      <c r="E1135" s="53" t="s">
        <v>751</v>
      </c>
      <c r="F1135" s="31" t="s">
        <v>16</v>
      </c>
      <c r="G1135" s="1">
        <v>26</v>
      </c>
      <c r="H1135" s="1">
        <v>2015</v>
      </c>
      <c r="I1135" s="36">
        <v>0.56666666666666665</v>
      </c>
      <c r="J1135" s="1" t="s">
        <v>8</v>
      </c>
      <c r="K1135" s="39">
        <v>43802</v>
      </c>
      <c r="L1135" t="s">
        <v>1797</v>
      </c>
      <c r="M1135" s="12">
        <f t="shared" si="125"/>
        <v>0</v>
      </c>
      <c r="N1135" s="12">
        <v>0</v>
      </c>
      <c r="O1135" s="12">
        <v>0</v>
      </c>
      <c r="P1135" s="12">
        <f t="shared" si="121"/>
        <v>0</v>
      </c>
      <c r="Q1135" s="12">
        <f t="shared" si="122"/>
        <v>1</v>
      </c>
      <c r="R1135" s="12">
        <f t="shared" si="123"/>
        <v>0</v>
      </c>
      <c r="S1135" s="14">
        <f t="shared" si="126"/>
        <v>0</v>
      </c>
      <c r="T1135" s="1">
        <f t="shared" si="127"/>
        <v>0</v>
      </c>
      <c r="U1135" s="14">
        <f t="shared" si="124"/>
        <v>0</v>
      </c>
      <c r="V1135" t="s">
        <v>2185</v>
      </c>
      <c r="W1135" s="1">
        <v>0</v>
      </c>
      <c r="X1135" s="1">
        <v>0</v>
      </c>
    </row>
    <row r="1136" spans="2:24" x14ac:dyDescent="0.3">
      <c r="B1136" s="29" t="s">
        <v>17</v>
      </c>
      <c r="C1136" s="33" t="s">
        <v>157</v>
      </c>
      <c r="D1136" s="33" t="s">
        <v>79</v>
      </c>
      <c r="E1136" s="53" t="s">
        <v>1131</v>
      </c>
      <c r="F1136" s="31" t="s">
        <v>31</v>
      </c>
      <c r="G1136" s="1">
        <v>11</v>
      </c>
      <c r="H1136" s="1">
        <v>2015</v>
      </c>
      <c r="I1136" s="36">
        <v>0.79722222222222217</v>
      </c>
      <c r="J1136" s="1" t="s">
        <v>6</v>
      </c>
      <c r="K1136" s="39">
        <v>20468</v>
      </c>
      <c r="L1136" t="s">
        <v>1741</v>
      </c>
      <c r="M1136" s="12">
        <f t="shared" si="125"/>
        <v>0</v>
      </c>
      <c r="N1136" s="12">
        <v>0</v>
      </c>
      <c r="O1136" s="12">
        <v>0</v>
      </c>
      <c r="P1136" s="12">
        <f t="shared" si="121"/>
        <v>0</v>
      </c>
      <c r="Q1136" s="12">
        <f t="shared" si="122"/>
        <v>0</v>
      </c>
      <c r="R1136" s="12">
        <f t="shared" si="123"/>
        <v>0</v>
      </c>
      <c r="S1136" s="14">
        <f t="shared" si="126"/>
        <v>1</v>
      </c>
      <c r="T1136" s="1">
        <f t="shared" si="127"/>
        <v>0</v>
      </c>
      <c r="U1136" s="14">
        <f t="shared" si="124"/>
        <v>0</v>
      </c>
      <c r="V1136"/>
      <c r="W1136" s="1">
        <v>0</v>
      </c>
      <c r="X1136" s="1">
        <v>0</v>
      </c>
    </row>
    <row r="1137" spans="2:24" x14ac:dyDescent="0.3">
      <c r="B1137" s="29" t="s">
        <v>33</v>
      </c>
      <c r="C1137" s="33" t="s">
        <v>157</v>
      </c>
      <c r="D1137" s="33" t="s">
        <v>79</v>
      </c>
      <c r="E1137" s="53" t="s">
        <v>760</v>
      </c>
      <c r="F1137" s="31" t="s">
        <v>31</v>
      </c>
      <c r="G1137" s="1">
        <v>12</v>
      </c>
      <c r="H1137" s="1">
        <v>2015</v>
      </c>
      <c r="I1137" s="36">
        <v>0.79722222222222217</v>
      </c>
      <c r="J1137" s="1" t="s">
        <v>10</v>
      </c>
      <c r="K1137" s="39">
        <v>17319</v>
      </c>
      <c r="L1137" t="s">
        <v>1799</v>
      </c>
      <c r="M1137" s="12">
        <f t="shared" si="125"/>
        <v>0</v>
      </c>
      <c r="N1137" s="12">
        <v>0</v>
      </c>
      <c r="O1137" s="12">
        <v>0</v>
      </c>
      <c r="P1137" s="12">
        <f t="shared" si="121"/>
        <v>0</v>
      </c>
      <c r="Q1137" s="12">
        <f t="shared" si="122"/>
        <v>0</v>
      </c>
      <c r="R1137" s="12">
        <f t="shared" si="123"/>
        <v>0</v>
      </c>
      <c r="S1137" s="14">
        <f t="shared" si="126"/>
        <v>1</v>
      </c>
      <c r="T1137" s="1">
        <f t="shared" si="127"/>
        <v>0</v>
      </c>
      <c r="U1137" s="14">
        <f t="shared" si="124"/>
        <v>0</v>
      </c>
      <c r="V1137" t="s">
        <v>1886</v>
      </c>
      <c r="W1137" s="1">
        <v>0</v>
      </c>
      <c r="X1137" s="1">
        <v>0</v>
      </c>
    </row>
    <row r="1138" spans="2:24" x14ac:dyDescent="0.3">
      <c r="B1138" s="29" t="s">
        <v>19</v>
      </c>
      <c r="C1138" s="33" t="s">
        <v>157</v>
      </c>
      <c r="D1138" s="33" t="s">
        <v>79</v>
      </c>
      <c r="E1138" s="53" t="s">
        <v>761</v>
      </c>
      <c r="F1138" s="31" t="s">
        <v>31</v>
      </c>
      <c r="G1138" s="1">
        <v>13</v>
      </c>
      <c r="H1138" s="1">
        <v>2015</v>
      </c>
      <c r="I1138" s="36">
        <v>0.79652777777777783</v>
      </c>
      <c r="J1138" s="1" t="s">
        <v>11</v>
      </c>
      <c r="K1138" s="39">
        <v>24654</v>
      </c>
      <c r="L1138" t="s">
        <v>1800</v>
      </c>
      <c r="M1138" s="12">
        <f t="shared" si="125"/>
        <v>0</v>
      </c>
      <c r="N1138" s="12">
        <v>0</v>
      </c>
      <c r="O1138" s="12">
        <v>0</v>
      </c>
      <c r="P1138" s="12">
        <f t="shared" si="121"/>
        <v>0</v>
      </c>
      <c r="Q1138" s="12">
        <f t="shared" si="122"/>
        <v>0</v>
      </c>
      <c r="R1138" s="12">
        <f t="shared" si="123"/>
        <v>0</v>
      </c>
      <c r="S1138" s="14">
        <f t="shared" si="126"/>
        <v>1</v>
      </c>
      <c r="T1138" s="1">
        <f t="shared" si="127"/>
        <v>0</v>
      </c>
      <c r="U1138" s="14">
        <f t="shared" si="124"/>
        <v>0</v>
      </c>
      <c r="V1138"/>
      <c r="W1138" s="1">
        <v>0</v>
      </c>
      <c r="X1138" s="1">
        <v>0</v>
      </c>
    </row>
    <row r="1139" spans="2:24" x14ac:dyDescent="0.3">
      <c r="B1139" s="29" t="s">
        <v>21</v>
      </c>
      <c r="C1139" s="33" t="s">
        <v>161</v>
      </c>
      <c r="D1139" s="33" t="s">
        <v>66</v>
      </c>
      <c r="E1139" s="53" t="s">
        <v>1132</v>
      </c>
      <c r="F1139" s="31" t="s">
        <v>31</v>
      </c>
      <c r="G1139" s="1">
        <v>15</v>
      </c>
      <c r="H1139" s="1">
        <v>2015</v>
      </c>
      <c r="I1139" s="36">
        <v>0.79583333333333339</v>
      </c>
      <c r="J1139" s="1" t="s">
        <v>5</v>
      </c>
      <c r="K1139" s="39">
        <v>35470</v>
      </c>
      <c r="L1139" t="s">
        <v>1801</v>
      </c>
      <c r="M1139" s="12">
        <f t="shared" si="125"/>
        <v>0</v>
      </c>
      <c r="N1139" s="12">
        <v>0</v>
      </c>
      <c r="O1139" s="12">
        <v>0</v>
      </c>
      <c r="P1139" s="12">
        <f t="shared" si="121"/>
        <v>0</v>
      </c>
      <c r="Q1139" s="12">
        <f t="shared" si="122"/>
        <v>0</v>
      </c>
      <c r="R1139" s="12">
        <f t="shared" si="123"/>
        <v>0</v>
      </c>
      <c r="S1139" s="14">
        <f t="shared" si="126"/>
        <v>1</v>
      </c>
      <c r="T1139" s="1">
        <f t="shared" si="127"/>
        <v>0</v>
      </c>
      <c r="U1139" s="14">
        <f t="shared" si="124"/>
        <v>0</v>
      </c>
      <c r="V1139" t="s">
        <v>1887</v>
      </c>
      <c r="W1139" s="1">
        <v>0</v>
      </c>
      <c r="X1139" s="1">
        <v>0</v>
      </c>
    </row>
    <row r="1140" spans="2:24" x14ac:dyDescent="0.3">
      <c r="B1140" s="29" t="s">
        <v>22</v>
      </c>
      <c r="C1140" s="33" t="s">
        <v>161</v>
      </c>
      <c r="D1140" s="33" t="s">
        <v>66</v>
      </c>
      <c r="E1140" s="53" t="s">
        <v>1133</v>
      </c>
      <c r="F1140" s="31" t="s">
        <v>31</v>
      </c>
      <c r="G1140" s="1">
        <v>16</v>
      </c>
      <c r="H1140" s="1">
        <v>2015</v>
      </c>
      <c r="I1140" s="36">
        <v>0.83472222222222225</v>
      </c>
      <c r="J1140" s="1" t="s">
        <v>7</v>
      </c>
      <c r="K1140" s="39">
        <v>29102</v>
      </c>
      <c r="L1140" t="s">
        <v>1755</v>
      </c>
      <c r="M1140" s="12">
        <f t="shared" si="125"/>
        <v>0</v>
      </c>
      <c r="N1140" s="12">
        <v>0</v>
      </c>
      <c r="O1140" s="12">
        <v>0</v>
      </c>
      <c r="P1140" s="12">
        <f t="shared" si="121"/>
        <v>0</v>
      </c>
      <c r="Q1140" s="12">
        <f t="shared" si="122"/>
        <v>0</v>
      </c>
      <c r="R1140" s="12">
        <f t="shared" si="123"/>
        <v>0</v>
      </c>
      <c r="S1140" s="14">
        <f t="shared" si="126"/>
        <v>1</v>
      </c>
      <c r="T1140" s="1">
        <f t="shared" si="127"/>
        <v>1</v>
      </c>
      <c r="U1140" s="14">
        <f t="shared" si="124"/>
        <v>0</v>
      </c>
      <c r="V1140"/>
      <c r="W1140" s="1">
        <v>0</v>
      </c>
      <c r="X1140" s="1">
        <v>0</v>
      </c>
    </row>
    <row r="1141" spans="2:24" x14ac:dyDescent="0.3">
      <c r="B1141" s="29" t="s">
        <v>23</v>
      </c>
      <c r="C1141" s="33" t="s">
        <v>161</v>
      </c>
      <c r="D1141" s="33" t="s">
        <v>66</v>
      </c>
      <c r="E1141" s="53" t="s">
        <v>1134</v>
      </c>
      <c r="F1141" s="31" t="s">
        <v>31</v>
      </c>
      <c r="G1141" s="1">
        <v>17</v>
      </c>
      <c r="H1141" s="1">
        <v>2015</v>
      </c>
      <c r="I1141" s="36">
        <v>0.56666666666666665</v>
      </c>
      <c r="J1141" s="1" t="s">
        <v>8</v>
      </c>
      <c r="K1141" s="39">
        <v>41733</v>
      </c>
      <c r="L1141" t="s">
        <v>1766</v>
      </c>
      <c r="M1141" s="12">
        <f t="shared" si="125"/>
        <v>0</v>
      </c>
      <c r="N1141" s="12">
        <v>0</v>
      </c>
      <c r="O1141" s="12">
        <v>0</v>
      </c>
      <c r="P1141" s="12">
        <f t="shared" si="121"/>
        <v>0</v>
      </c>
      <c r="Q1141" s="12">
        <f t="shared" si="122"/>
        <v>0</v>
      </c>
      <c r="R1141" s="12">
        <f t="shared" si="123"/>
        <v>0</v>
      </c>
      <c r="S1141" s="14">
        <f t="shared" si="126"/>
        <v>0</v>
      </c>
      <c r="T1141" s="1">
        <f t="shared" si="127"/>
        <v>0</v>
      </c>
      <c r="U1141" s="14">
        <f t="shared" si="124"/>
        <v>0</v>
      </c>
      <c r="V1141" t="s">
        <v>2249</v>
      </c>
      <c r="W1141" s="1">
        <v>0</v>
      </c>
      <c r="X1141" s="1">
        <v>0</v>
      </c>
    </row>
    <row r="1142" spans="2:24" x14ac:dyDescent="0.3">
      <c r="B1142" s="29" t="s">
        <v>24</v>
      </c>
      <c r="C1142" s="33" t="s">
        <v>158</v>
      </c>
      <c r="D1142" s="33" t="s">
        <v>74</v>
      </c>
      <c r="E1142" s="53" t="s">
        <v>1135</v>
      </c>
      <c r="F1142" s="31" t="s">
        <v>31</v>
      </c>
      <c r="G1142" s="1">
        <v>19</v>
      </c>
      <c r="H1142" s="1">
        <v>2015</v>
      </c>
      <c r="I1142" s="36">
        <v>0.79722222222222217</v>
      </c>
      <c r="J1142" s="1" t="s">
        <v>10</v>
      </c>
      <c r="K1142" s="39">
        <v>19494</v>
      </c>
      <c r="L1142" t="s">
        <v>1802</v>
      </c>
      <c r="M1142" s="12">
        <f t="shared" si="125"/>
        <v>0</v>
      </c>
      <c r="N1142" s="12">
        <v>0</v>
      </c>
      <c r="O1142" s="12">
        <v>0</v>
      </c>
      <c r="P1142" s="12">
        <f t="shared" si="121"/>
        <v>0</v>
      </c>
      <c r="Q1142" s="12">
        <f t="shared" si="122"/>
        <v>0</v>
      </c>
      <c r="R1142" s="12">
        <f t="shared" si="123"/>
        <v>0</v>
      </c>
      <c r="S1142" s="14">
        <f t="shared" si="126"/>
        <v>1</v>
      </c>
      <c r="T1142" s="1">
        <f t="shared" si="127"/>
        <v>0</v>
      </c>
      <c r="U1142" s="14">
        <f t="shared" si="124"/>
        <v>0</v>
      </c>
      <c r="V1142" t="s">
        <v>1886</v>
      </c>
      <c r="W1142" s="1">
        <v>0</v>
      </c>
      <c r="X1142" s="1">
        <v>0</v>
      </c>
    </row>
    <row r="1143" spans="2:24" x14ac:dyDescent="0.3">
      <c r="B1143" s="29" t="s">
        <v>25</v>
      </c>
      <c r="C1143" s="33" t="s">
        <v>158</v>
      </c>
      <c r="D1143" s="33" t="s">
        <v>74</v>
      </c>
      <c r="E1143" s="53" t="s">
        <v>1136</v>
      </c>
      <c r="F1143" s="31" t="s">
        <v>31</v>
      </c>
      <c r="G1143" s="1">
        <v>20</v>
      </c>
      <c r="H1143" s="1">
        <v>2015</v>
      </c>
      <c r="I1143" s="36">
        <v>0.79652777777777783</v>
      </c>
      <c r="J1143" s="1" t="s">
        <v>11</v>
      </c>
      <c r="K1143" s="39">
        <v>21710</v>
      </c>
      <c r="L1143" t="s">
        <v>1803</v>
      </c>
      <c r="M1143" s="12">
        <f t="shared" si="125"/>
        <v>0</v>
      </c>
      <c r="N1143" s="12">
        <v>0</v>
      </c>
      <c r="O1143" s="12">
        <v>0</v>
      </c>
      <c r="P1143" s="12">
        <f t="shared" si="121"/>
        <v>0</v>
      </c>
      <c r="Q1143" s="12">
        <f t="shared" si="122"/>
        <v>0</v>
      </c>
      <c r="R1143" s="12">
        <f t="shared" si="123"/>
        <v>0</v>
      </c>
      <c r="S1143" s="14">
        <f t="shared" si="126"/>
        <v>1</v>
      </c>
      <c r="T1143" s="1">
        <f t="shared" si="127"/>
        <v>0</v>
      </c>
      <c r="U1143" s="14">
        <f t="shared" si="124"/>
        <v>0</v>
      </c>
      <c r="V1143"/>
      <c r="W1143" s="1">
        <v>0</v>
      </c>
      <c r="X1143" s="1">
        <v>0</v>
      </c>
    </row>
    <row r="1144" spans="2:24" x14ac:dyDescent="0.3">
      <c r="B1144" s="29" t="s">
        <v>50</v>
      </c>
      <c r="C1144" s="33" t="s">
        <v>158</v>
      </c>
      <c r="D1144" s="33" t="s">
        <v>74</v>
      </c>
      <c r="E1144" s="53" t="s">
        <v>1137</v>
      </c>
      <c r="F1144" s="31" t="s">
        <v>31</v>
      </c>
      <c r="G1144" s="1">
        <v>21</v>
      </c>
      <c r="H1144" s="1">
        <v>2015</v>
      </c>
      <c r="I1144" s="36">
        <v>0.53263888888888888</v>
      </c>
      <c r="J1144" s="1" t="s">
        <v>9</v>
      </c>
      <c r="K1144" s="39">
        <v>33085</v>
      </c>
      <c r="L1144" t="s">
        <v>1804</v>
      </c>
      <c r="M1144" s="12">
        <f t="shared" si="125"/>
        <v>0</v>
      </c>
      <c r="N1144" s="12">
        <v>0</v>
      </c>
      <c r="O1144" s="12">
        <v>0</v>
      </c>
      <c r="P1144" s="12">
        <f t="shared" ref="P1144:P1206" si="128">IF(C1144=$P$3,1,0)</f>
        <v>0</v>
      </c>
      <c r="Q1144" s="12">
        <f t="shared" ref="Q1144:Q1206" si="129">IF(C1144=$Q$3,1,0)</f>
        <v>0</v>
      </c>
      <c r="R1144" s="12">
        <f t="shared" ref="R1144:R1206" si="130">IF(C1144=$R$3,1,0)</f>
        <v>0</v>
      </c>
      <c r="S1144" s="14">
        <f t="shared" si="126"/>
        <v>0</v>
      </c>
      <c r="T1144" s="1">
        <f t="shared" si="127"/>
        <v>0</v>
      </c>
      <c r="U1144" s="14">
        <f t="shared" ref="U1144:U1206" si="131">IF(F1144=$U$2,1,0)</f>
        <v>0</v>
      </c>
      <c r="V1144" t="s">
        <v>2250</v>
      </c>
      <c r="W1144" s="1">
        <v>0</v>
      </c>
      <c r="X1144" s="1">
        <v>0</v>
      </c>
    </row>
    <row r="1145" spans="2:24" x14ac:dyDescent="0.3">
      <c r="B1145" s="29" t="s">
        <v>51</v>
      </c>
      <c r="C1145" s="33" t="s">
        <v>176</v>
      </c>
      <c r="D1145" s="33" t="s">
        <v>68</v>
      </c>
      <c r="E1145" s="53" t="s">
        <v>762</v>
      </c>
      <c r="F1145" s="31" t="s">
        <v>31</v>
      </c>
      <c r="G1145" s="1">
        <v>25</v>
      </c>
      <c r="H1145" s="1">
        <v>2015</v>
      </c>
      <c r="I1145" s="36">
        <v>0.56736111111111109</v>
      </c>
      <c r="J1145" s="1" t="s">
        <v>6</v>
      </c>
      <c r="K1145" s="39">
        <v>28909</v>
      </c>
      <c r="L1145" t="s">
        <v>1791</v>
      </c>
      <c r="M1145" s="12">
        <f t="shared" si="125"/>
        <v>0</v>
      </c>
      <c r="N1145" s="12">
        <v>0</v>
      </c>
      <c r="O1145" s="12">
        <v>0</v>
      </c>
      <c r="P1145" s="12">
        <f t="shared" si="128"/>
        <v>0</v>
      </c>
      <c r="Q1145" s="12">
        <f t="shared" si="129"/>
        <v>0</v>
      </c>
      <c r="R1145" s="12">
        <f t="shared" si="130"/>
        <v>0</v>
      </c>
      <c r="S1145" s="14">
        <f t="shared" si="126"/>
        <v>0</v>
      </c>
      <c r="T1145" s="1">
        <f t="shared" si="127"/>
        <v>0</v>
      </c>
      <c r="U1145" s="14">
        <f t="shared" si="131"/>
        <v>0</v>
      </c>
      <c r="V1145" t="s">
        <v>2251</v>
      </c>
      <c r="W1145" s="1">
        <v>0</v>
      </c>
      <c r="X1145" s="1">
        <v>0</v>
      </c>
    </row>
    <row r="1146" spans="2:24" x14ac:dyDescent="0.3">
      <c r="B1146" s="29" t="s">
        <v>46</v>
      </c>
      <c r="C1146" s="33" t="s">
        <v>176</v>
      </c>
      <c r="D1146" s="33" t="s">
        <v>68</v>
      </c>
      <c r="E1146" s="53" t="s">
        <v>763</v>
      </c>
      <c r="F1146" s="31" t="s">
        <v>31</v>
      </c>
      <c r="G1146" s="1">
        <v>26</v>
      </c>
      <c r="H1146" s="1">
        <v>2015</v>
      </c>
      <c r="I1146" s="36">
        <v>0.79722222222222217</v>
      </c>
      <c r="J1146" s="1" t="s">
        <v>10</v>
      </c>
      <c r="K1146" s="39">
        <v>21541</v>
      </c>
      <c r="L1146" t="s">
        <v>1773</v>
      </c>
      <c r="M1146" s="12">
        <f t="shared" si="125"/>
        <v>0</v>
      </c>
      <c r="N1146" s="12">
        <v>0</v>
      </c>
      <c r="O1146" s="12">
        <v>0</v>
      </c>
      <c r="P1146" s="12">
        <f t="shared" si="128"/>
        <v>0</v>
      </c>
      <c r="Q1146" s="12">
        <f t="shared" si="129"/>
        <v>0</v>
      </c>
      <c r="R1146" s="12">
        <f t="shared" si="130"/>
        <v>0</v>
      </c>
      <c r="S1146" s="14">
        <f t="shared" si="126"/>
        <v>1</v>
      </c>
      <c r="T1146" s="1">
        <f t="shared" si="127"/>
        <v>0</v>
      </c>
      <c r="U1146" s="14">
        <f t="shared" si="131"/>
        <v>0</v>
      </c>
      <c r="V1146" t="s">
        <v>2252</v>
      </c>
      <c r="W1146" s="1">
        <v>0</v>
      </c>
      <c r="X1146" s="1">
        <v>0</v>
      </c>
    </row>
    <row r="1147" spans="2:24" x14ac:dyDescent="0.3">
      <c r="B1147" s="29" t="s">
        <v>26</v>
      </c>
      <c r="C1147" s="33" t="s">
        <v>176</v>
      </c>
      <c r="D1147" s="33" t="s">
        <v>68</v>
      </c>
      <c r="E1147" s="53" t="s">
        <v>764</v>
      </c>
      <c r="F1147" s="31" t="s">
        <v>31</v>
      </c>
      <c r="G1147" s="1">
        <v>27</v>
      </c>
      <c r="H1147" s="1">
        <v>2015</v>
      </c>
      <c r="I1147" s="36">
        <v>0.7402777777777777</v>
      </c>
      <c r="J1147" s="1" t="s">
        <v>11</v>
      </c>
      <c r="K1147" s="39">
        <v>16401</v>
      </c>
      <c r="L1147" t="s">
        <v>1759</v>
      </c>
      <c r="M1147" s="12">
        <f t="shared" si="125"/>
        <v>0</v>
      </c>
      <c r="N1147" s="12">
        <v>0</v>
      </c>
      <c r="O1147" s="12">
        <v>0</v>
      </c>
      <c r="P1147" s="12">
        <f t="shared" si="128"/>
        <v>0</v>
      </c>
      <c r="Q1147" s="12">
        <f t="shared" si="129"/>
        <v>0</v>
      </c>
      <c r="R1147" s="12">
        <f t="shared" si="130"/>
        <v>0</v>
      </c>
      <c r="S1147" s="14">
        <f t="shared" si="126"/>
        <v>0</v>
      </c>
      <c r="T1147" s="1">
        <f t="shared" si="127"/>
        <v>0</v>
      </c>
      <c r="U1147" s="14">
        <f t="shared" si="131"/>
        <v>0</v>
      </c>
      <c r="V1147" t="s">
        <v>2253</v>
      </c>
      <c r="W1147" s="1">
        <v>0</v>
      </c>
      <c r="X1147" s="1">
        <v>0</v>
      </c>
    </row>
    <row r="1148" spans="2:24" x14ac:dyDescent="0.3">
      <c r="B1148" s="29" t="s">
        <v>154</v>
      </c>
      <c r="C1148" s="33" t="s">
        <v>159</v>
      </c>
      <c r="D1148" s="33" t="s">
        <v>81</v>
      </c>
      <c r="E1148" s="53" t="s">
        <v>765</v>
      </c>
      <c r="F1148" s="31" t="s">
        <v>31</v>
      </c>
      <c r="G1148" s="1">
        <v>28</v>
      </c>
      <c r="H1148" s="1">
        <v>2015</v>
      </c>
      <c r="I1148" s="36">
        <v>0.54722222222222217</v>
      </c>
      <c r="J1148" s="1" t="s">
        <v>9</v>
      </c>
      <c r="K1148" s="39">
        <v>18441</v>
      </c>
      <c r="L1148" t="s">
        <v>1733</v>
      </c>
      <c r="M1148" s="12">
        <f t="shared" si="125"/>
        <v>0</v>
      </c>
      <c r="N1148" s="12">
        <v>0</v>
      </c>
      <c r="O1148" s="12">
        <v>0</v>
      </c>
      <c r="P1148" s="12">
        <f t="shared" si="128"/>
        <v>0</v>
      </c>
      <c r="Q1148" s="12">
        <f t="shared" si="129"/>
        <v>0</v>
      </c>
      <c r="R1148" s="12">
        <f t="shared" si="130"/>
        <v>0</v>
      </c>
      <c r="S1148" s="14">
        <f t="shared" si="126"/>
        <v>0</v>
      </c>
      <c r="T1148" s="1">
        <f t="shared" si="127"/>
        <v>0</v>
      </c>
      <c r="U1148" s="14">
        <f t="shared" si="131"/>
        <v>0</v>
      </c>
      <c r="V1148" t="s">
        <v>2254</v>
      </c>
      <c r="W1148" s="1">
        <v>0</v>
      </c>
      <c r="X1148" s="1">
        <v>1</v>
      </c>
    </row>
    <row r="1149" spans="2:24" x14ac:dyDescent="0.3">
      <c r="B1149" s="29" t="s">
        <v>47</v>
      </c>
      <c r="C1149" s="33" t="s">
        <v>181</v>
      </c>
      <c r="D1149" s="33" t="s">
        <v>76</v>
      </c>
      <c r="E1149" s="53" t="s">
        <v>766</v>
      </c>
      <c r="F1149" s="31" t="s">
        <v>31</v>
      </c>
      <c r="G1149" s="1">
        <v>29</v>
      </c>
      <c r="H1149" s="1">
        <v>2015</v>
      </c>
      <c r="I1149" s="36">
        <v>0.79513888888888884</v>
      </c>
      <c r="J1149" s="1" t="s">
        <v>5</v>
      </c>
      <c r="K1149" s="39">
        <v>45505</v>
      </c>
      <c r="L1149" t="s">
        <v>1727</v>
      </c>
      <c r="M1149" s="12">
        <f t="shared" si="125"/>
        <v>0</v>
      </c>
      <c r="N1149" s="12">
        <v>0</v>
      </c>
      <c r="O1149" s="12">
        <v>0</v>
      </c>
      <c r="P1149" s="12">
        <f t="shared" si="128"/>
        <v>0</v>
      </c>
      <c r="Q1149" s="12">
        <f t="shared" si="129"/>
        <v>0</v>
      </c>
      <c r="R1149" s="12">
        <f t="shared" si="130"/>
        <v>0</v>
      </c>
      <c r="S1149" s="14">
        <f t="shared" si="126"/>
        <v>1</v>
      </c>
      <c r="T1149" s="1">
        <f t="shared" si="127"/>
        <v>0</v>
      </c>
      <c r="U1149" s="14">
        <f t="shared" si="131"/>
        <v>0</v>
      </c>
      <c r="V1149" t="s">
        <v>2255</v>
      </c>
      <c r="W1149" s="1">
        <v>0</v>
      </c>
      <c r="X1149" s="1">
        <v>0</v>
      </c>
    </row>
    <row r="1150" spans="2:24" x14ac:dyDescent="0.3">
      <c r="B1150" s="29" t="s">
        <v>29</v>
      </c>
      <c r="C1150" s="33" t="s">
        <v>181</v>
      </c>
      <c r="D1150" s="33" t="s">
        <v>76</v>
      </c>
      <c r="E1150" s="53" t="s">
        <v>767</v>
      </c>
      <c r="F1150" s="31" t="s">
        <v>31</v>
      </c>
      <c r="G1150" s="1">
        <v>30</v>
      </c>
      <c r="H1150" s="1">
        <v>2015</v>
      </c>
      <c r="I1150" s="36">
        <v>0.67083333333333339</v>
      </c>
      <c r="J1150" s="1" t="s">
        <v>7</v>
      </c>
      <c r="K1150" s="39">
        <v>38177</v>
      </c>
      <c r="L1150" t="s">
        <v>1716</v>
      </c>
      <c r="M1150" s="12">
        <f t="shared" si="125"/>
        <v>0</v>
      </c>
      <c r="N1150" s="12">
        <v>0</v>
      </c>
      <c r="O1150" s="12">
        <v>0</v>
      </c>
      <c r="P1150" s="12">
        <f t="shared" si="128"/>
        <v>0</v>
      </c>
      <c r="Q1150" s="12">
        <f t="shared" si="129"/>
        <v>0</v>
      </c>
      <c r="R1150" s="12">
        <f t="shared" si="130"/>
        <v>0</v>
      </c>
      <c r="S1150" s="14">
        <f t="shared" si="126"/>
        <v>0</v>
      </c>
      <c r="T1150" s="1">
        <f t="shared" si="127"/>
        <v>1</v>
      </c>
      <c r="U1150" s="14">
        <f t="shared" si="131"/>
        <v>0</v>
      </c>
      <c r="V1150" t="s">
        <v>2256</v>
      </c>
      <c r="W1150" s="1">
        <v>0</v>
      </c>
      <c r="X1150" s="1">
        <v>0</v>
      </c>
    </row>
    <row r="1151" spans="2:24" x14ac:dyDescent="0.3">
      <c r="B1151" s="29" t="s">
        <v>30</v>
      </c>
      <c r="C1151" s="33" t="s">
        <v>181</v>
      </c>
      <c r="D1151" s="33" t="s">
        <v>76</v>
      </c>
      <c r="E1151" s="53" t="s">
        <v>768</v>
      </c>
      <c r="F1151" s="31" t="s">
        <v>31</v>
      </c>
      <c r="G1151" s="1">
        <v>31</v>
      </c>
      <c r="H1151" s="1">
        <v>2015</v>
      </c>
      <c r="I1151" s="36">
        <v>0.56666666666666665</v>
      </c>
      <c r="J1151" s="1" t="s">
        <v>8</v>
      </c>
      <c r="K1151" s="39">
        <v>36945</v>
      </c>
      <c r="L1151" t="s">
        <v>1718</v>
      </c>
      <c r="M1151" s="12">
        <f t="shared" si="125"/>
        <v>0</v>
      </c>
      <c r="N1151" s="12">
        <v>0</v>
      </c>
      <c r="O1151" s="12">
        <v>0</v>
      </c>
      <c r="P1151" s="12">
        <f t="shared" si="128"/>
        <v>0</v>
      </c>
      <c r="Q1151" s="12">
        <f t="shared" si="129"/>
        <v>0</v>
      </c>
      <c r="R1151" s="12">
        <f t="shared" si="130"/>
        <v>0</v>
      </c>
      <c r="S1151" s="14">
        <f t="shared" si="126"/>
        <v>0</v>
      </c>
      <c r="T1151" s="1">
        <f t="shared" si="127"/>
        <v>0</v>
      </c>
      <c r="U1151" s="14">
        <f t="shared" si="131"/>
        <v>0</v>
      </c>
      <c r="V1151" t="s">
        <v>2257</v>
      </c>
      <c r="W1151" s="1">
        <v>0</v>
      </c>
      <c r="X1151" s="1">
        <v>0</v>
      </c>
    </row>
    <row r="1152" spans="2:24" x14ac:dyDescent="0.3">
      <c r="B1152" s="29" t="s">
        <v>34</v>
      </c>
      <c r="C1152" s="33" t="s">
        <v>156</v>
      </c>
      <c r="D1152" s="33" t="s">
        <v>80</v>
      </c>
      <c r="E1152" s="53" t="s">
        <v>1138</v>
      </c>
      <c r="F1152" s="31" t="s">
        <v>35</v>
      </c>
      <c r="G1152" s="1">
        <v>9</v>
      </c>
      <c r="H1152" s="1">
        <v>2015</v>
      </c>
      <c r="I1152" s="36">
        <v>0.79583333333333339</v>
      </c>
      <c r="J1152" s="1" t="s">
        <v>10</v>
      </c>
      <c r="K1152" s="39">
        <v>28460</v>
      </c>
      <c r="L1152" t="s">
        <v>1769</v>
      </c>
      <c r="M1152" s="12">
        <f t="shared" si="125"/>
        <v>0</v>
      </c>
      <c r="N1152" s="12">
        <v>0</v>
      </c>
      <c r="O1152" s="12">
        <v>0</v>
      </c>
      <c r="P1152" s="12">
        <f t="shared" si="128"/>
        <v>0</v>
      </c>
      <c r="Q1152" s="12">
        <f t="shared" si="129"/>
        <v>1</v>
      </c>
      <c r="R1152" s="12">
        <f t="shared" si="130"/>
        <v>0</v>
      </c>
      <c r="S1152" s="14">
        <f t="shared" si="126"/>
        <v>1</v>
      </c>
      <c r="T1152" s="1">
        <f t="shared" si="127"/>
        <v>0</v>
      </c>
      <c r="U1152" s="14">
        <f t="shared" si="131"/>
        <v>1</v>
      </c>
      <c r="V1152" t="s">
        <v>1886</v>
      </c>
      <c r="W1152" s="1">
        <v>0</v>
      </c>
      <c r="X1152" s="1">
        <v>0</v>
      </c>
    </row>
    <row r="1153" spans="2:24" x14ac:dyDescent="0.3">
      <c r="B1153" s="29" t="s">
        <v>102</v>
      </c>
      <c r="C1153" s="33" t="s">
        <v>156</v>
      </c>
      <c r="D1153" s="33" t="s">
        <v>80</v>
      </c>
      <c r="E1153" s="53" t="s">
        <v>770</v>
      </c>
      <c r="F1153" s="31" t="s">
        <v>35</v>
      </c>
      <c r="G1153" s="1">
        <v>10</v>
      </c>
      <c r="H1153" s="1">
        <v>2015</v>
      </c>
      <c r="I1153" s="36">
        <v>0.79791666666666661</v>
      </c>
      <c r="J1153" s="1" t="s">
        <v>11</v>
      </c>
      <c r="K1153" s="39">
        <v>22201</v>
      </c>
      <c r="L1153" t="s">
        <v>1769</v>
      </c>
      <c r="M1153" s="12">
        <f t="shared" si="125"/>
        <v>0</v>
      </c>
      <c r="N1153" s="12">
        <v>0</v>
      </c>
      <c r="O1153" s="12">
        <v>0</v>
      </c>
      <c r="P1153" s="12">
        <f t="shared" si="128"/>
        <v>0</v>
      </c>
      <c r="Q1153" s="12">
        <f t="shared" si="129"/>
        <v>1</v>
      </c>
      <c r="R1153" s="12">
        <f t="shared" si="130"/>
        <v>0</v>
      </c>
      <c r="S1153" s="14">
        <f t="shared" si="126"/>
        <v>1</v>
      </c>
      <c r="T1153" s="1">
        <f t="shared" si="127"/>
        <v>0</v>
      </c>
      <c r="U1153" s="14">
        <f t="shared" si="131"/>
        <v>1</v>
      </c>
      <c r="V1153"/>
      <c r="W1153" s="1">
        <v>0</v>
      </c>
      <c r="X1153" s="1">
        <v>0</v>
      </c>
    </row>
    <row r="1154" spans="2:24" x14ac:dyDescent="0.3">
      <c r="B1154" s="29" t="s">
        <v>103</v>
      </c>
      <c r="C1154" s="33" t="s">
        <v>156</v>
      </c>
      <c r="D1154" s="33" t="s">
        <v>80</v>
      </c>
      <c r="E1154" s="53" t="s">
        <v>771</v>
      </c>
      <c r="F1154" s="31" t="s">
        <v>35</v>
      </c>
      <c r="G1154" s="1">
        <v>11</v>
      </c>
      <c r="H1154" s="1">
        <v>2015</v>
      </c>
      <c r="I1154" s="36">
        <v>0.79583333333333339</v>
      </c>
      <c r="J1154" s="1" t="s">
        <v>9</v>
      </c>
      <c r="K1154" s="39">
        <v>22840</v>
      </c>
      <c r="L1154" t="s">
        <v>1720</v>
      </c>
      <c r="M1154" s="12">
        <f t="shared" si="125"/>
        <v>0</v>
      </c>
      <c r="N1154" s="12">
        <v>0</v>
      </c>
      <c r="O1154" s="12">
        <v>0</v>
      </c>
      <c r="P1154" s="12">
        <f t="shared" si="128"/>
        <v>0</v>
      </c>
      <c r="Q1154" s="12">
        <f t="shared" si="129"/>
        <v>1</v>
      </c>
      <c r="R1154" s="12">
        <f t="shared" si="130"/>
        <v>0</v>
      </c>
      <c r="S1154" s="14">
        <f t="shared" si="126"/>
        <v>1</v>
      </c>
      <c r="T1154" s="1">
        <f t="shared" si="127"/>
        <v>0</v>
      </c>
      <c r="U1154" s="14">
        <f t="shared" si="131"/>
        <v>1</v>
      </c>
      <c r="V1154"/>
      <c r="W1154" s="1">
        <v>0</v>
      </c>
      <c r="X1154" s="1">
        <v>0</v>
      </c>
    </row>
    <row r="1155" spans="2:24" x14ac:dyDescent="0.3">
      <c r="B1155" s="29" t="s">
        <v>104</v>
      </c>
      <c r="C1155" s="33" t="s">
        <v>162</v>
      </c>
      <c r="D1155" s="33" t="s">
        <v>75</v>
      </c>
      <c r="E1155" s="53" t="s">
        <v>772</v>
      </c>
      <c r="F1155" s="31" t="s">
        <v>35</v>
      </c>
      <c r="G1155" s="1">
        <v>12</v>
      </c>
      <c r="H1155" s="1">
        <v>2015</v>
      </c>
      <c r="I1155" s="36">
        <v>0.79583333333333339</v>
      </c>
      <c r="J1155" s="1" t="s">
        <v>5</v>
      </c>
      <c r="K1155" s="39">
        <v>33203</v>
      </c>
      <c r="L1155" t="s">
        <v>1734</v>
      </c>
      <c r="M1155" s="12">
        <f t="shared" si="125"/>
        <v>0</v>
      </c>
      <c r="N1155" s="12">
        <v>0</v>
      </c>
      <c r="O1155" s="12">
        <v>0</v>
      </c>
      <c r="P1155" s="12">
        <f t="shared" si="128"/>
        <v>1</v>
      </c>
      <c r="Q1155" s="12">
        <f t="shared" si="129"/>
        <v>0</v>
      </c>
      <c r="R1155" s="12">
        <f t="shared" si="130"/>
        <v>0</v>
      </c>
      <c r="S1155" s="14">
        <f t="shared" si="126"/>
        <v>1</v>
      </c>
      <c r="T1155" s="1">
        <f t="shared" si="127"/>
        <v>0</v>
      </c>
      <c r="U1155" s="14">
        <f t="shared" si="131"/>
        <v>1</v>
      </c>
      <c r="V1155" t="s">
        <v>1887</v>
      </c>
      <c r="W1155" s="1">
        <v>0</v>
      </c>
      <c r="X1155" s="1">
        <v>0</v>
      </c>
    </row>
    <row r="1156" spans="2:24" x14ac:dyDescent="0.3">
      <c r="B1156" s="29" t="s">
        <v>105</v>
      </c>
      <c r="C1156" s="33" t="s">
        <v>162</v>
      </c>
      <c r="D1156" s="33" t="s">
        <v>75</v>
      </c>
      <c r="E1156" s="53" t="s">
        <v>773</v>
      </c>
      <c r="F1156" s="31" t="s">
        <v>35</v>
      </c>
      <c r="G1156" s="1">
        <v>13</v>
      </c>
      <c r="H1156" s="1">
        <v>2015</v>
      </c>
      <c r="I1156" s="36">
        <v>0.80347222222222225</v>
      </c>
      <c r="J1156" s="1" t="s">
        <v>7</v>
      </c>
      <c r="K1156" s="39">
        <v>38909</v>
      </c>
      <c r="L1156" t="s">
        <v>1805</v>
      </c>
      <c r="M1156" s="12">
        <f t="shared" si="125"/>
        <v>0</v>
      </c>
      <c r="N1156" s="12">
        <v>0</v>
      </c>
      <c r="O1156" s="12">
        <v>0</v>
      </c>
      <c r="P1156" s="12">
        <f t="shared" si="128"/>
        <v>1</v>
      </c>
      <c r="Q1156" s="12">
        <f t="shared" si="129"/>
        <v>0</v>
      </c>
      <c r="R1156" s="12">
        <f t="shared" si="130"/>
        <v>0</v>
      </c>
      <c r="S1156" s="14">
        <f t="shared" si="126"/>
        <v>1</v>
      </c>
      <c r="T1156" s="1">
        <f t="shared" si="127"/>
        <v>1</v>
      </c>
      <c r="U1156" s="14">
        <f t="shared" si="131"/>
        <v>1</v>
      </c>
      <c r="V1156"/>
      <c r="W1156" s="1">
        <v>0</v>
      </c>
      <c r="X1156" s="1">
        <v>0</v>
      </c>
    </row>
    <row r="1157" spans="2:24" x14ac:dyDescent="0.3">
      <c r="B1157" s="29" t="s">
        <v>106</v>
      </c>
      <c r="C1157" s="33" t="s">
        <v>162</v>
      </c>
      <c r="D1157" s="33" t="s">
        <v>75</v>
      </c>
      <c r="E1157" s="53" t="s">
        <v>774</v>
      </c>
      <c r="F1157" s="31" t="s">
        <v>35</v>
      </c>
      <c r="G1157" s="1">
        <v>14</v>
      </c>
      <c r="H1157" s="1">
        <v>2015</v>
      </c>
      <c r="I1157" s="36">
        <v>0.56805555555555554</v>
      </c>
      <c r="J1157" s="1" t="s">
        <v>8</v>
      </c>
      <c r="K1157" s="39">
        <v>36343</v>
      </c>
      <c r="L1157" t="s">
        <v>1806</v>
      </c>
      <c r="M1157" s="12">
        <f t="shared" ref="M1157:M1220" si="132">IF(B1157=1,1,0)</f>
        <v>0</v>
      </c>
      <c r="N1157" s="12">
        <v>0</v>
      </c>
      <c r="O1157" s="12">
        <v>0</v>
      </c>
      <c r="P1157" s="12">
        <f t="shared" si="128"/>
        <v>1</v>
      </c>
      <c r="Q1157" s="12">
        <f t="shared" si="129"/>
        <v>0</v>
      </c>
      <c r="R1157" s="12">
        <f t="shared" si="130"/>
        <v>0</v>
      </c>
      <c r="S1157" s="14">
        <f t="shared" si="126"/>
        <v>0</v>
      </c>
      <c r="T1157" s="1">
        <f t="shared" si="127"/>
        <v>0</v>
      </c>
      <c r="U1157" s="14">
        <f t="shared" si="131"/>
        <v>1</v>
      </c>
      <c r="V1157"/>
      <c r="W1157" s="1">
        <v>0</v>
      </c>
      <c r="X1157" s="1">
        <v>0</v>
      </c>
    </row>
    <row r="1158" spans="2:24" x14ac:dyDescent="0.3">
      <c r="B1158" s="29" t="s">
        <v>107</v>
      </c>
      <c r="C1158" s="33" t="s">
        <v>173</v>
      </c>
      <c r="D1158" s="33" t="s">
        <v>61</v>
      </c>
      <c r="E1158" s="53" t="s">
        <v>1139</v>
      </c>
      <c r="F1158" s="31" t="s">
        <v>35</v>
      </c>
      <c r="G1158" s="1">
        <v>15</v>
      </c>
      <c r="H1158" s="1">
        <v>2015</v>
      </c>
      <c r="I1158" s="36">
        <v>0.81388888888888899</v>
      </c>
      <c r="J1158" s="1" t="s">
        <v>6</v>
      </c>
      <c r="K1158" s="39">
        <v>23730</v>
      </c>
      <c r="L1158" t="s">
        <v>1727</v>
      </c>
      <c r="M1158" s="12">
        <f t="shared" si="132"/>
        <v>0</v>
      </c>
      <c r="N1158" s="12">
        <v>0</v>
      </c>
      <c r="O1158" s="12">
        <v>1</v>
      </c>
      <c r="P1158" s="12">
        <f t="shared" si="128"/>
        <v>0</v>
      </c>
      <c r="Q1158" s="12">
        <f t="shared" si="129"/>
        <v>0</v>
      </c>
      <c r="R1158" s="12">
        <f t="shared" si="130"/>
        <v>0</v>
      </c>
      <c r="S1158" s="14">
        <f t="shared" si="126"/>
        <v>1</v>
      </c>
      <c r="T1158" s="1">
        <f t="shared" si="127"/>
        <v>0</v>
      </c>
      <c r="U1158" s="14">
        <f t="shared" si="131"/>
        <v>1</v>
      </c>
      <c r="V1158"/>
      <c r="W1158" s="1">
        <v>0</v>
      </c>
      <c r="X1158" s="1">
        <v>0</v>
      </c>
    </row>
    <row r="1159" spans="2:24" x14ac:dyDescent="0.3">
      <c r="B1159" s="29" t="s">
        <v>108</v>
      </c>
      <c r="C1159" s="33" t="s">
        <v>173</v>
      </c>
      <c r="D1159" s="33" t="s">
        <v>61</v>
      </c>
      <c r="E1159" s="53" t="s">
        <v>775</v>
      </c>
      <c r="F1159" s="31" t="s">
        <v>35</v>
      </c>
      <c r="G1159" s="1">
        <v>16</v>
      </c>
      <c r="H1159" s="1">
        <v>2015</v>
      </c>
      <c r="I1159" s="36">
        <v>0.79583333333333339</v>
      </c>
      <c r="J1159" s="1" t="s">
        <v>10</v>
      </c>
      <c r="K1159" s="39">
        <v>26964</v>
      </c>
      <c r="L1159" t="s">
        <v>1805</v>
      </c>
      <c r="M1159" s="12">
        <f t="shared" si="132"/>
        <v>0</v>
      </c>
      <c r="N1159" s="12">
        <v>0</v>
      </c>
      <c r="O1159" s="12">
        <v>1</v>
      </c>
      <c r="P1159" s="12">
        <f t="shared" si="128"/>
        <v>0</v>
      </c>
      <c r="Q1159" s="12">
        <f t="shared" si="129"/>
        <v>0</v>
      </c>
      <c r="R1159" s="12">
        <f t="shared" si="130"/>
        <v>0</v>
      </c>
      <c r="S1159" s="14">
        <f t="shared" si="126"/>
        <v>1</v>
      </c>
      <c r="T1159" s="1">
        <f t="shared" si="127"/>
        <v>0</v>
      </c>
      <c r="U1159" s="14">
        <f t="shared" si="131"/>
        <v>1</v>
      </c>
      <c r="V1159" t="s">
        <v>1886</v>
      </c>
      <c r="W1159" s="1">
        <v>0</v>
      </c>
      <c r="X1159" s="1">
        <v>0</v>
      </c>
    </row>
    <row r="1160" spans="2:24" x14ac:dyDescent="0.3">
      <c r="B1160" s="29" t="s">
        <v>109</v>
      </c>
      <c r="C1160" s="33" t="s">
        <v>160</v>
      </c>
      <c r="D1160" s="33" t="s">
        <v>92</v>
      </c>
      <c r="E1160" s="53" t="s">
        <v>778</v>
      </c>
      <c r="F1160" s="31" t="s">
        <v>35</v>
      </c>
      <c r="G1160" s="1">
        <v>26</v>
      </c>
      <c r="H1160" s="1">
        <v>2015</v>
      </c>
      <c r="I1160" s="36">
        <v>0.79722222222222217</v>
      </c>
      <c r="J1160" s="1" t="s">
        <v>5</v>
      </c>
      <c r="K1160" s="39">
        <v>31112</v>
      </c>
      <c r="L1160" t="s">
        <v>1732</v>
      </c>
      <c r="M1160" s="12">
        <f t="shared" si="132"/>
        <v>0</v>
      </c>
      <c r="N1160" s="12">
        <v>0</v>
      </c>
      <c r="O1160" s="12">
        <v>0</v>
      </c>
      <c r="P1160" s="12">
        <f t="shared" si="128"/>
        <v>0</v>
      </c>
      <c r="Q1160" s="12">
        <f t="shared" si="129"/>
        <v>0</v>
      </c>
      <c r="R1160" s="12">
        <f t="shared" si="130"/>
        <v>0</v>
      </c>
      <c r="S1160" s="14">
        <f t="shared" si="126"/>
        <v>1</v>
      </c>
      <c r="T1160" s="1">
        <f t="shared" si="127"/>
        <v>0</v>
      </c>
      <c r="U1160" s="14">
        <f t="shared" si="131"/>
        <v>1</v>
      </c>
      <c r="V1160" t="s">
        <v>2040</v>
      </c>
      <c r="W1160" s="1">
        <v>0</v>
      </c>
      <c r="X1160" s="1">
        <v>0</v>
      </c>
    </row>
    <row r="1161" spans="2:24" x14ac:dyDescent="0.3">
      <c r="B1161" s="29" t="s">
        <v>110</v>
      </c>
      <c r="C1161" s="33" t="s">
        <v>160</v>
      </c>
      <c r="D1161" s="33" t="s">
        <v>92</v>
      </c>
      <c r="E1161" s="53" t="s">
        <v>780</v>
      </c>
      <c r="F1161" s="31" t="s">
        <v>35</v>
      </c>
      <c r="G1161" s="1">
        <v>28</v>
      </c>
      <c r="H1161" s="1">
        <v>2015</v>
      </c>
      <c r="I1161" s="36">
        <v>0.56666666666666665</v>
      </c>
      <c r="J1161" s="1" t="s">
        <v>8</v>
      </c>
      <c r="K1161" s="39">
        <v>45675</v>
      </c>
      <c r="L1161" t="s">
        <v>1771</v>
      </c>
      <c r="M1161" s="12">
        <f t="shared" si="132"/>
        <v>0</v>
      </c>
      <c r="N1161" s="12">
        <v>0</v>
      </c>
      <c r="O1161" s="12">
        <v>0</v>
      </c>
      <c r="P1161" s="12">
        <f t="shared" si="128"/>
        <v>0</v>
      </c>
      <c r="Q1161" s="12">
        <f t="shared" si="129"/>
        <v>0</v>
      </c>
      <c r="R1161" s="12">
        <f t="shared" si="130"/>
        <v>0</v>
      </c>
      <c r="S1161" s="14">
        <f t="shared" si="126"/>
        <v>0</v>
      </c>
      <c r="T1161" s="1">
        <f t="shared" si="127"/>
        <v>0</v>
      </c>
      <c r="U1161" s="14">
        <f t="shared" si="131"/>
        <v>1</v>
      </c>
      <c r="V1161" t="s">
        <v>2258</v>
      </c>
      <c r="W1161" s="1">
        <v>0</v>
      </c>
      <c r="X1161" s="1">
        <v>0</v>
      </c>
    </row>
    <row r="1162" spans="2:24" x14ac:dyDescent="0.3">
      <c r="B1162" s="29" t="s">
        <v>111</v>
      </c>
      <c r="C1162" s="33" t="s">
        <v>160</v>
      </c>
      <c r="D1162" s="33" t="s">
        <v>92</v>
      </c>
      <c r="E1162" s="53" t="s">
        <v>780</v>
      </c>
      <c r="F1162" s="31" t="s">
        <v>35</v>
      </c>
      <c r="G1162" s="1">
        <v>28</v>
      </c>
      <c r="H1162" s="1">
        <v>2015</v>
      </c>
      <c r="I1162" s="36">
        <v>0.79513888888888884</v>
      </c>
      <c r="J1162" s="1" t="s">
        <v>8</v>
      </c>
      <c r="K1162" s="39">
        <v>40006</v>
      </c>
      <c r="L1162" t="s">
        <v>1759</v>
      </c>
      <c r="M1162" s="12">
        <f t="shared" si="132"/>
        <v>0</v>
      </c>
      <c r="N1162" s="12">
        <v>0</v>
      </c>
      <c r="O1162" s="12">
        <v>0</v>
      </c>
      <c r="P1162" s="12">
        <f t="shared" si="128"/>
        <v>0</v>
      </c>
      <c r="Q1162" s="12">
        <f t="shared" si="129"/>
        <v>0</v>
      </c>
      <c r="R1162" s="12">
        <f t="shared" si="130"/>
        <v>0</v>
      </c>
      <c r="S1162" s="14">
        <f t="shared" si="126"/>
        <v>1</v>
      </c>
      <c r="T1162" s="1">
        <f t="shared" si="127"/>
        <v>0</v>
      </c>
      <c r="U1162" s="14">
        <f t="shared" si="131"/>
        <v>1</v>
      </c>
      <c r="V1162" t="s">
        <v>2259</v>
      </c>
      <c r="W1162" s="1">
        <v>0</v>
      </c>
      <c r="X1162" s="1">
        <v>1</v>
      </c>
    </row>
    <row r="1163" spans="2:24" x14ac:dyDescent="0.3">
      <c r="B1163" s="29" t="s">
        <v>112</v>
      </c>
      <c r="C1163" s="33" t="s">
        <v>168</v>
      </c>
      <c r="D1163" s="33" t="s">
        <v>65</v>
      </c>
      <c r="E1163" s="53" t="s">
        <v>781</v>
      </c>
      <c r="F1163" s="31" t="s">
        <v>35</v>
      </c>
      <c r="G1163" s="1">
        <v>29</v>
      </c>
      <c r="H1163" s="1">
        <v>2015</v>
      </c>
      <c r="I1163" s="36">
        <v>0.79722222222222217</v>
      </c>
      <c r="J1163" s="1" t="s">
        <v>6</v>
      </c>
      <c r="K1163" s="39">
        <v>21565</v>
      </c>
      <c r="L1163" t="s">
        <v>1724</v>
      </c>
      <c r="M1163" s="12">
        <f t="shared" si="132"/>
        <v>0</v>
      </c>
      <c r="N1163" s="12">
        <v>0</v>
      </c>
      <c r="O1163" s="12">
        <v>0</v>
      </c>
      <c r="P1163" s="12">
        <f t="shared" si="128"/>
        <v>0</v>
      </c>
      <c r="Q1163" s="12">
        <f t="shared" si="129"/>
        <v>0</v>
      </c>
      <c r="R1163" s="12">
        <f t="shared" si="130"/>
        <v>0</v>
      </c>
      <c r="S1163" s="14">
        <f t="shared" si="126"/>
        <v>1</v>
      </c>
      <c r="T1163" s="1">
        <f t="shared" si="127"/>
        <v>0</v>
      </c>
      <c r="U1163" s="14">
        <f t="shared" si="131"/>
        <v>1</v>
      </c>
      <c r="V1163"/>
      <c r="W1163" s="1">
        <v>0</v>
      </c>
      <c r="X1163" s="1">
        <v>0</v>
      </c>
    </row>
    <row r="1164" spans="2:24" x14ac:dyDescent="0.3">
      <c r="B1164" s="29" t="s">
        <v>113</v>
      </c>
      <c r="C1164" s="33" t="s">
        <v>168</v>
      </c>
      <c r="D1164" s="33" t="s">
        <v>65</v>
      </c>
      <c r="E1164" s="53" t="s">
        <v>782</v>
      </c>
      <c r="F1164" s="31" t="s">
        <v>35</v>
      </c>
      <c r="G1164" s="1">
        <v>30</v>
      </c>
      <c r="H1164" s="1">
        <v>2015</v>
      </c>
      <c r="I1164" s="36">
        <v>0.79583333333333339</v>
      </c>
      <c r="J1164" s="1" t="s">
        <v>10</v>
      </c>
      <c r="K1164" s="39">
        <v>27370</v>
      </c>
      <c r="L1164" t="s">
        <v>1724</v>
      </c>
      <c r="M1164" s="12">
        <f t="shared" si="132"/>
        <v>0</v>
      </c>
      <c r="N1164" s="12">
        <v>0</v>
      </c>
      <c r="O1164" s="12">
        <v>0</v>
      </c>
      <c r="P1164" s="12">
        <f t="shared" si="128"/>
        <v>0</v>
      </c>
      <c r="Q1164" s="12">
        <f t="shared" si="129"/>
        <v>0</v>
      </c>
      <c r="R1164" s="12">
        <f t="shared" si="130"/>
        <v>0</v>
      </c>
      <c r="S1164" s="14">
        <f t="shared" si="126"/>
        <v>1</v>
      </c>
      <c r="T1164" s="1">
        <f t="shared" si="127"/>
        <v>0</v>
      </c>
      <c r="U1164" s="14">
        <f t="shared" si="131"/>
        <v>1</v>
      </c>
      <c r="V1164" t="s">
        <v>2260</v>
      </c>
      <c r="W1164" s="1">
        <v>0</v>
      </c>
      <c r="X1164" s="1">
        <v>0</v>
      </c>
    </row>
    <row r="1165" spans="2:24" x14ac:dyDescent="0.3">
      <c r="B1165" s="29" t="s">
        <v>114</v>
      </c>
      <c r="C1165" s="33" t="s">
        <v>168</v>
      </c>
      <c r="D1165" s="33" t="s">
        <v>65</v>
      </c>
      <c r="E1165" s="53" t="s">
        <v>1140</v>
      </c>
      <c r="F1165" s="31" t="s">
        <v>48</v>
      </c>
      <c r="G1165" s="1">
        <v>1</v>
      </c>
      <c r="H1165" s="1">
        <v>2015</v>
      </c>
      <c r="I1165" s="36">
        <v>0.79583333333333339</v>
      </c>
      <c r="J1165" s="1" t="s">
        <v>11</v>
      </c>
      <c r="K1165" s="39">
        <v>23019</v>
      </c>
      <c r="L1165" t="s">
        <v>1781</v>
      </c>
      <c r="M1165" s="12">
        <f t="shared" si="132"/>
        <v>0</v>
      </c>
      <c r="N1165" s="12">
        <v>0</v>
      </c>
      <c r="O1165" s="12">
        <v>0</v>
      </c>
      <c r="P1165" s="12">
        <f t="shared" si="128"/>
        <v>0</v>
      </c>
      <c r="Q1165" s="12">
        <f t="shared" si="129"/>
        <v>0</v>
      </c>
      <c r="R1165" s="12">
        <f t="shared" si="130"/>
        <v>0</v>
      </c>
      <c r="S1165" s="14">
        <f t="shared" si="126"/>
        <v>1</v>
      </c>
      <c r="T1165" s="1">
        <f t="shared" si="127"/>
        <v>0</v>
      </c>
      <c r="U1165" s="14">
        <f t="shared" si="131"/>
        <v>0</v>
      </c>
      <c r="V1165" t="s">
        <v>2261</v>
      </c>
      <c r="W1165" s="1">
        <v>0</v>
      </c>
      <c r="X1165" s="1">
        <v>0</v>
      </c>
    </row>
    <row r="1166" spans="2:24" x14ac:dyDescent="0.3">
      <c r="B1166" s="29" t="s">
        <v>115</v>
      </c>
      <c r="C1166" s="33" t="s">
        <v>168</v>
      </c>
      <c r="D1166" s="33" t="s">
        <v>65</v>
      </c>
      <c r="E1166" s="53" t="s">
        <v>1141</v>
      </c>
      <c r="F1166" s="31" t="s">
        <v>48</v>
      </c>
      <c r="G1166" s="1">
        <v>2</v>
      </c>
      <c r="H1166" s="1">
        <v>2015</v>
      </c>
      <c r="I1166" s="36">
        <v>0.79583333333333339</v>
      </c>
      <c r="J1166" s="1" t="s">
        <v>9</v>
      </c>
      <c r="K1166" s="39">
        <v>31915</v>
      </c>
      <c r="L1166" t="s">
        <v>1736</v>
      </c>
      <c r="M1166" s="12">
        <f t="shared" si="132"/>
        <v>0</v>
      </c>
      <c r="N1166" s="12">
        <v>0</v>
      </c>
      <c r="O1166" s="12">
        <v>0</v>
      </c>
      <c r="P1166" s="12">
        <f t="shared" si="128"/>
        <v>0</v>
      </c>
      <c r="Q1166" s="12">
        <f t="shared" si="129"/>
        <v>0</v>
      </c>
      <c r="R1166" s="12">
        <f t="shared" si="130"/>
        <v>0</v>
      </c>
      <c r="S1166" s="14">
        <f t="shared" si="126"/>
        <v>1</v>
      </c>
      <c r="T1166" s="1">
        <f t="shared" si="127"/>
        <v>0</v>
      </c>
      <c r="U1166" s="14">
        <f t="shared" si="131"/>
        <v>0</v>
      </c>
      <c r="V1166" t="s">
        <v>2262</v>
      </c>
      <c r="W1166" s="1">
        <v>0</v>
      </c>
      <c r="X1166" s="1">
        <v>0</v>
      </c>
    </row>
    <row r="1167" spans="2:24" x14ac:dyDescent="0.3">
      <c r="B1167" s="29" t="s">
        <v>116</v>
      </c>
      <c r="C1167" t="s">
        <v>178</v>
      </c>
      <c r="D1167" t="s">
        <v>1884</v>
      </c>
      <c r="E1167" s="53" t="s">
        <v>784</v>
      </c>
      <c r="F1167" s="31" t="s">
        <v>48</v>
      </c>
      <c r="G1167" s="1">
        <v>10</v>
      </c>
      <c r="H1167" s="1">
        <v>2015</v>
      </c>
      <c r="I1167" s="36">
        <v>0.79583333333333339</v>
      </c>
      <c r="J1167" s="1" t="s">
        <v>5</v>
      </c>
      <c r="K1167" s="39">
        <v>46289</v>
      </c>
      <c r="L1167" t="s">
        <v>1807</v>
      </c>
      <c r="M1167" s="12">
        <f t="shared" si="132"/>
        <v>0</v>
      </c>
      <c r="N1167" s="12">
        <v>0</v>
      </c>
      <c r="O1167" s="12">
        <v>1</v>
      </c>
      <c r="P1167" s="12">
        <f t="shared" si="128"/>
        <v>0</v>
      </c>
      <c r="Q1167" s="12">
        <f t="shared" si="129"/>
        <v>0</v>
      </c>
      <c r="R1167" s="12">
        <f t="shared" si="130"/>
        <v>1</v>
      </c>
      <c r="S1167" s="14">
        <f t="shared" si="126"/>
        <v>1</v>
      </c>
      <c r="T1167" s="1">
        <f t="shared" si="127"/>
        <v>0</v>
      </c>
      <c r="U1167" s="14">
        <f t="shared" si="131"/>
        <v>0</v>
      </c>
      <c r="V1167" t="s">
        <v>2263</v>
      </c>
      <c r="W1167" s="1">
        <v>0</v>
      </c>
      <c r="X1167" s="1">
        <v>0</v>
      </c>
    </row>
    <row r="1168" spans="2:24" x14ac:dyDescent="0.3">
      <c r="B1168" s="29" t="s">
        <v>117</v>
      </c>
      <c r="C1168" t="s">
        <v>178</v>
      </c>
      <c r="D1168" t="s">
        <v>1884</v>
      </c>
      <c r="E1168" s="53" t="s">
        <v>785</v>
      </c>
      <c r="F1168" s="31" t="s">
        <v>48</v>
      </c>
      <c r="G1168" s="1">
        <v>11</v>
      </c>
      <c r="H1168" s="1">
        <v>2015</v>
      </c>
      <c r="I1168" s="36">
        <v>0.8027777777777777</v>
      </c>
      <c r="J1168" s="1" t="s">
        <v>7</v>
      </c>
      <c r="K1168" s="39">
        <v>44495</v>
      </c>
      <c r="L1168" t="s">
        <v>1807</v>
      </c>
      <c r="M1168" s="12">
        <f t="shared" si="132"/>
        <v>0</v>
      </c>
      <c r="N1168" s="12">
        <v>0</v>
      </c>
      <c r="O1168" s="12">
        <v>1</v>
      </c>
      <c r="P1168" s="12">
        <f t="shared" si="128"/>
        <v>0</v>
      </c>
      <c r="Q1168" s="12">
        <f t="shared" si="129"/>
        <v>0</v>
      </c>
      <c r="R1168" s="12">
        <f t="shared" si="130"/>
        <v>1</v>
      </c>
      <c r="S1168" s="14">
        <f t="shared" si="126"/>
        <v>1</v>
      </c>
      <c r="T1168" s="1">
        <f t="shared" si="127"/>
        <v>1</v>
      </c>
      <c r="U1168" s="14">
        <f t="shared" si="131"/>
        <v>0</v>
      </c>
      <c r="V1168"/>
      <c r="W1168" s="1">
        <v>0</v>
      </c>
      <c r="X1168" s="1">
        <v>0</v>
      </c>
    </row>
    <row r="1169" spans="2:24" x14ac:dyDescent="0.3">
      <c r="B1169" s="29" t="s">
        <v>118</v>
      </c>
      <c r="C1169" t="s">
        <v>178</v>
      </c>
      <c r="D1169" t="s">
        <v>1884</v>
      </c>
      <c r="E1169" s="53" t="s">
        <v>786</v>
      </c>
      <c r="F1169" s="31" t="s">
        <v>48</v>
      </c>
      <c r="G1169" s="1">
        <v>12</v>
      </c>
      <c r="H1169" s="1">
        <v>2015</v>
      </c>
      <c r="I1169" s="36">
        <v>0.56666666666666665</v>
      </c>
      <c r="J1169" s="1" t="s">
        <v>8</v>
      </c>
      <c r="K1169" s="39">
        <v>46247</v>
      </c>
      <c r="L1169" t="s">
        <v>1808</v>
      </c>
      <c r="M1169" s="12">
        <f t="shared" si="132"/>
        <v>0</v>
      </c>
      <c r="N1169" s="12">
        <v>0</v>
      </c>
      <c r="O1169" s="12">
        <v>1</v>
      </c>
      <c r="P1169" s="12">
        <f t="shared" si="128"/>
        <v>0</v>
      </c>
      <c r="Q1169" s="12">
        <f t="shared" si="129"/>
        <v>0</v>
      </c>
      <c r="R1169" s="12">
        <f t="shared" si="130"/>
        <v>1</v>
      </c>
      <c r="S1169" s="14">
        <f t="shared" si="126"/>
        <v>0</v>
      </c>
      <c r="T1169" s="1">
        <f t="shared" si="127"/>
        <v>0</v>
      </c>
      <c r="U1169" s="14">
        <f t="shared" si="131"/>
        <v>0</v>
      </c>
      <c r="V1169" t="s">
        <v>2264</v>
      </c>
      <c r="W1169" s="1">
        <v>0</v>
      </c>
      <c r="X1169" s="1">
        <v>0</v>
      </c>
    </row>
    <row r="1170" spans="2:24" x14ac:dyDescent="0.3">
      <c r="B1170" s="29" t="s">
        <v>119</v>
      </c>
      <c r="C1170" s="33" t="s">
        <v>165</v>
      </c>
      <c r="D1170" s="33" t="s">
        <v>56</v>
      </c>
      <c r="E1170" s="53" t="s">
        <v>787</v>
      </c>
      <c r="F1170" s="31" t="s">
        <v>48</v>
      </c>
      <c r="G1170" s="1">
        <v>27</v>
      </c>
      <c r="H1170" s="1">
        <v>2015</v>
      </c>
      <c r="I1170" s="36">
        <v>0.79652777777777783</v>
      </c>
      <c r="J1170" s="1" t="s">
        <v>6</v>
      </c>
      <c r="K1170" s="39">
        <v>26256</v>
      </c>
      <c r="L1170" t="s">
        <v>1769</v>
      </c>
      <c r="M1170" s="12">
        <f t="shared" si="132"/>
        <v>0</v>
      </c>
      <c r="N1170" s="12">
        <v>0</v>
      </c>
      <c r="O1170" s="12">
        <v>1</v>
      </c>
      <c r="P1170" s="12">
        <f t="shared" si="128"/>
        <v>0</v>
      </c>
      <c r="Q1170" s="12">
        <f t="shared" si="129"/>
        <v>0</v>
      </c>
      <c r="R1170" s="12">
        <f t="shared" si="130"/>
        <v>0</v>
      </c>
      <c r="S1170" s="14">
        <f t="shared" si="126"/>
        <v>1</v>
      </c>
      <c r="T1170" s="1">
        <f t="shared" si="127"/>
        <v>0</v>
      </c>
      <c r="U1170" s="14">
        <f t="shared" si="131"/>
        <v>0</v>
      </c>
      <c r="V1170"/>
      <c r="W1170" s="1">
        <v>0</v>
      </c>
      <c r="X1170" s="1">
        <v>0</v>
      </c>
    </row>
    <row r="1171" spans="2:24" x14ac:dyDescent="0.3">
      <c r="B1171" s="29" t="s">
        <v>120</v>
      </c>
      <c r="C1171" s="33" t="s">
        <v>165</v>
      </c>
      <c r="D1171" s="33" t="s">
        <v>56</v>
      </c>
      <c r="E1171" s="53" t="s">
        <v>788</v>
      </c>
      <c r="F1171" s="31" t="s">
        <v>48</v>
      </c>
      <c r="G1171" s="1">
        <v>28</v>
      </c>
      <c r="H1171" s="1">
        <v>2015</v>
      </c>
      <c r="I1171" s="36">
        <v>0.79652777777777783</v>
      </c>
      <c r="J1171" s="1" t="s">
        <v>10</v>
      </c>
      <c r="K1171" s="39">
        <v>28592</v>
      </c>
      <c r="L1171" t="s">
        <v>1777</v>
      </c>
      <c r="M1171" s="12">
        <f t="shared" si="132"/>
        <v>0</v>
      </c>
      <c r="N1171" s="12">
        <v>0</v>
      </c>
      <c r="O1171" s="12">
        <v>1</v>
      </c>
      <c r="P1171" s="12">
        <f t="shared" si="128"/>
        <v>0</v>
      </c>
      <c r="Q1171" s="12">
        <f t="shared" si="129"/>
        <v>0</v>
      </c>
      <c r="R1171" s="12">
        <f t="shared" si="130"/>
        <v>0</v>
      </c>
      <c r="S1171" s="14">
        <f t="shared" si="126"/>
        <v>1</v>
      </c>
      <c r="T1171" s="1">
        <f t="shared" si="127"/>
        <v>0</v>
      </c>
      <c r="U1171" s="14">
        <f t="shared" si="131"/>
        <v>0</v>
      </c>
      <c r="V1171" t="s">
        <v>2265</v>
      </c>
      <c r="W1171" s="1">
        <v>0</v>
      </c>
      <c r="X1171" s="1">
        <v>0</v>
      </c>
    </row>
    <row r="1172" spans="2:24" x14ac:dyDescent="0.3">
      <c r="B1172" s="29" t="s">
        <v>121</v>
      </c>
      <c r="C1172" s="33" t="s">
        <v>165</v>
      </c>
      <c r="D1172" s="33" t="s">
        <v>56</v>
      </c>
      <c r="E1172" s="53" t="s">
        <v>789</v>
      </c>
      <c r="F1172" s="31" t="s">
        <v>48</v>
      </c>
      <c r="G1172" s="1">
        <v>29</v>
      </c>
      <c r="H1172" s="1">
        <v>2015</v>
      </c>
      <c r="I1172" s="36">
        <v>0.81805555555555554</v>
      </c>
      <c r="J1172" s="1" t="s">
        <v>11</v>
      </c>
      <c r="K1172" s="39">
        <v>29328</v>
      </c>
      <c r="L1172" t="s">
        <v>1740</v>
      </c>
      <c r="M1172" s="12">
        <f t="shared" si="132"/>
        <v>0</v>
      </c>
      <c r="N1172" s="12">
        <v>0</v>
      </c>
      <c r="O1172" s="12">
        <v>1</v>
      </c>
      <c r="P1172" s="12">
        <f t="shared" si="128"/>
        <v>0</v>
      </c>
      <c r="Q1172" s="12">
        <f t="shared" si="129"/>
        <v>0</v>
      </c>
      <c r="R1172" s="12">
        <f t="shared" si="130"/>
        <v>0</v>
      </c>
      <c r="S1172" s="14">
        <f t="shared" si="126"/>
        <v>1</v>
      </c>
      <c r="T1172" s="1">
        <f t="shared" si="127"/>
        <v>0</v>
      </c>
      <c r="U1172" s="14">
        <f t="shared" si="131"/>
        <v>0</v>
      </c>
      <c r="V1172" t="s">
        <v>2266</v>
      </c>
      <c r="W1172" s="1">
        <v>0</v>
      </c>
      <c r="X1172" s="1">
        <v>0</v>
      </c>
    </row>
    <row r="1173" spans="2:24" x14ac:dyDescent="0.3">
      <c r="B1173" s="29" t="s">
        <v>122</v>
      </c>
      <c r="C1173" s="33" t="s">
        <v>170</v>
      </c>
      <c r="D1173" s="33" t="s">
        <v>77</v>
      </c>
      <c r="E1173" s="53" t="s">
        <v>790</v>
      </c>
      <c r="F1173" s="31" t="s">
        <v>48</v>
      </c>
      <c r="G1173" s="1">
        <v>30</v>
      </c>
      <c r="H1173" s="1">
        <v>2015</v>
      </c>
      <c r="I1173" s="36">
        <v>0.79652777777777783</v>
      </c>
      <c r="J1173" s="1" t="s">
        <v>9</v>
      </c>
      <c r="K1173" s="39">
        <v>30136</v>
      </c>
      <c r="L1173" t="s">
        <v>1717</v>
      </c>
      <c r="M1173" s="12">
        <f t="shared" si="132"/>
        <v>0</v>
      </c>
      <c r="N1173" s="12">
        <v>0</v>
      </c>
      <c r="O1173" s="12">
        <v>0</v>
      </c>
      <c r="P1173" s="12">
        <f t="shared" si="128"/>
        <v>0</v>
      </c>
      <c r="Q1173" s="12">
        <f t="shared" si="129"/>
        <v>0</v>
      </c>
      <c r="R1173" s="12">
        <f t="shared" si="130"/>
        <v>0</v>
      </c>
      <c r="S1173" s="14">
        <f t="shared" si="126"/>
        <v>1</v>
      </c>
      <c r="T1173" s="1">
        <f t="shared" si="127"/>
        <v>0</v>
      </c>
      <c r="U1173" s="14">
        <f t="shared" si="131"/>
        <v>0</v>
      </c>
      <c r="V1173" t="s">
        <v>2267</v>
      </c>
      <c r="W1173" s="1">
        <v>0</v>
      </c>
      <c r="X1173" s="1">
        <v>0</v>
      </c>
    </row>
    <row r="1174" spans="2:24" x14ac:dyDescent="0.3">
      <c r="B1174" s="29" t="s">
        <v>123</v>
      </c>
      <c r="C1174" s="33" t="s">
        <v>170</v>
      </c>
      <c r="D1174" s="33" t="s">
        <v>77</v>
      </c>
      <c r="E1174" s="53" t="s">
        <v>791</v>
      </c>
      <c r="F1174" s="31" t="s">
        <v>48</v>
      </c>
      <c r="G1174" s="1">
        <v>31</v>
      </c>
      <c r="H1174" s="1">
        <v>2015</v>
      </c>
      <c r="I1174" s="36">
        <v>0.79583333333333339</v>
      </c>
      <c r="J1174" s="1" t="s">
        <v>5</v>
      </c>
      <c r="K1174" s="39">
        <v>36985</v>
      </c>
      <c r="L1174" t="s">
        <v>1783</v>
      </c>
      <c r="M1174" s="12">
        <f t="shared" si="132"/>
        <v>0</v>
      </c>
      <c r="N1174" s="12">
        <v>0</v>
      </c>
      <c r="O1174" s="12">
        <v>0</v>
      </c>
      <c r="P1174" s="12">
        <f t="shared" si="128"/>
        <v>0</v>
      </c>
      <c r="Q1174" s="12">
        <f t="shared" si="129"/>
        <v>0</v>
      </c>
      <c r="R1174" s="12">
        <f t="shared" si="130"/>
        <v>0</v>
      </c>
      <c r="S1174" s="14">
        <f t="shared" si="126"/>
        <v>1</v>
      </c>
      <c r="T1174" s="1">
        <f t="shared" si="127"/>
        <v>0</v>
      </c>
      <c r="U1174" s="14">
        <f t="shared" si="131"/>
        <v>0</v>
      </c>
      <c r="V1174" t="s">
        <v>2040</v>
      </c>
      <c r="W1174" s="1">
        <v>0</v>
      </c>
      <c r="X1174" s="1">
        <v>0</v>
      </c>
    </row>
    <row r="1175" spans="2:24" x14ac:dyDescent="0.3">
      <c r="B1175" s="29" t="s">
        <v>124</v>
      </c>
      <c r="C1175" s="33" t="s">
        <v>170</v>
      </c>
      <c r="D1175" s="33" t="s">
        <v>77</v>
      </c>
      <c r="E1175" s="53" t="s">
        <v>1142</v>
      </c>
      <c r="F1175" s="31" t="s">
        <v>52</v>
      </c>
      <c r="G1175" s="1">
        <v>1</v>
      </c>
      <c r="H1175" s="1">
        <v>2015</v>
      </c>
      <c r="I1175" s="36">
        <v>0.79652777777777783</v>
      </c>
      <c r="J1175" s="1" t="s">
        <v>7</v>
      </c>
      <c r="K1175" s="39">
        <v>45968</v>
      </c>
      <c r="L1175" t="s">
        <v>1809</v>
      </c>
      <c r="M1175" s="12">
        <f t="shared" si="132"/>
        <v>0</v>
      </c>
      <c r="N1175" s="12">
        <v>0</v>
      </c>
      <c r="O1175" s="12">
        <v>0</v>
      </c>
      <c r="P1175" s="12">
        <f t="shared" si="128"/>
        <v>0</v>
      </c>
      <c r="Q1175" s="12">
        <f t="shared" si="129"/>
        <v>0</v>
      </c>
      <c r="R1175" s="12">
        <f t="shared" si="130"/>
        <v>0</v>
      </c>
      <c r="S1175" s="14">
        <f t="shared" si="126"/>
        <v>1</v>
      </c>
      <c r="T1175" s="1">
        <f t="shared" si="127"/>
        <v>1</v>
      </c>
      <c r="U1175" s="14">
        <f t="shared" si="131"/>
        <v>0</v>
      </c>
      <c r="V1175" t="s">
        <v>2268</v>
      </c>
      <c r="W1175" s="1">
        <v>1</v>
      </c>
      <c r="X1175" s="1">
        <v>0</v>
      </c>
    </row>
    <row r="1176" spans="2:24" x14ac:dyDescent="0.3">
      <c r="B1176" s="29" t="s">
        <v>125</v>
      </c>
      <c r="C1176" s="33" t="s">
        <v>170</v>
      </c>
      <c r="D1176" s="33" t="s">
        <v>77</v>
      </c>
      <c r="E1176" s="53" t="s">
        <v>1143</v>
      </c>
      <c r="F1176" s="31" t="s">
        <v>52</v>
      </c>
      <c r="G1176" s="1">
        <v>2</v>
      </c>
      <c r="H1176" s="1">
        <v>2015</v>
      </c>
      <c r="I1176" s="36">
        <v>0.56666666666666665</v>
      </c>
      <c r="J1176" s="1" t="s">
        <v>8</v>
      </c>
      <c r="K1176" s="39">
        <v>33381</v>
      </c>
      <c r="L1176" t="s">
        <v>1810</v>
      </c>
      <c r="M1176" s="12">
        <f t="shared" si="132"/>
        <v>0</v>
      </c>
      <c r="N1176" s="12">
        <v>0</v>
      </c>
      <c r="O1176" s="12">
        <v>0</v>
      </c>
      <c r="P1176" s="12">
        <f t="shared" si="128"/>
        <v>0</v>
      </c>
      <c r="Q1176" s="12">
        <f t="shared" si="129"/>
        <v>0</v>
      </c>
      <c r="R1176" s="12">
        <f t="shared" si="130"/>
        <v>0</v>
      </c>
      <c r="S1176" s="14">
        <f t="shared" si="126"/>
        <v>0</v>
      </c>
      <c r="T1176" s="1">
        <f t="shared" si="127"/>
        <v>0</v>
      </c>
      <c r="U1176" s="14">
        <f t="shared" si="131"/>
        <v>0</v>
      </c>
      <c r="V1176" t="s">
        <v>1907</v>
      </c>
      <c r="W1176" s="1">
        <v>0</v>
      </c>
      <c r="X1176" s="1">
        <v>0</v>
      </c>
    </row>
    <row r="1177" spans="2:24" x14ac:dyDescent="0.3">
      <c r="B1177" s="29" t="s">
        <v>126</v>
      </c>
      <c r="C1177" s="33" t="s">
        <v>169</v>
      </c>
      <c r="D1177" s="33" t="s">
        <v>1883</v>
      </c>
      <c r="E1177" s="53" t="s">
        <v>797</v>
      </c>
      <c r="F1177" s="31" t="s">
        <v>52</v>
      </c>
      <c r="G1177" s="1">
        <v>14</v>
      </c>
      <c r="H1177" s="1">
        <v>2015</v>
      </c>
      <c r="I1177" s="36">
        <v>0.8041666666666667</v>
      </c>
      <c r="J1177" s="1" t="s">
        <v>5</v>
      </c>
      <c r="K1177" s="39">
        <v>36784</v>
      </c>
      <c r="L1177" t="s">
        <v>1773</v>
      </c>
      <c r="M1177" s="12">
        <f t="shared" si="132"/>
        <v>0</v>
      </c>
      <c r="N1177" s="12">
        <v>0</v>
      </c>
      <c r="O1177" s="12">
        <v>0</v>
      </c>
      <c r="P1177" s="12">
        <f t="shared" si="128"/>
        <v>0</v>
      </c>
      <c r="Q1177" s="12">
        <f t="shared" si="129"/>
        <v>0</v>
      </c>
      <c r="R1177" s="12">
        <f t="shared" si="130"/>
        <v>0</v>
      </c>
      <c r="S1177" s="14">
        <f t="shared" si="126"/>
        <v>1</v>
      </c>
      <c r="T1177" s="1">
        <f t="shared" si="127"/>
        <v>0</v>
      </c>
      <c r="U1177" s="14">
        <f t="shared" si="131"/>
        <v>0</v>
      </c>
      <c r="V1177" t="s">
        <v>2040</v>
      </c>
      <c r="W1177" s="1">
        <v>0</v>
      </c>
      <c r="X1177" s="1">
        <v>0</v>
      </c>
    </row>
    <row r="1178" spans="2:24" x14ac:dyDescent="0.3">
      <c r="B1178" s="29" t="s">
        <v>127</v>
      </c>
      <c r="C1178" s="33" t="s">
        <v>169</v>
      </c>
      <c r="D1178" s="33" t="s">
        <v>1883</v>
      </c>
      <c r="E1178" s="53" t="s">
        <v>798</v>
      </c>
      <c r="F1178" s="31" t="s">
        <v>52</v>
      </c>
      <c r="G1178" s="1">
        <v>15</v>
      </c>
      <c r="H1178" s="1">
        <v>2015</v>
      </c>
      <c r="I1178" s="36">
        <v>0.79652777777777783</v>
      </c>
      <c r="J1178" s="1" t="s">
        <v>7</v>
      </c>
      <c r="K1178" s="39">
        <v>44028</v>
      </c>
      <c r="L1178" t="s">
        <v>1811</v>
      </c>
      <c r="M1178" s="12">
        <f t="shared" si="132"/>
        <v>0</v>
      </c>
      <c r="N1178" s="12">
        <v>0</v>
      </c>
      <c r="O1178" s="12">
        <v>0</v>
      </c>
      <c r="P1178" s="12">
        <f t="shared" si="128"/>
        <v>0</v>
      </c>
      <c r="Q1178" s="12">
        <f t="shared" si="129"/>
        <v>0</v>
      </c>
      <c r="R1178" s="12">
        <f t="shared" si="130"/>
        <v>0</v>
      </c>
      <c r="S1178" s="14">
        <f t="shared" si="126"/>
        <v>1</v>
      </c>
      <c r="T1178" s="1">
        <f t="shared" si="127"/>
        <v>1</v>
      </c>
      <c r="U1178" s="14">
        <f t="shared" si="131"/>
        <v>0</v>
      </c>
      <c r="V1178" t="s">
        <v>2269</v>
      </c>
      <c r="W1178" s="1">
        <v>0</v>
      </c>
      <c r="X1178" s="1">
        <v>0</v>
      </c>
    </row>
    <row r="1179" spans="2:24" x14ac:dyDescent="0.3">
      <c r="B1179" s="29" t="s">
        <v>128</v>
      </c>
      <c r="C1179" s="33" t="s">
        <v>169</v>
      </c>
      <c r="D1179" s="33" t="s">
        <v>1883</v>
      </c>
      <c r="E1179" s="53" t="s">
        <v>799</v>
      </c>
      <c r="F1179" s="31" t="s">
        <v>52</v>
      </c>
      <c r="G1179" s="1">
        <v>16</v>
      </c>
      <c r="H1179" s="1">
        <v>2015</v>
      </c>
      <c r="I1179" s="36">
        <v>0.56736111111111109</v>
      </c>
      <c r="J1179" s="1" t="s">
        <v>8</v>
      </c>
      <c r="K1179" s="39">
        <v>28228</v>
      </c>
      <c r="L1179" t="s">
        <v>1812</v>
      </c>
      <c r="M1179" s="12">
        <f t="shared" si="132"/>
        <v>0</v>
      </c>
      <c r="N1179" s="12">
        <v>0</v>
      </c>
      <c r="O1179" s="12">
        <v>0</v>
      </c>
      <c r="P1179" s="12">
        <f t="shared" si="128"/>
        <v>0</v>
      </c>
      <c r="Q1179" s="12">
        <f t="shared" si="129"/>
        <v>0</v>
      </c>
      <c r="R1179" s="12">
        <f t="shared" si="130"/>
        <v>0</v>
      </c>
      <c r="S1179" s="14">
        <f t="shared" si="126"/>
        <v>0</v>
      </c>
      <c r="T1179" s="1">
        <f t="shared" si="127"/>
        <v>0</v>
      </c>
      <c r="U1179" s="14">
        <f t="shared" si="131"/>
        <v>0</v>
      </c>
      <c r="V1179" t="s">
        <v>2270</v>
      </c>
      <c r="W1179" s="1">
        <v>0</v>
      </c>
      <c r="X1179" s="1">
        <v>0</v>
      </c>
    </row>
    <row r="1180" spans="2:24" x14ac:dyDescent="0.3">
      <c r="B1180" s="29" t="s">
        <v>129</v>
      </c>
      <c r="C1180" s="33" t="s">
        <v>169</v>
      </c>
      <c r="D1180" s="33" t="s">
        <v>1883</v>
      </c>
      <c r="E1180" s="53" t="s">
        <v>800</v>
      </c>
      <c r="F1180" s="31" t="s">
        <v>52</v>
      </c>
      <c r="G1180" s="1">
        <v>17</v>
      </c>
      <c r="H1180" s="1">
        <v>2015</v>
      </c>
      <c r="I1180" s="36">
        <v>0.79652777777777783</v>
      </c>
      <c r="J1180" s="1" t="s">
        <v>6</v>
      </c>
      <c r="K1180" s="39">
        <v>22766</v>
      </c>
      <c r="L1180" t="s">
        <v>1719</v>
      </c>
      <c r="M1180" s="12">
        <f t="shared" si="132"/>
        <v>0</v>
      </c>
      <c r="N1180" s="12">
        <v>0</v>
      </c>
      <c r="O1180" s="12">
        <v>0</v>
      </c>
      <c r="P1180" s="12">
        <f t="shared" si="128"/>
        <v>0</v>
      </c>
      <c r="Q1180" s="12">
        <f t="shared" si="129"/>
        <v>0</v>
      </c>
      <c r="R1180" s="12">
        <f t="shared" si="130"/>
        <v>0</v>
      </c>
      <c r="S1180" s="14">
        <f t="shared" si="126"/>
        <v>1</v>
      </c>
      <c r="T1180" s="1">
        <f t="shared" si="127"/>
        <v>0</v>
      </c>
      <c r="U1180" s="14">
        <f t="shared" si="131"/>
        <v>0</v>
      </c>
      <c r="V1180" t="s">
        <v>2271</v>
      </c>
      <c r="W1180" s="1">
        <v>0</v>
      </c>
      <c r="X1180" s="1">
        <v>0</v>
      </c>
    </row>
    <row r="1181" spans="2:24" x14ac:dyDescent="0.3">
      <c r="B1181" s="29" t="s">
        <v>130</v>
      </c>
      <c r="C1181" s="33" t="s">
        <v>180</v>
      </c>
      <c r="D1181" s="33" t="s">
        <v>58</v>
      </c>
      <c r="E1181" s="53" t="s">
        <v>1144</v>
      </c>
      <c r="F1181" s="31" t="s">
        <v>52</v>
      </c>
      <c r="G1181" s="1">
        <v>18</v>
      </c>
      <c r="H1181" s="1">
        <v>2015</v>
      </c>
      <c r="I1181" s="36">
        <v>0.82708333333333339</v>
      </c>
      <c r="J1181" s="1" t="s">
        <v>10</v>
      </c>
      <c r="K1181" s="39">
        <v>34068</v>
      </c>
      <c r="L1181" t="s">
        <v>1813</v>
      </c>
      <c r="M1181" s="12">
        <f t="shared" si="132"/>
        <v>0</v>
      </c>
      <c r="N1181" s="12">
        <v>0</v>
      </c>
      <c r="O1181" s="12">
        <v>1</v>
      </c>
      <c r="P1181" s="12">
        <f t="shared" si="128"/>
        <v>0</v>
      </c>
      <c r="Q1181" s="12">
        <f t="shared" si="129"/>
        <v>0</v>
      </c>
      <c r="R1181" s="12">
        <f t="shared" si="130"/>
        <v>0</v>
      </c>
      <c r="S1181" s="14">
        <f t="shared" si="126"/>
        <v>1</v>
      </c>
      <c r="T1181" s="1">
        <f t="shared" si="127"/>
        <v>0</v>
      </c>
      <c r="U1181" s="14">
        <f t="shared" si="131"/>
        <v>0</v>
      </c>
      <c r="V1181" t="s">
        <v>2272</v>
      </c>
      <c r="W1181" s="1">
        <v>0</v>
      </c>
      <c r="X1181" s="1">
        <v>0</v>
      </c>
    </row>
    <row r="1182" spans="2:24" x14ac:dyDescent="0.3">
      <c r="B1182" s="29" t="s">
        <v>131</v>
      </c>
      <c r="C1182" s="33" t="s">
        <v>180</v>
      </c>
      <c r="D1182" s="33" t="s">
        <v>58</v>
      </c>
      <c r="E1182" s="53" t="s">
        <v>1145</v>
      </c>
      <c r="F1182" s="31" t="s">
        <v>52</v>
      </c>
      <c r="G1182" s="1">
        <v>19</v>
      </c>
      <c r="H1182" s="1">
        <v>2015</v>
      </c>
      <c r="I1182" s="36">
        <v>0.79652777777777783</v>
      </c>
      <c r="J1182" s="1" t="s">
        <v>11</v>
      </c>
      <c r="K1182" s="39">
        <v>36165</v>
      </c>
      <c r="L1182" t="s">
        <v>1735</v>
      </c>
      <c r="M1182" s="12">
        <f t="shared" si="132"/>
        <v>0</v>
      </c>
      <c r="N1182" s="12">
        <v>0</v>
      </c>
      <c r="O1182" s="12">
        <v>1</v>
      </c>
      <c r="P1182" s="12">
        <f t="shared" si="128"/>
        <v>0</v>
      </c>
      <c r="Q1182" s="12">
        <f t="shared" si="129"/>
        <v>0</v>
      </c>
      <c r="R1182" s="12">
        <f t="shared" si="130"/>
        <v>0</v>
      </c>
      <c r="S1182" s="14">
        <f t="shared" si="126"/>
        <v>1</v>
      </c>
      <c r="T1182" s="1">
        <f t="shared" si="127"/>
        <v>0</v>
      </c>
      <c r="U1182" s="14">
        <f t="shared" si="131"/>
        <v>0</v>
      </c>
      <c r="V1182" t="s">
        <v>2273</v>
      </c>
      <c r="W1182" s="1">
        <v>0</v>
      </c>
      <c r="X1182" s="1">
        <v>0</v>
      </c>
    </row>
    <row r="1183" spans="2:24" x14ac:dyDescent="0.3">
      <c r="B1183" s="29" t="s">
        <v>132</v>
      </c>
      <c r="C1183" s="33" t="s">
        <v>167</v>
      </c>
      <c r="D1183" s="33" t="s">
        <v>78</v>
      </c>
      <c r="E1183" s="53" t="s">
        <v>1146</v>
      </c>
      <c r="F1183" s="31" t="s">
        <v>52</v>
      </c>
      <c r="G1183" s="1">
        <v>20</v>
      </c>
      <c r="H1183" s="1">
        <v>2015</v>
      </c>
      <c r="I1183" s="36">
        <v>0.9</v>
      </c>
      <c r="J1183" s="1" t="s">
        <v>9</v>
      </c>
      <c r="K1183" s="39">
        <v>20109</v>
      </c>
      <c r="L1183" t="s">
        <v>1759</v>
      </c>
      <c r="M1183" s="12">
        <f t="shared" si="132"/>
        <v>0</v>
      </c>
      <c r="N1183" s="12">
        <v>0</v>
      </c>
      <c r="O1183" s="12">
        <v>0</v>
      </c>
      <c r="P1183" s="12">
        <f t="shared" si="128"/>
        <v>0</v>
      </c>
      <c r="Q1183" s="12">
        <f t="shared" si="129"/>
        <v>0</v>
      </c>
      <c r="R1183" s="12">
        <f t="shared" si="130"/>
        <v>0</v>
      </c>
      <c r="S1183" s="14">
        <f t="shared" ref="S1183:S1245" si="133">IF(I1183&gt;$S$2,1,0)</f>
        <v>1</v>
      </c>
      <c r="T1183" s="1">
        <f t="shared" ref="T1183:T1245" si="134">IF(J1183=$T$2,1,0)</f>
        <v>0</v>
      </c>
      <c r="U1183" s="14">
        <f t="shared" si="131"/>
        <v>0</v>
      </c>
      <c r="V1183" t="s">
        <v>2274</v>
      </c>
      <c r="W1183" s="1">
        <v>0</v>
      </c>
      <c r="X1183" s="1">
        <v>0</v>
      </c>
    </row>
    <row r="1184" spans="2:24" x14ac:dyDescent="0.3">
      <c r="B1184" s="29" t="s">
        <v>133</v>
      </c>
      <c r="C1184" s="33" t="s">
        <v>167</v>
      </c>
      <c r="D1184" s="33" t="s">
        <v>78</v>
      </c>
      <c r="E1184" s="53" t="s">
        <v>1147</v>
      </c>
      <c r="F1184" s="31" t="s">
        <v>52</v>
      </c>
      <c r="G1184" s="1">
        <v>21</v>
      </c>
      <c r="H1184" s="1">
        <v>2015</v>
      </c>
      <c r="I1184" s="36">
        <v>0.79583333333333339</v>
      </c>
      <c r="J1184" s="1" t="s">
        <v>5</v>
      </c>
      <c r="K1184" s="39">
        <v>32025</v>
      </c>
      <c r="L1184" t="s">
        <v>1715</v>
      </c>
      <c r="M1184" s="12">
        <f t="shared" si="132"/>
        <v>0</v>
      </c>
      <c r="N1184" s="12">
        <v>0</v>
      </c>
      <c r="O1184" s="12">
        <v>0</v>
      </c>
      <c r="P1184" s="12">
        <f t="shared" si="128"/>
        <v>0</v>
      </c>
      <c r="Q1184" s="12">
        <f t="shared" si="129"/>
        <v>0</v>
      </c>
      <c r="R1184" s="12">
        <f t="shared" si="130"/>
        <v>0</v>
      </c>
      <c r="S1184" s="14">
        <f t="shared" si="133"/>
        <v>1</v>
      </c>
      <c r="T1184" s="1">
        <f t="shared" si="134"/>
        <v>0</v>
      </c>
      <c r="U1184" s="14">
        <f t="shared" si="131"/>
        <v>0</v>
      </c>
      <c r="V1184" t="s">
        <v>2275</v>
      </c>
      <c r="W1184" s="1">
        <v>0</v>
      </c>
      <c r="X1184" s="1">
        <v>0</v>
      </c>
    </row>
    <row r="1185" spans="2:24" x14ac:dyDescent="0.3">
      <c r="B1185" s="29" t="s">
        <v>134</v>
      </c>
      <c r="C1185" s="33" t="s">
        <v>167</v>
      </c>
      <c r="D1185" s="33" t="s">
        <v>78</v>
      </c>
      <c r="E1185" s="53" t="s">
        <v>1148</v>
      </c>
      <c r="F1185" s="31" t="s">
        <v>52</v>
      </c>
      <c r="G1185" s="1">
        <v>22</v>
      </c>
      <c r="H1185" s="1">
        <v>2015</v>
      </c>
      <c r="I1185" s="36">
        <v>0.79583333333333339</v>
      </c>
      <c r="J1185" s="1" t="s">
        <v>7</v>
      </c>
      <c r="K1185" s="39">
        <v>35301</v>
      </c>
      <c r="L1185" t="s">
        <v>1772</v>
      </c>
      <c r="M1185" s="12">
        <f t="shared" si="132"/>
        <v>0</v>
      </c>
      <c r="N1185" s="12">
        <v>0</v>
      </c>
      <c r="O1185" s="12">
        <v>0</v>
      </c>
      <c r="P1185" s="12">
        <f t="shared" si="128"/>
        <v>0</v>
      </c>
      <c r="Q1185" s="12">
        <f t="shared" si="129"/>
        <v>0</v>
      </c>
      <c r="R1185" s="12">
        <f t="shared" si="130"/>
        <v>0</v>
      </c>
      <c r="S1185" s="14">
        <f t="shared" si="133"/>
        <v>1</v>
      </c>
      <c r="T1185" s="1">
        <f t="shared" si="134"/>
        <v>1</v>
      </c>
      <c r="U1185" s="14">
        <f t="shared" si="131"/>
        <v>0</v>
      </c>
      <c r="V1185" t="s">
        <v>2276</v>
      </c>
      <c r="W1185" s="1">
        <v>0</v>
      </c>
      <c r="X1185" s="1">
        <v>0</v>
      </c>
    </row>
    <row r="1186" spans="2:24" x14ac:dyDescent="0.3">
      <c r="B1186" s="29" t="s">
        <v>135</v>
      </c>
      <c r="C1186" s="33" t="s">
        <v>167</v>
      </c>
      <c r="D1186" s="33" t="s">
        <v>78</v>
      </c>
      <c r="E1186" s="53" t="s">
        <v>1149</v>
      </c>
      <c r="F1186" s="31" t="s">
        <v>52</v>
      </c>
      <c r="G1186" s="1">
        <v>23</v>
      </c>
      <c r="H1186" s="1">
        <v>2015</v>
      </c>
      <c r="I1186" s="36">
        <v>0.56736111111111109</v>
      </c>
      <c r="J1186" s="1" t="s">
        <v>8</v>
      </c>
      <c r="K1186" s="39">
        <v>35144</v>
      </c>
      <c r="L1186" t="s">
        <v>1740</v>
      </c>
      <c r="M1186" s="12">
        <f t="shared" si="132"/>
        <v>0</v>
      </c>
      <c r="N1186" s="12">
        <v>0</v>
      </c>
      <c r="O1186" s="12">
        <v>0</v>
      </c>
      <c r="P1186" s="12">
        <f t="shared" si="128"/>
        <v>0</v>
      </c>
      <c r="Q1186" s="12">
        <f t="shared" si="129"/>
        <v>0</v>
      </c>
      <c r="R1186" s="12">
        <f t="shared" si="130"/>
        <v>0</v>
      </c>
      <c r="S1186" s="14">
        <f t="shared" si="133"/>
        <v>0</v>
      </c>
      <c r="T1186" s="1">
        <f t="shared" si="134"/>
        <v>0</v>
      </c>
      <c r="U1186" s="14">
        <f t="shared" si="131"/>
        <v>0</v>
      </c>
      <c r="V1186" t="s">
        <v>2277</v>
      </c>
      <c r="W1186" s="1">
        <v>0</v>
      </c>
      <c r="X1186" s="1">
        <v>0</v>
      </c>
    </row>
    <row r="1187" spans="2:24" x14ac:dyDescent="0.3">
      <c r="B1187" s="29" t="s">
        <v>136</v>
      </c>
      <c r="C1187" s="33" t="s">
        <v>181</v>
      </c>
      <c r="D1187" s="33" t="s">
        <v>76</v>
      </c>
      <c r="E1187" s="53" t="s">
        <v>805</v>
      </c>
      <c r="F1187" s="31" t="s">
        <v>52</v>
      </c>
      <c r="G1187" s="1">
        <v>31</v>
      </c>
      <c r="H1187" s="1">
        <v>2015</v>
      </c>
      <c r="I1187" s="36">
        <v>0.79652777777777783</v>
      </c>
      <c r="J1187" s="1" t="s">
        <v>6</v>
      </c>
      <c r="K1187" s="39">
        <v>19841</v>
      </c>
      <c r="L1187" t="s">
        <v>1814</v>
      </c>
      <c r="M1187" s="12">
        <f t="shared" si="132"/>
        <v>0</v>
      </c>
      <c r="N1187" s="12">
        <v>0</v>
      </c>
      <c r="O1187" s="12">
        <v>0</v>
      </c>
      <c r="P1187" s="12">
        <f t="shared" si="128"/>
        <v>0</v>
      </c>
      <c r="Q1187" s="12">
        <f t="shared" si="129"/>
        <v>0</v>
      </c>
      <c r="R1187" s="12">
        <f t="shared" si="130"/>
        <v>0</v>
      </c>
      <c r="S1187" s="14">
        <f t="shared" si="133"/>
        <v>1</v>
      </c>
      <c r="T1187" s="1">
        <f t="shared" si="134"/>
        <v>0</v>
      </c>
      <c r="U1187" s="14">
        <f t="shared" si="131"/>
        <v>0</v>
      </c>
      <c r="V1187" t="s">
        <v>2278</v>
      </c>
      <c r="W1187" s="1">
        <v>0</v>
      </c>
      <c r="X1187" s="1">
        <v>0</v>
      </c>
    </row>
    <row r="1188" spans="2:24" x14ac:dyDescent="0.3">
      <c r="B1188" s="29" t="s">
        <v>137</v>
      </c>
      <c r="C1188" s="33" t="s">
        <v>181</v>
      </c>
      <c r="D1188" s="33" t="s">
        <v>76</v>
      </c>
      <c r="E1188" s="53" t="s">
        <v>1150</v>
      </c>
      <c r="F1188" s="31" t="s">
        <v>53</v>
      </c>
      <c r="G1188" s="1">
        <v>1</v>
      </c>
      <c r="H1188" s="1">
        <v>2015</v>
      </c>
      <c r="I1188" s="36">
        <v>0.79652777777777783</v>
      </c>
      <c r="J1188" s="1" t="s">
        <v>10</v>
      </c>
      <c r="K1188" s="39">
        <v>22987</v>
      </c>
      <c r="L1188" t="s">
        <v>1720</v>
      </c>
      <c r="M1188" s="12">
        <f t="shared" si="132"/>
        <v>0</v>
      </c>
      <c r="N1188" s="12">
        <v>0</v>
      </c>
      <c r="O1188" s="12">
        <v>0</v>
      </c>
      <c r="P1188" s="12">
        <f t="shared" si="128"/>
        <v>0</v>
      </c>
      <c r="Q1188" s="12">
        <f t="shared" si="129"/>
        <v>0</v>
      </c>
      <c r="R1188" s="12">
        <f t="shared" si="130"/>
        <v>0</v>
      </c>
      <c r="S1188" s="14">
        <f t="shared" si="133"/>
        <v>1</v>
      </c>
      <c r="T1188" s="1">
        <f t="shared" si="134"/>
        <v>0</v>
      </c>
      <c r="U1188" s="14">
        <f t="shared" si="131"/>
        <v>0</v>
      </c>
      <c r="V1188" t="s">
        <v>2279</v>
      </c>
      <c r="W1188" s="1">
        <v>0</v>
      </c>
      <c r="X1188" s="1">
        <v>0</v>
      </c>
    </row>
    <row r="1189" spans="2:24" x14ac:dyDescent="0.3">
      <c r="B1189" s="29" t="s">
        <v>138</v>
      </c>
      <c r="C1189" s="33" t="s">
        <v>181</v>
      </c>
      <c r="D1189" s="33" t="s">
        <v>76</v>
      </c>
      <c r="E1189" s="53" t="s">
        <v>1151</v>
      </c>
      <c r="F1189" s="31" t="s">
        <v>53</v>
      </c>
      <c r="G1189" s="1">
        <v>2</v>
      </c>
      <c r="H1189" s="1">
        <v>2015</v>
      </c>
      <c r="I1189" s="36">
        <v>0.79652777777777783</v>
      </c>
      <c r="J1189" s="1" t="s">
        <v>11</v>
      </c>
      <c r="K1189" s="39">
        <v>15963</v>
      </c>
      <c r="L1189" t="s">
        <v>1810</v>
      </c>
      <c r="M1189" s="12">
        <f t="shared" si="132"/>
        <v>0</v>
      </c>
      <c r="N1189" s="12">
        <v>0</v>
      </c>
      <c r="O1189" s="12">
        <v>0</v>
      </c>
      <c r="P1189" s="12">
        <f t="shared" si="128"/>
        <v>0</v>
      </c>
      <c r="Q1189" s="12">
        <f t="shared" si="129"/>
        <v>0</v>
      </c>
      <c r="R1189" s="12">
        <f t="shared" si="130"/>
        <v>0</v>
      </c>
      <c r="S1189" s="14">
        <f t="shared" si="133"/>
        <v>1</v>
      </c>
      <c r="T1189" s="1">
        <f t="shared" si="134"/>
        <v>0</v>
      </c>
      <c r="U1189" s="14">
        <f t="shared" si="131"/>
        <v>0</v>
      </c>
      <c r="V1189" t="s">
        <v>2280</v>
      </c>
      <c r="W1189" s="1">
        <v>0</v>
      </c>
      <c r="X1189" s="1">
        <v>0</v>
      </c>
    </row>
    <row r="1190" spans="2:24" x14ac:dyDescent="0.3">
      <c r="B1190" s="29" t="s">
        <v>139</v>
      </c>
      <c r="C1190" s="33" t="s">
        <v>166</v>
      </c>
      <c r="D1190" s="33" t="s">
        <v>73</v>
      </c>
      <c r="E1190" s="53" t="s">
        <v>1152</v>
      </c>
      <c r="F1190" s="31" t="s">
        <v>53</v>
      </c>
      <c r="G1190" s="1">
        <v>11</v>
      </c>
      <c r="H1190" s="1">
        <v>2015</v>
      </c>
      <c r="I1190" s="36">
        <v>0.79722222222222217</v>
      </c>
      <c r="J1190" s="1" t="s">
        <v>5</v>
      </c>
      <c r="K1190" s="39">
        <v>45420</v>
      </c>
      <c r="L1190" t="s">
        <v>1773</v>
      </c>
      <c r="M1190" s="12">
        <f t="shared" si="132"/>
        <v>0</v>
      </c>
      <c r="N1190" s="12">
        <v>0</v>
      </c>
      <c r="O1190" s="12">
        <v>0</v>
      </c>
      <c r="P1190" s="12">
        <f t="shared" si="128"/>
        <v>0</v>
      </c>
      <c r="Q1190" s="12">
        <f t="shared" si="129"/>
        <v>0</v>
      </c>
      <c r="R1190" s="12">
        <f t="shared" si="130"/>
        <v>0</v>
      </c>
      <c r="S1190" s="14">
        <f t="shared" si="133"/>
        <v>1</v>
      </c>
      <c r="T1190" s="1">
        <f t="shared" si="134"/>
        <v>0</v>
      </c>
      <c r="U1190" s="14">
        <f t="shared" si="131"/>
        <v>0</v>
      </c>
      <c r="V1190" t="s">
        <v>2281</v>
      </c>
      <c r="W1190" s="1">
        <v>0</v>
      </c>
      <c r="X1190" s="1">
        <v>0</v>
      </c>
    </row>
    <row r="1191" spans="2:24" x14ac:dyDescent="0.3">
      <c r="B1191" s="29" t="s">
        <v>140</v>
      </c>
      <c r="C1191" s="33" t="s">
        <v>166</v>
      </c>
      <c r="D1191" s="33" t="s">
        <v>73</v>
      </c>
      <c r="E1191" s="53" t="s">
        <v>1153</v>
      </c>
      <c r="F1191" s="31" t="s">
        <v>53</v>
      </c>
      <c r="G1191" s="1">
        <v>12</v>
      </c>
      <c r="H1191" s="1">
        <v>2015</v>
      </c>
      <c r="I1191" s="36">
        <v>0.67152777777777783</v>
      </c>
      <c r="J1191" s="1" t="s">
        <v>7</v>
      </c>
      <c r="K1191" s="39">
        <v>35439</v>
      </c>
      <c r="L1191" t="s">
        <v>1815</v>
      </c>
      <c r="M1191" s="12">
        <f t="shared" si="132"/>
        <v>0</v>
      </c>
      <c r="N1191" s="12">
        <v>0</v>
      </c>
      <c r="O1191" s="12">
        <v>0</v>
      </c>
      <c r="P1191" s="12">
        <f t="shared" si="128"/>
        <v>0</v>
      </c>
      <c r="Q1191" s="12">
        <f t="shared" si="129"/>
        <v>0</v>
      </c>
      <c r="R1191" s="12">
        <f t="shared" si="130"/>
        <v>0</v>
      </c>
      <c r="S1191" s="14">
        <f t="shared" si="133"/>
        <v>0</v>
      </c>
      <c r="T1191" s="1">
        <f t="shared" si="134"/>
        <v>1</v>
      </c>
      <c r="U1191" s="14">
        <f t="shared" si="131"/>
        <v>0</v>
      </c>
      <c r="V1191" t="s">
        <v>2282</v>
      </c>
      <c r="W1191" s="1">
        <v>0</v>
      </c>
      <c r="X1191" s="1">
        <v>0</v>
      </c>
    </row>
    <row r="1192" spans="2:24" x14ac:dyDescent="0.3">
      <c r="B1192" s="29" t="s">
        <v>141</v>
      </c>
      <c r="C1192" s="33" t="s">
        <v>166</v>
      </c>
      <c r="D1192" s="33" t="s">
        <v>73</v>
      </c>
      <c r="E1192" s="53" t="s">
        <v>1154</v>
      </c>
      <c r="F1192" s="31" t="s">
        <v>53</v>
      </c>
      <c r="G1192" s="1">
        <v>13</v>
      </c>
      <c r="H1192" s="1">
        <v>2015</v>
      </c>
      <c r="I1192" s="36">
        <v>0.83958333333333324</v>
      </c>
      <c r="J1192" s="1" t="s">
        <v>8</v>
      </c>
      <c r="K1192" s="39">
        <v>22496</v>
      </c>
      <c r="L1192" t="s">
        <v>1800</v>
      </c>
      <c r="M1192" s="12">
        <f t="shared" si="132"/>
        <v>0</v>
      </c>
      <c r="N1192" s="12">
        <v>0</v>
      </c>
      <c r="O1192" s="12">
        <v>0</v>
      </c>
      <c r="P1192" s="12">
        <f t="shared" si="128"/>
        <v>0</v>
      </c>
      <c r="Q1192" s="12">
        <f t="shared" si="129"/>
        <v>0</v>
      </c>
      <c r="R1192" s="12">
        <f t="shared" si="130"/>
        <v>0</v>
      </c>
      <c r="S1192" s="14">
        <f t="shared" si="133"/>
        <v>1</v>
      </c>
      <c r="T1192" s="1">
        <f t="shared" si="134"/>
        <v>0</v>
      </c>
      <c r="U1192" s="14">
        <f t="shared" si="131"/>
        <v>0</v>
      </c>
      <c r="V1192" t="s">
        <v>1971</v>
      </c>
      <c r="W1192" s="1">
        <v>0</v>
      </c>
      <c r="X1192" s="1">
        <v>0</v>
      </c>
    </row>
    <row r="1193" spans="2:24" x14ac:dyDescent="0.3">
      <c r="B1193" s="29" t="s">
        <v>142</v>
      </c>
      <c r="C1193" s="33" t="s">
        <v>156</v>
      </c>
      <c r="D1193" s="33" t="s">
        <v>80</v>
      </c>
      <c r="E1193" s="53" t="s">
        <v>811</v>
      </c>
      <c r="F1193" s="31" t="s">
        <v>53</v>
      </c>
      <c r="G1193" s="1">
        <v>14</v>
      </c>
      <c r="H1193" s="1">
        <v>2015</v>
      </c>
      <c r="I1193" s="36">
        <v>0.79722222222222217</v>
      </c>
      <c r="J1193" s="1" t="s">
        <v>6</v>
      </c>
      <c r="K1193" s="39">
        <v>19666</v>
      </c>
      <c r="L1193" t="s">
        <v>1784</v>
      </c>
      <c r="M1193" s="12">
        <f t="shared" si="132"/>
        <v>0</v>
      </c>
      <c r="N1193" s="12">
        <v>0</v>
      </c>
      <c r="O1193" s="12">
        <v>0</v>
      </c>
      <c r="P1193" s="12">
        <f t="shared" si="128"/>
        <v>0</v>
      </c>
      <c r="Q1193" s="12">
        <f t="shared" si="129"/>
        <v>1</v>
      </c>
      <c r="R1193" s="12">
        <f t="shared" si="130"/>
        <v>0</v>
      </c>
      <c r="S1193" s="14">
        <f t="shared" si="133"/>
        <v>1</v>
      </c>
      <c r="T1193" s="1">
        <f t="shared" si="134"/>
        <v>0</v>
      </c>
      <c r="U1193" s="14">
        <f t="shared" si="131"/>
        <v>0</v>
      </c>
      <c r="V1193"/>
      <c r="W1193" s="1">
        <v>0</v>
      </c>
      <c r="X1193" s="1">
        <v>0</v>
      </c>
    </row>
    <row r="1194" spans="2:24" x14ac:dyDescent="0.3">
      <c r="B1194" s="29" t="s">
        <v>143</v>
      </c>
      <c r="C1194" s="33" t="s">
        <v>156</v>
      </c>
      <c r="D1194" s="33" t="s">
        <v>80</v>
      </c>
      <c r="E1194" s="53" t="s">
        <v>812</v>
      </c>
      <c r="F1194" s="31" t="s">
        <v>53</v>
      </c>
      <c r="G1194" s="1">
        <v>15</v>
      </c>
      <c r="H1194" s="1">
        <v>2015</v>
      </c>
      <c r="I1194" s="36">
        <v>0.79652777777777783</v>
      </c>
      <c r="J1194" s="1" t="s">
        <v>10</v>
      </c>
      <c r="K1194" s="39">
        <v>21260</v>
      </c>
      <c r="L1194" t="s">
        <v>1816</v>
      </c>
      <c r="M1194" s="12">
        <f t="shared" si="132"/>
        <v>0</v>
      </c>
      <c r="N1194" s="12">
        <v>0</v>
      </c>
      <c r="O1194" s="12">
        <v>0</v>
      </c>
      <c r="P1194" s="12">
        <f t="shared" si="128"/>
        <v>0</v>
      </c>
      <c r="Q1194" s="12">
        <f t="shared" si="129"/>
        <v>1</v>
      </c>
      <c r="R1194" s="12">
        <f t="shared" si="130"/>
        <v>0</v>
      </c>
      <c r="S1194" s="14">
        <f t="shared" si="133"/>
        <v>1</v>
      </c>
      <c r="T1194" s="1">
        <f t="shared" si="134"/>
        <v>0</v>
      </c>
      <c r="U1194" s="14">
        <f t="shared" si="131"/>
        <v>0</v>
      </c>
      <c r="V1194" t="s">
        <v>1886</v>
      </c>
      <c r="W1194" s="1">
        <v>0</v>
      </c>
      <c r="X1194" s="1">
        <v>0</v>
      </c>
    </row>
    <row r="1195" spans="2:24" x14ac:dyDescent="0.3">
      <c r="B1195" s="29" t="s">
        <v>144</v>
      </c>
      <c r="C1195" s="33" t="s">
        <v>156</v>
      </c>
      <c r="D1195" s="33" t="s">
        <v>80</v>
      </c>
      <c r="E1195" s="53" t="s">
        <v>813</v>
      </c>
      <c r="F1195" s="31" t="s">
        <v>53</v>
      </c>
      <c r="G1195" s="1">
        <v>16</v>
      </c>
      <c r="H1195" s="1">
        <v>2015</v>
      </c>
      <c r="I1195" s="36">
        <v>0.79652777777777783</v>
      </c>
      <c r="J1195" s="1" t="s">
        <v>11</v>
      </c>
      <c r="K1195" s="39">
        <v>22642</v>
      </c>
      <c r="L1195" t="s">
        <v>1817</v>
      </c>
      <c r="M1195" s="12">
        <f t="shared" si="132"/>
        <v>0</v>
      </c>
      <c r="N1195" s="12">
        <v>0</v>
      </c>
      <c r="O1195" s="12">
        <v>0</v>
      </c>
      <c r="P1195" s="12">
        <f t="shared" si="128"/>
        <v>0</v>
      </c>
      <c r="Q1195" s="12">
        <f t="shared" si="129"/>
        <v>1</v>
      </c>
      <c r="R1195" s="12">
        <f t="shared" si="130"/>
        <v>0</v>
      </c>
      <c r="S1195" s="14">
        <f t="shared" si="133"/>
        <v>1</v>
      </c>
      <c r="T1195" s="1">
        <f t="shared" si="134"/>
        <v>0</v>
      </c>
      <c r="U1195" s="14">
        <f t="shared" si="131"/>
        <v>0</v>
      </c>
      <c r="V1195"/>
      <c r="W1195" s="1">
        <v>0</v>
      </c>
      <c r="X1195" s="1">
        <v>0</v>
      </c>
    </row>
    <row r="1196" spans="2:24" x14ac:dyDescent="0.3">
      <c r="B1196" s="29" t="s">
        <v>150</v>
      </c>
      <c r="C1196" s="33" t="s">
        <v>157</v>
      </c>
      <c r="D1196" s="33" t="s">
        <v>79</v>
      </c>
      <c r="E1196" s="53" t="s">
        <v>1155</v>
      </c>
      <c r="F1196" s="31" t="s">
        <v>53</v>
      </c>
      <c r="G1196" s="1">
        <v>28</v>
      </c>
      <c r="H1196" s="1">
        <v>2015</v>
      </c>
      <c r="I1196" s="36">
        <v>0.79722222222222217</v>
      </c>
      <c r="J1196" s="1" t="s">
        <v>6</v>
      </c>
      <c r="K1196" s="39">
        <v>19093</v>
      </c>
      <c r="L1196" t="s">
        <v>1767</v>
      </c>
      <c r="M1196" s="12">
        <f t="shared" si="132"/>
        <v>0</v>
      </c>
      <c r="N1196" s="12">
        <v>0</v>
      </c>
      <c r="O1196" s="12">
        <v>0</v>
      </c>
      <c r="P1196" s="12">
        <f t="shared" si="128"/>
        <v>0</v>
      </c>
      <c r="Q1196" s="12">
        <f t="shared" si="129"/>
        <v>0</v>
      </c>
      <c r="R1196" s="12">
        <f t="shared" si="130"/>
        <v>0</v>
      </c>
      <c r="S1196" s="14">
        <f t="shared" si="133"/>
        <v>1</v>
      </c>
      <c r="T1196" s="1">
        <f t="shared" si="134"/>
        <v>0</v>
      </c>
      <c r="U1196" s="14">
        <f t="shared" si="131"/>
        <v>0</v>
      </c>
      <c r="V1196" t="s">
        <v>1971</v>
      </c>
      <c r="W1196" s="1">
        <v>0</v>
      </c>
      <c r="X1196" s="1">
        <v>0</v>
      </c>
    </row>
    <row r="1197" spans="2:24" x14ac:dyDescent="0.3">
      <c r="B1197" s="29" t="s">
        <v>155</v>
      </c>
      <c r="C1197" s="33" t="s">
        <v>157</v>
      </c>
      <c r="D1197" s="33" t="s">
        <v>79</v>
      </c>
      <c r="E1197" s="53" t="s">
        <v>1156</v>
      </c>
      <c r="F1197" s="31" t="s">
        <v>53</v>
      </c>
      <c r="G1197" s="1">
        <v>30</v>
      </c>
      <c r="H1197" s="1">
        <v>2015</v>
      </c>
      <c r="I1197" s="36">
        <v>0.67152777777777783</v>
      </c>
      <c r="J1197" s="1" t="s">
        <v>11</v>
      </c>
      <c r="K1197" s="39">
        <v>26330</v>
      </c>
      <c r="L1197" t="s">
        <v>1790</v>
      </c>
      <c r="M1197" s="12">
        <f t="shared" si="132"/>
        <v>0</v>
      </c>
      <c r="N1197" s="12">
        <v>0</v>
      </c>
      <c r="O1197" s="12">
        <v>0</v>
      </c>
      <c r="P1197" s="12">
        <f t="shared" si="128"/>
        <v>0</v>
      </c>
      <c r="Q1197" s="12">
        <f t="shared" si="129"/>
        <v>0</v>
      </c>
      <c r="R1197" s="12">
        <f t="shared" si="130"/>
        <v>0</v>
      </c>
      <c r="S1197" s="14">
        <f t="shared" si="133"/>
        <v>0</v>
      </c>
      <c r="T1197" s="1">
        <f t="shared" si="134"/>
        <v>0</v>
      </c>
      <c r="U1197" s="14">
        <f t="shared" si="131"/>
        <v>0</v>
      </c>
      <c r="V1197" t="s">
        <v>2283</v>
      </c>
      <c r="W1197" s="1">
        <v>0</v>
      </c>
      <c r="X1197" s="1">
        <v>0</v>
      </c>
    </row>
    <row r="1198" spans="2:24" x14ac:dyDescent="0.3">
      <c r="B1198" s="29" t="s">
        <v>146</v>
      </c>
      <c r="C1198" s="33" t="s">
        <v>157</v>
      </c>
      <c r="D1198" s="33" t="s">
        <v>79</v>
      </c>
      <c r="E1198" s="53" t="s">
        <v>1157</v>
      </c>
      <c r="F1198" s="31" t="s">
        <v>54</v>
      </c>
      <c r="G1198" s="1">
        <v>1</v>
      </c>
      <c r="H1198" s="1">
        <v>2015</v>
      </c>
      <c r="I1198" s="36">
        <v>0.50694444444444442</v>
      </c>
      <c r="J1198" s="1" t="s">
        <v>9</v>
      </c>
      <c r="K1198" s="39">
        <v>18257</v>
      </c>
      <c r="L1198" t="s">
        <v>1818</v>
      </c>
      <c r="M1198" s="12">
        <f t="shared" si="132"/>
        <v>0</v>
      </c>
      <c r="N1198" s="12">
        <v>0</v>
      </c>
      <c r="O1198" s="12">
        <v>0</v>
      </c>
      <c r="P1198" s="12">
        <f t="shared" si="128"/>
        <v>0</v>
      </c>
      <c r="Q1198" s="12">
        <f t="shared" si="129"/>
        <v>0</v>
      </c>
      <c r="R1198" s="12">
        <f t="shared" si="130"/>
        <v>0</v>
      </c>
      <c r="S1198" s="14">
        <f t="shared" si="133"/>
        <v>0</v>
      </c>
      <c r="T1198" s="1">
        <f t="shared" si="134"/>
        <v>0</v>
      </c>
      <c r="U1198" s="14">
        <f t="shared" si="131"/>
        <v>0</v>
      </c>
      <c r="V1198" t="s">
        <v>2284</v>
      </c>
      <c r="W1198" s="1">
        <v>0</v>
      </c>
      <c r="X1198" s="1">
        <v>0</v>
      </c>
    </row>
    <row r="1199" spans="2:24" x14ac:dyDescent="0.3">
      <c r="B1199" s="29" t="s">
        <v>147</v>
      </c>
      <c r="C1199" s="33" t="s">
        <v>162</v>
      </c>
      <c r="D1199" s="33" t="s">
        <v>75</v>
      </c>
      <c r="E1199" s="53" t="s">
        <v>819</v>
      </c>
      <c r="F1199" s="31" t="s">
        <v>54</v>
      </c>
      <c r="G1199" s="1">
        <v>3</v>
      </c>
      <c r="H1199" s="1">
        <v>2015</v>
      </c>
      <c r="I1199" s="36">
        <v>0.50416666666666665</v>
      </c>
      <c r="J1199" s="1" t="s">
        <v>7</v>
      </c>
      <c r="K1199" s="39">
        <v>29227</v>
      </c>
      <c r="L1199" t="s">
        <v>1819</v>
      </c>
      <c r="M1199" s="12">
        <f t="shared" si="132"/>
        <v>0</v>
      </c>
      <c r="N1199" s="12">
        <v>0</v>
      </c>
      <c r="O1199" s="12">
        <v>0</v>
      </c>
      <c r="P1199" s="12">
        <f t="shared" si="128"/>
        <v>1</v>
      </c>
      <c r="Q1199" s="12">
        <f t="shared" si="129"/>
        <v>0</v>
      </c>
      <c r="R1199" s="12">
        <f t="shared" si="130"/>
        <v>0</v>
      </c>
      <c r="S1199" s="14">
        <f t="shared" si="133"/>
        <v>0</v>
      </c>
      <c r="T1199" s="1">
        <f t="shared" si="134"/>
        <v>1</v>
      </c>
      <c r="U1199" s="14">
        <f t="shared" si="131"/>
        <v>0</v>
      </c>
      <c r="V1199" t="s">
        <v>2285</v>
      </c>
      <c r="W1199" s="1">
        <v>0</v>
      </c>
      <c r="X1199" s="1">
        <v>1</v>
      </c>
    </row>
    <row r="1200" spans="2:24" x14ac:dyDescent="0.3">
      <c r="B1200" s="29" t="s">
        <v>148</v>
      </c>
      <c r="C1200" s="33" t="s">
        <v>162</v>
      </c>
      <c r="D1200" s="33" t="s">
        <v>75</v>
      </c>
      <c r="E1200" s="53" t="s">
        <v>819</v>
      </c>
      <c r="F1200" s="31" t="s">
        <v>54</v>
      </c>
      <c r="G1200" s="1">
        <v>3</v>
      </c>
      <c r="H1200" s="1">
        <v>2015</v>
      </c>
      <c r="I1200" s="36">
        <v>0.79583333333333339</v>
      </c>
      <c r="J1200" s="1" t="s">
        <v>7</v>
      </c>
      <c r="K1200" s="39">
        <v>35198</v>
      </c>
      <c r="L1200" t="s">
        <v>1820</v>
      </c>
      <c r="M1200" s="12">
        <f t="shared" si="132"/>
        <v>0</v>
      </c>
      <c r="N1200" s="12">
        <v>0</v>
      </c>
      <c r="O1200" s="12">
        <v>0</v>
      </c>
      <c r="P1200" s="12">
        <f t="shared" si="128"/>
        <v>1</v>
      </c>
      <c r="Q1200" s="12">
        <f t="shared" si="129"/>
        <v>0</v>
      </c>
      <c r="R1200" s="12">
        <f t="shared" si="130"/>
        <v>0</v>
      </c>
      <c r="S1200" s="14">
        <f t="shared" si="133"/>
        <v>1</v>
      </c>
      <c r="T1200" s="1">
        <f t="shared" si="134"/>
        <v>1</v>
      </c>
      <c r="U1200" s="14">
        <f t="shared" si="131"/>
        <v>0</v>
      </c>
      <c r="V1200" t="s">
        <v>2286</v>
      </c>
      <c r="W1200" s="1">
        <v>0</v>
      </c>
      <c r="X1200" s="1">
        <v>0</v>
      </c>
    </row>
    <row r="1201" spans="2:24" x14ac:dyDescent="0.3">
      <c r="B1201" s="29" t="s">
        <v>149</v>
      </c>
      <c r="C1201" s="33" t="s">
        <v>162</v>
      </c>
      <c r="D1201" s="33" t="s">
        <v>75</v>
      </c>
      <c r="E1201" s="53" t="s">
        <v>820</v>
      </c>
      <c r="F1201" s="31" t="s">
        <v>54</v>
      </c>
      <c r="G1201" s="1">
        <v>4</v>
      </c>
      <c r="H1201" s="1">
        <v>2015</v>
      </c>
      <c r="I1201" s="36">
        <v>0.62916666666666665</v>
      </c>
      <c r="J1201" s="1" t="s">
        <v>8</v>
      </c>
      <c r="K1201" s="39">
        <v>33224</v>
      </c>
      <c r="L1201" t="s">
        <v>1821</v>
      </c>
      <c r="M1201" s="12">
        <f t="shared" si="132"/>
        <v>0</v>
      </c>
      <c r="N1201" s="12">
        <v>0</v>
      </c>
      <c r="O1201" s="12">
        <v>0</v>
      </c>
      <c r="P1201" s="12">
        <f t="shared" si="128"/>
        <v>1</v>
      </c>
      <c r="Q1201" s="12">
        <f t="shared" si="129"/>
        <v>0</v>
      </c>
      <c r="R1201" s="12">
        <f t="shared" si="130"/>
        <v>0</v>
      </c>
      <c r="S1201" s="14">
        <f t="shared" si="133"/>
        <v>0</v>
      </c>
      <c r="T1201" s="1">
        <f t="shared" si="134"/>
        <v>0</v>
      </c>
      <c r="U1201" s="14">
        <f t="shared" si="131"/>
        <v>0</v>
      </c>
      <c r="V1201" t="s">
        <v>2287</v>
      </c>
      <c r="W1201" s="1">
        <v>1</v>
      </c>
      <c r="X1201" s="1">
        <v>0</v>
      </c>
    </row>
    <row r="1202" spans="2:24" x14ac:dyDescent="0.3">
      <c r="B1202" s="1">
        <v>1</v>
      </c>
      <c r="C1202" t="s">
        <v>167</v>
      </c>
      <c r="D1202" t="s">
        <v>78</v>
      </c>
      <c r="E1202" s="31" t="s">
        <v>421</v>
      </c>
      <c r="F1202" s="31" t="s">
        <v>16</v>
      </c>
      <c r="G1202" s="1">
        <v>4</v>
      </c>
      <c r="H1202" s="1">
        <v>2016</v>
      </c>
      <c r="I1202" s="36">
        <v>0.69861111111111107</v>
      </c>
      <c r="J1202" s="1" t="s">
        <v>6</v>
      </c>
      <c r="K1202" s="39">
        <v>45785</v>
      </c>
      <c r="L1202" t="s">
        <v>1822</v>
      </c>
      <c r="M1202" s="12">
        <f t="shared" si="132"/>
        <v>1</v>
      </c>
      <c r="N1202" s="12">
        <v>0</v>
      </c>
      <c r="O1202" s="12">
        <v>0</v>
      </c>
      <c r="P1202" s="12">
        <f t="shared" si="128"/>
        <v>0</v>
      </c>
      <c r="Q1202" s="12">
        <f t="shared" si="129"/>
        <v>0</v>
      </c>
      <c r="R1202" s="12">
        <f t="shared" si="130"/>
        <v>0</v>
      </c>
      <c r="S1202" s="14">
        <f t="shared" si="133"/>
        <v>0</v>
      </c>
      <c r="T1202" s="1">
        <f t="shared" si="134"/>
        <v>0</v>
      </c>
      <c r="U1202" s="14">
        <f t="shared" si="131"/>
        <v>0</v>
      </c>
      <c r="V1202" t="s">
        <v>2288</v>
      </c>
      <c r="W1202" s="1">
        <v>0</v>
      </c>
      <c r="X1202" s="1">
        <v>0</v>
      </c>
    </row>
    <row r="1203" spans="2:24" x14ac:dyDescent="0.3">
      <c r="B1203" s="29" t="s">
        <v>36</v>
      </c>
      <c r="C1203" t="s">
        <v>167</v>
      </c>
      <c r="D1203" t="s">
        <v>78</v>
      </c>
      <c r="E1203" s="31" t="s">
        <v>422</v>
      </c>
      <c r="F1203" s="31" t="s">
        <v>16</v>
      </c>
      <c r="G1203" s="1">
        <v>6</v>
      </c>
      <c r="H1203" s="1">
        <v>2016</v>
      </c>
      <c r="I1203" s="36">
        <v>0.79652777777777783</v>
      </c>
      <c r="J1203" s="1" t="s">
        <v>11</v>
      </c>
      <c r="K1203" s="39">
        <v>12622</v>
      </c>
      <c r="L1203" t="s">
        <v>1823</v>
      </c>
      <c r="M1203" s="12">
        <f t="shared" si="132"/>
        <v>0</v>
      </c>
      <c r="N1203" s="12">
        <v>0</v>
      </c>
      <c r="O1203" s="12">
        <v>0</v>
      </c>
      <c r="P1203" s="12">
        <f t="shared" si="128"/>
        <v>0</v>
      </c>
      <c r="Q1203" s="12">
        <f t="shared" si="129"/>
        <v>0</v>
      </c>
      <c r="R1203" s="12">
        <f t="shared" si="130"/>
        <v>0</v>
      </c>
      <c r="S1203" s="14">
        <f t="shared" si="133"/>
        <v>1</v>
      </c>
      <c r="T1203" s="1">
        <f t="shared" si="134"/>
        <v>0</v>
      </c>
      <c r="U1203" s="14">
        <f t="shared" si="131"/>
        <v>0</v>
      </c>
      <c r="V1203"/>
      <c r="W1203" s="1">
        <v>0</v>
      </c>
      <c r="X1203" s="1">
        <v>0</v>
      </c>
    </row>
    <row r="1204" spans="2:24" x14ac:dyDescent="0.3">
      <c r="B1204" s="29" t="s">
        <v>37</v>
      </c>
      <c r="C1204" t="s">
        <v>167</v>
      </c>
      <c r="D1204" t="s">
        <v>78</v>
      </c>
      <c r="E1204" s="1" t="s">
        <v>423</v>
      </c>
      <c r="F1204" s="31" t="s">
        <v>16</v>
      </c>
      <c r="G1204" s="1">
        <v>7</v>
      </c>
      <c r="H1204" s="1">
        <v>2016</v>
      </c>
      <c r="I1204" s="36">
        <v>0.79652777777777783</v>
      </c>
      <c r="J1204" s="1" t="s">
        <v>9</v>
      </c>
      <c r="K1204" s="39">
        <v>11142</v>
      </c>
      <c r="L1204" t="s">
        <v>1824</v>
      </c>
      <c r="M1204" s="12">
        <f t="shared" si="132"/>
        <v>0</v>
      </c>
      <c r="N1204" s="12">
        <v>0</v>
      </c>
      <c r="O1204" s="12">
        <v>0</v>
      </c>
      <c r="P1204" s="12">
        <f t="shared" si="128"/>
        <v>0</v>
      </c>
      <c r="Q1204" s="12">
        <f t="shared" si="129"/>
        <v>0</v>
      </c>
      <c r="R1204" s="12">
        <f t="shared" si="130"/>
        <v>0</v>
      </c>
      <c r="S1204" s="14">
        <f t="shared" si="133"/>
        <v>1</v>
      </c>
      <c r="T1204" s="1">
        <f t="shared" si="134"/>
        <v>0</v>
      </c>
      <c r="U1204" s="14">
        <f t="shared" si="131"/>
        <v>0</v>
      </c>
      <c r="V1204"/>
      <c r="W1204" s="1">
        <v>0</v>
      </c>
      <c r="X1204" s="1">
        <v>0</v>
      </c>
    </row>
    <row r="1205" spans="2:24" x14ac:dyDescent="0.3">
      <c r="B1205" s="29" t="s">
        <v>38</v>
      </c>
      <c r="C1205" s="33" t="s">
        <v>181</v>
      </c>
      <c r="D1205" s="33" t="s">
        <v>76</v>
      </c>
      <c r="E1205" s="53" t="s">
        <v>1158</v>
      </c>
      <c r="F1205" s="31" t="s">
        <v>16</v>
      </c>
      <c r="G1205" s="1">
        <v>8</v>
      </c>
      <c r="H1205" s="1">
        <v>2016</v>
      </c>
      <c r="I1205" s="36">
        <v>0.79652777777777783</v>
      </c>
      <c r="J1205" s="1" t="s">
        <v>5</v>
      </c>
      <c r="K1205" s="39">
        <v>17304</v>
      </c>
      <c r="L1205" t="s">
        <v>1825</v>
      </c>
      <c r="M1205" s="12">
        <f t="shared" si="132"/>
        <v>0</v>
      </c>
      <c r="N1205" s="12">
        <v>0</v>
      </c>
      <c r="O1205" s="12">
        <v>0</v>
      </c>
      <c r="P1205" s="12">
        <f t="shared" si="128"/>
        <v>0</v>
      </c>
      <c r="Q1205" s="12">
        <f t="shared" si="129"/>
        <v>0</v>
      </c>
      <c r="R1205" s="12">
        <f t="shared" si="130"/>
        <v>0</v>
      </c>
      <c r="S1205" s="14">
        <f t="shared" si="133"/>
        <v>1</v>
      </c>
      <c r="T1205" s="1">
        <f t="shared" si="134"/>
        <v>0</v>
      </c>
      <c r="U1205" s="14">
        <f t="shared" si="131"/>
        <v>0</v>
      </c>
      <c r="V1205" t="s">
        <v>1887</v>
      </c>
      <c r="W1205" s="1">
        <v>0</v>
      </c>
      <c r="X1205" s="1">
        <v>0</v>
      </c>
    </row>
    <row r="1206" spans="2:24" x14ac:dyDescent="0.3">
      <c r="B1206" s="29" t="s">
        <v>39</v>
      </c>
      <c r="C1206" s="33" t="s">
        <v>181</v>
      </c>
      <c r="D1206" s="33" t="s">
        <v>76</v>
      </c>
      <c r="E1206" s="53" t="s">
        <v>905</v>
      </c>
      <c r="F1206" s="31" t="s">
        <v>16</v>
      </c>
      <c r="G1206" s="1">
        <v>10</v>
      </c>
      <c r="H1206" s="1">
        <v>2016</v>
      </c>
      <c r="I1206" s="36">
        <v>0.56666666666666665</v>
      </c>
      <c r="J1206" s="1" t="s">
        <v>8</v>
      </c>
      <c r="K1206" s="39">
        <v>23101</v>
      </c>
      <c r="L1206" t="s">
        <v>1826</v>
      </c>
      <c r="M1206" s="12">
        <f t="shared" si="132"/>
        <v>0</v>
      </c>
      <c r="N1206" s="12">
        <v>0</v>
      </c>
      <c r="O1206" s="12">
        <v>0</v>
      </c>
      <c r="P1206" s="12">
        <f t="shared" si="128"/>
        <v>0</v>
      </c>
      <c r="Q1206" s="12">
        <f t="shared" si="129"/>
        <v>0</v>
      </c>
      <c r="R1206" s="12">
        <f t="shared" si="130"/>
        <v>0</v>
      </c>
      <c r="S1206" s="14">
        <f t="shared" si="133"/>
        <v>0</v>
      </c>
      <c r="T1206" s="1">
        <f t="shared" si="134"/>
        <v>0</v>
      </c>
      <c r="U1206" s="14">
        <f t="shared" si="131"/>
        <v>0</v>
      </c>
      <c r="V1206" t="s">
        <v>2289</v>
      </c>
      <c r="W1206" s="1">
        <v>0</v>
      </c>
      <c r="X1206" s="1">
        <v>0</v>
      </c>
    </row>
    <row r="1207" spans="2:24" x14ac:dyDescent="0.3">
      <c r="B1207" s="29" t="s">
        <v>49</v>
      </c>
      <c r="C1207" s="33" t="s">
        <v>157</v>
      </c>
      <c r="D1207" s="33" t="s">
        <v>79</v>
      </c>
      <c r="E1207" s="53" t="s">
        <v>428</v>
      </c>
      <c r="F1207" s="31" t="s">
        <v>16</v>
      </c>
      <c r="G1207" s="1">
        <v>19</v>
      </c>
      <c r="H1207" s="1">
        <v>2016</v>
      </c>
      <c r="I1207" s="36">
        <v>0.79791666666666661</v>
      </c>
      <c r="J1207" s="1" t="s">
        <v>10</v>
      </c>
      <c r="K1207" s="39">
        <v>16783</v>
      </c>
      <c r="L1207" t="s">
        <v>1700</v>
      </c>
      <c r="M1207" s="12">
        <f t="shared" si="132"/>
        <v>0</v>
      </c>
      <c r="N1207" s="12">
        <v>0</v>
      </c>
      <c r="O1207" s="12">
        <v>0</v>
      </c>
      <c r="P1207" s="12">
        <f t="shared" ref="P1207:P1270" si="135">IF(C1207=$P$3,1,0)</f>
        <v>0</v>
      </c>
      <c r="Q1207" s="12">
        <f t="shared" ref="Q1207:Q1270" si="136">IF(C1207=$Q$3,1,0)</f>
        <v>0</v>
      </c>
      <c r="R1207" s="12">
        <f t="shared" ref="R1207:R1270" si="137">IF(C1207=$R$3,1,0)</f>
        <v>0</v>
      </c>
      <c r="S1207" s="14">
        <f t="shared" si="133"/>
        <v>1</v>
      </c>
      <c r="T1207" s="1">
        <f t="shared" si="134"/>
        <v>0</v>
      </c>
      <c r="U1207" s="14">
        <f t="shared" ref="U1207:U1270" si="138">IF(F1207=$U$2,1,0)</f>
        <v>0</v>
      </c>
      <c r="V1207"/>
      <c r="W1207" s="1">
        <v>0</v>
      </c>
      <c r="X1207" s="1">
        <v>0</v>
      </c>
    </row>
    <row r="1208" spans="2:24" x14ac:dyDescent="0.3">
      <c r="B1208" s="29" t="s">
        <v>40</v>
      </c>
      <c r="C1208" s="33" t="s">
        <v>157</v>
      </c>
      <c r="D1208" s="33" t="s">
        <v>79</v>
      </c>
      <c r="E1208" s="53" t="s">
        <v>429</v>
      </c>
      <c r="F1208" s="31" t="s">
        <v>16</v>
      </c>
      <c r="G1208" s="1">
        <v>20</v>
      </c>
      <c r="H1208" s="1">
        <v>2016</v>
      </c>
      <c r="I1208" s="36">
        <v>0.79791666666666661</v>
      </c>
      <c r="J1208" s="1" t="s">
        <v>11</v>
      </c>
      <c r="K1208" s="39">
        <v>15404</v>
      </c>
      <c r="L1208" t="s">
        <v>1827</v>
      </c>
      <c r="M1208" s="12">
        <f t="shared" si="132"/>
        <v>0</v>
      </c>
      <c r="N1208" s="12">
        <v>0</v>
      </c>
      <c r="O1208" s="12">
        <v>0</v>
      </c>
      <c r="P1208" s="12">
        <f t="shared" si="135"/>
        <v>0</v>
      </c>
      <c r="Q1208" s="12">
        <f t="shared" si="136"/>
        <v>0</v>
      </c>
      <c r="R1208" s="12">
        <f t="shared" si="137"/>
        <v>0</v>
      </c>
      <c r="S1208" s="14">
        <f t="shared" si="133"/>
        <v>1</v>
      </c>
      <c r="T1208" s="1">
        <f t="shared" si="134"/>
        <v>0</v>
      </c>
      <c r="U1208" s="14">
        <f t="shared" si="138"/>
        <v>0</v>
      </c>
      <c r="V1208"/>
      <c r="W1208" s="1">
        <v>0</v>
      </c>
      <c r="X1208" s="1">
        <v>0</v>
      </c>
    </row>
    <row r="1209" spans="2:24" x14ac:dyDescent="0.3">
      <c r="B1209" s="29" t="s">
        <v>41</v>
      </c>
      <c r="C1209" s="33" t="s">
        <v>157</v>
      </c>
      <c r="D1209" s="33" t="s">
        <v>79</v>
      </c>
      <c r="E1209" s="53" t="s">
        <v>430</v>
      </c>
      <c r="F1209" s="31" t="s">
        <v>16</v>
      </c>
      <c r="G1209" s="1">
        <v>21</v>
      </c>
      <c r="H1209" s="1">
        <v>2016</v>
      </c>
      <c r="I1209" s="36">
        <v>0.79722222222222217</v>
      </c>
      <c r="J1209" s="1" t="s">
        <v>9</v>
      </c>
      <c r="K1209" s="39">
        <v>17644</v>
      </c>
      <c r="L1209" t="s">
        <v>1828</v>
      </c>
      <c r="M1209" s="12">
        <f t="shared" si="132"/>
        <v>0</v>
      </c>
      <c r="N1209" s="12">
        <v>0</v>
      </c>
      <c r="O1209" s="12">
        <v>0</v>
      </c>
      <c r="P1209" s="12">
        <f t="shared" si="135"/>
        <v>0</v>
      </c>
      <c r="Q1209" s="12">
        <f t="shared" si="136"/>
        <v>0</v>
      </c>
      <c r="R1209" s="12">
        <f t="shared" si="137"/>
        <v>0</v>
      </c>
      <c r="S1209" s="14">
        <f t="shared" si="133"/>
        <v>1</v>
      </c>
      <c r="T1209" s="1">
        <f t="shared" si="134"/>
        <v>0</v>
      </c>
      <c r="U1209" s="14">
        <f t="shared" si="138"/>
        <v>0</v>
      </c>
      <c r="V1209"/>
      <c r="W1209" s="1">
        <v>0</v>
      </c>
      <c r="X1209" s="1">
        <v>0</v>
      </c>
    </row>
    <row r="1210" spans="2:24" x14ac:dyDescent="0.3">
      <c r="B1210" s="29" t="s">
        <v>42</v>
      </c>
      <c r="C1210" s="33" t="s">
        <v>159</v>
      </c>
      <c r="D1210" s="33" t="s">
        <v>81</v>
      </c>
      <c r="E1210" s="53" t="s">
        <v>910</v>
      </c>
      <c r="F1210" s="31" t="s">
        <v>16</v>
      </c>
      <c r="G1210" s="1">
        <v>28</v>
      </c>
      <c r="H1210" s="1">
        <v>2016</v>
      </c>
      <c r="I1210" s="36">
        <v>0.79722222222222217</v>
      </c>
      <c r="J1210" s="1" t="s">
        <v>9</v>
      </c>
      <c r="K1210" s="39">
        <v>14568</v>
      </c>
      <c r="L1210" t="s">
        <v>1829</v>
      </c>
      <c r="M1210" s="12">
        <f t="shared" si="132"/>
        <v>0</v>
      </c>
      <c r="N1210" s="12">
        <v>0</v>
      </c>
      <c r="O1210" s="12">
        <v>0</v>
      </c>
      <c r="P1210" s="12">
        <f t="shared" si="135"/>
        <v>0</v>
      </c>
      <c r="Q1210" s="12">
        <f t="shared" si="136"/>
        <v>0</v>
      </c>
      <c r="R1210" s="12">
        <f t="shared" si="137"/>
        <v>0</v>
      </c>
      <c r="S1210" s="14">
        <f t="shared" si="133"/>
        <v>1</v>
      </c>
      <c r="T1210" s="1">
        <f t="shared" si="134"/>
        <v>0</v>
      </c>
      <c r="U1210" s="14">
        <f t="shared" si="138"/>
        <v>0</v>
      </c>
      <c r="V1210"/>
      <c r="W1210" s="1">
        <v>0</v>
      </c>
      <c r="X1210" s="1">
        <v>0</v>
      </c>
    </row>
    <row r="1211" spans="2:24" x14ac:dyDescent="0.3">
      <c r="B1211" s="29" t="s">
        <v>43</v>
      </c>
      <c r="C1211" s="33" t="s">
        <v>159</v>
      </c>
      <c r="D1211" s="33" t="s">
        <v>81</v>
      </c>
      <c r="E1211" s="53" t="s">
        <v>431</v>
      </c>
      <c r="F1211" s="31" t="s">
        <v>16</v>
      </c>
      <c r="G1211" s="1">
        <v>29</v>
      </c>
      <c r="H1211" s="1">
        <v>2016</v>
      </c>
      <c r="I1211" s="36">
        <v>0.79652777777777783</v>
      </c>
      <c r="J1211" s="1" t="s">
        <v>5</v>
      </c>
      <c r="K1211" s="39">
        <v>19912</v>
      </c>
      <c r="L1211" t="s">
        <v>1830</v>
      </c>
      <c r="M1211" s="12">
        <f t="shared" si="132"/>
        <v>0</v>
      </c>
      <c r="N1211" s="12">
        <v>0</v>
      </c>
      <c r="O1211" s="12">
        <v>0</v>
      </c>
      <c r="P1211" s="12">
        <f t="shared" si="135"/>
        <v>0</v>
      </c>
      <c r="Q1211" s="12">
        <f t="shared" si="136"/>
        <v>0</v>
      </c>
      <c r="R1211" s="12">
        <f t="shared" si="137"/>
        <v>0</v>
      </c>
      <c r="S1211" s="14">
        <f t="shared" si="133"/>
        <v>1</v>
      </c>
      <c r="T1211" s="1">
        <f t="shared" si="134"/>
        <v>0</v>
      </c>
      <c r="U1211" s="14">
        <f t="shared" si="138"/>
        <v>0</v>
      </c>
      <c r="V1211" t="s">
        <v>2290</v>
      </c>
      <c r="W1211" s="1">
        <v>0</v>
      </c>
      <c r="X1211" s="1">
        <v>0</v>
      </c>
    </row>
    <row r="1212" spans="2:24" x14ac:dyDescent="0.3">
      <c r="B1212" s="29" t="s">
        <v>44</v>
      </c>
      <c r="C1212" s="33" t="s">
        <v>159</v>
      </c>
      <c r="D1212" s="33" t="s">
        <v>81</v>
      </c>
      <c r="E1212" s="53" t="s">
        <v>432</v>
      </c>
      <c r="F1212" s="31" t="s">
        <v>16</v>
      </c>
      <c r="G1212" s="1">
        <v>30</v>
      </c>
      <c r="H1212" s="1">
        <v>2016</v>
      </c>
      <c r="I1212" s="36">
        <v>0.79652777777777783</v>
      </c>
      <c r="J1212" s="1" t="s">
        <v>7</v>
      </c>
      <c r="K1212" s="39">
        <v>29152</v>
      </c>
      <c r="L1212" t="s">
        <v>1831</v>
      </c>
      <c r="M1212" s="12">
        <f t="shared" si="132"/>
        <v>0</v>
      </c>
      <c r="N1212" s="12">
        <v>0</v>
      </c>
      <c r="O1212" s="12">
        <v>0</v>
      </c>
      <c r="P1212" s="12">
        <f t="shared" si="135"/>
        <v>0</v>
      </c>
      <c r="Q1212" s="12">
        <f t="shared" si="136"/>
        <v>0</v>
      </c>
      <c r="R1212" s="12">
        <f t="shared" si="137"/>
        <v>0</v>
      </c>
      <c r="S1212" s="14">
        <f t="shared" si="133"/>
        <v>1</v>
      </c>
      <c r="T1212" s="1">
        <f t="shared" si="134"/>
        <v>1</v>
      </c>
      <c r="U1212" s="14">
        <f t="shared" si="138"/>
        <v>0</v>
      </c>
      <c r="V1212" t="s">
        <v>2291</v>
      </c>
      <c r="W1212" s="1">
        <v>0</v>
      </c>
      <c r="X1212" s="1">
        <v>0</v>
      </c>
    </row>
    <row r="1213" spans="2:24" x14ac:dyDescent="0.3">
      <c r="B1213" s="29" t="s">
        <v>45</v>
      </c>
      <c r="C1213" s="33" t="s">
        <v>159</v>
      </c>
      <c r="D1213" s="33" t="s">
        <v>81</v>
      </c>
      <c r="E1213" s="53" t="s">
        <v>433</v>
      </c>
      <c r="F1213" s="31" t="s">
        <v>31</v>
      </c>
      <c r="G1213" s="1">
        <v>1</v>
      </c>
      <c r="H1213" s="1">
        <v>2016</v>
      </c>
      <c r="I1213" s="36">
        <v>0.56736111111111109</v>
      </c>
      <c r="J1213" s="1" t="s">
        <v>8</v>
      </c>
      <c r="K1213" s="39">
        <v>28803</v>
      </c>
      <c r="L1213" t="s">
        <v>1832</v>
      </c>
      <c r="M1213" s="12">
        <f t="shared" si="132"/>
        <v>0</v>
      </c>
      <c r="N1213" s="12">
        <v>0</v>
      </c>
      <c r="O1213" s="12">
        <v>0</v>
      </c>
      <c r="P1213" s="12">
        <f t="shared" si="135"/>
        <v>0</v>
      </c>
      <c r="Q1213" s="12">
        <f t="shared" si="136"/>
        <v>0</v>
      </c>
      <c r="R1213" s="12">
        <f t="shared" si="137"/>
        <v>0</v>
      </c>
      <c r="S1213" s="14">
        <f t="shared" si="133"/>
        <v>0</v>
      </c>
      <c r="T1213" s="1">
        <f t="shared" si="134"/>
        <v>0</v>
      </c>
      <c r="U1213" s="14">
        <f t="shared" si="138"/>
        <v>0</v>
      </c>
      <c r="V1213" t="s">
        <v>2292</v>
      </c>
      <c r="W1213" s="1">
        <v>0</v>
      </c>
      <c r="X1213" s="1">
        <v>0</v>
      </c>
    </row>
    <row r="1214" spans="2:24" x14ac:dyDescent="0.3">
      <c r="B1214" s="29" t="s">
        <v>32</v>
      </c>
      <c r="C1214" s="33" t="s">
        <v>162</v>
      </c>
      <c r="D1214" s="33" t="s">
        <v>75</v>
      </c>
      <c r="E1214" s="53" t="s">
        <v>435</v>
      </c>
      <c r="F1214" s="31" t="s">
        <v>31</v>
      </c>
      <c r="G1214" s="1">
        <v>3</v>
      </c>
      <c r="H1214" s="1">
        <v>2016</v>
      </c>
      <c r="I1214" s="36">
        <v>0.79652777777777783</v>
      </c>
      <c r="J1214" s="1" t="s">
        <v>10</v>
      </c>
      <c r="K1214" s="39">
        <v>16083</v>
      </c>
      <c r="L1214" t="s">
        <v>1710</v>
      </c>
      <c r="M1214" s="12">
        <f t="shared" si="132"/>
        <v>0</v>
      </c>
      <c r="N1214" s="12">
        <v>0</v>
      </c>
      <c r="O1214" s="12">
        <v>0</v>
      </c>
      <c r="P1214" s="12">
        <f t="shared" si="135"/>
        <v>1</v>
      </c>
      <c r="Q1214" s="12">
        <f t="shared" si="136"/>
        <v>0</v>
      </c>
      <c r="R1214" s="12">
        <f t="shared" si="137"/>
        <v>0</v>
      </c>
      <c r="S1214" s="14">
        <f t="shared" si="133"/>
        <v>1</v>
      </c>
      <c r="T1214" s="1">
        <f t="shared" si="134"/>
        <v>0</v>
      </c>
      <c r="U1214" s="14">
        <f t="shared" si="138"/>
        <v>0</v>
      </c>
      <c r="V1214"/>
      <c r="W1214" s="1">
        <v>0</v>
      </c>
      <c r="X1214" s="1">
        <v>0</v>
      </c>
    </row>
    <row r="1215" spans="2:24" x14ac:dyDescent="0.3">
      <c r="B1215" s="29" t="s">
        <v>17</v>
      </c>
      <c r="C1215" s="33" t="s">
        <v>162</v>
      </c>
      <c r="D1215" s="33" t="s">
        <v>75</v>
      </c>
      <c r="E1215" s="53" t="s">
        <v>436</v>
      </c>
      <c r="F1215" s="31" t="s">
        <v>31</v>
      </c>
      <c r="G1215" s="1">
        <v>4</v>
      </c>
      <c r="H1215" s="1">
        <v>2016</v>
      </c>
      <c r="I1215" s="36">
        <v>0.79652777777777783</v>
      </c>
      <c r="J1215" s="1" t="s">
        <v>11</v>
      </c>
      <c r="K1215" s="39">
        <v>15998</v>
      </c>
      <c r="L1215" t="s">
        <v>1830</v>
      </c>
      <c r="M1215" s="12">
        <f t="shared" si="132"/>
        <v>0</v>
      </c>
      <c r="N1215" s="12">
        <v>0</v>
      </c>
      <c r="O1215" s="12">
        <v>0</v>
      </c>
      <c r="P1215" s="12">
        <f t="shared" si="135"/>
        <v>1</v>
      </c>
      <c r="Q1215" s="12">
        <f t="shared" si="136"/>
        <v>0</v>
      </c>
      <c r="R1215" s="12">
        <f t="shared" si="137"/>
        <v>0</v>
      </c>
      <c r="S1215" s="14">
        <f t="shared" si="133"/>
        <v>1</v>
      </c>
      <c r="T1215" s="1">
        <f t="shared" si="134"/>
        <v>0</v>
      </c>
      <c r="U1215" s="14">
        <f t="shared" si="138"/>
        <v>0</v>
      </c>
      <c r="V1215"/>
      <c r="W1215" s="1">
        <v>0</v>
      </c>
      <c r="X1215" s="1">
        <v>0</v>
      </c>
    </row>
    <row r="1216" spans="2:24" x14ac:dyDescent="0.3">
      <c r="B1216" s="29" t="s">
        <v>33</v>
      </c>
      <c r="C1216" s="33" t="s">
        <v>162</v>
      </c>
      <c r="D1216" s="33" t="s">
        <v>75</v>
      </c>
      <c r="E1216" s="53" t="s">
        <v>1159</v>
      </c>
      <c r="F1216" s="31" t="s">
        <v>31</v>
      </c>
      <c r="G1216" s="1">
        <v>5</v>
      </c>
      <c r="H1216" s="1">
        <v>2016</v>
      </c>
      <c r="I1216" s="36">
        <v>0.79722222222222217</v>
      </c>
      <c r="J1216" s="1" t="s">
        <v>9</v>
      </c>
      <c r="K1216" s="39">
        <v>19598</v>
      </c>
      <c r="L1216" t="s">
        <v>1833</v>
      </c>
      <c r="M1216" s="12">
        <f t="shared" si="132"/>
        <v>0</v>
      </c>
      <c r="N1216" s="12">
        <v>0</v>
      </c>
      <c r="O1216" s="12">
        <v>0</v>
      </c>
      <c r="P1216" s="12">
        <f t="shared" si="135"/>
        <v>1</v>
      </c>
      <c r="Q1216" s="12">
        <f t="shared" si="136"/>
        <v>0</v>
      </c>
      <c r="R1216" s="12">
        <f t="shared" si="137"/>
        <v>0</v>
      </c>
      <c r="S1216" s="14">
        <f t="shared" si="133"/>
        <v>1</v>
      </c>
      <c r="T1216" s="1">
        <f t="shared" si="134"/>
        <v>0</v>
      </c>
      <c r="U1216" s="14">
        <f t="shared" si="138"/>
        <v>0</v>
      </c>
      <c r="V1216"/>
      <c r="W1216" s="1">
        <v>0</v>
      </c>
      <c r="X1216" s="1">
        <v>0</v>
      </c>
    </row>
    <row r="1217" spans="2:24" x14ac:dyDescent="0.3">
      <c r="B1217" s="29" t="s">
        <v>19</v>
      </c>
      <c r="C1217" s="33" t="s">
        <v>169</v>
      </c>
      <c r="D1217" s="33" t="s">
        <v>1883</v>
      </c>
      <c r="E1217" s="53" t="s">
        <v>438</v>
      </c>
      <c r="F1217" s="31" t="s">
        <v>31</v>
      </c>
      <c r="G1217" s="1">
        <v>7</v>
      </c>
      <c r="H1217" s="1">
        <v>2016</v>
      </c>
      <c r="I1217" s="36">
        <v>0.54513888888888895</v>
      </c>
      <c r="J1217" s="1" t="s">
        <v>7</v>
      </c>
      <c r="K1217" s="39">
        <v>15110</v>
      </c>
      <c r="L1217" t="s">
        <v>1822</v>
      </c>
      <c r="M1217" s="12">
        <f t="shared" si="132"/>
        <v>0</v>
      </c>
      <c r="N1217" s="12">
        <v>0</v>
      </c>
      <c r="O1217" s="12">
        <v>0</v>
      </c>
      <c r="P1217" s="12">
        <f t="shared" si="135"/>
        <v>0</v>
      </c>
      <c r="Q1217" s="12">
        <f t="shared" si="136"/>
        <v>0</v>
      </c>
      <c r="R1217" s="12">
        <f t="shared" si="137"/>
        <v>0</v>
      </c>
      <c r="S1217" s="14">
        <f t="shared" si="133"/>
        <v>0</v>
      </c>
      <c r="T1217" s="1">
        <f t="shared" si="134"/>
        <v>1</v>
      </c>
      <c r="U1217" s="14">
        <f t="shared" si="138"/>
        <v>0</v>
      </c>
      <c r="V1217" t="s">
        <v>2293</v>
      </c>
      <c r="W1217" s="1">
        <v>0</v>
      </c>
      <c r="X1217" s="1">
        <v>1</v>
      </c>
    </row>
    <row r="1218" spans="2:24" x14ac:dyDescent="0.3">
      <c r="B1218" s="29" t="s">
        <v>21</v>
      </c>
      <c r="C1218" s="33" t="s">
        <v>169</v>
      </c>
      <c r="D1218" s="33" t="s">
        <v>1883</v>
      </c>
      <c r="E1218" s="53" t="s">
        <v>438</v>
      </c>
      <c r="F1218" s="31" t="s">
        <v>31</v>
      </c>
      <c r="G1218" s="1">
        <v>7</v>
      </c>
      <c r="H1218" s="1">
        <v>2016</v>
      </c>
      <c r="I1218" s="36">
        <v>0.79652777777777783</v>
      </c>
      <c r="J1218" s="1" t="s">
        <v>7</v>
      </c>
      <c r="K1218" s="39">
        <v>29862</v>
      </c>
      <c r="L1218" t="s">
        <v>1834</v>
      </c>
      <c r="M1218" s="12">
        <f t="shared" si="132"/>
        <v>0</v>
      </c>
      <c r="N1218" s="12">
        <v>0</v>
      </c>
      <c r="O1218" s="12">
        <v>0</v>
      </c>
      <c r="P1218" s="12">
        <f t="shared" si="135"/>
        <v>0</v>
      </c>
      <c r="Q1218" s="12">
        <f t="shared" si="136"/>
        <v>0</v>
      </c>
      <c r="R1218" s="12">
        <f t="shared" si="137"/>
        <v>0</v>
      </c>
      <c r="S1218" s="14">
        <f t="shared" si="133"/>
        <v>1</v>
      </c>
      <c r="T1218" s="1">
        <f t="shared" si="134"/>
        <v>1</v>
      </c>
      <c r="U1218" s="14">
        <f t="shared" si="138"/>
        <v>0</v>
      </c>
      <c r="V1218" t="s">
        <v>2294</v>
      </c>
      <c r="W1218" s="1">
        <v>0</v>
      </c>
      <c r="X1218" s="1">
        <v>0</v>
      </c>
    </row>
    <row r="1219" spans="2:24" x14ac:dyDescent="0.3">
      <c r="B1219" s="29" t="s">
        <v>22</v>
      </c>
      <c r="C1219" s="33" t="s">
        <v>169</v>
      </c>
      <c r="D1219" s="33" t="s">
        <v>1883</v>
      </c>
      <c r="E1219" s="53" t="s">
        <v>439</v>
      </c>
      <c r="F1219" s="31" t="s">
        <v>31</v>
      </c>
      <c r="G1219" s="1">
        <v>8</v>
      </c>
      <c r="H1219" s="1">
        <v>2016</v>
      </c>
      <c r="I1219" s="36">
        <v>0.56805555555555554</v>
      </c>
      <c r="J1219" s="1" t="s">
        <v>8</v>
      </c>
      <c r="K1219" s="39">
        <v>43690</v>
      </c>
      <c r="L1219" t="s">
        <v>1835</v>
      </c>
      <c r="M1219" s="12">
        <f t="shared" si="132"/>
        <v>0</v>
      </c>
      <c r="N1219" s="12">
        <v>0</v>
      </c>
      <c r="O1219" s="12">
        <v>0</v>
      </c>
      <c r="P1219" s="12">
        <f t="shared" si="135"/>
        <v>0</v>
      </c>
      <c r="Q1219" s="12">
        <f t="shared" si="136"/>
        <v>0</v>
      </c>
      <c r="R1219" s="12">
        <f t="shared" si="137"/>
        <v>0</v>
      </c>
      <c r="S1219" s="14">
        <f t="shared" si="133"/>
        <v>0</v>
      </c>
      <c r="T1219" s="1">
        <f t="shared" si="134"/>
        <v>0</v>
      </c>
      <c r="U1219" s="14">
        <f t="shared" si="138"/>
        <v>0</v>
      </c>
      <c r="V1219" t="s">
        <v>2295</v>
      </c>
      <c r="W1219" s="1">
        <v>0</v>
      </c>
      <c r="X1219" s="1">
        <v>0</v>
      </c>
    </row>
    <row r="1220" spans="2:24" x14ac:dyDescent="0.3">
      <c r="B1220" s="29" t="s">
        <v>23</v>
      </c>
      <c r="C1220" s="33" t="s">
        <v>170</v>
      </c>
      <c r="D1220" s="33" t="s">
        <v>77</v>
      </c>
      <c r="E1220" s="53" t="s">
        <v>914</v>
      </c>
      <c r="F1220" s="31" t="s">
        <v>31</v>
      </c>
      <c r="G1220" s="1">
        <v>12</v>
      </c>
      <c r="H1220" s="1">
        <v>2016</v>
      </c>
      <c r="I1220" s="36">
        <v>0.79652777777777783</v>
      </c>
      <c r="J1220" s="1" t="s">
        <v>9</v>
      </c>
      <c r="K1220" s="39">
        <v>14918</v>
      </c>
      <c r="L1220" t="s">
        <v>1836</v>
      </c>
      <c r="M1220" s="12">
        <f t="shared" si="132"/>
        <v>0</v>
      </c>
      <c r="N1220" s="12">
        <v>0</v>
      </c>
      <c r="O1220" s="12">
        <v>0</v>
      </c>
      <c r="P1220" s="12">
        <f t="shared" si="135"/>
        <v>0</v>
      </c>
      <c r="Q1220" s="12">
        <f t="shared" si="136"/>
        <v>0</v>
      </c>
      <c r="R1220" s="12">
        <f t="shared" si="137"/>
        <v>0</v>
      </c>
      <c r="S1220" s="14">
        <f t="shared" si="133"/>
        <v>1</v>
      </c>
      <c r="T1220" s="1">
        <f t="shared" si="134"/>
        <v>0</v>
      </c>
      <c r="U1220" s="14">
        <f t="shared" si="138"/>
        <v>0</v>
      </c>
      <c r="V1220"/>
      <c r="W1220" s="1">
        <v>0</v>
      </c>
      <c r="X1220" s="1">
        <v>0</v>
      </c>
    </row>
    <row r="1221" spans="2:24" x14ac:dyDescent="0.3">
      <c r="B1221" s="29" t="s">
        <v>24</v>
      </c>
      <c r="C1221" s="33" t="s">
        <v>170</v>
      </c>
      <c r="D1221" s="33" t="s">
        <v>77</v>
      </c>
      <c r="E1221" s="53" t="s">
        <v>1160</v>
      </c>
      <c r="F1221" s="31" t="s">
        <v>31</v>
      </c>
      <c r="G1221" s="1">
        <v>13</v>
      </c>
      <c r="H1221" s="1">
        <v>2016</v>
      </c>
      <c r="I1221" s="36">
        <v>0.79652777777777783</v>
      </c>
      <c r="J1221" s="1" t="s">
        <v>5</v>
      </c>
      <c r="K1221" s="39">
        <v>30488</v>
      </c>
      <c r="L1221" t="s">
        <v>1746</v>
      </c>
      <c r="M1221" s="12">
        <f t="shared" ref="M1221:M1284" si="139">IF(B1221=1,1,0)</f>
        <v>0</v>
      </c>
      <c r="N1221" s="12">
        <v>0</v>
      </c>
      <c r="O1221" s="12">
        <v>0</v>
      </c>
      <c r="P1221" s="12">
        <f t="shared" si="135"/>
        <v>0</v>
      </c>
      <c r="Q1221" s="12">
        <f t="shared" si="136"/>
        <v>0</v>
      </c>
      <c r="R1221" s="12">
        <f t="shared" si="137"/>
        <v>0</v>
      </c>
      <c r="S1221" s="14">
        <f t="shared" si="133"/>
        <v>1</v>
      </c>
      <c r="T1221" s="1">
        <f t="shared" si="134"/>
        <v>0</v>
      </c>
      <c r="U1221" s="14">
        <f t="shared" si="138"/>
        <v>0</v>
      </c>
      <c r="V1221" t="s">
        <v>2040</v>
      </c>
      <c r="W1221" s="1">
        <v>0</v>
      </c>
      <c r="X1221" s="1">
        <v>0</v>
      </c>
    </row>
    <row r="1222" spans="2:24" x14ac:dyDescent="0.3">
      <c r="B1222" s="29" t="s">
        <v>25</v>
      </c>
      <c r="C1222" s="33" t="s">
        <v>170</v>
      </c>
      <c r="D1222" s="33" t="s">
        <v>77</v>
      </c>
      <c r="E1222" s="53" t="s">
        <v>1161</v>
      </c>
      <c r="F1222" s="31" t="s">
        <v>31</v>
      </c>
      <c r="G1222" s="1">
        <v>14</v>
      </c>
      <c r="H1222" s="1">
        <v>2016</v>
      </c>
      <c r="I1222" s="36">
        <v>0.79652777777777783</v>
      </c>
      <c r="J1222" s="1" t="s">
        <v>7</v>
      </c>
      <c r="K1222" s="39">
        <v>32174</v>
      </c>
      <c r="L1222" t="s">
        <v>1837</v>
      </c>
      <c r="M1222" s="12">
        <f t="shared" si="139"/>
        <v>0</v>
      </c>
      <c r="N1222" s="12">
        <v>0</v>
      </c>
      <c r="O1222" s="12">
        <v>0</v>
      </c>
      <c r="P1222" s="12">
        <f t="shared" si="135"/>
        <v>0</v>
      </c>
      <c r="Q1222" s="12">
        <f t="shared" si="136"/>
        <v>0</v>
      </c>
      <c r="R1222" s="12">
        <f t="shared" si="137"/>
        <v>0</v>
      </c>
      <c r="S1222" s="14">
        <f t="shared" si="133"/>
        <v>1</v>
      </c>
      <c r="T1222" s="1">
        <f t="shared" si="134"/>
        <v>1</v>
      </c>
      <c r="U1222" s="14">
        <f t="shared" si="138"/>
        <v>0</v>
      </c>
      <c r="V1222"/>
      <c r="W1222" s="1">
        <v>0</v>
      </c>
      <c r="X1222" s="1">
        <v>0</v>
      </c>
    </row>
    <row r="1223" spans="2:24" x14ac:dyDescent="0.3">
      <c r="B1223" s="29" t="s">
        <v>50</v>
      </c>
      <c r="C1223" s="33" t="s">
        <v>170</v>
      </c>
      <c r="D1223" s="33" t="s">
        <v>77</v>
      </c>
      <c r="E1223" s="53" t="s">
        <v>1162</v>
      </c>
      <c r="F1223" s="31" t="s">
        <v>31</v>
      </c>
      <c r="G1223" s="1">
        <v>15</v>
      </c>
      <c r="H1223" s="1">
        <v>2016</v>
      </c>
      <c r="I1223" s="36">
        <v>0.56805555555555554</v>
      </c>
      <c r="J1223" s="1" t="s">
        <v>8</v>
      </c>
      <c r="K1223" s="39">
        <v>37890</v>
      </c>
      <c r="L1223" t="s">
        <v>1838</v>
      </c>
      <c r="M1223" s="12">
        <f t="shared" si="139"/>
        <v>0</v>
      </c>
      <c r="N1223" s="12">
        <v>0</v>
      </c>
      <c r="O1223" s="12">
        <v>0</v>
      </c>
      <c r="P1223" s="12">
        <f t="shared" si="135"/>
        <v>0</v>
      </c>
      <c r="Q1223" s="12">
        <f t="shared" si="136"/>
        <v>0</v>
      </c>
      <c r="R1223" s="12">
        <f t="shared" si="137"/>
        <v>0</v>
      </c>
      <c r="S1223" s="14">
        <f t="shared" si="133"/>
        <v>0</v>
      </c>
      <c r="T1223" s="1">
        <f t="shared" si="134"/>
        <v>0</v>
      </c>
      <c r="U1223" s="14">
        <f t="shared" si="138"/>
        <v>0</v>
      </c>
      <c r="V1223" t="s">
        <v>2292</v>
      </c>
      <c r="W1223" s="1">
        <v>0</v>
      </c>
      <c r="X1223" s="1">
        <v>0</v>
      </c>
    </row>
    <row r="1224" spans="2:24" x14ac:dyDescent="0.3">
      <c r="B1224" s="29" t="s">
        <v>51</v>
      </c>
      <c r="C1224" s="33" t="s">
        <v>158</v>
      </c>
      <c r="D1224" s="33" t="s">
        <v>74</v>
      </c>
      <c r="E1224" s="53" t="s">
        <v>1163</v>
      </c>
      <c r="F1224" s="31" t="s">
        <v>31</v>
      </c>
      <c r="G1224" s="1">
        <v>17</v>
      </c>
      <c r="H1224" s="1">
        <v>2016</v>
      </c>
      <c r="I1224" s="36">
        <v>0.79652777777777783</v>
      </c>
      <c r="J1224" s="1" t="s">
        <v>10</v>
      </c>
      <c r="K1224" s="39">
        <v>14477</v>
      </c>
      <c r="L1224" t="s">
        <v>1820</v>
      </c>
      <c r="M1224" s="12">
        <f t="shared" si="139"/>
        <v>0</v>
      </c>
      <c r="N1224" s="12">
        <v>0</v>
      </c>
      <c r="O1224" s="12">
        <v>0</v>
      </c>
      <c r="P1224" s="12">
        <f t="shared" si="135"/>
        <v>0</v>
      </c>
      <c r="Q1224" s="12">
        <f t="shared" si="136"/>
        <v>0</v>
      </c>
      <c r="R1224" s="12">
        <f t="shared" si="137"/>
        <v>0</v>
      </c>
      <c r="S1224" s="14">
        <f t="shared" si="133"/>
        <v>1</v>
      </c>
      <c r="T1224" s="1">
        <f t="shared" si="134"/>
        <v>0</v>
      </c>
      <c r="U1224" s="14">
        <f t="shared" si="138"/>
        <v>0</v>
      </c>
      <c r="V1224"/>
      <c r="W1224" s="1">
        <v>0</v>
      </c>
      <c r="X1224" s="1">
        <v>0</v>
      </c>
    </row>
    <row r="1225" spans="2:24" x14ac:dyDescent="0.3">
      <c r="B1225" s="29" t="s">
        <v>46</v>
      </c>
      <c r="C1225" s="33" t="s">
        <v>158</v>
      </c>
      <c r="D1225" s="33" t="s">
        <v>74</v>
      </c>
      <c r="E1225" s="53" t="s">
        <v>915</v>
      </c>
      <c r="F1225" s="31" t="s">
        <v>31</v>
      </c>
      <c r="G1225" s="1">
        <v>18</v>
      </c>
      <c r="H1225" s="1">
        <v>2016</v>
      </c>
      <c r="I1225" s="36">
        <v>0.79652777777777783</v>
      </c>
      <c r="J1225" s="1" t="s">
        <v>11</v>
      </c>
      <c r="K1225" s="39">
        <v>21167</v>
      </c>
      <c r="L1225" t="s">
        <v>1839</v>
      </c>
      <c r="M1225" s="12">
        <f t="shared" si="139"/>
        <v>0</v>
      </c>
      <c r="N1225" s="12">
        <v>0</v>
      </c>
      <c r="O1225" s="12">
        <v>0</v>
      </c>
      <c r="P1225" s="12">
        <f t="shared" si="135"/>
        <v>0</v>
      </c>
      <c r="Q1225" s="12">
        <f t="shared" si="136"/>
        <v>0</v>
      </c>
      <c r="R1225" s="12">
        <f t="shared" si="137"/>
        <v>0</v>
      </c>
      <c r="S1225" s="14">
        <f t="shared" si="133"/>
        <v>1</v>
      </c>
      <c r="T1225" s="1">
        <f t="shared" si="134"/>
        <v>0</v>
      </c>
      <c r="U1225" s="14">
        <f t="shared" si="138"/>
        <v>0</v>
      </c>
      <c r="V1225"/>
      <c r="W1225" s="1">
        <v>0</v>
      </c>
      <c r="X1225" s="1">
        <v>0</v>
      </c>
    </row>
    <row r="1226" spans="2:24" x14ac:dyDescent="0.3">
      <c r="B1226" s="29" t="s">
        <v>26</v>
      </c>
      <c r="C1226" s="33" t="s">
        <v>158</v>
      </c>
      <c r="D1226" s="33" t="s">
        <v>74</v>
      </c>
      <c r="E1226" s="53" t="s">
        <v>916</v>
      </c>
      <c r="F1226" s="31" t="s">
        <v>31</v>
      </c>
      <c r="G1226" s="1">
        <v>19</v>
      </c>
      <c r="H1226" s="1">
        <v>2016</v>
      </c>
      <c r="I1226" s="36">
        <v>0.52638888888888891</v>
      </c>
      <c r="J1226" s="1" t="s">
        <v>9</v>
      </c>
      <c r="K1226" s="39">
        <v>35012</v>
      </c>
      <c r="L1226" t="s">
        <v>1828</v>
      </c>
      <c r="M1226" s="12">
        <f t="shared" si="139"/>
        <v>0</v>
      </c>
      <c r="N1226" s="12">
        <v>0</v>
      </c>
      <c r="O1226" s="12">
        <v>0</v>
      </c>
      <c r="P1226" s="12">
        <f t="shared" si="135"/>
        <v>0</v>
      </c>
      <c r="Q1226" s="12">
        <f t="shared" si="136"/>
        <v>0</v>
      </c>
      <c r="R1226" s="12">
        <f t="shared" si="137"/>
        <v>0</v>
      </c>
      <c r="S1226" s="14">
        <f t="shared" si="133"/>
        <v>0</v>
      </c>
      <c r="T1226" s="1">
        <f t="shared" si="134"/>
        <v>0</v>
      </c>
      <c r="U1226" s="14">
        <f t="shared" si="138"/>
        <v>0</v>
      </c>
      <c r="V1226" t="s">
        <v>2052</v>
      </c>
      <c r="W1226" s="1">
        <v>0</v>
      </c>
      <c r="X1226" s="1">
        <v>0</v>
      </c>
    </row>
    <row r="1227" spans="2:24" x14ac:dyDescent="0.3">
      <c r="B1227" s="29" t="s">
        <v>27</v>
      </c>
      <c r="C1227" s="33" t="s">
        <v>156</v>
      </c>
      <c r="D1227" s="33" t="s">
        <v>80</v>
      </c>
      <c r="E1227" s="53" t="s">
        <v>1164</v>
      </c>
      <c r="F1227" s="31" t="s">
        <v>31</v>
      </c>
      <c r="G1227" s="1">
        <v>30</v>
      </c>
      <c r="H1227" s="1">
        <v>2016</v>
      </c>
      <c r="I1227" s="36">
        <v>0.56944444444444442</v>
      </c>
      <c r="J1227" s="1" t="s">
        <v>6</v>
      </c>
      <c r="K1227" s="39">
        <v>43926</v>
      </c>
      <c r="L1227" t="s">
        <v>1724</v>
      </c>
      <c r="M1227" s="12">
        <f t="shared" si="139"/>
        <v>0</v>
      </c>
      <c r="N1227" s="12">
        <v>0</v>
      </c>
      <c r="O1227" s="12">
        <v>0</v>
      </c>
      <c r="P1227" s="12">
        <f t="shared" si="135"/>
        <v>0</v>
      </c>
      <c r="Q1227" s="12">
        <f t="shared" si="136"/>
        <v>1</v>
      </c>
      <c r="R1227" s="12">
        <f t="shared" si="137"/>
        <v>0</v>
      </c>
      <c r="S1227" s="14">
        <f t="shared" si="133"/>
        <v>0</v>
      </c>
      <c r="T1227" s="1">
        <f t="shared" si="134"/>
        <v>0</v>
      </c>
      <c r="U1227" s="14">
        <f t="shared" si="138"/>
        <v>0</v>
      </c>
      <c r="V1227" t="s">
        <v>2296</v>
      </c>
      <c r="W1227" s="1">
        <v>0</v>
      </c>
      <c r="X1227" s="1">
        <v>0</v>
      </c>
    </row>
    <row r="1228" spans="2:24" x14ac:dyDescent="0.3">
      <c r="B1228" s="29" t="s">
        <v>28</v>
      </c>
      <c r="C1228" s="33" t="s">
        <v>156</v>
      </c>
      <c r="D1228" s="33" t="s">
        <v>80</v>
      </c>
      <c r="E1228" s="53" t="s">
        <v>1165</v>
      </c>
      <c r="F1228" s="31" t="s">
        <v>31</v>
      </c>
      <c r="G1228" s="1">
        <v>31</v>
      </c>
      <c r="H1228" s="1">
        <v>2016</v>
      </c>
      <c r="I1228" s="36">
        <v>0.79652777777777783</v>
      </c>
      <c r="J1228" s="1" t="s">
        <v>10</v>
      </c>
      <c r="K1228" s="39">
        <v>17664</v>
      </c>
      <c r="L1228" t="s">
        <v>1717</v>
      </c>
      <c r="M1228" s="12">
        <f t="shared" si="139"/>
        <v>0</v>
      </c>
      <c r="N1228" s="12">
        <v>0</v>
      </c>
      <c r="O1228" s="12">
        <v>0</v>
      </c>
      <c r="P1228" s="12">
        <f t="shared" si="135"/>
        <v>0</v>
      </c>
      <c r="Q1228" s="12">
        <f t="shared" si="136"/>
        <v>1</v>
      </c>
      <c r="R1228" s="12">
        <f t="shared" si="137"/>
        <v>0</v>
      </c>
      <c r="S1228" s="14">
        <f t="shared" si="133"/>
        <v>1</v>
      </c>
      <c r="T1228" s="1">
        <f t="shared" si="134"/>
        <v>0</v>
      </c>
      <c r="U1228" s="14">
        <f t="shared" si="138"/>
        <v>0</v>
      </c>
      <c r="V1228"/>
      <c r="W1228" s="1">
        <v>0</v>
      </c>
      <c r="X1228" s="1">
        <v>0</v>
      </c>
    </row>
    <row r="1229" spans="2:24" x14ac:dyDescent="0.3">
      <c r="B1229" s="29" t="s">
        <v>47</v>
      </c>
      <c r="C1229" s="33" t="s">
        <v>156</v>
      </c>
      <c r="D1229" s="33" t="s">
        <v>80</v>
      </c>
      <c r="E1229" s="53" t="s">
        <v>1166</v>
      </c>
      <c r="F1229" s="31" t="s">
        <v>35</v>
      </c>
      <c r="G1229" s="1">
        <v>1</v>
      </c>
      <c r="H1229" s="1">
        <v>2016</v>
      </c>
      <c r="I1229" s="36">
        <v>0.79652777777777783</v>
      </c>
      <c r="J1229" s="1" t="s">
        <v>11</v>
      </c>
      <c r="K1229" s="39">
        <v>20750</v>
      </c>
      <c r="L1229" t="s">
        <v>1840</v>
      </c>
      <c r="M1229" s="12">
        <f t="shared" si="139"/>
        <v>0</v>
      </c>
      <c r="N1229" s="12">
        <v>0</v>
      </c>
      <c r="O1229" s="12">
        <v>0</v>
      </c>
      <c r="P1229" s="12">
        <f t="shared" si="135"/>
        <v>0</v>
      </c>
      <c r="Q1229" s="12">
        <f t="shared" si="136"/>
        <v>1</v>
      </c>
      <c r="R1229" s="12">
        <f t="shared" si="137"/>
        <v>0</v>
      </c>
      <c r="S1229" s="14">
        <f t="shared" si="133"/>
        <v>1</v>
      </c>
      <c r="T1229" s="1">
        <f t="shared" si="134"/>
        <v>0</v>
      </c>
      <c r="U1229" s="14">
        <f t="shared" si="138"/>
        <v>1</v>
      </c>
      <c r="V1229"/>
      <c r="W1229" s="1">
        <v>0</v>
      </c>
      <c r="X1229" s="1">
        <v>0</v>
      </c>
    </row>
    <row r="1230" spans="2:24" x14ac:dyDescent="0.3">
      <c r="B1230" s="29" t="s">
        <v>29</v>
      </c>
      <c r="C1230" s="33" t="s">
        <v>156</v>
      </c>
      <c r="D1230" s="33" t="s">
        <v>80</v>
      </c>
      <c r="E1230" s="53" t="s">
        <v>1167</v>
      </c>
      <c r="F1230" s="31" t="s">
        <v>35</v>
      </c>
      <c r="G1230" s="1">
        <v>2</v>
      </c>
      <c r="H1230" s="1">
        <v>2016</v>
      </c>
      <c r="I1230" s="36">
        <v>0.79652777777777783</v>
      </c>
      <c r="J1230" s="1" t="s">
        <v>9</v>
      </c>
      <c r="K1230" s="39">
        <v>21534</v>
      </c>
      <c r="L1230" t="s">
        <v>1841</v>
      </c>
      <c r="M1230" s="12">
        <f t="shared" si="139"/>
        <v>0</v>
      </c>
      <c r="N1230" s="12">
        <v>0</v>
      </c>
      <c r="O1230" s="12">
        <v>0</v>
      </c>
      <c r="P1230" s="12">
        <f t="shared" si="135"/>
        <v>0</v>
      </c>
      <c r="Q1230" s="12">
        <f t="shared" si="136"/>
        <v>1</v>
      </c>
      <c r="R1230" s="12">
        <f t="shared" si="137"/>
        <v>0</v>
      </c>
      <c r="S1230" s="14">
        <f t="shared" si="133"/>
        <v>1</v>
      </c>
      <c r="T1230" s="1">
        <f t="shared" si="134"/>
        <v>0</v>
      </c>
      <c r="U1230" s="14">
        <f t="shared" si="138"/>
        <v>1</v>
      </c>
      <c r="V1230"/>
      <c r="W1230" s="1">
        <v>0</v>
      </c>
      <c r="X1230" s="1">
        <v>0</v>
      </c>
    </row>
    <row r="1231" spans="2:24" x14ac:dyDescent="0.3">
      <c r="B1231" s="29" t="s">
        <v>30</v>
      </c>
      <c r="C1231" s="33" t="s">
        <v>162</v>
      </c>
      <c r="D1231" s="33" t="s">
        <v>75</v>
      </c>
      <c r="E1231" s="53" t="s">
        <v>1168</v>
      </c>
      <c r="F1231" s="31" t="s">
        <v>35</v>
      </c>
      <c r="G1231" s="1">
        <v>3</v>
      </c>
      <c r="H1231" s="1">
        <v>2016</v>
      </c>
      <c r="I1231" s="36">
        <v>0.79722222222222217</v>
      </c>
      <c r="J1231" s="1" t="s">
        <v>5</v>
      </c>
      <c r="K1231" s="39">
        <v>25220</v>
      </c>
      <c r="L1231" t="s">
        <v>1762</v>
      </c>
      <c r="M1231" s="12">
        <f t="shared" si="139"/>
        <v>0</v>
      </c>
      <c r="N1231" s="12">
        <v>0</v>
      </c>
      <c r="O1231" s="12">
        <v>0</v>
      </c>
      <c r="P1231" s="12">
        <f t="shared" si="135"/>
        <v>1</v>
      </c>
      <c r="Q1231" s="12">
        <f t="shared" si="136"/>
        <v>0</v>
      </c>
      <c r="R1231" s="12">
        <f t="shared" si="137"/>
        <v>0</v>
      </c>
      <c r="S1231" s="14">
        <f t="shared" si="133"/>
        <v>1</v>
      </c>
      <c r="T1231" s="1">
        <f t="shared" si="134"/>
        <v>0</v>
      </c>
      <c r="U1231" s="14">
        <f t="shared" si="138"/>
        <v>1</v>
      </c>
      <c r="V1231" t="s">
        <v>1887</v>
      </c>
      <c r="W1231" s="1">
        <v>0</v>
      </c>
      <c r="X1231" s="1">
        <v>0</v>
      </c>
    </row>
    <row r="1232" spans="2:24" x14ac:dyDescent="0.3">
      <c r="B1232" s="29" t="s">
        <v>34</v>
      </c>
      <c r="C1232" s="33" t="s">
        <v>162</v>
      </c>
      <c r="D1232" s="33" t="s">
        <v>75</v>
      </c>
      <c r="E1232" s="53" t="s">
        <v>1169</v>
      </c>
      <c r="F1232" s="31" t="s">
        <v>35</v>
      </c>
      <c r="G1232" s="1">
        <v>4</v>
      </c>
      <c r="H1232" s="1">
        <v>2016</v>
      </c>
      <c r="I1232" s="36">
        <v>0.8041666666666667</v>
      </c>
      <c r="J1232" s="1" t="s">
        <v>7</v>
      </c>
      <c r="K1232" s="39">
        <v>33170</v>
      </c>
      <c r="L1232" t="s">
        <v>1727</v>
      </c>
      <c r="M1232" s="12">
        <f t="shared" si="139"/>
        <v>0</v>
      </c>
      <c r="N1232" s="12">
        <v>0</v>
      </c>
      <c r="O1232" s="12">
        <v>0</v>
      </c>
      <c r="P1232" s="12">
        <f t="shared" si="135"/>
        <v>1</v>
      </c>
      <c r="Q1232" s="12">
        <f t="shared" si="136"/>
        <v>0</v>
      </c>
      <c r="R1232" s="12">
        <f t="shared" si="137"/>
        <v>0</v>
      </c>
      <c r="S1232" s="14">
        <f t="shared" si="133"/>
        <v>1</v>
      </c>
      <c r="T1232" s="1">
        <f t="shared" si="134"/>
        <v>1</v>
      </c>
      <c r="U1232" s="14">
        <f t="shared" si="138"/>
        <v>1</v>
      </c>
      <c r="V1232"/>
      <c r="W1232" s="1">
        <v>0</v>
      </c>
      <c r="X1232" s="1">
        <v>0</v>
      </c>
    </row>
    <row r="1233" spans="2:24" x14ac:dyDescent="0.3">
      <c r="B1233" s="29" t="s">
        <v>102</v>
      </c>
      <c r="C1233" s="33" t="s">
        <v>162</v>
      </c>
      <c r="D1233" s="33" t="s">
        <v>75</v>
      </c>
      <c r="E1233" s="53" t="s">
        <v>1170</v>
      </c>
      <c r="F1233" s="31" t="s">
        <v>35</v>
      </c>
      <c r="G1233" s="1">
        <v>5</v>
      </c>
      <c r="H1233" s="1">
        <v>2016</v>
      </c>
      <c r="I1233" s="36">
        <v>0.56805555555555554</v>
      </c>
      <c r="J1233" s="1" t="s">
        <v>8</v>
      </c>
      <c r="K1233" s="39">
        <v>28807</v>
      </c>
      <c r="L1233" t="s">
        <v>1740</v>
      </c>
      <c r="M1233" s="12">
        <f t="shared" si="139"/>
        <v>0</v>
      </c>
      <c r="N1233" s="12">
        <v>0</v>
      </c>
      <c r="O1233" s="12">
        <v>0</v>
      </c>
      <c r="P1233" s="12">
        <f t="shared" si="135"/>
        <v>1</v>
      </c>
      <c r="Q1233" s="12">
        <f t="shared" si="136"/>
        <v>0</v>
      </c>
      <c r="R1233" s="12">
        <f t="shared" si="137"/>
        <v>0</v>
      </c>
      <c r="S1233" s="14">
        <f t="shared" si="133"/>
        <v>0</v>
      </c>
      <c r="T1233" s="1">
        <f t="shared" si="134"/>
        <v>0</v>
      </c>
      <c r="U1233" s="14">
        <f t="shared" si="138"/>
        <v>1</v>
      </c>
      <c r="V1233" t="s">
        <v>1907</v>
      </c>
      <c r="W1233" s="1">
        <v>0</v>
      </c>
      <c r="X1233" s="1">
        <v>0</v>
      </c>
    </row>
    <row r="1234" spans="2:24" x14ac:dyDescent="0.3">
      <c r="B1234" s="29" t="s">
        <v>103</v>
      </c>
      <c r="C1234" s="33" t="s">
        <v>166</v>
      </c>
      <c r="D1234" s="33" t="s">
        <v>73</v>
      </c>
      <c r="E1234" s="53" t="s">
        <v>1171</v>
      </c>
      <c r="F1234" s="31" t="s">
        <v>35</v>
      </c>
      <c r="G1234" s="1">
        <v>6</v>
      </c>
      <c r="H1234" s="1">
        <v>2016</v>
      </c>
      <c r="I1234" s="36">
        <v>0.79722222222222217</v>
      </c>
      <c r="J1234" s="1" t="s">
        <v>6</v>
      </c>
      <c r="K1234" s="39">
        <v>14878</v>
      </c>
      <c r="L1234" t="s">
        <v>1717</v>
      </c>
      <c r="M1234" s="12">
        <f t="shared" si="139"/>
        <v>0</v>
      </c>
      <c r="N1234" s="12">
        <v>0</v>
      </c>
      <c r="O1234" s="12">
        <v>0</v>
      </c>
      <c r="P1234" s="12">
        <f t="shared" si="135"/>
        <v>0</v>
      </c>
      <c r="Q1234" s="12">
        <f t="shared" si="136"/>
        <v>0</v>
      </c>
      <c r="R1234" s="12">
        <f t="shared" si="137"/>
        <v>0</v>
      </c>
      <c r="S1234" s="14">
        <f t="shared" si="133"/>
        <v>1</v>
      </c>
      <c r="T1234" s="1">
        <f t="shared" si="134"/>
        <v>0</v>
      </c>
      <c r="U1234" s="14">
        <f t="shared" si="138"/>
        <v>1</v>
      </c>
      <c r="V1234"/>
      <c r="W1234" s="1">
        <v>0</v>
      </c>
      <c r="X1234" s="1">
        <v>0</v>
      </c>
    </row>
    <row r="1235" spans="2:24" x14ac:dyDescent="0.3">
      <c r="B1235" s="29" t="s">
        <v>104</v>
      </c>
      <c r="C1235" s="33" t="s">
        <v>166</v>
      </c>
      <c r="D1235" s="33" t="s">
        <v>73</v>
      </c>
      <c r="E1235" s="53" t="s">
        <v>1172</v>
      </c>
      <c r="F1235" s="31" t="s">
        <v>35</v>
      </c>
      <c r="G1235" s="1">
        <v>7</v>
      </c>
      <c r="H1235" s="1">
        <v>2016</v>
      </c>
      <c r="I1235" s="36">
        <v>0.79722222222222217</v>
      </c>
      <c r="J1235" s="1" t="s">
        <v>10</v>
      </c>
      <c r="K1235" s="39">
        <v>28110</v>
      </c>
      <c r="L1235" t="s">
        <v>1715</v>
      </c>
      <c r="M1235" s="12">
        <f t="shared" si="139"/>
        <v>0</v>
      </c>
      <c r="N1235" s="12">
        <v>0</v>
      </c>
      <c r="O1235" s="12">
        <v>0</v>
      </c>
      <c r="P1235" s="12">
        <f t="shared" si="135"/>
        <v>0</v>
      </c>
      <c r="Q1235" s="12">
        <f t="shared" si="136"/>
        <v>0</v>
      </c>
      <c r="R1235" s="12">
        <f t="shared" si="137"/>
        <v>0</v>
      </c>
      <c r="S1235" s="14">
        <f t="shared" si="133"/>
        <v>1</v>
      </c>
      <c r="T1235" s="1">
        <f t="shared" si="134"/>
        <v>0</v>
      </c>
      <c r="U1235" s="14">
        <f t="shared" si="138"/>
        <v>1</v>
      </c>
      <c r="V1235" t="s">
        <v>2297</v>
      </c>
      <c r="W1235" s="1">
        <v>0</v>
      </c>
      <c r="X1235" s="1">
        <v>0</v>
      </c>
    </row>
    <row r="1236" spans="2:24" x14ac:dyDescent="0.3">
      <c r="B1236" s="29" t="s">
        <v>105</v>
      </c>
      <c r="C1236" s="33" t="s">
        <v>166</v>
      </c>
      <c r="D1236" s="33" t="s">
        <v>73</v>
      </c>
      <c r="E1236" s="53" t="s">
        <v>1173</v>
      </c>
      <c r="F1236" s="31" t="s">
        <v>35</v>
      </c>
      <c r="G1236" s="1">
        <v>8</v>
      </c>
      <c r="H1236" s="1">
        <v>2016</v>
      </c>
      <c r="I1236" s="36">
        <v>0.79722222222222217</v>
      </c>
      <c r="J1236" s="1" t="s">
        <v>11</v>
      </c>
      <c r="K1236" s="39">
        <v>19178</v>
      </c>
      <c r="L1236" t="s">
        <v>1842</v>
      </c>
      <c r="M1236" s="12">
        <f t="shared" si="139"/>
        <v>0</v>
      </c>
      <c r="N1236" s="12">
        <v>0</v>
      </c>
      <c r="O1236" s="12">
        <v>0</v>
      </c>
      <c r="P1236" s="12">
        <f t="shared" si="135"/>
        <v>0</v>
      </c>
      <c r="Q1236" s="12">
        <f t="shared" si="136"/>
        <v>0</v>
      </c>
      <c r="R1236" s="12">
        <f t="shared" si="137"/>
        <v>0</v>
      </c>
      <c r="S1236" s="14">
        <f t="shared" si="133"/>
        <v>1</v>
      </c>
      <c r="T1236" s="1">
        <f t="shared" si="134"/>
        <v>0</v>
      </c>
      <c r="U1236" s="14">
        <f t="shared" si="138"/>
        <v>1</v>
      </c>
      <c r="V1236"/>
      <c r="W1236" s="1">
        <v>0</v>
      </c>
      <c r="X1236" s="1">
        <v>0</v>
      </c>
    </row>
    <row r="1237" spans="2:24" x14ac:dyDescent="0.3">
      <c r="B1237" s="29" t="s">
        <v>106</v>
      </c>
      <c r="C1237" s="33" t="s">
        <v>157</v>
      </c>
      <c r="D1237" s="33" t="s">
        <v>79</v>
      </c>
      <c r="E1237" s="53" t="s">
        <v>455</v>
      </c>
      <c r="F1237" s="31" t="s">
        <v>35</v>
      </c>
      <c r="G1237" s="1">
        <v>17</v>
      </c>
      <c r="H1237" s="1">
        <v>2016</v>
      </c>
      <c r="I1237" s="36">
        <v>0.79861111111111116</v>
      </c>
      <c r="J1237" s="1" t="s">
        <v>5</v>
      </c>
      <c r="K1237" s="39">
        <v>38306</v>
      </c>
      <c r="L1237" t="s">
        <v>1715</v>
      </c>
      <c r="M1237" s="12">
        <f t="shared" si="139"/>
        <v>0</v>
      </c>
      <c r="N1237" s="12">
        <v>0</v>
      </c>
      <c r="O1237" s="12">
        <v>0</v>
      </c>
      <c r="P1237" s="12">
        <f t="shared" si="135"/>
        <v>0</v>
      </c>
      <c r="Q1237" s="12">
        <f t="shared" si="136"/>
        <v>0</v>
      </c>
      <c r="R1237" s="12">
        <f t="shared" si="137"/>
        <v>0</v>
      </c>
      <c r="S1237" s="14">
        <f t="shared" si="133"/>
        <v>1</v>
      </c>
      <c r="T1237" s="1">
        <f t="shared" si="134"/>
        <v>0</v>
      </c>
      <c r="U1237" s="14">
        <f t="shared" si="138"/>
        <v>1</v>
      </c>
      <c r="V1237" t="s">
        <v>2040</v>
      </c>
      <c r="W1237" s="1">
        <v>0</v>
      </c>
      <c r="X1237" s="1">
        <v>0</v>
      </c>
    </row>
    <row r="1238" spans="2:24" x14ac:dyDescent="0.3">
      <c r="B1238" s="29" t="s">
        <v>107</v>
      </c>
      <c r="C1238" s="33" t="s">
        <v>157</v>
      </c>
      <c r="D1238" s="33" t="s">
        <v>79</v>
      </c>
      <c r="E1238" s="53" t="s">
        <v>456</v>
      </c>
      <c r="F1238" s="31" t="s">
        <v>35</v>
      </c>
      <c r="G1238" s="1">
        <v>18</v>
      </c>
      <c r="H1238" s="1">
        <v>2016</v>
      </c>
      <c r="I1238" s="36">
        <v>0.67291666666666661</v>
      </c>
      <c r="J1238" s="1" t="s">
        <v>7</v>
      </c>
      <c r="K1238" s="39">
        <v>41901</v>
      </c>
      <c r="L1238" t="s">
        <v>1843</v>
      </c>
      <c r="M1238" s="12">
        <f t="shared" si="139"/>
        <v>0</v>
      </c>
      <c r="N1238" s="12">
        <v>0</v>
      </c>
      <c r="O1238" s="12">
        <v>0</v>
      </c>
      <c r="P1238" s="12">
        <f t="shared" si="135"/>
        <v>0</v>
      </c>
      <c r="Q1238" s="12">
        <f t="shared" si="136"/>
        <v>0</v>
      </c>
      <c r="R1238" s="12">
        <f t="shared" si="137"/>
        <v>0</v>
      </c>
      <c r="S1238" s="14">
        <f t="shared" si="133"/>
        <v>0</v>
      </c>
      <c r="T1238" s="1">
        <f t="shared" si="134"/>
        <v>1</v>
      </c>
      <c r="U1238" s="14">
        <f t="shared" si="138"/>
        <v>1</v>
      </c>
      <c r="V1238" t="s">
        <v>2298</v>
      </c>
      <c r="W1238" s="1">
        <v>0</v>
      </c>
      <c r="X1238" s="1">
        <v>0</v>
      </c>
    </row>
    <row r="1239" spans="2:24" x14ac:dyDescent="0.3">
      <c r="B1239" s="29" t="s">
        <v>108</v>
      </c>
      <c r="C1239" s="33" t="s">
        <v>157</v>
      </c>
      <c r="D1239" s="33" t="s">
        <v>79</v>
      </c>
      <c r="E1239" s="53" t="s">
        <v>457</v>
      </c>
      <c r="F1239" s="31" t="s">
        <v>35</v>
      </c>
      <c r="G1239" s="1">
        <v>19</v>
      </c>
      <c r="H1239" s="1">
        <v>2016</v>
      </c>
      <c r="I1239" s="36">
        <v>0.56805555555555554</v>
      </c>
      <c r="J1239" s="1" t="s">
        <v>8</v>
      </c>
      <c r="K1239" s="39">
        <v>39024</v>
      </c>
      <c r="L1239" t="s">
        <v>1844</v>
      </c>
      <c r="M1239" s="12">
        <f t="shared" si="139"/>
        <v>0</v>
      </c>
      <c r="N1239" s="12">
        <v>0</v>
      </c>
      <c r="O1239" s="12">
        <v>0</v>
      </c>
      <c r="P1239" s="12">
        <f t="shared" si="135"/>
        <v>0</v>
      </c>
      <c r="Q1239" s="12">
        <f t="shared" si="136"/>
        <v>0</v>
      </c>
      <c r="R1239" s="12">
        <f t="shared" si="137"/>
        <v>0</v>
      </c>
      <c r="S1239" s="14">
        <f t="shared" si="133"/>
        <v>0</v>
      </c>
      <c r="T1239" s="1">
        <f t="shared" si="134"/>
        <v>0</v>
      </c>
      <c r="U1239" s="14">
        <f t="shared" si="138"/>
        <v>1</v>
      </c>
      <c r="V1239" t="s">
        <v>2299</v>
      </c>
      <c r="W1239" s="1">
        <v>0</v>
      </c>
      <c r="X1239" s="1">
        <v>0</v>
      </c>
    </row>
    <row r="1240" spans="2:24" x14ac:dyDescent="0.3">
      <c r="B1240" s="29" t="s">
        <v>109</v>
      </c>
      <c r="C1240" s="33" t="s">
        <v>172</v>
      </c>
      <c r="D1240" s="33" t="s">
        <v>72</v>
      </c>
      <c r="E1240" s="53" t="s">
        <v>1174</v>
      </c>
      <c r="F1240" s="31" t="s">
        <v>35</v>
      </c>
      <c r="G1240" s="1">
        <v>21</v>
      </c>
      <c r="H1240" s="1">
        <v>2016</v>
      </c>
      <c r="I1240" s="36">
        <v>0.82152777777777775</v>
      </c>
      <c r="J1240" s="1" t="s">
        <v>10</v>
      </c>
      <c r="K1240" s="39">
        <v>23876</v>
      </c>
      <c r="L1240" t="s">
        <v>1750</v>
      </c>
      <c r="M1240" s="12">
        <f t="shared" si="139"/>
        <v>0</v>
      </c>
      <c r="N1240" s="12">
        <v>0</v>
      </c>
      <c r="O1240" s="12">
        <v>1</v>
      </c>
      <c r="P1240" s="12">
        <f t="shared" si="135"/>
        <v>0</v>
      </c>
      <c r="Q1240" s="12">
        <f t="shared" si="136"/>
        <v>0</v>
      </c>
      <c r="R1240" s="12">
        <f t="shared" si="137"/>
        <v>0</v>
      </c>
      <c r="S1240" s="14">
        <f t="shared" si="133"/>
        <v>1</v>
      </c>
      <c r="T1240" s="1">
        <f t="shared" si="134"/>
        <v>0</v>
      </c>
      <c r="U1240" s="14">
        <f t="shared" si="138"/>
        <v>1</v>
      </c>
      <c r="V1240" t="s">
        <v>2291</v>
      </c>
      <c r="W1240" s="1">
        <v>0</v>
      </c>
      <c r="X1240" s="1">
        <v>0</v>
      </c>
    </row>
    <row r="1241" spans="2:24" x14ac:dyDescent="0.3">
      <c r="B1241" s="29" t="s">
        <v>110</v>
      </c>
      <c r="C1241" s="33" t="s">
        <v>172</v>
      </c>
      <c r="D1241" s="33" t="s">
        <v>72</v>
      </c>
      <c r="E1241" s="53" t="s">
        <v>1175</v>
      </c>
      <c r="F1241" s="31" t="s">
        <v>35</v>
      </c>
      <c r="G1241" s="1">
        <v>22</v>
      </c>
      <c r="H1241" s="1">
        <v>2016</v>
      </c>
      <c r="I1241" s="36">
        <v>0.79722222222222217</v>
      </c>
      <c r="J1241" s="1" t="s">
        <v>11</v>
      </c>
      <c r="K1241" s="39">
        <v>23785</v>
      </c>
      <c r="L1241" t="s">
        <v>1717</v>
      </c>
      <c r="M1241" s="12">
        <f t="shared" si="139"/>
        <v>0</v>
      </c>
      <c r="N1241" s="12">
        <v>0</v>
      </c>
      <c r="O1241" s="12">
        <v>1</v>
      </c>
      <c r="P1241" s="12">
        <f t="shared" si="135"/>
        <v>0</v>
      </c>
      <c r="Q1241" s="12">
        <f t="shared" si="136"/>
        <v>0</v>
      </c>
      <c r="R1241" s="12">
        <f t="shared" si="137"/>
        <v>0</v>
      </c>
      <c r="S1241" s="14">
        <f t="shared" si="133"/>
        <v>1</v>
      </c>
      <c r="T1241" s="1">
        <f t="shared" si="134"/>
        <v>0</v>
      </c>
      <c r="U1241" s="14">
        <f t="shared" si="138"/>
        <v>1</v>
      </c>
      <c r="V1241" t="s">
        <v>2300</v>
      </c>
      <c r="W1241" s="1">
        <v>0</v>
      </c>
      <c r="X1241" s="1">
        <v>0</v>
      </c>
    </row>
    <row r="1242" spans="2:24" x14ac:dyDescent="0.3">
      <c r="B1242" s="29" t="s">
        <v>111</v>
      </c>
      <c r="C1242" s="33" t="s">
        <v>181</v>
      </c>
      <c r="D1242" s="33" t="s">
        <v>76</v>
      </c>
      <c r="E1242" s="53" t="s">
        <v>926</v>
      </c>
      <c r="F1242" s="31" t="s">
        <v>35</v>
      </c>
      <c r="G1242" s="1">
        <v>24</v>
      </c>
      <c r="H1242" s="1">
        <v>2016</v>
      </c>
      <c r="I1242" s="36">
        <v>0.79652777777777783</v>
      </c>
      <c r="J1242" s="1" t="s">
        <v>5</v>
      </c>
      <c r="K1242" s="39">
        <v>44956</v>
      </c>
      <c r="L1242" t="s">
        <v>1748</v>
      </c>
      <c r="M1242" s="12">
        <f t="shared" si="139"/>
        <v>0</v>
      </c>
      <c r="N1242" s="12">
        <v>0</v>
      </c>
      <c r="O1242" s="12">
        <v>0</v>
      </c>
      <c r="P1242" s="12">
        <f t="shared" si="135"/>
        <v>0</v>
      </c>
      <c r="Q1242" s="12">
        <f t="shared" si="136"/>
        <v>0</v>
      </c>
      <c r="R1242" s="12">
        <f t="shared" si="137"/>
        <v>0</v>
      </c>
      <c r="S1242" s="14">
        <f t="shared" si="133"/>
        <v>1</v>
      </c>
      <c r="T1242" s="1">
        <f t="shared" si="134"/>
        <v>0</v>
      </c>
      <c r="U1242" s="14">
        <f t="shared" si="138"/>
        <v>1</v>
      </c>
      <c r="V1242" t="s">
        <v>2009</v>
      </c>
      <c r="W1242" s="1">
        <v>0</v>
      </c>
      <c r="X1242" s="1">
        <v>0</v>
      </c>
    </row>
    <row r="1243" spans="2:24" x14ac:dyDescent="0.3">
      <c r="B1243" s="29" t="s">
        <v>112</v>
      </c>
      <c r="C1243" s="33" t="s">
        <v>181</v>
      </c>
      <c r="D1243" s="33" t="s">
        <v>76</v>
      </c>
      <c r="E1243" s="53" t="s">
        <v>927</v>
      </c>
      <c r="F1243" s="31" t="s">
        <v>35</v>
      </c>
      <c r="G1243" s="1">
        <v>25</v>
      </c>
      <c r="H1243" s="1">
        <v>2016</v>
      </c>
      <c r="I1243" s="36">
        <v>0.54722222222222217</v>
      </c>
      <c r="J1243" s="1" t="s">
        <v>7</v>
      </c>
      <c r="K1243" s="39">
        <v>18229</v>
      </c>
      <c r="L1243" t="s">
        <v>1845</v>
      </c>
      <c r="M1243" s="12">
        <f t="shared" si="139"/>
        <v>0</v>
      </c>
      <c r="N1243" s="12">
        <v>0</v>
      </c>
      <c r="O1243" s="12">
        <v>0</v>
      </c>
      <c r="P1243" s="12">
        <f t="shared" si="135"/>
        <v>0</v>
      </c>
      <c r="Q1243" s="12">
        <f t="shared" si="136"/>
        <v>0</v>
      </c>
      <c r="R1243" s="12">
        <f t="shared" si="137"/>
        <v>0</v>
      </c>
      <c r="S1243" s="14">
        <f t="shared" si="133"/>
        <v>0</v>
      </c>
      <c r="T1243" s="1">
        <f t="shared" si="134"/>
        <v>1</v>
      </c>
      <c r="U1243" s="14">
        <f t="shared" si="138"/>
        <v>1</v>
      </c>
      <c r="V1243" t="s">
        <v>2301</v>
      </c>
      <c r="W1243" s="1">
        <v>0</v>
      </c>
      <c r="X1243" s="1">
        <v>1</v>
      </c>
    </row>
    <row r="1244" spans="2:24" x14ac:dyDescent="0.3">
      <c r="B1244" s="29" t="s">
        <v>113</v>
      </c>
      <c r="C1244" s="33" t="s">
        <v>181</v>
      </c>
      <c r="D1244" s="33" t="s">
        <v>76</v>
      </c>
      <c r="E1244" s="53" t="s">
        <v>927</v>
      </c>
      <c r="F1244" s="31" t="s">
        <v>35</v>
      </c>
      <c r="G1244" s="1">
        <v>25</v>
      </c>
      <c r="H1244" s="1">
        <v>2016</v>
      </c>
      <c r="I1244" s="36">
        <v>0.79652777777777783</v>
      </c>
      <c r="J1244" s="1" t="s">
        <v>7</v>
      </c>
      <c r="K1244" s="39">
        <v>33040</v>
      </c>
      <c r="L1244" t="s">
        <v>1807</v>
      </c>
      <c r="M1244" s="12">
        <f t="shared" si="139"/>
        <v>0</v>
      </c>
      <c r="N1244" s="12">
        <v>0</v>
      </c>
      <c r="O1244" s="12">
        <v>0</v>
      </c>
      <c r="P1244" s="12">
        <f t="shared" si="135"/>
        <v>0</v>
      </c>
      <c r="Q1244" s="12">
        <f t="shared" si="136"/>
        <v>0</v>
      </c>
      <c r="R1244" s="12">
        <f t="shared" si="137"/>
        <v>0</v>
      </c>
      <c r="S1244" s="14">
        <f t="shared" si="133"/>
        <v>1</v>
      </c>
      <c r="T1244" s="1">
        <f t="shared" si="134"/>
        <v>1</v>
      </c>
      <c r="U1244" s="14">
        <f t="shared" si="138"/>
        <v>1</v>
      </c>
      <c r="V1244" t="s">
        <v>2302</v>
      </c>
      <c r="W1244" s="1">
        <v>0</v>
      </c>
      <c r="X1244" s="1">
        <v>0</v>
      </c>
    </row>
    <row r="1245" spans="2:24" x14ac:dyDescent="0.3">
      <c r="B1245" s="29" t="s">
        <v>114</v>
      </c>
      <c r="C1245" s="33" t="s">
        <v>181</v>
      </c>
      <c r="D1245" s="33" t="s">
        <v>76</v>
      </c>
      <c r="E1245" s="53" t="s">
        <v>928</v>
      </c>
      <c r="F1245" s="31" t="s">
        <v>35</v>
      </c>
      <c r="G1245" s="1">
        <v>26</v>
      </c>
      <c r="H1245" s="1">
        <v>2016</v>
      </c>
      <c r="I1245" s="36">
        <v>0.56874999999999998</v>
      </c>
      <c r="J1245" s="1" t="s">
        <v>8</v>
      </c>
      <c r="K1245" s="39">
        <v>38611</v>
      </c>
      <c r="L1245" t="s">
        <v>1843</v>
      </c>
      <c r="M1245" s="12">
        <f t="shared" si="139"/>
        <v>0</v>
      </c>
      <c r="N1245" s="12">
        <v>0</v>
      </c>
      <c r="O1245" s="12">
        <v>0</v>
      </c>
      <c r="P1245" s="12">
        <f t="shared" si="135"/>
        <v>0</v>
      </c>
      <c r="Q1245" s="12">
        <f t="shared" si="136"/>
        <v>0</v>
      </c>
      <c r="R1245" s="12">
        <f t="shared" si="137"/>
        <v>0</v>
      </c>
      <c r="S1245" s="14">
        <f t="shared" si="133"/>
        <v>0</v>
      </c>
      <c r="T1245" s="1">
        <f t="shared" si="134"/>
        <v>0</v>
      </c>
      <c r="U1245" s="14">
        <f t="shared" si="138"/>
        <v>1</v>
      </c>
      <c r="V1245" t="s">
        <v>2303</v>
      </c>
      <c r="W1245" s="1">
        <v>0</v>
      </c>
      <c r="X1245" s="1">
        <v>0</v>
      </c>
    </row>
    <row r="1246" spans="2:24" x14ac:dyDescent="0.3">
      <c r="B1246" s="29" t="s">
        <v>115</v>
      </c>
      <c r="C1246" s="33" t="s">
        <v>161</v>
      </c>
      <c r="D1246" s="33" t="s">
        <v>66</v>
      </c>
      <c r="E1246" s="53" t="s">
        <v>1176</v>
      </c>
      <c r="F1246" s="31" t="s">
        <v>48</v>
      </c>
      <c r="G1246" s="1">
        <v>8</v>
      </c>
      <c r="H1246" s="1">
        <v>2016</v>
      </c>
      <c r="I1246" s="36">
        <v>0.7993055555555556</v>
      </c>
      <c r="J1246" s="1" t="s">
        <v>5</v>
      </c>
      <c r="K1246" s="39">
        <v>44317</v>
      </c>
      <c r="L1246" t="s">
        <v>1724</v>
      </c>
      <c r="M1246" s="12">
        <f t="shared" si="139"/>
        <v>0</v>
      </c>
      <c r="N1246" s="12">
        <v>0</v>
      </c>
      <c r="O1246" s="12">
        <v>0</v>
      </c>
      <c r="P1246" s="12">
        <f t="shared" si="135"/>
        <v>0</v>
      </c>
      <c r="Q1246" s="12">
        <f t="shared" si="136"/>
        <v>0</v>
      </c>
      <c r="R1246" s="12">
        <f t="shared" si="137"/>
        <v>0</v>
      </c>
      <c r="S1246" s="14">
        <f t="shared" ref="S1246:S1309" si="140">IF(I1246&gt;$S$2,1,0)</f>
        <v>1</v>
      </c>
      <c r="T1246" s="1">
        <f t="shared" ref="T1246:T1309" si="141">IF(J1246=$T$2,1,0)</f>
        <v>0</v>
      </c>
      <c r="U1246" s="14">
        <f t="shared" si="138"/>
        <v>0</v>
      </c>
      <c r="V1246" t="s">
        <v>2304</v>
      </c>
      <c r="W1246" s="1">
        <v>0</v>
      </c>
      <c r="X1246" s="1">
        <v>0</v>
      </c>
    </row>
    <row r="1247" spans="2:24" x14ac:dyDescent="0.3">
      <c r="B1247" s="29" t="s">
        <v>116</v>
      </c>
      <c r="C1247" s="33" t="s">
        <v>161</v>
      </c>
      <c r="D1247" s="33" t="s">
        <v>66</v>
      </c>
      <c r="E1247" s="53" t="s">
        <v>466</v>
      </c>
      <c r="F1247" s="31" t="s">
        <v>48</v>
      </c>
      <c r="G1247" s="1">
        <v>9</v>
      </c>
      <c r="H1247" s="1">
        <v>2016</v>
      </c>
      <c r="I1247" s="36">
        <v>0.56805555555555554</v>
      </c>
      <c r="J1247" s="1" t="s">
        <v>7</v>
      </c>
      <c r="K1247" s="39">
        <v>43288</v>
      </c>
      <c r="L1247" t="s">
        <v>1766</v>
      </c>
      <c r="M1247" s="12">
        <f t="shared" si="139"/>
        <v>0</v>
      </c>
      <c r="N1247" s="12">
        <v>0</v>
      </c>
      <c r="O1247" s="12">
        <v>0</v>
      </c>
      <c r="P1247" s="12">
        <f t="shared" si="135"/>
        <v>0</v>
      </c>
      <c r="Q1247" s="12">
        <f t="shared" si="136"/>
        <v>0</v>
      </c>
      <c r="R1247" s="12">
        <f t="shared" si="137"/>
        <v>0</v>
      </c>
      <c r="S1247" s="14">
        <f t="shared" si="140"/>
        <v>0</v>
      </c>
      <c r="T1247" s="1">
        <f t="shared" si="141"/>
        <v>1</v>
      </c>
      <c r="U1247" s="14">
        <f t="shared" si="138"/>
        <v>0</v>
      </c>
      <c r="V1247" t="s">
        <v>2305</v>
      </c>
      <c r="W1247" s="1">
        <v>1</v>
      </c>
      <c r="X1247" s="1">
        <v>0</v>
      </c>
    </row>
    <row r="1248" spans="2:24" x14ac:dyDescent="0.3">
      <c r="B1248" s="29" t="s">
        <v>117</v>
      </c>
      <c r="C1248" s="33" t="s">
        <v>161</v>
      </c>
      <c r="D1248" s="33" t="s">
        <v>66</v>
      </c>
      <c r="E1248" s="53" t="s">
        <v>467</v>
      </c>
      <c r="F1248" s="31" t="s">
        <v>48</v>
      </c>
      <c r="G1248" s="1">
        <v>10</v>
      </c>
      <c r="H1248" s="1">
        <v>2016</v>
      </c>
      <c r="I1248" s="36">
        <v>0.67222222222222217</v>
      </c>
      <c r="J1248" s="1" t="s">
        <v>8</v>
      </c>
      <c r="K1248" s="39">
        <v>32963</v>
      </c>
      <c r="L1248" t="s">
        <v>1846</v>
      </c>
      <c r="M1248" s="12">
        <f t="shared" si="139"/>
        <v>0</v>
      </c>
      <c r="N1248" s="12">
        <v>0</v>
      </c>
      <c r="O1248" s="12">
        <v>0</v>
      </c>
      <c r="P1248" s="12">
        <f t="shared" si="135"/>
        <v>0</v>
      </c>
      <c r="Q1248" s="12">
        <f t="shared" si="136"/>
        <v>0</v>
      </c>
      <c r="R1248" s="12">
        <f t="shared" si="137"/>
        <v>0</v>
      </c>
      <c r="S1248" s="14">
        <f t="shared" si="140"/>
        <v>0</v>
      </c>
      <c r="T1248" s="1">
        <f t="shared" si="141"/>
        <v>0</v>
      </c>
      <c r="U1248" s="14">
        <f t="shared" si="138"/>
        <v>0</v>
      </c>
      <c r="V1248" t="s">
        <v>2306</v>
      </c>
      <c r="W1248" s="1">
        <v>0</v>
      </c>
      <c r="X1248" s="1">
        <v>0</v>
      </c>
    </row>
    <row r="1249" spans="2:24" x14ac:dyDescent="0.3">
      <c r="B1249" s="29" t="s">
        <v>118</v>
      </c>
      <c r="C1249" s="33" t="s">
        <v>160</v>
      </c>
      <c r="D1249" s="33" t="s">
        <v>92</v>
      </c>
      <c r="E1249" s="53" t="s">
        <v>937</v>
      </c>
      <c r="F1249" s="31" t="s">
        <v>48</v>
      </c>
      <c r="G1249" s="1">
        <v>22</v>
      </c>
      <c r="H1249" s="1">
        <v>2016</v>
      </c>
      <c r="I1249" s="36">
        <v>0.79652777777777783</v>
      </c>
      <c r="J1249" s="1" t="s">
        <v>5</v>
      </c>
      <c r="K1249" s="39">
        <v>39358</v>
      </c>
      <c r="L1249" t="s">
        <v>1730</v>
      </c>
      <c r="M1249" s="12">
        <f t="shared" si="139"/>
        <v>0</v>
      </c>
      <c r="N1249" s="12">
        <v>0</v>
      </c>
      <c r="O1249" s="12">
        <v>0</v>
      </c>
      <c r="P1249" s="12">
        <f t="shared" si="135"/>
        <v>0</v>
      </c>
      <c r="Q1249" s="12">
        <f t="shared" si="136"/>
        <v>0</v>
      </c>
      <c r="R1249" s="12">
        <f t="shared" si="137"/>
        <v>0</v>
      </c>
      <c r="S1249" s="14">
        <f t="shared" si="140"/>
        <v>1</v>
      </c>
      <c r="T1249" s="1">
        <f t="shared" si="141"/>
        <v>0</v>
      </c>
      <c r="U1249" s="14">
        <f t="shared" si="138"/>
        <v>0</v>
      </c>
      <c r="V1249" t="s">
        <v>2223</v>
      </c>
      <c r="W1249" s="1">
        <v>0</v>
      </c>
      <c r="X1249" s="1">
        <v>0</v>
      </c>
    </row>
    <row r="1250" spans="2:24" x14ac:dyDescent="0.3">
      <c r="B1250" s="29" t="s">
        <v>119</v>
      </c>
      <c r="C1250" s="33" t="s">
        <v>160</v>
      </c>
      <c r="D1250" s="33" t="s">
        <v>92</v>
      </c>
      <c r="E1250" s="53" t="s">
        <v>938</v>
      </c>
      <c r="F1250" s="31" t="s">
        <v>48</v>
      </c>
      <c r="G1250" s="1">
        <v>23</v>
      </c>
      <c r="H1250" s="1">
        <v>2016</v>
      </c>
      <c r="I1250" s="36">
        <v>0.79722222222222217</v>
      </c>
      <c r="J1250" s="1" t="s">
        <v>7</v>
      </c>
      <c r="K1250" s="39">
        <v>31946</v>
      </c>
      <c r="L1250" t="s">
        <v>1847</v>
      </c>
      <c r="M1250" s="12">
        <f t="shared" si="139"/>
        <v>0</v>
      </c>
      <c r="N1250" s="12">
        <v>0</v>
      </c>
      <c r="O1250" s="12">
        <v>0</v>
      </c>
      <c r="P1250" s="12">
        <f t="shared" si="135"/>
        <v>0</v>
      </c>
      <c r="Q1250" s="12">
        <f t="shared" si="136"/>
        <v>0</v>
      </c>
      <c r="R1250" s="12">
        <f t="shared" si="137"/>
        <v>0</v>
      </c>
      <c r="S1250" s="14">
        <f t="shared" si="140"/>
        <v>1</v>
      </c>
      <c r="T1250" s="1">
        <f t="shared" si="141"/>
        <v>1</v>
      </c>
      <c r="U1250" s="14">
        <f t="shared" si="138"/>
        <v>0</v>
      </c>
      <c r="V1250" t="s">
        <v>2307</v>
      </c>
      <c r="W1250" s="1">
        <v>0</v>
      </c>
      <c r="X1250" s="1">
        <v>0</v>
      </c>
    </row>
    <row r="1251" spans="2:24" x14ac:dyDescent="0.3">
      <c r="B1251" s="29" t="s">
        <v>120</v>
      </c>
      <c r="C1251" s="33" t="s">
        <v>160</v>
      </c>
      <c r="D1251" s="33" t="s">
        <v>92</v>
      </c>
      <c r="E1251" s="53" t="s">
        <v>939</v>
      </c>
      <c r="F1251" s="31" t="s">
        <v>48</v>
      </c>
      <c r="G1251" s="1">
        <v>24</v>
      </c>
      <c r="H1251" s="1">
        <v>2016</v>
      </c>
      <c r="I1251" s="36">
        <v>0.56736111111111109</v>
      </c>
      <c r="J1251" s="1" t="s">
        <v>8</v>
      </c>
      <c r="K1251" s="39">
        <v>37821</v>
      </c>
      <c r="L1251" t="s">
        <v>1848</v>
      </c>
      <c r="M1251" s="12">
        <f t="shared" si="139"/>
        <v>0</v>
      </c>
      <c r="N1251" s="12">
        <v>0</v>
      </c>
      <c r="O1251" s="12">
        <v>0</v>
      </c>
      <c r="P1251" s="12">
        <f t="shared" si="135"/>
        <v>0</v>
      </c>
      <c r="Q1251" s="12">
        <f t="shared" si="136"/>
        <v>0</v>
      </c>
      <c r="R1251" s="12">
        <f t="shared" si="137"/>
        <v>0</v>
      </c>
      <c r="S1251" s="14">
        <f t="shared" si="140"/>
        <v>0</v>
      </c>
      <c r="T1251" s="1">
        <f t="shared" si="141"/>
        <v>0</v>
      </c>
      <c r="U1251" s="14">
        <f t="shared" si="138"/>
        <v>0</v>
      </c>
      <c r="V1251" t="s">
        <v>2308</v>
      </c>
      <c r="W1251" s="1">
        <v>0</v>
      </c>
      <c r="X1251" s="1">
        <v>0</v>
      </c>
    </row>
    <row r="1252" spans="2:24" x14ac:dyDescent="0.3">
      <c r="B1252" s="29" t="s">
        <v>121</v>
      </c>
      <c r="C1252" s="33" t="s">
        <v>177</v>
      </c>
      <c r="D1252" s="33" t="s">
        <v>70</v>
      </c>
      <c r="E1252" s="53" t="s">
        <v>468</v>
      </c>
      <c r="F1252" s="31" t="s">
        <v>48</v>
      </c>
      <c r="G1252" s="1">
        <v>25</v>
      </c>
      <c r="H1252" s="1">
        <v>2016</v>
      </c>
      <c r="I1252" s="36">
        <v>0.79652777777777783</v>
      </c>
      <c r="J1252" s="1" t="s">
        <v>6</v>
      </c>
      <c r="K1252" s="39">
        <v>19361</v>
      </c>
      <c r="L1252" t="s">
        <v>1849</v>
      </c>
      <c r="M1252" s="12">
        <f t="shared" si="139"/>
        <v>0</v>
      </c>
      <c r="N1252" s="12">
        <v>0</v>
      </c>
      <c r="O1252" s="12">
        <v>1</v>
      </c>
      <c r="P1252" s="12">
        <f t="shared" si="135"/>
        <v>0</v>
      </c>
      <c r="Q1252" s="12">
        <f t="shared" si="136"/>
        <v>0</v>
      </c>
      <c r="R1252" s="12">
        <f t="shared" si="137"/>
        <v>0</v>
      </c>
      <c r="S1252" s="14">
        <f t="shared" si="140"/>
        <v>1</v>
      </c>
      <c r="T1252" s="1">
        <f t="shared" si="141"/>
        <v>0</v>
      </c>
      <c r="U1252" s="14">
        <f t="shared" si="138"/>
        <v>0</v>
      </c>
      <c r="V1252"/>
      <c r="W1252" s="1">
        <v>0</v>
      </c>
      <c r="X1252" s="1">
        <v>0</v>
      </c>
    </row>
    <row r="1253" spans="2:24" x14ac:dyDescent="0.3">
      <c r="B1253" s="29" t="s">
        <v>122</v>
      </c>
      <c r="C1253" s="33" t="s">
        <v>177</v>
      </c>
      <c r="D1253" s="33" t="s">
        <v>70</v>
      </c>
      <c r="E1253" s="53" t="s">
        <v>469</v>
      </c>
      <c r="F1253" s="31" t="s">
        <v>48</v>
      </c>
      <c r="G1253" s="1">
        <v>26</v>
      </c>
      <c r="H1253" s="1">
        <v>2016</v>
      </c>
      <c r="I1253" s="36">
        <v>0.79652777777777783</v>
      </c>
      <c r="J1253" s="1" t="s">
        <v>10</v>
      </c>
      <c r="K1253" s="39">
        <v>23677</v>
      </c>
      <c r="L1253" t="s">
        <v>1848</v>
      </c>
      <c r="M1253" s="12">
        <f t="shared" si="139"/>
        <v>0</v>
      </c>
      <c r="N1253" s="12">
        <v>0</v>
      </c>
      <c r="O1253" s="12">
        <v>1</v>
      </c>
      <c r="P1253" s="12">
        <f t="shared" si="135"/>
        <v>0</v>
      </c>
      <c r="Q1253" s="12">
        <f t="shared" si="136"/>
        <v>0</v>
      </c>
      <c r="R1253" s="12">
        <f t="shared" si="137"/>
        <v>0</v>
      </c>
      <c r="S1253" s="14">
        <f t="shared" si="140"/>
        <v>1</v>
      </c>
      <c r="T1253" s="1">
        <f t="shared" si="141"/>
        <v>0</v>
      </c>
      <c r="U1253" s="14">
        <f t="shared" si="138"/>
        <v>0</v>
      </c>
      <c r="V1253" t="s">
        <v>1971</v>
      </c>
      <c r="W1253" s="1">
        <v>0</v>
      </c>
      <c r="X1253" s="1">
        <v>0</v>
      </c>
    </row>
    <row r="1254" spans="2:24" x14ac:dyDescent="0.3">
      <c r="B1254" s="29" t="s">
        <v>123</v>
      </c>
      <c r="C1254" s="33" t="s">
        <v>177</v>
      </c>
      <c r="D1254" s="33" t="s">
        <v>70</v>
      </c>
      <c r="E1254" s="53" t="s">
        <v>470</v>
      </c>
      <c r="F1254" s="31" t="s">
        <v>48</v>
      </c>
      <c r="G1254" s="1">
        <v>27</v>
      </c>
      <c r="H1254" s="1">
        <v>2016</v>
      </c>
      <c r="I1254" s="36">
        <v>0.79652777777777783</v>
      </c>
      <c r="J1254" s="1" t="s">
        <v>11</v>
      </c>
      <c r="K1254" s="39">
        <v>20324</v>
      </c>
      <c r="L1254" t="s">
        <v>1848</v>
      </c>
      <c r="M1254" s="12">
        <f t="shared" si="139"/>
        <v>0</v>
      </c>
      <c r="N1254" s="12">
        <v>0</v>
      </c>
      <c r="O1254" s="12">
        <v>1</v>
      </c>
      <c r="P1254" s="12">
        <f t="shared" si="135"/>
        <v>0</v>
      </c>
      <c r="Q1254" s="12">
        <f t="shared" si="136"/>
        <v>0</v>
      </c>
      <c r="R1254" s="12">
        <f t="shared" si="137"/>
        <v>0</v>
      </c>
      <c r="S1254" s="14">
        <f t="shared" si="140"/>
        <v>1</v>
      </c>
      <c r="T1254" s="1">
        <f t="shared" si="141"/>
        <v>0</v>
      </c>
      <c r="U1254" s="14">
        <f t="shared" si="138"/>
        <v>0</v>
      </c>
      <c r="V1254"/>
      <c r="W1254" s="1">
        <v>0</v>
      </c>
      <c r="X1254" s="1">
        <v>0</v>
      </c>
    </row>
    <row r="1255" spans="2:24" x14ac:dyDescent="0.3">
      <c r="B1255" s="29" t="s">
        <v>124</v>
      </c>
      <c r="C1255" s="33" t="s">
        <v>168</v>
      </c>
      <c r="D1255" s="33" t="s">
        <v>65</v>
      </c>
      <c r="E1255" s="53" t="s">
        <v>1177</v>
      </c>
      <c r="F1255" s="31" t="s">
        <v>52</v>
      </c>
      <c r="G1255" s="1">
        <v>2</v>
      </c>
      <c r="H1255" s="1">
        <v>2016</v>
      </c>
      <c r="I1255" s="36">
        <v>0.79652777777777783</v>
      </c>
      <c r="J1255" s="1" t="s">
        <v>10</v>
      </c>
      <c r="K1255" s="39">
        <v>22230</v>
      </c>
      <c r="L1255" t="s">
        <v>1724</v>
      </c>
      <c r="M1255" s="12">
        <f t="shared" si="139"/>
        <v>0</v>
      </c>
      <c r="N1255" s="12">
        <v>0</v>
      </c>
      <c r="O1255" s="12">
        <v>0</v>
      </c>
      <c r="P1255" s="12">
        <f t="shared" si="135"/>
        <v>0</v>
      </c>
      <c r="Q1255" s="12">
        <f t="shared" si="136"/>
        <v>0</v>
      </c>
      <c r="R1255" s="12">
        <f t="shared" si="137"/>
        <v>0</v>
      </c>
      <c r="S1255" s="14">
        <f t="shared" si="140"/>
        <v>1</v>
      </c>
      <c r="T1255" s="1">
        <f t="shared" si="141"/>
        <v>0</v>
      </c>
      <c r="U1255" s="14">
        <f t="shared" si="138"/>
        <v>0</v>
      </c>
      <c r="V1255"/>
      <c r="W1255" s="1">
        <v>0</v>
      </c>
      <c r="X1255" s="1">
        <v>0</v>
      </c>
    </row>
    <row r="1256" spans="2:24" x14ac:dyDescent="0.3">
      <c r="B1256" s="29" t="s">
        <v>125</v>
      </c>
      <c r="C1256" s="33" t="s">
        <v>168</v>
      </c>
      <c r="D1256" s="33" t="s">
        <v>65</v>
      </c>
      <c r="E1256" s="53" t="s">
        <v>1178</v>
      </c>
      <c r="F1256" s="31" t="s">
        <v>52</v>
      </c>
      <c r="G1256" s="1">
        <v>3</v>
      </c>
      <c r="H1256" s="1">
        <v>2016</v>
      </c>
      <c r="I1256" s="36">
        <v>0.79652777777777783</v>
      </c>
      <c r="J1256" s="1" t="s">
        <v>11</v>
      </c>
      <c r="K1256" s="39">
        <v>24552</v>
      </c>
      <c r="L1256" t="s">
        <v>1816</v>
      </c>
      <c r="M1256" s="12">
        <f t="shared" si="139"/>
        <v>0</v>
      </c>
      <c r="N1256" s="12">
        <v>0</v>
      </c>
      <c r="O1256" s="12">
        <v>0</v>
      </c>
      <c r="P1256" s="12">
        <f t="shared" si="135"/>
        <v>0</v>
      </c>
      <c r="Q1256" s="12">
        <f t="shared" si="136"/>
        <v>0</v>
      </c>
      <c r="R1256" s="12">
        <f t="shared" si="137"/>
        <v>0</v>
      </c>
      <c r="S1256" s="14">
        <f t="shared" si="140"/>
        <v>1</v>
      </c>
      <c r="T1256" s="1">
        <f t="shared" si="141"/>
        <v>0</v>
      </c>
      <c r="U1256" s="14">
        <f t="shared" si="138"/>
        <v>0</v>
      </c>
      <c r="V1256"/>
      <c r="W1256" s="1">
        <v>0</v>
      </c>
      <c r="X1256" s="1">
        <v>0</v>
      </c>
    </row>
    <row r="1257" spans="2:24" x14ac:dyDescent="0.3">
      <c r="B1257" s="29" t="s">
        <v>126</v>
      </c>
      <c r="C1257" s="33" t="s">
        <v>168</v>
      </c>
      <c r="D1257" s="33" t="s">
        <v>65</v>
      </c>
      <c r="E1257" s="53" t="s">
        <v>1179</v>
      </c>
      <c r="F1257" s="31" t="s">
        <v>52</v>
      </c>
      <c r="G1257" s="1">
        <v>4</v>
      </c>
      <c r="H1257" s="1">
        <v>2016</v>
      </c>
      <c r="I1257" s="36">
        <v>0.79652777777777783</v>
      </c>
      <c r="J1257" s="1" t="s">
        <v>9</v>
      </c>
      <c r="K1257" s="39">
        <v>28762</v>
      </c>
      <c r="L1257" t="s">
        <v>1715</v>
      </c>
      <c r="M1257" s="12">
        <f t="shared" si="139"/>
        <v>0</v>
      </c>
      <c r="N1257" s="12">
        <v>0</v>
      </c>
      <c r="O1257" s="12">
        <v>0</v>
      </c>
      <c r="P1257" s="12">
        <f t="shared" si="135"/>
        <v>0</v>
      </c>
      <c r="Q1257" s="12">
        <f t="shared" si="136"/>
        <v>0</v>
      </c>
      <c r="R1257" s="12">
        <f t="shared" si="137"/>
        <v>0</v>
      </c>
      <c r="S1257" s="14">
        <f t="shared" si="140"/>
        <v>1</v>
      </c>
      <c r="T1257" s="1">
        <f t="shared" si="141"/>
        <v>0</v>
      </c>
      <c r="U1257" s="14">
        <f t="shared" si="138"/>
        <v>0</v>
      </c>
      <c r="V1257" t="s">
        <v>2309</v>
      </c>
      <c r="W1257" s="1">
        <v>0</v>
      </c>
      <c r="X1257" s="1">
        <v>0</v>
      </c>
    </row>
    <row r="1258" spans="2:24" x14ac:dyDescent="0.3">
      <c r="B1258" s="29" t="s">
        <v>127</v>
      </c>
      <c r="C1258" s="33" t="s">
        <v>156</v>
      </c>
      <c r="D1258" s="33" t="s">
        <v>80</v>
      </c>
      <c r="E1258" s="53" t="s">
        <v>1180</v>
      </c>
      <c r="F1258" s="31" t="s">
        <v>52</v>
      </c>
      <c r="G1258" s="1">
        <v>16</v>
      </c>
      <c r="H1258" s="1">
        <v>2016</v>
      </c>
      <c r="I1258" s="36">
        <v>0.79722222222222217</v>
      </c>
      <c r="J1258" s="1" t="s">
        <v>10</v>
      </c>
      <c r="K1258" s="39">
        <v>26014</v>
      </c>
      <c r="L1258" t="s">
        <v>1848</v>
      </c>
      <c r="M1258" s="12">
        <f t="shared" si="139"/>
        <v>0</v>
      </c>
      <c r="N1258" s="12">
        <v>0</v>
      </c>
      <c r="O1258" s="12">
        <v>0</v>
      </c>
      <c r="P1258" s="12">
        <f t="shared" si="135"/>
        <v>0</v>
      </c>
      <c r="Q1258" s="12">
        <f t="shared" si="136"/>
        <v>1</v>
      </c>
      <c r="R1258" s="12">
        <f t="shared" si="137"/>
        <v>0</v>
      </c>
      <c r="S1258" s="14">
        <f t="shared" si="140"/>
        <v>1</v>
      </c>
      <c r="T1258" s="1">
        <f t="shared" si="141"/>
        <v>0</v>
      </c>
      <c r="U1258" s="14">
        <f t="shared" si="138"/>
        <v>0</v>
      </c>
      <c r="V1258"/>
      <c r="W1258" s="1">
        <v>0</v>
      </c>
      <c r="X1258" s="1">
        <v>0</v>
      </c>
    </row>
    <row r="1259" spans="2:24" x14ac:dyDescent="0.3">
      <c r="B1259" s="29" t="s">
        <v>128</v>
      </c>
      <c r="C1259" s="33" t="s">
        <v>156</v>
      </c>
      <c r="D1259" s="33" t="s">
        <v>80</v>
      </c>
      <c r="E1259" s="53" t="s">
        <v>1181</v>
      </c>
      <c r="F1259" s="31" t="s">
        <v>52</v>
      </c>
      <c r="G1259" s="1">
        <v>17</v>
      </c>
      <c r="H1259" s="1">
        <v>2016</v>
      </c>
      <c r="I1259" s="36">
        <v>0.79722222222222217</v>
      </c>
      <c r="J1259" s="1" t="s">
        <v>11</v>
      </c>
      <c r="K1259" s="39">
        <v>26160</v>
      </c>
      <c r="L1259" t="s">
        <v>1850</v>
      </c>
      <c r="M1259" s="12">
        <f t="shared" si="139"/>
        <v>0</v>
      </c>
      <c r="N1259" s="12">
        <v>0</v>
      </c>
      <c r="O1259" s="12">
        <v>0</v>
      </c>
      <c r="P1259" s="12">
        <f t="shared" si="135"/>
        <v>0</v>
      </c>
      <c r="Q1259" s="12">
        <f t="shared" si="136"/>
        <v>1</v>
      </c>
      <c r="R1259" s="12">
        <f t="shared" si="137"/>
        <v>0</v>
      </c>
      <c r="S1259" s="14">
        <f t="shared" si="140"/>
        <v>1</v>
      </c>
      <c r="T1259" s="1">
        <f t="shared" si="141"/>
        <v>0</v>
      </c>
      <c r="U1259" s="14">
        <f t="shared" si="138"/>
        <v>0</v>
      </c>
      <c r="V1259" t="s">
        <v>2310</v>
      </c>
      <c r="W1259" s="1">
        <v>0</v>
      </c>
      <c r="X1259" s="1">
        <v>0</v>
      </c>
    </row>
    <row r="1260" spans="2:24" x14ac:dyDescent="0.3">
      <c r="B1260" s="29" t="s">
        <v>129</v>
      </c>
      <c r="C1260" s="33" t="s">
        <v>176</v>
      </c>
      <c r="D1260" s="33" t="s">
        <v>68</v>
      </c>
      <c r="E1260" s="53" t="s">
        <v>1182</v>
      </c>
      <c r="F1260" s="31" t="s">
        <v>52</v>
      </c>
      <c r="G1260" s="1">
        <v>18</v>
      </c>
      <c r="H1260" s="1">
        <v>2016</v>
      </c>
      <c r="I1260" s="36">
        <v>0.79652777777777783</v>
      </c>
      <c r="J1260" s="1" t="s">
        <v>9</v>
      </c>
      <c r="K1260" s="39">
        <v>20288</v>
      </c>
      <c r="L1260" t="s">
        <v>1719</v>
      </c>
      <c r="M1260" s="12">
        <f t="shared" si="139"/>
        <v>0</v>
      </c>
      <c r="N1260" s="12">
        <v>0</v>
      </c>
      <c r="O1260" s="12">
        <v>0</v>
      </c>
      <c r="P1260" s="12">
        <f t="shared" si="135"/>
        <v>0</v>
      </c>
      <c r="Q1260" s="12">
        <f t="shared" si="136"/>
        <v>0</v>
      </c>
      <c r="R1260" s="12">
        <f t="shared" si="137"/>
        <v>0</v>
      </c>
      <c r="S1260" s="14">
        <f t="shared" si="140"/>
        <v>1</v>
      </c>
      <c r="T1260" s="1">
        <f t="shared" si="141"/>
        <v>0</v>
      </c>
      <c r="U1260" s="14">
        <f t="shared" si="138"/>
        <v>0</v>
      </c>
      <c r="V1260" t="s">
        <v>1971</v>
      </c>
      <c r="W1260" s="1">
        <v>0</v>
      </c>
      <c r="X1260" s="1">
        <v>0</v>
      </c>
    </row>
    <row r="1261" spans="2:24" x14ac:dyDescent="0.3">
      <c r="B1261" s="29" t="s">
        <v>130</v>
      </c>
      <c r="C1261" s="33" t="s">
        <v>176</v>
      </c>
      <c r="D1261" s="33" t="s">
        <v>68</v>
      </c>
      <c r="E1261" s="53" t="s">
        <v>1183</v>
      </c>
      <c r="F1261" s="31" t="s">
        <v>52</v>
      </c>
      <c r="G1261" s="1">
        <v>19</v>
      </c>
      <c r="H1261" s="1">
        <v>2016</v>
      </c>
      <c r="I1261" s="36">
        <v>0.79583333333333339</v>
      </c>
      <c r="J1261" s="1" t="s">
        <v>5</v>
      </c>
      <c r="K1261" s="39">
        <v>34422</v>
      </c>
      <c r="L1261" t="s">
        <v>1777</v>
      </c>
      <c r="M1261" s="12">
        <f t="shared" si="139"/>
        <v>0</v>
      </c>
      <c r="N1261" s="12">
        <v>0</v>
      </c>
      <c r="O1261" s="12">
        <v>0</v>
      </c>
      <c r="P1261" s="12">
        <f t="shared" si="135"/>
        <v>0</v>
      </c>
      <c r="Q1261" s="12">
        <f t="shared" si="136"/>
        <v>0</v>
      </c>
      <c r="R1261" s="12">
        <f t="shared" si="137"/>
        <v>0</v>
      </c>
      <c r="S1261" s="14">
        <f t="shared" si="140"/>
        <v>1</v>
      </c>
      <c r="T1261" s="1">
        <f t="shared" si="141"/>
        <v>0</v>
      </c>
      <c r="U1261" s="14">
        <f t="shared" si="138"/>
        <v>0</v>
      </c>
      <c r="V1261" t="s">
        <v>2311</v>
      </c>
      <c r="W1261" s="1">
        <v>0</v>
      </c>
      <c r="X1261" s="1">
        <v>0</v>
      </c>
    </row>
    <row r="1262" spans="2:24" x14ac:dyDescent="0.3">
      <c r="B1262" s="29" t="s">
        <v>131</v>
      </c>
      <c r="C1262" s="33" t="s">
        <v>176</v>
      </c>
      <c r="D1262" s="33" t="s">
        <v>68</v>
      </c>
      <c r="E1262" s="53" t="s">
        <v>1184</v>
      </c>
      <c r="F1262" s="31" t="s">
        <v>52</v>
      </c>
      <c r="G1262" s="1">
        <v>20</v>
      </c>
      <c r="H1262" s="1">
        <v>2016</v>
      </c>
      <c r="I1262" s="36">
        <v>0.79652777777777783</v>
      </c>
      <c r="J1262" s="1" t="s">
        <v>7</v>
      </c>
      <c r="K1262" s="39">
        <v>39373</v>
      </c>
      <c r="L1262" t="s">
        <v>1718</v>
      </c>
      <c r="M1262" s="12">
        <f t="shared" si="139"/>
        <v>0</v>
      </c>
      <c r="N1262" s="12">
        <v>0</v>
      </c>
      <c r="O1262" s="12">
        <v>0</v>
      </c>
      <c r="P1262" s="12">
        <f t="shared" si="135"/>
        <v>0</v>
      </c>
      <c r="Q1262" s="12">
        <f t="shared" si="136"/>
        <v>0</v>
      </c>
      <c r="R1262" s="12">
        <f t="shared" si="137"/>
        <v>0</v>
      </c>
      <c r="S1262" s="14">
        <f t="shared" si="140"/>
        <v>1</v>
      </c>
      <c r="T1262" s="1">
        <f t="shared" si="141"/>
        <v>1</v>
      </c>
      <c r="U1262" s="14">
        <f t="shared" si="138"/>
        <v>0</v>
      </c>
      <c r="V1262" t="s">
        <v>2312</v>
      </c>
      <c r="W1262" s="1">
        <v>1</v>
      </c>
      <c r="X1262" s="1">
        <v>0</v>
      </c>
    </row>
    <row r="1263" spans="2:24" x14ac:dyDescent="0.3">
      <c r="B1263" s="29" t="s">
        <v>132</v>
      </c>
      <c r="C1263" s="33" t="s">
        <v>176</v>
      </c>
      <c r="D1263" s="33" t="s">
        <v>68</v>
      </c>
      <c r="E1263" s="53" t="s">
        <v>1185</v>
      </c>
      <c r="F1263" s="31" t="s">
        <v>52</v>
      </c>
      <c r="G1263" s="1">
        <v>21</v>
      </c>
      <c r="H1263" s="1">
        <v>2016</v>
      </c>
      <c r="I1263" s="36">
        <v>0.73611111111111116</v>
      </c>
      <c r="J1263" s="1" t="s">
        <v>8</v>
      </c>
      <c r="K1263" s="39">
        <v>29734</v>
      </c>
      <c r="L1263" t="s">
        <v>1739</v>
      </c>
      <c r="M1263" s="12">
        <f t="shared" si="139"/>
        <v>0</v>
      </c>
      <c r="N1263" s="12">
        <v>0</v>
      </c>
      <c r="O1263" s="12">
        <v>0</v>
      </c>
      <c r="P1263" s="12">
        <f t="shared" si="135"/>
        <v>0</v>
      </c>
      <c r="Q1263" s="12">
        <f t="shared" si="136"/>
        <v>0</v>
      </c>
      <c r="R1263" s="12">
        <f t="shared" si="137"/>
        <v>0</v>
      </c>
      <c r="S1263" s="14">
        <f t="shared" si="140"/>
        <v>0</v>
      </c>
      <c r="T1263" s="1">
        <f t="shared" si="141"/>
        <v>0</v>
      </c>
      <c r="U1263" s="14">
        <f t="shared" si="138"/>
        <v>0</v>
      </c>
      <c r="V1263" t="s">
        <v>2313</v>
      </c>
      <c r="W1263" s="1">
        <v>0</v>
      </c>
      <c r="X1263" s="1">
        <v>0</v>
      </c>
    </row>
    <row r="1264" spans="2:24" x14ac:dyDescent="0.3">
      <c r="B1264" s="29" t="s">
        <v>133</v>
      </c>
      <c r="C1264" t="s">
        <v>178</v>
      </c>
      <c r="D1264" t="s">
        <v>1884</v>
      </c>
      <c r="E1264" s="53" t="s">
        <v>1186</v>
      </c>
      <c r="F1264" s="31" t="s">
        <v>52</v>
      </c>
      <c r="G1264" s="1">
        <v>22</v>
      </c>
      <c r="H1264" s="1">
        <v>2016</v>
      </c>
      <c r="I1264" s="36">
        <v>0.79652777777777783</v>
      </c>
      <c r="J1264" s="1" t="s">
        <v>6</v>
      </c>
      <c r="K1264" s="39">
        <v>31660</v>
      </c>
      <c r="L1264" t="s">
        <v>1715</v>
      </c>
      <c r="M1264" s="12">
        <f t="shared" si="139"/>
        <v>0</v>
      </c>
      <c r="N1264" s="12">
        <v>0</v>
      </c>
      <c r="O1264" s="12">
        <v>1</v>
      </c>
      <c r="P1264" s="12">
        <f t="shared" si="135"/>
        <v>0</v>
      </c>
      <c r="Q1264" s="12">
        <f t="shared" si="136"/>
        <v>0</v>
      </c>
      <c r="R1264" s="12">
        <f t="shared" si="137"/>
        <v>1</v>
      </c>
      <c r="S1264" s="14">
        <f t="shared" si="140"/>
        <v>1</v>
      </c>
      <c r="T1264" s="1">
        <f t="shared" si="141"/>
        <v>0</v>
      </c>
      <c r="U1264" s="14">
        <f t="shared" si="138"/>
        <v>0</v>
      </c>
      <c r="V1264" t="s">
        <v>2314</v>
      </c>
      <c r="W1264" s="1">
        <v>0</v>
      </c>
      <c r="X1264" s="1">
        <v>0</v>
      </c>
    </row>
    <row r="1265" spans="2:24" x14ac:dyDescent="0.3">
      <c r="B1265" s="29" t="s">
        <v>134</v>
      </c>
      <c r="C1265" t="s">
        <v>178</v>
      </c>
      <c r="D1265" t="s">
        <v>1884</v>
      </c>
      <c r="E1265" s="53" t="s">
        <v>482</v>
      </c>
      <c r="F1265" s="31" t="s">
        <v>52</v>
      </c>
      <c r="G1265" s="1">
        <v>23</v>
      </c>
      <c r="H1265" s="1">
        <v>2016</v>
      </c>
      <c r="I1265" s="36">
        <v>0.79652777777777783</v>
      </c>
      <c r="J1265" s="1" t="s">
        <v>10</v>
      </c>
      <c r="K1265" s="39">
        <v>26697</v>
      </c>
      <c r="L1265" t="s">
        <v>1816</v>
      </c>
      <c r="M1265" s="12">
        <f t="shared" si="139"/>
        <v>0</v>
      </c>
      <c r="N1265" s="12">
        <v>0</v>
      </c>
      <c r="O1265" s="12">
        <v>1</v>
      </c>
      <c r="P1265" s="12">
        <f t="shared" si="135"/>
        <v>0</v>
      </c>
      <c r="Q1265" s="12">
        <f t="shared" si="136"/>
        <v>0</v>
      </c>
      <c r="R1265" s="12">
        <f t="shared" si="137"/>
        <v>1</v>
      </c>
      <c r="S1265" s="14">
        <f t="shared" si="140"/>
        <v>1</v>
      </c>
      <c r="T1265" s="1">
        <f t="shared" si="141"/>
        <v>0</v>
      </c>
      <c r="U1265" s="14">
        <f t="shared" si="138"/>
        <v>0</v>
      </c>
      <c r="V1265"/>
      <c r="W1265" s="1">
        <v>0</v>
      </c>
      <c r="X1265" s="1">
        <v>0</v>
      </c>
    </row>
    <row r="1266" spans="2:24" x14ac:dyDescent="0.3">
      <c r="B1266" s="29" t="s">
        <v>135</v>
      </c>
      <c r="C1266" s="33" t="s">
        <v>157</v>
      </c>
      <c r="D1266" s="33" t="s">
        <v>79</v>
      </c>
      <c r="E1266" s="53" t="s">
        <v>488</v>
      </c>
      <c r="F1266" s="31" t="s">
        <v>52</v>
      </c>
      <c r="G1266" s="1">
        <v>29</v>
      </c>
      <c r="H1266" s="1">
        <v>2016</v>
      </c>
      <c r="I1266" s="36">
        <v>0.79652777777777783</v>
      </c>
      <c r="J1266" s="1" t="s">
        <v>6</v>
      </c>
      <c r="K1266" s="39">
        <v>15532</v>
      </c>
      <c r="L1266" t="s">
        <v>1747</v>
      </c>
      <c r="M1266" s="12">
        <f t="shared" si="139"/>
        <v>0</v>
      </c>
      <c r="N1266" s="12">
        <v>0</v>
      </c>
      <c r="O1266" s="12">
        <v>0</v>
      </c>
      <c r="P1266" s="12">
        <f t="shared" si="135"/>
        <v>0</v>
      </c>
      <c r="Q1266" s="12">
        <f t="shared" si="136"/>
        <v>0</v>
      </c>
      <c r="R1266" s="12">
        <f t="shared" si="137"/>
        <v>0</v>
      </c>
      <c r="S1266" s="14">
        <f t="shared" si="140"/>
        <v>1</v>
      </c>
      <c r="T1266" s="1">
        <f t="shared" si="141"/>
        <v>0</v>
      </c>
      <c r="U1266" s="14">
        <f t="shared" si="138"/>
        <v>0</v>
      </c>
      <c r="V1266"/>
      <c r="W1266" s="1">
        <v>0</v>
      </c>
      <c r="X1266" s="1">
        <v>0</v>
      </c>
    </row>
    <row r="1267" spans="2:24" x14ac:dyDescent="0.3">
      <c r="B1267" s="29" t="s">
        <v>136</v>
      </c>
      <c r="C1267" s="33" t="s">
        <v>157</v>
      </c>
      <c r="D1267" s="33" t="s">
        <v>79</v>
      </c>
      <c r="E1267" s="53" t="s">
        <v>946</v>
      </c>
      <c r="F1267" s="31" t="s">
        <v>52</v>
      </c>
      <c r="G1267" s="1">
        <v>30</v>
      </c>
      <c r="H1267" s="1">
        <v>2016</v>
      </c>
      <c r="I1267" s="36">
        <v>0.79652777777777783</v>
      </c>
      <c r="J1267" s="1" t="s">
        <v>10</v>
      </c>
      <c r="K1267" s="39">
        <v>16083</v>
      </c>
      <c r="L1267" t="s">
        <v>1776</v>
      </c>
      <c r="M1267" s="12">
        <f t="shared" si="139"/>
        <v>0</v>
      </c>
      <c r="N1267" s="12">
        <v>0</v>
      </c>
      <c r="O1267" s="12">
        <v>0</v>
      </c>
      <c r="P1267" s="12">
        <f t="shared" si="135"/>
        <v>0</v>
      </c>
      <c r="Q1267" s="12">
        <f t="shared" si="136"/>
        <v>0</v>
      </c>
      <c r="R1267" s="12">
        <f t="shared" si="137"/>
        <v>0</v>
      </c>
      <c r="S1267" s="14">
        <f t="shared" si="140"/>
        <v>1</v>
      </c>
      <c r="T1267" s="1">
        <f t="shared" si="141"/>
        <v>0</v>
      </c>
      <c r="U1267" s="14">
        <f t="shared" si="138"/>
        <v>0</v>
      </c>
      <c r="V1267"/>
      <c r="W1267" s="1">
        <v>0</v>
      </c>
      <c r="X1267" s="1">
        <v>0</v>
      </c>
    </row>
    <row r="1268" spans="2:24" x14ac:dyDescent="0.3">
      <c r="B1268" s="29" t="s">
        <v>137</v>
      </c>
      <c r="C1268" s="33" t="s">
        <v>157</v>
      </c>
      <c r="D1268" s="33" t="s">
        <v>79</v>
      </c>
      <c r="E1268" s="53" t="s">
        <v>947</v>
      </c>
      <c r="F1268" s="31" t="s">
        <v>52</v>
      </c>
      <c r="G1268" s="1">
        <v>31</v>
      </c>
      <c r="H1268" s="1">
        <v>2016</v>
      </c>
      <c r="I1268" s="36">
        <v>0.79722222222222217</v>
      </c>
      <c r="J1268" s="1" t="s">
        <v>11</v>
      </c>
      <c r="K1268" s="39">
        <v>16161</v>
      </c>
      <c r="L1268" t="s">
        <v>1735</v>
      </c>
      <c r="M1268" s="12">
        <f t="shared" si="139"/>
        <v>0</v>
      </c>
      <c r="N1268" s="12">
        <v>0</v>
      </c>
      <c r="O1268" s="12">
        <v>0</v>
      </c>
      <c r="P1268" s="12">
        <f t="shared" si="135"/>
        <v>0</v>
      </c>
      <c r="Q1268" s="12">
        <f t="shared" si="136"/>
        <v>0</v>
      </c>
      <c r="R1268" s="12">
        <f t="shared" si="137"/>
        <v>0</v>
      </c>
      <c r="S1268" s="14">
        <f t="shared" si="140"/>
        <v>1</v>
      </c>
      <c r="T1268" s="1">
        <f t="shared" si="141"/>
        <v>0</v>
      </c>
      <c r="U1268" s="14">
        <f t="shared" si="138"/>
        <v>0</v>
      </c>
      <c r="V1268"/>
      <c r="W1268" s="1">
        <v>0</v>
      </c>
      <c r="X1268" s="1">
        <v>0</v>
      </c>
    </row>
    <row r="1269" spans="2:24" x14ac:dyDescent="0.3">
      <c r="B1269" s="29" t="s">
        <v>138</v>
      </c>
      <c r="C1269" s="33" t="s">
        <v>162</v>
      </c>
      <c r="D1269" s="33" t="s">
        <v>75</v>
      </c>
      <c r="E1269" s="53" t="s">
        <v>1187</v>
      </c>
      <c r="F1269" s="31" t="s">
        <v>53</v>
      </c>
      <c r="G1269" s="1">
        <v>2</v>
      </c>
      <c r="H1269" s="1">
        <v>2016</v>
      </c>
      <c r="I1269" s="36">
        <v>0.79722222222222217</v>
      </c>
      <c r="J1269" s="1" t="s">
        <v>5</v>
      </c>
      <c r="K1269" s="39">
        <v>24226</v>
      </c>
      <c r="L1269" t="s">
        <v>1731</v>
      </c>
      <c r="M1269" s="12">
        <f t="shared" si="139"/>
        <v>0</v>
      </c>
      <c r="N1269" s="12">
        <v>0</v>
      </c>
      <c r="O1269" s="12">
        <v>0</v>
      </c>
      <c r="P1269" s="12">
        <f t="shared" si="135"/>
        <v>1</v>
      </c>
      <c r="Q1269" s="12">
        <f t="shared" si="136"/>
        <v>0</v>
      </c>
      <c r="R1269" s="12">
        <f t="shared" si="137"/>
        <v>0</v>
      </c>
      <c r="S1269" s="14">
        <f t="shared" si="140"/>
        <v>1</v>
      </c>
      <c r="T1269" s="1">
        <f t="shared" si="141"/>
        <v>0</v>
      </c>
      <c r="U1269" s="14">
        <f t="shared" si="138"/>
        <v>0</v>
      </c>
      <c r="V1269" t="s">
        <v>1887</v>
      </c>
      <c r="W1269" s="1">
        <v>0</v>
      </c>
      <c r="X1269" s="1">
        <v>0</v>
      </c>
    </row>
    <row r="1270" spans="2:24" x14ac:dyDescent="0.3">
      <c r="B1270" s="29" t="s">
        <v>139</v>
      </c>
      <c r="C1270" s="33" t="s">
        <v>162</v>
      </c>
      <c r="D1270" s="33" t="s">
        <v>75</v>
      </c>
      <c r="E1270" s="53" t="s">
        <v>1188</v>
      </c>
      <c r="F1270" s="31" t="s">
        <v>53</v>
      </c>
      <c r="G1270" s="1">
        <v>3</v>
      </c>
      <c r="H1270" s="1">
        <v>2016</v>
      </c>
      <c r="I1270" s="36">
        <v>0.79583333333333339</v>
      </c>
      <c r="J1270" s="1" t="s">
        <v>7</v>
      </c>
      <c r="K1270" s="39">
        <v>30855</v>
      </c>
      <c r="L1270" t="s">
        <v>1732</v>
      </c>
      <c r="M1270" s="12">
        <f t="shared" si="139"/>
        <v>0</v>
      </c>
      <c r="N1270" s="12">
        <v>0</v>
      </c>
      <c r="O1270" s="12">
        <v>0</v>
      </c>
      <c r="P1270" s="12">
        <f t="shared" si="135"/>
        <v>1</v>
      </c>
      <c r="Q1270" s="12">
        <f t="shared" si="136"/>
        <v>0</v>
      </c>
      <c r="R1270" s="12">
        <f t="shared" si="137"/>
        <v>0</v>
      </c>
      <c r="S1270" s="14">
        <f t="shared" si="140"/>
        <v>1</v>
      </c>
      <c r="T1270" s="1">
        <f t="shared" si="141"/>
        <v>1</v>
      </c>
      <c r="U1270" s="14">
        <f t="shared" si="138"/>
        <v>0</v>
      </c>
      <c r="V1270"/>
      <c r="W1270" s="1">
        <v>0</v>
      </c>
      <c r="X1270" s="1">
        <v>0</v>
      </c>
    </row>
    <row r="1271" spans="2:24" x14ac:dyDescent="0.3">
      <c r="B1271" s="29" t="s">
        <v>140</v>
      </c>
      <c r="C1271" s="33" t="s">
        <v>162</v>
      </c>
      <c r="D1271" s="33" t="s">
        <v>75</v>
      </c>
      <c r="E1271" s="53" t="s">
        <v>1189</v>
      </c>
      <c r="F1271" s="31" t="s">
        <v>53</v>
      </c>
      <c r="G1271" s="1">
        <v>4</v>
      </c>
      <c r="H1271" s="1">
        <v>2016</v>
      </c>
      <c r="I1271" s="36">
        <v>0.56805555555555554</v>
      </c>
      <c r="J1271" s="1" t="s">
        <v>8</v>
      </c>
      <c r="K1271" s="39">
        <v>31161</v>
      </c>
      <c r="L1271" t="s">
        <v>1767</v>
      </c>
      <c r="M1271" s="12">
        <f t="shared" si="139"/>
        <v>0</v>
      </c>
      <c r="N1271" s="12">
        <v>0</v>
      </c>
      <c r="O1271" s="12">
        <v>0</v>
      </c>
      <c r="P1271" s="12">
        <f t="shared" ref="P1271:P1334" si="142">IF(C1271=$P$3,1,0)</f>
        <v>1</v>
      </c>
      <c r="Q1271" s="12">
        <f t="shared" ref="Q1271:Q1334" si="143">IF(C1271=$Q$3,1,0)</f>
        <v>0</v>
      </c>
      <c r="R1271" s="12">
        <f t="shared" ref="R1271:R1334" si="144">IF(C1271=$R$3,1,0)</f>
        <v>0</v>
      </c>
      <c r="S1271" s="14">
        <f t="shared" si="140"/>
        <v>0</v>
      </c>
      <c r="T1271" s="1">
        <f t="shared" si="141"/>
        <v>0</v>
      </c>
      <c r="U1271" s="14">
        <f t="shared" ref="U1271:U1334" si="145">IF(F1271=$U$2,1,0)</f>
        <v>0</v>
      </c>
      <c r="V1271" t="s">
        <v>1907</v>
      </c>
      <c r="W1271" s="1">
        <v>0</v>
      </c>
      <c r="X1271" s="1">
        <v>0</v>
      </c>
    </row>
    <row r="1272" spans="2:24" x14ac:dyDescent="0.3">
      <c r="B1272" s="29" t="s">
        <v>141</v>
      </c>
      <c r="C1272" s="33" t="s">
        <v>181</v>
      </c>
      <c r="D1272" s="33" t="s">
        <v>76</v>
      </c>
      <c r="E1272" s="53" t="s">
        <v>1190</v>
      </c>
      <c r="F1272" s="31" t="s">
        <v>53</v>
      </c>
      <c r="G1272" s="1">
        <v>15</v>
      </c>
      <c r="H1272" s="1">
        <v>2016</v>
      </c>
      <c r="I1272" s="36">
        <v>0.79722222222222217</v>
      </c>
      <c r="J1272" s="1" t="s">
        <v>9</v>
      </c>
      <c r="K1272" s="39">
        <v>19233</v>
      </c>
      <c r="L1272" t="s">
        <v>1711</v>
      </c>
      <c r="M1272" s="12">
        <f t="shared" si="139"/>
        <v>0</v>
      </c>
      <c r="N1272" s="12">
        <v>0</v>
      </c>
      <c r="O1272" s="12">
        <v>0</v>
      </c>
      <c r="P1272" s="12">
        <f t="shared" si="142"/>
        <v>0</v>
      </c>
      <c r="Q1272" s="12">
        <f t="shared" si="143"/>
        <v>0</v>
      </c>
      <c r="R1272" s="12">
        <f t="shared" si="144"/>
        <v>0</v>
      </c>
      <c r="S1272" s="14">
        <f t="shared" si="140"/>
        <v>1</v>
      </c>
      <c r="T1272" s="1">
        <f t="shared" si="141"/>
        <v>0</v>
      </c>
      <c r="U1272" s="14">
        <f t="shared" si="145"/>
        <v>0</v>
      </c>
      <c r="V1272"/>
      <c r="W1272" s="1">
        <v>0</v>
      </c>
      <c r="X1272" s="1">
        <v>0</v>
      </c>
    </row>
    <row r="1273" spans="2:24" x14ac:dyDescent="0.3">
      <c r="B1273" s="29" t="s">
        <v>142</v>
      </c>
      <c r="C1273" s="33" t="s">
        <v>181</v>
      </c>
      <c r="D1273" s="33" t="s">
        <v>76</v>
      </c>
      <c r="E1273" s="53" t="s">
        <v>492</v>
      </c>
      <c r="F1273" s="31" t="s">
        <v>53</v>
      </c>
      <c r="G1273" s="1">
        <v>16</v>
      </c>
      <c r="H1273" s="1">
        <v>2016</v>
      </c>
      <c r="I1273" s="36">
        <v>0.79652777777777783</v>
      </c>
      <c r="J1273" s="1" t="s">
        <v>5</v>
      </c>
      <c r="K1273" s="39">
        <v>30094</v>
      </c>
      <c r="L1273" t="s">
        <v>1767</v>
      </c>
      <c r="M1273" s="12">
        <f t="shared" si="139"/>
        <v>0</v>
      </c>
      <c r="N1273" s="12">
        <v>0</v>
      </c>
      <c r="O1273" s="12">
        <v>0</v>
      </c>
      <c r="P1273" s="12">
        <f t="shared" si="142"/>
        <v>0</v>
      </c>
      <c r="Q1273" s="12">
        <f t="shared" si="143"/>
        <v>0</v>
      </c>
      <c r="R1273" s="12">
        <f t="shared" si="144"/>
        <v>0</v>
      </c>
      <c r="S1273" s="14">
        <f t="shared" si="140"/>
        <v>1</v>
      </c>
      <c r="T1273" s="1">
        <f t="shared" si="141"/>
        <v>0</v>
      </c>
      <c r="U1273" s="14">
        <f t="shared" si="145"/>
        <v>0</v>
      </c>
      <c r="V1273" t="s">
        <v>2315</v>
      </c>
      <c r="W1273" s="1">
        <v>0</v>
      </c>
      <c r="X1273" s="1">
        <v>0</v>
      </c>
    </row>
    <row r="1274" spans="2:24" x14ac:dyDescent="0.3">
      <c r="B1274" s="29" t="s">
        <v>143</v>
      </c>
      <c r="C1274" s="33" t="s">
        <v>181</v>
      </c>
      <c r="D1274" s="33" t="s">
        <v>76</v>
      </c>
      <c r="E1274" s="53" t="s">
        <v>493</v>
      </c>
      <c r="F1274" s="31" t="s">
        <v>53</v>
      </c>
      <c r="G1274" s="1">
        <v>17</v>
      </c>
      <c r="H1274" s="1">
        <v>2016</v>
      </c>
      <c r="I1274" s="36">
        <v>0.79722222222222217</v>
      </c>
      <c r="J1274" s="1" t="s">
        <v>7</v>
      </c>
      <c r="K1274" s="39">
        <v>27823</v>
      </c>
      <c r="L1274" t="s">
        <v>1756</v>
      </c>
      <c r="M1274" s="12">
        <f t="shared" si="139"/>
        <v>0</v>
      </c>
      <c r="N1274" s="12">
        <v>0</v>
      </c>
      <c r="O1274" s="12">
        <v>0</v>
      </c>
      <c r="P1274" s="12">
        <f t="shared" si="142"/>
        <v>0</v>
      </c>
      <c r="Q1274" s="12">
        <f t="shared" si="143"/>
        <v>0</v>
      </c>
      <c r="R1274" s="12">
        <f t="shared" si="144"/>
        <v>0</v>
      </c>
      <c r="S1274" s="14">
        <f t="shared" si="140"/>
        <v>1</v>
      </c>
      <c r="T1274" s="1">
        <f t="shared" si="141"/>
        <v>1</v>
      </c>
      <c r="U1274" s="14">
        <f t="shared" si="145"/>
        <v>0</v>
      </c>
      <c r="V1274" t="s">
        <v>2316</v>
      </c>
      <c r="W1274" s="1">
        <v>1</v>
      </c>
      <c r="X1274" s="1">
        <v>0</v>
      </c>
    </row>
    <row r="1275" spans="2:24" x14ac:dyDescent="0.3">
      <c r="B1275" s="29" t="s">
        <v>144</v>
      </c>
      <c r="C1275" s="33" t="s">
        <v>181</v>
      </c>
      <c r="D1275" s="33" t="s">
        <v>76</v>
      </c>
      <c r="E1275" s="53" t="s">
        <v>494</v>
      </c>
      <c r="F1275" s="31" t="s">
        <v>53</v>
      </c>
      <c r="G1275" s="1">
        <v>18</v>
      </c>
      <c r="H1275" s="1">
        <v>2016</v>
      </c>
      <c r="I1275" s="36">
        <v>0.56805555555555554</v>
      </c>
      <c r="J1275" s="1" t="s">
        <v>8</v>
      </c>
      <c r="K1275" s="39">
        <v>28427</v>
      </c>
      <c r="L1275" t="s">
        <v>1781</v>
      </c>
      <c r="M1275" s="12">
        <f t="shared" si="139"/>
        <v>0</v>
      </c>
      <c r="N1275" s="12">
        <v>0</v>
      </c>
      <c r="O1275" s="12">
        <v>0</v>
      </c>
      <c r="P1275" s="12">
        <f t="shared" si="142"/>
        <v>0</v>
      </c>
      <c r="Q1275" s="12">
        <f t="shared" si="143"/>
        <v>0</v>
      </c>
      <c r="R1275" s="12">
        <f t="shared" si="144"/>
        <v>0</v>
      </c>
      <c r="S1275" s="14">
        <f t="shared" si="140"/>
        <v>0</v>
      </c>
      <c r="T1275" s="1">
        <f t="shared" si="141"/>
        <v>0</v>
      </c>
      <c r="U1275" s="14">
        <f t="shared" si="145"/>
        <v>0</v>
      </c>
      <c r="V1275" t="s">
        <v>2317</v>
      </c>
      <c r="W1275" s="1">
        <v>0</v>
      </c>
      <c r="X1275" s="1">
        <v>0</v>
      </c>
    </row>
    <row r="1276" spans="2:24" x14ac:dyDescent="0.3">
      <c r="B1276" s="29" t="s">
        <v>150</v>
      </c>
      <c r="C1276" s="33" t="s">
        <v>156</v>
      </c>
      <c r="D1276" s="33" t="s">
        <v>80</v>
      </c>
      <c r="E1276" s="53" t="s">
        <v>1191</v>
      </c>
      <c r="F1276" s="31" t="s">
        <v>53</v>
      </c>
      <c r="G1276" s="1">
        <v>19</v>
      </c>
      <c r="H1276" s="1">
        <v>2016</v>
      </c>
      <c r="I1276" s="36">
        <v>0.79652777777777783</v>
      </c>
      <c r="J1276" s="1" t="s">
        <v>6</v>
      </c>
      <c r="K1276" s="39">
        <v>18456</v>
      </c>
      <c r="L1276" t="s">
        <v>1711</v>
      </c>
      <c r="M1276" s="12">
        <f t="shared" si="139"/>
        <v>0</v>
      </c>
      <c r="N1276" s="12">
        <v>0</v>
      </c>
      <c r="O1276" s="12">
        <v>0</v>
      </c>
      <c r="P1276" s="12">
        <f t="shared" si="142"/>
        <v>0</v>
      </c>
      <c r="Q1276" s="12">
        <f t="shared" si="143"/>
        <v>1</v>
      </c>
      <c r="R1276" s="12">
        <f t="shared" si="144"/>
        <v>0</v>
      </c>
      <c r="S1276" s="14">
        <f t="shared" si="140"/>
        <v>1</v>
      </c>
      <c r="T1276" s="1">
        <f t="shared" si="141"/>
        <v>0</v>
      </c>
      <c r="U1276" s="14">
        <f t="shared" si="145"/>
        <v>0</v>
      </c>
      <c r="V1276"/>
      <c r="W1276" s="1">
        <v>0</v>
      </c>
      <c r="X1276" s="1">
        <v>0</v>
      </c>
    </row>
    <row r="1277" spans="2:24" x14ac:dyDescent="0.3">
      <c r="B1277" s="29" t="s">
        <v>151</v>
      </c>
      <c r="C1277" s="33" t="s">
        <v>156</v>
      </c>
      <c r="D1277" s="33" t="s">
        <v>80</v>
      </c>
      <c r="E1277" s="53" t="s">
        <v>1192</v>
      </c>
      <c r="F1277" s="31" t="s">
        <v>53</v>
      </c>
      <c r="G1277" s="1">
        <v>20</v>
      </c>
      <c r="H1277" s="1">
        <v>2016</v>
      </c>
      <c r="I1277" s="36">
        <v>0.79722222222222217</v>
      </c>
      <c r="J1277" s="1" t="s">
        <v>10</v>
      </c>
      <c r="K1277" s="39">
        <v>20387</v>
      </c>
      <c r="L1277" t="s">
        <v>1851</v>
      </c>
      <c r="M1277" s="12">
        <f t="shared" si="139"/>
        <v>0</v>
      </c>
      <c r="N1277" s="12">
        <v>0</v>
      </c>
      <c r="O1277" s="12">
        <v>0</v>
      </c>
      <c r="P1277" s="12">
        <f t="shared" si="142"/>
        <v>0</v>
      </c>
      <c r="Q1277" s="12">
        <f t="shared" si="143"/>
        <v>1</v>
      </c>
      <c r="R1277" s="12">
        <f t="shared" si="144"/>
        <v>0</v>
      </c>
      <c r="S1277" s="14">
        <f t="shared" si="140"/>
        <v>1</v>
      </c>
      <c r="T1277" s="1">
        <f t="shared" si="141"/>
        <v>0</v>
      </c>
      <c r="U1277" s="14">
        <f t="shared" si="145"/>
        <v>0</v>
      </c>
      <c r="V1277"/>
      <c r="W1277" s="1">
        <v>0</v>
      </c>
      <c r="X1277" s="1">
        <v>0</v>
      </c>
    </row>
    <row r="1278" spans="2:24" x14ac:dyDescent="0.3">
      <c r="B1278" s="29" t="s">
        <v>145</v>
      </c>
      <c r="C1278" s="33" t="s">
        <v>156</v>
      </c>
      <c r="D1278" s="33" t="s">
        <v>80</v>
      </c>
      <c r="E1278" s="53" t="s">
        <v>1193</v>
      </c>
      <c r="F1278" s="31" t="s">
        <v>53</v>
      </c>
      <c r="G1278" s="1">
        <v>21</v>
      </c>
      <c r="H1278" s="1">
        <v>2016</v>
      </c>
      <c r="I1278" s="36">
        <v>0.79861111111111116</v>
      </c>
      <c r="J1278" s="1" t="s">
        <v>11</v>
      </c>
      <c r="K1278" s="39">
        <v>20865</v>
      </c>
      <c r="L1278" t="s">
        <v>1725</v>
      </c>
      <c r="M1278" s="12">
        <f t="shared" si="139"/>
        <v>0</v>
      </c>
      <c r="N1278" s="12">
        <v>0</v>
      </c>
      <c r="O1278" s="12">
        <v>0</v>
      </c>
      <c r="P1278" s="12">
        <f t="shared" si="142"/>
        <v>0</v>
      </c>
      <c r="Q1278" s="12">
        <f t="shared" si="143"/>
        <v>1</v>
      </c>
      <c r="R1278" s="12">
        <f t="shared" si="144"/>
        <v>0</v>
      </c>
      <c r="S1278" s="14">
        <f t="shared" si="140"/>
        <v>1</v>
      </c>
      <c r="T1278" s="1">
        <f t="shared" si="141"/>
        <v>0</v>
      </c>
      <c r="U1278" s="14">
        <f t="shared" si="145"/>
        <v>0</v>
      </c>
      <c r="V1278"/>
      <c r="W1278" s="1">
        <v>0</v>
      </c>
      <c r="X1278" s="1">
        <v>0</v>
      </c>
    </row>
    <row r="1279" spans="2:24" x14ac:dyDescent="0.3">
      <c r="B1279" s="29" t="s">
        <v>146</v>
      </c>
      <c r="C1279" s="33" t="s">
        <v>156</v>
      </c>
      <c r="D1279" s="33" t="s">
        <v>80</v>
      </c>
      <c r="E1279" s="53" t="s">
        <v>1194</v>
      </c>
      <c r="F1279" s="31" t="s">
        <v>53</v>
      </c>
      <c r="G1279" s="1">
        <v>22</v>
      </c>
      <c r="H1279" s="1">
        <v>2016</v>
      </c>
      <c r="I1279" s="36">
        <v>0.79722222222222217</v>
      </c>
      <c r="J1279" s="1" t="s">
        <v>9</v>
      </c>
      <c r="K1279" s="39">
        <v>26788</v>
      </c>
      <c r="L1279" t="s">
        <v>1773</v>
      </c>
      <c r="M1279" s="12">
        <f t="shared" si="139"/>
        <v>0</v>
      </c>
      <c r="N1279" s="12">
        <v>0</v>
      </c>
      <c r="O1279" s="12">
        <v>0</v>
      </c>
      <c r="P1279" s="12">
        <f t="shared" si="142"/>
        <v>0</v>
      </c>
      <c r="Q1279" s="12">
        <f t="shared" si="143"/>
        <v>1</v>
      </c>
      <c r="R1279" s="12">
        <f t="shared" si="144"/>
        <v>0</v>
      </c>
      <c r="S1279" s="14">
        <f t="shared" si="140"/>
        <v>1</v>
      </c>
      <c r="T1279" s="1">
        <f t="shared" si="141"/>
        <v>0</v>
      </c>
      <c r="U1279" s="14">
        <f t="shared" si="145"/>
        <v>0</v>
      </c>
      <c r="V1279"/>
      <c r="W1279" s="1">
        <v>0</v>
      </c>
      <c r="X1279" s="1">
        <v>0</v>
      </c>
    </row>
    <row r="1280" spans="2:24" x14ac:dyDescent="0.3">
      <c r="B1280" s="29" t="s">
        <v>147</v>
      </c>
      <c r="C1280" s="33" t="s">
        <v>163</v>
      </c>
      <c r="D1280" s="33" t="s">
        <v>67</v>
      </c>
      <c r="E1280" s="53" t="s">
        <v>495</v>
      </c>
      <c r="F1280" s="31" t="s">
        <v>53</v>
      </c>
      <c r="G1280" s="1">
        <v>23</v>
      </c>
      <c r="H1280" s="1">
        <v>2016</v>
      </c>
      <c r="I1280" s="36">
        <v>0.79722222222222217</v>
      </c>
      <c r="J1280" s="1" t="s">
        <v>5</v>
      </c>
      <c r="K1280" s="39">
        <v>37815</v>
      </c>
      <c r="L1280" t="s">
        <v>1773</v>
      </c>
      <c r="M1280" s="12">
        <f t="shared" si="139"/>
        <v>0</v>
      </c>
      <c r="N1280" s="12">
        <v>0</v>
      </c>
      <c r="O1280" s="12">
        <v>1</v>
      </c>
      <c r="P1280" s="12">
        <f t="shared" si="142"/>
        <v>0</v>
      </c>
      <c r="Q1280" s="12">
        <f t="shared" si="143"/>
        <v>0</v>
      </c>
      <c r="R1280" s="12">
        <f t="shared" si="144"/>
        <v>0</v>
      </c>
      <c r="S1280" s="14">
        <f t="shared" si="140"/>
        <v>1</v>
      </c>
      <c r="T1280" s="1">
        <f t="shared" si="141"/>
        <v>0</v>
      </c>
      <c r="U1280" s="14">
        <f t="shared" si="145"/>
        <v>0</v>
      </c>
      <c r="V1280" t="s">
        <v>2318</v>
      </c>
      <c r="W1280" s="1">
        <v>0</v>
      </c>
      <c r="X1280" s="1">
        <v>0</v>
      </c>
    </row>
    <row r="1281" spans="2:24" x14ac:dyDescent="0.3">
      <c r="B1281" s="29" t="s">
        <v>148</v>
      </c>
      <c r="C1281" s="33" t="s">
        <v>163</v>
      </c>
      <c r="D1281" s="33" t="s">
        <v>67</v>
      </c>
      <c r="E1281" s="53" t="s">
        <v>496</v>
      </c>
      <c r="F1281" s="31" t="s">
        <v>53</v>
      </c>
      <c r="G1281" s="1">
        <v>24</v>
      </c>
      <c r="H1281" s="1">
        <v>2016</v>
      </c>
      <c r="I1281" s="36">
        <v>0.79722222222222217</v>
      </c>
      <c r="J1281" s="1" t="s">
        <v>7</v>
      </c>
      <c r="K1281" s="39">
        <v>40610</v>
      </c>
      <c r="L1281" t="s">
        <v>1852</v>
      </c>
      <c r="M1281" s="12">
        <f t="shared" si="139"/>
        <v>0</v>
      </c>
      <c r="N1281" s="12">
        <v>0</v>
      </c>
      <c r="O1281" s="12">
        <v>1</v>
      </c>
      <c r="P1281" s="12">
        <f t="shared" si="142"/>
        <v>0</v>
      </c>
      <c r="Q1281" s="12">
        <f t="shared" si="143"/>
        <v>0</v>
      </c>
      <c r="R1281" s="12">
        <f t="shared" si="144"/>
        <v>0</v>
      </c>
      <c r="S1281" s="14">
        <f t="shared" si="140"/>
        <v>1</v>
      </c>
      <c r="T1281" s="1">
        <f t="shared" si="141"/>
        <v>1</v>
      </c>
      <c r="U1281" s="14">
        <f t="shared" si="145"/>
        <v>0</v>
      </c>
      <c r="V1281" t="s">
        <v>2319</v>
      </c>
      <c r="W1281" s="1">
        <v>0</v>
      </c>
      <c r="X1281" s="1">
        <v>0</v>
      </c>
    </row>
    <row r="1282" spans="2:24" x14ac:dyDescent="0.3">
      <c r="B1282" s="29" t="s">
        <v>149</v>
      </c>
      <c r="C1282" s="33" t="s">
        <v>163</v>
      </c>
      <c r="D1282" s="33" t="s">
        <v>67</v>
      </c>
      <c r="E1282" s="53" t="s">
        <v>497</v>
      </c>
      <c r="F1282" s="31" t="s">
        <v>53</v>
      </c>
      <c r="G1282" s="1">
        <v>25</v>
      </c>
      <c r="H1282" s="1">
        <v>2016</v>
      </c>
      <c r="I1282" s="36">
        <v>0.56944444444444442</v>
      </c>
      <c r="J1282" s="1" t="s">
        <v>8</v>
      </c>
      <c r="K1282" s="39">
        <v>31229</v>
      </c>
      <c r="L1282" t="s">
        <v>1853</v>
      </c>
      <c r="M1282" s="12">
        <f t="shared" si="139"/>
        <v>0</v>
      </c>
      <c r="N1282" s="12">
        <v>0</v>
      </c>
      <c r="O1282" s="12">
        <v>1</v>
      </c>
      <c r="P1282" s="12">
        <f t="shared" si="142"/>
        <v>0</v>
      </c>
      <c r="Q1282" s="12">
        <f t="shared" si="143"/>
        <v>0</v>
      </c>
      <c r="R1282" s="12">
        <f t="shared" si="144"/>
        <v>0</v>
      </c>
      <c r="S1282" s="14">
        <f t="shared" si="140"/>
        <v>0</v>
      </c>
      <c r="T1282" s="1">
        <f t="shared" si="141"/>
        <v>0</v>
      </c>
      <c r="U1282" s="14">
        <f t="shared" si="145"/>
        <v>0</v>
      </c>
      <c r="V1282" t="s">
        <v>2320</v>
      </c>
      <c r="W1282" s="1">
        <v>0</v>
      </c>
      <c r="X1282" s="1">
        <v>0</v>
      </c>
    </row>
    <row r="1283" spans="2:24" x14ac:dyDescent="0.3">
      <c r="B1283" s="1">
        <v>1</v>
      </c>
      <c r="C1283" s="33" t="s">
        <v>157</v>
      </c>
      <c r="D1283" s="33" t="s">
        <v>79</v>
      </c>
      <c r="E1283" s="31" t="s">
        <v>502</v>
      </c>
      <c r="F1283" s="31" t="s">
        <v>16</v>
      </c>
      <c r="G1283" s="1">
        <v>3</v>
      </c>
      <c r="H1283" s="1">
        <v>2017</v>
      </c>
      <c r="I1283" s="36">
        <v>0.63124999999999998</v>
      </c>
      <c r="J1283" s="1" t="s">
        <v>6</v>
      </c>
      <c r="K1283" s="39">
        <v>45667</v>
      </c>
      <c r="L1283" t="s">
        <v>1836</v>
      </c>
      <c r="M1283" s="12">
        <f t="shared" si="139"/>
        <v>1</v>
      </c>
      <c r="N1283" s="12">
        <v>0</v>
      </c>
      <c r="O1283" s="12">
        <v>0</v>
      </c>
      <c r="P1283" s="12">
        <f t="shared" si="142"/>
        <v>0</v>
      </c>
      <c r="Q1283" s="12">
        <f t="shared" si="143"/>
        <v>0</v>
      </c>
      <c r="R1283" s="12">
        <f t="shared" si="144"/>
        <v>0</v>
      </c>
      <c r="S1283" s="14">
        <f t="shared" si="140"/>
        <v>0</v>
      </c>
      <c r="T1283" s="1">
        <f t="shared" si="141"/>
        <v>0</v>
      </c>
      <c r="U1283" s="14">
        <f t="shared" si="145"/>
        <v>0</v>
      </c>
      <c r="V1283" t="s">
        <v>2207</v>
      </c>
      <c r="W1283" s="1">
        <v>0</v>
      </c>
      <c r="X1283" s="1">
        <v>0</v>
      </c>
    </row>
    <row r="1284" spans="2:24" x14ac:dyDescent="0.3">
      <c r="B1284" s="1">
        <v>2</v>
      </c>
      <c r="C1284" s="33" t="s">
        <v>157</v>
      </c>
      <c r="D1284" s="33" t="s">
        <v>79</v>
      </c>
      <c r="E1284" s="31" t="s">
        <v>503</v>
      </c>
      <c r="F1284" s="31" t="s">
        <v>16</v>
      </c>
      <c r="G1284" s="1">
        <v>5</v>
      </c>
      <c r="H1284" s="1">
        <v>2017</v>
      </c>
      <c r="I1284" s="36">
        <v>0.79722222222222217</v>
      </c>
      <c r="J1284" s="1" t="s">
        <v>11</v>
      </c>
      <c r="K1284" s="39">
        <v>16086</v>
      </c>
      <c r="L1284" t="s">
        <v>1854</v>
      </c>
      <c r="M1284" s="12">
        <f t="shared" si="139"/>
        <v>0</v>
      </c>
      <c r="N1284" s="12">
        <v>0</v>
      </c>
      <c r="O1284" s="12">
        <v>0</v>
      </c>
      <c r="P1284" s="12">
        <f t="shared" si="142"/>
        <v>0</v>
      </c>
      <c r="Q1284" s="12">
        <f t="shared" si="143"/>
        <v>0</v>
      </c>
      <c r="R1284" s="12">
        <f t="shared" si="144"/>
        <v>0</v>
      </c>
      <c r="S1284" s="14">
        <f t="shared" si="140"/>
        <v>1</v>
      </c>
      <c r="T1284" s="1">
        <f t="shared" si="141"/>
        <v>0</v>
      </c>
      <c r="U1284" s="14">
        <f t="shared" si="145"/>
        <v>0</v>
      </c>
      <c r="V1284" t="s">
        <v>2153</v>
      </c>
      <c r="W1284" s="1">
        <v>0</v>
      </c>
      <c r="X1284" s="1">
        <v>0</v>
      </c>
    </row>
    <row r="1285" spans="2:24" x14ac:dyDescent="0.3">
      <c r="B1285" s="1">
        <v>3</v>
      </c>
      <c r="C1285" t="s">
        <v>162</v>
      </c>
      <c r="D1285" t="s">
        <v>75</v>
      </c>
      <c r="E1285" s="1" t="s">
        <v>505</v>
      </c>
      <c r="F1285" s="31" t="s">
        <v>16</v>
      </c>
      <c r="G1285" s="1">
        <v>7</v>
      </c>
      <c r="H1285" s="1">
        <v>2017</v>
      </c>
      <c r="I1285" s="36">
        <v>0.79722222222222217</v>
      </c>
      <c r="J1285" s="1" t="s">
        <v>5</v>
      </c>
      <c r="K1285" s="39">
        <v>25248</v>
      </c>
      <c r="L1285" t="s">
        <v>1855</v>
      </c>
      <c r="M1285" s="12">
        <f t="shared" ref="M1285:M1348" si="146">IF(B1285=1,1,0)</f>
        <v>0</v>
      </c>
      <c r="N1285" s="12">
        <v>0</v>
      </c>
      <c r="O1285" s="12">
        <v>0</v>
      </c>
      <c r="P1285" s="12">
        <f t="shared" si="142"/>
        <v>1</v>
      </c>
      <c r="Q1285" s="12">
        <f t="shared" si="143"/>
        <v>0</v>
      </c>
      <c r="R1285" s="12">
        <f t="shared" si="144"/>
        <v>0</v>
      </c>
      <c r="S1285" s="14">
        <f t="shared" si="140"/>
        <v>1</v>
      </c>
      <c r="T1285" s="1">
        <f t="shared" si="141"/>
        <v>0</v>
      </c>
      <c r="U1285" s="14">
        <f t="shared" si="145"/>
        <v>0</v>
      </c>
      <c r="V1285" t="s">
        <v>1887</v>
      </c>
      <c r="W1285" s="1">
        <v>0</v>
      </c>
      <c r="X1285" s="1">
        <v>0</v>
      </c>
    </row>
    <row r="1286" spans="2:24" x14ac:dyDescent="0.3">
      <c r="B1286" s="1">
        <v>4</v>
      </c>
      <c r="C1286" t="s">
        <v>162</v>
      </c>
      <c r="D1286" t="s">
        <v>75</v>
      </c>
      <c r="E1286" s="1" t="s">
        <v>1195</v>
      </c>
      <c r="F1286" s="31" t="s">
        <v>16</v>
      </c>
      <c r="G1286" s="1">
        <v>8</v>
      </c>
      <c r="H1286" s="1">
        <v>2017</v>
      </c>
      <c r="I1286" s="36">
        <v>0.67152777777777783</v>
      </c>
      <c r="J1286" s="1" t="s">
        <v>7</v>
      </c>
      <c r="K1286" s="39">
        <v>38916</v>
      </c>
      <c r="L1286" t="s">
        <v>1702</v>
      </c>
      <c r="M1286" s="12">
        <f t="shared" si="146"/>
        <v>0</v>
      </c>
      <c r="N1286" s="12">
        <v>0</v>
      </c>
      <c r="O1286" s="12">
        <v>0</v>
      </c>
      <c r="P1286" s="12">
        <f t="shared" si="142"/>
        <v>1</v>
      </c>
      <c r="Q1286" s="12">
        <f t="shared" si="143"/>
        <v>0</v>
      </c>
      <c r="R1286" s="12">
        <f t="shared" si="144"/>
        <v>0</v>
      </c>
      <c r="S1286" s="14">
        <f t="shared" si="140"/>
        <v>0</v>
      </c>
      <c r="T1286" s="1">
        <f t="shared" si="141"/>
        <v>1</v>
      </c>
      <c r="U1286" s="14">
        <f t="shared" si="145"/>
        <v>0</v>
      </c>
      <c r="V1286"/>
      <c r="W1286" s="1">
        <v>0</v>
      </c>
      <c r="X1286" s="1">
        <v>0</v>
      </c>
    </row>
    <row r="1287" spans="2:24" x14ac:dyDescent="0.3">
      <c r="B1287" s="1">
        <v>5</v>
      </c>
      <c r="C1287" t="s">
        <v>162</v>
      </c>
      <c r="D1287" t="s">
        <v>75</v>
      </c>
      <c r="E1287" s="1" t="s">
        <v>1196</v>
      </c>
      <c r="F1287" s="31" t="s">
        <v>16</v>
      </c>
      <c r="G1287" s="1">
        <v>9</v>
      </c>
      <c r="H1287" s="1">
        <v>2017</v>
      </c>
      <c r="I1287" s="36">
        <v>0.56805555555555554</v>
      </c>
      <c r="J1287" s="1" t="s">
        <v>8</v>
      </c>
      <c r="K1287" s="39">
        <v>42487</v>
      </c>
      <c r="L1287" t="s">
        <v>1708</v>
      </c>
      <c r="M1287" s="12">
        <f t="shared" si="146"/>
        <v>0</v>
      </c>
      <c r="N1287" s="12">
        <v>0</v>
      </c>
      <c r="O1287" s="12">
        <v>0</v>
      </c>
      <c r="P1287" s="12">
        <f t="shared" si="142"/>
        <v>1</v>
      </c>
      <c r="Q1287" s="12">
        <f t="shared" si="143"/>
        <v>0</v>
      </c>
      <c r="R1287" s="12">
        <f t="shared" si="144"/>
        <v>0</v>
      </c>
      <c r="S1287" s="14">
        <f t="shared" si="140"/>
        <v>0</v>
      </c>
      <c r="T1287" s="1">
        <f t="shared" si="141"/>
        <v>0</v>
      </c>
      <c r="U1287" s="14">
        <f t="shared" si="145"/>
        <v>0</v>
      </c>
      <c r="V1287" t="s">
        <v>2321</v>
      </c>
      <c r="W1287" s="1">
        <v>0</v>
      </c>
      <c r="X1287" s="1">
        <v>0</v>
      </c>
    </row>
    <row r="1288" spans="2:24" x14ac:dyDescent="0.3">
      <c r="B1288" s="1">
        <v>6</v>
      </c>
      <c r="C1288" t="s">
        <v>156</v>
      </c>
      <c r="D1288" t="s">
        <v>80</v>
      </c>
      <c r="E1288" s="1" t="s">
        <v>1197</v>
      </c>
      <c r="F1288" s="31" t="s">
        <v>16</v>
      </c>
      <c r="G1288" s="1">
        <v>21</v>
      </c>
      <c r="H1288" s="1">
        <v>2017</v>
      </c>
      <c r="I1288" s="36">
        <v>0.79652777777777783</v>
      </c>
      <c r="J1288" s="1" t="s">
        <v>5</v>
      </c>
      <c r="K1288" s="39">
        <v>34442</v>
      </c>
      <c r="L1288" t="s">
        <v>1751</v>
      </c>
      <c r="M1288" s="12">
        <f t="shared" si="146"/>
        <v>0</v>
      </c>
      <c r="N1288" s="12">
        <v>0</v>
      </c>
      <c r="O1288" s="12">
        <v>0</v>
      </c>
      <c r="P1288" s="12">
        <f t="shared" si="142"/>
        <v>0</v>
      </c>
      <c r="Q1288" s="12">
        <f t="shared" si="143"/>
        <v>1</v>
      </c>
      <c r="R1288" s="12">
        <f t="shared" si="144"/>
        <v>0</v>
      </c>
      <c r="S1288" s="14">
        <f t="shared" si="140"/>
        <v>1</v>
      </c>
      <c r="T1288" s="1">
        <f t="shared" si="141"/>
        <v>0</v>
      </c>
      <c r="U1288" s="14">
        <f t="shared" si="145"/>
        <v>0</v>
      </c>
      <c r="V1288" t="s">
        <v>2040</v>
      </c>
      <c r="W1288" s="1">
        <v>0</v>
      </c>
      <c r="X1288" s="1">
        <v>0</v>
      </c>
    </row>
    <row r="1289" spans="2:24" x14ac:dyDescent="0.3">
      <c r="B1289" s="1">
        <v>7</v>
      </c>
      <c r="C1289" t="s">
        <v>156</v>
      </c>
      <c r="D1289" t="s">
        <v>80</v>
      </c>
      <c r="E1289" s="1" t="s">
        <v>1198</v>
      </c>
      <c r="F1289" s="31" t="s">
        <v>16</v>
      </c>
      <c r="G1289" s="1">
        <v>22</v>
      </c>
      <c r="H1289" s="1">
        <v>2017</v>
      </c>
      <c r="I1289" s="36">
        <v>0.81458333333333333</v>
      </c>
      <c r="J1289" s="1" t="s">
        <v>7</v>
      </c>
      <c r="K1289" s="39">
        <v>35457</v>
      </c>
      <c r="L1289" t="s">
        <v>1856</v>
      </c>
      <c r="M1289" s="12">
        <f t="shared" si="146"/>
        <v>0</v>
      </c>
      <c r="N1289" s="12">
        <v>0</v>
      </c>
      <c r="O1289" s="12">
        <v>0</v>
      </c>
      <c r="P1289" s="12">
        <f t="shared" si="142"/>
        <v>0</v>
      </c>
      <c r="Q1289" s="12">
        <f t="shared" si="143"/>
        <v>1</v>
      </c>
      <c r="R1289" s="12">
        <f t="shared" si="144"/>
        <v>0</v>
      </c>
      <c r="S1289" s="14">
        <f t="shared" si="140"/>
        <v>1</v>
      </c>
      <c r="T1289" s="1">
        <f t="shared" si="141"/>
        <v>1</v>
      </c>
      <c r="U1289" s="14">
        <f t="shared" si="145"/>
        <v>0</v>
      </c>
      <c r="V1289" t="s">
        <v>2322</v>
      </c>
      <c r="W1289" s="1">
        <v>0</v>
      </c>
      <c r="X1289" s="1">
        <v>0</v>
      </c>
    </row>
    <row r="1290" spans="2:24" x14ac:dyDescent="0.3">
      <c r="B1290" s="1">
        <v>8</v>
      </c>
      <c r="C1290" t="s">
        <v>156</v>
      </c>
      <c r="D1290" t="s">
        <v>80</v>
      </c>
      <c r="E1290" s="1" t="s">
        <v>1199</v>
      </c>
      <c r="F1290" s="31" t="s">
        <v>16</v>
      </c>
      <c r="G1290" s="1">
        <v>23</v>
      </c>
      <c r="H1290" s="1">
        <v>2017</v>
      </c>
      <c r="I1290" s="36">
        <v>0.56805555555555554</v>
      </c>
      <c r="J1290" s="1" t="s">
        <v>8</v>
      </c>
      <c r="K1290" s="39">
        <v>35522</v>
      </c>
      <c r="L1290" t="s">
        <v>1857</v>
      </c>
      <c r="M1290" s="12">
        <f t="shared" si="146"/>
        <v>0</v>
      </c>
      <c r="N1290" s="12">
        <v>0</v>
      </c>
      <c r="O1290" s="12">
        <v>0</v>
      </c>
      <c r="P1290" s="12">
        <f t="shared" si="142"/>
        <v>0</v>
      </c>
      <c r="Q1290" s="12">
        <f t="shared" si="143"/>
        <v>1</v>
      </c>
      <c r="R1290" s="12">
        <f t="shared" si="144"/>
        <v>0</v>
      </c>
      <c r="S1290" s="14">
        <f t="shared" si="140"/>
        <v>0</v>
      </c>
      <c r="T1290" s="1">
        <f t="shared" si="141"/>
        <v>0</v>
      </c>
      <c r="U1290" s="14">
        <f t="shared" si="145"/>
        <v>0</v>
      </c>
      <c r="V1290" t="s">
        <v>1907</v>
      </c>
      <c r="W1290" s="1">
        <v>0</v>
      </c>
      <c r="X1290" s="1">
        <v>0</v>
      </c>
    </row>
    <row r="1291" spans="2:24" x14ac:dyDescent="0.3">
      <c r="B1291" s="1">
        <v>9</v>
      </c>
      <c r="C1291" t="s">
        <v>181</v>
      </c>
      <c r="D1291" t="s">
        <v>76</v>
      </c>
      <c r="E1291" s="1" t="s">
        <v>1200</v>
      </c>
      <c r="F1291" s="31" t="s">
        <v>16</v>
      </c>
      <c r="G1291" s="1">
        <v>24</v>
      </c>
      <c r="H1291" s="1">
        <v>2017</v>
      </c>
      <c r="I1291" s="36">
        <v>0.79583333333333339</v>
      </c>
      <c r="J1291" s="1" t="s">
        <v>6</v>
      </c>
      <c r="K1291" s="39">
        <v>11142</v>
      </c>
      <c r="L1291" t="s">
        <v>1754</v>
      </c>
      <c r="M1291" s="12">
        <f t="shared" si="146"/>
        <v>0</v>
      </c>
      <c r="N1291" s="12">
        <v>0</v>
      </c>
      <c r="O1291" s="12">
        <v>0</v>
      </c>
      <c r="P1291" s="12">
        <f t="shared" si="142"/>
        <v>0</v>
      </c>
      <c r="Q1291" s="12">
        <f t="shared" si="143"/>
        <v>0</v>
      </c>
      <c r="R1291" s="12">
        <f t="shared" si="144"/>
        <v>0</v>
      </c>
      <c r="S1291" s="14">
        <f t="shared" si="140"/>
        <v>1</v>
      </c>
      <c r="T1291" s="1">
        <f t="shared" si="141"/>
        <v>0</v>
      </c>
      <c r="U1291" s="14">
        <f t="shared" si="145"/>
        <v>0</v>
      </c>
      <c r="V1291" t="s">
        <v>2253</v>
      </c>
      <c r="W1291" s="1">
        <v>0</v>
      </c>
      <c r="X1291" s="1">
        <v>0</v>
      </c>
    </row>
    <row r="1292" spans="2:24" x14ac:dyDescent="0.3">
      <c r="B1292" s="1">
        <v>10</v>
      </c>
      <c r="C1292" t="s">
        <v>181</v>
      </c>
      <c r="D1292" t="s">
        <v>76</v>
      </c>
      <c r="E1292" s="1" t="s">
        <v>1201</v>
      </c>
      <c r="F1292" s="31" t="s">
        <v>16</v>
      </c>
      <c r="G1292" s="1">
        <v>25</v>
      </c>
      <c r="H1292" s="1">
        <v>2017</v>
      </c>
      <c r="I1292" s="36">
        <v>0.79652777777777783</v>
      </c>
      <c r="J1292" s="1" t="s">
        <v>10</v>
      </c>
      <c r="K1292" s="39">
        <v>11472</v>
      </c>
      <c r="L1292" t="s">
        <v>1858</v>
      </c>
      <c r="M1292" s="12">
        <f t="shared" si="146"/>
        <v>0</v>
      </c>
      <c r="N1292" s="12">
        <v>0</v>
      </c>
      <c r="O1292" s="12">
        <v>0</v>
      </c>
      <c r="P1292" s="12">
        <f t="shared" si="142"/>
        <v>0</v>
      </c>
      <c r="Q1292" s="12">
        <f t="shared" si="143"/>
        <v>0</v>
      </c>
      <c r="R1292" s="12">
        <f t="shared" si="144"/>
        <v>0</v>
      </c>
      <c r="S1292" s="14">
        <f t="shared" si="140"/>
        <v>1</v>
      </c>
      <c r="T1292" s="1">
        <f t="shared" si="141"/>
        <v>0</v>
      </c>
      <c r="U1292" s="14">
        <f t="shared" si="145"/>
        <v>0</v>
      </c>
      <c r="V1292"/>
      <c r="W1292" s="1">
        <v>0</v>
      </c>
      <c r="X1292" s="1">
        <v>0</v>
      </c>
    </row>
    <row r="1293" spans="2:24" x14ac:dyDescent="0.3">
      <c r="B1293" s="1">
        <v>11</v>
      </c>
      <c r="C1293" t="s">
        <v>181</v>
      </c>
      <c r="D1293" t="s">
        <v>76</v>
      </c>
      <c r="E1293" s="1" t="s">
        <v>1202</v>
      </c>
      <c r="F1293" s="31" t="s">
        <v>16</v>
      </c>
      <c r="G1293" s="1">
        <v>26</v>
      </c>
      <c r="H1293" s="1">
        <v>2017</v>
      </c>
      <c r="I1293" s="36">
        <v>0.79652777777777783</v>
      </c>
      <c r="J1293" s="1" t="s">
        <v>11</v>
      </c>
      <c r="K1293" s="39">
        <v>16289</v>
      </c>
      <c r="L1293" t="s">
        <v>1836</v>
      </c>
      <c r="M1293" s="12">
        <f t="shared" si="146"/>
        <v>0</v>
      </c>
      <c r="N1293" s="12">
        <v>0</v>
      </c>
      <c r="O1293" s="12">
        <v>0</v>
      </c>
      <c r="P1293" s="12">
        <f t="shared" si="142"/>
        <v>0</v>
      </c>
      <c r="Q1293" s="12">
        <f t="shared" si="143"/>
        <v>0</v>
      </c>
      <c r="R1293" s="12">
        <f t="shared" si="144"/>
        <v>0</v>
      </c>
      <c r="S1293" s="14">
        <f t="shared" si="140"/>
        <v>1</v>
      </c>
      <c r="T1293" s="1">
        <f t="shared" si="141"/>
        <v>0</v>
      </c>
      <c r="U1293" s="14">
        <f t="shared" si="145"/>
        <v>0</v>
      </c>
      <c r="V1293"/>
      <c r="W1293" s="1">
        <v>0</v>
      </c>
      <c r="X1293" s="1">
        <v>0</v>
      </c>
    </row>
    <row r="1294" spans="2:24" x14ac:dyDescent="0.3">
      <c r="B1294" s="1">
        <v>12</v>
      </c>
      <c r="C1294" t="s">
        <v>159</v>
      </c>
      <c r="D1294" t="s">
        <v>81</v>
      </c>
      <c r="E1294" s="1" t="s">
        <v>1203</v>
      </c>
      <c r="F1294" s="31" t="s">
        <v>31</v>
      </c>
      <c r="G1294" s="1">
        <v>5</v>
      </c>
      <c r="H1294" s="1">
        <v>2017</v>
      </c>
      <c r="I1294" s="36">
        <v>0.79652777777777783</v>
      </c>
      <c r="J1294" s="1" t="s">
        <v>5</v>
      </c>
      <c r="K1294" s="39">
        <v>20302</v>
      </c>
      <c r="L1294" t="s">
        <v>1859</v>
      </c>
      <c r="M1294" s="12">
        <f t="shared" si="146"/>
        <v>0</v>
      </c>
      <c r="N1294" s="12">
        <v>0</v>
      </c>
      <c r="O1294" s="12">
        <v>0</v>
      </c>
      <c r="P1294" s="12">
        <f t="shared" si="142"/>
        <v>0</v>
      </c>
      <c r="Q1294" s="12">
        <f t="shared" si="143"/>
        <v>0</v>
      </c>
      <c r="R1294" s="12">
        <f t="shared" si="144"/>
        <v>0</v>
      </c>
      <c r="S1294" s="14">
        <f t="shared" si="140"/>
        <v>1</v>
      </c>
      <c r="T1294" s="1">
        <f t="shared" si="141"/>
        <v>0</v>
      </c>
      <c r="U1294" s="14">
        <f t="shared" si="145"/>
        <v>0</v>
      </c>
      <c r="V1294" t="s">
        <v>1887</v>
      </c>
      <c r="W1294" s="1">
        <v>0</v>
      </c>
      <c r="X1294" s="1">
        <v>0</v>
      </c>
    </row>
    <row r="1295" spans="2:24" x14ac:dyDescent="0.3">
      <c r="B1295" s="1">
        <v>13</v>
      </c>
      <c r="C1295" t="s">
        <v>159</v>
      </c>
      <c r="D1295" t="s">
        <v>81</v>
      </c>
      <c r="E1295" s="1" t="s">
        <v>1204</v>
      </c>
      <c r="F1295" s="31" t="s">
        <v>31</v>
      </c>
      <c r="G1295" s="1">
        <v>6</v>
      </c>
      <c r="H1295" s="1">
        <v>2017</v>
      </c>
      <c r="I1295" s="36">
        <v>0.82500000000000007</v>
      </c>
      <c r="J1295" s="1" t="s">
        <v>7</v>
      </c>
      <c r="K1295" s="39">
        <v>28718</v>
      </c>
      <c r="L1295" t="s">
        <v>1860</v>
      </c>
      <c r="M1295" s="12">
        <f t="shared" si="146"/>
        <v>0</v>
      </c>
      <c r="N1295" s="12">
        <v>0</v>
      </c>
      <c r="O1295" s="12">
        <v>0</v>
      </c>
      <c r="P1295" s="12">
        <f t="shared" si="142"/>
        <v>0</v>
      </c>
      <c r="Q1295" s="12">
        <f t="shared" si="143"/>
        <v>0</v>
      </c>
      <c r="R1295" s="12">
        <f t="shared" si="144"/>
        <v>0</v>
      </c>
      <c r="S1295" s="14">
        <f t="shared" si="140"/>
        <v>1</v>
      </c>
      <c r="T1295" s="1">
        <f t="shared" si="141"/>
        <v>1</v>
      </c>
      <c r="U1295" s="14">
        <f t="shared" si="145"/>
        <v>0</v>
      </c>
      <c r="V1295" t="s">
        <v>2229</v>
      </c>
      <c r="W1295" s="1">
        <v>0</v>
      </c>
      <c r="X1295" s="1">
        <v>0</v>
      </c>
    </row>
    <row r="1296" spans="2:24" x14ac:dyDescent="0.3">
      <c r="B1296" s="1">
        <v>14</v>
      </c>
      <c r="C1296" t="s">
        <v>159</v>
      </c>
      <c r="D1296" t="s">
        <v>81</v>
      </c>
      <c r="E1296" s="1" t="s">
        <v>1205</v>
      </c>
      <c r="F1296" s="31" t="s">
        <v>31</v>
      </c>
      <c r="G1296" s="1">
        <v>7</v>
      </c>
      <c r="H1296" s="1">
        <v>2017</v>
      </c>
      <c r="I1296" s="36">
        <v>0.56736111111111109</v>
      </c>
      <c r="J1296" s="1" t="s">
        <v>8</v>
      </c>
      <c r="K1296" s="39">
        <v>31806</v>
      </c>
      <c r="L1296" t="s">
        <v>1861</v>
      </c>
      <c r="M1296" s="12">
        <f t="shared" si="146"/>
        <v>0</v>
      </c>
      <c r="N1296" s="12">
        <v>0</v>
      </c>
      <c r="O1296" s="12">
        <v>0</v>
      </c>
      <c r="P1296" s="12">
        <f t="shared" si="142"/>
        <v>0</v>
      </c>
      <c r="Q1296" s="12">
        <f t="shared" si="143"/>
        <v>0</v>
      </c>
      <c r="R1296" s="12">
        <f t="shared" si="144"/>
        <v>0</v>
      </c>
      <c r="S1296" s="14">
        <f t="shared" si="140"/>
        <v>0</v>
      </c>
      <c r="T1296" s="1">
        <f t="shared" si="141"/>
        <v>0</v>
      </c>
      <c r="U1296" s="14">
        <f t="shared" si="145"/>
        <v>0</v>
      </c>
      <c r="V1296" t="s">
        <v>2323</v>
      </c>
      <c r="W1296" s="1">
        <v>0</v>
      </c>
      <c r="X1296" s="1">
        <v>0</v>
      </c>
    </row>
    <row r="1297" spans="2:24" x14ac:dyDescent="0.3">
      <c r="B1297" s="1">
        <v>15</v>
      </c>
      <c r="C1297" t="s">
        <v>178</v>
      </c>
      <c r="D1297" t="s">
        <v>1884</v>
      </c>
      <c r="E1297" s="1" t="s">
        <v>1206</v>
      </c>
      <c r="F1297" s="31" t="s">
        <v>31</v>
      </c>
      <c r="G1297" s="1">
        <v>8</v>
      </c>
      <c r="H1297" s="1">
        <v>2017</v>
      </c>
      <c r="I1297" s="36">
        <v>0.79722222222222217</v>
      </c>
      <c r="J1297" s="1" t="s">
        <v>6</v>
      </c>
      <c r="K1297" s="39">
        <v>23525</v>
      </c>
      <c r="L1297" t="s">
        <v>1837</v>
      </c>
      <c r="M1297" s="12">
        <f t="shared" si="146"/>
        <v>0</v>
      </c>
      <c r="N1297" s="12">
        <v>0</v>
      </c>
      <c r="O1297" s="12">
        <v>1</v>
      </c>
      <c r="P1297" s="12">
        <f t="shared" si="142"/>
        <v>0</v>
      </c>
      <c r="Q1297" s="12">
        <f t="shared" si="143"/>
        <v>0</v>
      </c>
      <c r="R1297" s="12">
        <f t="shared" si="144"/>
        <v>1</v>
      </c>
      <c r="S1297" s="14">
        <f t="shared" si="140"/>
        <v>1</v>
      </c>
      <c r="T1297" s="1">
        <f t="shared" si="141"/>
        <v>0</v>
      </c>
      <c r="U1297" s="14">
        <f t="shared" si="145"/>
        <v>0</v>
      </c>
      <c r="V1297" t="s">
        <v>2324</v>
      </c>
      <c r="W1297" s="1">
        <v>0</v>
      </c>
      <c r="X1297" s="1">
        <v>0</v>
      </c>
    </row>
    <row r="1298" spans="2:24" x14ac:dyDescent="0.3">
      <c r="B1298" s="1">
        <v>16</v>
      </c>
      <c r="C1298" t="s">
        <v>178</v>
      </c>
      <c r="D1298" t="s">
        <v>1884</v>
      </c>
      <c r="E1298" s="1" t="s">
        <v>1207</v>
      </c>
      <c r="F1298" s="31" t="s">
        <v>31</v>
      </c>
      <c r="G1298" s="1">
        <v>9</v>
      </c>
      <c r="H1298" s="1">
        <v>2017</v>
      </c>
      <c r="I1298" s="36">
        <v>0.79583333333333339</v>
      </c>
      <c r="J1298" s="1" t="s">
        <v>10</v>
      </c>
      <c r="K1298" s="39">
        <v>26348</v>
      </c>
      <c r="L1298" t="s">
        <v>1862</v>
      </c>
      <c r="M1298" s="12">
        <f t="shared" si="146"/>
        <v>0</v>
      </c>
      <c r="N1298" s="12">
        <v>0</v>
      </c>
      <c r="O1298" s="12">
        <v>1</v>
      </c>
      <c r="P1298" s="12">
        <f t="shared" si="142"/>
        <v>0</v>
      </c>
      <c r="Q1298" s="12">
        <f t="shared" si="143"/>
        <v>0</v>
      </c>
      <c r="R1298" s="12">
        <f t="shared" si="144"/>
        <v>1</v>
      </c>
      <c r="S1298" s="14">
        <f t="shared" si="140"/>
        <v>1</v>
      </c>
      <c r="T1298" s="1">
        <f t="shared" si="141"/>
        <v>0</v>
      </c>
      <c r="U1298" s="14">
        <f t="shared" si="145"/>
        <v>0</v>
      </c>
      <c r="V1298" t="s">
        <v>2325</v>
      </c>
      <c r="W1298" s="1">
        <v>0</v>
      </c>
      <c r="X1298" s="1">
        <v>0</v>
      </c>
    </row>
    <row r="1299" spans="2:24" x14ac:dyDescent="0.3">
      <c r="B1299" s="1">
        <v>17</v>
      </c>
      <c r="C1299" s="33" t="s">
        <v>157</v>
      </c>
      <c r="D1299" s="33" t="s">
        <v>79</v>
      </c>
      <c r="E1299" s="1" t="s">
        <v>1208</v>
      </c>
      <c r="F1299" s="31" t="s">
        <v>31</v>
      </c>
      <c r="G1299" s="1">
        <v>19</v>
      </c>
      <c r="H1299" s="1">
        <v>2017</v>
      </c>
      <c r="I1299" s="36">
        <v>0.81527777777777777</v>
      </c>
      <c r="J1299" s="1" t="s">
        <v>5</v>
      </c>
      <c r="K1299" s="39">
        <v>31916</v>
      </c>
      <c r="L1299" t="s">
        <v>1724</v>
      </c>
      <c r="M1299" s="12">
        <f t="shared" si="146"/>
        <v>0</v>
      </c>
      <c r="N1299" s="12">
        <v>0</v>
      </c>
      <c r="O1299" s="12">
        <v>0</v>
      </c>
      <c r="P1299" s="12">
        <f t="shared" si="142"/>
        <v>0</v>
      </c>
      <c r="Q1299" s="12">
        <f t="shared" si="143"/>
        <v>0</v>
      </c>
      <c r="R1299" s="12">
        <f t="shared" si="144"/>
        <v>0</v>
      </c>
      <c r="S1299" s="14">
        <f t="shared" si="140"/>
        <v>1</v>
      </c>
      <c r="T1299" s="1">
        <f t="shared" si="141"/>
        <v>0</v>
      </c>
      <c r="U1299" s="14">
        <f t="shared" si="145"/>
        <v>0</v>
      </c>
      <c r="V1299" t="s">
        <v>2040</v>
      </c>
      <c r="W1299" s="1">
        <v>0</v>
      </c>
      <c r="X1299" s="1">
        <v>0</v>
      </c>
    </row>
    <row r="1300" spans="2:24" x14ac:dyDescent="0.3">
      <c r="B1300" s="1">
        <v>18</v>
      </c>
      <c r="C1300" s="33" t="s">
        <v>157</v>
      </c>
      <c r="D1300" s="33" t="s">
        <v>79</v>
      </c>
      <c r="E1300" s="1" t="s">
        <v>1209</v>
      </c>
      <c r="F1300" s="31" t="s">
        <v>31</v>
      </c>
      <c r="G1300" s="1">
        <v>20</v>
      </c>
      <c r="H1300" s="1">
        <v>2017</v>
      </c>
      <c r="I1300" s="36">
        <v>0.81874999999999998</v>
      </c>
      <c r="J1300" s="1" t="s">
        <v>7</v>
      </c>
      <c r="K1300" s="39">
        <v>45416</v>
      </c>
      <c r="L1300" t="s">
        <v>1863</v>
      </c>
      <c r="M1300" s="12">
        <f t="shared" si="146"/>
        <v>0</v>
      </c>
      <c r="N1300" s="12">
        <v>0</v>
      </c>
      <c r="O1300" s="12">
        <v>0</v>
      </c>
      <c r="P1300" s="12">
        <f t="shared" si="142"/>
        <v>0</v>
      </c>
      <c r="Q1300" s="12">
        <f t="shared" si="143"/>
        <v>0</v>
      </c>
      <c r="R1300" s="12">
        <f t="shared" si="144"/>
        <v>0</v>
      </c>
      <c r="S1300" s="14">
        <f t="shared" si="140"/>
        <v>1</v>
      </c>
      <c r="T1300" s="1">
        <f t="shared" si="141"/>
        <v>1</v>
      </c>
      <c r="U1300" s="14">
        <f t="shared" si="145"/>
        <v>0</v>
      </c>
      <c r="V1300" t="s">
        <v>2326</v>
      </c>
      <c r="W1300" s="1">
        <v>0</v>
      </c>
      <c r="X1300" s="1">
        <v>0</v>
      </c>
    </row>
    <row r="1301" spans="2:24" x14ac:dyDescent="0.3">
      <c r="B1301" s="1">
        <v>19</v>
      </c>
      <c r="C1301" s="33" t="s">
        <v>157</v>
      </c>
      <c r="D1301" s="33" t="s">
        <v>79</v>
      </c>
      <c r="E1301" s="1" t="s">
        <v>1210</v>
      </c>
      <c r="F1301" s="31" t="s">
        <v>31</v>
      </c>
      <c r="G1301" s="1">
        <v>21</v>
      </c>
      <c r="H1301" s="1">
        <v>2017</v>
      </c>
      <c r="I1301" s="36">
        <v>0.56944444444444442</v>
      </c>
      <c r="J1301" s="1" t="s">
        <v>8</v>
      </c>
      <c r="K1301" s="39">
        <v>36632</v>
      </c>
      <c r="L1301" t="s">
        <v>1864</v>
      </c>
      <c r="M1301" s="12">
        <f t="shared" si="146"/>
        <v>0</v>
      </c>
      <c r="N1301" s="12">
        <v>0</v>
      </c>
      <c r="O1301" s="12">
        <v>0</v>
      </c>
      <c r="P1301" s="12">
        <f t="shared" si="142"/>
        <v>0</v>
      </c>
      <c r="Q1301" s="12">
        <f t="shared" si="143"/>
        <v>0</v>
      </c>
      <c r="R1301" s="12">
        <f t="shared" si="144"/>
        <v>0</v>
      </c>
      <c r="S1301" s="14">
        <f t="shared" si="140"/>
        <v>0</v>
      </c>
      <c r="T1301" s="1">
        <f t="shared" si="141"/>
        <v>0</v>
      </c>
      <c r="U1301" s="14">
        <f t="shared" si="145"/>
        <v>0</v>
      </c>
      <c r="V1301" t="s">
        <v>2327</v>
      </c>
      <c r="W1301" s="1">
        <v>0</v>
      </c>
      <c r="X1301" s="1">
        <v>0</v>
      </c>
    </row>
    <row r="1302" spans="2:24" x14ac:dyDescent="0.3">
      <c r="B1302" s="1">
        <v>20</v>
      </c>
      <c r="C1302" t="s">
        <v>167</v>
      </c>
      <c r="D1302" t="s">
        <v>78</v>
      </c>
      <c r="E1302" s="1" t="s">
        <v>1211</v>
      </c>
      <c r="F1302" s="31" t="s">
        <v>31</v>
      </c>
      <c r="G1302" s="1">
        <v>22</v>
      </c>
      <c r="H1302" s="1">
        <v>2017</v>
      </c>
      <c r="I1302" s="36">
        <v>0.79652777777777783</v>
      </c>
      <c r="J1302" s="1" t="s">
        <v>6</v>
      </c>
      <c r="K1302" s="39">
        <v>12882</v>
      </c>
      <c r="L1302" t="s">
        <v>1768</v>
      </c>
      <c r="M1302" s="12">
        <f t="shared" si="146"/>
        <v>0</v>
      </c>
      <c r="N1302" s="12">
        <v>0</v>
      </c>
      <c r="O1302" s="12">
        <v>0</v>
      </c>
      <c r="P1302" s="12">
        <f t="shared" si="142"/>
        <v>0</v>
      </c>
      <c r="Q1302" s="12">
        <f t="shared" si="143"/>
        <v>0</v>
      </c>
      <c r="R1302" s="12">
        <f t="shared" si="144"/>
        <v>0</v>
      </c>
      <c r="S1302" s="14">
        <f t="shared" si="140"/>
        <v>1</v>
      </c>
      <c r="T1302" s="1">
        <f t="shared" si="141"/>
        <v>0</v>
      </c>
      <c r="U1302" s="14">
        <f t="shared" si="145"/>
        <v>0</v>
      </c>
      <c r="V1302"/>
      <c r="W1302" s="1">
        <v>0</v>
      </c>
      <c r="X1302" s="1">
        <v>0</v>
      </c>
    </row>
    <row r="1303" spans="2:24" x14ac:dyDescent="0.3">
      <c r="B1303" s="1">
        <v>21</v>
      </c>
      <c r="C1303" t="s">
        <v>167</v>
      </c>
      <c r="D1303" t="s">
        <v>78</v>
      </c>
      <c r="E1303" s="1" t="s">
        <v>1212</v>
      </c>
      <c r="F1303" s="31" t="s">
        <v>31</v>
      </c>
      <c r="G1303" s="1">
        <v>23</v>
      </c>
      <c r="H1303" s="1">
        <v>2017</v>
      </c>
      <c r="I1303" s="36">
        <v>0.79722222222222217</v>
      </c>
      <c r="J1303" s="1" t="s">
        <v>10</v>
      </c>
      <c r="K1303" s="39">
        <v>13294</v>
      </c>
      <c r="L1303" t="s">
        <v>1713</v>
      </c>
      <c r="M1303" s="12">
        <f t="shared" si="146"/>
        <v>0</v>
      </c>
      <c r="N1303" s="12">
        <v>0</v>
      </c>
      <c r="O1303" s="12">
        <v>0</v>
      </c>
      <c r="P1303" s="12">
        <f t="shared" si="142"/>
        <v>0</v>
      </c>
      <c r="Q1303" s="12">
        <f t="shared" si="143"/>
        <v>0</v>
      </c>
      <c r="R1303" s="12">
        <f t="shared" si="144"/>
        <v>0</v>
      </c>
      <c r="S1303" s="14">
        <f t="shared" si="140"/>
        <v>1</v>
      </c>
      <c r="T1303" s="1">
        <f t="shared" si="141"/>
        <v>0</v>
      </c>
      <c r="U1303" s="14">
        <f t="shared" si="145"/>
        <v>0</v>
      </c>
      <c r="V1303"/>
      <c r="W1303" s="1">
        <v>0</v>
      </c>
      <c r="X1303" s="1">
        <v>0</v>
      </c>
    </row>
    <row r="1304" spans="2:24" x14ac:dyDescent="0.3">
      <c r="B1304" s="1">
        <v>22</v>
      </c>
      <c r="C1304" t="s">
        <v>167</v>
      </c>
      <c r="D1304" t="s">
        <v>78</v>
      </c>
      <c r="E1304" s="1" t="s">
        <v>1213</v>
      </c>
      <c r="F1304" s="31" t="s">
        <v>31</v>
      </c>
      <c r="G1304" s="1">
        <v>24</v>
      </c>
      <c r="H1304" s="1">
        <v>2017</v>
      </c>
      <c r="I1304" s="36">
        <v>0.52638888888888891</v>
      </c>
      <c r="J1304" s="1" t="s">
        <v>11</v>
      </c>
      <c r="K1304" s="39">
        <v>32267</v>
      </c>
      <c r="L1304" t="s">
        <v>1865</v>
      </c>
      <c r="M1304" s="12">
        <f t="shared" si="146"/>
        <v>0</v>
      </c>
      <c r="N1304" s="12">
        <v>0</v>
      </c>
      <c r="O1304" s="12">
        <v>0</v>
      </c>
      <c r="P1304" s="12">
        <f t="shared" si="142"/>
        <v>0</v>
      </c>
      <c r="Q1304" s="12">
        <f t="shared" si="143"/>
        <v>0</v>
      </c>
      <c r="R1304" s="12">
        <f t="shared" si="144"/>
        <v>0</v>
      </c>
      <c r="S1304" s="14">
        <f t="shared" si="140"/>
        <v>0</v>
      </c>
      <c r="T1304" s="1">
        <f t="shared" si="141"/>
        <v>0</v>
      </c>
      <c r="U1304" s="14">
        <f t="shared" si="145"/>
        <v>0</v>
      </c>
      <c r="V1304" t="s">
        <v>2052</v>
      </c>
      <c r="W1304" s="1">
        <v>0</v>
      </c>
      <c r="X1304" s="1">
        <v>0</v>
      </c>
    </row>
    <row r="1305" spans="2:24" x14ac:dyDescent="0.3">
      <c r="B1305" s="1">
        <v>23</v>
      </c>
      <c r="C1305" t="s">
        <v>162</v>
      </c>
      <c r="D1305" t="s">
        <v>75</v>
      </c>
      <c r="E1305" s="1" t="s">
        <v>1214</v>
      </c>
      <c r="F1305" s="31" t="s">
        <v>31</v>
      </c>
      <c r="G1305" s="1">
        <v>29</v>
      </c>
      <c r="H1305" s="1">
        <v>2017</v>
      </c>
      <c r="I1305" s="36">
        <v>0.54791666666666672</v>
      </c>
      <c r="J1305" s="1" t="s">
        <v>6</v>
      </c>
      <c r="K1305" s="39">
        <v>40242</v>
      </c>
      <c r="L1305" t="s">
        <v>1762</v>
      </c>
      <c r="M1305" s="12">
        <f t="shared" si="146"/>
        <v>0</v>
      </c>
      <c r="N1305" s="12">
        <v>0</v>
      </c>
      <c r="O1305" s="12">
        <v>0</v>
      </c>
      <c r="P1305" s="12">
        <f t="shared" si="142"/>
        <v>1</v>
      </c>
      <c r="Q1305" s="12">
        <f t="shared" si="143"/>
        <v>0</v>
      </c>
      <c r="R1305" s="12">
        <f t="shared" si="144"/>
        <v>0</v>
      </c>
      <c r="S1305" s="14">
        <f t="shared" si="140"/>
        <v>0</v>
      </c>
      <c r="T1305" s="1">
        <f t="shared" si="141"/>
        <v>0</v>
      </c>
      <c r="U1305" s="14">
        <f t="shared" si="145"/>
        <v>0</v>
      </c>
      <c r="V1305" t="s">
        <v>2328</v>
      </c>
      <c r="W1305" s="1">
        <v>0</v>
      </c>
      <c r="X1305" s="1">
        <v>0</v>
      </c>
    </row>
    <row r="1306" spans="2:24" x14ac:dyDescent="0.3">
      <c r="B1306" s="1">
        <v>24</v>
      </c>
      <c r="C1306" t="s">
        <v>162</v>
      </c>
      <c r="D1306" t="s">
        <v>75</v>
      </c>
      <c r="E1306" s="1" t="s">
        <v>528</v>
      </c>
      <c r="F1306" s="31" t="s">
        <v>31</v>
      </c>
      <c r="G1306" s="1">
        <v>30</v>
      </c>
      <c r="H1306" s="1">
        <v>2017</v>
      </c>
      <c r="I1306" s="36">
        <v>0.79722222222222217</v>
      </c>
      <c r="J1306" s="1" t="s">
        <v>10</v>
      </c>
      <c r="K1306" s="39">
        <v>16126</v>
      </c>
      <c r="L1306" t="s">
        <v>1713</v>
      </c>
      <c r="M1306" s="12">
        <f t="shared" si="146"/>
        <v>0</v>
      </c>
      <c r="N1306" s="12">
        <v>0</v>
      </c>
      <c r="O1306" s="12">
        <v>0</v>
      </c>
      <c r="P1306" s="12">
        <f t="shared" si="142"/>
        <v>1</v>
      </c>
      <c r="Q1306" s="12">
        <f t="shared" si="143"/>
        <v>0</v>
      </c>
      <c r="R1306" s="12">
        <f t="shared" si="144"/>
        <v>0</v>
      </c>
      <c r="S1306" s="14">
        <f t="shared" si="140"/>
        <v>1</v>
      </c>
      <c r="T1306" s="1">
        <f t="shared" si="141"/>
        <v>0</v>
      </c>
      <c r="U1306" s="14">
        <f t="shared" si="145"/>
        <v>0</v>
      </c>
      <c r="V1306"/>
      <c r="W1306" s="1">
        <v>0</v>
      </c>
      <c r="X1306" s="1">
        <v>0</v>
      </c>
    </row>
    <row r="1307" spans="2:24" x14ac:dyDescent="0.3">
      <c r="B1307" s="1">
        <v>25</v>
      </c>
      <c r="C1307" t="s">
        <v>162</v>
      </c>
      <c r="D1307" t="s">
        <v>75</v>
      </c>
      <c r="E1307" s="1" t="s">
        <v>529</v>
      </c>
      <c r="F1307" s="31" t="s">
        <v>31</v>
      </c>
      <c r="G1307" s="1">
        <v>31</v>
      </c>
      <c r="H1307" s="1">
        <v>2017</v>
      </c>
      <c r="I1307" s="36">
        <v>0.80486111111111114</v>
      </c>
      <c r="J1307" s="1" t="s">
        <v>11</v>
      </c>
      <c r="K1307" s="39">
        <v>22983</v>
      </c>
      <c r="L1307" t="s">
        <v>1767</v>
      </c>
      <c r="M1307" s="12">
        <f t="shared" si="146"/>
        <v>0</v>
      </c>
      <c r="N1307" s="12">
        <v>0</v>
      </c>
      <c r="O1307" s="12">
        <v>0</v>
      </c>
      <c r="P1307" s="12">
        <f t="shared" si="142"/>
        <v>1</v>
      </c>
      <c r="Q1307" s="12">
        <f t="shared" si="143"/>
        <v>0</v>
      </c>
      <c r="R1307" s="12">
        <f t="shared" si="144"/>
        <v>0</v>
      </c>
      <c r="S1307" s="14">
        <f t="shared" si="140"/>
        <v>1</v>
      </c>
      <c r="T1307" s="1">
        <f t="shared" si="141"/>
        <v>0</v>
      </c>
      <c r="U1307" s="14">
        <f t="shared" si="145"/>
        <v>0</v>
      </c>
      <c r="V1307"/>
      <c r="W1307" s="1">
        <v>0</v>
      </c>
      <c r="X1307" s="1">
        <v>0</v>
      </c>
    </row>
    <row r="1308" spans="2:24" x14ac:dyDescent="0.3">
      <c r="B1308" s="1">
        <v>26</v>
      </c>
      <c r="C1308" t="s">
        <v>156</v>
      </c>
      <c r="D1308" t="s">
        <v>80</v>
      </c>
      <c r="E1308" s="1" t="s">
        <v>1215</v>
      </c>
      <c r="F1308" s="31" t="s">
        <v>35</v>
      </c>
      <c r="G1308" s="1">
        <v>1</v>
      </c>
      <c r="H1308" s="1">
        <v>2017</v>
      </c>
      <c r="I1308" s="36">
        <v>0.79722222222222217</v>
      </c>
      <c r="J1308" s="1" t="s">
        <v>9</v>
      </c>
      <c r="K1308" s="39">
        <v>20150</v>
      </c>
      <c r="L1308" t="s">
        <v>1773</v>
      </c>
      <c r="M1308" s="12">
        <f t="shared" si="146"/>
        <v>0</v>
      </c>
      <c r="N1308" s="12">
        <v>0</v>
      </c>
      <c r="O1308" s="12">
        <v>0</v>
      </c>
      <c r="P1308" s="12">
        <f t="shared" si="142"/>
        <v>0</v>
      </c>
      <c r="Q1308" s="12">
        <f t="shared" si="143"/>
        <v>1</v>
      </c>
      <c r="R1308" s="12">
        <f t="shared" si="144"/>
        <v>0</v>
      </c>
      <c r="S1308" s="14">
        <f t="shared" si="140"/>
        <v>1</v>
      </c>
      <c r="T1308" s="1">
        <f t="shared" si="141"/>
        <v>0</v>
      </c>
      <c r="U1308" s="14">
        <f t="shared" si="145"/>
        <v>1</v>
      </c>
      <c r="V1308" t="s">
        <v>2329</v>
      </c>
      <c r="W1308" s="1">
        <v>0</v>
      </c>
      <c r="X1308" s="1">
        <v>0</v>
      </c>
    </row>
    <row r="1309" spans="2:24" x14ac:dyDescent="0.3">
      <c r="B1309" s="1">
        <v>27</v>
      </c>
      <c r="C1309" t="s">
        <v>156</v>
      </c>
      <c r="D1309" t="s">
        <v>80</v>
      </c>
      <c r="E1309" s="1" t="s">
        <v>1216</v>
      </c>
      <c r="F1309" s="31" t="s">
        <v>35</v>
      </c>
      <c r="G1309" s="1">
        <v>2</v>
      </c>
      <c r="H1309" s="1">
        <v>2017</v>
      </c>
      <c r="I1309" s="36">
        <v>0.79722222222222217</v>
      </c>
      <c r="J1309" s="1" t="s">
        <v>5</v>
      </c>
      <c r="K1309" s="39">
        <v>33193</v>
      </c>
      <c r="L1309" t="s">
        <v>1756</v>
      </c>
      <c r="M1309" s="12">
        <f t="shared" si="146"/>
        <v>0</v>
      </c>
      <c r="N1309" s="12">
        <v>0</v>
      </c>
      <c r="O1309" s="12">
        <v>0</v>
      </c>
      <c r="P1309" s="12">
        <f t="shared" si="142"/>
        <v>0</v>
      </c>
      <c r="Q1309" s="12">
        <f t="shared" si="143"/>
        <v>1</v>
      </c>
      <c r="R1309" s="12">
        <f t="shared" si="144"/>
        <v>0</v>
      </c>
      <c r="S1309" s="14">
        <f t="shared" si="140"/>
        <v>1</v>
      </c>
      <c r="T1309" s="1">
        <f t="shared" si="141"/>
        <v>0</v>
      </c>
      <c r="U1309" s="14">
        <f t="shared" si="145"/>
        <v>1</v>
      </c>
      <c r="V1309" t="s">
        <v>2330</v>
      </c>
      <c r="W1309" s="1">
        <v>0</v>
      </c>
      <c r="X1309" s="1">
        <v>0</v>
      </c>
    </row>
    <row r="1310" spans="2:24" x14ac:dyDescent="0.3">
      <c r="B1310" s="1">
        <v>28</v>
      </c>
      <c r="C1310" t="s">
        <v>156</v>
      </c>
      <c r="D1310" t="s">
        <v>80</v>
      </c>
      <c r="E1310" s="1" t="s">
        <v>1217</v>
      </c>
      <c r="F1310" s="31" t="s">
        <v>35</v>
      </c>
      <c r="G1310" s="1">
        <v>3</v>
      </c>
      <c r="H1310" s="1">
        <v>2017</v>
      </c>
      <c r="I1310" s="36">
        <v>0.80347222222222225</v>
      </c>
      <c r="J1310" s="1" t="s">
        <v>7</v>
      </c>
      <c r="K1310" s="39">
        <v>35470</v>
      </c>
      <c r="L1310" t="s">
        <v>1807</v>
      </c>
      <c r="M1310" s="12">
        <f t="shared" si="146"/>
        <v>0</v>
      </c>
      <c r="N1310" s="12">
        <v>0</v>
      </c>
      <c r="O1310" s="12">
        <v>0</v>
      </c>
      <c r="P1310" s="12">
        <f t="shared" si="142"/>
        <v>0</v>
      </c>
      <c r="Q1310" s="12">
        <f t="shared" si="143"/>
        <v>1</v>
      </c>
      <c r="R1310" s="12">
        <f t="shared" si="144"/>
        <v>0</v>
      </c>
      <c r="S1310" s="14">
        <f t="shared" ref="S1310:S1363" si="147">IF(I1310&gt;$S$2,1,0)</f>
        <v>1</v>
      </c>
      <c r="T1310" s="1">
        <f t="shared" ref="T1310:T1363" si="148">IF(J1310=$T$2,1,0)</f>
        <v>1</v>
      </c>
      <c r="U1310" s="14">
        <f t="shared" si="145"/>
        <v>1</v>
      </c>
      <c r="V1310" t="s">
        <v>2331</v>
      </c>
      <c r="W1310" s="1">
        <v>0</v>
      </c>
      <c r="X1310" s="1">
        <v>0</v>
      </c>
    </row>
    <row r="1311" spans="2:24" x14ac:dyDescent="0.3">
      <c r="B1311" s="1">
        <v>29</v>
      </c>
      <c r="C1311" t="s">
        <v>156</v>
      </c>
      <c r="D1311" t="s">
        <v>80</v>
      </c>
      <c r="E1311" s="1" t="s">
        <v>1218</v>
      </c>
      <c r="F1311" s="31" t="s">
        <v>35</v>
      </c>
      <c r="G1311" s="1">
        <v>4</v>
      </c>
      <c r="H1311" s="1">
        <v>2017</v>
      </c>
      <c r="I1311" s="36">
        <v>0.56805555555555554</v>
      </c>
      <c r="J1311" s="1" t="s">
        <v>8</v>
      </c>
      <c r="K1311" s="39">
        <v>31819</v>
      </c>
      <c r="L1311" t="s">
        <v>1735</v>
      </c>
      <c r="M1311" s="12">
        <f t="shared" si="146"/>
        <v>0</v>
      </c>
      <c r="N1311" s="12">
        <v>0</v>
      </c>
      <c r="O1311" s="12">
        <v>0</v>
      </c>
      <c r="P1311" s="12">
        <f t="shared" si="142"/>
        <v>0</v>
      </c>
      <c r="Q1311" s="12">
        <f t="shared" si="143"/>
        <v>1</v>
      </c>
      <c r="R1311" s="12">
        <f t="shared" si="144"/>
        <v>0</v>
      </c>
      <c r="S1311" s="14">
        <f t="shared" si="147"/>
        <v>0</v>
      </c>
      <c r="T1311" s="1">
        <f t="shared" si="148"/>
        <v>0</v>
      </c>
      <c r="U1311" s="14">
        <f t="shared" si="145"/>
        <v>1</v>
      </c>
      <c r="V1311" t="s">
        <v>2332</v>
      </c>
      <c r="W1311" s="1">
        <v>0</v>
      </c>
      <c r="X1311" s="1">
        <v>0</v>
      </c>
    </row>
    <row r="1312" spans="2:24" x14ac:dyDescent="0.3">
      <c r="B1312" s="1">
        <v>30</v>
      </c>
      <c r="C1312" t="s">
        <v>179</v>
      </c>
      <c r="D1312" t="s">
        <v>60</v>
      </c>
      <c r="E1312" s="1" t="s">
        <v>1219</v>
      </c>
      <c r="F1312" s="31" t="s">
        <v>35</v>
      </c>
      <c r="G1312" s="1">
        <v>6</v>
      </c>
      <c r="H1312" s="1">
        <v>2017</v>
      </c>
      <c r="I1312" s="36">
        <v>0.79861111111111116</v>
      </c>
      <c r="J1312" s="1" t="s">
        <v>10</v>
      </c>
      <c r="K1312" s="39">
        <v>26724</v>
      </c>
      <c r="L1312" t="s">
        <v>1841</v>
      </c>
      <c r="M1312" s="12">
        <f t="shared" si="146"/>
        <v>0</v>
      </c>
      <c r="N1312" s="12">
        <v>0</v>
      </c>
      <c r="O1312" s="12">
        <v>1</v>
      </c>
      <c r="P1312" s="12">
        <f t="shared" si="142"/>
        <v>0</v>
      </c>
      <c r="Q1312" s="12">
        <f t="shared" si="143"/>
        <v>0</v>
      </c>
      <c r="R1312" s="12">
        <f t="shared" si="144"/>
        <v>0</v>
      </c>
      <c r="S1312" s="14">
        <f t="shared" si="147"/>
        <v>1</v>
      </c>
      <c r="T1312" s="1">
        <f t="shared" si="148"/>
        <v>0</v>
      </c>
      <c r="U1312" s="14">
        <f t="shared" si="145"/>
        <v>1</v>
      </c>
      <c r="V1312"/>
      <c r="W1312" s="1">
        <v>0</v>
      </c>
      <c r="X1312" s="1">
        <v>0</v>
      </c>
    </row>
    <row r="1313" spans="2:24" x14ac:dyDescent="0.3">
      <c r="B1313" s="1">
        <v>31</v>
      </c>
      <c r="C1313" t="s">
        <v>179</v>
      </c>
      <c r="D1313" t="s">
        <v>60</v>
      </c>
      <c r="E1313" s="1" t="s">
        <v>1220</v>
      </c>
      <c r="F1313" s="31" t="s">
        <v>35</v>
      </c>
      <c r="G1313" s="1">
        <v>7</v>
      </c>
      <c r="H1313" s="1">
        <v>2017</v>
      </c>
      <c r="I1313" s="36">
        <v>0.79722222222222217</v>
      </c>
      <c r="J1313" s="1" t="s">
        <v>11</v>
      </c>
      <c r="K1313" s="39">
        <v>19957</v>
      </c>
      <c r="L1313" t="s">
        <v>1768</v>
      </c>
      <c r="M1313" s="12">
        <f t="shared" si="146"/>
        <v>0</v>
      </c>
      <c r="N1313" s="12">
        <v>0</v>
      </c>
      <c r="O1313" s="12">
        <v>1</v>
      </c>
      <c r="P1313" s="12">
        <f t="shared" si="142"/>
        <v>0</v>
      </c>
      <c r="Q1313" s="12">
        <f t="shared" si="143"/>
        <v>0</v>
      </c>
      <c r="R1313" s="12">
        <f t="shared" si="144"/>
        <v>0</v>
      </c>
      <c r="S1313" s="14">
        <f t="shared" si="147"/>
        <v>1</v>
      </c>
      <c r="T1313" s="1">
        <f t="shared" si="148"/>
        <v>0</v>
      </c>
      <c r="U1313" s="14">
        <f t="shared" si="145"/>
        <v>1</v>
      </c>
      <c r="V1313"/>
      <c r="W1313" s="1">
        <v>0</v>
      </c>
      <c r="X1313" s="1">
        <v>0</v>
      </c>
    </row>
    <row r="1314" spans="2:24" x14ac:dyDescent="0.3">
      <c r="B1314" s="1">
        <v>32</v>
      </c>
      <c r="C1314" t="s">
        <v>183</v>
      </c>
      <c r="D1314" t="s">
        <v>63</v>
      </c>
      <c r="E1314" s="1" t="s">
        <v>1221</v>
      </c>
      <c r="F1314" s="31" t="s">
        <v>35</v>
      </c>
      <c r="G1314" s="1">
        <v>16</v>
      </c>
      <c r="H1314" s="1">
        <v>2017</v>
      </c>
      <c r="I1314" s="36">
        <v>0.79722222222222217</v>
      </c>
      <c r="J1314" s="1" t="s">
        <v>5</v>
      </c>
      <c r="K1314" s="39">
        <v>26341</v>
      </c>
      <c r="L1314" t="s">
        <v>1766</v>
      </c>
      <c r="M1314" s="12">
        <f t="shared" si="146"/>
        <v>0</v>
      </c>
      <c r="N1314" s="12">
        <v>0</v>
      </c>
      <c r="O1314" s="12">
        <v>1</v>
      </c>
      <c r="P1314" s="12">
        <f t="shared" si="142"/>
        <v>0</v>
      </c>
      <c r="Q1314" s="12">
        <f t="shared" si="143"/>
        <v>0</v>
      </c>
      <c r="R1314" s="12">
        <f t="shared" si="144"/>
        <v>0</v>
      </c>
      <c r="S1314" s="14">
        <f t="shared" si="147"/>
        <v>1</v>
      </c>
      <c r="T1314" s="1">
        <f t="shared" si="148"/>
        <v>0</v>
      </c>
      <c r="U1314" s="14">
        <f t="shared" si="145"/>
        <v>1</v>
      </c>
      <c r="V1314" t="s">
        <v>2040</v>
      </c>
      <c r="W1314" s="1">
        <v>0</v>
      </c>
      <c r="X1314" s="1">
        <v>0</v>
      </c>
    </row>
    <row r="1315" spans="2:24" x14ac:dyDescent="0.3">
      <c r="B1315" s="1">
        <v>33</v>
      </c>
      <c r="C1315" t="s">
        <v>183</v>
      </c>
      <c r="D1315" t="s">
        <v>63</v>
      </c>
      <c r="E1315" s="1" t="s">
        <v>1222</v>
      </c>
      <c r="F1315" s="31" t="s">
        <v>35</v>
      </c>
      <c r="G1315" s="1">
        <v>17</v>
      </c>
      <c r="H1315" s="1">
        <v>2017</v>
      </c>
      <c r="I1315" s="36">
        <v>0.67222222222222217</v>
      </c>
      <c r="J1315" s="1" t="s">
        <v>7</v>
      </c>
      <c r="K1315" s="39">
        <v>27788</v>
      </c>
      <c r="L1315" t="s">
        <v>1729</v>
      </c>
      <c r="M1315" s="12">
        <f t="shared" si="146"/>
        <v>0</v>
      </c>
      <c r="N1315" s="12">
        <v>0</v>
      </c>
      <c r="O1315" s="12">
        <v>1</v>
      </c>
      <c r="P1315" s="12">
        <f t="shared" si="142"/>
        <v>0</v>
      </c>
      <c r="Q1315" s="12">
        <f t="shared" si="143"/>
        <v>0</v>
      </c>
      <c r="R1315" s="12">
        <f t="shared" si="144"/>
        <v>0</v>
      </c>
      <c r="S1315" s="14">
        <f t="shared" si="147"/>
        <v>0</v>
      </c>
      <c r="T1315" s="1">
        <f t="shared" si="148"/>
        <v>1</v>
      </c>
      <c r="U1315" s="14">
        <f t="shared" si="145"/>
        <v>1</v>
      </c>
      <c r="V1315"/>
      <c r="W1315" s="1">
        <v>0</v>
      </c>
      <c r="X1315" s="1">
        <v>0</v>
      </c>
    </row>
    <row r="1316" spans="2:24" x14ac:dyDescent="0.3">
      <c r="B1316" s="1">
        <v>34</v>
      </c>
      <c r="C1316" t="s">
        <v>183</v>
      </c>
      <c r="D1316" t="s">
        <v>63</v>
      </c>
      <c r="E1316" s="1" t="s">
        <v>1223</v>
      </c>
      <c r="F1316" s="31" t="s">
        <v>35</v>
      </c>
      <c r="G1316" s="1">
        <v>18</v>
      </c>
      <c r="H1316" s="1">
        <v>2017</v>
      </c>
      <c r="I1316" s="36">
        <v>0.56805555555555554</v>
      </c>
      <c r="J1316" s="1" t="s">
        <v>8</v>
      </c>
      <c r="K1316" s="39">
        <v>34854</v>
      </c>
      <c r="L1316" t="s">
        <v>1866</v>
      </c>
      <c r="M1316" s="12">
        <f t="shared" si="146"/>
        <v>0</v>
      </c>
      <c r="N1316" s="12">
        <v>0</v>
      </c>
      <c r="O1316" s="12">
        <v>1</v>
      </c>
      <c r="P1316" s="12">
        <f t="shared" si="142"/>
        <v>0</v>
      </c>
      <c r="Q1316" s="12">
        <f t="shared" si="143"/>
        <v>0</v>
      </c>
      <c r="R1316" s="12">
        <f t="shared" si="144"/>
        <v>0</v>
      </c>
      <c r="S1316" s="14">
        <f t="shared" si="147"/>
        <v>0</v>
      </c>
      <c r="T1316" s="1">
        <f t="shared" si="148"/>
        <v>0</v>
      </c>
      <c r="U1316" s="14">
        <f t="shared" si="145"/>
        <v>1</v>
      </c>
      <c r="V1316" t="s">
        <v>2333</v>
      </c>
      <c r="W1316" s="1">
        <v>0</v>
      </c>
      <c r="X1316" s="1">
        <v>0</v>
      </c>
    </row>
    <row r="1317" spans="2:24" x14ac:dyDescent="0.3">
      <c r="B1317" s="1">
        <v>35</v>
      </c>
      <c r="C1317" t="s">
        <v>160</v>
      </c>
      <c r="D1317" t="s">
        <v>92</v>
      </c>
      <c r="E1317" s="1" t="s">
        <v>1224</v>
      </c>
      <c r="F1317" s="31" t="s">
        <v>35</v>
      </c>
      <c r="G1317" s="1">
        <v>19</v>
      </c>
      <c r="H1317" s="1">
        <v>2017</v>
      </c>
      <c r="I1317" s="36">
        <v>0.81527777777777777</v>
      </c>
      <c r="J1317" s="1" t="s">
        <v>6</v>
      </c>
      <c r="K1317" s="39">
        <v>13875</v>
      </c>
      <c r="L1317" t="s">
        <v>1867</v>
      </c>
      <c r="M1317" s="12">
        <f t="shared" si="146"/>
        <v>0</v>
      </c>
      <c r="N1317" s="12">
        <v>0</v>
      </c>
      <c r="O1317" s="12">
        <v>0</v>
      </c>
      <c r="P1317" s="12">
        <f t="shared" si="142"/>
        <v>0</v>
      </c>
      <c r="Q1317" s="12">
        <f t="shared" si="143"/>
        <v>0</v>
      </c>
      <c r="R1317" s="12">
        <f t="shared" si="144"/>
        <v>0</v>
      </c>
      <c r="S1317" s="14">
        <f t="shared" si="147"/>
        <v>1</v>
      </c>
      <c r="T1317" s="1">
        <f t="shared" si="148"/>
        <v>0</v>
      </c>
      <c r="U1317" s="14">
        <f t="shared" si="145"/>
        <v>1</v>
      </c>
      <c r="V1317"/>
      <c r="W1317" s="1">
        <v>0</v>
      </c>
      <c r="X1317" s="1">
        <v>0</v>
      </c>
    </row>
    <row r="1318" spans="2:24" x14ac:dyDescent="0.3">
      <c r="B1318" s="1">
        <v>36</v>
      </c>
      <c r="C1318" t="s">
        <v>160</v>
      </c>
      <c r="D1318" t="s">
        <v>92</v>
      </c>
      <c r="E1318" s="1" t="s">
        <v>538</v>
      </c>
      <c r="F1318" s="31" t="s">
        <v>35</v>
      </c>
      <c r="G1318" s="1">
        <v>20</v>
      </c>
      <c r="H1318" s="1">
        <v>2017</v>
      </c>
      <c r="I1318" s="36">
        <v>0.79722222222222217</v>
      </c>
      <c r="J1318" s="1" t="s">
        <v>10</v>
      </c>
      <c r="K1318" s="39">
        <v>22891</v>
      </c>
      <c r="L1318" t="s">
        <v>1718</v>
      </c>
      <c r="M1318" s="12">
        <f t="shared" si="146"/>
        <v>0</v>
      </c>
      <c r="N1318" s="12">
        <v>0</v>
      </c>
      <c r="O1318" s="12">
        <v>0</v>
      </c>
      <c r="P1318" s="12">
        <f t="shared" si="142"/>
        <v>0</v>
      </c>
      <c r="Q1318" s="12">
        <f t="shared" si="143"/>
        <v>0</v>
      </c>
      <c r="R1318" s="12">
        <f t="shared" si="144"/>
        <v>0</v>
      </c>
      <c r="S1318" s="14">
        <f t="shared" si="147"/>
        <v>1</v>
      </c>
      <c r="T1318" s="1">
        <f t="shared" si="148"/>
        <v>0</v>
      </c>
      <c r="U1318" s="14">
        <f t="shared" si="145"/>
        <v>1</v>
      </c>
      <c r="V1318" t="s">
        <v>2334</v>
      </c>
      <c r="W1318" s="1">
        <v>0</v>
      </c>
      <c r="X1318" s="1">
        <v>0</v>
      </c>
    </row>
    <row r="1319" spans="2:24" x14ac:dyDescent="0.3">
      <c r="B1319" s="1">
        <v>37</v>
      </c>
      <c r="C1319" t="s">
        <v>160</v>
      </c>
      <c r="D1319" t="s">
        <v>92</v>
      </c>
      <c r="E1319" s="1" t="s">
        <v>539</v>
      </c>
      <c r="F1319" s="31" t="s">
        <v>35</v>
      </c>
      <c r="G1319" s="1">
        <v>21</v>
      </c>
      <c r="H1319" s="1">
        <v>2017</v>
      </c>
      <c r="I1319" s="36">
        <v>0.8256944444444444</v>
      </c>
      <c r="J1319" s="1" t="s">
        <v>11</v>
      </c>
      <c r="K1319" s="39">
        <v>26596</v>
      </c>
      <c r="L1319" t="s">
        <v>1868</v>
      </c>
      <c r="M1319" s="12">
        <f t="shared" si="146"/>
        <v>0</v>
      </c>
      <c r="N1319" s="12">
        <v>0</v>
      </c>
      <c r="O1319" s="12">
        <v>0</v>
      </c>
      <c r="P1319" s="12">
        <f t="shared" si="142"/>
        <v>0</v>
      </c>
      <c r="Q1319" s="12">
        <f t="shared" si="143"/>
        <v>0</v>
      </c>
      <c r="R1319" s="12">
        <f t="shared" si="144"/>
        <v>0</v>
      </c>
      <c r="S1319" s="14">
        <f t="shared" si="147"/>
        <v>1</v>
      </c>
      <c r="T1319" s="1">
        <f t="shared" si="148"/>
        <v>0</v>
      </c>
      <c r="U1319" s="14">
        <f t="shared" si="145"/>
        <v>1</v>
      </c>
      <c r="V1319" t="s">
        <v>2335</v>
      </c>
      <c r="W1319" s="1">
        <v>0</v>
      </c>
      <c r="X1319" s="1">
        <v>0</v>
      </c>
    </row>
    <row r="1320" spans="2:24" x14ac:dyDescent="0.3">
      <c r="B1320" s="1">
        <v>38</v>
      </c>
      <c r="C1320" t="s">
        <v>160</v>
      </c>
      <c r="D1320" t="s">
        <v>92</v>
      </c>
      <c r="E1320" s="1" t="s">
        <v>540</v>
      </c>
      <c r="F1320" s="31" t="s">
        <v>35</v>
      </c>
      <c r="G1320" s="1">
        <v>22</v>
      </c>
      <c r="H1320" s="1">
        <v>2017</v>
      </c>
      <c r="I1320" s="36">
        <v>0.79722222222222217</v>
      </c>
      <c r="J1320" s="1" t="s">
        <v>9</v>
      </c>
      <c r="K1320" s="39">
        <v>24954</v>
      </c>
      <c r="L1320" t="s">
        <v>1778</v>
      </c>
      <c r="M1320" s="12">
        <f t="shared" si="146"/>
        <v>0</v>
      </c>
      <c r="N1320" s="12">
        <v>0</v>
      </c>
      <c r="O1320" s="12">
        <v>0</v>
      </c>
      <c r="P1320" s="12">
        <f t="shared" si="142"/>
        <v>0</v>
      </c>
      <c r="Q1320" s="12">
        <f t="shared" si="143"/>
        <v>0</v>
      </c>
      <c r="R1320" s="12">
        <f t="shared" si="144"/>
        <v>0</v>
      </c>
      <c r="S1320" s="14">
        <f t="shared" si="147"/>
        <v>1</v>
      </c>
      <c r="T1320" s="1">
        <f t="shared" si="148"/>
        <v>0</v>
      </c>
      <c r="U1320" s="14">
        <f t="shared" si="145"/>
        <v>1</v>
      </c>
      <c r="V1320"/>
      <c r="W1320" s="1">
        <v>0</v>
      </c>
      <c r="X1320" s="1">
        <v>0</v>
      </c>
    </row>
    <row r="1321" spans="2:24" x14ac:dyDescent="0.3">
      <c r="B1321" s="1">
        <v>39</v>
      </c>
      <c r="C1321" t="s">
        <v>181</v>
      </c>
      <c r="D1321" t="s">
        <v>76</v>
      </c>
      <c r="E1321" s="1" t="s">
        <v>1225</v>
      </c>
      <c r="F1321" s="31" t="s">
        <v>35</v>
      </c>
      <c r="G1321" s="1">
        <v>30</v>
      </c>
      <c r="H1321" s="1">
        <v>2017</v>
      </c>
      <c r="I1321" s="36">
        <v>0.79722222222222217</v>
      </c>
      <c r="J1321" s="1" t="s">
        <v>5</v>
      </c>
      <c r="K1321" s="39">
        <v>24398</v>
      </c>
      <c r="L1321" t="s">
        <v>1805</v>
      </c>
      <c r="M1321" s="12">
        <f t="shared" si="146"/>
        <v>0</v>
      </c>
      <c r="N1321" s="12">
        <v>0</v>
      </c>
      <c r="O1321" s="12">
        <v>0</v>
      </c>
      <c r="P1321" s="12">
        <f t="shared" si="142"/>
        <v>0</v>
      </c>
      <c r="Q1321" s="12">
        <f t="shared" si="143"/>
        <v>0</v>
      </c>
      <c r="R1321" s="12">
        <f t="shared" si="144"/>
        <v>0</v>
      </c>
      <c r="S1321" s="14">
        <f t="shared" si="147"/>
        <v>1</v>
      </c>
      <c r="T1321" s="1">
        <f t="shared" si="148"/>
        <v>0</v>
      </c>
      <c r="U1321" s="14">
        <f t="shared" si="145"/>
        <v>1</v>
      </c>
      <c r="V1321" t="s">
        <v>2009</v>
      </c>
      <c r="W1321" s="1">
        <v>0</v>
      </c>
      <c r="X1321" s="1">
        <v>0</v>
      </c>
    </row>
    <row r="1322" spans="2:24" x14ac:dyDescent="0.3">
      <c r="B1322" s="1">
        <v>40</v>
      </c>
      <c r="C1322" t="s">
        <v>181</v>
      </c>
      <c r="D1322" t="s">
        <v>76</v>
      </c>
      <c r="E1322" s="1" t="s">
        <v>1226</v>
      </c>
      <c r="F1322" s="31" t="s">
        <v>48</v>
      </c>
      <c r="G1322" s="1">
        <v>1</v>
      </c>
      <c r="H1322" s="1">
        <v>2017</v>
      </c>
      <c r="I1322" s="36">
        <v>0.72013888888888899</v>
      </c>
      <c r="J1322" s="1" t="s">
        <v>7</v>
      </c>
      <c r="K1322" s="39">
        <v>28346</v>
      </c>
      <c r="L1322" t="s">
        <v>1781</v>
      </c>
      <c r="M1322" s="12">
        <f t="shared" si="146"/>
        <v>0</v>
      </c>
      <c r="N1322" s="12">
        <v>0</v>
      </c>
      <c r="O1322" s="12">
        <v>0</v>
      </c>
      <c r="P1322" s="12">
        <f t="shared" si="142"/>
        <v>0</v>
      </c>
      <c r="Q1322" s="12">
        <f t="shared" si="143"/>
        <v>0</v>
      </c>
      <c r="R1322" s="12">
        <f t="shared" si="144"/>
        <v>0</v>
      </c>
      <c r="S1322" s="14">
        <f t="shared" si="147"/>
        <v>0</v>
      </c>
      <c r="T1322" s="1">
        <f t="shared" si="148"/>
        <v>1</v>
      </c>
      <c r="U1322" s="14">
        <f t="shared" si="145"/>
        <v>0</v>
      </c>
      <c r="V1322" t="s">
        <v>2336</v>
      </c>
      <c r="W1322" s="1">
        <v>1</v>
      </c>
      <c r="X1322" s="1">
        <v>0</v>
      </c>
    </row>
    <row r="1323" spans="2:24" x14ac:dyDescent="0.3">
      <c r="B1323" s="1">
        <v>41</v>
      </c>
      <c r="C1323" t="s">
        <v>181</v>
      </c>
      <c r="D1323" t="s">
        <v>76</v>
      </c>
      <c r="E1323" s="1" t="s">
        <v>1227</v>
      </c>
      <c r="F1323" s="31" t="s">
        <v>48</v>
      </c>
      <c r="G1323" s="1">
        <v>2</v>
      </c>
      <c r="H1323" s="1">
        <v>2017</v>
      </c>
      <c r="I1323" s="36">
        <v>0.56874999999999998</v>
      </c>
      <c r="J1323" s="1" t="s">
        <v>8</v>
      </c>
      <c r="K1323" s="39">
        <v>26489</v>
      </c>
      <c r="L1323" t="s">
        <v>1719</v>
      </c>
      <c r="M1323" s="12">
        <f t="shared" si="146"/>
        <v>0</v>
      </c>
      <c r="N1323" s="12">
        <v>0</v>
      </c>
      <c r="O1323" s="12">
        <v>0</v>
      </c>
      <c r="P1323" s="12">
        <f t="shared" si="142"/>
        <v>0</v>
      </c>
      <c r="Q1323" s="12">
        <f t="shared" si="143"/>
        <v>0</v>
      </c>
      <c r="R1323" s="12">
        <f t="shared" si="144"/>
        <v>0</v>
      </c>
      <c r="S1323" s="14">
        <f t="shared" si="147"/>
        <v>0</v>
      </c>
      <c r="T1323" s="1">
        <f t="shared" si="148"/>
        <v>0</v>
      </c>
      <c r="U1323" s="14">
        <f t="shared" si="145"/>
        <v>0</v>
      </c>
      <c r="V1323" t="s">
        <v>1907</v>
      </c>
      <c r="W1323" s="1">
        <v>0</v>
      </c>
      <c r="X1323" s="1">
        <v>0</v>
      </c>
    </row>
    <row r="1324" spans="2:24" x14ac:dyDescent="0.3">
      <c r="B1324" s="1">
        <v>42</v>
      </c>
      <c r="C1324" t="s">
        <v>174</v>
      </c>
      <c r="D1324" t="s">
        <v>59</v>
      </c>
      <c r="E1324" s="1" t="s">
        <v>547</v>
      </c>
      <c r="F1324" s="31" t="s">
        <v>48</v>
      </c>
      <c r="G1324" s="1">
        <v>14</v>
      </c>
      <c r="H1324" s="1">
        <v>2017</v>
      </c>
      <c r="I1324" s="36">
        <v>0.82916666666666661</v>
      </c>
      <c r="J1324" s="1" t="s">
        <v>5</v>
      </c>
      <c r="K1324" s="39">
        <v>34335</v>
      </c>
      <c r="L1324" t="s">
        <v>1766</v>
      </c>
      <c r="M1324" s="12">
        <f t="shared" si="146"/>
        <v>0</v>
      </c>
      <c r="N1324" s="12">
        <v>0</v>
      </c>
      <c r="O1324" s="12">
        <v>1</v>
      </c>
      <c r="P1324" s="12">
        <f t="shared" si="142"/>
        <v>0</v>
      </c>
      <c r="Q1324" s="12">
        <f t="shared" si="143"/>
        <v>0</v>
      </c>
      <c r="R1324" s="12">
        <f t="shared" si="144"/>
        <v>0</v>
      </c>
      <c r="S1324" s="14">
        <f t="shared" si="147"/>
        <v>1</v>
      </c>
      <c r="T1324" s="1">
        <f t="shared" si="148"/>
        <v>0</v>
      </c>
      <c r="U1324" s="14">
        <f t="shared" si="145"/>
        <v>0</v>
      </c>
      <c r="V1324" t="s">
        <v>1887</v>
      </c>
      <c r="W1324" s="1">
        <v>0</v>
      </c>
      <c r="X1324" s="1">
        <v>0</v>
      </c>
    </row>
    <row r="1325" spans="2:24" x14ac:dyDescent="0.3">
      <c r="B1325" s="1">
        <v>43</v>
      </c>
      <c r="C1325" t="s">
        <v>174</v>
      </c>
      <c r="D1325" t="s">
        <v>59</v>
      </c>
      <c r="E1325" s="1" t="s">
        <v>548</v>
      </c>
      <c r="F1325" s="31" t="s">
        <v>48</v>
      </c>
      <c r="G1325" s="1">
        <v>15</v>
      </c>
      <c r="H1325" s="1">
        <v>2017</v>
      </c>
      <c r="I1325" s="36">
        <v>0.79722222222222217</v>
      </c>
      <c r="J1325" s="1" t="s">
        <v>7</v>
      </c>
      <c r="K1325" s="39">
        <v>40258</v>
      </c>
      <c r="L1325" t="s">
        <v>1777</v>
      </c>
      <c r="M1325" s="12">
        <f t="shared" si="146"/>
        <v>0</v>
      </c>
      <c r="N1325" s="12">
        <v>0</v>
      </c>
      <c r="O1325" s="12">
        <v>1</v>
      </c>
      <c r="P1325" s="12">
        <f t="shared" si="142"/>
        <v>0</v>
      </c>
      <c r="Q1325" s="12">
        <f t="shared" si="143"/>
        <v>0</v>
      </c>
      <c r="R1325" s="12">
        <f t="shared" si="144"/>
        <v>0</v>
      </c>
      <c r="S1325" s="14">
        <f t="shared" si="147"/>
        <v>1</v>
      </c>
      <c r="T1325" s="1">
        <f t="shared" si="148"/>
        <v>1</v>
      </c>
      <c r="U1325" s="14">
        <f t="shared" si="145"/>
        <v>0</v>
      </c>
      <c r="V1325"/>
      <c r="W1325" s="1">
        <v>0</v>
      </c>
      <c r="X1325" s="1">
        <v>0</v>
      </c>
    </row>
    <row r="1326" spans="2:24" x14ac:dyDescent="0.3">
      <c r="B1326" s="1">
        <v>44</v>
      </c>
      <c r="C1326" t="s">
        <v>174</v>
      </c>
      <c r="D1326" t="s">
        <v>59</v>
      </c>
      <c r="E1326" s="1" t="s">
        <v>549</v>
      </c>
      <c r="F1326" s="31" t="s">
        <v>48</v>
      </c>
      <c r="G1326" s="1">
        <v>16</v>
      </c>
      <c r="H1326" s="1">
        <v>2017</v>
      </c>
      <c r="I1326" s="36">
        <v>0.56805555555555554</v>
      </c>
      <c r="J1326" s="1" t="s">
        <v>8</v>
      </c>
      <c r="K1326" s="39">
        <v>31105</v>
      </c>
      <c r="L1326" t="s">
        <v>1716</v>
      </c>
      <c r="M1326" s="12">
        <f t="shared" si="146"/>
        <v>0</v>
      </c>
      <c r="N1326" s="12">
        <v>0</v>
      </c>
      <c r="O1326" s="12">
        <v>1</v>
      </c>
      <c r="P1326" s="12">
        <f t="shared" si="142"/>
        <v>0</v>
      </c>
      <c r="Q1326" s="12">
        <f t="shared" si="143"/>
        <v>0</v>
      </c>
      <c r="R1326" s="12">
        <f t="shared" si="144"/>
        <v>0</v>
      </c>
      <c r="S1326" s="14">
        <f t="shared" si="147"/>
        <v>0</v>
      </c>
      <c r="T1326" s="1">
        <f t="shared" si="148"/>
        <v>0</v>
      </c>
      <c r="U1326" s="14">
        <f t="shared" si="145"/>
        <v>0</v>
      </c>
      <c r="V1326" t="s">
        <v>1907</v>
      </c>
      <c r="W1326" s="1">
        <v>0</v>
      </c>
      <c r="X1326" s="1">
        <v>0</v>
      </c>
    </row>
    <row r="1327" spans="2:24" x14ac:dyDescent="0.3">
      <c r="B1327" s="1">
        <v>45</v>
      </c>
      <c r="C1327" t="s">
        <v>168</v>
      </c>
      <c r="D1327" t="s">
        <v>65</v>
      </c>
      <c r="E1327" s="1" t="s">
        <v>550</v>
      </c>
      <c r="F1327" s="31" t="s">
        <v>48</v>
      </c>
      <c r="G1327" s="1">
        <v>17</v>
      </c>
      <c r="H1327" s="1">
        <v>2017</v>
      </c>
      <c r="I1327" s="36">
        <v>0.79722222222222217</v>
      </c>
      <c r="J1327" s="1" t="s">
        <v>6</v>
      </c>
      <c r="K1327" s="39">
        <v>14922</v>
      </c>
      <c r="L1327" t="s">
        <v>1722</v>
      </c>
      <c r="M1327" s="12">
        <f t="shared" si="146"/>
        <v>0</v>
      </c>
      <c r="N1327" s="12">
        <v>0</v>
      </c>
      <c r="O1327" s="12">
        <v>0</v>
      </c>
      <c r="P1327" s="12">
        <f t="shared" si="142"/>
        <v>0</v>
      </c>
      <c r="Q1327" s="12">
        <f t="shared" si="143"/>
        <v>0</v>
      </c>
      <c r="R1327" s="12">
        <f t="shared" si="144"/>
        <v>0</v>
      </c>
      <c r="S1327" s="14">
        <f t="shared" si="147"/>
        <v>1</v>
      </c>
      <c r="T1327" s="1">
        <f t="shared" si="148"/>
        <v>0</v>
      </c>
      <c r="U1327" s="14">
        <f t="shared" si="145"/>
        <v>0</v>
      </c>
      <c r="V1327"/>
      <c r="W1327" s="1">
        <v>0</v>
      </c>
      <c r="X1327" s="1">
        <v>0</v>
      </c>
    </row>
    <row r="1328" spans="2:24" x14ac:dyDescent="0.3">
      <c r="B1328" s="1">
        <v>46</v>
      </c>
      <c r="C1328" t="s">
        <v>168</v>
      </c>
      <c r="D1328" t="s">
        <v>65</v>
      </c>
      <c r="E1328" s="1" t="s">
        <v>551</v>
      </c>
      <c r="F1328" s="31" t="s">
        <v>48</v>
      </c>
      <c r="G1328" s="1">
        <v>18</v>
      </c>
      <c r="H1328" s="1">
        <v>2017</v>
      </c>
      <c r="I1328" s="36">
        <v>0.79652777777777783</v>
      </c>
      <c r="J1328" s="1" t="s">
        <v>10</v>
      </c>
      <c r="K1328" s="39">
        <v>18119</v>
      </c>
      <c r="L1328" t="s">
        <v>1809</v>
      </c>
      <c r="M1328" s="12">
        <f t="shared" si="146"/>
        <v>0</v>
      </c>
      <c r="N1328" s="12">
        <v>0</v>
      </c>
      <c r="O1328" s="12">
        <v>0</v>
      </c>
      <c r="P1328" s="12">
        <f t="shared" si="142"/>
        <v>0</v>
      </c>
      <c r="Q1328" s="12">
        <f t="shared" si="143"/>
        <v>0</v>
      </c>
      <c r="R1328" s="12">
        <f t="shared" si="144"/>
        <v>0</v>
      </c>
      <c r="S1328" s="14">
        <f t="shared" si="147"/>
        <v>1</v>
      </c>
      <c r="T1328" s="1">
        <f t="shared" si="148"/>
        <v>0</v>
      </c>
      <c r="U1328" s="14">
        <f t="shared" si="145"/>
        <v>0</v>
      </c>
      <c r="V1328"/>
      <c r="W1328" s="1">
        <v>0</v>
      </c>
      <c r="X1328" s="1">
        <v>0</v>
      </c>
    </row>
    <row r="1329" spans="2:24" x14ac:dyDescent="0.3">
      <c r="B1329" s="1">
        <v>47</v>
      </c>
      <c r="C1329" t="s">
        <v>168</v>
      </c>
      <c r="D1329" t="s">
        <v>65</v>
      </c>
      <c r="E1329" s="1" t="s">
        <v>552</v>
      </c>
      <c r="F1329" s="31" t="s">
        <v>48</v>
      </c>
      <c r="G1329" s="1">
        <v>19</v>
      </c>
      <c r="H1329" s="1">
        <v>2017</v>
      </c>
      <c r="I1329" s="36">
        <v>0.79652777777777783</v>
      </c>
      <c r="J1329" s="1" t="s">
        <v>11</v>
      </c>
      <c r="K1329" s="39">
        <v>15693</v>
      </c>
      <c r="L1329" t="s">
        <v>1720</v>
      </c>
      <c r="M1329" s="12">
        <f t="shared" si="146"/>
        <v>0</v>
      </c>
      <c r="N1329" s="12">
        <v>0</v>
      </c>
      <c r="O1329" s="12">
        <v>0</v>
      </c>
      <c r="P1329" s="12">
        <f t="shared" si="142"/>
        <v>0</v>
      </c>
      <c r="Q1329" s="12">
        <f t="shared" si="143"/>
        <v>0</v>
      </c>
      <c r="R1329" s="12">
        <f t="shared" si="144"/>
        <v>0</v>
      </c>
      <c r="S1329" s="14">
        <f t="shared" si="147"/>
        <v>1</v>
      </c>
      <c r="T1329" s="1">
        <f t="shared" si="148"/>
        <v>0</v>
      </c>
      <c r="U1329" s="14">
        <f t="shared" si="145"/>
        <v>0</v>
      </c>
      <c r="V1329"/>
      <c r="W1329" s="1">
        <v>0</v>
      </c>
      <c r="X1329" s="1">
        <v>0</v>
      </c>
    </row>
    <row r="1330" spans="2:24" x14ac:dyDescent="0.3">
      <c r="B1330" s="1">
        <v>48</v>
      </c>
      <c r="C1330" t="s">
        <v>168</v>
      </c>
      <c r="D1330" t="s">
        <v>65</v>
      </c>
      <c r="E1330" s="1" t="s">
        <v>1228</v>
      </c>
      <c r="F1330" s="31" t="s">
        <v>48</v>
      </c>
      <c r="G1330" s="1">
        <v>20</v>
      </c>
      <c r="H1330" s="1">
        <v>2017</v>
      </c>
      <c r="I1330" s="36">
        <v>0.79722222222222217</v>
      </c>
      <c r="J1330" s="1" t="s">
        <v>9</v>
      </c>
      <c r="K1330" s="39">
        <v>14691</v>
      </c>
      <c r="L1330" t="s">
        <v>1869</v>
      </c>
      <c r="M1330" s="12">
        <f t="shared" si="146"/>
        <v>0</v>
      </c>
      <c r="N1330" s="12">
        <v>0</v>
      </c>
      <c r="O1330" s="12">
        <v>0</v>
      </c>
      <c r="P1330" s="12">
        <f t="shared" si="142"/>
        <v>0</v>
      </c>
      <c r="Q1330" s="12">
        <f t="shared" si="143"/>
        <v>0</v>
      </c>
      <c r="R1330" s="12">
        <f t="shared" si="144"/>
        <v>0</v>
      </c>
      <c r="S1330" s="14">
        <f t="shared" si="147"/>
        <v>1</v>
      </c>
      <c r="T1330" s="1">
        <f t="shared" si="148"/>
        <v>0</v>
      </c>
      <c r="U1330" s="14">
        <f t="shared" si="145"/>
        <v>0</v>
      </c>
      <c r="V1330"/>
      <c r="W1330" s="1">
        <v>0</v>
      </c>
      <c r="X1330" s="1">
        <v>0</v>
      </c>
    </row>
    <row r="1331" spans="2:24" x14ac:dyDescent="0.3">
      <c r="B1331" s="1">
        <v>49</v>
      </c>
      <c r="C1331" t="s">
        <v>176</v>
      </c>
      <c r="D1331" t="s">
        <v>68</v>
      </c>
      <c r="E1331" s="1" t="s">
        <v>1229</v>
      </c>
      <c r="F1331" s="31" t="s">
        <v>48</v>
      </c>
      <c r="G1331" s="1">
        <v>21</v>
      </c>
      <c r="H1331" s="1">
        <v>2017</v>
      </c>
      <c r="I1331" s="36">
        <v>0.79722222222222217</v>
      </c>
      <c r="J1331" s="1" t="s">
        <v>5</v>
      </c>
      <c r="K1331" s="39">
        <v>25784</v>
      </c>
      <c r="L1331" t="s">
        <v>1721</v>
      </c>
      <c r="M1331" s="12">
        <f t="shared" si="146"/>
        <v>0</v>
      </c>
      <c r="N1331" s="12">
        <v>0</v>
      </c>
      <c r="O1331" s="12">
        <v>0</v>
      </c>
      <c r="P1331" s="12">
        <f t="shared" si="142"/>
        <v>0</v>
      </c>
      <c r="Q1331" s="12">
        <f t="shared" si="143"/>
        <v>0</v>
      </c>
      <c r="R1331" s="12">
        <f t="shared" si="144"/>
        <v>0</v>
      </c>
      <c r="S1331" s="14">
        <f t="shared" si="147"/>
        <v>1</v>
      </c>
      <c r="T1331" s="1">
        <f t="shared" si="148"/>
        <v>0</v>
      </c>
      <c r="U1331" s="14">
        <f t="shared" si="145"/>
        <v>0</v>
      </c>
      <c r="V1331" t="s">
        <v>2040</v>
      </c>
      <c r="W1331" s="1">
        <v>0</v>
      </c>
      <c r="X1331" s="1">
        <v>0</v>
      </c>
    </row>
    <row r="1332" spans="2:24" x14ac:dyDescent="0.3">
      <c r="B1332" s="1">
        <v>50</v>
      </c>
      <c r="C1332" t="s">
        <v>176</v>
      </c>
      <c r="D1332" t="s">
        <v>68</v>
      </c>
      <c r="E1332" s="1" t="s">
        <v>1230</v>
      </c>
      <c r="F1332" s="31" t="s">
        <v>48</v>
      </c>
      <c r="G1332" s="1">
        <v>22</v>
      </c>
      <c r="H1332" s="1">
        <v>2017</v>
      </c>
      <c r="I1332" s="36">
        <v>0.8354166666666667</v>
      </c>
      <c r="J1332" s="1" t="s">
        <v>7</v>
      </c>
      <c r="K1332" s="39">
        <v>32524</v>
      </c>
      <c r="L1332" t="s">
        <v>1745</v>
      </c>
      <c r="M1332" s="12">
        <f t="shared" si="146"/>
        <v>0</v>
      </c>
      <c r="N1332" s="12">
        <v>0</v>
      </c>
      <c r="O1332" s="12">
        <v>0</v>
      </c>
      <c r="P1332" s="12">
        <f t="shared" si="142"/>
        <v>0</v>
      </c>
      <c r="Q1332" s="12">
        <f t="shared" si="143"/>
        <v>0</v>
      </c>
      <c r="R1332" s="12">
        <f t="shared" si="144"/>
        <v>0</v>
      </c>
      <c r="S1332" s="14">
        <f t="shared" si="147"/>
        <v>1</v>
      </c>
      <c r="T1332" s="1">
        <f t="shared" si="148"/>
        <v>1</v>
      </c>
      <c r="U1332" s="14">
        <f t="shared" si="145"/>
        <v>0</v>
      </c>
      <c r="V1332" t="s">
        <v>2337</v>
      </c>
      <c r="W1332" s="1">
        <v>0</v>
      </c>
      <c r="X1332" s="1">
        <v>0</v>
      </c>
    </row>
    <row r="1333" spans="2:24" x14ac:dyDescent="0.3">
      <c r="B1333" s="1">
        <v>51</v>
      </c>
      <c r="C1333" t="s">
        <v>176</v>
      </c>
      <c r="D1333" t="s">
        <v>68</v>
      </c>
      <c r="E1333" s="1" t="s">
        <v>1231</v>
      </c>
      <c r="F1333" s="31" t="s">
        <v>48</v>
      </c>
      <c r="G1333" s="1">
        <v>23</v>
      </c>
      <c r="H1333" s="1">
        <v>2017</v>
      </c>
      <c r="I1333" s="36">
        <v>0.56874999999999998</v>
      </c>
      <c r="J1333" s="1" t="s">
        <v>8</v>
      </c>
      <c r="K1333" s="39">
        <v>21533</v>
      </c>
      <c r="L1333" t="s">
        <v>1721</v>
      </c>
      <c r="M1333" s="12">
        <f t="shared" si="146"/>
        <v>0</v>
      </c>
      <c r="N1333" s="12">
        <v>0</v>
      </c>
      <c r="O1333" s="12">
        <v>0</v>
      </c>
      <c r="P1333" s="12">
        <f t="shared" si="142"/>
        <v>0</v>
      </c>
      <c r="Q1333" s="12">
        <f t="shared" si="143"/>
        <v>0</v>
      </c>
      <c r="R1333" s="12">
        <f t="shared" si="144"/>
        <v>0</v>
      </c>
      <c r="S1333" s="14">
        <f t="shared" si="147"/>
        <v>0</v>
      </c>
      <c r="T1333" s="1">
        <f t="shared" si="148"/>
        <v>0</v>
      </c>
      <c r="U1333" s="14">
        <f t="shared" si="145"/>
        <v>0</v>
      </c>
      <c r="V1333" t="s">
        <v>1907</v>
      </c>
      <c r="W1333" s="1">
        <v>0</v>
      </c>
      <c r="X1333" s="1">
        <v>0</v>
      </c>
    </row>
    <row r="1334" spans="2:24" x14ac:dyDescent="0.3">
      <c r="B1334" s="1">
        <v>52</v>
      </c>
      <c r="C1334" t="s">
        <v>166</v>
      </c>
      <c r="D1334" t="s">
        <v>73</v>
      </c>
      <c r="E1334" s="1" t="s">
        <v>556</v>
      </c>
      <c r="F1334" s="31" t="s">
        <v>48</v>
      </c>
      <c r="G1334" s="1">
        <v>31</v>
      </c>
      <c r="H1334" s="1">
        <v>2017</v>
      </c>
      <c r="I1334" s="36">
        <v>0.79652777777777783</v>
      </c>
      <c r="J1334" s="1" t="s">
        <v>6</v>
      </c>
      <c r="K1334" s="39">
        <v>20663</v>
      </c>
      <c r="L1334" t="s">
        <v>1747</v>
      </c>
      <c r="M1334" s="12">
        <f t="shared" si="146"/>
        <v>0</v>
      </c>
      <c r="N1334" s="12">
        <v>0</v>
      </c>
      <c r="O1334" s="12">
        <v>0</v>
      </c>
      <c r="P1334" s="12">
        <f t="shared" si="142"/>
        <v>0</v>
      </c>
      <c r="Q1334" s="12">
        <f t="shared" si="143"/>
        <v>0</v>
      </c>
      <c r="R1334" s="12">
        <f t="shared" si="144"/>
        <v>0</v>
      </c>
      <c r="S1334" s="14">
        <f t="shared" si="147"/>
        <v>1</v>
      </c>
      <c r="T1334" s="1">
        <f t="shared" si="148"/>
        <v>0</v>
      </c>
      <c r="U1334" s="14">
        <f t="shared" si="145"/>
        <v>0</v>
      </c>
      <c r="V1334"/>
      <c r="W1334" s="1">
        <v>0</v>
      </c>
      <c r="X1334" s="1">
        <v>0</v>
      </c>
    </row>
    <row r="1335" spans="2:24" x14ac:dyDescent="0.3">
      <c r="B1335" s="1">
        <v>53</v>
      </c>
      <c r="C1335" t="s">
        <v>166</v>
      </c>
      <c r="D1335" t="s">
        <v>73</v>
      </c>
      <c r="E1335" s="1" t="s">
        <v>1232</v>
      </c>
      <c r="F1335" s="31" t="s">
        <v>52</v>
      </c>
      <c r="G1335" s="1">
        <v>1</v>
      </c>
      <c r="H1335" s="1">
        <v>2017</v>
      </c>
      <c r="I1335" s="36">
        <v>0.79722222222222217</v>
      </c>
      <c r="J1335" s="1" t="s">
        <v>10</v>
      </c>
      <c r="K1335" s="39">
        <v>20931</v>
      </c>
      <c r="L1335" t="s">
        <v>1726</v>
      </c>
      <c r="M1335" s="12">
        <f t="shared" si="146"/>
        <v>0</v>
      </c>
      <c r="N1335" s="12">
        <v>0</v>
      </c>
      <c r="O1335" s="12">
        <v>0</v>
      </c>
      <c r="P1335" s="12">
        <f t="shared" ref="P1335:P1363" si="149">IF(C1335=$P$3,1,0)</f>
        <v>0</v>
      </c>
      <c r="Q1335" s="12">
        <f t="shared" ref="Q1335:Q1363" si="150">IF(C1335=$Q$3,1,0)</f>
        <v>0</v>
      </c>
      <c r="R1335" s="12">
        <f t="shared" ref="R1335:R1363" si="151">IF(C1335=$R$3,1,0)</f>
        <v>0</v>
      </c>
      <c r="S1335" s="14">
        <f t="shared" si="147"/>
        <v>1</v>
      </c>
      <c r="T1335" s="1">
        <f t="shared" si="148"/>
        <v>0</v>
      </c>
      <c r="U1335" s="14">
        <f t="shared" ref="U1335:U1363" si="152">IF(F1335=$U$2,1,0)</f>
        <v>0</v>
      </c>
      <c r="V1335" t="s">
        <v>2338</v>
      </c>
      <c r="W1335" s="1">
        <v>0</v>
      </c>
      <c r="X1335" s="1">
        <v>0</v>
      </c>
    </row>
    <row r="1336" spans="2:24" x14ac:dyDescent="0.3">
      <c r="B1336" s="1">
        <v>54</v>
      </c>
      <c r="C1336" t="s">
        <v>166</v>
      </c>
      <c r="D1336" t="s">
        <v>73</v>
      </c>
      <c r="E1336" s="1" t="s">
        <v>1233</v>
      </c>
      <c r="F1336" s="31" t="s">
        <v>52</v>
      </c>
      <c r="G1336" s="1">
        <v>2</v>
      </c>
      <c r="H1336" s="1">
        <v>2017</v>
      </c>
      <c r="I1336" s="36">
        <v>0.79791666666666661</v>
      </c>
      <c r="J1336" s="1" t="s">
        <v>11</v>
      </c>
      <c r="K1336" s="39">
        <v>14984</v>
      </c>
      <c r="L1336" t="s">
        <v>1870</v>
      </c>
      <c r="M1336" s="12">
        <f t="shared" si="146"/>
        <v>0</v>
      </c>
      <c r="N1336" s="12">
        <v>0</v>
      </c>
      <c r="O1336" s="12">
        <v>0</v>
      </c>
      <c r="P1336" s="12">
        <f t="shared" si="149"/>
        <v>0</v>
      </c>
      <c r="Q1336" s="12">
        <f t="shared" si="150"/>
        <v>0</v>
      </c>
      <c r="R1336" s="12">
        <f t="shared" si="151"/>
        <v>0</v>
      </c>
      <c r="S1336" s="14">
        <f t="shared" si="147"/>
        <v>1</v>
      </c>
      <c r="T1336" s="1">
        <f t="shared" si="148"/>
        <v>0</v>
      </c>
      <c r="U1336" s="14">
        <f t="shared" si="152"/>
        <v>0</v>
      </c>
      <c r="V1336"/>
      <c r="W1336" s="1">
        <v>0</v>
      </c>
      <c r="X1336" s="1">
        <v>0</v>
      </c>
    </row>
    <row r="1337" spans="2:24" x14ac:dyDescent="0.3">
      <c r="B1337" s="1">
        <v>55</v>
      </c>
      <c r="C1337" t="s">
        <v>170</v>
      </c>
      <c r="D1337" t="s">
        <v>77</v>
      </c>
      <c r="E1337" s="1" t="s">
        <v>1234</v>
      </c>
      <c r="F1337" s="31" t="s">
        <v>52</v>
      </c>
      <c r="G1337" s="1">
        <v>3</v>
      </c>
      <c r="H1337" s="1">
        <v>2017</v>
      </c>
      <c r="I1337" s="36">
        <v>0.82500000000000007</v>
      </c>
      <c r="J1337" s="1" t="s">
        <v>9</v>
      </c>
      <c r="K1337" s="39">
        <v>17157</v>
      </c>
      <c r="L1337" t="s">
        <v>1732</v>
      </c>
      <c r="M1337" s="12">
        <f t="shared" si="146"/>
        <v>0</v>
      </c>
      <c r="N1337" s="12">
        <v>0</v>
      </c>
      <c r="O1337" s="12">
        <v>0</v>
      </c>
      <c r="P1337" s="12">
        <f t="shared" si="149"/>
        <v>0</v>
      </c>
      <c r="Q1337" s="12">
        <f t="shared" si="150"/>
        <v>0</v>
      </c>
      <c r="R1337" s="12">
        <f t="shared" si="151"/>
        <v>0</v>
      </c>
      <c r="S1337" s="14">
        <f t="shared" si="147"/>
        <v>1</v>
      </c>
      <c r="T1337" s="1">
        <f t="shared" si="148"/>
        <v>0</v>
      </c>
      <c r="U1337" s="14">
        <f t="shared" si="152"/>
        <v>0</v>
      </c>
      <c r="V1337"/>
      <c r="W1337" s="1">
        <v>0</v>
      </c>
      <c r="X1337" s="1">
        <v>0</v>
      </c>
    </row>
    <row r="1338" spans="2:24" x14ac:dyDescent="0.3">
      <c r="B1338" s="1">
        <v>56</v>
      </c>
      <c r="C1338" t="s">
        <v>170</v>
      </c>
      <c r="D1338" t="s">
        <v>77</v>
      </c>
      <c r="E1338" s="1" t="s">
        <v>1235</v>
      </c>
      <c r="F1338" s="31" t="s">
        <v>52</v>
      </c>
      <c r="G1338" s="1">
        <v>4</v>
      </c>
      <c r="H1338" s="1">
        <v>2017</v>
      </c>
      <c r="I1338" s="36">
        <v>0.79722222222222217</v>
      </c>
      <c r="J1338" s="1" t="s">
        <v>5</v>
      </c>
      <c r="K1338" s="39">
        <v>22882</v>
      </c>
      <c r="L1338" t="s">
        <v>1807</v>
      </c>
      <c r="M1338" s="12">
        <f t="shared" si="146"/>
        <v>0</v>
      </c>
      <c r="N1338" s="12">
        <v>0</v>
      </c>
      <c r="O1338" s="12">
        <v>0</v>
      </c>
      <c r="P1338" s="12">
        <f t="shared" si="149"/>
        <v>0</v>
      </c>
      <c r="Q1338" s="12">
        <f t="shared" si="150"/>
        <v>0</v>
      </c>
      <c r="R1338" s="12">
        <f t="shared" si="151"/>
        <v>0</v>
      </c>
      <c r="S1338" s="14">
        <f t="shared" si="147"/>
        <v>1</v>
      </c>
      <c r="T1338" s="1">
        <f t="shared" si="148"/>
        <v>0</v>
      </c>
      <c r="U1338" s="14">
        <f t="shared" si="152"/>
        <v>0</v>
      </c>
      <c r="V1338" t="s">
        <v>1887</v>
      </c>
      <c r="W1338" s="1">
        <v>0</v>
      </c>
      <c r="X1338" s="1">
        <v>0</v>
      </c>
    </row>
    <row r="1339" spans="2:24" x14ac:dyDescent="0.3">
      <c r="B1339" s="1">
        <v>57</v>
      </c>
      <c r="C1339" t="s">
        <v>170</v>
      </c>
      <c r="D1339" t="s">
        <v>77</v>
      </c>
      <c r="E1339" s="1" t="s">
        <v>1236</v>
      </c>
      <c r="F1339" s="31" t="s">
        <v>52</v>
      </c>
      <c r="G1339" s="1">
        <v>5</v>
      </c>
      <c r="H1339" s="1">
        <v>2017</v>
      </c>
      <c r="I1339" s="36">
        <v>0.79652777777777783</v>
      </c>
      <c r="J1339" s="1" t="s">
        <v>7</v>
      </c>
      <c r="K1339" s="39">
        <v>33911</v>
      </c>
      <c r="L1339" t="s">
        <v>1816</v>
      </c>
      <c r="M1339" s="12">
        <f t="shared" si="146"/>
        <v>0</v>
      </c>
      <c r="N1339" s="12">
        <v>0</v>
      </c>
      <c r="O1339" s="12">
        <v>0</v>
      </c>
      <c r="P1339" s="12">
        <f t="shared" si="149"/>
        <v>0</v>
      </c>
      <c r="Q1339" s="12">
        <f t="shared" si="150"/>
        <v>0</v>
      </c>
      <c r="R1339" s="12">
        <f t="shared" si="151"/>
        <v>0</v>
      </c>
      <c r="S1339" s="14">
        <f t="shared" si="147"/>
        <v>1</v>
      </c>
      <c r="T1339" s="1">
        <f t="shared" si="148"/>
        <v>1</v>
      </c>
      <c r="U1339" s="14">
        <f t="shared" si="152"/>
        <v>0</v>
      </c>
      <c r="V1339" t="s">
        <v>2339</v>
      </c>
      <c r="W1339" s="1">
        <v>1</v>
      </c>
      <c r="X1339" s="1">
        <v>0</v>
      </c>
    </row>
    <row r="1340" spans="2:24" x14ac:dyDescent="0.3">
      <c r="B1340" s="1">
        <v>58</v>
      </c>
      <c r="C1340" t="s">
        <v>170</v>
      </c>
      <c r="D1340" t="s">
        <v>77</v>
      </c>
      <c r="E1340" s="1" t="s">
        <v>1237</v>
      </c>
      <c r="F1340" s="31" t="s">
        <v>52</v>
      </c>
      <c r="G1340" s="1">
        <v>6</v>
      </c>
      <c r="H1340" s="1">
        <v>2017</v>
      </c>
      <c r="I1340" s="36">
        <v>0.56805555555555554</v>
      </c>
      <c r="J1340" s="1" t="s">
        <v>8</v>
      </c>
      <c r="K1340" s="39">
        <v>30144</v>
      </c>
      <c r="L1340" t="s">
        <v>1725</v>
      </c>
      <c r="M1340" s="12">
        <f t="shared" si="146"/>
        <v>0</v>
      </c>
      <c r="N1340" s="12">
        <v>0</v>
      </c>
      <c r="O1340" s="12">
        <v>0</v>
      </c>
      <c r="P1340" s="12">
        <f t="shared" si="149"/>
        <v>0</v>
      </c>
      <c r="Q1340" s="12">
        <f t="shared" si="150"/>
        <v>0</v>
      </c>
      <c r="R1340" s="12">
        <f t="shared" si="151"/>
        <v>0</v>
      </c>
      <c r="S1340" s="14">
        <f t="shared" si="147"/>
        <v>0</v>
      </c>
      <c r="T1340" s="1">
        <f t="shared" si="148"/>
        <v>0</v>
      </c>
      <c r="U1340" s="14">
        <f t="shared" si="152"/>
        <v>0</v>
      </c>
      <c r="V1340" t="s">
        <v>2340</v>
      </c>
      <c r="W1340" s="1">
        <v>0</v>
      </c>
      <c r="X1340" s="1">
        <v>0</v>
      </c>
    </row>
    <row r="1341" spans="2:24" x14ac:dyDescent="0.3">
      <c r="B1341" s="1">
        <v>59</v>
      </c>
      <c r="C1341" t="s">
        <v>161</v>
      </c>
      <c r="D1341" t="s">
        <v>66</v>
      </c>
      <c r="E1341" s="1" t="s">
        <v>562</v>
      </c>
      <c r="F1341" s="31" t="s">
        <v>52</v>
      </c>
      <c r="G1341" s="1">
        <v>18</v>
      </c>
      <c r="H1341" s="1">
        <v>2017</v>
      </c>
      <c r="I1341" s="36">
        <v>0.82430555555555562</v>
      </c>
      <c r="J1341" s="1" t="s">
        <v>5</v>
      </c>
      <c r="K1341" s="39">
        <v>26185</v>
      </c>
      <c r="L1341" t="s">
        <v>1743</v>
      </c>
      <c r="M1341" s="12">
        <f t="shared" si="146"/>
        <v>0</v>
      </c>
      <c r="N1341" s="12">
        <v>0</v>
      </c>
      <c r="O1341" s="12">
        <v>0</v>
      </c>
      <c r="P1341" s="12">
        <f t="shared" si="149"/>
        <v>0</v>
      </c>
      <c r="Q1341" s="12">
        <f t="shared" si="150"/>
        <v>0</v>
      </c>
      <c r="R1341" s="12">
        <f t="shared" si="151"/>
        <v>0</v>
      </c>
      <c r="S1341" s="14">
        <f t="shared" si="147"/>
        <v>1</v>
      </c>
      <c r="T1341" s="1">
        <f t="shared" si="148"/>
        <v>0</v>
      </c>
      <c r="U1341" s="14">
        <f t="shared" si="152"/>
        <v>0</v>
      </c>
      <c r="V1341" t="s">
        <v>2040</v>
      </c>
      <c r="W1341" s="1">
        <v>0</v>
      </c>
      <c r="X1341" s="1">
        <v>0</v>
      </c>
    </row>
    <row r="1342" spans="2:24" x14ac:dyDescent="0.3">
      <c r="B1342" s="1">
        <v>60</v>
      </c>
      <c r="C1342" t="s">
        <v>161</v>
      </c>
      <c r="D1342" t="s">
        <v>66</v>
      </c>
      <c r="E1342" s="1" t="s">
        <v>563</v>
      </c>
      <c r="F1342" s="31" t="s">
        <v>52</v>
      </c>
      <c r="G1342" s="1">
        <v>19</v>
      </c>
      <c r="H1342" s="1">
        <v>2017</v>
      </c>
      <c r="I1342" s="36">
        <v>0.80069444444444438</v>
      </c>
      <c r="J1342" s="1" t="s">
        <v>7</v>
      </c>
      <c r="K1342" s="39">
        <v>43929</v>
      </c>
      <c r="L1342" t="s">
        <v>1719</v>
      </c>
      <c r="M1342" s="12">
        <f t="shared" si="146"/>
        <v>0</v>
      </c>
      <c r="N1342" s="12">
        <v>0</v>
      </c>
      <c r="O1342" s="12">
        <v>0</v>
      </c>
      <c r="P1342" s="12">
        <f t="shared" si="149"/>
        <v>0</v>
      </c>
      <c r="Q1342" s="12">
        <f t="shared" si="150"/>
        <v>0</v>
      </c>
      <c r="R1342" s="12">
        <f t="shared" si="151"/>
        <v>0</v>
      </c>
      <c r="S1342" s="14">
        <f t="shared" si="147"/>
        <v>1</v>
      </c>
      <c r="T1342" s="1">
        <f t="shared" si="148"/>
        <v>1</v>
      </c>
      <c r="U1342" s="14">
        <f t="shared" si="152"/>
        <v>0</v>
      </c>
      <c r="V1342" t="s">
        <v>2341</v>
      </c>
      <c r="W1342" s="1">
        <v>1</v>
      </c>
      <c r="X1342" s="1">
        <v>0</v>
      </c>
    </row>
    <row r="1343" spans="2:24" x14ac:dyDescent="0.3">
      <c r="B1343" s="1">
        <v>61</v>
      </c>
      <c r="C1343" t="s">
        <v>161</v>
      </c>
      <c r="D1343" t="s">
        <v>66</v>
      </c>
      <c r="E1343" s="1" t="s">
        <v>564</v>
      </c>
      <c r="F1343" s="31" t="s">
        <v>52</v>
      </c>
      <c r="G1343" s="1">
        <v>20</v>
      </c>
      <c r="H1343" s="1">
        <v>2017</v>
      </c>
      <c r="I1343" s="36">
        <v>0.56874999999999998</v>
      </c>
      <c r="J1343" s="1" t="s">
        <v>8</v>
      </c>
      <c r="K1343" s="39">
        <v>24715</v>
      </c>
      <c r="L1343" t="s">
        <v>1845</v>
      </c>
      <c r="M1343" s="12">
        <f t="shared" si="146"/>
        <v>0</v>
      </c>
      <c r="N1343" s="12">
        <v>0</v>
      </c>
      <c r="O1343" s="12">
        <v>0</v>
      </c>
      <c r="P1343" s="12">
        <f t="shared" si="149"/>
        <v>0</v>
      </c>
      <c r="Q1343" s="12">
        <f t="shared" si="150"/>
        <v>0</v>
      </c>
      <c r="R1343" s="12">
        <f t="shared" si="151"/>
        <v>0</v>
      </c>
      <c r="S1343" s="14">
        <f t="shared" si="147"/>
        <v>0</v>
      </c>
      <c r="T1343" s="1">
        <f t="shared" si="148"/>
        <v>0</v>
      </c>
      <c r="U1343" s="14">
        <f t="shared" si="152"/>
        <v>0</v>
      </c>
      <c r="V1343" t="s">
        <v>1907</v>
      </c>
      <c r="W1343" s="1">
        <v>0</v>
      </c>
      <c r="X1343" s="1">
        <v>0</v>
      </c>
    </row>
    <row r="1344" spans="2:24" x14ac:dyDescent="0.3">
      <c r="B1344" s="1">
        <v>62</v>
      </c>
      <c r="C1344" t="s">
        <v>169</v>
      </c>
      <c r="D1344" t="s">
        <v>1883</v>
      </c>
      <c r="E1344" s="1" t="s">
        <v>1238</v>
      </c>
      <c r="F1344" s="31" t="s">
        <v>52</v>
      </c>
      <c r="G1344" s="1">
        <v>21</v>
      </c>
      <c r="H1344" s="1">
        <v>2017</v>
      </c>
      <c r="I1344" s="36">
        <v>0.79652777777777783</v>
      </c>
      <c r="J1344" s="1" t="s">
        <v>6</v>
      </c>
      <c r="K1344" s="39">
        <v>16020</v>
      </c>
      <c r="L1344" t="s">
        <v>1756</v>
      </c>
      <c r="M1344" s="12">
        <f t="shared" si="146"/>
        <v>0</v>
      </c>
      <c r="N1344" s="12">
        <v>0</v>
      </c>
      <c r="O1344" s="12">
        <v>0</v>
      </c>
      <c r="P1344" s="12">
        <f t="shared" si="149"/>
        <v>0</v>
      </c>
      <c r="Q1344" s="12">
        <f t="shared" si="150"/>
        <v>0</v>
      </c>
      <c r="R1344" s="12">
        <f t="shared" si="151"/>
        <v>0</v>
      </c>
      <c r="S1344" s="14">
        <f t="shared" si="147"/>
        <v>1</v>
      </c>
      <c r="T1344" s="1">
        <f t="shared" si="148"/>
        <v>0</v>
      </c>
      <c r="U1344" s="14">
        <f t="shared" si="152"/>
        <v>0</v>
      </c>
      <c r="V1344"/>
      <c r="W1344" s="1">
        <v>0</v>
      </c>
      <c r="X1344" s="1">
        <v>0</v>
      </c>
    </row>
    <row r="1345" spans="2:24" x14ac:dyDescent="0.3">
      <c r="B1345" s="1">
        <v>63</v>
      </c>
      <c r="C1345" t="s">
        <v>169</v>
      </c>
      <c r="D1345" t="s">
        <v>1883</v>
      </c>
      <c r="E1345" s="1" t="s">
        <v>565</v>
      </c>
      <c r="F1345" s="31" t="s">
        <v>52</v>
      </c>
      <c r="G1345" s="1">
        <v>22</v>
      </c>
      <c r="H1345" s="1">
        <v>2017</v>
      </c>
      <c r="I1345" s="36">
        <v>0.79583333333333339</v>
      </c>
      <c r="J1345" s="1" t="s">
        <v>10</v>
      </c>
      <c r="K1345" s="39">
        <v>18493</v>
      </c>
      <c r="L1345" t="s">
        <v>1871</v>
      </c>
      <c r="M1345" s="12">
        <f t="shared" si="146"/>
        <v>0</v>
      </c>
      <c r="N1345" s="12">
        <v>0</v>
      </c>
      <c r="O1345" s="12">
        <v>0</v>
      </c>
      <c r="P1345" s="12">
        <f t="shared" si="149"/>
        <v>0</v>
      </c>
      <c r="Q1345" s="12">
        <f t="shared" si="150"/>
        <v>0</v>
      </c>
      <c r="R1345" s="12">
        <f t="shared" si="151"/>
        <v>0</v>
      </c>
      <c r="S1345" s="14">
        <f t="shared" si="147"/>
        <v>1</v>
      </c>
      <c r="T1345" s="1">
        <f t="shared" si="148"/>
        <v>0</v>
      </c>
      <c r="U1345" s="14">
        <f t="shared" si="152"/>
        <v>0</v>
      </c>
      <c r="V1345" t="s">
        <v>2342</v>
      </c>
      <c r="W1345" s="1">
        <v>0</v>
      </c>
      <c r="X1345" s="1">
        <v>0</v>
      </c>
    </row>
    <row r="1346" spans="2:24" x14ac:dyDescent="0.3">
      <c r="B1346" s="1">
        <v>64</v>
      </c>
      <c r="C1346" t="s">
        <v>169</v>
      </c>
      <c r="D1346" t="s">
        <v>1883</v>
      </c>
      <c r="E1346" s="1" t="s">
        <v>566</v>
      </c>
      <c r="F1346" s="31" t="s">
        <v>52</v>
      </c>
      <c r="G1346" s="1">
        <v>23</v>
      </c>
      <c r="H1346" s="1">
        <v>2017</v>
      </c>
      <c r="I1346" s="36">
        <v>0.62986111111111109</v>
      </c>
      <c r="J1346" s="1" t="s">
        <v>11</v>
      </c>
      <c r="K1346" s="39">
        <v>20072</v>
      </c>
      <c r="L1346" t="s">
        <v>1872</v>
      </c>
      <c r="M1346" s="12">
        <f t="shared" si="146"/>
        <v>0</v>
      </c>
      <c r="N1346" s="12">
        <v>0</v>
      </c>
      <c r="O1346" s="12">
        <v>0</v>
      </c>
      <c r="P1346" s="12">
        <f t="shared" si="149"/>
        <v>0</v>
      </c>
      <c r="Q1346" s="12">
        <f t="shared" si="150"/>
        <v>0</v>
      </c>
      <c r="R1346" s="12">
        <f t="shared" si="151"/>
        <v>0</v>
      </c>
      <c r="S1346" s="14">
        <f t="shared" si="147"/>
        <v>0</v>
      </c>
      <c r="T1346" s="1">
        <f t="shared" si="148"/>
        <v>0</v>
      </c>
      <c r="U1346" s="14">
        <f t="shared" si="152"/>
        <v>0</v>
      </c>
      <c r="V1346"/>
      <c r="W1346" s="1">
        <v>0</v>
      </c>
      <c r="X1346" s="1">
        <v>0</v>
      </c>
    </row>
    <row r="1347" spans="2:24" x14ac:dyDescent="0.3">
      <c r="B1347" s="1">
        <v>65</v>
      </c>
      <c r="C1347" t="s">
        <v>158</v>
      </c>
      <c r="D1347" t="s">
        <v>74</v>
      </c>
      <c r="E1347" s="1" t="s">
        <v>1239</v>
      </c>
      <c r="F1347" s="31" t="s">
        <v>52</v>
      </c>
      <c r="G1347" s="1">
        <v>28</v>
      </c>
      <c r="H1347" s="1">
        <v>2017</v>
      </c>
      <c r="I1347" s="36">
        <v>0.79583333333333339</v>
      </c>
      <c r="J1347" s="1" t="s">
        <v>6</v>
      </c>
      <c r="K1347" s="39">
        <v>15106</v>
      </c>
      <c r="L1347" t="s">
        <v>1763</v>
      </c>
      <c r="M1347" s="12">
        <f t="shared" si="146"/>
        <v>0</v>
      </c>
      <c r="N1347" s="12">
        <v>0</v>
      </c>
      <c r="O1347" s="12">
        <v>0</v>
      </c>
      <c r="P1347" s="12">
        <f t="shared" si="149"/>
        <v>0</v>
      </c>
      <c r="Q1347" s="12">
        <f t="shared" si="150"/>
        <v>0</v>
      </c>
      <c r="R1347" s="12">
        <f t="shared" si="151"/>
        <v>0</v>
      </c>
      <c r="S1347" s="14">
        <f t="shared" si="147"/>
        <v>1</v>
      </c>
      <c r="T1347" s="1">
        <f t="shared" si="148"/>
        <v>0</v>
      </c>
      <c r="U1347" s="14">
        <f t="shared" si="152"/>
        <v>0</v>
      </c>
      <c r="V1347"/>
      <c r="W1347" s="1">
        <v>0</v>
      </c>
      <c r="X1347" s="1">
        <v>0</v>
      </c>
    </row>
    <row r="1348" spans="2:24" x14ac:dyDescent="0.3">
      <c r="B1348" s="1">
        <v>66</v>
      </c>
      <c r="C1348" t="s">
        <v>158</v>
      </c>
      <c r="D1348" t="s">
        <v>74</v>
      </c>
      <c r="E1348" s="1" t="s">
        <v>1240</v>
      </c>
      <c r="F1348" s="31" t="s">
        <v>52</v>
      </c>
      <c r="G1348" s="1">
        <v>29</v>
      </c>
      <c r="H1348" s="1">
        <v>2017</v>
      </c>
      <c r="I1348" s="36">
        <v>0.81736111111111109</v>
      </c>
      <c r="J1348" s="1" t="s">
        <v>10</v>
      </c>
      <c r="K1348" s="39">
        <v>13736</v>
      </c>
      <c r="L1348" t="s">
        <v>1873</v>
      </c>
      <c r="M1348" s="12">
        <f t="shared" si="146"/>
        <v>0</v>
      </c>
      <c r="N1348" s="12">
        <v>0</v>
      </c>
      <c r="O1348" s="12">
        <v>0</v>
      </c>
      <c r="P1348" s="12">
        <f t="shared" si="149"/>
        <v>0</v>
      </c>
      <c r="Q1348" s="12">
        <f t="shared" si="150"/>
        <v>0</v>
      </c>
      <c r="R1348" s="12">
        <f t="shared" si="151"/>
        <v>0</v>
      </c>
      <c r="S1348" s="14">
        <f t="shared" si="147"/>
        <v>1</v>
      </c>
      <c r="T1348" s="1">
        <f t="shared" si="148"/>
        <v>0</v>
      </c>
      <c r="U1348" s="14">
        <f t="shared" si="152"/>
        <v>0</v>
      </c>
      <c r="V1348"/>
      <c r="W1348" s="1">
        <v>0</v>
      </c>
      <c r="X1348" s="1">
        <v>0</v>
      </c>
    </row>
    <row r="1349" spans="2:24" x14ac:dyDescent="0.3">
      <c r="B1349" s="1">
        <v>67</v>
      </c>
      <c r="C1349" t="s">
        <v>158</v>
      </c>
      <c r="D1349" t="s">
        <v>74</v>
      </c>
      <c r="E1349" s="1" t="s">
        <v>1241</v>
      </c>
      <c r="F1349" s="31" t="s">
        <v>52</v>
      </c>
      <c r="G1349" s="1">
        <v>30</v>
      </c>
      <c r="H1349" s="1">
        <v>2017</v>
      </c>
      <c r="I1349" s="36">
        <v>0.62986111111111109</v>
      </c>
      <c r="J1349" s="1" t="s">
        <v>11</v>
      </c>
      <c r="K1349" s="39">
        <v>16983</v>
      </c>
      <c r="L1349" t="s">
        <v>1732</v>
      </c>
      <c r="M1349" s="12">
        <f t="shared" ref="M1349:M1412" si="153">IF(B1349=1,1,0)</f>
        <v>0</v>
      </c>
      <c r="N1349" s="12">
        <v>0</v>
      </c>
      <c r="O1349" s="12">
        <v>0</v>
      </c>
      <c r="P1349" s="12">
        <f t="shared" si="149"/>
        <v>0</v>
      </c>
      <c r="Q1349" s="12">
        <f t="shared" si="150"/>
        <v>0</v>
      </c>
      <c r="R1349" s="12">
        <f t="shared" si="151"/>
        <v>0</v>
      </c>
      <c r="S1349" s="14">
        <f t="shared" si="147"/>
        <v>0</v>
      </c>
      <c r="T1349" s="1">
        <f t="shared" si="148"/>
        <v>0</v>
      </c>
      <c r="U1349" s="14">
        <f t="shared" si="152"/>
        <v>0</v>
      </c>
      <c r="V1349"/>
      <c r="W1349" s="1">
        <v>0</v>
      </c>
      <c r="X1349" s="1">
        <v>0</v>
      </c>
    </row>
    <row r="1350" spans="2:24" x14ac:dyDescent="0.3">
      <c r="B1350" s="1">
        <v>68</v>
      </c>
      <c r="C1350" s="33" t="s">
        <v>157</v>
      </c>
      <c r="D1350" s="33" t="s">
        <v>79</v>
      </c>
      <c r="E1350" s="1" t="s">
        <v>1242</v>
      </c>
      <c r="F1350" s="31" t="s">
        <v>52</v>
      </c>
      <c r="G1350" s="1">
        <v>31</v>
      </c>
      <c r="H1350" s="1">
        <v>2017</v>
      </c>
      <c r="I1350" s="36">
        <v>0.79722222222222217</v>
      </c>
      <c r="J1350" s="1" t="s">
        <v>9</v>
      </c>
      <c r="K1350" s="39">
        <v>13802</v>
      </c>
      <c r="L1350" t="s">
        <v>1717</v>
      </c>
      <c r="M1350" s="12">
        <f t="shared" si="153"/>
        <v>0</v>
      </c>
      <c r="N1350" s="12">
        <v>0</v>
      </c>
      <c r="O1350" s="12">
        <v>0</v>
      </c>
      <c r="P1350" s="12">
        <f t="shared" si="149"/>
        <v>0</v>
      </c>
      <c r="Q1350" s="12">
        <f t="shared" si="150"/>
        <v>0</v>
      </c>
      <c r="R1350" s="12">
        <f t="shared" si="151"/>
        <v>0</v>
      </c>
      <c r="S1350" s="14">
        <f t="shared" si="147"/>
        <v>1</v>
      </c>
      <c r="T1350" s="1">
        <f t="shared" si="148"/>
        <v>0</v>
      </c>
      <c r="U1350" s="14">
        <f t="shared" si="152"/>
        <v>0</v>
      </c>
      <c r="V1350"/>
      <c r="W1350" s="1">
        <v>0</v>
      </c>
      <c r="X1350" s="1">
        <v>0</v>
      </c>
    </row>
    <row r="1351" spans="2:24" x14ac:dyDescent="0.3">
      <c r="B1351" s="1">
        <v>69</v>
      </c>
      <c r="C1351" s="33" t="s">
        <v>157</v>
      </c>
      <c r="D1351" s="33" t="s">
        <v>79</v>
      </c>
      <c r="E1351" s="1" t="s">
        <v>1243</v>
      </c>
      <c r="F1351" s="31" t="s">
        <v>53</v>
      </c>
      <c r="G1351" s="1">
        <v>1</v>
      </c>
      <c r="H1351" s="1">
        <v>2017</v>
      </c>
      <c r="I1351" s="36">
        <v>0.79791666666666661</v>
      </c>
      <c r="J1351" s="1" t="s">
        <v>5</v>
      </c>
      <c r="K1351" s="39">
        <v>16627</v>
      </c>
      <c r="L1351" t="s">
        <v>1874</v>
      </c>
      <c r="M1351" s="12">
        <f t="shared" si="153"/>
        <v>0</v>
      </c>
      <c r="N1351" s="12">
        <v>0</v>
      </c>
      <c r="O1351" s="12">
        <v>0</v>
      </c>
      <c r="P1351" s="12">
        <f t="shared" si="149"/>
        <v>0</v>
      </c>
      <c r="Q1351" s="12">
        <f t="shared" si="150"/>
        <v>0</v>
      </c>
      <c r="R1351" s="12">
        <f t="shared" si="151"/>
        <v>0</v>
      </c>
      <c r="S1351" s="14">
        <f t="shared" si="147"/>
        <v>1</v>
      </c>
      <c r="T1351" s="1">
        <f t="shared" si="148"/>
        <v>0</v>
      </c>
      <c r="U1351" s="14">
        <f t="shared" si="152"/>
        <v>0</v>
      </c>
      <c r="V1351" t="s">
        <v>1887</v>
      </c>
      <c r="W1351" s="1">
        <v>0</v>
      </c>
      <c r="X1351" s="1">
        <v>0</v>
      </c>
    </row>
    <row r="1352" spans="2:24" x14ac:dyDescent="0.3">
      <c r="B1352" s="1">
        <v>70</v>
      </c>
      <c r="C1352" s="33" t="s">
        <v>157</v>
      </c>
      <c r="D1352" s="33" t="s">
        <v>79</v>
      </c>
      <c r="E1352" s="1" t="s">
        <v>1244</v>
      </c>
      <c r="F1352" s="31" t="s">
        <v>53</v>
      </c>
      <c r="G1352" s="1">
        <v>2</v>
      </c>
      <c r="H1352" s="1">
        <v>2017</v>
      </c>
      <c r="I1352" s="36">
        <v>0.79791666666666661</v>
      </c>
      <c r="J1352" s="1" t="s">
        <v>7</v>
      </c>
      <c r="K1352" s="39">
        <v>14815</v>
      </c>
      <c r="L1352" t="s">
        <v>1875</v>
      </c>
      <c r="M1352" s="12">
        <f t="shared" si="153"/>
        <v>0</v>
      </c>
      <c r="N1352" s="12">
        <v>0</v>
      </c>
      <c r="O1352" s="12">
        <v>0</v>
      </c>
      <c r="P1352" s="12">
        <f t="shared" si="149"/>
        <v>0</v>
      </c>
      <c r="Q1352" s="12">
        <f t="shared" si="150"/>
        <v>0</v>
      </c>
      <c r="R1352" s="12">
        <f t="shared" si="151"/>
        <v>0</v>
      </c>
      <c r="S1352" s="14">
        <f t="shared" si="147"/>
        <v>1</v>
      </c>
      <c r="T1352" s="1">
        <f t="shared" si="148"/>
        <v>1</v>
      </c>
      <c r="U1352" s="14">
        <f t="shared" si="152"/>
        <v>0</v>
      </c>
      <c r="V1352"/>
      <c r="W1352" s="1">
        <v>0</v>
      </c>
      <c r="X1352" s="1">
        <v>0</v>
      </c>
    </row>
    <row r="1353" spans="2:24" x14ac:dyDescent="0.3">
      <c r="B1353" s="1">
        <v>71</v>
      </c>
      <c r="C1353" s="33" t="s">
        <v>157</v>
      </c>
      <c r="D1353" s="33" t="s">
        <v>79</v>
      </c>
      <c r="E1353" s="1" t="s">
        <v>1245</v>
      </c>
      <c r="F1353" s="31" t="s">
        <v>53</v>
      </c>
      <c r="G1353" s="1">
        <v>3</v>
      </c>
      <c r="H1353" s="1">
        <v>2017</v>
      </c>
      <c r="I1353" s="36">
        <v>0.56805555555555554</v>
      </c>
      <c r="J1353" s="1" t="s">
        <v>8</v>
      </c>
      <c r="K1353" s="39">
        <v>27231</v>
      </c>
      <c r="L1353" t="s">
        <v>1750</v>
      </c>
      <c r="M1353" s="12">
        <f t="shared" si="153"/>
        <v>0</v>
      </c>
      <c r="N1353" s="12">
        <v>0</v>
      </c>
      <c r="O1353" s="12">
        <v>0</v>
      </c>
      <c r="P1353" s="12">
        <f t="shared" si="149"/>
        <v>0</v>
      </c>
      <c r="Q1353" s="12">
        <f t="shared" si="150"/>
        <v>0</v>
      </c>
      <c r="R1353" s="12">
        <f t="shared" si="151"/>
        <v>0</v>
      </c>
      <c r="S1353" s="14">
        <f t="shared" si="147"/>
        <v>0</v>
      </c>
      <c r="T1353" s="1">
        <f t="shared" si="148"/>
        <v>0</v>
      </c>
      <c r="U1353" s="14">
        <f t="shared" si="152"/>
        <v>0</v>
      </c>
      <c r="V1353" t="s">
        <v>1907</v>
      </c>
      <c r="W1353" s="1">
        <v>0</v>
      </c>
      <c r="X1353" s="1">
        <v>0</v>
      </c>
    </row>
    <row r="1354" spans="2:24" x14ac:dyDescent="0.3">
      <c r="B1354" s="1">
        <v>72</v>
      </c>
      <c r="C1354" t="s">
        <v>162</v>
      </c>
      <c r="D1354" t="s">
        <v>75</v>
      </c>
      <c r="E1354" s="1" t="s">
        <v>1246</v>
      </c>
      <c r="F1354" s="31" t="s">
        <v>53</v>
      </c>
      <c r="G1354" s="1">
        <v>4</v>
      </c>
      <c r="H1354" s="1">
        <v>2017</v>
      </c>
      <c r="I1354" s="36">
        <v>0.58888888888888891</v>
      </c>
      <c r="J1354" s="1" t="s">
        <v>6</v>
      </c>
      <c r="K1354" s="39">
        <v>37622</v>
      </c>
      <c r="L1354" t="s">
        <v>1769</v>
      </c>
      <c r="M1354" s="12">
        <f t="shared" si="153"/>
        <v>0</v>
      </c>
      <c r="N1354" s="12">
        <v>0</v>
      </c>
      <c r="O1354" s="12">
        <v>0</v>
      </c>
      <c r="P1354" s="12">
        <f t="shared" si="149"/>
        <v>1</v>
      </c>
      <c r="Q1354" s="12">
        <f t="shared" si="150"/>
        <v>0</v>
      </c>
      <c r="R1354" s="12">
        <f t="shared" si="151"/>
        <v>0</v>
      </c>
      <c r="S1354" s="14">
        <f t="shared" si="147"/>
        <v>0</v>
      </c>
      <c r="T1354" s="1">
        <f t="shared" si="148"/>
        <v>0</v>
      </c>
      <c r="U1354" s="14">
        <f t="shared" si="152"/>
        <v>0</v>
      </c>
      <c r="V1354" t="s">
        <v>2343</v>
      </c>
      <c r="W1354" s="1">
        <v>0</v>
      </c>
      <c r="X1354" s="1">
        <v>0</v>
      </c>
    </row>
    <row r="1355" spans="2:24" x14ac:dyDescent="0.3">
      <c r="B1355" s="1">
        <v>73</v>
      </c>
      <c r="C1355" t="s">
        <v>162</v>
      </c>
      <c r="D1355" t="s">
        <v>75</v>
      </c>
      <c r="E1355" s="1" t="s">
        <v>1247</v>
      </c>
      <c r="F1355" s="31" t="s">
        <v>53</v>
      </c>
      <c r="G1355" s="1">
        <v>5</v>
      </c>
      <c r="H1355" s="1">
        <v>2017</v>
      </c>
      <c r="I1355" s="36">
        <v>0.8881944444444444</v>
      </c>
      <c r="J1355" s="1" t="s">
        <v>10</v>
      </c>
      <c r="K1355" s="39">
        <v>14377</v>
      </c>
      <c r="L1355" t="s">
        <v>1870</v>
      </c>
      <c r="M1355" s="12">
        <f t="shared" si="153"/>
        <v>0</v>
      </c>
      <c r="N1355" s="12">
        <v>0</v>
      </c>
      <c r="O1355" s="12">
        <v>0</v>
      </c>
      <c r="P1355" s="12">
        <f t="shared" si="149"/>
        <v>1</v>
      </c>
      <c r="Q1355" s="12">
        <f t="shared" si="150"/>
        <v>0</v>
      </c>
      <c r="R1355" s="12">
        <f t="shared" si="151"/>
        <v>0</v>
      </c>
      <c r="S1355" s="14">
        <f t="shared" si="147"/>
        <v>1</v>
      </c>
      <c r="T1355" s="1">
        <f t="shared" si="148"/>
        <v>0</v>
      </c>
      <c r="U1355" s="14">
        <f t="shared" si="152"/>
        <v>0</v>
      </c>
      <c r="V1355" t="s">
        <v>2344</v>
      </c>
      <c r="W1355" s="1">
        <v>0</v>
      </c>
      <c r="X1355" s="1">
        <v>0</v>
      </c>
    </row>
    <row r="1356" spans="2:24" x14ac:dyDescent="0.3">
      <c r="B1356" s="1">
        <v>74</v>
      </c>
      <c r="C1356" t="s">
        <v>162</v>
      </c>
      <c r="D1356" t="s">
        <v>75</v>
      </c>
      <c r="E1356" s="1" t="s">
        <v>1248</v>
      </c>
      <c r="F1356" s="31" t="s">
        <v>53</v>
      </c>
      <c r="G1356" s="1">
        <v>7</v>
      </c>
      <c r="H1356" s="1">
        <v>2017</v>
      </c>
      <c r="I1356" s="36">
        <v>0.56874999999999998</v>
      </c>
      <c r="J1356" s="1" t="s">
        <v>9</v>
      </c>
      <c r="K1356" s="39">
        <v>14946</v>
      </c>
      <c r="L1356" t="s">
        <v>1752</v>
      </c>
      <c r="M1356" s="12">
        <f t="shared" si="153"/>
        <v>0</v>
      </c>
      <c r="N1356" s="12">
        <v>0</v>
      </c>
      <c r="O1356" s="12">
        <v>0</v>
      </c>
      <c r="P1356" s="12">
        <f t="shared" si="149"/>
        <v>1</v>
      </c>
      <c r="Q1356" s="12">
        <f t="shared" si="150"/>
        <v>0</v>
      </c>
      <c r="R1356" s="12">
        <f t="shared" si="151"/>
        <v>0</v>
      </c>
      <c r="S1356" s="14">
        <f t="shared" si="147"/>
        <v>0</v>
      </c>
      <c r="T1356" s="1">
        <f t="shared" si="148"/>
        <v>0</v>
      </c>
      <c r="U1356" s="14">
        <f t="shared" si="152"/>
        <v>0</v>
      </c>
      <c r="V1356" t="s">
        <v>2345</v>
      </c>
      <c r="W1356" s="1">
        <v>0</v>
      </c>
      <c r="X1356" s="1">
        <v>1</v>
      </c>
    </row>
    <row r="1357" spans="2:24" x14ac:dyDescent="0.3">
      <c r="B1357" s="1">
        <v>75</v>
      </c>
      <c r="C1357" t="s">
        <v>156</v>
      </c>
      <c r="D1357" t="s">
        <v>80</v>
      </c>
      <c r="E1357" s="1" t="s">
        <v>1249</v>
      </c>
      <c r="F1357" s="31" t="s">
        <v>53</v>
      </c>
      <c r="G1357" s="1">
        <v>18</v>
      </c>
      <c r="H1357" s="1">
        <v>2017</v>
      </c>
      <c r="I1357" s="36">
        <v>0.79652777777777783</v>
      </c>
      <c r="J1357" s="1" t="s">
        <v>6</v>
      </c>
      <c r="K1357" s="39">
        <v>16716</v>
      </c>
      <c r="L1357" t="s">
        <v>1876</v>
      </c>
      <c r="M1357" s="12">
        <f t="shared" si="153"/>
        <v>0</v>
      </c>
      <c r="N1357" s="12">
        <v>0</v>
      </c>
      <c r="O1357" s="12">
        <v>0</v>
      </c>
      <c r="P1357" s="12">
        <f t="shared" si="149"/>
        <v>0</v>
      </c>
      <c r="Q1357" s="12">
        <f t="shared" si="150"/>
        <v>1</v>
      </c>
      <c r="R1357" s="12">
        <f t="shared" si="151"/>
        <v>0</v>
      </c>
      <c r="S1357" s="14">
        <f t="shared" si="147"/>
        <v>1</v>
      </c>
      <c r="T1357" s="1">
        <f t="shared" si="148"/>
        <v>0</v>
      </c>
      <c r="U1357" s="14">
        <f t="shared" si="152"/>
        <v>0</v>
      </c>
      <c r="V1357"/>
      <c r="W1357" s="1">
        <v>0</v>
      </c>
      <c r="X1357" s="1">
        <v>0</v>
      </c>
    </row>
    <row r="1358" spans="2:24" x14ac:dyDescent="0.3">
      <c r="B1358" s="1">
        <v>76</v>
      </c>
      <c r="C1358" t="s">
        <v>156</v>
      </c>
      <c r="D1358" t="s">
        <v>80</v>
      </c>
      <c r="E1358" s="1" t="s">
        <v>1250</v>
      </c>
      <c r="F1358" s="31" t="s">
        <v>53</v>
      </c>
      <c r="G1358" s="1">
        <v>19</v>
      </c>
      <c r="H1358" s="1">
        <v>2017</v>
      </c>
      <c r="I1358" s="36">
        <v>0.79722222222222217</v>
      </c>
      <c r="J1358" s="1" t="s">
        <v>10</v>
      </c>
      <c r="K1358" s="39">
        <v>21449</v>
      </c>
      <c r="L1358" t="s">
        <v>1715</v>
      </c>
      <c r="M1358" s="12">
        <f t="shared" si="153"/>
        <v>0</v>
      </c>
      <c r="N1358" s="12">
        <v>0</v>
      </c>
      <c r="O1358" s="12">
        <v>0</v>
      </c>
      <c r="P1358" s="12">
        <f t="shared" si="149"/>
        <v>0</v>
      </c>
      <c r="Q1358" s="12">
        <f t="shared" si="150"/>
        <v>1</v>
      </c>
      <c r="R1358" s="12">
        <f t="shared" si="151"/>
        <v>0</v>
      </c>
      <c r="S1358" s="14">
        <f t="shared" si="147"/>
        <v>1</v>
      </c>
      <c r="T1358" s="1">
        <f t="shared" si="148"/>
        <v>0</v>
      </c>
      <c r="U1358" s="14">
        <f t="shared" si="152"/>
        <v>0</v>
      </c>
      <c r="V1358" t="s">
        <v>2346</v>
      </c>
      <c r="W1358" s="1">
        <v>0</v>
      </c>
      <c r="X1358" s="1">
        <v>0</v>
      </c>
    </row>
    <row r="1359" spans="2:24" x14ac:dyDescent="0.3">
      <c r="B1359" s="1">
        <v>77</v>
      </c>
      <c r="C1359" t="s">
        <v>156</v>
      </c>
      <c r="D1359" t="s">
        <v>80</v>
      </c>
      <c r="E1359" s="1" t="s">
        <v>1251</v>
      </c>
      <c r="F1359" s="31" t="s">
        <v>53</v>
      </c>
      <c r="G1359" s="1">
        <v>20</v>
      </c>
      <c r="H1359" s="1">
        <v>2017</v>
      </c>
      <c r="I1359" s="36">
        <v>0.79722222222222217</v>
      </c>
      <c r="J1359" s="1" t="s">
        <v>11</v>
      </c>
      <c r="K1359" s="39">
        <v>16906</v>
      </c>
      <c r="L1359" t="s">
        <v>1811</v>
      </c>
      <c r="M1359" s="12">
        <f t="shared" si="153"/>
        <v>0</v>
      </c>
      <c r="N1359" s="12">
        <v>0</v>
      </c>
      <c r="O1359" s="12">
        <v>0</v>
      </c>
      <c r="P1359" s="12">
        <f t="shared" si="149"/>
        <v>0</v>
      </c>
      <c r="Q1359" s="12">
        <f t="shared" si="150"/>
        <v>1</v>
      </c>
      <c r="R1359" s="12">
        <f t="shared" si="151"/>
        <v>0</v>
      </c>
      <c r="S1359" s="14">
        <f t="shared" si="147"/>
        <v>1</v>
      </c>
      <c r="T1359" s="1">
        <f t="shared" si="148"/>
        <v>0</v>
      </c>
      <c r="U1359" s="14">
        <f t="shared" si="152"/>
        <v>0</v>
      </c>
      <c r="V1359"/>
      <c r="W1359" s="1">
        <v>0</v>
      </c>
      <c r="X1359" s="1">
        <v>0</v>
      </c>
    </row>
    <row r="1360" spans="2:24" x14ac:dyDescent="0.3">
      <c r="B1360" s="1">
        <v>78</v>
      </c>
      <c r="C1360" t="s">
        <v>181</v>
      </c>
      <c r="D1360" t="s">
        <v>76</v>
      </c>
      <c r="E1360" s="1" t="s">
        <v>578</v>
      </c>
      <c r="F1360" s="31" t="s">
        <v>53</v>
      </c>
      <c r="G1360" s="1">
        <v>21</v>
      </c>
      <c r="H1360" s="1">
        <v>2017</v>
      </c>
      <c r="I1360" s="36">
        <v>0.79791666666666661</v>
      </c>
      <c r="J1360" s="1" t="s">
        <v>9</v>
      </c>
      <c r="K1360" s="39">
        <v>14967</v>
      </c>
      <c r="L1360" t="s">
        <v>1718</v>
      </c>
      <c r="M1360" s="12">
        <f t="shared" si="153"/>
        <v>0</v>
      </c>
      <c r="N1360" s="12">
        <v>0</v>
      </c>
      <c r="O1360" s="12">
        <v>0</v>
      </c>
      <c r="P1360" s="12">
        <f t="shared" si="149"/>
        <v>0</v>
      </c>
      <c r="Q1360" s="12">
        <f t="shared" si="150"/>
        <v>0</v>
      </c>
      <c r="R1360" s="12">
        <f t="shared" si="151"/>
        <v>0</v>
      </c>
      <c r="S1360" s="14">
        <f t="shared" si="147"/>
        <v>1</v>
      </c>
      <c r="T1360" s="1">
        <f t="shared" si="148"/>
        <v>0</v>
      </c>
      <c r="U1360" s="14">
        <f t="shared" si="152"/>
        <v>0</v>
      </c>
      <c r="V1360"/>
      <c r="W1360" s="1">
        <v>0</v>
      </c>
      <c r="X1360" s="1">
        <v>0</v>
      </c>
    </row>
    <row r="1361" spans="2:24" x14ac:dyDescent="0.3">
      <c r="B1361" s="1">
        <v>79</v>
      </c>
      <c r="C1361" t="s">
        <v>181</v>
      </c>
      <c r="D1361" t="s">
        <v>76</v>
      </c>
      <c r="E1361" s="1" t="s">
        <v>579</v>
      </c>
      <c r="F1361" s="31" t="s">
        <v>53</v>
      </c>
      <c r="G1361" s="1">
        <v>22</v>
      </c>
      <c r="H1361" s="1">
        <v>2017</v>
      </c>
      <c r="I1361" s="36">
        <v>0.79722222222222217</v>
      </c>
      <c r="J1361" s="1" t="s">
        <v>5</v>
      </c>
      <c r="K1361" s="39">
        <v>28835</v>
      </c>
      <c r="L1361" t="s">
        <v>1877</v>
      </c>
      <c r="M1361" s="12">
        <f t="shared" si="153"/>
        <v>0</v>
      </c>
      <c r="N1361" s="12">
        <v>0</v>
      </c>
      <c r="O1361" s="12">
        <v>0</v>
      </c>
      <c r="P1361" s="12">
        <f t="shared" si="149"/>
        <v>0</v>
      </c>
      <c r="Q1361" s="12">
        <f t="shared" si="150"/>
        <v>0</v>
      </c>
      <c r="R1361" s="12">
        <f t="shared" si="151"/>
        <v>0</v>
      </c>
      <c r="S1361" s="14">
        <f t="shared" si="147"/>
        <v>1</v>
      </c>
      <c r="T1361" s="1">
        <f t="shared" si="148"/>
        <v>0</v>
      </c>
      <c r="U1361" s="14">
        <f t="shared" si="152"/>
        <v>0</v>
      </c>
      <c r="V1361" t="s">
        <v>2040</v>
      </c>
      <c r="W1361" s="1">
        <v>0</v>
      </c>
      <c r="X1361" s="1">
        <v>0</v>
      </c>
    </row>
    <row r="1362" spans="2:24" x14ac:dyDescent="0.3">
      <c r="B1362" s="1">
        <v>80</v>
      </c>
      <c r="C1362" t="s">
        <v>181</v>
      </c>
      <c r="D1362" t="s">
        <v>76</v>
      </c>
      <c r="E1362" s="1" t="s">
        <v>580</v>
      </c>
      <c r="F1362" s="31" t="s">
        <v>53</v>
      </c>
      <c r="G1362" s="1">
        <v>23</v>
      </c>
      <c r="H1362" s="1">
        <v>2017</v>
      </c>
      <c r="I1362" s="36">
        <v>0.79791666666666661</v>
      </c>
      <c r="J1362" s="1" t="s">
        <v>7</v>
      </c>
      <c r="K1362" s="39">
        <v>42802</v>
      </c>
      <c r="L1362" t="s">
        <v>1783</v>
      </c>
      <c r="M1362" s="12">
        <f t="shared" si="153"/>
        <v>0</v>
      </c>
      <c r="N1362" s="12">
        <v>0</v>
      </c>
      <c r="O1362" s="12">
        <v>0</v>
      </c>
      <c r="P1362" s="12">
        <f t="shared" si="149"/>
        <v>0</v>
      </c>
      <c r="Q1362" s="12">
        <f t="shared" si="150"/>
        <v>0</v>
      </c>
      <c r="R1362" s="12">
        <f t="shared" si="151"/>
        <v>0</v>
      </c>
      <c r="S1362" s="14">
        <f t="shared" si="147"/>
        <v>1</v>
      </c>
      <c r="T1362" s="1">
        <f t="shared" si="148"/>
        <v>1</v>
      </c>
      <c r="U1362" s="14">
        <f t="shared" si="152"/>
        <v>0</v>
      </c>
      <c r="V1362" t="s">
        <v>2347</v>
      </c>
      <c r="W1362" s="1">
        <v>0</v>
      </c>
      <c r="X1362" s="1">
        <v>0</v>
      </c>
    </row>
    <row r="1363" spans="2:24" x14ac:dyDescent="0.3">
      <c r="B1363" s="1">
        <v>81</v>
      </c>
      <c r="C1363" t="s">
        <v>181</v>
      </c>
      <c r="D1363" t="s">
        <v>76</v>
      </c>
      <c r="E1363" s="1" t="s">
        <v>581</v>
      </c>
      <c r="F1363" s="31" t="s">
        <v>53</v>
      </c>
      <c r="G1363" s="1">
        <v>24</v>
      </c>
      <c r="H1363" s="1">
        <v>2017</v>
      </c>
      <c r="I1363" s="36">
        <v>0.56874999999999998</v>
      </c>
      <c r="J1363" s="1" t="s">
        <v>8</v>
      </c>
      <c r="K1363" s="39">
        <v>23424</v>
      </c>
      <c r="L1363" t="s">
        <v>1878</v>
      </c>
      <c r="M1363" s="12">
        <f t="shared" si="153"/>
        <v>0</v>
      </c>
      <c r="N1363" s="12">
        <v>0</v>
      </c>
      <c r="O1363" s="12">
        <v>0</v>
      </c>
      <c r="P1363" s="12">
        <f t="shared" si="149"/>
        <v>0</v>
      </c>
      <c r="Q1363" s="12">
        <f t="shared" si="150"/>
        <v>0</v>
      </c>
      <c r="R1363" s="12">
        <f t="shared" si="151"/>
        <v>0</v>
      </c>
      <c r="S1363" s="14">
        <f t="shared" si="147"/>
        <v>0</v>
      </c>
      <c r="T1363" s="1">
        <f t="shared" si="148"/>
        <v>0</v>
      </c>
      <c r="U1363" s="14">
        <f t="shared" si="152"/>
        <v>0</v>
      </c>
      <c r="V1363" t="s">
        <v>2348</v>
      </c>
      <c r="W1363" s="1">
        <v>1</v>
      </c>
      <c r="X1363" s="1">
        <v>0</v>
      </c>
    </row>
    <row r="1364" spans="2:24" x14ac:dyDescent="0.3">
      <c r="B1364" s="1">
        <v>1</v>
      </c>
      <c r="C1364" t="s">
        <v>167</v>
      </c>
      <c r="D1364" t="s">
        <v>78</v>
      </c>
      <c r="E1364" s="31" t="s">
        <v>2360</v>
      </c>
      <c r="F1364" t="s">
        <v>55</v>
      </c>
      <c r="G1364">
        <v>29</v>
      </c>
      <c r="H1364" s="1">
        <v>2018</v>
      </c>
      <c r="I1364" s="36">
        <v>0.63055555555555554</v>
      </c>
      <c r="J1364" s="1" t="s">
        <v>9</v>
      </c>
      <c r="K1364" s="39">
        <v>45469</v>
      </c>
      <c r="L1364" t="s">
        <v>2384</v>
      </c>
      <c r="M1364" s="12">
        <f t="shared" si="153"/>
        <v>1</v>
      </c>
      <c r="N1364" s="12">
        <v>0</v>
      </c>
      <c r="O1364" s="12">
        <v>0</v>
      </c>
      <c r="P1364" s="12">
        <f t="shared" ref="P1364" si="154">IF(C1364=$P$3,1,0)</f>
        <v>0</v>
      </c>
      <c r="Q1364" s="12">
        <f t="shared" ref="Q1364" si="155">IF(C1364=$Q$3,1,0)</f>
        <v>0</v>
      </c>
      <c r="R1364" s="12">
        <f t="shared" ref="R1364" si="156">IF(C1364=$R$3,1,0)</f>
        <v>0</v>
      </c>
      <c r="S1364" s="14">
        <f t="shared" ref="S1364" si="157">IF(I1364&gt;$S$2,1,0)</f>
        <v>0</v>
      </c>
      <c r="T1364" s="1">
        <f t="shared" ref="T1364" si="158">IF(J1364=$T$2,1,0)</f>
        <v>0</v>
      </c>
      <c r="U1364" s="14">
        <f t="shared" ref="U1364" si="159">IF(F1364=$U$2,1,0)</f>
        <v>0</v>
      </c>
      <c r="V1364" t="s">
        <v>2207</v>
      </c>
      <c r="W1364" s="1">
        <v>0</v>
      </c>
      <c r="X1364" s="1">
        <v>0</v>
      </c>
    </row>
    <row r="1365" spans="2:24" x14ac:dyDescent="0.3">
      <c r="B1365" s="1">
        <v>2</v>
      </c>
      <c r="C1365" t="s">
        <v>167</v>
      </c>
      <c r="D1365" t="s">
        <v>78</v>
      </c>
      <c r="E1365" s="31" t="s">
        <v>2361</v>
      </c>
      <c r="F1365" t="s">
        <v>55</v>
      </c>
      <c r="G1365">
        <v>31</v>
      </c>
      <c r="H1365" s="1">
        <v>2018</v>
      </c>
      <c r="I1365" s="36">
        <v>0.79722222222222217</v>
      </c>
      <c r="J1365" s="1" t="s">
        <v>7</v>
      </c>
      <c r="K1365" s="39">
        <v>17763</v>
      </c>
      <c r="L1365" t="s">
        <v>2385</v>
      </c>
      <c r="M1365" s="12">
        <f t="shared" si="153"/>
        <v>0</v>
      </c>
      <c r="N1365" s="12">
        <v>0</v>
      </c>
      <c r="O1365" s="12">
        <v>0</v>
      </c>
      <c r="P1365" s="12">
        <f t="shared" ref="P1365:P1428" si="160">IF(C1365=$P$3,1,0)</f>
        <v>0</v>
      </c>
      <c r="Q1365" s="12">
        <f t="shared" ref="Q1365:Q1428" si="161">IF(C1365=$Q$3,1,0)</f>
        <v>0</v>
      </c>
      <c r="R1365" s="12">
        <f t="shared" ref="R1365:R1428" si="162">IF(C1365=$R$3,1,0)</f>
        <v>0</v>
      </c>
      <c r="S1365" s="14">
        <f t="shared" ref="S1365:S1428" si="163">IF(I1365&gt;$S$2,1,0)</f>
        <v>1</v>
      </c>
      <c r="T1365" s="1">
        <f t="shared" ref="T1365:T1428" si="164">IF(J1365=$T$2,1,0)</f>
        <v>1</v>
      </c>
      <c r="U1365" s="14">
        <f t="shared" ref="U1365:U1428" si="165">IF(F1365=$U$2,1,0)</f>
        <v>0</v>
      </c>
      <c r="V1365" t="s">
        <v>2153</v>
      </c>
      <c r="W1365" s="1">
        <v>0</v>
      </c>
      <c r="X1365" s="1">
        <v>0</v>
      </c>
    </row>
    <row r="1366" spans="2:24" x14ac:dyDescent="0.3">
      <c r="B1366" s="1">
        <v>3</v>
      </c>
      <c r="C1366" t="s">
        <v>167</v>
      </c>
      <c r="D1366" t="s">
        <v>78</v>
      </c>
      <c r="E1366" s="1" t="s">
        <v>2362</v>
      </c>
      <c r="F1366" t="s">
        <v>16</v>
      </c>
      <c r="G1366">
        <v>1</v>
      </c>
      <c r="H1366" s="1">
        <v>2018</v>
      </c>
      <c r="I1366" s="36">
        <v>0.54722222222222217</v>
      </c>
      <c r="J1366" s="1" t="s">
        <v>8</v>
      </c>
      <c r="K1366" s="39">
        <v>17212</v>
      </c>
      <c r="L1366" t="s">
        <v>2386</v>
      </c>
      <c r="M1366" s="12">
        <f t="shared" si="153"/>
        <v>0</v>
      </c>
      <c r="N1366" s="12">
        <v>0</v>
      </c>
      <c r="O1366" s="12">
        <v>0</v>
      </c>
      <c r="P1366" s="12">
        <f t="shared" si="160"/>
        <v>0</v>
      </c>
      <c r="Q1366" s="12">
        <f t="shared" si="161"/>
        <v>0</v>
      </c>
      <c r="R1366" s="12">
        <f t="shared" si="162"/>
        <v>0</v>
      </c>
      <c r="S1366" s="14">
        <f t="shared" si="163"/>
        <v>0</v>
      </c>
      <c r="T1366" s="1">
        <f t="shared" si="164"/>
        <v>0</v>
      </c>
      <c r="U1366" s="14">
        <f t="shared" si="165"/>
        <v>0</v>
      </c>
      <c r="V1366" t="s">
        <v>2402</v>
      </c>
      <c r="W1366" s="1">
        <v>0</v>
      </c>
      <c r="X1366" s="1">
        <v>0</v>
      </c>
    </row>
    <row r="1367" spans="2:24" x14ac:dyDescent="0.3">
      <c r="B1367" s="1">
        <v>4</v>
      </c>
      <c r="C1367" t="s">
        <v>157</v>
      </c>
      <c r="D1367" t="s">
        <v>79</v>
      </c>
      <c r="E1367" s="1" t="s">
        <v>582</v>
      </c>
      <c r="F1367" t="s">
        <v>16</v>
      </c>
      <c r="G1367">
        <v>9</v>
      </c>
      <c r="H1367" s="1">
        <v>2018</v>
      </c>
      <c r="I1367" s="36">
        <v>0.79791666666666661</v>
      </c>
      <c r="J1367" s="1" t="s">
        <v>6</v>
      </c>
      <c r="K1367" s="39">
        <v>7915</v>
      </c>
      <c r="L1367" t="s">
        <v>2387</v>
      </c>
      <c r="M1367" s="12">
        <f t="shared" si="153"/>
        <v>0</v>
      </c>
      <c r="N1367" s="12">
        <v>0</v>
      </c>
      <c r="O1367" s="12">
        <v>0</v>
      </c>
      <c r="P1367" s="12">
        <f t="shared" si="160"/>
        <v>0</v>
      </c>
      <c r="Q1367" s="12">
        <f t="shared" si="161"/>
        <v>0</v>
      </c>
      <c r="R1367" s="12">
        <f t="shared" si="162"/>
        <v>0</v>
      </c>
      <c r="S1367" s="14">
        <f t="shared" si="163"/>
        <v>1</v>
      </c>
      <c r="T1367" s="1">
        <f t="shared" si="164"/>
        <v>0</v>
      </c>
      <c r="U1367" s="14">
        <f t="shared" si="165"/>
        <v>0</v>
      </c>
      <c r="V1367"/>
      <c r="W1367" s="1">
        <v>0</v>
      </c>
      <c r="X1367" s="1">
        <v>0</v>
      </c>
    </row>
    <row r="1368" spans="2:24" x14ac:dyDescent="0.3">
      <c r="B1368" s="1">
        <v>5</v>
      </c>
      <c r="C1368" t="s">
        <v>157</v>
      </c>
      <c r="D1368" t="s">
        <v>79</v>
      </c>
      <c r="E1368" s="1" t="s">
        <v>583</v>
      </c>
      <c r="F1368" t="s">
        <v>16</v>
      </c>
      <c r="G1368">
        <v>10</v>
      </c>
      <c r="H1368" s="1">
        <v>2018</v>
      </c>
      <c r="I1368" s="36">
        <v>0.79722222222222217</v>
      </c>
      <c r="J1368" s="1" t="s">
        <v>10</v>
      </c>
      <c r="K1368" s="39">
        <v>8640</v>
      </c>
      <c r="L1368" t="s">
        <v>2388</v>
      </c>
      <c r="M1368" s="12">
        <f t="shared" si="153"/>
        <v>0</v>
      </c>
      <c r="N1368" s="12">
        <v>0</v>
      </c>
      <c r="O1368" s="12">
        <v>0</v>
      </c>
      <c r="P1368" s="12">
        <f t="shared" si="160"/>
        <v>0</v>
      </c>
      <c r="Q1368" s="12">
        <f t="shared" si="161"/>
        <v>0</v>
      </c>
      <c r="R1368" s="12">
        <f t="shared" si="162"/>
        <v>0</v>
      </c>
      <c r="S1368" s="14">
        <f t="shared" si="163"/>
        <v>1</v>
      </c>
      <c r="T1368" s="1">
        <f t="shared" si="164"/>
        <v>0</v>
      </c>
      <c r="U1368" s="14">
        <f t="shared" si="165"/>
        <v>0</v>
      </c>
      <c r="V1368"/>
      <c r="W1368" s="1">
        <v>0</v>
      </c>
      <c r="X1368" s="1">
        <v>0</v>
      </c>
    </row>
    <row r="1369" spans="2:24" x14ac:dyDescent="0.3">
      <c r="B1369" s="1">
        <v>6</v>
      </c>
      <c r="C1369" t="s">
        <v>157</v>
      </c>
      <c r="D1369" t="s">
        <v>79</v>
      </c>
      <c r="E1369" s="1" t="s">
        <v>584</v>
      </c>
      <c r="F1369" t="s">
        <v>16</v>
      </c>
      <c r="G1369">
        <v>11</v>
      </c>
      <c r="H1369" s="1">
        <v>2018</v>
      </c>
      <c r="I1369" s="36">
        <v>0.79722222222222217</v>
      </c>
      <c r="J1369" s="1" t="s">
        <v>11</v>
      </c>
      <c r="K1369" s="39">
        <v>10399</v>
      </c>
      <c r="L1369" t="s">
        <v>1857</v>
      </c>
      <c r="M1369" s="12">
        <f t="shared" si="153"/>
        <v>0</v>
      </c>
      <c r="N1369" s="12">
        <v>0</v>
      </c>
      <c r="O1369" s="12">
        <v>0</v>
      </c>
      <c r="P1369" s="12">
        <f t="shared" si="160"/>
        <v>0</v>
      </c>
      <c r="Q1369" s="12">
        <f t="shared" si="161"/>
        <v>0</v>
      </c>
      <c r="R1369" s="12">
        <f t="shared" si="162"/>
        <v>0</v>
      </c>
      <c r="S1369" s="14">
        <f t="shared" si="163"/>
        <v>1</v>
      </c>
      <c r="T1369" s="1">
        <f t="shared" si="164"/>
        <v>0</v>
      </c>
      <c r="U1369" s="14">
        <f t="shared" si="165"/>
        <v>0</v>
      </c>
      <c r="V1369"/>
      <c r="W1369" s="1">
        <v>0</v>
      </c>
      <c r="X1369" s="1">
        <v>0</v>
      </c>
    </row>
    <row r="1370" spans="2:24" x14ac:dyDescent="0.3">
      <c r="B1370" s="1">
        <v>7</v>
      </c>
      <c r="C1370" t="s">
        <v>160</v>
      </c>
      <c r="D1370" t="s">
        <v>92</v>
      </c>
      <c r="E1370" s="1" t="s">
        <v>588</v>
      </c>
      <c r="F1370" t="s">
        <v>16</v>
      </c>
      <c r="G1370">
        <v>20</v>
      </c>
      <c r="H1370" s="1">
        <v>2018</v>
      </c>
      <c r="I1370" s="36">
        <v>0.79652777777777783</v>
      </c>
      <c r="J1370" s="1" t="s">
        <v>5</v>
      </c>
      <c r="K1370" s="39">
        <v>20004</v>
      </c>
      <c r="L1370" t="s">
        <v>1707</v>
      </c>
      <c r="M1370" s="12">
        <f t="shared" si="153"/>
        <v>0</v>
      </c>
      <c r="N1370" s="12">
        <v>0</v>
      </c>
      <c r="O1370" s="12">
        <v>0</v>
      </c>
      <c r="P1370" s="12">
        <f t="shared" si="160"/>
        <v>0</v>
      </c>
      <c r="Q1370" s="12">
        <f t="shared" si="161"/>
        <v>0</v>
      </c>
      <c r="R1370" s="12">
        <f t="shared" si="162"/>
        <v>0</v>
      </c>
      <c r="S1370" s="14">
        <f t="shared" si="163"/>
        <v>1</v>
      </c>
      <c r="T1370" s="1">
        <f t="shared" si="164"/>
        <v>0</v>
      </c>
      <c r="U1370" s="14">
        <f t="shared" si="165"/>
        <v>0</v>
      </c>
      <c r="V1370" t="s">
        <v>2403</v>
      </c>
      <c r="W1370" s="1">
        <v>0</v>
      </c>
      <c r="X1370" s="1">
        <v>0</v>
      </c>
    </row>
    <row r="1371" spans="2:24" x14ac:dyDescent="0.3">
      <c r="B1371" s="1">
        <v>8</v>
      </c>
      <c r="C1371" t="s">
        <v>160</v>
      </c>
      <c r="D1371" t="s">
        <v>92</v>
      </c>
      <c r="E1371" s="1" t="s">
        <v>589</v>
      </c>
      <c r="F1371" t="s">
        <v>16</v>
      </c>
      <c r="G1371">
        <v>21</v>
      </c>
      <c r="H1371" s="1">
        <v>2018</v>
      </c>
      <c r="I1371" s="36">
        <v>0.67083333333333339</v>
      </c>
      <c r="J1371" s="1" t="s">
        <v>7</v>
      </c>
      <c r="K1371" s="39">
        <v>29187</v>
      </c>
      <c r="L1371" t="s">
        <v>1839</v>
      </c>
      <c r="M1371" s="12">
        <f t="shared" si="153"/>
        <v>0</v>
      </c>
      <c r="N1371" s="12">
        <v>0</v>
      </c>
      <c r="O1371" s="12">
        <v>0</v>
      </c>
      <c r="P1371" s="12">
        <f t="shared" si="160"/>
        <v>0</v>
      </c>
      <c r="Q1371" s="12">
        <f t="shared" si="161"/>
        <v>0</v>
      </c>
      <c r="R1371" s="12">
        <f t="shared" si="162"/>
        <v>0</v>
      </c>
      <c r="S1371" s="14">
        <f t="shared" si="163"/>
        <v>0</v>
      </c>
      <c r="T1371" s="1">
        <f t="shared" si="164"/>
        <v>1</v>
      </c>
      <c r="U1371" s="14">
        <f t="shared" si="165"/>
        <v>0</v>
      </c>
      <c r="V1371"/>
      <c r="W1371" s="1">
        <v>0</v>
      </c>
      <c r="X1371" s="1">
        <v>0</v>
      </c>
    </row>
    <row r="1372" spans="2:24" x14ac:dyDescent="0.3">
      <c r="B1372" s="1">
        <v>9</v>
      </c>
      <c r="C1372" t="s">
        <v>160</v>
      </c>
      <c r="D1372" t="s">
        <v>92</v>
      </c>
      <c r="E1372" s="1" t="s">
        <v>590</v>
      </c>
      <c r="F1372" t="s">
        <v>16</v>
      </c>
      <c r="G1372">
        <v>22</v>
      </c>
      <c r="H1372" s="1">
        <v>2018</v>
      </c>
      <c r="I1372" s="36">
        <v>0.54652777777777783</v>
      </c>
      <c r="J1372" s="1" t="s">
        <v>8</v>
      </c>
      <c r="K1372" s="39">
        <v>27394</v>
      </c>
      <c r="L1372" t="s">
        <v>2389</v>
      </c>
      <c r="M1372" s="12">
        <f t="shared" si="153"/>
        <v>0</v>
      </c>
      <c r="N1372" s="12">
        <v>0</v>
      </c>
      <c r="O1372" s="12">
        <v>0</v>
      </c>
      <c r="P1372" s="12">
        <f t="shared" si="160"/>
        <v>0</v>
      </c>
      <c r="Q1372" s="12">
        <f t="shared" si="161"/>
        <v>0</v>
      </c>
      <c r="R1372" s="12">
        <f t="shared" si="162"/>
        <v>0</v>
      </c>
      <c r="S1372" s="14">
        <f t="shared" si="163"/>
        <v>0</v>
      </c>
      <c r="T1372" s="1">
        <f t="shared" si="164"/>
        <v>0</v>
      </c>
      <c r="U1372" s="14">
        <f t="shared" si="165"/>
        <v>0</v>
      </c>
      <c r="V1372" t="s">
        <v>2404</v>
      </c>
      <c r="W1372" s="1">
        <v>0</v>
      </c>
      <c r="X1372" s="1">
        <v>0</v>
      </c>
    </row>
    <row r="1373" spans="2:24" x14ac:dyDescent="0.3">
      <c r="B1373" s="1">
        <v>10</v>
      </c>
      <c r="C1373" t="s">
        <v>160</v>
      </c>
      <c r="D1373" t="s">
        <v>92</v>
      </c>
      <c r="E1373" s="1" t="s">
        <v>591</v>
      </c>
      <c r="F1373" t="s">
        <v>16</v>
      </c>
      <c r="G1373">
        <v>23</v>
      </c>
      <c r="H1373" s="1">
        <v>2018</v>
      </c>
      <c r="I1373" s="36">
        <v>0.79652777777777783</v>
      </c>
      <c r="J1373" s="1" t="s">
        <v>6</v>
      </c>
      <c r="K1373" s="39">
        <v>10614</v>
      </c>
      <c r="L1373" t="s">
        <v>2384</v>
      </c>
      <c r="M1373" s="12">
        <f t="shared" si="153"/>
        <v>0</v>
      </c>
      <c r="N1373" s="12">
        <v>0</v>
      </c>
      <c r="O1373" s="12">
        <v>0</v>
      </c>
      <c r="P1373" s="12">
        <f t="shared" si="160"/>
        <v>0</v>
      </c>
      <c r="Q1373" s="12">
        <f t="shared" si="161"/>
        <v>0</v>
      </c>
      <c r="R1373" s="12">
        <f t="shared" si="162"/>
        <v>0</v>
      </c>
      <c r="S1373" s="14">
        <f t="shared" si="163"/>
        <v>1</v>
      </c>
      <c r="T1373" s="1">
        <f t="shared" si="164"/>
        <v>0</v>
      </c>
      <c r="U1373" s="14">
        <f t="shared" si="165"/>
        <v>0</v>
      </c>
      <c r="V1373"/>
      <c r="W1373" s="1">
        <v>0</v>
      </c>
      <c r="X1373" s="1">
        <v>0</v>
      </c>
    </row>
    <row r="1374" spans="2:24" x14ac:dyDescent="0.3">
      <c r="B1374" s="1">
        <v>11</v>
      </c>
      <c r="C1374" t="s">
        <v>181</v>
      </c>
      <c r="D1374" t="s">
        <v>76</v>
      </c>
      <c r="E1374" s="1" t="s">
        <v>593</v>
      </c>
      <c r="F1374" t="s">
        <v>16</v>
      </c>
      <c r="G1374">
        <v>25</v>
      </c>
      <c r="H1374" s="1">
        <v>2018</v>
      </c>
      <c r="I1374" s="36">
        <v>0.79652777777777783</v>
      </c>
      <c r="J1374" s="1" t="s">
        <v>11</v>
      </c>
      <c r="K1374" s="39">
        <v>8730</v>
      </c>
      <c r="L1374" t="s">
        <v>1713</v>
      </c>
      <c r="M1374" s="12">
        <f t="shared" si="153"/>
        <v>0</v>
      </c>
      <c r="N1374" s="12">
        <v>0</v>
      </c>
      <c r="O1374" s="12">
        <v>0</v>
      </c>
      <c r="P1374" s="12">
        <f t="shared" si="160"/>
        <v>0</v>
      </c>
      <c r="Q1374" s="12">
        <f t="shared" si="161"/>
        <v>0</v>
      </c>
      <c r="R1374" s="12">
        <f t="shared" si="162"/>
        <v>0</v>
      </c>
      <c r="S1374" s="14">
        <f t="shared" si="163"/>
        <v>1</v>
      </c>
      <c r="T1374" s="1">
        <f t="shared" si="164"/>
        <v>0</v>
      </c>
      <c r="U1374" s="14">
        <f t="shared" si="165"/>
        <v>0</v>
      </c>
      <c r="V1374"/>
      <c r="W1374" s="1">
        <v>0</v>
      </c>
      <c r="X1374" s="1">
        <v>0</v>
      </c>
    </row>
    <row r="1375" spans="2:24" x14ac:dyDescent="0.3">
      <c r="B1375" s="1">
        <v>12</v>
      </c>
      <c r="C1375" t="s">
        <v>181</v>
      </c>
      <c r="D1375" t="s">
        <v>76</v>
      </c>
      <c r="E1375" s="1" t="s">
        <v>594</v>
      </c>
      <c r="F1375" t="s">
        <v>16</v>
      </c>
      <c r="G1375">
        <v>26</v>
      </c>
      <c r="H1375" s="1">
        <v>2018</v>
      </c>
      <c r="I1375" s="36">
        <v>0.79652777777777783</v>
      </c>
      <c r="J1375" s="1" t="s">
        <v>9</v>
      </c>
      <c r="K1375" s="39">
        <v>9596</v>
      </c>
      <c r="L1375" t="s">
        <v>1752</v>
      </c>
      <c r="M1375" s="12">
        <f t="shared" si="153"/>
        <v>0</v>
      </c>
      <c r="N1375" s="12">
        <v>0</v>
      </c>
      <c r="O1375" s="12">
        <v>0</v>
      </c>
      <c r="P1375" s="12">
        <f t="shared" si="160"/>
        <v>0</v>
      </c>
      <c r="Q1375" s="12">
        <f t="shared" si="161"/>
        <v>0</v>
      </c>
      <c r="R1375" s="12">
        <f t="shared" si="162"/>
        <v>0</v>
      </c>
      <c r="S1375" s="14">
        <f t="shared" si="163"/>
        <v>1</v>
      </c>
      <c r="T1375" s="1">
        <f t="shared" si="164"/>
        <v>0</v>
      </c>
      <c r="U1375" s="14">
        <f t="shared" si="165"/>
        <v>0</v>
      </c>
      <c r="V1375" t="s">
        <v>2405</v>
      </c>
      <c r="W1375" s="1">
        <v>0</v>
      </c>
      <c r="X1375" s="1">
        <v>0</v>
      </c>
    </row>
    <row r="1376" spans="2:24" x14ac:dyDescent="0.3">
      <c r="B1376" s="1">
        <v>13</v>
      </c>
      <c r="C1376" t="s">
        <v>170</v>
      </c>
      <c r="D1376" t="s">
        <v>77</v>
      </c>
      <c r="E1376" s="1" t="s">
        <v>957</v>
      </c>
      <c r="F1376" t="s">
        <v>16</v>
      </c>
      <c r="G1376">
        <v>27</v>
      </c>
      <c r="H1376" s="1">
        <v>2018</v>
      </c>
      <c r="I1376" s="36">
        <v>0.79722222222222217</v>
      </c>
      <c r="J1376" s="1" t="s">
        <v>5</v>
      </c>
      <c r="K1376" s="39">
        <v>14223</v>
      </c>
      <c r="L1376" t="s">
        <v>2390</v>
      </c>
      <c r="M1376" s="12">
        <f t="shared" si="153"/>
        <v>0</v>
      </c>
      <c r="N1376" s="12">
        <v>0</v>
      </c>
      <c r="O1376" s="12">
        <v>0</v>
      </c>
      <c r="P1376" s="12">
        <f t="shared" si="160"/>
        <v>0</v>
      </c>
      <c r="Q1376" s="12">
        <f t="shared" si="161"/>
        <v>0</v>
      </c>
      <c r="R1376" s="12">
        <f t="shared" si="162"/>
        <v>0</v>
      </c>
      <c r="S1376" s="14">
        <f t="shared" si="163"/>
        <v>1</v>
      </c>
      <c r="T1376" s="1">
        <f t="shared" si="164"/>
        <v>0</v>
      </c>
      <c r="U1376" s="14">
        <f t="shared" si="165"/>
        <v>0</v>
      </c>
      <c r="V1376" t="s">
        <v>2406</v>
      </c>
      <c r="W1376" s="1">
        <v>0</v>
      </c>
      <c r="X1376" s="1">
        <v>0</v>
      </c>
    </row>
    <row r="1377" spans="2:24" x14ac:dyDescent="0.3">
      <c r="B1377" s="1">
        <v>14</v>
      </c>
      <c r="C1377" t="s">
        <v>170</v>
      </c>
      <c r="D1377" t="s">
        <v>77</v>
      </c>
      <c r="E1377" s="1" t="s">
        <v>958</v>
      </c>
      <c r="F1377" t="s">
        <v>16</v>
      </c>
      <c r="G1377">
        <v>28</v>
      </c>
      <c r="H1377" s="1">
        <v>2018</v>
      </c>
      <c r="I1377" s="36">
        <v>0.81597222222222221</v>
      </c>
      <c r="J1377" s="1" t="s">
        <v>7</v>
      </c>
      <c r="K1377" s="39">
        <v>20896</v>
      </c>
      <c r="L1377" t="s">
        <v>1839</v>
      </c>
      <c r="M1377" s="12">
        <f t="shared" si="153"/>
        <v>0</v>
      </c>
      <c r="N1377" s="12">
        <v>0</v>
      </c>
      <c r="O1377" s="12">
        <v>0</v>
      </c>
      <c r="P1377" s="12">
        <f t="shared" si="160"/>
        <v>0</v>
      </c>
      <c r="Q1377" s="12">
        <f t="shared" si="161"/>
        <v>0</v>
      </c>
      <c r="R1377" s="12">
        <f t="shared" si="162"/>
        <v>0</v>
      </c>
      <c r="S1377" s="14">
        <f t="shared" si="163"/>
        <v>1</v>
      </c>
      <c r="T1377" s="1">
        <f t="shared" si="164"/>
        <v>1</v>
      </c>
      <c r="U1377" s="14">
        <f t="shared" si="165"/>
        <v>0</v>
      </c>
      <c r="V1377"/>
      <c r="W1377" s="1">
        <v>0</v>
      </c>
      <c r="X1377" s="1">
        <v>0</v>
      </c>
    </row>
    <row r="1378" spans="2:24" x14ac:dyDescent="0.3">
      <c r="B1378" s="1">
        <v>15</v>
      </c>
      <c r="C1378" t="s">
        <v>170</v>
      </c>
      <c r="D1378" t="s">
        <v>77</v>
      </c>
      <c r="E1378" s="1" t="s">
        <v>959</v>
      </c>
      <c r="F1378" t="s">
        <v>16</v>
      </c>
      <c r="G1378">
        <v>29</v>
      </c>
      <c r="H1378" s="1">
        <v>2018</v>
      </c>
      <c r="I1378" s="36">
        <v>0.54791666666666672</v>
      </c>
      <c r="J1378" s="1" t="s">
        <v>8</v>
      </c>
      <c r="K1378" s="39">
        <v>28089</v>
      </c>
      <c r="L1378" t="s">
        <v>2391</v>
      </c>
      <c r="M1378" s="12">
        <f t="shared" si="153"/>
        <v>0</v>
      </c>
      <c r="N1378" s="12">
        <v>0</v>
      </c>
      <c r="O1378" s="12">
        <v>0</v>
      </c>
      <c r="P1378" s="12">
        <f t="shared" si="160"/>
        <v>0</v>
      </c>
      <c r="Q1378" s="12">
        <f t="shared" si="161"/>
        <v>0</v>
      </c>
      <c r="R1378" s="12">
        <f t="shared" si="162"/>
        <v>0</v>
      </c>
      <c r="S1378" s="14">
        <f t="shared" si="163"/>
        <v>0</v>
      </c>
      <c r="T1378" s="1">
        <f t="shared" si="164"/>
        <v>0</v>
      </c>
      <c r="U1378" s="14">
        <f t="shared" si="165"/>
        <v>0</v>
      </c>
      <c r="V1378" t="s">
        <v>2407</v>
      </c>
      <c r="W1378" s="1">
        <v>0</v>
      </c>
      <c r="X1378" s="1">
        <v>0</v>
      </c>
    </row>
    <row r="1379" spans="2:24" x14ac:dyDescent="0.3">
      <c r="B1379" s="1">
        <v>16</v>
      </c>
      <c r="C1379" t="s">
        <v>166</v>
      </c>
      <c r="D1379" t="s">
        <v>73</v>
      </c>
      <c r="E1379" s="1" t="s">
        <v>599</v>
      </c>
      <c r="F1379" t="s">
        <v>31</v>
      </c>
      <c r="G1379">
        <v>8</v>
      </c>
      <c r="H1379" s="1">
        <v>2018</v>
      </c>
      <c r="I1379" s="36">
        <v>0.79652777777777783</v>
      </c>
      <c r="J1379" s="1" t="s">
        <v>10</v>
      </c>
      <c r="K1379" s="39">
        <v>10863</v>
      </c>
      <c r="L1379" t="s">
        <v>1746</v>
      </c>
      <c r="M1379" s="12">
        <f t="shared" si="153"/>
        <v>0</v>
      </c>
      <c r="N1379" s="12">
        <v>0</v>
      </c>
      <c r="O1379" s="12">
        <v>0</v>
      </c>
      <c r="P1379" s="12">
        <f t="shared" si="160"/>
        <v>0</v>
      </c>
      <c r="Q1379" s="12">
        <f t="shared" si="161"/>
        <v>0</v>
      </c>
      <c r="R1379" s="12">
        <f t="shared" si="162"/>
        <v>0</v>
      </c>
      <c r="S1379" s="14">
        <f t="shared" si="163"/>
        <v>1</v>
      </c>
      <c r="T1379" s="1">
        <f t="shared" si="164"/>
        <v>0</v>
      </c>
      <c r="U1379" s="14">
        <f t="shared" si="165"/>
        <v>0</v>
      </c>
      <c r="V1379"/>
      <c r="W1379" s="1">
        <v>0</v>
      </c>
      <c r="X1379" s="1">
        <v>0</v>
      </c>
    </row>
    <row r="1380" spans="2:24" x14ac:dyDescent="0.3">
      <c r="B1380" s="1">
        <v>17</v>
      </c>
      <c r="C1380" t="s">
        <v>166</v>
      </c>
      <c r="D1380" t="s">
        <v>73</v>
      </c>
      <c r="E1380" s="1" t="s">
        <v>600</v>
      </c>
      <c r="F1380" t="s">
        <v>31</v>
      </c>
      <c r="G1380">
        <v>9</v>
      </c>
      <c r="H1380" s="1">
        <v>2018</v>
      </c>
      <c r="I1380" s="36">
        <v>0.79652777777777783</v>
      </c>
      <c r="J1380" s="1" t="s">
        <v>11</v>
      </c>
      <c r="K1380" s="39">
        <v>14375</v>
      </c>
      <c r="L1380" t="s">
        <v>1784</v>
      </c>
      <c r="M1380" s="12">
        <f t="shared" si="153"/>
        <v>0</v>
      </c>
      <c r="N1380" s="12">
        <v>0</v>
      </c>
      <c r="O1380" s="12">
        <v>0</v>
      </c>
      <c r="P1380" s="12">
        <f t="shared" si="160"/>
        <v>0</v>
      </c>
      <c r="Q1380" s="12">
        <f t="shared" si="161"/>
        <v>0</v>
      </c>
      <c r="R1380" s="12">
        <f t="shared" si="162"/>
        <v>0</v>
      </c>
      <c r="S1380" s="14">
        <f t="shared" si="163"/>
        <v>1</v>
      </c>
      <c r="T1380" s="1">
        <f t="shared" si="164"/>
        <v>0</v>
      </c>
      <c r="U1380" s="14">
        <f t="shared" si="165"/>
        <v>0</v>
      </c>
      <c r="V1380" t="s">
        <v>2408</v>
      </c>
      <c r="W1380" s="1">
        <v>0</v>
      </c>
      <c r="X1380" s="1">
        <v>0</v>
      </c>
    </row>
    <row r="1381" spans="2:24" x14ac:dyDescent="0.3">
      <c r="B1381" s="1">
        <v>18</v>
      </c>
      <c r="C1381" t="s">
        <v>166</v>
      </c>
      <c r="D1381" t="s">
        <v>73</v>
      </c>
      <c r="E1381" s="1" t="s">
        <v>601</v>
      </c>
      <c r="F1381" t="s">
        <v>31</v>
      </c>
      <c r="G1381">
        <v>10</v>
      </c>
      <c r="H1381" s="1">
        <v>2018</v>
      </c>
      <c r="I1381" s="36">
        <v>0.79652777777777783</v>
      </c>
      <c r="J1381" s="1" t="s">
        <v>9</v>
      </c>
      <c r="K1381" s="39">
        <v>17842</v>
      </c>
      <c r="L1381" t="s">
        <v>1740</v>
      </c>
      <c r="M1381" s="12">
        <f t="shared" si="153"/>
        <v>0</v>
      </c>
      <c r="N1381" s="12">
        <v>0</v>
      </c>
      <c r="O1381" s="12">
        <v>0</v>
      </c>
      <c r="P1381" s="12">
        <f t="shared" si="160"/>
        <v>0</v>
      </c>
      <c r="Q1381" s="12">
        <f t="shared" si="161"/>
        <v>0</v>
      </c>
      <c r="R1381" s="12">
        <f t="shared" si="162"/>
        <v>0</v>
      </c>
      <c r="S1381" s="14">
        <f t="shared" si="163"/>
        <v>1</v>
      </c>
      <c r="T1381" s="1">
        <f t="shared" si="164"/>
        <v>0</v>
      </c>
      <c r="U1381" s="14">
        <f t="shared" si="165"/>
        <v>0</v>
      </c>
      <c r="V1381"/>
      <c r="W1381" s="1">
        <v>0</v>
      </c>
      <c r="X1381" s="1">
        <v>0</v>
      </c>
    </row>
    <row r="1382" spans="2:24" x14ac:dyDescent="0.3">
      <c r="B1382" s="1">
        <v>19</v>
      </c>
      <c r="C1382" t="s">
        <v>181</v>
      </c>
      <c r="D1382" t="s">
        <v>76</v>
      </c>
      <c r="E1382" s="1" t="s">
        <v>962</v>
      </c>
      <c r="F1382" t="s">
        <v>31</v>
      </c>
      <c r="G1382">
        <v>11</v>
      </c>
      <c r="H1382" s="1">
        <v>2018</v>
      </c>
      <c r="I1382" s="36">
        <v>0.79652777777777783</v>
      </c>
      <c r="J1382" s="1" t="s">
        <v>5</v>
      </c>
      <c r="K1382" s="39">
        <v>28170</v>
      </c>
      <c r="L1382" t="s">
        <v>1740</v>
      </c>
      <c r="M1382" s="12">
        <f t="shared" si="153"/>
        <v>0</v>
      </c>
      <c r="N1382" s="12">
        <v>0</v>
      </c>
      <c r="O1382" s="12">
        <v>0</v>
      </c>
      <c r="P1382" s="12">
        <f t="shared" si="160"/>
        <v>0</v>
      </c>
      <c r="Q1382" s="12">
        <f t="shared" si="161"/>
        <v>0</v>
      </c>
      <c r="R1382" s="12">
        <f t="shared" si="162"/>
        <v>0</v>
      </c>
      <c r="S1382" s="14">
        <f t="shared" si="163"/>
        <v>1</v>
      </c>
      <c r="T1382" s="1">
        <f t="shared" si="164"/>
        <v>0</v>
      </c>
      <c r="U1382" s="14">
        <f t="shared" si="165"/>
        <v>0</v>
      </c>
      <c r="V1382" t="s">
        <v>2409</v>
      </c>
      <c r="W1382" s="1">
        <v>0</v>
      </c>
      <c r="X1382" s="1">
        <v>0</v>
      </c>
    </row>
    <row r="1383" spans="2:24" x14ac:dyDescent="0.3">
      <c r="B1383" s="1" t="s">
        <v>2354</v>
      </c>
      <c r="C1383" t="s">
        <v>181</v>
      </c>
      <c r="D1383" t="s">
        <v>76</v>
      </c>
      <c r="E1383" s="1" t="s">
        <v>963</v>
      </c>
      <c r="F1383" t="s">
        <v>31</v>
      </c>
      <c r="G1383">
        <v>12</v>
      </c>
      <c r="H1383" s="1">
        <v>2018</v>
      </c>
      <c r="I1383" s="36">
        <v>0.62986111111111109</v>
      </c>
      <c r="J1383" s="1" t="s">
        <v>7</v>
      </c>
      <c r="K1383" s="39">
        <v>24534</v>
      </c>
      <c r="L1383" t="s">
        <v>1774</v>
      </c>
      <c r="M1383" s="12">
        <f t="shared" si="153"/>
        <v>0</v>
      </c>
      <c r="N1383" s="12">
        <v>0</v>
      </c>
      <c r="O1383" s="12">
        <v>0</v>
      </c>
      <c r="P1383" s="12">
        <f t="shared" si="160"/>
        <v>0</v>
      </c>
      <c r="Q1383" s="12">
        <f t="shared" si="161"/>
        <v>0</v>
      </c>
      <c r="R1383" s="12">
        <f t="shared" si="162"/>
        <v>0</v>
      </c>
      <c r="S1383" s="14">
        <f t="shared" si="163"/>
        <v>0</v>
      </c>
      <c r="T1383" s="1">
        <f t="shared" si="164"/>
        <v>1</v>
      </c>
      <c r="U1383" s="14">
        <f t="shared" si="165"/>
        <v>0</v>
      </c>
      <c r="V1383" t="s">
        <v>2410</v>
      </c>
      <c r="W1383" s="1">
        <v>0</v>
      </c>
      <c r="X1383" s="1">
        <v>1</v>
      </c>
    </row>
    <row r="1384" spans="2:24" x14ac:dyDescent="0.3">
      <c r="B1384" s="1">
        <v>22</v>
      </c>
      <c r="C1384" t="s">
        <v>181</v>
      </c>
      <c r="D1384" t="s">
        <v>76</v>
      </c>
      <c r="E1384" s="1" t="s">
        <v>964</v>
      </c>
      <c r="F1384" t="s">
        <v>31</v>
      </c>
      <c r="G1384">
        <v>13</v>
      </c>
      <c r="H1384" s="1">
        <v>2018</v>
      </c>
      <c r="I1384" s="36">
        <v>0.54652777777777783</v>
      </c>
      <c r="J1384" s="1" t="s">
        <v>8</v>
      </c>
      <c r="K1384" s="39">
        <v>25257</v>
      </c>
      <c r="L1384" t="s">
        <v>2390</v>
      </c>
      <c r="M1384" s="12">
        <f t="shared" si="153"/>
        <v>0</v>
      </c>
      <c r="N1384" s="12">
        <v>0</v>
      </c>
      <c r="O1384" s="12">
        <v>0</v>
      </c>
      <c r="P1384" s="12">
        <f t="shared" si="160"/>
        <v>0</v>
      </c>
      <c r="Q1384" s="12">
        <f t="shared" si="161"/>
        <v>0</v>
      </c>
      <c r="R1384" s="12">
        <f t="shared" si="162"/>
        <v>0</v>
      </c>
      <c r="S1384" s="14">
        <f t="shared" si="163"/>
        <v>0</v>
      </c>
      <c r="T1384" s="1">
        <f t="shared" si="164"/>
        <v>0</v>
      </c>
      <c r="U1384" s="14">
        <f t="shared" si="165"/>
        <v>0</v>
      </c>
      <c r="V1384" t="s">
        <v>2411</v>
      </c>
      <c r="W1384" s="1">
        <v>0</v>
      </c>
      <c r="X1384" s="1">
        <v>0</v>
      </c>
    </row>
    <row r="1385" spans="2:24" x14ac:dyDescent="0.3">
      <c r="B1385" s="1">
        <v>23</v>
      </c>
      <c r="C1385" t="s">
        <v>173</v>
      </c>
      <c r="D1385" t="s">
        <v>61</v>
      </c>
      <c r="E1385" s="1" t="s">
        <v>2363</v>
      </c>
      <c r="F1385" t="s">
        <v>31</v>
      </c>
      <c r="G1385">
        <v>16</v>
      </c>
      <c r="H1385" s="1">
        <v>2018</v>
      </c>
      <c r="I1385" s="36">
        <v>0.50486111111111109</v>
      </c>
      <c r="J1385" s="1" t="s">
        <v>11</v>
      </c>
      <c r="K1385" s="39">
        <v>29706</v>
      </c>
      <c r="L1385" t="s">
        <v>2392</v>
      </c>
      <c r="M1385" s="12">
        <f t="shared" si="153"/>
        <v>0</v>
      </c>
      <c r="N1385" s="12">
        <v>0</v>
      </c>
      <c r="O1385" s="12">
        <v>1</v>
      </c>
      <c r="P1385" s="12">
        <f t="shared" si="160"/>
        <v>0</v>
      </c>
      <c r="Q1385" s="12">
        <f t="shared" si="161"/>
        <v>0</v>
      </c>
      <c r="R1385" s="12">
        <f t="shared" si="162"/>
        <v>0</v>
      </c>
      <c r="S1385" s="14">
        <f t="shared" si="163"/>
        <v>0</v>
      </c>
      <c r="T1385" s="1">
        <f t="shared" si="164"/>
        <v>0</v>
      </c>
      <c r="U1385" s="14">
        <f t="shared" si="165"/>
        <v>0</v>
      </c>
      <c r="V1385" t="s">
        <v>2052</v>
      </c>
      <c r="W1385" s="1">
        <v>0</v>
      </c>
      <c r="X1385" s="1">
        <v>0</v>
      </c>
    </row>
    <row r="1386" spans="2:24" x14ac:dyDescent="0.3">
      <c r="B1386" s="1">
        <v>24</v>
      </c>
      <c r="C1386" t="s">
        <v>178</v>
      </c>
      <c r="D1386" t="s">
        <v>1884</v>
      </c>
      <c r="E1386" s="1" t="s">
        <v>2364</v>
      </c>
      <c r="F1386" t="s">
        <v>31</v>
      </c>
      <c r="G1386">
        <v>28</v>
      </c>
      <c r="H1386" s="1">
        <v>2018</v>
      </c>
      <c r="I1386" s="36">
        <v>0.5493055555555556</v>
      </c>
      <c r="J1386" s="1" t="s">
        <v>6</v>
      </c>
      <c r="K1386" s="39">
        <v>36139</v>
      </c>
      <c r="L1386" t="s">
        <v>1863</v>
      </c>
      <c r="M1386" s="12">
        <f t="shared" si="153"/>
        <v>0</v>
      </c>
      <c r="N1386" s="12">
        <v>0</v>
      </c>
      <c r="O1386" s="12">
        <v>1</v>
      </c>
      <c r="P1386" s="12">
        <f t="shared" si="160"/>
        <v>0</v>
      </c>
      <c r="Q1386" s="12">
        <f t="shared" si="161"/>
        <v>0</v>
      </c>
      <c r="R1386" s="12">
        <f t="shared" si="162"/>
        <v>1</v>
      </c>
      <c r="S1386" s="14">
        <f t="shared" si="163"/>
        <v>0</v>
      </c>
      <c r="T1386" s="1">
        <f t="shared" si="164"/>
        <v>0</v>
      </c>
      <c r="U1386" s="14">
        <f t="shared" si="165"/>
        <v>0</v>
      </c>
      <c r="V1386" t="s">
        <v>2412</v>
      </c>
      <c r="W1386" s="1">
        <v>0</v>
      </c>
      <c r="X1386" s="1">
        <v>0</v>
      </c>
    </row>
    <row r="1387" spans="2:24" x14ac:dyDescent="0.3">
      <c r="B1387" s="1">
        <v>25</v>
      </c>
      <c r="C1387" t="s">
        <v>178</v>
      </c>
      <c r="D1387" t="s">
        <v>1884</v>
      </c>
      <c r="E1387" s="1" t="s">
        <v>2365</v>
      </c>
      <c r="F1387" t="s">
        <v>31</v>
      </c>
      <c r="G1387">
        <v>29</v>
      </c>
      <c r="H1387" s="1">
        <v>2018</v>
      </c>
      <c r="I1387" s="36">
        <v>0.79583333333333339</v>
      </c>
      <c r="J1387" s="1" t="s">
        <v>10</v>
      </c>
      <c r="K1387" s="39">
        <v>13935</v>
      </c>
      <c r="L1387" t="s">
        <v>1741</v>
      </c>
      <c r="M1387" s="12">
        <f t="shared" si="153"/>
        <v>0</v>
      </c>
      <c r="N1387" s="12">
        <v>0</v>
      </c>
      <c r="O1387" s="12">
        <v>1</v>
      </c>
      <c r="P1387" s="12">
        <f t="shared" si="160"/>
        <v>0</v>
      </c>
      <c r="Q1387" s="12">
        <f t="shared" si="161"/>
        <v>0</v>
      </c>
      <c r="R1387" s="12">
        <f t="shared" si="162"/>
        <v>1</v>
      </c>
      <c r="S1387" s="14">
        <f t="shared" si="163"/>
        <v>1</v>
      </c>
      <c r="T1387" s="1">
        <f t="shared" si="164"/>
        <v>0</v>
      </c>
      <c r="U1387" s="14">
        <f t="shared" si="165"/>
        <v>0</v>
      </c>
      <c r="V1387"/>
      <c r="W1387" s="1">
        <v>0</v>
      </c>
      <c r="X1387" s="1">
        <v>0</v>
      </c>
    </row>
    <row r="1388" spans="2:24" x14ac:dyDescent="0.3">
      <c r="B1388" s="1">
        <v>26</v>
      </c>
      <c r="C1388" t="s">
        <v>178</v>
      </c>
      <c r="D1388" t="s">
        <v>1884</v>
      </c>
      <c r="E1388" s="1" t="s">
        <v>2366</v>
      </c>
      <c r="F1388" t="s">
        <v>31</v>
      </c>
      <c r="G1388">
        <v>30</v>
      </c>
      <c r="H1388" s="1">
        <v>2018</v>
      </c>
      <c r="I1388" s="36">
        <v>0.79583333333333339</v>
      </c>
      <c r="J1388" s="1" t="s">
        <v>11</v>
      </c>
      <c r="K1388" s="39">
        <v>20370</v>
      </c>
      <c r="L1388" t="s">
        <v>1726</v>
      </c>
      <c r="M1388" s="12">
        <f t="shared" si="153"/>
        <v>0</v>
      </c>
      <c r="N1388" s="12">
        <v>0</v>
      </c>
      <c r="O1388" s="12">
        <v>1</v>
      </c>
      <c r="P1388" s="12">
        <f t="shared" si="160"/>
        <v>0</v>
      </c>
      <c r="Q1388" s="12">
        <f t="shared" si="161"/>
        <v>0</v>
      </c>
      <c r="R1388" s="12">
        <f t="shared" si="162"/>
        <v>1</v>
      </c>
      <c r="S1388" s="14">
        <f t="shared" si="163"/>
        <v>1</v>
      </c>
      <c r="T1388" s="1">
        <f t="shared" si="164"/>
        <v>0</v>
      </c>
      <c r="U1388" s="14">
        <f t="shared" si="165"/>
        <v>0</v>
      </c>
      <c r="V1388" t="s">
        <v>2413</v>
      </c>
      <c r="W1388" s="1">
        <v>0</v>
      </c>
      <c r="X1388" s="1">
        <v>0</v>
      </c>
    </row>
    <row r="1389" spans="2:24" x14ac:dyDescent="0.3">
      <c r="B1389" s="1">
        <v>27</v>
      </c>
      <c r="C1389" t="s">
        <v>162</v>
      </c>
      <c r="D1389" t="s">
        <v>75</v>
      </c>
      <c r="E1389" s="1" t="s">
        <v>2367</v>
      </c>
      <c r="F1389" t="s">
        <v>35</v>
      </c>
      <c r="G1389">
        <v>1</v>
      </c>
      <c r="H1389" s="1">
        <v>2018</v>
      </c>
      <c r="I1389" s="36">
        <v>0.79861111111111116</v>
      </c>
      <c r="J1389" s="1" t="s">
        <v>5</v>
      </c>
      <c r="K1389" s="39">
        <v>26500</v>
      </c>
      <c r="L1389" t="s">
        <v>1776</v>
      </c>
      <c r="M1389" s="12">
        <f t="shared" si="153"/>
        <v>0</v>
      </c>
      <c r="N1389" s="12">
        <v>0</v>
      </c>
      <c r="O1389" s="12">
        <v>0</v>
      </c>
      <c r="P1389" s="12">
        <f t="shared" si="160"/>
        <v>1</v>
      </c>
      <c r="Q1389" s="12">
        <f t="shared" si="161"/>
        <v>0</v>
      </c>
      <c r="R1389" s="12">
        <f t="shared" si="162"/>
        <v>0</v>
      </c>
      <c r="S1389" s="14">
        <f t="shared" si="163"/>
        <v>1</v>
      </c>
      <c r="T1389" s="1">
        <f t="shared" si="164"/>
        <v>0</v>
      </c>
      <c r="U1389" s="14">
        <f t="shared" si="165"/>
        <v>1</v>
      </c>
      <c r="V1389" t="s">
        <v>2040</v>
      </c>
      <c r="W1389" s="1">
        <v>0</v>
      </c>
      <c r="X1389" s="1">
        <v>0</v>
      </c>
    </row>
    <row r="1390" spans="2:24" x14ac:dyDescent="0.3">
      <c r="B1390" s="1">
        <v>28</v>
      </c>
      <c r="C1390" t="s">
        <v>162</v>
      </c>
      <c r="D1390" t="s">
        <v>75</v>
      </c>
      <c r="E1390" s="1" t="s">
        <v>2368</v>
      </c>
      <c r="F1390" t="s">
        <v>35</v>
      </c>
      <c r="G1390">
        <v>2</v>
      </c>
      <c r="H1390" s="1">
        <v>2018</v>
      </c>
      <c r="I1390" s="36">
        <v>0.74236111111111114</v>
      </c>
      <c r="J1390" s="1" t="s">
        <v>7</v>
      </c>
      <c r="K1390" s="39">
        <v>32823</v>
      </c>
      <c r="L1390" t="s">
        <v>1723</v>
      </c>
      <c r="M1390" s="12">
        <f t="shared" si="153"/>
        <v>0</v>
      </c>
      <c r="N1390" s="12">
        <v>0</v>
      </c>
      <c r="O1390" s="12">
        <v>0</v>
      </c>
      <c r="P1390" s="12">
        <f t="shared" si="160"/>
        <v>1</v>
      </c>
      <c r="Q1390" s="12">
        <f t="shared" si="161"/>
        <v>0</v>
      </c>
      <c r="R1390" s="12">
        <f t="shared" si="162"/>
        <v>0</v>
      </c>
      <c r="S1390" s="14">
        <f t="shared" si="163"/>
        <v>0</v>
      </c>
      <c r="T1390" s="1">
        <f t="shared" si="164"/>
        <v>1</v>
      </c>
      <c r="U1390" s="14">
        <f t="shared" si="165"/>
        <v>1</v>
      </c>
      <c r="V1390" t="s">
        <v>2414</v>
      </c>
      <c r="W1390" s="1">
        <v>0</v>
      </c>
      <c r="X1390" s="1">
        <v>0</v>
      </c>
    </row>
    <row r="1391" spans="2:24" x14ac:dyDescent="0.3">
      <c r="B1391" s="1">
        <v>29</v>
      </c>
      <c r="C1391" t="s">
        <v>156</v>
      </c>
      <c r="D1391" t="s">
        <v>80</v>
      </c>
      <c r="E1391" s="1" t="s">
        <v>2369</v>
      </c>
      <c r="F1391" t="s">
        <v>35</v>
      </c>
      <c r="G1391">
        <v>11</v>
      </c>
      <c r="H1391" s="1">
        <v>2018</v>
      </c>
      <c r="I1391" s="36">
        <v>0.79583333333333339</v>
      </c>
      <c r="J1391" s="1" t="s">
        <v>6</v>
      </c>
      <c r="K1391" s="39">
        <v>15934</v>
      </c>
      <c r="L1391" t="s">
        <v>1788</v>
      </c>
      <c r="M1391" s="12">
        <f t="shared" si="153"/>
        <v>0</v>
      </c>
      <c r="N1391" s="12">
        <v>0</v>
      </c>
      <c r="O1391" s="12">
        <v>0</v>
      </c>
      <c r="P1391" s="12">
        <f t="shared" si="160"/>
        <v>0</v>
      </c>
      <c r="Q1391" s="12">
        <f t="shared" si="161"/>
        <v>1</v>
      </c>
      <c r="R1391" s="12">
        <f t="shared" si="162"/>
        <v>0</v>
      </c>
      <c r="S1391" s="14">
        <f t="shared" si="163"/>
        <v>1</v>
      </c>
      <c r="T1391" s="1">
        <f t="shared" si="164"/>
        <v>0</v>
      </c>
      <c r="U1391" s="14">
        <f t="shared" si="165"/>
        <v>1</v>
      </c>
      <c r="V1391"/>
      <c r="W1391" s="1">
        <v>0</v>
      </c>
      <c r="X1391" s="1">
        <v>0</v>
      </c>
    </row>
    <row r="1392" spans="2:24" x14ac:dyDescent="0.3">
      <c r="B1392" s="1">
        <v>30</v>
      </c>
      <c r="C1392" t="s">
        <v>156</v>
      </c>
      <c r="D1392" t="s">
        <v>80</v>
      </c>
      <c r="E1392" s="1" t="s">
        <v>611</v>
      </c>
      <c r="F1392" t="s">
        <v>35</v>
      </c>
      <c r="G1392">
        <v>12</v>
      </c>
      <c r="H1392" s="1">
        <v>2018</v>
      </c>
      <c r="I1392" s="36">
        <v>0.79722222222222217</v>
      </c>
      <c r="J1392" s="1" t="s">
        <v>10</v>
      </c>
      <c r="K1392" s="39">
        <v>21837</v>
      </c>
      <c r="L1392" t="s">
        <v>1841</v>
      </c>
      <c r="M1392" s="12">
        <f t="shared" si="153"/>
        <v>0</v>
      </c>
      <c r="N1392" s="12">
        <v>0</v>
      </c>
      <c r="O1392" s="12">
        <v>0</v>
      </c>
      <c r="P1392" s="12">
        <f t="shared" si="160"/>
        <v>0</v>
      </c>
      <c r="Q1392" s="12">
        <f t="shared" si="161"/>
        <v>1</v>
      </c>
      <c r="R1392" s="12">
        <f t="shared" si="162"/>
        <v>0</v>
      </c>
      <c r="S1392" s="14">
        <f t="shared" si="163"/>
        <v>1</v>
      </c>
      <c r="T1392" s="1">
        <f t="shared" si="164"/>
        <v>0</v>
      </c>
      <c r="U1392" s="14">
        <f t="shared" si="165"/>
        <v>1</v>
      </c>
      <c r="V1392" t="s">
        <v>2415</v>
      </c>
      <c r="W1392" s="1">
        <v>1</v>
      </c>
      <c r="X1392" s="1">
        <v>0</v>
      </c>
    </row>
    <row r="1393" spans="2:24" x14ac:dyDescent="0.3">
      <c r="B1393" s="1">
        <v>31</v>
      </c>
      <c r="C1393" t="s">
        <v>156</v>
      </c>
      <c r="D1393" t="s">
        <v>80</v>
      </c>
      <c r="E1393" s="1" t="s">
        <v>612</v>
      </c>
      <c r="F1393" t="s">
        <v>35</v>
      </c>
      <c r="G1393">
        <v>13</v>
      </c>
      <c r="H1393" s="1">
        <v>2018</v>
      </c>
      <c r="I1393" s="36">
        <v>0.62986111111111109</v>
      </c>
      <c r="J1393" s="1" t="s">
        <v>11</v>
      </c>
      <c r="K1393" s="39">
        <v>17217</v>
      </c>
      <c r="L1393" t="s">
        <v>1766</v>
      </c>
      <c r="M1393" s="12">
        <f t="shared" si="153"/>
        <v>0</v>
      </c>
      <c r="N1393" s="12">
        <v>0</v>
      </c>
      <c r="O1393" s="12">
        <v>0</v>
      </c>
      <c r="P1393" s="12">
        <f t="shared" si="160"/>
        <v>0</v>
      </c>
      <c r="Q1393" s="12">
        <f t="shared" si="161"/>
        <v>1</v>
      </c>
      <c r="R1393" s="12">
        <f t="shared" si="162"/>
        <v>0</v>
      </c>
      <c r="S1393" s="14">
        <f t="shared" si="163"/>
        <v>0</v>
      </c>
      <c r="T1393" s="1">
        <f t="shared" si="164"/>
        <v>0</v>
      </c>
      <c r="U1393" s="14">
        <f t="shared" si="165"/>
        <v>1</v>
      </c>
      <c r="V1393"/>
      <c r="W1393" s="1">
        <v>0</v>
      </c>
      <c r="X1393" s="1">
        <v>0</v>
      </c>
    </row>
    <row r="1394" spans="2:24" x14ac:dyDescent="0.3">
      <c r="B1394" s="1">
        <v>32</v>
      </c>
      <c r="C1394" t="s">
        <v>2357</v>
      </c>
      <c r="D1394" t="s">
        <v>57</v>
      </c>
      <c r="E1394" s="1" t="s">
        <v>614</v>
      </c>
      <c r="F1394" t="s">
        <v>35</v>
      </c>
      <c r="G1394">
        <v>15</v>
      </c>
      <c r="H1394" s="1">
        <v>2018</v>
      </c>
      <c r="I1394" s="36">
        <v>0.79652777777777783</v>
      </c>
      <c r="J1394" s="1" t="s">
        <v>5</v>
      </c>
      <c r="K1394" s="39">
        <v>23968</v>
      </c>
      <c r="L1394" t="s">
        <v>1773</v>
      </c>
      <c r="M1394" s="12">
        <f t="shared" si="153"/>
        <v>0</v>
      </c>
      <c r="N1394" s="12">
        <v>0</v>
      </c>
      <c r="O1394" s="12">
        <v>1</v>
      </c>
      <c r="P1394" s="12">
        <f t="shared" si="160"/>
        <v>0</v>
      </c>
      <c r="Q1394" s="12">
        <f t="shared" si="161"/>
        <v>0</v>
      </c>
      <c r="R1394" s="12">
        <f t="shared" si="162"/>
        <v>0</v>
      </c>
      <c r="S1394" s="14">
        <f t="shared" si="163"/>
        <v>1</v>
      </c>
      <c r="T1394" s="1">
        <f t="shared" si="164"/>
        <v>0</v>
      </c>
      <c r="U1394" s="14">
        <f t="shared" si="165"/>
        <v>1</v>
      </c>
      <c r="V1394" t="s">
        <v>2040</v>
      </c>
      <c r="W1394" s="1">
        <v>0</v>
      </c>
      <c r="X1394" s="1">
        <v>0</v>
      </c>
    </row>
    <row r="1395" spans="2:24" x14ac:dyDescent="0.3">
      <c r="B1395" s="1">
        <v>33</v>
      </c>
      <c r="C1395" t="s">
        <v>2357</v>
      </c>
      <c r="D1395" t="s">
        <v>57</v>
      </c>
      <c r="E1395" s="1" t="s">
        <v>615</v>
      </c>
      <c r="F1395" t="s">
        <v>35</v>
      </c>
      <c r="G1395">
        <v>16</v>
      </c>
      <c r="H1395" s="1">
        <v>2018</v>
      </c>
      <c r="I1395" s="36">
        <v>0.67152777777777783</v>
      </c>
      <c r="J1395" s="1" t="s">
        <v>7</v>
      </c>
      <c r="K1395" s="39">
        <v>23948</v>
      </c>
      <c r="L1395" t="s">
        <v>2393</v>
      </c>
      <c r="M1395" s="12">
        <f t="shared" si="153"/>
        <v>0</v>
      </c>
      <c r="N1395" s="12">
        <v>0</v>
      </c>
      <c r="O1395" s="12">
        <v>1</v>
      </c>
      <c r="P1395" s="12">
        <f t="shared" si="160"/>
        <v>0</v>
      </c>
      <c r="Q1395" s="12">
        <f t="shared" si="161"/>
        <v>0</v>
      </c>
      <c r="R1395" s="12">
        <f t="shared" si="162"/>
        <v>0</v>
      </c>
      <c r="S1395" s="14">
        <f t="shared" si="163"/>
        <v>0</v>
      </c>
      <c r="T1395" s="1">
        <f t="shared" si="164"/>
        <v>1</v>
      </c>
      <c r="U1395" s="14">
        <f t="shared" si="165"/>
        <v>1</v>
      </c>
      <c r="V1395" t="s">
        <v>2416</v>
      </c>
      <c r="W1395" s="1">
        <v>0</v>
      </c>
      <c r="X1395" s="1">
        <v>0</v>
      </c>
    </row>
    <row r="1396" spans="2:24" x14ac:dyDescent="0.3">
      <c r="B1396" s="1">
        <v>34</v>
      </c>
      <c r="C1396" t="s">
        <v>2357</v>
      </c>
      <c r="D1396" t="s">
        <v>57</v>
      </c>
      <c r="E1396" s="1" t="s">
        <v>616</v>
      </c>
      <c r="F1396" t="s">
        <v>35</v>
      </c>
      <c r="G1396">
        <v>17</v>
      </c>
      <c r="H1396" s="1">
        <v>2018</v>
      </c>
      <c r="I1396" s="36">
        <v>0.54652777777777783</v>
      </c>
      <c r="J1396" s="1" t="s">
        <v>8</v>
      </c>
      <c r="K1396" s="39">
        <v>21421</v>
      </c>
      <c r="L1396" t="s">
        <v>2394</v>
      </c>
      <c r="M1396" s="12">
        <f t="shared" si="153"/>
        <v>0</v>
      </c>
      <c r="N1396" s="12">
        <v>0</v>
      </c>
      <c r="O1396" s="12">
        <v>1</v>
      </c>
      <c r="P1396" s="12">
        <f t="shared" si="160"/>
        <v>0</v>
      </c>
      <c r="Q1396" s="12">
        <f t="shared" si="161"/>
        <v>0</v>
      </c>
      <c r="R1396" s="12">
        <f t="shared" si="162"/>
        <v>0</v>
      </c>
      <c r="S1396" s="14">
        <f t="shared" si="163"/>
        <v>0</v>
      </c>
      <c r="T1396" s="1">
        <f t="shared" si="164"/>
        <v>0</v>
      </c>
      <c r="U1396" s="14">
        <f t="shared" si="165"/>
        <v>1</v>
      </c>
      <c r="V1396" t="s">
        <v>2417</v>
      </c>
      <c r="W1396" s="1">
        <v>0</v>
      </c>
      <c r="X1396" s="1">
        <v>0</v>
      </c>
    </row>
    <row r="1397" spans="2:24" x14ac:dyDescent="0.3">
      <c r="B1397" s="1">
        <v>35</v>
      </c>
      <c r="C1397" t="s">
        <v>158</v>
      </c>
      <c r="D1397" t="s">
        <v>74</v>
      </c>
      <c r="E1397" s="1" t="s">
        <v>2370</v>
      </c>
      <c r="F1397" t="s">
        <v>35</v>
      </c>
      <c r="G1397">
        <v>25</v>
      </c>
      <c r="H1397" s="1">
        <v>2018</v>
      </c>
      <c r="I1397" s="36">
        <v>0.79722222222222217</v>
      </c>
      <c r="J1397" s="1" t="s">
        <v>6</v>
      </c>
      <c r="K1397" s="39">
        <v>21202</v>
      </c>
      <c r="L1397" t="s">
        <v>1769</v>
      </c>
      <c r="M1397" s="12">
        <f t="shared" si="153"/>
        <v>0</v>
      </c>
      <c r="N1397" s="12">
        <v>0</v>
      </c>
      <c r="O1397" s="12">
        <v>0</v>
      </c>
      <c r="P1397" s="12">
        <f t="shared" si="160"/>
        <v>0</v>
      </c>
      <c r="Q1397" s="12">
        <f t="shared" si="161"/>
        <v>0</v>
      </c>
      <c r="R1397" s="12">
        <f t="shared" si="162"/>
        <v>0</v>
      </c>
      <c r="S1397" s="14">
        <f t="shared" si="163"/>
        <v>1</v>
      </c>
      <c r="T1397" s="1">
        <f t="shared" si="164"/>
        <v>0</v>
      </c>
      <c r="U1397" s="14">
        <f t="shared" si="165"/>
        <v>1</v>
      </c>
      <c r="V1397" t="s">
        <v>2418</v>
      </c>
      <c r="W1397" s="1">
        <v>0</v>
      </c>
      <c r="X1397" s="1">
        <v>0</v>
      </c>
    </row>
    <row r="1398" spans="2:24" x14ac:dyDescent="0.3">
      <c r="B1398" s="1">
        <v>36</v>
      </c>
      <c r="C1398" t="s">
        <v>158</v>
      </c>
      <c r="D1398" t="s">
        <v>74</v>
      </c>
      <c r="E1398" s="1" t="s">
        <v>617</v>
      </c>
      <c r="F1398" t="s">
        <v>35</v>
      </c>
      <c r="G1398">
        <v>26</v>
      </c>
      <c r="H1398" s="1">
        <v>2018</v>
      </c>
      <c r="I1398" s="36">
        <v>0.79652777777777783</v>
      </c>
      <c r="J1398" s="1" t="s">
        <v>10</v>
      </c>
      <c r="K1398" s="39">
        <v>16327</v>
      </c>
      <c r="L1398" t="s">
        <v>1772</v>
      </c>
      <c r="M1398" s="12">
        <f t="shared" si="153"/>
        <v>0</v>
      </c>
      <c r="N1398" s="12">
        <v>0</v>
      </c>
      <c r="O1398" s="12">
        <v>0</v>
      </c>
      <c r="P1398" s="12">
        <f t="shared" si="160"/>
        <v>0</v>
      </c>
      <c r="Q1398" s="12">
        <f t="shared" si="161"/>
        <v>0</v>
      </c>
      <c r="R1398" s="12">
        <f t="shared" si="162"/>
        <v>0</v>
      </c>
      <c r="S1398" s="14">
        <f t="shared" si="163"/>
        <v>1</v>
      </c>
      <c r="T1398" s="1">
        <f t="shared" si="164"/>
        <v>0</v>
      </c>
      <c r="U1398" s="14">
        <f t="shared" si="165"/>
        <v>1</v>
      </c>
      <c r="V1398"/>
      <c r="W1398" s="1">
        <v>0</v>
      </c>
      <c r="X1398" s="1">
        <v>0</v>
      </c>
    </row>
    <row r="1399" spans="2:24" x14ac:dyDescent="0.3">
      <c r="B1399" s="1">
        <v>37</v>
      </c>
      <c r="C1399" t="s">
        <v>158</v>
      </c>
      <c r="D1399" t="s">
        <v>74</v>
      </c>
      <c r="E1399" s="1" t="s">
        <v>618</v>
      </c>
      <c r="F1399" t="s">
        <v>35</v>
      </c>
      <c r="G1399">
        <v>27</v>
      </c>
      <c r="H1399" s="1">
        <v>2018</v>
      </c>
      <c r="I1399" s="36">
        <v>0.79722222222222217</v>
      </c>
      <c r="J1399" s="1" t="s">
        <v>11</v>
      </c>
      <c r="K1399" s="39">
        <v>15502</v>
      </c>
      <c r="L1399" t="s">
        <v>1725</v>
      </c>
      <c r="M1399" s="12">
        <f t="shared" si="153"/>
        <v>0</v>
      </c>
      <c r="N1399" s="12">
        <v>0</v>
      </c>
      <c r="O1399" s="12">
        <v>0</v>
      </c>
      <c r="P1399" s="12">
        <f t="shared" si="160"/>
        <v>0</v>
      </c>
      <c r="Q1399" s="12">
        <f t="shared" si="161"/>
        <v>0</v>
      </c>
      <c r="R1399" s="12">
        <f t="shared" si="162"/>
        <v>0</v>
      </c>
      <c r="S1399" s="14">
        <f t="shared" si="163"/>
        <v>1</v>
      </c>
      <c r="T1399" s="1">
        <f t="shared" si="164"/>
        <v>0</v>
      </c>
      <c r="U1399" s="14">
        <f t="shared" si="165"/>
        <v>1</v>
      </c>
      <c r="V1399" t="s">
        <v>2419</v>
      </c>
      <c r="W1399" s="1">
        <v>0</v>
      </c>
      <c r="X1399" s="1">
        <v>0</v>
      </c>
    </row>
    <row r="1400" spans="2:24" x14ac:dyDescent="0.3">
      <c r="B1400" s="1">
        <v>38</v>
      </c>
      <c r="C1400" t="s">
        <v>158</v>
      </c>
      <c r="D1400" t="s">
        <v>74</v>
      </c>
      <c r="E1400" s="1" t="s">
        <v>619</v>
      </c>
      <c r="F1400" t="s">
        <v>35</v>
      </c>
      <c r="G1400">
        <v>28</v>
      </c>
      <c r="H1400" s="1">
        <v>2018</v>
      </c>
      <c r="I1400" s="36">
        <v>0.63055555555555554</v>
      </c>
      <c r="J1400" s="1" t="s">
        <v>9</v>
      </c>
      <c r="K1400" s="39">
        <v>14263</v>
      </c>
      <c r="L1400" t="s">
        <v>1805</v>
      </c>
      <c r="M1400" s="12">
        <f t="shared" si="153"/>
        <v>0</v>
      </c>
      <c r="N1400" s="12">
        <v>0</v>
      </c>
      <c r="O1400" s="12">
        <v>0</v>
      </c>
      <c r="P1400" s="12">
        <f t="shared" si="160"/>
        <v>0</v>
      </c>
      <c r="Q1400" s="12">
        <f t="shared" si="161"/>
        <v>0</v>
      </c>
      <c r="R1400" s="12">
        <f t="shared" si="162"/>
        <v>0</v>
      </c>
      <c r="S1400" s="14">
        <f t="shared" si="163"/>
        <v>0</v>
      </c>
      <c r="T1400" s="1">
        <f t="shared" si="164"/>
        <v>0</v>
      </c>
      <c r="U1400" s="14">
        <f t="shared" si="165"/>
        <v>1</v>
      </c>
      <c r="V1400" t="s">
        <v>2420</v>
      </c>
      <c r="W1400" s="1">
        <v>0</v>
      </c>
      <c r="X1400" s="1">
        <v>0</v>
      </c>
    </row>
    <row r="1401" spans="2:24" x14ac:dyDescent="0.3">
      <c r="B1401" s="1">
        <v>39</v>
      </c>
      <c r="C1401" t="s">
        <v>161</v>
      </c>
      <c r="D1401" t="s">
        <v>66</v>
      </c>
      <c r="E1401" s="1" t="s">
        <v>620</v>
      </c>
      <c r="F1401" t="s">
        <v>35</v>
      </c>
      <c r="G1401">
        <v>29</v>
      </c>
      <c r="H1401" s="1">
        <v>2018</v>
      </c>
      <c r="I1401" s="36">
        <v>0.79861111111111116</v>
      </c>
      <c r="J1401" s="1" t="s">
        <v>5</v>
      </c>
      <c r="K1401" s="39">
        <v>24007</v>
      </c>
      <c r="L1401" t="s">
        <v>1871</v>
      </c>
      <c r="M1401" s="12">
        <f t="shared" si="153"/>
        <v>0</v>
      </c>
      <c r="N1401" s="12">
        <v>0</v>
      </c>
      <c r="O1401" s="12">
        <v>0</v>
      </c>
      <c r="P1401" s="12">
        <f t="shared" si="160"/>
        <v>0</v>
      </c>
      <c r="Q1401" s="12">
        <f t="shared" si="161"/>
        <v>0</v>
      </c>
      <c r="R1401" s="12">
        <f t="shared" si="162"/>
        <v>0</v>
      </c>
      <c r="S1401" s="14">
        <f t="shared" si="163"/>
        <v>1</v>
      </c>
      <c r="T1401" s="1">
        <f t="shared" si="164"/>
        <v>0</v>
      </c>
      <c r="U1401" s="14">
        <f t="shared" si="165"/>
        <v>1</v>
      </c>
      <c r="V1401" t="s">
        <v>1969</v>
      </c>
      <c r="W1401" s="1">
        <v>0</v>
      </c>
      <c r="X1401" s="1">
        <v>0</v>
      </c>
    </row>
    <row r="1402" spans="2:24" x14ac:dyDescent="0.3">
      <c r="B1402" s="1">
        <v>40</v>
      </c>
      <c r="C1402" t="s">
        <v>161</v>
      </c>
      <c r="D1402" t="s">
        <v>66</v>
      </c>
      <c r="E1402" s="1" t="s">
        <v>621</v>
      </c>
      <c r="F1402" t="s">
        <v>35</v>
      </c>
      <c r="G1402">
        <v>30</v>
      </c>
      <c r="H1402" s="1">
        <v>2018</v>
      </c>
      <c r="I1402" s="36">
        <v>0.67291666666666661</v>
      </c>
      <c r="J1402" s="1" t="s">
        <v>7</v>
      </c>
      <c r="K1402" s="39">
        <v>38838</v>
      </c>
      <c r="L1402" t="s">
        <v>2395</v>
      </c>
      <c r="M1402" s="12">
        <f t="shared" si="153"/>
        <v>0</v>
      </c>
      <c r="N1402" s="12">
        <v>0</v>
      </c>
      <c r="O1402" s="12">
        <v>0</v>
      </c>
      <c r="P1402" s="12">
        <f t="shared" si="160"/>
        <v>0</v>
      </c>
      <c r="Q1402" s="12">
        <f t="shared" si="161"/>
        <v>0</v>
      </c>
      <c r="R1402" s="12">
        <f t="shared" si="162"/>
        <v>0</v>
      </c>
      <c r="S1402" s="14">
        <f t="shared" si="163"/>
        <v>0</v>
      </c>
      <c r="T1402" s="1">
        <f t="shared" si="164"/>
        <v>1</v>
      </c>
      <c r="U1402" s="14">
        <f t="shared" si="165"/>
        <v>1</v>
      </c>
      <c r="V1402" t="s">
        <v>2421</v>
      </c>
      <c r="W1402" s="1">
        <v>0</v>
      </c>
      <c r="X1402" s="1">
        <v>0</v>
      </c>
    </row>
    <row r="1403" spans="2:24" x14ac:dyDescent="0.3">
      <c r="B1403" s="1">
        <v>41</v>
      </c>
      <c r="C1403" t="s">
        <v>161</v>
      </c>
      <c r="D1403" t="s">
        <v>66</v>
      </c>
      <c r="E1403" s="31" t="s">
        <v>622</v>
      </c>
      <c r="F1403" t="s">
        <v>48</v>
      </c>
      <c r="G1403">
        <v>1</v>
      </c>
      <c r="H1403" s="1">
        <v>2018</v>
      </c>
      <c r="I1403" s="36">
        <v>0.54722222222222217</v>
      </c>
      <c r="J1403" s="1" t="s">
        <v>8</v>
      </c>
      <c r="K1403" s="39">
        <v>18351</v>
      </c>
      <c r="L1403" t="s">
        <v>2396</v>
      </c>
      <c r="M1403" s="12">
        <f t="shared" si="153"/>
        <v>0</v>
      </c>
      <c r="N1403" s="12">
        <v>0</v>
      </c>
      <c r="O1403" s="12">
        <v>0</v>
      </c>
      <c r="P1403" s="12">
        <f t="shared" si="160"/>
        <v>0</v>
      </c>
      <c r="Q1403" s="12">
        <f t="shared" si="161"/>
        <v>0</v>
      </c>
      <c r="R1403" s="12">
        <f t="shared" si="162"/>
        <v>0</v>
      </c>
      <c r="S1403" s="14">
        <f t="shared" si="163"/>
        <v>0</v>
      </c>
      <c r="T1403" s="1">
        <f t="shared" si="164"/>
        <v>0</v>
      </c>
      <c r="U1403" s="14">
        <f t="shared" si="165"/>
        <v>0</v>
      </c>
      <c r="V1403" t="s">
        <v>2422</v>
      </c>
      <c r="W1403" s="1">
        <v>0</v>
      </c>
      <c r="X1403" s="1">
        <v>0</v>
      </c>
    </row>
    <row r="1404" spans="2:24" x14ac:dyDescent="0.3">
      <c r="B1404" s="1" t="s">
        <v>2355</v>
      </c>
      <c r="C1404" t="s">
        <v>162</v>
      </c>
      <c r="D1404" t="s">
        <v>75</v>
      </c>
      <c r="E1404" s="1" t="s">
        <v>2371</v>
      </c>
      <c r="F1404" t="s">
        <v>48</v>
      </c>
      <c r="G1404">
        <v>9</v>
      </c>
      <c r="H1404" s="1">
        <v>2018</v>
      </c>
      <c r="I1404" s="36">
        <v>0.67152777777777783</v>
      </c>
      <c r="J1404" s="1" t="s">
        <v>6</v>
      </c>
      <c r="K1404" s="39">
        <v>26340</v>
      </c>
      <c r="L1404" t="s">
        <v>1777</v>
      </c>
      <c r="M1404" s="12">
        <f t="shared" si="153"/>
        <v>0</v>
      </c>
      <c r="N1404" s="12">
        <v>0</v>
      </c>
      <c r="O1404" s="12">
        <v>0</v>
      </c>
      <c r="P1404" s="12">
        <f t="shared" si="160"/>
        <v>1</v>
      </c>
      <c r="Q1404" s="12">
        <f t="shared" si="161"/>
        <v>0</v>
      </c>
      <c r="R1404" s="12">
        <f t="shared" si="162"/>
        <v>0</v>
      </c>
      <c r="S1404" s="14">
        <f t="shared" si="163"/>
        <v>0</v>
      </c>
      <c r="T1404" s="1">
        <f t="shared" si="164"/>
        <v>0</v>
      </c>
      <c r="U1404" s="14">
        <f t="shared" si="165"/>
        <v>0</v>
      </c>
      <c r="V1404" t="s">
        <v>2423</v>
      </c>
      <c r="W1404" s="1">
        <v>0</v>
      </c>
      <c r="X1404" s="1">
        <v>1</v>
      </c>
    </row>
    <row r="1405" spans="2:24" x14ac:dyDescent="0.3">
      <c r="B1405" s="1">
        <v>44</v>
      </c>
      <c r="C1405" t="s">
        <v>162</v>
      </c>
      <c r="D1405" t="s">
        <v>75</v>
      </c>
      <c r="E1405" s="1" t="s">
        <v>2372</v>
      </c>
      <c r="F1405" t="s">
        <v>48</v>
      </c>
      <c r="G1405">
        <v>10</v>
      </c>
      <c r="H1405" s="1">
        <v>2018</v>
      </c>
      <c r="I1405" s="36">
        <v>0.79722222222222217</v>
      </c>
      <c r="J1405" s="1" t="s">
        <v>10</v>
      </c>
      <c r="K1405" s="39">
        <v>18418</v>
      </c>
      <c r="L1405" t="s">
        <v>2397</v>
      </c>
      <c r="M1405" s="12">
        <f t="shared" si="153"/>
        <v>0</v>
      </c>
      <c r="N1405" s="12">
        <v>0</v>
      </c>
      <c r="O1405" s="12">
        <v>0</v>
      </c>
      <c r="P1405" s="12">
        <f t="shared" si="160"/>
        <v>1</v>
      </c>
      <c r="Q1405" s="12">
        <f t="shared" si="161"/>
        <v>0</v>
      </c>
      <c r="R1405" s="12">
        <f t="shared" si="162"/>
        <v>0</v>
      </c>
      <c r="S1405" s="14">
        <f t="shared" si="163"/>
        <v>1</v>
      </c>
      <c r="T1405" s="1">
        <f t="shared" si="164"/>
        <v>0</v>
      </c>
      <c r="U1405" s="14">
        <f t="shared" si="165"/>
        <v>0</v>
      </c>
      <c r="V1405" t="s">
        <v>2424</v>
      </c>
      <c r="W1405" s="1">
        <v>0</v>
      </c>
      <c r="X1405" s="1">
        <v>0</v>
      </c>
    </row>
    <row r="1406" spans="2:24" x14ac:dyDescent="0.3">
      <c r="B1406" s="1">
        <v>45</v>
      </c>
      <c r="C1406" t="s">
        <v>162</v>
      </c>
      <c r="D1406" t="s">
        <v>75</v>
      </c>
      <c r="E1406" s="1" t="s">
        <v>2373</v>
      </c>
      <c r="F1406" t="s">
        <v>48</v>
      </c>
      <c r="G1406">
        <v>11</v>
      </c>
      <c r="H1406" s="1">
        <v>2018</v>
      </c>
      <c r="I1406" s="36">
        <v>0.79722222222222217</v>
      </c>
      <c r="J1406" s="1" t="s">
        <v>11</v>
      </c>
      <c r="K1406" s="39">
        <v>17808</v>
      </c>
      <c r="L1406" t="s">
        <v>1805</v>
      </c>
      <c r="M1406" s="12">
        <f t="shared" si="153"/>
        <v>0</v>
      </c>
      <c r="N1406" s="12">
        <v>0</v>
      </c>
      <c r="O1406" s="12">
        <v>0</v>
      </c>
      <c r="P1406" s="12">
        <f t="shared" si="160"/>
        <v>1</v>
      </c>
      <c r="Q1406" s="12">
        <f t="shared" si="161"/>
        <v>0</v>
      </c>
      <c r="R1406" s="12">
        <f t="shared" si="162"/>
        <v>0</v>
      </c>
      <c r="S1406" s="14">
        <f t="shared" si="163"/>
        <v>1</v>
      </c>
      <c r="T1406" s="1">
        <f t="shared" si="164"/>
        <v>0</v>
      </c>
      <c r="U1406" s="14">
        <f t="shared" si="165"/>
        <v>0</v>
      </c>
      <c r="V1406"/>
      <c r="W1406" s="1">
        <v>0</v>
      </c>
      <c r="X1406" s="1">
        <v>0</v>
      </c>
    </row>
    <row r="1407" spans="2:24" x14ac:dyDescent="0.3">
      <c r="B1407" s="1">
        <v>46</v>
      </c>
      <c r="C1407" t="s">
        <v>173</v>
      </c>
      <c r="D1407" t="s">
        <v>61</v>
      </c>
      <c r="E1407" s="1" t="s">
        <v>623</v>
      </c>
      <c r="F1407" t="s">
        <v>48</v>
      </c>
      <c r="G1407">
        <v>12</v>
      </c>
      <c r="H1407" s="1">
        <v>2018</v>
      </c>
      <c r="I1407" s="36">
        <v>0.75555555555555554</v>
      </c>
      <c r="J1407" s="1" t="s">
        <v>9</v>
      </c>
      <c r="K1407" s="39">
        <v>20100</v>
      </c>
      <c r="L1407" t="s">
        <v>1717</v>
      </c>
      <c r="M1407" s="12">
        <f t="shared" si="153"/>
        <v>0</v>
      </c>
      <c r="N1407" s="12">
        <v>0</v>
      </c>
      <c r="O1407" s="12">
        <v>1</v>
      </c>
      <c r="P1407" s="12">
        <f t="shared" si="160"/>
        <v>0</v>
      </c>
      <c r="Q1407" s="12">
        <f t="shared" si="161"/>
        <v>0</v>
      </c>
      <c r="R1407" s="12">
        <f t="shared" si="162"/>
        <v>0</v>
      </c>
      <c r="S1407" s="14">
        <f t="shared" si="163"/>
        <v>1</v>
      </c>
      <c r="T1407" s="1">
        <f t="shared" si="164"/>
        <v>0</v>
      </c>
      <c r="U1407" s="14">
        <f t="shared" si="165"/>
        <v>0</v>
      </c>
      <c r="V1407" t="s">
        <v>2425</v>
      </c>
      <c r="W1407" s="1">
        <v>0</v>
      </c>
      <c r="X1407" s="1">
        <v>1</v>
      </c>
    </row>
    <row r="1408" spans="2:24" x14ac:dyDescent="0.3">
      <c r="B1408" s="1">
        <v>47</v>
      </c>
      <c r="C1408" t="s">
        <v>168</v>
      </c>
      <c r="D1408" t="s">
        <v>65</v>
      </c>
      <c r="E1408" s="1" t="s">
        <v>624</v>
      </c>
      <c r="F1408" t="s">
        <v>48</v>
      </c>
      <c r="G1408">
        <v>13</v>
      </c>
      <c r="H1408" s="1">
        <v>2018</v>
      </c>
      <c r="I1408" s="36">
        <v>0.79861111111111116</v>
      </c>
      <c r="J1408" s="1" t="s">
        <v>5</v>
      </c>
      <c r="K1408" s="39">
        <v>17348</v>
      </c>
      <c r="L1408" t="s">
        <v>1716</v>
      </c>
      <c r="M1408" s="12">
        <f t="shared" si="153"/>
        <v>0</v>
      </c>
      <c r="N1408" s="12">
        <v>0</v>
      </c>
      <c r="O1408" s="12">
        <v>0</v>
      </c>
      <c r="P1408" s="12">
        <f t="shared" si="160"/>
        <v>0</v>
      </c>
      <c r="Q1408" s="12">
        <f t="shared" si="161"/>
        <v>0</v>
      </c>
      <c r="R1408" s="12">
        <f t="shared" si="162"/>
        <v>0</v>
      </c>
      <c r="S1408" s="14">
        <f t="shared" si="163"/>
        <v>1</v>
      </c>
      <c r="T1408" s="1">
        <f t="shared" si="164"/>
        <v>0</v>
      </c>
      <c r="U1408" s="14">
        <f t="shared" si="165"/>
        <v>0</v>
      </c>
      <c r="V1408" t="s">
        <v>2040</v>
      </c>
      <c r="W1408" s="1">
        <v>0</v>
      </c>
      <c r="X1408" s="1">
        <v>0</v>
      </c>
    </row>
    <row r="1409" spans="2:24" x14ac:dyDescent="0.3">
      <c r="B1409" s="1">
        <v>48</v>
      </c>
      <c r="C1409" t="s">
        <v>168</v>
      </c>
      <c r="D1409" t="s">
        <v>65</v>
      </c>
      <c r="E1409" s="1" t="s">
        <v>625</v>
      </c>
      <c r="F1409" t="s">
        <v>48</v>
      </c>
      <c r="G1409">
        <v>14</v>
      </c>
      <c r="H1409" s="1">
        <v>2018</v>
      </c>
      <c r="I1409" s="36">
        <v>0.80347222222222225</v>
      </c>
      <c r="J1409" s="1" t="s">
        <v>7</v>
      </c>
      <c r="K1409" s="39">
        <v>38328</v>
      </c>
      <c r="L1409" t="s">
        <v>1720</v>
      </c>
      <c r="M1409" s="12">
        <f t="shared" si="153"/>
        <v>0</v>
      </c>
      <c r="N1409" s="12">
        <v>0</v>
      </c>
      <c r="O1409" s="12">
        <v>0</v>
      </c>
      <c r="P1409" s="12">
        <f t="shared" si="160"/>
        <v>0</v>
      </c>
      <c r="Q1409" s="12">
        <f t="shared" si="161"/>
        <v>0</v>
      </c>
      <c r="R1409" s="12">
        <f t="shared" si="162"/>
        <v>0</v>
      </c>
      <c r="S1409" s="14">
        <f t="shared" si="163"/>
        <v>1</v>
      </c>
      <c r="T1409" s="1">
        <f t="shared" si="164"/>
        <v>1</v>
      </c>
      <c r="U1409" s="14">
        <f t="shared" si="165"/>
        <v>0</v>
      </c>
      <c r="V1409" t="s">
        <v>2426</v>
      </c>
      <c r="W1409" s="1">
        <v>0</v>
      </c>
      <c r="X1409" s="1">
        <v>0</v>
      </c>
    </row>
    <row r="1410" spans="2:24" x14ac:dyDescent="0.3">
      <c r="B1410" s="1">
        <v>49</v>
      </c>
      <c r="C1410" t="s">
        <v>168</v>
      </c>
      <c r="D1410" t="s">
        <v>65</v>
      </c>
      <c r="E1410" s="1" t="s">
        <v>626</v>
      </c>
      <c r="F1410" t="s">
        <v>48</v>
      </c>
      <c r="G1410">
        <v>15</v>
      </c>
      <c r="H1410" s="1">
        <v>2018</v>
      </c>
      <c r="I1410" s="36">
        <v>0.54791666666666672</v>
      </c>
      <c r="J1410" s="1" t="s">
        <v>8</v>
      </c>
      <c r="K1410" s="39">
        <v>18754</v>
      </c>
      <c r="L1410" t="s">
        <v>1781</v>
      </c>
      <c r="M1410" s="12">
        <f t="shared" si="153"/>
        <v>0</v>
      </c>
      <c r="N1410" s="12">
        <v>0</v>
      </c>
      <c r="O1410" s="12">
        <v>0</v>
      </c>
      <c r="P1410" s="12">
        <f t="shared" si="160"/>
        <v>0</v>
      </c>
      <c r="Q1410" s="12">
        <f t="shared" si="161"/>
        <v>0</v>
      </c>
      <c r="R1410" s="12">
        <f t="shared" si="162"/>
        <v>0</v>
      </c>
      <c r="S1410" s="14">
        <f t="shared" si="163"/>
        <v>0</v>
      </c>
      <c r="T1410" s="1">
        <f t="shared" si="164"/>
        <v>0</v>
      </c>
      <c r="U1410" s="14">
        <f t="shared" si="165"/>
        <v>0</v>
      </c>
      <c r="V1410" t="s">
        <v>2427</v>
      </c>
      <c r="W1410" s="1">
        <v>0</v>
      </c>
      <c r="X1410" s="1">
        <v>0</v>
      </c>
    </row>
    <row r="1411" spans="2:24" x14ac:dyDescent="0.3">
      <c r="B1411" s="1">
        <v>50</v>
      </c>
      <c r="C1411" t="s">
        <v>156</v>
      </c>
      <c r="D1411" t="s">
        <v>80</v>
      </c>
      <c r="E1411" s="1" t="s">
        <v>2374</v>
      </c>
      <c r="F1411" t="s">
        <v>48</v>
      </c>
      <c r="G1411">
        <v>23</v>
      </c>
      <c r="H1411" s="1">
        <v>2018</v>
      </c>
      <c r="I1411" s="36">
        <v>0.79722222222222217</v>
      </c>
      <c r="J1411" s="1" t="s">
        <v>6</v>
      </c>
      <c r="K1411" s="39">
        <v>16885</v>
      </c>
      <c r="L1411" t="s">
        <v>1813</v>
      </c>
      <c r="M1411" s="12">
        <f t="shared" si="153"/>
        <v>0</v>
      </c>
      <c r="N1411" s="12">
        <v>0</v>
      </c>
      <c r="O1411" s="12">
        <v>0</v>
      </c>
      <c r="P1411" s="12">
        <f t="shared" si="160"/>
        <v>0</v>
      </c>
      <c r="Q1411" s="12">
        <f t="shared" si="161"/>
        <v>1</v>
      </c>
      <c r="R1411" s="12">
        <f t="shared" si="162"/>
        <v>0</v>
      </c>
      <c r="S1411" s="14">
        <f t="shared" si="163"/>
        <v>1</v>
      </c>
      <c r="T1411" s="1">
        <f t="shared" si="164"/>
        <v>0</v>
      </c>
      <c r="U1411" s="14">
        <f t="shared" si="165"/>
        <v>0</v>
      </c>
      <c r="V1411"/>
      <c r="W1411" s="1">
        <v>0</v>
      </c>
      <c r="X1411" s="1">
        <v>0</v>
      </c>
    </row>
    <row r="1412" spans="2:24" x14ac:dyDescent="0.3">
      <c r="B1412" s="1">
        <v>51</v>
      </c>
      <c r="C1412" t="s">
        <v>156</v>
      </c>
      <c r="D1412" t="s">
        <v>80</v>
      </c>
      <c r="E1412" s="1" t="s">
        <v>627</v>
      </c>
      <c r="F1412" t="s">
        <v>48</v>
      </c>
      <c r="G1412">
        <v>24</v>
      </c>
      <c r="H1412" s="1">
        <v>2018</v>
      </c>
      <c r="I1412" s="36">
        <v>0.79722222222222217</v>
      </c>
      <c r="J1412" s="1" t="s">
        <v>10</v>
      </c>
      <c r="K1412" s="39">
        <v>13342</v>
      </c>
      <c r="L1412" t="s">
        <v>2398</v>
      </c>
      <c r="M1412" s="12">
        <f t="shared" si="153"/>
        <v>0</v>
      </c>
      <c r="N1412" s="12">
        <v>0</v>
      </c>
      <c r="O1412" s="12">
        <v>0</v>
      </c>
      <c r="P1412" s="12">
        <f t="shared" si="160"/>
        <v>0</v>
      </c>
      <c r="Q1412" s="12">
        <f t="shared" si="161"/>
        <v>1</v>
      </c>
      <c r="R1412" s="12">
        <f t="shared" si="162"/>
        <v>0</v>
      </c>
      <c r="S1412" s="14">
        <f t="shared" si="163"/>
        <v>1</v>
      </c>
      <c r="T1412" s="1">
        <f t="shared" si="164"/>
        <v>0</v>
      </c>
      <c r="U1412" s="14">
        <f t="shared" si="165"/>
        <v>0</v>
      </c>
      <c r="V1412" t="s">
        <v>2428</v>
      </c>
      <c r="W1412" s="1">
        <v>0</v>
      </c>
      <c r="X1412" s="1">
        <v>0</v>
      </c>
    </row>
    <row r="1413" spans="2:24" x14ac:dyDescent="0.3">
      <c r="B1413" s="1">
        <v>52</v>
      </c>
      <c r="C1413" t="s">
        <v>181</v>
      </c>
      <c r="D1413" t="s">
        <v>76</v>
      </c>
      <c r="E1413" s="1" t="s">
        <v>629</v>
      </c>
      <c r="F1413" t="s">
        <v>48</v>
      </c>
      <c r="G1413">
        <v>26</v>
      </c>
      <c r="H1413" s="1">
        <v>2018</v>
      </c>
      <c r="I1413" s="36">
        <v>0.79791666666666661</v>
      </c>
      <c r="J1413" s="1" t="s">
        <v>9</v>
      </c>
      <c r="K1413" s="39">
        <v>19025</v>
      </c>
      <c r="L1413" t="s">
        <v>1747</v>
      </c>
      <c r="M1413" s="12">
        <f t="shared" ref="M1413:M1476" si="166">IF(B1413=1,1,0)</f>
        <v>0</v>
      </c>
      <c r="N1413" s="12">
        <v>0</v>
      </c>
      <c r="O1413" s="12">
        <v>0</v>
      </c>
      <c r="P1413" s="12">
        <f t="shared" si="160"/>
        <v>0</v>
      </c>
      <c r="Q1413" s="12">
        <f t="shared" si="161"/>
        <v>0</v>
      </c>
      <c r="R1413" s="12">
        <f t="shared" si="162"/>
        <v>0</v>
      </c>
      <c r="S1413" s="14">
        <f t="shared" si="163"/>
        <v>1</v>
      </c>
      <c r="T1413" s="1">
        <f t="shared" si="164"/>
        <v>0</v>
      </c>
      <c r="U1413" s="14">
        <f t="shared" si="165"/>
        <v>0</v>
      </c>
      <c r="V1413" t="s">
        <v>2429</v>
      </c>
      <c r="W1413" s="1">
        <v>0</v>
      </c>
      <c r="X1413" s="1">
        <v>0</v>
      </c>
    </row>
    <row r="1414" spans="2:24" x14ac:dyDescent="0.3">
      <c r="B1414" s="1">
        <v>53</v>
      </c>
      <c r="C1414" t="s">
        <v>181</v>
      </c>
      <c r="D1414" t="s">
        <v>76</v>
      </c>
      <c r="E1414" s="1" t="s">
        <v>630</v>
      </c>
      <c r="F1414" t="s">
        <v>48</v>
      </c>
      <c r="G1414">
        <v>27</v>
      </c>
      <c r="H1414" s="1">
        <v>2018</v>
      </c>
      <c r="I1414" s="36">
        <v>0.85</v>
      </c>
      <c r="J1414" s="1" t="s">
        <v>5</v>
      </c>
      <c r="K1414" s="39">
        <v>15649</v>
      </c>
      <c r="L1414" t="s">
        <v>2399</v>
      </c>
      <c r="M1414" s="12">
        <f t="shared" si="166"/>
        <v>0</v>
      </c>
      <c r="N1414" s="12">
        <v>0</v>
      </c>
      <c r="O1414" s="12">
        <v>0</v>
      </c>
      <c r="P1414" s="12">
        <f t="shared" si="160"/>
        <v>0</v>
      </c>
      <c r="Q1414" s="12">
        <f t="shared" si="161"/>
        <v>0</v>
      </c>
      <c r="R1414" s="12">
        <f t="shared" si="162"/>
        <v>0</v>
      </c>
      <c r="S1414" s="14">
        <f t="shared" si="163"/>
        <v>1</v>
      </c>
      <c r="T1414" s="1">
        <f t="shared" si="164"/>
        <v>0</v>
      </c>
      <c r="U1414" s="14">
        <f t="shared" si="165"/>
        <v>0</v>
      </c>
      <c r="V1414" t="s">
        <v>2040</v>
      </c>
      <c r="W1414" s="1">
        <v>0</v>
      </c>
      <c r="X1414" s="1">
        <v>0</v>
      </c>
    </row>
    <row r="1415" spans="2:24" x14ac:dyDescent="0.3">
      <c r="B1415" s="1">
        <v>54</v>
      </c>
      <c r="C1415" t="s">
        <v>181</v>
      </c>
      <c r="D1415" t="s">
        <v>76</v>
      </c>
      <c r="E1415" s="1" t="s">
        <v>631</v>
      </c>
      <c r="F1415" t="s">
        <v>48</v>
      </c>
      <c r="G1415">
        <v>28</v>
      </c>
      <c r="H1415" s="1">
        <v>2018</v>
      </c>
      <c r="I1415" s="36">
        <v>0.79722222222222217</v>
      </c>
      <c r="J1415" s="1" t="s">
        <v>7</v>
      </c>
      <c r="K1415" s="39">
        <v>21526</v>
      </c>
      <c r="L1415" t="s">
        <v>1735</v>
      </c>
      <c r="M1415" s="12">
        <f t="shared" si="166"/>
        <v>0</v>
      </c>
      <c r="N1415" s="12">
        <v>0</v>
      </c>
      <c r="O1415" s="12">
        <v>0</v>
      </c>
      <c r="P1415" s="12">
        <f t="shared" si="160"/>
        <v>0</v>
      </c>
      <c r="Q1415" s="12">
        <f t="shared" si="161"/>
        <v>0</v>
      </c>
      <c r="R1415" s="12">
        <f t="shared" si="162"/>
        <v>0</v>
      </c>
      <c r="S1415" s="14">
        <f t="shared" si="163"/>
        <v>1</v>
      </c>
      <c r="T1415" s="1">
        <f t="shared" si="164"/>
        <v>1</v>
      </c>
      <c r="U1415" s="14">
        <f t="shared" si="165"/>
        <v>0</v>
      </c>
      <c r="V1415" t="s">
        <v>2430</v>
      </c>
      <c r="W1415" s="1">
        <v>1</v>
      </c>
      <c r="X1415" s="1">
        <v>0</v>
      </c>
    </row>
    <row r="1416" spans="2:24" x14ac:dyDescent="0.3">
      <c r="B1416" s="1">
        <v>55</v>
      </c>
      <c r="C1416" t="s">
        <v>181</v>
      </c>
      <c r="D1416" t="s">
        <v>76</v>
      </c>
      <c r="E1416" s="31" t="s">
        <v>632</v>
      </c>
      <c r="F1416" t="s">
        <v>48</v>
      </c>
      <c r="G1416">
        <v>29</v>
      </c>
      <c r="H1416" s="1">
        <v>2018</v>
      </c>
      <c r="I1416" s="36">
        <v>0.54791666666666672</v>
      </c>
      <c r="J1416" s="1" t="s">
        <v>8</v>
      </c>
      <c r="K1416" s="39">
        <v>22454</v>
      </c>
      <c r="L1416" t="s">
        <v>1843</v>
      </c>
      <c r="M1416" s="12">
        <f t="shared" si="166"/>
        <v>0</v>
      </c>
      <c r="N1416" s="12">
        <v>0</v>
      </c>
      <c r="O1416" s="12">
        <v>0</v>
      </c>
      <c r="P1416" s="12">
        <f t="shared" si="160"/>
        <v>0</v>
      </c>
      <c r="Q1416" s="12">
        <f t="shared" si="161"/>
        <v>0</v>
      </c>
      <c r="R1416" s="12">
        <f t="shared" si="162"/>
        <v>0</v>
      </c>
      <c r="S1416" s="14">
        <f t="shared" si="163"/>
        <v>0</v>
      </c>
      <c r="T1416" s="1">
        <f t="shared" si="164"/>
        <v>0</v>
      </c>
      <c r="U1416" s="14">
        <f t="shared" si="165"/>
        <v>0</v>
      </c>
      <c r="V1416" t="s">
        <v>2431</v>
      </c>
      <c r="W1416" s="1">
        <v>0</v>
      </c>
      <c r="X1416" s="1">
        <v>0</v>
      </c>
    </row>
    <row r="1417" spans="2:24" x14ac:dyDescent="0.3">
      <c r="B1417" s="1">
        <v>56</v>
      </c>
      <c r="C1417" t="s">
        <v>156</v>
      </c>
      <c r="D1417" t="s">
        <v>80</v>
      </c>
      <c r="E1417" s="1" t="s">
        <v>636</v>
      </c>
      <c r="F1417" t="s">
        <v>52</v>
      </c>
      <c r="G1417">
        <v>10</v>
      </c>
      <c r="H1417" s="1">
        <v>2018</v>
      </c>
      <c r="I1417" s="36">
        <v>0.79722222222222217</v>
      </c>
      <c r="J1417" s="1" t="s">
        <v>5</v>
      </c>
      <c r="K1417" s="39">
        <v>23649</v>
      </c>
      <c r="L1417" t="s">
        <v>1734</v>
      </c>
      <c r="M1417" s="12">
        <f t="shared" si="166"/>
        <v>0</v>
      </c>
      <c r="N1417" s="12">
        <v>0</v>
      </c>
      <c r="O1417" s="12">
        <v>0</v>
      </c>
      <c r="P1417" s="12">
        <f t="shared" si="160"/>
        <v>0</v>
      </c>
      <c r="Q1417" s="12">
        <f t="shared" si="161"/>
        <v>1</v>
      </c>
      <c r="R1417" s="12">
        <f t="shared" si="162"/>
        <v>0</v>
      </c>
      <c r="S1417" s="14">
        <f t="shared" si="163"/>
        <v>1</v>
      </c>
      <c r="T1417" s="1">
        <f t="shared" si="164"/>
        <v>0</v>
      </c>
      <c r="U1417" s="14">
        <f t="shared" si="165"/>
        <v>0</v>
      </c>
      <c r="V1417" t="s">
        <v>1969</v>
      </c>
      <c r="W1417" s="1">
        <v>0</v>
      </c>
      <c r="X1417" s="1">
        <v>0</v>
      </c>
    </row>
    <row r="1418" spans="2:24" x14ac:dyDescent="0.3">
      <c r="B1418" s="1">
        <v>57</v>
      </c>
      <c r="C1418" t="s">
        <v>156</v>
      </c>
      <c r="D1418" t="s">
        <v>80</v>
      </c>
      <c r="E1418" s="1" t="s">
        <v>637</v>
      </c>
      <c r="F1418" t="s">
        <v>52</v>
      </c>
      <c r="G1418">
        <v>11</v>
      </c>
      <c r="H1418" s="1">
        <v>2018</v>
      </c>
      <c r="I1418" s="36">
        <v>0.54652777777777783</v>
      </c>
      <c r="J1418" s="1" t="s">
        <v>7</v>
      </c>
      <c r="K1418" s="39">
        <v>18003</v>
      </c>
      <c r="L1418" t="s">
        <v>1719</v>
      </c>
      <c r="M1418" s="12">
        <f t="shared" si="166"/>
        <v>0</v>
      </c>
      <c r="N1418" s="12">
        <v>0</v>
      </c>
      <c r="O1418" s="12">
        <v>0</v>
      </c>
      <c r="P1418" s="12">
        <f t="shared" si="160"/>
        <v>0</v>
      </c>
      <c r="Q1418" s="12">
        <f t="shared" si="161"/>
        <v>1</v>
      </c>
      <c r="R1418" s="12">
        <f t="shared" si="162"/>
        <v>0</v>
      </c>
      <c r="S1418" s="14">
        <f t="shared" si="163"/>
        <v>0</v>
      </c>
      <c r="T1418" s="1">
        <f t="shared" si="164"/>
        <v>1</v>
      </c>
      <c r="U1418" s="14">
        <f t="shared" si="165"/>
        <v>0</v>
      </c>
      <c r="V1418" t="s">
        <v>2432</v>
      </c>
      <c r="W1418" s="1">
        <v>0</v>
      </c>
      <c r="X1418" s="1">
        <v>1</v>
      </c>
    </row>
    <row r="1419" spans="2:24" x14ac:dyDescent="0.3">
      <c r="B1419" s="1">
        <v>58</v>
      </c>
      <c r="C1419" t="s">
        <v>156</v>
      </c>
      <c r="D1419" t="s">
        <v>80</v>
      </c>
      <c r="E1419" s="1" t="s">
        <v>637</v>
      </c>
      <c r="F1419" t="s">
        <v>52</v>
      </c>
      <c r="G1419">
        <v>11</v>
      </c>
      <c r="H1419" s="1">
        <v>2018</v>
      </c>
      <c r="I1419" s="36">
        <v>0.80902777777777779</v>
      </c>
      <c r="J1419" s="1" t="s">
        <v>7</v>
      </c>
      <c r="K1419" s="39">
        <v>24051</v>
      </c>
      <c r="L1419" t="s">
        <v>1781</v>
      </c>
      <c r="M1419" s="12">
        <f t="shared" si="166"/>
        <v>0</v>
      </c>
      <c r="N1419" s="12">
        <v>0</v>
      </c>
      <c r="O1419" s="12">
        <v>0</v>
      </c>
      <c r="P1419" s="12">
        <f t="shared" si="160"/>
        <v>0</v>
      </c>
      <c r="Q1419" s="12">
        <f t="shared" si="161"/>
        <v>1</v>
      </c>
      <c r="R1419" s="12">
        <f t="shared" si="162"/>
        <v>0</v>
      </c>
      <c r="S1419" s="14">
        <f t="shared" si="163"/>
        <v>1</v>
      </c>
      <c r="T1419" s="1">
        <f t="shared" si="164"/>
        <v>1</v>
      </c>
      <c r="U1419" s="14">
        <f t="shared" si="165"/>
        <v>0</v>
      </c>
      <c r="V1419" t="s">
        <v>2433</v>
      </c>
      <c r="W1419" s="1">
        <v>0</v>
      </c>
      <c r="X1419" s="1">
        <v>0</v>
      </c>
    </row>
    <row r="1420" spans="2:24" x14ac:dyDescent="0.3">
      <c r="B1420" s="1">
        <v>59</v>
      </c>
      <c r="C1420" t="s">
        <v>156</v>
      </c>
      <c r="D1420" t="s">
        <v>80</v>
      </c>
      <c r="E1420" s="1" t="s">
        <v>638</v>
      </c>
      <c r="F1420" t="s">
        <v>52</v>
      </c>
      <c r="G1420">
        <v>12</v>
      </c>
      <c r="H1420" s="1">
        <v>2018</v>
      </c>
      <c r="I1420" s="36">
        <v>0.54652777777777783</v>
      </c>
      <c r="J1420" s="1" t="s">
        <v>8</v>
      </c>
      <c r="K1420" s="39">
        <v>25303</v>
      </c>
      <c r="L1420" t="s">
        <v>1810</v>
      </c>
      <c r="M1420" s="12">
        <f t="shared" si="166"/>
        <v>0</v>
      </c>
      <c r="N1420" s="12">
        <v>0</v>
      </c>
      <c r="O1420" s="12">
        <v>0</v>
      </c>
      <c r="P1420" s="12">
        <f t="shared" si="160"/>
        <v>0</v>
      </c>
      <c r="Q1420" s="12">
        <f t="shared" si="161"/>
        <v>1</v>
      </c>
      <c r="R1420" s="12">
        <f t="shared" si="162"/>
        <v>0</v>
      </c>
      <c r="S1420" s="14">
        <f t="shared" si="163"/>
        <v>0</v>
      </c>
      <c r="T1420" s="1">
        <f t="shared" si="164"/>
        <v>0</v>
      </c>
      <c r="U1420" s="14">
        <f t="shared" si="165"/>
        <v>0</v>
      </c>
      <c r="V1420" t="s">
        <v>2434</v>
      </c>
      <c r="W1420" s="1">
        <v>0</v>
      </c>
      <c r="X1420" s="1">
        <v>0</v>
      </c>
    </row>
    <row r="1421" spans="2:24" x14ac:dyDescent="0.3">
      <c r="B1421" s="1">
        <v>60</v>
      </c>
      <c r="C1421" t="s">
        <v>180</v>
      </c>
      <c r="D1421" t="s">
        <v>58</v>
      </c>
      <c r="E1421" s="1" t="s">
        <v>978</v>
      </c>
      <c r="F1421" t="s">
        <v>52</v>
      </c>
      <c r="G1421">
        <v>14</v>
      </c>
      <c r="H1421" s="1">
        <v>2018</v>
      </c>
      <c r="I1421" s="36">
        <v>0.79652777777777783</v>
      </c>
      <c r="J1421" s="1" t="s">
        <v>10</v>
      </c>
      <c r="K1421" s="39">
        <v>20527</v>
      </c>
      <c r="L1421" t="s">
        <v>1740</v>
      </c>
      <c r="M1421" s="12">
        <f t="shared" si="166"/>
        <v>0</v>
      </c>
      <c r="N1421" s="12">
        <v>0</v>
      </c>
      <c r="O1421" s="12">
        <v>1</v>
      </c>
      <c r="P1421" s="12">
        <f t="shared" si="160"/>
        <v>0</v>
      </c>
      <c r="Q1421" s="12">
        <f t="shared" si="161"/>
        <v>0</v>
      </c>
      <c r="R1421" s="12">
        <f t="shared" si="162"/>
        <v>0</v>
      </c>
      <c r="S1421" s="14">
        <f t="shared" si="163"/>
        <v>1</v>
      </c>
      <c r="T1421" s="1">
        <f t="shared" si="164"/>
        <v>0</v>
      </c>
      <c r="U1421" s="14">
        <f t="shared" si="165"/>
        <v>0</v>
      </c>
      <c r="V1421" t="s">
        <v>2435</v>
      </c>
      <c r="W1421" s="1">
        <v>0</v>
      </c>
      <c r="X1421" s="1">
        <v>0</v>
      </c>
    </row>
    <row r="1422" spans="2:24" x14ac:dyDescent="0.3">
      <c r="B1422" s="1">
        <v>61</v>
      </c>
      <c r="C1422" t="s">
        <v>180</v>
      </c>
      <c r="D1422" t="s">
        <v>58</v>
      </c>
      <c r="E1422" s="1" t="s">
        <v>979</v>
      </c>
      <c r="F1422" t="s">
        <v>52</v>
      </c>
      <c r="G1422">
        <v>15</v>
      </c>
      <c r="H1422" s="1">
        <v>2018</v>
      </c>
      <c r="I1422" s="36">
        <v>0.79583333333333339</v>
      </c>
      <c r="J1422" s="1" t="s">
        <v>11</v>
      </c>
      <c r="K1422" s="39">
        <v>25045</v>
      </c>
      <c r="L1422" t="s">
        <v>1719</v>
      </c>
      <c r="M1422" s="12">
        <f t="shared" si="166"/>
        <v>0</v>
      </c>
      <c r="N1422" s="12">
        <v>0</v>
      </c>
      <c r="O1422" s="12">
        <v>1</v>
      </c>
      <c r="P1422" s="12">
        <f t="shared" si="160"/>
        <v>0</v>
      </c>
      <c r="Q1422" s="12">
        <f t="shared" si="161"/>
        <v>0</v>
      </c>
      <c r="R1422" s="12">
        <f t="shared" si="162"/>
        <v>0</v>
      </c>
      <c r="S1422" s="14">
        <f t="shared" si="163"/>
        <v>1</v>
      </c>
      <c r="T1422" s="1">
        <f t="shared" si="164"/>
        <v>0</v>
      </c>
      <c r="U1422" s="14">
        <f t="shared" si="165"/>
        <v>0</v>
      </c>
      <c r="V1422" t="s">
        <v>2436</v>
      </c>
      <c r="W1422" s="1">
        <v>0</v>
      </c>
      <c r="X1422" s="1">
        <v>0</v>
      </c>
    </row>
    <row r="1423" spans="2:24" x14ac:dyDescent="0.3">
      <c r="B1423" s="1">
        <v>62</v>
      </c>
      <c r="C1423" t="s">
        <v>162</v>
      </c>
      <c r="D1423" t="s">
        <v>75</v>
      </c>
      <c r="E1423" s="1" t="s">
        <v>642</v>
      </c>
      <c r="F1423" t="s">
        <v>52</v>
      </c>
      <c r="G1423">
        <v>24</v>
      </c>
      <c r="H1423" s="1">
        <v>2018</v>
      </c>
      <c r="I1423" s="36">
        <v>0.79652777777777783</v>
      </c>
      <c r="J1423" s="1" t="s">
        <v>5</v>
      </c>
      <c r="K1423" s="39">
        <v>27150</v>
      </c>
      <c r="L1423" t="s">
        <v>1772</v>
      </c>
      <c r="M1423" s="12">
        <f t="shared" si="166"/>
        <v>0</v>
      </c>
      <c r="N1423" s="12">
        <v>0</v>
      </c>
      <c r="O1423" s="12">
        <v>0</v>
      </c>
      <c r="P1423" s="12">
        <f t="shared" si="160"/>
        <v>1</v>
      </c>
      <c r="Q1423" s="12">
        <f t="shared" si="161"/>
        <v>0</v>
      </c>
      <c r="R1423" s="12">
        <f t="shared" si="162"/>
        <v>0</v>
      </c>
      <c r="S1423" s="14">
        <f t="shared" si="163"/>
        <v>1</v>
      </c>
      <c r="T1423" s="1">
        <f t="shared" si="164"/>
        <v>0</v>
      </c>
      <c r="U1423" s="14">
        <f t="shared" si="165"/>
        <v>0</v>
      </c>
      <c r="V1423" t="s">
        <v>2040</v>
      </c>
      <c r="W1423" s="1">
        <v>0</v>
      </c>
      <c r="X1423" s="1">
        <v>0</v>
      </c>
    </row>
    <row r="1424" spans="2:24" x14ac:dyDescent="0.3">
      <c r="B1424" s="1">
        <v>63</v>
      </c>
      <c r="C1424" t="s">
        <v>162</v>
      </c>
      <c r="D1424" t="s">
        <v>75</v>
      </c>
      <c r="E1424" s="1" t="s">
        <v>643</v>
      </c>
      <c r="F1424" t="s">
        <v>52</v>
      </c>
      <c r="G1424">
        <v>25</v>
      </c>
      <c r="H1424" s="1">
        <v>2018</v>
      </c>
      <c r="I1424" s="36">
        <v>0.54652777777777783</v>
      </c>
      <c r="J1424" s="1" t="s">
        <v>7</v>
      </c>
      <c r="K1424" s="39">
        <v>32445</v>
      </c>
      <c r="L1424" t="s">
        <v>1740</v>
      </c>
      <c r="M1424" s="12">
        <f t="shared" si="166"/>
        <v>0</v>
      </c>
      <c r="N1424" s="12">
        <v>0</v>
      </c>
      <c r="O1424" s="12">
        <v>0</v>
      </c>
      <c r="P1424" s="12">
        <f t="shared" si="160"/>
        <v>1</v>
      </c>
      <c r="Q1424" s="12">
        <f t="shared" si="161"/>
        <v>0</v>
      </c>
      <c r="R1424" s="12">
        <f t="shared" si="162"/>
        <v>0</v>
      </c>
      <c r="S1424" s="14">
        <f t="shared" si="163"/>
        <v>0</v>
      </c>
      <c r="T1424" s="1">
        <f t="shared" si="164"/>
        <v>1</v>
      </c>
      <c r="U1424" s="14">
        <f t="shared" si="165"/>
        <v>0</v>
      </c>
      <c r="V1424" t="s">
        <v>2437</v>
      </c>
      <c r="W1424" s="1">
        <v>0</v>
      </c>
      <c r="X1424" s="1">
        <v>1</v>
      </c>
    </row>
    <row r="1425" spans="2:24" x14ac:dyDescent="0.3">
      <c r="B1425" s="1">
        <v>64</v>
      </c>
      <c r="C1425" t="s">
        <v>162</v>
      </c>
      <c r="D1425" t="s">
        <v>75</v>
      </c>
      <c r="E1425" s="1" t="s">
        <v>643</v>
      </c>
      <c r="F1425" t="s">
        <v>52</v>
      </c>
      <c r="G1425">
        <v>25</v>
      </c>
      <c r="H1425" s="1">
        <v>2018</v>
      </c>
      <c r="I1425" s="36">
        <v>0.79583333333333339</v>
      </c>
      <c r="J1425" s="1" t="s">
        <v>7</v>
      </c>
      <c r="K1425" s="39">
        <v>26236</v>
      </c>
      <c r="L1425" t="s">
        <v>1756</v>
      </c>
      <c r="M1425" s="12">
        <f t="shared" si="166"/>
        <v>0</v>
      </c>
      <c r="N1425" s="12">
        <v>0</v>
      </c>
      <c r="O1425" s="12">
        <v>0</v>
      </c>
      <c r="P1425" s="12">
        <f t="shared" si="160"/>
        <v>1</v>
      </c>
      <c r="Q1425" s="12">
        <f t="shared" si="161"/>
        <v>0</v>
      </c>
      <c r="R1425" s="12">
        <f t="shared" si="162"/>
        <v>0</v>
      </c>
      <c r="S1425" s="14">
        <f t="shared" si="163"/>
        <v>1</v>
      </c>
      <c r="T1425" s="1">
        <f t="shared" si="164"/>
        <v>1</v>
      </c>
      <c r="U1425" s="14">
        <f t="shared" si="165"/>
        <v>0</v>
      </c>
      <c r="V1425"/>
      <c r="W1425" s="1">
        <v>0</v>
      </c>
      <c r="X1425" s="1">
        <v>0</v>
      </c>
    </row>
    <row r="1426" spans="2:24" x14ac:dyDescent="0.3">
      <c r="B1426" s="1">
        <v>65</v>
      </c>
      <c r="C1426" t="s">
        <v>162</v>
      </c>
      <c r="D1426" t="s">
        <v>75</v>
      </c>
      <c r="E1426" s="1" t="s">
        <v>644</v>
      </c>
      <c r="F1426" t="s">
        <v>52</v>
      </c>
      <c r="G1426">
        <v>26</v>
      </c>
      <c r="H1426" s="1">
        <v>2018</v>
      </c>
      <c r="I1426" s="36">
        <v>0.83888888888888891</v>
      </c>
      <c r="J1426" s="1" t="s">
        <v>8</v>
      </c>
      <c r="K1426" s="39">
        <v>17343</v>
      </c>
      <c r="L1426" t="s">
        <v>1716</v>
      </c>
      <c r="M1426" s="12">
        <f t="shared" si="166"/>
        <v>0</v>
      </c>
      <c r="N1426" s="12">
        <v>0</v>
      </c>
      <c r="O1426" s="12">
        <v>0</v>
      </c>
      <c r="P1426" s="12">
        <f t="shared" si="160"/>
        <v>1</v>
      </c>
      <c r="Q1426" s="12">
        <f t="shared" si="161"/>
        <v>0</v>
      </c>
      <c r="R1426" s="12">
        <f t="shared" si="162"/>
        <v>0</v>
      </c>
      <c r="S1426" s="14">
        <f t="shared" si="163"/>
        <v>1</v>
      </c>
      <c r="T1426" s="1">
        <f t="shared" si="164"/>
        <v>0</v>
      </c>
      <c r="U1426" s="14">
        <f t="shared" si="165"/>
        <v>0</v>
      </c>
      <c r="V1426" t="s">
        <v>2438</v>
      </c>
      <c r="W1426" s="1">
        <v>0</v>
      </c>
      <c r="X1426" s="1">
        <v>0</v>
      </c>
    </row>
    <row r="1427" spans="2:24" x14ac:dyDescent="0.3">
      <c r="B1427" s="1">
        <v>66</v>
      </c>
      <c r="C1427" t="s">
        <v>157</v>
      </c>
      <c r="D1427" t="s">
        <v>79</v>
      </c>
      <c r="E1427" s="1" t="s">
        <v>981</v>
      </c>
      <c r="F1427" t="s">
        <v>52</v>
      </c>
      <c r="G1427">
        <v>27</v>
      </c>
      <c r="H1427" s="1">
        <v>2018</v>
      </c>
      <c r="I1427" s="36">
        <v>0.79791666666666661</v>
      </c>
      <c r="J1427" s="1" t="s">
        <v>6</v>
      </c>
      <c r="K1427" s="39">
        <v>15436</v>
      </c>
      <c r="L1427" t="s">
        <v>1805</v>
      </c>
      <c r="M1427" s="12">
        <f t="shared" si="166"/>
        <v>0</v>
      </c>
      <c r="N1427" s="12">
        <v>0</v>
      </c>
      <c r="O1427" s="12">
        <v>0</v>
      </c>
      <c r="P1427" s="12">
        <f t="shared" si="160"/>
        <v>0</v>
      </c>
      <c r="Q1427" s="12">
        <f t="shared" si="161"/>
        <v>0</v>
      </c>
      <c r="R1427" s="12">
        <f t="shared" si="162"/>
        <v>0</v>
      </c>
      <c r="S1427" s="14">
        <f t="shared" si="163"/>
        <v>1</v>
      </c>
      <c r="T1427" s="1">
        <f t="shared" si="164"/>
        <v>0</v>
      </c>
      <c r="U1427" s="14">
        <f t="shared" si="165"/>
        <v>0</v>
      </c>
      <c r="V1427" t="s">
        <v>2439</v>
      </c>
      <c r="W1427" s="1">
        <v>0</v>
      </c>
      <c r="X1427" s="1">
        <v>0</v>
      </c>
    </row>
    <row r="1428" spans="2:24" x14ac:dyDescent="0.3">
      <c r="B1428" s="1">
        <v>67</v>
      </c>
      <c r="C1428" t="s">
        <v>157</v>
      </c>
      <c r="D1428" t="s">
        <v>79</v>
      </c>
      <c r="E1428" s="1" t="s">
        <v>645</v>
      </c>
      <c r="F1428" t="s">
        <v>52</v>
      </c>
      <c r="G1428">
        <v>28</v>
      </c>
      <c r="H1428" s="1">
        <v>2018</v>
      </c>
      <c r="I1428" s="36">
        <v>0.79722222222222217</v>
      </c>
      <c r="J1428" s="1" t="s">
        <v>10</v>
      </c>
      <c r="K1428" s="39">
        <v>11762</v>
      </c>
      <c r="L1428" t="s">
        <v>1871</v>
      </c>
      <c r="M1428" s="12">
        <f t="shared" si="166"/>
        <v>0</v>
      </c>
      <c r="N1428" s="12">
        <v>0</v>
      </c>
      <c r="O1428" s="12">
        <v>0</v>
      </c>
      <c r="P1428" s="12">
        <f t="shared" si="160"/>
        <v>0</v>
      </c>
      <c r="Q1428" s="12">
        <f t="shared" si="161"/>
        <v>0</v>
      </c>
      <c r="R1428" s="12">
        <f t="shared" si="162"/>
        <v>0</v>
      </c>
      <c r="S1428" s="14">
        <f t="shared" si="163"/>
        <v>1</v>
      </c>
      <c r="T1428" s="1">
        <f t="shared" si="164"/>
        <v>0</v>
      </c>
      <c r="U1428" s="14">
        <f t="shared" si="165"/>
        <v>0</v>
      </c>
      <c r="V1428" t="s">
        <v>2440</v>
      </c>
      <c r="W1428" s="1">
        <v>0</v>
      </c>
      <c r="X1428" s="1">
        <v>0</v>
      </c>
    </row>
    <row r="1429" spans="2:24" x14ac:dyDescent="0.3">
      <c r="B1429" s="1">
        <v>68</v>
      </c>
      <c r="C1429" t="s">
        <v>157</v>
      </c>
      <c r="D1429" t="s">
        <v>79</v>
      </c>
      <c r="E1429" s="1" t="s">
        <v>646</v>
      </c>
      <c r="F1429" t="s">
        <v>52</v>
      </c>
      <c r="G1429">
        <v>29</v>
      </c>
      <c r="H1429" s="1">
        <v>2018</v>
      </c>
      <c r="I1429" s="36">
        <v>0.79791666666666661</v>
      </c>
      <c r="J1429" s="1" t="s">
        <v>11</v>
      </c>
      <c r="K1429" s="39">
        <v>11834</v>
      </c>
      <c r="L1429" t="s">
        <v>2395</v>
      </c>
      <c r="M1429" s="12">
        <f t="shared" si="166"/>
        <v>0</v>
      </c>
      <c r="N1429" s="12">
        <v>0</v>
      </c>
      <c r="O1429" s="12">
        <v>0</v>
      </c>
      <c r="P1429" s="12">
        <f t="shared" ref="P1429:P1441" si="167">IF(C1429=$P$3,1,0)</f>
        <v>0</v>
      </c>
      <c r="Q1429" s="12">
        <f t="shared" ref="Q1429:Q1441" si="168">IF(C1429=$Q$3,1,0)</f>
        <v>0</v>
      </c>
      <c r="R1429" s="12">
        <f t="shared" ref="R1429:R1441" si="169">IF(C1429=$R$3,1,0)</f>
        <v>0</v>
      </c>
      <c r="S1429" s="14">
        <f t="shared" ref="S1429:S1492" si="170">IF(I1429&gt;$S$2,1,0)</f>
        <v>1</v>
      </c>
      <c r="T1429" s="1">
        <f t="shared" ref="T1429:T1492" si="171">IF(J1429=$T$2,1,0)</f>
        <v>0</v>
      </c>
      <c r="U1429" s="14">
        <f t="shared" ref="U1429:U1492" si="172">IF(F1429=$U$2,1,0)</f>
        <v>0</v>
      </c>
      <c r="V1429" t="s">
        <v>2441</v>
      </c>
      <c r="W1429" s="1">
        <v>0</v>
      </c>
      <c r="X1429" s="1">
        <v>0</v>
      </c>
    </row>
    <row r="1430" spans="2:24" x14ac:dyDescent="0.3">
      <c r="B1430" s="1">
        <v>69</v>
      </c>
      <c r="C1430" t="s">
        <v>169</v>
      </c>
      <c r="D1430" t="s">
        <v>1883</v>
      </c>
      <c r="E1430" s="1" t="s">
        <v>652</v>
      </c>
      <c r="F1430" t="s">
        <v>53</v>
      </c>
      <c r="G1430">
        <v>11</v>
      </c>
      <c r="H1430" s="1">
        <v>2018</v>
      </c>
      <c r="I1430" s="36">
        <v>0.79861111111111116</v>
      </c>
      <c r="J1430" s="1" t="s">
        <v>10</v>
      </c>
      <c r="K1430" s="39">
        <v>9141</v>
      </c>
      <c r="L1430" t="s">
        <v>1771</v>
      </c>
      <c r="M1430" s="12">
        <f t="shared" si="166"/>
        <v>0</v>
      </c>
      <c r="N1430" s="12">
        <v>0</v>
      </c>
      <c r="O1430" s="12">
        <v>0</v>
      </c>
      <c r="P1430" s="12">
        <f t="shared" si="167"/>
        <v>0</v>
      </c>
      <c r="Q1430" s="12">
        <f t="shared" si="168"/>
        <v>0</v>
      </c>
      <c r="R1430" s="12">
        <f t="shared" si="169"/>
        <v>0</v>
      </c>
      <c r="S1430" s="14">
        <f t="shared" si="170"/>
        <v>1</v>
      </c>
      <c r="T1430" s="1">
        <f t="shared" si="171"/>
        <v>0</v>
      </c>
      <c r="U1430" s="14">
        <f t="shared" si="172"/>
        <v>0</v>
      </c>
      <c r="V1430"/>
      <c r="W1430" s="1">
        <v>0</v>
      </c>
      <c r="X1430" s="1">
        <v>0</v>
      </c>
    </row>
    <row r="1431" spans="2:24" x14ac:dyDescent="0.3">
      <c r="B1431" s="1">
        <v>70</v>
      </c>
      <c r="C1431" t="s">
        <v>169</v>
      </c>
      <c r="D1431" t="s">
        <v>1883</v>
      </c>
      <c r="E1431" s="1" t="s">
        <v>653</v>
      </c>
      <c r="F1431" t="s">
        <v>53</v>
      </c>
      <c r="G1431">
        <v>12</v>
      </c>
      <c r="H1431" s="1">
        <v>2018</v>
      </c>
      <c r="I1431" s="36">
        <v>0.79722222222222217</v>
      </c>
      <c r="J1431" s="1" t="s">
        <v>11</v>
      </c>
      <c r="K1431" s="39">
        <v>10480</v>
      </c>
      <c r="L1431" t="s">
        <v>1717</v>
      </c>
      <c r="M1431" s="12">
        <f t="shared" si="166"/>
        <v>0</v>
      </c>
      <c r="N1431" s="12">
        <v>0</v>
      </c>
      <c r="O1431" s="12">
        <v>0</v>
      </c>
      <c r="P1431" s="12">
        <f t="shared" si="167"/>
        <v>0</v>
      </c>
      <c r="Q1431" s="12">
        <f t="shared" si="168"/>
        <v>0</v>
      </c>
      <c r="R1431" s="12">
        <f t="shared" si="169"/>
        <v>0</v>
      </c>
      <c r="S1431" s="14">
        <f t="shared" si="170"/>
        <v>1</v>
      </c>
      <c r="T1431" s="1">
        <f t="shared" si="171"/>
        <v>0</v>
      </c>
      <c r="U1431" s="14">
        <f t="shared" si="172"/>
        <v>0</v>
      </c>
      <c r="V1431" t="s">
        <v>2442</v>
      </c>
      <c r="W1431" s="1">
        <v>0</v>
      </c>
      <c r="X1431" s="1">
        <v>0</v>
      </c>
    </row>
    <row r="1432" spans="2:24" x14ac:dyDescent="0.3">
      <c r="B1432" s="1">
        <v>71</v>
      </c>
      <c r="C1432" t="s">
        <v>169</v>
      </c>
      <c r="D1432" t="s">
        <v>1883</v>
      </c>
      <c r="E1432" s="1" t="s">
        <v>654</v>
      </c>
      <c r="F1432" t="s">
        <v>53</v>
      </c>
      <c r="G1432">
        <v>13</v>
      </c>
      <c r="H1432" s="1">
        <v>2018</v>
      </c>
      <c r="I1432" s="36">
        <v>0.79722222222222217</v>
      </c>
      <c r="J1432" s="1" t="s">
        <v>9</v>
      </c>
      <c r="K1432" s="39">
        <v>11714</v>
      </c>
      <c r="L1432" t="s">
        <v>1739</v>
      </c>
      <c r="M1432" s="12">
        <f t="shared" si="166"/>
        <v>0</v>
      </c>
      <c r="N1432" s="12">
        <v>0</v>
      </c>
      <c r="O1432" s="12">
        <v>0</v>
      </c>
      <c r="P1432" s="12">
        <f t="shared" si="167"/>
        <v>0</v>
      </c>
      <c r="Q1432" s="12">
        <f t="shared" si="168"/>
        <v>0</v>
      </c>
      <c r="R1432" s="12">
        <f t="shared" si="169"/>
        <v>0</v>
      </c>
      <c r="S1432" s="14">
        <f t="shared" si="170"/>
        <v>1</v>
      </c>
      <c r="T1432" s="1">
        <f t="shared" si="171"/>
        <v>0</v>
      </c>
      <c r="U1432" s="14">
        <f t="shared" si="172"/>
        <v>0</v>
      </c>
      <c r="V1432" t="s">
        <v>2443</v>
      </c>
      <c r="W1432" s="1">
        <v>0</v>
      </c>
      <c r="X1432" s="1">
        <v>0</v>
      </c>
    </row>
    <row r="1433" spans="2:24" x14ac:dyDescent="0.3">
      <c r="B1433" s="1">
        <v>72</v>
      </c>
      <c r="C1433" t="s">
        <v>159</v>
      </c>
      <c r="D1433" t="s">
        <v>81</v>
      </c>
      <c r="E1433" s="1" t="s">
        <v>2375</v>
      </c>
      <c r="F1433" t="s">
        <v>53</v>
      </c>
      <c r="G1433">
        <v>14</v>
      </c>
      <c r="H1433" s="1">
        <v>2018</v>
      </c>
      <c r="I1433" s="36">
        <v>0.79791666666666661</v>
      </c>
      <c r="J1433" s="1" t="s">
        <v>5</v>
      </c>
      <c r="K1433" s="39">
        <v>18265</v>
      </c>
      <c r="L1433" t="s">
        <v>2400</v>
      </c>
      <c r="M1433" s="12">
        <f t="shared" si="166"/>
        <v>0</v>
      </c>
      <c r="N1433" s="12">
        <v>0</v>
      </c>
      <c r="O1433" s="12">
        <v>0</v>
      </c>
      <c r="P1433" s="12">
        <f t="shared" si="167"/>
        <v>0</v>
      </c>
      <c r="Q1433" s="12">
        <f t="shared" si="168"/>
        <v>0</v>
      </c>
      <c r="R1433" s="12">
        <f t="shared" si="169"/>
        <v>0</v>
      </c>
      <c r="S1433" s="14">
        <f t="shared" si="170"/>
        <v>1</v>
      </c>
      <c r="T1433" s="1">
        <f t="shared" si="171"/>
        <v>0</v>
      </c>
      <c r="U1433" s="14">
        <f t="shared" si="172"/>
        <v>0</v>
      </c>
      <c r="V1433" t="s">
        <v>2189</v>
      </c>
      <c r="W1433" s="1">
        <v>0</v>
      </c>
      <c r="X1433" s="1">
        <v>0</v>
      </c>
    </row>
    <row r="1434" spans="2:24" x14ac:dyDescent="0.3">
      <c r="B1434" s="1">
        <v>73</v>
      </c>
      <c r="C1434" t="s">
        <v>159</v>
      </c>
      <c r="D1434" t="s">
        <v>81</v>
      </c>
      <c r="E1434" s="1" t="s">
        <v>2376</v>
      </c>
      <c r="F1434" t="s">
        <v>53</v>
      </c>
      <c r="G1434">
        <v>15</v>
      </c>
      <c r="H1434" s="1">
        <v>2018</v>
      </c>
      <c r="I1434" s="36">
        <v>0.79722222222222217</v>
      </c>
      <c r="J1434" s="1" t="s">
        <v>7</v>
      </c>
      <c r="K1434" s="39">
        <v>23266</v>
      </c>
      <c r="L1434" t="s">
        <v>1725</v>
      </c>
      <c r="M1434" s="12">
        <f t="shared" si="166"/>
        <v>0</v>
      </c>
      <c r="N1434" s="12">
        <v>0</v>
      </c>
      <c r="O1434" s="12">
        <v>0</v>
      </c>
      <c r="P1434" s="12">
        <f t="shared" si="167"/>
        <v>0</v>
      </c>
      <c r="Q1434" s="12">
        <f t="shared" si="168"/>
        <v>0</v>
      </c>
      <c r="R1434" s="12">
        <f t="shared" si="169"/>
        <v>0</v>
      </c>
      <c r="S1434" s="14">
        <f t="shared" si="170"/>
        <v>1</v>
      </c>
      <c r="T1434" s="1">
        <f t="shared" si="171"/>
        <v>1</v>
      </c>
      <c r="U1434" s="14">
        <f t="shared" si="172"/>
        <v>0</v>
      </c>
      <c r="V1434" t="s">
        <v>2444</v>
      </c>
      <c r="W1434" s="1">
        <v>0</v>
      </c>
      <c r="X1434" s="1">
        <v>0</v>
      </c>
    </row>
    <row r="1435" spans="2:24" x14ac:dyDescent="0.3">
      <c r="B1435" s="1">
        <v>74</v>
      </c>
      <c r="C1435" t="s">
        <v>2358</v>
      </c>
      <c r="D1435" t="s">
        <v>2359</v>
      </c>
      <c r="E1435" s="1" t="s">
        <v>2377</v>
      </c>
      <c r="F1435" t="s">
        <v>53</v>
      </c>
      <c r="G1435">
        <v>16</v>
      </c>
      <c r="H1435" s="1">
        <v>2018</v>
      </c>
      <c r="I1435" s="36">
        <v>0.54722222222222217</v>
      </c>
      <c r="J1435" s="1" t="s">
        <v>8</v>
      </c>
      <c r="K1435" s="39">
        <v>19104</v>
      </c>
      <c r="L1435" t="s">
        <v>1732</v>
      </c>
      <c r="M1435" s="12">
        <f t="shared" si="166"/>
        <v>0</v>
      </c>
      <c r="N1435" s="12">
        <v>0</v>
      </c>
      <c r="O1435" s="12">
        <v>0</v>
      </c>
      <c r="P1435" s="12">
        <f t="shared" si="167"/>
        <v>0</v>
      </c>
      <c r="Q1435" s="12">
        <f t="shared" si="168"/>
        <v>0</v>
      </c>
      <c r="R1435" s="12">
        <f t="shared" si="169"/>
        <v>0</v>
      </c>
      <c r="S1435" s="14">
        <f t="shared" si="170"/>
        <v>0</v>
      </c>
      <c r="T1435" s="1">
        <f t="shared" si="171"/>
        <v>0</v>
      </c>
      <c r="U1435" s="14">
        <f t="shared" si="172"/>
        <v>0</v>
      </c>
      <c r="V1435" t="s">
        <v>2196</v>
      </c>
      <c r="W1435" s="1">
        <v>0</v>
      </c>
      <c r="X1435" s="1">
        <v>0</v>
      </c>
    </row>
    <row r="1436" spans="2:24" x14ac:dyDescent="0.3">
      <c r="B1436" s="1">
        <v>75</v>
      </c>
      <c r="C1436" t="s">
        <v>157</v>
      </c>
      <c r="D1436" t="s">
        <v>79</v>
      </c>
      <c r="E1436" s="1" t="s">
        <v>2378</v>
      </c>
      <c r="F1436" t="s">
        <v>53</v>
      </c>
      <c r="G1436">
        <v>17</v>
      </c>
      <c r="H1436" s="1">
        <v>2018</v>
      </c>
      <c r="I1436" s="36">
        <v>0.81597222222222221</v>
      </c>
      <c r="J1436" s="1" t="s">
        <v>6</v>
      </c>
      <c r="K1436" s="39">
        <v>8198</v>
      </c>
      <c r="L1436" t="s">
        <v>2401</v>
      </c>
      <c r="M1436" s="12">
        <f t="shared" si="166"/>
        <v>0</v>
      </c>
      <c r="N1436" s="12">
        <v>0</v>
      </c>
      <c r="O1436" s="12">
        <v>0</v>
      </c>
      <c r="P1436" s="12">
        <f t="shared" si="167"/>
        <v>0</v>
      </c>
      <c r="Q1436" s="12">
        <f t="shared" si="168"/>
        <v>0</v>
      </c>
      <c r="R1436" s="12">
        <f t="shared" si="169"/>
        <v>0</v>
      </c>
      <c r="S1436" s="14">
        <f t="shared" si="170"/>
        <v>1</v>
      </c>
      <c r="T1436" s="1">
        <f t="shared" si="171"/>
        <v>0</v>
      </c>
      <c r="U1436" s="14">
        <f t="shared" si="172"/>
        <v>0</v>
      </c>
      <c r="V1436" t="s">
        <v>2445</v>
      </c>
      <c r="W1436" s="1">
        <v>0</v>
      </c>
      <c r="X1436" s="1">
        <v>0</v>
      </c>
    </row>
    <row r="1437" spans="2:24" x14ac:dyDescent="0.3">
      <c r="B1437" s="1">
        <v>76</v>
      </c>
      <c r="C1437" t="s">
        <v>157</v>
      </c>
      <c r="D1437" t="s">
        <v>79</v>
      </c>
      <c r="E1437" s="1" t="s">
        <v>2379</v>
      </c>
      <c r="F1437" t="s">
        <v>53</v>
      </c>
      <c r="G1437">
        <v>18</v>
      </c>
      <c r="H1437" s="1">
        <v>2018</v>
      </c>
      <c r="I1437" s="36">
        <v>0.79722222222222217</v>
      </c>
      <c r="J1437" s="1" t="s">
        <v>10</v>
      </c>
      <c r="K1437" s="39">
        <v>9096</v>
      </c>
      <c r="L1437" t="s">
        <v>1776</v>
      </c>
      <c r="M1437" s="12">
        <f t="shared" si="166"/>
        <v>0</v>
      </c>
      <c r="N1437" s="12">
        <v>0</v>
      </c>
      <c r="O1437" s="12">
        <v>0</v>
      </c>
      <c r="P1437" s="12">
        <f t="shared" si="167"/>
        <v>0</v>
      </c>
      <c r="Q1437" s="12">
        <f t="shared" si="168"/>
        <v>0</v>
      </c>
      <c r="R1437" s="12">
        <f t="shared" si="169"/>
        <v>0</v>
      </c>
      <c r="S1437" s="14">
        <f t="shared" si="170"/>
        <v>1</v>
      </c>
      <c r="T1437" s="1">
        <f t="shared" si="171"/>
        <v>0</v>
      </c>
      <c r="U1437" s="14">
        <f t="shared" si="172"/>
        <v>0</v>
      </c>
      <c r="V1437" t="s">
        <v>2446</v>
      </c>
      <c r="W1437" s="1">
        <v>0</v>
      </c>
      <c r="X1437" s="1">
        <v>0</v>
      </c>
    </row>
    <row r="1438" spans="2:24" x14ac:dyDescent="0.3">
      <c r="B1438" s="1">
        <v>77</v>
      </c>
      <c r="C1438" t="s">
        <v>157</v>
      </c>
      <c r="D1438" t="s">
        <v>79</v>
      </c>
      <c r="E1438" s="1" t="s">
        <v>2380</v>
      </c>
      <c r="F1438" t="s">
        <v>53</v>
      </c>
      <c r="G1438">
        <v>19</v>
      </c>
      <c r="H1438" s="1">
        <v>2018</v>
      </c>
      <c r="I1438" s="36">
        <v>0.79722222222222217</v>
      </c>
      <c r="J1438" s="1" t="s">
        <v>11</v>
      </c>
      <c r="K1438" s="39">
        <v>11337</v>
      </c>
      <c r="L1438" t="s">
        <v>1840</v>
      </c>
      <c r="M1438" s="12">
        <f t="shared" si="166"/>
        <v>0</v>
      </c>
      <c r="N1438" s="12">
        <v>0</v>
      </c>
      <c r="O1438" s="12">
        <v>0</v>
      </c>
      <c r="P1438" s="12">
        <f t="shared" si="167"/>
        <v>0</v>
      </c>
      <c r="Q1438" s="12">
        <f t="shared" si="168"/>
        <v>0</v>
      </c>
      <c r="R1438" s="12">
        <f t="shared" si="169"/>
        <v>0</v>
      </c>
      <c r="S1438" s="14">
        <f t="shared" si="170"/>
        <v>1</v>
      </c>
      <c r="T1438" s="1">
        <f t="shared" si="171"/>
        <v>0</v>
      </c>
      <c r="U1438" s="14">
        <f t="shared" si="172"/>
        <v>0</v>
      </c>
      <c r="V1438" t="s">
        <v>2447</v>
      </c>
      <c r="W1438" s="1">
        <v>0</v>
      </c>
      <c r="X1438" s="1">
        <v>0</v>
      </c>
    </row>
    <row r="1439" spans="2:24" x14ac:dyDescent="0.3">
      <c r="B1439" s="1">
        <v>78</v>
      </c>
      <c r="C1439" t="s">
        <v>176</v>
      </c>
      <c r="D1439" t="s">
        <v>68</v>
      </c>
      <c r="E1439" s="1" t="s">
        <v>2381</v>
      </c>
      <c r="F1439" t="s">
        <v>53</v>
      </c>
      <c r="G1439">
        <v>28</v>
      </c>
      <c r="H1439" s="1">
        <v>2018</v>
      </c>
      <c r="I1439" s="36">
        <v>0.79722222222222217</v>
      </c>
      <c r="J1439" s="1" t="s">
        <v>5</v>
      </c>
      <c r="K1439" s="39">
        <v>18434</v>
      </c>
      <c r="L1439" t="s">
        <v>1750</v>
      </c>
      <c r="M1439" s="12">
        <f t="shared" si="166"/>
        <v>0</v>
      </c>
      <c r="N1439" s="12">
        <v>0</v>
      </c>
      <c r="O1439" s="12">
        <v>0</v>
      </c>
      <c r="P1439" s="12">
        <f t="shared" si="167"/>
        <v>0</v>
      </c>
      <c r="Q1439" s="12">
        <f t="shared" si="168"/>
        <v>0</v>
      </c>
      <c r="R1439" s="12">
        <f t="shared" si="169"/>
        <v>0</v>
      </c>
      <c r="S1439" s="14">
        <f t="shared" si="170"/>
        <v>1</v>
      </c>
      <c r="T1439" s="1">
        <f t="shared" si="171"/>
        <v>0</v>
      </c>
      <c r="U1439" s="14">
        <f t="shared" si="172"/>
        <v>0</v>
      </c>
      <c r="V1439" t="s">
        <v>2448</v>
      </c>
      <c r="W1439" s="1">
        <v>0</v>
      </c>
      <c r="X1439" s="1">
        <v>0</v>
      </c>
    </row>
    <row r="1440" spans="2:24" x14ac:dyDescent="0.3">
      <c r="B1440" s="1" t="s">
        <v>2356</v>
      </c>
      <c r="C1440" t="s">
        <v>176</v>
      </c>
      <c r="D1440" t="s">
        <v>68</v>
      </c>
      <c r="E1440" s="1" t="s">
        <v>2382</v>
      </c>
      <c r="F1440" t="s">
        <v>53</v>
      </c>
      <c r="G1440">
        <v>29</v>
      </c>
      <c r="H1440" s="1">
        <v>2018</v>
      </c>
      <c r="I1440" s="36">
        <v>0.81805555555555554</v>
      </c>
      <c r="J1440" s="1" t="s">
        <v>7</v>
      </c>
      <c r="K1440" s="39">
        <v>26020</v>
      </c>
      <c r="L1440" t="s">
        <v>1764</v>
      </c>
      <c r="M1440" s="12">
        <f t="shared" si="166"/>
        <v>0</v>
      </c>
      <c r="N1440" s="12">
        <v>0</v>
      </c>
      <c r="O1440" s="12">
        <v>0</v>
      </c>
      <c r="P1440" s="12">
        <f t="shared" si="167"/>
        <v>0</v>
      </c>
      <c r="Q1440" s="12">
        <f t="shared" si="168"/>
        <v>0</v>
      </c>
      <c r="R1440" s="12">
        <f t="shared" si="169"/>
        <v>0</v>
      </c>
      <c r="S1440" s="14">
        <f t="shared" si="170"/>
        <v>1</v>
      </c>
      <c r="T1440" s="1">
        <f t="shared" si="171"/>
        <v>1</v>
      </c>
      <c r="U1440" s="14">
        <f t="shared" si="172"/>
        <v>0</v>
      </c>
      <c r="V1440" t="s">
        <v>2449</v>
      </c>
      <c r="W1440" s="1">
        <v>0</v>
      </c>
      <c r="X1440" s="1">
        <v>0</v>
      </c>
    </row>
    <row r="1441" spans="2:25" x14ac:dyDescent="0.3">
      <c r="B1441" s="1">
        <v>81</v>
      </c>
      <c r="C1441" t="s">
        <v>176</v>
      </c>
      <c r="D1441" t="s">
        <v>68</v>
      </c>
      <c r="E1441" s="1" t="s">
        <v>2383</v>
      </c>
      <c r="F1441" t="s">
        <v>53</v>
      </c>
      <c r="G1441">
        <v>30</v>
      </c>
      <c r="H1441" s="1">
        <v>2018</v>
      </c>
      <c r="I1441" s="36">
        <v>0.63124999999999998</v>
      </c>
      <c r="J1441" s="1" t="s">
        <v>8</v>
      </c>
      <c r="K1441" s="39">
        <v>24916</v>
      </c>
      <c r="L1441" t="s">
        <v>1742</v>
      </c>
      <c r="M1441" s="12">
        <f t="shared" si="166"/>
        <v>0</v>
      </c>
      <c r="N1441" s="12">
        <v>0</v>
      </c>
      <c r="O1441" s="12">
        <v>0</v>
      </c>
      <c r="P1441" s="12">
        <f t="shared" si="167"/>
        <v>0</v>
      </c>
      <c r="Q1441" s="12">
        <f t="shared" si="168"/>
        <v>0</v>
      </c>
      <c r="R1441" s="12">
        <f t="shared" si="169"/>
        <v>0</v>
      </c>
      <c r="S1441" s="14">
        <f t="shared" si="170"/>
        <v>0</v>
      </c>
      <c r="T1441" s="1">
        <f t="shared" si="171"/>
        <v>0</v>
      </c>
      <c r="U1441" s="14">
        <f t="shared" si="172"/>
        <v>0</v>
      </c>
      <c r="V1441" t="s">
        <v>2450</v>
      </c>
      <c r="W1441" s="1">
        <v>0</v>
      </c>
      <c r="X1441" s="1">
        <v>0</v>
      </c>
    </row>
    <row r="1442" spans="2:25" x14ac:dyDescent="0.3">
      <c r="B1442" s="1">
        <v>1</v>
      </c>
      <c r="C1442" t="s">
        <v>162</v>
      </c>
      <c r="D1442" t="s">
        <v>75</v>
      </c>
      <c r="E1442" s="31" t="s">
        <v>2460</v>
      </c>
      <c r="F1442" t="s">
        <v>16</v>
      </c>
      <c r="G1442" s="62" t="s">
        <v>2506</v>
      </c>
      <c r="H1442" s="1">
        <v>2019</v>
      </c>
      <c r="I1442" s="64">
        <v>0.62847222222222221</v>
      </c>
      <c r="J1442" s="1" t="s">
        <v>9</v>
      </c>
      <c r="K1442" s="39">
        <v>44182</v>
      </c>
      <c r="L1442" t="s">
        <v>1788</v>
      </c>
      <c r="M1442" s="12">
        <f t="shared" si="166"/>
        <v>1</v>
      </c>
      <c r="N1442" s="12">
        <v>0</v>
      </c>
      <c r="O1442" s="1">
        <v>0</v>
      </c>
      <c r="P1442" s="12">
        <f t="shared" ref="P1442" si="173">IF(C1442=$P$3,1,0)</f>
        <v>1</v>
      </c>
      <c r="Q1442" s="12">
        <f t="shared" ref="Q1442" si="174">IF(C1442=$Q$3,1,0)</f>
        <v>0</v>
      </c>
      <c r="R1442" s="12">
        <f t="shared" ref="R1442" si="175">IF(C1442=$R$3,1,0)</f>
        <v>0</v>
      </c>
      <c r="S1442" s="14">
        <f t="shared" si="170"/>
        <v>0</v>
      </c>
      <c r="T1442" s="1">
        <f t="shared" si="171"/>
        <v>0</v>
      </c>
      <c r="U1442" s="1">
        <f t="shared" si="172"/>
        <v>0</v>
      </c>
      <c r="V1442" t="s">
        <v>1879</v>
      </c>
      <c r="W1442" s="1">
        <v>0</v>
      </c>
      <c r="X1442" s="1">
        <v>0</v>
      </c>
      <c r="Y1442" s="63"/>
    </row>
    <row r="1443" spans="2:25" x14ac:dyDescent="0.3">
      <c r="B1443" s="1">
        <v>2</v>
      </c>
      <c r="C1443" t="s">
        <v>162</v>
      </c>
      <c r="D1443" t="s">
        <v>75</v>
      </c>
      <c r="E1443" s="31" t="s">
        <v>2461</v>
      </c>
      <c r="F1443" t="s">
        <v>16</v>
      </c>
      <c r="G1443" s="62" t="s">
        <v>2507</v>
      </c>
      <c r="H1443" s="1">
        <v>2019</v>
      </c>
      <c r="I1443" s="64">
        <v>0.79513888888888884</v>
      </c>
      <c r="J1443" s="1" t="s">
        <v>7</v>
      </c>
      <c r="K1443" s="39">
        <v>27504</v>
      </c>
      <c r="L1443" t="s">
        <v>1788</v>
      </c>
      <c r="M1443" s="12">
        <f t="shared" si="166"/>
        <v>0</v>
      </c>
      <c r="N1443" s="12">
        <v>0</v>
      </c>
      <c r="O1443" s="1">
        <v>0</v>
      </c>
      <c r="P1443" s="12">
        <f t="shared" ref="P1443:P1504" si="176">IF(C1443=$P$3,1,0)</f>
        <v>1</v>
      </c>
      <c r="Q1443" s="12">
        <f t="shared" ref="Q1443:Q1504" si="177">IF(C1443=$Q$3,1,0)</f>
        <v>0</v>
      </c>
      <c r="R1443" s="12">
        <f t="shared" ref="R1443:R1504" si="178">IF(C1443=$R$3,1,0)</f>
        <v>0</v>
      </c>
      <c r="S1443" s="14">
        <f t="shared" si="170"/>
        <v>1</v>
      </c>
      <c r="T1443" s="1">
        <f t="shared" si="171"/>
        <v>1</v>
      </c>
      <c r="U1443" s="1">
        <f t="shared" si="172"/>
        <v>0</v>
      </c>
      <c r="V1443" t="s">
        <v>2522</v>
      </c>
      <c r="W1443" s="1">
        <v>0</v>
      </c>
      <c r="X1443" s="1">
        <v>0</v>
      </c>
      <c r="Y1443" s="63"/>
    </row>
    <row r="1444" spans="2:25" x14ac:dyDescent="0.3">
      <c r="B1444" s="1">
        <v>3</v>
      </c>
      <c r="C1444" t="s">
        <v>162</v>
      </c>
      <c r="D1444" t="s">
        <v>75</v>
      </c>
      <c r="E1444" s="1" t="s">
        <v>2462</v>
      </c>
      <c r="F1444" t="s">
        <v>16</v>
      </c>
      <c r="G1444" s="62" t="s">
        <v>2508</v>
      </c>
      <c r="H1444" s="1">
        <v>2019</v>
      </c>
      <c r="I1444" s="64">
        <v>0.54513888888888895</v>
      </c>
      <c r="J1444" s="1" t="s">
        <v>8</v>
      </c>
      <c r="K1444" s="39">
        <v>33102</v>
      </c>
      <c r="L1444" t="s">
        <v>2384</v>
      </c>
      <c r="M1444" s="12">
        <f t="shared" si="166"/>
        <v>0</v>
      </c>
      <c r="N1444" s="12">
        <v>0</v>
      </c>
      <c r="O1444" s="1">
        <v>0</v>
      </c>
      <c r="P1444" s="12">
        <f t="shared" si="176"/>
        <v>1</v>
      </c>
      <c r="Q1444" s="12">
        <f t="shared" si="177"/>
        <v>0</v>
      </c>
      <c r="R1444" s="12">
        <f t="shared" si="178"/>
        <v>0</v>
      </c>
      <c r="S1444" s="14">
        <f t="shared" si="170"/>
        <v>0</v>
      </c>
      <c r="T1444" s="1">
        <f t="shared" si="171"/>
        <v>0</v>
      </c>
      <c r="U1444" s="1">
        <f t="shared" si="172"/>
        <v>0</v>
      </c>
      <c r="V1444" t="s">
        <v>2523</v>
      </c>
      <c r="W1444" s="1">
        <v>0</v>
      </c>
      <c r="X1444" s="1">
        <v>0</v>
      </c>
      <c r="Y1444" s="63"/>
    </row>
    <row r="1445" spans="2:25" x14ac:dyDescent="0.3">
      <c r="B1445" s="1">
        <v>4</v>
      </c>
      <c r="C1445" t="s">
        <v>169</v>
      </c>
      <c r="D1445" t="s">
        <v>1883</v>
      </c>
      <c r="E1445" s="1" t="s">
        <v>2463</v>
      </c>
      <c r="F1445" t="s">
        <v>16</v>
      </c>
      <c r="G1445" s="62" t="s">
        <v>2509</v>
      </c>
      <c r="H1445" s="1">
        <v>2019</v>
      </c>
      <c r="I1445" s="64">
        <v>0.79513888888888884</v>
      </c>
      <c r="J1445" s="1" t="s">
        <v>6</v>
      </c>
      <c r="K1445" s="39">
        <v>6585</v>
      </c>
      <c r="L1445" t="s">
        <v>1764</v>
      </c>
      <c r="M1445" s="12">
        <f t="shared" si="166"/>
        <v>0</v>
      </c>
      <c r="N1445" s="12">
        <v>0</v>
      </c>
      <c r="O1445" s="1">
        <v>0</v>
      </c>
      <c r="P1445" s="12">
        <f t="shared" si="176"/>
        <v>0</v>
      </c>
      <c r="Q1445" s="12">
        <f t="shared" si="177"/>
        <v>0</v>
      </c>
      <c r="R1445" s="12">
        <f t="shared" si="178"/>
        <v>0</v>
      </c>
      <c r="S1445" s="14">
        <f t="shared" si="170"/>
        <v>1</v>
      </c>
      <c r="T1445" s="1">
        <f t="shared" si="171"/>
        <v>0</v>
      </c>
      <c r="U1445" s="1">
        <f t="shared" si="172"/>
        <v>0</v>
      </c>
      <c r="V1445"/>
      <c r="W1445" s="1">
        <v>0</v>
      </c>
      <c r="X1445" s="1">
        <v>0</v>
      </c>
      <c r="Y1445" s="63"/>
    </row>
    <row r="1446" spans="2:25" x14ac:dyDescent="0.3">
      <c r="B1446" s="1">
        <v>5</v>
      </c>
      <c r="C1446" t="s">
        <v>169</v>
      </c>
      <c r="D1446" t="s">
        <v>1883</v>
      </c>
      <c r="E1446" s="1" t="s">
        <v>2464</v>
      </c>
      <c r="F1446" t="s">
        <v>16</v>
      </c>
      <c r="G1446" s="62" t="s">
        <v>2510</v>
      </c>
      <c r="H1446" s="1">
        <v>2019</v>
      </c>
      <c r="I1446" s="64">
        <v>0.79513888888888884</v>
      </c>
      <c r="J1446" s="1" t="s">
        <v>10</v>
      </c>
      <c r="K1446" s="39">
        <v>7738</v>
      </c>
      <c r="L1446" t="s">
        <v>1727</v>
      </c>
      <c r="M1446" s="12">
        <f t="shared" si="166"/>
        <v>0</v>
      </c>
      <c r="N1446" s="12">
        <v>0</v>
      </c>
      <c r="O1446" s="1">
        <v>0</v>
      </c>
      <c r="P1446" s="12">
        <f t="shared" si="176"/>
        <v>0</v>
      </c>
      <c r="Q1446" s="12">
        <f t="shared" si="177"/>
        <v>0</v>
      </c>
      <c r="R1446" s="12">
        <f t="shared" si="178"/>
        <v>0</v>
      </c>
      <c r="S1446" s="14">
        <f t="shared" si="170"/>
        <v>1</v>
      </c>
      <c r="T1446" s="1">
        <f t="shared" si="171"/>
        <v>0</v>
      </c>
      <c r="U1446" s="1">
        <f t="shared" si="172"/>
        <v>0</v>
      </c>
      <c r="V1446"/>
      <c r="W1446" s="1">
        <v>0</v>
      </c>
      <c r="X1446" s="1">
        <v>0</v>
      </c>
      <c r="Y1446" s="63"/>
    </row>
    <row r="1447" spans="2:25" x14ac:dyDescent="0.3">
      <c r="B1447" s="1">
        <v>6</v>
      </c>
      <c r="C1447" t="s">
        <v>169</v>
      </c>
      <c r="D1447" t="s">
        <v>1883</v>
      </c>
      <c r="E1447" s="1" t="s">
        <v>2465</v>
      </c>
      <c r="F1447" t="s">
        <v>16</v>
      </c>
      <c r="G1447" s="62" t="s">
        <v>43</v>
      </c>
      <c r="H1447" s="1">
        <v>2019</v>
      </c>
      <c r="I1447" s="64">
        <v>0.79513888888888884</v>
      </c>
      <c r="J1447" s="1" t="s">
        <v>11</v>
      </c>
      <c r="K1447" s="39">
        <v>7974</v>
      </c>
      <c r="L1447" t="s">
        <v>1836</v>
      </c>
      <c r="M1447" s="12">
        <f t="shared" si="166"/>
        <v>0</v>
      </c>
      <c r="N1447" s="12">
        <v>0</v>
      </c>
      <c r="O1447" s="1">
        <v>0</v>
      </c>
      <c r="P1447" s="12">
        <f t="shared" si="176"/>
        <v>0</v>
      </c>
      <c r="Q1447" s="12">
        <f t="shared" si="177"/>
        <v>0</v>
      </c>
      <c r="R1447" s="12">
        <f t="shared" si="178"/>
        <v>0</v>
      </c>
      <c r="S1447" s="14">
        <f t="shared" si="170"/>
        <v>1</v>
      </c>
      <c r="T1447" s="1">
        <f t="shared" si="171"/>
        <v>0</v>
      </c>
      <c r="U1447" s="1">
        <f t="shared" si="172"/>
        <v>0</v>
      </c>
      <c r="V1447"/>
      <c r="W1447" s="1">
        <v>0</v>
      </c>
      <c r="X1447" s="1">
        <v>0</v>
      </c>
      <c r="Y1447" s="63"/>
    </row>
    <row r="1448" spans="2:25" x14ac:dyDescent="0.3">
      <c r="B1448" s="1">
        <v>7</v>
      </c>
      <c r="C1448" t="s">
        <v>169</v>
      </c>
      <c r="D1448" t="s">
        <v>1883</v>
      </c>
      <c r="E1448" s="1" t="s">
        <v>2466</v>
      </c>
      <c r="F1448" t="s">
        <v>16</v>
      </c>
      <c r="G1448" s="62" t="s">
        <v>44</v>
      </c>
      <c r="H1448" s="1">
        <v>2019</v>
      </c>
      <c r="I1448" s="64">
        <v>0.52430555555555558</v>
      </c>
      <c r="J1448" s="1" t="s">
        <v>9</v>
      </c>
      <c r="K1448" s="39">
        <v>8374</v>
      </c>
      <c r="L1448" t="s">
        <v>1706</v>
      </c>
      <c r="M1448" s="12">
        <f t="shared" si="166"/>
        <v>0</v>
      </c>
      <c r="N1448" s="12">
        <v>0</v>
      </c>
      <c r="O1448" s="1">
        <v>0</v>
      </c>
      <c r="P1448" s="12">
        <f t="shared" si="176"/>
        <v>0</v>
      </c>
      <c r="Q1448" s="12">
        <f t="shared" si="177"/>
        <v>0</v>
      </c>
      <c r="R1448" s="12">
        <f t="shared" si="178"/>
        <v>0</v>
      </c>
      <c r="S1448" s="14">
        <f t="shared" si="170"/>
        <v>0</v>
      </c>
      <c r="T1448" s="1">
        <f t="shared" si="171"/>
        <v>0</v>
      </c>
      <c r="U1448" s="1">
        <f t="shared" si="172"/>
        <v>0</v>
      </c>
      <c r="V1448"/>
      <c r="W1448" s="1">
        <v>0</v>
      </c>
      <c r="X1448" s="1">
        <v>0</v>
      </c>
      <c r="Y1448" s="63"/>
    </row>
    <row r="1449" spans="2:25" x14ac:dyDescent="0.3">
      <c r="B1449" s="1" t="s">
        <v>2459</v>
      </c>
      <c r="C1449" t="s">
        <v>167</v>
      </c>
      <c r="D1449" t="s">
        <v>78</v>
      </c>
      <c r="E1449" s="1" t="s">
        <v>992</v>
      </c>
      <c r="F1449" t="s">
        <v>16</v>
      </c>
      <c r="G1449" s="62" t="s">
        <v>24</v>
      </c>
      <c r="H1449" s="1">
        <v>2019</v>
      </c>
      <c r="I1449" s="64">
        <v>0.67013888888888884</v>
      </c>
      <c r="J1449" s="1" t="s">
        <v>7</v>
      </c>
      <c r="K1449" s="39">
        <v>28409</v>
      </c>
      <c r="L1449" t="s">
        <v>2515</v>
      </c>
      <c r="M1449" s="12">
        <f t="shared" si="166"/>
        <v>0</v>
      </c>
      <c r="N1449" s="12">
        <v>0</v>
      </c>
      <c r="O1449" s="1">
        <v>0</v>
      </c>
      <c r="P1449" s="12">
        <f t="shared" si="176"/>
        <v>0</v>
      </c>
      <c r="Q1449" s="12">
        <f t="shared" si="177"/>
        <v>0</v>
      </c>
      <c r="R1449" s="12">
        <f t="shared" si="178"/>
        <v>0</v>
      </c>
      <c r="S1449" s="14">
        <f t="shared" si="170"/>
        <v>0</v>
      </c>
      <c r="T1449" s="1">
        <f t="shared" si="171"/>
        <v>1</v>
      </c>
      <c r="U1449" s="1">
        <f t="shared" si="172"/>
        <v>0</v>
      </c>
      <c r="V1449" t="s">
        <v>2524</v>
      </c>
      <c r="W1449" s="1">
        <v>0</v>
      </c>
      <c r="X1449" s="1">
        <v>1</v>
      </c>
      <c r="Y1449" s="63"/>
    </row>
    <row r="1450" spans="2:25" x14ac:dyDescent="0.3">
      <c r="B1450" s="1">
        <v>10</v>
      </c>
      <c r="C1450" t="s">
        <v>167</v>
      </c>
      <c r="D1450" t="s">
        <v>78</v>
      </c>
      <c r="E1450" s="1" t="s">
        <v>993</v>
      </c>
      <c r="F1450" t="s">
        <v>16</v>
      </c>
      <c r="G1450" s="62" t="s">
        <v>25</v>
      </c>
      <c r="H1450" s="1">
        <v>2019</v>
      </c>
      <c r="I1450" s="64">
        <v>0.54513888888888895</v>
      </c>
      <c r="J1450" s="1" t="s">
        <v>8</v>
      </c>
      <c r="K1450" s="39">
        <v>11018</v>
      </c>
      <c r="L1450" t="s">
        <v>2384</v>
      </c>
      <c r="M1450" s="12">
        <f t="shared" si="166"/>
        <v>0</v>
      </c>
      <c r="N1450" s="12">
        <v>0</v>
      </c>
      <c r="O1450" s="1">
        <v>0</v>
      </c>
      <c r="P1450" s="12">
        <f t="shared" si="176"/>
        <v>0</v>
      </c>
      <c r="Q1450" s="12">
        <f t="shared" si="177"/>
        <v>0</v>
      </c>
      <c r="R1450" s="12">
        <f t="shared" si="178"/>
        <v>0</v>
      </c>
      <c r="S1450" s="14">
        <f t="shared" si="170"/>
        <v>0</v>
      </c>
      <c r="T1450" s="1">
        <f t="shared" si="171"/>
        <v>0</v>
      </c>
      <c r="U1450" s="1">
        <f t="shared" si="172"/>
        <v>0</v>
      </c>
      <c r="V1450" t="s">
        <v>2525</v>
      </c>
      <c r="W1450" s="1">
        <v>0</v>
      </c>
      <c r="X1450" s="1">
        <v>0</v>
      </c>
      <c r="Y1450" s="63"/>
    </row>
    <row r="1451" spans="2:25" x14ac:dyDescent="0.3">
      <c r="B1451" s="1">
        <v>11</v>
      </c>
      <c r="C1451" t="s">
        <v>159</v>
      </c>
      <c r="D1451" t="s">
        <v>81</v>
      </c>
      <c r="E1451" s="1" t="s">
        <v>994</v>
      </c>
      <c r="F1451" t="s">
        <v>16</v>
      </c>
      <c r="G1451" s="62" t="s">
        <v>50</v>
      </c>
      <c r="H1451" s="1">
        <v>2019</v>
      </c>
      <c r="I1451" s="64">
        <v>0.79513888888888884</v>
      </c>
      <c r="J1451" s="1" t="s">
        <v>6</v>
      </c>
      <c r="K1451" s="39">
        <v>8555</v>
      </c>
      <c r="L1451" t="s">
        <v>1724</v>
      </c>
      <c r="M1451" s="12">
        <f t="shared" si="166"/>
        <v>0</v>
      </c>
      <c r="N1451" s="12">
        <v>0</v>
      </c>
      <c r="O1451" s="1">
        <v>0</v>
      </c>
      <c r="P1451" s="12">
        <f t="shared" si="176"/>
        <v>0</v>
      </c>
      <c r="Q1451" s="12">
        <f t="shared" si="177"/>
        <v>0</v>
      </c>
      <c r="R1451" s="12">
        <f t="shared" si="178"/>
        <v>0</v>
      </c>
      <c r="S1451" s="14">
        <f t="shared" si="170"/>
        <v>1</v>
      </c>
      <c r="T1451" s="1">
        <f t="shared" si="171"/>
        <v>0</v>
      </c>
      <c r="U1451" s="1">
        <f t="shared" si="172"/>
        <v>0</v>
      </c>
      <c r="V1451"/>
      <c r="W1451" s="1">
        <v>0</v>
      </c>
      <c r="X1451" s="1">
        <v>0</v>
      </c>
      <c r="Y1451" s="63"/>
    </row>
    <row r="1452" spans="2:25" x14ac:dyDescent="0.3">
      <c r="B1452" s="1">
        <v>12</v>
      </c>
      <c r="C1452" t="s">
        <v>159</v>
      </c>
      <c r="D1452" t="s">
        <v>81</v>
      </c>
      <c r="E1452" s="1" t="s">
        <v>995</v>
      </c>
      <c r="F1452" t="s">
        <v>16</v>
      </c>
      <c r="G1452" s="62" t="s">
        <v>51</v>
      </c>
      <c r="H1452" s="1">
        <v>2019</v>
      </c>
      <c r="I1452" s="64">
        <v>0.79513888888888884</v>
      </c>
      <c r="J1452" s="1" t="s">
        <v>10</v>
      </c>
      <c r="K1452" s="39">
        <v>8953</v>
      </c>
      <c r="L1452" t="s">
        <v>1724</v>
      </c>
      <c r="M1452" s="12">
        <f t="shared" si="166"/>
        <v>0</v>
      </c>
      <c r="N1452" s="12">
        <v>0</v>
      </c>
      <c r="O1452" s="1">
        <v>0</v>
      </c>
      <c r="P1452" s="12">
        <f t="shared" si="176"/>
        <v>0</v>
      </c>
      <c r="Q1452" s="12">
        <f t="shared" si="177"/>
        <v>0</v>
      </c>
      <c r="R1452" s="12">
        <f t="shared" si="178"/>
        <v>0</v>
      </c>
      <c r="S1452" s="14">
        <f t="shared" si="170"/>
        <v>1</v>
      </c>
      <c r="T1452" s="1">
        <f t="shared" si="171"/>
        <v>0</v>
      </c>
      <c r="U1452" s="1">
        <f t="shared" si="172"/>
        <v>0</v>
      </c>
      <c r="V1452"/>
      <c r="W1452" s="1">
        <v>0</v>
      </c>
      <c r="X1452" s="1">
        <v>0</v>
      </c>
      <c r="Y1452" s="63"/>
    </row>
    <row r="1453" spans="2:25" x14ac:dyDescent="0.3">
      <c r="B1453" s="1">
        <v>13</v>
      </c>
      <c r="C1453" t="s">
        <v>159</v>
      </c>
      <c r="D1453" t="s">
        <v>81</v>
      </c>
      <c r="E1453" s="1" t="s">
        <v>996</v>
      </c>
      <c r="F1453" t="s">
        <v>16</v>
      </c>
      <c r="G1453" s="62" t="s">
        <v>46</v>
      </c>
      <c r="H1453" s="1">
        <v>2019</v>
      </c>
      <c r="I1453" s="64">
        <v>0.79513888888888884</v>
      </c>
      <c r="J1453" s="1" t="s">
        <v>11</v>
      </c>
      <c r="K1453" s="39">
        <v>10550</v>
      </c>
      <c r="L1453" t="s">
        <v>1767</v>
      </c>
      <c r="M1453" s="12">
        <f t="shared" si="166"/>
        <v>0</v>
      </c>
      <c r="N1453" s="12">
        <v>0</v>
      </c>
      <c r="O1453" s="1">
        <v>0</v>
      </c>
      <c r="P1453" s="12">
        <f t="shared" si="176"/>
        <v>0</v>
      </c>
      <c r="Q1453" s="12">
        <f t="shared" si="177"/>
        <v>0</v>
      </c>
      <c r="R1453" s="12">
        <f t="shared" si="178"/>
        <v>0</v>
      </c>
      <c r="S1453" s="14">
        <f t="shared" si="170"/>
        <v>1</v>
      </c>
      <c r="T1453" s="1">
        <f t="shared" si="171"/>
        <v>0</v>
      </c>
      <c r="U1453" s="1">
        <f t="shared" si="172"/>
        <v>0</v>
      </c>
      <c r="V1453"/>
      <c r="W1453" s="1">
        <v>0</v>
      </c>
      <c r="X1453" s="1">
        <v>0</v>
      </c>
      <c r="Y1453" s="63"/>
    </row>
    <row r="1454" spans="2:25" x14ac:dyDescent="0.3">
      <c r="B1454" s="1">
        <v>14</v>
      </c>
      <c r="C1454" t="s">
        <v>181</v>
      </c>
      <c r="D1454" t="s">
        <v>76</v>
      </c>
      <c r="E1454" s="1" t="s">
        <v>2467</v>
      </c>
      <c r="F1454" t="s">
        <v>31</v>
      </c>
      <c r="G1454" s="62" t="s">
        <v>2511</v>
      </c>
      <c r="H1454" s="1">
        <v>2019</v>
      </c>
      <c r="I1454" s="64">
        <v>0.79513888888888884</v>
      </c>
      <c r="J1454" s="1" t="s">
        <v>5</v>
      </c>
      <c r="K1454" s="39">
        <v>10034</v>
      </c>
      <c r="L1454" t="s">
        <v>2516</v>
      </c>
      <c r="M1454" s="12">
        <f t="shared" si="166"/>
        <v>0</v>
      </c>
      <c r="N1454" s="12">
        <v>0</v>
      </c>
      <c r="O1454" s="1">
        <v>0</v>
      </c>
      <c r="P1454" s="12">
        <f t="shared" si="176"/>
        <v>0</v>
      </c>
      <c r="Q1454" s="12">
        <f t="shared" si="177"/>
        <v>0</v>
      </c>
      <c r="R1454" s="12">
        <f t="shared" si="178"/>
        <v>0</v>
      </c>
      <c r="S1454" s="14">
        <f t="shared" si="170"/>
        <v>1</v>
      </c>
      <c r="T1454" s="1">
        <f t="shared" si="171"/>
        <v>0</v>
      </c>
      <c r="U1454" s="1">
        <f t="shared" si="172"/>
        <v>0</v>
      </c>
      <c r="V1454" t="s">
        <v>1887</v>
      </c>
      <c r="W1454" s="1">
        <v>0</v>
      </c>
      <c r="X1454" s="1">
        <v>0</v>
      </c>
      <c r="Y1454" s="63"/>
    </row>
    <row r="1455" spans="2:25" x14ac:dyDescent="0.3">
      <c r="B1455" s="1">
        <v>15</v>
      </c>
      <c r="C1455" t="s">
        <v>181</v>
      </c>
      <c r="D1455" t="s">
        <v>76</v>
      </c>
      <c r="E1455" s="1" t="s">
        <v>2468</v>
      </c>
      <c r="F1455" t="s">
        <v>31</v>
      </c>
      <c r="G1455" s="62" t="s">
        <v>2506</v>
      </c>
      <c r="H1455" s="1">
        <v>2019</v>
      </c>
      <c r="I1455" s="64">
        <v>0.79513888888888884</v>
      </c>
      <c r="J1455" s="1" t="s">
        <v>7</v>
      </c>
      <c r="K1455" s="39">
        <v>15241</v>
      </c>
      <c r="L1455" t="s">
        <v>1790</v>
      </c>
      <c r="M1455" s="12">
        <f t="shared" si="166"/>
        <v>0</v>
      </c>
      <c r="N1455" s="12">
        <v>0</v>
      </c>
      <c r="O1455" s="1">
        <v>0</v>
      </c>
      <c r="P1455" s="12">
        <f t="shared" si="176"/>
        <v>0</v>
      </c>
      <c r="Q1455" s="12">
        <f t="shared" si="177"/>
        <v>0</v>
      </c>
      <c r="R1455" s="12">
        <f t="shared" si="178"/>
        <v>0</v>
      </c>
      <c r="S1455" s="14">
        <f t="shared" si="170"/>
        <v>1</v>
      </c>
      <c r="T1455" s="1">
        <f t="shared" si="171"/>
        <v>1</v>
      </c>
      <c r="U1455" s="1">
        <f t="shared" si="172"/>
        <v>0</v>
      </c>
      <c r="V1455" t="s">
        <v>2526</v>
      </c>
      <c r="W1455" s="1">
        <v>0</v>
      </c>
      <c r="X1455" s="1">
        <v>0</v>
      </c>
      <c r="Y1455" s="63"/>
    </row>
    <row r="1456" spans="2:25" x14ac:dyDescent="0.3">
      <c r="B1456" s="1">
        <v>16</v>
      </c>
      <c r="C1456" t="s">
        <v>156</v>
      </c>
      <c r="D1456" t="s">
        <v>80</v>
      </c>
      <c r="E1456" s="1" t="s">
        <v>2469</v>
      </c>
      <c r="F1456" t="s">
        <v>31</v>
      </c>
      <c r="G1456" s="62" t="s">
        <v>2507</v>
      </c>
      <c r="H1456" s="1">
        <v>2019</v>
      </c>
      <c r="I1456" s="64">
        <v>0.79513888888888884</v>
      </c>
      <c r="J1456" s="1" t="s">
        <v>6</v>
      </c>
      <c r="K1456" s="39">
        <v>11042</v>
      </c>
      <c r="L1456" t="s">
        <v>1841</v>
      </c>
      <c r="M1456" s="12">
        <f t="shared" si="166"/>
        <v>0</v>
      </c>
      <c r="N1456" s="12">
        <v>0</v>
      </c>
      <c r="O1456" s="1">
        <v>0</v>
      </c>
      <c r="P1456" s="12">
        <f t="shared" si="176"/>
        <v>0</v>
      </c>
      <c r="Q1456" s="12">
        <f t="shared" si="177"/>
        <v>1</v>
      </c>
      <c r="R1456" s="12">
        <f t="shared" si="178"/>
        <v>0</v>
      </c>
      <c r="S1456" s="14">
        <f t="shared" si="170"/>
        <v>1</v>
      </c>
      <c r="T1456" s="1">
        <f t="shared" si="171"/>
        <v>0</v>
      </c>
      <c r="U1456" s="1">
        <f t="shared" si="172"/>
        <v>0</v>
      </c>
      <c r="V1456" t="s">
        <v>2527</v>
      </c>
      <c r="W1456" s="1">
        <v>0</v>
      </c>
      <c r="X1456" s="1">
        <v>0</v>
      </c>
      <c r="Y1456" s="63"/>
    </row>
    <row r="1457" spans="2:25" x14ac:dyDescent="0.3">
      <c r="B1457" s="1">
        <v>17</v>
      </c>
      <c r="C1457" t="s">
        <v>156</v>
      </c>
      <c r="D1457" t="s">
        <v>80</v>
      </c>
      <c r="E1457" s="1" t="s">
        <v>2470</v>
      </c>
      <c r="F1457" t="s">
        <v>31</v>
      </c>
      <c r="G1457" s="62" t="s">
        <v>2508</v>
      </c>
      <c r="H1457" s="1">
        <v>2019</v>
      </c>
      <c r="I1457" s="64">
        <v>0.79513888888888884</v>
      </c>
      <c r="J1457" s="1" t="s">
        <v>10</v>
      </c>
      <c r="K1457" s="39">
        <v>10703</v>
      </c>
      <c r="L1457" t="s">
        <v>1743</v>
      </c>
      <c r="M1457" s="12">
        <f t="shared" si="166"/>
        <v>0</v>
      </c>
      <c r="N1457" s="12">
        <v>0</v>
      </c>
      <c r="O1457" s="1">
        <v>0</v>
      </c>
      <c r="P1457" s="12">
        <f t="shared" si="176"/>
        <v>0</v>
      </c>
      <c r="Q1457" s="12">
        <f t="shared" si="177"/>
        <v>1</v>
      </c>
      <c r="R1457" s="12">
        <f t="shared" si="178"/>
        <v>0</v>
      </c>
      <c r="S1457" s="14">
        <f t="shared" si="170"/>
        <v>1</v>
      </c>
      <c r="T1457" s="1">
        <f t="shared" si="171"/>
        <v>0</v>
      </c>
      <c r="U1457" s="1">
        <f t="shared" si="172"/>
        <v>0</v>
      </c>
      <c r="V1457"/>
      <c r="W1457" s="1">
        <v>0</v>
      </c>
      <c r="X1457" s="1">
        <v>0</v>
      </c>
      <c r="Y1457" s="63"/>
    </row>
    <row r="1458" spans="2:25" x14ac:dyDescent="0.3">
      <c r="B1458" s="1">
        <v>18</v>
      </c>
      <c r="C1458" t="s">
        <v>156</v>
      </c>
      <c r="D1458" t="s">
        <v>80</v>
      </c>
      <c r="E1458" s="1" t="s">
        <v>2471</v>
      </c>
      <c r="F1458" t="s">
        <v>31</v>
      </c>
      <c r="G1458" s="62" t="s">
        <v>2509</v>
      </c>
      <c r="H1458" s="1">
        <v>2019</v>
      </c>
      <c r="I1458" s="64">
        <v>0.79513888888888884</v>
      </c>
      <c r="J1458" s="1" t="s">
        <v>11</v>
      </c>
      <c r="K1458" s="39">
        <v>12451</v>
      </c>
      <c r="L1458" t="s">
        <v>1836</v>
      </c>
      <c r="M1458" s="12">
        <f t="shared" si="166"/>
        <v>0</v>
      </c>
      <c r="N1458" s="12">
        <v>0</v>
      </c>
      <c r="O1458" s="1">
        <v>0</v>
      </c>
      <c r="P1458" s="12">
        <f t="shared" si="176"/>
        <v>0</v>
      </c>
      <c r="Q1458" s="12">
        <f t="shared" si="177"/>
        <v>1</v>
      </c>
      <c r="R1458" s="12">
        <f t="shared" si="178"/>
        <v>0</v>
      </c>
      <c r="S1458" s="14">
        <f t="shared" si="170"/>
        <v>1</v>
      </c>
      <c r="T1458" s="1">
        <f t="shared" si="171"/>
        <v>0</v>
      </c>
      <c r="U1458" s="1">
        <f t="shared" si="172"/>
        <v>0</v>
      </c>
      <c r="V1458"/>
      <c r="W1458" s="1">
        <v>0</v>
      </c>
      <c r="X1458" s="1">
        <v>0</v>
      </c>
      <c r="Y1458" s="63"/>
    </row>
    <row r="1459" spans="2:25" x14ac:dyDescent="0.3">
      <c r="B1459" s="1">
        <v>19</v>
      </c>
      <c r="C1459" t="s">
        <v>161</v>
      </c>
      <c r="D1459" t="s">
        <v>66</v>
      </c>
      <c r="E1459" s="1" t="s">
        <v>2472</v>
      </c>
      <c r="F1459" t="s">
        <v>31</v>
      </c>
      <c r="G1459" s="62" t="s">
        <v>43</v>
      </c>
      <c r="H1459" s="1">
        <v>2019</v>
      </c>
      <c r="I1459" s="64">
        <v>0.79513888888888884</v>
      </c>
      <c r="J1459" s="1" t="s">
        <v>5</v>
      </c>
      <c r="K1459" s="39">
        <v>14495</v>
      </c>
      <c r="L1459" t="s">
        <v>1771</v>
      </c>
      <c r="M1459" s="12">
        <f t="shared" si="166"/>
        <v>0</v>
      </c>
      <c r="N1459" s="12">
        <v>0</v>
      </c>
      <c r="O1459" s="1">
        <v>0</v>
      </c>
      <c r="P1459" s="12">
        <f t="shared" si="176"/>
        <v>0</v>
      </c>
      <c r="Q1459" s="12">
        <f t="shared" si="177"/>
        <v>0</v>
      </c>
      <c r="R1459" s="12">
        <f t="shared" si="178"/>
        <v>0</v>
      </c>
      <c r="S1459" s="14">
        <f t="shared" si="170"/>
        <v>1</v>
      </c>
      <c r="T1459" s="1">
        <f t="shared" si="171"/>
        <v>0</v>
      </c>
      <c r="U1459" s="1">
        <f t="shared" si="172"/>
        <v>0</v>
      </c>
      <c r="V1459" t="s">
        <v>1887</v>
      </c>
      <c r="W1459" s="1">
        <v>0</v>
      </c>
      <c r="X1459" s="1">
        <v>0</v>
      </c>
      <c r="Y1459" s="63"/>
    </row>
    <row r="1460" spans="2:25" x14ac:dyDescent="0.3">
      <c r="B1460" s="1">
        <v>20</v>
      </c>
      <c r="C1460" t="s">
        <v>161</v>
      </c>
      <c r="D1460" t="s">
        <v>66</v>
      </c>
      <c r="E1460" s="1" t="s">
        <v>2473</v>
      </c>
      <c r="F1460" t="s">
        <v>31</v>
      </c>
      <c r="G1460" s="62" t="s">
        <v>44</v>
      </c>
      <c r="H1460" s="1">
        <v>2019</v>
      </c>
      <c r="I1460" s="64">
        <v>0.67013888888888884</v>
      </c>
      <c r="J1460" s="1" t="s">
        <v>7</v>
      </c>
      <c r="K1460" s="39">
        <v>21106</v>
      </c>
      <c r="L1460" t="s">
        <v>1859</v>
      </c>
      <c r="M1460" s="12">
        <f t="shared" si="166"/>
        <v>0</v>
      </c>
      <c r="N1460" s="12">
        <v>0</v>
      </c>
      <c r="O1460" s="1">
        <v>0</v>
      </c>
      <c r="P1460" s="12">
        <f t="shared" si="176"/>
        <v>0</v>
      </c>
      <c r="Q1460" s="12">
        <f t="shared" si="177"/>
        <v>0</v>
      </c>
      <c r="R1460" s="12">
        <f t="shared" si="178"/>
        <v>0</v>
      </c>
      <c r="S1460" s="14">
        <f t="shared" si="170"/>
        <v>0</v>
      </c>
      <c r="T1460" s="1">
        <f t="shared" si="171"/>
        <v>1</v>
      </c>
      <c r="U1460" s="1">
        <f t="shared" si="172"/>
        <v>0</v>
      </c>
      <c r="V1460" t="s">
        <v>2528</v>
      </c>
      <c r="W1460" s="1">
        <v>0</v>
      </c>
      <c r="X1460" s="1">
        <v>0</v>
      </c>
      <c r="Y1460" s="63"/>
    </row>
    <row r="1461" spans="2:25" x14ac:dyDescent="0.3">
      <c r="B1461" s="1">
        <v>21</v>
      </c>
      <c r="C1461" t="s">
        <v>161</v>
      </c>
      <c r="D1461" t="s">
        <v>66</v>
      </c>
      <c r="E1461" s="1" t="s">
        <v>2474</v>
      </c>
      <c r="F1461" t="s">
        <v>31</v>
      </c>
      <c r="G1461" s="62" t="s">
        <v>45</v>
      </c>
      <c r="H1461" s="1">
        <v>2019</v>
      </c>
      <c r="I1461" s="64">
        <v>0.54513888888888895</v>
      </c>
      <c r="J1461" s="1" t="s">
        <v>8</v>
      </c>
      <c r="K1461" s="39">
        <v>16387</v>
      </c>
      <c r="L1461" t="s">
        <v>1820</v>
      </c>
      <c r="M1461" s="12">
        <f t="shared" si="166"/>
        <v>0</v>
      </c>
      <c r="N1461" s="12">
        <v>0</v>
      </c>
      <c r="O1461" s="1">
        <v>0</v>
      </c>
      <c r="P1461" s="12">
        <f t="shared" si="176"/>
        <v>0</v>
      </c>
      <c r="Q1461" s="12">
        <f t="shared" si="177"/>
        <v>0</v>
      </c>
      <c r="R1461" s="12">
        <f t="shared" si="178"/>
        <v>0</v>
      </c>
      <c r="S1461" s="14">
        <f t="shared" si="170"/>
        <v>0</v>
      </c>
      <c r="T1461" s="1">
        <f t="shared" si="171"/>
        <v>0</v>
      </c>
      <c r="U1461" s="1">
        <f t="shared" si="172"/>
        <v>0</v>
      </c>
      <c r="V1461" t="s">
        <v>2529</v>
      </c>
      <c r="W1461" s="1">
        <v>0</v>
      </c>
      <c r="X1461" s="1">
        <v>0</v>
      </c>
      <c r="Y1461" s="63"/>
    </row>
    <row r="1462" spans="2:25" x14ac:dyDescent="0.3">
      <c r="B1462" s="1">
        <v>22</v>
      </c>
      <c r="C1462" t="s">
        <v>162</v>
      </c>
      <c r="D1462" t="s">
        <v>75</v>
      </c>
      <c r="E1462" s="1" t="s">
        <v>1004</v>
      </c>
      <c r="F1462" t="s">
        <v>31</v>
      </c>
      <c r="G1462" s="62" t="s">
        <v>24</v>
      </c>
      <c r="H1462" s="1">
        <v>2019</v>
      </c>
      <c r="I1462" s="64">
        <v>0.79513888888888884</v>
      </c>
      <c r="J1462" s="1" t="s">
        <v>6</v>
      </c>
      <c r="K1462" s="39">
        <v>16457</v>
      </c>
      <c r="L1462" t="s">
        <v>1724</v>
      </c>
      <c r="M1462" s="12">
        <f t="shared" si="166"/>
        <v>0</v>
      </c>
      <c r="N1462" s="12">
        <v>0</v>
      </c>
      <c r="O1462" s="1">
        <v>0</v>
      </c>
      <c r="P1462" s="12">
        <f t="shared" si="176"/>
        <v>1</v>
      </c>
      <c r="Q1462" s="12">
        <f t="shared" si="177"/>
        <v>0</v>
      </c>
      <c r="R1462" s="12">
        <f t="shared" si="178"/>
        <v>0</v>
      </c>
      <c r="S1462" s="14">
        <f t="shared" si="170"/>
        <v>1</v>
      </c>
      <c r="T1462" s="1">
        <f t="shared" si="171"/>
        <v>0</v>
      </c>
      <c r="U1462" s="1">
        <f t="shared" si="172"/>
        <v>0</v>
      </c>
      <c r="V1462"/>
      <c r="W1462" s="1">
        <v>0</v>
      </c>
      <c r="X1462" s="1">
        <v>0</v>
      </c>
      <c r="Y1462" s="63"/>
    </row>
    <row r="1463" spans="2:25" x14ac:dyDescent="0.3">
      <c r="B1463" s="1">
        <v>23</v>
      </c>
      <c r="C1463" t="s">
        <v>162</v>
      </c>
      <c r="D1463" t="s">
        <v>75</v>
      </c>
      <c r="E1463" s="1" t="s">
        <v>1005</v>
      </c>
      <c r="F1463" t="s">
        <v>31</v>
      </c>
      <c r="G1463" s="62" t="s">
        <v>25</v>
      </c>
      <c r="H1463" s="1">
        <v>2019</v>
      </c>
      <c r="I1463" s="64">
        <v>0.79513888888888884</v>
      </c>
      <c r="J1463" s="1" t="s">
        <v>10</v>
      </c>
      <c r="K1463" s="39">
        <v>17389</v>
      </c>
      <c r="L1463" t="s">
        <v>1750</v>
      </c>
      <c r="M1463" s="12">
        <f t="shared" si="166"/>
        <v>0</v>
      </c>
      <c r="N1463" s="12">
        <v>0</v>
      </c>
      <c r="O1463" s="1">
        <v>0</v>
      </c>
      <c r="P1463" s="12">
        <f t="shared" si="176"/>
        <v>1</v>
      </c>
      <c r="Q1463" s="12">
        <f t="shared" si="177"/>
        <v>0</v>
      </c>
      <c r="R1463" s="12">
        <f t="shared" si="178"/>
        <v>0</v>
      </c>
      <c r="S1463" s="14">
        <f t="shared" si="170"/>
        <v>1</v>
      </c>
      <c r="T1463" s="1">
        <f t="shared" si="171"/>
        <v>0</v>
      </c>
      <c r="U1463" s="1">
        <f t="shared" si="172"/>
        <v>0</v>
      </c>
      <c r="V1463" t="s">
        <v>2435</v>
      </c>
      <c r="W1463" s="1">
        <v>0</v>
      </c>
      <c r="X1463" s="1">
        <v>0</v>
      </c>
      <c r="Y1463" s="63"/>
    </row>
    <row r="1464" spans="2:25" x14ac:dyDescent="0.3">
      <c r="B1464" s="1">
        <v>24</v>
      </c>
      <c r="C1464" t="s">
        <v>162</v>
      </c>
      <c r="D1464" t="s">
        <v>75</v>
      </c>
      <c r="E1464" s="1" t="s">
        <v>1006</v>
      </c>
      <c r="F1464" t="s">
        <v>31</v>
      </c>
      <c r="G1464" s="62" t="s">
        <v>50</v>
      </c>
      <c r="H1464" s="1">
        <v>2019</v>
      </c>
      <c r="I1464" s="64">
        <v>0.79513888888888884</v>
      </c>
      <c r="J1464" s="1" t="s">
        <v>11</v>
      </c>
      <c r="K1464" s="39">
        <v>17849</v>
      </c>
      <c r="L1464" t="s">
        <v>1767</v>
      </c>
      <c r="M1464" s="12">
        <f t="shared" si="166"/>
        <v>0</v>
      </c>
      <c r="N1464" s="12">
        <v>0</v>
      </c>
      <c r="O1464" s="1">
        <v>0</v>
      </c>
      <c r="P1464" s="12">
        <f t="shared" si="176"/>
        <v>1</v>
      </c>
      <c r="Q1464" s="12">
        <f t="shared" si="177"/>
        <v>0</v>
      </c>
      <c r="R1464" s="12">
        <f t="shared" si="178"/>
        <v>0</v>
      </c>
      <c r="S1464" s="14">
        <f t="shared" si="170"/>
        <v>1</v>
      </c>
      <c r="T1464" s="1">
        <f t="shared" si="171"/>
        <v>0</v>
      </c>
      <c r="U1464" s="1">
        <f t="shared" si="172"/>
        <v>0</v>
      </c>
      <c r="V1464"/>
      <c r="W1464" s="1">
        <v>0</v>
      </c>
      <c r="X1464" s="1">
        <v>0</v>
      </c>
      <c r="Y1464" s="63"/>
    </row>
    <row r="1465" spans="2:25" x14ac:dyDescent="0.3">
      <c r="B1465" s="1">
        <v>25</v>
      </c>
      <c r="C1465" t="s">
        <v>162</v>
      </c>
      <c r="D1465" t="s">
        <v>75</v>
      </c>
      <c r="E1465" s="1" t="s">
        <v>2475</v>
      </c>
      <c r="F1465" t="s">
        <v>31</v>
      </c>
      <c r="G1465" s="62" t="s">
        <v>51</v>
      </c>
      <c r="H1465" s="1">
        <v>2019</v>
      </c>
      <c r="I1465" s="64">
        <v>0.52430555555555558</v>
      </c>
      <c r="J1465" s="1" t="s">
        <v>9</v>
      </c>
      <c r="K1465" s="39">
        <v>30624</v>
      </c>
      <c r="L1465" t="s">
        <v>1851</v>
      </c>
      <c r="M1465" s="12">
        <f t="shared" si="166"/>
        <v>0</v>
      </c>
      <c r="N1465" s="12">
        <v>0</v>
      </c>
      <c r="O1465" s="1">
        <v>0</v>
      </c>
      <c r="P1465" s="12">
        <f t="shared" si="176"/>
        <v>1</v>
      </c>
      <c r="Q1465" s="12">
        <f t="shared" si="177"/>
        <v>0</v>
      </c>
      <c r="R1465" s="12">
        <f t="shared" si="178"/>
        <v>0</v>
      </c>
      <c r="S1465" s="14">
        <f t="shared" si="170"/>
        <v>0</v>
      </c>
      <c r="T1465" s="1">
        <f t="shared" si="171"/>
        <v>0</v>
      </c>
      <c r="U1465" s="1">
        <f t="shared" si="172"/>
        <v>0</v>
      </c>
      <c r="V1465" t="s">
        <v>2530</v>
      </c>
      <c r="W1465" s="1">
        <v>0</v>
      </c>
      <c r="X1465" s="1">
        <v>0</v>
      </c>
      <c r="Y1465" s="63"/>
    </row>
    <row r="1466" spans="2:25" x14ac:dyDescent="0.3">
      <c r="B1466" s="1">
        <v>26</v>
      </c>
      <c r="C1466" t="s">
        <v>170</v>
      </c>
      <c r="D1466" t="s">
        <v>77</v>
      </c>
      <c r="E1466" s="1" t="s">
        <v>2476</v>
      </c>
      <c r="F1466" t="s">
        <v>31</v>
      </c>
      <c r="G1466" s="62" t="s">
        <v>28</v>
      </c>
      <c r="H1466" s="1">
        <v>2019</v>
      </c>
      <c r="I1466" s="64">
        <v>0.54513888888888895</v>
      </c>
      <c r="J1466" s="1" t="s">
        <v>6</v>
      </c>
      <c r="K1466" s="39">
        <v>18004</v>
      </c>
      <c r="L1466" t="s">
        <v>1740</v>
      </c>
      <c r="M1466" s="12">
        <f t="shared" si="166"/>
        <v>0</v>
      </c>
      <c r="N1466" s="12">
        <v>0</v>
      </c>
      <c r="O1466" s="1">
        <v>0</v>
      </c>
      <c r="P1466" s="12">
        <f t="shared" si="176"/>
        <v>0</v>
      </c>
      <c r="Q1466" s="12">
        <f t="shared" si="177"/>
        <v>0</v>
      </c>
      <c r="R1466" s="12">
        <f t="shared" si="178"/>
        <v>0</v>
      </c>
      <c r="S1466" s="14">
        <f t="shared" si="170"/>
        <v>0</v>
      </c>
      <c r="T1466" s="1">
        <f t="shared" si="171"/>
        <v>0</v>
      </c>
      <c r="U1466" s="1">
        <f t="shared" si="172"/>
        <v>0</v>
      </c>
      <c r="V1466" t="s">
        <v>2531</v>
      </c>
      <c r="W1466" s="1">
        <v>0</v>
      </c>
      <c r="X1466" s="1">
        <v>0</v>
      </c>
      <c r="Y1466" s="63"/>
    </row>
    <row r="1467" spans="2:25" x14ac:dyDescent="0.3">
      <c r="B1467" s="1">
        <v>27</v>
      </c>
      <c r="C1467" t="s">
        <v>170</v>
      </c>
      <c r="D1467" t="s">
        <v>77</v>
      </c>
      <c r="E1467" s="1" t="s">
        <v>2477</v>
      </c>
      <c r="F1467" t="s">
        <v>31</v>
      </c>
      <c r="G1467" s="62" t="s">
        <v>47</v>
      </c>
      <c r="H1467" s="1">
        <v>2019</v>
      </c>
      <c r="I1467" s="64">
        <v>0.79513888888888884</v>
      </c>
      <c r="J1467" s="1" t="s">
        <v>10</v>
      </c>
      <c r="K1467" s="39">
        <v>8106</v>
      </c>
      <c r="L1467" t="s">
        <v>1734</v>
      </c>
      <c r="M1467" s="12">
        <f t="shared" si="166"/>
        <v>0</v>
      </c>
      <c r="N1467" s="12">
        <v>0</v>
      </c>
      <c r="O1467" s="1">
        <v>0</v>
      </c>
      <c r="P1467" s="12">
        <f t="shared" si="176"/>
        <v>0</v>
      </c>
      <c r="Q1467" s="12">
        <f t="shared" si="177"/>
        <v>0</v>
      </c>
      <c r="R1467" s="12">
        <f t="shared" si="178"/>
        <v>0</v>
      </c>
      <c r="S1467" s="14">
        <f t="shared" si="170"/>
        <v>1</v>
      </c>
      <c r="T1467" s="1">
        <f t="shared" si="171"/>
        <v>0</v>
      </c>
      <c r="U1467" s="1">
        <f t="shared" si="172"/>
        <v>0</v>
      </c>
      <c r="V1467"/>
      <c r="W1467" s="1">
        <v>0</v>
      </c>
      <c r="X1467" s="1">
        <v>0</v>
      </c>
      <c r="Y1467" s="63"/>
    </row>
    <row r="1468" spans="2:25" x14ac:dyDescent="0.3">
      <c r="B1468" s="1">
        <v>28</v>
      </c>
      <c r="C1468" t="s">
        <v>170</v>
      </c>
      <c r="D1468" t="s">
        <v>77</v>
      </c>
      <c r="E1468" s="1" t="s">
        <v>1007</v>
      </c>
      <c r="F1468" t="s">
        <v>31</v>
      </c>
      <c r="G1468" s="62" t="s">
        <v>29</v>
      </c>
      <c r="H1468" s="1">
        <v>2019</v>
      </c>
      <c r="I1468" s="64">
        <v>0.79513888888888884</v>
      </c>
      <c r="J1468" s="1" t="s">
        <v>11</v>
      </c>
      <c r="K1468" s="39">
        <v>10614</v>
      </c>
      <c r="L1468" t="s">
        <v>1810</v>
      </c>
      <c r="M1468" s="12">
        <f t="shared" si="166"/>
        <v>0</v>
      </c>
      <c r="N1468" s="12">
        <v>0</v>
      </c>
      <c r="O1468" s="1">
        <v>0</v>
      </c>
      <c r="P1468" s="12">
        <f t="shared" si="176"/>
        <v>0</v>
      </c>
      <c r="Q1468" s="12">
        <f t="shared" si="177"/>
        <v>0</v>
      </c>
      <c r="R1468" s="12">
        <f t="shared" si="178"/>
        <v>0</v>
      </c>
      <c r="S1468" s="14">
        <f t="shared" si="170"/>
        <v>1</v>
      </c>
      <c r="T1468" s="1">
        <f t="shared" si="171"/>
        <v>0</v>
      </c>
      <c r="U1468" s="1">
        <f t="shared" si="172"/>
        <v>0</v>
      </c>
      <c r="V1468" t="s">
        <v>2532</v>
      </c>
      <c r="W1468" s="1">
        <v>0</v>
      </c>
      <c r="X1468" s="1">
        <v>0</v>
      </c>
      <c r="Y1468" s="63"/>
    </row>
    <row r="1469" spans="2:25" x14ac:dyDescent="0.3">
      <c r="B1469" s="1">
        <v>29</v>
      </c>
      <c r="C1469" t="s">
        <v>164</v>
      </c>
      <c r="D1469" t="s">
        <v>64</v>
      </c>
      <c r="E1469" s="1" t="s">
        <v>1009</v>
      </c>
      <c r="F1469" t="s">
        <v>31</v>
      </c>
      <c r="G1469" s="62" t="s">
        <v>34</v>
      </c>
      <c r="H1469" s="1">
        <v>2019</v>
      </c>
      <c r="I1469" s="64">
        <v>0.79513888888888884</v>
      </c>
      <c r="J1469" s="1" t="s">
        <v>5</v>
      </c>
      <c r="K1469" s="39">
        <v>17545</v>
      </c>
      <c r="L1469" t="s">
        <v>1717</v>
      </c>
      <c r="M1469" s="12">
        <f t="shared" si="166"/>
        <v>0</v>
      </c>
      <c r="N1469" s="12">
        <v>0</v>
      </c>
      <c r="O1469" s="1">
        <v>1</v>
      </c>
      <c r="P1469" s="12">
        <f t="shared" si="176"/>
        <v>0</v>
      </c>
      <c r="Q1469" s="12">
        <f t="shared" si="177"/>
        <v>0</v>
      </c>
      <c r="R1469" s="12">
        <f t="shared" si="178"/>
        <v>0</v>
      </c>
      <c r="S1469" s="14">
        <f t="shared" si="170"/>
        <v>1</v>
      </c>
      <c r="T1469" s="1">
        <f t="shared" si="171"/>
        <v>0</v>
      </c>
      <c r="U1469" s="1">
        <f t="shared" si="172"/>
        <v>0</v>
      </c>
      <c r="V1469" t="s">
        <v>2533</v>
      </c>
      <c r="W1469" s="1">
        <v>0</v>
      </c>
      <c r="X1469" s="1">
        <v>0</v>
      </c>
      <c r="Y1469" s="63"/>
    </row>
    <row r="1470" spans="2:25" x14ac:dyDescent="0.3">
      <c r="B1470" s="1">
        <v>30</v>
      </c>
      <c r="C1470" t="s">
        <v>164</v>
      </c>
      <c r="D1470" t="s">
        <v>64</v>
      </c>
      <c r="E1470" s="1" t="s">
        <v>2478</v>
      </c>
      <c r="F1470" t="s">
        <v>35</v>
      </c>
      <c r="G1470" s="62" t="s">
        <v>2513</v>
      </c>
      <c r="H1470" s="1">
        <v>2019</v>
      </c>
      <c r="I1470" s="64">
        <v>0.67013888888888884</v>
      </c>
      <c r="J1470" s="1" t="s">
        <v>7</v>
      </c>
      <c r="K1470" s="39">
        <v>19352</v>
      </c>
      <c r="L1470" t="s">
        <v>1735</v>
      </c>
      <c r="M1470" s="12">
        <f t="shared" si="166"/>
        <v>0</v>
      </c>
      <c r="N1470" s="12">
        <v>0</v>
      </c>
      <c r="O1470" s="1">
        <v>1</v>
      </c>
      <c r="P1470" s="12">
        <f t="shared" si="176"/>
        <v>0</v>
      </c>
      <c r="Q1470" s="12">
        <f t="shared" si="177"/>
        <v>0</v>
      </c>
      <c r="R1470" s="12">
        <f t="shared" si="178"/>
        <v>0</v>
      </c>
      <c r="S1470" s="14">
        <f t="shared" si="170"/>
        <v>0</v>
      </c>
      <c r="T1470" s="1">
        <f t="shared" si="171"/>
        <v>1</v>
      </c>
      <c r="U1470" s="1">
        <f t="shared" si="172"/>
        <v>1</v>
      </c>
      <c r="V1470" t="s">
        <v>2534</v>
      </c>
      <c r="W1470" s="1">
        <v>0</v>
      </c>
      <c r="X1470" s="1">
        <v>0</v>
      </c>
      <c r="Y1470" s="63"/>
    </row>
    <row r="1471" spans="2:25" x14ac:dyDescent="0.3">
      <c r="B1471" s="1">
        <v>31</v>
      </c>
      <c r="C1471" t="s">
        <v>164</v>
      </c>
      <c r="D1471" t="s">
        <v>64</v>
      </c>
      <c r="E1471" s="1" t="s">
        <v>2479</v>
      </c>
      <c r="F1471" t="s">
        <v>35</v>
      </c>
      <c r="G1471" s="62" t="s">
        <v>2514</v>
      </c>
      <c r="H1471" s="1">
        <v>2019</v>
      </c>
      <c r="I1471" s="64">
        <v>0.54513888888888895</v>
      </c>
      <c r="J1471" s="1" t="s">
        <v>8</v>
      </c>
      <c r="K1471" s="39">
        <v>16991</v>
      </c>
      <c r="L1471" t="s">
        <v>1733</v>
      </c>
      <c r="M1471" s="12">
        <f t="shared" si="166"/>
        <v>0</v>
      </c>
      <c r="N1471" s="12">
        <v>0</v>
      </c>
      <c r="O1471" s="1">
        <v>1</v>
      </c>
      <c r="P1471" s="12">
        <f t="shared" si="176"/>
        <v>0</v>
      </c>
      <c r="Q1471" s="12">
        <f t="shared" si="177"/>
        <v>0</v>
      </c>
      <c r="R1471" s="12">
        <f t="shared" si="178"/>
        <v>0</v>
      </c>
      <c r="S1471" s="14">
        <f t="shared" si="170"/>
        <v>0</v>
      </c>
      <c r="T1471" s="1">
        <f t="shared" si="171"/>
        <v>0</v>
      </c>
      <c r="U1471" s="1">
        <f t="shared" si="172"/>
        <v>1</v>
      </c>
      <c r="V1471"/>
      <c r="W1471" s="1">
        <v>0</v>
      </c>
      <c r="X1471" s="1">
        <v>0</v>
      </c>
      <c r="Y1471" s="63"/>
    </row>
    <row r="1472" spans="2:25" x14ac:dyDescent="0.3">
      <c r="B1472" s="1">
        <v>32</v>
      </c>
      <c r="C1472" t="s">
        <v>157</v>
      </c>
      <c r="D1472" t="s">
        <v>79</v>
      </c>
      <c r="E1472" s="1" t="s">
        <v>1013</v>
      </c>
      <c r="F1472" t="s">
        <v>35</v>
      </c>
      <c r="G1472" s="62" t="s">
        <v>44</v>
      </c>
      <c r="H1472" s="1">
        <v>2019</v>
      </c>
      <c r="I1472" s="64">
        <v>0.79513888888888884</v>
      </c>
      <c r="J1472" s="1" t="s">
        <v>10</v>
      </c>
      <c r="K1472" s="39">
        <v>12524</v>
      </c>
      <c r="L1472" t="s">
        <v>1742</v>
      </c>
      <c r="M1472" s="12">
        <f t="shared" si="166"/>
        <v>0</v>
      </c>
      <c r="N1472" s="12">
        <v>0</v>
      </c>
      <c r="O1472" s="1">
        <v>0</v>
      </c>
      <c r="P1472" s="12">
        <f t="shared" si="176"/>
        <v>0</v>
      </c>
      <c r="Q1472" s="12">
        <f t="shared" si="177"/>
        <v>0</v>
      </c>
      <c r="R1472" s="12">
        <f t="shared" si="178"/>
        <v>0</v>
      </c>
      <c r="S1472" s="14">
        <f t="shared" si="170"/>
        <v>1</v>
      </c>
      <c r="T1472" s="1">
        <f t="shared" si="171"/>
        <v>0</v>
      </c>
      <c r="U1472" s="1">
        <f t="shared" si="172"/>
        <v>1</v>
      </c>
      <c r="V1472" t="s">
        <v>2535</v>
      </c>
      <c r="W1472" s="1">
        <v>0</v>
      </c>
      <c r="X1472" s="1">
        <v>0</v>
      </c>
      <c r="Y1472" s="63"/>
    </row>
    <row r="1473" spans="2:25" x14ac:dyDescent="0.3">
      <c r="B1473" s="1">
        <v>33</v>
      </c>
      <c r="C1473" t="s">
        <v>157</v>
      </c>
      <c r="D1473" t="s">
        <v>79</v>
      </c>
      <c r="E1473" s="1" t="s">
        <v>1014</v>
      </c>
      <c r="F1473" t="s">
        <v>35</v>
      </c>
      <c r="G1473" s="62" t="s">
        <v>45</v>
      </c>
      <c r="H1473" s="1">
        <v>2019</v>
      </c>
      <c r="I1473" s="64">
        <v>0.79513888888888884</v>
      </c>
      <c r="J1473" s="1" t="s">
        <v>11</v>
      </c>
      <c r="K1473" s="39">
        <v>11153</v>
      </c>
      <c r="L1473" t="s">
        <v>1841</v>
      </c>
      <c r="M1473" s="12">
        <f t="shared" si="166"/>
        <v>0</v>
      </c>
      <c r="N1473" s="12">
        <v>0</v>
      </c>
      <c r="O1473" s="1">
        <v>0</v>
      </c>
      <c r="P1473" s="12">
        <f t="shared" si="176"/>
        <v>0</v>
      </c>
      <c r="Q1473" s="12">
        <f t="shared" si="177"/>
        <v>0</v>
      </c>
      <c r="R1473" s="12">
        <f t="shared" si="178"/>
        <v>0</v>
      </c>
      <c r="S1473" s="14">
        <f t="shared" si="170"/>
        <v>1</v>
      </c>
      <c r="T1473" s="1">
        <f t="shared" si="171"/>
        <v>0</v>
      </c>
      <c r="U1473" s="1">
        <f t="shared" si="172"/>
        <v>1</v>
      </c>
      <c r="V1473" t="s">
        <v>2536</v>
      </c>
      <c r="W1473" s="1">
        <v>0</v>
      </c>
      <c r="X1473" s="1">
        <v>0</v>
      </c>
      <c r="Y1473" s="63"/>
    </row>
    <row r="1474" spans="2:25" x14ac:dyDescent="0.3">
      <c r="B1474" s="1">
        <v>34</v>
      </c>
      <c r="C1474" t="s">
        <v>157</v>
      </c>
      <c r="D1474" t="s">
        <v>79</v>
      </c>
      <c r="E1474" s="1" t="s">
        <v>1015</v>
      </c>
      <c r="F1474" t="s">
        <v>35</v>
      </c>
      <c r="G1474" s="62" t="s">
        <v>32</v>
      </c>
      <c r="H1474" s="1">
        <v>2019</v>
      </c>
      <c r="I1474" s="64">
        <v>0.79513888888888884</v>
      </c>
      <c r="J1474" s="1" t="s">
        <v>9</v>
      </c>
      <c r="K1474" s="39">
        <v>14910</v>
      </c>
      <c r="L1474" t="s">
        <v>2384</v>
      </c>
      <c r="M1474" s="12">
        <f t="shared" si="166"/>
        <v>0</v>
      </c>
      <c r="N1474" s="12">
        <v>0</v>
      </c>
      <c r="O1474" s="1">
        <v>0</v>
      </c>
      <c r="P1474" s="12">
        <f t="shared" si="176"/>
        <v>0</v>
      </c>
      <c r="Q1474" s="12">
        <f t="shared" si="177"/>
        <v>0</v>
      </c>
      <c r="R1474" s="12">
        <f t="shared" si="178"/>
        <v>0</v>
      </c>
      <c r="S1474" s="14">
        <f t="shared" si="170"/>
        <v>1</v>
      </c>
      <c r="T1474" s="1">
        <f t="shared" si="171"/>
        <v>0</v>
      </c>
      <c r="U1474" s="1">
        <f t="shared" si="172"/>
        <v>1</v>
      </c>
      <c r="V1474"/>
      <c r="W1474" s="1">
        <v>0</v>
      </c>
      <c r="X1474" s="1">
        <v>0</v>
      </c>
      <c r="Y1474" s="63"/>
    </row>
    <row r="1475" spans="2:25" x14ac:dyDescent="0.3">
      <c r="B1475" s="1">
        <v>35</v>
      </c>
      <c r="C1475" t="s">
        <v>156</v>
      </c>
      <c r="D1475" t="s">
        <v>80</v>
      </c>
      <c r="E1475" s="1" t="s">
        <v>1016</v>
      </c>
      <c r="F1475" t="s">
        <v>35</v>
      </c>
      <c r="G1475" s="62" t="s">
        <v>17</v>
      </c>
      <c r="H1475" s="1">
        <v>2019</v>
      </c>
      <c r="I1475" s="64">
        <v>0.79513888888888884</v>
      </c>
      <c r="J1475" s="1" t="s">
        <v>5</v>
      </c>
      <c r="K1475" s="39">
        <v>19383</v>
      </c>
      <c r="L1475" t="s">
        <v>1746</v>
      </c>
      <c r="M1475" s="12">
        <f t="shared" si="166"/>
        <v>0</v>
      </c>
      <c r="N1475" s="12">
        <v>0</v>
      </c>
      <c r="O1475" s="1">
        <v>0</v>
      </c>
      <c r="P1475" s="12">
        <f t="shared" si="176"/>
        <v>0</v>
      </c>
      <c r="Q1475" s="12">
        <f t="shared" si="177"/>
        <v>1</v>
      </c>
      <c r="R1475" s="12">
        <f t="shared" si="178"/>
        <v>0</v>
      </c>
      <c r="S1475" s="14">
        <f t="shared" si="170"/>
        <v>1</v>
      </c>
      <c r="T1475" s="1">
        <f t="shared" si="171"/>
        <v>0</v>
      </c>
      <c r="U1475" s="1">
        <f t="shared" si="172"/>
        <v>1</v>
      </c>
      <c r="V1475" t="s">
        <v>2040</v>
      </c>
      <c r="W1475" s="1">
        <v>0</v>
      </c>
      <c r="X1475" s="1">
        <v>0</v>
      </c>
      <c r="Y1475" s="63"/>
    </row>
    <row r="1476" spans="2:25" x14ac:dyDescent="0.3">
      <c r="B1476" s="1">
        <v>36</v>
      </c>
      <c r="C1476" t="s">
        <v>156</v>
      </c>
      <c r="D1476" t="s">
        <v>80</v>
      </c>
      <c r="E1476" s="1" t="s">
        <v>1017</v>
      </c>
      <c r="F1476" t="s">
        <v>35</v>
      </c>
      <c r="G1476" s="62" t="s">
        <v>33</v>
      </c>
      <c r="H1476" s="1">
        <v>2019</v>
      </c>
      <c r="I1476" s="64">
        <v>0.67013888888888884</v>
      </c>
      <c r="J1476" s="1" t="s">
        <v>7</v>
      </c>
      <c r="K1476" s="39">
        <v>30050</v>
      </c>
      <c r="L1476" t="s">
        <v>1717</v>
      </c>
      <c r="M1476" s="12">
        <f t="shared" si="166"/>
        <v>0</v>
      </c>
      <c r="N1476" s="12">
        <v>0</v>
      </c>
      <c r="O1476" s="1">
        <v>0</v>
      </c>
      <c r="P1476" s="12">
        <f t="shared" si="176"/>
        <v>0</v>
      </c>
      <c r="Q1476" s="12">
        <f t="shared" si="177"/>
        <v>1</v>
      </c>
      <c r="R1476" s="12">
        <f t="shared" si="178"/>
        <v>0</v>
      </c>
      <c r="S1476" s="14">
        <f t="shared" si="170"/>
        <v>0</v>
      </c>
      <c r="T1476" s="1">
        <f t="shared" si="171"/>
        <v>1</v>
      </c>
      <c r="U1476" s="1">
        <f t="shared" si="172"/>
        <v>1</v>
      </c>
      <c r="V1476" t="s">
        <v>2537</v>
      </c>
      <c r="W1476" s="1">
        <v>0</v>
      </c>
      <c r="X1476" s="1">
        <v>0</v>
      </c>
      <c r="Y1476" s="63"/>
    </row>
    <row r="1477" spans="2:25" x14ac:dyDescent="0.3">
      <c r="B1477" s="1">
        <v>37</v>
      </c>
      <c r="C1477" t="s">
        <v>156</v>
      </c>
      <c r="D1477" t="s">
        <v>80</v>
      </c>
      <c r="E1477" s="1" t="s">
        <v>1018</v>
      </c>
      <c r="F1477" t="s">
        <v>35</v>
      </c>
      <c r="G1477" s="62" t="s">
        <v>19</v>
      </c>
      <c r="H1477" s="1">
        <v>2019</v>
      </c>
      <c r="I1477" s="64">
        <v>0.54513888888888895</v>
      </c>
      <c r="J1477" s="1" t="s">
        <v>8</v>
      </c>
      <c r="K1477" s="39">
        <v>27964</v>
      </c>
      <c r="L1477" t="s">
        <v>1728</v>
      </c>
      <c r="M1477" s="12">
        <f t="shared" ref="M1477:M1521" si="179">IF(B1477=1,1,0)</f>
        <v>0</v>
      </c>
      <c r="N1477" s="12">
        <v>0</v>
      </c>
      <c r="O1477" s="1">
        <v>0</v>
      </c>
      <c r="P1477" s="12">
        <f t="shared" si="176"/>
        <v>0</v>
      </c>
      <c r="Q1477" s="12">
        <f t="shared" si="177"/>
        <v>1</v>
      </c>
      <c r="R1477" s="12">
        <f t="shared" si="178"/>
        <v>0</v>
      </c>
      <c r="S1477" s="14">
        <f t="shared" si="170"/>
        <v>0</v>
      </c>
      <c r="T1477" s="1">
        <f t="shared" si="171"/>
        <v>0</v>
      </c>
      <c r="U1477" s="1">
        <f t="shared" si="172"/>
        <v>1</v>
      </c>
      <c r="V1477" t="s">
        <v>2538</v>
      </c>
      <c r="W1477" s="1">
        <v>0</v>
      </c>
      <c r="X1477" s="1">
        <v>0</v>
      </c>
      <c r="Y1477" s="63"/>
    </row>
    <row r="1478" spans="2:25" x14ac:dyDescent="0.3">
      <c r="B1478" s="1">
        <v>38</v>
      </c>
      <c r="C1478" t="s">
        <v>172</v>
      </c>
      <c r="D1478" t="s">
        <v>72</v>
      </c>
      <c r="E1478" s="1" t="s">
        <v>1020</v>
      </c>
      <c r="F1478" t="s">
        <v>35</v>
      </c>
      <c r="G1478" s="62" t="s">
        <v>26</v>
      </c>
      <c r="H1478" s="1">
        <v>2019</v>
      </c>
      <c r="I1478" s="64">
        <v>0.79513888888888884</v>
      </c>
      <c r="J1478" s="1" t="s">
        <v>10</v>
      </c>
      <c r="K1478" s="39">
        <v>21644</v>
      </c>
      <c r="L1478" t="s">
        <v>1866</v>
      </c>
      <c r="M1478" s="12">
        <f t="shared" si="179"/>
        <v>0</v>
      </c>
      <c r="N1478" s="12">
        <v>0</v>
      </c>
      <c r="O1478" s="1">
        <v>1</v>
      </c>
      <c r="P1478" s="12">
        <f t="shared" si="176"/>
        <v>0</v>
      </c>
      <c r="Q1478" s="12">
        <f t="shared" si="177"/>
        <v>0</v>
      </c>
      <c r="R1478" s="12">
        <f t="shared" si="178"/>
        <v>0</v>
      </c>
      <c r="S1478" s="14">
        <f t="shared" si="170"/>
        <v>1</v>
      </c>
      <c r="T1478" s="1">
        <f t="shared" si="171"/>
        <v>0</v>
      </c>
      <c r="U1478" s="1">
        <f t="shared" si="172"/>
        <v>1</v>
      </c>
      <c r="V1478" t="s">
        <v>2539</v>
      </c>
      <c r="W1478" s="1">
        <v>0</v>
      </c>
      <c r="X1478" s="1">
        <v>0</v>
      </c>
      <c r="Y1478" s="63"/>
    </row>
    <row r="1479" spans="2:25" x14ac:dyDescent="0.3">
      <c r="B1479" s="1">
        <v>39</v>
      </c>
      <c r="C1479" t="s">
        <v>172</v>
      </c>
      <c r="D1479" t="s">
        <v>72</v>
      </c>
      <c r="E1479" s="31" t="s">
        <v>1021</v>
      </c>
      <c r="F1479" t="s">
        <v>35</v>
      </c>
      <c r="G1479" s="62" t="s">
        <v>27</v>
      </c>
      <c r="H1479" s="1">
        <v>2019</v>
      </c>
      <c r="I1479" s="64">
        <v>0.62847222222222221</v>
      </c>
      <c r="J1479" s="1" t="s">
        <v>11</v>
      </c>
      <c r="K1479" s="39">
        <v>13408</v>
      </c>
      <c r="L1479" t="s">
        <v>1734</v>
      </c>
      <c r="M1479" s="12">
        <f t="shared" si="179"/>
        <v>0</v>
      </c>
      <c r="N1479" s="12">
        <v>0</v>
      </c>
      <c r="O1479" s="1">
        <v>1</v>
      </c>
      <c r="P1479" s="12">
        <f t="shared" si="176"/>
        <v>0</v>
      </c>
      <c r="Q1479" s="12">
        <f t="shared" si="177"/>
        <v>0</v>
      </c>
      <c r="R1479" s="12">
        <f t="shared" si="178"/>
        <v>0</v>
      </c>
      <c r="S1479" s="14">
        <f t="shared" si="170"/>
        <v>0</v>
      </c>
      <c r="T1479" s="1">
        <f t="shared" si="171"/>
        <v>0</v>
      </c>
      <c r="U1479" s="1">
        <f t="shared" si="172"/>
        <v>1</v>
      </c>
      <c r="V1479"/>
      <c r="W1479" s="1">
        <v>0</v>
      </c>
      <c r="X1479" s="1">
        <v>0</v>
      </c>
      <c r="Y1479" s="63"/>
    </row>
    <row r="1480" spans="2:25" x14ac:dyDescent="0.3">
      <c r="B1480" s="1">
        <v>40</v>
      </c>
      <c r="C1480" t="s">
        <v>160</v>
      </c>
      <c r="D1480" t="s">
        <v>92</v>
      </c>
      <c r="E1480" s="1" t="s">
        <v>1023</v>
      </c>
      <c r="F1480" t="s">
        <v>35</v>
      </c>
      <c r="G1480" s="62" t="s">
        <v>47</v>
      </c>
      <c r="H1480" s="1">
        <v>2019</v>
      </c>
      <c r="I1480" s="64">
        <v>0.79513888888888884</v>
      </c>
      <c r="J1480" s="1" t="s">
        <v>5</v>
      </c>
      <c r="K1480" s="39">
        <v>21248</v>
      </c>
      <c r="L1480" t="s">
        <v>1805</v>
      </c>
      <c r="M1480" s="12">
        <f t="shared" si="179"/>
        <v>0</v>
      </c>
      <c r="N1480" s="12">
        <v>0</v>
      </c>
      <c r="O1480" s="1">
        <v>0</v>
      </c>
      <c r="P1480" s="12">
        <f t="shared" si="176"/>
        <v>0</v>
      </c>
      <c r="Q1480" s="12">
        <f t="shared" si="177"/>
        <v>0</v>
      </c>
      <c r="R1480" s="12">
        <f t="shared" si="178"/>
        <v>0</v>
      </c>
      <c r="S1480" s="14">
        <f t="shared" si="170"/>
        <v>1</v>
      </c>
      <c r="T1480" s="1">
        <f t="shared" si="171"/>
        <v>0</v>
      </c>
      <c r="U1480" s="1">
        <f t="shared" si="172"/>
        <v>1</v>
      </c>
      <c r="V1480" t="s">
        <v>2540</v>
      </c>
      <c r="W1480" s="1">
        <v>0</v>
      </c>
      <c r="X1480" s="1">
        <v>0</v>
      </c>
      <c r="Y1480" s="63"/>
    </row>
    <row r="1481" spans="2:25" x14ac:dyDescent="0.3">
      <c r="B1481" s="1">
        <v>41</v>
      </c>
      <c r="C1481" t="s">
        <v>160</v>
      </c>
      <c r="D1481" t="s">
        <v>92</v>
      </c>
      <c r="E1481" s="1" t="s">
        <v>1024</v>
      </c>
      <c r="F1481" t="s">
        <v>35</v>
      </c>
      <c r="G1481" s="62" t="s">
        <v>29</v>
      </c>
      <c r="H1481" s="1">
        <v>2019</v>
      </c>
      <c r="I1481" s="64">
        <v>0.67013888888888884</v>
      </c>
      <c r="J1481" s="1" t="s">
        <v>7</v>
      </c>
      <c r="K1481" s="39">
        <v>26998</v>
      </c>
      <c r="L1481" t="s">
        <v>1729</v>
      </c>
      <c r="M1481" s="12">
        <f t="shared" si="179"/>
        <v>0</v>
      </c>
      <c r="N1481" s="12">
        <v>0</v>
      </c>
      <c r="O1481" s="1">
        <v>0</v>
      </c>
      <c r="P1481" s="12">
        <f t="shared" si="176"/>
        <v>0</v>
      </c>
      <c r="Q1481" s="12">
        <f t="shared" si="177"/>
        <v>0</v>
      </c>
      <c r="R1481" s="12">
        <f t="shared" si="178"/>
        <v>0</v>
      </c>
      <c r="S1481" s="14">
        <f t="shared" si="170"/>
        <v>0</v>
      </c>
      <c r="T1481" s="1">
        <f t="shared" si="171"/>
        <v>1</v>
      </c>
      <c r="U1481" s="1">
        <f t="shared" si="172"/>
        <v>1</v>
      </c>
      <c r="V1481" t="s">
        <v>2541</v>
      </c>
      <c r="W1481" s="1">
        <v>0</v>
      </c>
      <c r="X1481" s="1">
        <v>0</v>
      </c>
      <c r="Y1481" s="63"/>
    </row>
    <row r="1482" spans="2:25" x14ac:dyDescent="0.3">
      <c r="B1482" s="1">
        <v>42</v>
      </c>
      <c r="C1482" t="s">
        <v>160</v>
      </c>
      <c r="D1482" t="s">
        <v>92</v>
      </c>
      <c r="E1482" s="1" t="s">
        <v>1025</v>
      </c>
      <c r="F1482" t="s">
        <v>35</v>
      </c>
      <c r="G1482" s="62" t="s">
        <v>30</v>
      </c>
      <c r="H1482" s="1">
        <v>2019</v>
      </c>
      <c r="I1482" s="64">
        <v>0.54513888888888895</v>
      </c>
      <c r="J1482" s="1" t="s">
        <v>8</v>
      </c>
      <c r="K1482" s="39">
        <v>20048</v>
      </c>
      <c r="L1482" t="s">
        <v>1844</v>
      </c>
      <c r="M1482" s="12">
        <f t="shared" si="179"/>
        <v>0</v>
      </c>
      <c r="N1482" s="12">
        <v>0</v>
      </c>
      <c r="O1482" s="1">
        <v>0</v>
      </c>
      <c r="P1482" s="12">
        <f t="shared" si="176"/>
        <v>0</v>
      </c>
      <c r="Q1482" s="12">
        <f t="shared" si="177"/>
        <v>0</v>
      </c>
      <c r="R1482" s="12">
        <f t="shared" si="178"/>
        <v>0</v>
      </c>
      <c r="S1482" s="14">
        <f t="shared" si="170"/>
        <v>0</v>
      </c>
      <c r="T1482" s="1">
        <f t="shared" si="171"/>
        <v>0</v>
      </c>
      <c r="U1482" s="1">
        <f t="shared" si="172"/>
        <v>1</v>
      </c>
      <c r="V1482" t="s">
        <v>1907</v>
      </c>
      <c r="W1482" s="1">
        <v>0</v>
      </c>
      <c r="X1482" s="1">
        <v>0</v>
      </c>
      <c r="Y1482" s="63"/>
    </row>
    <row r="1483" spans="2:25" x14ac:dyDescent="0.3">
      <c r="B1483" s="1">
        <v>43</v>
      </c>
      <c r="C1483" t="s">
        <v>181</v>
      </c>
      <c r="D1483" t="s">
        <v>76</v>
      </c>
      <c r="E1483" s="1" t="s">
        <v>1030</v>
      </c>
      <c r="F1483" t="s">
        <v>48</v>
      </c>
      <c r="G1483" s="62" t="s">
        <v>45</v>
      </c>
      <c r="H1483" s="1">
        <v>2019</v>
      </c>
      <c r="I1483" s="64">
        <v>0.79513888888888884</v>
      </c>
      <c r="J1483" s="1" t="s">
        <v>5</v>
      </c>
      <c r="K1483" s="39">
        <v>22422</v>
      </c>
      <c r="L1483" t="s">
        <v>1747</v>
      </c>
      <c r="M1483" s="12">
        <f t="shared" si="179"/>
        <v>0</v>
      </c>
      <c r="N1483" s="12">
        <v>0</v>
      </c>
      <c r="O1483" s="1">
        <v>0</v>
      </c>
      <c r="P1483" s="12">
        <f t="shared" si="176"/>
        <v>0</v>
      </c>
      <c r="Q1483" s="12">
        <f t="shared" si="177"/>
        <v>0</v>
      </c>
      <c r="R1483" s="12">
        <f t="shared" si="178"/>
        <v>0</v>
      </c>
      <c r="S1483" s="14">
        <f t="shared" si="170"/>
        <v>1</v>
      </c>
      <c r="T1483" s="1">
        <f t="shared" si="171"/>
        <v>0</v>
      </c>
      <c r="U1483" s="1">
        <f t="shared" si="172"/>
        <v>0</v>
      </c>
      <c r="V1483" t="s">
        <v>2040</v>
      </c>
      <c r="W1483" s="1">
        <v>0</v>
      </c>
      <c r="X1483" s="1">
        <v>0</v>
      </c>
      <c r="Y1483" s="63"/>
    </row>
    <row r="1484" spans="2:25" x14ac:dyDescent="0.3">
      <c r="B1484" s="1">
        <v>44</v>
      </c>
      <c r="C1484" t="s">
        <v>181</v>
      </c>
      <c r="D1484" t="s">
        <v>76</v>
      </c>
      <c r="E1484" s="1" t="s">
        <v>1031</v>
      </c>
      <c r="F1484" t="s">
        <v>48</v>
      </c>
      <c r="G1484" s="62" t="s">
        <v>32</v>
      </c>
      <c r="H1484" s="1">
        <v>2019</v>
      </c>
      <c r="I1484" s="64">
        <v>0.54513888888888895</v>
      </c>
      <c r="J1484" s="1" t="s">
        <v>7</v>
      </c>
      <c r="K1484" s="39">
        <v>22596</v>
      </c>
      <c r="L1484" t="s">
        <v>1812</v>
      </c>
      <c r="M1484" s="12">
        <f t="shared" si="179"/>
        <v>0</v>
      </c>
      <c r="N1484" s="12">
        <v>0</v>
      </c>
      <c r="O1484" s="1">
        <v>0</v>
      </c>
      <c r="P1484" s="12">
        <f t="shared" si="176"/>
        <v>0</v>
      </c>
      <c r="Q1484" s="12">
        <f t="shared" si="177"/>
        <v>0</v>
      </c>
      <c r="R1484" s="12">
        <f t="shared" si="178"/>
        <v>0</v>
      </c>
      <c r="S1484" s="14">
        <f t="shared" si="170"/>
        <v>0</v>
      </c>
      <c r="T1484" s="1">
        <f t="shared" si="171"/>
        <v>1</v>
      </c>
      <c r="U1484" s="1">
        <f t="shared" si="172"/>
        <v>0</v>
      </c>
      <c r="V1484" t="s">
        <v>2542</v>
      </c>
      <c r="W1484" s="1">
        <v>0</v>
      </c>
      <c r="X1484" s="1">
        <v>1</v>
      </c>
      <c r="Y1484" s="63"/>
    </row>
    <row r="1485" spans="2:25" x14ac:dyDescent="0.3">
      <c r="B1485" s="1">
        <v>45</v>
      </c>
      <c r="C1485" t="s">
        <v>181</v>
      </c>
      <c r="D1485" t="s">
        <v>76</v>
      </c>
      <c r="E1485" s="1" t="s">
        <v>1031</v>
      </c>
      <c r="F1485" t="s">
        <v>48</v>
      </c>
      <c r="G1485" s="62" t="s">
        <v>32</v>
      </c>
      <c r="H1485" s="1">
        <v>2019</v>
      </c>
      <c r="I1485" s="64">
        <v>0.79513888888888884</v>
      </c>
      <c r="J1485" s="1" t="s">
        <v>7</v>
      </c>
      <c r="K1485" s="39">
        <v>24810</v>
      </c>
      <c r="L1485" t="s">
        <v>1747</v>
      </c>
      <c r="M1485" s="12">
        <f t="shared" si="179"/>
        <v>0</v>
      </c>
      <c r="N1485" s="12">
        <v>0</v>
      </c>
      <c r="O1485" s="1">
        <v>0</v>
      </c>
      <c r="P1485" s="12">
        <f t="shared" si="176"/>
        <v>0</v>
      </c>
      <c r="Q1485" s="12">
        <f t="shared" si="177"/>
        <v>0</v>
      </c>
      <c r="R1485" s="12">
        <f t="shared" si="178"/>
        <v>0</v>
      </c>
      <c r="S1485" s="14">
        <f t="shared" si="170"/>
        <v>1</v>
      </c>
      <c r="T1485" s="1">
        <f t="shared" si="171"/>
        <v>1</v>
      </c>
      <c r="U1485" s="1">
        <f t="shared" si="172"/>
        <v>0</v>
      </c>
      <c r="V1485" t="s">
        <v>2421</v>
      </c>
      <c r="W1485" s="1">
        <v>0</v>
      </c>
      <c r="X1485" s="1">
        <v>0</v>
      </c>
      <c r="Y1485" s="63"/>
    </row>
    <row r="1486" spans="2:25" x14ac:dyDescent="0.3">
      <c r="B1486" s="1">
        <v>46</v>
      </c>
      <c r="C1486" t="s">
        <v>181</v>
      </c>
      <c r="D1486" t="s">
        <v>76</v>
      </c>
      <c r="E1486" s="1" t="s">
        <v>1032</v>
      </c>
      <c r="F1486" t="s">
        <v>48</v>
      </c>
      <c r="G1486" s="62" t="s">
        <v>17</v>
      </c>
      <c r="H1486" s="1">
        <v>2019</v>
      </c>
      <c r="I1486" s="64">
        <v>0.54513888888888895</v>
      </c>
      <c r="J1486" s="1" t="s">
        <v>8</v>
      </c>
      <c r="K1486" s="39">
        <v>14082</v>
      </c>
      <c r="L1486" t="s">
        <v>1721</v>
      </c>
      <c r="M1486" s="12">
        <f t="shared" si="179"/>
        <v>0</v>
      </c>
      <c r="N1486" s="12">
        <v>0</v>
      </c>
      <c r="O1486" s="1">
        <v>0</v>
      </c>
      <c r="P1486" s="12">
        <f t="shared" si="176"/>
        <v>0</v>
      </c>
      <c r="Q1486" s="12">
        <f t="shared" si="177"/>
        <v>0</v>
      </c>
      <c r="R1486" s="12">
        <f t="shared" si="178"/>
        <v>0</v>
      </c>
      <c r="S1486" s="14">
        <f t="shared" si="170"/>
        <v>0</v>
      </c>
      <c r="T1486" s="1">
        <f t="shared" si="171"/>
        <v>0</v>
      </c>
      <c r="U1486" s="1">
        <f t="shared" si="172"/>
        <v>0</v>
      </c>
      <c r="V1486" t="s">
        <v>1907</v>
      </c>
      <c r="W1486" s="1">
        <v>0</v>
      </c>
      <c r="X1486" s="1">
        <v>0</v>
      </c>
      <c r="Y1486" s="63"/>
    </row>
    <row r="1487" spans="2:25" x14ac:dyDescent="0.3">
      <c r="B1487" s="1">
        <v>47</v>
      </c>
      <c r="C1487" t="s">
        <v>178</v>
      </c>
      <c r="D1487" t="s">
        <v>1884</v>
      </c>
      <c r="E1487" s="1" t="s">
        <v>2480</v>
      </c>
      <c r="F1487" t="s">
        <v>48</v>
      </c>
      <c r="G1487" s="62" t="s">
        <v>19</v>
      </c>
      <c r="H1487" s="1">
        <v>2019</v>
      </c>
      <c r="I1487" s="64">
        <v>0.79513888888888884</v>
      </c>
      <c r="J1487" s="1" t="s">
        <v>10</v>
      </c>
      <c r="K1487" s="39">
        <v>23362</v>
      </c>
      <c r="L1487" t="s">
        <v>1737</v>
      </c>
      <c r="M1487" s="12">
        <f t="shared" si="179"/>
        <v>0</v>
      </c>
      <c r="N1487" s="12">
        <v>0</v>
      </c>
      <c r="O1487" s="1">
        <v>0</v>
      </c>
      <c r="P1487" s="12">
        <f t="shared" si="176"/>
        <v>0</v>
      </c>
      <c r="Q1487" s="12">
        <f t="shared" si="177"/>
        <v>0</v>
      </c>
      <c r="R1487" s="12">
        <f t="shared" si="178"/>
        <v>1</v>
      </c>
      <c r="S1487" s="14">
        <f t="shared" si="170"/>
        <v>1</v>
      </c>
      <c r="T1487" s="1">
        <f t="shared" si="171"/>
        <v>0</v>
      </c>
      <c r="U1487" s="1">
        <f t="shared" si="172"/>
        <v>0</v>
      </c>
      <c r="V1487" t="s">
        <v>2543</v>
      </c>
      <c r="W1487" s="1">
        <v>1</v>
      </c>
      <c r="X1487" s="1">
        <v>0</v>
      </c>
      <c r="Y1487" s="63"/>
    </row>
    <row r="1488" spans="2:25" x14ac:dyDescent="0.3">
      <c r="B1488" s="1">
        <v>48</v>
      </c>
      <c r="C1488" t="s">
        <v>178</v>
      </c>
      <c r="D1488" t="s">
        <v>1884</v>
      </c>
      <c r="E1488" s="1" t="s">
        <v>2481</v>
      </c>
      <c r="F1488" t="s">
        <v>48</v>
      </c>
      <c r="G1488" s="62" t="s">
        <v>21</v>
      </c>
      <c r="H1488" s="1">
        <v>2019</v>
      </c>
      <c r="I1488" s="64">
        <v>0.79513888888888884</v>
      </c>
      <c r="J1488" s="1" t="s">
        <v>11</v>
      </c>
      <c r="K1488" s="39">
        <v>20786</v>
      </c>
      <c r="L1488" t="s">
        <v>1774</v>
      </c>
      <c r="M1488" s="12">
        <f t="shared" si="179"/>
        <v>0</v>
      </c>
      <c r="N1488" s="12">
        <v>0</v>
      </c>
      <c r="O1488" s="1">
        <v>0</v>
      </c>
      <c r="P1488" s="12">
        <f t="shared" si="176"/>
        <v>0</v>
      </c>
      <c r="Q1488" s="12">
        <f t="shared" si="177"/>
        <v>0</v>
      </c>
      <c r="R1488" s="12">
        <f t="shared" si="178"/>
        <v>1</v>
      </c>
      <c r="S1488" s="14">
        <f t="shared" si="170"/>
        <v>1</v>
      </c>
      <c r="T1488" s="1">
        <f t="shared" si="171"/>
        <v>0</v>
      </c>
      <c r="U1488" s="1">
        <f t="shared" si="172"/>
        <v>0</v>
      </c>
      <c r="V1488" t="s">
        <v>2544</v>
      </c>
      <c r="W1488" s="1">
        <v>0</v>
      </c>
      <c r="X1488" s="1">
        <v>0</v>
      </c>
      <c r="Y1488" s="63"/>
    </row>
    <row r="1489" spans="2:25" x14ac:dyDescent="0.3">
      <c r="B1489" s="1">
        <v>49</v>
      </c>
      <c r="C1489" t="s">
        <v>156</v>
      </c>
      <c r="D1489" t="s">
        <v>80</v>
      </c>
      <c r="E1489" s="1" t="s">
        <v>2482</v>
      </c>
      <c r="F1489" t="s">
        <v>48</v>
      </c>
      <c r="G1489" s="62" t="s">
        <v>23</v>
      </c>
      <c r="H1489" s="1">
        <v>2019</v>
      </c>
      <c r="I1489" s="64">
        <v>0.79513888888888884</v>
      </c>
      <c r="J1489" s="1" t="s">
        <v>5</v>
      </c>
      <c r="K1489" s="39">
        <v>18243</v>
      </c>
      <c r="L1489" t="s">
        <v>2517</v>
      </c>
      <c r="M1489" s="12">
        <f t="shared" si="179"/>
        <v>0</v>
      </c>
      <c r="N1489" s="12">
        <v>0</v>
      </c>
      <c r="O1489" s="1">
        <v>0</v>
      </c>
      <c r="P1489" s="12">
        <f t="shared" si="176"/>
        <v>0</v>
      </c>
      <c r="Q1489" s="12">
        <f t="shared" si="177"/>
        <v>1</v>
      </c>
      <c r="R1489" s="12">
        <f t="shared" si="178"/>
        <v>0</v>
      </c>
      <c r="S1489" s="14">
        <f t="shared" si="170"/>
        <v>1</v>
      </c>
      <c r="T1489" s="1">
        <f t="shared" si="171"/>
        <v>0</v>
      </c>
      <c r="U1489" s="1">
        <f t="shared" si="172"/>
        <v>0</v>
      </c>
      <c r="V1489" t="s">
        <v>2040</v>
      </c>
      <c r="W1489" s="1">
        <v>0</v>
      </c>
      <c r="X1489" s="1">
        <v>0</v>
      </c>
      <c r="Y1489" s="63"/>
    </row>
    <row r="1490" spans="2:25" x14ac:dyDescent="0.3">
      <c r="B1490" s="1">
        <v>50</v>
      </c>
      <c r="C1490" t="s">
        <v>156</v>
      </c>
      <c r="D1490" t="s">
        <v>80</v>
      </c>
      <c r="E1490" s="1" t="s">
        <v>2483</v>
      </c>
      <c r="F1490" t="s">
        <v>48</v>
      </c>
      <c r="G1490" s="62" t="s">
        <v>24</v>
      </c>
      <c r="H1490" s="1">
        <v>2019</v>
      </c>
      <c r="I1490" s="64">
        <v>0.79513888888888884</v>
      </c>
      <c r="J1490" s="1" t="s">
        <v>7</v>
      </c>
      <c r="K1490" s="39">
        <v>21339</v>
      </c>
      <c r="L1490" t="s">
        <v>2518</v>
      </c>
      <c r="M1490" s="12">
        <f t="shared" si="179"/>
        <v>0</v>
      </c>
      <c r="N1490" s="12">
        <v>0</v>
      </c>
      <c r="O1490" s="1">
        <v>0</v>
      </c>
      <c r="P1490" s="12">
        <f t="shared" si="176"/>
        <v>0</v>
      </c>
      <c r="Q1490" s="12">
        <f t="shared" si="177"/>
        <v>1</v>
      </c>
      <c r="R1490" s="12">
        <f t="shared" si="178"/>
        <v>0</v>
      </c>
      <c r="S1490" s="14">
        <f t="shared" si="170"/>
        <v>1</v>
      </c>
      <c r="T1490" s="1">
        <f t="shared" si="171"/>
        <v>1</v>
      </c>
      <c r="U1490" s="1">
        <f t="shared" si="172"/>
        <v>0</v>
      </c>
      <c r="V1490"/>
      <c r="W1490" s="1">
        <v>0</v>
      </c>
      <c r="X1490" s="1">
        <v>0</v>
      </c>
      <c r="Y1490" s="63"/>
    </row>
    <row r="1491" spans="2:25" x14ac:dyDescent="0.3">
      <c r="B1491" s="1">
        <v>51</v>
      </c>
      <c r="C1491" t="s">
        <v>156</v>
      </c>
      <c r="D1491" t="s">
        <v>80</v>
      </c>
      <c r="E1491" s="1" t="s">
        <v>2484</v>
      </c>
      <c r="F1491" t="s">
        <v>48</v>
      </c>
      <c r="G1491" s="62" t="s">
        <v>25</v>
      </c>
      <c r="H1491" s="1">
        <v>2019</v>
      </c>
      <c r="I1491" s="64">
        <v>0.54513888888888895</v>
      </c>
      <c r="J1491" s="1" t="s">
        <v>8</v>
      </c>
      <c r="K1491" s="39">
        <v>18173</v>
      </c>
      <c r="L1491" t="s">
        <v>2519</v>
      </c>
      <c r="M1491" s="12">
        <f t="shared" si="179"/>
        <v>0</v>
      </c>
      <c r="N1491" s="12">
        <v>0</v>
      </c>
      <c r="O1491" s="1">
        <v>0</v>
      </c>
      <c r="P1491" s="12">
        <f t="shared" si="176"/>
        <v>0</v>
      </c>
      <c r="Q1491" s="12">
        <f t="shared" si="177"/>
        <v>1</v>
      </c>
      <c r="R1491" s="12">
        <f t="shared" si="178"/>
        <v>0</v>
      </c>
      <c r="S1491" s="14">
        <f t="shared" si="170"/>
        <v>0</v>
      </c>
      <c r="T1491" s="1">
        <f t="shared" si="171"/>
        <v>0</v>
      </c>
      <c r="U1491" s="1">
        <f t="shared" si="172"/>
        <v>0</v>
      </c>
      <c r="V1491" t="s">
        <v>2545</v>
      </c>
      <c r="W1491" s="1">
        <v>0</v>
      </c>
      <c r="X1491" s="1">
        <v>0</v>
      </c>
      <c r="Y1491" s="63"/>
    </row>
    <row r="1492" spans="2:25" x14ac:dyDescent="0.3">
      <c r="B1492" s="1">
        <v>52</v>
      </c>
      <c r="C1492" t="s">
        <v>157</v>
      </c>
      <c r="D1492" t="s">
        <v>79</v>
      </c>
      <c r="E1492" s="1" t="s">
        <v>2485</v>
      </c>
      <c r="F1492" t="s">
        <v>52</v>
      </c>
      <c r="G1492" s="62" t="s">
        <v>2513</v>
      </c>
      <c r="H1492" s="1">
        <v>2019</v>
      </c>
      <c r="I1492" s="64">
        <v>0.79513888888888884</v>
      </c>
      <c r="J1492" s="1" t="s">
        <v>9</v>
      </c>
      <c r="K1492" s="39">
        <v>9716</v>
      </c>
      <c r="L1492" t="s">
        <v>1718</v>
      </c>
      <c r="M1492" s="12">
        <f t="shared" si="179"/>
        <v>0</v>
      </c>
      <c r="N1492" s="12">
        <v>0</v>
      </c>
      <c r="O1492" s="1">
        <v>0</v>
      </c>
      <c r="P1492" s="12">
        <f t="shared" si="176"/>
        <v>0</v>
      </c>
      <c r="Q1492" s="12">
        <f t="shared" si="177"/>
        <v>0</v>
      </c>
      <c r="R1492" s="12">
        <f t="shared" si="178"/>
        <v>0</v>
      </c>
      <c r="S1492" s="14">
        <f t="shared" si="170"/>
        <v>1</v>
      </c>
      <c r="T1492" s="1">
        <f t="shared" si="171"/>
        <v>0</v>
      </c>
      <c r="U1492" s="1">
        <f t="shared" si="172"/>
        <v>0</v>
      </c>
      <c r="V1492" t="s">
        <v>2546</v>
      </c>
      <c r="W1492" s="1">
        <v>0</v>
      </c>
      <c r="X1492" s="1">
        <v>0</v>
      </c>
      <c r="Y1492" s="63"/>
    </row>
    <row r="1493" spans="2:25" x14ac:dyDescent="0.3">
      <c r="B1493" s="1">
        <v>53</v>
      </c>
      <c r="C1493" t="s">
        <v>157</v>
      </c>
      <c r="D1493" t="s">
        <v>79</v>
      </c>
      <c r="E1493" s="31" t="s">
        <v>2486</v>
      </c>
      <c r="F1493" t="s">
        <v>52</v>
      </c>
      <c r="G1493" s="62" t="s">
        <v>2514</v>
      </c>
      <c r="H1493" s="1">
        <v>2019</v>
      </c>
      <c r="I1493" s="64">
        <v>0.79513888888888884</v>
      </c>
      <c r="J1493" s="1" t="s">
        <v>5</v>
      </c>
      <c r="K1493" s="39">
        <v>16331</v>
      </c>
      <c r="L1493" t="s">
        <v>1716</v>
      </c>
      <c r="M1493" s="12">
        <f t="shared" si="179"/>
        <v>0</v>
      </c>
      <c r="N1493" s="12">
        <v>0</v>
      </c>
      <c r="O1493" s="1">
        <v>0</v>
      </c>
      <c r="P1493" s="12">
        <f t="shared" si="176"/>
        <v>0</v>
      </c>
      <c r="Q1493" s="12">
        <f t="shared" si="177"/>
        <v>0</v>
      </c>
      <c r="R1493" s="12">
        <f t="shared" si="178"/>
        <v>0</v>
      </c>
      <c r="S1493" s="14">
        <f t="shared" ref="S1493:S1521" si="180">IF(I1493&gt;$S$2,1,0)</f>
        <v>1</v>
      </c>
      <c r="T1493" s="1">
        <f t="shared" ref="T1493:T1521" si="181">IF(J1493=$T$2,1,0)</f>
        <v>0</v>
      </c>
      <c r="U1493" s="1">
        <f t="shared" ref="U1493:U1521" si="182">IF(F1493=$U$2,1,0)</f>
        <v>0</v>
      </c>
      <c r="V1493" t="s">
        <v>2547</v>
      </c>
      <c r="W1493" s="1">
        <v>0</v>
      </c>
      <c r="X1493" s="1">
        <v>0</v>
      </c>
      <c r="Y1493" s="63"/>
    </row>
    <row r="1494" spans="2:25" x14ac:dyDescent="0.3">
      <c r="B1494" s="1">
        <v>54</v>
      </c>
      <c r="C1494" t="s">
        <v>157</v>
      </c>
      <c r="D1494" t="s">
        <v>79</v>
      </c>
      <c r="E1494" s="1" t="s">
        <v>2487</v>
      </c>
      <c r="F1494" t="s">
        <v>52</v>
      </c>
      <c r="G1494" s="62" t="s">
        <v>2511</v>
      </c>
      <c r="H1494" s="1">
        <v>2019</v>
      </c>
      <c r="I1494" s="64">
        <v>0.79513888888888884</v>
      </c>
      <c r="J1494" s="1" t="s">
        <v>7</v>
      </c>
      <c r="K1494" s="39">
        <v>12951</v>
      </c>
      <c r="L1494" t="s">
        <v>1777</v>
      </c>
      <c r="M1494" s="12">
        <f t="shared" si="179"/>
        <v>0</v>
      </c>
      <c r="N1494" s="12">
        <v>0</v>
      </c>
      <c r="O1494" s="1">
        <v>0</v>
      </c>
      <c r="P1494" s="12">
        <f t="shared" si="176"/>
        <v>0</v>
      </c>
      <c r="Q1494" s="12">
        <f t="shared" si="177"/>
        <v>0</v>
      </c>
      <c r="R1494" s="12">
        <f t="shared" si="178"/>
        <v>0</v>
      </c>
      <c r="S1494" s="14">
        <f t="shared" si="180"/>
        <v>1</v>
      </c>
      <c r="T1494" s="1">
        <f t="shared" si="181"/>
        <v>1</v>
      </c>
      <c r="U1494" s="1">
        <f t="shared" si="182"/>
        <v>0</v>
      </c>
      <c r="V1494" t="s">
        <v>2548</v>
      </c>
      <c r="W1494" s="1">
        <v>0</v>
      </c>
      <c r="X1494" s="1">
        <v>0</v>
      </c>
      <c r="Y1494" s="63"/>
    </row>
    <row r="1495" spans="2:25" x14ac:dyDescent="0.3">
      <c r="B1495" s="1">
        <v>55</v>
      </c>
      <c r="C1495" t="s">
        <v>157</v>
      </c>
      <c r="D1495" t="s">
        <v>79</v>
      </c>
      <c r="E1495" s="1" t="s">
        <v>2488</v>
      </c>
      <c r="F1495" t="s">
        <v>52</v>
      </c>
      <c r="G1495" s="62" t="s">
        <v>2506</v>
      </c>
      <c r="H1495" s="1">
        <v>2019</v>
      </c>
      <c r="I1495" s="64">
        <v>0.54513888888888895</v>
      </c>
      <c r="J1495" s="1" t="s">
        <v>8</v>
      </c>
      <c r="K1495" s="39">
        <v>18837</v>
      </c>
      <c r="L1495" t="s">
        <v>1719</v>
      </c>
      <c r="M1495" s="12">
        <f t="shared" si="179"/>
        <v>0</v>
      </c>
      <c r="N1495" s="12">
        <v>0</v>
      </c>
      <c r="O1495" s="1">
        <v>0</v>
      </c>
      <c r="P1495" s="12">
        <f t="shared" si="176"/>
        <v>0</v>
      </c>
      <c r="Q1495" s="12">
        <f t="shared" si="177"/>
        <v>0</v>
      </c>
      <c r="R1495" s="12">
        <f t="shared" si="178"/>
        <v>0</v>
      </c>
      <c r="S1495" s="14">
        <f t="shared" si="180"/>
        <v>0</v>
      </c>
      <c r="T1495" s="1">
        <f t="shared" si="181"/>
        <v>0</v>
      </c>
      <c r="U1495" s="1">
        <f t="shared" si="182"/>
        <v>0</v>
      </c>
      <c r="V1495" t="s">
        <v>2549</v>
      </c>
      <c r="W1495" s="1">
        <v>0</v>
      </c>
      <c r="X1495" s="1">
        <v>0</v>
      </c>
      <c r="Y1495" s="63"/>
    </row>
    <row r="1496" spans="2:25" x14ac:dyDescent="0.3">
      <c r="B1496" s="1">
        <v>56</v>
      </c>
      <c r="C1496" t="s">
        <v>162</v>
      </c>
      <c r="D1496" t="s">
        <v>75</v>
      </c>
      <c r="E1496" s="1" t="s">
        <v>2489</v>
      </c>
      <c r="F1496" t="s">
        <v>52</v>
      </c>
      <c r="G1496" s="62" t="s">
        <v>2512</v>
      </c>
      <c r="H1496" s="1">
        <v>2019</v>
      </c>
      <c r="I1496" s="64">
        <v>0.79513888888888884</v>
      </c>
      <c r="J1496" s="1" t="s">
        <v>6</v>
      </c>
      <c r="K1496" s="39">
        <v>20151</v>
      </c>
      <c r="L1496" t="s">
        <v>1733</v>
      </c>
      <c r="M1496" s="12">
        <f t="shared" si="179"/>
        <v>0</v>
      </c>
      <c r="N1496" s="12">
        <v>0</v>
      </c>
      <c r="O1496" s="1">
        <v>0</v>
      </c>
      <c r="P1496" s="12">
        <f t="shared" si="176"/>
        <v>1</v>
      </c>
      <c r="Q1496" s="12">
        <f t="shared" si="177"/>
        <v>0</v>
      </c>
      <c r="R1496" s="12">
        <f t="shared" si="178"/>
        <v>0</v>
      </c>
      <c r="S1496" s="14">
        <f t="shared" si="180"/>
        <v>1</v>
      </c>
      <c r="T1496" s="1">
        <f t="shared" si="181"/>
        <v>0</v>
      </c>
      <c r="U1496" s="1">
        <f t="shared" si="182"/>
        <v>0</v>
      </c>
      <c r="V1496"/>
      <c r="W1496" s="1">
        <v>0</v>
      </c>
      <c r="X1496" s="1">
        <v>0</v>
      </c>
      <c r="Y1496" s="63"/>
    </row>
    <row r="1497" spans="2:25" x14ac:dyDescent="0.3">
      <c r="B1497" s="1">
        <v>57</v>
      </c>
      <c r="C1497" t="s">
        <v>162</v>
      </c>
      <c r="D1497" t="s">
        <v>75</v>
      </c>
      <c r="E1497" s="1" t="s">
        <v>2490</v>
      </c>
      <c r="F1497" t="s">
        <v>52</v>
      </c>
      <c r="G1497" s="62" t="s">
        <v>2507</v>
      </c>
      <c r="H1497" s="1">
        <v>2019</v>
      </c>
      <c r="I1497" s="64">
        <v>0.79513888888888884</v>
      </c>
      <c r="J1497" s="1" t="s">
        <v>10</v>
      </c>
      <c r="K1497" s="39">
        <v>17201</v>
      </c>
      <c r="L1497" t="s">
        <v>1715</v>
      </c>
      <c r="M1497" s="12">
        <f t="shared" si="179"/>
        <v>0</v>
      </c>
      <c r="N1497" s="12">
        <v>0</v>
      </c>
      <c r="O1497" s="1">
        <v>0</v>
      </c>
      <c r="P1497" s="12">
        <f t="shared" si="176"/>
        <v>1</v>
      </c>
      <c r="Q1497" s="12">
        <f t="shared" si="177"/>
        <v>0</v>
      </c>
      <c r="R1497" s="12">
        <f t="shared" si="178"/>
        <v>0</v>
      </c>
      <c r="S1497" s="14">
        <f t="shared" si="180"/>
        <v>1</v>
      </c>
      <c r="T1497" s="1">
        <f t="shared" si="181"/>
        <v>0</v>
      </c>
      <c r="U1497" s="1">
        <f t="shared" si="182"/>
        <v>0</v>
      </c>
      <c r="V1497"/>
      <c r="W1497" s="1">
        <v>0</v>
      </c>
      <c r="X1497" s="1">
        <v>0</v>
      </c>
      <c r="Y1497" s="63"/>
    </row>
    <row r="1498" spans="2:25" x14ac:dyDescent="0.3">
      <c r="B1498" s="1">
        <v>58</v>
      </c>
      <c r="C1498" t="s">
        <v>162</v>
      </c>
      <c r="D1498" t="s">
        <v>75</v>
      </c>
      <c r="E1498" s="1" t="s">
        <v>2491</v>
      </c>
      <c r="F1498" t="s">
        <v>52</v>
      </c>
      <c r="G1498" s="62" t="s">
        <v>2508</v>
      </c>
      <c r="H1498" s="1">
        <v>2019</v>
      </c>
      <c r="I1498" s="64">
        <v>0.79513888888888884</v>
      </c>
      <c r="J1498" s="1" t="s">
        <v>11</v>
      </c>
      <c r="K1498" s="39">
        <v>16299</v>
      </c>
      <c r="L1498" t="s">
        <v>1841</v>
      </c>
      <c r="M1498" s="12">
        <f t="shared" si="179"/>
        <v>0</v>
      </c>
      <c r="N1498" s="12">
        <v>0</v>
      </c>
      <c r="O1498" s="1">
        <v>0</v>
      </c>
      <c r="P1498" s="12">
        <f t="shared" si="176"/>
        <v>1</v>
      </c>
      <c r="Q1498" s="12">
        <f t="shared" si="177"/>
        <v>0</v>
      </c>
      <c r="R1498" s="12">
        <f t="shared" si="178"/>
        <v>0</v>
      </c>
      <c r="S1498" s="14">
        <f t="shared" si="180"/>
        <v>1</v>
      </c>
      <c r="T1498" s="1">
        <f t="shared" si="181"/>
        <v>0</v>
      </c>
      <c r="U1498" s="1">
        <f t="shared" si="182"/>
        <v>0</v>
      </c>
      <c r="V1498"/>
      <c r="W1498" s="1">
        <v>0</v>
      </c>
      <c r="X1498" s="1">
        <v>0</v>
      </c>
      <c r="Y1498" s="63"/>
    </row>
    <row r="1499" spans="2:25" x14ac:dyDescent="0.3">
      <c r="B1499" s="1">
        <v>59</v>
      </c>
      <c r="C1499" t="s">
        <v>176</v>
      </c>
      <c r="D1499" t="s">
        <v>68</v>
      </c>
      <c r="E1499" s="1" t="s">
        <v>2492</v>
      </c>
      <c r="F1499" t="s">
        <v>52</v>
      </c>
      <c r="G1499" s="62" t="s">
        <v>2510</v>
      </c>
      <c r="H1499" s="1">
        <v>2019</v>
      </c>
      <c r="I1499" s="64">
        <v>0.79513888888888884</v>
      </c>
      <c r="J1499" s="1" t="s">
        <v>5</v>
      </c>
      <c r="K1499" s="39">
        <v>19407</v>
      </c>
      <c r="L1499" t="s">
        <v>1777</v>
      </c>
      <c r="M1499" s="12">
        <f t="shared" si="179"/>
        <v>0</v>
      </c>
      <c r="N1499" s="12">
        <v>0</v>
      </c>
      <c r="O1499" s="1">
        <v>0</v>
      </c>
      <c r="P1499" s="12">
        <f t="shared" si="176"/>
        <v>0</v>
      </c>
      <c r="Q1499" s="12">
        <f t="shared" si="177"/>
        <v>0</v>
      </c>
      <c r="R1499" s="12">
        <f t="shared" si="178"/>
        <v>0</v>
      </c>
      <c r="S1499" s="14">
        <f t="shared" si="180"/>
        <v>1</v>
      </c>
      <c r="T1499" s="1">
        <f t="shared" si="181"/>
        <v>0</v>
      </c>
      <c r="U1499" s="1">
        <f t="shared" si="182"/>
        <v>0</v>
      </c>
      <c r="V1499" t="s">
        <v>2550</v>
      </c>
      <c r="W1499" s="1">
        <v>0</v>
      </c>
      <c r="X1499" s="1">
        <v>0</v>
      </c>
      <c r="Y1499" s="63"/>
    </row>
    <row r="1500" spans="2:25" x14ac:dyDescent="0.3">
      <c r="B1500" s="1">
        <v>60</v>
      </c>
      <c r="C1500" t="s">
        <v>176</v>
      </c>
      <c r="D1500" t="s">
        <v>68</v>
      </c>
      <c r="E1500" s="1" t="s">
        <v>2493</v>
      </c>
      <c r="F1500" t="s">
        <v>52</v>
      </c>
      <c r="G1500" s="62" t="s">
        <v>43</v>
      </c>
      <c r="H1500" s="1">
        <v>2019</v>
      </c>
      <c r="I1500" s="64">
        <v>0.79513888888888884</v>
      </c>
      <c r="J1500" s="1" t="s">
        <v>7</v>
      </c>
      <c r="K1500" s="39">
        <v>21903</v>
      </c>
      <c r="L1500" t="s">
        <v>1781</v>
      </c>
      <c r="M1500" s="12">
        <f t="shared" si="179"/>
        <v>0</v>
      </c>
      <c r="N1500" s="12">
        <v>0</v>
      </c>
      <c r="O1500" s="1">
        <v>0</v>
      </c>
      <c r="P1500" s="12">
        <f t="shared" si="176"/>
        <v>0</v>
      </c>
      <c r="Q1500" s="12">
        <f t="shared" si="177"/>
        <v>0</v>
      </c>
      <c r="R1500" s="12">
        <f t="shared" si="178"/>
        <v>0</v>
      </c>
      <c r="S1500" s="14">
        <f t="shared" si="180"/>
        <v>1</v>
      </c>
      <c r="T1500" s="1">
        <f t="shared" si="181"/>
        <v>1</v>
      </c>
      <c r="U1500" s="1">
        <f t="shared" si="182"/>
        <v>0</v>
      </c>
      <c r="V1500" t="s">
        <v>2551</v>
      </c>
      <c r="W1500" s="1">
        <v>0</v>
      </c>
      <c r="X1500" s="1">
        <v>0</v>
      </c>
      <c r="Y1500" s="63"/>
    </row>
    <row r="1501" spans="2:25" x14ac:dyDescent="0.3">
      <c r="B1501" s="1">
        <v>61</v>
      </c>
      <c r="C1501" t="s">
        <v>176</v>
      </c>
      <c r="D1501" t="s">
        <v>68</v>
      </c>
      <c r="E1501" s="1" t="s">
        <v>2494</v>
      </c>
      <c r="F1501" t="s">
        <v>52</v>
      </c>
      <c r="G1501" s="62" t="s">
        <v>44</v>
      </c>
      <c r="H1501" s="1">
        <v>2019</v>
      </c>
      <c r="I1501" s="64">
        <v>0.54513888888888895</v>
      </c>
      <c r="J1501" s="1" t="s">
        <v>8</v>
      </c>
      <c r="K1501" s="39">
        <v>17979</v>
      </c>
      <c r="L1501" t="s">
        <v>1775</v>
      </c>
      <c r="M1501" s="12">
        <f t="shared" si="179"/>
        <v>0</v>
      </c>
      <c r="N1501" s="12">
        <v>0</v>
      </c>
      <c r="O1501" s="1">
        <v>0</v>
      </c>
      <c r="P1501" s="12">
        <f t="shared" si="176"/>
        <v>0</v>
      </c>
      <c r="Q1501" s="12">
        <f t="shared" si="177"/>
        <v>0</v>
      </c>
      <c r="R1501" s="12">
        <f t="shared" si="178"/>
        <v>0</v>
      </c>
      <c r="S1501" s="14">
        <f t="shared" si="180"/>
        <v>0</v>
      </c>
      <c r="T1501" s="1">
        <f t="shared" si="181"/>
        <v>0</v>
      </c>
      <c r="U1501" s="1">
        <f t="shared" si="182"/>
        <v>0</v>
      </c>
      <c r="V1501" t="s">
        <v>2552</v>
      </c>
      <c r="W1501" s="1">
        <v>0</v>
      </c>
      <c r="X1501" s="1">
        <v>0</v>
      </c>
      <c r="Y1501" s="63"/>
    </row>
    <row r="1502" spans="2:25" x14ac:dyDescent="0.3">
      <c r="B1502" s="1">
        <v>62</v>
      </c>
      <c r="C1502" t="s">
        <v>166</v>
      </c>
      <c r="D1502" t="s">
        <v>73</v>
      </c>
      <c r="E1502" s="1" t="s">
        <v>1045</v>
      </c>
      <c r="F1502" t="s">
        <v>52</v>
      </c>
      <c r="G1502" s="62" t="s">
        <v>23</v>
      </c>
      <c r="H1502" s="1">
        <v>2019</v>
      </c>
      <c r="I1502" s="64">
        <v>0.79513888888888884</v>
      </c>
      <c r="J1502" s="1" t="s">
        <v>6</v>
      </c>
      <c r="K1502" s="39">
        <v>11659</v>
      </c>
      <c r="L1502" t="s">
        <v>1871</v>
      </c>
      <c r="M1502" s="12">
        <f t="shared" si="179"/>
        <v>0</v>
      </c>
      <c r="N1502" s="12">
        <v>0</v>
      </c>
      <c r="O1502" s="1">
        <v>0</v>
      </c>
      <c r="P1502" s="12">
        <f t="shared" si="176"/>
        <v>0</v>
      </c>
      <c r="Q1502" s="12">
        <f t="shared" si="177"/>
        <v>0</v>
      </c>
      <c r="R1502" s="12">
        <f t="shared" si="178"/>
        <v>0</v>
      </c>
      <c r="S1502" s="14">
        <f t="shared" si="180"/>
        <v>1</v>
      </c>
      <c r="T1502" s="1">
        <f t="shared" si="181"/>
        <v>0</v>
      </c>
      <c r="U1502" s="1">
        <f t="shared" si="182"/>
        <v>0</v>
      </c>
      <c r="V1502"/>
      <c r="W1502" s="1">
        <v>0</v>
      </c>
      <c r="X1502" s="1">
        <v>0</v>
      </c>
      <c r="Y1502" s="63"/>
    </row>
    <row r="1503" spans="2:25" x14ac:dyDescent="0.3">
      <c r="B1503" s="1">
        <v>63</v>
      </c>
      <c r="C1503" t="s">
        <v>166</v>
      </c>
      <c r="D1503" t="s">
        <v>73</v>
      </c>
      <c r="E1503" s="1" t="s">
        <v>1046</v>
      </c>
      <c r="F1503" t="s">
        <v>52</v>
      </c>
      <c r="G1503" s="62" t="s">
        <v>24</v>
      </c>
      <c r="H1503" s="1">
        <v>2019</v>
      </c>
      <c r="I1503" s="64">
        <v>0.79513888888888884</v>
      </c>
      <c r="J1503" s="1" t="s">
        <v>10</v>
      </c>
      <c r="K1503" s="39">
        <v>11826</v>
      </c>
      <c r="L1503" t="s">
        <v>1810</v>
      </c>
      <c r="M1503" s="12">
        <f t="shared" si="179"/>
        <v>0</v>
      </c>
      <c r="N1503" s="12">
        <v>0</v>
      </c>
      <c r="O1503" s="1">
        <v>0</v>
      </c>
      <c r="P1503" s="12">
        <f t="shared" si="176"/>
        <v>0</v>
      </c>
      <c r="Q1503" s="12">
        <f t="shared" si="177"/>
        <v>0</v>
      </c>
      <c r="R1503" s="12">
        <f t="shared" si="178"/>
        <v>0</v>
      </c>
      <c r="S1503" s="14">
        <f t="shared" si="180"/>
        <v>1</v>
      </c>
      <c r="T1503" s="1">
        <f t="shared" si="181"/>
        <v>0</v>
      </c>
      <c r="U1503" s="1">
        <f t="shared" si="182"/>
        <v>0</v>
      </c>
      <c r="V1503"/>
      <c r="W1503" s="1">
        <v>0</v>
      </c>
      <c r="X1503" s="1">
        <v>0</v>
      </c>
      <c r="Y1503" s="63"/>
    </row>
    <row r="1504" spans="2:25" x14ac:dyDescent="0.3">
      <c r="B1504" s="1">
        <v>64</v>
      </c>
      <c r="C1504" t="s">
        <v>166</v>
      </c>
      <c r="D1504" t="s">
        <v>73</v>
      </c>
      <c r="E1504" s="1" t="s">
        <v>1047</v>
      </c>
      <c r="F1504" t="s">
        <v>52</v>
      </c>
      <c r="G1504" s="62" t="s">
        <v>25</v>
      </c>
      <c r="H1504" s="1">
        <v>2019</v>
      </c>
      <c r="I1504" s="64">
        <v>0.79513888888888884</v>
      </c>
      <c r="J1504" s="1" t="s">
        <v>11</v>
      </c>
      <c r="K1504" s="39">
        <v>9872</v>
      </c>
      <c r="L1504" t="s">
        <v>2520</v>
      </c>
      <c r="M1504" s="12">
        <f t="shared" si="179"/>
        <v>0</v>
      </c>
      <c r="N1504" s="12">
        <v>0</v>
      </c>
      <c r="O1504" s="1">
        <v>0</v>
      </c>
      <c r="P1504" s="12">
        <f t="shared" si="176"/>
        <v>0</v>
      </c>
      <c r="Q1504" s="12">
        <f t="shared" si="177"/>
        <v>0</v>
      </c>
      <c r="R1504" s="12">
        <f t="shared" si="178"/>
        <v>0</v>
      </c>
      <c r="S1504" s="14">
        <f t="shared" si="180"/>
        <v>1</v>
      </c>
      <c r="T1504" s="1">
        <f t="shared" si="181"/>
        <v>0</v>
      </c>
      <c r="U1504" s="1">
        <f t="shared" si="182"/>
        <v>0</v>
      </c>
      <c r="V1504"/>
      <c r="W1504" s="1">
        <v>0</v>
      </c>
      <c r="X1504" s="1">
        <v>0</v>
      </c>
      <c r="Y1504" s="63"/>
    </row>
    <row r="1505" spans="2:25" x14ac:dyDescent="0.3">
      <c r="B1505" s="1">
        <v>65</v>
      </c>
      <c r="C1505" t="s">
        <v>181</v>
      </c>
      <c r="D1505" t="s">
        <v>76</v>
      </c>
      <c r="E1505" s="1" t="s">
        <v>2495</v>
      </c>
      <c r="F1505" t="s">
        <v>52</v>
      </c>
      <c r="G1505" s="62" t="s">
        <v>50</v>
      </c>
      <c r="H1505" s="1">
        <v>2019</v>
      </c>
      <c r="I1505" s="64">
        <v>0.79513888888888884</v>
      </c>
      <c r="J1505" s="1" t="s">
        <v>9</v>
      </c>
      <c r="K1505" s="39">
        <v>8153</v>
      </c>
      <c r="L1505" t="s">
        <v>1730</v>
      </c>
      <c r="M1505" s="12">
        <f t="shared" si="179"/>
        <v>0</v>
      </c>
      <c r="N1505" s="12">
        <v>0</v>
      </c>
      <c r="O1505" s="1">
        <v>0</v>
      </c>
      <c r="P1505" s="12">
        <f t="shared" ref="P1505:P1521" si="183">IF(C1505=$P$3,1,0)</f>
        <v>0</v>
      </c>
      <c r="Q1505" s="12">
        <f t="shared" ref="Q1505:Q1521" si="184">IF(C1505=$Q$3,1,0)</f>
        <v>0</v>
      </c>
      <c r="R1505" s="12">
        <f t="shared" ref="R1505:R1521" si="185">IF(C1505=$R$3,1,0)</f>
        <v>0</v>
      </c>
      <c r="S1505" s="14">
        <f t="shared" si="180"/>
        <v>1</v>
      </c>
      <c r="T1505" s="1">
        <f t="shared" si="181"/>
        <v>0</v>
      </c>
      <c r="U1505" s="1">
        <f t="shared" si="182"/>
        <v>0</v>
      </c>
      <c r="V1505" t="s">
        <v>2553</v>
      </c>
      <c r="W1505" s="1">
        <v>0</v>
      </c>
      <c r="X1505" s="1">
        <v>0</v>
      </c>
      <c r="Y1505" s="63"/>
    </row>
    <row r="1506" spans="2:25" x14ac:dyDescent="0.3">
      <c r="B1506" s="1">
        <v>66</v>
      </c>
      <c r="C1506" t="s">
        <v>181</v>
      </c>
      <c r="D1506" t="s">
        <v>76</v>
      </c>
      <c r="E1506" s="1" t="s">
        <v>1048</v>
      </c>
      <c r="F1506" t="s">
        <v>52</v>
      </c>
      <c r="G1506" s="62" t="s">
        <v>51</v>
      </c>
      <c r="H1506" s="1">
        <v>2019</v>
      </c>
      <c r="I1506" s="64">
        <v>0.79513888888888884</v>
      </c>
      <c r="J1506" s="1" t="s">
        <v>5</v>
      </c>
      <c r="K1506" s="39">
        <v>14762</v>
      </c>
      <c r="L1506" t="s">
        <v>1828</v>
      </c>
      <c r="M1506" s="12">
        <f t="shared" si="179"/>
        <v>0</v>
      </c>
      <c r="N1506" s="12">
        <v>0</v>
      </c>
      <c r="O1506" s="1">
        <v>0</v>
      </c>
      <c r="P1506" s="12">
        <f t="shared" si="183"/>
        <v>0</v>
      </c>
      <c r="Q1506" s="12">
        <f t="shared" si="184"/>
        <v>0</v>
      </c>
      <c r="R1506" s="12">
        <f t="shared" si="185"/>
        <v>0</v>
      </c>
      <c r="S1506" s="14">
        <f t="shared" si="180"/>
        <v>1</v>
      </c>
      <c r="T1506" s="1">
        <f t="shared" si="181"/>
        <v>0</v>
      </c>
      <c r="U1506" s="1">
        <f t="shared" si="182"/>
        <v>0</v>
      </c>
      <c r="V1506" t="s">
        <v>2040</v>
      </c>
      <c r="W1506" s="1">
        <v>0</v>
      </c>
      <c r="X1506" s="1">
        <v>0</v>
      </c>
      <c r="Y1506" s="63"/>
    </row>
    <row r="1507" spans="2:25" x14ac:dyDescent="0.3">
      <c r="B1507" s="1">
        <v>67</v>
      </c>
      <c r="C1507" t="s">
        <v>181</v>
      </c>
      <c r="D1507" t="s">
        <v>76</v>
      </c>
      <c r="E1507" s="1" t="s">
        <v>1049</v>
      </c>
      <c r="F1507" t="s">
        <v>52</v>
      </c>
      <c r="G1507" s="62" t="s">
        <v>46</v>
      </c>
      <c r="H1507" s="1">
        <v>2019</v>
      </c>
      <c r="I1507" s="64">
        <v>0.79513888888888884</v>
      </c>
      <c r="J1507" s="1" t="s">
        <v>7</v>
      </c>
      <c r="K1507" s="39">
        <v>11409</v>
      </c>
      <c r="L1507" t="s">
        <v>1762</v>
      </c>
      <c r="M1507" s="12">
        <f t="shared" si="179"/>
        <v>0</v>
      </c>
      <c r="N1507" s="12">
        <v>0</v>
      </c>
      <c r="O1507" s="1">
        <v>0</v>
      </c>
      <c r="P1507" s="12">
        <f t="shared" si="183"/>
        <v>0</v>
      </c>
      <c r="Q1507" s="12">
        <f t="shared" si="184"/>
        <v>0</v>
      </c>
      <c r="R1507" s="12">
        <f t="shared" si="185"/>
        <v>0</v>
      </c>
      <c r="S1507" s="14">
        <f t="shared" si="180"/>
        <v>1</v>
      </c>
      <c r="T1507" s="1">
        <f t="shared" si="181"/>
        <v>1</v>
      </c>
      <c r="U1507" s="1">
        <f t="shared" si="182"/>
        <v>0</v>
      </c>
      <c r="V1507" t="s">
        <v>2554</v>
      </c>
      <c r="W1507" s="1">
        <v>0</v>
      </c>
      <c r="X1507" s="1">
        <v>0</v>
      </c>
      <c r="Y1507" s="63"/>
    </row>
    <row r="1508" spans="2:25" x14ac:dyDescent="0.3">
      <c r="B1508" s="1">
        <v>68</v>
      </c>
      <c r="C1508" t="s">
        <v>181</v>
      </c>
      <c r="D1508" t="s">
        <v>76</v>
      </c>
      <c r="E1508" s="1" t="s">
        <v>1050</v>
      </c>
      <c r="F1508" t="s">
        <v>52</v>
      </c>
      <c r="G1508" s="62" t="s">
        <v>26</v>
      </c>
      <c r="H1508" s="1">
        <v>2019</v>
      </c>
      <c r="I1508" s="64">
        <v>0.54513888888888895</v>
      </c>
      <c r="J1508" s="1" t="s">
        <v>8</v>
      </c>
      <c r="K1508" s="39">
        <v>13287</v>
      </c>
      <c r="L1508" t="s">
        <v>1726</v>
      </c>
      <c r="M1508" s="12">
        <f t="shared" si="179"/>
        <v>0</v>
      </c>
      <c r="N1508" s="12">
        <v>0</v>
      </c>
      <c r="O1508" s="1">
        <v>0</v>
      </c>
      <c r="P1508" s="12">
        <f t="shared" si="183"/>
        <v>0</v>
      </c>
      <c r="Q1508" s="12">
        <f t="shared" si="184"/>
        <v>0</v>
      </c>
      <c r="R1508" s="12">
        <f t="shared" si="185"/>
        <v>0</v>
      </c>
      <c r="S1508" s="14">
        <f t="shared" si="180"/>
        <v>0</v>
      </c>
      <c r="T1508" s="1">
        <f t="shared" si="181"/>
        <v>0</v>
      </c>
      <c r="U1508" s="1">
        <f t="shared" si="182"/>
        <v>0</v>
      </c>
      <c r="V1508" t="s">
        <v>2552</v>
      </c>
      <c r="W1508" s="1">
        <v>0</v>
      </c>
      <c r="X1508" s="1">
        <v>0</v>
      </c>
      <c r="Y1508" s="63"/>
    </row>
    <row r="1509" spans="2:25" x14ac:dyDescent="0.3">
      <c r="B1509" s="1">
        <v>69</v>
      </c>
      <c r="C1509" t="s">
        <v>168</v>
      </c>
      <c r="D1509" t="s">
        <v>65</v>
      </c>
      <c r="E1509" s="1" t="s">
        <v>2496</v>
      </c>
      <c r="F1509" t="s">
        <v>53</v>
      </c>
      <c r="G1509" s="62" t="s">
        <v>2512</v>
      </c>
      <c r="H1509" s="1">
        <v>2019</v>
      </c>
      <c r="I1509" s="64">
        <v>0.79513888888888884</v>
      </c>
      <c r="J1509" s="1" t="s">
        <v>9</v>
      </c>
      <c r="K1509" s="39">
        <v>8209</v>
      </c>
      <c r="L1509" t="s">
        <v>1731</v>
      </c>
      <c r="M1509" s="12">
        <f t="shared" si="179"/>
        <v>0</v>
      </c>
      <c r="N1509" s="12">
        <v>0</v>
      </c>
      <c r="O1509" s="1">
        <v>0</v>
      </c>
      <c r="P1509" s="12">
        <f t="shared" si="183"/>
        <v>0</v>
      </c>
      <c r="Q1509" s="12">
        <f t="shared" si="184"/>
        <v>0</v>
      </c>
      <c r="R1509" s="12">
        <f t="shared" si="185"/>
        <v>0</v>
      </c>
      <c r="S1509" s="14">
        <f t="shared" si="180"/>
        <v>1</v>
      </c>
      <c r="T1509" s="1">
        <f t="shared" si="181"/>
        <v>0</v>
      </c>
      <c r="U1509" s="1">
        <f t="shared" si="182"/>
        <v>0</v>
      </c>
      <c r="V1509"/>
      <c r="W1509" s="1">
        <v>0</v>
      </c>
      <c r="X1509" s="1">
        <v>0</v>
      </c>
      <c r="Y1509" s="63"/>
    </row>
    <row r="1510" spans="2:25" x14ac:dyDescent="0.3">
      <c r="B1510" s="1">
        <v>70</v>
      </c>
      <c r="C1510" t="s">
        <v>168</v>
      </c>
      <c r="D1510" t="s">
        <v>65</v>
      </c>
      <c r="E1510" s="1" t="s">
        <v>2497</v>
      </c>
      <c r="F1510" t="s">
        <v>53</v>
      </c>
      <c r="G1510" s="62" t="s">
        <v>2507</v>
      </c>
      <c r="H1510" s="1">
        <v>2019</v>
      </c>
      <c r="I1510" s="64">
        <v>0.79513888888888884</v>
      </c>
      <c r="J1510" s="1" t="s">
        <v>5</v>
      </c>
      <c r="K1510" s="39">
        <v>10596</v>
      </c>
      <c r="L1510" t="s">
        <v>2521</v>
      </c>
      <c r="M1510" s="12">
        <f t="shared" si="179"/>
        <v>0</v>
      </c>
      <c r="N1510" s="12">
        <v>0</v>
      </c>
      <c r="O1510" s="1">
        <v>0</v>
      </c>
      <c r="P1510" s="12">
        <f t="shared" si="183"/>
        <v>0</v>
      </c>
      <c r="Q1510" s="12">
        <f t="shared" si="184"/>
        <v>0</v>
      </c>
      <c r="R1510" s="12">
        <f t="shared" si="185"/>
        <v>0</v>
      </c>
      <c r="S1510" s="14">
        <f t="shared" si="180"/>
        <v>1</v>
      </c>
      <c r="T1510" s="1">
        <f t="shared" si="181"/>
        <v>0</v>
      </c>
      <c r="U1510" s="1">
        <f t="shared" si="182"/>
        <v>0</v>
      </c>
      <c r="V1510"/>
      <c r="W1510" s="1">
        <v>0</v>
      </c>
      <c r="X1510" s="1">
        <v>0</v>
      </c>
      <c r="Y1510" s="63"/>
    </row>
    <row r="1511" spans="2:25" x14ac:dyDescent="0.3">
      <c r="B1511" s="1">
        <v>71</v>
      </c>
      <c r="C1511" t="s">
        <v>168</v>
      </c>
      <c r="D1511" t="s">
        <v>65</v>
      </c>
      <c r="E1511" s="1" t="s">
        <v>2498</v>
      </c>
      <c r="F1511" t="s">
        <v>53</v>
      </c>
      <c r="G1511" s="62" t="s">
        <v>2508</v>
      </c>
      <c r="H1511" s="1">
        <v>2019</v>
      </c>
      <c r="I1511" s="64">
        <v>0.79513888888888884</v>
      </c>
      <c r="J1511" s="1" t="s">
        <v>7</v>
      </c>
      <c r="K1511" s="39">
        <v>11796</v>
      </c>
      <c r="L1511" t="s">
        <v>1744</v>
      </c>
      <c r="M1511" s="12">
        <f t="shared" si="179"/>
        <v>0</v>
      </c>
      <c r="N1511" s="12">
        <v>0</v>
      </c>
      <c r="O1511" s="1">
        <v>0</v>
      </c>
      <c r="P1511" s="12">
        <f t="shared" si="183"/>
        <v>0</v>
      </c>
      <c r="Q1511" s="12">
        <f t="shared" si="184"/>
        <v>0</v>
      </c>
      <c r="R1511" s="12">
        <f t="shared" si="185"/>
        <v>0</v>
      </c>
      <c r="S1511" s="14">
        <f t="shared" si="180"/>
        <v>1</v>
      </c>
      <c r="T1511" s="1">
        <f t="shared" si="181"/>
        <v>1</v>
      </c>
      <c r="U1511" s="1">
        <f t="shared" si="182"/>
        <v>0</v>
      </c>
      <c r="V1511" t="s">
        <v>2555</v>
      </c>
      <c r="W1511" s="1">
        <v>0</v>
      </c>
      <c r="X1511" s="1">
        <v>0</v>
      </c>
      <c r="Y1511" s="63"/>
    </row>
    <row r="1512" spans="2:25" x14ac:dyDescent="0.3">
      <c r="B1512" s="1">
        <v>72</v>
      </c>
      <c r="C1512" t="s">
        <v>168</v>
      </c>
      <c r="D1512" t="s">
        <v>65</v>
      </c>
      <c r="E1512" s="1" t="s">
        <v>2499</v>
      </c>
      <c r="F1512" t="s">
        <v>53</v>
      </c>
      <c r="G1512" s="62" t="s">
        <v>2509</v>
      </c>
      <c r="H1512" s="1">
        <v>2019</v>
      </c>
      <c r="I1512" s="64">
        <v>0.54513888888888895</v>
      </c>
      <c r="J1512" s="1" t="s">
        <v>8</v>
      </c>
      <c r="K1512" s="39">
        <v>16142</v>
      </c>
      <c r="L1512" t="s">
        <v>1766</v>
      </c>
      <c r="M1512" s="12">
        <f t="shared" si="179"/>
        <v>0</v>
      </c>
      <c r="N1512" s="12">
        <v>0</v>
      </c>
      <c r="O1512" s="1">
        <v>0</v>
      </c>
      <c r="P1512" s="12">
        <f t="shared" si="183"/>
        <v>0</v>
      </c>
      <c r="Q1512" s="12">
        <f t="shared" si="184"/>
        <v>0</v>
      </c>
      <c r="R1512" s="12">
        <f t="shared" si="185"/>
        <v>0</v>
      </c>
      <c r="S1512" s="14">
        <f t="shared" si="180"/>
        <v>0</v>
      </c>
      <c r="T1512" s="1">
        <f t="shared" si="181"/>
        <v>0</v>
      </c>
      <c r="U1512" s="1">
        <f t="shared" si="182"/>
        <v>0</v>
      </c>
      <c r="V1512" t="s">
        <v>2556</v>
      </c>
      <c r="W1512" s="1">
        <v>0</v>
      </c>
      <c r="X1512" s="1">
        <v>0</v>
      </c>
      <c r="Y1512" s="63"/>
    </row>
    <row r="1513" spans="2:25" x14ac:dyDescent="0.3">
      <c r="B1513" s="1">
        <v>73</v>
      </c>
      <c r="C1513" t="s">
        <v>171</v>
      </c>
      <c r="D1513" t="s">
        <v>71</v>
      </c>
      <c r="E1513" s="1" t="s">
        <v>1056</v>
      </c>
      <c r="F1513" t="s">
        <v>53</v>
      </c>
      <c r="G1513" s="62" t="s">
        <v>43</v>
      </c>
      <c r="H1513" s="1">
        <v>2019</v>
      </c>
      <c r="I1513" s="64">
        <v>0.79513888888888884</v>
      </c>
      <c r="J1513" s="1" t="s">
        <v>10</v>
      </c>
      <c r="K1513" s="39">
        <v>12356</v>
      </c>
      <c r="L1513" t="s">
        <v>1717</v>
      </c>
      <c r="M1513" s="12">
        <f t="shared" si="179"/>
        <v>0</v>
      </c>
      <c r="N1513" s="12">
        <v>0</v>
      </c>
      <c r="O1513" s="1">
        <v>1</v>
      </c>
      <c r="P1513" s="12">
        <f t="shared" si="183"/>
        <v>0</v>
      </c>
      <c r="Q1513" s="12">
        <f t="shared" si="184"/>
        <v>0</v>
      </c>
      <c r="R1513" s="12">
        <f t="shared" si="185"/>
        <v>0</v>
      </c>
      <c r="S1513" s="14">
        <f t="shared" si="180"/>
        <v>1</v>
      </c>
      <c r="T1513" s="1">
        <f t="shared" si="181"/>
        <v>0</v>
      </c>
      <c r="U1513" s="1">
        <f t="shared" si="182"/>
        <v>0</v>
      </c>
      <c r="V1513" t="s">
        <v>2532</v>
      </c>
      <c r="W1513" s="1">
        <v>0</v>
      </c>
      <c r="X1513" s="1">
        <v>0</v>
      </c>
      <c r="Y1513" s="63"/>
    </row>
    <row r="1514" spans="2:25" x14ac:dyDescent="0.3">
      <c r="B1514" s="1">
        <v>74</v>
      </c>
      <c r="C1514" t="s">
        <v>171</v>
      </c>
      <c r="D1514" t="s">
        <v>71</v>
      </c>
      <c r="E1514" s="1" t="s">
        <v>1057</v>
      </c>
      <c r="F1514" t="s">
        <v>53</v>
      </c>
      <c r="G1514" s="62" t="s">
        <v>44</v>
      </c>
      <c r="H1514" s="1">
        <v>2019</v>
      </c>
      <c r="I1514" s="64">
        <v>0.79513888888888884</v>
      </c>
      <c r="J1514" s="1" t="s">
        <v>11</v>
      </c>
      <c r="K1514" s="39">
        <v>11438</v>
      </c>
      <c r="L1514" t="s">
        <v>1777</v>
      </c>
      <c r="M1514" s="12">
        <f t="shared" si="179"/>
        <v>0</v>
      </c>
      <c r="N1514" s="12">
        <v>0</v>
      </c>
      <c r="O1514" s="1">
        <v>1</v>
      </c>
      <c r="P1514" s="12">
        <f t="shared" si="183"/>
        <v>0</v>
      </c>
      <c r="Q1514" s="12">
        <f t="shared" si="184"/>
        <v>0</v>
      </c>
      <c r="R1514" s="12">
        <f t="shared" si="185"/>
        <v>0</v>
      </c>
      <c r="S1514" s="14">
        <f t="shared" si="180"/>
        <v>1</v>
      </c>
      <c r="T1514" s="1">
        <f t="shared" si="181"/>
        <v>0</v>
      </c>
      <c r="U1514" s="1">
        <f t="shared" si="182"/>
        <v>0</v>
      </c>
      <c r="V1514"/>
      <c r="W1514" s="1">
        <v>0</v>
      </c>
      <c r="X1514" s="1">
        <v>0</v>
      </c>
      <c r="Y1514" s="63"/>
    </row>
    <row r="1515" spans="2:25" x14ac:dyDescent="0.3">
      <c r="B1515" s="1">
        <v>75</v>
      </c>
      <c r="C1515" t="s">
        <v>171</v>
      </c>
      <c r="D1515" t="s">
        <v>71</v>
      </c>
      <c r="E1515" s="1" t="s">
        <v>1058</v>
      </c>
      <c r="F1515" t="s">
        <v>53</v>
      </c>
      <c r="G1515" s="62" t="s">
        <v>45</v>
      </c>
      <c r="H1515" s="1">
        <v>2019</v>
      </c>
      <c r="I1515" s="64">
        <v>0.79513888888888884</v>
      </c>
      <c r="J1515" s="1" t="s">
        <v>9</v>
      </c>
      <c r="K1515" s="39">
        <v>12746</v>
      </c>
      <c r="L1515" t="s">
        <v>1719</v>
      </c>
      <c r="M1515" s="12">
        <f t="shared" si="179"/>
        <v>0</v>
      </c>
      <c r="N1515" s="12">
        <v>0</v>
      </c>
      <c r="O1515" s="1">
        <v>1</v>
      </c>
      <c r="P1515" s="12">
        <f t="shared" si="183"/>
        <v>0</v>
      </c>
      <c r="Q1515" s="12">
        <f t="shared" si="184"/>
        <v>0</v>
      </c>
      <c r="R1515" s="12">
        <f t="shared" si="185"/>
        <v>0</v>
      </c>
      <c r="S1515" s="14">
        <f t="shared" si="180"/>
        <v>1</v>
      </c>
      <c r="T1515" s="1">
        <f t="shared" si="181"/>
        <v>0</v>
      </c>
      <c r="U1515" s="1">
        <f t="shared" si="182"/>
        <v>0</v>
      </c>
      <c r="V1515"/>
      <c r="W1515" s="1">
        <v>0</v>
      </c>
      <c r="X1515" s="1">
        <v>0</v>
      </c>
      <c r="Y1515" s="63"/>
    </row>
    <row r="1516" spans="2:25" x14ac:dyDescent="0.3">
      <c r="B1516" s="1">
        <v>76</v>
      </c>
      <c r="C1516" t="s">
        <v>157</v>
      </c>
      <c r="D1516" t="s">
        <v>79</v>
      </c>
      <c r="E1516" s="1" t="s">
        <v>2500</v>
      </c>
      <c r="F1516" t="s">
        <v>53</v>
      </c>
      <c r="G1516" s="62" t="s">
        <v>21</v>
      </c>
      <c r="H1516" s="1">
        <v>2019</v>
      </c>
      <c r="I1516" s="64">
        <v>0.79513888888888884</v>
      </c>
      <c r="J1516" s="1" t="s">
        <v>10</v>
      </c>
      <c r="K1516" s="39">
        <v>9280</v>
      </c>
      <c r="L1516" t="s">
        <v>1714</v>
      </c>
      <c r="M1516" s="12">
        <f t="shared" si="179"/>
        <v>0</v>
      </c>
      <c r="N1516" s="12">
        <v>0</v>
      </c>
      <c r="O1516" s="1">
        <v>0</v>
      </c>
      <c r="P1516" s="12">
        <f t="shared" si="183"/>
        <v>0</v>
      </c>
      <c r="Q1516" s="12">
        <f t="shared" si="184"/>
        <v>0</v>
      </c>
      <c r="R1516" s="12">
        <f t="shared" si="185"/>
        <v>0</v>
      </c>
      <c r="S1516" s="14">
        <f t="shared" si="180"/>
        <v>1</v>
      </c>
      <c r="T1516" s="1">
        <f t="shared" si="181"/>
        <v>0</v>
      </c>
      <c r="U1516" s="1">
        <f t="shared" si="182"/>
        <v>0</v>
      </c>
      <c r="V1516"/>
      <c r="W1516" s="1">
        <v>0</v>
      </c>
      <c r="X1516" s="1">
        <v>0</v>
      </c>
      <c r="Y1516" s="63"/>
    </row>
    <row r="1517" spans="2:25" x14ac:dyDescent="0.3">
      <c r="B1517" s="1">
        <v>77</v>
      </c>
      <c r="C1517" t="s">
        <v>157</v>
      </c>
      <c r="D1517" t="s">
        <v>79</v>
      </c>
      <c r="E1517" s="1" t="s">
        <v>2501</v>
      </c>
      <c r="F1517" t="s">
        <v>53</v>
      </c>
      <c r="G1517" s="62" t="s">
        <v>22</v>
      </c>
      <c r="H1517" s="1">
        <v>2019</v>
      </c>
      <c r="I1517" s="64">
        <v>0.79513888888888884</v>
      </c>
      <c r="J1517" s="1" t="s">
        <v>11</v>
      </c>
      <c r="K1517" s="39">
        <v>9066</v>
      </c>
      <c r="L1517" t="s">
        <v>1767</v>
      </c>
      <c r="M1517" s="12">
        <f t="shared" si="179"/>
        <v>0</v>
      </c>
      <c r="N1517" s="12">
        <v>0</v>
      </c>
      <c r="O1517" s="1">
        <v>0</v>
      </c>
      <c r="P1517" s="12">
        <f t="shared" si="183"/>
        <v>0</v>
      </c>
      <c r="Q1517" s="12">
        <f t="shared" si="184"/>
        <v>0</v>
      </c>
      <c r="R1517" s="12">
        <f t="shared" si="185"/>
        <v>0</v>
      </c>
      <c r="S1517" s="14">
        <f t="shared" si="180"/>
        <v>1</v>
      </c>
      <c r="T1517" s="1">
        <f t="shared" si="181"/>
        <v>0</v>
      </c>
      <c r="U1517" s="1">
        <f t="shared" si="182"/>
        <v>0</v>
      </c>
      <c r="V1517"/>
      <c r="W1517" s="1">
        <v>0</v>
      </c>
      <c r="X1517" s="1">
        <v>0</v>
      </c>
      <c r="Y1517" s="63"/>
    </row>
    <row r="1518" spans="2:25" x14ac:dyDescent="0.3">
      <c r="B1518" s="1">
        <v>78</v>
      </c>
      <c r="C1518" t="s">
        <v>157</v>
      </c>
      <c r="D1518" t="s">
        <v>79</v>
      </c>
      <c r="E1518" s="1" t="s">
        <v>2502</v>
      </c>
      <c r="F1518" t="s">
        <v>53</v>
      </c>
      <c r="G1518" s="62" t="s">
        <v>23</v>
      </c>
      <c r="H1518" s="1">
        <v>2019</v>
      </c>
      <c r="I1518" s="64">
        <v>0.79513888888888884</v>
      </c>
      <c r="J1518" s="1" t="s">
        <v>9</v>
      </c>
      <c r="K1518" s="39">
        <v>10148</v>
      </c>
      <c r="L1518" t="s">
        <v>1700</v>
      </c>
      <c r="M1518" s="12">
        <f t="shared" si="179"/>
        <v>0</v>
      </c>
      <c r="N1518" s="12">
        <v>0</v>
      </c>
      <c r="O1518" s="1">
        <v>0</v>
      </c>
      <c r="P1518" s="12">
        <f t="shared" si="183"/>
        <v>0</v>
      </c>
      <c r="Q1518" s="12">
        <f t="shared" si="184"/>
        <v>0</v>
      </c>
      <c r="R1518" s="12">
        <f t="shared" si="185"/>
        <v>0</v>
      </c>
      <c r="S1518" s="14">
        <f t="shared" si="180"/>
        <v>1</v>
      </c>
      <c r="T1518" s="1">
        <f t="shared" si="181"/>
        <v>0</v>
      </c>
      <c r="U1518" s="1">
        <f t="shared" si="182"/>
        <v>0</v>
      </c>
      <c r="V1518"/>
      <c r="W1518" s="1">
        <v>0</v>
      </c>
      <c r="X1518" s="1">
        <v>0</v>
      </c>
      <c r="Y1518" s="63"/>
    </row>
    <row r="1519" spans="2:25" x14ac:dyDescent="0.3">
      <c r="B1519" s="1">
        <v>79</v>
      </c>
      <c r="C1519" t="s">
        <v>158</v>
      </c>
      <c r="D1519" t="s">
        <v>74</v>
      </c>
      <c r="E1519" s="1" t="s">
        <v>2503</v>
      </c>
      <c r="F1519" t="s">
        <v>53</v>
      </c>
      <c r="G1519" s="62" t="s">
        <v>24</v>
      </c>
      <c r="H1519" s="1">
        <v>2019</v>
      </c>
      <c r="I1519" s="64">
        <v>0.79513888888888884</v>
      </c>
      <c r="J1519" s="1" t="s">
        <v>5</v>
      </c>
      <c r="K1519" s="39">
        <v>11714</v>
      </c>
      <c r="L1519" t="s">
        <v>1746</v>
      </c>
      <c r="M1519" s="12">
        <f t="shared" si="179"/>
        <v>0</v>
      </c>
      <c r="N1519" s="12">
        <v>0</v>
      </c>
      <c r="O1519" s="1">
        <v>0</v>
      </c>
      <c r="P1519" s="12">
        <f t="shared" si="183"/>
        <v>0</v>
      </c>
      <c r="Q1519" s="12">
        <f t="shared" si="184"/>
        <v>0</v>
      </c>
      <c r="R1519" s="12">
        <f t="shared" si="185"/>
        <v>0</v>
      </c>
      <c r="S1519" s="14">
        <f t="shared" si="180"/>
        <v>1</v>
      </c>
      <c r="T1519" s="1">
        <f t="shared" si="181"/>
        <v>0</v>
      </c>
      <c r="U1519" s="1">
        <f t="shared" si="182"/>
        <v>0</v>
      </c>
      <c r="V1519" t="s">
        <v>2557</v>
      </c>
      <c r="W1519" s="1">
        <v>0</v>
      </c>
      <c r="X1519" s="1">
        <v>0</v>
      </c>
      <c r="Y1519" s="63"/>
    </row>
    <row r="1520" spans="2:25" x14ac:dyDescent="0.3">
      <c r="B1520" s="1">
        <v>80</v>
      </c>
      <c r="C1520" t="s">
        <v>158</v>
      </c>
      <c r="D1520" t="s">
        <v>74</v>
      </c>
      <c r="E1520" s="1" t="s">
        <v>2504</v>
      </c>
      <c r="F1520" t="s">
        <v>53</v>
      </c>
      <c r="G1520" s="62" t="s">
        <v>25</v>
      </c>
      <c r="H1520" s="1">
        <v>2019</v>
      </c>
      <c r="I1520" s="64">
        <v>0.79513888888888884</v>
      </c>
      <c r="J1520" s="1" t="s">
        <v>7</v>
      </c>
      <c r="K1520" s="39">
        <v>22556</v>
      </c>
      <c r="L1520" t="s">
        <v>1724</v>
      </c>
      <c r="M1520" s="12">
        <f t="shared" si="179"/>
        <v>0</v>
      </c>
      <c r="N1520" s="12">
        <v>0</v>
      </c>
      <c r="O1520" s="1">
        <v>0</v>
      </c>
      <c r="P1520" s="12">
        <f t="shared" si="183"/>
        <v>0</v>
      </c>
      <c r="Q1520" s="12">
        <f t="shared" si="184"/>
        <v>0</v>
      </c>
      <c r="R1520" s="12">
        <f t="shared" si="185"/>
        <v>0</v>
      </c>
      <c r="S1520" s="14">
        <f t="shared" si="180"/>
        <v>1</v>
      </c>
      <c r="T1520" s="1">
        <f t="shared" si="181"/>
        <v>1</v>
      </c>
      <c r="U1520" s="1">
        <f t="shared" si="182"/>
        <v>0</v>
      </c>
      <c r="V1520" t="s">
        <v>2457</v>
      </c>
      <c r="W1520" s="1">
        <v>0</v>
      </c>
      <c r="X1520" s="1">
        <v>0</v>
      </c>
      <c r="Y1520" s="63"/>
    </row>
    <row r="1521" spans="2:25" x14ac:dyDescent="0.3">
      <c r="B1521" s="1">
        <v>81</v>
      </c>
      <c r="C1521" t="s">
        <v>158</v>
      </c>
      <c r="D1521" t="s">
        <v>74</v>
      </c>
      <c r="E1521" s="1" t="s">
        <v>2505</v>
      </c>
      <c r="F1521" t="s">
        <v>53</v>
      </c>
      <c r="G1521" s="62" t="s">
        <v>50</v>
      </c>
      <c r="H1521" s="1">
        <v>2019</v>
      </c>
      <c r="I1521" s="64">
        <v>0.54513888888888895</v>
      </c>
      <c r="J1521" s="1" t="s">
        <v>8</v>
      </c>
      <c r="K1521" s="39">
        <v>17540</v>
      </c>
      <c r="L1521" t="s">
        <v>1844</v>
      </c>
      <c r="M1521" s="12">
        <f t="shared" si="179"/>
        <v>0</v>
      </c>
      <c r="N1521" s="12">
        <v>0</v>
      </c>
      <c r="O1521" s="1">
        <v>0</v>
      </c>
      <c r="P1521" s="12">
        <f t="shared" si="183"/>
        <v>0</v>
      </c>
      <c r="Q1521" s="12">
        <f t="shared" si="184"/>
        <v>0</v>
      </c>
      <c r="R1521" s="12">
        <f t="shared" si="185"/>
        <v>0</v>
      </c>
      <c r="S1521" s="14">
        <f t="shared" si="180"/>
        <v>0</v>
      </c>
      <c r="T1521" s="1">
        <f t="shared" si="181"/>
        <v>0</v>
      </c>
      <c r="U1521" s="1">
        <f t="shared" si="182"/>
        <v>0</v>
      </c>
      <c r="V1521" t="s">
        <v>2558</v>
      </c>
      <c r="W1521" s="1">
        <v>0</v>
      </c>
      <c r="X1521" s="1">
        <v>0</v>
      </c>
      <c r="Y1521" s="63"/>
    </row>
    <row r="1531" spans="2:25" x14ac:dyDescent="0.3">
      <c r="B1531" s="56" t="s">
        <v>2562</v>
      </c>
    </row>
    <row r="1532" spans="2:25" x14ac:dyDescent="0.3">
      <c r="B1532" s="32" t="s">
        <v>153</v>
      </c>
      <c r="C1532" s="34" t="s">
        <v>159</v>
      </c>
      <c r="D1532" s="34" t="s">
        <v>81</v>
      </c>
      <c r="E1532" s="30" t="s">
        <v>752</v>
      </c>
      <c r="F1532" s="35" t="s">
        <v>16</v>
      </c>
      <c r="G1532" s="30">
        <v>27</v>
      </c>
      <c r="H1532" s="30">
        <v>2015</v>
      </c>
      <c r="I1532" s="37"/>
      <c r="J1532" s="30" t="s">
        <v>6</v>
      </c>
      <c r="K1532" s="40"/>
      <c r="L1532" s="34"/>
      <c r="M1532" s="12">
        <f t="shared" ref="M1532:M1537" si="186">IF(B1532=1,1,0)</f>
        <v>0</v>
      </c>
      <c r="N1532" s="12">
        <v>0</v>
      </c>
      <c r="O1532" s="12">
        <v>0</v>
      </c>
      <c r="P1532" s="12">
        <f t="shared" ref="P1532:P1537" si="187">IF(C1532=$P$3,1,0)</f>
        <v>0</v>
      </c>
      <c r="Q1532" s="12">
        <f t="shared" ref="Q1532:Q1537" si="188">IF(C1532=$Q$3,1,0)</f>
        <v>0</v>
      </c>
      <c r="R1532" s="12">
        <f t="shared" ref="R1532:R1537" si="189">IF(C1532=$R$3,1,0)</f>
        <v>0</v>
      </c>
      <c r="S1532" s="14">
        <f t="shared" ref="S1532:S1537" si="190">IF(I1532&gt;$S$2,1,0)</f>
        <v>0</v>
      </c>
      <c r="T1532" s="1">
        <f t="shared" ref="T1532:T1537" si="191">IF(J1532=$T$2,1,0)</f>
        <v>0</v>
      </c>
      <c r="U1532" s="14">
        <f t="shared" ref="U1532:U1537" si="192">IF(F1532=$U$2,1,0)</f>
        <v>0</v>
      </c>
      <c r="V1532" s="34" t="s">
        <v>2247</v>
      </c>
      <c r="W1532" s="30">
        <v>0</v>
      </c>
      <c r="X1532" s="1">
        <v>0</v>
      </c>
    </row>
    <row r="1533" spans="2:25" x14ac:dyDescent="0.3">
      <c r="B1533" s="32" t="s">
        <v>153</v>
      </c>
      <c r="C1533" s="34" t="s">
        <v>159</v>
      </c>
      <c r="D1533" s="34" t="s">
        <v>81</v>
      </c>
      <c r="E1533" s="30" t="s">
        <v>753</v>
      </c>
      <c r="F1533" s="35" t="s">
        <v>16</v>
      </c>
      <c r="G1533" s="30">
        <v>28</v>
      </c>
      <c r="H1533" s="30">
        <v>2015</v>
      </c>
      <c r="I1533" s="37"/>
      <c r="J1533" s="30" t="s">
        <v>10</v>
      </c>
      <c r="K1533" s="40"/>
      <c r="L1533" s="34"/>
      <c r="M1533" s="12">
        <f t="shared" si="186"/>
        <v>0</v>
      </c>
      <c r="N1533" s="12">
        <v>0</v>
      </c>
      <c r="O1533" s="12">
        <v>0</v>
      </c>
      <c r="P1533" s="12">
        <f t="shared" si="187"/>
        <v>0</v>
      </c>
      <c r="Q1533" s="12">
        <f t="shared" si="188"/>
        <v>0</v>
      </c>
      <c r="R1533" s="12">
        <f t="shared" si="189"/>
        <v>0</v>
      </c>
      <c r="S1533" s="14">
        <f t="shared" si="190"/>
        <v>0</v>
      </c>
      <c r="T1533" s="1">
        <f t="shared" si="191"/>
        <v>0</v>
      </c>
      <c r="U1533" s="14">
        <f t="shared" si="192"/>
        <v>0</v>
      </c>
      <c r="V1533" s="34" t="s">
        <v>2247</v>
      </c>
      <c r="W1533" s="30">
        <v>0</v>
      </c>
      <c r="X1533" s="1">
        <v>0</v>
      </c>
    </row>
    <row r="1534" spans="2:25" x14ac:dyDescent="0.3">
      <c r="B1534" s="32" t="s">
        <v>43</v>
      </c>
      <c r="C1534" s="34" t="s">
        <v>159</v>
      </c>
      <c r="D1534" s="34" t="s">
        <v>81</v>
      </c>
      <c r="E1534" s="30" t="s">
        <v>754</v>
      </c>
      <c r="F1534" s="35" t="s">
        <v>16</v>
      </c>
      <c r="G1534" s="30">
        <v>29</v>
      </c>
      <c r="H1534" s="30">
        <v>2015</v>
      </c>
      <c r="I1534" s="37"/>
      <c r="J1534" s="30" t="s">
        <v>11</v>
      </c>
      <c r="K1534" s="40">
        <v>0</v>
      </c>
      <c r="L1534" s="34"/>
      <c r="M1534" s="12">
        <f t="shared" si="186"/>
        <v>0</v>
      </c>
      <c r="N1534" s="12">
        <v>0</v>
      </c>
      <c r="O1534" s="12">
        <v>0</v>
      </c>
      <c r="P1534" s="12">
        <f t="shared" si="187"/>
        <v>0</v>
      </c>
      <c r="Q1534" s="12">
        <f t="shared" si="188"/>
        <v>0</v>
      </c>
      <c r="R1534" s="12">
        <f t="shared" si="189"/>
        <v>0</v>
      </c>
      <c r="S1534" s="14">
        <f t="shared" si="190"/>
        <v>0</v>
      </c>
      <c r="T1534" s="1">
        <f t="shared" si="191"/>
        <v>0</v>
      </c>
      <c r="U1534" s="14">
        <f t="shared" si="192"/>
        <v>0</v>
      </c>
      <c r="V1534" s="34" t="s">
        <v>2248</v>
      </c>
      <c r="W1534" s="30">
        <v>0</v>
      </c>
      <c r="X1534" s="1">
        <v>0</v>
      </c>
    </row>
    <row r="1535" spans="2:25" x14ac:dyDescent="0.3">
      <c r="B1535" s="32" t="s">
        <v>44</v>
      </c>
      <c r="C1535" s="34" t="s">
        <v>181</v>
      </c>
      <c r="D1535" s="34" t="s">
        <v>76</v>
      </c>
      <c r="E1535" s="30" t="s">
        <v>1128</v>
      </c>
      <c r="F1535" s="35" t="s">
        <v>31</v>
      </c>
      <c r="G1535" s="30">
        <v>1</v>
      </c>
      <c r="H1535" s="30">
        <v>2015</v>
      </c>
      <c r="I1535" s="37">
        <v>0.79722222222222217</v>
      </c>
      <c r="J1535" s="30" t="s">
        <v>5</v>
      </c>
      <c r="K1535" s="40">
        <v>9945</v>
      </c>
      <c r="L1535" s="34" t="s">
        <v>1798</v>
      </c>
      <c r="M1535" s="12">
        <f t="shared" si="186"/>
        <v>0</v>
      </c>
      <c r="N1535" s="12">
        <v>0</v>
      </c>
      <c r="O1535" s="12">
        <v>0</v>
      </c>
      <c r="P1535" s="12">
        <f t="shared" si="187"/>
        <v>0</v>
      </c>
      <c r="Q1535" s="12">
        <f t="shared" si="188"/>
        <v>0</v>
      </c>
      <c r="R1535" s="12">
        <f t="shared" si="189"/>
        <v>0</v>
      </c>
      <c r="S1535" s="14">
        <f t="shared" si="190"/>
        <v>1</v>
      </c>
      <c r="T1535" s="1">
        <f t="shared" si="191"/>
        <v>0</v>
      </c>
      <c r="U1535" s="14">
        <f t="shared" si="192"/>
        <v>0</v>
      </c>
      <c r="V1535" s="34" t="s">
        <v>2564</v>
      </c>
      <c r="W1535" s="30">
        <v>0</v>
      </c>
      <c r="X1535" s="1">
        <v>0</v>
      </c>
    </row>
    <row r="1536" spans="2:25" x14ac:dyDescent="0.3">
      <c r="B1536" s="32" t="s">
        <v>45</v>
      </c>
      <c r="C1536" s="34" t="s">
        <v>181</v>
      </c>
      <c r="D1536" s="34" t="s">
        <v>76</v>
      </c>
      <c r="E1536" s="30" t="s">
        <v>1129</v>
      </c>
      <c r="F1536" s="35" t="s">
        <v>31</v>
      </c>
      <c r="G1536" s="30">
        <v>2</v>
      </c>
      <c r="H1536" s="30">
        <v>2015</v>
      </c>
      <c r="I1536" s="37">
        <v>0.79583333333333339</v>
      </c>
      <c r="J1536" s="30" t="s">
        <v>7</v>
      </c>
      <c r="K1536" s="40">
        <v>12789</v>
      </c>
      <c r="L1536" s="34" t="s">
        <v>1798</v>
      </c>
      <c r="M1536" s="12">
        <f t="shared" si="186"/>
        <v>0</v>
      </c>
      <c r="N1536" s="12">
        <v>0</v>
      </c>
      <c r="O1536" s="12">
        <v>0</v>
      </c>
      <c r="P1536" s="12">
        <f t="shared" si="187"/>
        <v>0</v>
      </c>
      <c r="Q1536" s="12">
        <f t="shared" si="188"/>
        <v>0</v>
      </c>
      <c r="R1536" s="12">
        <f t="shared" si="189"/>
        <v>0</v>
      </c>
      <c r="S1536" s="14">
        <f t="shared" si="190"/>
        <v>1</v>
      </c>
      <c r="T1536" s="1">
        <f t="shared" si="191"/>
        <v>1</v>
      </c>
      <c r="U1536" s="14">
        <f t="shared" si="192"/>
        <v>0</v>
      </c>
      <c r="V1536" s="34" t="s">
        <v>2564</v>
      </c>
      <c r="W1536" s="30">
        <v>0</v>
      </c>
      <c r="X1536" s="1">
        <v>0</v>
      </c>
    </row>
    <row r="1537" spans="2:24" x14ac:dyDescent="0.3">
      <c r="B1537" s="32" t="s">
        <v>32</v>
      </c>
      <c r="C1537" s="34" t="s">
        <v>181</v>
      </c>
      <c r="D1537" s="34" t="s">
        <v>76</v>
      </c>
      <c r="E1537" s="30" t="s">
        <v>1130</v>
      </c>
      <c r="F1537" s="35" t="s">
        <v>31</v>
      </c>
      <c r="G1537" s="30">
        <v>3</v>
      </c>
      <c r="H1537" s="30">
        <v>2015</v>
      </c>
      <c r="I1537" s="37">
        <v>0.56736111111111109</v>
      </c>
      <c r="J1537" s="30" t="s">
        <v>8</v>
      </c>
      <c r="K1537" s="40">
        <v>16652</v>
      </c>
      <c r="L1537" s="34" t="s">
        <v>1798</v>
      </c>
      <c r="M1537" s="12">
        <f t="shared" si="186"/>
        <v>0</v>
      </c>
      <c r="N1537" s="12">
        <v>0</v>
      </c>
      <c r="O1537" s="12">
        <v>0</v>
      </c>
      <c r="P1537" s="12">
        <f t="shared" si="187"/>
        <v>0</v>
      </c>
      <c r="Q1537" s="12">
        <f t="shared" si="188"/>
        <v>0</v>
      </c>
      <c r="R1537" s="12">
        <f t="shared" si="189"/>
        <v>0</v>
      </c>
      <c r="S1537" s="14">
        <f t="shared" si="190"/>
        <v>0</v>
      </c>
      <c r="T1537" s="1">
        <f t="shared" si="191"/>
        <v>0</v>
      </c>
      <c r="U1537" s="14">
        <f t="shared" si="192"/>
        <v>0</v>
      </c>
      <c r="V1537" s="34" t="s">
        <v>2564</v>
      </c>
      <c r="W1537" s="30">
        <v>0</v>
      </c>
      <c r="X1537" s="1">
        <v>0</v>
      </c>
    </row>
  </sheetData>
  <autoFilter ref="C1:C1537" xr:uid="{2E6941D3-42C2-4A9A-A224-D433AE3DA515}"/>
  <phoneticPr fontId="19" type="noConversion"/>
  <pageMargins left="0.2" right="0.2" top="0.5" bottom="0.5" header="0" footer="0"/>
  <pageSetup scale="55" fitToHeight="9" orientation="portrait" r:id="rId1"/>
  <rowBreaks count="5" manualBreakCount="5">
    <brk id="3" min="1" max="14" man="1"/>
    <brk id="83" min="1" max="14" man="1"/>
    <brk id="164" min="1" max="14" man="1"/>
    <brk id="245" min="1" max="14" man="1"/>
    <brk id="326" min="1" max="14" man="1"/>
  </rowBreaks>
  <ignoredErrors>
    <ignoredError sqref="G1442 G1443:G1448 G1449:G1455 G1456:G152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5E27-ECEB-4FD7-AE96-8745EC45FCC3}">
  <dimension ref="A1:I1550"/>
  <sheetViews>
    <sheetView workbookViewId="0">
      <selection activeCell="E23" sqref="E23"/>
    </sheetView>
  </sheetViews>
  <sheetFormatPr defaultRowHeight="16.5" x14ac:dyDescent="0.3"/>
  <cols>
    <col min="1" max="1" width="33.875" bestFit="1" customWidth="1"/>
    <col min="2" max="2" width="23.25" bestFit="1" customWidth="1"/>
    <col min="3" max="3" width="14.125" bestFit="1" customWidth="1"/>
    <col min="4" max="4" width="13.625" bestFit="1" customWidth="1"/>
    <col min="5" max="5" width="13.125" bestFit="1" customWidth="1"/>
    <col min="6" max="9" width="13.625" bestFit="1" customWidth="1"/>
  </cols>
  <sheetData>
    <row r="1" spans="1:9" x14ac:dyDescent="0.3">
      <c r="A1" t="s">
        <v>2570</v>
      </c>
    </row>
    <row r="2" spans="1:9" ht="17.25" thickBot="1" x14ac:dyDescent="0.35"/>
    <row r="3" spans="1:9" x14ac:dyDescent="0.3">
      <c r="A3" s="70" t="s">
        <v>2571</v>
      </c>
      <c r="B3" s="70"/>
    </row>
    <row r="4" spans="1:9" x14ac:dyDescent="0.3">
      <c r="A4" s="67" t="s">
        <v>2572</v>
      </c>
      <c r="B4" s="67">
        <v>0.57658630766890162</v>
      </c>
    </row>
    <row r="5" spans="1:9" x14ac:dyDescent="0.3">
      <c r="A5" s="67" t="s">
        <v>2573</v>
      </c>
      <c r="B5" s="67">
        <v>0.33245177019125732</v>
      </c>
    </row>
    <row r="6" spans="1:9" x14ac:dyDescent="0.3">
      <c r="A6" s="67" t="s">
        <v>2574</v>
      </c>
      <c r="B6" s="67">
        <v>0.32846772903192134</v>
      </c>
    </row>
    <row r="7" spans="1:9" x14ac:dyDescent="0.3">
      <c r="A7" s="67" t="s">
        <v>2575</v>
      </c>
      <c r="B7" s="67">
        <v>8611.3075856996802</v>
      </c>
    </row>
    <row r="8" spans="1:9" ht="17.25" thickBot="1" x14ac:dyDescent="0.35">
      <c r="A8" s="68" t="s">
        <v>2576</v>
      </c>
      <c r="B8" s="68">
        <v>1518</v>
      </c>
    </row>
    <row r="10" spans="1:9" ht="17.25" thickBot="1" x14ac:dyDescent="0.35">
      <c r="A10" t="s">
        <v>2577</v>
      </c>
    </row>
    <row r="11" spans="1:9" x14ac:dyDescent="0.3">
      <c r="A11" s="69"/>
      <c r="B11" s="69" t="s">
        <v>2582</v>
      </c>
      <c r="C11" s="69" t="s">
        <v>2583</v>
      </c>
      <c r="D11" s="69" t="s">
        <v>2584</v>
      </c>
      <c r="E11" s="69" t="s">
        <v>2585</v>
      </c>
      <c r="F11" s="69" t="s">
        <v>2586</v>
      </c>
    </row>
    <row r="12" spans="1:9" x14ac:dyDescent="0.3">
      <c r="A12" s="67" t="s">
        <v>2578</v>
      </c>
      <c r="B12" s="67">
        <v>9</v>
      </c>
      <c r="C12" s="67">
        <v>55691068020.620483</v>
      </c>
      <c r="D12" s="67">
        <v>6187896446.7356091</v>
      </c>
      <c r="E12" s="67">
        <v>83.445867373183873</v>
      </c>
      <c r="F12" s="67">
        <v>9.9931235445911247E-126</v>
      </c>
    </row>
    <row r="13" spans="1:9" x14ac:dyDescent="0.3">
      <c r="A13" s="67" t="s">
        <v>2579</v>
      </c>
      <c r="B13" s="67">
        <v>1508</v>
      </c>
      <c r="C13" s="67">
        <v>111825164449.97751</v>
      </c>
      <c r="D13" s="67">
        <v>74154618.335528851</v>
      </c>
      <c r="E13" s="67"/>
      <c r="F13" s="67"/>
    </row>
    <row r="14" spans="1:9" ht="17.25" thickBot="1" x14ac:dyDescent="0.35">
      <c r="A14" s="68" t="s">
        <v>2580</v>
      </c>
      <c r="B14" s="68">
        <v>1517</v>
      </c>
      <c r="C14" s="68">
        <v>167516232470.59799</v>
      </c>
      <c r="D14" s="68"/>
      <c r="E14" s="68"/>
      <c r="F14" s="68"/>
    </row>
    <row r="15" spans="1:9" ht="17.25" thickBot="1" x14ac:dyDescent="0.35"/>
    <row r="16" spans="1:9" x14ac:dyDescent="0.3">
      <c r="A16" s="69"/>
      <c r="B16" s="69" t="s">
        <v>2587</v>
      </c>
      <c r="C16" s="69" t="s">
        <v>2575</v>
      </c>
      <c r="D16" s="69" t="s">
        <v>2588</v>
      </c>
      <c r="E16" s="69" t="s">
        <v>2589</v>
      </c>
      <c r="F16" s="69" t="s">
        <v>2590</v>
      </c>
      <c r="G16" s="69" t="s">
        <v>2591</v>
      </c>
      <c r="H16" s="69" t="s">
        <v>2592</v>
      </c>
      <c r="I16" s="69" t="s">
        <v>2593</v>
      </c>
    </row>
    <row r="17" spans="1:9" x14ac:dyDescent="0.3">
      <c r="A17" s="67" t="s">
        <v>2581</v>
      </c>
      <c r="B17" s="67">
        <v>26224.244511511741</v>
      </c>
      <c r="C17" s="67">
        <v>463.57561853147291</v>
      </c>
      <c r="D17" s="67">
        <v>56.569507677270849</v>
      </c>
      <c r="E17" s="67">
        <v>0</v>
      </c>
      <c r="F17" s="67">
        <v>25314.923157353085</v>
      </c>
      <c r="G17" s="67">
        <v>27133.565865670396</v>
      </c>
      <c r="H17" s="67">
        <v>25314.923157353085</v>
      </c>
      <c r="I17" s="67">
        <v>27133.565865670396</v>
      </c>
    </row>
    <row r="18" spans="1:9" x14ac:dyDescent="0.3">
      <c r="A18" s="67" t="s">
        <v>1879</v>
      </c>
      <c r="B18" s="67">
        <v>18347.487218727601</v>
      </c>
      <c r="C18" s="67">
        <v>2017.6291178076822</v>
      </c>
      <c r="D18" s="67">
        <v>9.09358764541604</v>
      </c>
      <c r="E18" s="67">
        <v>2.9379829205049485E-19</v>
      </c>
      <c r="F18" s="67">
        <v>14389.830326834237</v>
      </c>
      <c r="G18" s="67">
        <v>22305.144110620968</v>
      </c>
      <c r="H18" s="67">
        <v>14389.830326834237</v>
      </c>
      <c r="I18" s="67">
        <v>22305.144110620968</v>
      </c>
    </row>
    <row r="19" spans="1:9" x14ac:dyDescent="0.3">
      <c r="A19" s="67" t="s">
        <v>1880</v>
      </c>
      <c r="B19" s="67">
        <v>0</v>
      </c>
      <c r="C19" s="67">
        <v>0</v>
      </c>
      <c r="D19" s="67">
        <v>65535</v>
      </c>
      <c r="E19" s="67" t="e">
        <v>#NUM!</v>
      </c>
      <c r="F19" s="67">
        <v>0</v>
      </c>
      <c r="G19" s="67">
        <v>0</v>
      </c>
      <c r="H19" s="67">
        <v>0</v>
      </c>
      <c r="I19" s="67">
        <v>0</v>
      </c>
    </row>
    <row r="20" spans="1:9" x14ac:dyDescent="0.3">
      <c r="A20" s="67" t="s">
        <v>2351</v>
      </c>
      <c r="B20" s="67">
        <v>4941.1714496270042</v>
      </c>
      <c r="C20" s="67">
        <v>874.51178591135499</v>
      </c>
      <c r="D20" s="67">
        <v>5.6502056681576462</v>
      </c>
      <c r="E20" s="67" t="e">
        <v>#NUM!</v>
      </c>
      <c r="F20" s="67">
        <v>3225.7830434987632</v>
      </c>
      <c r="G20" s="67">
        <v>6656.5598557552457</v>
      </c>
      <c r="H20" s="67">
        <v>3225.7830434987632</v>
      </c>
      <c r="I20" s="67">
        <v>6656.5598557552457</v>
      </c>
    </row>
    <row r="21" spans="1:9" x14ac:dyDescent="0.3">
      <c r="A21" s="67" t="s">
        <v>162</v>
      </c>
      <c r="B21" s="67">
        <v>10264.184326958637</v>
      </c>
      <c r="C21" s="67">
        <v>708.40348890751943</v>
      </c>
      <c r="D21" s="67">
        <v>14.489178113433324</v>
      </c>
      <c r="E21" s="67">
        <v>1.2200552849285193E-44</v>
      </c>
      <c r="F21" s="67">
        <v>8874.6237157584437</v>
      </c>
      <c r="G21" s="67">
        <v>11653.74493815883</v>
      </c>
      <c r="H21" s="67">
        <v>8874.6237157584437</v>
      </c>
      <c r="I21" s="67">
        <v>11653.74493815883</v>
      </c>
    </row>
    <row r="22" spans="1:9" x14ac:dyDescent="0.3">
      <c r="A22" s="67" t="s">
        <v>156</v>
      </c>
      <c r="B22" s="67">
        <v>7823.5741921733006</v>
      </c>
      <c r="C22" s="67">
        <v>704.18079567902384</v>
      </c>
      <c r="D22" s="67">
        <v>11.110178295375443</v>
      </c>
      <c r="E22" s="67">
        <v>1.2781265519589373E-27</v>
      </c>
      <c r="F22" s="67">
        <v>6442.2965556836753</v>
      </c>
      <c r="G22" s="67">
        <v>9204.851828662926</v>
      </c>
      <c r="H22" s="67">
        <v>6442.2965556836753</v>
      </c>
      <c r="I22" s="67">
        <v>9204.851828662926</v>
      </c>
    </row>
    <row r="23" spans="1:9" x14ac:dyDescent="0.3">
      <c r="A23" s="67" t="s">
        <v>178</v>
      </c>
      <c r="B23" s="67">
        <v>2904.7994894449125</v>
      </c>
      <c r="C23" s="67">
        <v>1585.1780656719684</v>
      </c>
      <c r="D23" s="67">
        <v>1.8324751978028078</v>
      </c>
      <c r="E23" s="67">
        <v>6.7077745387218293E-2</v>
      </c>
      <c r="F23" s="67">
        <v>-204.58807892128198</v>
      </c>
      <c r="G23" s="67">
        <v>6014.1870578111066</v>
      </c>
      <c r="H23" s="67">
        <v>-204.58807892128198</v>
      </c>
      <c r="I23" s="67">
        <v>6014.1870578111066</v>
      </c>
    </row>
    <row r="24" spans="1:9" x14ac:dyDescent="0.3">
      <c r="A24" s="67" t="s">
        <v>20</v>
      </c>
      <c r="B24" s="67">
        <v>-5191.5892159723371</v>
      </c>
      <c r="C24" s="67">
        <v>492.06916773679956</v>
      </c>
      <c r="D24" s="67">
        <v>-10.550527357465405</v>
      </c>
      <c r="E24" s="67">
        <v>3.7094160031663078E-25</v>
      </c>
      <c r="F24" s="67">
        <v>-6156.8017596423206</v>
      </c>
      <c r="G24" s="67">
        <v>-4226.3766723023537</v>
      </c>
      <c r="H24" s="67">
        <v>-6156.8017596423206</v>
      </c>
      <c r="I24" s="67">
        <v>-4226.3766723023537</v>
      </c>
    </row>
    <row r="25" spans="1:9" x14ac:dyDescent="0.3">
      <c r="A25" s="67" t="s">
        <v>88</v>
      </c>
      <c r="B25" s="67">
        <v>7672.6053252410838</v>
      </c>
      <c r="C25" s="67">
        <v>595.71735860706258</v>
      </c>
      <c r="D25" s="67">
        <v>12.879606770535561</v>
      </c>
      <c r="E25" s="67">
        <v>4.3419982074256411E-36</v>
      </c>
      <c r="F25" s="67">
        <v>6504.0828802074175</v>
      </c>
      <c r="G25" s="67">
        <v>8841.1277702747502</v>
      </c>
      <c r="H25" s="67">
        <v>6504.0828802074175</v>
      </c>
      <c r="I25" s="67">
        <v>8841.1277702747502</v>
      </c>
    </row>
    <row r="26" spans="1:9" ht="17.25" thickBot="1" x14ac:dyDescent="0.35">
      <c r="A26" s="68" t="s">
        <v>35</v>
      </c>
      <c r="B26" s="68">
        <v>1854.4302377502202</v>
      </c>
      <c r="C26" s="68">
        <v>653.27916531660412</v>
      </c>
      <c r="D26" s="68">
        <v>2.8386489822486412</v>
      </c>
      <c r="E26" s="68">
        <v>4.5912090783847993E-3</v>
      </c>
      <c r="F26" s="68">
        <v>572.99810132521179</v>
      </c>
      <c r="G26" s="68">
        <v>3135.8623741752285</v>
      </c>
      <c r="H26" s="68">
        <v>572.99810132521179</v>
      </c>
      <c r="I26" s="68">
        <v>3135.8623741752285</v>
      </c>
    </row>
    <row r="30" spans="1:9" x14ac:dyDescent="0.3">
      <c r="A30" t="s">
        <v>2668</v>
      </c>
    </row>
    <row r="31" spans="1:9" ht="17.25" thickBot="1" x14ac:dyDescent="0.35"/>
    <row r="32" spans="1:9" x14ac:dyDescent="0.3">
      <c r="A32" s="69" t="s">
        <v>2669</v>
      </c>
      <c r="B32" s="69" t="s">
        <v>2671</v>
      </c>
      <c r="C32" s="69" t="s">
        <v>2670</v>
      </c>
    </row>
    <row r="33" spans="1:3" x14ac:dyDescent="0.3">
      <c r="A33" s="67">
        <v>1</v>
      </c>
      <c r="B33" s="67">
        <v>47203.716706440304</v>
      </c>
      <c r="C33" s="67">
        <v>278.28329355969618</v>
      </c>
    </row>
    <row r="34" spans="1:3" x14ac:dyDescent="0.3">
      <c r="A34" s="67">
        <v>2</v>
      </c>
      <c r="B34" s="67">
        <v>34047.818703685043</v>
      </c>
      <c r="C34" s="67">
        <v>1159.1812963149569</v>
      </c>
    </row>
    <row r="35" spans="1:3" x14ac:dyDescent="0.3">
      <c r="A35" s="67">
        <v>3</v>
      </c>
      <c r="B35" s="67">
        <v>28856.229487712706</v>
      </c>
      <c r="C35" s="67">
        <v>-541.22948771270603</v>
      </c>
    </row>
    <row r="36" spans="1:3" x14ac:dyDescent="0.3">
      <c r="A36" s="67">
        <v>4</v>
      </c>
      <c r="B36" s="67">
        <v>28856.229487712706</v>
      </c>
      <c r="C36" s="67">
        <v>2153.770512287294</v>
      </c>
    </row>
    <row r="37" spans="1:3" x14ac:dyDescent="0.3">
      <c r="A37" s="67">
        <v>5</v>
      </c>
      <c r="B37" s="67">
        <v>21032.655295539404</v>
      </c>
      <c r="C37" s="67">
        <v>869.3447044605964</v>
      </c>
    </row>
    <row r="38" spans="1:3" x14ac:dyDescent="0.3">
      <c r="A38" s="67">
        <v>6</v>
      </c>
      <c r="B38" s="67">
        <v>21032.655295539404</v>
      </c>
      <c r="C38" s="67">
        <v>-251.6552955394036</v>
      </c>
    </row>
    <row r="39" spans="1:3" x14ac:dyDescent="0.3">
      <c r="A39" s="67">
        <v>7</v>
      </c>
      <c r="B39" s="67">
        <v>21032.655295539404</v>
      </c>
      <c r="C39" s="67">
        <v>-1782.6552955394036</v>
      </c>
    </row>
    <row r="40" spans="1:3" x14ac:dyDescent="0.3">
      <c r="A40" s="67">
        <v>8</v>
      </c>
      <c r="B40" s="67">
        <v>21032.655295539404</v>
      </c>
      <c r="C40" s="67">
        <v>5794.3447044605964</v>
      </c>
    </row>
    <row r="41" spans="1:3" x14ac:dyDescent="0.3">
      <c r="A41" s="67">
        <v>9</v>
      </c>
      <c r="B41" s="67">
        <v>33896.849836752823</v>
      </c>
      <c r="C41" s="67">
        <v>7196.1501632471773</v>
      </c>
    </row>
    <row r="42" spans="1:3" x14ac:dyDescent="0.3">
      <c r="A42" s="67">
        <v>10</v>
      </c>
      <c r="B42" s="67">
        <v>26224.244511511741</v>
      </c>
      <c r="C42" s="67">
        <v>4803.7554884882593</v>
      </c>
    </row>
    <row r="43" spans="1:3" x14ac:dyDescent="0.3">
      <c r="A43" s="67">
        <v>11</v>
      </c>
      <c r="B43" s="67">
        <v>21032.655295539404</v>
      </c>
      <c r="C43" s="67">
        <v>-1285.6552955394036</v>
      </c>
    </row>
    <row r="44" spans="1:3" x14ac:dyDescent="0.3">
      <c r="A44" s="67">
        <v>12</v>
      </c>
      <c r="B44" s="67">
        <v>21032.655295539404</v>
      </c>
      <c r="C44" s="67">
        <v>-587.6552955394036</v>
      </c>
    </row>
    <row r="45" spans="1:3" x14ac:dyDescent="0.3">
      <c r="A45" s="67">
        <v>13</v>
      </c>
      <c r="B45" s="67">
        <v>26224.244511511741</v>
      </c>
      <c r="C45" s="67">
        <v>-1432.2445115117407</v>
      </c>
    </row>
    <row r="46" spans="1:3" x14ac:dyDescent="0.3">
      <c r="A46" s="67">
        <v>14</v>
      </c>
      <c r="B46" s="67">
        <v>21032.655295539404</v>
      </c>
      <c r="C46" s="67">
        <v>-2183.6552955394036</v>
      </c>
    </row>
    <row r="47" spans="1:3" x14ac:dyDescent="0.3">
      <c r="A47" s="67">
        <v>15</v>
      </c>
      <c r="B47" s="67">
        <v>21032.655295539404</v>
      </c>
      <c r="C47" s="67">
        <v>455.3447044605964</v>
      </c>
    </row>
    <row r="48" spans="1:3" x14ac:dyDescent="0.3">
      <c r="A48" s="67">
        <v>16</v>
      </c>
      <c r="B48" s="67">
        <v>21032.655295539404</v>
      </c>
      <c r="C48" s="67">
        <v>-54.655295539403596</v>
      </c>
    </row>
    <row r="49" spans="1:3" x14ac:dyDescent="0.3">
      <c r="A49" s="67">
        <v>17</v>
      </c>
      <c r="B49" s="67">
        <v>21032.655295539404</v>
      </c>
      <c r="C49" s="67">
        <v>13291.344704460596</v>
      </c>
    </row>
    <row r="50" spans="1:3" x14ac:dyDescent="0.3">
      <c r="A50" s="67">
        <v>18</v>
      </c>
      <c r="B50" s="67">
        <v>33896.849836752823</v>
      </c>
      <c r="C50" s="67">
        <v>-3209.8498367528227</v>
      </c>
    </row>
    <row r="51" spans="1:3" x14ac:dyDescent="0.3">
      <c r="A51" s="67">
        <v>19</v>
      </c>
      <c r="B51" s="67">
        <v>26224.244511511741</v>
      </c>
      <c r="C51" s="67">
        <v>9553.7554884882593</v>
      </c>
    </row>
    <row r="52" spans="1:3" x14ac:dyDescent="0.3">
      <c r="A52" s="67">
        <v>20</v>
      </c>
      <c r="B52" s="67">
        <v>21032.655295539404</v>
      </c>
      <c r="C52" s="67">
        <v>17199.344704460596</v>
      </c>
    </row>
    <row r="53" spans="1:3" x14ac:dyDescent="0.3">
      <c r="A53" s="67">
        <v>21</v>
      </c>
      <c r="B53" s="67">
        <v>28705.260620780486</v>
      </c>
      <c r="C53" s="67">
        <v>11569.739379219514</v>
      </c>
    </row>
    <row r="54" spans="1:3" x14ac:dyDescent="0.3">
      <c r="A54" s="67">
        <v>22</v>
      </c>
      <c r="B54" s="67">
        <v>21032.655295539404</v>
      </c>
      <c r="C54" s="67">
        <v>4415.3447044605964</v>
      </c>
    </row>
    <row r="55" spans="1:3" x14ac:dyDescent="0.3">
      <c r="A55" s="67">
        <v>23</v>
      </c>
      <c r="B55" s="67">
        <v>31296.839622498039</v>
      </c>
      <c r="C55" s="67">
        <v>11549.160377501961</v>
      </c>
    </row>
    <row r="56" spans="1:3" x14ac:dyDescent="0.3">
      <c r="A56" s="67">
        <v>24</v>
      </c>
      <c r="B56" s="67">
        <v>31296.839622498039</v>
      </c>
      <c r="C56" s="67">
        <v>6313.1603775019612</v>
      </c>
    </row>
    <row r="57" spans="1:3" x14ac:dyDescent="0.3">
      <c r="A57" s="67">
        <v>25</v>
      </c>
      <c r="B57" s="67">
        <v>31296.839622498039</v>
      </c>
      <c r="C57" s="67">
        <v>14985.160377501961</v>
      </c>
    </row>
    <row r="58" spans="1:3" x14ac:dyDescent="0.3">
      <c r="A58" s="67">
        <v>26</v>
      </c>
      <c r="B58" s="67">
        <v>22887.085533289624</v>
      </c>
      <c r="C58" s="67">
        <v>9251.9144667103756</v>
      </c>
    </row>
    <row r="59" spans="1:3" x14ac:dyDescent="0.3">
      <c r="A59" s="67">
        <v>27</v>
      </c>
      <c r="B59" s="67">
        <v>28078.674749261962</v>
      </c>
      <c r="C59" s="67">
        <v>17965.325250738038</v>
      </c>
    </row>
    <row r="60" spans="1:3" x14ac:dyDescent="0.3">
      <c r="A60" s="67">
        <v>28</v>
      </c>
      <c r="B60" s="67">
        <v>27828.256982916628</v>
      </c>
      <c r="C60" s="67">
        <v>1098.7430170833723</v>
      </c>
    </row>
    <row r="61" spans="1:3" x14ac:dyDescent="0.3">
      <c r="A61" s="67">
        <v>29</v>
      </c>
      <c r="B61" s="67">
        <v>27828.256982916628</v>
      </c>
      <c r="C61" s="67">
        <v>-2052.2569829166277</v>
      </c>
    </row>
    <row r="62" spans="1:3" x14ac:dyDescent="0.3">
      <c r="A62" s="67">
        <v>30</v>
      </c>
      <c r="B62" s="67">
        <v>27828.256982916628</v>
      </c>
      <c r="C62" s="67">
        <v>-2722.2569829166277</v>
      </c>
    </row>
    <row r="63" spans="1:3" x14ac:dyDescent="0.3">
      <c r="A63" s="67">
        <v>31</v>
      </c>
      <c r="B63" s="67">
        <v>40692.451524130047</v>
      </c>
      <c r="C63" s="67">
        <v>8176.5484758699531</v>
      </c>
    </row>
    <row r="64" spans="1:3" x14ac:dyDescent="0.3">
      <c r="A64" s="67">
        <v>32</v>
      </c>
      <c r="B64" s="67">
        <v>35500.86230815771</v>
      </c>
      <c r="C64" s="67">
        <v>4933.1376918422902</v>
      </c>
    </row>
    <row r="65" spans="1:3" x14ac:dyDescent="0.3">
      <c r="A65" s="67">
        <v>33</v>
      </c>
      <c r="B65" s="67">
        <v>33019.846198888961</v>
      </c>
      <c r="C65" s="67">
        <v>12708.153801111039</v>
      </c>
    </row>
    <row r="66" spans="1:3" x14ac:dyDescent="0.3">
      <c r="A66" s="67">
        <v>34</v>
      </c>
      <c r="B66" s="67">
        <v>33151.269860248256</v>
      </c>
      <c r="C66" s="67">
        <v>16544.730139751744</v>
      </c>
    </row>
    <row r="67" spans="1:3" x14ac:dyDescent="0.3">
      <c r="A67" s="67">
        <v>35</v>
      </c>
      <c r="B67" s="67">
        <v>33151.269860248256</v>
      </c>
      <c r="C67" s="67">
        <v>8526.730139751744</v>
      </c>
    </row>
    <row r="68" spans="1:3" x14ac:dyDescent="0.3">
      <c r="A68" s="67">
        <v>36</v>
      </c>
      <c r="B68" s="67">
        <v>33151.269860248256</v>
      </c>
      <c r="C68" s="67">
        <v>15290.730139751744</v>
      </c>
    </row>
    <row r="69" spans="1:3" x14ac:dyDescent="0.3">
      <c r="A69" s="67">
        <v>37</v>
      </c>
      <c r="B69" s="67">
        <v>27828.256982916628</v>
      </c>
      <c r="C69" s="67">
        <v>5750.7430170833723</v>
      </c>
    </row>
    <row r="70" spans="1:3" x14ac:dyDescent="0.3">
      <c r="A70" s="67">
        <v>38</v>
      </c>
      <c r="B70" s="67">
        <v>40692.451524130047</v>
      </c>
      <c r="C70" s="67">
        <v>6745.5484758699531</v>
      </c>
    </row>
    <row r="71" spans="1:3" x14ac:dyDescent="0.3">
      <c r="A71" s="67">
        <v>39</v>
      </c>
      <c r="B71" s="67">
        <v>33019.846198888961</v>
      </c>
      <c r="C71" s="67">
        <v>6075.1538011110388</v>
      </c>
    </row>
    <row r="72" spans="1:3" x14ac:dyDescent="0.3">
      <c r="A72" s="67">
        <v>40</v>
      </c>
      <c r="B72" s="67">
        <v>26224.244511511741</v>
      </c>
      <c r="C72" s="67">
        <v>5213.7554884882593</v>
      </c>
    </row>
    <row r="73" spans="1:3" x14ac:dyDescent="0.3">
      <c r="A73" s="67">
        <v>41</v>
      </c>
      <c r="B73" s="67">
        <v>21032.655295539404</v>
      </c>
      <c r="C73" s="67">
        <v>5694.3447044605964</v>
      </c>
    </row>
    <row r="74" spans="1:3" x14ac:dyDescent="0.3">
      <c r="A74" s="67">
        <v>42</v>
      </c>
      <c r="B74" s="67">
        <v>21032.655295539404</v>
      </c>
      <c r="C74" s="67">
        <v>1159.3447044605964</v>
      </c>
    </row>
    <row r="75" spans="1:3" x14ac:dyDescent="0.3">
      <c r="A75" s="67">
        <v>43</v>
      </c>
      <c r="B75" s="67">
        <v>21032.655295539404</v>
      </c>
      <c r="C75" s="67">
        <v>7048.3447044605964</v>
      </c>
    </row>
    <row r="76" spans="1:3" x14ac:dyDescent="0.3">
      <c r="A76" s="67">
        <v>44</v>
      </c>
      <c r="B76" s="67">
        <v>21032.655295539404</v>
      </c>
      <c r="C76" s="67">
        <v>22914.344704460596</v>
      </c>
    </row>
    <row r="77" spans="1:3" x14ac:dyDescent="0.3">
      <c r="A77" s="67">
        <v>45</v>
      </c>
      <c r="B77" s="67">
        <v>33896.849836752823</v>
      </c>
      <c r="C77" s="67">
        <v>-403.84983675282274</v>
      </c>
    </row>
    <row r="78" spans="1:3" x14ac:dyDescent="0.3">
      <c r="A78" s="67">
        <v>46</v>
      </c>
      <c r="B78" s="67">
        <v>26224.244511511741</v>
      </c>
      <c r="C78" s="67">
        <v>4817.7554884882593</v>
      </c>
    </row>
    <row r="79" spans="1:3" x14ac:dyDescent="0.3">
      <c r="A79" s="67">
        <v>47</v>
      </c>
      <c r="B79" s="67">
        <v>21032.655295539404</v>
      </c>
      <c r="C79" s="67">
        <v>13841.344704460596</v>
      </c>
    </row>
    <row r="80" spans="1:3" x14ac:dyDescent="0.3">
      <c r="A80" s="67">
        <v>48</v>
      </c>
      <c r="B80" s="67">
        <v>28705.260620780486</v>
      </c>
      <c r="C80" s="67">
        <v>7946.7393792195144</v>
      </c>
    </row>
    <row r="81" spans="1:3" x14ac:dyDescent="0.3">
      <c r="A81" s="67">
        <v>49</v>
      </c>
      <c r="B81" s="67">
        <v>26224.244511511741</v>
      </c>
      <c r="C81" s="67">
        <v>15608.755488488259</v>
      </c>
    </row>
    <row r="82" spans="1:3" x14ac:dyDescent="0.3">
      <c r="A82" s="67">
        <v>50</v>
      </c>
      <c r="B82" s="67">
        <v>28856.229487712706</v>
      </c>
      <c r="C82" s="67">
        <v>13256.770512287294</v>
      </c>
    </row>
    <row r="83" spans="1:3" x14ac:dyDescent="0.3">
      <c r="A83" s="67">
        <v>51</v>
      </c>
      <c r="B83" s="67">
        <v>28856.229487712706</v>
      </c>
      <c r="C83" s="67">
        <v>16923.770512287294</v>
      </c>
    </row>
    <row r="84" spans="1:3" x14ac:dyDescent="0.3">
      <c r="A84" s="67">
        <v>52</v>
      </c>
      <c r="B84" s="67">
        <v>26224.244511511741</v>
      </c>
      <c r="C84" s="67">
        <v>-5044.2445115117407</v>
      </c>
    </row>
    <row r="85" spans="1:3" x14ac:dyDescent="0.3">
      <c r="A85" s="67">
        <v>53</v>
      </c>
      <c r="B85" s="67">
        <v>21032.655295539404</v>
      </c>
      <c r="C85" s="67">
        <v>3492.3447044605964</v>
      </c>
    </row>
    <row r="86" spans="1:3" x14ac:dyDescent="0.3">
      <c r="A86" s="67">
        <v>54</v>
      </c>
      <c r="B86" s="67">
        <v>21032.655295539404</v>
      </c>
      <c r="C86" s="67">
        <v>6506.3447044605964</v>
      </c>
    </row>
    <row r="87" spans="1:3" x14ac:dyDescent="0.3">
      <c r="A87" s="67">
        <v>55</v>
      </c>
      <c r="B87" s="67">
        <v>21032.655295539404</v>
      </c>
      <c r="C87" s="67">
        <v>8243.3447044605964</v>
      </c>
    </row>
    <row r="88" spans="1:3" x14ac:dyDescent="0.3">
      <c r="A88" s="67">
        <v>56</v>
      </c>
      <c r="B88" s="67">
        <v>33896.849836752823</v>
      </c>
      <c r="C88" s="67">
        <v>11064.150163247177</v>
      </c>
    </row>
    <row r="89" spans="1:3" x14ac:dyDescent="0.3">
      <c r="A89" s="67">
        <v>57</v>
      </c>
      <c r="B89" s="67">
        <v>26224.244511511741</v>
      </c>
      <c r="C89" s="67">
        <v>10695.755488488259</v>
      </c>
    </row>
    <row r="90" spans="1:3" x14ac:dyDescent="0.3">
      <c r="A90" s="67">
        <v>58</v>
      </c>
      <c r="B90" s="67">
        <v>26224.244511511741</v>
      </c>
      <c r="C90" s="67">
        <v>13625.755488488259</v>
      </c>
    </row>
    <row r="91" spans="1:3" x14ac:dyDescent="0.3">
      <c r="A91" s="67">
        <v>59</v>
      </c>
      <c r="B91" s="67">
        <v>21032.655295539404</v>
      </c>
      <c r="C91" s="67">
        <v>19913.344704460596</v>
      </c>
    </row>
    <row r="92" spans="1:3" x14ac:dyDescent="0.3">
      <c r="A92" s="67">
        <v>60</v>
      </c>
      <c r="B92" s="67">
        <v>21032.655295539404</v>
      </c>
      <c r="C92" s="67">
        <v>11210.344704460596</v>
      </c>
    </row>
    <row r="93" spans="1:3" x14ac:dyDescent="0.3">
      <c r="A93" s="67">
        <v>61</v>
      </c>
      <c r="B93" s="67">
        <v>21032.655295539404</v>
      </c>
      <c r="C93" s="67">
        <v>19570.344704460596</v>
      </c>
    </row>
    <row r="94" spans="1:3" x14ac:dyDescent="0.3">
      <c r="A94" s="67">
        <v>62</v>
      </c>
      <c r="B94" s="67">
        <v>21032.655295539404</v>
      </c>
      <c r="C94" s="67">
        <v>13991.344704460596</v>
      </c>
    </row>
    <row r="95" spans="1:3" x14ac:dyDescent="0.3">
      <c r="A95" s="67">
        <v>63</v>
      </c>
      <c r="B95" s="67">
        <v>33896.849836752823</v>
      </c>
      <c r="C95" s="67">
        <v>4182.1501632471773</v>
      </c>
    </row>
    <row r="96" spans="1:3" x14ac:dyDescent="0.3">
      <c r="A96" s="67">
        <v>64</v>
      </c>
      <c r="B96" s="67">
        <v>26224.244511511741</v>
      </c>
      <c r="C96" s="67">
        <v>18257.755488488259</v>
      </c>
    </row>
    <row r="97" spans="1:3" x14ac:dyDescent="0.3">
      <c r="A97" s="67">
        <v>65</v>
      </c>
      <c r="B97" s="67">
        <v>26224.244511511741</v>
      </c>
      <c r="C97" s="67">
        <v>10375.755488488259</v>
      </c>
    </row>
    <row r="98" spans="1:3" x14ac:dyDescent="0.3">
      <c r="A98" s="67">
        <v>66</v>
      </c>
      <c r="B98" s="67">
        <v>21032.655295539404</v>
      </c>
      <c r="C98" s="67">
        <v>8591.3447044605964</v>
      </c>
    </row>
    <row r="99" spans="1:3" x14ac:dyDescent="0.3">
      <c r="A99" s="67">
        <v>67</v>
      </c>
      <c r="B99" s="67">
        <v>21032.655295539404</v>
      </c>
      <c r="C99" s="67">
        <v>-1674.6552955394036</v>
      </c>
    </row>
    <row r="100" spans="1:3" x14ac:dyDescent="0.3">
      <c r="A100" s="67">
        <v>68</v>
      </c>
      <c r="B100" s="67">
        <v>31296.839622498039</v>
      </c>
      <c r="C100" s="67">
        <v>16729.160377501961</v>
      </c>
    </row>
    <row r="101" spans="1:3" x14ac:dyDescent="0.3">
      <c r="A101" s="67">
        <v>69</v>
      </c>
      <c r="B101" s="67">
        <v>44161.034163711462</v>
      </c>
      <c r="C101" s="67">
        <v>3696.9658362885384</v>
      </c>
    </row>
    <row r="102" spans="1:3" x14ac:dyDescent="0.3">
      <c r="A102" s="67">
        <v>70</v>
      </c>
      <c r="B102" s="67">
        <v>36488.428838470376</v>
      </c>
      <c r="C102" s="67">
        <v>11291.571161529624</v>
      </c>
    </row>
    <row r="103" spans="1:3" x14ac:dyDescent="0.3">
      <c r="A103" s="67">
        <v>71</v>
      </c>
      <c r="B103" s="67">
        <v>21032.655295539404</v>
      </c>
      <c r="C103" s="67">
        <v>4813.3447044605964</v>
      </c>
    </row>
    <row r="104" spans="1:3" x14ac:dyDescent="0.3">
      <c r="A104" s="67">
        <v>72</v>
      </c>
      <c r="B104" s="67">
        <v>33896.849836752823</v>
      </c>
      <c r="C104" s="67">
        <v>-4298.8498367528227</v>
      </c>
    </row>
    <row r="105" spans="1:3" x14ac:dyDescent="0.3">
      <c r="A105" s="67">
        <v>73</v>
      </c>
      <c r="B105" s="67">
        <v>26224.244511511741</v>
      </c>
      <c r="C105" s="67">
        <v>14953.755488488259</v>
      </c>
    </row>
    <row r="106" spans="1:3" x14ac:dyDescent="0.3">
      <c r="A106" s="67">
        <v>74</v>
      </c>
      <c r="B106" s="67">
        <v>21032.655295539404</v>
      </c>
      <c r="C106" s="67">
        <v>-3223.6552955394036</v>
      </c>
    </row>
    <row r="107" spans="1:3" x14ac:dyDescent="0.3">
      <c r="A107" s="67">
        <v>75</v>
      </c>
      <c r="B107" s="67">
        <v>26224.244511511741</v>
      </c>
      <c r="C107" s="67">
        <v>-5624.2445115117407</v>
      </c>
    </row>
    <row r="108" spans="1:3" x14ac:dyDescent="0.3">
      <c r="A108" s="67">
        <v>76</v>
      </c>
      <c r="B108" s="67">
        <v>21032.655295539404</v>
      </c>
      <c r="C108" s="67">
        <v>-2239.6552955394036</v>
      </c>
    </row>
    <row r="109" spans="1:3" x14ac:dyDescent="0.3">
      <c r="A109" s="67">
        <v>77</v>
      </c>
      <c r="B109" s="67">
        <v>28856.229487712706</v>
      </c>
      <c r="C109" s="67">
        <v>10229.770512287294</v>
      </c>
    </row>
    <row r="110" spans="1:3" x14ac:dyDescent="0.3">
      <c r="A110" s="67">
        <v>78</v>
      </c>
      <c r="B110" s="67">
        <v>41720.424028926129</v>
      </c>
      <c r="C110" s="67">
        <v>6819.5759710738712</v>
      </c>
    </row>
    <row r="111" spans="1:3" x14ac:dyDescent="0.3">
      <c r="A111" s="67">
        <v>79</v>
      </c>
      <c r="B111" s="67">
        <v>36528.834812953792</v>
      </c>
      <c r="C111" s="67">
        <v>10791.165187046208</v>
      </c>
    </row>
    <row r="112" spans="1:3" x14ac:dyDescent="0.3">
      <c r="A112" s="67">
        <v>80</v>
      </c>
      <c r="B112" s="67">
        <v>34047.818703685043</v>
      </c>
      <c r="C112" s="67">
        <v>8038.1812963149569</v>
      </c>
    </row>
    <row r="113" spans="1:3" x14ac:dyDescent="0.3">
      <c r="A113" s="67">
        <v>81</v>
      </c>
      <c r="B113" s="67">
        <v>54835.916057197981</v>
      </c>
      <c r="C113" s="67">
        <v>-6777.916057197981</v>
      </c>
    </row>
    <row r="114" spans="1:3" x14ac:dyDescent="0.3">
      <c r="A114" s="67">
        <v>82</v>
      </c>
      <c r="B114" s="67">
        <v>31296.839622498039</v>
      </c>
      <c r="C114" s="67">
        <v>845.16037750196119</v>
      </c>
    </row>
    <row r="115" spans="1:3" x14ac:dyDescent="0.3">
      <c r="A115" s="67">
        <v>83</v>
      </c>
      <c r="B115" s="67">
        <v>31296.839622498039</v>
      </c>
      <c r="C115" s="67">
        <v>2020.1603775019612</v>
      </c>
    </row>
    <row r="116" spans="1:3" x14ac:dyDescent="0.3">
      <c r="A116" s="67">
        <v>84</v>
      </c>
      <c r="B116" s="67">
        <v>28856.229487712706</v>
      </c>
      <c r="C116" s="67">
        <v>2404.770512287294</v>
      </c>
    </row>
    <row r="117" spans="1:3" x14ac:dyDescent="0.3">
      <c r="A117" s="67">
        <v>85</v>
      </c>
      <c r="B117" s="67">
        <v>41720.424028926129</v>
      </c>
      <c r="C117" s="67">
        <v>-6742.4240289261288</v>
      </c>
    </row>
    <row r="118" spans="1:3" x14ac:dyDescent="0.3">
      <c r="A118" s="67">
        <v>86</v>
      </c>
      <c r="B118" s="67">
        <v>34047.818703685043</v>
      </c>
      <c r="C118" s="67">
        <v>-257.81870368504315</v>
      </c>
    </row>
    <row r="119" spans="1:3" x14ac:dyDescent="0.3">
      <c r="A119" s="67">
        <v>87</v>
      </c>
      <c r="B119" s="67">
        <v>21032.655295539404</v>
      </c>
      <c r="C119" s="67">
        <v>1748.3447044605964</v>
      </c>
    </row>
    <row r="120" spans="1:3" x14ac:dyDescent="0.3">
      <c r="A120" s="67">
        <v>88</v>
      </c>
      <c r="B120" s="67">
        <v>21032.655295539404</v>
      </c>
      <c r="C120" s="67">
        <v>3146.3447044605964</v>
      </c>
    </row>
    <row r="121" spans="1:3" x14ac:dyDescent="0.3">
      <c r="A121" s="67">
        <v>89</v>
      </c>
      <c r="B121" s="67">
        <v>28856.229487712706</v>
      </c>
      <c r="C121" s="67">
        <v>-2555.229487712706</v>
      </c>
    </row>
    <row r="122" spans="1:3" x14ac:dyDescent="0.3">
      <c r="A122" s="67">
        <v>90</v>
      </c>
      <c r="B122" s="67">
        <v>28856.229487712706</v>
      </c>
      <c r="C122" s="67">
        <v>147.77051228729397</v>
      </c>
    </row>
    <row r="123" spans="1:3" x14ac:dyDescent="0.3">
      <c r="A123" s="67">
        <v>91</v>
      </c>
      <c r="B123" s="67">
        <v>34047.818703685043</v>
      </c>
      <c r="C123" s="67">
        <v>-2694.8187036850431</v>
      </c>
    </row>
    <row r="124" spans="1:3" x14ac:dyDescent="0.3">
      <c r="A124" s="67">
        <v>92</v>
      </c>
      <c r="B124" s="67">
        <v>21032.655295539404</v>
      </c>
      <c r="C124" s="67">
        <v>4715.3447044605964</v>
      </c>
    </row>
    <row r="125" spans="1:3" x14ac:dyDescent="0.3">
      <c r="A125" s="67">
        <v>93</v>
      </c>
      <c r="B125" s="67">
        <v>21032.655295539404</v>
      </c>
      <c r="C125" s="67">
        <v>11000.344704460596</v>
      </c>
    </row>
    <row r="126" spans="1:3" x14ac:dyDescent="0.3">
      <c r="A126" s="67">
        <v>94</v>
      </c>
      <c r="B126" s="67">
        <v>33896.849836752823</v>
      </c>
      <c r="C126" s="67">
        <v>8234.1501632471773</v>
      </c>
    </row>
    <row r="127" spans="1:3" x14ac:dyDescent="0.3">
      <c r="A127" s="67">
        <v>95</v>
      </c>
      <c r="B127" s="67">
        <v>26224.244511511741</v>
      </c>
      <c r="C127" s="67">
        <v>13123.755488488259</v>
      </c>
    </row>
    <row r="128" spans="1:3" x14ac:dyDescent="0.3">
      <c r="A128" s="67">
        <v>96</v>
      </c>
      <c r="B128" s="67">
        <v>21032.655295539404</v>
      </c>
      <c r="C128" s="67">
        <v>3943.3447044605964</v>
      </c>
    </row>
    <row r="129" spans="1:3" x14ac:dyDescent="0.3">
      <c r="A129" s="67">
        <v>97</v>
      </c>
      <c r="B129" s="67">
        <v>21032.655295539404</v>
      </c>
      <c r="C129" s="67">
        <v>5422.3447044605964</v>
      </c>
    </row>
    <row r="130" spans="1:3" x14ac:dyDescent="0.3">
      <c r="A130" s="67">
        <v>98</v>
      </c>
      <c r="B130" s="67">
        <v>21032.655295539404</v>
      </c>
      <c r="C130" s="67">
        <v>8328.3447044605964</v>
      </c>
    </row>
    <row r="131" spans="1:3" x14ac:dyDescent="0.3">
      <c r="A131" s="67">
        <v>99</v>
      </c>
      <c r="B131" s="67">
        <v>21032.655295539404</v>
      </c>
      <c r="C131" s="67">
        <v>15881.344704460596</v>
      </c>
    </row>
    <row r="132" spans="1:3" x14ac:dyDescent="0.3">
      <c r="A132" s="67">
        <v>100</v>
      </c>
      <c r="B132" s="67">
        <v>28705.260620780486</v>
      </c>
      <c r="C132" s="67">
        <v>6387.7393792195144</v>
      </c>
    </row>
    <row r="133" spans="1:3" x14ac:dyDescent="0.3">
      <c r="A133" s="67">
        <v>101</v>
      </c>
      <c r="B133" s="67">
        <v>26224.244511511741</v>
      </c>
      <c r="C133" s="67">
        <v>11365.755488488259</v>
      </c>
    </row>
    <row r="134" spans="1:3" x14ac:dyDescent="0.3">
      <c r="A134" s="67">
        <v>102</v>
      </c>
      <c r="B134" s="67">
        <v>21032.655295539404</v>
      </c>
      <c r="C134" s="67">
        <v>3792.3447044605964</v>
      </c>
    </row>
    <row r="135" spans="1:3" x14ac:dyDescent="0.3">
      <c r="A135" s="67">
        <v>103</v>
      </c>
      <c r="B135" s="67">
        <v>21032.655295539404</v>
      </c>
      <c r="C135" s="67">
        <v>3880.3447044605964</v>
      </c>
    </row>
    <row r="136" spans="1:3" x14ac:dyDescent="0.3">
      <c r="A136" s="67">
        <v>104</v>
      </c>
      <c r="B136" s="67">
        <v>21032.655295539404</v>
      </c>
      <c r="C136" s="67">
        <v>9254.3447044605964</v>
      </c>
    </row>
    <row r="137" spans="1:3" x14ac:dyDescent="0.3">
      <c r="A137" s="67">
        <v>105</v>
      </c>
      <c r="B137" s="67">
        <v>21032.655295539404</v>
      </c>
      <c r="C137" s="67">
        <v>11320.344704460596</v>
      </c>
    </row>
    <row r="138" spans="1:3" x14ac:dyDescent="0.3">
      <c r="A138" s="67">
        <v>106</v>
      </c>
      <c r="B138" s="67">
        <v>30559.690858530706</v>
      </c>
      <c r="C138" s="67">
        <v>8959.3091414692935</v>
      </c>
    </row>
    <row r="139" spans="1:3" x14ac:dyDescent="0.3">
      <c r="A139" s="67">
        <v>107</v>
      </c>
      <c r="B139" s="67">
        <v>28078.674749261962</v>
      </c>
      <c r="C139" s="67">
        <v>11804.325250738038</v>
      </c>
    </row>
    <row r="140" spans="1:3" x14ac:dyDescent="0.3">
      <c r="A140" s="67">
        <v>108</v>
      </c>
      <c r="B140" s="67">
        <v>27828.256982916628</v>
      </c>
      <c r="C140" s="67">
        <v>5795.7430170833723</v>
      </c>
    </row>
    <row r="141" spans="1:3" x14ac:dyDescent="0.3">
      <c r="A141" s="67">
        <v>109</v>
      </c>
      <c r="B141" s="67">
        <v>35500.86230815771</v>
      </c>
      <c r="C141" s="67">
        <v>3988.1376918422902</v>
      </c>
    </row>
    <row r="142" spans="1:3" x14ac:dyDescent="0.3">
      <c r="A142" s="67">
        <v>110</v>
      </c>
      <c r="B142" s="67">
        <v>33019.846198888961</v>
      </c>
      <c r="C142" s="67">
        <v>5549.1538011110388</v>
      </c>
    </row>
    <row r="143" spans="1:3" x14ac:dyDescent="0.3">
      <c r="A143" s="67">
        <v>111</v>
      </c>
      <c r="B143" s="67">
        <v>27828.256982916628</v>
      </c>
      <c r="C143" s="67">
        <v>2246.7430170833723</v>
      </c>
    </row>
    <row r="144" spans="1:3" x14ac:dyDescent="0.3">
      <c r="A144" s="67">
        <v>112</v>
      </c>
      <c r="B144" s="67">
        <v>27828.256982916628</v>
      </c>
      <c r="C144" s="67">
        <v>5000.7430170833723</v>
      </c>
    </row>
    <row r="145" spans="1:3" x14ac:dyDescent="0.3">
      <c r="A145" s="67">
        <v>113</v>
      </c>
      <c r="B145" s="67">
        <v>33019.846198888961</v>
      </c>
      <c r="C145" s="67">
        <v>-3615.8461988889612</v>
      </c>
    </row>
    <row r="146" spans="1:3" x14ac:dyDescent="0.3">
      <c r="A146" s="67">
        <v>114</v>
      </c>
      <c r="B146" s="67">
        <v>33151.269860248256</v>
      </c>
      <c r="C146" s="67">
        <v>8431.730139751744</v>
      </c>
    </row>
    <row r="147" spans="1:3" x14ac:dyDescent="0.3">
      <c r="A147" s="67">
        <v>115</v>
      </c>
      <c r="B147" s="67">
        <v>33151.269860248256</v>
      </c>
      <c r="C147" s="67">
        <v>9518.730139751744</v>
      </c>
    </row>
    <row r="148" spans="1:3" x14ac:dyDescent="0.3">
      <c r="A148" s="67">
        <v>116</v>
      </c>
      <c r="B148" s="67">
        <v>33151.269860248256</v>
      </c>
      <c r="C148" s="67">
        <v>14905.730139751744</v>
      </c>
    </row>
    <row r="149" spans="1:3" x14ac:dyDescent="0.3">
      <c r="A149" s="67">
        <v>117</v>
      </c>
      <c r="B149" s="67">
        <v>27828.256982916628</v>
      </c>
      <c r="C149" s="67">
        <v>21108.743017083372</v>
      </c>
    </row>
    <row r="150" spans="1:3" x14ac:dyDescent="0.3">
      <c r="A150" s="67">
        <v>118</v>
      </c>
      <c r="B150" s="67">
        <v>35500.86230815771</v>
      </c>
      <c r="C150" s="67">
        <v>13191.13769184229</v>
      </c>
    </row>
    <row r="151" spans="1:3" x14ac:dyDescent="0.3">
      <c r="A151" s="67">
        <v>119</v>
      </c>
      <c r="B151" s="67">
        <v>33019.846198888961</v>
      </c>
      <c r="C151" s="67">
        <v>10409.153801111039</v>
      </c>
    </row>
    <row r="152" spans="1:3" x14ac:dyDescent="0.3">
      <c r="A152" s="67">
        <v>120</v>
      </c>
      <c r="B152" s="67">
        <v>21032.655295539404</v>
      </c>
      <c r="C152" s="67">
        <v>11474.344704460596</v>
      </c>
    </row>
    <row r="153" spans="1:3" x14ac:dyDescent="0.3">
      <c r="A153" s="67">
        <v>121</v>
      </c>
      <c r="B153" s="67">
        <v>21032.655295539404</v>
      </c>
      <c r="C153" s="67">
        <v>12333.344704460596</v>
      </c>
    </row>
    <row r="154" spans="1:3" x14ac:dyDescent="0.3">
      <c r="A154" s="67">
        <v>122</v>
      </c>
      <c r="B154" s="67">
        <v>28705.260620780486</v>
      </c>
      <c r="C154" s="67">
        <v>7394.7393792195144</v>
      </c>
    </row>
    <row r="155" spans="1:3" x14ac:dyDescent="0.3">
      <c r="A155" s="67">
        <v>123</v>
      </c>
      <c r="B155" s="67">
        <v>26224.244511511741</v>
      </c>
      <c r="C155" s="67">
        <v>6628.7554884882593</v>
      </c>
    </row>
    <row r="156" spans="1:3" x14ac:dyDescent="0.3">
      <c r="A156" s="67">
        <v>124</v>
      </c>
      <c r="B156" s="67">
        <v>21032.655295539404</v>
      </c>
      <c r="C156" s="67">
        <v>17378.344704460596</v>
      </c>
    </row>
    <row r="157" spans="1:3" x14ac:dyDescent="0.3">
      <c r="A157" s="67">
        <v>125</v>
      </c>
      <c r="B157" s="67">
        <v>26224.244511511741</v>
      </c>
      <c r="C157" s="67">
        <v>13558.755488488259</v>
      </c>
    </row>
    <row r="158" spans="1:3" x14ac:dyDescent="0.3">
      <c r="A158" s="67">
        <v>126</v>
      </c>
      <c r="B158" s="67">
        <v>21032.655295539404</v>
      </c>
      <c r="C158" s="67">
        <v>15916.344704460596</v>
      </c>
    </row>
    <row r="159" spans="1:3" x14ac:dyDescent="0.3">
      <c r="A159" s="67">
        <v>127</v>
      </c>
      <c r="B159" s="67">
        <v>28705.260620780486</v>
      </c>
      <c r="C159" s="67">
        <v>10551.739379219514</v>
      </c>
    </row>
    <row r="160" spans="1:3" x14ac:dyDescent="0.3">
      <c r="A160" s="67">
        <v>128</v>
      </c>
      <c r="B160" s="67">
        <v>26224.244511511741</v>
      </c>
      <c r="C160" s="67">
        <v>9112.7554884882593</v>
      </c>
    </row>
    <row r="161" spans="1:3" x14ac:dyDescent="0.3">
      <c r="A161" s="67">
        <v>129</v>
      </c>
      <c r="B161" s="67">
        <v>21032.655295539404</v>
      </c>
      <c r="C161" s="67">
        <v>6202.3447044605964</v>
      </c>
    </row>
    <row r="162" spans="1:3" x14ac:dyDescent="0.3">
      <c r="A162" s="67">
        <v>130</v>
      </c>
      <c r="B162" s="67">
        <v>26224.244511511741</v>
      </c>
      <c r="C162" s="67">
        <v>4736.7554884882593</v>
      </c>
    </row>
    <row r="163" spans="1:3" x14ac:dyDescent="0.3">
      <c r="A163" s="67">
        <v>131</v>
      </c>
      <c r="B163" s="67">
        <v>21032.655295539404</v>
      </c>
      <c r="C163" s="67">
        <v>12825.344704460596</v>
      </c>
    </row>
    <row r="164" spans="1:3" x14ac:dyDescent="0.3">
      <c r="A164" s="67">
        <v>132</v>
      </c>
      <c r="B164" s="67">
        <v>21032.655295539404</v>
      </c>
      <c r="C164" s="67">
        <v>19146.344704460596</v>
      </c>
    </row>
    <row r="165" spans="1:3" x14ac:dyDescent="0.3">
      <c r="A165" s="67">
        <v>133</v>
      </c>
      <c r="B165" s="67">
        <v>26224.244511511741</v>
      </c>
      <c r="C165" s="67">
        <v>10532.755488488259</v>
      </c>
    </row>
    <row r="166" spans="1:3" x14ac:dyDescent="0.3">
      <c r="A166" s="67">
        <v>134</v>
      </c>
      <c r="B166" s="67">
        <v>21032.655295539404</v>
      </c>
      <c r="C166" s="67">
        <v>15053.344704460596</v>
      </c>
    </row>
    <row r="167" spans="1:3" x14ac:dyDescent="0.3">
      <c r="A167" s="67">
        <v>135</v>
      </c>
      <c r="B167" s="67">
        <v>28705.260620780486</v>
      </c>
      <c r="C167" s="67">
        <v>5301.7393792195144</v>
      </c>
    </row>
    <row r="168" spans="1:3" x14ac:dyDescent="0.3">
      <c r="A168" s="67">
        <v>136</v>
      </c>
      <c r="B168" s="67">
        <v>26224.244511511741</v>
      </c>
      <c r="C168" s="67">
        <v>4680.7554884882593</v>
      </c>
    </row>
    <row r="169" spans="1:3" x14ac:dyDescent="0.3">
      <c r="A169" s="67">
        <v>137</v>
      </c>
      <c r="B169" s="67">
        <v>21032.655295539404</v>
      </c>
      <c r="C169" s="67">
        <v>3545.3447044605964</v>
      </c>
    </row>
    <row r="170" spans="1:3" x14ac:dyDescent="0.3">
      <c r="A170" s="67">
        <v>138</v>
      </c>
      <c r="B170" s="67">
        <v>21032.655295539404</v>
      </c>
      <c r="C170" s="67">
        <v>3614.3447044605964</v>
      </c>
    </row>
    <row r="171" spans="1:3" x14ac:dyDescent="0.3">
      <c r="A171" s="67">
        <v>139</v>
      </c>
      <c r="B171" s="67">
        <v>21032.655295539404</v>
      </c>
      <c r="C171" s="67">
        <v>6558.3447044605964</v>
      </c>
    </row>
    <row r="172" spans="1:3" x14ac:dyDescent="0.3">
      <c r="A172" s="67">
        <v>140</v>
      </c>
      <c r="B172" s="67">
        <v>21032.655295539404</v>
      </c>
      <c r="C172" s="67">
        <v>414.3447044605964</v>
      </c>
    </row>
    <row r="173" spans="1:3" x14ac:dyDescent="0.3">
      <c r="A173" s="67">
        <v>141</v>
      </c>
      <c r="B173" s="67">
        <v>21032.655295539404</v>
      </c>
      <c r="C173" s="67">
        <v>11922.344704460596</v>
      </c>
    </row>
    <row r="174" spans="1:3" x14ac:dyDescent="0.3">
      <c r="A174" s="67">
        <v>142</v>
      </c>
      <c r="B174" s="67">
        <v>33896.849836752823</v>
      </c>
      <c r="C174" s="67">
        <v>-8016.8498367528227</v>
      </c>
    </row>
    <row r="175" spans="1:3" x14ac:dyDescent="0.3">
      <c r="A175" s="67">
        <v>143</v>
      </c>
      <c r="B175" s="67">
        <v>28705.260620780486</v>
      </c>
      <c r="C175" s="67">
        <v>1792.7393792195144</v>
      </c>
    </row>
    <row r="176" spans="1:3" x14ac:dyDescent="0.3">
      <c r="A176" s="67">
        <v>144</v>
      </c>
      <c r="B176" s="67">
        <v>26224.244511511741</v>
      </c>
      <c r="C176" s="67">
        <v>4587.7554884882593</v>
      </c>
    </row>
    <row r="177" spans="1:3" x14ac:dyDescent="0.3">
      <c r="A177" s="67">
        <v>145</v>
      </c>
      <c r="B177" s="67">
        <v>21032.655295539404</v>
      </c>
      <c r="C177" s="67">
        <v>8215.3447044605964</v>
      </c>
    </row>
    <row r="178" spans="1:3" x14ac:dyDescent="0.3">
      <c r="A178" s="67">
        <v>146</v>
      </c>
      <c r="B178" s="67">
        <v>21032.655295539404</v>
      </c>
      <c r="C178" s="67">
        <v>8402.3447044605964</v>
      </c>
    </row>
    <row r="179" spans="1:3" x14ac:dyDescent="0.3">
      <c r="A179" s="67">
        <v>147</v>
      </c>
      <c r="B179" s="67">
        <v>21032.655295539404</v>
      </c>
      <c r="C179" s="67">
        <v>8931.3447044605964</v>
      </c>
    </row>
    <row r="180" spans="1:3" x14ac:dyDescent="0.3">
      <c r="A180" s="67">
        <v>148</v>
      </c>
      <c r="B180" s="67">
        <v>21032.655295539404</v>
      </c>
      <c r="C180" s="67">
        <v>3012.3447044605964</v>
      </c>
    </row>
    <row r="181" spans="1:3" x14ac:dyDescent="0.3">
      <c r="A181" s="67">
        <v>149</v>
      </c>
      <c r="B181" s="67">
        <v>28705.260620780486</v>
      </c>
      <c r="C181" s="67">
        <v>2008.7393792195144</v>
      </c>
    </row>
    <row r="182" spans="1:3" x14ac:dyDescent="0.3">
      <c r="A182" s="67">
        <v>150</v>
      </c>
      <c r="B182" s="67">
        <v>26224.244511511741</v>
      </c>
      <c r="C182" s="67">
        <v>1440.7554884882593</v>
      </c>
    </row>
    <row r="183" spans="1:3" x14ac:dyDescent="0.3">
      <c r="A183" s="67">
        <v>151</v>
      </c>
      <c r="B183" s="67">
        <v>21032.655295539404</v>
      </c>
      <c r="C183" s="67">
        <v>-753.6552955394036</v>
      </c>
    </row>
    <row r="184" spans="1:3" x14ac:dyDescent="0.3">
      <c r="A184" s="67">
        <v>152</v>
      </c>
      <c r="B184" s="67">
        <v>21032.655295539404</v>
      </c>
      <c r="C184" s="67">
        <v>-546.6552955394036</v>
      </c>
    </row>
    <row r="185" spans="1:3" x14ac:dyDescent="0.3">
      <c r="A185" s="67">
        <v>153</v>
      </c>
      <c r="B185" s="67">
        <v>21032.655295539404</v>
      </c>
      <c r="C185" s="67">
        <v>-104.6552955394036</v>
      </c>
    </row>
    <row r="186" spans="1:3" x14ac:dyDescent="0.3">
      <c r="A186" s="67">
        <v>154</v>
      </c>
      <c r="B186" s="67">
        <v>21032.655295539404</v>
      </c>
      <c r="C186" s="67">
        <v>3129.3447044605964</v>
      </c>
    </row>
    <row r="187" spans="1:3" x14ac:dyDescent="0.3">
      <c r="A187" s="67">
        <v>155</v>
      </c>
      <c r="B187" s="67">
        <v>28856.229487712706</v>
      </c>
      <c r="C187" s="67">
        <v>3791.770512287294</v>
      </c>
    </row>
    <row r="188" spans="1:3" x14ac:dyDescent="0.3">
      <c r="A188" s="67">
        <v>156</v>
      </c>
      <c r="B188" s="67">
        <v>36528.834812953792</v>
      </c>
      <c r="C188" s="67">
        <v>7084.1651870462083</v>
      </c>
    </row>
    <row r="189" spans="1:3" x14ac:dyDescent="0.3">
      <c r="A189" s="67">
        <v>157</v>
      </c>
      <c r="B189" s="67">
        <v>34047.818703685043</v>
      </c>
      <c r="C189" s="67">
        <v>-3474.8187036850431</v>
      </c>
    </row>
    <row r="190" spans="1:3" x14ac:dyDescent="0.3">
      <c r="A190" s="67">
        <v>158</v>
      </c>
      <c r="B190" s="67">
        <v>28856.229487712706</v>
      </c>
      <c r="C190" s="67">
        <v>-4192.229487712706</v>
      </c>
    </row>
    <row r="191" spans="1:3" x14ac:dyDescent="0.3">
      <c r="A191" s="67">
        <v>159</v>
      </c>
      <c r="B191" s="67">
        <v>31296.839622498039</v>
      </c>
      <c r="C191" s="67">
        <v>9678.1603775019612</v>
      </c>
    </row>
    <row r="192" spans="1:3" x14ac:dyDescent="0.3">
      <c r="A192" s="67">
        <v>160</v>
      </c>
      <c r="B192" s="67">
        <v>38969.444947739124</v>
      </c>
      <c r="C192" s="67">
        <v>9195.5550522608755</v>
      </c>
    </row>
    <row r="193" spans="1:3" x14ac:dyDescent="0.3">
      <c r="A193" s="67">
        <v>161</v>
      </c>
      <c r="B193" s="67">
        <v>36488.428838470376</v>
      </c>
      <c r="C193" s="67">
        <v>9954.5711615296241</v>
      </c>
    </row>
    <row r="194" spans="1:3" x14ac:dyDescent="0.3">
      <c r="A194" s="67">
        <v>162</v>
      </c>
      <c r="B194" s="67">
        <v>44571.731730239342</v>
      </c>
      <c r="C194" s="67">
        <v>1685.2682697606579</v>
      </c>
    </row>
    <row r="195" spans="1:3" x14ac:dyDescent="0.3">
      <c r="A195" s="67">
        <v>163</v>
      </c>
      <c r="B195" s="67">
        <v>21032.655295539404</v>
      </c>
      <c r="C195" s="67">
        <v>6625.3447044605964</v>
      </c>
    </row>
    <row r="196" spans="1:3" x14ac:dyDescent="0.3">
      <c r="A196" s="67">
        <v>164</v>
      </c>
      <c r="B196" s="67">
        <v>21032.655295539404</v>
      </c>
      <c r="C196" s="67">
        <v>-2562.6552955394036</v>
      </c>
    </row>
    <row r="197" spans="1:3" x14ac:dyDescent="0.3">
      <c r="A197" s="67">
        <v>165</v>
      </c>
      <c r="B197" s="67">
        <v>28856.229487712706</v>
      </c>
      <c r="C197" s="67">
        <v>-1600.229487712706</v>
      </c>
    </row>
    <row r="198" spans="1:3" x14ac:dyDescent="0.3">
      <c r="A198" s="67">
        <v>166</v>
      </c>
      <c r="B198" s="67">
        <v>41720.424028926129</v>
      </c>
      <c r="C198" s="67">
        <v>100.57597107387119</v>
      </c>
    </row>
    <row r="199" spans="1:3" x14ac:dyDescent="0.3">
      <c r="A199" s="67">
        <v>167</v>
      </c>
      <c r="B199" s="67">
        <v>34047.818703685043</v>
      </c>
      <c r="C199" s="67">
        <v>-4001.8187036850431</v>
      </c>
    </row>
    <row r="200" spans="1:3" x14ac:dyDescent="0.3">
      <c r="A200" s="67">
        <v>168</v>
      </c>
      <c r="B200" s="67">
        <v>21032.655295539404</v>
      </c>
      <c r="C200" s="67">
        <v>-1487.6552955394036</v>
      </c>
    </row>
    <row r="201" spans="1:3" x14ac:dyDescent="0.3">
      <c r="A201" s="67">
        <v>169</v>
      </c>
      <c r="B201" s="67">
        <v>33896.849836752823</v>
      </c>
      <c r="C201" s="67">
        <v>-26.849836752822739</v>
      </c>
    </row>
    <row r="202" spans="1:3" x14ac:dyDescent="0.3">
      <c r="A202" s="67">
        <v>170</v>
      </c>
      <c r="B202" s="67">
        <v>26224.244511511741</v>
      </c>
      <c r="C202" s="67">
        <v>-437.24451151174071</v>
      </c>
    </row>
    <row r="203" spans="1:3" x14ac:dyDescent="0.3">
      <c r="A203" s="67">
        <v>171</v>
      </c>
      <c r="B203" s="67">
        <v>21032.655295539404</v>
      </c>
      <c r="C203" s="67">
        <v>-3015.6552955394036</v>
      </c>
    </row>
    <row r="204" spans="1:3" x14ac:dyDescent="0.3">
      <c r="A204" s="67">
        <v>172</v>
      </c>
      <c r="B204" s="67">
        <v>21032.655295539404</v>
      </c>
      <c r="C204" s="67">
        <v>-2356.6552955394036</v>
      </c>
    </row>
    <row r="205" spans="1:3" x14ac:dyDescent="0.3">
      <c r="A205" s="67">
        <v>173</v>
      </c>
      <c r="B205" s="67">
        <v>21032.655295539404</v>
      </c>
      <c r="C205" s="67">
        <v>-1124.6552955394036</v>
      </c>
    </row>
    <row r="206" spans="1:3" x14ac:dyDescent="0.3">
      <c r="A206" s="67">
        <v>174</v>
      </c>
      <c r="B206" s="67">
        <v>21032.655295539404</v>
      </c>
      <c r="C206" s="67">
        <v>2698.3447044605964</v>
      </c>
    </row>
    <row r="207" spans="1:3" x14ac:dyDescent="0.3">
      <c r="A207" s="67">
        <v>175</v>
      </c>
      <c r="B207" s="67">
        <v>21032.655295539404</v>
      </c>
      <c r="C207" s="67">
        <v>5704.3447044605964</v>
      </c>
    </row>
    <row r="208" spans="1:3" x14ac:dyDescent="0.3">
      <c r="A208" s="67">
        <v>176</v>
      </c>
      <c r="B208" s="67">
        <v>33896.849836752823</v>
      </c>
      <c r="C208" s="67">
        <v>-6435.8498367528227</v>
      </c>
    </row>
    <row r="209" spans="1:3" x14ac:dyDescent="0.3">
      <c r="A209" s="67">
        <v>177</v>
      </c>
      <c r="B209" s="67">
        <v>26224.244511511741</v>
      </c>
      <c r="C209" s="67">
        <v>665.75548848825929</v>
      </c>
    </row>
    <row r="210" spans="1:3" x14ac:dyDescent="0.3">
      <c r="A210" s="67">
        <v>178</v>
      </c>
      <c r="B210" s="67">
        <v>21032.655295539404</v>
      </c>
      <c r="C210" s="67">
        <v>-3765.6552955394036</v>
      </c>
    </row>
    <row r="211" spans="1:3" x14ac:dyDescent="0.3">
      <c r="A211" s="67">
        <v>179</v>
      </c>
      <c r="B211" s="67">
        <v>21032.655295539404</v>
      </c>
      <c r="C211" s="67">
        <v>1873.3447044605964</v>
      </c>
    </row>
    <row r="212" spans="1:3" x14ac:dyDescent="0.3">
      <c r="A212" s="67">
        <v>180</v>
      </c>
      <c r="B212" s="67">
        <v>26224.244511511741</v>
      </c>
      <c r="C212" s="67">
        <v>-3454.2445115117407</v>
      </c>
    </row>
    <row r="213" spans="1:3" x14ac:dyDescent="0.3">
      <c r="A213" s="67">
        <v>181</v>
      </c>
      <c r="B213" s="67">
        <v>21032.655295539404</v>
      </c>
      <c r="C213" s="67">
        <v>4412.3447044605964</v>
      </c>
    </row>
    <row r="214" spans="1:3" x14ac:dyDescent="0.3">
      <c r="A214" s="67">
        <v>182</v>
      </c>
      <c r="B214" s="67">
        <v>28705.260620780486</v>
      </c>
      <c r="C214" s="67">
        <v>-6052.2606207804856</v>
      </c>
    </row>
    <row r="215" spans="1:3" x14ac:dyDescent="0.3">
      <c r="A215" s="67">
        <v>183</v>
      </c>
      <c r="B215" s="67">
        <v>26224.244511511741</v>
      </c>
      <c r="C215" s="67">
        <v>8514.7554884882593</v>
      </c>
    </row>
    <row r="216" spans="1:3" x14ac:dyDescent="0.3">
      <c r="A216" s="67">
        <v>184</v>
      </c>
      <c r="B216" s="67">
        <v>21032.655295539404</v>
      </c>
      <c r="C216" s="67">
        <v>-932.6552955394036</v>
      </c>
    </row>
    <row r="217" spans="1:3" x14ac:dyDescent="0.3">
      <c r="A217" s="67">
        <v>185</v>
      </c>
      <c r="B217" s="67">
        <v>21032.655295539404</v>
      </c>
      <c r="C217" s="67">
        <v>-666.6552955394036</v>
      </c>
    </row>
    <row r="218" spans="1:3" x14ac:dyDescent="0.3">
      <c r="A218" s="67">
        <v>186</v>
      </c>
      <c r="B218" s="67">
        <v>21032.655295539404</v>
      </c>
      <c r="C218" s="67">
        <v>-1265.6552955394036</v>
      </c>
    </row>
    <row r="219" spans="1:3" x14ac:dyDescent="0.3">
      <c r="A219" s="67">
        <v>187</v>
      </c>
      <c r="B219" s="67">
        <v>21032.655295539404</v>
      </c>
      <c r="C219" s="67">
        <v>21455.344704460596</v>
      </c>
    </row>
    <row r="220" spans="1:3" x14ac:dyDescent="0.3">
      <c r="A220" s="67">
        <v>188</v>
      </c>
      <c r="B220" s="67">
        <v>28705.260620780486</v>
      </c>
      <c r="C220" s="67">
        <v>1472.7393792195144</v>
      </c>
    </row>
    <row r="221" spans="1:3" x14ac:dyDescent="0.3">
      <c r="A221" s="67">
        <v>189</v>
      </c>
      <c r="B221" s="67">
        <v>28078.674749261962</v>
      </c>
      <c r="C221" s="67">
        <v>10457.325250738038</v>
      </c>
    </row>
    <row r="222" spans="1:3" x14ac:dyDescent="0.3">
      <c r="A222" s="67">
        <v>190</v>
      </c>
      <c r="B222" s="67">
        <v>27828.256982916628</v>
      </c>
      <c r="C222" s="67">
        <v>4655.7430170833723</v>
      </c>
    </row>
    <row r="223" spans="1:3" x14ac:dyDescent="0.3">
      <c r="A223" s="67">
        <v>191</v>
      </c>
      <c r="B223" s="67">
        <v>27828.256982916628</v>
      </c>
      <c r="C223" s="67">
        <v>184.74301708337225</v>
      </c>
    </row>
    <row r="224" spans="1:3" x14ac:dyDescent="0.3">
      <c r="A224" s="67">
        <v>192</v>
      </c>
      <c r="B224" s="67">
        <v>27828.256982916628</v>
      </c>
      <c r="C224" s="67">
        <v>2728.7430170833723</v>
      </c>
    </row>
    <row r="225" spans="1:3" x14ac:dyDescent="0.3">
      <c r="A225" s="67">
        <v>193</v>
      </c>
      <c r="B225" s="67">
        <v>22887.085533289624</v>
      </c>
      <c r="C225" s="67">
        <v>5197.9144667103756</v>
      </c>
    </row>
    <row r="226" spans="1:3" x14ac:dyDescent="0.3">
      <c r="A226" s="67">
        <v>194</v>
      </c>
      <c r="B226" s="67">
        <v>30559.690858530706</v>
      </c>
      <c r="C226" s="67">
        <v>-2269.6908585307065</v>
      </c>
    </row>
    <row r="227" spans="1:3" x14ac:dyDescent="0.3">
      <c r="A227" s="67">
        <v>195</v>
      </c>
      <c r="B227" s="67">
        <v>28078.674749261962</v>
      </c>
      <c r="C227" s="67">
        <v>8030.3252507380384</v>
      </c>
    </row>
    <row r="228" spans="1:3" x14ac:dyDescent="0.3">
      <c r="A228" s="67">
        <v>196</v>
      </c>
      <c r="B228" s="67">
        <v>22887.085533289624</v>
      </c>
      <c r="C228" s="67">
        <v>5940.9144667103756</v>
      </c>
    </row>
    <row r="229" spans="1:3" x14ac:dyDescent="0.3">
      <c r="A229" s="67">
        <v>197</v>
      </c>
      <c r="B229" s="67">
        <v>28078.674749261962</v>
      </c>
      <c r="C229" s="67">
        <v>-3860.6747492619616</v>
      </c>
    </row>
    <row r="230" spans="1:3" x14ac:dyDescent="0.3">
      <c r="A230" s="67">
        <v>198</v>
      </c>
      <c r="B230" s="67">
        <v>27828.256982916628</v>
      </c>
      <c r="C230" s="67">
        <v>18576.743017083372</v>
      </c>
    </row>
    <row r="231" spans="1:3" x14ac:dyDescent="0.3">
      <c r="A231" s="67">
        <v>199</v>
      </c>
      <c r="B231" s="67">
        <v>35500.86230815771</v>
      </c>
      <c r="C231" s="67">
        <v>14048.13769184229</v>
      </c>
    </row>
    <row r="232" spans="1:3" x14ac:dyDescent="0.3">
      <c r="A232" s="67">
        <v>200</v>
      </c>
      <c r="B232" s="67">
        <v>33019.846198888961</v>
      </c>
      <c r="C232" s="67">
        <v>11703.153801111039</v>
      </c>
    </row>
    <row r="233" spans="1:3" x14ac:dyDescent="0.3">
      <c r="A233" s="67">
        <v>201</v>
      </c>
      <c r="B233" s="67">
        <v>33151.269860248256</v>
      </c>
      <c r="C233" s="67">
        <v>5466.730139751744</v>
      </c>
    </row>
    <row r="234" spans="1:3" x14ac:dyDescent="0.3">
      <c r="A234" s="67">
        <v>202</v>
      </c>
      <c r="B234" s="67">
        <v>31296.839622498039</v>
      </c>
      <c r="C234" s="67">
        <v>4726.1603775019612</v>
      </c>
    </row>
    <row r="235" spans="1:3" x14ac:dyDescent="0.3">
      <c r="A235" s="67">
        <v>203</v>
      </c>
      <c r="B235" s="67">
        <v>21032.655295539404</v>
      </c>
      <c r="C235" s="67">
        <v>5989.3447044605964</v>
      </c>
    </row>
    <row r="236" spans="1:3" x14ac:dyDescent="0.3">
      <c r="A236" s="67">
        <v>204</v>
      </c>
      <c r="B236" s="67">
        <v>26224.244511511741</v>
      </c>
      <c r="C236" s="67">
        <v>-583.24451151174071</v>
      </c>
    </row>
    <row r="237" spans="1:3" x14ac:dyDescent="0.3">
      <c r="A237" s="67">
        <v>205</v>
      </c>
      <c r="B237" s="67">
        <v>28705.260620780486</v>
      </c>
      <c r="C237" s="67">
        <v>1153.7393792195144</v>
      </c>
    </row>
    <row r="238" spans="1:3" x14ac:dyDescent="0.3">
      <c r="A238" s="67">
        <v>206</v>
      </c>
      <c r="B238" s="67">
        <v>26224.244511511741</v>
      </c>
      <c r="C238" s="67">
        <v>4059.7554884882593</v>
      </c>
    </row>
    <row r="239" spans="1:3" x14ac:dyDescent="0.3">
      <c r="A239" s="67">
        <v>207</v>
      </c>
      <c r="B239" s="67">
        <v>21032.655295539404</v>
      </c>
      <c r="C239" s="67">
        <v>11521.344704460596</v>
      </c>
    </row>
    <row r="240" spans="1:3" x14ac:dyDescent="0.3">
      <c r="A240" s="67">
        <v>208</v>
      </c>
      <c r="B240" s="67">
        <v>21032.655295539404</v>
      </c>
      <c r="C240" s="67">
        <v>12579.344704460596</v>
      </c>
    </row>
    <row r="241" spans="1:3" x14ac:dyDescent="0.3">
      <c r="A241" s="67">
        <v>209</v>
      </c>
      <c r="B241" s="67">
        <v>28705.260620780486</v>
      </c>
      <c r="C241" s="67">
        <v>8801.7393792195144</v>
      </c>
    </row>
    <row r="242" spans="1:3" x14ac:dyDescent="0.3">
      <c r="A242" s="67">
        <v>210</v>
      </c>
      <c r="B242" s="67">
        <v>26224.244511511741</v>
      </c>
      <c r="C242" s="67">
        <v>13821.755488488259</v>
      </c>
    </row>
    <row r="243" spans="1:3" x14ac:dyDescent="0.3">
      <c r="A243" s="67">
        <v>211</v>
      </c>
      <c r="B243" s="67">
        <v>21032.655295539404</v>
      </c>
      <c r="C243" s="67">
        <v>8321.3447044605964</v>
      </c>
    </row>
    <row r="244" spans="1:3" x14ac:dyDescent="0.3">
      <c r="A244" s="67">
        <v>212</v>
      </c>
      <c r="B244" s="67">
        <v>26224.244511511741</v>
      </c>
      <c r="C244" s="67">
        <v>5500.7554884882593</v>
      </c>
    </row>
    <row r="245" spans="1:3" x14ac:dyDescent="0.3">
      <c r="A245" s="67">
        <v>213</v>
      </c>
      <c r="B245" s="67">
        <v>28856.229487712706</v>
      </c>
      <c r="C245" s="67">
        <v>12331.770512287294</v>
      </c>
    </row>
    <row r="246" spans="1:3" x14ac:dyDescent="0.3">
      <c r="A246" s="67">
        <v>214</v>
      </c>
      <c r="B246" s="67">
        <v>36528.834812953792</v>
      </c>
      <c r="C246" s="67">
        <v>12805.165187046208</v>
      </c>
    </row>
    <row r="247" spans="1:3" x14ac:dyDescent="0.3">
      <c r="A247" s="67">
        <v>215</v>
      </c>
      <c r="B247" s="67">
        <v>34047.818703685043</v>
      </c>
      <c r="C247" s="67">
        <v>8037.1812963149569</v>
      </c>
    </row>
    <row r="248" spans="1:3" x14ac:dyDescent="0.3">
      <c r="A248" s="67">
        <v>216</v>
      </c>
      <c r="B248" s="67">
        <v>21032.655295539404</v>
      </c>
      <c r="C248" s="67">
        <v>3044.3447044605964</v>
      </c>
    </row>
    <row r="249" spans="1:3" x14ac:dyDescent="0.3">
      <c r="A249" s="67">
        <v>217</v>
      </c>
      <c r="B249" s="67">
        <v>21032.655295539404</v>
      </c>
      <c r="C249" s="67">
        <v>4998.3447044605964</v>
      </c>
    </row>
    <row r="250" spans="1:3" x14ac:dyDescent="0.3">
      <c r="A250" s="67">
        <v>218</v>
      </c>
      <c r="B250" s="67">
        <v>21032.655295539404</v>
      </c>
      <c r="C250" s="67">
        <v>3359.3447044605964</v>
      </c>
    </row>
    <row r="251" spans="1:3" x14ac:dyDescent="0.3">
      <c r="A251" s="67">
        <v>219</v>
      </c>
      <c r="B251" s="67">
        <v>26224.244511511741</v>
      </c>
      <c r="C251" s="67">
        <v>4033.7554884882593</v>
      </c>
    </row>
    <row r="252" spans="1:3" x14ac:dyDescent="0.3">
      <c r="A252" s="67">
        <v>220</v>
      </c>
      <c r="B252" s="67">
        <v>31296.839622498039</v>
      </c>
      <c r="C252" s="67">
        <v>10690.160377501961</v>
      </c>
    </row>
    <row r="253" spans="1:3" x14ac:dyDescent="0.3">
      <c r="A253" s="67">
        <v>221</v>
      </c>
      <c r="B253" s="67">
        <v>31296.839622498039</v>
      </c>
      <c r="C253" s="67">
        <v>16553.160377501961</v>
      </c>
    </row>
    <row r="254" spans="1:3" x14ac:dyDescent="0.3">
      <c r="A254" s="67">
        <v>222</v>
      </c>
      <c r="B254" s="67">
        <v>38969.444947739124</v>
      </c>
      <c r="C254" s="67">
        <v>9529.5550522608755</v>
      </c>
    </row>
    <row r="255" spans="1:3" x14ac:dyDescent="0.3">
      <c r="A255" s="67">
        <v>223</v>
      </c>
      <c r="B255" s="67">
        <v>36488.428838470376</v>
      </c>
      <c r="C255" s="67">
        <v>12211.571161529624</v>
      </c>
    </row>
    <row r="256" spans="1:3" x14ac:dyDescent="0.3">
      <c r="A256" s="67">
        <v>224</v>
      </c>
      <c r="B256" s="67">
        <v>21032.655295539404</v>
      </c>
      <c r="C256" s="67">
        <v>2828.3447044605964</v>
      </c>
    </row>
    <row r="257" spans="1:3" x14ac:dyDescent="0.3">
      <c r="A257" s="67">
        <v>225</v>
      </c>
      <c r="B257" s="67">
        <v>21032.655295539404</v>
      </c>
      <c r="C257" s="67">
        <v>6888.3447044605964</v>
      </c>
    </row>
    <row r="258" spans="1:3" x14ac:dyDescent="0.3">
      <c r="A258" s="67">
        <v>226</v>
      </c>
      <c r="B258" s="67">
        <v>21032.655295539404</v>
      </c>
      <c r="C258" s="67">
        <v>3886.3447044605964</v>
      </c>
    </row>
    <row r="259" spans="1:3" x14ac:dyDescent="0.3">
      <c r="A259" s="67">
        <v>227</v>
      </c>
      <c r="B259" s="67">
        <v>21032.655295539404</v>
      </c>
      <c r="C259" s="67">
        <v>-1515.6552955394036</v>
      </c>
    </row>
    <row r="260" spans="1:3" x14ac:dyDescent="0.3">
      <c r="A260" s="67">
        <v>228</v>
      </c>
      <c r="B260" s="67">
        <v>21032.655295539404</v>
      </c>
      <c r="C260" s="67">
        <v>-2280.6552955394036</v>
      </c>
    </row>
    <row r="261" spans="1:3" x14ac:dyDescent="0.3">
      <c r="A261" s="67">
        <v>229</v>
      </c>
      <c r="B261" s="67">
        <v>26224.244511511741</v>
      </c>
      <c r="C261" s="67">
        <v>-7658.2445115117407</v>
      </c>
    </row>
    <row r="262" spans="1:3" x14ac:dyDescent="0.3">
      <c r="A262" s="67">
        <v>230</v>
      </c>
      <c r="B262" s="67">
        <v>21032.655295539404</v>
      </c>
      <c r="C262" s="67">
        <v>6384.3447044605964</v>
      </c>
    </row>
    <row r="263" spans="1:3" x14ac:dyDescent="0.3">
      <c r="A263" s="67">
        <v>231</v>
      </c>
      <c r="B263" s="67">
        <v>28705.260620780486</v>
      </c>
      <c r="C263" s="67">
        <v>15087.739379219514</v>
      </c>
    </row>
    <row r="264" spans="1:3" x14ac:dyDescent="0.3">
      <c r="A264" s="67">
        <v>232</v>
      </c>
      <c r="B264" s="67">
        <v>26224.244511511741</v>
      </c>
      <c r="C264" s="67">
        <v>10672.755488488259</v>
      </c>
    </row>
    <row r="265" spans="1:3" x14ac:dyDescent="0.3">
      <c r="A265" s="67">
        <v>233</v>
      </c>
      <c r="B265" s="67">
        <v>28856.229487712706</v>
      </c>
      <c r="C265" s="67">
        <v>-5580.229487712706</v>
      </c>
    </row>
    <row r="266" spans="1:3" x14ac:dyDescent="0.3">
      <c r="A266" s="67">
        <v>234</v>
      </c>
      <c r="B266" s="67">
        <v>28856.229487712706</v>
      </c>
      <c r="C266" s="67">
        <v>-3591.229487712706</v>
      </c>
    </row>
    <row r="267" spans="1:3" x14ac:dyDescent="0.3">
      <c r="A267" s="67">
        <v>235</v>
      </c>
      <c r="B267" s="67">
        <v>34047.818703685043</v>
      </c>
      <c r="C267" s="67">
        <v>-8904.8187036850431</v>
      </c>
    </row>
    <row r="268" spans="1:3" x14ac:dyDescent="0.3">
      <c r="A268" s="67">
        <v>236</v>
      </c>
      <c r="B268" s="67">
        <v>31296.839622498039</v>
      </c>
      <c r="C268" s="67">
        <v>-3961.8396224980388</v>
      </c>
    </row>
    <row r="269" spans="1:3" x14ac:dyDescent="0.3">
      <c r="A269" s="67">
        <v>237</v>
      </c>
      <c r="B269" s="67">
        <v>31296.839622498039</v>
      </c>
      <c r="C269" s="67">
        <v>-5033.8396224980388</v>
      </c>
    </row>
    <row r="270" spans="1:3" x14ac:dyDescent="0.3">
      <c r="A270" s="67">
        <v>238</v>
      </c>
      <c r="B270" s="67">
        <v>31296.839622498039</v>
      </c>
      <c r="C270" s="67">
        <v>-4188.8396224980388</v>
      </c>
    </row>
    <row r="271" spans="1:3" x14ac:dyDescent="0.3">
      <c r="A271" s="67">
        <v>239</v>
      </c>
      <c r="B271" s="67">
        <v>36488.428838470376</v>
      </c>
      <c r="C271" s="67">
        <v>-7395.4288384703759</v>
      </c>
    </row>
    <row r="272" spans="1:3" x14ac:dyDescent="0.3">
      <c r="A272" s="67">
        <v>240</v>
      </c>
      <c r="B272" s="67">
        <v>21032.655295539404</v>
      </c>
      <c r="C272" s="67">
        <v>4824.3447044605964</v>
      </c>
    </row>
    <row r="273" spans="1:3" x14ac:dyDescent="0.3">
      <c r="A273" s="67">
        <v>241</v>
      </c>
      <c r="B273" s="67">
        <v>28705.260620780486</v>
      </c>
      <c r="C273" s="67">
        <v>3675.7393792195144</v>
      </c>
    </row>
    <row r="274" spans="1:3" x14ac:dyDescent="0.3">
      <c r="A274" s="67">
        <v>242</v>
      </c>
      <c r="B274" s="67">
        <v>26224.244511511741</v>
      </c>
      <c r="C274" s="67">
        <v>1277.7554884882593</v>
      </c>
    </row>
    <row r="275" spans="1:3" x14ac:dyDescent="0.3">
      <c r="A275" s="67">
        <v>243</v>
      </c>
      <c r="B275" s="67">
        <v>47203.716706440304</v>
      </c>
      <c r="C275" s="67">
        <v>278.28329355969618</v>
      </c>
    </row>
    <row r="276" spans="1:3" x14ac:dyDescent="0.3">
      <c r="A276" s="67">
        <v>244</v>
      </c>
      <c r="B276" s="67">
        <v>34047.818703685043</v>
      </c>
      <c r="C276" s="67">
        <v>1159.1812963149569</v>
      </c>
    </row>
    <row r="277" spans="1:3" x14ac:dyDescent="0.3">
      <c r="A277" s="67">
        <v>245</v>
      </c>
      <c r="B277" s="67">
        <v>28856.229487712706</v>
      </c>
      <c r="C277" s="67">
        <v>-541.22948771270603</v>
      </c>
    </row>
    <row r="278" spans="1:3" x14ac:dyDescent="0.3">
      <c r="A278" s="67">
        <v>246</v>
      </c>
      <c r="B278" s="67">
        <v>28856.229487712706</v>
      </c>
      <c r="C278" s="67">
        <v>2153.770512287294</v>
      </c>
    </row>
    <row r="279" spans="1:3" x14ac:dyDescent="0.3">
      <c r="A279" s="67">
        <v>247</v>
      </c>
      <c r="B279" s="67">
        <v>21032.655295539404</v>
      </c>
      <c r="C279" s="67">
        <v>869.3447044605964</v>
      </c>
    </row>
    <row r="280" spans="1:3" x14ac:dyDescent="0.3">
      <c r="A280" s="67">
        <v>248</v>
      </c>
      <c r="B280" s="67">
        <v>21032.655295539404</v>
      </c>
      <c r="C280" s="67">
        <v>-251.6552955394036</v>
      </c>
    </row>
    <row r="281" spans="1:3" x14ac:dyDescent="0.3">
      <c r="A281" s="67">
        <v>249</v>
      </c>
      <c r="B281" s="67">
        <v>21032.655295539404</v>
      </c>
      <c r="C281" s="67">
        <v>-1782.6552955394036</v>
      </c>
    </row>
    <row r="282" spans="1:3" x14ac:dyDescent="0.3">
      <c r="A282" s="67">
        <v>250</v>
      </c>
      <c r="B282" s="67">
        <v>21032.655295539404</v>
      </c>
      <c r="C282" s="67">
        <v>5794.3447044605964</v>
      </c>
    </row>
    <row r="283" spans="1:3" x14ac:dyDescent="0.3">
      <c r="A283" s="67">
        <v>251</v>
      </c>
      <c r="B283" s="67">
        <v>33896.849836752823</v>
      </c>
      <c r="C283" s="67">
        <v>7196.1501632471773</v>
      </c>
    </row>
    <row r="284" spans="1:3" x14ac:dyDescent="0.3">
      <c r="A284" s="67">
        <v>252</v>
      </c>
      <c r="B284" s="67">
        <v>26224.244511511741</v>
      </c>
      <c r="C284" s="67">
        <v>4803.7554884882593</v>
      </c>
    </row>
    <row r="285" spans="1:3" x14ac:dyDescent="0.3">
      <c r="A285" s="67">
        <v>253</v>
      </c>
      <c r="B285" s="67">
        <v>21032.655295539404</v>
      </c>
      <c r="C285" s="67">
        <v>-1285.6552955394036</v>
      </c>
    </row>
    <row r="286" spans="1:3" x14ac:dyDescent="0.3">
      <c r="A286" s="67">
        <v>254</v>
      </c>
      <c r="B286" s="67">
        <v>21032.655295539404</v>
      </c>
      <c r="C286" s="67">
        <v>-587.6552955394036</v>
      </c>
    </row>
    <row r="287" spans="1:3" x14ac:dyDescent="0.3">
      <c r="A287" s="67">
        <v>255</v>
      </c>
      <c r="B287" s="67">
        <v>26224.244511511741</v>
      </c>
      <c r="C287" s="67">
        <v>-1432.2445115117407</v>
      </c>
    </row>
    <row r="288" spans="1:3" x14ac:dyDescent="0.3">
      <c r="A288" s="67">
        <v>256</v>
      </c>
      <c r="B288" s="67">
        <v>21032.655295539404</v>
      </c>
      <c r="C288" s="67">
        <v>-2183.6552955394036</v>
      </c>
    </row>
    <row r="289" spans="1:3" x14ac:dyDescent="0.3">
      <c r="A289" s="67">
        <v>257</v>
      </c>
      <c r="B289" s="67">
        <v>21032.655295539404</v>
      </c>
      <c r="C289" s="67">
        <v>455.3447044605964</v>
      </c>
    </row>
    <row r="290" spans="1:3" x14ac:dyDescent="0.3">
      <c r="A290" s="67">
        <v>258</v>
      </c>
      <c r="B290" s="67">
        <v>21032.655295539404</v>
      </c>
      <c r="C290" s="67">
        <v>-54.655295539403596</v>
      </c>
    </row>
    <row r="291" spans="1:3" x14ac:dyDescent="0.3">
      <c r="A291" s="67">
        <v>259</v>
      </c>
      <c r="B291" s="67">
        <v>21032.655295539404</v>
      </c>
      <c r="C291" s="67">
        <v>13291.344704460596</v>
      </c>
    </row>
    <row r="292" spans="1:3" x14ac:dyDescent="0.3">
      <c r="A292" s="67">
        <v>260</v>
      </c>
      <c r="B292" s="67">
        <v>33896.849836752823</v>
      </c>
      <c r="C292" s="67">
        <v>-3209.8498367528227</v>
      </c>
    </row>
    <row r="293" spans="1:3" x14ac:dyDescent="0.3">
      <c r="A293" s="67">
        <v>261</v>
      </c>
      <c r="B293" s="67">
        <v>26224.244511511741</v>
      </c>
      <c r="C293" s="67">
        <v>9553.7554884882593</v>
      </c>
    </row>
    <row r="294" spans="1:3" x14ac:dyDescent="0.3">
      <c r="A294" s="67">
        <v>262</v>
      </c>
      <c r="B294" s="67">
        <v>21032.655295539404</v>
      </c>
      <c r="C294" s="67">
        <v>17199.344704460596</v>
      </c>
    </row>
    <row r="295" spans="1:3" x14ac:dyDescent="0.3">
      <c r="A295" s="67">
        <v>263</v>
      </c>
      <c r="B295" s="67">
        <v>28705.260620780486</v>
      </c>
      <c r="C295" s="67">
        <v>11569.739379219514</v>
      </c>
    </row>
    <row r="296" spans="1:3" x14ac:dyDescent="0.3">
      <c r="A296" s="67">
        <v>264</v>
      </c>
      <c r="B296" s="67">
        <v>21032.655295539404</v>
      </c>
      <c r="C296" s="67">
        <v>4415.3447044605964</v>
      </c>
    </row>
    <row r="297" spans="1:3" x14ac:dyDescent="0.3">
      <c r="A297" s="67">
        <v>265</v>
      </c>
      <c r="B297" s="67">
        <v>31296.839622498039</v>
      </c>
      <c r="C297" s="67">
        <v>11549.160377501961</v>
      </c>
    </row>
    <row r="298" spans="1:3" x14ac:dyDescent="0.3">
      <c r="A298" s="67">
        <v>266</v>
      </c>
      <c r="B298" s="67">
        <v>31296.839622498039</v>
      </c>
      <c r="C298" s="67">
        <v>6313.1603775019612</v>
      </c>
    </row>
    <row r="299" spans="1:3" x14ac:dyDescent="0.3">
      <c r="A299" s="67">
        <v>267</v>
      </c>
      <c r="B299" s="67">
        <v>31296.839622498039</v>
      </c>
      <c r="C299" s="67">
        <v>14985.160377501961</v>
      </c>
    </row>
    <row r="300" spans="1:3" x14ac:dyDescent="0.3">
      <c r="A300" s="67">
        <v>268</v>
      </c>
      <c r="B300" s="67">
        <v>22887.085533289624</v>
      </c>
      <c r="C300" s="67">
        <v>9251.9144667103756</v>
      </c>
    </row>
    <row r="301" spans="1:3" x14ac:dyDescent="0.3">
      <c r="A301" s="67">
        <v>269</v>
      </c>
      <c r="B301" s="67">
        <v>28078.674749261962</v>
      </c>
      <c r="C301" s="67">
        <v>17965.325250738038</v>
      </c>
    </row>
    <row r="302" spans="1:3" x14ac:dyDescent="0.3">
      <c r="A302" s="67">
        <v>270</v>
      </c>
      <c r="B302" s="67">
        <v>27828.256982916628</v>
      </c>
      <c r="C302" s="67">
        <v>1098.7430170833723</v>
      </c>
    </row>
    <row r="303" spans="1:3" x14ac:dyDescent="0.3">
      <c r="A303" s="67">
        <v>271</v>
      </c>
      <c r="B303" s="67">
        <v>27828.256982916628</v>
      </c>
      <c r="C303" s="67">
        <v>-2052.2569829166277</v>
      </c>
    </row>
    <row r="304" spans="1:3" x14ac:dyDescent="0.3">
      <c r="A304" s="67">
        <v>272</v>
      </c>
      <c r="B304" s="67">
        <v>27828.256982916628</v>
      </c>
      <c r="C304" s="67">
        <v>-2722.2569829166277</v>
      </c>
    </row>
    <row r="305" spans="1:3" x14ac:dyDescent="0.3">
      <c r="A305" s="67">
        <v>273</v>
      </c>
      <c r="B305" s="67">
        <v>40692.451524130047</v>
      </c>
      <c r="C305" s="67">
        <v>8176.5484758699531</v>
      </c>
    </row>
    <row r="306" spans="1:3" x14ac:dyDescent="0.3">
      <c r="A306" s="67">
        <v>274</v>
      </c>
      <c r="B306" s="67">
        <v>35500.86230815771</v>
      </c>
      <c r="C306" s="67">
        <v>4933.1376918422902</v>
      </c>
    </row>
    <row r="307" spans="1:3" x14ac:dyDescent="0.3">
      <c r="A307" s="67">
        <v>275</v>
      </c>
      <c r="B307" s="67">
        <v>33019.846198888961</v>
      </c>
      <c r="C307" s="67">
        <v>12708.153801111039</v>
      </c>
    </row>
    <row r="308" spans="1:3" x14ac:dyDescent="0.3">
      <c r="A308" s="67">
        <v>276</v>
      </c>
      <c r="B308" s="67">
        <v>33151.269860248256</v>
      </c>
      <c r="C308" s="67">
        <v>16544.730139751744</v>
      </c>
    </row>
    <row r="309" spans="1:3" x14ac:dyDescent="0.3">
      <c r="A309" s="67">
        <v>277</v>
      </c>
      <c r="B309" s="67">
        <v>33151.269860248256</v>
      </c>
      <c r="C309" s="67">
        <v>8526.730139751744</v>
      </c>
    </row>
    <row r="310" spans="1:3" x14ac:dyDescent="0.3">
      <c r="A310" s="67">
        <v>278</v>
      </c>
      <c r="B310" s="67">
        <v>33151.269860248256</v>
      </c>
      <c r="C310" s="67">
        <v>15290.730139751744</v>
      </c>
    </row>
    <row r="311" spans="1:3" x14ac:dyDescent="0.3">
      <c r="A311" s="67">
        <v>279</v>
      </c>
      <c r="B311" s="67">
        <v>27828.256982916628</v>
      </c>
      <c r="C311" s="67">
        <v>5750.7430170833723</v>
      </c>
    </row>
    <row r="312" spans="1:3" x14ac:dyDescent="0.3">
      <c r="A312" s="67">
        <v>280</v>
      </c>
      <c r="B312" s="67">
        <v>40692.451524130047</v>
      </c>
      <c r="C312" s="67">
        <v>6745.5484758699531</v>
      </c>
    </row>
    <row r="313" spans="1:3" x14ac:dyDescent="0.3">
      <c r="A313" s="67">
        <v>281</v>
      </c>
      <c r="B313" s="67">
        <v>33019.846198888961</v>
      </c>
      <c r="C313" s="67">
        <v>6075.1538011110388</v>
      </c>
    </row>
    <row r="314" spans="1:3" x14ac:dyDescent="0.3">
      <c r="A314" s="67">
        <v>282</v>
      </c>
      <c r="B314" s="67">
        <v>26224.244511511741</v>
      </c>
      <c r="C314" s="67">
        <v>5213.7554884882593</v>
      </c>
    </row>
    <row r="315" spans="1:3" x14ac:dyDescent="0.3">
      <c r="A315" s="67">
        <v>283</v>
      </c>
      <c r="B315" s="67">
        <v>21032.655295539404</v>
      </c>
      <c r="C315" s="67">
        <v>5694.3447044605964</v>
      </c>
    </row>
    <row r="316" spans="1:3" x14ac:dyDescent="0.3">
      <c r="A316" s="67">
        <v>284</v>
      </c>
      <c r="B316" s="67">
        <v>21032.655295539404</v>
      </c>
      <c r="C316" s="67">
        <v>1159.3447044605964</v>
      </c>
    </row>
    <row r="317" spans="1:3" x14ac:dyDescent="0.3">
      <c r="A317" s="67">
        <v>285</v>
      </c>
      <c r="B317" s="67">
        <v>21032.655295539404</v>
      </c>
      <c r="C317" s="67">
        <v>7048.3447044605964</v>
      </c>
    </row>
    <row r="318" spans="1:3" x14ac:dyDescent="0.3">
      <c r="A318" s="67">
        <v>286</v>
      </c>
      <c r="B318" s="67">
        <v>21032.655295539404</v>
      </c>
      <c r="C318" s="67">
        <v>22914.344704460596</v>
      </c>
    </row>
    <row r="319" spans="1:3" x14ac:dyDescent="0.3">
      <c r="A319" s="67">
        <v>287</v>
      </c>
      <c r="B319" s="67">
        <v>33896.849836752823</v>
      </c>
      <c r="C319" s="67">
        <v>-403.84983675282274</v>
      </c>
    </row>
    <row r="320" spans="1:3" x14ac:dyDescent="0.3">
      <c r="A320" s="67">
        <v>288</v>
      </c>
      <c r="B320" s="67">
        <v>26224.244511511741</v>
      </c>
      <c r="C320" s="67">
        <v>4817.7554884882593</v>
      </c>
    </row>
    <row r="321" spans="1:3" x14ac:dyDescent="0.3">
      <c r="A321" s="67">
        <v>289</v>
      </c>
      <c r="B321" s="67">
        <v>21032.655295539404</v>
      </c>
      <c r="C321" s="67">
        <v>13841.344704460596</v>
      </c>
    </row>
    <row r="322" spans="1:3" x14ac:dyDescent="0.3">
      <c r="A322" s="67">
        <v>290</v>
      </c>
      <c r="B322" s="67">
        <v>28705.260620780486</v>
      </c>
      <c r="C322" s="67">
        <v>7946.7393792195144</v>
      </c>
    </row>
    <row r="323" spans="1:3" x14ac:dyDescent="0.3">
      <c r="A323" s="67">
        <v>291</v>
      </c>
      <c r="B323" s="67">
        <v>26224.244511511741</v>
      </c>
      <c r="C323" s="67">
        <v>15608.755488488259</v>
      </c>
    </row>
    <row r="324" spans="1:3" x14ac:dyDescent="0.3">
      <c r="A324" s="67">
        <v>292</v>
      </c>
      <c r="B324" s="67">
        <v>28856.229487712706</v>
      </c>
      <c r="C324" s="67">
        <v>13256.770512287294</v>
      </c>
    </row>
    <row r="325" spans="1:3" x14ac:dyDescent="0.3">
      <c r="A325" s="67">
        <v>293</v>
      </c>
      <c r="B325" s="67">
        <v>28856.229487712706</v>
      </c>
      <c r="C325" s="67">
        <v>16923.770512287294</v>
      </c>
    </row>
    <row r="326" spans="1:3" x14ac:dyDescent="0.3">
      <c r="A326" s="67">
        <v>294</v>
      </c>
      <c r="B326" s="67">
        <v>26224.244511511741</v>
      </c>
      <c r="C326" s="67">
        <v>-5044.2445115117407</v>
      </c>
    </row>
    <row r="327" spans="1:3" x14ac:dyDescent="0.3">
      <c r="A327" s="67">
        <v>295</v>
      </c>
      <c r="B327" s="67">
        <v>21032.655295539404</v>
      </c>
      <c r="C327" s="67">
        <v>3492.3447044605964</v>
      </c>
    </row>
    <row r="328" spans="1:3" x14ac:dyDescent="0.3">
      <c r="A328" s="67">
        <v>296</v>
      </c>
      <c r="B328" s="67">
        <v>21032.655295539404</v>
      </c>
      <c r="C328" s="67">
        <v>6506.3447044605964</v>
      </c>
    </row>
    <row r="329" spans="1:3" x14ac:dyDescent="0.3">
      <c r="A329" s="67">
        <v>297</v>
      </c>
      <c r="B329" s="67">
        <v>21032.655295539404</v>
      </c>
      <c r="C329" s="67">
        <v>8243.3447044605964</v>
      </c>
    </row>
    <row r="330" spans="1:3" x14ac:dyDescent="0.3">
      <c r="A330" s="67">
        <v>298</v>
      </c>
      <c r="B330" s="67">
        <v>33896.849836752823</v>
      </c>
      <c r="C330" s="67">
        <v>11064.150163247177</v>
      </c>
    </row>
    <row r="331" spans="1:3" x14ac:dyDescent="0.3">
      <c r="A331" s="67">
        <v>299</v>
      </c>
      <c r="B331" s="67">
        <v>26224.244511511741</v>
      </c>
      <c r="C331" s="67">
        <v>10695.755488488259</v>
      </c>
    </row>
    <row r="332" spans="1:3" x14ac:dyDescent="0.3">
      <c r="A332" s="67">
        <v>300</v>
      </c>
      <c r="B332" s="67">
        <v>26224.244511511741</v>
      </c>
      <c r="C332" s="67">
        <v>13625.755488488259</v>
      </c>
    </row>
    <row r="333" spans="1:3" x14ac:dyDescent="0.3">
      <c r="A333" s="67">
        <v>301</v>
      </c>
      <c r="B333" s="67">
        <v>21032.655295539404</v>
      </c>
      <c r="C333" s="67">
        <v>19913.344704460596</v>
      </c>
    </row>
    <row r="334" spans="1:3" x14ac:dyDescent="0.3">
      <c r="A334" s="67">
        <v>302</v>
      </c>
      <c r="B334" s="67">
        <v>21032.655295539404</v>
      </c>
      <c r="C334" s="67">
        <v>11210.344704460596</v>
      </c>
    </row>
    <row r="335" spans="1:3" x14ac:dyDescent="0.3">
      <c r="A335" s="67">
        <v>303</v>
      </c>
      <c r="B335" s="67">
        <v>21032.655295539404</v>
      </c>
      <c r="C335" s="67">
        <v>19570.344704460596</v>
      </c>
    </row>
    <row r="336" spans="1:3" x14ac:dyDescent="0.3">
      <c r="A336" s="67">
        <v>304</v>
      </c>
      <c r="B336" s="67">
        <v>21032.655295539404</v>
      </c>
      <c r="C336" s="67">
        <v>13991.344704460596</v>
      </c>
    </row>
    <row r="337" spans="1:3" x14ac:dyDescent="0.3">
      <c r="A337" s="67">
        <v>305</v>
      </c>
      <c r="B337" s="67">
        <v>33896.849836752823</v>
      </c>
      <c r="C337" s="67">
        <v>4182.1501632471773</v>
      </c>
    </row>
    <row r="338" spans="1:3" x14ac:dyDescent="0.3">
      <c r="A338" s="67">
        <v>306</v>
      </c>
      <c r="B338" s="67">
        <v>26224.244511511741</v>
      </c>
      <c r="C338" s="67">
        <v>18257.755488488259</v>
      </c>
    </row>
    <row r="339" spans="1:3" x14ac:dyDescent="0.3">
      <c r="A339" s="67">
        <v>307</v>
      </c>
      <c r="B339" s="67">
        <v>26224.244511511741</v>
      </c>
      <c r="C339" s="67">
        <v>10375.755488488259</v>
      </c>
    </row>
    <row r="340" spans="1:3" x14ac:dyDescent="0.3">
      <c r="A340" s="67">
        <v>308</v>
      </c>
      <c r="B340" s="67">
        <v>21032.655295539404</v>
      </c>
      <c r="C340" s="67">
        <v>8591.3447044605964</v>
      </c>
    </row>
    <row r="341" spans="1:3" x14ac:dyDescent="0.3">
      <c r="A341" s="67">
        <v>309</v>
      </c>
      <c r="B341" s="67">
        <v>21032.655295539404</v>
      </c>
      <c r="C341" s="67">
        <v>-1674.6552955394036</v>
      </c>
    </row>
    <row r="342" spans="1:3" x14ac:dyDescent="0.3">
      <c r="A342" s="67">
        <v>310</v>
      </c>
      <c r="B342" s="67">
        <v>31296.839622498039</v>
      </c>
      <c r="C342" s="67">
        <v>16729.160377501961</v>
      </c>
    </row>
    <row r="343" spans="1:3" x14ac:dyDescent="0.3">
      <c r="A343" s="67">
        <v>311</v>
      </c>
      <c r="B343" s="67">
        <v>44161.034163711462</v>
      </c>
      <c r="C343" s="67">
        <v>3696.9658362885384</v>
      </c>
    </row>
    <row r="344" spans="1:3" x14ac:dyDescent="0.3">
      <c r="A344" s="67">
        <v>312</v>
      </c>
      <c r="B344" s="67">
        <v>36488.428838470376</v>
      </c>
      <c r="C344" s="67">
        <v>11291.571161529624</v>
      </c>
    </row>
    <row r="345" spans="1:3" x14ac:dyDescent="0.3">
      <c r="A345" s="67">
        <v>313</v>
      </c>
      <c r="B345" s="67">
        <v>21032.655295539404</v>
      </c>
      <c r="C345" s="67">
        <v>4813.3447044605964</v>
      </c>
    </row>
    <row r="346" spans="1:3" x14ac:dyDescent="0.3">
      <c r="A346" s="67">
        <v>314</v>
      </c>
      <c r="B346" s="67">
        <v>33896.849836752823</v>
      </c>
      <c r="C346" s="67">
        <v>-4298.8498367528227</v>
      </c>
    </row>
    <row r="347" spans="1:3" x14ac:dyDescent="0.3">
      <c r="A347" s="67">
        <v>315</v>
      </c>
      <c r="B347" s="67">
        <v>26224.244511511741</v>
      </c>
      <c r="C347" s="67">
        <v>14953.755488488259</v>
      </c>
    </row>
    <row r="348" spans="1:3" x14ac:dyDescent="0.3">
      <c r="A348" s="67">
        <v>316</v>
      </c>
      <c r="B348" s="67">
        <v>21032.655295539404</v>
      </c>
      <c r="C348" s="67">
        <v>-3223.6552955394036</v>
      </c>
    </row>
    <row r="349" spans="1:3" x14ac:dyDescent="0.3">
      <c r="A349" s="67">
        <v>317</v>
      </c>
      <c r="B349" s="67">
        <v>26224.244511511741</v>
      </c>
      <c r="C349" s="67">
        <v>-5624.2445115117407</v>
      </c>
    </row>
    <row r="350" spans="1:3" x14ac:dyDescent="0.3">
      <c r="A350" s="67">
        <v>318</v>
      </c>
      <c r="B350" s="67">
        <v>21032.655295539404</v>
      </c>
      <c r="C350" s="67">
        <v>-2239.6552955394036</v>
      </c>
    </row>
    <row r="351" spans="1:3" x14ac:dyDescent="0.3">
      <c r="A351" s="67">
        <v>319</v>
      </c>
      <c r="B351" s="67">
        <v>28856.229487712706</v>
      </c>
      <c r="C351" s="67">
        <v>10229.770512287294</v>
      </c>
    </row>
    <row r="352" spans="1:3" x14ac:dyDescent="0.3">
      <c r="A352" s="67">
        <v>320</v>
      </c>
      <c r="B352" s="67">
        <v>41720.424028926129</v>
      </c>
      <c r="C352" s="67">
        <v>6819.5759710738712</v>
      </c>
    </row>
    <row r="353" spans="1:3" x14ac:dyDescent="0.3">
      <c r="A353" s="67">
        <v>321</v>
      </c>
      <c r="B353" s="67">
        <v>36528.834812953792</v>
      </c>
      <c r="C353" s="67">
        <v>10791.165187046208</v>
      </c>
    </row>
    <row r="354" spans="1:3" x14ac:dyDescent="0.3">
      <c r="A354" s="67">
        <v>322</v>
      </c>
      <c r="B354" s="67">
        <v>34047.818703685043</v>
      </c>
      <c r="C354" s="67">
        <v>8038.1812963149569</v>
      </c>
    </row>
    <row r="355" spans="1:3" x14ac:dyDescent="0.3">
      <c r="A355" s="67">
        <v>323</v>
      </c>
      <c r="B355" s="67">
        <v>44571.731730239342</v>
      </c>
      <c r="C355" s="67">
        <v>3699.2682697606579</v>
      </c>
    </row>
    <row r="356" spans="1:3" x14ac:dyDescent="0.3">
      <c r="A356" s="67">
        <v>324</v>
      </c>
      <c r="B356" s="67">
        <v>21032.655295539404</v>
      </c>
      <c r="C356" s="67">
        <v>1382.3447044605964</v>
      </c>
    </row>
    <row r="357" spans="1:3" x14ac:dyDescent="0.3">
      <c r="A357" s="67">
        <v>325</v>
      </c>
      <c r="B357" s="67">
        <v>21032.655295539404</v>
      </c>
      <c r="C357" s="67">
        <v>-4637.6552955394036</v>
      </c>
    </row>
    <row r="358" spans="1:3" x14ac:dyDescent="0.3">
      <c r="A358" s="67">
        <v>326</v>
      </c>
      <c r="B358" s="67">
        <v>31296.839622498039</v>
      </c>
      <c r="C358" s="67">
        <v>16764.160377501961</v>
      </c>
    </row>
    <row r="359" spans="1:3" x14ac:dyDescent="0.3">
      <c r="A359" s="67">
        <v>327</v>
      </c>
      <c r="B359" s="67">
        <v>44161.034163711462</v>
      </c>
      <c r="C359" s="67">
        <v>4436.9658362885384</v>
      </c>
    </row>
    <row r="360" spans="1:3" x14ac:dyDescent="0.3">
      <c r="A360" s="67">
        <v>328</v>
      </c>
      <c r="B360" s="67">
        <v>36488.428838470376</v>
      </c>
      <c r="C360" s="67">
        <v>11394.571161529624</v>
      </c>
    </row>
    <row r="361" spans="1:3" x14ac:dyDescent="0.3">
      <c r="A361" s="67">
        <v>329</v>
      </c>
      <c r="B361" s="67">
        <v>21032.655295539404</v>
      </c>
      <c r="C361" s="67">
        <v>-4731.6552955394036</v>
      </c>
    </row>
    <row r="362" spans="1:3" x14ac:dyDescent="0.3">
      <c r="A362" s="67">
        <v>330</v>
      </c>
      <c r="B362" s="67">
        <v>21032.655295539404</v>
      </c>
      <c r="C362" s="67">
        <v>-3023.6552955394036</v>
      </c>
    </row>
    <row r="363" spans="1:3" x14ac:dyDescent="0.3">
      <c r="A363" s="67">
        <v>331</v>
      </c>
      <c r="B363" s="67">
        <v>28856.229487712706</v>
      </c>
      <c r="C363" s="67">
        <v>7621.770512287294</v>
      </c>
    </row>
    <row r="364" spans="1:3" x14ac:dyDescent="0.3">
      <c r="A364" s="67">
        <v>332</v>
      </c>
      <c r="B364" s="67">
        <v>28856.229487712706</v>
      </c>
      <c r="C364" s="67">
        <v>11562.770512287294</v>
      </c>
    </row>
    <row r="365" spans="1:3" x14ac:dyDescent="0.3">
      <c r="A365" s="67">
        <v>333</v>
      </c>
      <c r="B365" s="67">
        <v>21032.655295539404</v>
      </c>
      <c r="C365" s="67">
        <v>3877.3447044605964</v>
      </c>
    </row>
    <row r="366" spans="1:3" x14ac:dyDescent="0.3">
      <c r="A366" s="67">
        <v>334</v>
      </c>
      <c r="B366" s="67">
        <v>33896.849836752823</v>
      </c>
      <c r="C366" s="67">
        <v>-13976.849836752823</v>
      </c>
    </row>
    <row r="367" spans="1:3" x14ac:dyDescent="0.3">
      <c r="A367" s="67">
        <v>335</v>
      </c>
      <c r="B367" s="67">
        <v>26224.244511511741</v>
      </c>
      <c r="C367" s="67">
        <v>4559.7554884882593</v>
      </c>
    </row>
    <row r="368" spans="1:3" x14ac:dyDescent="0.3">
      <c r="A368" s="67">
        <v>336</v>
      </c>
      <c r="B368" s="67">
        <v>21032.655295539404</v>
      </c>
      <c r="C368" s="67">
        <v>-5391.6552955394036</v>
      </c>
    </row>
    <row r="369" spans="1:3" x14ac:dyDescent="0.3">
      <c r="A369" s="67">
        <v>337</v>
      </c>
      <c r="B369" s="67">
        <v>21032.655295539404</v>
      </c>
      <c r="C369" s="67">
        <v>-3098.6552955394036</v>
      </c>
    </row>
    <row r="370" spans="1:3" x14ac:dyDescent="0.3">
      <c r="A370" s="67">
        <v>338</v>
      </c>
      <c r="B370" s="67">
        <v>26224.244511511741</v>
      </c>
      <c r="C370" s="67">
        <v>-8579.2445115117407</v>
      </c>
    </row>
    <row r="371" spans="1:3" x14ac:dyDescent="0.3">
      <c r="A371" s="67">
        <v>339</v>
      </c>
      <c r="B371" s="67">
        <v>21032.655295539404</v>
      </c>
      <c r="C371" s="67">
        <v>9535.3447044605964</v>
      </c>
    </row>
    <row r="372" spans="1:3" x14ac:dyDescent="0.3">
      <c r="A372" s="67">
        <v>340</v>
      </c>
      <c r="B372" s="67">
        <v>33896.849836752823</v>
      </c>
      <c r="C372" s="67">
        <v>-3812.8498367528227</v>
      </c>
    </row>
    <row r="373" spans="1:3" x14ac:dyDescent="0.3">
      <c r="A373" s="67">
        <v>341</v>
      </c>
      <c r="B373" s="67">
        <v>26224.244511511741</v>
      </c>
      <c r="C373" s="67">
        <v>9027.7554884882593</v>
      </c>
    </row>
    <row r="374" spans="1:3" x14ac:dyDescent="0.3">
      <c r="A374" s="67">
        <v>342</v>
      </c>
      <c r="B374" s="67">
        <v>21032.655295539404</v>
      </c>
      <c r="C374" s="67">
        <v>-3722.6552955394036</v>
      </c>
    </row>
    <row r="375" spans="1:3" x14ac:dyDescent="0.3">
      <c r="A375" s="67">
        <v>343</v>
      </c>
      <c r="B375" s="67">
        <v>21032.655295539404</v>
      </c>
      <c r="C375" s="67">
        <v>1377.3447044605964</v>
      </c>
    </row>
    <row r="376" spans="1:3" x14ac:dyDescent="0.3">
      <c r="A376" s="67">
        <v>344</v>
      </c>
      <c r="B376" s="67">
        <v>26224.244511511741</v>
      </c>
      <c r="C376" s="67">
        <v>2350.7554884882593</v>
      </c>
    </row>
    <row r="377" spans="1:3" x14ac:dyDescent="0.3">
      <c r="A377" s="67">
        <v>345</v>
      </c>
      <c r="B377" s="67">
        <v>25973.826745166407</v>
      </c>
      <c r="C377" s="67">
        <v>8668.1732548335931</v>
      </c>
    </row>
    <row r="378" spans="1:3" x14ac:dyDescent="0.3">
      <c r="A378" s="67">
        <v>346</v>
      </c>
      <c r="B378" s="67">
        <v>33646.432070407493</v>
      </c>
      <c r="C378" s="67">
        <v>8684.5679295925074</v>
      </c>
    </row>
    <row r="379" spans="1:3" x14ac:dyDescent="0.3">
      <c r="A379" s="67">
        <v>347</v>
      </c>
      <c r="B379" s="67">
        <v>31165.415961138744</v>
      </c>
      <c r="C379" s="67">
        <v>10448.584038861256</v>
      </c>
    </row>
    <row r="380" spans="1:3" x14ac:dyDescent="0.3">
      <c r="A380" s="67">
        <v>348</v>
      </c>
      <c r="B380" s="67">
        <v>21032.655295539404</v>
      </c>
      <c r="C380" s="67">
        <v>-1193.6552955394036</v>
      </c>
    </row>
    <row r="381" spans="1:3" x14ac:dyDescent="0.3">
      <c r="A381" s="67">
        <v>349</v>
      </c>
      <c r="B381" s="67">
        <v>21032.655295539404</v>
      </c>
      <c r="C381" s="67">
        <v>-2212.6552955394036</v>
      </c>
    </row>
    <row r="382" spans="1:3" x14ac:dyDescent="0.3">
      <c r="A382" s="67">
        <v>350</v>
      </c>
      <c r="B382" s="67">
        <v>21032.655295539404</v>
      </c>
      <c r="C382" s="67">
        <v>1133.3447044605964</v>
      </c>
    </row>
    <row r="383" spans="1:3" x14ac:dyDescent="0.3">
      <c r="A383" s="67">
        <v>351</v>
      </c>
      <c r="B383" s="67">
        <v>21032.655295539404</v>
      </c>
      <c r="C383" s="67">
        <v>13142.344704460596</v>
      </c>
    </row>
    <row r="384" spans="1:3" x14ac:dyDescent="0.3">
      <c r="A384" s="67">
        <v>352</v>
      </c>
      <c r="B384" s="67">
        <v>33896.849836752823</v>
      </c>
      <c r="C384" s="67">
        <v>2058.1501632471773</v>
      </c>
    </row>
    <row r="385" spans="1:3" x14ac:dyDescent="0.3">
      <c r="A385" s="67">
        <v>353</v>
      </c>
      <c r="B385" s="67">
        <v>26224.244511511741</v>
      </c>
      <c r="C385" s="67">
        <v>10836.755488488259</v>
      </c>
    </row>
    <row r="386" spans="1:3" x14ac:dyDescent="0.3">
      <c r="A386" s="67">
        <v>354</v>
      </c>
      <c r="B386" s="67">
        <v>27828.256982916628</v>
      </c>
      <c r="C386" s="67">
        <v>-4531.2569829166277</v>
      </c>
    </row>
    <row r="387" spans="1:3" x14ac:dyDescent="0.3">
      <c r="A387" s="67">
        <v>355</v>
      </c>
      <c r="B387" s="67">
        <v>27828.256982916628</v>
      </c>
      <c r="C387" s="67">
        <v>-3233.2569829166277</v>
      </c>
    </row>
    <row r="388" spans="1:3" x14ac:dyDescent="0.3">
      <c r="A388" s="67">
        <v>356</v>
      </c>
      <c r="B388" s="67">
        <v>27828.256982916628</v>
      </c>
      <c r="C388" s="67">
        <v>3718.7430170833723</v>
      </c>
    </row>
    <row r="389" spans="1:3" x14ac:dyDescent="0.3">
      <c r="A389" s="67">
        <v>357</v>
      </c>
      <c r="B389" s="67">
        <v>27828.256982916628</v>
      </c>
      <c r="C389" s="67">
        <v>21175.743017083372</v>
      </c>
    </row>
    <row r="390" spans="1:3" x14ac:dyDescent="0.3">
      <c r="A390" s="67">
        <v>358</v>
      </c>
      <c r="B390" s="67">
        <v>35500.86230815771</v>
      </c>
      <c r="C390" s="67">
        <v>7566.1376918422902</v>
      </c>
    </row>
    <row r="391" spans="1:3" x14ac:dyDescent="0.3">
      <c r="A391" s="67">
        <v>359</v>
      </c>
      <c r="B391" s="67">
        <v>33019.846198888961</v>
      </c>
      <c r="C391" s="67">
        <v>12925.153801111039</v>
      </c>
    </row>
    <row r="392" spans="1:3" x14ac:dyDescent="0.3">
      <c r="A392" s="67">
        <v>360</v>
      </c>
      <c r="B392" s="67">
        <v>33151.269860248256</v>
      </c>
      <c r="C392" s="67">
        <v>12649.730139751744</v>
      </c>
    </row>
    <row r="393" spans="1:3" x14ac:dyDescent="0.3">
      <c r="A393" s="67">
        <v>361</v>
      </c>
      <c r="B393" s="67">
        <v>33151.269860248256</v>
      </c>
      <c r="C393" s="67">
        <v>14313.730139751744</v>
      </c>
    </row>
    <row r="394" spans="1:3" x14ac:dyDescent="0.3">
      <c r="A394" s="67">
        <v>362</v>
      </c>
      <c r="B394" s="67">
        <v>22887.085533289624</v>
      </c>
      <c r="C394" s="67">
        <v>4384.9144667103756</v>
      </c>
    </row>
    <row r="395" spans="1:3" x14ac:dyDescent="0.3">
      <c r="A395" s="67">
        <v>363</v>
      </c>
      <c r="B395" s="67">
        <v>21032.655295539404</v>
      </c>
      <c r="C395" s="67">
        <v>5374.3447044605964</v>
      </c>
    </row>
    <row r="396" spans="1:3" x14ac:dyDescent="0.3">
      <c r="A396" s="67">
        <v>364</v>
      </c>
      <c r="B396" s="67">
        <v>33896.849836752823</v>
      </c>
      <c r="C396" s="67">
        <v>4162.1501632471773</v>
      </c>
    </row>
    <row r="397" spans="1:3" x14ac:dyDescent="0.3">
      <c r="A397" s="67">
        <v>365</v>
      </c>
      <c r="B397" s="67">
        <v>26224.244511511741</v>
      </c>
      <c r="C397" s="67">
        <v>15430.755488488259</v>
      </c>
    </row>
    <row r="398" spans="1:3" x14ac:dyDescent="0.3">
      <c r="A398" s="67">
        <v>366</v>
      </c>
      <c r="B398" s="67">
        <v>28856.229487712706</v>
      </c>
      <c r="C398" s="67">
        <v>18532.770512287294</v>
      </c>
    </row>
    <row r="399" spans="1:3" x14ac:dyDescent="0.3">
      <c r="A399" s="67">
        <v>367</v>
      </c>
      <c r="B399" s="67">
        <v>28856.229487712706</v>
      </c>
      <c r="C399" s="67">
        <v>20317.770512287294</v>
      </c>
    </row>
    <row r="400" spans="1:3" x14ac:dyDescent="0.3">
      <c r="A400" s="67">
        <v>368</v>
      </c>
      <c r="B400" s="67">
        <v>41720.424028926129</v>
      </c>
      <c r="C400" s="67">
        <v>7610.5759710738712</v>
      </c>
    </row>
    <row r="401" spans="1:3" x14ac:dyDescent="0.3">
      <c r="A401" s="67">
        <v>369</v>
      </c>
      <c r="B401" s="67">
        <v>34047.818703685043</v>
      </c>
      <c r="C401" s="67">
        <v>15780.181296314957</v>
      </c>
    </row>
    <row r="402" spans="1:3" x14ac:dyDescent="0.3">
      <c r="A402" s="67">
        <v>370</v>
      </c>
      <c r="B402" s="67">
        <v>21032.655295539404</v>
      </c>
      <c r="C402" s="67">
        <v>8281.3447044605964</v>
      </c>
    </row>
    <row r="403" spans="1:3" x14ac:dyDescent="0.3">
      <c r="A403" s="67">
        <v>371</v>
      </c>
      <c r="B403" s="67">
        <v>21032.655295539404</v>
      </c>
      <c r="C403" s="67">
        <v>4202.3447044605964</v>
      </c>
    </row>
    <row r="404" spans="1:3" x14ac:dyDescent="0.3">
      <c r="A404" s="67">
        <v>372</v>
      </c>
      <c r="B404" s="67">
        <v>21032.655295539404</v>
      </c>
      <c r="C404" s="67">
        <v>10507.344704460596</v>
      </c>
    </row>
    <row r="405" spans="1:3" x14ac:dyDescent="0.3">
      <c r="A405" s="67">
        <v>373</v>
      </c>
      <c r="B405" s="67">
        <v>21032.655295539404</v>
      </c>
      <c r="C405" s="67">
        <v>1221.3447044605964</v>
      </c>
    </row>
    <row r="406" spans="1:3" x14ac:dyDescent="0.3">
      <c r="A406" s="67">
        <v>374</v>
      </c>
      <c r="B406" s="67">
        <v>21032.655295539404</v>
      </c>
      <c r="C406" s="67">
        <v>24234.344704460596</v>
      </c>
    </row>
    <row r="407" spans="1:3" x14ac:dyDescent="0.3">
      <c r="A407" s="67">
        <v>375</v>
      </c>
      <c r="B407" s="67">
        <v>33896.849836752823</v>
      </c>
      <c r="C407" s="67">
        <v>6203.1501632471773</v>
      </c>
    </row>
    <row r="408" spans="1:3" x14ac:dyDescent="0.3">
      <c r="A408" s="67">
        <v>376</v>
      </c>
      <c r="B408" s="67">
        <v>21032.655295539404</v>
      </c>
      <c r="C408" s="67">
        <v>10949.344704460596</v>
      </c>
    </row>
    <row r="409" spans="1:3" x14ac:dyDescent="0.3">
      <c r="A409" s="67">
        <v>377</v>
      </c>
      <c r="B409" s="67">
        <v>26224.244511511741</v>
      </c>
      <c r="C409" s="67">
        <v>21598.755488488259</v>
      </c>
    </row>
    <row r="410" spans="1:3" x14ac:dyDescent="0.3">
      <c r="A410" s="67">
        <v>378</v>
      </c>
      <c r="B410" s="67">
        <v>21032.655295539404</v>
      </c>
      <c r="C410" s="67">
        <v>13837.344704460596</v>
      </c>
    </row>
    <row r="411" spans="1:3" x14ac:dyDescent="0.3">
      <c r="A411" s="67">
        <v>379</v>
      </c>
      <c r="B411" s="67">
        <v>21032.655295539404</v>
      </c>
      <c r="C411" s="67">
        <v>4523.3447044605964</v>
      </c>
    </row>
    <row r="412" spans="1:3" x14ac:dyDescent="0.3">
      <c r="A412" s="67">
        <v>380</v>
      </c>
      <c r="B412" s="67">
        <v>21032.655295539404</v>
      </c>
      <c r="C412" s="67">
        <v>6925.3447044605964</v>
      </c>
    </row>
    <row r="413" spans="1:3" x14ac:dyDescent="0.3">
      <c r="A413" s="67">
        <v>381</v>
      </c>
      <c r="B413" s="67">
        <v>21032.655295539404</v>
      </c>
      <c r="C413" s="67">
        <v>8036.3447044605964</v>
      </c>
    </row>
    <row r="414" spans="1:3" x14ac:dyDescent="0.3">
      <c r="A414" s="67">
        <v>382</v>
      </c>
      <c r="B414" s="67">
        <v>33896.849836752823</v>
      </c>
      <c r="C414" s="67">
        <v>-4451.8498367528227</v>
      </c>
    </row>
    <row r="415" spans="1:3" x14ac:dyDescent="0.3">
      <c r="A415" s="67">
        <v>383</v>
      </c>
      <c r="B415" s="67">
        <v>26224.244511511741</v>
      </c>
      <c r="C415" s="67">
        <v>4729.7554884882593</v>
      </c>
    </row>
    <row r="416" spans="1:3" x14ac:dyDescent="0.3">
      <c r="A416" s="67">
        <v>384</v>
      </c>
      <c r="B416" s="67">
        <v>21032.655295539404</v>
      </c>
      <c r="C416" s="67">
        <v>10735.344704460596</v>
      </c>
    </row>
    <row r="417" spans="1:3" x14ac:dyDescent="0.3">
      <c r="A417" s="67">
        <v>385</v>
      </c>
      <c r="B417" s="67">
        <v>21032.655295539404</v>
      </c>
      <c r="C417" s="67">
        <v>6553.3447044605964</v>
      </c>
    </row>
    <row r="418" spans="1:3" x14ac:dyDescent="0.3">
      <c r="A418" s="67">
        <v>386</v>
      </c>
      <c r="B418" s="67">
        <v>21032.655295539404</v>
      </c>
      <c r="C418" s="67">
        <v>5799.3447044605964</v>
      </c>
    </row>
    <row r="419" spans="1:3" x14ac:dyDescent="0.3">
      <c r="A419" s="67">
        <v>387</v>
      </c>
      <c r="B419" s="67">
        <v>21032.655295539404</v>
      </c>
      <c r="C419" s="67">
        <v>5072.3447044605964</v>
      </c>
    </row>
    <row r="420" spans="1:3" x14ac:dyDescent="0.3">
      <c r="A420" s="67">
        <v>388</v>
      </c>
      <c r="B420" s="67">
        <v>33896.849836752823</v>
      </c>
      <c r="C420" s="67">
        <v>-701.84983675282274</v>
      </c>
    </row>
    <row r="421" spans="1:3" x14ac:dyDescent="0.3">
      <c r="A421" s="67">
        <v>389</v>
      </c>
      <c r="B421" s="67">
        <v>26224.244511511741</v>
      </c>
      <c r="C421" s="67">
        <v>746.75548848825929</v>
      </c>
    </row>
    <row r="422" spans="1:3" x14ac:dyDescent="0.3">
      <c r="A422" s="67">
        <v>390</v>
      </c>
      <c r="B422" s="67">
        <v>26224.244511511741</v>
      </c>
      <c r="C422" s="67">
        <v>-7937.2445115117407</v>
      </c>
    </row>
    <row r="423" spans="1:3" x14ac:dyDescent="0.3">
      <c r="A423" s="67">
        <v>391</v>
      </c>
      <c r="B423" s="67">
        <v>26224.244511511741</v>
      </c>
      <c r="C423" s="67">
        <v>-4101.2445115117407</v>
      </c>
    </row>
    <row r="424" spans="1:3" x14ac:dyDescent="0.3">
      <c r="A424" s="67">
        <v>392</v>
      </c>
      <c r="B424" s="67">
        <v>21032.655295539404</v>
      </c>
      <c r="C424" s="67">
        <v>-303.6552955394036</v>
      </c>
    </row>
    <row r="425" spans="1:3" x14ac:dyDescent="0.3">
      <c r="A425" s="67">
        <v>393</v>
      </c>
      <c r="B425" s="67">
        <v>21032.655295539404</v>
      </c>
      <c r="C425" s="67">
        <v>-886.6552955394036</v>
      </c>
    </row>
    <row r="426" spans="1:3" x14ac:dyDescent="0.3">
      <c r="A426" s="67">
        <v>394</v>
      </c>
      <c r="B426" s="67">
        <v>21032.655295539404</v>
      </c>
      <c r="C426" s="67">
        <v>-1060.6552955394036</v>
      </c>
    </row>
    <row r="427" spans="1:3" x14ac:dyDescent="0.3">
      <c r="A427" s="67">
        <v>395</v>
      </c>
      <c r="B427" s="67">
        <v>33896.849836752823</v>
      </c>
      <c r="C427" s="67">
        <v>-2496.8498367528227</v>
      </c>
    </row>
    <row r="428" spans="1:3" x14ac:dyDescent="0.3">
      <c r="A428" s="67">
        <v>396</v>
      </c>
      <c r="B428" s="67">
        <v>26224.244511511741</v>
      </c>
      <c r="C428" s="67">
        <v>-244.24451151174071</v>
      </c>
    </row>
    <row r="429" spans="1:3" x14ac:dyDescent="0.3">
      <c r="A429" s="67">
        <v>397</v>
      </c>
      <c r="B429" s="67">
        <v>28856.229487712706</v>
      </c>
      <c r="C429" s="67">
        <v>17993.770512287294</v>
      </c>
    </row>
    <row r="430" spans="1:3" x14ac:dyDescent="0.3">
      <c r="A430" s="67">
        <v>398</v>
      </c>
      <c r="B430" s="67">
        <v>41720.424028926129</v>
      </c>
      <c r="C430" s="67">
        <v>6891.5759710738712</v>
      </c>
    </row>
    <row r="431" spans="1:3" x14ac:dyDescent="0.3">
      <c r="A431" s="67">
        <v>399</v>
      </c>
      <c r="B431" s="67">
        <v>34047.818703685043</v>
      </c>
      <c r="C431" s="67">
        <v>12511.181296314957</v>
      </c>
    </row>
    <row r="432" spans="1:3" x14ac:dyDescent="0.3">
      <c r="A432" s="67">
        <v>400</v>
      </c>
      <c r="B432" s="67">
        <v>31296.839622498039</v>
      </c>
      <c r="C432" s="67">
        <v>11742.160377501961</v>
      </c>
    </row>
    <row r="433" spans="1:3" x14ac:dyDescent="0.3">
      <c r="A433" s="67">
        <v>401</v>
      </c>
      <c r="B433" s="67">
        <v>31296.839622498039</v>
      </c>
      <c r="C433" s="67">
        <v>-1739.8396224980388</v>
      </c>
    </row>
    <row r="434" spans="1:3" x14ac:dyDescent="0.3">
      <c r="A434" s="67">
        <v>402</v>
      </c>
      <c r="B434" s="67">
        <v>31296.839622498039</v>
      </c>
      <c r="C434" s="67">
        <v>-757.83962249803881</v>
      </c>
    </row>
    <row r="435" spans="1:3" x14ac:dyDescent="0.3">
      <c r="A435" s="67">
        <v>403</v>
      </c>
      <c r="B435" s="67">
        <v>31296.839622498039</v>
      </c>
      <c r="C435" s="67">
        <v>5524.1603775019612</v>
      </c>
    </row>
    <row r="436" spans="1:3" x14ac:dyDescent="0.3">
      <c r="A436" s="67">
        <v>404</v>
      </c>
      <c r="B436" s="67">
        <v>44571.731730239342</v>
      </c>
      <c r="C436" s="67">
        <v>2414.2682697606579</v>
      </c>
    </row>
    <row r="437" spans="1:3" x14ac:dyDescent="0.3">
      <c r="A437" s="67">
        <v>405</v>
      </c>
      <c r="B437" s="67">
        <v>21032.655295539404</v>
      </c>
      <c r="C437" s="67">
        <v>-4949.6552955394036</v>
      </c>
    </row>
    <row r="438" spans="1:3" x14ac:dyDescent="0.3">
      <c r="A438" s="67">
        <v>406</v>
      </c>
      <c r="B438" s="67">
        <v>21032.655295539404</v>
      </c>
      <c r="C438" s="67">
        <v>-7838.6552955394036</v>
      </c>
    </row>
    <row r="439" spans="1:3" x14ac:dyDescent="0.3">
      <c r="A439" s="67">
        <v>407</v>
      </c>
      <c r="B439" s="67">
        <v>28856.229487712706</v>
      </c>
      <c r="C439" s="67">
        <v>8206.770512287294</v>
      </c>
    </row>
    <row r="440" spans="1:3" x14ac:dyDescent="0.3">
      <c r="A440" s="67">
        <v>408</v>
      </c>
      <c r="B440" s="67">
        <v>36528.834812953792</v>
      </c>
      <c r="C440" s="67">
        <v>4637.1651870462083</v>
      </c>
    </row>
    <row r="441" spans="1:3" x14ac:dyDescent="0.3">
      <c r="A441" s="67">
        <v>409</v>
      </c>
      <c r="B441" s="67">
        <v>34047.818703685043</v>
      </c>
      <c r="C441" s="67">
        <v>3950.1812963149569</v>
      </c>
    </row>
    <row r="442" spans="1:3" x14ac:dyDescent="0.3">
      <c r="A442" s="67">
        <v>410</v>
      </c>
      <c r="B442" s="67">
        <v>21032.655295539404</v>
      </c>
      <c r="C442" s="67">
        <v>4382.3447044605964</v>
      </c>
    </row>
    <row r="443" spans="1:3" x14ac:dyDescent="0.3">
      <c r="A443" s="67">
        <v>411</v>
      </c>
      <c r="B443" s="67">
        <v>33896.849836752823</v>
      </c>
      <c r="C443" s="67">
        <v>-9399.8498367528227</v>
      </c>
    </row>
    <row r="444" spans="1:3" x14ac:dyDescent="0.3">
      <c r="A444" s="67">
        <v>412</v>
      </c>
      <c r="B444" s="67">
        <v>26224.244511511741</v>
      </c>
      <c r="C444" s="67">
        <v>-6320.2445115117407</v>
      </c>
    </row>
    <row r="445" spans="1:3" x14ac:dyDescent="0.3">
      <c r="A445" s="67">
        <v>413</v>
      </c>
      <c r="B445" s="67">
        <v>21032.655295539404</v>
      </c>
      <c r="C445" s="67">
        <v>-5341.6552955394036</v>
      </c>
    </row>
    <row r="446" spans="1:3" x14ac:dyDescent="0.3">
      <c r="A446" s="67">
        <v>414</v>
      </c>
      <c r="B446" s="67">
        <v>21032.655295539404</v>
      </c>
      <c r="C446" s="67">
        <v>-3678.6552955394036</v>
      </c>
    </row>
    <row r="447" spans="1:3" x14ac:dyDescent="0.3">
      <c r="A447" s="67">
        <v>415</v>
      </c>
      <c r="B447" s="67">
        <v>21032.655295539404</v>
      </c>
      <c r="C447" s="67">
        <v>-1522.6552955394036</v>
      </c>
    </row>
    <row r="448" spans="1:3" x14ac:dyDescent="0.3">
      <c r="A448" s="67">
        <v>416</v>
      </c>
      <c r="B448" s="67">
        <v>26224.244511511741</v>
      </c>
      <c r="C448" s="67">
        <v>-4193.2445115117407</v>
      </c>
    </row>
    <row r="449" spans="1:3" x14ac:dyDescent="0.3">
      <c r="A449" s="67">
        <v>417</v>
      </c>
      <c r="B449" s="67">
        <v>21032.655295539404</v>
      </c>
      <c r="C449" s="67">
        <v>5901.3447044605964</v>
      </c>
    </row>
    <row r="450" spans="1:3" x14ac:dyDescent="0.3">
      <c r="A450" s="67">
        <v>418</v>
      </c>
      <c r="B450" s="67">
        <v>33896.849836752823</v>
      </c>
      <c r="C450" s="67">
        <v>264.15016324717726</v>
      </c>
    </row>
    <row r="451" spans="1:3" x14ac:dyDescent="0.3">
      <c r="A451" s="67">
        <v>419</v>
      </c>
      <c r="B451" s="67">
        <v>26224.244511511741</v>
      </c>
      <c r="C451" s="67">
        <v>6196.7554884882593</v>
      </c>
    </row>
    <row r="452" spans="1:3" x14ac:dyDescent="0.3">
      <c r="A452" s="67">
        <v>420</v>
      </c>
      <c r="B452" s="67">
        <v>21032.655295539404</v>
      </c>
      <c r="C452" s="67">
        <v>-6717.6552955394036</v>
      </c>
    </row>
    <row r="453" spans="1:3" x14ac:dyDescent="0.3">
      <c r="A453" s="67">
        <v>421</v>
      </c>
      <c r="B453" s="67">
        <v>21032.655295539404</v>
      </c>
      <c r="C453" s="67">
        <v>-5237.6552955394036</v>
      </c>
    </row>
    <row r="454" spans="1:3" x14ac:dyDescent="0.3">
      <c r="A454" s="67">
        <v>422</v>
      </c>
      <c r="B454" s="67">
        <v>21032.655295539404</v>
      </c>
      <c r="C454" s="67">
        <v>-4466.6552955394036</v>
      </c>
    </row>
    <row r="455" spans="1:3" x14ac:dyDescent="0.3">
      <c r="A455" s="67">
        <v>423</v>
      </c>
      <c r="B455" s="67">
        <v>21032.655295539404</v>
      </c>
      <c r="C455" s="67">
        <v>-5484.6552955394036</v>
      </c>
    </row>
    <row r="456" spans="1:3" x14ac:dyDescent="0.3">
      <c r="A456" s="67">
        <v>424</v>
      </c>
      <c r="B456" s="67">
        <v>21032.655295539404</v>
      </c>
      <c r="C456" s="67">
        <v>9815.3447044605964</v>
      </c>
    </row>
    <row r="457" spans="1:3" x14ac:dyDescent="0.3">
      <c r="A457" s="67">
        <v>425</v>
      </c>
      <c r="B457" s="67">
        <v>33896.849836752823</v>
      </c>
      <c r="C457" s="67">
        <v>-708.84983675282274</v>
      </c>
    </row>
    <row r="458" spans="1:3" x14ac:dyDescent="0.3">
      <c r="A458" s="67">
        <v>426</v>
      </c>
      <c r="B458" s="67">
        <v>26224.244511511741</v>
      </c>
      <c r="C458" s="67">
        <v>-694.24451151174071</v>
      </c>
    </row>
    <row r="459" spans="1:3" x14ac:dyDescent="0.3">
      <c r="A459" s="67">
        <v>427</v>
      </c>
      <c r="B459" s="67">
        <v>28856.229487712706</v>
      </c>
      <c r="C459" s="67">
        <v>-3249.229487712706</v>
      </c>
    </row>
    <row r="460" spans="1:3" x14ac:dyDescent="0.3">
      <c r="A460" s="67">
        <v>428</v>
      </c>
      <c r="B460" s="67">
        <v>28856.229487712706</v>
      </c>
      <c r="C460" s="67">
        <v>-1291.229487712706</v>
      </c>
    </row>
    <row r="461" spans="1:3" x14ac:dyDescent="0.3">
      <c r="A461" s="67">
        <v>429</v>
      </c>
      <c r="B461" s="67">
        <v>28856.229487712706</v>
      </c>
      <c r="C461" s="67">
        <v>3232.770512287294</v>
      </c>
    </row>
    <row r="462" spans="1:3" x14ac:dyDescent="0.3">
      <c r="A462" s="67">
        <v>430</v>
      </c>
      <c r="B462" s="67">
        <v>21032.655295539404</v>
      </c>
      <c r="C462" s="67">
        <v>-5527.6552955394036</v>
      </c>
    </row>
    <row r="463" spans="1:3" x14ac:dyDescent="0.3">
      <c r="A463" s="67">
        <v>431</v>
      </c>
      <c r="B463" s="67">
        <v>21032.655295539404</v>
      </c>
      <c r="C463" s="67">
        <v>-4898.6552955394036</v>
      </c>
    </row>
    <row r="464" spans="1:3" x14ac:dyDescent="0.3">
      <c r="A464" s="67">
        <v>432</v>
      </c>
      <c r="B464" s="67">
        <v>22887.085533289624</v>
      </c>
      <c r="C464" s="67">
        <v>-8843.0855332896244</v>
      </c>
    </row>
    <row r="465" spans="1:3" x14ac:dyDescent="0.3">
      <c r="A465" s="67">
        <v>433</v>
      </c>
      <c r="B465" s="67">
        <v>33151.269860248256</v>
      </c>
      <c r="C465" s="67">
        <v>15016.730139751744</v>
      </c>
    </row>
    <row r="466" spans="1:3" x14ac:dyDescent="0.3">
      <c r="A466" s="67">
        <v>434</v>
      </c>
      <c r="B466" s="67">
        <v>46015.464401461679</v>
      </c>
      <c r="C466" s="67">
        <v>2179.5355985383212</v>
      </c>
    </row>
    <row r="467" spans="1:3" x14ac:dyDescent="0.3">
      <c r="A467" s="67">
        <v>435</v>
      </c>
      <c r="B467" s="67">
        <v>38342.859076220593</v>
      </c>
      <c r="C467" s="67">
        <v>9192.1409237794069</v>
      </c>
    </row>
    <row r="468" spans="1:3" x14ac:dyDescent="0.3">
      <c r="A468" s="67">
        <v>436</v>
      </c>
      <c r="B468" s="67">
        <v>22887.085533289624</v>
      </c>
      <c r="C468" s="67">
        <v>-7702.0855332896244</v>
      </c>
    </row>
    <row r="469" spans="1:3" x14ac:dyDescent="0.3">
      <c r="A469" s="67">
        <v>437</v>
      </c>
      <c r="B469" s="67">
        <v>22887.085533289624</v>
      </c>
      <c r="C469" s="67">
        <v>-5919.0855332896244</v>
      </c>
    </row>
    <row r="470" spans="1:3" x14ac:dyDescent="0.3">
      <c r="A470" s="67">
        <v>438</v>
      </c>
      <c r="B470" s="67">
        <v>22887.085533289624</v>
      </c>
      <c r="C470" s="67">
        <v>-7084.0855332896244</v>
      </c>
    </row>
    <row r="471" spans="1:3" x14ac:dyDescent="0.3">
      <c r="A471" s="67">
        <v>439</v>
      </c>
      <c r="B471" s="67">
        <v>22887.085533289624</v>
      </c>
      <c r="C471" s="67">
        <v>-5250.0855332896244</v>
      </c>
    </row>
    <row r="472" spans="1:3" x14ac:dyDescent="0.3">
      <c r="A472" s="67">
        <v>440</v>
      </c>
      <c r="B472" s="67">
        <v>27828.256982916628</v>
      </c>
      <c r="C472" s="67">
        <v>-9495.2569829166277</v>
      </c>
    </row>
    <row r="473" spans="1:3" x14ac:dyDescent="0.3">
      <c r="A473" s="67">
        <v>441</v>
      </c>
      <c r="B473" s="67">
        <v>27828.256982916628</v>
      </c>
      <c r="C473" s="67">
        <v>-11693.256982916628</v>
      </c>
    </row>
    <row r="474" spans="1:3" x14ac:dyDescent="0.3">
      <c r="A474" s="67">
        <v>442</v>
      </c>
      <c r="B474" s="67">
        <v>27828.256982916628</v>
      </c>
      <c r="C474" s="67">
        <v>-7747.2569829166277</v>
      </c>
    </row>
    <row r="475" spans="1:3" x14ac:dyDescent="0.3">
      <c r="A475" s="67">
        <v>443</v>
      </c>
      <c r="B475" s="67">
        <v>30733.056472361543</v>
      </c>
      <c r="C475" s="67">
        <v>17597.943527638457</v>
      </c>
    </row>
    <row r="476" spans="1:3" x14ac:dyDescent="0.3">
      <c r="A476" s="67">
        <v>444</v>
      </c>
      <c r="B476" s="67">
        <v>43597.251013574962</v>
      </c>
      <c r="C476" s="67">
        <v>-7307.2510135749617</v>
      </c>
    </row>
    <row r="477" spans="1:3" x14ac:dyDescent="0.3">
      <c r="A477" s="67">
        <v>445</v>
      </c>
      <c r="B477" s="67">
        <v>35924.645688333876</v>
      </c>
      <c r="C477" s="67">
        <v>-8244.645688333876</v>
      </c>
    </row>
    <row r="478" spans="1:3" x14ac:dyDescent="0.3">
      <c r="A478" s="67">
        <v>446</v>
      </c>
      <c r="B478" s="67">
        <v>33019.846198888961</v>
      </c>
      <c r="C478" s="67">
        <v>-12386.846198888961</v>
      </c>
    </row>
    <row r="479" spans="1:3" x14ac:dyDescent="0.3">
      <c r="A479" s="67">
        <v>447</v>
      </c>
      <c r="B479" s="67">
        <v>27828.256982916628</v>
      </c>
      <c r="C479" s="67">
        <v>-1600.2569829166277</v>
      </c>
    </row>
    <row r="480" spans="1:3" x14ac:dyDescent="0.3">
      <c r="A480" s="67">
        <v>448</v>
      </c>
      <c r="B480" s="67">
        <v>27828.256982916628</v>
      </c>
      <c r="C480" s="67">
        <v>3209.7430170833723</v>
      </c>
    </row>
    <row r="481" spans="1:3" x14ac:dyDescent="0.3">
      <c r="A481" s="67">
        <v>449</v>
      </c>
      <c r="B481" s="67">
        <v>21032.655295539404</v>
      </c>
      <c r="C481" s="67">
        <v>1747.3447044605964</v>
      </c>
    </row>
    <row r="482" spans="1:3" x14ac:dyDescent="0.3">
      <c r="A482" s="67">
        <v>450</v>
      </c>
      <c r="B482" s="67">
        <v>21032.655295539404</v>
      </c>
      <c r="C482" s="67">
        <v>7168.3447044605964</v>
      </c>
    </row>
    <row r="483" spans="1:3" x14ac:dyDescent="0.3">
      <c r="A483" s="67">
        <v>451</v>
      </c>
      <c r="B483" s="67">
        <v>33896.849836752823</v>
      </c>
      <c r="C483" s="67">
        <v>1907.1501632471773</v>
      </c>
    </row>
    <row r="484" spans="1:3" x14ac:dyDescent="0.3">
      <c r="A484" s="67">
        <v>452</v>
      </c>
      <c r="B484" s="67">
        <v>26224.244511511741</v>
      </c>
      <c r="C484" s="67">
        <v>-1055.2445115117407</v>
      </c>
    </row>
    <row r="485" spans="1:3" x14ac:dyDescent="0.3">
      <c r="A485" s="67">
        <v>453</v>
      </c>
      <c r="B485" s="67">
        <v>21032.655295539404</v>
      </c>
      <c r="C485" s="67">
        <v>-1491.6552955394036</v>
      </c>
    </row>
    <row r="486" spans="1:3" x14ac:dyDescent="0.3">
      <c r="A486" s="67">
        <v>454</v>
      </c>
      <c r="B486" s="67">
        <v>21032.655295539404</v>
      </c>
      <c r="C486" s="67">
        <v>-205.6552955394036</v>
      </c>
    </row>
    <row r="487" spans="1:3" x14ac:dyDescent="0.3">
      <c r="A487" s="67">
        <v>455</v>
      </c>
      <c r="B487" s="67">
        <v>26224.244511511741</v>
      </c>
      <c r="C487" s="67">
        <v>3182.7554884882593</v>
      </c>
    </row>
    <row r="488" spans="1:3" x14ac:dyDescent="0.3">
      <c r="A488" s="67">
        <v>456</v>
      </c>
      <c r="B488" s="67">
        <v>21032.655295539404</v>
      </c>
      <c r="C488" s="67">
        <v>14349.344704460596</v>
      </c>
    </row>
    <row r="489" spans="1:3" x14ac:dyDescent="0.3">
      <c r="A489" s="67">
        <v>457</v>
      </c>
      <c r="B489" s="67">
        <v>33896.849836752823</v>
      </c>
      <c r="C489" s="67">
        <v>701.15016324717726</v>
      </c>
    </row>
    <row r="490" spans="1:3" x14ac:dyDescent="0.3">
      <c r="A490" s="67">
        <v>458</v>
      </c>
      <c r="B490" s="67">
        <v>26224.244511511741</v>
      </c>
      <c r="C490" s="67">
        <v>2500.7554884882593</v>
      </c>
    </row>
    <row r="491" spans="1:3" x14ac:dyDescent="0.3">
      <c r="A491" s="67">
        <v>459</v>
      </c>
      <c r="B491" s="67">
        <v>21032.655295539404</v>
      </c>
      <c r="C491" s="67">
        <v>-4412.6552955394036</v>
      </c>
    </row>
    <row r="492" spans="1:3" x14ac:dyDescent="0.3">
      <c r="A492" s="67">
        <v>460</v>
      </c>
      <c r="B492" s="67">
        <v>21032.655295539404</v>
      </c>
      <c r="C492" s="67">
        <v>-806.6552955394036</v>
      </c>
    </row>
    <row r="493" spans="1:3" x14ac:dyDescent="0.3">
      <c r="A493" s="67">
        <v>461</v>
      </c>
      <c r="B493" s="67">
        <v>26224.244511511741</v>
      </c>
      <c r="C493" s="67">
        <v>-8542.2445115117407</v>
      </c>
    </row>
    <row r="494" spans="1:3" x14ac:dyDescent="0.3">
      <c r="A494" s="67">
        <v>462</v>
      </c>
      <c r="B494" s="67">
        <v>31296.839622498039</v>
      </c>
      <c r="C494" s="67">
        <v>13543.160377501961</v>
      </c>
    </row>
    <row r="495" spans="1:3" x14ac:dyDescent="0.3">
      <c r="A495" s="67">
        <v>463</v>
      </c>
      <c r="B495" s="67">
        <v>44161.034163711462</v>
      </c>
      <c r="C495" s="67">
        <v>4997.9658362885384</v>
      </c>
    </row>
    <row r="496" spans="1:3" x14ac:dyDescent="0.3">
      <c r="A496" s="67">
        <v>464</v>
      </c>
      <c r="B496" s="67">
        <v>36488.428838470376</v>
      </c>
      <c r="C496" s="67">
        <v>9204.5711615296241</v>
      </c>
    </row>
    <row r="497" spans="1:3" x14ac:dyDescent="0.3">
      <c r="A497" s="67">
        <v>465</v>
      </c>
      <c r="B497" s="67">
        <v>21032.655295539404</v>
      </c>
      <c r="C497" s="67">
        <v>1646.3447044605964</v>
      </c>
    </row>
    <row r="498" spans="1:3" x14ac:dyDescent="0.3">
      <c r="A498" s="67">
        <v>466</v>
      </c>
      <c r="B498" s="67">
        <v>33896.849836752823</v>
      </c>
      <c r="C498" s="67">
        <v>-8516.8498367528227</v>
      </c>
    </row>
    <row r="499" spans="1:3" x14ac:dyDescent="0.3">
      <c r="A499" s="67">
        <v>467</v>
      </c>
      <c r="B499" s="67">
        <v>26224.244511511741</v>
      </c>
      <c r="C499" s="67">
        <v>-2585.2445115117407</v>
      </c>
    </row>
    <row r="500" spans="1:3" x14ac:dyDescent="0.3">
      <c r="A500" s="67">
        <v>468</v>
      </c>
      <c r="B500" s="67">
        <v>21032.655295539404</v>
      </c>
      <c r="C500" s="67">
        <v>-1276.6552955394036</v>
      </c>
    </row>
    <row r="501" spans="1:3" x14ac:dyDescent="0.3">
      <c r="A501" s="67">
        <v>469</v>
      </c>
      <c r="B501" s="67">
        <v>21032.655295539404</v>
      </c>
      <c r="C501" s="67">
        <v>-1774.6552955394036</v>
      </c>
    </row>
    <row r="502" spans="1:3" x14ac:dyDescent="0.3">
      <c r="A502" s="67">
        <v>470</v>
      </c>
      <c r="B502" s="67">
        <v>21032.655295539404</v>
      </c>
      <c r="C502" s="67">
        <v>3815.3447044605964</v>
      </c>
    </row>
    <row r="503" spans="1:3" x14ac:dyDescent="0.3">
      <c r="A503" s="67">
        <v>471</v>
      </c>
      <c r="B503" s="67">
        <v>21032.655295539404</v>
      </c>
      <c r="C503" s="67">
        <v>4477.3447044605964</v>
      </c>
    </row>
    <row r="504" spans="1:3" x14ac:dyDescent="0.3">
      <c r="A504" s="67">
        <v>472</v>
      </c>
      <c r="B504" s="67">
        <v>33896.849836752823</v>
      </c>
      <c r="C504" s="67">
        <v>-7517.8498367528227</v>
      </c>
    </row>
    <row r="505" spans="1:3" x14ac:dyDescent="0.3">
      <c r="A505" s="67">
        <v>473</v>
      </c>
      <c r="B505" s="67">
        <v>26224.244511511741</v>
      </c>
      <c r="C505" s="67">
        <v>-4923.2445115117407</v>
      </c>
    </row>
    <row r="506" spans="1:3" x14ac:dyDescent="0.3">
      <c r="A506" s="67">
        <v>474</v>
      </c>
      <c r="B506" s="67">
        <v>31296.839622498039</v>
      </c>
      <c r="C506" s="67">
        <v>4917.1603775019612</v>
      </c>
    </row>
    <row r="507" spans="1:3" x14ac:dyDescent="0.3">
      <c r="A507" s="67">
        <v>475</v>
      </c>
      <c r="B507" s="67">
        <v>44161.034163711462</v>
      </c>
      <c r="C507" s="67">
        <v>1665.9658362885384</v>
      </c>
    </row>
    <row r="508" spans="1:3" x14ac:dyDescent="0.3">
      <c r="A508" s="67">
        <v>476</v>
      </c>
      <c r="B508" s="67">
        <v>36488.428838470376</v>
      </c>
      <c r="C508" s="67">
        <v>3636.5711615296241</v>
      </c>
    </row>
    <row r="509" spans="1:3" x14ac:dyDescent="0.3">
      <c r="A509" s="67">
        <v>477</v>
      </c>
      <c r="B509" s="67">
        <v>31296.839622498039</v>
      </c>
      <c r="C509" s="67">
        <v>-9554.8396224980388</v>
      </c>
    </row>
    <row r="510" spans="1:3" x14ac:dyDescent="0.3">
      <c r="A510" s="67">
        <v>478</v>
      </c>
      <c r="B510" s="67">
        <v>28856.229487712706</v>
      </c>
      <c r="C510" s="67">
        <v>-4305.229487712706</v>
      </c>
    </row>
    <row r="511" spans="1:3" x14ac:dyDescent="0.3">
      <c r="A511" s="67">
        <v>479</v>
      </c>
      <c r="B511" s="67">
        <v>28856.229487712706</v>
      </c>
      <c r="C511" s="67">
        <v>-6616.229487712706</v>
      </c>
    </row>
    <row r="512" spans="1:3" x14ac:dyDescent="0.3">
      <c r="A512" s="67">
        <v>480</v>
      </c>
      <c r="B512" s="67">
        <v>28856.229487712706</v>
      </c>
      <c r="C512" s="67">
        <v>-1115.229487712706</v>
      </c>
    </row>
    <row r="513" spans="1:3" x14ac:dyDescent="0.3">
      <c r="A513" s="67">
        <v>481</v>
      </c>
      <c r="B513" s="67">
        <v>26224.244511511741</v>
      </c>
      <c r="C513" s="67">
        <v>-8347.2445115117407</v>
      </c>
    </row>
    <row r="514" spans="1:3" x14ac:dyDescent="0.3">
      <c r="A514" s="67">
        <v>482</v>
      </c>
      <c r="B514" s="67">
        <v>21032.655295539404</v>
      </c>
      <c r="C514" s="67">
        <v>18.344704460596404</v>
      </c>
    </row>
    <row r="515" spans="1:3" x14ac:dyDescent="0.3">
      <c r="A515" s="67">
        <v>483</v>
      </c>
      <c r="B515" s="67">
        <v>33896.849836752823</v>
      </c>
      <c r="C515" s="67">
        <v>-11916.849836752823</v>
      </c>
    </row>
    <row r="516" spans="1:3" x14ac:dyDescent="0.3">
      <c r="A516" s="67">
        <v>484</v>
      </c>
      <c r="B516" s="67">
        <v>26224.244511511741</v>
      </c>
      <c r="C516" s="67">
        <v>-3219.2445115117407</v>
      </c>
    </row>
    <row r="517" spans="1:3" x14ac:dyDescent="0.3">
      <c r="A517" s="67">
        <v>485</v>
      </c>
      <c r="B517" s="67">
        <v>44571.731730239342</v>
      </c>
      <c r="C517" s="67">
        <v>3587.2682697606579</v>
      </c>
    </row>
    <row r="518" spans="1:3" x14ac:dyDescent="0.3">
      <c r="A518" s="67">
        <v>486</v>
      </c>
      <c r="B518" s="67">
        <v>21032.655295539404</v>
      </c>
      <c r="C518" s="67">
        <v>-2438.6552955394036</v>
      </c>
    </row>
    <row r="519" spans="1:3" x14ac:dyDescent="0.3">
      <c r="A519" s="67">
        <v>487</v>
      </c>
      <c r="B519" s="67">
        <v>21032.655295539404</v>
      </c>
      <c r="C519" s="67">
        <v>-7744.6552955394036</v>
      </c>
    </row>
    <row r="520" spans="1:3" x14ac:dyDescent="0.3">
      <c r="A520" s="67">
        <v>488</v>
      </c>
      <c r="B520" s="67">
        <v>21032.655295539404</v>
      </c>
      <c r="C520" s="67">
        <v>-7803.6552955394036</v>
      </c>
    </row>
    <row r="521" spans="1:3" x14ac:dyDescent="0.3">
      <c r="A521" s="67">
        <v>489</v>
      </c>
      <c r="B521" s="67">
        <v>21032.655295539404</v>
      </c>
      <c r="C521" s="67">
        <v>-110.6552955394036</v>
      </c>
    </row>
    <row r="522" spans="1:3" x14ac:dyDescent="0.3">
      <c r="A522" s="67">
        <v>490</v>
      </c>
      <c r="B522" s="67">
        <v>28705.260620780486</v>
      </c>
      <c r="C522" s="67">
        <v>-13461.260620780486</v>
      </c>
    </row>
    <row r="523" spans="1:3" x14ac:dyDescent="0.3">
      <c r="A523" s="67">
        <v>491</v>
      </c>
      <c r="B523" s="67">
        <v>21032.655295539404</v>
      </c>
      <c r="C523" s="67">
        <v>3992.3447044605964</v>
      </c>
    </row>
    <row r="524" spans="1:3" x14ac:dyDescent="0.3">
      <c r="A524" s="67">
        <v>492</v>
      </c>
      <c r="B524" s="67">
        <v>28705.260620780486</v>
      </c>
      <c r="C524" s="67">
        <v>-2807.2606207804856</v>
      </c>
    </row>
    <row r="525" spans="1:3" x14ac:dyDescent="0.3">
      <c r="A525" s="67">
        <v>493</v>
      </c>
      <c r="B525" s="67">
        <v>26224.244511511741</v>
      </c>
      <c r="C525" s="67">
        <v>1060.7554884882593</v>
      </c>
    </row>
    <row r="526" spans="1:3" x14ac:dyDescent="0.3">
      <c r="A526" s="67">
        <v>494</v>
      </c>
      <c r="B526" s="67">
        <v>21032.655295539404</v>
      </c>
      <c r="C526" s="67">
        <v>-7170.6552955394036</v>
      </c>
    </row>
    <row r="527" spans="1:3" x14ac:dyDescent="0.3">
      <c r="A527" s="67">
        <v>495</v>
      </c>
      <c r="B527" s="67">
        <v>26224.244511511741</v>
      </c>
      <c r="C527" s="67">
        <v>-11772.244511511741</v>
      </c>
    </row>
    <row r="528" spans="1:3" x14ac:dyDescent="0.3">
      <c r="A528" s="67">
        <v>496</v>
      </c>
      <c r="B528" s="67">
        <v>28856.229487712706</v>
      </c>
      <c r="C528" s="67">
        <v>-1243.229487712706</v>
      </c>
    </row>
    <row r="529" spans="1:3" x14ac:dyDescent="0.3">
      <c r="A529" s="67">
        <v>497</v>
      </c>
      <c r="B529" s="67">
        <v>28856.229487712706</v>
      </c>
      <c r="C529" s="67">
        <v>4665.770512287294</v>
      </c>
    </row>
    <row r="530" spans="1:3" x14ac:dyDescent="0.3">
      <c r="A530" s="67">
        <v>498</v>
      </c>
      <c r="B530" s="67">
        <v>21032.655295539404</v>
      </c>
      <c r="C530" s="67">
        <v>7542.3447044605964</v>
      </c>
    </row>
    <row r="531" spans="1:3" x14ac:dyDescent="0.3">
      <c r="A531" s="67">
        <v>499</v>
      </c>
      <c r="B531" s="67">
        <v>28705.260620780486</v>
      </c>
      <c r="C531" s="67">
        <v>-2953.2606207804856</v>
      </c>
    </row>
    <row r="532" spans="1:3" x14ac:dyDescent="0.3">
      <c r="A532" s="67">
        <v>500</v>
      </c>
      <c r="B532" s="67">
        <v>26224.244511511741</v>
      </c>
      <c r="C532" s="67">
        <v>11239.755488488259</v>
      </c>
    </row>
    <row r="533" spans="1:3" x14ac:dyDescent="0.3">
      <c r="A533" s="67">
        <v>501</v>
      </c>
      <c r="B533" s="67">
        <v>26224.244511511741</v>
      </c>
      <c r="C533" s="67">
        <v>-8280.2445115117407</v>
      </c>
    </row>
    <row r="534" spans="1:3" x14ac:dyDescent="0.3">
      <c r="A534" s="67">
        <v>502</v>
      </c>
      <c r="B534" s="67">
        <v>21032.655295539404</v>
      </c>
      <c r="C534" s="67">
        <v>-3214.6552955394036</v>
      </c>
    </row>
    <row r="535" spans="1:3" x14ac:dyDescent="0.3">
      <c r="A535" s="67">
        <v>503</v>
      </c>
      <c r="B535" s="67">
        <v>21032.655295539404</v>
      </c>
      <c r="C535" s="67">
        <v>-6252.6552955394036</v>
      </c>
    </row>
    <row r="536" spans="1:3" x14ac:dyDescent="0.3">
      <c r="A536" s="67">
        <v>504</v>
      </c>
      <c r="B536" s="67">
        <v>21032.655295539404</v>
      </c>
      <c r="C536" s="67">
        <v>-5117.6552955394036</v>
      </c>
    </row>
    <row r="537" spans="1:3" x14ac:dyDescent="0.3">
      <c r="A537" s="67">
        <v>505</v>
      </c>
      <c r="B537" s="67">
        <v>21032.655295539404</v>
      </c>
      <c r="C537" s="67">
        <v>-3180.6552955394036</v>
      </c>
    </row>
    <row r="538" spans="1:3" x14ac:dyDescent="0.3">
      <c r="A538" s="67">
        <v>506</v>
      </c>
      <c r="B538" s="67">
        <v>21032.655295539404</v>
      </c>
      <c r="C538" s="67">
        <v>-4094.6552955394036</v>
      </c>
    </row>
    <row r="539" spans="1:3" x14ac:dyDescent="0.3">
      <c r="A539" s="67">
        <v>507</v>
      </c>
      <c r="B539" s="67">
        <v>21032.655295539404</v>
      </c>
      <c r="C539" s="67">
        <v>-5850.6552955394036</v>
      </c>
    </row>
    <row r="540" spans="1:3" x14ac:dyDescent="0.3">
      <c r="A540" s="67">
        <v>508</v>
      </c>
      <c r="B540" s="67">
        <v>21032.655295539404</v>
      </c>
      <c r="C540" s="67">
        <v>9349.3447044605964</v>
      </c>
    </row>
    <row r="541" spans="1:3" x14ac:dyDescent="0.3">
      <c r="A541" s="67">
        <v>509</v>
      </c>
      <c r="B541" s="67">
        <v>28705.260620780486</v>
      </c>
      <c r="C541" s="67">
        <v>488.73937921951438</v>
      </c>
    </row>
    <row r="542" spans="1:3" x14ac:dyDescent="0.3">
      <c r="A542" s="67">
        <v>510</v>
      </c>
      <c r="B542" s="67">
        <v>26224.244511511741</v>
      </c>
      <c r="C542" s="67">
        <v>3915.7554884882593</v>
      </c>
    </row>
    <row r="543" spans="1:3" x14ac:dyDescent="0.3">
      <c r="A543" s="67">
        <v>511</v>
      </c>
      <c r="B543" s="67">
        <v>27828.256982916628</v>
      </c>
      <c r="C543" s="67">
        <v>-5453.2569829166277</v>
      </c>
    </row>
    <row r="544" spans="1:3" x14ac:dyDescent="0.3">
      <c r="A544" s="67">
        <v>512</v>
      </c>
      <c r="B544" s="67">
        <v>35500.86230815771</v>
      </c>
      <c r="C544" s="67">
        <v>-8180.8623081577098</v>
      </c>
    </row>
    <row r="545" spans="1:3" x14ac:dyDescent="0.3">
      <c r="A545" s="67">
        <v>513</v>
      </c>
      <c r="B545" s="67">
        <v>33019.846198888961</v>
      </c>
      <c r="C545" s="67">
        <v>1764.1538011110388</v>
      </c>
    </row>
    <row r="546" spans="1:3" x14ac:dyDescent="0.3">
      <c r="A546" s="67">
        <v>514</v>
      </c>
      <c r="B546" s="67">
        <v>30733.056472361543</v>
      </c>
      <c r="C546" s="67">
        <v>-9582.0564723615425</v>
      </c>
    </row>
    <row r="547" spans="1:3" x14ac:dyDescent="0.3">
      <c r="A547" s="67">
        <v>515</v>
      </c>
      <c r="B547" s="67">
        <v>30733.056472361543</v>
      </c>
      <c r="C547" s="67">
        <v>-8951.0564723615425</v>
      </c>
    </row>
    <row r="548" spans="1:3" x14ac:dyDescent="0.3">
      <c r="A548" s="67">
        <v>516</v>
      </c>
      <c r="B548" s="67">
        <v>30733.056472361543</v>
      </c>
      <c r="C548" s="67">
        <v>-9963.0564723615425</v>
      </c>
    </row>
    <row r="549" spans="1:3" x14ac:dyDescent="0.3">
      <c r="A549" s="67">
        <v>517</v>
      </c>
      <c r="B549" s="67">
        <v>27828.256982916628</v>
      </c>
      <c r="C549" s="67">
        <v>-1654.2569829166277</v>
      </c>
    </row>
    <row r="550" spans="1:3" x14ac:dyDescent="0.3">
      <c r="A550" s="67">
        <v>518</v>
      </c>
      <c r="B550" s="67">
        <v>35500.86230815771</v>
      </c>
      <c r="C550" s="67">
        <v>-8536.8623081577098</v>
      </c>
    </row>
    <row r="551" spans="1:3" x14ac:dyDescent="0.3">
      <c r="A551" s="67">
        <v>519</v>
      </c>
      <c r="B551" s="67">
        <v>33019.846198888961</v>
      </c>
      <c r="C551" s="67">
        <v>-5085.8461988889612</v>
      </c>
    </row>
    <row r="552" spans="1:3" x14ac:dyDescent="0.3">
      <c r="A552" s="67">
        <v>520</v>
      </c>
      <c r="B552" s="67">
        <v>33151.269860248256</v>
      </c>
      <c r="C552" s="67">
        <v>6782.730139751744</v>
      </c>
    </row>
    <row r="553" spans="1:3" x14ac:dyDescent="0.3">
      <c r="A553" s="67">
        <v>521</v>
      </c>
      <c r="B553" s="67">
        <v>33151.269860248256</v>
      </c>
      <c r="C553" s="67">
        <v>2624.730139751744</v>
      </c>
    </row>
    <row r="554" spans="1:3" x14ac:dyDescent="0.3">
      <c r="A554" s="67">
        <v>522</v>
      </c>
      <c r="B554" s="67">
        <v>33151.269860248256</v>
      </c>
      <c r="C554" s="67">
        <v>7585.730139751744</v>
      </c>
    </row>
    <row r="555" spans="1:3" x14ac:dyDescent="0.3">
      <c r="A555" s="67">
        <v>523</v>
      </c>
      <c r="B555" s="67">
        <v>22887.085533289624</v>
      </c>
      <c r="C555" s="67">
        <v>13801.914466710376</v>
      </c>
    </row>
    <row r="556" spans="1:3" x14ac:dyDescent="0.3">
      <c r="A556" s="67">
        <v>524</v>
      </c>
      <c r="B556" s="67">
        <v>30559.690858530706</v>
      </c>
      <c r="C556" s="67">
        <v>-4324.6908585307065</v>
      </c>
    </row>
    <row r="557" spans="1:3" x14ac:dyDescent="0.3">
      <c r="A557" s="67">
        <v>525</v>
      </c>
      <c r="B557" s="67">
        <v>26224.244511511741</v>
      </c>
      <c r="C557" s="67">
        <v>-1166.2445115117407</v>
      </c>
    </row>
    <row r="558" spans="1:3" x14ac:dyDescent="0.3">
      <c r="A558" s="67">
        <v>526</v>
      </c>
      <c r="B558" s="67">
        <v>21032.655295539404</v>
      </c>
      <c r="C558" s="67">
        <v>-32.655295539403596</v>
      </c>
    </row>
    <row r="559" spans="1:3" x14ac:dyDescent="0.3">
      <c r="A559" s="67">
        <v>527</v>
      </c>
      <c r="B559" s="67">
        <v>21032.655295539404</v>
      </c>
      <c r="C559" s="67">
        <v>7129.3447044605964</v>
      </c>
    </row>
    <row r="560" spans="1:3" x14ac:dyDescent="0.3">
      <c r="A560" s="67">
        <v>528</v>
      </c>
      <c r="B560" s="67">
        <v>28705.260620780486</v>
      </c>
      <c r="C560" s="67">
        <v>502.73937921951438</v>
      </c>
    </row>
    <row r="561" spans="1:3" x14ac:dyDescent="0.3">
      <c r="A561" s="67">
        <v>529</v>
      </c>
      <c r="B561" s="67">
        <v>26224.244511511741</v>
      </c>
      <c r="C561" s="67">
        <v>3157.7554884882593</v>
      </c>
    </row>
    <row r="562" spans="1:3" x14ac:dyDescent="0.3">
      <c r="A562" s="67">
        <v>530</v>
      </c>
      <c r="B562" s="67">
        <v>21032.655295539404</v>
      </c>
      <c r="C562" s="67">
        <v>21546.344704460596</v>
      </c>
    </row>
    <row r="563" spans="1:3" x14ac:dyDescent="0.3">
      <c r="A563" s="67">
        <v>531</v>
      </c>
      <c r="B563" s="67">
        <v>21032.655295539404</v>
      </c>
      <c r="C563" s="67">
        <v>394.3447044605964</v>
      </c>
    </row>
    <row r="564" spans="1:3" x14ac:dyDescent="0.3">
      <c r="A564" s="67">
        <v>532</v>
      </c>
      <c r="B564" s="67">
        <v>26224.244511511741</v>
      </c>
      <c r="C564" s="67">
        <v>-3831.2445115117407</v>
      </c>
    </row>
    <row r="565" spans="1:3" x14ac:dyDescent="0.3">
      <c r="A565" s="67">
        <v>533</v>
      </c>
      <c r="B565" s="67">
        <v>31296.839622498039</v>
      </c>
      <c r="C565" s="67">
        <v>16655.160377501961</v>
      </c>
    </row>
    <row r="566" spans="1:3" x14ac:dyDescent="0.3">
      <c r="A566" s="67">
        <v>534</v>
      </c>
      <c r="B566" s="67">
        <v>38969.444947739124</v>
      </c>
      <c r="C566" s="67">
        <v>9432.5550522608755</v>
      </c>
    </row>
    <row r="567" spans="1:3" x14ac:dyDescent="0.3">
      <c r="A567" s="67">
        <v>535</v>
      </c>
      <c r="B567" s="67">
        <v>36488.428838470376</v>
      </c>
      <c r="C567" s="67">
        <v>11447.571161529624</v>
      </c>
    </row>
    <row r="568" spans="1:3" x14ac:dyDescent="0.3">
      <c r="A568" s="67">
        <v>536</v>
      </c>
      <c r="B568" s="67">
        <v>21032.655295539404</v>
      </c>
      <c r="C568" s="67">
        <v>4027.3447044605964</v>
      </c>
    </row>
    <row r="569" spans="1:3" x14ac:dyDescent="0.3">
      <c r="A569" s="67">
        <v>537</v>
      </c>
      <c r="B569" s="67">
        <v>21032.655295539404</v>
      </c>
      <c r="C569" s="67">
        <v>-3521.6552955394036</v>
      </c>
    </row>
    <row r="570" spans="1:3" x14ac:dyDescent="0.3">
      <c r="A570" s="67">
        <v>538</v>
      </c>
      <c r="B570" s="67">
        <v>21032.655295539404</v>
      </c>
      <c r="C570" s="67">
        <v>-2353.6552955394036</v>
      </c>
    </row>
    <row r="571" spans="1:3" x14ac:dyDescent="0.3">
      <c r="A571" s="67">
        <v>539</v>
      </c>
      <c r="B571" s="67">
        <v>28856.229487712706</v>
      </c>
      <c r="C571" s="67">
        <v>20136.770512287294</v>
      </c>
    </row>
    <row r="572" spans="1:3" x14ac:dyDescent="0.3">
      <c r="A572" s="67">
        <v>540</v>
      </c>
      <c r="B572" s="67">
        <v>41720.424028926129</v>
      </c>
      <c r="C572" s="67">
        <v>7521.5759710738712</v>
      </c>
    </row>
    <row r="573" spans="1:3" x14ac:dyDescent="0.3">
      <c r="A573" s="67">
        <v>541</v>
      </c>
      <c r="B573" s="67">
        <v>34047.818703685043</v>
      </c>
      <c r="C573" s="67">
        <v>14503.181296314957</v>
      </c>
    </row>
    <row r="574" spans="1:3" x14ac:dyDescent="0.3">
      <c r="A574" s="67">
        <v>542</v>
      </c>
      <c r="B574" s="67">
        <v>21032.655295539404</v>
      </c>
      <c r="C574" s="67">
        <v>-2106.6552955394036</v>
      </c>
    </row>
    <row r="575" spans="1:3" x14ac:dyDescent="0.3">
      <c r="A575" s="67">
        <v>543</v>
      </c>
      <c r="B575" s="67">
        <v>26224.244511511741</v>
      </c>
      <c r="C575" s="67">
        <v>-4396.2445115117407</v>
      </c>
    </row>
    <row r="576" spans="1:3" x14ac:dyDescent="0.3">
      <c r="A576" s="67">
        <v>544</v>
      </c>
      <c r="B576" s="67">
        <v>21032.655295539404</v>
      </c>
      <c r="C576" s="67">
        <v>-1643.6552955394036</v>
      </c>
    </row>
    <row r="577" spans="1:3" x14ac:dyDescent="0.3">
      <c r="A577" s="67">
        <v>545</v>
      </c>
      <c r="B577" s="67">
        <v>21032.655295539404</v>
      </c>
      <c r="C577" s="67">
        <v>8709.3447044605964</v>
      </c>
    </row>
    <row r="578" spans="1:3" x14ac:dyDescent="0.3">
      <c r="A578" s="67">
        <v>546</v>
      </c>
      <c r="B578" s="67">
        <v>28705.260620780486</v>
      </c>
      <c r="C578" s="67">
        <v>-5.260620780485624</v>
      </c>
    </row>
    <row r="579" spans="1:3" x14ac:dyDescent="0.3">
      <c r="A579" s="67">
        <v>547</v>
      </c>
      <c r="B579" s="67">
        <v>26224.244511511741</v>
      </c>
      <c r="C579" s="67">
        <v>4651.7554884882593</v>
      </c>
    </row>
    <row r="580" spans="1:3" x14ac:dyDescent="0.3">
      <c r="A580" s="67">
        <v>548</v>
      </c>
      <c r="B580" s="67">
        <v>21032.655295539404</v>
      </c>
      <c r="C580" s="67">
        <v>-3251.6552955394036</v>
      </c>
    </row>
    <row r="581" spans="1:3" x14ac:dyDescent="0.3">
      <c r="A581" s="67">
        <v>549</v>
      </c>
      <c r="B581" s="67">
        <v>21032.655295539404</v>
      </c>
      <c r="C581" s="67">
        <v>-4088.6552955394036</v>
      </c>
    </row>
    <row r="582" spans="1:3" x14ac:dyDescent="0.3">
      <c r="A582" s="67">
        <v>550</v>
      </c>
      <c r="B582" s="67">
        <v>21032.655295539404</v>
      </c>
      <c r="C582" s="67">
        <v>-3486.6552955394036</v>
      </c>
    </row>
    <row r="583" spans="1:3" x14ac:dyDescent="0.3">
      <c r="A583" s="67">
        <v>551</v>
      </c>
      <c r="B583" s="67">
        <v>28856.229487712706</v>
      </c>
      <c r="C583" s="67">
        <v>-1384.229487712706</v>
      </c>
    </row>
    <row r="584" spans="1:3" x14ac:dyDescent="0.3">
      <c r="A584" s="67">
        <v>552</v>
      </c>
      <c r="B584" s="67">
        <v>28856.229487712706</v>
      </c>
      <c r="C584" s="67">
        <v>5234.770512287294</v>
      </c>
    </row>
    <row r="585" spans="1:3" x14ac:dyDescent="0.3">
      <c r="A585" s="67">
        <v>553</v>
      </c>
      <c r="B585" s="67">
        <v>36528.834812953792</v>
      </c>
      <c r="C585" s="67">
        <v>11514.165187046208</v>
      </c>
    </row>
    <row r="586" spans="1:3" x14ac:dyDescent="0.3">
      <c r="A586" s="67">
        <v>554</v>
      </c>
      <c r="B586" s="67">
        <v>34047.818703685043</v>
      </c>
      <c r="C586" s="67">
        <v>5186.1812963149569</v>
      </c>
    </row>
    <row r="587" spans="1:3" x14ac:dyDescent="0.3">
      <c r="A587" s="67">
        <v>555</v>
      </c>
      <c r="B587" s="67">
        <v>21032.655295539404</v>
      </c>
      <c r="C587" s="67">
        <v>-5661.6552955394036</v>
      </c>
    </row>
    <row r="588" spans="1:3" x14ac:dyDescent="0.3">
      <c r="A588" s="67">
        <v>556</v>
      </c>
      <c r="B588" s="67">
        <v>21032.655295539404</v>
      </c>
      <c r="C588" s="67">
        <v>-5896.6552955394036</v>
      </c>
    </row>
    <row r="589" spans="1:3" x14ac:dyDescent="0.3">
      <c r="A589" s="67">
        <v>557</v>
      </c>
      <c r="B589" s="67">
        <v>21032.655295539404</v>
      </c>
      <c r="C589" s="67">
        <v>-4673.6552955394036</v>
      </c>
    </row>
    <row r="590" spans="1:3" x14ac:dyDescent="0.3">
      <c r="A590" s="67">
        <v>558</v>
      </c>
      <c r="B590" s="67">
        <v>21032.655295539404</v>
      </c>
      <c r="C590" s="67">
        <v>-5263.6552955394036</v>
      </c>
    </row>
    <row r="591" spans="1:3" x14ac:dyDescent="0.3">
      <c r="A591" s="67">
        <v>559</v>
      </c>
      <c r="B591" s="67">
        <v>21032.655295539404</v>
      </c>
      <c r="C591" s="67">
        <v>-5165.6552955394036</v>
      </c>
    </row>
    <row r="592" spans="1:3" x14ac:dyDescent="0.3">
      <c r="A592" s="67">
        <v>560</v>
      </c>
      <c r="B592" s="67">
        <v>21032.655295539404</v>
      </c>
      <c r="C592" s="67">
        <v>-5608.6552955394036</v>
      </c>
    </row>
    <row r="593" spans="1:3" x14ac:dyDescent="0.3">
      <c r="A593" s="67">
        <v>561</v>
      </c>
      <c r="B593" s="67">
        <v>21032.655295539404</v>
      </c>
      <c r="C593" s="67">
        <v>-5215.6552955394036</v>
      </c>
    </row>
    <row r="594" spans="1:3" x14ac:dyDescent="0.3">
      <c r="A594" s="67">
        <v>562</v>
      </c>
      <c r="B594" s="67">
        <v>31296.839622498039</v>
      </c>
      <c r="C594" s="67">
        <v>6816.1603775019612</v>
      </c>
    </row>
    <row r="595" spans="1:3" x14ac:dyDescent="0.3">
      <c r="A595" s="67">
        <v>563</v>
      </c>
      <c r="B595" s="67">
        <v>38969.444947739124</v>
      </c>
      <c r="C595" s="67">
        <v>8646.5550522608755</v>
      </c>
    </row>
    <row r="596" spans="1:3" x14ac:dyDescent="0.3">
      <c r="A596" s="67">
        <v>564</v>
      </c>
      <c r="B596" s="67">
        <v>36488.428838470376</v>
      </c>
      <c r="C596" s="67">
        <v>7100.5711615296241</v>
      </c>
    </row>
    <row r="597" spans="1:3" x14ac:dyDescent="0.3">
      <c r="A597" s="67">
        <v>565</v>
      </c>
      <c r="B597" s="67">
        <v>44571.731730239342</v>
      </c>
      <c r="C597" s="67">
        <v>2235.2682697606579</v>
      </c>
    </row>
    <row r="598" spans="1:3" x14ac:dyDescent="0.3">
      <c r="A598" s="67">
        <v>566</v>
      </c>
      <c r="B598" s="67">
        <v>21032.655295539404</v>
      </c>
      <c r="C598" s="67">
        <v>-10525.655295539404</v>
      </c>
    </row>
    <row r="599" spans="1:3" x14ac:dyDescent="0.3">
      <c r="A599" s="67">
        <v>567</v>
      </c>
      <c r="B599" s="67">
        <v>21032.655295539404</v>
      </c>
      <c r="C599" s="67">
        <v>-6603.6552955394036</v>
      </c>
    </row>
    <row r="600" spans="1:3" x14ac:dyDescent="0.3">
      <c r="A600" s="67">
        <v>568</v>
      </c>
      <c r="B600" s="67">
        <v>28705.260620780486</v>
      </c>
      <c r="C600" s="67">
        <v>-3881.2606207804856</v>
      </c>
    </row>
    <row r="601" spans="1:3" x14ac:dyDescent="0.3">
      <c r="A601" s="67">
        <v>569</v>
      </c>
      <c r="B601" s="67">
        <v>26224.244511511741</v>
      </c>
      <c r="C601" s="67">
        <v>-7009.2445115117407</v>
      </c>
    </row>
    <row r="602" spans="1:3" x14ac:dyDescent="0.3">
      <c r="A602" s="67">
        <v>570</v>
      </c>
      <c r="B602" s="67">
        <v>26224.244511511741</v>
      </c>
      <c r="C602" s="67">
        <v>-15450.244511511741</v>
      </c>
    </row>
    <row r="603" spans="1:3" x14ac:dyDescent="0.3">
      <c r="A603" s="67">
        <v>571</v>
      </c>
      <c r="B603" s="67">
        <v>21032.655295539404</v>
      </c>
      <c r="C603" s="67">
        <v>-9522.6552955394036</v>
      </c>
    </row>
    <row r="604" spans="1:3" x14ac:dyDescent="0.3">
      <c r="A604" s="67">
        <v>572</v>
      </c>
      <c r="B604" s="67">
        <v>21032.655295539404</v>
      </c>
      <c r="C604" s="67">
        <v>-6015.6552955394036</v>
      </c>
    </row>
    <row r="605" spans="1:3" x14ac:dyDescent="0.3">
      <c r="A605" s="67">
        <v>573</v>
      </c>
      <c r="B605" s="67">
        <v>21032.655295539404</v>
      </c>
      <c r="C605" s="67">
        <v>-8952.6552955394036</v>
      </c>
    </row>
    <row r="606" spans="1:3" x14ac:dyDescent="0.3">
      <c r="A606" s="67">
        <v>574</v>
      </c>
      <c r="B606" s="67">
        <v>21032.655295539404</v>
      </c>
      <c r="C606" s="67">
        <v>-7356.6552955394036</v>
      </c>
    </row>
    <row r="607" spans="1:3" x14ac:dyDescent="0.3">
      <c r="A607" s="67">
        <v>575</v>
      </c>
      <c r="B607" s="67">
        <v>31296.839622498039</v>
      </c>
      <c r="C607" s="67">
        <v>9356.1603775019612</v>
      </c>
    </row>
    <row r="608" spans="1:3" x14ac:dyDescent="0.3">
      <c r="A608" s="67">
        <v>576</v>
      </c>
      <c r="B608" s="67">
        <v>38969.444947739124</v>
      </c>
      <c r="C608" s="67">
        <v>2806.5550522608755</v>
      </c>
    </row>
    <row r="609" spans="1:3" x14ac:dyDescent="0.3">
      <c r="A609" s="67">
        <v>577</v>
      </c>
      <c r="B609" s="67">
        <v>36488.428838470376</v>
      </c>
      <c r="C609" s="67">
        <v>1012.5711615296241</v>
      </c>
    </row>
    <row r="610" spans="1:3" x14ac:dyDescent="0.3">
      <c r="A610" s="67">
        <v>578</v>
      </c>
      <c r="B610" s="67">
        <v>21032.655295539404</v>
      </c>
      <c r="C610" s="67">
        <v>-9444.6552955394036</v>
      </c>
    </row>
    <row r="611" spans="1:3" x14ac:dyDescent="0.3">
      <c r="A611" s="67">
        <v>579</v>
      </c>
      <c r="B611" s="67">
        <v>21032.655295539404</v>
      </c>
      <c r="C611" s="67">
        <v>-9088.6552955394036</v>
      </c>
    </row>
    <row r="612" spans="1:3" x14ac:dyDescent="0.3">
      <c r="A612" s="67">
        <v>580</v>
      </c>
      <c r="B612" s="67">
        <v>26224.244511511741</v>
      </c>
      <c r="C612" s="67">
        <v>-9768.2445115117407</v>
      </c>
    </row>
    <row r="613" spans="1:3" x14ac:dyDescent="0.3">
      <c r="A613" s="67">
        <v>581</v>
      </c>
      <c r="B613" s="67">
        <v>28856.229487712706</v>
      </c>
      <c r="C613" s="67">
        <v>9911.770512287294</v>
      </c>
    </row>
    <row r="614" spans="1:3" x14ac:dyDescent="0.3">
      <c r="A614" s="67">
        <v>582</v>
      </c>
      <c r="B614" s="67">
        <v>34047.818703685043</v>
      </c>
      <c r="C614" s="67">
        <v>-5108.8187036850431</v>
      </c>
    </row>
    <row r="615" spans="1:3" x14ac:dyDescent="0.3">
      <c r="A615" s="67">
        <v>583</v>
      </c>
      <c r="B615" s="67">
        <v>28878.626234611322</v>
      </c>
      <c r="C615" s="67">
        <v>387.37376538867829</v>
      </c>
    </row>
    <row r="616" spans="1:3" x14ac:dyDescent="0.3">
      <c r="A616" s="67">
        <v>584</v>
      </c>
      <c r="B616" s="67">
        <v>36551.231559852407</v>
      </c>
      <c r="C616" s="67">
        <v>-3889.2315598524074</v>
      </c>
    </row>
    <row r="617" spans="1:3" x14ac:dyDescent="0.3">
      <c r="A617" s="67">
        <v>585</v>
      </c>
      <c r="B617" s="67">
        <v>34070.215450583659</v>
      </c>
      <c r="C617" s="67">
        <v>-325.21545058365882</v>
      </c>
    </row>
    <row r="618" spans="1:3" x14ac:dyDescent="0.3">
      <c r="A618" s="67">
        <v>586</v>
      </c>
      <c r="B618" s="67">
        <v>36488.428838470376</v>
      </c>
      <c r="C618" s="67">
        <v>-1560.4288384703759</v>
      </c>
    </row>
    <row r="619" spans="1:3" x14ac:dyDescent="0.3">
      <c r="A619" s="67">
        <v>587</v>
      </c>
      <c r="B619" s="67">
        <v>31296.839622498039</v>
      </c>
      <c r="C619" s="67">
        <v>-7266.8396224980388</v>
      </c>
    </row>
    <row r="620" spans="1:3" x14ac:dyDescent="0.3">
      <c r="A620" s="67">
        <v>588</v>
      </c>
      <c r="B620" s="67">
        <v>31296.839622498039</v>
      </c>
      <c r="C620" s="67">
        <v>-6505.8396224980388</v>
      </c>
    </row>
    <row r="621" spans="1:3" x14ac:dyDescent="0.3">
      <c r="A621" s="67">
        <v>589</v>
      </c>
      <c r="B621" s="67">
        <v>28856.229487712706</v>
      </c>
      <c r="C621" s="67">
        <v>17342.770512287294</v>
      </c>
    </row>
    <row r="622" spans="1:3" x14ac:dyDescent="0.3">
      <c r="A622" s="67">
        <v>590</v>
      </c>
      <c r="B622" s="67">
        <v>36528.834812953792</v>
      </c>
      <c r="C622" s="67">
        <v>11752.165187046208</v>
      </c>
    </row>
    <row r="623" spans="1:3" x14ac:dyDescent="0.3">
      <c r="A623" s="67">
        <v>591</v>
      </c>
      <c r="B623" s="67">
        <v>35902.24894143526</v>
      </c>
      <c r="C623" s="67">
        <v>9128.7510585647397</v>
      </c>
    </row>
    <row r="624" spans="1:3" x14ac:dyDescent="0.3">
      <c r="A624" s="67">
        <v>592</v>
      </c>
      <c r="B624" s="67">
        <v>30710.659725462927</v>
      </c>
      <c r="C624" s="67">
        <v>-4999.6597254629269</v>
      </c>
    </row>
    <row r="625" spans="1:3" x14ac:dyDescent="0.3">
      <c r="A625" s="67">
        <v>593</v>
      </c>
      <c r="B625" s="67">
        <v>27828.256982916628</v>
      </c>
      <c r="C625" s="67">
        <v>19476.743017083372</v>
      </c>
    </row>
    <row r="626" spans="1:3" x14ac:dyDescent="0.3">
      <c r="A626" s="67">
        <v>594</v>
      </c>
      <c r="B626" s="67">
        <v>35500.86230815771</v>
      </c>
      <c r="C626" s="67">
        <v>-3068.8623081577098</v>
      </c>
    </row>
    <row r="627" spans="1:3" x14ac:dyDescent="0.3">
      <c r="A627" s="67">
        <v>595</v>
      </c>
      <c r="B627" s="67">
        <v>33019.846198888961</v>
      </c>
      <c r="C627" s="67">
        <v>-1912.8461988889612</v>
      </c>
    </row>
    <row r="628" spans="1:3" x14ac:dyDescent="0.3">
      <c r="A628" s="67">
        <v>596</v>
      </c>
      <c r="B628" s="67">
        <v>27828.256982916628</v>
      </c>
      <c r="C628" s="67">
        <v>-6293.2569829166277</v>
      </c>
    </row>
    <row r="629" spans="1:3" x14ac:dyDescent="0.3">
      <c r="A629" s="67">
        <v>597</v>
      </c>
      <c r="B629" s="67">
        <v>27828.256982916628</v>
      </c>
      <c r="C629" s="67">
        <v>-6716.2569829166277</v>
      </c>
    </row>
    <row r="630" spans="1:3" x14ac:dyDescent="0.3">
      <c r="A630" s="67">
        <v>598</v>
      </c>
      <c r="B630" s="67">
        <v>27828.256982916628</v>
      </c>
      <c r="C630" s="67">
        <v>3651.7430170833723</v>
      </c>
    </row>
    <row r="631" spans="1:3" x14ac:dyDescent="0.3">
      <c r="A631" s="67">
        <v>599</v>
      </c>
      <c r="B631" s="67">
        <v>22887.085533289624</v>
      </c>
      <c r="C631" s="67">
        <v>-7598.0855332896244</v>
      </c>
    </row>
    <row r="632" spans="1:3" x14ac:dyDescent="0.3">
      <c r="A632" s="67">
        <v>600</v>
      </c>
      <c r="B632" s="67">
        <v>21032.655295539404</v>
      </c>
      <c r="C632" s="67">
        <v>-1276.6552955394036</v>
      </c>
    </row>
    <row r="633" spans="1:3" x14ac:dyDescent="0.3">
      <c r="A633" s="67">
        <v>601</v>
      </c>
      <c r="B633" s="67">
        <v>21032.655295539404</v>
      </c>
      <c r="C633" s="67">
        <v>-3123.6552955394036</v>
      </c>
    </row>
    <row r="634" spans="1:3" x14ac:dyDescent="0.3">
      <c r="A634" s="67">
        <v>602</v>
      </c>
      <c r="B634" s="67">
        <v>21032.655295539404</v>
      </c>
      <c r="C634" s="67">
        <v>-4250.6552955394036</v>
      </c>
    </row>
    <row r="635" spans="1:3" x14ac:dyDescent="0.3">
      <c r="A635" s="67">
        <v>603</v>
      </c>
      <c r="B635" s="67">
        <v>26224.244511511741</v>
      </c>
      <c r="C635" s="67">
        <v>-4861.2445115117407</v>
      </c>
    </row>
    <row r="636" spans="1:3" x14ac:dyDescent="0.3">
      <c r="A636" s="67">
        <v>604</v>
      </c>
      <c r="B636" s="67">
        <v>28705.260620780486</v>
      </c>
      <c r="C636" s="67">
        <v>-9699.2606207804856</v>
      </c>
    </row>
    <row r="637" spans="1:3" x14ac:dyDescent="0.3">
      <c r="A637" s="67">
        <v>605</v>
      </c>
      <c r="B637" s="67">
        <v>26224.244511511741</v>
      </c>
      <c r="C637" s="67">
        <v>-3948.2445115117407</v>
      </c>
    </row>
    <row r="638" spans="1:3" x14ac:dyDescent="0.3">
      <c r="A638" s="67">
        <v>606</v>
      </c>
      <c r="B638" s="67">
        <v>21032.655295539404</v>
      </c>
      <c r="C638" s="67">
        <v>2191.3447044605964</v>
      </c>
    </row>
    <row r="639" spans="1:3" x14ac:dyDescent="0.3">
      <c r="A639" s="67">
        <v>607</v>
      </c>
      <c r="B639" s="67">
        <v>21032.655295539404</v>
      </c>
      <c r="C639" s="67">
        <v>8078.3447044605964</v>
      </c>
    </row>
    <row r="640" spans="1:3" x14ac:dyDescent="0.3">
      <c r="A640" s="67">
        <v>608</v>
      </c>
      <c r="B640" s="67">
        <v>28705.260620780486</v>
      </c>
      <c r="C640" s="67">
        <v>2819.7393792195144</v>
      </c>
    </row>
    <row r="641" spans="1:3" x14ac:dyDescent="0.3">
      <c r="A641" s="67">
        <v>609</v>
      </c>
      <c r="B641" s="67">
        <v>26224.244511511741</v>
      </c>
      <c r="C641" s="67">
        <v>-2946.2445115117407</v>
      </c>
    </row>
    <row r="642" spans="1:3" x14ac:dyDescent="0.3">
      <c r="A642" s="67">
        <v>610</v>
      </c>
      <c r="B642" s="67">
        <v>21032.655295539404</v>
      </c>
      <c r="C642" s="67">
        <v>-8260.6552955394036</v>
      </c>
    </row>
    <row r="643" spans="1:3" x14ac:dyDescent="0.3">
      <c r="A643" s="67">
        <v>611</v>
      </c>
      <c r="B643" s="67">
        <v>21032.655295539404</v>
      </c>
      <c r="C643" s="67">
        <v>-5848.6552955394036</v>
      </c>
    </row>
    <row r="644" spans="1:3" x14ac:dyDescent="0.3">
      <c r="A644" s="67">
        <v>612</v>
      </c>
      <c r="B644" s="67">
        <v>21032.655295539404</v>
      </c>
      <c r="C644" s="67">
        <v>3743.3447044605964</v>
      </c>
    </row>
    <row r="645" spans="1:3" x14ac:dyDescent="0.3">
      <c r="A645" s="67">
        <v>613</v>
      </c>
      <c r="B645" s="67">
        <v>26224.244511511741</v>
      </c>
      <c r="C645" s="67">
        <v>-2895.2445115117407</v>
      </c>
    </row>
    <row r="646" spans="1:3" x14ac:dyDescent="0.3">
      <c r="A646" s="67">
        <v>614</v>
      </c>
      <c r="B646" s="67">
        <v>21032.655295539404</v>
      </c>
      <c r="C646" s="67">
        <v>6966.3447044605964</v>
      </c>
    </row>
    <row r="647" spans="1:3" x14ac:dyDescent="0.3">
      <c r="A647" s="67">
        <v>615</v>
      </c>
      <c r="B647" s="67">
        <v>28705.260620780486</v>
      </c>
      <c r="C647" s="67">
        <v>-6886.2606207804856</v>
      </c>
    </row>
    <row r="648" spans="1:3" x14ac:dyDescent="0.3">
      <c r="A648" s="67">
        <v>616</v>
      </c>
      <c r="B648" s="67">
        <v>26224.244511511741</v>
      </c>
      <c r="C648" s="67">
        <v>-2859.2445115117407</v>
      </c>
    </row>
    <row r="649" spans="1:3" x14ac:dyDescent="0.3">
      <c r="A649" s="67">
        <v>617</v>
      </c>
      <c r="B649" s="67">
        <v>21032.655295539404</v>
      </c>
      <c r="C649" s="67">
        <v>12318.344704460596</v>
      </c>
    </row>
    <row r="650" spans="1:3" x14ac:dyDescent="0.3">
      <c r="A650" s="67">
        <v>618</v>
      </c>
      <c r="B650" s="67">
        <v>28705.260620780486</v>
      </c>
      <c r="C650" s="67">
        <v>2208.7393792195144</v>
      </c>
    </row>
    <row r="651" spans="1:3" x14ac:dyDescent="0.3">
      <c r="A651" s="67">
        <v>619</v>
      </c>
      <c r="B651" s="67">
        <v>26224.244511511741</v>
      </c>
      <c r="C651" s="67">
        <v>653.75548848825929</v>
      </c>
    </row>
    <row r="652" spans="1:3" x14ac:dyDescent="0.3">
      <c r="A652" s="67">
        <v>620</v>
      </c>
      <c r="B652" s="67">
        <v>28856.229487712706</v>
      </c>
      <c r="C652" s="67">
        <v>11572.770512287294</v>
      </c>
    </row>
    <row r="653" spans="1:3" x14ac:dyDescent="0.3">
      <c r="A653" s="67">
        <v>621</v>
      </c>
      <c r="B653" s="67">
        <v>28856.229487712706</v>
      </c>
      <c r="C653" s="67">
        <v>19658.770512287294</v>
      </c>
    </row>
    <row r="654" spans="1:3" x14ac:dyDescent="0.3">
      <c r="A654" s="67">
        <v>622</v>
      </c>
      <c r="B654" s="67">
        <v>28856.229487712706</v>
      </c>
      <c r="C654" s="67">
        <v>4507.770512287294</v>
      </c>
    </row>
    <row r="655" spans="1:3" x14ac:dyDescent="0.3">
      <c r="A655" s="67">
        <v>623</v>
      </c>
      <c r="B655" s="67">
        <v>31296.839622498039</v>
      </c>
      <c r="C655" s="67">
        <v>12246.160377501961</v>
      </c>
    </row>
    <row r="656" spans="1:3" x14ac:dyDescent="0.3">
      <c r="A656" s="67">
        <v>624</v>
      </c>
      <c r="B656" s="67">
        <v>38969.444947739124</v>
      </c>
      <c r="C656" s="67">
        <v>9847.5550522608755</v>
      </c>
    </row>
    <row r="657" spans="1:3" x14ac:dyDescent="0.3">
      <c r="A657" s="67">
        <v>625</v>
      </c>
      <c r="B657" s="67">
        <v>36488.428838470376</v>
      </c>
      <c r="C657" s="67">
        <v>6257.5711615296241</v>
      </c>
    </row>
    <row r="658" spans="1:3" x14ac:dyDescent="0.3">
      <c r="A658" s="67">
        <v>626</v>
      </c>
      <c r="B658" s="67">
        <v>21032.655295539404</v>
      </c>
      <c r="C658" s="67">
        <v>-325.6552955394036</v>
      </c>
    </row>
    <row r="659" spans="1:3" x14ac:dyDescent="0.3">
      <c r="A659" s="67">
        <v>627</v>
      </c>
      <c r="B659" s="67">
        <v>21032.655295539404</v>
      </c>
      <c r="C659" s="67">
        <v>-5634.6552955394036</v>
      </c>
    </row>
    <row r="660" spans="1:3" x14ac:dyDescent="0.3">
      <c r="A660" s="67">
        <v>628</v>
      </c>
      <c r="B660" s="67">
        <v>21032.655295539404</v>
      </c>
      <c r="C660" s="67">
        <v>-5296.6552955394036</v>
      </c>
    </row>
    <row r="661" spans="1:3" x14ac:dyDescent="0.3">
      <c r="A661" s="67">
        <v>629</v>
      </c>
      <c r="B661" s="67">
        <v>21032.655295539404</v>
      </c>
      <c r="C661" s="67">
        <v>-6048.6552955394036</v>
      </c>
    </row>
    <row r="662" spans="1:3" x14ac:dyDescent="0.3">
      <c r="A662" s="67">
        <v>630</v>
      </c>
      <c r="B662" s="67">
        <v>28705.260620780486</v>
      </c>
      <c r="C662" s="67">
        <v>-7152.2606207804856</v>
      </c>
    </row>
    <row r="663" spans="1:3" x14ac:dyDescent="0.3">
      <c r="A663" s="67">
        <v>631</v>
      </c>
      <c r="B663" s="67">
        <v>21032.655295539404</v>
      </c>
      <c r="C663" s="67">
        <v>-9851.6552955394036</v>
      </c>
    </row>
    <row r="664" spans="1:3" x14ac:dyDescent="0.3">
      <c r="A664" s="67">
        <v>632</v>
      </c>
      <c r="B664" s="67">
        <v>21032.655295539404</v>
      </c>
      <c r="C664" s="67">
        <v>-6132.6552955394036</v>
      </c>
    </row>
    <row r="665" spans="1:3" x14ac:dyDescent="0.3">
      <c r="A665" s="67">
        <v>633</v>
      </c>
      <c r="B665" s="67">
        <v>21032.655295539404</v>
      </c>
      <c r="C665" s="67">
        <v>-8594.6552955394036</v>
      </c>
    </row>
    <row r="666" spans="1:3" x14ac:dyDescent="0.3">
      <c r="A666" s="67">
        <v>634</v>
      </c>
      <c r="B666" s="67">
        <v>21032.655295539404</v>
      </c>
      <c r="C666" s="67">
        <v>-8506.6552955394036</v>
      </c>
    </row>
    <row r="667" spans="1:3" x14ac:dyDescent="0.3">
      <c r="A667" s="67">
        <v>635</v>
      </c>
      <c r="B667" s="67">
        <v>33896.849836752823</v>
      </c>
      <c r="C667" s="67">
        <v>-12184.849836752823</v>
      </c>
    </row>
    <row r="668" spans="1:3" x14ac:dyDescent="0.3">
      <c r="A668" s="67">
        <v>636</v>
      </c>
      <c r="B668" s="67">
        <v>26224.244511511741</v>
      </c>
      <c r="C668" s="67">
        <v>-7665.2445115117407</v>
      </c>
    </row>
    <row r="669" spans="1:3" x14ac:dyDescent="0.3">
      <c r="A669" s="67">
        <v>637</v>
      </c>
      <c r="B669" s="67">
        <v>21032.655295539404</v>
      </c>
      <c r="C669" s="67">
        <v>-8543.6552955394036</v>
      </c>
    </row>
    <row r="670" spans="1:3" x14ac:dyDescent="0.3">
      <c r="A670" s="67">
        <v>638</v>
      </c>
      <c r="B670" s="67">
        <v>26224.244511511741</v>
      </c>
      <c r="C670" s="67">
        <v>-11009.244511511741</v>
      </c>
    </row>
    <row r="671" spans="1:3" x14ac:dyDescent="0.3">
      <c r="A671" s="67">
        <v>639</v>
      </c>
      <c r="B671" s="67">
        <v>21032.655295539404</v>
      </c>
      <c r="C671" s="67">
        <v>-7400.6552955394036</v>
      </c>
    </row>
    <row r="672" spans="1:3" x14ac:dyDescent="0.3">
      <c r="A672" s="67">
        <v>640</v>
      </c>
      <c r="B672" s="67">
        <v>21032.655295539404</v>
      </c>
      <c r="C672" s="67">
        <v>-3316.6552955394036</v>
      </c>
    </row>
    <row r="673" spans="1:3" x14ac:dyDescent="0.3">
      <c r="A673" s="67">
        <v>641</v>
      </c>
      <c r="B673" s="67">
        <v>28705.260620780486</v>
      </c>
      <c r="C673" s="67">
        <v>-10327.260620780486</v>
      </c>
    </row>
    <row r="674" spans="1:3" x14ac:dyDescent="0.3">
      <c r="A674" s="67">
        <v>642</v>
      </c>
      <c r="B674" s="67">
        <v>26224.244511511741</v>
      </c>
      <c r="C674" s="67">
        <v>-6670.2445115117407</v>
      </c>
    </row>
    <row r="675" spans="1:3" x14ac:dyDescent="0.3">
      <c r="A675" s="67">
        <v>643</v>
      </c>
      <c r="B675" s="67">
        <v>54835.916057197981</v>
      </c>
      <c r="C675" s="67">
        <v>-6228.916057197981</v>
      </c>
    </row>
    <row r="676" spans="1:3" x14ac:dyDescent="0.3">
      <c r="A676" s="67">
        <v>644</v>
      </c>
      <c r="B676" s="67">
        <v>31296.839622498039</v>
      </c>
      <c r="C676" s="67">
        <v>-8440.8396224980388</v>
      </c>
    </row>
    <row r="677" spans="1:3" x14ac:dyDescent="0.3">
      <c r="A677" s="67">
        <v>645</v>
      </c>
      <c r="B677" s="67">
        <v>36488.428838470376</v>
      </c>
      <c r="C677" s="67">
        <v>-7954.4288384703759</v>
      </c>
    </row>
    <row r="678" spans="1:3" x14ac:dyDescent="0.3">
      <c r="A678" s="67">
        <v>646</v>
      </c>
      <c r="B678" s="67">
        <v>21032.655295539404</v>
      </c>
      <c r="C678" s="67">
        <v>1833.3447044605964</v>
      </c>
    </row>
    <row r="679" spans="1:3" x14ac:dyDescent="0.3">
      <c r="A679" s="67">
        <v>647</v>
      </c>
      <c r="B679" s="67">
        <v>28705.260620780486</v>
      </c>
      <c r="C679" s="67">
        <v>-13597.260620780486</v>
      </c>
    </row>
    <row r="680" spans="1:3" x14ac:dyDescent="0.3">
      <c r="A680" s="67">
        <v>648</v>
      </c>
      <c r="B680" s="67">
        <v>26224.244511511741</v>
      </c>
      <c r="C680" s="67">
        <v>-10693.244511511741</v>
      </c>
    </row>
    <row r="681" spans="1:3" x14ac:dyDescent="0.3">
      <c r="A681" s="67">
        <v>649</v>
      </c>
      <c r="B681" s="67">
        <v>21032.655295539404</v>
      </c>
      <c r="C681" s="67">
        <v>-6231.6552955394036</v>
      </c>
    </row>
    <row r="682" spans="1:3" x14ac:dyDescent="0.3">
      <c r="A682" s="67">
        <v>650</v>
      </c>
      <c r="B682" s="67">
        <v>21032.655295539404</v>
      </c>
      <c r="C682" s="67">
        <v>-10164.655295539404</v>
      </c>
    </row>
    <row r="683" spans="1:3" x14ac:dyDescent="0.3">
      <c r="A683" s="67">
        <v>651</v>
      </c>
      <c r="B683" s="67">
        <v>21032.655295539404</v>
      </c>
      <c r="C683" s="67">
        <v>-9309.6552955394036</v>
      </c>
    </row>
    <row r="684" spans="1:3" x14ac:dyDescent="0.3">
      <c r="A684" s="67">
        <v>652</v>
      </c>
      <c r="B684" s="67">
        <v>21032.655295539404</v>
      </c>
      <c r="C684" s="67">
        <v>3286.3447044605964</v>
      </c>
    </row>
    <row r="685" spans="1:3" x14ac:dyDescent="0.3">
      <c r="A685" s="67">
        <v>653</v>
      </c>
      <c r="B685" s="67">
        <v>28705.260620780486</v>
      </c>
      <c r="C685" s="67">
        <v>12454.739379219514</v>
      </c>
    </row>
    <row r="686" spans="1:3" x14ac:dyDescent="0.3">
      <c r="A686" s="67">
        <v>654</v>
      </c>
      <c r="B686" s="67">
        <v>26224.244511511741</v>
      </c>
      <c r="C686" s="67">
        <v>-3328.2445115117407</v>
      </c>
    </row>
    <row r="687" spans="1:3" x14ac:dyDescent="0.3">
      <c r="A687" s="67">
        <v>655</v>
      </c>
      <c r="B687" s="67">
        <v>21032.655295539404</v>
      </c>
      <c r="C687" s="67">
        <v>-10411.655295539404</v>
      </c>
    </row>
    <row r="688" spans="1:3" x14ac:dyDescent="0.3">
      <c r="A688" s="67">
        <v>656</v>
      </c>
      <c r="B688" s="67">
        <v>21032.655295539404</v>
      </c>
      <c r="C688" s="67">
        <v>-9175.6552955394036</v>
      </c>
    </row>
    <row r="689" spans="1:3" x14ac:dyDescent="0.3">
      <c r="A689" s="67">
        <v>657</v>
      </c>
      <c r="B689" s="67">
        <v>26224.244511511741</v>
      </c>
      <c r="C689" s="67">
        <v>-12021.244511511741</v>
      </c>
    </row>
    <row r="690" spans="1:3" x14ac:dyDescent="0.3">
      <c r="A690" s="67">
        <v>658</v>
      </c>
      <c r="B690" s="67">
        <v>21032.655295539404</v>
      </c>
      <c r="C690" s="67">
        <v>-10466.655295539404</v>
      </c>
    </row>
    <row r="691" spans="1:3" x14ac:dyDescent="0.3">
      <c r="A691" s="67">
        <v>659</v>
      </c>
      <c r="B691" s="67">
        <v>21032.655295539404</v>
      </c>
      <c r="C691" s="67">
        <v>-9633.6552955394036</v>
      </c>
    </row>
    <row r="692" spans="1:3" x14ac:dyDescent="0.3">
      <c r="A692" s="67">
        <v>660</v>
      </c>
      <c r="B692" s="67">
        <v>31296.839622498039</v>
      </c>
      <c r="C692" s="67">
        <v>5629.1603775019612</v>
      </c>
    </row>
    <row r="693" spans="1:3" x14ac:dyDescent="0.3">
      <c r="A693" s="67">
        <v>661</v>
      </c>
      <c r="B693" s="67">
        <v>38969.444947739124</v>
      </c>
      <c r="C693" s="67">
        <v>2855.5550522608755</v>
      </c>
    </row>
    <row r="694" spans="1:3" x14ac:dyDescent="0.3">
      <c r="A694" s="67">
        <v>662</v>
      </c>
      <c r="B694" s="67">
        <v>36488.428838470376</v>
      </c>
      <c r="C694" s="67">
        <v>-3198.4288384703759</v>
      </c>
    </row>
    <row r="695" spans="1:3" x14ac:dyDescent="0.3">
      <c r="A695" s="67">
        <v>663</v>
      </c>
      <c r="B695" s="67">
        <v>21032.655295539404</v>
      </c>
      <c r="C695" s="67">
        <v>-3910.6552955394036</v>
      </c>
    </row>
    <row r="696" spans="1:3" x14ac:dyDescent="0.3">
      <c r="A696" s="67">
        <v>664</v>
      </c>
      <c r="B696" s="67">
        <v>21032.655295539404</v>
      </c>
      <c r="C696" s="67">
        <v>-7795.6552955394036</v>
      </c>
    </row>
    <row r="697" spans="1:3" x14ac:dyDescent="0.3">
      <c r="A697" s="67">
        <v>665</v>
      </c>
      <c r="B697" s="67">
        <v>26224.244511511741</v>
      </c>
      <c r="C697" s="67">
        <v>-1320.2445115117407</v>
      </c>
    </row>
    <row r="698" spans="1:3" x14ac:dyDescent="0.3">
      <c r="A698" s="67">
        <v>666</v>
      </c>
      <c r="B698" s="67">
        <v>21032.655295539404</v>
      </c>
      <c r="C698" s="67">
        <v>-10902.655295539404</v>
      </c>
    </row>
    <row r="699" spans="1:3" x14ac:dyDescent="0.3">
      <c r="A699" s="67">
        <v>667</v>
      </c>
      <c r="B699" s="67">
        <v>26224.244511511741</v>
      </c>
      <c r="C699" s="67">
        <v>-12511.244511511741</v>
      </c>
    </row>
    <row r="700" spans="1:3" x14ac:dyDescent="0.3">
      <c r="A700" s="67">
        <v>668</v>
      </c>
      <c r="B700" s="67">
        <v>21032.655295539404</v>
      </c>
      <c r="C700" s="67">
        <v>-9095.6552955394036</v>
      </c>
    </row>
    <row r="701" spans="1:3" x14ac:dyDescent="0.3">
      <c r="A701" s="67">
        <v>669</v>
      </c>
      <c r="B701" s="67">
        <v>21032.655295539404</v>
      </c>
      <c r="C701" s="67">
        <v>21671.344704460596</v>
      </c>
    </row>
    <row r="702" spans="1:3" x14ac:dyDescent="0.3">
      <c r="A702" s="67">
        <v>670</v>
      </c>
      <c r="B702" s="67">
        <v>28705.260620780486</v>
      </c>
      <c r="C702" s="67">
        <v>5861.7393792195144</v>
      </c>
    </row>
    <row r="703" spans="1:3" x14ac:dyDescent="0.3">
      <c r="A703" s="67">
        <v>671</v>
      </c>
      <c r="B703" s="67">
        <v>26224.244511511741</v>
      </c>
      <c r="C703" s="67">
        <v>6008.7554884882593</v>
      </c>
    </row>
    <row r="704" spans="1:3" x14ac:dyDescent="0.3">
      <c r="A704" s="67">
        <v>672</v>
      </c>
      <c r="B704" s="67">
        <v>22887.085533289624</v>
      </c>
      <c r="C704" s="67">
        <v>-5529.0855332896244</v>
      </c>
    </row>
    <row r="705" spans="1:3" x14ac:dyDescent="0.3">
      <c r="A705" s="67">
        <v>673</v>
      </c>
      <c r="B705" s="67">
        <v>22887.085533289624</v>
      </c>
      <c r="C705" s="67">
        <v>-10117.085533289624</v>
      </c>
    </row>
    <row r="706" spans="1:3" x14ac:dyDescent="0.3">
      <c r="A706" s="67">
        <v>674</v>
      </c>
      <c r="B706" s="67">
        <v>22887.085533289624</v>
      </c>
      <c r="C706" s="67">
        <v>-10627.085533289624</v>
      </c>
    </row>
    <row r="707" spans="1:3" x14ac:dyDescent="0.3">
      <c r="A707" s="67">
        <v>675</v>
      </c>
      <c r="B707" s="67">
        <v>27828.256982916628</v>
      </c>
      <c r="C707" s="67">
        <v>640.74301708337225</v>
      </c>
    </row>
    <row r="708" spans="1:3" x14ac:dyDescent="0.3">
      <c r="A708" s="67">
        <v>676</v>
      </c>
      <c r="B708" s="67">
        <v>35500.86230815771</v>
      </c>
      <c r="C708" s="67">
        <v>-5855.8623081577098</v>
      </c>
    </row>
    <row r="709" spans="1:3" x14ac:dyDescent="0.3">
      <c r="A709" s="67">
        <v>677</v>
      </c>
      <c r="B709" s="67">
        <v>33019.846198888961</v>
      </c>
      <c r="C709" s="67">
        <v>-6249.8461988889612</v>
      </c>
    </row>
    <row r="710" spans="1:3" x14ac:dyDescent="0.3">
      <c r="A710" s="67">
        <v>678</v>
      </c>
      <c r="B710" s="67">
        <v>27828.256982916628</v>
      </c>
      <c r="C710" s="67">
        <v>-7202.2569829166277</v>
      </c>
    </row>
    <row r="711" spans="1:3" x14ac:dyDescent="0.3">
      <c r="A711" s="67">
        <v>679</v>
      </c>
      <c r="B711" s="67">
        <v>27828.256982916628</v>
      </c>
      <c r="C711" s="67">
        <v>4077.7430170833723</v>
      </c>
    </row>
    <row r="712" spans="1:3" x14ac:dyDescent="0.3">
      <c r="A712" s="67">
        <v>680</v>
      </c>
      <c r="B712" s="67">
        <v>27828.256982916628</v>
      </c>
      <c r="C712" s="67">
        <v>-4819.2569829166277</v>
      </c>
    </row>
    <row r="713" spans="1:3" x14ac:dyDescent="0.3">
      <c r="A713" s="67">
        <v>681</v>
      </c>
      <c r="B713" s="67">
        <v>30733.056472361543</v>
      </c>
      <c r="C713" s="67">
        <v>14290.943527638457</v>
      </c>
    </row>
    <row r="714" spans="1:3" x14ac:dyDescent="0.3">
      <c r="A714" s="67">
        <v>682</v>
      </c>
      <c r="B714" s="67">
        <v>38405.661797602625</v>
      </c>
      <c r="C714" s="67">
        <v>1227.3382023973754</v>
      </c>
    </row>
    <row r="715" spans="1:3" x14ac:dyDescent="0.3">
      <c r="A715" s="67">
        <v>683</v>
      </c>
      <c r="B715" s="67">
        <v>35924.645688333876</v>
      </c>
      <c r="C715" s="67">
        <v>-10856.645688333876</v>
      </c>
    </row>
    <row r="716" spans="1:3" x14ac:dyDescent="0.3">
      <c r="A716" s="67">
        <v>684</v>
      </c>
      <c r="B716" s="67">
        <v>30710.659725462927</v>
      </c>
      <c r="C716" s="67">
        <v>5837.3402745370731</v>
      </c>
    </row>
    <row r="717" spans="1:3" x14ac:dyDescent="0.3">
      <c r="A717" s="67">
        <v>685</v>
      </c>
      <c r="B717" s="67">
        <v>30710.659725462927</v>
      </c>
      <c r="C717" s="67">
        <v>1258.3402745370731</v>
      </c>
    </row>
    <row r="718" spans="1:3" x14ac:dyDescent="0.3">
      <c r="A718" s="67">
        <v>686</v>
      </c>
      <c r="B718" s="67">
        <v>34047.818703685043</v>
      </c>
      <c r="C718" s="67">
        <v>-4656.8187036850431</v>
      </c>
    </row>
    <row r="719" spans="1:3" x14ac:dyDescent="0.3">
      <c r="A719" s="67">
        <v>687</v>
      </c>
      <c r="B719" s="67">
        <v>21032.655295539404</v>
      </c>
      <c r="C719" s="67">
        <v>9541.3447044605964</v>
      </c>
    </row>
    <row r="720" spans="1:3" x14ac:dyDescent="0.3">
      <c r="A720" s="67">
        <v>688</v>
      </c>
      <c r="B720" s="67">
        <v>28705.260620780486</v>
      </c>
      <c r="C720" s="67">
        <v>-424.26062078048562</v>
      </c>
    </row>
    <row r="721" spans="1:3" x14ac:dyDescent="0.3">
      <c r="A721" s="67">
        <v>689</v>
      </c>
      <c r="B721" s="67">
        <v>26224.244511511741</v>
      </c>
      <c r="C721" s="67">
        <v>-4603.2445115117407</v>
      </c>
    </row>
    <row r="722" spans="1:3" x14ac:dyDescent="0.3">
      <c r="A722" s="67">
        <v>690</v>
      </c>
      <c r="B722" s="67">
        <v>21032.655295539404</v>
      </c>
      <c r="C722" s="67">
        <v>-5863.6552955394036</v>
      </c>
    </row>
    <row r="723" spans="1:3" x14ac:dyDescent="0.3">
      <c r="A723" s="67">
        <v>691</v>
      </c>
      <c r="B723" s="67">
        <v>21032.655295539404</v>
      </c>
      <c r="C723" s="67">
        <v>512.3447044605964</v>
      </c>
    </row>
    <row r="724" spans="1:3" x14ac:dyDescent="0.3">
      <c r="A724" s="67">
        <v>692</v>
      </c>
      <c r="B724" s="67">
        <v>21032.655295539404</v>
      </c>
      <c r="C724" s="67">
        <v>-1291.6552955394036</v>
      </c>
    </row>
    <row r="725" spans="1:3" x14ac:dyDescent="0.3">
      <c r="A725" s="67">
        <v>693</v>
      </c>
      <c r="B725" s="67">
        <v>26224.244511511741</v>
      </c>
      <c r="C725" s="67">
        <v>-7030.2445115117407</v>
      </c>
    </row>
    <row r="726" spans="1:3" x14ac:dyDescent="0.3">
      <c r="A726" s="67">
        <v>694</v>
      </c>
      <c r="B726" s="67">
        <v>28856.229487712706</v>
      </c>
      <c r="C726" s="67">
        <v>15234.770512287294</v>
      </c>
    </row>
    <row r="727" spans="1:3" x14ac:dyDescent="0.3">
      <c r="A727" s="67">
        <v>695</v>
      </c>
      <c r="B727" s="67">
        <v>36528.834812953792</v>
      </c>
      <c r="C727" s="67">
        <v>12855.165187046208</v>
      </c>
    </row>
    <row r="728" spans="1:3" x14ac:dyDescent="0.3">
      <c r="A728" s="67">
        <v>696</v>
      </c>
      <c r="B728" s="67">
        <v>34047.818703685043</v>
      </c>
      <c r="C728" s="67">
        <v>9067.1812963149569</v>
      </c>
    </row>
    <row r="729" spans="1:3" x14ac:dyDescent="0.3">
      <c r="A729" s="67">
        <v>697</v>
      </c>
      <c r="B729" s="67">
        <v>21032.655295539404</v>
      </c>
      <c r="C729" s="67">
        <v>-6344.6552955394036</v>
      </c>
    </row>
    <row r="730" spans="1:3" x14ac:dyDescent="0.3">
      <c r="A730" s="67">
        <v>698</v>
      </c>
      <c r="B730" s="67">
        <v>21032.655295539404</v>
      </c>
      <c r="C730" s="67">
        <v>1973.3447044605964</v>
      </c>
    </row>
    <row r="731" spans="1:3" x14ac:dyDescent="0.3">
      <c r="A731" s="67">
        <v>699</v>
      </c>
      <c r="B731" s="67">
        <v>26224.244511511741</v>
      </c>
      <c r="C731" s="67">
        <v>-7096.2445115117407</v>
      </c>
    </row>
    <row r="732" spans="1:3" x14ac:dyDescent="0.3">
      <c r="A732" s="67">
        <v>700</v>
      </c>
      <c r="B732" s="67">
        <v>21032.655295539404</v>
      </c>
      <c r="C732" s="67">
        <v>4803.3447044605964</v>
      </c>
    </row>
    <row r="733" spans="1:3" x14ac:dyDescent="0.3">
      <c r="A733" s="67">
        <v>701</v>
      </c>
      <c r="B733" s="67">
        <v>28705.260620780486</v>
      </c>
      <c r="C733" s="67">
        <v>64.739379219514376</v>
      </c>
    </row>
    <row r="734" spans="1:3" x14ac:dyDescent="0.3">
      <c r="A734" s="67">
        <v>702</v>
      </c>
      <c r="B734" s="67">
        <v>26224.244511511741</v>
      </c>
      <c r="C734" s="67">
        <v>304.75548848825929</v>
      </c>
    </row>
    <row r="735" spans="1:3" x14ac:dyDescent="0.3">
      <c r="A735" s="67">
        <v>703</v>
      </c>
      <c r="B735" s="67">
        <v>21032.655295539404</v>
      </c>
      <c r="C735" s="67">
        <v>-2572.6552955394036</v>
      </c>
    </row>
    <row r="736" spans="1:3" x14ac:dyDescent="0.3">
      <c r="A736" s="67">
        <v>704</v>
      </c>
      <c r="B736" s="67">
        <v>21032.655295539404</v>
      </c>
      <c r="C736" s="67">
        <v>-7041.6552955394036</v>
      </c>
    </row>
    <row r="737" spans="1:3" x14ac:dyDescent="0.3">
      <c r="A737" s="67">
        <v>705</v>
      </c>
      <c r="B737" s="67">
        <v>21032.655295539404</v>
      </c>
      <c r="C737" s="67">
        <v>-7071.6552955394036</v>
      </c>
    </row>
    <row r="738" spans="1:3" x14ac:dyDescent="0.3">
      <c r="A738" s="67">
        <v>706</v>
      </c>
      <c r="B738" s="67">
        <v>28705.260620780486</v>
      </c>
      <c r="C738" s="67">
        <v>-4347.2606207804856</v>
      </c>
    </row>
    <row r="739" spans="1:3" x14ac:dyDescent="0.3">
      <c r="A739" s="67">
        <v>707</v>
      </c>
      <c r="B739" s="67">
        <v>26224.244511511741</v>
      </c>
      <c r="C739" s="67">
        <v>-5581.2445115117407</v>
      </c>
    </row>
    <row r="740" spans="1:3" x14ac:dyDescent="0.3">
      <c r="A740" s="67">
        <v>708</v>
      </c>
      <c r="B740" s="67">
        <v>31296.839622498039</v>
      </c>
      <c r="C740" s="67">
        <v>-6233.8396224980388</v>
      </c>
    </row>
    <row r="741" spans="1:3" x14ac:dyDescent="0.3">
      <c r="A741" s="67">
        <v>709</v>
      </c>
      <c r="B741" s="67">
        <v>31296.839622498039</v>
      </c>
      <c r="C741" s="67">
        <v>-5514.8396224980388</v>
      </c>
    </row>
    <row r="742" spans="1:3" x14ac:dyDescent="0.3">
      <c r="A742" s="67">
        <v>710</v>
      </c>
      <c r="B742" s="67">
        <v>31296.839622498039</v>
      </c>
      <c r="C742" s="67">
        <v>-10170.839622498039</v>
      </c>
    </row>
    <row r="743" spans="1:3" x14ac:dyDescent="0.3">
      <c r="A743" s="67">
        <v>711</v>
      </c>
      <c r="B743" s="67">
        <v>21032.655295539404</v>
      </c>
      <c r="C743" s="67">
        <v>-5475.6552955394036</v>
      </c>
    </row>
    <row r="744" spans="1:3" x14ac:dyDescent="0.3">
      <c r="A744" s="67">
        <v>712</v>
      </c>
      <c r="B744" s="67">
        <v>33896.849836752823</v>
      </c>
      <c r="C744" s="67">
        <v>-15868.849836752823</v>
      </c>
    </row>
    <row r="745" spans="1:3" x14ac:dyDescent="0.3">
      <c r="A745" s="67">
        <v>713</v>
      </c>
      <c r="B745" s="67">
        <v>26224.244511511741</v>
      </c>
      <c r="C745" s="67">
        <v>-4625.2445115117407</v>
      </c>
    </row>
    <row r="746" spans="1:3" x14ac:dyDescent="0.3">
      <c r="A746" s="67">
        <v>714</v>
      </c>
      <c r="B746" s="67">
        <v>21032.655295539404</v>
      </c>
      <c r="C746" s="67">
        <v>-10404.655295539404</v>
      </c>
    </row>
    <row r="747" spans="1:3" x14ac:dyDescent="0.3">
      <c r="A747" s="67">
        <v>715</v>
      </c>
      <c r="B747" s="67">
        <v>21032.655295539404</v>
      </c>
      <c r="C747" s="67">
        <v>-9457.6552955394036</v>
      </c>
    </row>
    <row r="748" spans="1:3" x14ac:dyDescent="0.3">
      <c r="A748" s="67">
        <v>716</v>
      </c>
      <c r="B748" s="67">
        <v>21032.655295539404</v>
      </c>
      <c r="C748" s="67">
        <v>-10484.655295539404</v>
      </c>
    </row>
    <row r="749" spans="1:3" x14ac:dyDescent="0.3">
      <c r="A749" s="67">
        <v>717</v>
      </c>
      <c r="B749" s="67">
        <v>21032.655295539404</v>
      </c>
      <c r="C749" s="67">
        <v>-8596.6552955394036</v>
      </c>
    </row>
    <row r="750" spans="1:3" x14ac:dyDescent="0.3">
      <c r="A750" s="67">
        <v>718</v>
      </c>
      <c r="B750" s="67">
        <v>28856.229487712706</v>
      </c>
      <c r="C750" s="67">
        <v>-2044.229487712706</v>
      </c>
    </row>
    <row r="751" spans="1:3" x14ac:dyDescent="0.3">
      <c r="A751" s="67">
        <v>719</v>
      </c>
      <c r="B751" s="67">
        <v>36528.834812953792</v>
      </c>
      <c r="C751" s="67">
        <v>2756.1651870462083</v>
      </c>
    </row>
    <row r="752" spans="1:3" x14ac:dyDescent="0.3">
      <c r="A752" s="67">
        <v>720</v>
      </c>
      <c r="B752" s="67">
        <v>34047.818703685043</v>
      </c>
      <c r="C752" s="67">
        <v>-6501.8187036850431</v>
      </c>
    </row>
    <row r="753" spans="1:3" x14ac:dyDescent="0.3">
      <c r="A753" s="67">
        <v>721</v>
      </c>
      <c r="B753" s="67">
        <v>21032.655295539404</v>
      </c>
      <c r="C753" s="67">
        <v>-4111.6552955394036</v>
      </c>
    </row>
    <row r="754" spans="1:3" x14ac:dyDescent="0.3">
      <c r="A754" s="67">
        <v>722</v>
      </c>
      <c r="B754" s="67">
        <v>28705.260620780486</v>
      </c>
      <c r="C754" s="67">
        <v>-5451.2606207804856</v>
      </c>
    </row>
    <row r="755" spans="1:3" x14ac:dyDescent="0.3">
      <c r="A755" s="67">
        <v>723</v>
      </c>
      <c r="B755" s="67">
        <v>26224.244511511741</v>
      </c>
      <c r="C755" s="67">
        <v>-8255.2445115117407</v>
      </c>
    </row>
    <row r="756" spans="1:3" x14ac:dyDescent="0.3">
      <c r="A756" s="67">
        <v>724</v>
      </c>
      <c r="B756" s="67">
        <v>44571.731730239342</v>
      </c>
      <c r="C756" s="67">
        <v>4319.2682697606579</v>
      </c>
    </row>
    <row r="757" spans="1:3" x14ac:dyDescent="0.3">
      <c r="A757" s="67">
        <v>725</v>
      </c>
      <c r="B757" s="67">
        <v>28705.260620780486</v>
      </c>
      <c r="C757" s="67">
        <v>-7557.2606207804856</v>
      </c>
    </row>
    <row r="758" spans="1:3" x14ac:dyDescent="0.3">
      <c r="A758" s="67">
        <v>726</v>
      </c>
      <c r="B758" s="67">
        <v>26224.244511511741</v>
      </c>
      <c r="C758" s="67">
        <v>-3725.2445115117407</v>
      </c>
    </row>
    <row r="759" spans="1:3" x14ac:dyDescent="0.3">
      <c r="A759" s="67">
        <v>727</v>
      </c>
      <c r="B759" s="67">
        <v>21032.655295539404</v>
      </c>
      <c r="C759" s="67">
        <v>-11903.655295539404</v>
      </c>
    </row>
    <row r="760" spans="1:3" x14ac:dyDescent="0.3">
      <c r="A760" s="67">
        <v>728</v>
      </c>
      <c r="B760" s="67">
        <v>21032.655295539404</v>
      </c>
      <c r="C760" s="67">
        <v>-7301.6552955394036</v>
      </c>
    </row>
    <row r="761" spans="1:3" x14ac:dyDescent="0.3">
      <c r="A761" s="67">
        <v>729</v>
      </c>
      <c r="B761" s="67">
        <v>26224.244511511741</v>
      </c>
      <c r="C761" s="67">
        <v>-15976.244511511741</v>
      </c>
    </row>
    <row r="762" spans="1:3" x14ac:dyDescent="0.3">
      <c r="A762" s="67">
        <v>730</v>
      </c>
      <c r="B762" s="67">
        <v>31296.839622498039</v>
      </c>
      <c r="C762" s="67">
        <v>-10760.839622498039</v>
      </c>
    </row>
    <row r="763" spans="1:3" x14ac:dyDescent="0.3">
      <c r="A763" s="67">
        <v>731</v>
      </c>
      <c r="B763" s="67">
        <v>31296.839622498039</v>
      </c>
      <c r="C763" s="67">
        <v>-14048.839622498039</v>
      </c>
    </row>
    <row r="764" spans="1:3" x14ac:dyDescent="0.3">
      <c r="A764" s="67">
        <v>732</v>
      </c>
      <c r="B764" s="67">
        <v>31296.839622498039</v>
      </c>
      <c r="C764" s="67">
        <v>-4857.8396224980388</v>
      </c>
    </row>
    <row r="765" spans="1:3" x14ac:dyDescent="0.3">
      <c r="A765" s="67">
        <v>733</v>
      </c>
      <c r="B765" s="67">
        <v>28856.229487712706</v>
      </c>
      <c r="C765" s="67">
        <v>1811.770512287294</v>
      </c>
    </row>
    <row r="766" spans="1:3" x14ac:dyDescent="0.3">
      <c r="A766" s="67">
        <v>734</v>
      </c>
      <c r="B766" s="67">
        <v>36528.834812953792</v>
      </c>
      <c r="C766" s="67">
        <v>-1364.8348129537917</v>
      </c>
    </row>
    <row r="767" spans="1:3" x14ac:dyDescent="0.3">
      <c r="A767" s="67">
        <v>735</v>
      </c>
      <c r="B767" s="67">
        <v>34047.818703685043</v>
      </c>
      <c r="C767" s="67">
        <v>207.18129631495685</v>
      </c>
    </row>
    <row r="768" spans="1:3" x14ac:dyDescent="0.3">
      <c r="A768" s="67">
        <v>736</v>
      </c>
      <c r="B768" s="67">
        <v>21032.655295539404</v>
      </c>
      <c r="C768" s="67">
        <v>-8418.6552955394036</v>
      </c>
    </row>
    <row r="769" spans="1:3" x14ac:dyDescent="0.3">
      <c r="A769" s="67">
        <v>737</v>
      </c>
      <c r="B769" s="67">
        <v>21032.655295539404</v>
      </c>
      <c r="C769" s="67">
        <v>-9584.6552955394036</v>
      </c>
    </row>
    <row r="770" spans="1:3" x14ac:dyDescent="0.3">
      <c r="A770" s="67">
        <v>738</v>
      </c>
      <c r="B770" s="67">
        <v>26224.244511511741</v>
      </c>
      <c r="C770" s="67">
        <v>-5286.2445115117407</v>
      </c>
    </row>
    <row r="771" spans="1:3" x14ac:dyDescent="0.3">
      <c r="A771" s="67">
        <v>739</v>
      </c>
      <c r="B771" s="67">
        <v>21032.655295539404</v>
      </c>
      <c r="C771" s="67">
        <v>4869.3447044605964</v>
      </c>
    </row>
    <row r="772" spans="1:3" x14ac:dyDescent="0.3">
      <c r="A772" s="67">
        <v>740</v>
      </c>
      <c r="B772" s="67">
        <v>28705.260620780486</v>
      </c>
      <c r="C772" s="67">
        <v>839.73937921951438</v>
      </c>
    </row>
    <row r="773" spans="1:3" x14ac:dyDescent="0.3">
      <c r="A773" s="67">
        <v>741</v>
      </c>
      <c r="B773" s="67">
        <v>26224.244511511741</v>
      </c>
      <c r="C773" s="67">
        <v>3098.7554884882593</v>
      </c>
    </row>
    <row r="774" spans="1:3" x14ac:dyDescent="0.3">
      <c r="A774" s="67">
        <v>742</v>
      </c>
      <c r="B774" s="67">
        <v>21032.655295539404</v>
      </c>
      <c r="C774" s="67">
        <v>-11733.655295539404</v>
      </c>
    </row>
    <row r="775" spans="1:3" x14ac:dyDescent="0.3">
      <c r="A775" s="67">
        <v>743</v>
      </c>
      <c r="B775" s="67">
        <v>21032.655295539404</v>
      </c>
      <c r="C775" s="67">
        <v>-11317.655295539404</v>
      </c>
    </row>
    <row r="776" spans="1:3" x14ac:dyDescent="0.3">
      <c r="A776" s="67">
        <v>744</v>
      </c>
      <c r="B776" s="67">
        <v>21032.655295539404</v>
      </c>
      <c r="C776" s="67">
        <v>-6346.6552955394036</v>
      </c>
    </row>
    <row r="777" spans="1:3" x14ac:dyDescent="0.3">
      <c r="A777" s="67">
        <v>745</v>
      </c>
      <c r="B777" s="67">
        <v>21032.655295539404</v>
      </c>
      <c r="C777" s="67">
        <v>-1879.6552955394036</v>
      </c>
    </row>
    <row r="778" spans="1:3" x14ac:dyDescent="0.3">
      <c r="A778" s="67">
        <v>746</v>
      </c>
      <c r="B778" s="67">
        <v>21032.655295539404</v>
      </c>
      <c r="C778" s="67">
        <v>5246.3447044605964</v>
      </c>
    </row>
    <row r="779" spans="1:3" x14ac:dyDescent="0.3">
      <c r="A779" s="67">
        <v>747</v>
      </c>
      <c r="B779" s="67">
        <v>30710.659725462927</v>
      </c>
      <c r="C779" s="67">
        <v>-640.65972546292687</v>
      </c>
    </row>
    <row r="780" spans="1:3" x14ac:dyDescent="0.3">
      <c r="A780" s="67">
        <v>748</v>
      </c>
      <c r="B780" s="67">
        <v>38383.265050704009</v>
      </c>
      <c r="C780" s="67">
        <v>1617.7349492959911</v>
      </c>
    </row>
    <row r="781" spans="1:3" x14ac:dyDescent="0.3">
      <c r="A781" s="67">
        <v>749</v>
      </c>
      <c r="B781" s="67">
        <v>35902.24894143526</v>
      </c>
      <c r="C781" s="67">
        <v>-8128.2489414352603</v>
      </c>
    </row>
    <row r="782" spans="1:3" x14ac:dyDescent="0.3">
      <c r="A782" s="67">
        <v>750</v>
      </c>
      <c r="B782" s="67">
        <v>33151.269860248256</v>
      </c>
      <c r="C782" s="67">
        <v>-9980.269860248256</v>
      </c>
    </row>
    <row r="783" spans="1:3" x14ac:dyDescent="0.3">
      <c r="A783" s="67">
        <v>751</v>
      </c>
      <c r="B783" s="67">
        <v>33151.269860248256</v>
      </c>
      <c r="C783" s="67">
        <v>-16700.269860248256</v>
      </c>
    </row>
    <row r="784" spans="1:3" x14ac:dyDescent="0.3">
      <c r="A784" s="67">
        <v>752</v>
      </c>
      <c r="B784" s="67">
        <v>33151.269860248256</v>
      </c>
      <c r="C784" s="67">
        <v>-6087.269860248256</v>
      </c>
    </row>
    <row r="785" spans="1:3" x14ac:dyDescent="0.3">
      <c r="A785" s="67">
        <v>753</v>
      </c>
      <c r="B785" s="67">
        <v>27828.256982916628</v>
      </c>
      <c r="C785" s="67">
        <v>725.74301708337225</v>
      </c>
    </row>
    <row r="786" spans="1:3" x14ac:dyDescent="0.3">
      <c r="A786" s="67">
        <v>754</v>
      </c>
      <c r="B786" s="67">
        <v>35500.86230815771</v>
      </c>
      <c r="C786" s="67">
        <v>6747.1376918422902</v>
      </c>
    </row>
    <row r="787" spans="1:3" x14ac:dyDescent="0.3">
      <c r="A787" s="67">
        <v>755</v>
      </c>
      <c r="B787" s="67">
        <v>33019.846198888961</v>
      </c>
      <c r="C787" s="67">
        <v>-8171.8461988889612</v>
      </c>
    </row>
    <row r="788" spans="1:3" x14ac:dyDescent="0.3">
      <c r="A788" s="67">
        <v>756</v>
      </c>
      <c r="B788" s="67">
        <v>27828.256982916628</v>
      </c>
      <c r="C788" s="67">
        <v>-13007.256982916628</v>
      </c>
    </row>
    <row r="789" spans="1:3" x14ac:dyDescent="0.3">
      <c r="A789" s="67">
        <v>757</v>
      </c>
      <c r="B789" s="67">
        <v>27828.256982916628</v>
      </c>
      <c r="C789" s="67">
        <v>-14108.256982916628</v>
      </c>
    </row>
    <row r="790" spans="1:3" x14ac:dyDescent="0.3">
      <c r="A790" s="67">
        <v>758</v>
      </c>
      <c r="B790" s="67">
        <v>27828.256982916628</v>
      </c>
      <c r="C790" s="67">
        <v>-12431.256982916628</v>
      </c>
    </row>
    <row r="791" spans="1:3" x14ac:dyDescent="0.3">
      <c r="A791" s="67">
        <v>759</v>
      </c>
      <c r="B791" s="67">
        <v>30733.056472361543</v>
      </c>
      <c r="C791" s="67">
        <v>12750.943527638457</v>
      </c>
    </row>
    <row r="792" spans="1:3" x14ac:dyDescent="0.3">
      <c r="A792" s="67">
        <v>760</v>
      </c>
      <c r="B792" s="67">
        <v>43597.251013574962</v>
      </c>
      <c r="C792" s="67">
        <v>-14962.251013574962</v>
      </c>
    </row>
    <row r="793" spans="1:3" x14ac:dyDescent="0.3">
      <c r="A793" s="67">
        <v>761</v>
      </c>
      <c r="B793" s="67">
        <v>35924.645688333876</v>
      </c>
      <c r="C793" s="67">
        <v>-12973.645688333876</v>
      </c>
    </row>
    <row r="794" spans="1:3" x14ac:dyDescent="0.3">
      <c r="A794" s="67">
        <v>762</v>
      </c>
      <c r="B794" s="67">
        <v>22887.085533289624</v>
      </c>
      <c r="C794" s="67">
        <v>-10900.085533289624</v>
      </c>
    </row>
    <row r="795" spans="1:3" x14ac:dyDescent="0.3">
      <c r="A795" s="67">
        <v>763</v>
      </c>
      <c r="B795" s="67">
        <v>22887.085533289624</v>
      </c>
      <c r="C795" s="67">
        <v>-1495.0855332896244</v>
      </c>
    </row>
    <row r="796" spans="1:3" x14ac:dyDescent="0.3">
      <c r="A796" s="67">
        <v>764</v>
      </c>
      <c r="B796" s="67">
        <v>21032.655295539404</v>
      </c>
      <c r="C796" s="67">
        <v>-5320.6552955394036</v>
      </c>
    </row>
    <row r="797" spans="1:3" x14ac:dyDescent="0.3">
      <c r="A797" s="67">
        <v>765</v>
      </c>
      <c r="B797" s="67">
        <v>21032.655295539404</v>
      </c>
      <c r="C797" s="67">
        <v>-2912.6552955394036</v>
      </c>
    </row>
    <row r="798" spans="1:3" x14ac:dyDescent="0.3">
      <c r="A798" s="67">
        <v>766</v>
      </c>
      <c r="B798" s="67">
        <v>28705.260620780486</v>
      </c>
      <c r="C798" s="67">
        <v>-187.26062078048562</v>
      </c>
    </row>
    <row r="799" spans="1:3" x14ac:dyDescent="0.3">
      <c r="A799" s="67">
        <v>767</v>
      </c>
      <c r="B799" s="67">
        <v>26224.244511511741</v>
      </c>
      <c r="C799" s="67">
        <v>-12192.244511511741</v>
      </c>
    </row>
    <row r="800" spans="1:3" x14ac:dyDescent="0.3">
      <c r="A800" s="67">
        <v>768</v>
      </c>
      <c r="B800" s="67">
        <v>21032.655295539404</v>
      </c>
      <c r="C800" s="67">
        <v>-8240.6552955394036</v>
      </c>
    </row>
    <row r="801" spans="1:3" x14ac:dyDescent="0.3">
      <c r="A801" s="67">
        <v>769</v>
      </c>
      <c r="B801" s="67">
        <v>21032.655295539404</v>
      </c>
      <c r="C801" s="67">
        <v>-4409.6552955394036</v>
      </c>
    </row>
    <row r="802" spans="1:3" x14ac:dyDescent="0.3">
      <c r="A802" s="67">
        <v>770</v>
      </c>
      <c r="B802" s="67">
        <v>26224.244511511741</v>
      </c>
      <c r="C802" s="67">
        <v>-6937.2445115117407</v>
      </c>
    </row>
    <row r="803" spans="1:3" x14ac:dyDescent="0.3">
      <c r="A803" s="67">
        <v>771</v>
      </c>
      <c r="B803" s="67">
        <v>21032.655295539404</v>
      </c>
      <c r="C803" s="67">
        <v>-924.6552955394036</v>
      </c>
    </row>
    <row r="804" spans="1:3" x14ac:dyDescent="0.3">
      <c r="A804" s="67">
        <v>772</v>
      </c>
      <c r="B804" s="67">
        <v>21032.655295539404</v>
      </c>
      <c r="C804" s="67">
        <v>-2019.6552955394036</v>
      </c>
    </row>
    <row r="805" spans="1:3" x14ac:dyDescent="0.3">
      <c r="A805" s="67">
        <v>773</v>
      </c>
      <c r="B805" s="67">
        <v>28705.260620780486</v>
      </c>
      <c r="C805" s="67">
        <v>-6406.2606207804856</v>
      </c>
    </row>
    <row r="806" spans="1:3" x14ac:dyDescent="0.3">
      <c r="A806" s="67">
        <v>774</v>
      </c>
      <c r="B806" s="67">
        <v>26224.244511511741</v>
      </c>
      <c r="C806" s="67">
        <v>-8816.2445115117407</v>
      </c>
    </row>
    <row r="807" spans="1:3" x14ac:dyDescent="0.3">
      <c r="A807" s="67">
        <v>775</v>
      </c>
      <c r="B807" s="67">
        <v>21032.655295539404</v>
      </c>
      <c r="C807" s="67">
        <v>-4309.6552955394036</v>
      </c>
    </row>
    <row r="808" spans="1:3" x14ac:dyDescent="0.3">
      <c r="A808" s="67">
        <v>776</v>
      </c>
      <c r="B808" s="67">
        <v>21032.655295539404</v>
      </c>
      <c r="C808" s="67">
        <v>-7565.6552955394036</v>
      </c>
    </row>
    <row r="809" spans="1:3" x14ac:dyDescent="0.3">
      <c r="A809" s="67">
        <v>777</v>
      </c>
      <c r="B809" s="67">
        <v>21032.655295539404</v>
      </c>
      <c r="C809" s="67">
        <v>-3670.6552955394036</v>
      </c>
    </row>
    <row r="810" spans="1:3" x14ac:dyDescent="0.3">
      <c r="A810" s="67">
        <v>778</v>
      </c>
      <c r="B810" s="67">
        <v>21032.655295539404</v>
      </c>
      <c r="C810" s="67">
        <v>-1345.6552955394036</v>
      </c>
    </row>
    <row r="811" spans="1:3" x14ac:dyDescent="0.3">
      <c r="A811" s="67">
        <v>779</v>
      </c>
      <c r="B811" s="67">
        <v>28705.260620780486</v>
      </c>
      <c r="C811" s="67">
        <v>-3776.2606207804856</v>
      </c>
    </row>
    <row r="812" spans="1:3" x14ac:dyDescent="0.3">
      <c r="A812" s="67">
        <v>780</v>
      </c>
      <c r="B812" s="67">
        <v>26224.244511511741</v>
      </c>
      <c r="C812" s="67">
        <v>-7941.2445115117407</v>
      </c>
    </row>
    <row r="813" spans="1:3" x14ac:dyDescent="0.3">
      <c r="A813" s="67">
        <v>781</v>
      </c>
      <c r="B813" s="67">
        <v>21032.655295539404</v>
      </c>
      <c r="C813" s="67">
        <v>-6897.6552955394036</v>
      </c>
    </row>
    <row r="814" spans="1:3" x14ac:dyDescent="0.3">
      <c r="A814" s="67">
        <v>782</v>
      </c>
      <c r="B814" s="67">
        <v>21032.655295539404</v>
      </c>
      <c r="C814" s="67">
        <v>-8657.6552955394036</v>
      </c>
    </row>
    <row r="815" spans="1:3" x14ac:dyDescent="0.3">
      <c r="A815" s="67">
        <v>783</v>
      </c>
      <c r="B815" s="67">
        <v>21032.655295539404</v>
      </c>
      <c r="C815" s="67">
        <v>-6293.6552955394036</v>
      </c>
    </row>
    <row r="816" spans="1:3" x14ac:dyDescent="0.3">
      <c r="A816" s="67">
        <v>784</v>
      </c>
      <c r="B816" s="67">
        <v>21032.655295539404</v>
      </c>
      <c r="C816" s="67">
        <v>-9819.6552955394036</v>
      </c>
    </row>
    <row r="817" spans="1:3" x14ac:dyDescent="0.3">
      <c r="A817" s="67">
        <v>785</v>
      </c>
      <c r="B817" s="67">
        <v>21032.655295539404</v>
      </c>
      <c r="C817" s="67">
        <v>-6397.6552955394036</v>
      </c>
    </row>
    <row r="818" spans="1:3" x14ac:dyDescent="0.3">
      <c r="A818" s="67">
        <v>786</v>
      </c>
      <c r="B818" s="67">
        <v>21032.655295539404</v>
      </c>
      <c r="C818" s="67">
        <v>-2281.6552955394036</v>
      </c>
    </row>
    <row r="819" spans="1:3" x14ac:dyDescent="0.3">
      <c r="A819" s="67">
        <v>787</v>
      </c>
      <c r="B819" s="67">
        <v>33896.849836752823</v>
      </c>
      <c r="C819" s="67">
        <v>-10855.849836752823</v>
      </c>
    </row>
    <row r="820" spans="1:3" x14ac:dyDescent="0.3">
      <c r="A820" s="67">
        <v>788</v>
      </c>
      <c r="B820" s="67">
        <v>26224.244511511741</v>
      </c>
      <c r="C820" s="67">
        <v>-11436.244511511741</v>
      </c>
    </row>
    <row r="821" spans="1:3" x14ac:dyDescent="0.3">
      <c r="A821" s="67">
        <v>789</v>
      </c>
      <c r="B821" s="67">
        <v>28856.229487712706</v>
      </c>
      <c r="C821" s="67">
        <v>-10609.229487712706</v>
      </c>
    </row>
    <row r="822" spans="1:3" x14ac:dyDescent="0.3">
      <c r="A822" s="67">
        <v>790</v>
      </c>
      <c r="B822" s="67">
        <v>28856.229487712706</v>
      </c>
      <c r="C822" s="67">
        <v>-12646.229487712706</v>
      </c>
    </row>
    <row r="823" spans="1:3" x14ac:dyDescent="0.3">
      <c r="A823" s="67">
        <v>791</v>
      </c>
      <c r="B823" s="67">
        <v>28856.229487712706</v>
      </c>
      <c r="C823" s="67">
        <v>-1902.229487712706</v>
      </c>
    </row>
    <row r="824" spans="1:3" x14ac:dyDescent="0.3">
      <c r="A824" s="67">
        <v>792</v>
      </c>
      <c r="B824" s="67">
        <v>21032.655295539404</v>
      </c>
      <c r="C824" s="67">
        <v>-7525.6552955394036</v>
      </c>
    </row>
    <row r="825" spans="1:3" x14ac:dyDescent="0.3">
      <c r="A825" s="67">
        <v>793</v>
      </c>
      <c r="B825" s="67">
        <v>28705.260620780486</v>
      </c>
      <c r="C825" s="67">
        <v>-9762.2606207804856</v>
      </c>
    </row>
    <row r="826" spans="1:3" x14ac:dyDescent="0.3">
      <c r="A826" s="67">
        <v>794</v>
      </c>
      <c r="B826" s="67">
        <v>26224.244511511741</v>
      </c>
      <c r="C826" s="67">
        <v>2043.7554884882593</v>
      </c>
    </row>
    <row r="827" spans="1:3" x14ac:dyDescent="0.3">
      <c r="A827" s="67">
        <v>795</v>
      </c>
      <c r="B827" s="67">
        <v>21032.655295539404</v>
      </c>
      <c r="C827" s="67">
        <v>-11150.655295539404</v>
      </c>
    </row>
    <row r="828" spans="1:3" x14ac:dyDescent="0.3">
      <c r="A828" s="67">
        <v>796</v>
      </c>
      <c r="B828" s="67">
        <v>21032.655295539404</v>
      </c>
      <c r="C828" s="67">
        <v>-4443.6552955394036</v>
      </c>
    </row>
    <row r="829" spans="1:3" x14ac:dyDescent="0.3">
      <c r="A829" s="67">
        <v>797</v>
      </c>
      <c r="B829" s="67">
        <v>21032.655295539404</v>
      </c>
      <c r="C829" s="67">
        <v>-7381.6552955394036</v>
      </c>
    </row>
    <row r="830" spans="1:3" x14ac:dyDescent="0.3">
      <c r="A830" s="67">
        <v>798</v>
      </c>
      <c r="B830" s="67">
        <v>31296.839622498039</v>
      </c>
      <c r="C830" s="67">
        <v>1577.1603775019612</v>
      </c>
    </row>
    <row r="831" spans="1:3" x14ac:dyDescent="0.3">
      <c r="A831" s="67">
        <v>799</v>
      </c>
      <c r="B831" s="67">
        <v>38969.444947739124</v>
      </c>
      <c r="C831" s="67">
        <v>9805.5550522608755</v>
      </c>
    </row>
    <row r="832" spans="1:3" x14ac:dyDescent="0.3">
      <c r="A832" s="67">
        <v>800</v>
      </c>
      <c r="B832" s="67">
        <v>36488.428838470376</v>
      </c>
      <c r="C832" s="67">
        <v>3048.5711615296241</v>
      </c>
    </row>
    <row r="833" spans="1:3" x14ac:dyDescent="0.3">
      <c r="A833" s="67">
        <v>801</v>
      </c>
      <c r="B833" s="67">
        <v>26224.244511511741</v>
      </c>
      <c r="C833" s="67">
        <v>-5354.2445115117407</v>
      </c>
    </row>
    <row r="834" spans="1:3" x14ac:dyDescent="0.3">
      <c r="A834" s="67">
        <v>802</v>
      </c>
      <c r="B834" s="67">
        <v>28705.260620780486</v>
      </c>
      <c r="C834" s="67">
        <v>6626.7393792195144</v>
      </c>
    </row>
    <row r="835" spans="1:3" x14ac:dyDescent="0.3">
      <c r="A835" s="67">
        <v>803</v>
      </c>
      <c r="B835" s="67">
        <v>26224.244511511741</v>
      </c>
      <c r="C835" s="67">
        <v>-2310.2445115117407</v>
      </c>
    </row>
    <row r="836" spans="1:3" x14ac:dyDescent="0.3">
      <c r="A836" s="67">
        <v>804</v>
      </c>
      <c r="B836" s="67">
        <v>44571.731730239342</v>
      </c>
      <c r="C836" s="67">
        <v>2021.2682697606579</v>
      </c>
    </row>
    <row r="837" spans="1:3" x14ac:dyDescent="0.3">
      <c r="A837" s="67">
        <v>805</v>
      </c>
      <c r="B837" s="67">
        <v>21032.655295539404</v>
      </c>
      <c r="C837" s="67">
        <v>-8581.6552955394036</v>
      </c>
    </row>
    <row r="838" spans="1:3" x14ac:dyDescent="0.3">
      <c r="A838" s="67">
        <v>806</v>
      </c>
      <c r="B838" s="67">
        <v>21032.655295539404</v>
      </c>
      <c r="C838" s="67">
        <v>-9384.6552955394036</v>
      </c>
    </row>
    <row r="839" spans="1:3" x14ac:dyDescent="0.3">
      <c r="A839" s="67">
        <v>807</v>
      </c>
      <c r="B839" s="67">
        <v>33896.849836752823</v>
      </c>
      <c r="C839" s="67">
        <v>2346.1501632471773</v>
      </c>
    </row>
    <row r="840" spans="1:3" x14ac:dyDescent="0.3">
      <c r="A840" s="67">
        <v>808</v>
      </c>
      <c r="B840" s="67">
        <v>26224.244511511741</v>
      </c>
      <c r="C840" s="67">
        <v>-4772.2445115117407</v>
      </c>
    </row>
    <row r="841" spans="1:3" x14ac:dyDescent="0.3">
      <c r="A841" s="67">
        <v>809</v>
      </c>
      <c r="B841" s="67">
        <v>21032.655295539404</v>
      </c>
      <c r="C841" s="67">
        <v>-7894.6552955394036</v>
      </c>
    </row>
    <row r="842" spans="1:3" x14ac:dyDescent="0.3">
      <c r="A842" s="67">
        <v>810</v>
      </c>
      <c r="B842" s="67">
        <v>21032.655295539404</v>
      </c>
      <c r="C842" s="67">
        <v>-8987.6552955394036</v>
      </c>
    </row>
    <row r="843" spans="1:3" x14ac:dyDescent="0.3">
      <c r="A843" s="67">
        <v>811</v>
      </c>
      <c r="B843" s="67">
        <v>21032.655295539404</v>
      </c>
      <c r="C843" s="67">
        <v>-7207.6552955394036</v>
      </c>
    </row>
    <row r="844" spans="1:3" x14ac:dyDescent="0.3">
      <c r="A844" s="67">
        <v>812</v>
      </c>
      <c r="B844" s="67">
        <v>21032.655295539404</v>
      </c>
      <c r="C844" s="67">
        <v>-4263.6552955394036</v>
      </c>
    </row>
    <row r="845" spans="1:3" x14ac:dyDescent="0.3">
      <c r="A845" s="67">
        <v>813</v>
      </c>
      <c r="B845" s="67">
        <v>38969.444947739124</v>
      </c>
      <c r="C845" s="67">
        <v>84.555052260875527</v>
      </c>
    </row>
    <row r="846" spans="1:3" x14ac:dyDescent="0.3">
      <c r="A846" s="67">
        <v>814</v>
      </c>
      <c r="B846" s="67">
        <v>36488.428838470376</v>
      </c>
      <c r="C846" s="67">
        <v>-11437.428838470376</v>
      </c>
    </row>
    <row r="847" spans="1:3" x14ac:dyDescent="0.3">
      <c r="A847" s="67">
        <v>815</v>
      </c>
      <c r="B847" s="67">
        <v>28856.229487712706</v>
      </c>
      <c r="C847" s="67">
        <v>-9918.229487712706</v>
      </c>
    </row>
    <row r="848" spans="1:3" x14ac:dyDescent="0.3">
      <c r="A848" s="67">
        <v>816</v>
      </c>
      <c r="B848" s="67">
        <v>28856.229487712706</v>
      </c>
      <c r="C848" s="67">
        <v>-13342.229487712706</v>
      </c>
    </row>
    <row r="849" spans="1:3" x14ac:dyDescent="0.3">
      <c r="A849" s="67">
        <v>817</v>
      </c>
      <c r="B849" s="67">
        <v>28856.229487712706</v>
      </c>
      <c r="C849" s="67">
        <v>-7647.229487712706</v>
      </c>
    </row>
    <row r="850" spans="1:3" x14ac:dyDescent="0.3">
      <c r="A850" s="67">
        <v>818</v>
      </c>
      <c r="B850" s="67">
        <v>21032.655295539404</v>
      </c>
      <c r="C850" s="67">
        <v>-338.6552955394036</v>
      </c>
    </row>
    <row r="851" spans="1:3" x14ac:dyDescent="0.3">
      <c r="A851" s="67">
        <v>819</v>
      </c>
      <c r="B851" s="67">
        <v>33896.849836752823</v>
      </c>
      <c r="C851" s="67">
        <v>-14935.849836752823</v>
      </c>
    </row>
    <row r="852" spans="1:3" x14ac:dyDescent="0.3">
      <c r="A852" s="67">
        <v>820</v>
      </c>
      <c r="B852" s="67">
        <v>26224.244511511741</v>
      </c>
      <c r="C852" s="67">
        <v>-9865.2445115117407</v>
      </c>
    </row>
    <row r="853" spans="1:3" x14ac:dyDescent="0.3">
      <c r="A853" s="67">
        <v>821</v>
      </c>
      <c r="B853" s="67">
        <v>21032.655295539404</v>
      </c>
      <c r="C853" s="67">
        <v>-9547.6552955394036</v>
      </c>
    </row>
    <row r="854" spans="1:3" x14ac:dyDescent="0.3">
      <c r="A854" s="67">
        <v>822</v>
      </c>
      <c r="B854" s="67">
        <v>21032.655295539404</v>
      </c>
      <c r="C854" s="67">
        <v>-9471.6552955394036</v>
      </c>
    </row>
    <row r="855" spans="1:3" x14ac:dyDescent="0.3">
      <c r="A855" s="67">
        <v>823</v>
      </c>
      <c r="B855" s="67">
        <v>21032.655295539404</v>
      </c>
      <c r="C855" s="67">
        <v>-1950.6552955394036</v>
      </c>
    </row>
    <row r="856" spans="1:3" x14ac:dyDescent="0.3">
      <c r="A856" s="67">
        <v>824</v>
      </c>
      <c r="B856" s="67">
        <v>31296.839622498039</v>
      </c>
      <c r="C856" s="67">
        <v>-10707.839622498039</v>
      </c>
    </row>
    <row r="857" spans="1:3" x14ac:dyDescent="0.3">
      <c r="A857" s="67">
        <v>825</v>
      </c>
      <c r="B857" s="67">
        <v>31296.839622498039</v>
      </c>
      <c r="C857" s="67">
        <v>-6357.8396224980388</v>
      </c>
    </row>
    <row r="858" spans="1:3" x14ac:dyDescent="0.3">
      <c r="A858" s="67">
        <v>826</v>
      </c>
      <c r="B858" s="67">
        <v>28878.626234611322</v>
      </c>
      <c r="C858" s="67">
        <v>-4436.6262346113217</v>
      </c>
    </row>
    <row r="859" spans="1:3" x14ac:dyDescent="0.3">
      <c r="A859" s="67">
        <v>827</v>
      </c>
      <c r="B859" s="67">
        <v>41742.820775824744</v>
      </c>
      <c r="C859" s="67">
        <v>-8635.8207758247445</v>
      </c>
    </row>
    <row r="860" spans="1:3" x14ac:dyDescent="0.3">
      <c r="A860" s="67">
        <v>828</v>
      </c>
      <c r="B860" s="67">
        <v>34070.215450583659</v>
      </c>
      <c r="C860" s="67">
        <v>-444.21545058365882</v>
      </c>
    </row>
    <row r="861" spans="1:3" x14ac:dyDescent="0.3">
      <c r="A861" s="67">
        <v>829</v>
      </c>
      <c r="B861" s="67">
        <v>21032.655295539404</v>
      </c>
      <c r="C861" s="67">
        <v>-6955.6552955394036</v>
      </c>
    </row>
    <row r="862" spans="1:3" x14ac:dyDescent="0.3">
      <c r="A862" s="67">
        <v>830</v>
      </c>
      <c r="B862" s="67">
        <v>21032.655295539404</v>
      </c>
      <c r="C862" s="67">
        <v>-5292.6552955394036</v>
      </c>
    </row>
    <row r="863" spans="1:3" x14ac:dyDescent="0.3">
      <c r="A863" s="67">
        <v>831</v>
      </c>
      <c r="B863" s="67">
        <v>26224.244511511741</v>
      </c>
      <c r="C863" s="67">
        <v>-3504.2445115117407</v>
      </c>
    </row>
    <row r="864" spans="1:3" x14ac:dyDescent="0.3">
      <c r="A864" s="67">
        <v>832</v>
      </c>
      <c r="B864" s="67">
        <v>22887.085533289624</v>
      </c>
      <c r="C864" s="67">
        <v>-4300.0855332896244</v>
      </c>
    </row>
    <row r="865" spans="1:3" x14ac:dyDescent="0.3">
      <c r="A865" s="67">
        <v>833</v>
      </c>
      <c r="B865" s="67">
        <v>30559.690858530706</v>
      </c>
      <c r="C865" s="67">
        <v>-10473.690858530706</v>
      </c>
    </row>
    <row r="866" spans="1:3" x14ac:dyDescent="0.3">
      <c r="A866" s="67">
        <v>834</v>
      </c>
      <c r="B866" s="67">
        <v>28078.674749261962</v>
      </c>
      <c r="C866" s="67">
        <v>-2647.6747492619616</v>
      </c>
    </row>
    <row r="867" spans="1:3" x14ac:dyDescent="0.3">
      <c r="A867" s="67">
        <v>835</v>
      </c>
      <c r="B867" s="67">
        <v>22887.085533289624</v>
      </c>
      <c r="C867" s="67">
        <v>-12331.085533289624</v>
      </c>
    </row>
    <row r="868" spans="1:3" x14ac:dyDescent="0.3">
      <c r="A868" s="67">
        <v>836</v>
      </c>
      <c r="B868" s="67">
        <v>22887.085533289624</v>
      </c>
      <c r="C868" s="67">
        <v>-9235.0855332896244</v>
      </c>
    </row>
    <row r="869" spans="1:3" x14ac:dyDescent="0.3">
      <c r="A869" s="67">
        <v>837</v>
      </c>
      <c r="B869" s="67">
        <v>22887.085533289624</v>
      </c>
      <c r="C869" s="67">
        <v>-11127.085533289624</v>
      </c>
    </row>
    <row r="870" spans="1:3" x14ac:dyDescent="0.3">
      <c r="A870" s="67">
        <v>838</v>
      </c>
      <c r="B870" s="67">
        <v>22887.085533289624</v>
      </c>
      <c r="C870" s="67">
        <v>-4987.0855332896244</v>
      </c>
    </row>
    <row r="871" spans="1:3" x14ac:dyDescent="0.3">
      <c r="A871" s="67">
        <v>839</v>
      </c>
      <c r="B871" s="67">
        <v>30559.690858530706</v>
      </c>
      <c r="C871" s="67">
        <v>-5018.6908585307065</v>
      </c>
    </row>
    <row r="872" spans="1:3" x14ac:dyDescent="0.3">
      <c r="A872" s="67">
        <v>840</v>
      </c>
      <c r="B872" s="67">
        <v>28078.674749261962</v>
      </c>
      <c r="C872" s="67">
        <v>-6046.6747492619616</v>
      </c>
    </row>
    <row r="873" spans="1:3" x14ac:dyDescent="0.3">
      <c r="A873" s="67">
        <v>841</v>
      </c>
      <c r="B873" s="67">
        <v>27828.256982916628</v>
      </c>
      <c r="C873" s="67">
        <v>17553.743017083372</v>
      </c>
    </row>
    <row r="874" spans="1:3" x14ac:dyDescent="0.3">
      <c r="A874" s="67">
        <v>842</v>
      </c>
      <c r="B874" s="67">
        <v>35500.86230815771</v>
      </c>
      <c r="C874" s="67">
        <v>3475.1376918422902</v>
      </c>
    </row>
    <row r="875" spans="1:3" x14ac:dyDescent="0.3">
      <c r="A875" s="67">
        <v>843</v>
      </c>
      <c r="B875" s="67">
        <v>33019.846198888961</v>
      </c>
      <c r="C875" s="67">
        <v>-5210.8461988889612</v>
      </c>
    </row>
    <row r="876" spans="1:3" x14ac:dyDescent="0.3">
      <c r="A876" s="67">
        <v>844</v>
      </c>
      <c r="B876" s="67">
        <v>27828.256982916628</v>
      </c>
      <c r="C876" s="67">
        <v>-7272.2569829166277</v>
      </c>
    </row>
    <row r="877" spans="1:3" x14ac:dyDescent="0.3">
      <c r="A877" s="67">
        <v>845</v>
      </c>
      <c r="B877" s="67">
        <v>27828.256982916628</v>
      </c>
      <c r="C877" s="67">
        <v>-10423.256982916628</v>
      </c>
    </row>
    <row r="878" spans="1:3" x14ac:dyDescent="0.3">
      <c r="A878" s="67">
        <v>846</v>
      </c>
      <c r="B878" s="67">
        <v>27828.256982916628</v>
      </c>
      <c r="C878" s="67">
        <v>511.74301708337225</v>
      </c>
    </row>
    <row r="879" spans="1:3" x14ac:dyDescent="0.3">
      <c r="A879" s="67">
        <v>847</v>
      </c>
      <c r="B879" s="67">
        <v>21032.655295539404</v>
      </c>
      <c r="C879" s="67">
        <v>1747.3447044605964</v>
      </c>
    </row>
    <row r="880" spans="1:3" x14ac:dyDescent="0.3">
      <c r="A880" s="67">
        <v>848</v>
      </c>
      <c r="B880" s="67">
        <v>21032.655295539404</v>
      </c>
      <c r="C880" s="67">
        <v>6339.3447044605964</v>
      </c>
    </row>
    <row r="881" spans="1:3" x14ac:dyDescent="0.3">
      <c r="A881" s="67">
        <v>849</v>
      </c>
      <c r="B881" s="67">
        <v>28705.260620780486</v>
      </c>
      <c r="C881" s="67">
        <v>-3870.2606207804856</v>
      </c>
    </row>
    <row r="882" spans="1:3" x14ac:dyDescent="0.3">
      <c r="A882" s="67">
        <v>850</v>
      </c>
      <c r="B882" s="67">
        <v>26224.244511511741</v>
      </c>
      <c r="C882" s="67">
        <v>-8470.2445115117407</v>
      </c>
    </row>
    <row r="883" spans="1:3" x14ac:dyDescent="0.3">
      <c r="A883" s="67">
        <v>851</v>
      </c>
      <c r="B883" s="67">
        <v>28856.229487712706</v>
      </c>
      <c r="C883" s="67">
        <v>-932.22948771270603</v>
      </c>
    </row>
    <row r="884" spans="1:3" x14ac:dyDescent="0.3">
      <c r="A884" s="67">
        <v>852</v>
      </c>
      <c r="B884" s="67">
        <v>28856.229487712706</v>
      </c>
      <c r="C884" s="67">
        <v>3457.770512287294</v>
      </c>
    </row>
    <row r="885" spans="1:3" x14ac:dyDescent="0.3">
      <c r="A885" s="67">
        <v>853</v>
      </c>
      <c r="B885" s="67">
        <v>34047.818703685043</v>
      </c>
      <c r="C885" s="67">
        <v>1126.1812963149569</v>
      </c>
    </row>
    <row r="886" spans="1:3" x14ac:dyDescent="0.3">
      <c r="A886" s="67">
        <v>854</v>
      </c>
      <c r="B886" s="67">
        <v>21032.655295539404</v>
      </c>
      <c r="C886" s="67">
        <v>3790.3447044605964</v>
      </c>
    </row>
    <row r="887" spans="1:3" x14ac:dyDescent="0.3">
      <c r="A887" s="67">
        <v>855</v>
      </c>
      <c r="B887" s="67">
        <v>28705.260620780486</v>
      </c>
      <c r="C887" s="67">
        <v>-8394.2606207804856</v>
      </c>
    </row>
    <row r="888" spans="1:3" x14ac:dyDescent="0.3">
      <c r="A888" s="67">
        <v>856</v>
      </c>
      <c r="B888" s="67">
        <v>26224.244511511741</v>
      </c>
      <c r="C888" s="67">
        <v>-10548.244511511741</v>
      </c>
    </row>
    <row r="889" spans="1:3" x14ac:dyDescent="0.3">
      <c r="A889" s="67">
        <v>857</v>
      </c>
      <c r="B889" s="67">
        <v>21032.655295539404</v>
      </c>
      <c r="C889" s="67">
        <v>-2262.6552955394036</v>
      </c>
    </row>
    <row r="890" spans="1:3" x14ac:dyDescent="0.3">
      <c r="A890" s="67">
        <v>858</v>
      </c>
      <c r="B890" s="67">
        <v>28705.260620780486</v>
      </c>
      <c r="C890" s="67">
        <v>-9309.2606207804856</v>
      </c>
    </row>
    <row r="891" spans="1:3" x14ac:dyDescent="0.3">
      <c r="A891" s="67">
        <v>859</v>
      </c>
      <c r="B891" s="67">
        <v>26224.244511511741</v>
      </c>
      <c r="C891" s="67">
        <v>-12400.244511511741</v>
      </c>
    </row>
    <row r="892" spans="1:3" x14ac:dyDescent="0.3">
      <c r="A892" s="67">
        <v>860</v>
      </c>
      <c r="B892" s="67">
        <v>21032.655295539404</v>
      </c>
      <c r="C892" s="67">
        <v>-3534.6552955394036</v>
      </c>
    </row>
    <row r="893" spans="1:3" x14ac:dyDescent="0.3">
      <c r="A893" s="67">
        <v>861</v>
      </c>
      <c r="B893" s="67">
        <v>21032.655295539404</v>
      </c>
      <c r="C893" s="67">
        <v>-6855.6552955394036</v>
      </c>
    </row>
    <row r="894" spans="1:3" x14ac:dyDescent="0.3">
      <c r="A894" s="67">
        <v>862</v>
      </c>
      <c r="B894" s="67">
        <v>21032.655295539404</v>
      </c>
      <c r="C894" s="67">
        <v>-2285.6552955394036</v>
      </c>
    </row>
    <row r="895" spans="1:3" x14ac:dyDescent="0.3">
      <c r="A895" s="67">
        <v>863</v>
      </c>
      <c r="B895" s="67">
        <v>21032.655295539404</v>
      </c>
      <c r="C895" s="67">
        <v>7.3447044605964038</v>
      </c>
    </row>
    <row r="896" spans="1:3" x14ac:dyDescent="0.3">
      <c r="A896" s="67">
        <v>864</v>
      </c>
      <c r="B896" s="67">
        <v>21032.655295539404</v>
      </c>
      <c r="C896" s="67">
        <v>432.3447044605964</v>
      </c>
    </row>
    <row r="897" spans="1:3" x14ac:dyDescent="0.3">
      <c r="A897" s="67">
        <v>865</v>
      </c>
      <c r="B897" s="67">
        <v>28705.260620780486</v>
      </c>
      <c r="C897" s="67">
        <v>-4591.2606207804856</v>
      </c>
    </row>
    <row r="898" spans="1:3" x14ac:dyDescent="0.3">
      <c r="A898" s="67">
        <v>866</v>
      </c>
      <c r="B898" s="67">
        <v>26224.244511511741</v>
      </c>
      <c r="C898" s="67">
        <v>-7876.2445115117407</v>
      </c>
    </row>
    <row r="899" spans="1:3" x14ac:dyDescent="0.3">
      <c r="A899" s="67">
        <v>867</v>
      </c>
      <c r="B899" s="67">
        <v>31296.839622498039</v>
      </c>
      <c r="C899" s="67">
        <v>1465.1603775019612</v>
      </c>
    </row>
    <row r="900" spans="1:3" x14ac:dyDescent="0.3">
      <c r="A900" s="67">
        <v>868</v>
      </c>
      <c r="B900" s="67">
        <v>36488.428838470376</v>
      </c>
      <c r="C900" s="67">
        <v>-7737.4288384703759</v>
      </c>
    </row>
    <row r="901" spans="1:3" x14ac:dyDescent="0.3">
      <c r="A901" s="67">
        <v>869</v>
      </c>
      <c r="B901" s="67">
        <v>31296.839622498039</v>
      </c>
      <c r="C901" s="67">
        <v>6231.1603775019612</v>
      </c>
    </row>
    <row r="902" spans="1:3" x14ac:dyDescent="0.3">
      <c r="A902" s="67">
        <v>870</v>
      </c>
      <c r="B902" s="67">
        <v>31296.839622498039</v>
      </c>
      <c r="C902" s="67">
        <v>-13073.839622498039</v>
      </c>
    </row>
    <row r="903" spans="1:3" x14ac:dyDescent="0.3">
      <c r="A903" s="67">
        <v>871</v>
      </c>
      <c r="B903" s="67">
        <v>21032.655295539404</v>
      </c>
      <c r="C903" s="67">
        <v>-10276.655295539404</v>
      </c>
    </row>
    <row r="904" spans="1:3" x14ac:dyDescent="0.3">
      <c r="A904" s="67">
        <v>872</v>
      </c>
      <c r="B904" s="67">
        <v>21032.655295539404</v>
      </c>
      <c r="C904" s="67">
        <v>-6821.6552955394036</v>
      </c>
    </row>
    <row r="905" spans="1:3" x14ac:dyDescent="0.3">
      <c r="A905" s="67">
        <v>873</v>
      </c>
      <c r="B905" s="67">
        <v>26224.244511511741</v>
      </c>
      <c r="C905" s="67">
        <v>-14607.244511511741</v>
      </c>
    </row>
    <row r="906" spans="1:3" x14ac:dyDescent="0.3">
      <c r="A906" s="67">
        <v>874</v>
      </c>
      <c r="B906" s="67">
        <v>36488.428838470376</v>
      </c>
      <c r="C906" s="67">
        <v>-2647.4288384703759</v>
      </c>
    </row>
    <row r="907" spans="1:3" x14ac:dyDescent="0.3">
      <c r="A907" s="67">
        <v>875</v>
      </c>
      <c r="B907" s="67">
        <v>21032.655295539404</v>
      </c>
      <c r="C907" s="67">
        <v>-9108.6552955394036</v>
      </c>
    </row>
    <row r="908" spans="1:3" x14ac:dyDescent="0.3">
      <c r="A908" s="67">
        <v>876</v>
      </c>
      <c r="B908" s="67">
        <v>21032.655295539404</v>
      </c>
      <c r="C908" s="67">
        <v>-7770.6552955394036</v>
      </c>
    </row>
    <row r="909" spans="1:3" x14ac:dyDescent="0.3">
      <c r="A909" s="67">
        <v>877</v>
      </c>
      <c r="B909" s="67">
        <v>21032.655295539404</v>
      </c>
      <c r="C909" s="67">
        <v>-6363.6552955394036</v>
      </c>
    </row>
    <row r="910" spans="1:3" x14ac:dyDescent="0.3">
      <c r="A910" s="67">
        <v>878</v>
      </c>
      <c r="B910" s="67">
        <v>21032.655295539404</v>
      </c>
      <c r="C910" s="67">
        <v>2989.3447044605964</v>
      </c>
    </row>
    <row r="911" spans="1:3" x14ac:dyDescent="0.3">
      <c r="A911" s="67">
        <v>879</v>
      </c>
      <c r="B911" s="67">
        <v>28705.260620780486</v>
      </c>
      <c r="C911" s="67">
        <v>2393.7393792195144</v>
      </c>
    </row>
    <row r="912" spans="1:3" x14ac:dyDescent="0.3">
      <c r="A912" s="67">
        <v>880</v>
      </c>
      <c r="B912" s="67">
        <v>26224.244511511741</v>
      </c>
      <c r="C912" s="67">
        <v>1246.7554884882593</v>
      </c>
    </row>
    <row r="913" spans="1:3" x14ac:dyDescent="0.3">
      <c r="A913" s="67">
        <v>881</v>
      </c>
      <c r="B913" s="67">
        <v>28856.229487712706</v>
      </c>
      <c r="C913" s="67">
        <v>-7070.229487712706</v>
      </c>
    </row>
    <row r="914" spans="1:3" x14ac:dyDescent="0.3">
      <c r="A914" s="67">
        <v>882</v>
      </c>
      <c r="B914" s="67">
        <v>28856.229487712706</v>
      </c>
      <c r="C914" s="67">
        <v>-6733.229487712706</v>
      </c>
    </row>
    <row r="915" spans="1:3" x14ac:dyDescent="0.3">
      <c r="A915" s="67">
        <v>883</v>
      </c>
      <c r="B915" s="67">
        <v>28856.229487712706</v>
      </c>
      <c r="C915" s="67">
        <v>892.77051228729397</v>
      </c>
    </row>
    <row r="916" spans="1:3" x14ac:dyDescent="0.3">
      <c r="A916" s="67">
        <v>884</v>
      </c>
      <c r="B916" s="67">
        <v>44571.731730239342</v>
      </c>
      <c r="C916" s="67">
        <v>2201.2682697606579</v>
      </c>
    </row>
    <row r="917" spans="1:3" x14ac:dyDescent="0.3">
      <c r="A917" s="67">
        <v>885</v>
      </c>
      <c r="B917" s="67">
        <v>28705.260620780486</v>
      </c>
      <c r="C917" s="67">
        <v>2826.7393792195144</v>
      </c>
    </row>
    <row r="918" spans="1:3" x14ac:dyDescent="0.3">
      <c r="A918" s="67">
        <v>886</v>
      </c>
      <c r="B918" s="67">
        <v>26224.244511511741</v>
      </c>
      <c r="C918" s="67">
        <v>-11486.244511511741</v>
      </c>
    </row>
    <row r="919" spans="1:3" x14ac:dyDescent="0.3">
      <c r="A919" s="67">
        <v>887</v>
      </c>
      <c r="B919" s="67">
        <v>31296.839622498039</v>
      </c>
      <c r="C919" s="67">
        <v>-5818.8396224980388</v>
      </c>
    </row>
    <row r="920" spans="1:3" x14ac:dyDescent="0.3">
      <c r="A920" s="67">
        <v>888</v>
      </c>
      <c r="B920" s="67">
        <v>31296.839622498039</v>
      </c>
      <c r="C920" s="67">
        <v>-6637.8396224980388</v>
      </c>
    </row>
    <row r="921" spans="1:3" x14ac:dyDescent="0.3">
      <c r="A921" s="67">
        <v>889</v>
      </c>
      <c r="B921" s="67">
        <v>31296.839622498039</v>
      </c>
      <c r="C921" s="67">
        <v>-8377.8396224980388</v>
      </c>
    </row>
    <row r="922" spans="1:3" x14ac:dyDescent="0.3">
      <c r="A922" s="67">
        <v>890</v>
      </c>
      <c r="B922" s="67">
        <v>21032.655295539404</v>
      </c>
      <c r="C922" s="67">
        <v>-9974.6552955394036</v>
      </c>
    </row>
    <row r="923" spans="1:3" x14ac:dyDescent="0.3">
      <c r="A923" s="67">
        <v>891</v>
      </c>
      <c r="B923" s="67">
        <v>21032.655295539404</v>
      </c>
      <c r="C923" s="67">
        <v>-10617.655295539404</v>
      </c>
    </row>
    <row r="924" spans="1:3" x14ac:dyDescent="0.3">
      <c r="A924" s="67">
        <v>892</v>
      </c>
      <c r="B924" s="67">
        <v>21032.655295539404</v>
      </c>
      <c r="C924" s="67">
        <v>-7307.6552955394036</v>
      </c>
    </row>
    <row r="925" spans="1:3" x14ac:dyDescent="0.3">
      <c r="A925" s="67">
        <v>893</v>
      </c>
      <c r="B925" s="67">
        <v>21032.655295539404</v>
      </c>
      <c r="C925" s="67">
        <v>-2735.6552955394036</v>
      </c>
    </row>
    <row r="926" spans="1:3" x14ac:dyDescent="0.3">
      <c r="A926" s="67">
        <v>894</v>
      </c>
      <c r="B926" s="67">
        <v>28705.260620780486</v>
      </c>
      <c r="C926" s="67">
        <v>-1779.2606207804856</v>
      </c>
    </row>
    <row r="927" spans="1:3" x14ac:dyDescent="0.3">
      <c r="A927" s="67">
        <v>895</v>
      </c>
      <c r="B927" s="67">
        <v>26224.244511511741</v>
      </c>
      <c r="C927" s="67">
        <v>5568.7554884882593</v>
      </c>
    </row>
    <row r="928" spans="1:3" x14ac:dyDescent="0.3">
      <c r="A928" s="67">
        <v>896</v>
      </c>
      <c r="B928" s="67">
        <v>21032.655295539404</v>
      </c>
      <c r="C928" s="67">
        <v>-9094.6552955394036</v>
      </c>
    </row>
    <row r="929" spans="1:3" x14ac:dyDescent="0.3">
      <c r="A929" s="67">
        <v>897</v>
      </c>
      <c r="B929" s="67">
        <v>21032.655295539404</v>
      </c>
      <c r="C929" s="67">
        <v>-9769.6552955394036</v>
      </c>
    </row>
    <row r="930" spans="1:3" x14ac:dyDescent="0.3">
      <c r="A930" s="67">
        <v>898</v>
      </c>
      <c r="B930" s="67">
        <v>26224.244511511741</v>
      </c>
      <c r="C930" s="67">
        <v>-6974.2445115117407</v>
      </c>
    </row>
    <row r="931" spans="1:3" x14ac:dyDescent="0.3">
      <c r="A931" s="67">
        <v>899</v>
      </c>
      <c r="B931" s="67">
        <v>21032.655295539404</v>
      </c>
      <c r="C931" s="67">
        <v>5636.3447044605964</v>
      </c>
    </row>
    <row r="932" spans="1:3" x14ac:dyDescent="0.3">
      <c r="A932" s="67">
        <v>900</v>
      </c>
      <c r="B932" s="67">
        <v>28705.260620780486</v>
      </c>
      <c r="C932" s="67">
        <v>4156.7393792195144</v>
      </c>
    </row>
    <row r="933" spans="1:3" x14ac:dyDescent="0.3">
      <c r="A933" s="67">
        <v>901</v>
      </c>
      <c r="B933" s="67">
        <v>26224.244511511741</v>
      </c>
      <c r="C933" s="67">
        <v>3327.7554884882593</v>
      </c>
    </row>
    <row r="934" spans="1:3" x14ac:dyDescent="0.3">
      <c r="A934" s="67">
        <v>902</v>
      </c>
      <c r="B934" s="67">
        <v>31296.839622498039</v>
      </c>
      <c r="C934" s="67">
        <v>-14804.839622498039</v>
      </c>
    </row>
    <row r="935" spans="1:3" x14ac:dyDescent="0.3">
      <c r="A935" s="67">
        <v>903</v>
      </c>
      <c r="B935" s="67">
        <v>31296.839622498039</v>
      </c>
      <c r="C935" s="67">
        <v>-7241.8396224980388</v>
      </c>
    </row>
    <row r="936" spans="1:3" x14ac:dyDescent="0.3">
      <c r="A936" s="67">
        <v>904</v>
      </c>
      <c r="B936" s="67">
        <v>28856.229487712706</v>
      </c>
      <c r="C936" s="67">
        <v>-12464.229487712706</v>
      </c>
    </row>
    <row r="937" spans="1:3" x14ac:dyDescent="0.3">
      <c r="A937" s="67">
        <v>905</v>
      </c>
      <c r="B937" s="67">
        <v>28856.229487712706</v>
      </c>
      <c r="C937" s="67">
        <v>-3685.229487712706</v>
      </c>
    </row>
    <row r="938" spans="1:3" x14ac:dyDescent="0.3">
      <c r="A938" s="67">
        <v>906</v>
      </c>
      <c r="B938" s="67">
        <v>34047.818703685043</v>
      </c>
      <c r="C938" s="67">
        <v>-6241.8187036850431</v>
      </c>
    </row>
    <row r="939" spans="1:3" x14ac:dyDescent="0.3">
      <c r="A939" s="67">
        <v>907</v>
      </c>
      <c r="B939" s="67">
        <v>21032.655295539404</v>
      </c>
      <c r="C939" s="67">
        <v>7921.3447044605964</v>
      </c>
    </row>
    <row r="940" spans="1:3" x14ac:dyDescent="0.3">
      <c r="A940" s="67">
        <v>908</v>
      </c>
      <c r="B940" s="67">
        <v>33896.849836752823</v>
      </c>
      <c r="C940" s="67">
        <v>-7182.8498367528227</v>
      </c>
    </row>
    <row r="941" spans="1:3" x14ac:dyDescent="0.3">
      <c r="A941" s="67">
        <v>909</v>
      </c>
      <c r="B941" s="67">
        <v>26224.244511511741</v>
      </c>
      <c r="C941" s="67">
        <v>7694.7554884882593</v>
      </c>
    </row>
    <row r="942" spans="1:3" x14ac:dyDescent="0.3">
      <c r="A942" s="67">
        <v>910</v>
      </c>
      <c r="B942" s="67">
        <v>27828.256982916628</v>
      </c>
      <c r="C942" s="67">
        <v>12630.743017083372</v>
      </c>
    </row>
    <row r="943" spans="1:3" x14ac:dyDescent="0.3">
      <c r="A943" s="67">
        <v>911</v>
      </c>
      <c r="B943" s="67">
        <v>40692.451524130047</v>
      </c>
      <c r="C943" s="67">
        <v>5918.5484758699531</v>
      </c>
    </row>
    <row r="944" spans="1:3" x14ac:dyDescent="0.3">
      <c r="A944" s="67">
        <v>912</v>
      </c>
      <c r="B944" s="67">
        <v>33019.846198888961</v>
      </c>
      <c r="C944" s="67">
        <v>12247.153801111039</v>
      </c>
    </row>
    <row r="945" spans="1:3" x14ac:dyDescent="0.3">
      <c r="A945" s="67">
        <v>913</v>
      </c>
      <c r="B945" s="67">
        <v>27828.256982916628</v>
      </c>
      <c r="C945" s="67">
        <v>-12210.256982916628</v>
      </c>
    </row>
    <row r="946" spans="1:3" x14ac:dyDescent="0.3">
      <c r="A946" s="67">
        <v>914</v>
      </c>
      <c r="B946" s="67">
        <v>27828.256982916628</v>
      </c>
      <c r="C946" s="67">
        <v>-4590.2569829166277</v>
      </c>
    </row>
    <row r="947" spans="1:3" x14ac:dyDescent="0.3">
      <c r="A947" s="67">
        <v>915</v>
      </c>
      <c r="B947" s="67">
        <v>27828.256982916628</v>
      </c>
      <c r="C947" s="67">
        <v>2166.7430170833723</v>
      </c>
    </row>
    <row r="948" spans="1:3" x14ac:dyDescent="0.3">
      <c r="A948" s="67">
        <v>916</v>
      </c>
      <c r="B948" s="67">
        <v>30733.056472361543</v>
      </c>
      <c r="C948" s="67">
        <v>15157.943527638457</v>
      </c>
    </row>
    <row r="949" spans="1:3" x14ac:dyDescent="0.3">
      <c r="A949" s="67">
        <v>917</v>
      </c>
      <c r="B949" s="67">
        <v>38405.661797602625</v>
      </c>
      <c r="C949" s="67">
        <v>7892.3382023973754</v>
      </c>
    </row>
    <row r="950" spans="1:3" x14ac:dyDescent="0.3">
      <c r="A950" s="67">
        <v>918</v>
      </c>
      <c r="B950" s="67">
        <v>35924.645688333876</v>
      </c>
      <c r="C950" s="67">
        <v>5869.354311666124</v>
      </c>
    </row>
    <row r="951" spans="1:3" x14ac:dyDescent="0.3">
      <c r="A951" s="67">
        <v>919</v>
      </c>
      <c r="B951" s="67">
        <v>22887.085533289624</v>
      </c>
      <c r="C951" s="67">
        <v>1408.9144667103756</v>
      </c>
    </row>
    <row r="952" spans="1:3" x14ac:dyDescent="0.3">
      <c r="A952" s="67">
        <v>920</v>
      </c>
      <c r="B952" s="67">
        <v>22887.085533289624</v>
      </c>
      <c r="C952" s="67">
        <v>-4832.0855332896244</v>
      </c>
    </row>
    <row r="953" spans="1:3" x14ac:dyDescent="0.3">
      <c r="A953" s="67">
        <v>921</v>
      </c>
      <c r="B953" s="67">
        <v>22887.085533289624</v>
      </c>
      <c r="C953" s="67">
        <v>-5211.0855332896244</v>
      </c>
    </row>
    <row r="954" spans="1:3" x14ac:dyDescent="0.3">
      <c r="A954" s="67">
        <v>922</v>
      </c>
      <c r="B954" s="67">
        <v>22887.085533289624</v>
      </c>
      <c r="C954" s="67">
        <v>1891.9144667103756</v>
      </c>
    </row>
    <row r="955" spans="1:3" x14ac:dyDescent="0.3">
      <c r="A955" s="67">
        <v>923</v>
      </c>
      <c r="B955" s="67">
        <v>35751.28007450304</v>
      </c>
      <c r="C955" s="67">
        <v>-416.28007450303994</v>
      </c>
    </row>
    <row r="956" spans="1:3" x14ac:dyDescent="0.3">
      <c r="A956" s="67">
        <v>924</v>
      </c>
      <c r="B956" s="67">
        <v>26224.244511511741</v>
      </c>
      <c r="C956" s="67">
        <v>-9535.2445115117407</v>
      </c>
    </row>
    <row r="957" spans="1:3" x14ac:dyDescent="0.3">
      <c r="A957" s="67">
        <v>925</v>
      </c>
      <c r="B957" s="67">
        <v>21032.655295539404</v>
      </c>
      <c r="C957" s="67">
        <v>14533.344704460596</v>
      </c>
    </row>
    <row r="958" spans="1:3" x14ac:dyDescent="0.3">
      <c r="A958" s="67">
        <v>926</v>
      </c>
      <c r="B958" s="67">
        <v>33896.849836752823</v>
      </c>
      <c r="C958" s="67">
        <v>9318.1501632471773</v>
      </c>
    </row>
    <row r="959" spans="1:3" x14ac:dyDescent="0.3">
      <c r="A959" s="67">
        <v>927</v>
      </c>
      <c r="B959" s="67">
        <v>26224.244511511741</v>
      </c>
      <c r="C959" s="67">
        <v>4214.7554884882593</v>
      </c>
    </row>
    <row r="960" spans="1:3" x14ac:dyDescent="0.3">
      <c r="A960" s="67">
        <v>928</v>
      </c>
      <c r="B960" s="67">
        <v>21032.655295539404</v>
      </c>
      <c r="C960" s="67">
        <v>-3440.6552955394036</v>
      </c>
    </row>
    <row r="961" spans="1:3" x14ac:dyDescent="0.3">
      <c r="A961" s="67">
        <v>929</v>
      </c>
      <c r="B961" s="67">
        <v>21032.655295539404</v>
      </c>
      <c r="C961" s="67">
        <v>-1450.6552955394036</v>
      </c>
    </row>
    <row r="962" spans="1:3" x14ac:dyDescent="0.3">
      <c r="A962" s="67">
        <v>930</v>
      </c>
      <c r="B962" s="67">
        <v>26224.244511511741</v>
      </c>
      <c r="C962" s="67">
        <v>-4923.2445115117407</v>
      </c>
    </row>
    <row r="963" spans="1:3" x14ac:dyDescent="0.3">
      <c r="A963" s="67">
        <v>931</v>
      </c>
      <c r="B963" s="67">
        <v>21032.655295539404</v>
      </c>
      <c r="C963" s="67">
        <v>8245.3447044605964</v>
      </c>
    </row>
    <row r="964" spans="1:3" x14ac:dyDescent="0.3">
      <c r="A964" s="67">
        <v>932</v>
      </c>
      <c r="B964" s="67">
        <v>28705.260620780486</v>
      </c>
      <c r="C964" s="67">
        <v>-7562.2606207804856</v>
      </c>
    </row>
    <row r="965" spans="1:3" x14ac:dyDescent="0.3">
      <c r="A965" s="67">
        <v>933</v>
      </c>
      <c r="B965" s="67">
        <v>26224.244511511741</v>
      </c>
      <c r="C965" s="67">
        <v>-6526.2445115117407</v>
      </c>
    </row>
    <row r="966" spans="1:3" x14ac:dyDescent="0.3">
      <c r="A966" s="67">
        <v>934</v>
      </c>
      <c r="B966" s="67">
        <v>21032.655295539404</v>
      </c>
      <c r="C966" s="67">
        <v>151.3447044605964</v>
      </c>
    </row>
    <row r="967" spans="1:3" x14ac:dyDescent="0.3">
      <c r="A967" s="67">
        <v>935</v>
      </c>
      <c r="B967" s="67">
        <v>21032.655295539404</v>
      </c>
      <c r="C967" s="67">
        <v>-5599.6552955394036</v>
      </c>
    </row>
    <row r="968" spans="1:3" x14ac:dyDescent="0.3">
      <c r="A968" s="67">
        <v>936</v>
      </c>
      <c r="B968" s="67">
        <v>21032.655295539404</v>
      </c>
      <c r="C968" s="67">
        <v>-3720.6552955394036</v>
      </c>
    </row>
    <row r="969" spans="1:3" x14ac:dyDescent="0.3">
      <c r="A969" s="67">
        <v>937</v>
      </c>
      <c r="B969" s="67">
        <v>21032.655295539404</v>
      </c>
      <c r="C969" s="67">
        <v>193.3447044605964</v>
      </c>
    </row>
    <row r="970" spans="1:3" x14ac:dyDescent="0.3">
      <c r="A970" s="67">
        <v>938</v>
      </c>
      <c r="B970" s="67">
        <v>21032.655295539404</v>
      </c>
      <c r="C970" s="67">
        <v>-3755.6552955394036</v>
      </c>
    </row>
    <row r="971" spans="1:3" x14ac:dyDescent="0.3">
      <c r="A971" s="67">
        <v>939</v>
      </c>
      <c r="B971" s="67">
        <v>28705.260620780486</v>
      </c>
      <c r="C971" s="67">
        <v>11750.739379219514</v>
      </c>
    </row>
    <row r="972" spans="1:3" x14ac:dyDescent="0.3">
      <c r="A972" s="67">
        <v>940</v>
      </c>
      <c r="B972" s="67">
        <v>26224.244511511741</v>
      </c>
      <c r="C972" s="67">
        <v>-5289.2445115117407</v>
      </c>
    </row>
    <row r="973" spans="1:3" x14ac:dyDescent="0.3">
      <c r="A973" s="67">
        <v>941</v>
      </c>
      <c r="B973" s="67">
        <v>28856.229487712706</v>
      </c>
      <c r="C973" s="67">
        <v>-2652.229487712706</v>
      </c>
    </row>
    <row r="974" spans="1:3" x14ac:dyDescent="0.3">
      <c r="A974" s="67">
        <v>942</v>
      </c>
      <c r="B974" s="67">
        <v>28856.229487712706</v>
      </c>
      <c r="C974" s="67">
        <v>-6587.229487712706</v>
      </c>
    </row>
    <row r="975" spans="1:3" x14ac:dyDescent="0.3">
      <c r="A975" s="67">
        <v>943</v>
      </c>
      <c r="B975" s="67">
        <v>28856.229487712706</v>
      </c>
      <c r="C975" s="67">
        <v>-3373.229487712706</v>
      </c>
    </row>
    <row r="976" spans="1:3" x14ac:dyDescent="0.3">
      <c r="A976" s="67">
        <v>944</v>
      </c>
      <c r="B976" s="67">
        <v>21032.655295539404</v>
      </c>
      <c r="C976" s="67">
        <v>4721.3447044605964</v>
      </c>
    </row>
    <row r="977" spans="1:3" x14ac:dyDescent="0.3">
      <c r="A977" s="67">
        <v>945</v>
      </c>
      <c r="B977" s="67">
        <v>28705.260620780486</v>
      </c>
      <c r="C977" s="67">
        <v>-3623.2606207804856</v>
      </c>
    </row>
    <row r="978" spans="1:3" x14ac:dyDescent="0.3">
      <c r="A978" s="67">
        <v>946</v>
      </c>
      <c r="B978" s="67">
        <v>21032.655295539404</v>
      </c>
      <c r="C978" s="67">
        <v>-10077.655295539404</v>
      </c>
    </row>
    <row r="979" spans="1:3" x14ac:dyDescent="0.3">
      <c r="A979" s="67">
        <v>947</v>
      </c>
      <c r="B979" s="67">
        <v>21032.655295539404</v>
      </c>
      <c r="C979" s="67">
        <v>-8191.6552955394036</v>
      </c>
    </row>
    <row r="980" spans="1:3" x14ac:dyDescent="0.3">
      <c r="A980" s="67">
        <v>948</v>
      </c>
      <c r="B980" s="67">
        <v>21032.655295539404</v>
      </c>
      <c r="C980" s="67">
        <v>-7934.6552955394036</v>
      </c>
    </row>
    <row r="981" spans="1:3" x14ac:dyDescent="0.3">
      <c r="A981" s="67">
        <v>949</v>
      </c>
      <c r="B981" s="67">
        <v>26224.244511511741</v>
      </c>
      <c r="C981" s="67">
        <v>-16083.244511511741</v>
      </c>
    </row>
    <row r="982" spans="1:3" x14ac:dyDescent="0.3">
      <c r="A982" s="67">
        <v>950</v>
      </c>
      <c r="B982" s="67">
        <v>31296.839622498039</v>
      </c>
      <c r="C982" s="67">
        <v>15001.160377501961</v>
      </c>
    </row>
    <row r="983" spans="1:3" x14ac:dyDescent="0.3">
      <c r="A983" s="67">
        <v>951</v>
      </c>
      <c r="B983" s="67">
        <v>31296.839622498039</v>
      </c>
      <c r="C983" s="67">
        <v>9564.1603775019612</v>
      </c>
    </row>
    <row r="984" spans="1:3" x14ac:dyDescent="0.3">
      <c r="A984" s="67">
        <v>952</v>
      </c>
      <c r="B984" s="67">
        <v>38969.444947739124</v>
      </c>
      <c r="C984" s="67">
        <v>7097.5550522608755</v>
      </c>
    </row>
    <row r="985" spans="1:3" x14ac:dyDescent="0.3">
      <c r="A985" s="67">
        <v>953</v>
      </c>
      <c r="B985" s="67">
        <v>36488.428838470376</v>
      </c>
      <c r="C985" s="67">
        <v>3857.5711615296241</v>
      </c>
    </row>
    <row r="986" spans="1:3" x14ac:dyDescent="0.3">
      <c r="A986" s="67">
        <v>954</v>
      </c>
      <c r="B986" s="67">
        <v>21032.655295539404</v>
      </c>
      <c r="C986" s="67">
        <v>2795.3447044605964</v>
      </c>
    </row>
    <row r="987" spans="1:3" x14ac:dyDescent="0.3">
      <c r="A987" s="67">
        <v>955</v>
      </c>
      <c r="B987" s="67">
        <v>21032.655295539404</v>
      </c>
      <c r="C987" s="67">
        <v>5043.3447044605964</v>
      </c>
    </row>
    <row r="988" spans="1:3" x14ac:dyDescent="0.3">
      <c r="A988" s="67">
        <v>956</v>
      </c>
      <c r="B988" s="67">
        <v>26224.244511511741</v>
      </c>
      <c r="C988" s="67">
        <v>-1094.2445115117407</v>
      </c>
    </row>
    <row r="989" spans="1:3" x14ac:dyDescent="0.3">
      <c r="A989" s="67">
        <v>957</v>
      </c>
      <c r="B989" s="67">
        <v>26224.244511511741</v>
      </c>
      <c r="C989" s="67">
        <v>4790.7554884882593</v>
      </c>
    </row>
    <row r="990" spans="1:3" x14ac:dyDescent="0.3">
      <c r="A990" s="67">
        <v>958</v>
      </c>
      <c r="B990" s="67">
        <v>21032.655295539404</v>
      </c>
      <c r="C990" s="67">
        <v>9172.3447044605964</v>
      </c>
    </row>
    <row r="991" spans="1:3" x14ac:dyDescent="0.3">
      <c r="A991" s="67">
        <v>959</v>
      </c>
      <c r="B991" s="67">
        <v>21032.655295539404</v>
      </c>
      <c r="C991" s="67">
        <v>5480.3447044605964</v>
      </c>
    </row>
    <row r="992" spans="1:3" x14ac:dyDescent="0.3">
      <c r="A992" s="67">
        <v>960</v>
      </c>
      <c r="B992" s="67">
        <v>28856.229487712706</v>
      </c>
      <c r="C992" s="67">
        <v>4661.770512287294</v>
      </c>
    </row>
    <row r="993" spans="1:3" x14ac:dyDescent="0.3">
      <c r="A993" s="67">
        <v>961</v>
      </c>
      <c r="B993" s="67">
        <v>36528.834812953792</v>
      </c>
      <c r="C993" s="67">
        <v>9782.1651870462083</v>
      </c>
    </row>
    <row r="994" spans="1:3" x14ac:dyDescent="0.3">
      <c r="A994" s="67">
        <v>962</v>
      </c>
      <c r="B994" s="67">
        <v>34047.818703685043</v>
      </c>
      <c r="C994" s="67">
        <v>7209.1812963149569</v>
      </c>
    </row>
    <row r="995" spans="1:3" x14ac:dyDescent="0.3">
      <c r="A995" s="67">
        <v>963</v>
      </c>
      <c r="B995" s="67">
        <v>44571.731730239342</v>
      </c>
      <c r="C995" s="67">
        <v>2081.2682697606579</v>
      </c>
    </row>
    <row r="996" spans="1:3" x14ac:dyDescent="0.3">
      <c r="A996" s="67">
        <v>964</v>
      </c>
      <c r="B996" s="67">
        <v>28705.260620780486</v>
      </c>
      <c r="C996" s="67">
        <v>11998.739379219514</v>
      </c>
    </row>
    <row r="997" spans="1:3" x14ac:dyDescent="0.3">
      <c r="A997" s="67">
        <v>965</v>
      </c>
      <c r="B997" s="67">
        <v>26224.244511511741</v>
      </c>
      <c r="C997" s="67">
        <v>8206.7554884882593</v>
      </c>
    </row>
    <row r="998" spans="1:3" x14ac:dyDescent="0.3">
      <c r="A998" s="67">
        <v>966</v>
      </c>
      <c r="B998" s="67">
        <v>21032.655295539404</v>
      </c>
      <c r="C998" s="67">
        <v>-6362.6552955394036</v>
      </c>
    </row>
    <row r="999" spans="1:3" x14ac:dyDescent="0.3">
      <c r="A999" s="67">
        <v>967</v>
      </c>
      <c r="B999" s="67">
        <v>21032.655295539404</v>
      </c>
      <c r="C999" s="67">
        <v>-7441.6552955394036</v>
      </c>
    </row>
    <row r="1000" spans="1:3" x14ac:dyDescent="0.3">
      <c r="A1000" s="67">
        <v>968</v>
      </c>
      <c r="B1000" s="67">
        <v>21032.655295539404</v>
      </c>
      <c r="C1000" s="67">
        <v>-7046.6552955394036</v>
      </c>
    </row>
    <row r="1001" spans="1:3" x14ac:dyDescent="0.3">
      <c r="A1001" s="67">
        <v>969</v>
      </c>
      <c r="B1001" s="67">
        <v>38838.02128637983</v>
      </c>
      <c r="C1001" s="67">
        <v>-12027.02128637983</v>
      </c>
    </row>
    <row r="1002" spans="1:3" x14ac:dyDescent="0.3">
      <c r="A1002" s="67">
        <v>970</v>
      </c>
      <c r="B1002" s="67">
        <v>33646.432070407493</v>
      </c>
      <c r="C1002" s="67">
        <v>11601.567929592507</v>
      </c>
    </row>
    <row r="1003" spans="1:3" x14ac:dyDescent="0.3">
      <c r="A1003" s="67">
        <v>971</v>
      </c>
      <c r="B1003" s="67">
        <v>31165.415961138744</v>
      </c>
      <c r="C1003" s="67">
        <v>10099.584038861256</v>
      </c>
    </row>
    <row r="1004" spans="1:3" x14ac:dyDescent="0.3">
      <c r="A1004" s="67">
        <v>972</v>
      </c>
      <c r="B1004" s="67">
        <v>21032.655295539404</v>
      </c>
      <c r="C1004" s="67">
        <v>-9864.6552955394036</v>
      </c>
    </row>
    <row r="1005" spans="1:3" x14ac:dyDescent="0.3">
      <c r="A1005" s="67">
        <v>973</v>
      </c>
      <c r="B1005" s="67">
        <v>21032.655295539404</v>
      </c>
      <c r="C1005" s="67">
        <v>-7760.6552955394036</v>
      </c>
    </row>
    <row r="1006" spans="1:3" x14ac:dyDescent="0.3">
      <c r="A1006" s="67">
        <v>974</v>
      </c>
      <c r="B1006" s="67">
        <v>26224.244511511741</v>
      </c>
      <c r="C1006" s="67">
        <v>-11243.244511511741</v>
      </c>
    </row>
    <row r="1007" spans="1:3" x14ac:dyDescent="0.3">
      <c r="A1007" s="67">
        <v>975</v>
      </c>
      <c r="B1007" s="67">
        <v>21032.655295539404</v>
      </c>
      <c r="C1007" s="67">
        <v>-8111.6552955394036</v>
      </c>
    </row>
    <row r="1008" spans="1:3" x14ac:dyDescent="0.3">
      <c r="A1008" s="67">
        <v>976</v>
      </c>
      <c r="B1008" s="67">
        <v>21032.655295539404</v>
      </c>
      <c r="C1008" s="67">
        <v>-8688.6552955394036</v>
      </c>
    </row>
    <row r="1009" spans="1:3" x14ac:dyDescent="0.3">
      <c r="A1009" s="67">
        <v>977</v>
      </c>
      <c r="B1009" s="67">
        <v>21032.655295539404</v>
      </c>
      <c r="C1009" s="67">
        <v>2249.3447044605964</v>
      </c>
    </row>
    <row r="1010" spans="1:3" x14ac:dyDescent="0.3">
      <c r="A1010" s="67">
        <v>978</v>
      </c>
      <c r="B1010" s="67">
        <v>25973.826745166407</v>
      </c>
      <c r="C1010" s="67">
        <v>-6877.8267451664069</v>
      </c>
    </row>
    <row r="1011" spans="1:3" x14ac:dyDescent="0.3">
      <c r="A1011" s="67">
        <v>979</v>
      </c>
      <c r="B1011" s="67">
        <v>31165.415961138744</v>
      </c>
      <c r="C1011" s="67">
        <v>1252.584038861256</v>
      </c>
    </row>
    <row r="1012" spans="1:3" x14ac:dyDescent="0.3">
      <c r="A1012" s="67">
        <v>980</v>
      </c>
      <c r="B1012" s="67">
        <v>21032.655295539404</v>
      </c>
      <c r="C1012" s="67">
        <v>17028.344704460596</v>
      </c>
    </row>
    <row r="1013" spans="1:3" x14ac:dyDescent="0.3">
      <c r="A1013" s="67">
        <v>981</v>
      </c>
      <c r="B1013" s="67">
        <v>33896.849836752823</v>
      </c>
      <c r="C1013" s="67">
        <v>788.15016324717726</v>
      </c>
    </row>
    <row r="1014" spans="1:3" x14ac:dyDescent="0.3">
      <c r="A1014" s="67">
        <v>982</v>
      </c>
      <c r="B1014" s="67">
        <v>26224.244511511741</v>
      </c>
      <c r="C1014" s="67">
        <v>11479.755488488259</v>
      </c>
    </row>
    <row r="1015" spans="1:3" x14ac:dyDescent="0.3">
      <c r="A1015" s="67">
        <v>983</v>
      </c>
      <c r="B1015" s="67">
        <v>31296.839622498039</v>
      </c>
      <c r="C1015" s="67">
        <v>-7163.8396224980388</v>
      </c>
    </row>
    <row r="1016" spans="1:3" x14ac:dyDescent="0.3">
      <c r="A1016" s="67">
        <v>984</v>
      </c>
      <c r="B1016" s="67">
        <v>31296.839622498039</v>
      </c>
      <c r="C1016" s="67">
        <v>-2256.8396224980388</v>
      </c>
    </row>
    <row r="1017" spans="1:3" x14ac:dyDescent="0.3">
      <c r="A1017" s="67">
        <v>985</v>
      </c>
      <c r="B1017" s="67">
        <v>31296.839622498039</v>
      </c>
      <c r="C1017" s="67">
        <v>-4571.8396224980388</v>
      </c>
    </row>
    <row r="1018" spans="1:3" x14ac:dyDescent="0.3">
      <c r="A1018" s="67">
        <v>986</v>
      </c>
      <c r="B1018" s="67">
        <v>28878.626234611322</v>
      </c>
      <c r="C1018" s="67">
        <v>10250.373765388678</v>
      </c>
    </row>
    <row r="1019" spans="1:3" x14ac:dyDescent="0.3">
      <c r="A1019" s="67">
        <v>987</v>
      </c>
      <c r="B1019" s="67">
        <v>28878.626234611322</v>
      </c>
      <c r="C1019" s="67">
        <v>1776.3737653886783</v>
      </c>
    </row>
    <row r="1020" spans="1:3" x14ac:dyDescent="0.3">
      <c r="A1020" s="67">
        <v>988</v>
      </c>
      <c r="B1020" s="67">
        <v>21032.655295539404</v>
      </c>
      <c r="C1020" s="67">
        <v>25216.344704460596</v>
      </c>
    </row>
    <row r="1021" spans="1:3" x14ac:dyDescent="0.3">
      <c r="A1021" s="67">
        <v>989</v>
      </c>
      <c r="B1021" s="67">
        <v>35751.28007450304</v>
      </c>
      <c r="C1021" s="67">
        <v>3193.7199254969601</v>
      </c>
    </row>
    <row r="1022" spans="1:3" x14ac:dyDescent="0.3">
      <c r="A1022" s="67">
        <v>990</v>
      </c>
      <c r="B1022" s="67">
        <v>28078.674749261962</v>
      </c>
      <c r="C1022" s="67">
        <v>11103.325250738038</v>
      </c>
    </row>
    <row r="1023" spans="1:3" x14ac:dyDescent="0.3">
      <c r="A1023" s="67">
        <v>991</v>
      </c>
      <c r="B1023" s="67">
        <v>22887.085533289624</v>
      </c>
      <c r="C1023" s="67">
        <v>-7373.0855332896244</v>
      </c>
    </row>
    <row r="1024" spans="1:3" x14ac:dyDescent="0.3">
      <c r="A1024" s="67">
        <v>992</v>
      </c>
      <c r="B1024" s="67">
        <v>22887.085533289624</v>
      </c>
      <c r="C1024" s="67">
        <v>-53.085533289624436</v>
      </c>
    </row>
    <row r="1025" spans="1:3" x14ac:dyDescent="0.3">
      <c r="A1025" s="67">
        <v>993</v>
      </c>
      <c r="B1025" s="67">
        <v>28078.674749261962</v>
      </c>
      <c r="C1025" s="67">
        <v>-2114.6747492619616</v>
      </c>
    </row>
    <row r="1026" spans="1:3" x14ac:dyDescent="0.3">
      <c r="A1026" s="67">
        <v>994</v>
      </c>
      <c r="B1026" s="67">
        <v>30710.659725462927</v>
      </c>
      <c r="C1026" s="67">
        <v>-10612.659725462927</v>
      </c>
    </row>
    <row r="1027" spans="1:3" x14ac:dyDescent="0.3">
      <c r="A1027" s="67">
        <v>995</v>
      </c>
      <c r="B1027" s="67">
        <v>30710.659725462927</v>
      </c>
      <c r="C1027" s="67">
        <v>8447.3402745370731</v>
      </c>
    </row>
    <row r="1028" spans="1:3" x14ac:dyDescent="0.3">
      <c r="A1028" s="67">
        <v>996</v>
      </c>
      <c r="B1028" s="67">
        <v>43574.854266676346</v>
      </c>
      <c r="C1028" s="67">
        <v>-1152.854266676346</v>
      </c>
    </row>
    <row r="1029" spans="1:3" x14ac:dyDescent="0.3">
      <c r="A1029" s="67">
        <v>997</v>
      </c>
      <c r="B1029" s="67">
        <v>35902.24894143526</v>
      </c>
      <c r="C1029" s="67">
        <v>5408.7510585647397</v>
      </c>
    </row>
    <row r="1030" spans="1:3" x14ac:dyDescent="0.3">
      <c r="A1030" s="67">
        <v>998</v>
      </c>
      <c r="B1030" s="67">
        <v>22887.085533289624</v>
      </c>
      <c r="C1030" s="67">
        <v>-4343.0855332896244</v>
      </c>
    </row>
    <row r="1031" spans="1:3" x14ac:dyDescent="0.3">
      <c r="A1031" s="67">
        <v>999</v>
      </c>
      <c r="B1031" s="67">
        <v>22887.085533289624</v>
      </c>
      <c r="C1031" s="67">
        <v>-1963.0855332896244</v>
      </c>
    </row>
    <row r="1032" spans="1:3" x14ac:dyDescent="0.3">
      <c r="A1032" s="67">
        <v>1000</v>
      </c>
      <c r="B1032" s="67">
        <v>22887.085533289624</v>
      </c>
      <c r="C1032" s="67">
        <v>-4805.0855332896244</v>
      </c>
    </row>
    <row r="1033" spans="1:3" x14ac:dyDescent="0.3">
      <c r="A1033" s="67">
        <v>1001</v>
      </c>
      <c r="B1033" s="67">
        <v>22887.085533289624</v>
      </c>
      <c r="C1033" s="67">
        <v>10148.914466710376</v>
      </c>
    </row>
    <row r="1034" spans="1:3" x14ac:dyDescent="0.3">
      <c r="A1034" s="67">
        <v>1002</v>
      </c>
      <c r="B1034" s="67">
        <v>33151.269860248256</v>
      </c>
      <c r="C1034" s="67">
        <v>6889.730139751744</v>
      </c>
    </row>
    <row r="1035" spans="1:3" x14ac:dyDescent="0.3">
      <c r="A1035" s="67">
        <v>1003</v>
      </c>
      <c r="B1035" s="67">
        <v>40823.875185489342</v>
      </c>
      <c r="C1035" s="67">
        <v>5783.1248145106583</v>
      </c>
    </row>
    <row r="1036" spans="1:3" x14ac:dyDescent="0.3">
      <c r="A1036" s="67">
        <v>1004</v>
      </c>
      <c r="B1036" s="67">
        <v>33151.269860248256</v>
      </c>
      <c r="C1036" s="67">
        <v>7726.730139751744</v>
      </c>
    </row>
    <row r="1037" spans="1:3" x14ac:dyDescent="0.3">
      <c r="A1037" s="67">
        <v>1005</v>
      </c>
      <c r="B1037" s="67">
        <v>21032.655295539404</v>
      </c>
      <c r="C1037" s="67">
        <v>3586.3447044605964</v>
      </c>
    </row>
    <row r="1038" spans="1:3" x14ac:dyDescent="0.3">
      <c r="A1038" s="67">
        <v>1006</v>
      </c>
      <c r="B1038" s="67">
        <v>21032.655295539404</v>
      </c>
      <c r="C1038" s="67">
        <v>8127.3447044605964</v>
      </c>
    </row>
    <row r="1039" spans="1:3" x14ac:dyDescent="0.3">
      <c r="A1039" s="67">
        <v>1007</v>
      </c>
      <c r="B1039" s="67">
        <v>21032.655295539404</v>
      </c>
      <c r="C1039" s="67">
        <v>-1688.6552955394036</v>
      </c>
    </row>
    <row r="1040" spans="1:3" x14ac:dyDescent="0.3">
      <c r="A1040" s="67">
        <v>1008</v>
      </c>
      <c r="B1040" s="67">
        <v>21032.655295539404</v>
      </c>
      <c r="C1040" s="67">
        <v>824.3447044605964</v>
      </c>
    </row>
    <row r="1041" spans="1:3" x14ac:dyDescent="0.3">
      <c r="A1041" s="67">
        <v>1009</v>
      </c>
      <c r="B1041" s="67">
        <v>21032.655295539404</v>
      </c>
      <c r="C1041" s="67">
        <v>21627.344704460596</v>
      </c>
    </row>
    <row r="1042" spans="1:3" x14ac:dyDescent="0.3">
      <c r="A1042" s="67">
        <v>1010</v>
      </c>
      <c r="B1042" s="67">
        <v>33896.849836752823</v>
      </c>
      <c r="C1042" s="67">
        <v>12253.150163247177</v>
      </c>
    </row>
    <row r="1043" spans="1:3" x14ac:dyDescent="0.3">
      <c r="A1043" s="67">
        <v>1011</v>
      </c>
      <c r="B1043" s="67">
        <v>26224.244511511741</v>
      </c>
      <c r="C1043" s="67">
        <v>8523.7554884882593</v>
      </c>
    </row>
    <row r="1044" spans="1:3" x14ac:dyDescent="0.3">
      <c r="A1044" s="67">
        <v>1012</v>
      </c>
      <c r="B1044" s="67">
        <v>28856.229487712706</v>
      </c>
      <c r="C1044" s="67">
        <v>10206.770512287294</v>
      </c>
    </row>
    <row r="1045" spans="1:3" x14ac:dyDescent="0.3">
      <c r="A1045" s="67">
        <v>1013</v>
      </c>
      <c r="B1045" s="67">
        <v>36528.834812953792</v>
      </c>
      <c r="C1045" s="67">
        <v>8236.1651870462083</v>
      </c>
    </row>
    <row r="1046" spans="1:3" x14ac:dyDescent="0.3">
      <c r="A1046" s="67">
        <v>1014</v>
      </c>
      <c r="B1046" s="67">
        <v>34047.818703685043</v>
      </c>
      <c r="C1046" s="67">
        <v>-1156.8187036850431</v>
      </c>
    </row>
    <row r="1047" spans="1:3" x14ac:dyDescent="0.3">
      <c r="A1047" s="67">
        <v>1015</v>
      </c>
      <c r="B1047" s="67">
        <v>21032.655295539404</v>
      </c>
      <c r="C1047" s="67">
        <v>3871.3447044605964</v>
      </c>
    </row>
    <row r="1048" spans="1:3" x14ac:dyDescent="0.3">
      <c r="A1048" s="67">
        <v>1016</v>
      </c>
      <c r="B1048" s="67">
        <v>21032.655295539404</v>
      </c>
      <c r="C1048" s="67">
        <v>4232.3447044605964</v>
      </c>
    </row>
    <row r="1049" spans="1:3" x14ac:dyDescent="0.3">
      <c r="A1049" s="67">
        <v>1017</v>
      </c>
      <c r="B1049" s="67">
        <v>21032.655295539404</v>
      </c>
      <c r="C1049" s="67">
        <v>-3123.6552955394036</v>
      </c>
    </row>
    <row r="1050" spans="1:3" x14ac:dyDescent="0.3">
      <c r="A1050" s="67">
        <v>1018</v>
      </c>
      <c r="B1050" s="67">
        <v>21032.655295539404</v>
      </c>
      <c r="C1050" s="67">
        <v>4914.3447044605964</v>
      </c>
    </row>
    <row r="1051" spans="1:3" x14ac:dyDescent="0.3">
      <c r="A1051" s="67">
        <v>1019</v>
      </c>
      <c r="B1051" s="67">
        <v>28705.260620780486</v>
      </c>
      <c r="C1051" s="67">
        <v>6525.7393792195144</v>
      </c>
    </row>
    <row r="1052" spans="1:3" x14ac:dyDescent="0.3">
      <c r="A1052" s="67">
        <v>1020</v>
      </c>
      <c r="B1052" s="67">
        <v>26224.244511511741</v>
      </c>
      <c r="C1052" s="67">
        <v>4534.7554884882593</v>
      </c>
    </row>
    <row r="1053" spans="1:3" x14ac:dyDescent="0.3">
      <c r="A1053" s="67">
        <v>1021</v>
      </c>
      <c r="B1053" s="67">
        <v>25973.826745166407</v>
      </c>
      <c r="C1053" s="67">
        <v>5464.1732548335931</v>
      </c>
    </row>
    <row r="1054" spans="1:3" x14ac:dyDescent="0.3">
      <c r="A1054" s="67">
        <v>1022</v>
      </c>
      <c r="B1054" s="67">
        <v>33646.432070407493</v>
      </c>
      <c r="C1054" s="67">
        <v>-2557.4320704074926</v>
      </c>
    </row>
    <row r="1055" spans="1:3" x14ac:dyDescent="0.3">
      <c r="A1055" s="67">
        <v>1023</v>
      </c>
      <c r="B1055" s="67">
        <v>31165.415961138744</v>
      </c>
      <c r="C1055" s="67">
        <v>-8927.415961138744</v>
      </c>
    </row>
    <row r="1056" spans="1:3" x14ac:dyDescent="0.3">
      <c r="A1056" s="67">
        <v>1024</v>
      </c>
      <c r="B1056" s="67">
        <v>21032.655295539404</v>
      </c>
      <c r="C1056" s="67">
        <v>4011.3447044605964</v>
      </c>
    </row>
    <row r="1057" spans="1:3" x14ac:dyDescent="0.3">
      <c r="A1057" s="67">
        <v>1025</v>
      </c>
      <c r="B1057" s="67">
        <v>21032.655295539404</v>
      </c>
      <c r="C1057" s="67">
        <v>5125.3447044605964</v>
      </c>
    </row>
    <row r="1058" spans="1:3" x14ac:dyDescent="0.3">
      <c r="A1058" s="67">
        <v>1026</v>
      </c>
      <c r="B1058" s="67">
        <v>21032.655295539404</v>
      </c>
      <c r="C1058" s="67">
        <v>7290.3447044605964</v>
      </c>
    </row>
    <row r="1059" spans="1:3" x14ac:dyDescent="0.3">
      <c r="A1059" s="67">
        <v>1027</v>
      </c>
      <c r="B1059" s="67">
        <v>21032.655295539404</v>
      </c>
      <c r="C1059" s="67">
        <v>15728.344704460596</v>
      </c>
    </row>
    <row r="1060" spans="1:3" x14ac:dyDescent="0.3">
      <c r="A1060" s="67">
        <v>1028</v>
      </c>
      <c r="B1060" s="67">
        <v>33896.849836752823</v>
      </c>
      <c r="C1060" s="67">
        <v>-62.849836752822739</v>
      </c>
    </row>
    <row r="1061" spans="1:3" x14ac:dyDescent="0.3">
      <c r="A1061" s="67">
        <v>1029</v>
      </c>
      <c r="B1061" s="67">
        <v>26224.244511511741</v>
      </c>
      <c r="C1061" s="67">
        <v>7595.7554884882593</v>
      </c>
    </row>
    <row r="1062" spans="1:3" x14ac:dyDescent="0.3">
      <c r="A1062" s="67">
        <v>1030</v>
      </c>
      <c r="B1062" s="67">
        <v>21032.655295539404</v>
      </c>
      <c r="C1062" s="67">
        <v>-3649.6552955394036</v>
      </c>
    </row>
    <row r="1063" spans="1:3" x14ac:dyDescent="0.3">
      <c r="A1063" s="67">
        <v>1031</v>
      </c>
      <c r="B1063" s="67">
        <v>21032.655295539404</v>
      </c>
      <c r="C1063" s="67">
        <v>5220.3447044605964</v>
      </c>
    </row>
    <row r="1064" spans="1:3" x14ac:dyDescent="0.3">
      <c r="A1064" s="67">
        <v>1032</v>
      </c>
      <c r="B1064" s="67">
        <v>33896.849836752823</v>
      </c>
      <c r="C1064" s="67">
        <v>-10243.849836752823</v>
      </c>
    </row>
    <row r="1065" spans="1:3" x14ac:dyDescent="0.3">
      <c r="A1065" s="67">
        <v>1033</v>
      </c>
      <c r="B1065" s="67">
        <v>26224.244511511741</v>
      </c>
      <c r="C1065" s="67">
        <v>5817.7554884882593</v>
      </c>
    </row>
    <row r="1066" spans="1:3" x14ac:dyDescent="0.3">
      <c r="A1066" s="67">
        <v>1034</v>
      </c>
      <c r="B1066" s="67">
        <v>31296.839622498039</v>
      </c>
      <c r="C1066" s="67">
        <v>-13840.839622498039</v>
      </c>
    </row>
    <row r="1067" spans="1:3" x14ac:dyDescent="0.3">
      <c r="A1067" s="67">
        <v>1035</v>
      </c>
      <c r="B1067" s="67">
        <v>31296.839622498039</v>
      </c>
      <c r="C1067" s="67">
        <v>-5599.8396224980388</v>
      </c>
    </row>
    <row r="1068" spans="1:3" x14ac:dyDescent="0.3">
      <c r="A1068" s="67">
        <v>1036</v>
      </c>
      <c r="B1068" s="67">
        <v>31296.839622498039</v>
      </c>
      <c r="C1068" s="67">
        <v>-11155.839622498039</v>
      </c>
    </row>
    <row r="1069" spans="1:3" x14ac:dyDescent="0.3">
      <c r="A1069" s="67">
        <v>1037</v>
      </c>
      <c r="B1069" s="67">
        <v>31296.839622498039</v>
      </c>
      <c r="C1069" s="67">
        <v>-6637.8396224980388</v>
      </c>
    </row>
    <row r="1070" spans="1:3" x14ac:dyDescent="0.3">
      <c r="A1070" s="67">
        <v>1038</v>
      </c>
      <c r="B1070" s="67">
        <v>21032.655295539404</v>
      </c>
      <c r="C1070" s="67">
        <v>-4260.6552955394036</v>
      </c>
    </row>
    <row r="1071" spans="1:3" x14ac:dyDescent="0.3">
      <c r="A1071" s="67">
        <v>1039</v>
      </c>
      <c r="B1071" s="67">
        <v>21032.655295539404</v>
      </c>
      <c r="C1071" s="67">
        <v>2665.3447044605964</v>
      </c>
    </row>
    <row r="1072" spans="1:3" x14ac:dyDescent="0.3">
      <c r="A1072" s="67">
        <v>1040</v>
      </c>
      <c r="B1072" s="67">
        <v>21032.655295539404</v>
      </c>
      <c r="C1072" s="67">
        <v>6465.3447044605964</v>
      </c>
    </row>
    <row r="1073" spans="1:3" x14ac:dyDescent="0.3">
      <c r="A1073" s="67">
        <v>1041</v>
      </c>
      <c r="B1073" s="67">
        <v>28856.229487712706</v>
      </c>
      <c r="C1073" s="67">
        <v>1917.770512287294</v>
      </c>
    </row>
    <row r="1074" spans="1:3" x14ac:dyDescent="0.3">
      <c r="A1074" s="67">
        <v>1042</v>
      </c>
      <c r="B1074" s="67">
        <v>36528.834812953792</v>
      </c>
      <c r="C1074" s="67">
        <v>27.165187046208302</v>
      </c>
    </row>
    <row r="1075" spans="1:3" x14ac:dyDescent="0.3">
      <c r="A1075" s="67">
        <v>1043</v>
      </c>
      <c r="B1075" s="67">
        <v>34047.818703685043</v>
      </c>
      <c r="C1075" s="67">
        <v>10182.181296314957</v>
      </c>
    </row>
    <row r="1076" spans="1:3" x14ac:dyDescent="0.3">
      <c r="A1076" s="67">
        <v>1044</v>
      </c>
      <c r="B1076" s="67">
        <v>52395.305922412641</v>
      </c>
      <c r="C1076" s="67">
        <v>-5710.3059224126409</v>
      </c>
    </row>
    <row r="1077" spans="1:3" x14ac:dyDescent="0.3">
      <c r="A1077" s="67">
        <v>1045</v>
      </c>
      <c r="B1077" s="67">
        <v>28856.229487712706</v>
      </c>
      <c r="C1077" s="67">
        <v>-3148.229487712706</v>
      </c>
    </row>
    <row r="1078" spans="1:3" x14ac:dyDescent="0.3">
      <c r="A1078" s="67">
        <v>1046</v>
      </c>
      <c r="B1078" s="67">
        <v>28856.229487712706</v>
      </c>
      <c r="C1078" s="67">
        <v>-7976.229487712706</v>
      </c>
    </row>
    <row r="1079" spans="1:3" x14ac:dyDescent="0.3">
      <c r="A1079" s="67">
        <v>1047</v>
      </c>
      <c r="B1079" s="67">
        <v>21032.655295539404</v>
      </c>
      <c r="C1079" s="67">
        <v>1294.3447044605964</v>
      </c>
    </row>
    <row r="1080" spans="1:3" x14ac:dyDescent="0.3">
      <c r="A1080" s="67">
        <v>1048</v>
      </c>
      <c r="B1080" s="67">
        <v>28705.260620780486</v>
      </c>
      <c r="C1080" s="67">
        <v>1740.7393792195144</v>
      </c>
    </row>
    <row r="1081" spans="1:3" x14ac:dyDescent="0.3">
      <c r="A1081" s="67">
        <v>1049</v>
      </c>
      <c r="B1081" s="67">
        <v>26224.244511511741</v>
      </c>
      <c r="C1081" s="67">
        <v>13056.755488488259</v>
      </c>
    </row>
    <row r="1082" spans="1:3" x14ac:dyDescent="0.3">
      <c r="A1082" s="67">
        <v>1050</v>
      </c>
      <c r="B1082" s="67">
        <v>21032.655295539404</v>
      </c>
      <c r="C1082" s="67">
        <v>-5233.6552955394036</v>
      </c>
    </row>
    <row r="1083" spans="1:3" x14ac:dyDescent="0.3">
      <c r="A1083" s="67">
        <v>1051</v>
      </c>
      <c r="B1083" s="67">
        <v>26224.244511511741</v>
      </c>
      <c r="C1083" s="67">
        <v>-3613.2445115117407</v>
      </c>
    </row>
    <row r="1084" spans="1:3" x14ac:dyDescent="0.3">
      <c r="A1084" s="67">
        <v>1052</v>
      </c>
      <c r="B1084" s="67">
        <v>21032.655295539404</v>
      </c>
      <c r="C1084" s="67">
        <v>1445.3447044605964</v>
      </c>
    </row>
    <row r="1085" spans="1:3" x14ac:dyDescent="0.3">
      <c r="A1085" s="67">
        <v>1053</v>
      </c>
      <c r="B1085" s="67">
        <v>28705.260620780486</v>
      </c>
      <c r="C1085" s="67">
        <v>6235.7393792195144</v>
      </c>
    </row>
    <row r="1086" spans="1:3" x14ac:dyDescent="0.3">
      <c r="A1086" s="67">
        <v>1054</v>
      </c>
      <c r="B1086" s="67">
        <v>26224.244511511741</v>
      </c>
      <c r="C1086" s="67">
        <v>12143.755488488259</v>
      </c>
    </row>
    <row r="1087" spans="1:3" x14ac:dyDescent="0.3">
      <c r="A1087" s="67">
        <v>1055</v>
      </c>
      <c r="B1087" s="67">
        <v>31165.415961138744</v>
      </c>
      <c r="C1087" s="67">
        <v>-2875.415961138744</v>
      </c>
    </row>
    <row r="1088" spans="1:3" x14ac:dyDescent="0.3">
      <c r="A1088" s="67">
        <v>1056</v>
      </c>
      <c r="B1088" s="67">
        <v>21032.655295539404</v>
      </c>
      <c r="C1088" s="67">
        <v>7842.3447044605964</v>
      </c>
    </row>
    <row r="1089" spans="1:3" x14ac:dyDescent="0.3">
      <c r="A1089" s="67">
        <v>1057</v>
      </c>
      <c r="B1089" s="67">
        <v>28705.260620780486</v>
      </c>
      <c r="C1089" s="67">
        <v>-2441.2606207804856</v>
      </c>
    </row>
    <row r="1090" spans="1:3" x14ac:dyDescent="0.3">
      <c r="A1090" s="67">
        <v>1058</v>
      </c>
      <c r="B1090" s="67">
        <v>26224.244511511741</v>
      </c>
      <c r="C1090" s="67">
        <v>19719.755488488259</v>
      </c>
    </row>
    <row r="1091" spans="1:3" x14ac:dyDescent="0.3">
      <c r="A1091" s="67">
        <v>1059</v>
      </c>
      <c r="B1091" s="67">
        <v>21032.655295539404</v>
      </c>
      <c r="C1091" s="67">
        <v>3484.3447044605964</v>
      </c>
    </row>
    <row r="1092" spans="1:3" x14ac:dyDescent="0.3">
      <c r="A1092" s="67">
        <v>1060</v>
      </c>
      <c r="B1092" s="67">
        <v>21032.655295539404</v>
      </c>
      <c r="C1092" s="67">
        <v>8917.3447044605964</v>
      </c>
    </row>
    <row r="1093" spans="1:3" x14ac:dyDescent="0.3">
      <c r="A1093" s="67">
        <v>1061</v>
      </c>
      <c r="B1093" s="67">
        <v>26224.244511511741</v>
      </c>
      <c r="C1093" s="67">
        <v>10502.755488488259</v>
      </c>
    </row>
    <row r="1094" spans="1:3" x14ac:dyDescent="0.3">
      <c r="A1094" s="67">
        <v>1062</v>
      </c>
      <c r="B1094" s="67">
        <v>21032.655295539404</v>
      </c>
      <c r="C1094" s="67">
        <v>-2138.6552955394036</v>
      </c>
    </row>
    <row r="1095" spans="1:3" x14ac:dyDescent="0.3">
      <c r="A1095" s="67">
        <v>1063</v>
      </c>
      <c r="B1095" s="67">
        <v>21032.655295539404</v>
      </c>
      <c r="C1095" s="67">
        <v>17085.344704460596</v>
      </c>
    </row>
    <row r="1096" spans="1:3" x14ac:dyDescent="0.3">
      <c r="A1096" s="67">
        <v>1064</v>
      </c>
      <c r="B1096" s="67">
        <v>33896.849836752823</v>
      </c>
      <c r="C1096" s="67">
        <v>-518.84983675282274</v>
      </c>
    </row>
    <row r="1097" spans="1:3" x14ac:dyDescent="0.3">
      <c r="A1097" s="67">
        <v>1065</v>
      </c>
      <c r="B1097" s="67">
        <v>26224.244511511741</v>
      </c>
      <c r="C1097" s="67">
        <v>11476.755488488259</v>
      </c>
    </row>
    <row r="1098" spans="1:3" x14ac:dyDescent="0.3">
      <c r="A1098" s="67">
        <v>1066</v>
      </c>
      <c r="B1098" s="67">
        <v>22887.085533289624</v>
      </c>
      <c r="C1098" s="67">
        <v>5188.9144667103756</v>
      </c>
    </row>
    <row r="1099" spans="1:3" x14ac:dyDescent="0.3">
      <c r="A1099" s="67">
        <v>1067</v>
      </c>
      <c r="B1099" s="67">
        <v>30559.690858530706</v>
      </c>
      <c r="C1099" s="67">
        <v>13642.309141469294</v>
      </c>
    </row>
    <row r="1100" spans="1:3" x14ac:dyDescent="0.3">
      <c r="A1100" s="67">
        <v>1068</v>
      </c>
      <c r="B1100" s="67">
        <v>28078.674749261962</v>
      </c>
      <c r="C1100" s="67">
        <v>9589.3252507380384</v>
      </c>
    </row>
    <row r="1101" spans="1:3" x14ac:dyDescent="0.3">
      <c r="A1101" s="67">
        <v>1069</v>
      </c>
      <c r="B1101" s="67">
        <v>30710.659725462927</v>
      </c>
      <c r="C1101" s="67">
        <v>-10981.659725462927</v>
      </c>
    </row>
    <row r="1102" spans="1:3" x14ac:dyDescent="0.3">
      <c r="A1102" s="67">
        <v>1070</v>
      </c>
      <c r="B1102" s="67">
        <v>30710.659725462927</v>
      </c>
      <c r="C1102" s="67">
        <v>-6526.6597254629269</v>
      </c>
    </row>
    <row r="1103" spans="1:3" x14ac:dyDescent="0.3">
      <c r="A1103" s="67">
        <v>1071</v>
      </c>
      <c r="B1103" s="67">
        <v>30710.659725462927</v>
      </c>
      <c r="C1103" s="67">
        <v>-4824.6597254629269</v>
      </c>
    </row>
    <row r="1104" spans="1:3" x14ac:dyDescent="0.3">
      <c r="A1104" s="67">
        <v>1072</v>
      </c>
      <c r="B1104" s="67">
        <v>22887.085533289624</v>
      </c>
      <c r="C1104" s="67">
        <v>-5484.0855332896244</v>
      </c>
    </row>
    <row r="1105" spans="1:3" x14ac:dyDescent="0.3">
      <c r="A1105" s="67">
        <v>1073</v>
      </c>
      <c r="B1105" s="67">
        <v>22887.085533289624</v>
      </c>
      <c r="C1105" s="67">
        <v>21143.914466710376</v>
      </c>
    </row>
    <row r="1106" spans="1:3" x14ac:dyDescent="0.3">
      <c r="A1106" s="67">
        <v>1074</v>
      </c>
      <c r="B1106" s="67">
        <v>35751.28007450304</v>
      </c>
      <c r="C1106" s="67">
        <v>-1850.2800745030399</v>
      </c>
    </row>
    <row r="1107" spans="1:3" x14ac:dyDescent="0.3">
      <c r="A1107" s="67">
        <v>1075</v>
      </c>
      <c r="B1107" s="67">
        <v>28078.674749261962</v>
      </c>
      <c r="C1107" s="67">
        <v>18390.325250738038</v>
      </c>
    </row>
    <row r="1108" spans="1:3" x14ac:dyDescent="0.3">
      <c r="A1108" s="67">
        <v>1076</v>
      </c>
      <c r="B1108" s="67">
        <v>22887.085533289624</v>
      </c>
      <c r="C1108" s="67">
        <v>-4956.0855332896244</v>
      </c>
    </row>
    <row r="1109" spans="1:3" x14ac:dyDescent="0.3">
      <c r="A1109" s="67">
        <v>1077</v>
      </c>
      <c r="B1109" s="67">
        <v>22887.085533289624</v>
      </c>
      <c r="C1109" s="67">
        <v>-2291.0855332896244</v>
      </c>
    </row>
    <row r="1110" spans="1:3" x14ac:dyDescent="0.3">
      <c r="A1110" s="67">
        <v>1078</v>
      </c>
      <c r="B1110" s="67">
        <v>22887.085533289624</v>
      </c>
      <c r="C1110" s="67">
        <v>-867.08553328962444</v>
      </c>
    </row>
    <row r="1111" spans="1:3" x14ac:dyDescent="0.3">
      <c r="A1111" s="67">
        <v>1079</v>
      </c>
      <c r="B1111" s="67">
        <v>28078.674749261962</v>
      </c>
      <c r="C1111" s="67">
        <v>-12464.674749261962</v>
      </c>
    </row>
    <row r="1112" spans="1:3" x14ac:dyDescent="0.3">
      <c r="A1112" s="67">
        <v>1080</v>
      </c>
      <c r="B1112" s="67">
        <v>22887.085533289624</v>
      </c>
      <c r="C1112" s="67">
        <v>12007.914466710376</v>
      </c>
    </row>
    <row r="1113" spans="1:3" x14ac:dyDescent="0.3">
      <c r="A1113" s="67">
        <v>1081</v>
      </c>
      <c r="B1113" s="67">
        <v>35751.28007450304</v>
      </c>
      <c r="C1113" s="67">
        <v>635.71992549696006</v>
      </c>
    </row>
    <row r="1114" spans="1:3" x14ac:dyDescent="0.3">
      <c r="A1114" s="67">
        <v>1082</v>
      </c>
      <c r="B1114" s="67">
        <v>28078.674749261962</v>
      </c>
      <c r="C1114" s="67">
        <v>4586.3252507380384</v>
      </c>
    </row>
    <row r="1115" spans="1:3" x14ac:dyDescent="0.3">
      <c r="A1115" s="67">
        <v>1083</v>
      </c>
      <c r="B1115" s="67">
        <v>22887.085533289624</v>
      </c>
      <c r="C1115" s="67">
        <v>-7635.0855332896244</v>
      </c>
    </row>
    <row r="1116" spans="1:3" x14ac:dyDescent="0.3">
      <c r="A1116" s="67">
        <v>1084</v>
      </c>
      <c r="B1116" s="67">
        <v>21032.655295539404</v>
      </c>
      <c r="C1116" s="67">
        <v>-1882.6552955394036</v>
      </c>
    </row>
    <row r="1117" spans="1:3" x14ac:dyDescent="0.3">
      <c r="A1117" s="67">
        <v>1085</v>
      </c>
      <c r="B1117" s="67">
        <v>21032.655295539404</v>
      </c>
      <c r="C1117" s="67">
        <v>-7554.6552955394036</v>
      </c>
    </row>
    <row r="1118" spans="1:3" x14ac:dyDescent="0.3">
      <c r="A1118" s="67">
        <v>1086</v>
      </c>
      <c r="B1118" s="67">
        <v>21032.655295539404</v>
      </c>
      <c r="C1118" s="67">
        <v>3502.3447044605964</v>
      </c>
    </row>
    <row r="1119" spans="1:3" x14ac:dyDescent="0.3">
      <c r="A1119" s="67">
        <v>1087</v>
      </c>
      <c r="B1119" s="67">
        <v>28878.626234611322</v>
      </c>
      <c r="C1119" s="67">
        <v>6696.3737653886783</v>
      </c>
    </row>
    <row r="1120" spans="1:3" x14ac:dyDescent="0.3">
      <c r="A1120" s="67">
        <v>1088</v>
      </c>
      <c r="B1120" s="67">
        <v>28878.626234611322</v>
      </c>
      <c r="C1120" s="67">
        <v>1538.3737653886783</v>
      </c>
    </row>
    <row r="1121" spans="1:3" x14ac:dyDescent="0.3">
      <c r="A1121" s="67">
        <v>1089</v>
      </c>
      <c r="B1121" s="67">
        <v>31296.839622498039</v>
      </c>
      <c r="C1121" s="67">
        <v>14092.160377501961</v>
      </c>
    </row>
    <row r="1122" spans="1:3" x14ac:dyDescent="0.3">
      <c r="A1122" s="67">
        <v>1090</v>
      </c>
      <c r="B1122" s="67">
        <v>44161.034163711462</v>
      </c>
      <c r="C1122" s="67">
        <v>2505.9658362885384</v>
      </c>
    </row>
    <row r="1123" spans="1:3" x14ac:dyDescent="0.3">
      <c r="A1123" s="67">
        <v>1091</v>
      </c>
      <c r="B1123" s="67">
        <v>31296.839622498039</v>
      </c>
      <c r="C1123" s="67">
        <v>3186.1603775019612</v>
      </c>
    </row>
    <row r="1124" spans="1:3" x14ac:dyDescent="0.3">
      <c r="A1124" s="67">
        <v>1092</v>
      </c>
      <c r="B1124" s="67">
        <v>21032.655295539404</v>
      </c>
      <c r="C1124" s="67">
        <v>15849.344704460596</v>
      </c>
    </row>
    <row r="1125" spans="1:3" x14ac:dyDescent="0.3">
      <c r="A1125" s="67">
        <v>1093</v>
      </c>
      <c r="B1125" s="67">
        <v>21032.655295539404</v>
      </c>
      <c r="C1125" s="67">
        <v>6162.3447044605964</v>
      </c>
    </row>
    <row r="1126" spans="1:3" x14ac:dyDescent="0.3">
      <c r="A1126" s="67">
        <v>1094</v>
      </c>
      <c r="B1126" s="67">
        <v>21032.655295539404</v>
      </c>
      <c r="C1126" s="67">
        <v>3941.3447044605964</v>
      </c>
    </row>
    <row r="1127" spans="1:3" x14ac:dyDescent="0.3">
      <c r="A1127" s="67">
        <v>1095</v>
      </c>
      <c r="B1127" s="67">
        <v>21032.655295539404</v>
      </c>
      <c r="C1127" s="67">
        <v>18454.344704460596</v>
      </c>
    </row>
    <row r="1128" spans="1:3" x14ac:dyDescent="0.3">
      <c r="A1128" s="67">
        <v>1096</v>
      </c>
      <c r="B1128" s="67">
        <v>28705.260620780486</v>
      </c>
      <c r="C1128" s="67">
        <v>7802.7393792195144</v>
      </c>
    </row>
    <row r="1129" spans="1:3" x14ac:dyDescent="0.3">
      <c r="A1129" s="67">
        <v>1097</v>
      </c>
      <c r="B1129" s="67">
        <v>26224.244511511741</v>
      </c>
      <c r="C1129" s="67">
        <v>8992.7554884882593</v>
      </c>
    </row>
    <row r="1130" spans="1:3" x14ac:dyDescent="0.3">
      <c r="A1130" s="67">
        <v>1098</v>
      </c>
      <c r="B1130" s="67">
        <v>25973.826745166407</v>
      </c>
      <c r="C1130" s="67">
        <v>17769.173254833593</v>
      </c>
    </row>
    <row r="1131" spans="1:3" x14ac:dyDescent="0.3">
      <c r="A1131" s="67">
        <v>1099</v>
      </c>
      <c r="B1131" s="67">
        <v>38838.02128637983</v>
      </c>
      <c r="C1131" s="67">
        <v>2055.9787136201703</v>
      </c>
    </row>
    <row r="1132" spans="1:3" x14ac:dyDescent="0.3">
      <c r="A1132" s="67">
        <v>1100</v>
      </c>
      <c r="B1132" s="67">
        <v>31165.415961138744</v>
      </c>
      <c r="C1132" s="67">
        <v>-3386.415961138744</v>
      </c>
    </row>
    <row r="1133" spans="1:3" x14ac:dyDescent="0.3">
      <c r="A1133" s="67">
        <v>1101</v>
      </c>
      <c r="B1133" s="67">
        <v>31296.839622498039</v>
      </c>
      <c r="C1133" s="67">
        <v>2721.1603775019612</v>
      </c>
    </row>
    <row r="1134" spans="1:3" x14ac:dyDescent="0.3">
      <c r="A1134" s="67">
        <v>1102</v>
      </c>
      <c r="B1134" s="67">
        <v>31296.839622498039</v>
      </c>
      <c r="C1134" s="67">
        <v>6290.1603775019612</v>
      </c>
    </row>
    <row r="1135" spans="1:3" x14ac:dyDescent="0.3">
      <c r="A1135" s="67">
        <v>1103</v>
      </c>
      <c r="B1135" s="67">
        <v>21032.655295539404</v>
      </c>
      <c r="C1135" s="67">
        <v>-5516.6552955394036</v>
      </c>
    </row>
    <row r="1136" spans="1:3" x14ac:dyDescent="0.3">
      <c r="A1136" s="67">
        <v>1104</v>
      </c>
      <c r="B1136" s="67">
        <v>21032.655295539404</v>
      </c>
      <c r="C1136" s="67">
        <v>-4626.6552955394036</v>
      </c>
    </row>
    <row r="1137" spans="1:3" x14ac:dyDescent="0.3">
      <c r="A1137" s="67">
        <v>1105</v>
      </c>
      <c r="B1137" s="67">
        <v>21032.655295539404</v>
      </c>
      <c r="C1137" s="67">
        <v>-270.6552955394036</v>
      </c>
    </row>
    <row r="1138" spans="1:3" x14ac:dyDescent="0.3">
      <c r="A1138" s="67">
        <v>1106</v>
      </c>
      <c r="B1138" s="67">
        <v>21032.655295539404</v>
      </c>
      <c r="C1138" s="67">
        <v>-4117.6552955394036</v>
      </c>
    </row>
    <row r="1139" spans="1:3" x14ac:dyDescent="0.3">
      <c r="A1139" s="67">
        <v>1107</v>
      </c>
      <c r="B1139" s="67">
        <v>21032.655295539404</v>
      </c>
      <c r="C1139" s="67">
        <v>6431.3447044605964</v>
      </c>
    </row>
    <row r="1140" spans="1:3" x14ac:dyDescent="0.3">
      <c r="A1140" s="67">
        <v>1108</v>
      </c>
      <c r="B1140" s="67">
        <v>28705.260620780486</v>
      </c>
      <c r="C1140" s="67">
        <v>1616.7393792195144</v>
      </c>
    </row>
    <row r="1141" spans="1:3" x14ac:dyDescent="0.3">
      <c r="A1141" s="67">
        <v>1109</v>
      </c>
      <c r="B1141" s="67">
        <v>26224.244511511741</v>
      </c>
      <c r="C1141" s="67">
        <v>14680.755488488259</v>
      </c>
    </row>
    <row r="1142" spans="1:3" x14ac:dyDescent="0.3">
      <c r="A1142" s="67">
        <v>1110</v>
      </c>
      <c r="B1142" s="67">
        <v>26224.244511511741</v>
      </c>
      <c r="C1142" s="67">
        <v>6931.7554884882593</v>
      </c>
    </row>
    <row r="1143" spans="1:3" x14ac:dyDescent="0.3">
      <c r="A1143" s="67">
        <v>1111</v>
      </c>
      <c r="B1143" s="67">
        <v>25973.826745166407</v>
      </c>
      <c r="C1143" s="67">
        <v>-10952.826745166407</v>
      </c>
    </row>
    <row r="1144" spans="1:3" x14ac:dyDescent="0.3">
      <c r="A1144" s="67">
        <v>1112</v>
      </c>
      <c r="B1144" s="67">
        <v>25973.826745166407</v>
      </c>
      <c r="C1144" s="67">
        <v>-5727.8267451664069</v>
      </c>
    </row>
    <row r="1145" spans="1:3" x14ac:dyDescent="0.3">
      <c r="A1145" s="67">
        <v>1113</v>
      </c>
      <c r="B1145" s="67">
        <v>25973.826745166407</v>
      </c>
      <c r="C1145" s="67">
        <v>-4859.8267451664069</v>
      </c>
    </row>
    <row r="1146" spans="1:3" x14ac:dyDescent="0.3">
      <c r="A1146" s="67">
        <v>1114</v>
      </c>
      <c r="B1146" s="67">
        <v>36488.428838470376</v>
      </c>
      <c r="C1146" s="67">
        <v>-4617.4288384703759</v>
      </c>
    </row>
    <row r="1147" spans="1:3" x14ac:dyDescent="0.3">
      <c r="A1147" s="67">
        <v>1115</v>
      </c>
      <c r="B1147" s="67">
        <v>31296.839622498039</v>
      </c>
      <c r="C1147" s="67">
        <v>12410.160377501961</v>
      </c>
    </row>
    <row r="1148" spans="1:3" x14ac:dyDescent="0.3">
      <c r="A1148" s="67">
        <v>1116</v>
      </c>
      <c r="B1148" s="67">
        <v>44161.034163711462</v>
      </c>
      <c r="C1148" s="67">
        <v>69.965836288538412</v>
      </c>
    </row>
    <row r="1149" spans="1:3" x14ac:dyDescent="0.3">
      <c r="A1149" s="67">
        <v>1117</v>
      </c>
      <c r="B1149" s="67">
        <v>31296.839622498039</v>
      </c>
      <c r="C1149" s="67">
        <v>12650.160377501961</v>
      </c>
    </row>
    <row r="1150" spans="1:3" x14ac:dyDescent="0.3">
      <c r="A1150" s="67">
        <v>1118</v>
      </c>
      <c r="B1150" s="67">
        <v>21032.655295539404</v>
      </c>
      <c r="C1150" s="67">
        <v>4028.3447044605964</v>
      </c>
    </row>
    <row r="1151" spans="1:3" x14ac:dyDescent="0.3">
      <c r="A1151" s="67">
        <v>1119</v>
      </c>
      <c r="B1151" s="67">
        <v>21032.655295539404</v>
      </c>
      <c r="C1151" s="67">
        <v>14264.344704460596</v>
      </c>
    </row>
    <row r="1152" spans="1:3" x14ac:dyDescent="0.3">
      <c r="A1152" s="67">
        <v>1120</v>
      </c>
      <c r="B1152" s="67">
        <v>21032.655295539404</v>
      </c>
      <c r="C1152" s="67">
        <v>16504.344704460596</v>
      </c>
    </row>
    <row r="1153" spans="1:3" x14ac:dyDescent="0.3">
      <c r="A1153" s="67">
        <v>1121</v>
      </c>
      <c r="B1153" s="67">
        <v>28856.229487712706</v>
      </c>
      <c r="C1153" s="67">
        <v>10222.770512287294</v>
      </c>
    </row>
    <row r="1154" spans="1:3" x14ac:dyDescent="0.3">
      <c r="A1154" s="67">
        <v>1122</v>
      </c>
      <c r="B1154" s="67">
        <v>36528.834812953792</v>
      </c>
      <c r="C1154" s="67">
        <v>6486.1651870462083</v>
      </c>
    </row>
    <row r="1155" spans="1:3" x14ac:dyDescent="0.3">
      <c r="A1155" s="67">
        <v>1123</v>
      </c>
      <c r="B1155" s="67">
        <v>34047.818703685043</v>
      </c>
      <c r="C1155" s="67">
        <v>4281.1812963149569</v>
      </c>
    </row>
    <row r="1156" spans="1:3" x14ac:dyDescent="0.3">
      <c r="A1156" s="67">
        <v>1124</v>
      </c>
      <c r="B1156" s="67">
        <v>44571.731730239342</v>
      </c>
      <c r="C1156" s="67">
        <v>1364.2682697606579</v>
      </c>
    </row>
    <row r="1157" spans="1:3" x14ac:dyDescent="0.3">
      <c r="A1157" s="67">
        <v>1125</v>
      </c>
      <c r="B1157" s="67">
        <v>28705.260620780486</v>
      </c>
      <c r="C1157" s="67">
        <v>10191.739379219514</v>
      </c>
    </row>
    <row r="1158" spans="1:3" x14ac:dyDescent="0.3">
      <c r="A1158" s="67">
        <v>1126</v>
      </c>
      <c r="B1158" s="67">
        <v>26224.244511511741</v>
      </c>
      <c r="C1158" s="67">
        <v>6297.7554884882593</v>
      </c>
    </row>
    <row r="1159" spans="1:3" x14ac:dyDescent="0.3">
      <c r="A1159" s="67">
        <v>1127</v>
      </c>
      <c r="B1159" s="67">
        <v>31296.839622498039</v>
      </c>
      <c r="C1159" s="67">
        <v>-9663.8396224980388</v>
      </c>
    </row>
    <row r="1160" spans="1:3" x14ac:dyDescent="0.3">
      <c r="A1160" s="67">
        <v>1128</v>
      </c>
      <c r="B1160" s="67">
        <v>31296.839622498039</v>
      </c>
      <c r="C1160" s="67">
        <v>-12013.839622498039</v>
      </c>
    </row>
    <row r="1161" spans="1:3" x14ac:dyDescent="0.3">
      <c r="A1161" s="67">
        <v>1129</v>
      </c>
      <c r="B1161" s="67">
        <v>31296.839622498039</v>
      </c>
      <c r="C1161" s="67">
        <v>-7887.8396224980388</v>
      </c>
    </row>
    <row r="1162" spans="1:3" x14ac:dyDescent="0.3">
      <c r="A1162" s="67">
        <v>1130</v>
      </c>
      <c r="B1162" s="67">
        <v>28856.229487712706</v>
      </c>
      <c r="C1162" s="67">
        <v>8502.770512287294</v>
      </c>
    </row>
    <row r="1163" spans="1:3" x14ac:dyDescent="0.3">
      <c r="A1163" s="67">
        <v>1131</v>
      </c>
      <c r="B1163" s="67">
        <v>36528.834812953792</v>
      </c>
      <c r="C1163" s="67">
        <v>228.1651870462083</v>
      </c>
    </row>
    <row r="1164" spans="1:3" x14ac:dyDescent="0.3">
      <c r="A1164" s="67">
        <v>1132</v>
      </c>
      <c r="B1164" s="67">
        <v>34047.818703685043</v>
      </c>
      <c r="C1164" s="67">
        <v>9754.1812963149569</v>
      </c>
    </row>
    <row r="1165" spans="1:3" x14ac:dyDescent="0.3">
      <c r="A1165" s="67">
        <v>1133</v>
      </c>
      <c r="B1165" s="67">
        <v>21032.655295539404</v>
      </c>
      <c r="C1165" s="67">
        <v>-564.6552955394036</v>
      </c>
    </row>
    <row r="1166" spans="1:3" x14ac:dyDescent="0.3">
      <c r="A1166" s="67">
        <v>1134</v>
      </c>
      <c r="B1166" s="67">
        <v>21032.655295539404</v>
      </c>
      <c r="C1166" s="67">
        <v>-3713.6552955394036</v>
      </c>
    </row>
    <row r="1167" spans="1:3" x14ac:dyDescent="0.3">
      <c r="A1167" s="67">
        <v>1135</v>
      </c>
      <c r="B1167" s="67">
        <v>21032.655295539404</v>
      </c>
      <c r="C1167" s="67">
        <v>3621.3447044605964</v>
      </c>
    </row>
    <row r="1168" spans="1:3" x14ac:dyDescent="0.3">
      <c r="A1168" s="67">
        <v>1136</v>
      </c>
      <c r="B1168" s="67">
        <v>21032.655295539404</v>
      </c>
      <c r="C1168" s="67">
        <v>14437.344704460596</v>
      </c>
    </row>
    <row r="1169" spans="1:3" x14ac:dyDescent="0.3">
      <c r="A1169" s="67">
        <v>1137</v>
      </c>
      <c r="B1169" s="67">
        <v>28705.260620780486</v>
      </c>
      <c r="C1169" s="67">
        <v>396.73937921951438</v>
      </c>
    </row>
    <row r="1170" spans="1:3" x14ac:dyDescent="0.3">
      <c r="A1170" s="67">
        <v>1138</v>
      </c>
      <c r="B1170" s="67">
        <v>26224.244511511741</v>
      </c>
      <c r="C1170" s="67">
        <v>15508.755488488259</v>
      </c>
    </row>
    <row r="1171" spans="1:3" x14ac:dyDescent="0.3">
      <c r="A1171" s="67">
        <v>1139</v>
      </c>
      <c r="B1171" s="67">
        <v>21032.655295539404</v>
      </c>
      <c r="C1171" s="67">
        <v>-1538.6552955394036</v>
      </c>
    </row>
    <row r="1172" spans="1:3" x14ac:dyDescent="0.3">
      <c r="A1172" s="67">
        <v>1140</v>
      </c>
      <c r="B1172" s="67">
        <v>21032.655295539404</v>
      </c>
      <c r="C1172" s="67">
        <v>677.3447044605964</v>
      </c>
    </row>
    <row r="1173" spans="1:3" x14ac:dyDescent="0.3">
      <c r="A1173" s="67">
        <v>1141</v>
      </c>
      <c r="B1173" s="67">
        <v>26224.244511511741</v>
      </c>
      <c r="C1173" s="67">
        <v>6860.7554884882593</v>
      </c>
    </row>
    <row r="1174" spans="1:3" x14ac:dyDescent="0.3">
      <c r="A1174" s="67">
        <v>1142</v>
      </c>
      <c r="B1174" s="67">
        <v>26224.244511511741</v>
      </c>
      <c r="C1174" s="67">
        <v>2684.7554884882593</v>
      </c>
    </row>
    <row r="1175" spans="1:3" x14ac:dyDescent="0.3">
      <c r="A1175" s="67">
        <v>1143</v>
      </c>
      <c r="B1175" s="67">
        <v>21032.655295539404</v>
      </c>
      <c r="C1175" s="67">
        <v>508.3447044605964</v>
      </c>
    </row>
    <row r="1176" spans="1:3" x14ac:dyDescent="0.3">
      <c r="A1176" s="67">
        <v>1144</v>
      </c>
      <c r="B1176" s="67">
        <v>26224.244511511741</v>
      </c>
      <c r="C1176" s="67">
        <v>-9823.2445115117407</v>
      </c>
    </row>
    <row r="1177" spans="1:3" x14ac:dyDescent="0.3">
      <c r="A1177" s="67">
        <v>1145</v>
      </c>
      <c r="B1177" s="67">
        <v>26224.244511511741</v>
      </c>
      <c r="C1177" s="67">
        <v>-7783.2445115117407</v>
      </c>
    </row>
    <row r="1178" spans="1:3" x14ac:dyDescent="0.3">
      <c r="A1178" s="67">
        <v>1146</v>
      </c>
      <c r="B1178" s="67">
        <v>21032.655295539404</v>
      </c>
      <c r="C1178" s="67">
        <v>24472.344704460596</v>
      </c>
    </row>
    <row r="1179" spans="1:3" x14ac:dyDescent="0.3">
      <c r="A1179" s="67">
        <v>1147</v>
      </c>
      <c r="B1179" s="67">
        <v>33896.849836752823</v>
      </c>
      <c r="C1179" s="67">
        <v>4280.1501632471773</v>
      </c>
    </row>
    <row r="1180" spans="1:3" x14ac:dyDescent="0.3">
      <c r="A1180" s="67">
        <v>1148</v>
      </c>
      <c r="B1180" s="67">
        <v>26224.244511511741</v>
      </c>
      <c r="C1180" s="67">
        <v>10720.755488488259</v>
      </c>
    </row>
    <row r="1181" spans="1:3" x14ac:dyDescent="0.3">
      <c r="A1181" s="67">
        <v>1149</v>
      </c>
      <c r="B1181" s="67">
        <v>30710.659725462927</v>
      </c>
      <c r="C1181" s="67">
        <v>-2250.6597254629269</v>
      </c>
    </row>
    <row r="1182" spans="1:3" x14ac:dyDescent="0.3">
      <c r="A1182" s="67">
        <v>1150</v>
      </c>
      <c r="B1182" s="67">
        <v>30710.659725462927</v>
      </c>
      <c r="C1182" s="67">
        <v>-8509.6597254629269</v>
      </c>
    </row>
    <row r="1183" spans="1:3" x14ac:dyDescent="0.3">
      <c r="A1183" s="67">
        <v>1151</v>
      </c>
      <c r="B1183" s="67">
        <v>30710.659725462927</v>
      </c>
      <c r="C1183" s="67">
        <v>-7870.6597254629269</v>
      </c>
    </row>
    <row r="1184" spans="1:3" x14ac:dyDescent="0.3">
      <c r="A1184" s="67">
        <v>1152</v>
      </c>
      <c r="B1184" s="67">
        <v>33151.269860248256</v>
      </c>
      <c r="C1184" s="67">
        <v>51.730139751743991</v>
      </c>
    </row>
    <row r="1185" spans="1:3" x14ac:dyDescent="0.3">
      <c r="A1185" s="67">
        <v>1153</v>
      </c>
      <c r="B1185" s="67">
        <v>40823.875185489342</v>
      </c>
      <c r="C1185" s="67">
        <v>-1914.8751854893417</v>
      </c>
    </row>
    <row r="1186" spans="1:3" x14ac:dyDescent="0.3">
      <c r="A1186" s="67">
        <v>1154</v>
      </c>
      <c r="B1186" s="67">
        <v>38342.859076220593</v>
      </c>
      <c r="C1186" s="67">
        <v>-1999.8590762205931</v>
      </c>
    </row>
    <row r="1187" spans="1:3" x14ac:dyDescent="0.3">
      <c r="A1187" s="67">
        <v>1155</v>
      </c>
      <c r="B1187" s="67">
        <v>27828.256982916628</v>
      </c>
      <c r="C1187" s="67">
        <v>-4098.2569829166277</v>
      </c>
    </row>
    <row r="1188" spans="1:3" x14ac:dyDescent="0.3">
      <c r="A1188" s="67">
        <v>1156</v>
      </c>
      <c r="B1188" s="67">
        <v>27828.256982916628</v>
      </c>
      <c r="C1188" s="67">
        <v>-864.25698291662775</v>
      </c>
    </row>
    <row r="1189" spans="1:3" x14ac:dyDescent="0.3">
      <c r="A1189" s="67">
        <v>1157</v>
      </c>
      <c r="B1189" s="67">
        <v>22887.085533289624</v>
      </c>
      <c r="C1189" s="67">
        <v>8224.9144667103756</v>
      </c>
    </row>
    <row r="1190" spans="1:3" x14ac:dyDescent="0.3">
      <c r="A1190" s="67">
        <v>1158</v>
      </c>
      <c r="B1190" s="67">
        <v>28078.674749261962</v>
      </c>
      <c r="C1190" s="67">
        <v>17596.325250738038</v>
      </c>
    </row>
    <row r="1191" spans="1:3" x14ac:dyDescent="0.3">
      <c r="A1191" s="67">
        <v>1159</v>
      </c>
      <c r="B1191" s="67">
        <v>22887.085533289624</v>
      </c>
      <c r="C1191" s="67">
        <v>17118.914466710376</v>
      </c>
    </row>
    <row r="1192" spans="1:3" x14ac:dyDescent="0.3">
      <c r="A1192" s="67">
        <v>1160</v>
      </c>
      <c r="B1192" s="67">
        <v>22887.085533289624</v>
      </c>
      <c r="C1192" s="67">
        <v>-1322.0855332896244</v>
      </c>
    </row>
    <row r="1193" spans="1:3" x14ac:dyDescent="0.3">
      <c r="A1193" s="67">
        <v>1161</v>
      </c>
      <c r="B1193" s="67">
        <v>22887.085533289624</v>
      </c>
      <c r="C1193" s="67">
        <v>4482.9144667103756</v>
      </c>
    </row>
    <row r="1194" spans="1:3" x14ac:dyDescent="0.3">
      <c r="A1194" s="67">
        <v>1162</v>
      </c>
      <c r="B1194" s="67">
        <v>21032.655295539404</v>
      </c>
      <c r="C1194" s="67">
        <v>1986.3447044605964</v>
      </c>
    </row>
    <row r="1195" spans="1:3" x14ac:dyDescent="0.3">
      <c r="A1195" s="67">
        <v>1163</v>
      </c>
      <c r="B1195" s="67">
        <v>21032.655295539404</v>
      </c>
      <c r="C1195" s="67">
        <v>10882.344704460596</v>
      </c>
    </row>
    <row r="1196" spans="1:3" x14ac:dyDescent="0.3">
      <c r="A1196" s="67">
        <v>1164</v>
      </c>
      <c r="B1196" s="67">
        <v>28878.626234611322</v>
      </c>
      <c r="C1196" s="67">
        <v>17410.373765388678</v>
      </c>
    </row>
    <row r="1197" spans="1:3" x14ac:dyDescent="0.3">
      <c r="A1197" s="67">
        <v>1165</v>
      </c>
      <c r="B1197" s="67">
        <v>36551.231559852407</v>
      </c>
      <c r="C1197" s="67">
        <v>7943.7684401475926</v>
      </c>
    </row>
    <row r="1198" spans="1:3" x14ac:dyDescent="0.3">
      <c r="A1198" s="67">
        <v>1166</v>
      </c>
      <c r="B1198" s="67">
        <v>34070.215450583659</v>
      </c>
      <c r="C1198" s="67">
        <v>12176.784549416341</v>
      </c>
    </row>
    <row r="1199" spans="1:3" x14ac:dyDescent="0.3">
      <c r="A1199" s="67">
        <v>1167</v>
      </c>
      <c r="B1199" s="67">
        <v>25973.826745166407</v>
      </c>
      <c r="C1199" s="67">
        <v>282.17325483359309</v>
      </c>
    </row>
    <row r="1200" spans="1:3" x14ac:dyDescent="0.3">
      <c r="A1200" s="67">
        <v>1168</v>
      </c>
      <c r="B1200" s="67">
        <v>25973.826745166407</v>
      </c>
      <c r="C1200" s="67">
        <v>2618.1732548335931</v>
      </c>
    </row>
    <row r="1201" spans="1:3" x14ac:dyDescent="0.3">
      <c r="A1201" s="67">
        <v>1169</v>
      </c>
      <c r="B1201" s="67">
        <v>25973.826745166407</v>
      </c>
      <c r="C1201" s="67">
        <v>3354.1732548335931</v>
      </c>
    </row>
    <row r="1202" spans="1:3" x14ac:dyDescent="0.3">
      <c r="A1202" s="67">
        <v>1170</v>
      </c>
      <c r="B1202" s="67">
        <v>21032.655295539404</v>
      </c>
      <c r="C1202" s="67">
        <v>9103.3447044605964</v>
      </c>
    </row>
    <row r="1203" spans="1:3" x14ac:dyDescent="0.3">
      <c r="A1203" s="67">
        <v>1171</v>
      </c>
      <c r="B1203" s="67">
        <v>21032.655295539404</v>
      </c>
      <c r="C1203" s="67">
        <v>15952.344704460596</v>
      </c>
    </row>
    <row r="1204" spans="1:3" x14ac:dyDescent="0.3">
      <c r="A1204" s="67">
        <v>1172</v>
      </c>
      <c r="B1204" s="67">
        <v>28705.260620780486</v>
      </c>
      <c r="C1204" s="67">
        <v>17262.739379219514</v>
      </c>
    </row>
    <row r="1205" spans="1:3" x14ac:dyDescent="0.3">
      <c r="A1205" s="67">
        <v>1173</v>
      </c>
      <c r="B1205" s="67">
        <v>26224.244511511741</v>
      </c>
      <c r="C1205" s="67">
        <v>7156.7554884882593</v>
      </c>
    </row>
    <row r="1206" spans="1:3" x14ac:dyDescent="0.3">
      <c r="A1206" s="67">
        <v>1174</v>
      </c>
      <c r="B1206" s="67">
        <v>21032.655295539404</v>
      </c>
      <c r="C1206" s="67">
        <v>15751.344704460596</v>
      </c>
    </row>
    <row r="1207" spans="1:3" x14ac:dyDescent="0.3">
      <c r="A1207" s="67">
        <v>1175</v>
      </c>
      <c r="B1207" s="67">
        <v>28705.260620780486</v>
      </c>
      <c r="C1207" s="67">
        <v>15322.739379219514</v>
      </c>
    </row>
    <row r="1208" spans="1:3" x14ac:dyDescent="0.3">
      <c r="A1208" s="67">
        <v>1176</v>
      </c>
      <c r="B1208" s="67">
        <v>26224.244511511741</v>
      </c>
      <c r="C1208" s="67">
        <v>2003.7554884882593</v>
      </c>
    </row>
    <row r="1209" spans="1:3" x14ac:dyDescent="0.3">
      <c r="A1209" s="67">
        <v>1177</v>
      </c>
      <c r="B1209" s="67">
        <v>21032.655295539404</v>
      </c>
      <c r="C1209" s="67">
        <v>1733.3447044605964</v>
      </c>
    </row>
    <row r="1210" spans="1:3" x14ac:dyDescent="0.3">
      <c r="A1210" s="67">
        <v>1178</v>
      </c>
      <c r="B1210" s="67">
        <v>25973.826745166407</v>
      </c>
      <c r="C1210" s="67">
        <v>8094.1732548335931</v>
      </c>
    </row>
    <row r="1211" spans="1:3" x14ac:dyDescent="0.3">
      <c r="A1211" s="67">
        <v>1179</v>
      </c>
      <c r="B1211" s="67">
        <v>25973.826745166407</v>
      </c>
      <c r="C1211" s="67">
        <v>10191.173254833593</v>
      </c>
    </row>
    <row r="1212" spans="1:3" x14ac:dyDescent="0.3">
      <c r="A1212" s="67">
        <v>1180</v>
      </c>
      <c r="B1212" s="67">
        <v>21032.655295539404</v>
      </c>
      <c r="C1212" s="67">
        <v>-923.6552955394036</v>
      </c>
    </row>
    <row r="1213" spans="1:3" x14ac:dyDescent="0.3">
      <c r="A1213" s="67">
        <v>1181</v>
      </c>
      <c r="B1213" s="67">
        <v>21032.655295539404</v>
      </c>
      <c r="C1213" s="67">
        <v>10992.344704460596</v>
      </c>
    </row>
    <row r="1214" spans="1:3" x14ac:dyDescent="0.3">
      <c r="A1214" s="67">
        <v>1182</v>
      </c>
      <c r="B1214" s="67">
        <v>28705.260620780486</v>
      </c>
      <c r="C1214" s="67">
        <v>6595.7393792195144</v>
      </c>
    </row>
    <row r="1215" spans="1:3" x14ac:dyDescent="0.3">
      <c r="A1215" s="67">
        <v>1183</v>
      </c>
      <c r="B1215" s="67">
        <v>26224.244511511741</v>
      </c>
      <c r="C1215" s="67">
        <v>8919.7554884882593</v>
      </c>
    </row>
    <row r="1216" spans="1:3" x14ac:dyDescent="0.3">
      <c r="A1216" s="67">
        <v>1184</v>
      </c>
      <c r="B1216" s="67">
        <v>21032.655295539404</v>
      </c>
      <c r="C1216" s="67">
        <v>-1191.6552955394036</v>
      </c>
    </row>
    <row r="1217" spans="1:3" x14ac:dyDescent="0.3">
      <c r="A1217" s="67">
        <v>1185</v>
      </c>
      <c r="B1217" s="67">
        <v>21032.655295539404</v>
      </c>
      <c r="C1217" s="67">
        <v>1954.3447044605964</v>
      </c>
    </row>
    <row r="1218" spans="1:3" x14ac:dyDescent="0.3">
      <c r="A1218" s="67">
        <v>1186</v>
      </c>
      <c r="B1218" s="67">
        <v>21032.655295539404</v>
      </c>
      <c r="C1218" s="67">
        <v>-5069.6552955394036</v>
      </c>
    </row>
    <row r="1219" spans="1:3" x14ac:dyDescent="0.3">
      <c r="A1219" s="67">
        <v>1187</v>
      </c>
      <c r="B1219" s="67">
        <v>21032.655295539404</v>
      </c>
      <c r="C1219" s="67">
        <v>24387.344704460596</v>
      </c>
    </row>
    <row r="1220" spans="1:3" x14ac:dyDescent="0.3">
      <c r="A1220" s="67">
        <v>1188</v>
      </c>
      <c r="B1220" s="67">
        <v>33896.849836752823</v>
      </c>
      <c r="C1220" s="67">
        <v>1542.1501632471773</v>
      </c>
    </row>
    <row r="1221" spans="1:3" x14ac:dyDescent="0.3">
      <c r="A1221" s="67">
        <v>1189</v>
      </c>
      <c r="B1221" s="67">
        <v>21032.655295539404</v>
      </c>
      <c r="C1221" s="67">
        <v>1463.3447044605964</v>
      </c>
    </row>
    <row r="1222" spans="1:3" x14ac:dyDescent="0.3">
      <c r="A1222" s="67">
        <v>1190</v>
      </c>
      <c r="B1222" s="67">
        <v>28856.229487712706</v>
      </c>
      <c r="C1222" s="67">
        <v>-9190.229487712706</v>
      </c>
    </row>
    <row r="1223" spans="1:3" x14ac:dyDescent="0.3">
      <c r="A1223" s="67">
        <v>1191</v>
      </c>
      <c r="B1223" s="67">
        <v>28856.229487712706</v>
      </c>
      <c r="C1223" s="67">
        <v>-7596.229487712706</v>
      </c>
    </row>
    <row r="1224" spans="1:3" x14ac:dyDescent="0.3">
      <c r="A1224" s="67">
        <v>1192</v>
      </c>
      <c r="B1224" s="67">
        <v>28856.229487712706</v>
      </c>
      <c r="C1224" s="67">
        <v>-6214.229487712706</v>
      </c>
    </row>
    <row r="1225" spans="1:3" x14ac:dyDescent="0.3">
      <c r="A1225" s="67">
        <v>1193</v>
      </c>
      <c r="B1225" s="67">
        <v>21032.655295539404</v>
      </c>
      <c r="C1225" s="67">
        <v>-1939.6552955394036</v>
      </c>
    </row>
    <row r="1226" spans="1:3" x14ac:dyDescent="0.3">
      <c r="A1226" s="67">
        <v>1194</v>
      </c>
      <c r="B1226" s="67">
        <v>26224.244511511741</v>
      </c>
      <c r="C1226" s="67">
        <v>105.75548848825929</v>
      </c>
    </row>
    <row r="1227" spans="1:3" x14ac:dyDescent="0.3">
      <c r="A1227" s="67">
        <v>1195</v>
      </c>
      <c r="B1227" s="67">
        <v>26224.244511511741</v>
      </c>
      <c r="C1227" s="67">
        <v>-7967.2445115117407</v>
      </c>
    </row>
    <row r="1228" spans="1:3" x14ac:dyDescent="0.3">
      <c r="A1228" s="67">
        <v>1196</v>
      </c>
      <c r="B1228" s="67">
        <v>44161.034163711462</v>
      </c>
      <c r="C1228" s="67">
        <v>-14934.034163711462</v>
      </c>
    </row>
    <row r="1229" spans="1:3" x14ac:dyDescent="0.3">
      <c r="A1229" s="67">
        <v>1197</v>
      </c>
      <c r="B1229" s="67">
        <v>38969.444947739124</v>
      </c>
      <c r="C1229" s="67">
        <v>-3771.4449477391245</v>
      </c>
    </row>
    <row r="1230" spans="1:3" x14ac:dyDescent="0.3">
      <c r="A1230" s="67">
        <v>1198</v>
      </c>
      <c r="B1230" s="67">
        <v>36488.428838470376</v>
      </c>
      <c r="C1230" s="67">
        <v>-3264.4288384703759</v>
      </c>
    </row>
    <row r="1231" spans="1:3" x14ac:dyDescent="0.3">
      <c r="A1231" s="67">
        <v>1199</v>
      </c>
      <c r="B1231" s="67">
        <v>44571.731730239342</v>
      </c>
      <c r="C1231" s="67">
        <v>1213.2682697606579</v>
      </c>
    </row>
    <row r="1232" spans="1:3" x14ac:dyDescent="0.3">
      <c r="A1232" s="67">
        <v>1200</v>
      </c>
      <c r="B1232" s="67">
        <v>21032.655295539404</v>
      </c>
      <c r="C1232" s="67">
        <v>-8410.6552955394036</v>
      </c>
    </row>
    <row r="1233" spans="1:3" x14ac:dyDescent="0.3">
      <c r="A1233" s="67">
        <v>1201</v>
      </c>
      <c r="B1233" s="67">
        <v>21032.655295539404</v>
      </c>
      <c r="C1233" s="67">
        <v>-9890.6552955394036</v>
      </c>
    </row>
    <row r="1234" spans="1:3" x14ac:dyDescent="0.3">
      <c r="A1234" s="67">
        <v>1202</v>
      </c>
      <c r="B1234" s="67">
        <v>21032.655295539404</v>
      </c>
      <c r="C1234" s="67">
        <v>-3728.6552955394036</v>
      </c>
    </row>
    <row r="1235" spans="1:3" x14ac:dyDescent="0.3">
      <c r="A1235" s="67">
        <v>1203</v>
      </c>
      <c r="B1235" s="67">
        <v>26224.244511511741</v>
      </c>
      <c r="C1235" s="67">
        <v>-3123.2445115117407</v>
      </c>
    </row>
    <row r="1236" spans="1:3" x14ac:dyDescent="0.3">
      <c r="A1236" s="67">
        <v>1204</v>
      </c>
      <c r="B1236" s="67">
        <v>21032.655295539404</v>
      </c>
      <c r="C1236" s="67">
        <v>-4249.6552955394036</v>
      </c>
    </row>
    <row r="1237" spans="1:3" x14ac:dyDescent="0.3">
      <c r="A1237" s="67">
        <v>1205</v>
      </c>
      <c r="B1237" s="67">
        <v>21032.655295539404</v>
      </c>
      <c r="C1237" s="67">
        <v>-5628.6552955394036</v>
      </c>
    </row>
    <row r="1238" spans="1:3" x14ac:dyDescent="0.3">
      <c r="A1238" s="67">
        <v>1206</v>
      </c>
      <c r="B1238" s="67">
        <v>21032.655295539404</v>
      </c>
      <c r="C1238" s="67">
        <v>-3388.6552955394036</v>
      </c>
    </row>
    <row r="1239" spans="1:3" x14ac:dyDescent="0.3">
      <c r="A1239" s="67">
        <v>1207</v>
      </c>
      <c r="B1239" s="67">
        <v>21032.655295539404</v>
      </c>
      <c r="C1239" s="67">
        <v>-6464.6552955394036</v>
      </c>
    </row>
    <row r="1240" spans="1:3" x14ac:dyDescent="0.3">
      <c r="A1240" s="67">
        <v>1208</v>
      </c>
      <c r="B1240" s="67">
        <v>21032.655295539404</v>
      </c>
      <c r="C1240" s="67">
        <v>-1120.6552955394036</v>
      </c>
    </row>
    <row r="1241" spans="1:3" x14ac:dyDescent="0.3">
      <c r="A1241" s="67">
        <v>1209</v>
      </c>
      <c r="B1241" s="67">
        <v>28705.260620780486</v>
      </c>
      <c r="C1241" s="67">
        <v>446.73937921951438</v>
      </c>
    </row>
    <row r="1242" spans="1:3" x14ac:dyDescent="0.3">
      <c r="A1242" s="67">
        <v>1210</v>
      </c>
      <c r="B1242" s="67">
        <v>26224.244511511741</v>
      </c>
      <c r="C1242" s="67">
        <v>2578.7554884882593</v>
      </c>
    </row>
    <row r="1243" spans="1:3" x14ac:dyDescent="0.3">
      <c r="A1243" s="67">
        <v>1211</v>
      </c>
      <c r="B1243" s="67">
        <v>31296.839622498039</v>
      </c>
      <c r="C1243" s="67">
        <v>-15213.839622498039</v>
      </c>
    </row>
    <row r="1244" spans="1:3" x14ac:dyDescent="0.3">
      <c r="A1244" s="67">
        <v>1212</v>
      </c>
      <c r="B1244" s="67">
        <v>31296.839622498039</v>
      </c>
      <c r="C1244" s="67">
        <v>-15298.839622498039</v>
      </c>
    </row>
    <row r="1245" spans="1:3" x14ac:dyDescent="0.3">
      <c r="A1245" s="67">
        <v>1213</v>
      </c>
      <c r="B1245" s="67">
        <v>31296.839622498039</v>
      </c>
      <c r="C1245" s="67">
        <v>-11698.839622498039</v>
      </c>
    </row>
    <row r="1246" spans="1:3" x14ac:dyDescent="0.3">
      <c r="A1246" s="67">
        <v>1214</v>
      </c>
      <c r="B1246" s="67">
        <v>33896.849836752823</v>
      </c>
      <c r="C1246" s="67">
        <v>-18786.849836752823</v>
      </c>
    </row>
    <row r="1247" spans="1:3" x14ac:dyDescent="0.3">
      <c r="A1247" s="67">
        <v>1215</v>
      </c>
      <c r="B1247" s="67">
        <v>28705.260620780486</v>
      </c>
      <c r="C1247" s="67">
        <v>1156.7393792195144</v>
      </c>
    </row>
    <row r="1248" spans="1:3" x14ac:dyDescent="0.3">
      <c r="A1248" s="67">
        <v>1216</v>
      </c>
      <c r="B1248" s="67">
        <v>26224.244511511741</v>
      </c>
      <c r="C1248" s="67">
        <v>17465.755488488259</v>
      </c>
    </row>
    <row r="1249" spans="1:3" x14ac:dyDescent="0.3">
      <c r="A1249" s="67">
        <v>1217</v>
      </c>
      <c r="B1249" s="67">
        <v>21032.655295539404</v>
      </c>
      <c r="C1249" s="67">
        <v>-6114.6552955394036</v>
      </c>
    </row>
    <row r="1250" spans="1:3" x14ac:dyDescent="0.3">
      <c r="A1250" s="67">
        <v>1218</v>
      </c>
      <c r="B1250" s="67">
        <v>21032.655295539404</v>
      </c>
      <c r="C1250" s="67">
        <v>9455.3447044605964</v>
      </c>
    </row>
    <row r="1251" spans="1:3" x14ac:dyDescent="0.3">
      <c r="A1251" s="67">
        <v>1219</v>
      </c>
      <c r="B1251" s="67">
        <v>28705.260620780486</v>
      </c>
      <c r="C1251" s="67">
        <v>3468.7393792195144</v>
      </c>
    </row>
    <row r="1252" spans="1:3" x14ac:dyDescent="0.3">
      <c r="A1252" s="67">
        <v>1220</v>
      </c>
      <c r="B1252" s="67">
        <v>26224.244511511741</v>
      </c>
      <c r="C1252" s="67">
        <v>11665.755488488259</v>
      </c>
    </row>
    <row r="1253" spans="1:3" x14ac:dyDescent="0.3">
      <c r="A1253" s="67">
        <v>1221</v>
      </c>
      <c r="B1253" s="67">
        <v>21032.655295539404</v>
      </c>
      <c r="C1253" s="67">
        <v>-6555.6552955394036</v>
      </c>
    </row>
    <row r="1254" spans="1:3" x14ac:dyDescent="0.3">
      <c r="A1254" s="67">
        <v>1222</v>
      </c>
      <c r="B1254" s="67">
        <v>21032.655295539404</v>
      </c>
      <c r="C1254" s="67">
        <v>134.3447044605964</v>
      </c>
    </row>
    <row r="1255" spans="1:3" x14ac:dyDescent="0.3">
      <c r="A1255" s="67">
        <v>1223</v>
      </c>
      <c r="B1255" s="67">
        <v>26224.244511511741</v>
      </c>
      <c r="C1255" s="67">
        <v>8787.7554884882593</v>
      </c>
    </row>
    <row r="1256" spans="1:3" x14ac:dyDescent="0.3">
      <c r="A1256" s="67">
        <v>1224</v>
      </c>
      <c r="B1256" s="67">
        <v>34047.818703685043</v>
      </c>
      <c r="C1256" s="67">
        <v>9878.1812963149569</v>
      </c>
    </row>
    <row r="1257" spans="1:3" x14ac:dyDescent="0.3">
      <c r="A1257" s="67">
        <v>1225</v>
      </c>
      <c r="B1257" s="67">
        <v>28856.229487712706</v>
      </c>
      <c r="C1257" s="67">
        <v>-11192.229487712706</v>
      </c>
    </row>
    <row r="1258" spans="1:3" x14ac:dyDescent="0.3">
      <c r="A1258" s="67">
        <v>1226</v>
      </c>
      <c r="B1258" s="67">
        <v>30710.659725462927</v>
      </c>
      <c r="C1258" s="67">
        <v>-9960.6597254629269</v>
      </c>
    </row>
    <row r="1259" spans="1:3" x14ac:dyDescent="0.3">
      <c r="A1259" s="67">
        <v>1227</v>
      </c>
      <c r="B1259" s="67">
        <v>30710.659725462927</v>
      </c>
      <c r="C1259" s="67">
        <v>-9176.6597254629269</v>
      </c>
    </row>
    <row r="1260" spans="1:3" x14ac:dyDescent="0.3">
      <c r="A1260" s="67">
        <v>1228</v>
      </c>
      <c r="B1260" s="67">
        <v>33151.269860248256</v>
      </c>
      <c r="C1260" s="67">
        <v>-7931.269860248256</v>
      </c>
    </row>
    <row r="1261" spans="1:3" x14ac:dyDescent="0.3">
      <c r="A1261" s="67">
        <v>1229</v>
      </c>
      <c r="B1261" s="67">
        <v>40823.875185489342</v>
      </c>
      <c r="C1261" s="67">
        <v>-7653.8751854893417</v>
      </c>
    </row>
    <row r="1262" spans="1:3" x14ac:dyDescent="0.3">
      <c r="A1262" s="67">
        <v>1230</v>
      </c>
      <c r="B1262" s="67">
        <v>38342.859076220593</v>
      </c>
      <c r="C1262" s="67">
        <v>-9535.8590762205931</v>
      </c>
    </row>
    <row r="1263" spans="1:3" x14ac:dyDescent="0.3">
      <c r="A1263" s="67">
        <v>1231</v>
      </c>
      <c r="B1263" s="67">
        <v>22887.085533289624</v>
      </c>
      <c r="C1263" s="67">
        <v>-8009.0855332896244</v>
      </c>
    </row>
    <row r="1264" spans="1:3" x14ac:dyDescent="0.3">
      <c r="A1264" s="67">
        <v>1232</v>
      </c>
      <c r="B1264" s="67">
        <v>22887.085533289624</v>
      </c>
      <c r="C1264" s="67">
        <v>5222.9144667103756</v>
      </c>
    </row>
    <row r="1265" spans="1:3" x14ac:dyDescent="0.3">
      <c r="A1265" s="67">
        <v>1233</v>
      </c>
      <c r="B1265" s="67">
        <v>22887.085533289624</v>
      </c>
      <c r="C1265" s="67">
        <v>-3709.0855332896244</v>
      </c>
    </row>
    <row r="1266" spans="1:3" x14ac:dyDescent="0.3">
      <c r="A1266" s="67">
        <v>1234</v>
      </c>
      <c r="B1266" s="67">
        <v>22887.085533289624</v>
      </c>
      <c r="C1266" s="67">
        <v>15418.914466710376</v>
      </c>
    </row>
    <row r="1267" spans="1:3" x14ac:dyDescent="0.3">
      <c r="A1267" s="67">
        <v>1235</v>
      </c>
      <c r="B1267" s="67">
        <v>35751.28007450304</v>
      </c>
      <c r="C1267" s="67">
        <v>6149.7199254969601</v>
      </c>
    </row>
    <row r="1268" spans="1:3" x14ac:dyDescent="0.3">
      <c r="A1268" s="67">
        <v>1236</v>
      </c>
      <c r="B1268" s="67">
        <v>28078.674749261962</v>
      </c>
      <c r="C1268" s="67">
        <v>10945.325250738038</v>
      </c>
    </row>
    <row r="1269" spans="1:3" x14ac:dyDescent="0.3">
      <c r="A1269" s="67">
        <v>1237</v>
      </c>
      <c r="B1269" s="67">
        <v>27828.256982916628</v>
      </c>
      <c r="C1269" s="67">
        <v>-3952.2569829166277</v>
      </c>
    </row>
    <row r="1270" spans="1:3" x14ac:dyDescent="0.3">
      <c r="A1270" s="67">
        <v>1238</v>
      </c>
      <c r="B1270" s="67">
        <v>27828.256982916628</v>
      </c>
      <c r="C1270" s="67">
        <v>-4043.2569829166277</v>
      </c>
    </row>
    <row r="1271" spans="1:3" x14ac:dyDescent="0.3">
      <c r="A1271" s="67">
        <v>1239</v>
      </c>
      <c r="B1271" s="67">
        <v>22887.085533289624</v>
      </c>
      <c r="C1271" s="67">
        <v>22068.914466710376</v>
      </c>
    </row>
    <row r="1272" spans="1:3" x14ac:dyDescent="0.3">
      <c r="A1272" s="67">
        <v>1240</v>
      </c>
      <c r="B1272" s="67">
        <v>35751.28007450304</v>
      </c>
      <c r="C1272" s="67">
        <v>-17522.28007450304</v>
      </c>
    </row>
    <row r="1273" spans="1:3" x14ac:dyDescent="0.3">
      <c r="A1273" s="67">
        <v>1241</v>
      </c>
      <c r="B1273" s="67">
        <v>30559.690858530706</v>
      </c>
      <c r="C1273" s="67">
        <v>2480.3091414692935</v>
      </c>
    </row>
    <row r="1274" spans="1:3" x14ac:dyDescent="0.3">
      <c r="A1274" s="67">
        <v>1242</v>
      </c>
      <c r="B1274" s="67">
        <v>28078.674749261962</v>
      </c>
      <c r="C1274" s="67">
        <v>10532.325250738038</v>
      </c>
    </row>
    <row r="1275" spans="1:3" x14ac:dyDescent="0.3">
      <c r="A1275" s="67">
        <v>1243</v>
      </c>
      <c r="B1275" s="67">
        <v>21032.655295539404</v>
      </c>
      <c r="C1275" s="67">
        <v>23284.344704460596</v>
      </c>
    </row>
    <row r="1276" spans="1:3" x14ac:dyDescent="0.3">
      <c r="A1276" s="67">
        <v>1244</v>
      </c>
      <c r="B1276" s="67">
        <v>33896.849836752823</v>
      </c>
      <c r="C1276" s="67">
        <v>9391.1501632471773</v>
      </c>
    </row>
    <row r="1277" spans="1:3" x14ac:dyDescent="0.3">
      <c r="A1277" s="67">
        <v>1245</v>
      </c>
      <c r="B1277" s="67">
        <v>26224.244511511741</v>
      </c>
      <c r="C1277" s="67">
        <v>6738.7554884882593</v>
      </c>
    </row>
    <row r="1278" spans="1:3" x14ac:dyDescent="0.3">
      <c r="A1278" s="67">
        <v>1246</v>
      </c>
      <c r="B1278" s="67">
        <v>21032.655295539404</v>
      </c>
      <c r="C1278" s="67">
        <v>18325.344704460596</v>
      </c>
    </row>
    <row r="1279" spans="1:3" x14ac:dyDescent="0.3">
      <c r="A1279" s="67">
        <v>1247</v>
      </c>
      <c r="B1279" s="67">
        <v>28705.260620780486</v>
      </c>
      <c r="C1279" s="67">
        <v>3240.7393792195144</v>
      </c>
    </row>
    <row r="1280" spans="1:3" x14ac:dyDescent="0.3">
      <c r="A1280" s="67">
        <v>1248</v>
      </c>
      <c r="B1280" s="67">
        <v>26224.244511511741</v>
      </c>
      <c r="C1280" s="67">
        <v>11596.755488488259</v>
      </c>
    </row>
    <row r="1281" spans="1:3" x14ac:dyDescent="0.3">
      <c r="A1281" s="67">
        <v>1249</v>
      </c>
      <c r="B1281" s="67">
        <v>25973.826745166407</v>
      </c>
      <c r="C1281" s="67">
        <v>-6612.8267451664069</v>
      </c>
    </row>
    <row r="1282" spans="1:3" x14ac:dyDescent="0.3">
      <c r="A1282" s="67">
        <v>1250</v>
      </c>
      <c r="B1282" s="67">
        <v>25973.826745166407</v>
      </c>
      <c r="C1282" s="67">
        <v>-2296.8267451664069</v>
      </c>
    </row>
    <row r="1283" spans="1:3" x14ac:dyDescent="0.3">
      <c r="A1283" s="67">
        <v>1251</v>
      </c>
      <c r="B1283" s="67">
        <v>25973.826745166407</v>
      </c>
      <c r="C1283" s="67">
        <v>-5649.8267451664069</v>
      </c>
    </row>
    <row r="1284" spans="1:3" x14ac:dyDescent="0.3">
      <c r="A1284" s="67">
        <v>1252</v>
      </c>
      <c r="B1284" s="67">
        <v>21032.655295539404</v>
      </c>
      <c r="C1284" s="67">
        <v>1197.3447044605964</v>
      </c>
    </row>
    <row r="1285" spans="1:3" x14ac:dyDescent="0.3">
      <c r="A1285" s="67">
        <v>1253</v>
      </c>
      <c r="B1285" s="67">
        <v>21032.655295539404</v>
      </c>
      <c r="C1285" s="67">
        <v>3519.3447044605964</v>
      </c>
    </row>
    <row r="1286" spans="1:3" x14ac:dyDescent="0.3">
      <c r="A1286" s="67">
        <v>1254</v>
      </c>
      <c r="B1286" s="67">
        <v>21032.655295539404</v>
      </c>
      <c r="C1286" s="67">
        <v>7729.3447044605964</v>
      </c>
    </row>
    <row r="1287" spans="1:3" x14ac:dyDescent="0.3">
      <c r="A1287" s="67">
        <v>1255</v>
      </c>
      <c r="B1287" s="67">
        <v>28856.229487712706</v>
      </c>
      <c r="C1287" s="67">
        <v>-2842.229487712706</v>
      </c>
    </row>
    <row r="1288" spans="1:3" x14ac:dyDescent="0.3">
      <c r="A1288" s="67">
        <v>1256</v>
      </c>
      <c r="B1288" s="67">
        <v>28856.229487712706</v>
      </c>
      <c r="C1288" s="67">
        <v>-2696.229487712706</v>
      </c>
    </row>
    <row r="1289" spans="1:3" x14ac:dyDescent="0.3">
      <c r="A1289" s="67">
        <v>1257</v>
      </c>
      <c r="B1289" s="67">
        <v>21032.655295539404</v>
      </c>
      <c r="C1289" s="67">
        <v>-744.6552955394036</v>
      </c>
    </row>
    <row r="1290" spans="1:3" x14ac:dyDescent="0.3">
      <c r="A1290" s="67">
        <v>1258</v>
      </c>
      <c r="B1290" s="67">
        <v>21032.655295539404</v>
      </c>
      <c r="C1290" s="67">
        <v>13389.344704460596</v>
      </c>
    </row>
    <row r="1291" spans="1:3" x14ac:dyDescent="0.3">
      <c r="A1291" s="67">
        <v>1259</v>
      </c>
      <c r="B1291" s="67">
        <v>28705.260620780486</v>
      </c>
      <c r="C1291" s="67">
        <v>10667.739379219514</v>
      </c>
    </row>
    <row r="1292" spans="1:3" x14ac:dyDescent="0.3">
      <c r="A1292" s="67">
        <v>1260</v>
      </c>
      <c r="B1292" s="67">
        <v>26224.244511511741</v>
      </c>
      <c r="C1292" s="67">
        <v>3509.7554884882593</v>
      </c>
    </row>
    <row r="1293" spans="1:3" x14ac:dyDescent="0.3">
      <c r="A1293" s="67">
        <v>1261</v>
      </c>
      <c r="B1293" s="67">
        <v>28878.626234611322</v>
      </c>
      <c r="C1293" s="67">
        <v>2781.3737653886783</v>
      </c>
    </row>
    <row r="1294" spans="1:3" x14ac:dyDescent="0.3">
      <c r="A1294" s="67">
        <v>1262</v>
      </c>
      <c r="B1294" s="67">
        <v>28878.626234611322</v>
      </c>
      <c r="C1294" s="67">
        <v>-2181.6262346113217</v>
      </c>
    </row>
    <row r="1295" spans="1:3" x14ac:dyDescent="0.3">
      <c r="A1295" s="67">
        <v>1263</v>
      </c>
      <c r="B1295" s="67">
        <v>21032.655295539404</v>
      </c>
      <c r="C1295" s="67">
        <v>-5500.6552955394036</v>
      </c>
    </row>
    <row r="1296" spans="1:3" x14ac:dyDescent="0.3">
      <c r="A1296" s="67">
        <v>1264</v>
      </c>
      <c r="B1296" s="67">
        <v>21032.655295539404</v>
      </c>
      <c r="C1296" s="67">
        <v>-4949.6552955394036</v>
      </c>
    </row>
    <row r="1297" spans="1:3" x14ac:dyDescent="0.3">
      <c r="A1297" s="67">
        <v>1265</v>
      </c>
      <c r="B1297" s="67">
        <v>21032.655295539404</v>
      </c>
      <c r="C1297" s="67">
        <v>-4871.6552955394036</v>
      </c>
    </row>
    <row r="1298" spans="1:3" x14ac:dyDescent="0.3">
      <c r="A1298" s="67">
        <v>1266</v>
      </c>
      <c r="B1298" s="67">
        <v>31296.839622498039</v>
      </c>
      <c r="C1298" s="67">
        <v>-7070.8396224980388</v>
      </c>
    </row>
    <row r="1299" spans="1:3" x14ac:dyDescent="0.3">
      <c r="A1299" s="67">
        <v>1267</v>
      </c>
      <c r="B1299" s="67">
        <v>38969.444947739124</v>
      </c>
      <c r="C1299" s="67">
        <v>-8114.4449477391245</v>
      </c>
    </row>
    <row r="1300" spans="1:3" x14ac:dyDescent="0.3">
      <c r="A1300" s="67">
        <v>1268</v>
      </c>
      <c r="B1300" s="67">
        <v>36488.428838470376</v>
      </c>
      <c r="C1300" s="67">
        <v>-5327.4288384703759</v>
      </c>
    </row>
    <row r="1301" spans="1:3" x14ac:dyDescent="0.3">
      <c r="A1301" s="67">
        <v>1269</v>
      </c>
      <c r="B1301" s="67">
        <v>21032.655295539404</v>
      </c>
      <c r="C1301" s="67">
        <v>-1799.6552955394036</v>
      </c>
    </row>
    <row r="1302" spans="1:3" x14ac:dyDescent="0.3">
      <c r="A1302" s="67">
        <v>1270</v>
      </c>
      <c r="B1302" s="67">
        <v>21032.655295539404</v>
      </c>
      <c r="C1302" s="67">
        <v>9061.3447044605964</v>
      </c>
    </row>
    <row r="1303" spans="1:3" x14ac:dyDescent="0.3">
      <c r="A1303" s="67">
        <v>1271</v>
      </c>
      <c r="B1303" s="67">
        <v>28705.260620780486</v>
      </c>
      <c r="C1303" s="67">
        <v>-882.26062078048562</v>
      </c>
    </row>
    <row r="1304" spans="1:3" x14ac:dyDescent="0.3">
      <c r="A1304" s="67">
        <v>1272</v>
      </c>
      <c r="B1304" s="67">
        <v>26224.244511511741</v>
      </c>
      <c r="C1304" s="67">
        <v>2202.7554884882593</v>
      </c>
    </row>
    <row r="1305" spans="1:3" x14ac:dyDescent="0.3">
      <c r="A1305" s="67">
        <v>1273</v>
      </c>
      <c r="B1305" s="67">
        <v>28856.229487712706</v>
      </c>
      <c r="C1305" s="67">
        <v>-10400.229487712706</v>
      </c>
    </row>
    <row r="1306" spans="1:3" x14ac:dyDescent="0.3">
      <c r="A1306" s="67">
        <v>1274</v>
      </c>
      <c r="B1306" s="67">
        <v>28856.229487712706</v>
      </c>
      <c r="C1306" s="67">
        <v>-8469.229487712706</v>
      </c>
    </row>
    <row r="1307" spans="1:3" x14ac:dyDescent="0.3">
      <c r="A1307" s="67">
        <v>1275</v>
      </c>
      <c r="B1307" s="67">
        <v>28856.229487712706</v>
      </c>
      <c r="C1307" s="67">
        <v>-7991.229487712706</v>
      </c>
    </row>
    <row r="1308" spans="1:3" x14ac:dyDescent="0.3">
      <c r="A1308" s="67">
        <v>1276</v>
      </c>
      <c r="B1308" s="67">
        <v>28856.229487712706</v>
      </c>
      <c r="C1308" s="67">
        <v>-2068.229487712706</v>
      </c>
    </row>
    <row r="1309" spans="1:3" x14ac:dyDescent="0.3">
      <c r="A1309" s="67">
        <v>1277</v>
      </c>
      <c r="B1309" s="67">
        <v>25973.826745166407</v>
      </c>
      <c r="C1309" s="67">
        <v>11841.173254833593</v>
      </c>
    </row>
    <row r="1310" spans="1:3" x14ac:dyDescent="0.3">
      <c r="A1310" s="67">
        <v>1278</v>
      </c>
      <c r="B1310" s="67">
        <v>33646.432070407493</v>
      </c>
      <c r="C1310" s="67">
        <v>6963.5679295925074</v>
      </c>
    </row>
    <row r="1311" spans="1:3" x14ac:dyDescent="0.3">
      <c r="A1311" s="67">
        <v>1279</v>
      </c>
      <c r="B1311" s="67">
        <v>31165.415961138744</v>
      </c>
      <c r="C1311" s="67">
        <v>63.584038861255976</v>
      </c>
    </row>
    <row r="1312" spans="1:3" x14ac:dyDescent="0.3">
      <c r="A1312" s="67">
        <v>1280</v>
      </c>
      <c r="B1312" s="67">
        <v>44571.731730239342</v>
      </c>
      <c r="C1312" s="67">
        <v>1095.2682697606579</v>
      </c>
    </row>
    <row r="1313" spans="1:3" x14ac:dyDescent="0.3">
      <c r="A1313" s="67">
        <v>1281</v>
      </c>
      <c r="B1313" s="67">
        <v>21032.655295539404</v>
      </c>
      <c r="C1313" s="67">
        <v>-4946.6552955394036</v>
      </c>
    </row>
    <row r="1314" spans="1:3" x14ac:dyDescent="0.3">
      <c r="A1314" s="67">
        <v>1282</v>
      </c>
      <c r="B1314" s="67">
        <v>31296.839622498039</v>
      </c>
      <c r="C1314" s="67">
        <v>-6048.8396224980388</v>
      </c>
    </row>
    <row r="1315" spans="1:3" x14ac:dyDescent="0.3">
      <c r="A1315" s="67">
        <v>1283</v>
      </c>
      <c r="B1315" s="67">
        <v>44161.034163711462</v>
      </c>
      <c r="C1315" s="67">
        <v>-5245.0341637114616</v>
      </c>
    </row>
    <row r="1316" spans="1:3" x14ac:dyDescent="0.3">
      <c r="A1316" s="67">
        <v>1284</v>
      </c>
      <c r="B1316" s="67">
        <v>36488.428838470376</v>
      </c>
      <c r="C1316" s="67">
        <v>5998.5711615296241</v>
      </c>
    </row>
    <row r="1317" spans="1:3" x14ac:dyDescent="0.3">
      <c r="A1317" s="67">
        <v>1285</v>
      </c>
      <c r="B1317" s="67">
        <v>28856.229487712706</v>
      </c>
      <c r="C1317" s="67">
        <v>5585.770512287294</v>
      </c>
    </row>
    <row r="1318" spans="1:3" x14ac:dyDescent="0.3">
      <c r="A1318" s="67">
        <v>1286</v>
      </c>
      <c r="B1318" s="67">
        <v>36528.834812953792</v>
      </c>
      <c r="C1318" s="67">
        <v>-1071.8348129537917</v>
      </c>
    </row>
    <row r="1319" spans="1:3" x14ac:dyDescent="0.3">
      <c r="A1319" s="67">
        <v>1287</v>
      </c>
      <c r="B1319" s="67">
        <v>34047.818703685043</v>
      </c>
      <c r="C1319" s="67">
        <v>1474.1812963149569</v>
      </c>
    </row>
    <row r="1320" spans="1:3" x14ac:dyDescent="0.3">
      <c r="A1320" s="67">
        <v>1288</v>
      </c>
      <c r="B1320" s="67">
        <v>21032.655295539404</v>
      </c>
      <c r="C1320" s="67">
        <v>-9890.6552955394036</v>
      </c>
    </row>
    <row r="1321" spans="1:3" x14ac:dyDescent="0.3">
      <c r="A1321" s="67">
        <v>1289</v>
      </c>
      <c r="B1321" s="67">
        <v>21032.655295539404</v>
      </c>
      <c r="C1321" s="67">
        <v>-9560.6552955394036</v>
      </c>
    </row>
    <row r="1322" spans="1:3" x14ac:dyDescent="0.3">
      <c r="A1322" s="67">
        <v>1290</v>
      </c>
      <c r="B1322" s="67">
        <v>21032.655295539404</v>
      </c>
      <c r="C1322" s="67">
        <v>-4743.6552955394036</v>
      </c>
    </row>
    <row r="1323" spans="1:3" x14ac:dyDescent="0.3">
      <c r="A1323" s="67">
        <v>1291</v>
      </c>
      <c r="B1323" s="67">
        <v>21032.655295539404</v>
      </c>
      <c r="C1323" s="67">
        <v>-730.6552955394036</v>
      </c>
    </row>
    <row r="1324" spans="1:3" x14ac:dyDescent="0.3">
      <c r="A1324" s="67">
        <v>1292</v>
      </c>
      <c r="B1324" s="67">
        <v>28705.260620780486</v>
      </c>
      <c r="C1324" s="67">
        <v>12.739379219514376</v>
      </c>
    </row>
    <row r="1325" spans="1:3" x14ac:dyDescent="0.3">
      <c r="A1325" s="67">
        <v>1293</v>
      </c>
      <c r="B1325" s="67">
        <v>26224.244511511741</v>
      </c>
      <c r="C1325" s="67">
        <v>5581.7554884882593</v>
      </c>
    </row>
    <row r="1326" spans="1:3" x14ac:dyDescent="0.3">
      <c r="A1326" s="67">
        <v>1294</v>
      </c>
      <c r="B1326" s="67">
        <v>28878.626234611322</v>
      </c>
      <c r="C1326" s="67">
        <v>-5353.6262346113217</v>
      </c>
    </row>
    <row r="1327" spans="1:3" x14ac:dyDescent="0.3">
      <c r="A1327" s="67">
        <v>1295</v>
      </c>
      <c r="B1327" s="67">
        <v>28878.626234611322</v>
      </c>
      <c r="C1327" s="67">
        <v>-2530.6262346113217</v>
      </c>
    </row>
    <row r="1328" spans="1:3" x14ac:dyDescent="0.3">
      <c r="A1328" s="67">
        <v>1296</v>
      </c>
      <c r="B1328" s="67">
        <v>21032.655295539404</v>
      </c>
      <c r="C1328" s="67">
        <v>10883.344704460596</v>
      </c>
    </row>
    <row r="1329" spans="1:3" x14ac:dyDescent="0.3">
      <c r="A1329" s="67">
        <v>1297</v>
      </c>
      <c r="B1329" s="67">
        <v>28705.260620780486</v>
      </c>
      <c r="C1329" s="67">
        <v>16710.739379219514</v>
      </c>
    </row>
    <row r="1330" spans="1:3" x14ac:dyDescent="0.3">
      <c r="A1330" s="67">
        <v>1298</v>
      </c>
      <c r="B1330" s="67">
        <v>26224.244511511741</v>
      </c>
      <c r="C1330" s="67">
        <v>10407.755488488259</v>
      </c>
    </row>
    <row r="1331" spans="1:3" x14ac:dyDescent="0.3">
      <c r="A1331" s="67">
        <v>1299</v>
      </c>
      <c r="B1331" s="67">
        <v>21032.655295539404</v>
      </c>
      <c r="C1331" s="67">
        <v>-8150.6552955394036</v>
      </c>
    </row>
    <row r="1332" spans="1:3" x14ac:dyDescent="0.3">
      <c r="A1332" s="67">
        <v>1300</v>
      </c>
      <c r="B1332" s="67">
        <v>21032.655295539404</v>
      </c>
      <c r="C1332" s="67">
        <v>-7738.6552955394036</v>
      </c>
    </row>
    <row r="1333" spans="1:3" x14ac:dyDescent="0.3">
      <c r="A1333" s="67">
        <v>1301</v>
      </c>
      <c r="B1333" s="67">
        <v>26224.244511511741</v>
      </c>
      <c r="C1333" s="67">
        <v>6042.7554884882593</v>
      </c>
    </row>
    <row r="1334" spans="1:3" x14ac:dyDescent="0.3">
      <c r="A1334" s="67">
        <v>1302</v>
      </c>
      <c r="B1334" s="67">
        <v>36488.428838470376</v>
      </c>
      <c r="C1334" s="67">
        <v>3753.5711615296241</v>
      </c>
    </row>
    <row r="1335" spans="1:3" x14ac:dyDescent="0.3">
      <c r="A1335" s="67">
        <v>1303</v>
      </c>
      <c r="B1335" s="67">
        <v>31296.839622498039</v>
      </c>
      <c r="C1335" s="67">
        <v>-15170.839622498039</v>
      </c>
    </row>
    <row r="1336" spans="1:3" x14ac:dyDescent="0.3">
      <c r="A1336" s="67">
        <v>1304</v>
      </c>
      <c r="B1336" s="67">
        <v>31296.839622498039</v>
      </c>
      <c r="C1336" s="67">
        <v>-8313.8396224980388</v>
      </c>
    </row>
    <row r="1337" spans="1:3" x14ac:dyDescent="0.3">
      <c r="A1337" s="67">
        <v>1305</v>
      </c>
      <c r="B1337" s="67">
        <v>30710.659725462927</v>
      </c>
      <c r="C1337" s="67">
        <v>-10560.659725462927</v>
      </c>
    </row>
    <row r="1338" spans="1:3" x14ac:dyDescent="0.3">
      <c r="A1338" s="67">
        <v>1306</v>
      </c>
      <c r="B1338" s="67">
        <v>30710.659725462927</v>
      </c>
      <c r="C1338" s="67">
        <v>2482.3402745370731</v>
      </c>
    </row>
    <row r="1339" spans="1:3" x14ac:dyDescent="0.3">
      <c r="A1339" s="67">
        <v>1307</v>
      </c>
      <c r="B1339" s="67">
        <v>38383.265050704009</v>
      </c>
      <c r="C1339" s="67">
        <v>-2913.2650507040089</v>
      </c>
    </row>
    <row r="1340" spans="1:3" x14ac:dyDescent="0.3">
      <c r="A1340" s="67">
        <v>1308</v>
      </c>
      <c r="B1340" s="67">
        <v>35902.24894143526</v>
      </c>
      <c r="C1340" s="67">
        <v>-4083.2489414352603</v>
      </c>
    </row>
    <row r="1341" spans="1:3" x14ac:dyDescent="0.3">
      <c r="A1341" s="67">
        <v>1309</v>
      </c>
      <c r="B1341" s="67">
        <v>27828.256982916628</v>
      </c>
      <c r="C1341" s="67">
        <v>-1104.2569829166277</v>
      </c>
    </row>
    <row r="1342" spans="1:3" x14ac:dyDescent="0.3">
      <c r="A1342" s="67">
        <v>1310</v>
      </c>
      <c r="B1342" s="67">
        <v>27828.256982916628</v>
      </c>
      <c r="C1342" s="67">
        <v>-7871.2569829166277</v>
      </c>
    </row>
    <row r="1343" spans="1:3" x14ac:dyDescent="0.3">
      <c r="A1343" s="67">
        <v>1311</v>
      </c>
      <c r="B1343" s="67">
        <v>27828.256982916628</v>
      </c>
      <c r="C1343" s="67">
        <v>-1487.2569829166277</v>
      </c>
    </row>
    <row r="1344" spans="1:3" x14ac:dyDescent="0.3">
      <c r="A1344" s="67">
        <v>1312</v>
      </c>
      <c r="B1344" s="67">
        <v>40692.451524130047</v>
      </c>
      <c r="C1344" s="67">
        <v>-12904.451524130047</v>
      </c>
    </row>
    <row r="1345" spans="1:3" x14ac:dyDescent="0.3">
      <c r="A1345" s="67">
        <v>1313</v>
      </c>
      <c r="B1345" s="67">
        <v>33019.846198888961</v>
      </c>
      <c r="C1345" s="67">
        <v>1834.1538011110388</v>
      </c>
    </row>
    <row r="1346" spans="1:3" x14ac:dyDescent="0.3">
      <c r="A1346" s="67">
        <v>1314</v>
      </c>
      <c r="B1346" s="67">
        <v>22887.085533289624</v>
      </c>
      <c r="C1346" s="67">
        <v>-9012.0855332896244</v>
      </c>
    </row>
    <row r="1347" spans="1:3" x14ac:dyDescent="0.3">
      <c r="A1347" s="67">
        <v>1315</v>
      </c>
      <c r="B1347" s="67">
        <v>22887.085533289624</v>
      </c>
      <c r="C1347" s="67">
        <v>3.9144667103755637</v>
      </c>
    </row>
    <row r="1348" spans="1:3" x14ac:dyDescent="0.3">
      <c r="A1348" s="67">
        <v>1316</v>
      </c>
      <c r="B1348" s="67">
        <v>22887.085533289624</v>
      </c>
      <c r="C1348" s="67">
        <v>3708.9144667103756</v>
      </c>
    </row>
    <row r="1349" spans="1:3" x14ac:dyDescent="0.3">
      <c r="A1349" s="67">
        <v>1317</v>
      </c>
      <c r="B1349" s="67">
        <v>22887.085533289624</v>
      </c>
      <c r="C1349" s="67">
        <v>2066.9144667103756</v>
      </c>
    </row>
    <row r="1350" spans="1:3" x14ac:dyDescent="0.3">
      <c r="A1350" s="67">
        <v>1318</v>
      </c>
      <c r="B1350" s="67">
        <v>22887.085533289624</v>
      </c>
      <c r="C1350" s="67">
        <v>1510.9144667103756</v>
      </c>
    </row>
    <row r="1351" spans="1:3" x14ac:dyDescent="0.3">
      <c r="A1351" s="67">
        <v>1319</v>
      </c>
      <c r="B1351" s="67">
        <v>33896.849836752823</v>
      </c>
      <c r="C1351" s="67">
        <v>-5550.8498367528227</v>
      </c>
    </row>
    <row r="1352" spans="1:3" x14ac:dyDescent="0.3">
      <c r="A1352" s="67">
        <v>1320</v>
      </c>
      <c r="B1352" s="67">
        <v>26224.244511511741</v>
      </c>
      <c r="C1352" s="67">
        <v>264.75548848825929</v>
      </c>
    </row>
    <row r="1353" spans="1:3" x14ac:dyDescent="0.3">
      <c r="A1353" s="67">
        <v>1321</v>
      </c>
      <c r="B1353" s="67">
        <v>25973.826745166407</v>
      </c>
      <c r="C1353" s="67">
        <v>8361.1732548335931</v>
      </c>
    </row>
    <row r="1354" spans="1:3" x14ac:dyDescent="0.3">
      <c r="A1354" s="67">
        <v>1322</v>
      </c>
      <c r="B1354" s="67">
        <v>33646.432070407493</v>
      </c>
      <c r="C1354" s="67">
        <v>6611.5679295925074</v>
      </c>
    </row>
    <row r="1355" spans="1:3" x14ac:dyDescent="0.3">
      <c r="A1355" s="67">
        <v>1323</v>
      </c>
      <c r="B1355" s="67">
        <v>31165.415961138744</v>
      </c>
      <c r="C1355" s="67">
        <v>-60.415961138744024</v>
      </c>
    </row>
    <row r="1356" spans="1:3" x14ac:dyDescent="0.3">
      <c r="A1356" s="67">
        <v>1324</v>
      </c>
      <c r="B1356" s="67">
        <v>21032.655295539404</v>
      </c>
      <c r="C1356" s="67">
        <v>-6110.6552955394036</v>
      </c>
    </row>
    <row r="1357" spans="1:3" x14ac:dyDescent="0.3">
      <c r="A1357" s="67">
        <v>1325</v>
      </c>
      <c r="B1357" s="67">
        <v>21032.655295539404</v>
      </c>
      <c r="C1357" s="67">
        <v>-2913.6552955394036</v>
      </c>
    </row>
    <row r="1358" spans="1:3" x14ac:dyDescent="0.3">
      <c r="A1358" s="67">
        <v>1326</v>
      </c>
      <c r="B1358" s="67">
        <v>21032.655295539404</v>
      </c>
      <c r="C1358" s="67">
        <v>-5339.6552955394036</v>
      </c>
    </row>
    <row r="1359" spans="1:3" x14ac:dyDescent="0.3">
      <c r="A1359" s="67">
        <v>1327</v>
      </c>
      <c r="B1359" s="67">
        <v>21032.655295539404</v>
      </c>
      <c r="C1359" s="67">
        <v>-6341.6552955394036</v>
      </c>
    </row>
    <row r="1360" spans="1:3" x14ac:dyDescent="0.3">
      <c r="A1360" s="67">
        <v>1328</v>
      </c>
      <c r="B1360" s="67">
        <v>21032.655295539404</v>
      </c>
      <c r="C1360" s="67">
        <v>4751.3447044605964</v>
      </c>
    </row>
    <row r="1361" spans="1:3" x14ac:dyDescent="0.3">
      <c r="A1361" s="67">
        <v>1329</v>
      </c>
      <c r="B1361" s="67">
        <v>28705.260620780486</v>
      </c>
      <c r="C1361" s="67">
        <v>3818.7393792195144</v>
      </c>
    </row>
    <row r="1362" spans="1:3" x14ac:dyDescent="0.3">
      <c r="A1362" s="67">
        <v>1330</v>
      </c>
      <c r="B1362" s="67">
        <v>26224.244511511741</v>
      </c>
      <c r="C1362" s="67">
        <v>-4691.2445115117407</v>
      </c>
    </row>
    <row r="1363" spans="1:3" x14ac:dyDescent="0.3">
      <c r="A1363" s="67">
        <v>1331</v>
      </c>
      <c r="B1363" s="67">
        <v>21032.655295539404</v>
      </c>
      <c r="C1363" s="67">
        <v>-369.6552955394036</v>
      </c>
    </row>
    <row r="1364" spans="1:3" x14ac:dyDescent="0.3">
      <c r="A1364" s="67">
        <v>1332</v>
      </c>
      <c r="B1364" s="67">
        <v>21032.655295539404</v>
      </c>
      <c r="C1364" s="67">
        <v>-101.6552955394036</v>
      </c>
    </row>
    <row r="1365" spans="1:3" x14ac:dyDescent="0.3">
      <c r="A1365" s="67">
        <v>1333</v>
      </c>
      <c r="B1365" s="67">
        <v>21032.655295539404</v>
      </c>
      <c r="C1365" s="67">
        <v>-6048.6552955394036</v>
      </c>
    </row>
    <row r="1366" spans="1:3" x14ac:dyDescent="0.3">
      <c r="A1366" s="67">
        <v>1334</v>
      </c>
      <c r="B1366" s="67">
        <v>21032.655295539404</v>
      </c>
      <c r="C1366" s="67">
        <v>-3875.6552955394036</v>
      </c>
    </row>
    <row r="1367" spans="1:3" x14ac:dyDescent="0.3">
      <c r="A1367" s="67">
        <v>1335</v>
      </c>
      <c r="B1367" s="67">
        <v>21032.655295539404</v>
      </c>
      <c r="C1367" s="67">
        <v>1849.3447044605964</v>
      </c>
    </row>
    <row r="1368" spans="1:3" x14ac:dyDescent="0.3">
      <c r="A1368" s="67">
        <v>1336</v>
      </c>
      <c r="B1368" s="67">
        <v>28705.260620780486</v>
      </c>
      <c r="C1368" s="67">
        <v>5205.7393792195144</v>
      </c>
    </row>
    <row r="1369" spans="1:3" x14ac:dyDescent="0.3">
      <c r="A1369" s="67">
        <v>1337</v>
      </c>
      <c r="B1369" s="67">
        <v>26224.244511511741</v>
      </c>
      <c r="C1369" s="67">
        <v>3919.7554884882593</v>
      </c>
    </row>
    <row r="1370" spans="1:3" x14ac:dyDescent="0.3">
      <c r="A1370" s="67">
        <v>1338</v>
      </c>
      <c r="B1370" s="67">
        <v>21032.655295539404</v>
      </c>
      <c r="C1370" s="67">
        <v>5152.3447044605964</v>
      </c>
    </row>
    <row r="1371" spans="1:3" x14ac:dyDescent="0.3">
      <c r="A1371" s="67">
        <v>1339</v>
      </c>
      <c r="B1371" s="67">
        <v>28705.260620780486</v>
      </c>
      <c r="C1371" s="67">
        <v>15223.739379219514</v>
      </c>
    </row>
    <row r="1372" spans="1:3" x14ac:dyDescent="0.3">
      <c r="A1372" s="67">
        <v>1340</v>
      </c>
      <c r="B1372" s="67">
        <v>26224.244511511741</v>
      </c>
      <c r="C1372" s="67">
        <v>-1509.2445115117407</v>
      </c>
    </row>
    <row r="1373" spans="1:3" x14ac:dyDescent="0.3">
      <c r="A1373" s="67">
        <v>1341</v>
      </c>
      <c r="B1373" s="67">
        <v>21032.655295539404</v>
      </c>
      <c r="C1373" s="67">
        <v>-5012.6552955394036</v>
      </c>
    </row>
    <row r="1374" spans="1:3" x14ac:dyDescent="0.3">
      <c r="A1374" s="67">
        <v>1342</v>
      </c>
      <c r="B1374" s="67">
        <v>21032.655295539404</v>
      </c>
      <c r="C1374" s="67">
        <v>-2539.6552955394036</v>
      </c>
    </row>
    <row r="1375" spans="1:3" x14ac:dyDescent="0.3">
      <c r="A1375" s="67">
        <v>1343</v>
      </c>
      <c r="B1375" s="67">
        <v>26224.244511511741</v>
      </c>
      <c r="C1375" s="67">
        <v>-6152.2445115117407</v>
      </c>
    </row>
    <row r="1376" spans="1:3" x14ac:dyDescent="0.3">
      <c r="A1376" s="67">
        <v>1344</v>
      </c>
      <c r="B1376" s="67">
        <v>21032.655295539404</v>
      </c>
      <c r="C1376" s="67">
        <v>-5926.6552955394036</v>
      </c>
    </row>
    <row r="1377" spans="1:3" x14ac:dyDescent="0.3">
      <c r="A1377" s="67">
        <v>1345</v>
      </c>
      <c r="B1377" s="67">
        <v>21032.655295539404</v>
      </c>
      <c r="C1377" s="67">
        <v>-7296.6552955394036</v>
      </c>
    </row>
    <row r="1378" spans="1:3" x14ac:dyDescent="0.3">
      <c r="A1378" s="67">
        <v>1346</v>
      </c>
      <c r="B1378" s="67">
        <v>26224.244511511741</v>
      </c>
      <c r="C1378" s="67">
        <v>-9241.2445115117407</v>
      </c>
    </row>
    <row r="1379" spans="1:3" x14ac:dyDescent="0.3">
      <c r="A1379" s="67">
        <v>1347</v>
      </c>
      <c r="B1379" s="67">
        <v>21032.655295539404</v>
      </c>
      <c r="C1379" s="67">
        <v>-7230.6552955394036</v>
      </c>
    </row>
    <row r="1380" spans="1:3" x14ac:dyDescent="0.3">
      <c r="A1380" s="67">
        <v>1348</v>
      </c>
      <c r="B1380" s="67">
        <v>21032.655295539404</v>
      </c>
      <c r="C1380" s="67">
        <v>-4405.6552955394036</v>
      </c>
    </row>
    <row r="1381" spans="1:3" x14ac:dyDescent="0.3">
      <c r="A1381" s="67">
        <v>1349</v>
      </c>
      <c r="B1381" s="67">
        <v>28705.260620780486</v>
      </c>
      <c r="C1381" s="67">
        <v>-13890.260620780486</v>
      </c>
    </row>
    <row r="1382" spans="1:3" x14ac:dyDescent="0.3">
      <c r="A1382" s="67">
        <v>1350</v>
      </c>
      <c r="B1382" s="67">
        <v>26224.244511511741</v>
      </c>
      <c r="C1382" s="67">
        <v>1006.7554884882593</v>
      </c>
    </row>
    <row r="1383" spans="1:3" x14ac:dyDescent="0.3">
      <c r="A1383" s="67">
        <v>1351</v>
      </c>
      <c r="B1383" s="67">
        <v>36488.428838470376</v>
      </c>
      <c r="C1383" s="67">
        <v>1133.5711615296241</v>
      </c>
    </row>
    <row r="1384" spans="1:3" x14ac:dyDescent="0.3">
      <c r="A1384" s="67">
        <v>1352</v>
      </c>
      <c r="B1384" s="67">
        <v>31296.839622498039</v>
      </c>
      <c r="C1384" s="67">
        <v>-16919.839622498039</v>
      </c>
    </row>
    <row r="1385" spans="1:3" x14ac:dyDescent="0.3">
      <c r="A1385" s="67">
        <v>1353</v>
      </c>
      <c r="B1385" s="67">
        <v>36488.428838470376</v>
      </c>
      <c r="C1385" s="67">
        <v>-21542.428838470376</v>
      </c>
    </row>
    <row r="1386" spans="1:3" x14ac:dyDescent="0.3">
      <c r="A1386" s="67">
        <v>1354</v>
      </c>
      <c r="B1386" s="67">
        <v>28856.229487712706</v>
      </c>
      <c r="C1386" s="67">
        <v>-12140.229487712706</v>
      </c>
    </row>
    <row r="1387" spans="1:3" x14ac:dyDescent="0.3">
      <c r="A1387" s="67">
        <v>1355</v>
      </c>
      <c r="B1387" s="67">
        <v>28856.229487712706</v>
      </c>
      <c r="C1387" s="67">
        <v>-7407.229487712706</v>
      </c>
    </row>
    <row r="1388" spans="1:3" x14ac:dyDescent="0.3">
      <c r="A1388" s="67">
        <v>1356</v>
      </c>
      <c r="B1388" s="67">
        <v>28856.229487712706</v>
      </c>
      <c r="C1388" s="67">
        <v>-11950.229487712706</v>
      </c>
    </row>
    <row r="1389" spans="1:3" x14ac:dyDescent="0.3">
      <c r="A1389" s="67">
        <v>1357</v>
      </c>
      <c r="B1389" s="67">
        <v>21032.655295539404</v>
      </c>
      <c r="C1389" s="67">
        <v>-6065.6552955394036</v>
      </c>
    </row>
    <row r="1390" spans="1:3" x14ac:dyDescent="0.3">
      <c r="A1390" s="67">
        <v>1358</v>
      </c>
      <c r="B1390" s="67">
        <v>21032.655295539404</v>
      </c>
      <c r="C1390" s="67">
        <v>7802.3447044605964</v>
      </c>
    </row>
    <row r="1391" spans="1:3" x14ac:dyDescent="0.3">
      <c r="A1391" s="67">
        <v>1359</v>
      </c>
      <c r="B1391" s="67">
        <v>28705.260620780486</v>
      </c>
      <c r="C1391" s="67">
        <v>14096.739379219514</v>
      </c>
    </row>
    <row r="1392" spans="1:3" x14ac:dyDescent="0.3">
      <c r="A1392" s="67">
        <v>1360</v>
      </c>
      <c r="B1392" s="67">
        <v>26224.244511511741</v>
      </c>
      <c r="C1392" s="67">
        <v>-2800.2445115117407</v>
      </c>
    </row>
    <row r="1393" spans="1:3" x14ac:dyDescent="0.3">
      <c r="A1393" s="67">
        <v>1361</v>
      </c>
      <c r="B1393" s="67">
        <v>44571.731730239342</v>
      </c>
      <c r="C1393" s="67">
        <v>897.26826976065786</v>
      </c>
    </row>
    <row r="1394" spans="1:3" x14ac:dyDescent="0.3">
      <c r="A1394" s="67">
        <v>1362</v>
      </c>
      <c r="B1394" s="67">
        <v>28705.260620780486</v>
      </c>
      <c r="C1394" s="67">
        <v>-10942.260620780486</v>
      </c>
    </row>
    <row r="1395" spans="1:3" x14ac:dyDescent="0.3">
      <c r="A1395" s="67">
        <v>1363</v>
      </c>
      <c r="B1395" s="67">
        <v>26224.244511511741</v>
      </c>
      <c r="C1395" s="67">
        <v>-9012.2445115117407</v>
      </c>
    </row>
    <row r="1396" spans="1:3" x14ac:dyDescent="0.3">
      <c r="A1396" s="67">
        <v>1364</v>
      </c>
      <c r="B1396" s="67">
        <v>21032.655295539404</v>
      </c>
      <c r="C1396" s="67">
        <v>-13117.655295539404</v>
      </c>
    </row>
    <row r="1397" spans="1:3" x14ac:dyDescent="0.3">
      <c r="A1397" s="67">
        <v>1365</v>
      </c>
      <c r="B1397" s="67">
        <v>21032.655295539404</v>
      </c>
      <c r="C1397" s="67">
        <v>-12392.655295539404</v>
      </c>
    </row>
    <row r="1398" spans="1:3" x14ac:dyDescent="0.3">
      <c r="A1398" s="67">
        <v>1366</v>
      </c>
      <c r="B1398" s="67">
        <v>21032.655295539404</v>
      </c>
      <c r="C1398" s="67">
        <v>-10633.655295539404</v>
      </c>
    </row>
    <row r="1399" spans="1:3" x14ac:dyDescent="0.3">
      <c r="A1399" s="67">
        <v>1367</v>
      </c>
      <c r="B1399" s="67">
        <v>21032.655295539404</v>
      </c>
      <c r="C1399" s="67">
        <v>-1028.6552955394036</v>
      </c>
    </row>
    <row r="1400" spans="1:3" x14ac:dyDescent="0.3">
      <c r="A1400" s="67">
        <v>1368</v>
      </c>
      <c r="B1400" s="67">
        <v>33896.849836752823</v>
      </c>
      <c r="C1400" s="67">
        <v>-4709.8498367528227</v>
      </c>
    </row>
    <row r="1401" spans="1:3" x14ac:dyDescent="0.3">
      <c r="A1401" s="67">
        <v>1369</v>
      </c>
      <c r="B1401" s="67">
        <v>26224.244511511741</v>
      </c>
      <c r="C1401" s="67">
        <v>1169.7554884882593</v>
      </c>
    </row>
    <row r="1402" spans="1:3" x14ac:dyDescent="0.3">
      <c r="A1402" s="67">
        <v>1370</v>
      </c>
      <c r="B1402" s="67">
        <v>21032.655295539404</v>
      </c>
      <c r="C1402" s="67">
        <v>-10418.655295539404</v>
      </c>
    </row>
    <row r="1403" spans="1:3" x14ac:dyDescent="0.3">
      <c r="A1403" s="67">
        <v>1371</v>
      </c>
      <c r="B1403" s="67">
        <v>21032.655295539404</v>
      </c>
      <c r="C1403" s="67">
        <v>-12302.655295539404</v>
      </c>
    </row>
    <row r="1404" spans="1:3" x14ac:dyDescent="0.3">
      <c r="A1404" s="67">
        <v>1372</v>
      </c>
      <c r="B1404" s="67">
        <v>21032.655295539404</v>
      </c>
      <c r="C1404" s="67">
        <v>-11436.655295539404</v>
      </c>
    </row>
    <row r="1405" spans="1:3" x14ac:dyDescent="0.3">
      <c r="A1405" s="67">
        <v>1373</v>
      </c>
      <c r="B1405" s="67">
        <v>21032.655295539404</v>
      </c>
      <c r="C1405" s="67">
        <v>-6809.6552955394036</v>
      </c>
    </row>
    <row r="1406" spans="1:3" x14ac:dyDescent="0.3">
      <c r="A1406" s="67">
        <v>1374</v>
      </c>
      <c r="B1406" s="67">
        <v>28705.260620780486</v>
      </c>
      <c r="C1406" s="67">
        <v>-7809.2606207804856</v>
      </c>
    </row>
    <row r="1407" spans="1:3" x14ac:dyDescent="0.3">
      <c r="A1407" s="67">
        <v>1375</v>
      </c>
      <c r="B1407" s="67">
        <v>26224.244511511741</v>
      </c>
      <c r="C1407" s="67">
        <v>1864.7554884882593</v>
      </c>
    </row>
    <row r="1408" spans="1:3" x14ac:dyDescent="0.3">
      <c r="A1408" s="67">
        <v>1376</v>
      </c>
      <c r="B1408" s="67">
        <v>21032.655295539404</v>
      </c>
      <c r="C1408" s="67">
        <v>-10169.655295539404</v>
      </c>
    </row>
    <row r="1409" spans="1:3" x14ac:dyDescent="0.3">
      <c r="A1409" s="67">
        <v>1377</v>
      </c>
      <c r="B1409" s="67">
        <v>21032.655295539404</v>
      </c>
      <c r="C1409" s="67">
        <v>-6657.6552955394036</v>
      </c>
    </row>
    <row r="1410" spans="1:3" x14ac:dyDescent="0.3">
      <c r="A1410" s="67">
        <v>1378</v>
      </c>
      <c r="B1410" s="67">
        <v>21032.655295539404</v>
      </c>
      <c r="C1410" s="67">
        <v>-3190.6552955394036</v>
      </c>
    </row>
    <row r="1411" spans="1:3" x14ac:dyDescent="0.3">
      <c r="A1411" s="67">
        <v>1379</v>
      </c>
      <c r="B1411" s="67">
        <v>21032.655295539404</v>
      </c>
      <c r="C1411" s="67">
        <v>7137.3447044605964</v>
      </c>
    </row>
    <row r="1412" spans="1:3" x14ac:dyDescent="0.3">
      <c r="A1412" s="67">
        <v>1380</v>
      </c>
      <c r="B1412" s="67">
        <v>33896.849836752823</v>
      </c>
      <c r="C1412" s="67">
        <v>-9362.8498367528227</v>
      </c>
    </row>
    <row r="1413" spans="1:3" x14ac:dyDescent="0.3">
      <c r="A1413" s="67">
        <v>1381</v>
      </c>
      <c r="B1413" s="67">
        <v>26224.244511511741</v>
      </c>
      <c r="C1413" s="67">
        <v>-967.24451151174071</v>
      </c>
    </row>
    <row r="1414" spans="1:3" x14ac:dyDescent="0.3">
      <c r="A1414" s="67">
        <v>1382</v>
      </c>
      <c r="B1414" s="67">
        <v>31165.415961138744</v>
      </c>
      <c r="C1414" s="67">
        <v>-1459.415961138744</v>
      </c>
    </row>
    <row r="1415" spans="1:3" x14ac:dyDescent="0.3">
      <c r="A1415" s="67">
        <v>1383</v>
      </c>
      <c r="B1415" s="67">
        <v>34070.215450583659</v>
      </c>
      <c r="C1415" s="67">
        <v>2068.7845494163412</v>
      </c>
    </row>
    <row r="1416" spans="1:3" x14ac:dyDescent="0.3">
      <c r="A1416" s="67">
        <v>1384</v>
      </c>
      <c r="B1416" s="67">
        <v>28878.626234611322</v>
      </c>
      <c r="C1416" s="67">
        <v>-14943.626234611322</v>
      </c>
    </row>
    <row r="1417" spans="1:3" x14ac:dyDescent="0.3">
      <c r="A1417" s="67">
        <v>1385</v>
      </c>
      <c r="B1417" s="67">
        <v>28878.626234611322</v>
      </c>
      <c r="C1417" s="67">
        <v>-8508.6262346113217</v>
      </c>
    </row>
    <row r="1418" spans="1:3" x14ac:dyDescent="0.3">
      <c r="A1418" s="67">
        <v>1386</v>
      </c>
      <c r="B1418" s="67">
        <v>33151.269860248256</v>
      </c>
      <c r="C1418" s="67">
        <v>-6651.269860248256</v>
      </c>
    </row>
    <row r="1419" spans="1:3" x14ac:dyDescent="0.3">
      <c r="A1419" s="67">
        <v>1387</v>
      </c>
      <c r="B1419" s="67">
        <v>46015.464401461679</v>
      </c>
      <c r="C1419" s="67">
        <v>-13192.464401461679</v>
      </c>
    </row>
    <row r="1420" spans="1:3" x14ac:dyDescent="0.3">
      <c r="A1420" s="67">
        <v>1388</v>
      </c>
      <c r="B1420" s="67">
        <v>30710.659725462927</v>
      </c>
      <c r="C1420" s="67">
        <v>-14776.659725462927</v>
      </c>
    </row>
    <row r="1421" spans="1:3" x14ac:dyDescent="0.3">
      <c r="A1421" s="67">
        <v>1389</v>
      </c>
      <c r="B1421" s="67">
        <v>30710.659725462927</v>
      </c>
      <c r="C1421" s="67">
        <v>-8873.6597254629269</v>
      </c>
    </row>
    <row r="1422" spans="1:3" x14ac:dyDescent="0.3">
      <c r="A1422" s="67">
        <v>1390</v>
      </c>
      <c r="B1422" s="67">
        <v>35902.24894143526</v>
      </c>
      <c r="C1422" s="67">
        <v>-18685.24894143526</v>
      </c>
    </row>
    <row r="1423" spans="1:3" x14ac:dyDescent="0.3">
      <c r="A1423" s="67">
        <v>1391</v>
      </c>
      <c r="B1423" s="67">
        <v>27828.256982916628</v>
      </c>
      <c r="C1423" s="67">
        <v>-3860.2569829166277</v>
      </c>
    </row>
    <row r="1424" spans="1:3" x14ac:dyDescent="0.3">
      <c r="A1424" s="67">
        <v>1392</v>
      </c>
      <c r="B1424" s="67">
        <v>40692.451524130047</v>
      </c>
      <c r="C1424" s="67">
        <v>-16744.451524130047</v>
      </c>
    </row>
    <row r="1425" spans="1:3" x14ac:dyDescent="0.3">
      <c r="A1425" s="67">
        <v>1393</v>
      </c>
      <c r="B1425" s="67">
        <v>33019.846198888961</v>
      </c>
      <c r="C1425" s="67">
        <v>-11598.846198888961</v>
      </c>
    </row>
    <row r="1426" spans="1:3" x14ac:dyDescent="0.3">
      <c r="A1426" s="67">
        <v>1394</v>
      </c>
      <c r="B1426" s="67">
        <v>22887.085533289624</v>
      </c>
      <c r="C1426" s="67">
        <v>-1685.0855332896244</v>
      </c>
    </row>
    <row r="1427" spans="1:3" x14ac:dyDescent="0.3">
      <c r="A1427" s="67">
        <v>1395</v>
      </c>
      <c r="B1427" s="67">
        <v>22887.085533289624</v>
      </c>
      <c r="C1427" s="67">
        <v>-6560.0855332896244</v>
      </c>
    </row>
    <row r="1428" spans="1:3" x14ac:dyDescent="0.3">
      <c r="A1428" s="67">
        <v>1396</v>
      </c>
      <c r="B1428" s="67">
        <v>22887.085533289624</v>
      </c>
      <c r="C1428" s="67">
        <v>-7385.0855332896244</v>
      </c>
    </row>
    <row r="1429" spans="1:3" x14ac:dyDescent="0.3">
      <c r="A1429" s="67">
        <v>1397</v>
      </c>
      <c r="B1429" s="67">
        <v>28078.674749261962</v>
      </c>
      <c r="C1429" s="67">
        <v>-13815.674749261962</v>
      </c>
    </row>
    <row r="1430" spans="1:3" x14ac:dyDescent="0.3">
      <c r="A1430" s="67">
        <v>1398</v>
      </c>
      <c r="B1430" s="67">
        <v>22887.085533289624</v>
      </c>
      <c r="C1430" s="67">
        <v>1119.9144667103756</v>
      </c>
    </row>
    <row r="1431" spans="1:3" x14ac:dyDescent="0.3">
      <c r="A1431" s="67">
        <v>1399</v>
      </c>
      <c r="B1431" s="67">
        <v>35751.28007450304</v>
      </c>
      <c r="C1431" s="67">
        <v>3086.7199254969601</v>
      </c>
    </row>
    <row r="1432" spans="1:3" x14ac:dyDescent="0.3">
      <c r="A1432" s="67">
        <v>1400</v>
      </c>
      <c r="B1432" s="67">
        <v>26224.244511511741</v>
      </c>
      <c r="C1432" s="67">
        <v>-7873.2445115117407</v>
      </c>
    </row>
    <row r="1433" spans="1:3" x14ac:dyDescent="0.3">
      <c r="A1433" s="67">
        <v>1401</v>
      </c>
      <c r="B1433" s="67">
        <v>36488.428838470376</v>
      </c>
      <c r="C1433" s="67">
        <v>-10148.428838470376</v>
      </c>
    </row>
    <row r="1434" spans="1:3" x14ac:dyDescent="0.3">
      <c r="A1434" s="67">
        <v>1402</v>
      </c>
      <c r="B1434" s="67">
        <v>31296.839622498039</v>
      </c>
      <c r="C1434" s="67">
        <v>-12878.839622498039</v>
      </c>
    </row>
    <row r="1435" spans="1:3" x14ac:dyDescent="0.3">
      <c r="A1435" s="67">
        <v>1403</v>
      </c>
      <c r="B1435" s="67">
        <v>31296.839622498039</v>
      </c>
      <c r="C1435" s="67">
        <v>-13488.839622498039</v>
      </c>
    </row>
    <row r="1436" spans="1:3" x14ac:dyDescent="0.3">
      <c r="A1436" s="67">
        <v>1404</v>
      </c>
      <c r="B1436" s="67">
        <v>25973.826745166407</v>
      </c>
      <c r="C1436" s="67">
        <v>-5873.8267451664069</v>
      </c>
    </row>
    <row r="1437" spans="1:3" x14ac:dyDescent="0.3">
      <c r="A1437" s="67">
        <v>1405</v>
      </c>
      <c r="B1437" s="67">
        <v>21032.655295539404</v>
      </c>
      <c r="C1437" s="67">
        <v>-3684.6552955394036</v>
      </c>
    </row>
    <row r="1438" spans="1:3" x14ac:dyDescent="0.3">
      <c r="A1438" s="67">
        <v>1406</v>
      </c>
      <c r="B1438" s="67">
        <v>28705.260620780486</v>
      </c>
      <c r="C1438" s="67">
        <v>9622.7393792195144</v>
      </c>
    </row>
    <row r="1439" spans="1:3" x14ac:dyDescent="0.3">
      <c r="A1439" s="67">
        <v>1407</v>
      </c>
      <c r="B1439" s="67">
        <v>26224.244511511741</v>
      </c>
      <c r="C1439" s="67">
        <v>-7470.2445115117407</v>
      </c>
    </row>
    <row r="1440" spans="1:3" x14ac:dyDescent="0.3">
      <c r="A1440" s="67">
        <v>1408</v>
      </c>
      <c r="B1440" s="67">
        <v>28856.229487712706</v>
      </c>
      <c r="C1440" s="67">
        <v>-11971.229487712706</v>
      </c>
    </row>
    <row r="1441" spans="1:3" x14ac:dyDescent="0.3">
      <c r="A1441" s="67">
        <v>1409</v>
      </c>
      <c r="B1441" s="67">
        <v>28856.229487712706</v>
      </c>
      <c r="C1441" s="67">
        <v>-15514.229487712706</v>
      </c>
    </row>
    <row r="1442" spans="1:3" x14ac:dyDescent="0.3">
      <c r="A1442" s="67">
        <v>1410</v>
      </c>
      <c r="B1442" s="67">
        <v>21032.655295539404</v>
      </c>
      <c r="C1442" s="67">
        <v>-2007.6552955394036</v>
      </c>
    </row>
    <row r="1443" spans="1:3" x14ac:dyDescent="0.3">
      <c r="A1443" s="67">
        <v>1411</v>
      </c>
      <c r="B1443" s="67">
        <v>21032.655295539404</v>
      </c>
      <c r="C1443" s="67">
        <v>-5383.6552955394036</v>
      </c>
    </row>
    <row r="1444" spans="1:3" x14ac:dyDescent="0.3">
      <c r="A1444" s="67">
        <v>1412</v>
      </c>
      <c r="B1444" s="67">
        <v>28705.260620780486</v>
      </c>
      <c r="C1444" s="67">
        <v>-7179.2606207804856</v>
      </c>
    </row>
    <row r="1445" spans="1:3" x14ac:dyDescent="0.3">
      <c r="A1445" s="67">
        <v>1413</v>
      </c>
      <c r="B1445" s="67">
        <v>26224.244511511741</v>
      </c>
      <c r="C1445" s="67">
        <v>-3770.2445115117407</v>
      </c>
    </row>
    <row r="1446" spans="1:3" x14ac:dyDescent="0.3">
      <c r="A1446" s="67">
        <v>1414</v>
      </c>
      <c r="B1446" s="67">
        <v>28856.229487712706</v>
      </c>
      <c r="C1446" s="67">
        <v>-5207.229487712706</v>
      </c>
    </row>
    <row r="1447" spans="1:3" x14ac:dyDescent="0.3">
      <c r="A1447" s="67">
        <v>1415</v>
      </c>
      <c r="B1447" s="67">
        <v>41720.424028926129</v>
      </c>
      <c r="C1447" s="67">
        <v>-23717.424028926129</v>
      </c>
    </row>
    <row r="1448" spans="1:3" x14ac:dyDescent="0.3">
      <c r="A1448" s="67">
        <v>1416</v>
      </c>
      <c r="B1448" s="67">
        <v>36528.834812953792</v>
      </c>
      <c r="C1448" s="67">
        <v>-12477.834812953792</v>
      </c>
    </row>
    <row r="1449" spans="1:3" x14ac:dyDescent="0.3">
      <c r="A1449" s="67">
        <v>1417</v>
      </c>
      <c r="B1449" s="67">
        <v>34047.818703685043</v>
      </c>
      <c r="C1449" s="67">
        <v>-8744.8187036850431</v>
      </c>
    </row>
    <row r="1450" spans="1:3" x14ac:dyDescent="0.3">
      <c r="A1450" s="67">
        <v>1418</v>
      </c>
      <c r="B1450" s="67">
        <v>25973.826745166407</v>
      </c>
      <c r="C1450" s="67">
        <v>-5446.8267451664069</v>
      </c>
    </row>
    <row r="1451" spans="1:3" x14ac:dyDescent="0.3">
      <c r="A1451" s="67">
        <v>1419</v>
      </c>
      <c r="B1451" s="67">
        <v>25973.826745166407</v>
      </c>
      <c r="C1451" s="67">
        <v>-928.82674516640691</v>
      </c>
    </row>
    <row r="1452" spans="1:3" x14ac:dyDescent="0.3">
      <c r="A1452" s="67">
        <v>1420</v>
      </c>
      <c r="B1452" s="67">
        <v>31296.839622498039</v>
      </c>
      <c r="C1452" s="67">
        <v>-4146.8396224980388</v>
      </c>
    </row>
    <row r="1453" spans="1:3" x14ac:dyDescent="0.3">
      <c r="A1453" s="67">
        <v>1421</v>
      </c>
      <c r="B1453" s="67">
        <v>44161.034163711462</v>
      </c>
      <c r="C1453" s="67">
        <v>-11716.034163711462</v>
      </c>
    </row>
    <row r="1454" spans="1:3" x14ac:dyDescent="0.3">
      <c r="A1454" s="67">
        <v>1422</v>
      </c>
      <c r="B1454" s="67">
        <v>38969.444947739124</v>
      </c>
      <c r="C1454" s="67">
        <v>-12733.444947739124</v>
      </c>
    </row>
    <row r="1455" spans="1:3" x14ac:dyDescent="0.3">
      <c r="A1455" s="67">
        <v>1423</v>
      </c>
      <c r="B1455" s="67">
        <v>31296.839622498039</v>
      </c>
      <c r="C1455" s="67">
        <v>-13953.839622498039</v>
      </c>
    </row>
    <row r="1456" spans="1:3" x14ac:dyDescent="0.3">
      <c r="A1456" s="67">
        <v>1424</v>
      </c>
      <c r="B1456" s="67">
        <v>21032.655295539404</v>
      </c>
      <c r="C1456" s="67">
        <v>-5596.6552955394036</v>
      </c>
    </row>
    <row r="1457" spans="1:3" x14ac:dyDescent="0.3">
      <c r="A1457" s="67">
        <v>1425</v>
      </c>
      <c r="B1457" s="67">
        <v>21032.655295539404</v>
      </c>
      <c r="C1457" s="67">
        <v>-9270.6552955394036</v>
      </c>
    </row>
    <row r="1458" spans="1:3" x14ac:dyDescent="0.3">
      <c r="A1458" s="67">
        <v>1426</v>
      </c>
      <c r="B1458" s="67">
        <v>21032.655295539404</v>
      </c>
      <c r="C1458" s="67">
        <v>-9198.6552955394036</v>
      </c>
    </row>
    <row r="1459" spans="1:3" x14ac:dyDescent="0.3">
      <c r="A1459" s="67">
        <v>1427</v>
      </c>
      <c r="B1459" s="67">
        <v>21032.655295539404</v>
      </c>
      <c r="C1459" s="67">
        <v>-11891.655295539404</v>
      </c>
    </row>
    <row r="1460" spans="1:3" x14ac:dyDescent="0.3">
      <c r="A1460" s="67">
        <v>1428</v>
      </c>
      <c r="B1460" s="67">
        <v>21032.655295539404</v>
      </c>
      <c r="C1460" s="67">
        <v>-10552.655295539404</v>
      </c>
    </row>
    <row r="1461" spans="1:3" x14ac:dyDescent="0.3">
      <c r="A1461" s="67">
        <v>1429</v>
      </c>
      <c r="B1461" s="67">
        <v>21032.655295539404</v>
      </c>
      <c r="C1461" s="67">
        <v>-9318.6552955394036</v>
      </c>
    </row>
    <row r="1462" spans="1:3" x14ac:dyDescent="0.3">
      <c r="A1462" s="67">
        <v>1430</v>
      </c>
      <c r="B1462" s="67">
        <v>21032.655295539404</v>
      </c>
      <c r="C1462" s="67">
        <v>-2767.6552955394036</v>
      </c>
    </row>
    <row r="1463" spans="1:3" x14ac:dyDescent="0.3">
      <c r="A1463" s="67">
        <v>1431</v>
      </c>
      <c r="B1463" s="67">
        <v>28705.260620780486</v>
      </c>
      <c r="C1463" s="67">
        <v>-5439.2606207804856</v>
      </c>
    </row>
    <row r="1464" spans="1:3" x14ac:dyDescent="0.3">
      <c r="A1464" s="67">
        <v>1432</v>
      </c>
      <c r="B1464" s="67">
        <v>26224.244511511741</v>
      </c>
      <c r="C1464" s="67">
        <v>-7120.2445115117407</v>
      </c>
    </row>
    <row r="1465" spans="1:3" x14ac:dyDescent="0.3">
      <c r="A1465" s="67">
        <v>1433</v>
      </c>
      <c r="B1465" s="67">
        <v>21032.655295539404</v>
      </c>
      <c r="C1465" s="67">
        <v>-12834.655295539404</v>
      </c>
    </row>
    <row r="1466" spans="1:3" x14ac:dyDescent="0.3">
      <c r="A1466" s="67">
        <v>1434</v>
      </c>
      <c r="B1466" s="67">
        <v>21032.655295539404</v>
      </c>
      <c r="C1466" s="67">
        <v>-11936.655295539404</v>
      </c>
    </row>
    <row r="1467" spans="1:3" x14ac:dyDescent="0.3">
      <c r="A1467" s="67">
        <v>1435</v>
      </c>
      <c r="B1467" s="67">
        <v>21032.655295539404</v>
      </c>
      <c r="C1467" s="67">
        <v>-9695.6552955394036</v>
      </c>
    </row>
    <row r="1468" spans="1:3" x14ac:dyDescent="0.3">
      <c r="A1468" s="67">
        <v>1436</v>
      </c>
      <c r="B1468" s="67">
        <v>21032.655295539404</v>
      </c>
      <c r="C1468" s="67">
        <v>-2598.6552955394036</v>
      </c>
    </row>
    <row r="1469" spans="1:3" x14ac:dyDescent="0.3">
      <c r="A1469" s="67">
        <v>1437</v>
      </c>
      <c r="B1469" s="67">
        <v>28705.260620780486</v>
      </c>
      <c r="C1469" s="67">
        <v>-2685.2606207804856</v>
      </c>
    </row>
    <row r="1470" spans="1:3" x14ac:dyDescent="0.3">
      <c r="A1470" s="67">
        <v>1438</v>
      </c>
      <c r="B1470" s="67">
        <v>26224.244511511741</v>
      </c>
      <c r="C1470" s="67">
        <v>-1308.2445115117407</v>
      </c>
    </row>
    <row r="1471" spans="1:3" x14ac:dyDescent="0.3">
      <c r="A1471" s="67">
        <v>1439</v>
      </c>
      <c r="B1471" s="67">
        <v>54835.916057197981</v>
      </c>
      <c r="C1471" s="67">
        <v>-10653.916057197981</v>
      </c>
    </row>
    <row r="1472" spans="1:3" x14ac:dyDescent="0.3">
      <c r="A1472" s="67">
        <v>1440</v>
      </c>
      <c r="B1472" s="67">
        <v>38969.444947739124</v>
      </c>
      <c r="C1472" s="67">
        <v>-11465.444947739124</v>
      </c>
    </row>
    <row r="1473" spans="1:3" x14ac:dyDescent="0.3">
      <c r="A1473" s="67">
        <v>1441</v>
      </c>
      <c r="B1473" s="67">
        <v>36488.428838470376</v>
      </c>
      <c r="C1473" s="67">
        <v>-3386.4288384703759</v>
      </c>
    </row>
    <row r="1474" spans="1:3" x14ac:dyDescent="0.3">
      <c r="A1474" s="67">
        <v>1442</v>
      </c>
      <c r="B1474" s="67">
        <v>21032.655295539404</v>
      </c>
      <c r="C1474" s="67">
        <v>-14447.655295539404</v>
      </c>
    </row>
    <row r="1475" spans="1:3" x14ac:dyDescent="0.3">
      <c r="A1475" s="67">
        <v>1443</v>
      </c>
      <c r="B1475" s="67">
        <v>21032.655295539404</v>
      </c>
      <c r="C1475" s="67">
        <v>-13294.655295539404</v>
      </c>
    </row>
    <row r="1476" spans="1:3" x14ac:dyDescent="0.3">
      <c r="A1476" s="67">
        <v>1444</v>
      </c>
      <c r="B1476" s="67">
        <v>21032.655295539404</v>
      </c>
      <c r="C1476" s="67">
        <v>-13058.655295539404</v>
      </c>
    </row>
    <row r="1477" spans="1:3" x14ac:dyDescent="0.3">
      <c r="A1477" s="67">
        <v>1445</v>
      </c>
      <c r="B1477" s="67">
        <v>26224.244511511741</v>
      </c>
      <c r="C1477" s="67">
        <v>-17850.244511511741</v>
      </c>
    </row>
    <row r="1478" spans="1:3" x14ac:dyDescent="0.3">
      <c r="A1478" s="67">
        <v>1446</v>
      </c>
      <c r="B1478" s="67">
        <v>33896.849836752823</v>
      </c>
      <c r="C1478" s="67">
        <v>-5487.8498367528227</v>
      </c>
    </row>
    <row r="1479" spans="1:3" x14ac:dyDescent="0.3">
      <c r="A1479" s="67">
        <v>1447</v>
      </c>
      <c r="B1479" s="67">
        <v>26224.244511511741</v>
      </c>
      <c r="C1479" s="67">
        <v>-15206.244511511741</v>
      </c>
    </row>
    <row r="1480" spans="1:3" x14ac:dyDescent="0.3">
      <c r="A1480" s="67">
        <v>1448</v>
      </c>
      <c r="B1480" s="67">
        <v>21032.655295539404</v>
      </c>
      <c r="C1480" s="67">
        <v>-12477.655295539404</v>
      </c>
    </row>
    <row r="1481" spans="1:3" x14ac:dyDescent="0.3">
      <c r="A1481" s="67">
        <v>1449</v>
      </c>
      <c r="B1481" s="67">
        <v>21032.655295539404</v>
      </c>
      <c r="C1481" s="67">
        <v>-12079.655295539404</v>
      </c>
    </row>
    <row r="1482" spans="1:3" x14ac:dyDescent="0.3">
      <c r="A1482" s="67">
        <v>1450</v>
      </c>
      <c r="B1482" s="67">
        <v>21032.655295539404</v>
      </c>
      <c r="C1482" s="67">
        <v>-10482.655295539404</v>
      </c>
    </row>
    <row r="1483" spans="1:3" x14ac:dyDescent="0.3">
      <c r="A1483" s="67">
        <v>1451</v>
      </c>
      <c r="B1483" s="67">
        <v>21032.655295539404</v>
      </c>
      <c r="C1483" s="67">
        <v>-10998.655295539404</v>
      </c>
    </row>
    <row r="1484" spans="1:3" x14ac:dyDescent="0.3">
      <c r="A1484" s="67">
        <v>1452</v>
      </c>
      <c r="B1484" s="67">
        <v>28705.260620780486</v>
      </c>
      <c r="C1484" s="67">
        <v>-13464.260620780486</v>
      </c>
    </row>
    <row r="1485" spans="1:3" x14ac:dyDescent="0.3">
      <c r="A1485" s="67">
        <v>1453</v>
      </c>
      <c r="B1485" s="67">
        <v>28856.229487712706</v>
      </c>
      <c r="C1485" s="67">
        <v>-17814.229487712706</v>
      </c>
    </row>
    <row r="1486" spans="1:3" x14ac:dyDescent="0.3">
      <c r="A1486" s="67">
        <v>1454</v>
      </c>
      <c r="B1486" s="67">
        <v>28856.229487712706</v>
      </c>
      <c r="C1486" s="67">
        <v>-18153.229487712706</v>
      </c>
    </row>
    <row r="1487" spans="1:3" x14ac:dyDescent="0.3">
      <c r="A1487" s="67">
        <v>1455</v>
      </c>
      <c r="B1487" s="67">
        <v>28856.229487712706</v>
      </c>
      <c r="C1487" s="67">
        <v>-16405.229487712706</v>
      </c>
    </row>
    <row r="1488" spans="1:3" x14ac:dyDescent="0.3">
      <c r="A1488" s="67">
        <v>1456</v>
      </c>
      <c r="B1488" s="67">
        <v>21032.655295539404</v>
      </c>
      <c r="C1488" s="67">
        <v>-6537.6552955394036</v>
      </c>
    </row>
    <row r="1489" spans="1:3" x14ac:dyDescent="0.3">
      <c r="A1489" s="67">
        <v>1457</v>
      </c>
      <c r="B1489" s="67">
        <v>33896.849836752823</v>
      </c>
      <c r="C1489" s="67">
        <v>-12790.849836752823</v>
      </c>
    </row>
    <row r="1490" spans="1:3" x14ac:dyDescent="0.3">
      <c r="A1490" s="67">
        <v>1458</v>
      </c>
      <c r="B1490" s="67">
        <v>26224.244511511741</v>
      </c>
      <c r="C1490" s="67">
        <v>-9837.2445115117407</v>
      </c>
    </row>
    <row r="1491" spans="1:3" x14ac:dyDescent="0.3">
      <c r="A1491" s="67">
        <v>1459</v>
      </c>
      <c r="B1491" s="67">
        <v>31296.839622498039</v>
      </c>
      <c r="C1491" s="67">
        <v>-14839.839622498039</v>
      </c>
    </row>
    <row r="1492" spans="1:3" x14ac:dyDescent="0.3">
      <c r="A1492" s="67">
        <v>1460</v>
      </c>
      <c r="B1492" s="67">
        <v>31296.839622498039</v>
      </c>
      <c r="C1492" s="67">
        <v>-13907.839622498039</v>
      </c>
    </row>
    <row r="1493" spans="1:3" x14ac:dyDescent="0.3">
      <c r="A1493" s="67">
        <v>1461</v>
      </c>
      <c r="B1493" s="67">
        <v>31296.839622498039</v>
      </c>
      <c r="C1493" s="67">
        <v>-13447.839622498039</v>
      </c>
    </row>
    <row r="1494" spans="1:3" x14ac:dyDescent="0.3">
      <c r="A1494" s="67">
        <v>1462</v>
      </c>
      <c r="B1494" s="67">
        <v>36488.428838470376</v>
      </c>
      <c r="C1494" s="67">
        <v>-5864.4288384703759</v>
      </c>
    </row>
    <row r="1495" spans="1:3" x14ac:dyDescent="0.3">
      <c r="A1495" s="67">
        <v>1463</v>
      </c>
      <c r="B1495" s="67">
        <v>26224.244511511741</v>
      </c>
      <c r="C1495" s="67">
        <v>-8220.2445115117407</v>
      </c>
    </row>
    <row r="1496" spans="1:3" x14ac:dyDescent="0.3">
      <c r="A1496" s="67">
        <v>1464</v>
      </c>
      <c r="B1496" s="67">
        <v>21032.655295539404</v>
      </c>
      <c r="C1496" s="67">
        <v>-12926.655295539404</v>
      </c>
    </row>
    <row r="1497" spans="1:3" x14ac:dyDescent="0.3">
      <c r="A1497" s="67">
        <v>1465</v>
      </c>
      <c r="B1497" s="67">
        <v>21032.655295539404</v>
      </c>
      <c r="C1497" s="67">
        <v>-10418.655295539404</v>
      </c>
    </row>
    <row r="1498" spans="1:3" x14ac:dyDescent="0.3">
      <c r="A1498" s="67">
        <v>1466</v>
      </c>
      <c r="B1498" s="67">
        <v>25973.826745166407</v>
      </c>
      <c r="C1498" s="67">
        <v>-8428.8267451664069</v>
      </c>
    </row>
    <row r="1499" spans="1:3" x14ac:dyDescent="0.3">
      <c r="A1499" s="67">
        <v>1467</v>
      </c>
      <c r="B1499" s="67">
        <v>40692.451524130047</v>
      </c>
      <c r="C1499" s="67">
        <v>-21340.451524130047</v>
      </c>
    </row>
    <row r="1500" spans="1:3" x14ac:dyDescent="0.3">
      <c r="A1500" s="67">
        <v>1468</v>
      </c>
      <c r="B1500" s="67">
        <v>33019.846198888961</v>
      </c>
      <c r="C1500" s="67">
        <v>-16028.846198888961</v>
      </c>
    </row>
    <row r="1501" spans="1:3" x14ac:dyDescent="0.3">
      <c r="A1501" s="67">
        <v>1469</v>
      </c>
      <c r="B1501" s="67">
        <v>22887.085533289624</v>
      </c>
      <c r="C1501" s="67">
        <v>-10363.085533289624</v>
      </c>
    </row>
    <row r="1502" spans="1:3" x14ac:dyDescent="0.3">
      <c r="A1502" s="67">
        <v>1470</v>
      </c>
      <c r="B1502" s="67">
        <v>22887.085533289624</v>
      </c>
      <c r="C1502" s="67">
        <v>-11734.085533289624</v>
      </c>
    </row>
    <row r="1503" spans="1:3" x14ac:dyDescent="0.3">
      <c r="A1503" s="67">
        <v>1471</v>
      </c>
      <c r="B1503" s="67">
        <v>22887.085533289624</v>
      </c>
      <c r="C1503" s="67">
        <v>-7977.0855332896244</v>
      </c>
    </row>
    <row r="1504" spans="1:3" x14ac:dyDescent="0.3">
      <c r="A1504" s="67">
        <v>1472</v>
      </c>
      <c r="B1504" s="67">
        <v>30710.659725462927</v>
      </c>
      <c r="C1504" s="67">
        <v>-11327.659725462927</v>
      </c>
    </row>
    <row r="1505" spans="1:3" x14ac:dyDescent="0.3">
      <c r="A1505" s="67">
        <v>1473</v>
      </c>
      <c r="B1505" s="67">
        <v>43574.854266676346</v>
      </c>
      <c r="C1505" s="67">
        <v>-13524.854266676346</v>
      </c>
    </row>
    <row r="1506" spans="1:3" x14ac:dyDescent="0.3">
      <c r="A1506" s="67">
        <v>1474</v>
      </c>
      <c r="B1506" s="67">
        <v>35902.24894143526</v>
      </c>
      <c r="C1506" s="67">
        <v>-7938.2489414352603</v>
      </c>
    </row>
    <row r="1507" spans="1:3" x14ac:dyDescent="0.3">
      <c r="A1507" s="67">
        <v>1475</v>
      </c>
      <c r="B1507" s="67">
        <v>27828.256982916628</v>
      </c>
      <c r="C1507" s="67">
        <v>-6184.2569829166277</v>
      </c>
    </row>
    <row r="1508" spans="1:3" x14ac:dyDescent="0.3">
      <c r="A1508" s="67">
        <v>1476</v>
      </c>
      <c r="B1508" s="67">
        <v>33019.846198888961</v>
      </c>
      <c r="C1508" s="67">
        <v>-19611.846198888961</v>
      </c>
    </row>
    <row r="1509" spans="1:3" x14ac:dyDescent="0.3">
      <c r="A1509" s="67">
        <v>1477</v>
      </c>
      <c r="B1509" s="67">
        <v>22887.085533289624</v>
      </c>
      <c r="C1509" s="67">
        <v>-1639.0855332896244</v>
      </c>
    </row>
    <row r="1510" spans="1:3" x14ac:dyDescent="0.3">
      <c r="A1510" s="67">
        <v>1478</v>
      </c>
      <c r="B1510" s="67">
        <v>35751.28007450304</v>
      </c>
      <c r="C1510" s="67">
        <v>-8753.2800745030399</v>
      </c>
    </row>
    <row r="1511" spans="1:3" x14ac:dyDescent="0.3">
      <c r="A1511" s="67">
        <v>1479</v>
      </c>
      <c r="B1511" s="67">
        <v>28078.674749261962</v>
      </c>
      <c r="C1511" s="67">
        <v>-8030.6747492619616</v>
      </c>
    </row>
    <row r="1512" spans="1:3" x14ac:dyDescent="0.3">
      <c r="A1512" s="67">
        <v>1480</v>
      </c>
      <c r="B1512" s="67">
        <v>21032.655295539404</v>
      </c>
      <c r="C1512" s="67">
        <v>1389.3447044605964</v>
      </c>
    </row>
    <row r="1513" spans="1:3" x14ac:dyDescent="0.3">
      <c r="A1513" s="67">
        <v>1481</v>
      </c>
      <c r="B1513" s="67">
        <v>33896.849836752823</v>
      </c>
      <c r="C1513" s="67">
        <v>-11300.849836752823</v>
      </c>
    </row>
    <row r="1514" spans="1:3" x14ac:dyDescent="0.3">
      <c r="A1514" s="67">
        <v>1482</v>
      </c>
      <c r="B1514" s="67">
        <v>28705.260620780486</v>
      </c>
      <c r="C1514" s="67">
        <v>-3895.2606207804856</v>
      </c>
    </row>
    <row r="1515" spans="1:3" x14ac:dyDescent="0.3">
      <c r="A1515" s="67">
        <v>1483</v>
      </c>
      <c r="B1515" s="67">
        <v>26224.244511511741</v>
      </c>
      <c r="C1515" s="67">
        <v>-12142.244511511741</v>
      </c>
    </row>
    <row r="1516" spans="1:3" x14ac:dyDescent="0.3">
      <c r="A1516" s="67">
        <v>1484</v>
      </c>
      <c r="B1516" s="67">
        <v>23937.454784984315</v>
      </c>
      <c r="C1516" s="67">
        <v>-575.45478498431476</v>
      </c>
    </row>
    <row r="1517" spans="1:3" x14ac:dyDescent="0.3">
      <c r="A1517" s="67">
        <v>1485</v>
      </c>
      <c r="B1517" s="67">
        <v>23937.454784984315</v>
      </c>
      <c r="C1517" s="67">
        <v>-3151.4547849843148</v>
      </c>
    </row>
    <row r="1518" spans="1:3" x14ac:dyDescent="0.3">
      <c r="A1518" s="67">
        <v>1486</v>
      </c>
      <c r="B1518" s="67">
        <v>28856.229487712706</v>
      </c>
      <c r="C1518" s="67">
        <v>-10613.229487712706</v>
      </c>
    </row>
    <row r="1519" spans="1:3" x14ac:dyDescent="0.3">
      <c r="A1519" s="67">
        <v>1487</v>
      </c>
      <c r="B1519" s="67">
        <v>36528.834812953792</v>
      </c>
      <c r="C1519" s="67">
        <v>-15189.834812953792</v>
      </c>
    </row>
    <row r="1520" spans="1:3" x14ac:dyDescent="0.3">
      <c r="A1520" s="67">
        <v>1488</v>
      </c>
      <c r="B1520" s="67">
        <v>34047.818703685043</v>
      </c>
      <c r="C1520" s="67">
        <v>-15874.818703685043</v>
      </c>
    </row>
    <row r="1521" spans="1:3" x14ac:dyDescent="0.3">
      <c r="A1521" s="67">
        <v>1489</v>
      </c>
      <c r="B1521" s="67">
        <v>21032.655295539404</v>
      </c>
      <c r="C1521" s="67">
        <v>-11316.655295539404</v>
      </c>
    </row>
    <row r="1522" spans="1:3" x14ac:dyDescent="0.3">
      <c r="A1522" s="67">
        <v>1490</v>
      </c>
      <c r="B1522" s="67">
        <v>21032.655295539404</v>
      </c>
      <c r="C1522" s="67">
        <v>-4701.6552955394036</v>
      </c>
    </row>
    <row r="1523" spans="1:3" x14ac:dyDescent="0.3">
      <c r="A1523" s="67">
        <v>1491</v>
      </c>
      <c r="B1523" s="67">
        <v>28705.260620780486</v>
      </c>
      <c r="C1523" s="67">
        <v>-15754.260620780486</v>
      </c>
    </row>
    <row r="1524" spans="1:3" x14ac:dyDescent="0.3">
      <c r="A1524" s="67">
        <v>1492</v>
      </c>
      <c r="B1524" s="67">
        <v>26224.244511511741</v>
      </c>
      <c r="C1524" s="67">
        <v>-7387.2445115117407</v>
      </c>
    </row>
    <row r="1525" spans="1:3" x14ac:dyDescent="0.3">
      <c r="A1525" s="67">
        <v>1493</v>
      </c>
      <c r="B1525" s="67">
        <v>31296.839622498039</v>
      </c>
      <c r="C1525" s="67">
        <v>-11145.839622498039</v>
      </c>
    </row>
    <row r="1526" spans="1:3" x14ac:dyDescent="0.3">
      <c r="A1526" s="67">
        <v>1494</v>
      </c>
      <c r="B1526" s="67">
        <v>31296.839622498039</v>
      </c>
      <c r="C1526" s="67">
        <v>-14095.839622498039</v>
      </c>
    </row>
    <row r="1527" spans="1:3" x14ac:dyDescent="0.3">
      <c r="A1527" s="67">
        <v>1495</v>
      </c>
      <c r="B1527" s="67">
        <v>31296.839622498039</v>
      </c>
      <c r="C1527" s="67">
        <v>-14997.839622498039</v>
      </c>
    </row>
    <row r="1528" spans="1:3" x14ac:dyDescent="0.3">
      <c r="A1528" s="67">
        <v>1496</v>
      </c>
      <c r="B1528" s="67">
        <v>21032.655295539404</v>
      </c>
      <c r="C1528" s="67">
        <v>-1625.6552955394036</v>
      </c>
    </row>
    <row r="1529" spans="1:3" x14ac:dyDescent="0.3">
      <c r="A1529" s="67">
        <v>1497</v>
      </c>
      <c r="B1529" s="67">
        <v>28705.260620780486</v>
      </c>
      <c r="C1529" s="67">
        <v>-6802.2606207804856</v>
      </c>
    </row>
    <row r="1530" spans="1:3" x14ac:dyDescent="0.3">
      <c r="A1530" s="67">
        <v>1498</v>
      </c>
      <c r="B1530" s="67">
        <v>26224.244511511741</v>
      </c>
      <c r="C1530" s="67">
        <v>-8245.2445115117407</v>
      </c>
    </row>
    <row r="1531" spans="1:3" x14ac:dyDescent="0.3">
      <c r="A1531" s="67">
        <v>1499</v>
      </c>
      <c r="B1531" s="67">
        <v>21032.655295539404</v>
      </c>
      <c r="C1531" s="67">
        <v>-9373.6552955394036</v>
      </c>
    </row>
    <row r="1532" spans="1:3" x14ac:dyDescent="0.3">
      <c r="A1532" s="67">
        <v>1500</v>
      </c>
      <c r="B1532" s="67">
        <v>21032.655295539404</v>
      </c>
      <c r="C1532" s="67">
        <v>-9206.6552955394036</v>
      </c>
    </row>
    <row r="1533" spans="1:3" x14ac:dyDescent="0.3">
      <c r="A1533" s="67">
        <v>1501</v>
      </c>
      <c r="B1533" s="67">
        <v>21032.655295539404</v>
      </c>
      <c r="C1533" s="67">
        <v>-11160.655295539404</v>
      </c>
    </row>
    <row r="1534" spans="1:3" x14ac:dyDescent="0.3">
      <c r="A1534" s="67">
        <v>1502</v>
      </c>
      <c r="B1534" s="67">
        <v>21032.655295539404</v>
      </c>
      <c r="C1534" s="67">
        <v>-12879.655295539404</v>
      </c>
    </row>
    <row r="1535" spans="1:3" x14ac:dyDescent="0.3">
      <c r="A1535" s="67">
        <v>1503</v>
      </c>
      <c r="B1535" s="67">
        <v>21032.655295539404</v>
      </c>
      <c r="C1535" s="67">
        <v>-6270.6552955394036</v>
      </c>
    </row>
    <row r="1536" spans="1:3" x14ac:dyDescent="0.3">
      <c r="A1536" s="67">
        <v>1504</v>
      </c>
      <c r="B1536" s="67">
        <v>28705.260620780486</v>
      </c>
      <c r="C1536" s="67">
        <v>-17296.260620780486</v>
      </c>
    </row>
    <row r="1537" spans="1:3" x14ac:dyDescent="0.3">
      <c r="A1537" s="67">
        <v>1505</v>
      </c>
      <c r="B1537" s="67">
        <v>26224.244511511741</v>
      </c>
      <c r="C1537" s="67">
        <v>-12937.244511511741</v>
      </c>
    </row>
    <row r="1538" spans="1:3" x14ac:dyDescent="0.3">
      <c r="A1538" s="67">
        <v>1506</v>
      </c>
      <c r="B1538" s="67">
        <v>21032.655295539404</v>
      </c>
      <c r="C1538" s="67">
        <v>-12823.655295539404</v>
      </c>
    </row>
    <row r="1539" spans="1:3" x14ac:dyDescent="0.3">
      <c r="A1539" s="67">
        <v>1507</v>
      </c>
      <c r="B1539" s="67">
        <v>21032.655295539404</v>
      </c>
      <c r="C1539" s="67">
        <v>-10436.655295539404</v>
      </c>
    </row>
    <row r="1540" spans="1:3" x14ac:dyDescent="0.3">
      <c r="A1540" s="67">
        <v>1508</v>
      </c>
      <c r="B1540" s="67">
        <v>28705.260620780486</v>
      </c>
      <c r="C1540" s="67">
        <v>-16909.260620780486</v>
      </c>
    </row>
    <row r="1541" spans="1:3" x14ac:dyDescent="0.3">
      <c r="A1541" s="67">
        <v>1509</v>
      </c>
      <c r="B1541" s="67">
        <v>26224.244511511741</v>
      </c>
      <c r="C1541" s="67">
        <v>-10082.244511511741</v>
      </c>
    </row>
    <row r="1542" spans="1:3" x14ac:dyDescent="0.3">
      <c r="A1542" s="67">
        <v>1510</v>
      </c>
      <c r="B1542" s="67">
        <v>25973.826745166407</v>
      </c>
      <c r="C1542" s="67">
        <v>-13617.826745166407</v>
      </c>
    </row>
    <row r="1543" spans="1:3" x14ac:dyDescent="0.3">
      <c r="A1543" s="67">
        <v>1511</v>
      </c>
      <c r="B1543" s="67">
        <v>25973.826745166407</v>
      </c>
      <c r="C1543" s="67">
        <v>-14535.826745166407</v>
      </c>
    </row>
    <row r="1544" spans="1:3" x14ac:dyDescent="0.3">
      <c r="A1544" s="67">
        <v>1512</v>
      </c>
      <c r="B1544" s="67">
        <v>25973.826745166407</v>
      </c>
      <c r="C1544" s="67">
        <v>-13227.826745166407</v>
      </c>
    </row>
    <row r="1545" spans="1:3" x14ac:dyDescent="0.3">
      <c r="A1545" s="67">
        <v>1513</v>
      </c>
      <c r="B1545" s="67">
        <v>21032.655295539404</v>
      </c>
      <c r="C1545" s="67">
        <v>-11752.655295539404</v>
      </c>
    </row>
    <row r="1546" spans="1:3" x14ac:dyDescent="0.3">
      <c r="A1546" s="67">
        <v>1514</v>
      </c>
      <c r="B1546" s="67">
        <v>21032.655295539404</v>
      </c>
      <c r="C1546" s="67">
        <v>-11966.655295539404</v>
      </c>
    </row>
    <row r="1547" spans="1:3" x14ac:dyDescent="0.3">
      <c r="A1547" s="67">
        <v>1515</v>
      </c>
      <c r="B1547" s="67">
        <v>21032.655295539404</v>
      </c>
      <c r="C1547" s="67">
        <v>-10884.655295539404</v>
      </c>
    </row>
    <row r="1548" spans="1:3" x14ac:dyDescent="0.3">
      <c r="A1548" s="67">
        <v>1516</v>
      </c>
      <c r="B1548" s="67">
        <v>21032.655295539404</v>
      </c>
      <c r="C1548" s="67">
        <v>-9318.6552955394036</v>
      </c>
    </row>
    <row r="1549" spans="1:3" x14ac:dyDescent="0.3">
      <c r="A1549" s="67">
        <v>1517</v>
      </c>
      <c r="B1549" s="67">
        <v>28705.260620780486</v>
      </c>
      <c r="C1549" s="67">
        <v>-6149.2606207804856</v>
      </c>
    </row>
    <row r="1550" spans="1:3" ht="17.25" thickBot="1" x14ac:dyDescent="0.35">
      <c r="A1550" s="68">
        <v>1518</v>
      </c>
      <c r="B1550" s="68">
        <v>26224.244511511741</v>
      </c>
      <c r="C1550" s="68">
        <v>-8684.2445115117407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F70BB-025C-4F35-95B7-029C23D06183}">
  <dimension ref="A1:CL1537"/>
  <sheetViews>
    <sheetView zoomScaleNormal="100" zoomScalePageLayoutView="85" workbookViewId="0">
      <pane xSplit="1" ySplit="3" topLeftCell="BI1497" activePane="bottomRight" state="frozen"/>
      <selection pane="topRight" activeCell="B1" sqref="B1"/>
      <selection pane="bottomLeft" activeCell="A4" sqref="A4"/>
      <selection pane="bottomRight" activeCell="B3" sqref="B3:CC1521"/>
    </sheetView>
  </sheetViews>
  <sheetFormatPr defaultColWidth="8.875" defaultRowHeight="16.5" x14ac:dyDescent="0.3"/>
  <cols>
    <col min="1" max="1" width="3.25" customWidth="1"/>
    <col min="2" max="2" width="27.5" bestFit="1" customWidth="1"/>
    <col min="3" max="3" width="12.25" bestFit="1" customWidth="1"/>
    <col min="4" max="4" width="14.75" bestFit="1" customWidth="1"/>
    <col min="5" max="5" width="28.875" style="1" bestFit="1" customWidth="1"/>
    <col min="6" max="6" width="8.5" bestFit="1" customWidth="1"/>
    <col min="7" max="7" width="6.125" bestFit="1" customWidth="1"/>
    <col min="8" max="8" width="8.875" style="1" bestFit="1" customWidth="1"/>
    <col min="9" max="9" width="11" style="1" bestFit="1" customWidth="1"/>
    <col min="10" max="10" width="9.125" style="1" bestFit="1" customWidth="1"/>
    <col min="11" max="11" width="18.875" bestFit="1" customWidth="1"/>
    <col min="12" max="12" width="19" bestFit="1" customWidth="1"/>
    <col min="13" max="13" width="17.375" bestFit="1" customWidth="1"/>
    <col min="14" max="14" width="16" bestFit="1" customWidth="1"/>
    <col min="15" max="15" width="12.125" style="1" bestFit="1" customWidth="1"/>
    <col min="16" max="16" width="20.75" style="1" bestFit="1" customWidth="1"/>
    <col min="17" max="17" width="14.75" style="1" bestFit="1" customWidth="1"/>
    <col min="18" max="18" width="16.125" style="1" bestFit="1" customWidth="1"/>
    <col min="19" max="19" width="8.25" style="1" bestFit="1" customWidth="1"/>
    <col min="20" max="20" width="9.5" style="1" bestFit="1" customWidth="1"/>
    <col min="21" max="21" width="9.75" style="1" bestFit="1" customWidth="1"/>
    <col min="22" max="22" width="9.125" style="1" bestFit="1" customWidth="1"/>
    <col min="23" max="23" width="9" style="1" bestFit="1" customWidth="1"/>
    <col min="24" max="24" width="9.5" style="1" bestFit="1" customWidth="1"/>
    <col min="25" max="25" width="8.875" style="1" bestFit="1" customWidth="1"/>
    <col min="26" max="26" width="9.25" style="1" bestFit="1" customWidth="1"/>
    <col min="27" max="27" width="8.75" style="1" bestFit="1" customWidth="1"/>
    <col min="28" max="28" width="8.25" style="1" bestFit="1" customWidth="1"/>
    <col min="29" max="31" width="9.5" style="1" bestFit="1" customWidth="1"/>
    <col min="32" max="32" width="9.125" style="1" bestFit="1" customWidth="1"/>
    <col min="33" max="33" width="9.625" style="1" bestFit="1" customWidth="1"/>
    <col min="34" max="34" width="8.75" style="1" bestFit="1" customWidth="1"/>
    <col min="35" max="35" width="9.5" style="1" bestFit="1" customWidth="1"/>
    <col min="36" max="36" width="9.875" style="1" bestFit="1" customWidth="1"/>
    <col min="37" max="37" width="9" style="1" bestFit="1" customWidth="1"/>
    <col min="38" max="38" width="8.625" style="1" bestFit="1" customWidth="1"/>
    <col min="39" max="39" width="8.125" style="1" bestFit="1" customWidth="1"/>
    <col min="40" max="41" width="7.75" style="1" bestFit="1" customWidth="1"/>
    <col min="42" max="42" width="8.875" style="1" bestFit="1" customWidth="1"/>
    <col min="43" max="43" width="8.125" style="1" bestFit="1" customWidth="1"/>
    <col min="44" max="44" width="7.875" style="1" bestFit="1" customWidth="1"/>
    <col min="45" max="45" width="9.625" style="1" bestFit="1" customWidth="1"/>
    <col min="46" max="46" width="10.125" style="1" bestFit="1" customWidth="1"/>
    <col min="47" max="47" width="3.125" style="1" bestFit="1" customWidth="1"/>
    <col min="48" max="48" width="12.5" style="1" bestFit="1" customWidth="1"/>
    <col min="49" max="60" width="10.25" style="1" bestFit="1" customWidth="1"/>
    <col min="61" max="61" width="12.25" style="1" bestFit="1" customWidth="1"/>
    <col min="62" max="62" width="11.5" style="1" bestFit="1" customWidth="1"/>
    <col min="63" max="63" width="11.125" style="1" bestFit="1" customWidth="1"/>
    <col min="64" max="64" width="10.5" style="1" bestFit="1" customWidth="1"/>
    <col min="65" max="65" width="8.875" style="1" bestFit="1" customWidth="1"/>
    <col min="66" max="66" width="9.625" style="1" bestFit="1" customWidth="1"/>
    <col min="67" max="67" width="9.25" style="1" bestFit="1" customWidth="1"/>
    <col min="68" max="68" width="8" style="1" bestFit="1" customWidth="1"/>
    <col min="69" max="69" width="8.75" style="1" bestFit="1" customWidth="1"/>
    <col min="70" max="70" width="7.875" style="1" bestFit="1" customWidth="1"/>
    <col min="71" max="71" width="8.875" style="1" bestFit="1" customWidth="1"/>
    <col min="72" max="72" width="8.5" style="1" bestFit="1" customWidth="1"/>
    <col min="73" max="73" width="8.25" style="1" bestFit="1" customWidth="1"/>
    <col min="74" max="74" width="8.375" style="1" bestFit="1" customWidth="1"/>
    <col min="75" max="75" width="8.625" style="1" bestFit="1" customWidth="1"/>
    <col min="76" max="76" width="7.875" style="1" bestFit="1" customWidth="1"/>
    <col min="77" max="77" width="8.625" style="1" bestFit="1" customWidth="1"/>
    <col min="78" max="78" width="8.5" style="1" bestFit="1" customWidth="1"/>
    <col min="79" max="79" width="49.25" style="2" bestFit="1" customWidth="1"/>
    <col min="80" max="80" width="15.875" style="1" bestFit="1" customWidth="1"/>
    <col min="81" max="81" width="13.25" bestFit="1" customWidth="1"/>
    <col min="82" max="82" width="19.75" bestFit="1" customWidth="1"/>
  </cols>
  <sheetData>
    <row r="1" spans="1:82" x14ac:dyDescent="0.3">
      <c r="I1" s="11"/>
      <c r="R1" s="1" t="s">
        <v>2672</v>
      </c>
      <c r="T1" s="79">
        <f>-SUM(T1202:T1521)</f>
        <v>-38</v>
      </c>
      <c r="U1" s="79">
        <f t="shared" ref="U1:AT1" si="0">-SUM(U1202:U1521)</f>
        <v>-3</v>
      </c>
      <c r="V1" s="79">
        <f t="shared" si="0"/>
        <v>0</v>
      </c>
      <c r="W1" s="79">
        <f t="shared" si="0"/>
        <v>-14</v>
      </c>
      <c r="X1" s="79">
        <f t="shared" si="0"/>
        <v>-3</v>
      </c>
      <c r="Y1" s="79">
        <f t="shared" si="0"/>
        <v>-13</v>
      </c>
      <c r="Z1" s="79">
        <f t="shared" si="0"/>
        <v>-14</v>
      </c>
      <c r="AA1" s="79">
        <f t="shared" si="0"/>
        <v>-13</v>
      </c>
      <c r="AB1" s="79">
        <f t="shared" si="0"/>
        <v>-12</v>
      </c>
      <c r="AC1" s="79">
        <f t="shared" si="0"/>
        <v>-12</v>
      </c>
      <c r="AD1" s="79">
        <f t="shared" si="0"/>
        <v>-3</v>
      </c>
      <c r="AE1" s="79">
        <f t="shared" si="0"/>
        <v>-3</v>
      </c>
      <c r="AF1" s="79">
        <f t="shared" si="0"/>
        <v>0</v>
      </c>
      <c r="AG1" s="79">
        <f t="shared" si="0"/>
        <v>-11</v>
      </c>
      <c r="AH1" s="79">
        <f t="shared" si="0"/>
        <v>-2</v>
      </c>
      <c r="AI1" s="79">
        <f t="shared" si="0"/>
        <v>-37</v>
      </c>
      <c r="AJ1" s="79">
        <f t="shared" si="0"/>
        <v>-13</v>
      </c>
      <c r="AK1" s="79">
        <f t="shared" si="0"/>
        <v>-2</v>
      </c>
      <c r="AL1" s="79">
        <f t="shared" si="0"/>
        <v>-2</v>
      </c>
      <c r="AM1" s="79">
        <f t="shared" si="0"/>
        <v>-4</v>
      </c>
      <c r="AN1" s="79">
        <f t="shared" si="0"/>
        <v>-13</v>
      </c>
      <c r="AO1" s="79">
        <f t="shared" si="0"/>
        <v>-3</v>
      </c>
      <c r="AP1" s="79">
        <f t="shared" si="0"/>
        <v>-3</v>
      </c>
      <c r="AQ1" s="79">
        <f t="shared" si="0"/>
        <v>-39</v>
      </c>
      <c r="AR1" s="79">
        <f t="shared" si="0"/>
        <v>-14</v>
      </c>
      <c r="AS1" s="79">
        <f t="shared" si="0"/>
        <v>-37</v>
      </c>
      <c r="AT1" s="79">
        <f t="shared" si="0"/>
        <v>-9</v>
      </c>
      <c r="AV1" s="1" t="s">
        <v>2622</v>
      </c>
      <c r="AW1" s="79">
        <f>SUM(AW1202:AW1521)</f>
        <v>2</v>
      </c>
      <c r="AX1" s="79">
        <f t="shared" ref="AX1:BI1" si="1">SUM(AX1202:AX1521)</f>
        <v>5</v>
      </c>
      <c r="AY1" s="79">
        <f t="shared" si="1"/>
        <v>11</v>
      </c>
      <c r="AZ1" s="79">
        <f t="shared" si="1"/>
        <v>12</v>
      </c>
      <c r="BA1" s="79">
        <f t="shared" si="1"/>
        <v>15</v>
      </c>
      <c r="BB1" s="79">
        <f t="shared" si="1"/>
        <v>36</v>
      </c>
      <c r="BC1" s="79">
        <f t="shared" si="1"/>
        <v>32</v>
      </c>
      <c r="BD1" s="79">
        <f t="shared" si="1"/>
        <v>52</v>
      </c>
      <c r="BE1" s="79">
        <f t="shared" si="1"/>
        <v>73</v>
      </c>
      <c r="BF1" s="79">
        <f t="shared" si="1"/>
        <v>54</v>
      </c>
      <c r="BG1" s="79">
        <f t="shared" si="1"/>
        <v>24</v>
      </c>
      <c r="BH1" s="79">
        <f t="shared" si="1"/>
        <v>4</v>
      </c>
      <c r="BI1" s="79">
        <f t="shared" si="1"/>
        <v>0</v>
      </c>
      <c r="BJ1" s="1" t="s">
        <v>2617</v>
      </c>
      <c r="BK1" s="1" t="s">
        <v>2618</v>
      </c>
      <c r="BL1" s="79">
        <f>SUM(BL1202:BL1521)</f>
        <v>35</v>
      </c>
      <c r="BM1" s="79">
        <f t="shared" ref="BM1:BR1" si="2">SUM(BM1202:BM1521)</f>
        <v>0</v>
      </c>
      <c r="BN1" s="79">
        <f t="shared" si="2"/>
        <v>0</v>
      </c>
      <c r="BO1" s="79">
        <f t="shared" si="2"/>
        <v>0</v>
      </c>
      <c r="BP1" s="79">
        <f t="shared" si="2"/>
        <v>0</v>
      </c>
      <c r="BQ1" s="79">
        <f t="shared" si="2"/>
        <v>57</v>
      </c>
      <c r="BR1" s="79">
        <f t="shared" si="2"/>
        <v>51</v>
      </c>
      <c r="BS1" s="79">
        <f>SUM(BS1202:BS1521)</f>
        <v>2</v>
      </c>
      <c r="BT1" s="79">
        <f t="shared" ref="BT1:BZ1" si="3">SUM(BT1202:BT1521)</f>
        <v>47</v>
      </c>
      <c r="BU1" s="79">
        <f t="shared" si="3"/>
        <v>56</v>
      </c>
      <c r="BV1" s="79">
        <f t="shared" si="3"/>
        <v>58</v>
      </c>
      <c r="BW1" s="79">
        <f t="shared" si="3"/>
        <v>45</v>
      </c>
      <c r="BX1" s="79">
        <f t="shared" si="3"/>
        <v>60</v>
      </c>
      <c r="BY1" s="79">
        <f t="shared" si="3"/>
        <v>52</v>
      </c>
      <c r="BZ1" s="79">
        <f t="shared" si="3"/>
        <v>0</v>
      </c>
    </row>
    <row r="2" spans="1:82" x14ac:dyDescent="0.3">
      <c r="B2" s="56"/>
      <c r="K2" s="57"/>
      <c r="R2" s="1">
        <v>1</v>
      </c>
      <c r="S2" s="1">
        <f>R2+1</f>
        <v>2</v>
      </c>
      <c r="T2" s="1">
        <f t="shared" ref="T2:AT2" si="4">S2+1</f>
        <v>3</v>
      </c>
      <c r="U2" s="1">
        <f t="shared" si="4"/>
        <v>4</v>
      </c>
      <c r="V2" s="1">
        <f t="shared" si="4"/>
        <v>5</v>
      </c>
      <c r="W2" s="1">
        <f t="shared" si="4"/>
        <v>6</v>
      </c>
      <c r="X2" s="1">
        <f t="shared" si="4"/>
        <v>7</v>
      </c>
      <c r="Y2" s="1">
        <f t="shared" si="4"/>
        <v>8</v>
      </c>
      <c r="Z2" s="1">
        <f t="shared" si="4"/>
        <v>9</v>
      </c>
      <c r="AA2" s="1">
        <f t="shared" si="4"/>
        <v>10</v>
      </c>
      <c r="AB2" s="1">
        <f t="shared" si="4"/>
        <v>11</v>
      </c>
      <c r="AC2" s="1">
        <f t="shared" si="4"/>
        <v>12</v>
      </c>
      <c r="AD2" s="1">
        <f t="shared" si="4"/>
        <v>13</v>
      </c>
      <c r="AE2" s="1">
        <f t="shared" si="4"/>
        <v>14</v>
      </c>
      <c r="AF2" s="1">
        <f t="shared" si="4"/>
        <v>15</v>
      </c>
      <c r="AG2" s="1">
        <f t="shared" si="4"/>
        <v>16</v>
      </c>
      <c r="AH2" s="1">
        <f t="shared" si="4"/>
        <v>17</v>
      </c>
      <c r="AI2" s="1">
        <f t="shared" si="4"/>
        <v>18</v>
      </c>
      <c r="AJ2" s="1">
        <f t="shared" si="4"/>
        <v>19</v>
      </c>
      <c r="AK2" s="1">
        <f t="shared" si="4"/>
        <v>20</v>
      </c>
      <c r="AL2" s="1">
        <f t="shared" si="4"/>
        <v>21</v>
      </c>
      <c r="AM2" s="1">
        <f t="shared" si="4"/>
        <v>22</v>
      </c>
      <c r="AN2" s="1">
        <f t="shared" si="4"/>
        <v>23</v>
      </c>
      <c r="AO2" s="1">
        <f t="shared" si="4"/>
        <v>24</v>
      </c>
      <c r="AP2" s="1">
        <f t="shared" si="4"/>
        <v>25</v>
      </c>
      <c r="AQ2" s="1">
        <f t="shared" si="4"/>
        <v>26</v>
      </c>
      <c r="AR2" s="1">
        <f t="shared" si="4"/>
        <v>27</v>
      </c>
      <c r="AS2" s="1">
        <f t="shared" si="4"/>
        <v>28</v>
      </c>
      <c r="AT2" s="1">
        <f t="shared" si="4"/>
        <v>29</v>
      </c>
      <c r="AV2" s="1">
        <v>1</v>
      </c>
      <c r="AW2" s="1">
        <f>AV2+1</f>
        <v>2</v>
      </c>
      <c r="AX2" s="1">
        <f t="shared" ref="AX2:BI2" si="5">AW2+1</f>
        <v>3</v>
      </c>
      <c r="AY2" s="1">
        <f t="shared" si="5"/>
        <v>4</v>
      </c>
      <c r="AZ2" s="1">
        <f t="shared" si="5"/>
        <v>5</v>
      </c>
      <c r="BA2" s="1">
        <f t="shared" si="5"/>
        <v>6</v>
      </c>
      <c r="BB2" s="1">
        <f t="shared" si="5"/>
        <v>7</v>
      </c>
      <c r="BC2" s="1">
        <f t="shared" si="5"/>
        <v>8</v>
      </c>
      <c r="BD2" s="1">
        <f t="shared" si="5"/>
        <v>9</v>
      </c>
      <c r="BE2" s="1">
        <f t="shared" si="5"/>
        <v>10</v>
      </c>
      <c r="BF2" s="1">
        <f t="shared" si="5"/>
        <v>11</v>
      </c>
      <c r="BG2" s="1">
        <f t="shared" si="5"/>
        <v>12</v>
      </c>
      <c r="BH2" s="1">
        <f t="shared" si="5"/>
        <v>13</v>
      </c>
      <c r="BI2" s="1">
        <f t="shared" si="5"/>
        <v>14</v>
      </c>
      <c r="BK2" s="22">
        <v>0.75</v>
      </c>
      <c r="BL2" s="22" t="s">
        <v>2597</v>
      </c>
      <c r="BM2" s="22" t="s">
        <v>2598</v>
      </c>
      <c r="BN2" s="22" t="s">
        <v>2599</v>
      </c>
      <c r="BO2" s="22" t="s">
        <v>2600</v>
      </c>
      <c r="BP2" s="22" t="s">
        <v>2601</v>
      </c>
      <c r="BQ2" s="23" t="s">
        <v>7</v>
      </c>
      <c r="BR2" s="23" t="s">
        <v>2596</v>
      </c>
      <c r="BS2" s="23" t="s">
        <v>2608</v>
      </c>
      <c r="BT2" s="23" t="s">
        <v>2609</v>
      </c>
      <c r="BU2" s="23" t="s">
        <v>2610</v>
      </c>
      <c r="BV2" s="23" t="s">
        <v>2611</v>
      </c>
      <c r="BW2" s="23" t="s">
        <v>2616</v>
      </c>
      <c r="BX2" s="23" t="s">
        <v>2613</v>
      </c>
      <c r="BY2" s="23" t="s">
        <v>2614</v>
      </c>
      <c r="BZ2" s="23" t="s">
        <v>2615</v>
      </c>
      <c r="CB2"/>
    </row>
    <row r="3" spans="1:82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74" t="s">
        <v>2620</v>
      </c>
      <c r="N3" s="74" t="s">
        <v>2621</v>
      </c>
      <c r="O3" s="49" t="s">
        <v>1879</v>
      </c>
      <c r="P3" s="49" t="s">
        <v>1880</v>
      </c>
      <c r="Q3" s="49" t="s">
        <v>2351</v>
      </c>
      <c r="R3" s="80" t="s">
        <v>2640</v>
      </c>
      <c r="S3" s="80" t="s">
        <v>2641</v>
      </c>
      <c r="T3" s="81" t="s">
        <v>2642</v>
      </c>
      <c r="U3" s="80" t="s">
        <v>2643</v>
      </c>
      <c r="V3" s="80" t="s">
        <v>2644</v>
      </c>
      <c r="W3" s="80" t="s">
        <v>2645</v>
      </c>
      <c r="X3" s="80" t="s">
        <v>2646</v>
      </c>
      <c r="Y3" s="80" t="s">
        <v>2647</v>
      </c>
      <c r="Z3" s="80" t="s">
        <v>2648</v>
      </c>
      <c r="AA3" s="80" t="s">
        <v>2649</v>
      </c>
      <c r="AB3" s="80" t="s">
        <v>2650</v>
      </c>
      <c r="AC3" s="80" t="s">
        <v>2651</v>
      </c>
      <c r="AD3" s="80" t="s">
        <v>2652</v>
      </c>
      <c r="AE3" s="80" t="s">
        <v>2653</v>
      </c>
      <c r="AF3" s="80" t="s">
        <v>2654</v>
      </c>
      <c r="AG3" s="80" t="s">
        <v>167</v>
      </c>
      <c r="AH3" s="80" t="s">
        <v>2655</v>
      </c>
      <c r="AI3" s="81" t="s">
        <v>2656</v>
      </c>
      <c r="AJ3" s="80" t="s">
        <v>2657</v>
      </c>
      <c r="AK3" s="80" t="s">
        <v>2658</v>
      </c>
      <c r="AL3" s="80" t="s">
        <v>2659</v>
      </c>
      <c r="AM3" s="80" t="s">
        <v>2660</v>
      </c>
      <c r="AN3" s="80" t="s">
        <v>2661</v>
      </c>
      <c r="AO3" s="80" t="s">
        <v>2662</v>
      </c>
      <c r="AP3" s="80" t="s">
        <v>2663</v>
      </c>
      <c r="AQ3" s="80" t="s">
        <v>2664</v>
      </c>
      <c r="AR3" s="80" t="s">
        <v>2665</v>
      </c>
      <c r="AS3" s="81" t="s">
        <v>2666</v>
      </c>
      <c r="AT3" s="81" t="s">
        <v>2667</v>
      </c>
      <c r="AU3" s="49"/>
      <c r="AV3" s="77" t="s">
        <v>2623</v>
      </c>
      <c r="AW3" s="77" t="s">
        <v>2624</v>
      </c>
      <c r="AX3" s="77" t="s">
        <v>2625</v>
      </c>
      <c r="AY3" s="77" t="s">
        <v>2626</v>
      </c>
      <c r="AZ3" s="77" t="s">
        <v>2627</v>
      </c>
      <c r="BA3" s="77" t="s">
        <v>2628</v>
      </c>
      <c r="BB3" s="77" t="s">
        <v>2629</v>
      </c>
      <c r="BC3" s="77" t="s">
        <v>2630</v>
      </c>
      <c r="BD3" s="83" t="s">
        <v>2632</v>
      </c>
      <c r="BE3" s="83" t="s">
        <v>2634</v>
      </c>
      <c r="BF3" s="83" t="s">
        <v>2636</v>
      </c>
      <c r="BG3" s="77" t="s">
        <v>2637</v>
      </c>
      <c r="BH3" s="77" t="s">
        <v>2638</v>
      </c>
      <c r="BI3" s="77" t="s">
        <v>2639</v>
      </c>
      <c r="BJ3" s="71" t="s">
        <v>2619</v>
      </c>
      <c r="BK3" s="82" t="s">
        <v>20</v>
      </c>
      <c r="BL3" s="82" t="s">
        <v>2602</v>
      </c>
      <c r="BM3" s="72" t="s">
        <v>2603</v>
      </c>
      <c r="BN3" s="72" t="s">
        <v>2604</v>
      </c>
      <c r="BO3" s="72" t="s">
        <v>2605</v>
      </c>
      <c r="BP3" s="72" t="s">
        <v>2606</v>
      </c>
      <c r="BQ3" s="82" t="s">
        <v>88</v>
      </c>
      <c r="BR3" s="82" t="s">
        <v>2607</v>
      </c>
      <c r="BS3" s="73" t="s">
        <v>2608</v>
      </c>
      <c r="BT3" s="73" t="s">
        <v>2609</v>
      </c>
      <c r="BU3" s="82" t="s">
        <v>2610</v>
      </c>
      <c r="BV3" s="82" t="s">
        <v>2611</v>
      </c>
      <c r="BW3" s="82" t="s">
        <v>2612</v>
      </c>
      <c r="BX3" s="82" t="s">
        <v>2613</v>
      </c>
      <c r="BY3" s="82" t="s">
        <v>2614</v>
      </c>
      <c r="BZ3" s="73" t="s">
        <v>2615</v>
      </c>
      <c r="CA3" s="51" t="s">
        <v>2350</v>
      </c>
      <c r="CB3" s="55" t="s">
        <v>12</v>
      </c>
      <c r="CC3" s="55" t="s">
        <v>2349</v>
      </c>
    </row>
    <row r="4" spans="1:82" x14ac:dyDescent="0.3">
      <c r="A4" s="13"/>
      <c r="B4" s="1">
        <v>1</v>
      </c>
      <c r="C4" t="s">
        <v>156</v>
      </c>
      <c r="D4" t="s">
        <v>80</v>
      </c>
      <c r="E4" s="1" t="s">
        <v>184</v>
      </c>
      <c r="F4" s="1" t="s">
        <v>16</v>
      </c>
      <c r="G4" s="1">
        <v>4</v>
      </c>
      <c r="H4" s="1">
        <v>2001</v>
      </c>
      <c r="I4" s="36">
        <v>0.83888888888888891</v>
      </c>
      <c r="J4" s="1" t="s">
        <v>8</v>
      </c>
      <c r="K4" s="39">
        <v>47482</v>
      </c>
      <c r="L4" t="s">
        <v>1258</v>
      </c>
      <c r="M4" s="76">
        <v>43</v>
      </c>
      <c r="N4" t="str">
        <f>RIGHT(L4,LEN(L4)-3)</f>
        <v>Cold, Windy</v>
      </c>
      <c r="O4" s="78">
        <f>IF(B4=1,1,0)</f>
        <v>1</v>
      </c>
      <c r="P4" s="78">
        <v>0</v>
      </c>
      <c r="Q4" s="78">
        <v>0</v>
      </c>
      <c r="R4" s="78">
        <f>IF(C4=$R$3,1,0)</f>
        <v>0</v>
      </c>
      <c r="S4" s="78">
        <f>IF(C4=$S$3,1,0)</f>
        <v>0</v>
      </c>
      <c r="T4" s="78">
        <f>IF(C4=$T$3,1,0)</f>
        <v>1</v>
      </c>
      <c r="U4" s="78">
        <f>IF(C4=$U$3,1,0)</f>
        <v>0</v>
      </c>
      <c r="V4" s="78">
        <f>IF(C4=$V$3,1,0)</f>
        <v>0</v>
      </c>
      <c r="W4" s="78">
        <f>IF(C4=$W$3,1,0)</f>
        <v>0</v>
      </c>
      <c r="X4" s="78">
        <f>IF(C4=$X$3,1,0)</f>
        <v>0</v>
      </c>
      <c r="Y4" s="78">
        <f>IF(C4=$Y$3,1,0)</f>
        <v>0</v>
      </c>
      <c r="Z4" s="78">
        <f>IF(C4=$Z$3,1,0)</f>
        <v>0</v>
      </c>
      <c r="AA4" s="78">
        <f>IF(C4=$AA$3,1,0)</f>
        <v>0</v>
      </c>
      <c r="AB4" s="78">
        <f>IF(C4=$AB$3,1,0)</f>
        <v>0</v>
      </c>
      <c r="AC4" s="78">
        <f>IF(C4=$AC$3,1,0)</f>
        <v>0</v>
      </c>
      <c r="AD4" s="78">
        <f>IF(C4=$AD$3,1,0)</f>
        <v>0</v>
      </c>
      <c r="AE4" s="78">
        <f>IF(C4=$AE$3,1,0)</f>
        <v>0</v>
      </c>
      <c r="AF4" s="78">
        <f>IF(C4=$AF$3,1,0)</f>
        <v>0</v>
      </c>
      <c r="AG4" s="78">
        <f t="shared" ref="AG4:AG46" si="6">IF(C4=$AG$3,1,0)</f>
        <v>0</v>
      </c>
      <c r="AH4" s="78">
        <f>IF(C4=$AH$3,1,0)</f>
        <v>0</v>
      </c>
      <c r="AI4" s="78">
        <f>IF(C4=$AI$3,1,0)</f>
        <v>0</v>
      </c>
      <c r="AJ4" s="78">
        <f>IF(C4=$AJ$3,1,0)</f>
        <v>0</v>
      </c>
      <c r="AK4" s="78">
        <f>IF(C4=$AK$3,1,0)</f>
        <v>0</v>
      </c>
      <c r="AL4" s="78">
        <f>IF(C4=$AL$3,1,0)</f>
        <v>0</v>
      </c>
      <c r="AM4" s="78">
        <f>IF(C4=$AM$3,1,0)</f>
        <v>0</v>
      </c>
      <c r="AN4" s="78">
        <f>IF(C4=$AN$3,1,0)</f>
        <v>0</v>
      </c>
      <c r="AO4" s="78">
        <f>IF(C4=$AO$3,1,0)</f>
        <v>0</v>
      </c>
      <c r="AP4" s="78">
        <f>IF(C4=$AP$3,1,0)</f>
        <v>0</v>
      </c>
      <c r="AQ4" s="78">
        <f>IF(C4=$AQ$3,1,0)</f>
        <v>0</v>
      </c>
      <c r="AR4" s="78">
        <f>IF(C4=$AR$3,1,0)</f>
        <v>0</v>
      </c>
      <c r="AS4" s="78">
        <f>IF(C4=$AS$3,1,0)</f>
        <v>0</v>
      </c>
      <c r="AT4" s="78">
        <f>IF(C4=$AT$3,1,0)</f>
        <v>0</v>
      </c>
      <c r="AU4" s="78">
        <f>SUM(R4:AT4)</f>
        <v>1</v>
      </c>
      <c r="AV4" s="78">
        <f>IF(AND(M4&gt;=35,M4&lt;=39),1,0)</f>
        <v>0</v>
      </c>
      <c r="AW4" s="78">
        <f>IF(AND(M4&gt;=40,M4&lt;=44),1,0)</f>
        <v>1</v>
      </c>
      <c r="AX4" s="78">
        <f>IF(AND(M4&gt;=45,M4&lt;=49),1,0)</f>
        <v>0</v>
      </c>
      <c r="AY4" s="78">
        <f>IF(AND(M4&gt;=50,M4&lt;=54),1,0)</f>
        <v>0</v>
      </c>
      <c r="AZ4" s="78">
        <f>IF(AND(M4&gt;=55,M4&lt;=59),1,0)</f>
        <v>0</v>
      </c>
      <c r="BA4" s="78">
        <f>IF(AND(M4&gt;=60,M4&lt;=64),1,0)</f>
        <v>0</v>
      </c>
      <c r="BB4" s="78">
        <f>IF(AND(M4&gt;=65,M4&lt;=69),1,0)</f>
        <v>0</v>
      </c>
      <c r="BC4" s="78">
        <f>IF(AND(M4&gt;=70,M4&lt;=74),1,0)</f>
        <v>0</v>
      </c>
      <c r="BD4" s="78">
        <f>IF(AND(M4&gt;=75,M4&lt;=79),1,0)</f>
        <v>0</v>
      </c>
      <c r="BE4" s="78">
        <f>IF(AND(M4&gt;=80,M4&lt;=84),1,0)</f>
        <v>0</v>
      </c>
      <c r="BF4" s="78">
        <f>IF(AND(M4&gt;=85,M4&lt;=89),1,0)</f>
        <v>0</v>
      </c>
      <c r="BG4" s="78">
        <f>IF(AND(M4&gt;=90,M4&lt;=94),1,0)</f>
        <v>0</v>
      </c>
      <c r="BH4" s="78">
        <f>IF(AND(M4&gt;=95,M4&lt;=99),1,0)</f>
        <v>0</v>
      </c>
      <c r="BI4" s="78">
        <f>IF(AND(M4&gt;=100,M4&lt;=105),1,0)</f>
        <v>0</v>
      </c>
      <c r="BJ4" s="78">
        <f>IF(I4&lt;$BK$2,1,0)</f>
        <v>0</v>
      </c>
      <c r="BK4" s="78">
        <f>IF(I4&gt;$BK$2,1,0)</f>
        <v>1</v>
      </c>
      <c r="BL4" s="78">
        <f>IF(J4=$BL$2,1,0)</f>
        <v>0</v>
      </c>
      <c r="BM4" s="78">
        <f>IF(J4=$BM$2,1,0)</f>
        <v>0</v>
      </c>
      <c r="BN4" s="78">
        <f>IF(J4=$BN$2,1,0)</f>
        <v>0</v>
      </c>
      <c r="BO4" s="78">
        <f>IF(J4=$BO$2,1,0)</f>
        <v>0</v>
      </c>
      <c r="BP4" s="78">
        <f>IF(J4=$BP$2,1,0)</f>
        <v>0</v>
      </c>
      <c r="BQ4" s="78">
        <f>IF($J$4=BQ2,1,0)</f>
        <v>0</v>
      </c>
      <c r="BR4" s="78">
        <f>IF(J4=$BR$2,1,0)</f>
        <v>1</v>
      </c>
      <c r="BS4" s="78">
        <f>IF(F4=$BS$2,1,0)</f>
        <v>0</v>
      </c>
      <c r="BT4" s="78">
        <f>IF(F4=$BT$2,1,0)</f>
        <v>1</v>
      </c>
      <c r="BU4" s="78">
        <f>IF(F4=$BU$2,1,0)</f>
        <v>0</v>
      </c>
      <c r="BV4" s="78">
        <f>IF(F4=$BV$2,1,0)</f>
        <v>0</v>
      </c>
      <c r="BW4" s="78">
        <f>IF(F4=$BW$2,1,0)</f>
        <v>0</v>
      </c>
      <c r="BX4" s="78">
        <f>IF(F4=$BX$2,1,0)</f>
        <v>0</v>
      </c>
      <c r="BY4" s="78">
        <f>IF(F4=$BY$2,1,0)</f>
        <v>0</v>
      </c>
      <c r="BZ4" s="78">
        <f>IF(F4=$BZ$2,1,0)</f>
        <v>0</v>
      </c>
      <c r="CA4" t="s">
        <v>1885</v>
      </c>
      <c r="CB4" s="1">
        <v>0</v>
      </c>
      <c r="CC4" s="1">
        <v>0</v>
      </c>
    </row>
    <row r="5" spans="1:82" x14ac:dyDescent="0.3">
      <c r="A5" s="13"/>
      <c r="B5" s="1">
        <v>2</v>
      </c>
      <c r="C5" t="s">
        <v>156</v>
      </c>
      <c r="D5" t="s">
        <v>80</v>
      </c>
      <c r="E5" s="1" t="s">
        <v>185</v>
      </c>
      <c r="F5" s="1" t="s">
        <v>16</v>
      </c>
      <c r="G5" s="1">
        <v>6</v>
      </c>
      <c r="H5" s="1">
        <v>2001</v>
      </c>
      <c r="I5" s="36">
        <v>0.62847222222222221</v>
      </c>
      <c r="J5" s="1" t="s">
        <v>10</v>
      </c>
      <c r="K5" s="39">
        <v>35207</v>
      </c>
      <c r="L5" t="s">
        <v>1259</v>
      </c>
      <c r="M5" s="76">
        <v>59</v>
      </c>
      <c r="N5" t="str">
        <f t="shared" ref="N5:N68" si="7">RIGHT(L5,LEN(L5)-3)</f>
        <v>Sunny</v>
      </c>
      <c r="O5" s="78">
        <f t="shared" ref="O5:O68" si="8">IF(B5=1,1,0)</f>
        <v>0</v>
      </c>
      <c r="P5" s="78">
        <v>0</v>
      </c>
      <c r="Q5" s="78">
        <v>0</v>
      </c>
      <c r="R5" s="78">
        <f t="shared" ref="R5:R68" si="9">IF(C5=$R$3,1,0)</f>
        <v>0</v>
      </c>
      <c r="S5" s="78">
        <f t="shared" ref="S5:S68" si="10">IF(C5=$S$3,1,0)</f>
        <v>0</v>
      </c>
      <c r="T5" s="78">
        <f t="shared" ref="T5:T68" si="11">IF(C5=$T$3,1,0)</f>
        <v>1</v>
      </c>
      <c r="U5" s="78">
        <f t="shared" ref="U5:U68" si="12">IF(C5=$U$3,1,0)</f>
        <v>0</v>
      </c>
      <c r="V5" s="78">
        <f t="shared" ref="V5:V68" si="13">IF(C5=$V$3,1,0)</f>
        <v>0</v>
      </c>
      <c r="W5" s="78">
        <f t="shared" ref="W5:W68" si="14">IF(C5=$W$3,1,0)</f>
        <v>0</v>
      </c>
      <c r="X5" s="78">
        <f t="shared" ref="X5:X68" si="15">IF(C5=$X$3,1,0)</f>
        <v>0</v>
      </c>
      <c r="Y5" s="78">
        <f t="shared" ref="Y5:Y68" si="16">IF(C5=$Y$3,1,0)</f>
        <v>0</v>
      </c>
      <c r="Z5" s="78">
        <f t="shared" ref="Z5:Z68" si="17">IF(C5=$Z$3,1,0)</f>
        <v>0</v>
      </c>
      <c r="AA5" s="78">
        <f t="shared" ref="AA5:AA68" si="18">IF(C5=$AA$3,1,0)</f>
        <v>0</v>
      </c>
      <c r="AB5" s="78">
        <f t="shared" ref="AB5:AB68" si="19">IF(C5=$AB$3,1,0)</f>
        <v>0</v>
      </c>
      <c r="AC5" s="78">
        <f t="shared" ref="AC5:AC68" si="20">IF(C5=$AC$3,1,0)</f>
        <v>0</v>
      </c>
      <c r="AD5" s="78">
        <f t="shared" ref="AD5:AD68" si="21">IF(C5=$AD$3,1,0)</f>
        <v>0</v>
      </c>
      <c r="AE5" s="78">
        <f t="shared" ref="AE5:AE68" si="22">IF(C5=$AE$3,1,0)</f>
        <v>0</v>
      </c>
      <c r="AF5" s="78">
        <f t="shared" ref="AF5:AF68" si="23">IF(C5=$AF$3,1,0)</f>
        <v>0</v>
      </c>
      <c r="AG5" s="78">
        <f t="shared" si="6"/>
        <v>0</v>
      </c>
      <c r="AH5" s="78">
        <f t="shared" ref="AH5:AH68" si="24">IF(C5=$AH$3,1,0)</f>
        <v>0</v>
      </c>
      <c r="AI5" s="78">
        <f t="shared" ref="AI5:AI68" si="25">IF(C5=$AI$3,1,0)</f>
        <v>0</v>
      </c>
      <c r="AJ5" s="78">
        <f t="shared" ref="AJ5:AJ68" si="26">IF(C5=$AJ$3,1,0)</f>
        <v>0</v>
      </c>
      <c r="AK5" s="78">
        <f t="shared" ref="AK5:AK68" si="27">IF(C5=$AK$3,1,0)</f>
        <v>0</v>
      </c>
      <c r="AL5" s="78">
        <f t="shared" ref="AL5:AL68" si="28">IF(C5=$AL$3,1,0)</f>
        <v>0</v>
      </c>
      <c r="AM5" s="78">
        <f t="shared" ref="AM5:AM68" si="29">IF(C5=$AM$3,1,0)</f>
        <v>0</v>
      </c>
      <c r="AN5" s="78">
        <f t="shared" ref="AN5:AN68" si="30">IF(C5=$AN$3,1,0)</f>
        <v>0</v>
      </c>
      <c r="AO5" s="78">
        <f t="shared" ref="AO5:AO68" si="31">IF(C5=$AO$3,1,0)</f>
        <v>0</v>
      </c>
      <c r="AP5" s="78">
        <f t="shared" ref="AP5:AP68" si="32">IF(C5=$AP$3,1,0)</f>
        <v>0</v>
      </c>
      <c r="AQ5" s="78">
        <f t="shared" ref="AQ5:AQ68" si="33">IF(C5=$AQ$3,1,0)</f>
        <v>0</v>
      </c>
      <c r="AR5" s="78">
        <f t="shared" ref="AR5:AR68" si="34">IF(C5=$AR$3,1,0)</f>
        <v>0</v>
      </c>
      <c r="AS5" s="78">
        <f t="shared" ref="AS5:AS68" si="35">IF(C5=$AS$3,1,0)</f>
        <v>0</v>
      </c>
      <c r="AT5" s="78">
        <f t="shared" ref="AT5:AT68" si="36">IF(C5=$AT$3,1,0)</f>
        <v>0</v>
      </c>
      <c r="AU5" s="78">
        <f t="shared" ref="AU5:AU68" si="37">SUM(R5:AT5)</f>
        <v>1</v>
      </c>
      <c r="AV5" s="78">
        <f>IF(AND(M5&gt;=35,M5&lt;=39),1,0)</f>
        <v>0</v>
      </c>
      <c r="AW5" s="78">
        <f>IF(AND(M5&gt;=40,M5&lt;=44),1,0)</f>
        <v>0</v>
      </c>
      <c r="AX5" s="78">
        <f>IF(AND(M5&gt;=45,M5&lt;=49),1,0)</f>
        <v>0</v>
      </c>
      <c r="AY5" s="78">
        <f>IF(AND(M5&gt;=50,M5&lt;=54),1,0)</f>
        <v>0</v>
      </c>
      <c r="AZ5" s="78">
        <f>IF(AND(M5&gt;=55,M5&lt;=59),1,0)</f>
        <v>1</v>
      </c>
      <c r="BA5" s="78">
        <f>IF(AND(M5&gt;=60,M5&lt;=64),1,0)</f>
        <v>0</v>
      </c>
      <c r="BB5" s="78">
        <f>IF(AND(M5&gt;=65,M5&lt;=69),1,0)</f>
        <v>0</v>
      </c>
      <c r="BC5" s="78">
        <f>IF(AND(M5&gt;=70,M5&lt;=74),1,0)</f>
        <v>0</v>
      </c>
      <c r="BD5" s="78">
        <f>IF(AND(M5&gt;=75,M5&lt;=79),1,0)</f>
        <v>0</v>
      </c>
      <c r="BE5" s="78">
        <f>IF(AND(M5&gt;=80,M5&lt;=84),1,0)</f>
        <v>0</v>
      </c>
      <c r="BF5" s="78">
        <f>IF(AND(M5&gt;=85,M5&lt;=89),1,0)</f>
        <v>0</v>
      </c>
      <c r="BG5" s="78">
        <f>IF(AND(M5&gt;=90,M5&lt;=94),1,0)</f>
        <v>0</v>
      </c>
      <c r="BH5" s="78">
        <f>IF(AND(M5&gt;=95,M5&lt;=99),1,0)</f>
        <v>0</v>
      </c>
      <c r="BI5" s="78">
        <f>IF(AND(M5&gt;=100,M5&lt;=105),1,0)</f>
        <v>0</v>
      </c>
      <c r="BJ5" s="78">
        <f>IF(I5&lt;$BK$2,1,0)</f>
        <v>1</v>
      </c>
      <c r="BK5" s="78">
        <f>IF(I5&gt;$BK$2,1,0)</f>
        <v>0</v>
      </c>
      <c r="BL5" s="78">
        <f>IF(J5=$BL$2,1,0)</f>
        <v>0</v>
      </c>
      <c r="BM5" s="78">
        <f>IF(J5=$BM$2,1,0)</f>
        <v>1</v>
      </c>
      <c r="BN5" s="78">
        <f>IF(J5=$BN$2,1,0)</f>
        <v>0</v>
      </c>
      <c r="BO5" s="78">
        <f>IF(J5=$BO$2,1,0)</f>
        <v>0</v>
      </c>
      <c r="BP5" s="78">
        <f>IF(J5=$BP$2,1,0)</f>
        <v>0</v>
      </c>
      <c r="BQ5" s="78">
        <f>IF(J5=$BQ$2,1,0)</f>
        <v>0</v>
      </c>
      <c r="BR5" s="78">
        <f>IF(J5=$BR$2,1,0)</f>
        <v>0</v>
      </c>
      <c r="BS5" s="78">
        <f>IF(F5=$BS$2,1,0)</f>
        <v>0</v>
      </c>
      <c r="BT5" s="78">
        <f>IF(F5=$BT$2,1,0)</f>
        <v>1</v>
      </c>
      <c r="BU5" s="78">
        <f>IF(F5=$BU$2,1,0)</f>
        <v>0</v>
      </c>
      <c r="BV5" s="78">
        <f>IF(F5=$BV$2,1,0)</f>
        <v>0</v>
      </c>
      <c r="BW5" s="78">
        <f>IF(F5=$BW$2,1,0)</f>
        <v>0</v>
      </c>
      <c r="BX5" s="78">
        <f>IF(F5=$BX$2,1,0)</f>
        <v>0</v>
      </c>
      <c r="BY5" s="78">
        <f>IF(F5=$BY$2,1,0)</f>
        <v>0</v>
      </c>
      <c r="BZ5" s="78">
        <f>IF(F5=$BZ$2,1,0)</f>
        <v>0</v>
      </c>
      <c r="CA5" t="s">
        <v>1885</v>
      </c>
      <c r="CB5" s="1">
        <v>0</v>
      </c>
      <c r="CC5" s="1">
        <v>0</v>
      </c>
      <c r="CD5" s="11"/>
    </row>
    <row r="6" spans="1:82" x14ac:dyDescent="0.3">
      <c r="A6" s="13"/>
      <c r="B6" s="1">
        <v>3</v>
      </c>
      <c r="C6" t="s">
        <v>156</v>
      </c>
      <c r="D6" t="s">
        <v>80</v>
      </c>
      <c r="E6" s="1" t="s">
        <v>186</v>
      </c>
      <c r="F6" s="1" t="s">
        <v>16</v>
      </c>
      <c r="G6" s="1">
        <v>7</v>
      </c>
      <c r="H6" s="1">
        <v>2001</v>
      </c>
      <c r="I6" s="36">
        <v>0.79652777777777783</v>
      </c>
      <c r="J6" s="1" t="s">
        <v>11</v>
      </c>
      <c r="K6" s="39">
        <v>28315</v>
      </c>
      <c r="L6" t="s">
        <v>1260</v>
      </c>
      <c r="M6" s="76">
        <v>75</v>
      </c>
      <c r="N6" t="str">
        <f t="shared" si="7"/>
        <v>Clear</v>
      </c>
      <c r="O6" s="78">
        <f t="shared" si="8"/>
        <v>0</v>
      </c>
      <c r="P6" s="78">
        <v>0</v>
      </c>
      <c r="Q6" s="78">
        <v>0</v>
      </c>
      <c r="R6" s="78">
        <f t="shared" si="9"/>
        <v>0</v>
      </c>
      <c r="S6" s="78">
        <f t="shared" si="10"/>
        <v>0</v>
      </c>
      <c r="T6" s="78">
        <f t="shared" si="11"/>
        <v>1</v>
      </c>
      <c r="U6" s="78">
        <f t="shared" si="12"/>
        <v>0</v>
      </c>
      <c r="V6" s="78">
        <f t="shared" si="13"/>
        <v>0</v>
      </c>
      <c r="W6" s="78">
        <f t="shared" si="14"/>
        <v>0</v>
      </c>
      <c r="X6" s="78">
        <f t="shared" si="15"/>
        <v>0</v>
      </c>
      <c r="Y6" s="78">
        <f t="shared" si="16"/>
        <v>0</v>
      </c>
      <c r="Z6" s="78">
        <f t="shared" si="17"/>
        <v>0</v>
      </c>
      <c r="AA6" s="78">
        <f t="shared" si="18"/>
        <v>0</v>
      </c>
      <c r="AB6" s="78">
        <f t="shared" si="19"/>
        <v>0</v>
      </c>
      <c r="AC6" s="78">
        <f t="shared" si="20"/>
        <v>0</v>
      </c>
      <c r="AD6" s="78">
        <f t="shared" si="21"/>
        <v>0</v>
      </c>
      <c r="AE6" s="78">
        <f t="shared" si="22"/>
        <v>0</v>
      </c>
      <c r="AF6" s="78">
        <f t="shared" si="23"/>
        <v>0</v>
      </c>
      <c r="AG6" s="78">
        <f t="shared" si="6"/>
        <v>0</v>
      </c>
      <c r="AH6" s="78">
        <f t="shared" si="24"/>
        <v>0</v>
      </c>
      <c r="AI6" s="78">
        <f t="shared" si="25"/>
        <v>0</v>
      </c>
      <c r="AJ6" s="78">
        <f t="shared" si="26"/>
        <v>0</v>
      </c>
      <c r="AK6" s="78">
        <f t="shared" si="27"/>
        <v>0</v>
      </c>
      <c r="AL6" s="78">
        <f t="shared" si="28"/>
        <v>0</v>
      </c>
      <c r="AM6" s="78">
        <f t="shared" si="29"/>
        <v>0</v>
      </c>
      <c r="AN6" s="78">
        <f t="shared" si="30"/>
        <v>0</v>
      </c>
      <c r="AO6" s="78">
        <f t="shared" si="31"/>
        <v>0</v>
      </c>
      <c r="AP6" s="78">
        <f t="shared" si="32"/>
        <v>0</v>
      </c>
      <c r="AQ6" s="78">
        <f t="shared" si="33"/>
        <v>0</v>
      </c>
      <c r="AR6" s="78">
        <f t="shared" si="34"/>
        <v>0</v>
      </c>
      <c r="AS6" s="78">
        <f t="shared" si="35"/>
        <v>0</v>
      </c>
      <c r="AT6" s="78">
        <f t="shared" si="36"/>
        <v>0</v>
      </c>
      <c r="AU6" s="78">
        <f t="shared" si="37"/>
        <v>1</v>
      </c>
      <c r="AV6" s="78">
        <f>IF(AND(M6&gt;=35,M6&lt;=39),1,0)</f>
        <v>0</v>
      </c>
      <c r="AW6" s="78">
        <f>IF(AND(M6&gt;=40,M6&lt;=44),1,0)</f>
        <v>0</v>
      </c>
      <c r="AX6" s="78">
        <f>IF(AND(M6&gt;=45,M6&lt;=49),1,0)</f>
        <v>0</v>
      </c>
      <c r="AY6" s="78">
        <f>IF(AND(M6&gt;=50,M6&lt;=54),1,0)</f>
        <v>0</v>
      </c>
      <c r="AZ6" s="78">
        <f>IF(AND(M6&gt;=55,M6&lt;=59),1,0)</f>
        <v>0</v>
      </c>
      <c r="BA6" s="78">
        <f>IF(AND(M6&gt;=60,M6&lt;=64),1,0)</f>
        <v>0</v>
      </c>
      <c r="BB6" s="78">
        <f>IF(AND(M6&gt;=65,M6&lt;=69),1,0)</f>
        <v>0</v>
      </c>
      <c r="BC6" s="78">
        <f>IF(AND(M6&gt;=70,M6&lt;=74),1,0)</f>
        <v>0</v>
      </c>
      <c r="BD6" s="78">
        <f>IF(AND(M6&gt;=75,M6&lt;=79),1,0)</f>
        <v>1</v>
      </c>
      <c r="BE6" s="78">
        <f>IF(AND(M6&gt;=80,M6&lt;=84),1,0)</f>
        <v>0</v>
      </c>
      <c r="BF6" s="78">
        <f>IF(AND(M6&gt;=85,M6&lt;=89),1,0)</f>
        <v>0</v>
      </c>
      <c r="BG6" s="78">
        <f>IF(AND(M6&gt;=90,M6&lt;=94),1,0)</f>
        <v>0</v>
      </c>
      <c r="BH6" s="78">
        <f>IF(AND(M6&gt;=95,M6&lt;=99),1,0)</f>
        <v>0</v>
      </c>
      <c r="BI6" s="78">
        <f>IF(AND(M6&gt;=100,M6&lt;=105),1,0)</f>
        <v>0</v>
      </c>
      <c r="BJ6" s="78">
        <f>IF(I6&lt;$BK$2,1,0)</f>
        <v>0</v>
      </c>
      <c r="BK6" s="78">
        <f>IF(I6&gt;$BK$2,1,0)</f>
        <v>1</v>
      </c>
      <c r="BL6" s="78">
        <f>IF(J6=$BL$2,1,0)</f>
        <v>0</v>
      </c>
      <c r="BM6" s="78">
        <f>IF(J6=$BM$2,1,0)</f>
        <v>0</v>
      </c>
      <c r="BN6" s="78">
        <f>IF(J6=$BN$2,1,0)</f>
        <v>1</v>
      </c>
      <c r="BO6" s="78">
        <f>IF(J6=$BO$2,1,0)</f>
        <v>0</v>
      </c>
      <c r="BP6" s="78">
        <f>IF(J6=$BP$2,1,0)</f>
        <v>0</v>
      </c>
      <c r="BQ6" s="78">
        <f>IF(J6=$BQ$2,1,0)</f>
        <v>0</v>
      </c>
      <c r="BR6" s="78">
        <f>IF(J6=$BR$2,1,0)</f>
        <v>0</v>
      </c>
      <c r="BS6" s="78">
        <f>IF(F6=$BS$2,1,0)</f>
        <v>0</v>
      </c>
      <c r="BT6" s="78">
        <f>IF(F6=$BT$2,1,0)</f>
        <v>1</v>
      </c>
      <c r="BU6" s="78">
        <f>IF(F6=$BU$2,1,0)</f>
        <v>0</v>
      </c>
      <c r="BV6" s="78">
        <f>IF(F6=$BV$2,1,0)</f>
        <v>0</v>
      </c>
      <c r="BW6" s="78">
        <f>IF(F6=$BW$2,1,0)</f>
        <v>0</v>
      </c>
      <c r="BX6" s="78">
        <f>IF(F6=$BX$2,1,0)</f>
        <v>0</v>
      </c>
      <c r="BY6" s="78">
        <f>IF(F6=$BY$2,1,0)</f>
        <v>0</v>
      </c>
      <c r="BZ6" s="78">
        <f>IF(F6=$BZ$2,1,0)</f>
        <v>0</v>
      </c>
      <c r="CA6"/>
      <c r="CB6" s="1">
        <v>0</v>
      </c>
      <c r="CC6" s="1">
        <v>0</v>
      </c>
      <c r="CD6" s="11"/>
    </row>
    <row r="7" spans="1:82" x14ac:dyDescent="0.3">
      <c r="A7" s="13"/>
      <c r="B7" s="1">
        <v>4</v>
      </c>
      <c r="C7" t="s">
        <v>156</v>
      </c>
      <c r="D7" t="s">
        <v>80</v>
      </c>
      <c r="E7" s="1" t="s">
        <v>187</v>
      </c>
      <c r="F7" s="1" t="s">
        <v>16</v>
      </c>
      <c r="G7" s="1">
        <v>8</v>
      </c>
      <c r="H7" s="1">
        <v>2001</v>
      </c>
      <c r="I7" s="36">
        <v>0.79722222222222217</v>
      </c>
      <c r="J7" s="1" t="s">
        <v>9</v>
      </c>
      <c r="K7" s="39">
        <v>31010</v>
      </c>
      <c r="L7" t="s">
        <v>1261</v>
      </c>
      <c r="M7" s="76">
        <v>53</v>
      </c>
      <c r="N7" t="str">
        <f t="shared" si="7"/>
        <v>Overcast</v>
      </c>
      <c r="O7" s="78">
        <f t="shared" si="8"/>
        <v>0</v>
      </c>
      <c r="P7" s="78">
        <v>0</v>
      </c>
      <c r="Q7" s="78">
        <v>0</v>
      </c>
      <c r="R7" s="78">
        <f t="shared" si="9"/>
        <v>0</v>
      </c>
      <c r="S7" s="78">
        <f t="shared" si="10"/>
        <v>0</v>
      </c>
      <c r="T7" s="78">
        <f t="shared" si="11"/>
        <v>1</v>
      </c>
      <c r="U7" s="78">
        <f t="shared" si="12"/>
        <v>0</v>
      </c>
      <c r="V7" s="78">
        <f t="shared" si="13"/>
        <v>0</v>
      </c>
      <c r="W7" s="78">
        <f t="shared" si="14"/>
        <v>0</v>
      </c>
      <c r="X7" s="78">
        <f t="shared" si="15"/>
        <v>0</v>
      </c>
      <c r="Y7" s="78">
        <f t="shared" si="16"/>
        <v>0</v>
      </c>
      <c r="Z7" s="78">
        <f t="shared" si="17"/>
        <v>0</v>
      </c>
      <c r="AA7" s="78">
        <f t="shared" si="18"/>
        <v>0</v>
      </c>
      <c r="AB7" s="78">
        <f t="shared" si="19"/>
        <v>0</v>
      </c>
      <c r="AC7" s="78">
        <f t="shared" si="20"/>
        <v>0</v>
      </c>
      <c r="AD7" s="78">
        <f t="shared" si="21"/>
        <v>0</v>
      </c>
      <c r="AE7" s="78">
        <f t="shared" si="22"/>
        <v>0</v>
      </c>
      <c r="AF7" s="78">
        <f t="shared" si="23"/>
        <v>0</v>
      </c>
      <c r="AG7" s="78">
        <f t="shared" si="6"/>
        <v>0</v>
      </c>
      <c r="AH7" s="78">
        <f t="shared" si="24"/>
        <v>0</v>
      </c>
      <c r="AI7" s="78">
        <f t="shared" si="25"/>
        <v>0</v>
      </c>
      <c r="AJ7" s="78">
        <f t="shared" si="26"/>
        <v>0</v>
      </c>
      <c r="AK7" s="78">
        <f t="shared" si="27"/>
        <v>0</v>
      </c>
      <c r="AL7" s="78">
        <f t="shared" si="28"/>
        <v>0</v>
      </c>
      <c r="AM7" s="78">
        <f t="shared" si="29"/>
        <v>0</v>
      </c>
      <c r="AN7" s="78">
        <f t="shared" si="30"/>
        <v>0</v>
      </c>
      <c r="AO7" s="78">
        <f t="shared" si="31"/>
        <v>0</v>
      </c>
      <c r="AP7" s="78">
        <f t="shared" si="32"/>
        <v>0</v>
      </c>
      <c r="AQ7" s="78">
        <f t="shared" si="33"/>
        <v>0</v>
      </c>
      <c r="AR7" s="78">
        <f t="shared" si="34"/>
        <v>0</v>
      </c>
      <c r="AS7" s="78">
        <f t="shared" si="35"/>
        <v>0</v>
      </c>
      <c r="AT7" s="78">
        <f t="shared" si="36"/>
        <v>0</v>
      </c>
      <c r="AU7" s="78">
        <f t="shared" si="37"/>
        <v>1</v>
      </c>
      <c r="AV7" s="78">
        <f>IF(AND(M7&gt;=35,M7&lt;=39),1,0)</f>
        <v>0</v>
      </c>
      <c r="AW7" s="78">
        <f>IF(AND(M7&gt;=40,M7&lt;=44),1,0)</f>
        <v>0</v>
      </c>
      <c r="AX7" s="78">
        <f>IF(AND(M7&gt;=45,M7&lt;=49),1,0)</f>
        <v>0</v>
      </c>
      <c r="AY7" s="78">
        <f>IF(AND(M7&gt;=50,M7&lt;=54),1,0)</f>
        <v>1</v>
      </c>
      <c r="AZ7" s="78">
        <f>IF(AND(M7&gt;=55,M7&lt;=59),1,0)</f>
        <v>0</v>
      </c>
      <c r="BA7" s="78">
        <f>IF(AND(M7&gt;=60,M7&lt;=64),1,0)</f>
        <v>0</v>
      </c>
      <c r="BB7" s="78">
        <f>IF(AND(M7&gt;=65,M7&lt;=69),1,0)</f>
        <v>0</v>
      </c>
      <c r="BC7" s="78">
        <f>IF(AND(M7&gt;=70,M7&lt;=74),1,0)</f>
        <v>0</v>
      </c>
      <c r="BD7" s="78">
        <f>IF(AND(M7&gt;=75,M7&lt;=79),1,0)</f>
        <v>0</v>
      </c>
      <c r="BE7" s="78">
        <f>IF(AND(M7&gt;=80,M7&lt;=84),1,0)</f>
        <v>0</v>
      </c>
      <c r="BF7" s="78">
        <f>IF(AND(M7&gt;=85,M7&lt;=89),1,0)</f>
        <v>0</v>
      </c>
      <c r="BG7" s="78">
        <f>IF(AND(M7&gt;=90,M7&lt;=94),1,0)</f>
        <v>0</v>
      </c>
      <c r="BH7" s="78">
        <f>IF(AND(M7&gt;=95,M7&lt;=99),1,0)</f>
        <v>0</v>
      </c>
      <c r="BI7" s="78">
        <f>IF(AND(M7&gt;=100,M7&lt;=105),1,0)</f>
        <v>0</v>
      </c>
      <c r="BJ7" s="78">
        <f>IF(I7&lt;$BK$2,1,0)</f>
        <v>0</v>
      </c>
      <c r="BK7" s="78">
        <f>IF(I7&gt;$BK$2,1,0)</f>
        <v>1</v>
      </c>
      <c r="BL7" s="78">
        <f>IF(J7=$BL$2,1,0)</f>
        <v>0</v>
      </c>
      <c r="BM7" s="78">
        <f>IF(J7=$BM$2,1,0)</f>
        <v>0</v>
      </c>
      <c r="BN7" s="78">
        <f>IF(J7=$BN$2,1,0)</f>
        <v>0</v>
      </c>
      <c r="BO7" s="78">
        <f>IF(J7=$BO$2,1,0)</f>
        <v>1</v>
      </c>
      <c r="BP7" s="78">
        <f>IF(J7=$BP$2,1,0)</f>
        <v>0</v>
      </c>
      <c r="BQ7" s="78">
        <f>IF(J7=$BQ$2,1,0)</f>
        <v>0</v>
      </c>
      <c r="BR7" s="78">
        <f>IF(J7=$BR$2,1,0)</f>
        <v>0</v>
      </c>
      <c r="BS7" s="78">
        <f>IF(F7=$BS$2,1,0)</f>
        <v>0</v>
      </c>
      <c r="BT7" s="78">
        <f>IF(F7=$BT$2,1,0)</f>
        <v>1</v>
      </c>
      <c r="BU7" s="78">
        <f>IF(F7=$BU$2,1,0)</f>
        <v>0</v>
      </c>
      <c r="BV7" s="78">
        <f>IF(F7=$BV$2,1,0)</f>
        <v>0</v>
      </c>
      <c r="BW7" s="78">
        <f>IF(F7=$BW$2,1,0)</f>
        <v>0</v>
      </c>
      <c r="BX7" s="78">
        <f>IF(F7=$BX$2,1,0)</f>
        <v>0</v>
      </c>
      <c r="BY7" s="78">
        <f>IF(F7=$BY$2,1,0)</f>
        <v>0</v>
      </c>
      <c r="BZ7" s="78">
        <f>IF(F7=$BZ$2,1,0)</f>
        <v>0</v>
      </c>
      <c r="CA7"/>
      <c r="CB7" s="1">
        <v>0</v>
      </c>
      <c r="CC7" s="1">
        <v>0</v>
      </c>
      <c r="CD7" s="11"/>
    </row>
    <row r="8" spans="1:82" x14ac:dyDescent="0.3">
      <c r="A8" s="13"/>
      <c r="B8" s="1">
        <v>5</v>
      </c>
      <c r="C8" t="s">
        <v>181</v>
      </c>
      <c r="D8" t="s">
        <v>76</v>
      </c>
      <c r="E8" s="1" t="s">
        <v>188</v>
      </c>
      <c r="F8" s="1" t="s">
        <v>16</v>
      </c>
      <c r="G8" s="1">
        <v>20</v>
      </c>
      <c r="H8" s="1">
        <v>2001</v>
      </c>
      <c r="I8" s="36">
        <v>0.79652777777777783</v>
      </c>
      <c r="J8" s="1" t="s">
        <v>10</v>
      </c>
      <c r="K8" s="39">
        <v>21902</v>
      </c>
      <c r="L8" t="s">
        <v>1262</v>
      </c>
      <c r="M8" s="76">
        <v>79</v>
      </c>
      <c r="N8" t="str">
        <f t="shared" si="7"/>
        <v>Ptly Cloudy</v>
      </c>
      <c r="O8" s="78">
        <f t="shared" si="8"/>
        <v>0</v>
      </c>
      <c r="P8" s="78">
        <v>0</v>
      </c>
      <c r="Q8" s="78">
        <v>0</v>
      </c>
      <c r="R8" s="78">
        <f t="shared" si="9"/>
        <v>0</v>
      </c>
      <c r="S8" s="78">
        <f t="shared" si="10"/>
        <v>0</v>
      </c>
      <c r="T8" s="78">
        <f t="shared" si="11"/>
        <v>0</v>
      </c>
      <c r="U8" s="78">
        <f t="shared" si="12"/>
        <v>0</v>
      </c>
      <c r="V8" s="78">
        <f t="shared" si="13"/>
        <v>0</v>
      </c>
      <c r="W8" s="78">
        <f t="shared" si="14"/>
        <v>0</v>
      </c>
      <c r="X8" s="78">
        <f t="shared" si="15"/>
        <v>0</v>
      </c>
      <c r="Y8" s="78">
        <f t="shared" si="16"/>
        <v>0</v>
      </c>
      <c r="Z8" s="78">
        <f t="shared" si="17"/>
        <v>0</v>
      </c>
      <c r="AA8" s="78">
        <f t="shared" si="18"/>
        <v>0</v>
      </c>
      <c r="AB8" s="78">
        <f t="shared" si="19"/>
        <v>0</v>
      </c>
      <c r="AC8" s="78">
        <f t="shared" si="20"/>
        <v>0</v>
      </c>
      <c r="AD8" s="78">
        <f t="shared" si="21"/>
        <v>0</v>
      </c>
      <c r="AE8" s="78">
        <f t="shared" si="22"/>
        <v>0</v>
      </c>
      <c r="AF8" s="78">
        <f t="shared" si="23"/>
        <v>0</v>
      </c>
      <c r="AG8" s="78">
        <f t="shared" si="6"/>
        <v>0</v>
      </c>
      <c r="AH8" s="78">
        <f t="shared" si="24"/>
        <v>0</v>
      </c>
      <c r="AI8" s="78">
        <f t="shared" si="25"/>
        <v>0</v>
      </c>
      <c r="AJ8" s="78">
        <f t="shared" si="26"/>
        <v>0</v>
      </c>
      <c r="AK8" s="78">
        <f t="shared" si="27"/>
        <v>0</v>
      </c>
      <c r="AL8" s="78">
        <f t="shared" si="28"/>
        <v>0</v>
      </c>
      <c r="AM8" s="78">
        <f t="shared" si="29"/>
        <v>0</v>
      </c>
      <c r="AN8" s="78">
        <f t="shared" si="30"/>
        <v>0</v>
      </c>
      <c r="AO8" s="78">
        <f t="shared" si="31"/>
        <v>0</v>
      </c>
      <c r="AP8" s="78">
        <f t="shared" si="32"/>
        <v>0</v>
      </c>
      <c r="AQ8" s="78">
        <f t="shared" si="33"/>
        <v>1</v>
      </c>
      <c r="AR8" s="78">
        <f t="shared" si="34"/>
        <v>0</v>
      </c>
      <c r="AS8" s="78">
        <f t="shared" si="35"/>
        <v>0</v>
      </c>
      <c r="AT8" s="78">
        <f t="shared" si="36"/>
        <v>0</v>
      </c>
      <c r="AU8" s="78">
        <f t="shared" si="37"/>
        <v>1</v>
      </c>
      <c r="AV8" s="78">
        <f>IF(AND(M8&gt;=35,M8&lt;=39),1,0)</f>
        <v>0</v>
      </c>
      <c r="AW8" s="78">
        <f>IF(AND(M8&gt;=40,M8&lt;=44),1,0)</f>
        <v>0</v>
      </c>
      <c r="AX8" s="78">
        <f>IF(AND(M8&gt;=45,M8&lt;=49),1,0)</f>
        <v>0</v>
      </c>
      <c r="AY8" s="78">
        <f>IF(AND(M8&gt;=50,M8&lt;=54),1,0)</f>
        <v>0</v>
      </c>
      <c r="AZ8" s="78">
        <f>IF(AND(M8&gt;=55,M8&lt;=59),1,0)</f>
        <v>0</v>
      </c>
      <c r="BA8" s="78">
        <f>IF(AND(M8&gt;=60,M8&lt;=64),1,0)</f>
        <v>0</v>
      </c>
      <c r="BB8" s="78">
        <f>IF(AND(M8&gt;=65,M8&lt;=69),1,0)</f>
        <v>0</v>
      </c>
      <c r="BC8" s="78">
        <f>IF(AND(M8&gt;=70,M8&lt;=74),1,0)</f>
        <v>0</v>
      </c>
      <c r="BD8" s="78">
        <f>IF(AND(M8&gt;=75,M8&lt;=79),1,0)</f>
        <v>1</v>
      </c>
      <c r="BE8" s="78">
        <f>IF(AND(M8&gt;=80,M8&lt;=84),1,0)</f>
        <v>0</v>
      </c>
      <c r="BF8" s="78">
        <f>IF(AND(M8&gt;=85,M8&lt;=89),1,0)</f>
        <v>0</v>
      </c>
      <c r="BG8" s="78">
        <f>IF(AND(M8&gt;=90,M8&lt;=94),1,0)</f>
        <v>0</v>
      </c>
      <c r="BH8" s="78">
        <f>IF(AND(M8&gt;=95,M8&lt;=99),1,0)</f>
        <v>0</v>
      </c>
      <c r="BI8" s="78">
        <f>IF(AND(M8&gt;=100,M8&lt;=105),1,0)</f>
        <v>0</v>
      </c>
      <c r="BJ8" s="78">
        <f>IF(I8&lt;$BK$2,1,0)</f>
        <v>0</v>
      </c>
      <c r="BK8" s="78">
        <f>IF(I8&gt;$BK$2,1,0)</f>
        <v>1</v>
      </c>
      <c r="BL8" s="78">
        <f>IF(J8=$BL$2,1,0)</f>
        <v>0</v>
      </c>
      <c r="BM8" s="78">
        <f>IF(J8=$BM$2,1,0)</f>
        <v>1</v>
      </c>
      <c r="BN8" s="78">
        <f>IF(J8=$BN$2,1,0)</f>
        <v>0</v>
      </c>
      <c r="BO8" s="78">
        <f>IF(J8=$BO$2,1,0)</f>
        <v>0</v>
      </c>
      <c r="BP8" s="78">
        <f>IF(J8=$BP$2,1,0)</f>
        <v>0</v>
      </c>
      <c r="BQ8" s="78">
        <f>IF(J8=$BQ$2,1,0)</f>
        <v>0</v>
      </c>
      <c r="BR8" s="78">
        <f>IF(J8=$BR$2,1,0)</f>
        <v>0</v>
      </c>
      <c r="BS8" s="78">
        <f>IF(F8=$BS$2,1,0)</f>
        <v>0</v>
      </c>
      <c r="BT8" s="78">
        <f>IF(F8=$BT$2,1,0)</f>
        <v>1</v>
      </c>
      <c r="BU8" s="78">
        <f>IF(F8=$BU$2,1,0)</f>
        <v>0</v>
      </c>
      <c r="BV8" s="78">
        <f>IF(F8=$BV$2,1,0)</f>
        <v>0</v>
      </c>
      <c r="BW8" s="78">
        <f>IF(F8=$BW$2,1,0)</f>
        <v>0</v>
      </c>
      <c r="BX8" s="78">
        <f>IF(F8=$BX$2,1,0)</f>
        <v>0</v>
      </c>
      <c r="BY8" s="78">
        <f>IF(F8=$BY$2,1,0)</f>
        <v>0</v>
      </c>
      <c r="BZ8" s="78">
        <f>IF(F8=$BZ$2,1,0)</f>
        <v>0</v>
      </c>
      <c r="CA8" t="s">
        <v>1886</v>
      </c>
      <c r="CB8" s="1">
        <v>0</v>
      </c>
      <c r="CC8" s="1">
        <v>0</v>
      </c>
      <c r="CD8" s="11"/>
    </row>
    <row r="9" spans="1:82" x14ac:dyDescent="0.3">
      <c r="A9" s="13"/>
      <c r="B9" s="1">
        <v>6</v>
      </c>
      <c r="C9" t="s">
        <v>181</v>
      </c>
      <c r="D9" t="s">
        <v>76</v>
      </c>
      <c r="E9" s="1" t="s">
        <v>189</v>
      </c>
      <c r="F9" s="1" t="s">
        <v>16</v>
      </c>
      <c r="G9" s="1">
        <v>21</v>
      </c>
      <c r="H9" s="1">
        <v>2001</v>
      </c>
      <c r="I9" s="36">
        <v>0.79722222222222217</v>
      </c>
      <c r="J9" s="1" t="s">
        <v>11</v>
      </c>
      <c r="K9" s="39">
        <v>20781</v>
      </c>
      <c r="L9" t="s">
        <v>1263</v>
      </c>
      <c r="M9" s="76">
        <v>71</v>
      </c>
      <c r="N9" t="str">
        <f t="shared" si="7"/>
        <v>Cloudy</v>
      </c>
      <c r="O9" s="78">
        <f t="shared" si="8"/>
        <v>0</v>
      </c>
      <c r="P9" s="78">
        <v>0</v>
      </c>
      <c r="Q9" s="78">
        <v>0</v>
      </c>
      <c r="R9" s="78">
        <f t="shared" si="9"/>
        <v>0</v>
      </c>
      <c r="S9" s="78">
        <f t="shared" si="10"/>
        <v>0</v>
      </c>
      <c r="T9" s="78">
        <f t="shared" si="11"/>
        <v>0</v>
      </c>
      <c r="U9" s="78">
        <f t="shared" si="12"/>
        <v>0</v>
      </c>
      <c r="V9" s="78">
        <f t="shared" si="13"/>
        <v>0</v>
      </c>
      <c r="W9" s="78">
        <f t="shared" si="14"/>
        <v>0</v>
      </c>
      <c r="X9" s="78">
        <f t="shared" si="15"/>
        <v>0</v>
      </c>
      <c r="Y9" s="78">
        <f t="shared" si="16"/>
        <v>0</v>
      </c>
      <c r="Z9" s="78">
        <f t="shared" si="17"/>
        <v>0</v>
      </c>
      <c r="AA9" s="78">
        <f t="shared" si="18"/>
        <v>0</v>
      </c>
      <c r="AB9" s="78">
        <f t="shared" si="19"/>
        <v>0</v>
      </c>
      <c r="AC9" s="78">
        <f t="shared" si="20"/>
        <v>0</v>
      </c>
      <c r="AD9" s="78">
        <f t="shared" si="21"/>
        <v>0</v>
      </c>
      <c r="AE9" s="78">
        <f t="shared" si="22"/>
        <v>0</v>
      </c>
      <c r="AF9" s="78">
        <f t="shared" si="23"/>
        <v>0</v>
      </c>
      <c r="AG9" s="78">
        <f t="shared" si="6"/>
        <v>0</v>
      </c>
      <c r="AH9" s="78">
        <f t="shared" si="24"/>
        <v>0</v>
      </c>
      <c r="AI9" s="78">
        <f t="shared" si="25"/>
        <v>0</v>
      </c>
      <c r="AJ9" s="78">
        <f t="shared" si="26"/>
        <v>0</v>
      </c>
      <c r="AK9" s="78">
        <f t="shared" si="27"/>
        <v>0</v>
      </c>
      <c r="AL9" s="78">
        <f t="shared" si="28"/>
        <v>0</v>
      </c>
      <c r="AM9" s="78">
        <f t="shared" si="29"/>
        <v>0</v>
      </c>
      <c r="AN9" s="78">
        <f t="shared" si="30"/>
        <v>0</v>
      </c>
      <c r="AO9" s="78">
        <f t="shared" si="31"/>
        <v>0</v>
      </c>
      <c r="AP9" s="78">
        <f t="shared" si="32"/>
        <v>0</v>
      </c>
      <c r="AQ9" s="78">
        <f t="shared" si="33"/>
        <v>1</v>
      </c>
      <c r="AR9" s="78">
        <f t="shared" si="34"/>
        <v>0</v>
      </c>
      <c r="AS9" s="78">
        <f t="shared" si="35"/>
        <v>0</v>
      </c>
      <c r="AT9" s="78">
        <f t="shared" si="36"/>
        <v>0</v>
      </c>
      <c r="AU9" s="78">
        <f t="shared" si="37"/>
        <v>1</v>
      </c>
      <c r="AV9" s="78">
        <f>IF(AND(M9&gt;=35,M9&lt;=39),1,0)</f>
        <v>0</v>
      </c>
      <c r="AW9" s="78">
        <f>IF(AND(M9&gt;=40,M9&lt;=44),1,0)</f>
        <v>0</v>
      </c>
      <c r="AX9" s="78">
        <f>IF(AND(M9&gt;=45,M9&lt;=49),1,0)</f>
        <v>0</v>
      </c>
      <c r="AY9" s="78">
        <f>IF(AND(M9&gt;=50,M9&lt;=54),1,0)</f>
        <v>0</v>
      </c>
      <c r="AZ9" s="78">
        <f>IF(AND(M9&gt;=55,M9&lt;=59),1,0)</f>
        <v>0</v>
      </c>
      <c r="BA9" s="78">
        <f>IF(AND(M9&gt;=60,M9&lt;=64),1,0)</f>
        <v>0</v>
      </c>
      <c r="BB9" s="78">
        <f>IF(AND(M9&gt;=65,M9&lt;=69),1,0)</f>
        <v>0</v>
      </c>
      <c r="BC9" s="78">
        <f>IF(AND(M9&gt;=70,M9&lt;=74),1,0)</f>
        <v>1</v>
      </c>
      <c r="BD9" s="78">
        <f>IF(AND(M9&gt;=75,M9&lt;=79),1,0)</f>
        <v>0</v>
      </c>
      <c r="BE9" s="78">
        <f>IF(AND(M9&gt;=80,M9&lt;=84),1,0)</f>
        <v>0</v>
      </c>
      <c r="BF9" s="78">
        <f>IF(AND(M9&gt;=85,M9&lt;=89),1,0)</f>
        <v>0</v>
      </c>
      <c r="BG9" s="78">
        <f>IF(AND(M9&gt;=90,M9&lt;=94),1,0)</f>
        <v>0</v>
      </c>
      <c r="BH9" s="78">
        <f>IF(AND(M9&gt;=95,M9&lt;=99),1,0)</f>
        <v>0</v>
      </c>
      <c r="BI9" s="78">
        <f>IF(AND(M9&gt;=100,M9&lt;=105),1,0)</f>
        <v>0</v>
      </c>
      <c r="BJ9" s="78">
        <f>IF(I9&lt;$BK$2,1,0)</f>
        <v>0</v>
      </c>
      <c r="BK9" s="78">
        <f>IF(I9&gt;$BK$2,1,0)</f>
        <v>1</v>
      </c>
      <c r="BL9" s="78">
        <f>IF(J9=$BL$2,1,0)</f>
        <v>0</v>
      </c>
      <c r="BM9" s="78">
        <f>IF(J9=$BM$2,1,0)</f>
        <v>0</v>
      </c>
      <c r="BN9" s="78">
        <f>IF(J9=$BN$2,1,0)</f>
        <v>1</v>
      </c>
      <c r="BO9" s="78">
        <f>IF(J9=$BO$2,1,0)</f>
        <v>0</v>
      </c>
      <c r="BP9" s="78">
        <f>IF(J9=$BP$2,1,0)</f>
        <v>0</v>
      </c>
      <c r="BQ9" s="78">
        <f>IF(J9=$BQ$2,1,0)</f>
        <v>0</v>
      </c>
      <c r="BR9" s="78">
        <f>IF(J9=$BR$2,1,0)</f>
        <v>0</v>
      </c>
      <c r="BS9" s="78">
        <f>IF(F9=$BS$2,1,0)</f>
        <v>0</v>
      </c>
      <c r="BT9" s="78">
        <f>IF(F9=$BT$2,1,0)</f>
        <v>1</v>
      </c>
      <c r="BU9" s="78">
        <f>IF(F9=$BU$2,1,0)</f>
        <v>0</v>
      </c>
      <c r="BV9" s="78">
        <f>IF(F9=$BV$2,1,0)</f>
        <v>0</v>
      </c>
      <c r="BW9" s="78">
        <f>IF(F9=$BW$2,1,0)</f>
        <v>0</v>
      </c>
      <c r="BX9" s="78">
        <f>IF(F9=$BX$2,1,0)</f>
        <v>0</v>
      </c>
      <c r="BY9" s="78">
        <f>IF(F9=$BY$2,1,0)</f>
        <v>0</v>
      </c>
      <c r="BZ9" s="78">
        <f>IF(F9=$BZ$2,1,0)</f>
        <v>0</v>
      </c>
      <c r="CA9"/>
      <c r="CB9" s="1">
        <v>0</v>
      </c>
      <c r="CC9" s="1">
        <v>0</v>
      </c>
      <c r="CD9" s="11"/>
    </row>
    <row r="10" spans="1:82" x14ac:dyDescent="0.3">
      <c r="A10" s="13"/>
      <c r="B10" s="1">
        <v>7</v>
      </c>
      <c r="C10" t="s">
        <v>181</v>
      </c>
      <c r="D10" t="s">
        <v>76</v>
      </c>
      <c r="E10" s="1" t="s">
        <v>190</v>
      </c>
      <c r="F10" s="1" t="s">
        <v>16</v>
      </c>
      <c r="G10" s="1">
        <v>22</v>
      </c>
      <c r="H10" s="1">
        <v>2001</v>
      </c>
      <c r="I10" s="36">
        <v>0.79652777777777783</v>
      </c>
      <c r="J10" s="1" t="s">
        <v>9</v>
      </c>
      <c r="K10" s="39">
        <v>19250</v>
      </c>
      <c r="L10" t="s">
        <v>1264</v>
      </c>
      <c r="M10" s="76">
        <v>82</v>
      </c>
      <c r="N10" t="str">
        <f t="shared" si="7"/>
        <v>Overcast</v>
      </c>
      <c r="O10" s="78">
        <f t="shared" si="8"/>
        <v>0</v>
      </c>
      <c r="P10" s="78">
        <v>0</v>
      </c>
      <c r="Q10" s="78">
        <v>0</v>
      </c>
      <c r="R10" s="78">
        <f t="shared" si="9"/>
        <v>0</v>
      </c>
      <c r="S10" s="78">
        <f t="shared" si="10"/>
        <v>0</v>
      </c>
      <c r="T10" s="78">
        <f t="shared" si="11"/>
        <v>0</v>
      </c>
      <c r="U10" s="78">
        <f t="shared" si="12"/>
        <v>0</v>
      </c>
      <c r="V10" s="78">
        <f t="shared" si="13"/>
        <v>0</v>
      </c>
      <c r="W10" s="78">
        <f t="shared" si="14"/>
        <v>0</v>
      </c>
      <c r="X10" s="78">
        <f t="shared" si="15"/>
        <v>0</v>
      </c>
      <c r="Y10" s="78">
        <f t="shared" si="16"/>
        <v>0</v>
      </c>
      <c r="Z10" s="78">
        <f t="shared" si="17"/>
        <v>0</v>
      </c>
      <c r="AA10" s="78">
        <f t="shared" si="18"/>
        <v>0</v>
      </c>
      <c r="AB10" s="78">
        <f t="shared" si="19"/>
        <v>0</v>
      </c>
      <c r="AC10" s="78">
        <f t="shared" si="20"/>
        <v>0</v>
      </c>
      <c r="AD10" s="78">
        <f t="shared" si="21"/>
        <v>0</v>
      </c>
      <c r="AE10" s="78">
        <f t="shared" si="22"/>
        <v>0</v>
      </c>
      <c r="AF10" s="78">
        <f t="shared" si="23"/>
        <v>0</v>
      </c>
      <c r="AG10" s="78">
        <f t="shared" si="6"/>
        <v>0</v>
      </c>
      <c r="AH10" s="78">
        <f t="shared" si="24"/>
        <v>0</v>
      </c>
      <c r="AI10" s="78">
        <f t="shared" si="25"/>
        <v>0</v>
      </c>
      <c r="AJ10" s="78">
        <f t="shared" si="26"/>
        <v>0</v>
      </c>
      <c r="AK10" s="78">
        <f t="shared" si="27"/>
        <v>0</v>
      </c>
      <c r="AL10" s="78">
        <f t="shared" si="28"/>
        <v>0</v>
      </c>
      <c r="AM10" s="78">
        <f t="shared" si="29"/>
        <v>0</v>
      </c>
      <c r="AN10" s="78">
        <f t="shared" si="30"/>
        <v>0</v>
      </c>
      <c r="AO10" s="78">
        <f t="shared" si="31"/>
        <v>0</v>
      </c>
      <c r="AP10" s="78">
        <f t="shared" si="32"/>
        <v>0</v>
      </c>
      <c r="AQ10" s="78">
        <f t="shared" si="33"/>
        <v>1</v>
      </c>
      <c r="AR10" s="78">
        <f t="shared" si="34"/>
        <v>0</v>
      </c>
      <c r="AS10" s="78">
        <f t="shared" si="35"/>
        <v>0</v>
      </c>
      <c r="AT10" s="78">
        <f t="shared" si="36"/>
        <v>0</v>
      </c>
      <c r="AU10" s="78">
        <f t="shared" si="37"/>
        <v>1</v>
      </c>
      <c r="AV10" s="78">
        <f>IF(AND(M10&gt;=35,M10&lt;=39),1,0)</f>
        <v>0</v>
      </c>
      <c r="AW10" s="78">
        <f>IF(AND(M10&gt;=40,M10&lt;=44),1,0)</f>
        <v>0</v>
      </c>
      <c r="AX10" s="78">
        <f>IF(AND(M10&gt;=45,M10&lt;=49),1,0)</f>
        <v>0</v>
      </c>
      <c r="AY10" s="78">
        <f>IF(AND(M10&gt;=50,M10&lt;=54),1,0)</f>
        <v>0</v>
      </c>
      <c r="AZ10" s="78">
        <f>IF(AND(M10&gt;=55,M10&lt;=59),1,0)</f>
        <v>0</v>
      </c>
      <c r="BA10" s="78">
        <f>IF(AND(M10&gt;=60,M10&lt;=64),1,0)</f>
        <v>0</v>
      </c>
      <c r="BB10" s="78">
        <f>IF(AND(M10&gt;=65,M10&lt;=69),1,0)</f>
        <v>0</v>
      </c>
      <c r="BC10" s="78">
        <f>IF(AND(M10&gt;=70,M10&lt;=74),1,0)</f>
        <v>0</v>
      </c>
      <c r="BD10" s="78">
        <f>IF(AND(M10&gt;=75,M10&lt;=79),1,0)</f>
        <v>0</v>
      </c>
      <c r="BE10" s="78">
        <f>IF(AND(M10&gt;=80,M10&lt;=84),1,0)</f>
        <v>1</v>
      </c>
      <c r="BF10" s="78">
        <f>IF(AND(M10&gt;=85,M10&lt;=89),1,0)</f>
        <v>0</v>
      </c>
      <c r="BG10" s="78">
        <f>IF(AND(M10&gt;=90,M10&lt;=94),1,0)</f>
        <v>0</v>
      </c>
      <c r="BH10" s="78">
        <f>IF(AND(M10&gt;=95,M10&lt;=99),1,0)</f>
        <v>0</v>
      </c>
      <c r="BI10" s="78">
        <f>IF(AND(M10&gt;=100,M10&lt;=105),1,0)</f>
        <v>0</v>
      </c>
      <c r="BJ10" s="78">
        <f>IF(I10&lt;$BK$2,1,0)</f>
        <v>0</v>
      </c>
      <c r="BK10" s="78">
        <f>IF(I10&gt;$BK$2,1,0)</f>
        <v>1</v>
      </c>
      <c r="BL10" s="78">
        <f>IF(J10=$BL$2,1,0)</f>
        <v>0</v>
      </c>
      <c r="BM10" s="78">
        <f>IF(J10=$BM$2,1,0)</f>
        <v>0</v>
      </c>
      <c r="BN10" s="78">
        <f>IF(J10=$BN$2,1,0)</f>
        <v>0</v>
      </c>
      <c r="BO10" s="78">
        <f>IF(J10=$BO$2,1,0)</f>
        <v>1</v>
      </c>
      <c r="BP10" s="78">
        <f>IF(J10=$BP$2,1,0)</f>
        <v>0</v>
      </c>
      <c r="BQ10" s="78">
        <f>IF(J10=$BQ$2,1,0)</f>
        <v>0</v>
      </c>
      <c r="BR10" s="78">
        <f>IF(J10=$BR$2,1,0)</f>
        <v>0</v>
      </c>
      <c r="BS10" s="78">
        <f>IF(F10=$BS$2,1,0)</f>
        <v>0</v>
      </c>
      <c r="BT10" s="78">
        <f>IF(F10=$BT$2,1,0)</f>
        <v>1</v>
      </c>
      <c r="BU10" s="78">
        <f>IF(F10=$BU$2,1,0)</f>
        <v>0</v>
      </c>
      <c r="BV10" s="78">
        <f>IF(F10=$BV$2,1,0)</f>
        <v>0</v>
      </c>
      <c r="BW10" s="78">
        <f>IF(F10=$BW$2,1,0)</f>
        <v>0</v>
      </c>
      <c r="BX10" s="78">
        <f>IF(F10=$BX$2,1,0)</f>
        <v>0</v>
      </c>
      <c r="BY10" s="78">
        <f>IF(F10=$BY$2,1,0)</f>
        <v>0</v>
      </c>
      <c r="BZ10" s="78">
        <f>IF(F10=$BZ$2,1,0)</f>
        <v>0</v>
      </c>
      <c r="CA10"/>
      <c r="CB10" s="1">
        <v>0</v>
      </c>
      <c r="CC10" s="1">
        <v>0</v>
      </c>
      <c r="CD10" s="11"/>
    </row>
    <row r="11" spans="1:82" x14ac:dyDescent="0.3">
      <c r="A11" s="13"/>
      <c r="B11" s="1">
        <v>8</v>
      </c>
      <c r="C11" s="33" t="s">
        <v>157</v>
      </c>
      <c r="D11" s="33" t="s">
        <v>79</v>
      </c>
      <c r="E11" s="1" t="s">
        <v>191</v>
      </c>
      <c r="F11" s="1" t="s">
        <v>16</v>
      </c>
      <c r="G11" s="1">
        <v>23</v>
      </c>
      <c r="H11" s="1">
        <v>2001</v>
      </c>
      <c r="I11" s="36">
        <v>0.85833333333333339</v>
      </c>
      <c r="J11" s="1" t="s">
        <v>5</v>
      </c>
      <c r="K11" s="39">
        <v>26827</v>
      </c>
      <c r="L11" t="s">
        <v>1265</v>
      </c>
      <c r="M11" s="76">
        <v>70</v>
      </c>
      <c r="N11" t="str">
        <f t="shared" si="7"/>
        <v>Showers</v>
      </c>
      <c r="O11" s="78">
        <f t="shared" si="8"/>
        <v>0</v>
      </c>
      <c r="P11" s="78">
        <v>0</v>
      </c>
      <c r="Q11" s="78">
        <v>0</v>
      </c>
      <c r="R11" s="78">
        <f t="shared" si="9"/>
        <v>0</v>
      </c>
      <c r="S11" s="78">
        <f t="shared" si="10"/>
        <v>0</v>
      </c>
      <c r="T11" s="78">
        <f t="shared" si="11"/>
        <v>0</v>
      </c>
      <c r="U11" s="78">
        <f t="shared" si="12"/>
        <v>0</v>
      </c>
      <c r="V11" s="78">
        <f t="shared" si="13"/>
        <v>0</v>
      </c>
      <c r="W11" s="78">
        <f t="shared" si="14"/>
        <v>0</v>
      </c>
      <c r="X11" s="78">
        <f t="shared" si="15"/>
        <v>0</v>
      </c>
      <c r="Y11" s="78">
        <f t="shared" si="16"/>
        <v>0</v>
      </c>
      <c r="Z11" s="78">
        <f t="shared" si="17"/>
        <v>0</v>
      </c>
      <c r="AA11" s="78">
        <f t="shared" si="18"/>
        <v>0</v>
      </c>
      <c r="AB11" s="78">
        <f t="shared" si="19"/>
        <v>0</v>
      </c>
      <c r="AC11" s="78">
        <f t="shared" si="20"/>
        <v>0</v>
      </c>
      <c r="AD11" s="78">
        <f t="shared" si="21"/>
        <v>0</v>
      </c>
      <c r="AE11" s="78">
        <f t="shared" si="22"/>
        <v>0</v>
      </c>
      <c r="AF11" s="78">
        <f t="shared" si="23"/>
        <v>0</v>
      </c>
      <c r="AG11" s="78">
        <f t="shared" si="6"/>
        <v>0</v>
      </c>
      <c r="AH11" s="78">
        <f t="shared" si="24"/>
        <v>0</v>
      </c>
      <c r="AI11" s="78">
        <f t="shared" si="25"/>
        <v>0</v>
      </c>
      <c r="AJ11" s="78">
        <f t="shared" si="26"/>
        <v>0</v>
      </c>
      <c r="AK11" s="78">
        <f t="shared" si="27"/>
        <v>0</v>
      </c>
      <c r="AL11" s="78">
        <f t="shared" si="28"/>
        <v>0</v>
      </c>
      <c r="AM11" s="78">
        <f t="shared" si="29"/>
        <v>0</v>
      </c>
      <c r="AN11" s="78">
        <f t="shared" si="30"/>
        <v>0</v>
      </c>
      <c r="AO11" s="78">
        <f t="shared" si="31"/>
        <v>0</v>
      </c>
      <c r="AP11" s="78">
        <f t="shared" si="32"/>
        <v>0</v>
      </c>
      <c r="AQ11" s="78">
        <f t="shared" si="33"/>
        <v>0</v>
      </c>
      <c r="AR11" s="78">
        <f t="shared" si="34"/>
        <v>0</v>
      </c>
      <c r="AS11" s="78">
        <f t="shared" si="35"/>
        <v>1</v>
      </c>
      <c r="AT11" s="78">
        <f t="shared" si="36"/>
        <v>0</v>
      </c>
      <c r="AU11" s="78">
        <f t="shared" si="37"/>
        <v>1</v>
      </c>
      <c r="AV11" s="78">
        <f>IF(AND(M11&gt;=35,M11&lt;=39),1,0)</f>
        <v>0</v>
      </c>
      <c r="AW11" s="78">
        <f>IF(AND(M11&gt;=40,M11&lt;=44),1,0)</f>
        <v>0</v>
      </c>
      <c r="AX11" s="78">
        <f>IF(AND(M11&gt;=45,M11&lt;=49),1,0)</f>
        <v>0</v>
      </c>
      <c r="AY11" s="78">
        <f>IF(AND(M11&gt;=50,M11&lt;=54),1,0)</f>
        <v>0</v>
      </c>
      <c r="AZ11" s="78">
        <f>IF(AND(M11&gt;=55,M11&lt;=59),1,0)</f>
        <v>0</v>
      </c>
      <c r="BA11" s="78">
        <f>IF(AND(M11&gt;=60,M11&lt;=64),1,0)</f>
        <v>0</v>
      </c>
      <c r="BB11" s="78">
        <f>IF(AND(M11&gt;=65,M11&lt;=69),1,0)</f>
        <v>0</v>
      </c>
      <c r="BC11" s="78">
        <f>IF(AND(M11&gt;=70,M11&lt;=74),1,0)</f>
        <v>1</v>
      </c>
      <c r="BD11" s="78">
        <f>IF(AND(M11&gt;=75,M11&lt;=79),1,0)</f>
        <v>0</v>
      </c>
      <c r="BE11" s="78">
        <f>IF(AND(M11&gt;=80,M11&lt;=84),1,0)</f>
        <v>0</v>
      </c>
      <c r="BF11" s="78">
        <f>IF(AND(M11&gt;=85,M11&lt;=89),1,0)</f>
        <v>0</v>
      </c>
      <c r="BG11" s="78">
        <f>IF(AND(M11&gt;=90,M11&lt;=94),1,0)</f>
        <v>0</v>
      </c>
      <c r="BH11" s="78">
        <f>IF(AND(M11&gt;=95,M11&lt;=99),1,0)</f>
        <v>0</v>
      </c>
      <c r="BI11" s="78">
        <f>IF(AND(M11&gt;=100,M11&lt;=105),1,0)</f>
        <v>0</v>
      </c>
      <c r="BJ11" s="78">
        <f>IF(I11&lt;$BK$2,1,0)</f>
        <v>0</v>
      </c>
      <c r="BK11" s="78">
        <f>IF(I11&gt;$BK$2,1,0)</f>
        <v>1</v>
      </c>
      <c r="BL11" s="78">
        <f>IF(J11=$BL$2,1,0)</f>
        <v>0</v>
      </c>
      <c r="BM11" s="78">
        <f>IF(J11=$BM$2,1,0)</f>
        <v>0</v>
      </c>
      <c r="BN11" s="78">
        <f>IF(J11=$BN$2,1,0)</f>
        <v>0</v>
      </c>
      <c r="BO11" s="78">
        <f>IF(J11=$BO$2,1,0)</f>
        <v>0</v>
      </c>
      <c r="BP11" s="78">
        <f>IF(J11=$BP$2,1,0)</f>
        <v>1</v>
      </c>
      <c r="BQ11" s="78">
        <f>IF(J11=$BQ$2,1,0)</f>
        <v>0</v>
      </c>
      <c r="BR11" s="78">
        <f>IF(J11=$BR$2,1,0)</f>
        <v>0</v>
      </c>
      <c r="BS11" s="78">
        <f>IF(F11=$BS$2,1,0)</f>
        <v>0</v>
      </c>
      <c r="BT11" s="78">
        <f>IF(F11=$BT$2,1,0)</f>
        <v>1</v>
      </c>
      <c r="BU11" s="78">
        <f>IF(F11=$BU$2,1,0)</f>
        <v>0</v>
      </c>
      <c r="BV11" s="78">
        <f>IF(F11=$BV$2,1,0)</f>
        <v>0</v>
      </c>
      <c r="BW11" s="78">
        <f>IF(F11=$BW$2,1,0)</f>
        <v>0</v>
      </c>
      <c r="BX11" s="78">
        <f>IF(F11=$BX$2,1,0)</f>
        <v>0</v>
      </c>
      <c r="BY11" s="78">
        <f>IF(F11=$BY$2,1,0)</f>
        <v>0</v>
      </c>
      <c r="BZ11" s="78">
        <f>IF(F11=$BZ$2,1,0)</f>
        <v>0</v>
      </c>
      <c r="CA11" t="s">
        <v>1887</v>
      </c>
      <c r="CB11" s="1">
        <v>0</v>
      </c>
      <c r="CC11" s="1">
        <v>0</v>
      </c>
      <c r="CD11" s="11"/>
    </row>
    <row r="12" spans="1:82" x14ac:dyDescent="0.3">
      <c r="A12" s="13"/>
      <c r="B12" s="1">
        <v>9</v>
      </c>
      <c r="C12" s="33" t="s">
        <v>157</v>
      </c>
      <c r="D12" s="33" t="s">
        <v>79</v>
      </c>
      <c r="E12" s="1" t="s">
        <v>192</v>
      </c>
      <c r="F12" s="1" t="s">
        <v>16</v>
      </c>
      <c r="G12" s="1">
        <v>24</v>
      </c>
      <c r="H12" s="1">
        <v>2001</v>
      </c>
      <c r="I12" s="36">
        <v>0.69374999999999998</v>
      </c>
      <c r="J12" s="1" t="s">
        <v>7</v>
      </c>
      <c r="K12" s="39">
        <v>41093</v>
      </c>
      <c r="L12" t="s">
        <v>1266</v>
      </c>
      <c r="M12" s="76">
        <v>77</v>
      </c>
      <c r="N12" t="str">
        <f t="shared" si="7"/>
        <v>Sunny</v>
      </c>
      <c r="O12" s="78">
        <f t="shared" si="8"/>
        <v>0</v>
      </c>
      <c r="P12" s="78">
        <v>0</v>
      </c>
      <c r="Q12" s="78">
        <v>0</v>
      </c>
      <c r="R12" s="78">
        <f t="shared" si="9"/>
        <v>0</v>
      </c>
      <c r="S12" s="78">
        <f t="shared" si="10"/>
        <v>0</v>
      </c>
      <c r="T12" s="78">
        <f t="shared" si="11"/>
        <v>0</v>
      </c>
      <c r="U12" s="78">
        <f t="shared" si="12"/>
        <v>0</v>
      </c>
      <c r="V12" s="78">
        <f t="shared" si="13"/>
        <v>0</v>
      </c>
      <c r="W12" s="78">
        <f t="shared" si="14"/>
        <v>0</v>
      </c>
      <c r="X12" s="78">
        <f t="shared" si="15"/>
        <v>0</v>
      </c>
      <c r="Y12" s="78">
        <f t="shared" si="16"/>
        <v>0</v>
      </c>
      <c r="Z12" s="78">
        <f t="shared" si="17"/>
        <v>0</v>
      </c>
      <c r="AA12" s="78">
        <f t="shared" si="18"/>
        <v>0</v>
      </c>
      <c r="AB12" s="78">
        <f t="shared" si="19"/>
        <v>0</v>
      </c>
      <c r="AC12" s="78">
        <f t="shared" si="20"/>
        <v>0</v>
      </c>
      <c r="AD12" s="78">
        <f t="shared" si="21"/>
        <v>0</v>
      </c>
      <c r="AE12" s="78">
        <f t="shared" si="22"/>
        <v>0</v>
      </c>
      <c r="AF12" s="78">
        <f t="shared" si="23"/>
        <v>0</v>
      </c>
      <c r="AG12" s="78">
        <f t="shared" si="6"/>
        <v>0</v>
      </c>
      <c r="AH12" s="78">
        <f t="shared" si="24"/>
        <v>0</v>
      </c>
      <c r="AI12" s="78">
        <f t="shared" si="25"/>
        <v>0</v>
      </c>
      <c r="AJ12" s="78">
        <f t="shared" si="26"/>
        <v>0</v>
      </c>
      <c r="AK12" s="78">
        <f t="shared" si="27"/>
        <v>0</v>
      </c>
      <c r="AL12" s="78">
        <f t="shared" si="28"/>
        <v>0</v>
      </c>
      <c r="AM12" s="78">
        <f t="shared" si="29"/>
        <v>0</v>
      </c>
      <c r="AN12" s="78">
        <f t="shared" si="30"/>
        <v>0</v>
      </c>
      <c r="AO12" s="78">
        <f t="shared" si="31"/>
        <v>0</v>
      </c>
      <c r="AP12" s="78">
        <f t="shared" si="32"/>
        <v>0</v>
      </c>
      <c r="AQ12" s="78">
        <f t="shared" si="33"/>
        <v>0</v>
      </c>
      <c r="AR12" s="78">
        <f t="shared" si="34"/>
        <v>0</v>
      </c>
      <c r="AS12" s="78">
        <f t="shared" si="35"/>
        <v>1</v>
      </c>
      <c r="AT12" s="78">
        <f t="shared" si="36"/>
        <v>0</v>
      </c>
      <c r="AU12" s="78">
        <f t="shared" si="37"/>
        <v>1</v>
      </c>
      <c r="AV12" s="78">
        <f>IF(AND(M12&gt;=35,M12&lt;=39),1,0)</f>
        <v>0</v>
      </c>
      <c r="AW12" s="78">
        <f>IF(AND(M12&gt;=40,M12&lt;=44),1,0)</f>
        <v>0</v>
      </c>
      <c r="AX12" s="78">
        <f>IF(AND(M12&gt;=45,M12&lt;=49),1,0)</f>
        <v>0</v>
      </c>
      <c r="AY12" s="78">
        <f>IF(AND(M12&gt;=50,M12&lt;=54),1,0)</f>
        <v>0</v>
      </c>
      <c r="AZ12" s="78">
        <f>IF(AND(M12&gt;=55,M12&lt;=59),1,0)</f>
        <v>0</v>
      </c>
      <c r="BA12" s="78">
        <f>IF(AND(M12&gt;=60,M12&lt;=64),1,0)</f>
        <v>0</v>
      </c>
      <c r="BB12" s="78">
        <f>IF(AND(M12&gt;=65,M12&lt;=69),1,0)</f>
        <v>0</v>
      </c>
      <c r="BC12" s="78">
        <f>IF(AND(M12&gt;=70,M12&lt;=74),1,0)</f>
        <v>0</v>
      </c>
      <c r="BD12" s="78">
        <f>IF(AND(M12&gt;=75,M12&lt;=79),1,0)</f>
        <v>1</v>
      </c>
      <c r="BE12" s="78">
        <f>IF(AND(M12&gt;=80,M12&lt;=84),1,0)</f>
        <v>0</v>
      </c>
      <c r="BF12" s="78">
        <f>IF(AND(M12&gt;=85,M12&lt;=89),1,0)</f>
        <v>0</v>
      </c>
      <c r="BG12" s="78">
        <f>IF(AND(M12&gt;=90,M12&lt;=94),1,0)</f>
        <v>0</v>
      </c>
      <c r="BH12" s="78">
        <f>IF(AND(M12&gt;=95,M12&lt;=99),1,0)</f>
        <v>0</v>
      </c>
      <c r="BI12" s="78">
        <f>IF(AND(M12&gt;=100,M12&lt;=105),1,0)</f>
        <v>0</v>
      </c>
      <c r="BJ12" s="78">
        <f>IF(I12&lt;$BK$2,1,0)</f>
        <v>1</v>
      </c>
      <c r="BK12" s="78">
        <f>IF(I12&gt;$BK$2,1,0)</f>
        <v>0</v>
      </c>
      <c r="BL12" s="78">
        <f>IF(J12=$BL$2,1,0)</f>
        <v>0</v>
      </c>
      <c r="BM12" s="78">
        <f>IF(J12=$BM$2,1,0)</f>
        <v>0</v>
      </c>
      <c r="BN12" s="78">
        <f>IF(J12=$BN$2,1,0)</f>
        <v>0</v>
      </c>
      <c r="BO12" s="78">
        <f>IF(J12=$BO$2,1,0)</f>
        <v>0</v>
      </c>
      <c r="BP12" s="78">
        <f>IF(J12=$BP$2,1,0)</f>
        <v>0</v>
      </c>
      <c r="BQ12" s="78">
        <f>IF(J12=$BQ$2,1,0)</f>
        <v>1</v>
      </c>
      <c r="BR12" s="78">
        <f>IF(J12=$BR$2,1,0)</f>
        <v>0</v>
      </c>
      <c r="BS12" s="78">
        <f>IF(F12=$BS$2,1,0)</f>
        <v>0</v>
      </c>
      <c r="BT12" s="78">
        <f>IF(F12=$BT$2,1,0)</f>
        <v>1</v>
      </c>
      <c r="BU12" s="78">
        <f>IF(F12=$BU$2,1,0)</f>
        <v>0</v>
      </c>
      <c r="BV12" s="78">
        <f>IF(F12=$BV$2,1,0)</f>
        <v>0</v>
      </c>
      <c r="BW12" s="78">
        <f>IF(F12=$BW$2,1,0)</f>
        <v>0</v>
      </c>
      <c r="BX12" s="78">
        <f>IF(F12=$BX$2,1,0)</f>
        <v>0</v>
      </c>
      <c r="BY12" s="78">
        <f>IF(F12=$BY$2,1,0)</f>
        <v>0</v>
      </c>
      <c r="BZ12" s="78">
        <f>IF(F12=$BZ$2,1,0)</f>
        <v>0</v>
      </c>
      <c r="CA12" t="s">
        <v>1888</v>
      </c>
      <c r="CB12" s="1">
        <v>0</v>
      </c>
      <c r="CC12" s="1">
        <v>0</v>
      </c>
      <c r="CD12" s="11"/>
    </row>
    <row r="13" spans="1:82" x14ac:dyDescent="0.3">
      <c r="A13" s="13"/>
      <c r="B13" s="1">
        <v>10</v>
      </c>
      <c r="C13" s="33" t="s">
        <v>157</v>
      </c>
      <c r="D13" s="33" t="s">
        <v>79</v>
      </c>
      <c r="E13" s="1" t="s">
        <v>193</v>
      </c>
      <c r="F13" s="1" t="s">
        <v>16</v>
      </c>
      <c r="G13" s="1">
        <v>25</v>
      </c>
      <c r="H13" s="1">
        <v>2001</v>
      </c>
      <c r="I13" s="36">
        <v>0.56805555555555554</v>
      </c>
      <c r="J13" s="1" t="s">
        <v>8</v>
      </c>
      <c r="K13" s="39">
        <v>31028</v>
      </c>
      <c r="L13" t="s">
        <v>1267</v>
      </c>
      <c r="M13" s="76">
        <v>66</v>
      </c>
      <c r="N13" t="str">
        <f t="shared" si="7"/>
        <v>Windy</v>
      </c>
      <c r="O13" s="78">
        <f t="shared" si="8"/>
        <v>0</v>
      </c>
      <c r="P13" s="78">
        <v>0</v>
      </c>
      <c r="Q13" s="78">
        <v>0</v>
      </c>
      <c r="R13" s="78">
        <f t="shared" si="9"/>
        <v>0</v>
      </c>
      <c r="S13" s="78">
        <f t="shared" si="10"/>
        <v>0</v>
      </c>
      <c r="T13" s="78">
        <f t="shared" si="11"/>
        <v>0</v>
      </c>
      <c r="U13" s="78">
        <f t="shared" si="12"/>
        <v>0</v>
      </c>
      <c r="V13" s="78">
        <f t="shared" si="13"/>
        <v>0</v>
      </c>
      <c r="W13" s="78">
        <f t="shared" si="14"/>
        <v>0</v>
      </c>
      <c r="X13" s="78">
        <f t="shared" si="15"/>
        <v>0</v>
      </c>
      <c r="Y13" s="78">
        <f t="shared" si="16"/>
        <v>0</v>
      </c>
      <c r="Z13" s="78">
        <f t="shared" si="17"/>
        <v>0</v>
      </c>
      <c r="AA13" s="78">
        <f t="shared" si="18"/>
        <v>0</v>
      </c>
      <c r="AB13" s="78">
        <f t="shared" si="19"/>
        <v>0</v>
      </c>
      <c r="AC13" s="78">
        <f t="shared" si="20"/>
        <v>0</v>
      </c>
      <c r="AD13" s="78">
        <f t="shared" si="21"/>
        <v>0</v>
      </c>
      <c r="AE13" s="78">
        <f t="shared" si="22"/>
        <v>0</v>
      </c>
      <c r="AF13" s="78">
        <f t="shared" si="23"/>
        <v>0</v>
      </c>
      <c r="AG13" s="78">
        <f t="shared" si="6"/>
        <v>0</v>
      </c>
      <c r="AH13" s="78">
        <f t="shared" si="24"/>
        <v>0</v>
      </c>
      <c r="AI13" s="78">
        <f t="shared" si="25"/>
        <v>0</v>
      </c>
      <c r="AJ13" s="78">
        <f t="shared" si="26"/>
        <v>0</v>
      </c>
      <c r="AK13" s="78">
        <f t="shared" si="27"/>
        <v>0</v>
      </c>
      <c r="AL13" s="78">
        <f t="shared" si="28"/>
        <v>0</v>
      </c>
      <c r="AM13" s="78">
        <f t="shared" si="29"/>
        <v>0</v>
      </c>
      <c r="AN13" s="78">
        <f t="shared" si="30"/>
        <v>0</v>
      </c>
      <c r="AO13" s="78">
        <f t="shared" si="31"/>
        <v>0</v>
      </c>
      <c r="AP13" s="78">
        <f t="shared" si="32"/>
        <v>0</v>
      </c>
      <c r="AQ13" s="78">
        <f t="shared" si="33"/>
        <v>0</v>
      </c>
      <c r="AR13" s="78">
        <f t="shared" si="34"/>
        <v>0</v>
      </c>
      <c r="AS13" s="78">
        <f t="shared" si="35"/>
        <v>1</v>
      </c>
      <c r="AT13" s="78">
        <f t="shared" si="36"/>
        <v>0</v>
      </c>
      <c r="AU13" s="78">
        <f t="shared" si="37"/>
        <v>1</v>
      </c>
      <c r="AV13" s="78">
        <f>IF(AND(M13&gt;=35,M13&lt;=39),1,0)</f>
        <v>0</v>
      </c>
      <c r="AW13" s="78">
        <f>IF(AND(M13&gt;=40,M13&lt;=44),1,0)</f>
        <v>0</v>
      </c>
      <c r="AX13" s="78">
        <f>IF(AND(M13&gt;=45,M13&lt;=49),1,0)</f>
        <v>0</v>
      </c>
      <c r="AY13" s="78">
        <f>IF(AND(M13&gt;=50,M13&lt;=54),1,0)</f>
        <v>0</v>
      </c>
      <c r="AZ13" s="78">
        <f>IF(AND(M13&gt;=55,M13&lt;=59),1,0)</f>
        <v>0</v>
      </c>
      <c r="BA13" s="78">
        <f>IF(AND(M13&gt;=60,M13&lt;=64),1,0)</f>
        <v>0</v>
      </c>
      <c r="BB13" s="78">
        <f>IF(AND(M13&gt;=65,M13&lt;=69),1,0)</f>
        <v>1</v>
      </c>
      <c r="BC13" s="78">
        <f>IF(AND(M13&gt;=70,M13&lt;=74),1,0)</f>
        <v>0</v>
      </c>
      <c r="BD13" s="78">
        <f>IF(AND(M13&gt;=75,M13&lt;=79),1,0)</f>
        <v>0</v>
      </c>
      <c r="BE13" s="78">
        <f>IF(AND(M13&gt;=80,M13&lt;=84),1,0)</f>
        <v>0</v>
      </c>
      <c r="BF13" s="78">
        <f>IF(AND(M13&gt;=85,M13&lt;=89),1,0)</f>
        <v>0</v>
      </c>
      <c r="BG13" s="78">
        <f>IF(AND(M13&gt;=90,M13&lt;=94),1,0)</f>
        <v>0</v>
      </c>
      <c r="BH13" s="78">
        <f>IF(AND(M13&gt;=95,M13&lt;=99),1,0)</f>
        <v>0</v>
      </c>
      <c r="BI13" s="78">
        <f>IF(AND(M13&gt;=100,M13&lt;=105),1,0)</f>
        <v>0</v>
      </c>
      <c r="BJ13" s="78">
        <f>IF(I13&lt;$BK$2,1,0)</f>
        <v>1</v>
      </c>
      <c r="BK13" s="78">
        <f>IF(I13&gt;$BK$2,1,0)</f>
        <v>0</v>
      </c>
      <c r="BL13" s="78">
        <f>IF(J13=$BL$2,1,0)</f>
        <v>0</v>
      </c>
      <c r="BM13" s="78">
        <f>IF(J13=$BM$2,1,0)</f>
        <v>0</v>
      </c>
      <c r="BN13" s="78">
        <f>IF(J13=$BN$2,1,0)</f>
        <v>0</v>
      </c>
      <c r="BO13" s="78">
        <f>IF(J13=$BO$2,1,0)</f>
        <v>0</v>
      </c>
      <c r="BP13" s="78">
        <f>IF(J13=$BP$2,1,0)</f>
        <v>0</v>
      </c>
      <c r="BQ13" s="78">
        <f>IF(J13=$BQ$2,1,0)</f>
        <v>0</v>
      </c>
      <c r="BR13" s="78">
        <f>IF(J13=$BR$2,1,0)</f>
        <v>1</v>
      </c>
      <c r="BS13" s="78">
        <f>IF(F13=$BS$2,1,0)</f>
        <v>0</v>
      </c>
      <c r="BT13" s="78">
        <f>IF(F13=$BT$2,1,0)</f>
        <v>1</v>
      </c>
      <c r="BU13" s="78">
        <f>IF(F13=$BU$2,1,0)</f>
        <v>0</v>
      </c>
      <c r="BV13" s="78">
        <f>IF(F13=$BV$2,1,0)</f>
        <v>0</v>
      </c>
      <c r="BW13" s="78">
        <f>IF(F13=$BW$2,1,0)</f>
        <v>0</v>
      </c>
      <c r="BX13" s="78">
        <f>IF(F13=$BX$2,1,0)</f>
        <v>0</v>
      </c>
      <c r="BY13" s="78">
        <f>IF(F13=$BY$2,1,0)</f>
        <v>0</v>
      </c>
      <c r="BZ13" s="78">
        <f>IF(F13=$BZ$2,1,0)</f>
        <v>0</v>
      </c>
      <c r="CA13"/>
      <c r="CB13" s="1">
        <v>0</v>
      </c>
      <c r="CC13" s="1">
        <v>0</v>
      </c>
      <c r="CD13" s="11"/>
    </row>
    <row r="14" spans="1:82" x14ac:dyDescent="0.3">
      <c r="A14" s="13"/>
      <c r="B14" s="1">
        <v>11</v>
      </c>
      <c r="C14" t="s">
        <v>158</v>
      </c>
      <c r="D14" t="s">
        <v>74</v>
      </c>
      <c r="E14" s="1" t="s">
        <v>194</v>
      </c>
      <c r="F14" s="1" t="s">
        <v>16</v>
      </c>
      <c r="G14" s="1">
        <v>27</v>
      </c>
      <c r="H14" s="1">
        <v>2001</v>
      </c>
      <c r="I14" s="36">
        <v>0.81527777777777777</v>
      </c>
      <c r="J14" s="1" t="s">
        <v>10</v>
      </c>
      <c r="K14" s="39">
        <v>19747</v>
      </c>
      <c r="L14" t="s">
        <v>1268</v>
      </c>
      <c r="M14" s="76">
        <v>59</v>
      </c>
      <c r="N14" t="str">
        <f t="shared" si="7"/>
        <v>Chilly</v>
      </c>
      <c r="O14" s="78">
        <f t="shared" si="8"/>
        <v>0</v>
      </c>
      <c r="P14" s="78">
        <v>0</v>
      </c>
      <c r="Q14" s="78">
        <v>0</v>
      </c>
      <c r="R14" s="78">
        <f t="shared" si="9"/>
        <v>0</v>
      </c>
      <c r="S14" s="78">
        <f t="shared" si="10"/>
        <v>0</v>
      </c>
      <c r="T14" s="78">
        <f t="shared" si="11"/>
        <v>0</v>
      </c>
      <c r="U14" s="78">
        <f t="shared" si="12"/>
        <v>0</v>
      </c>
      <c r="V14" s="78">
        <f t="shared" si="13"/>
        <v>0</v>
      </c>
      <c r="W14" s="78">
        <f t="shared" si="14"/>
        <v>0</v>
      </c>
      <c r="X14" s="78">
        <f t="shared" si="15"/>
        <v>0</v>
      </c>
      <c r="Y14" s="78">
        <f t="shared" si="16"/>
        <v>0</v>
      </c>
      <c r="Z14" s="78">
        <f t="shared" si="17"/>
        <v>0</v>
      </c>
      <c r="AA14" s="78">
        <f t="shared" si="18"/>
        <v>0</v>
      </c>
      <c r="AB14" s="78">
        <f t="shared" si="19"/>
        <v>0</v>
      </c>
      <c r="AC14" s="78">
        <f t="shared" si="20"/>
        <v>0</v>
      </c>
      <c r="AD14" s="78">
        <f t="shared" si="21"/>
        <v>0</v>
      </c>
      <c r="AE14" s="78">
        <f t="shared" si="22"/>
        <v>0</v>
      </c>
      <c r="AF14" s="78">
        <f t="shared" si="23"/>
        <v>0</v>
      </c>
      <c r="AG14" s="78">
        <f t="shared" si="6"/>
        <v>0</v>
      </c>
      <c r="AH14" s="78">
        <f t="shared" si="24"/>
        <v>0</v>
      </c>
      <c r="AI14" s="78">
        <f t="shared" si="25"/>
        <v>0</v>
      </c>
      <c r="AJ14" s="78">
        <f t="shared" si="26"/>
        <v>0</v>
      </c>
      <c r="AK14" s="78">
        <f t="shared" si="27"/>
        <v>0</v>
      </c>
      <c r="AL14" s="78">
        <f t="shared" si="28"/>
        <v>0</v>
      </c>
      <c r="AM14" s="78">
        <f t="shared" si="29"/>
        <v>0</v>
      </c>
      <c r="AN14" s="78">
        <f t="shared" si="30"/>
        <v>1</v>
      </c>
      <c r="AO14" s="78">
        <f t="shared" si="31"/>
        <v>0</v>
      </c>
      <c r="AP14" s="78">
        <f t="shared" si="32"/>
        <v>0</v>
      </c>
      <c r="AQ14" s="78">
        <f t="shared" si="33"/>
        <v>0</v>
      </c>
      <c r="AR14" s="78">
        <f t="shared" si="34"/>
        <v>0</v>
      </c>
      <c r="AS14" s="78">
        <f t="shared" si="35"/>
        <v>0</v>
      </c>
      <c r="AT14" s="78">
        <f t="shared" si="36"/>
        <v>0</v>
      </c>
      <c r="AU14" s="78">
        <f t="shared" si="37"/>
        <v>1</v>
      </c>
      <c r="AV14" s="78">
        <f>IF(AND(M14&gt;=35,M14&lt;=39),1,0)</f>
        <v>0</v>
      </c>
      <c r="AW14" s="78">
        <f>IF(AND(M14&gt;=40,M14&lt;=44),1,0)</f>
        <v>0</v>
      </c>
      <c r="AX14" s="78">
        <f>IF(AND(M14&gt;=45,M14&lt;=49),1,0)</f>
        <v>0</v>
      </c>
      <c r="AY14" s="78">
        <f>IF(AND(M14&gt;=50,M14&lt;=54),1,0)</f>
        <v>0</v>
      </c>
      <c r="AZ14" s="78">
        <f>IF(AND(M14&gt;=55,M14&lt;=59),1,0)</f>
        <v>1</v>
      </c>
      <c r="BA14" s="78">
        <f>IF(AND(M14&gt;=60,M14&lt;=64),1,0)</f>
        <v>0</v>
      </c>
      <c r="BB14" s="78">
        <f>IF(AND(M14&gt;=65,M14&lt;=69),1,0)</f>
        <v>0</v>
      </c>
      <c r="BC14" s="78">
        <f>IF(AND(M14&gt;=70,M14&lt;=74),1,0)</f>
        <v>0</v>
      </c>
      <c r="BD14" s="78">
        <f>IF(AND(M14&gt;=75,M14&lt;=79),1,0)</f>
        <v>0</v>
      </c>
      <c r="BE14" s="78">
        <f>IF(AND(M14&gt;=80,M14&lt;=84),1,0)</f>
        <v>0</v>
      </c>
      <c r="BF14" s="78">
        <f>IF(AND(M14&gt;=85,M14&lt;=89),1,0)</f>
        <v>0</v>
      </c>
      <c r="BG14" s="78">
        <f>IF(AND(M14&gt;=90,M14&lt;=94),1,0)</f>
        <v>0</v>
      </c>
      <c r="BH14" s="78">
        <f>IF(AND(M14&gt;=95,M14&lt;=99),1,0)</f>
        <v>0</v>
      </c>
      <c r="BI14" s="78">
        <f>IF(AND(M14&gt;=100,M14&lt;=105),1,0)</f>
        <v>0</v>
      </c>
      <c r="BJ14" s="78">
        <f>IF(I14&lt;$BK$2,1,0)</f>
        <v>0</v>
      </c>
      <c r="BK14" s="78">
        <f>IF(I14&gt;$BK$2,1,0)</f>
        <v>1</v>
      </c>
      <c r="BL14" s="78">
        <f>IF(J14=$BL$2,1,0)</f>
        <v>0</v>
      </c>
      <c r="BM14" s="78">
        <f>IF(J14=$BM$2,1,0)</f>
        <v>1</v>
      </c>
      <c r="BN14" s="78">
        <f>IF(J14=$BN$2,1,0)</f>
        <v>0</v>
      </c>
      <c r="BO14" s="78">
        <f>IF(J14=$BO$2,1,0)</f>
        <v>0</v>
      </c>
      <c r="BP14" s="78">
        <f>IF(J14=$BP$2,1,0)</f>
        <v>0</v>
      </c>
      <c r="BQ14" s="78">
        <f>IF(J14=$BQ$2,1,0)</f>
        <v>0</v>
      </c>
      <c r="BR14" s="78">
        <f>IF(J14=$BR$2,1,0)</f>
        <v>0</v>
      </c>
      <c r="BS14" s="78">
        <f>IF(F14=$BS$2,1,0)</f>
        <v>0</v>
      </c>
      <c r="BT14" s="78">
        <f>IF(F14=$BT$2,1,0)</f>
        <v>1</v>
      </c>
      <c r="BU14" s="78">
        <f>IF(F14=$BU$2,1,0)</f>
        <v>0</v>
      </c>
      <c r="BV14" s="78">
        <f>IF(F14=$BV$2,1,0)</f>
        <v>0</v>
      </c>
      <c r="BW14" s="78">
        <f>IF(F14=$BW$2,1,0)</f>
        <v>0</v>
      </c>
      <c r="BX14" s="78">
        <f>IF(F14=$BX$2,1,0)</f>
        <v>0</v>
      </c>
      <c r="BY14" s="78">
        <f>IF(F14=$BY$2,1,0)</f>
        <v>0</v>
      </c>
      <c r="BZ14" s="78">
        <f>IF(F14=$BZ$2,1,0)</f>
        <v>0</v>
      </c>
      <c r="CA14" t="s">
        <v>1886</v>
      </c>
      <c r="CB14" s="1">
        <v>0</v>
      </c>
      <c r="CC14" s="1">
        <v>0</v>
      </c>
      <c r="CD14" s="11"/>
    </row>
    <row r="15" spans="1:82" x14ac:dyDescent="0.3">
      <c r="A15" s="13"/>
      <c r="B15" s="1">
        <v>12</v>
      </c>
      <c r="C15" t="s">
        <v>158</v>
      </c>
      <c r="D15" t="s">
        <v>74</v>
      </c>
      <c r="E15" s="1" t="s">
        <v>195</v>
      </c>
      <c r="F15" s="1" t="s">
        <v>16</v>
      </c>
      <c r="G15" s="1">
        <v>28</v>
      </c>
      <c r="H15" s="1">
        <v>2001</v>
      </c>
      <c r="I15" s="36">
        <v>0.79652777777777783</v>
      </c>
      <c r="J15" s="1" t="s">
        <v>11</v>
      </c>
      <c r="K15" s="39">
        <v>20445</v>
      </c>
      <c r="L15" t="s">
        <v>1269</v>
      </c>
      <c r="M15" s="76">
        <v>67</v>
      </c>
      <c r="N15" t="str">
        <f t="shared" si="7"/>
        <v>Clear</v>
      </c>
      <c r="O15" s="78">
        <f t="shared" si="8"/>
        <v>0</v>
      </c>
      <c r="P15" s="78">
        <v>0</v>
      </c>
      <c r="Q15" s="78">
        <v>0</v>
      </c>
      <c r="R15" s="78">
        <f t="shared" si="9"/>
        <v>0</v>
      </c>
      <c r="S15" s="78">
        <f t="shared" si="10"/>
        <v>0</v>
      </c>
      <c r="T15" s="78">
        <f t="shared" si="11"/>
        <v>0</v>
      </c>
      <c r="U15" s="78">
        <f t="shared" si="12"/>
        <v>0</v>
      </c>
      <c r="V15" s="78">
        <f t="shared" si="13"/>
        <v>0</v>
      </c>
      <c r="W15" s="78">
        <f t="shared" si="14"/>
        <v>0</v>
      </c>
      <c r="X15" s="78">
        <f t="shared" si="15"/>
        <v>0</v>
      </c>
      <c r="Y15" s="78">
        <f t="shared" si="16"/>
        <v>0</v>
      </c>
      <c r="Z15" s="78">
        <f t="shared" si="17"/>
        <v>0</v>
      </c>
      <c r="AA15" s="78">
        <f t="shared" si="18"/>
        <v>0</v>
      </c>
      <c r="AB15" s="78">
        <f t="shared" si="19"/>
        <v>0</v>
      </c>
      <c r="AC15" s="78">
        <f t="shared" si="20"/>
        <v>0</v>
      </c>
      <c r="AD15" s="78">
        <f t="shared" si="21"/>
        <v>0</v>
      </c>
      <c r="AE15" s="78">
        <f t="shared" si="22"/>
        <v>0</v>
      </c>
      <c r="AF15" s="78">
        <f t="shared" si="23"/>
        <v>0</v>
      </c>
      <c r="AG15" s="78">
        <f t="shared" si="6"/>
        <v>0</v>
      </c>
      <c r="AH15" s="78">
        <f t="shared" si="24"/>
        <v>0</v>
      </c>
      <c r="AI15" s="78">
        <f t="shared" si="25"/>
        <v>0</v>
      </c>
      <c r="AJ15" s="78">
        <f t="shared" si="26"/>
        <v>0</v>
      </c>
      <c r="AK15" s="78">
        <f t="shared" si="27"/>
        <v>0</v>
      </c>
      <c r="AL15" s="78">
        <f t="shared" si="28"/>
        <v>0</v>
      </c>
      <c r="AM15" s="78">
        <f t="shared" si="29"/>
        <v>0</v>
      </c>
      <c r="AN15" s="78">
        <f t="shared" si="30"/>
        <v>1</v>
      </c>
      <c r="AO15" s="78">
        <f t="shared" si="31"/>
        <v>0</v>
      </c>
      <c r="AP15" s="78">
        <f t="shared" si="32"/>
        <v>0</v>
      </c>
      <c r="AQ15" s="78">
        <f t="shared" si="33"/>
        <v>0</v>
      </c>
      <c r="AR15" s="78">
        <f t="shared" si="34"/>
        <v>0</v>
      </c>
      <c r="AS15" s="78">
        <f t="shared" si="35"/>
        <v>0</v>
      </c>
      <c r="AT15" s="78">
        <f t="shared" si="36"/>
        <v>0</v>
      </c>
      <c r="AU15" s="78">
        <f t="shared" si="37"/>
        <v>1</v>
      </c>
      <c r="AV15" s="78">
        <f>IF(AND(M15&gt;=35,M15&lt;=39),1,0)</f>
        <v>0</v>
      </c>
      <c r="AW15" s="78">
        <f>IF(AND(M15&gt;=40,M15&lt;=44),1,0)</f>
        <v>0</v>
      </c>
      <c r="AX15" s="78">
        <f>IF(AND(M15&gt;=45,M15&lt;=49),1,0)</f>
        <v>0</v>
      </c>
      <c r="AY15" s="78">
        <f>IF(AND(M15&gt;=50,M15&lt;=54),1,0)</f>
        <v>0</v>
      </c>
      <c r="AZ15" s="78">
        <f>IF(AND(M15&gt;=55,M15&lt;=59),1,0)</f>
        <v>0</v>
      </c>
      <c r="BA15" s="78">
        <f>IF(AND(M15&gt;=60,M15&lt;=64),1,0)</f>
        <v>0</v>
      </c>
      <c r="BB15" s="78">
        <f>IF(AND(M15&gt;=65,M15&lt;=69),1,0)</f>
        <v>1</v>
      </c>
      <c r="BC15" s="78">
        <f>IF(AND(M15&gt;=70,M15&lt;=74),1,0)</f>
        <v>0</v>
      </c>
      <c r="BD15" s="78">
        <f>IF(AND(M15&gt;=75,M15&lt;=79),1,0)</f>
        <v>0</v>
      </c>
      <c r="BE15" s="78">
        <f>IF(AND(M15&gt;=80,M15&lt;=84),1,0)</f>
        <v>0</v>
      </c>
      <c r="BF15" s="78">
        <f>IF(AND(M15&gt;=85,M15&lt;=89),1,0)</f>
        <v>0</v>
      </c>
      <c r="BG15" s="78">
        <f>IF(AND(M15&gt;=90,M15&lt;=94),1,0)</f>
        <v>0</v>
      </c>
      <c r="BH15" s="78">
        <f>IF(AND(M15&gt;=95,M15&lt;=99),1,0)</f>
        <v>0</v>
      </c>
      <c r="BI15" s="78">
        <f>IF(AND(M15&gt;=100,M15&lt;=105),1,0)</f>
        <v>0</v>
      </c>
      <c r="BJ15" s="78">
        <f>IF(I15&lt;$BK$2,1,0)</f>
        <v>0</v>
      </c>
      <c r="BK15" s="78">
        <f>IF(I15&gt;$BK$2,1,0)</f>
        <v>1</v>
      </c>
      <c r="BL15" s="78">
        <f>IF(J15=$BL$2,1,0)</f>
        <v>0</v>
      </c>
      <c r="BM15" s="78">
        <f>IF(J15=$BM$2,1,0)</f>
        <v>0</v>
      </c>
      <c r="BN15" s="78">
        <f>IF(J15=$BN$2,1,0)</f>
        <v>1</v>
      </c>
      <c r="BO15" s="78">
        <f>IF(J15=$BO$2,1,0)</f>
        <v>0</v>
      </c>
      <c r="BP15" s="78">
        <f>IF(J15=$BP$2,1,0)</f>
        <v>0</v>
      </c>
      <c r="BQ15" s="78">
        <f>IF(J15=$BQ$2,1,0)</f>
        <v>0</v>
      </c>
      <c r="BR15" s="78">
        <f>IF(J15=$BR$2,1,0)</f>
        <v>0</v>
      </c>
      <c r="BS15" s="78">
        <f>IF(F15=$BS$2,1,0)</f>
        <v>0</v>
      </c>
      <c r="BT15" s="78">
        <f>IF(F15=$BT$2,1,0)</f>
        <v>1</v>
      </c>
      <c r="BU15" s="78">
        <f>IF(F15=$BU$2,1,0)</f>
        <v>0</v>
      </c>
      <c r="BV15" s="78">
        <f>IF(F15=$BV$2,1,0)</f>
        <v>0</v>
      </c>
      <c r="BW15" s="78">
        <f>IF(F15=$BW$2,1,0)</f>
        <v>0</v>
      </c>
      <c r="BX15" s="78">
        <f>IF(F15=$BX$2,1,0)</f>
        <v>0</v>
      </c>
      <c r="BY15" s="78">
        <f>IF(F15=$BY$2,1,0)</f>
        <v>0</v>
      </c>
      <c r="BZ15" s="78">
        <f>IF(F15=$BZ$2,1,0)</f>
        <v>0</v>
      </c>
      <c r="CA15"/>
      <c r="CB15" s="1">
        <v>0</v>
      </c>
      <c r="CC15" s="1">
        <v>0</v>
      </c>
      <c r="CD15" s="11"/>
    </row>
    <row r="16" spans="1:82" x14ac:dyDescent="0.3">
      <c r="A16" s="13"/>
      <c r="B16" s="1">
        <v>13</v>
      </c>
      <c r="C16" t="s">
        <v>158</v>
      </c>
      <c r="D16" t="s">
        <v>74</v>
      </c>
      <c r="E16" s="1" t="s">
        <v>196</v>
      </c>
      <c r="F16" s="1" t="s">
        <v>16</v>
      </c>
      <c r="G16" s="1">
        <v>29</v>
      </c>
      <c r="H16" s="1">
        <v>2001</v>
      </c>
      <c r="I16" s="36">
        <v>0.62916666666666665</v>
      </c>
      <c r="J16" s="1" t="s">
        <v>9</v>
      </c>
      <c r="K16" s="39">
        <v>24792</v>
      </c>
      <c r="L16" t="s">
        <v>1270</v>
      </c>
      <c r="M16" s="76">
        <v>84</v>
      </c>
      <c r="N16" t="str">
        <f t="shared" si="7"/>
        <v>Sunny</v>
      </c>
      <c r="O16" s="78">
        <f t="shared" si="8"/>
        <v>0</v>
      </c>
      <c r="P16" s="78">
        <v>0</v>
      </c>
      <c r="Q16" s="78">
        <v>0</v>
      </c>
      <c r="R16" s="78">
        <f t="shared" si="9"/>
        <v>0</v>
      </c>
      <c r="S16" s="78">
        <f t="shared" si="10"/>
        <v>0</v>
      </c>
      <c r="T16" s="78">
        <f t="shared" si="11"/>
        <v>0</v>
      </c>
      <c r="U16" s="78">
        <f t="shared" si="12"/>
        <v>0</v>
      </c>
      <c r="V16" s="78">
        <f t="shared" si="13"/>
        <v>0</v>
      </c>
      <c r="W16" s="78">
        <f t="shared" si="14"/>
        <v>0</v>
      </c>
      <c r="X16" s="78">
        <f t="shared" si="15"/>
        <v>0</v>
      </c>
      <c r="Y16" s="78">
        <f t="shared" si="16"/>
        <v>0</v>
      </c>
      <c r="Z16" s="78">
        <f t="shared" si="17"/>
        <v>0</v>
      </c>
      <c r="AA16" s="78">
        <f t="shared" si="18"/>
        <v>0</v>
      </c>
      <c r="AB16" s="78">
        <f t="shared" si="19"/>
        <v>0</v>
      </c>
      <c r="AC16" s="78">
        <f t="shared" si="20"/>
        <v>0</v>
      </c>
      <c r="AD16" s="78">
        <f t="shared" si="21"/>
        <v>0</v>
      </c>
      <c r="AE16" s="78">
        <f t="shared" si="22"/>
        <v>0</v>
      </c>
      <c r="AF16" s="78">
        <f t="shared" si="23"/>
        <v>0</v>
      </c>
      <c r="AG16" s="78">
        <f t="shared" si="6"/>
        <v>0</v>
      </c>
      <c r="AH16" s="78">
        <f t="shared" si="24"/>
        <v>0</v>
      </c>
      <c r="AI16" s="78">
        <f t="shared" si="25"/>
        <v>0</v>
      </c>
      <c r="AJ16" s="78">
        <f t="shared" si="26"/>
        <v>0</v>
      </c>
      <c r="AK16" s="78">
        <f t="shared" si="27"/>
        <v>0</v>
      </c>
      <c r="AL16" s="78">
        <f t="shared" si="28"/>
        <v>0</v>
      </c>
      <c r="AM16" s="78">
        <f t="shared" si="29"/>
        <v>0</v>
      </c>
      <c r="AN16" s="78">
        <f t="shared" si="30"/>
        <v>1</v>
      </c>
      <c r="AO16" s="78">
        <f t="shared" si="31"/>
        <v>0</v>
      </c>
      <c r="AP16" s="78">
        <f t="shared" si="32"/>
        <v>0</v>
      </c>
      <c r="AQ16" s="78">
        <f t="shared" si="33"/>
        <v>0</v>
      </c>
      <c r="AR16" s="78">
        <f t="shared" si="34"/>
        <v>0</v>
      </c>
      <c r="AS16" s="78">
        <f t="shared" si="35"/>
        <v>0</v>
      </c>
      <c r="AT16" s="78">
        <f t="shared" si="36"/>
        <v>0</v>
      </c>
      <c r="AU16" s="78">
        <f t="shared" si="37"/>
        <v>1</v>
      </c>
      <c r="AV16" s="78">
        <f>IF(AND(M16&gt;=35,M16&lt;=39),1,0)</f>
        <v>0</v>
      </c>
      <c r="AW16" s="78">
        <f>IF(AND(M16&gt;=40,M16&lt;=44),1,0)</f>
        <v>0</v>
      </c>
      <c r="AX16" s="78">
        <f>IF(AND(M16&gt;=45,M16&lt;=49),1,0)</f>
        <v>0</v>
      </c>
      <c r="AY16" s="78">
        <f>IF(AND(M16&gt;=50,M16&lt;=54),1,0)</f>
        <v>0</v>
      </c>
      <c r="AZ16" s="78">
        <f>IF(AND(M16&gt;=55,M16&lt;=59),1,0)</f>
        <v>0</v>
      </c>
      <c r="BA16" s="78">
        <f>IF(AND(M16&gt;=60,M16&lt;=64),1,0)</f>
        <v>0</v>
      </c>
      <c r="BB16" s="78">
        <f>IF(AND(M16&gt;=65,M16&lt;=69),1,0)</f>
        <v>0</v>
      </c>
      <c r="BC16" s="78">
        <f>IF(AND(M16&gt;=70,M16&lt;=74),1,0)</f>
        <v>0</v>
      </c>
      <c r="BD16" s="78">
        <f>IF(AND(M16&gt;=75,M16&lt;=79),1,0)</f>
        <v>0</v>
      </c>
      <c r="BE16" s="78">
        <f>IF(AND(M16&gt;=80,M16&lt;=84),1,0)</f>
        <v>1</v>
      </c>
      <c r="BF16" s="78">
        <f>IF(AND(M16&gt;=85,M16&lt;=89),1,0)</f>
        <v>0</v>
      </c>
      <c r="BG16" s="78">
        <f>IF(AND(M16&gt;=90,M16&lt;=94),1,0)</f>
        <v>0</v>
      </c>
      <c r="BH16" s="78">
        <f>IF(AND(M16&gt;=95,M16&lt;=99),1,0)</f>
        <v>0</v>
      </c>
      <c r="BI16" s="78">
        <f>IF(AND(M16&gt;=100,M16&lt;=105),1,0)</f>
        <v>0</v>
      </c>
      <c r="BJ16" s="78">
        <f>IF(I16&lt;$BK$2,1,0)</f>
        <v>1</v>
      </c>
      <c r="BK16" s="78">
        <f>IF(I16&gt;$BK$2,1,0)</f>
        <v>0</v>
      </c>
      <c r="BL16" s="78">
        <f>IF(J16=$BL$2,1,0)</f>
        <v>0</v>
      </c>
      <c r="BM16" s="78">
        <f>IF(J16=$BM$2,1,0)</f>
        <v>0</v>
      </c>
      <c r="BN16" s="78">
        <f>IF(J16=$BN$2,1,0)</f>
        <v>0</v>
      </c>
      <c r="BO16" s="78">
        <f>IF(J16=$BO$2,1,0)</f>
        <v>1</v>
      </c>
      <c r="BP16" s="78">
        <f>IF(J16=$BP$2,1,0)</f>
        <v>0</v>
      </c>
      <c r="BQ16" s="78">
        <f>IF(J16=$BQ$2,1,0)</f>
        <v>0</v>
      </c>
      <c r="BR16" s="78">
        <f>IF(J16=$BR$2,1,0)</f>
        <v>0</v>
      </c>
      <c r="BS16" s="78">
        <f>IF(F16=$BS$2,1,0)</f>
        <v>0</v>
      </c>
      <c r="BT16" s="78">
        <f>IF(F16=$BT$2,1,0)</f>
        <v>1</v>
      </c>
      <c r="BU16" s="78">
        <f>IF(F16=$BU$2,1,0)</f>
        <v>0</v>
      </c>
      <c r="BV16" s="78">
        <f>IF(F16=$BV$2,1,0)</f>
        <v>0</v>
      </c>
      <c r="BW16" s="78">
        <f>IF(F16=$BW$2,1,0)</f>
        <v>0</v>
      </c>
      <c r="BX16" s="78">
        <f>IF(F16=$BX$2,1,0)</f>
        <v>0</v>
      </c>
      <c r="BY16" s="78">
        <f>IF(F16=$BY$2,1,0)</f>
        <v>0</v>
      </c>
      <c r="BZ16" s="78">
        <f>IF(F16=$BZ$2,1,0)</f>
        <v>0</v>
      </c>
      <c r="CA16"/>
      <c r="CB16" s="1">
        <v>0</v>
      </c>
      <c r="CC16" s="1">
        <v>0</v>
      </c>
      <c r="CD16" s="11"/>
    </row>
    <row r="17" spans="1:82" x14ac:dyDescent="0.3">
      <c r="A17" s="13"/>
      <c r="B17" s="1">
        <v>14</v>
      </c>
      <c r="C17" t="s">
        <v>159</v>
      </c>
      <c r="D17" t="s">
        <v>81</v>
      </c>
      <c r="E17" s="1" t="s">
        <v>197</v>
      </c>
      <c r="F17" s="1" t="s">
        <v>31</v>
      </c>
      <c r="G17" s="1">
        <v>3</v>
      </c>
      <c r="H17" s="1">
        <v>2001</v>
      </c>
      <c r="I17" s="36">
        <v>0.80902777777777779</v>
      </c>
      <c r="J17" s="1" t="s">
        <v>6</v>
      </c>
      <c r="K17" s="39">
        <v>18849</v>
      </c>
      <c r="L17" t="s">
        <v>1271</v>
      </c>
      <c r="M17" s="76">
        <v>54</v>
      </c>
      <c r="N17" t="str">
        <f t="shared" si="7"/>
        <v>Showers</v>
      </c>
      <c r="O17" s="78">
        <f t="shared" si="8"/>
        <v>0</v>
      </c>
      <c r="P17" s="78">
        <v>0</v>
      </c>
      <c r="Q17" s="78">
        <v>0</v>
      </c>
      <c r="R17" s="78">
        <f t="shared" si="9"/>
        <v>0</v>
      </c>
      <c r="S17" s="78">
        <f t="shared" si="10"/>
        <v>0</v>
      </c>
      <c r="T17" s="78">
        <f t="shared" si="11"/>
        <v>0</v>
      </c>
      <c r="U17" s="78">
        <f t="shared" si="12"/>
        <v>0</v>
      </c>
      <c r="V17" s="78">
        <f t="shared" si="13"/>
        <v>0</v>
      </c>
      <c r="W17" s="78">
        <f t="shared" si="14"/>
        <v>0</v>
      </c>
      <c r="X17" s="78">
        <f t="shared" si="15"/>
        <v>0</v>
      </c>
      <c r="Y17" s="78">
        <f t="shared" si="16"/>
        <v>1</v>
      </c>
      <c r="Z17" s="78">
        <f t="shared" si="17"/>
        <v>0</v>
      </c>
      <c r="AA17" s="78">
        <f t="shared" si="18"/>
        <v>0</v>
      </c>
      <c r="AB17" s="78">
        <f t="shared" si="19"/>
        <v>0</v>
      </c>
      <c r="AC17" s="78">
        <f t="shared" si="20"/>
        <v>0</v>
      </c>
      <c r="AD17" s="78">
        <f t="shared" si="21"/>
        <v>0</v>
      </c>
      <c r="AE17" s="78">
        <f t="shared" si="22"/>
        <v>0</v>
      </c>
      <c r="AF17" s="78">
        <f t="shared" si="23"/>
        <v>0</v>
      </c>
      <c r="AG17" s="78">
        <f t="shared" si="6"/>
        <v>0</v>
      </c>
      <c r="AH17" s="78">
        <f t="shared" si="24"/>
        <v>0</v>
      </c>
      <c r="AI17" s="78">
        <f t="shared" si="25"/>
        <v>0</v>
      </c>
      <c r="AJ17" s="78">
        <f t="shared" si="26"/>
        <v>0</v>
      </c>
      <c r="AK17" s="78">
        <f t="shared" si="27"/>
        <v>0</v>
      </c>
      <c r="AL17" s="78">
        <f t="shared" si="28"/>
        <v>0</v>
      </c>
      <c r="AM17" s="78">
        <f t="shared" si="29"/>
        <v>0</v>
      </c>
      <c r="AN17" s="78">
        <f t="shared" si="30"/>
        <v>0</v>
      </c>
      <c r="AO17" s="78">
        <f t="shared" si="31"/>
        <v>0</v>
      </c>
      <c r="AP17" s="78">
        <f t="shared" si="32"/>
        <v>0</v>
      </c>
      <c r="AQ17" s="78">
        <f t="shared" si="33"/>
        <v>0</v>
      </c>
      <c r="AR17" s="78">
        <f t="shared" si="34"/>
        <v>0</v>
      </c>
      <c r="AS17" s="78">
        <f t="shared" si="35"/>
        <v>0</v>
      </c>
      <c r="AT17" s="78">
        <f t="shared" si="36"/>
        <v>0</v>
      </c>
      <c r="AU17" s="78">
        <f t="shared" si="37"/>
        <v>1</v>
      </c>
      <c r="AV17" s="78">
        <f>IF(AND(M17&gt;=35,M17&lt;=39),1,0)</f>
        <v>0</v>
      </c>
      <c r="AW17" s="78">
        <f>IF(AND(M17&gt;=40,M17&lt;=44),1,0)</f>
        <v>0</v>
      </c>
      <c r="AX17" s="78">
        <f>IF(AND(M17&gt;=45,M17&lt;=49),1,0)</f>
        <v>0</v>
      </c>
      <c r="AY17" s="78">
        <f>IF(AND(M17&gt;=50,M17&lt;=54),1,0)</f>
        <v>1</v>
      </c>
      <c r="AZ17" s="78">
        <f>IF(AND(M17&gt;=55,M17&lt;=59),1,0)</f>
        <v>0</v>
      </c>
      <c r="BA17" s="78">
        <f>IF(AND(M17&gt;=60,M17&lt;=64),1,0)</f>
        <v>0</v>
      </c>
      <c r="BB17" s="78">
        <f>IF(AND(M17&gt;=65,M17&lt;=69),1,0)</f>
        <v>0</v>
      </c>
      <c r="BC17" s="78">
        <f>IF(AND(M17&gt;=70,M17&lt;=74),1,0)</f>
        <v>0</v>
      </c>
      <c r="BD17" s="78">
        <f>IF(AND(M17&gt;=75,M17&lt;=79),1,0)</f>
        <v>0</v>
      </c>
      <c r="BE17" s="78">
        <f>IF(AND(M17&gt;=80,M17&lt;=84),1,0)</f>
        <v>0</v>
      </c>
      <c r="BF17" s="78">
        <f>IF(AND(M17&gt;=85,M17&lt;=89),1,0)</f>
        <v>0</v>
      </c>
      <c r="BG17" s="78">
        <f>IF(AND(M17&gt;=90,M17&lt;=94),1,0)</f>
        <v>0</v>
      </c>
      <c r="BH17" s="78">
        <f>IF(AND(M17&gt;=95,M17&lt;=99),1,0)</f>
        <v>0</v>
      </c>
      <c r="BI17" s="78">
        <f>IF(AND(M17&gt;=100,M17&lt;=105),1,0)</f>
        <v>0</v>
      </c>
      <c r="BJ17" s="78">
        <f>IF(I17&lt;$BK$2,1,0)</f>
        <v>0</v>
      </c>
      <c r="BK17" s="78">
        <f>IF(I17&gt;$BK$2,1,0)</f>
        <v>1</v>
      </c>
      <c r="BL17" s="78">
        <f>IF(J17=$BL$2,1,0)</f>
        <v>1</v>
      </c>
      <c r="BM17" s="78">
        <f>IF(J17=$BM$2,1,0)</f>
        <v>0</v>
      </c>
      <c r="BN17" s="78">
        <f>IF(J17=$BN$2,1,0)</f>
        <v>0</v>
      </c>
      <c r="BO17" s="78">
        <f>IF(J17=$BO$2,1,0)</f>
        <v>0</v>
      </c>
      <c r="BP17" s="78">
        <f>IF(J17=$BP$2,1,0)</f>
        <v>0</v>
      </c>
      <c r="BQ17" s="78">
        <f>IF(J17=$BQ$2,1,0)</f>
        <v>0</v>
      </c>
      <c r="BR17" s="78">
        <f>IF(J17=$BR$2,1,0)</f>
        <v>0</v>
      </c>
      <c r="BS17" s="78">
        <f>IF(F17=$BS$2,1,0)</f>
        <v>0</v>
      </c>
      <c r="BT17" s="78">
        <f>IF(F17=$BT$2,1,0)</f>
        <v>0</v>
      </c>
      <c r="BU17" s="78">
        <f>IF(F17=$BU$2,1,0)</f>
        <v>1</v>
      </c>
      <c r="BV17" s="78">
        <f>IF(F17=$BV$2,1,0)</f>
        <v>0</v>
      </c>
      <c r="BW17" s="78">
        <f>IF(F17=$BW$2,1,0)</f>
        <v>0</v>
      </c>
      <c r="BX17" s="78">
        <f>IF(F17=$BX$2,1,0)</f>
        <v>0</v>
      </c>
      <c r="BY17" s="78">
        <f>IF(F17=$BY$2,1,0)</f>
        <v>0</v>
      </c>
      <c r="BZ17" s="78">
        <f>IF(F17=$BZ$2,1,0)</f>
        <v>0</v>
      </c>
      <c r="CA17" t="s">
        <v>1889</v>
      </c>
      <c r="CB17" s="1">
        <v>0</v>
      </c>
      <c r="CC17" s="1">
        <v>0</v>
      </c>
      <c r="CD17" s="11"/>
    </row>
    <row r="18" spans="1:82" x14ac:dyDescent="0.3">
      <c r="A18" s="13"/>
      <c r="B18" s="1">
        <v>15</v>
      </c>
      <c r="C18" t="s">
        <v>159</v>
      </c>
      <c r="D18" t="s">
        <v>81</v>
      </c>
      <c r="E18" s="1" t="s">
        <v>198</v>
      </c>
      <c r="F18" s="1" t="s">
        <v>31</v>
      </c>
      <c r="G18" s="1">
        <v>4</v>
      </c>
      <c r="H18" s="1">
        <v>2001</v>
      </c>
      <c r="I18" s="36">
        <v>0.79652777777777783</v>
      </c>
      <c r="J18" s="1" t="s">
        <v>10</v>
      </c>
      <c r="K18" s="39">
        <v>21488</v>
      </c>
      <c r="L18" t="s">
        <v>1272</v>
      </c>
      <c r="M18" s="76">
        <v>66</v>
      </c>
      <c r="N18" t="str">
        <f t="shared" si="7"/>
        <v>Clear</v>
      </c>
      <c r="O18" s="78">
        <f t="shared" si="8"/>
        <v>0</v>
      </c>
      <c r="P18" s="78">
        <v>0</v>
      </c>
      <c r="Q18" s="78">
        <v>0</v>
      </c>
      <c r="R18" s="78">
        <f t="shared" si="9"/>
        <v>0</v>
      </c>
      <c r="S18" s="78">
        <f t="shared" si="10"/>
        <v>0</v>
      </c>
      <c r="T18" s="78">
        <f t="shared" si="11"/>
        <v>0</v>
      </c>
      <c r="U18" s="78">
        <f t="shared" si="12"/>
        <v>0</v>
      </c>
      <c r="V18" s="78">
        <f t="shared" si="13"/>
        <v>0</v>
      </c>
      <c r="W18" s="78">
        <f t="shared" si="14"/>
        <v>0</v>
      </c>
      <c r="X18" s="78">
        <f t="shared" si="15"/>
        <v>0</v>
      </c>
      <c r="Y18" s="78">
        <f t="shared" si="16"/>
        <v>1</v>
      </c>
      <c r="Z18" s="78">
        <f t="shared" si="17"/>
        <v>0</v>
      </c>
      <c r="AA18" s="78">
        <f t="shared" si="18"/>
        <v>0</v>
      </c>
      <c r="AB18" s="78">
        <f t="shared" si="19"/>
        <v>0</v>
      </c>
      <c r="AC18" s="78">
        <f t="shared" si="20"/>
        <v>0</v>
      </c>
      <c r="AD18" s="78">
        <f t="shared" si="21"/>
        <v>0</v>
      </c>
      <c r="AE18" s="78">
        <f t="shared" si="22"/>
        <v>0</v>
      </c>
      <c r="AF18" s="78">
        <f t="shared" si="23"/>
        <v>0</v>
      </c>
      <c r="AG18" s="78">
        <f t="shared" si="6"/>
        <v>0</v>
      </c>
      <c r="AH18" s="78">
        <f t="shared" si="24"/>
        <v>0</v>
      </c>
      <c r="AI18" s="78">
        <f t="shared" si="25"/>
        <v>0</v>
      </c>
      <c r="AJ18" s="78">
        <f t="shared" si="26"/>
        <v>0</v>
      </c>
      <c r="AK18" s="78">
        <f t="shared" si="27"/>
        <v>0</v>
      </c>
      <c r="AL18" s="78">
        <f t="shared" si="28"/>
        <v>0</v>
      </c>
      <c r="AM18" s="78">
        <f t="shared" si="29"/>
        <v>0</v>
      </c>
      <c r="AN18" s="78">
        <f t="shared" si="30"/>
        <v>0</v>
      </c>
      <c r="AO18" s="78">
        <f t="shared" si="31"/>
        <v>0</v>
      </c>
      <c r="AP18" s="78">
        <f t="shared" si="32"/>
        <v>0</v>
      </c>
      <c r="AQ18" s="78">
        <f t="shared" si="33"/>
        <v>0</v>
      </c>
      <c r="AR18" s="78">
        <f t="shared" si="34"/>
        <v>0</v>
      </c>
      <c r="AS18" s="78">
        <f t="shared" si="35"/>
        <v>0</v>
      </c>
      <c r="AT18" s="78">
        <f t="shared" si="36"/>
        <v>0</v>
      </c>
      <c r="AU18" s="78">
        <f t="shared" si="37"/>
        <v>1</v>
      </c>
      <c r="AV18" s="78">
        <f>IF(AND(M18&gt;=35,M18&lt;=39),1,0)</f>
        <v>0</v>
      </c>
      <c r="AW18" s="78">
        <f>IF(AND(M18&gt;=40,M18&lt;=44),1,0)</f>
        <v>0</v>
      </c>
      <c r="AX18" s="78">
        <f>IF(AND(M18&gt;=45,M18&lt;=49),1,0)</f>
        <v>0</v>
      </c>
      <c r="AY18" s="78">
        <f>IF(AND(M18&gt;=50,M18&lt;=54),1,0)</f>
        <v>0</v>
      </c>
      <c r="AZ18" s="78">
        <f>IF(AND(M18&gt;=55,M18&lt;=59),1,0)</f>
        <v>0</v>
      </c>
      <c r="BA18" s="78">
        <f>IF(AND(M18&gt;=60,M18&lt;=64),1,0)</f>
        <v>0</v>
      </c>
      <c r="BB18" s="78">
        <f>IF(AND(M18&gt;=65,M18&lt;=69),1,0)</f>
        <v>1</v>
      </c>
      <c r="BC18" s="78">
        <f>IF(AND(M18&gt;=70,M18&lt;=74),1,0)</f>
        <v>0</v>
      </c>
      <c r="BD18" s="78">
        <f>IF(AND(M18&gt;=75,M18&lt;=79),1,0)</f>
        <v>0</v>
      </c>
      <c r="BE18" s="78">
        <f>IF(AND(M18&gt;=80,M18&lt;=84),1,0)</f>
        <v>0</v>
      </c>
      <c r="BF18" s="78">
        <f>IF(AND(M18&gt;=85,M18&lt;=89),1,0)</f>
        <v>0</v>
      </c>
      <c r="BG18" s="78">
        <f>IF(AND(M18&gt;=90,M18&lt;=94),1,0)</f>
        <v>0</v>
      </c>
      <c r="BH18" s="78">
        <f>IF(AND(M18&gt;=95,M18&lt;=99),1,0)</f>
        <v>0</v>
      </c>
      <c r="BI18" s="78">
        <f>IF(AND(M18&gt;=100,M18&lt;=105),1,0)</f>
        <v>0</v>
      </c>
      <c r="BJ18" s="78">
        <f>IF(I18&lt;$BK$2,1,0)</f>
        <v>0</v>
      </c>
      <c r="BK18" s="78">
        <f>IF(I18&gt;$BK$2,1,0)</f>
        <v>1</v>
      </c>
      <c r="BL18" s="78">
        <f>IF(J18=$BL$2,1,0)</f>
        <v>0</v>
      </c>
      <c r="BM18" s="78">
        <f>IF(J18=$BM$2,1,0)</f>
        <v>1</v>
      </c>
      <c r="BN18" s="78">
        <f>IF(J18=$BN$2,1,0)</f>
        <v>0</v>
      </c>
      <c r="BO18" s="78">
        <f>IF(J18=$BO$2,1,0)</f>
        <v>0</v>
      </c>
      <c r="BP18" s="78">
        <f>IF(J18=$BP$2,1,0)</f>
        <v>0</v>
      </c>
      <c r="BQ18" s="78">
        <f>IF(J18=$BQ$2,1,0)</f>
        <v>0</v>
      </c>
      <c r="BR18" s="78">
        <f>IF(J18=$BR$2,1,0)</f>
        <v>0</v>
      </c>
      <c r="BS18" s="78">
        <f>IF(F18=$BS$2,1,0)</f>
        <v>0</v>
      </c>
      <c r="BT18" s="78">
        <f>IF(F18=$BT$2,1,0)</f>
        <v>0</v>
      </c>
      <c r="BU18" s="78">
        <f>IF(F18=$BU$2,1,0)</f>
        <v>1</v>
      </c>
      <c r="BV18" s="78">
        <f>IF(F18=$BV$2,1,0)</f>
        <v>0</v>
      </c>
      <c r="BW18" s="78">
        <f>IF(F18=$BW$2,1,0)</f>
        <v>0</v>
      </c>
      <c r="BX18" s="78">
        <f>IF(F18=$BX$2,1,0)</f>
        <v>0</v>
      </c>
      <c r="BY18" s="78">
        <f>IF(F18=$BY$2,1,0)</f>
        <v>0</v>
      </c>
      <c r="BZ18" s="78">
        <f>IF(F18=$BZ$2,1,0)</f>
        <v>0</v>
      </c>
      <c r="CA18" t="s">
        <v>1886</v>
      </c>
      <c r="CB18" s="1">
        <v>0</v>
      </c>
      <c r="CC18" s="1">
        <v>0</v>
      </c>
      <c r="CD18" s="11"/>
    </row>
    <row r="19" spans="1:82" x14ac:dyDescent="0.3">
      <c r="A19" s="13"/>
      <c r="B19" s="1">
        <v>16</v>
      </c>
      <c r="C19" t="s">
        <v>159</v>
      </c>
      <c r="D19" t="s">
        <v>81</v>
      </c>
      <c r="E19" s="1" t="s">
        <v>199</v>
      </c>
      <c r="F19" s="1" t="s">
        <v>31</v>
      </c>
      <c r="G19" s="1">
        <v>5</v>
      </c>
      <c r="H19" s="1">
        <v>2001</v>
      </c>
      <c r="I19" s="36">
        <v>0.79652777777777783</v>
      </c>
      <c r="J19" s="1" t="s">
        <v>11</v>
      </c>
      <c r="K19" s="39">
        <v>20978</v>
      </c>
      <c r="L19" t="s">
        <v>1273</v>
      </c>
      <c r="M19" s="76">
        <v>74</v>
      </c>
      <c r="N19" t="str">
        <f t="shared" si="7"/>
        <v>Ptly Cloudy</v>
      </c>
      <c r="O19" s="78">
        <f t="shared" si="8"/>
        <v>0</v>
      </c>
      <c r="P19" s="78">
        <v>0</v>
      </c>
      <c r="Q19" s="78">
        <v>0</v>
      </c>
      <c r="R19" s="78">
        <f t="shared" si="9"/>
        <v>0</v>
      </c>
      <c r="S19" s="78">
        <f t="shared" si="10"/>
        <v>0</v>
      </c>
      <c r="T19" s="78">
        <f t="shared" si="11"/>
        <v>0</v>
      </c>
      <c r="U19" s="78">
        <f t="shared" si="12"/>
        <v>0</v>
      </c>
      <c r="V19" s="78">
        <f t="shared" si="13"/>
        <v>0</v>
      </c>
      <c r="W19" s="78">
        <f t="shared" si="14"/>
        <v>0</v>
      </c>
      <c r="X19" s="78">
        <f t="shared" si="15"/>
        <v>0</v>
      </c>
      <c r="Y19" s="78">
        <f t="shared" si="16"/>
        <v>1</v>
      </c>
      <c r="Z19" s="78">
        <f t="shared" si="17"/>
        <v>0</v>
      </c>
      <c r="AA19" s="78">
        <f t="shared" si="18"/>
        <v>0</v>
      </c>
      <c r="AB19" s="78">
        <f t="shared" si="19"/>
        <v>0</v>
      </c>
      <c r="AC19" s="78">
        <f t="shared" si="20"/>
        <v>0</v>
      </c>
      <c r="AD19" s="78">
        <f t="shared" si="21"/>
        <v>0</v>
      </c>
      <c r="AE19" s="78">
        <f t="shared" si="22"/>
        <v>0</v>
      </c>
      <c r="AF19" s="78">
        <f t="shared" si="23"/>
        <v>0</v>
      </c>
      <c r="AG19" s="78">
        <f t="shared" si="6"/>
        <v>0</v>
      </c>
      <c r="AH19" s="78">
        <f t="shared" si="24"/>
        <v>0</v>
      </c>
      <c r="AI19" s="78">
        <f t="shared" si="25"/>
        <v>0</v>
      </c>
      <c r="AJ19" s="78">
        <f t="shared" si="26"/>
        <v>0</v>
      </c>
      <c r="AK19" s="78">
        <f t="shared" si="27"/>
        <v>0</v>
      </c>
      <c r="AL19" s="78">
        <f t="shared" si="28"/>
        <v>0</v>
      </c>
      <c r="AM19" s="78">
        <f t="shared" si="29"/>
        <v>0</v>
      </c>
      <c r="AN19" s="78">
        <f t="shared" si="30"/>
        <v>0</v>
      </c>
      <c r="AO19" s="78">
        <f t="shared" si="31"/>
        <v>0</v>
      </c>
      <c r="AP19" s="78">
        <f t="shared" si="32"/>
        <v>0</v>
      </c>
      <c r="AQ19" s="78">
        <f t="shared" si="33"/>
        <v>0</v>
      </c>
      <c r="AR19" s="78">
        <f t="shared" si="34"/>
        <v>0</v>
      </c>
      <c r="AS19" s="78">
        <f t="shared" si="35"/>
        <v>0</v>
      </c>
      <c r="AT19" s="78">
        <f t="shared" si="36"/>
        <v>0</v>
      </c>
      <c r="AU19" s="78">
        <f t="shared" si="37"/>
        <v>1</v>
      </c>
      <c r="AV19" s="78">
        <f>IF(AND(M19&gt;=35,M19&lt;=39),1,0)</f>
        <v>0</v>
      </c>
      <c r="AW19" s="78">
        <f>IF(AND(M19&gt;=40,M19&lt;=44),1,0)</f>
        <v>0</v>
      </c>
      <c r="AX19" s="78">
        <f>IF(AND(M19&gt;=45,M19&lt;=49),1,0)</f>
        <v>0</v>
      </c>
      <c r="AY19" s="78">
        <f>IF(AND(M19&gt;=50,M19&lt;=54),1,0)</f>
        <v>0</v>
      </c>
      <c r="AZ19" s="78">
        <f>IF(AND(M19&gt;=55,M19&lt;=59),1,0)</f>
        <v>0</v>
      </c>
      <c r="BA19" s="78">
        <f>IF(AND(M19&gt;=60,M19&lt;=64),1,0)</f>
        <v>0</v>
      </c>
      <c r="BB19" s="78">
        <f>IF(AND(M19&gt;=65,M19&lt;=69),1,0)</f>
        <v>0</v>
      </c>
      <c r="BC19" s="78">
        <f>IF(AND(M19&gt;=70,M19&lt;=74),1,0)</f>
        <v>1</v>
      </c>
      <c r="BD19" s="78">
        <f>IF(AND(M19&gt;=75,M19&lt;=79),1,0)</f>
        <v>0</v>
      </c>
      <c r="BE19" s="78">
        <f>IF(AND(M19&gt;=80,M19&lt;=84),1,0)</f>
        <v>0</v>
      </c>
      <c r="BF19" s="78">
        <f>IF(AND(M19&gt;=85,M19&lt;=89),1,0)</f>
        <v>0</v>
      </c>
      <c r="BG19" s="78">
        <f>IF(AND(M19&gt;=90,M19&lt;=94),1,0)</f>
        <v>0</v>
      </c>
      <c r="BH19" s="78">
        <f>IF(AND(M19&gt;=95,M19&lt;=99),1,0)</f>
        <v>0</v>
      </c>
      <c r="BI19" s="78">
        <f>IF(AND(M19&gt;=100,M19&lt;=105),1,0)</f>
        <v>0</v>
      </c>
      <c r="BJ19" s="78">
        <f>IF(I19&lt;$BK$2,1,0)</f>
        <v>0</v>
      </c>
      <c r="BK19" s="78">
        <f>IF(I19&gt;$BK$2,1,0)</f>
        <v>1</v>
      </c>
      <c r="BL19" s="78">
        <f>IF(J19=$BL$2,1,0)</f>
        <v>0</v>
      </c>
      <c r="BM19" s="78">
        <f>IF(J19=$BM$2,1,0)</f>
        <v>0</v>
      </c>
      <c r="BN19" s="78">
        <f>IF(J19=$BN$2,1,0)</f>
        <v>1</v>
      </c>
      <c r="BO19" s="78">
        <f>IF(J19=$BO$2,1,0)</f>
        <v>0</v>
      </c>
      <c r="BP19" s="78">
        <f>IF(J19=$BP$2,1,0)</f>
        <v>0</v>
      </c>
      <c r="BQ19" s="78">
        <f>IF(J19=$BQ$2,1,0)</f>
        <v>0</v>
      </c>
      <c r="BR19" s="78">
        <f>IF(J19=$BR$2,1,0)</f>
        <v>0</v>
      </c>
      <c r="BS19" s="78">
        <f>IF(F19=$BS$2,1,0)</f>
        <v>0</v>
      </c>
      <c r="BT19" s="78">
        <f>IF(F19=$BT$2,1,0)</f>
        <v>0</v>
      </c>
      <c r="BU19" s="78">
        <f>IF(F19=$BU$2,1,0)</f>
        <v>1</v>
      </c>
      <c r="BV19" s="78">
        <f>IF(F19=$BV$2,1,0)</f>
        <v>0</v>
      </c>
      <c r="BW19" s="78">
        <f>IF(F19=$BW$2,1,0)</f>
        <v>0</v>
      </c>
      <c r="BX19" s="78">
        <f>IF(F19=$BX$2,1,0)</f>
        <v>0</v>
      </c>
      <c r="BY19" s="78">
        <f>IF(F19=$BY$2,1,0)</f>
        <v>0</v>
      </c>
      <c r="BZ19" s="78">
        <f>IF(F19=$BZ$2,1,0)</f>
        <v>0</v>
      </c>
      <c r="CA19"/>
      <c r="CB19" s="1">
        <v>0</v>
      </c>
      <c r="CC19" s="1">
        <v>0</v>
      </c>
      <c r="CD19" s="11"/>
    </row>
    <row r="20" spans="1:82" x14ac:dyDescent="0.3">
      <c r="A20" s="13"/>
      <c r="B20" s="1">
        <v>17</v>
      </c>
      <c r="C20" t="s">
        <v>160</v>
      </c>
      <c r="D20" t="s">
        <v>92</v>
      </c>
      <c r="E20" s="1" t="s">
        <v>200</v>
      </c>
      <c r="F20" s="1" t="s">
        <v>31</v>
      </c>
      <c r="G20" s="1">
        <v>7</v>
      </c>
      <c r="H20" s="1">
        <v>2001</v>
      </c>
      <c r="I20" s="36">
        <v>0.79722222222222217</v>
      </c>
      <c r="J20" s="1" t="s">
        <v>5</v>
      </c>
      <c r="K20" s="39">
        <v>34324</v>
      </c>
      <c r="L20" t="s">
        <v>1274</v>
      </c>
      <c r="M20" s="76">
        <v>78</v>
      </c>
      <c r="N20" t="str">
        <f t="shared" si="7"/>
        <v>Overcast</v>
      </c>
      <c r="O20" s="78">
        <f t="shared" si="8"/>
        <v>0</v>
      </c>
      <c r="P20" s="78">
        <v>0</v>
      </c>
      <c r="Q20" s="78">
        <v>0</v>
      </c>
      <c r="R20" s="78">
        <f t="shared" si="9"/>
        <v>0</v>
      </c>
      <c r="S20" s="78">
        <f t="shared" si="10"/>
        <v>0</v>
      </c>
      <c r="T20" s="78">
        <f t="shared" si="11"/>
        <v>0</v>
      </c>
      <c r="U20" s="78">
        <f t="shared" si="12"/>
        <v>0</v>
      </c>
      <c r="V20" s="78">
        <f t="shared" si="13"/>
        <v>0</v>
      </c>
      <c r="W20" s="78">
        <f t="shared" si="14"/>
        <v>1</v>
      </c>
      <c r="X20" s="78">
        <f t="shared" si="15"/>
        <v>0</v>
      </c>
      <c r="Y20" s="78">
        <f t="shared" si="16"/>
        <v>0</v>
      </c>
      <c r="Z20" s="78">
        <f t="shared" si="17"/>
        <v>0</v>
      </c>
      <c r="AA20" s="78">
        <f t="shared" si="18"/>
        <v>0</v>
      </c>
      <c r="AB20" s="78">
        <f t="shared" si="19"/>
        <v>0</v>
      </c>
      <c r="AC20" s="78">
        <f t="shared" si="20"/>
        <v>0</v>
      </c>
      <c r="AD20" s="78">
        <f t="shared" si="21"/>
        <v>0</v>
      </c>
      <c r="AE20" s="78">
        <f t="shared" si="22"/>
        <v>0</v>
      </c>
      <c r="AF20" s="78">
        <f t="shared" si="23"/>
        <v>0</v>
      </c>
      <c r="AG20" s="78">
        <f t="shared" si="6"/>
        <v>0</v>
      </c>
      <c r="AH20" s="78">
        <f t="shared" si="24"/>
        <v>0</v>
      </c>
      <c r="AI20" s="78">
        <f t="shared" si="25"/>
        <v>0</v>
      </c>
      <c r="AJ20" s="78">
        <f t="shared" si="26"/>
        <v>0</v>
      </c>
      <c r="AK20" s="78">
        <f t="shared" si="27"/>
        <v>0</v>
      </c>
      <c r="AL20" s="78">
        <f t="shared" si="28"/>
        <v>0</v>
      </c>
      <c r="AM20" s="78">
        <f t="shared" si="29"/>
        <v>0</v>
      </c>
      <c r="AN20" s="78">
        <f t="shared" si="30"/>
        <v>0</v>
      </c>
      <c r="AO20" s="78">
        <f t="shared" si="31"/>
        <v>0</v>
      </c>
      <c r="AP20" s="78">
        <f t="shared" si="32"/>
        <v>0</v>
      </c>
      <c r="AQ20" s="78">
        <f t="shared" si="33"/>
        <v>0</v>
      </c>
      <c r="AR20" s="78">
        <f t="shared" si="34"/>
        <v>0</v>
      </c>
      <c r="AS20" s="78">
        <f t="shared" si="35"/>
        <v>0</v>
      </c>
      <c r="AT20" s="78">
        <f t="shared" si="36"/>
        <v>0</v>
      </c>
      <c r="AU20" s="78">
        <f t="shared" si="37"/>
        <v>1</v>
      </c>
      <c r="AV20" s="78">
        <f>IF(AND(M20&gt;=35,M20&lt;=39),1,0)</f>
        <v>0</v>
      </c>
      <c r="AW20" s="78">
        <f>IF(AND(M20&gt;=40,M20&lt;=44),1,0)</f>
        <v>0</v>
      </c>
      <c r="AX20" s="78">
        <f>IF(AND(M20&gt;=45,M20&lt;=49),1,0)</f>
        <v>0</v>
      </c>
      <c r="AY20" s="78">
        <f>IF(AND(M20&gt;=50,M20&lt;=54),1,0)</f>
        <v>0</v>
      </c>
      <c r="AZ20" s="78">
        <f>IF(AND(M20&gt;=55,M20&lt;=59),1,0)</f>
        <v>0</v>
      </c>
      <c r="BA20" s="78">
        <f>IF(AND(M20&gt;=60,M20&lt;=64),1,0)</f>
        <v>0</v>
      </c>
      <c r="BB20" s="78">
        <f>IF(AND(M20&gt;=65,M20&lt;=69),1,0)</f>
        <v>0</v>
      </c>
      <c r="BC20" s="78">
        <f>IF(AND(M20&gt;=70,M20&lt;=74),1,0)</f>
        <v>0</v>
      </c>
      <c r="BD20" s="78">
        <f>IF(AND(M20&gt;=75,M20&lt;=79),1,0)</f>
        <v>1</v>
      </c>
      <c r="BE20" s="78">
        <f>IF(AND(M20&gt;=80,M20&lt;=84),1,0)</f>
        <v>0</v>
      </c>
      <c r="BF20" s="78">
        <f>IF(AND(M20&gt;=85,M20&lt;=89),1,0)</f>
        <v>0</v>
      </c>
      <c r="BG20" s="78">
        <f>IF(AND(M20&gt;=90,M20&lt;=94),1,0)</f>
        <v>0</v>
      </c>
      <c r="BH20" s="78">
        <f>IF(AND(M20&gt;=95,M20&lt;=99),1,0)</f>
        <v>0</v>
      </c>
      <c r="BI20" s="78">
        <f>IF(AND(M20&gt;=100,M20&lt;=105),1,0)</f>
        <v>0</v>
      </c>
      <c r="BJ20" s="78">
        <f>IF(I20&lt;$BK$2,1,0)</f>
        <v>0</v>
      </c>
      <c r="BK20" s="78">
        <f>IF(I20&gt;$BK$2,1,0)</f>
        <v>1</v>
      </c>
      <c r="BL20" s="78">
        <f>IF(J20=$BL$2,1,0)</f>
        <v>0</v>
      </c>
      <c r="BM20" s="78">
        <f>IF(J20=$BM$2,1,0)</f>
        <v>0</v>
      </c>
      <c r="BN20" s="78">
        <f>IF(J20=$BN$2,1,0)</f>
        <v>0</v>
      </c>
      <c r="BO20" s="78">
        <f>IF(J20=$BO$2,1,0)</f>
        <v>0</v>
      </c>
      <c r="BP20" s="78">
        <f>IF(J20=$BP$2,1,0)</f>
        <v>1</v>
      </c>
      <c r="BQ20" s="78">
        <f>IF(J20=$BQ$2,1,0)</f>
        <v>0</v>
      </c>
      <c r="BR20" s="78">
        <f>IF(J20=$BR$2,1,0)</f>
        <v>0</v>
      </c>
      <c r="BS20" s="78">
        <f>IF(F20=$BS$2,1,0)</f>
        <v>0</v>
      </c>
      <c r="BT20" s="78">
        <f>IF(F20=$BT$2,1,0)</f>
        <v>0</v>
      </c>
      <c r="BU20" s="78">
        <f>IF(F20=$BU$2,1,0)</f>
        <v>1</v>
      </c>
      <c r="BV20" s="78">
        <f>IF(F20=$BV$2,1,0)</f>
        <v>0</v>
      </c>
      <c r="BW20" s="78">
        <f>IF(F20=$BW$2,1,0)</f>
        <v>0</v>
      </c>
      <c r="BX20" s="78">
        <f>IF(F20=$BX$2,1,0)</f>
        <v>0</v>
      </c>
      <c r="BY20" s="78">
        <f>IF(F20=$BY$2,1,0)</f>
        <v>0</v>
      </c>
      <c r="BZ20" s="78">
        <f>IF(F20=$BZ$2,1,0)</f>
        <v>0</v>
      </c>
      <c r="CA20" t="s">
        <v>1887</v>
      </c>
      <c r="CB20" s="1">
        <v>0</v>
      </c>
      <c r="CC20" s="1">
        <v>0</v>
      </c>
      <c r="CD20" s="11"/>
    </row>
    <row r="21" spans="1:82" x14ac:dyDescent="0.3">
      <c r="A21" s="13"/>
      <c r="B21" s="1">
        <v>18</v>
      </c>
      <c r="C21" t="s">
        <v>160</v>
      </c>
      <c r="D21" t="s">
        <v>92</v>
      </c>
      <c r="E21" s="1" t="s">
        <v>201</v>
      </c>
      <c r="F21" s="1" t="s">
        <v>31</v>
      </c>
      <c r="G21" s="1">
        <v>8</v>
      </c>
      <c r="H21" s="1">
        <v>2001</v>
      </c>
      <c r="I21" s="36">
        <v>0.69444444444444453</v>
      </c>
      <c r="J21" s="1" t="s">
        <v>7</v>
      </c>
      <c r="K21" s="39">
        <v>30687</v>
      </c>
      <c r="L21" t="s">
        <v>1275</v>
      </c>
      <c r="M21" s="76">
        <v>66</v>
      </c>
      <c r="N21" t="str">
        <f t="shared" si="7"/>
        <v>Cloudy</v>
      </c>
      <c r="O21" s="78">
        <f t="shared" si="8"/>
        <v>0</v>
      </c>
      <c r="P21" s="78">
        <v>0</v>
      </c>
      <c r="Q21" s="78">
        <v>0</v>
      </c>
      <c r="R21" s="78">
        <f t="shared" si="9"/>
        <v>0</v>
      </c>
      <c r="S21" s="78">
        <f t="shared" si="10"/>
        <v>0</v>
      </c>
      <c r="T21" s="78">
        <f t="shared" si="11"/>
        <v>0</v>
      </c>
      <c r="U21" s="78">
        <f t="shared" si="12"/>
        <v>0</v>
      </c>
      <c r="V21" s="78">
        <f t="shared" si="13"/>
        <v>0</v>
      </c>
      <c r="W21" s="78">
        <f t="shared" si="14"/>
        <v>1</v>
      </c>
      <c r="X21" s="78">
        <f t="shared" si="15"/>
        <v>0</v>
      </c>
      <c r="Y21" s="78">
        <f t="shared" si="16"/>
        <v>0</v>
      </c>
      <c r="Z21" s="78">
        <f t="shared" si="17"/>
        <v>0</v>
      </c>
      <c r="AA21" s="78">
        <f t="shared" si="18"/>
        <v>0</v>
      </c>
      <c r="AB21" s="78">
        <f t="shared" si="19"/>
        <v>0</v>
      </c>
      <c r="AC21" s="78">
        <f t="shared" si="20"/>
        <v>0</v>
      </c>
      <c r="AD21" s="78">
        <f t="shared" si="21"/>
        <v>0</v>
      </c>
      <c r="AE21" s="78">
        <f t="shared" si="22"/>
        <v>0</v>
      </c>
      <c r="AF21" s="78">
        <f t="shared" si="23"/>
        <v>0</v>
      </c>
      <c r="AG21" s="78">
        <f t="shared" si="6"/>
        <v>0</v>
      </c>
      <c r="AH21" s="78">
        <f t="shared" si="24"/>
        <v>0</v>
      </c>
      <c r="AI21" s="78">
        <f t="shared" si="25"/>
        <v>0</v>
      </c>
      <c r="AJ21" s="78">
        <f t="shared" si="26"/>
        <v>0</v>
      </c>
      <c r="AK21" s="78">
        <f t="shared" si="27"/>
        <v>0</v>
      </c>
      <c r="AL21" s="78">
        <f t="shared" si="28"/>
        <v>0</v>
      </c>
      <c r="AM21" s="78">
        <f t="shared" si="29"/>
        <v>0</v>
      </c>
      <c r="AN21" s="78">
        <f t="shared" si="30"/>
        <v>0</v>
      </c>
      <c r="AO21" s="78">
        <f t="shared" si="31"/>
        <v>0</v>
      </c>
      <c r="AP21" s="78">
        <f t="shared" si="32"/>
        <v>0</v>
      </c>
      <c r="AQ21" s="78">
        <f t="shared" si="33"/>
        <v>0</v>
      </c>
      <c r="AR21" s="78">
        <f t="shared" si="34"/>
        <v>0</v>
      </c>
      <c r="AS21" s="78">
        <f t="shared" si="35"/>
        <v>0</v>
      </c>
      <c r="AT21" s="78">
        <f t="shared" si="36"/>
        <v>0</v>
      </c>
      <c r="AU21" s="78">
        <f t="shared" si="37"/>
        <v>1</v>
      </c>
      <c r="AV21" s="78">
        <f>IF(AND(M21&gt;=35,M21&lt;=39),1,0)</f>
        <v>0</v>
      </c>
      <c r="AW21" s="78">
        <f>IF(AND(M21&gt;=40,M21&lt;=44),1,0)</f>
        <v>0</v>
      </c>
      <c r="AX21" s="78">
        <f>IF(AND(M21&gt;=45,M21&lt;=49),1,0)</f>
        <v>0</v>
      </c>
      <c r="AY21" s="78">
        <f>IF(AND(M21&gt;=50,M21&lt;=54),1,0)</f>
        <v>0</v>
      </c>
      <c r="AZ21" s="78">
        <f>IF(AND(M21&gt;=55,M21&lt;=59),1,0)</f>
        <v>0</v>
      </c>
      <c r="BA21" s="78">
        <f>IF(AND(M21&gt;=60,M21&lt;=64),1,0)</f>
        <v>0</v>
      </c>
      <c r="BB21" s="78">
        <f>IF(AND(M21&gt;=65,M21&lt;=69),1,0)</f>
        <v>1</v>
      </c>
      <c r="BC21" s="78">
        <f>IF(AND(M21&gt;=70,M21&lt;=74),1,0)</f>
        <v>0</v>
      </c>
      <c r="BD21" s="78">
        <f>IF(AND(M21&gt;=75,M21&lt;=79),1,0)</f>
        <v>0</v>
      </c>
      <c r="BE21" s="78">
        <f>IF(AND(M21&gt;=80,M21&lt;=84),1,0)</f>
        <v>0</v>
      </c>
      <c r="BF21" s="78">
        <f>IF(AND(M21&gt;=85,M21&lt;=89),1,0)</f>
        <v>0</v>
      </c>
      <c r="BG21" s="78">
        <f>IF(AND(M21&gt;=90,M21&lt;=94),1,0)</f>
        <v>0</v>
      </c>
      <c r="BH21" s="78">
        <f>IF(AND(M21&gt;=95,M21&lt;=99),1,0)</f>
        <v>0</v>
      </c>
      <c r="BI21" s="78">
        <f>IF(AND(M21&gt;=100,M21&lt;=105),1,0)</f>
        <v>0</v>
      </c>
      <c r="BJ21" s="78">
        <f>IF(I21&lt;$BK$2,1,0)</f>
        <v>1</v>
      </c>
      <c r="BK21" s="78">
        <f>IF(I21&gt;$BK$2,1,0)</f>
        <v>0</v>
      </c>
      <c r="BL21" s="78">
        <f>IF(J21=$BL$2,1,0)</f>
        <v>0</v>
      </c>
      <c r="BM21" s="78">
        <f>IF(J21=$BM$2,1,0)</f>
        <v>0</v>
      </c>
      <c r="BN21" s="78">
        <f>IF(J21=$BN$2,1,0)</f>
        <v>0</v>
      </c>
      <c r="BO21" s="78">
        <f>IF(J21=$BO$2,1,0)</f>
        <v>0</v>
      </c>
      <c r="BP21" s="78">
        <f>IF(J21=$BP$2,1,0)</f>
        <v>0</v>
      </c>
      <c r="BQ21" s="78">
        <f>IF(J21=$BQ$2,1,0)</f>
        <v>1</v>
      </c>
      <c r="BR21" s="78">
        <f>IF(J21=$BR$2,1,0)</f>
        <v>0</v>
      </c>
      <c r="BS21" s="78">
        <f>IF(F21=$BS$2,1,0)</f>
        <v>0</v>
      </c>
      <c r="BT21" s="78">
        <f>IF(F21=$BT$2,1,0)</f>
        <v>0</v>
      </c>
      <c r="BU21" s="78">
        <f>IF(F21=$BU$2,1,0)</f>
        <v>1</v>
      </c>
      <c r="BV21" s="78">
        <f>IF(F21=$BV$2,1,0)</f>
        <v>0</v>
      </c>
      <c r="BW21" s="78">
        <f>IF(F21=$BW$2,1,0)</f>
        <v>0</v>
      </c>
      <c r="BX21" s="78">
        <f>IF(F21=$BX$2,1,0)</f>
        <v>0</v>
      </c>
      <c r="BY21" s="78">
        <f>IF(F21=$BY$2,1,0)</f>
        <v>0</v>
      </c>
      <c r="BZ21" s="78">
        <f>IF(F21=$BZ$2,1,0)</f>
        <v>0</v>
      </c>
      <c r="CA21" t="s">
        <v>1890</v>
      </c>
      <c r="CB21" s="1">
        <v>0</v>
      </c>
      <c r="CC21" s="1">
        <v>0</v>
      </c>
      <c r="CD21" s="11"/>
    </row>
    <row r="22" spans="1:82" x14ac:dyDescent="0.3">
      <c r="A22" s="13"/>
      <c r="B22" s="1">
        <v>19</v>
      </c>
      <c r="C22" t="s">
        <v>160</v>
      </c>
      <c r="D22" t="s">
        <v>92</v>
      </c>
      <c r="E22" s="1" t="s">
        <v>202</v>
      </c>
      <c r="F22" s="1" t="s">
        <v>31</v>
      </c>
      <c r="G22" s="1">
        <v>9</v>
      </c>
      <c r="H22" s="1">
        <v>2001</v>
      </c>
      <c r="I22" s="36">
        <v>0.56736111111111109</v>
      </c>
      <c r="J22" s="1" t="s">
        <v>8</v>
      </c>
      <c r="K22" s="39">
        <v>35778</v>
      </c>
      <c r="L22" t="s">
        <v>1276</v>
      </c>
      <c r="M22" s="76">
        <v>82</v>
      </c>
      <c r="N22" t="str">
        <f t="shared" si="7"/>
        <v>Sunny</v>
      </c>
      <c r="O22" s="78">
        <f t="shared" si="8"/>
        <v>0</v>
      </c>
      <c r="P22" s="78">
        <v>0</v>
      </c>
      <c r="Q22" s="78">
        <v>0</v>
      </c>
      <c r="R22" s="78">
        <f t="shared" si="9"/>
        <v>0</v>
      </c>
      <c r="S22" s="78">
        <f t="shared" si="10"/>
        <v>0</v>
      </c>
      <c r="T22" s="78">
        <f t="shared" si="11"/>
        <v>0</v>
      </c>
      <c r="U22" s="78">
        <f t="shared" si="12"/>
        <v>0</v>
      </c>
      <c r="V22" s="78">
        <f t="shared" si="13"/>
        <v>0</v>
      </c>
      <c r="W22" s="78">
        <f t="shared" si="14"/>
        <v>1</v>
      </c>
      <c r="X22" s="78">
        <f t="shared" si="15"/>
        <v>0</v>
      </c>
      <c r="Y22" s="78">
        <f t="shared" si="16"/>
        <v>0</v>
      </c>
      <c r="Z22" s="78">
        <f t="shared" si="17"/>
        <v>0</v>
      </c>
      <c r="AA22" s="78">
        <f t="shared" si="18"/>
        <v>0</v>
      </c>
      <c r="AB22" s="78">
        <f t="shared" si="19"/>
        <v>0</v>
      </c>
      <c r="AC22" s="78">
        <f t="shared" si="20"/>
        <v>0</v>
      </c>
      <c r="AD22" s="78">
        <f t="shared" si="21"/>
        <v>0</v>
      </c>
      <c r="AE22" s="78">
        <f t="shared" si="22"/>
        <v>0</v>
      </c>
      <c r="AF22" s="78">
        <f t="shared" si="23"/>
        <v>0</v>
      </c>
      <c r="AG22" s="78">
        <f t="shared" si="6"/>
        <v>0</v>
      </c>
      <c r="AH22" s="78">
        <f t="shared" si="24"/>
        <v>0</v>
      </c>
      <c r="AI22" s="78">
        <f t="shared" si="25"/>
        <v>0</v>
      </c>
      <c r="AJ22" s="78">
        <f t="shared" si="26"/>
        <v>0</v>
      </c>
      <c r="AK22" s="78">
        <f t="shared" si="27"/>
        <v>0</v>
      </c>
      <c r="AL22" s="78">
        <f t="shared" si="28"/>
        <v>0</v>
      </c>
      <c r="AM22" s="78">
        <f t="shared" si="29"/>
        <v>0</v>
      </c>
      <c r="AN22" s="78">
        <f t="shared" si="30"/>
        <v>0</v>
      </c>
      <c r="AO22" s="78">
        <f t="shared" si="31"/>
        <v>0</v>
      </c>
      <c r="AP22" s="78">
        <f t="shared" si="32"/>
        <v>0</v>
      </c>
      <c r="AQ22" s="78">
        <f t="shared" si="33"/>
        <v>0</v>
      </c>
      <c r="AR22" s="78">
        <f t="shared" si="34"/>
        <v>0</v>
      </c>
      <c r="AS22" s="78">
        <f t="shared" si="35"/>
        <v>0</v>
      </c>
      <c r="AT22" s="78">
        <f t="shared" si="36"/>
        <v>0</v>
      </c>
      <c r="AU22" s="78">
        <f t="shared" si="37"/>
        <v>1</v>
      </c>
      <c r="AV22" s="78">
        <f>IF(AND(M22&gt;=35,M22&lt;=39),1,0)</f>
        <v>0</v>
      </c>
      <c r="AW22" s="78">
        <f>IF(AND(M22&gt;=40,M22&lt;=44),1,0)</f>
        <v>0</v>
      </c>
      <c r="AX22" s="78">
        <f>IF(AND(M22&gt;=45,M22&lt;=49),1,0)</f>
        <v>0</v>
      </c>
      <c r="AY22" s="78">
        <f>IF(AND(M22&gt;=50,M22&lt;=54),1,0)</f>
        <v>0</v>
      </c>
      <c r="AZ22" s="78">
        <f>IF(AND(M22&gt;=55,M22&lt;=59),1,0)</f>
        <v>0</v>
      </c>
      <c r="BA22" s="78">
        <f>IF(AND(M22&gt;=60,M22&lt;=64),1,0)</f>
        <v>0</v>
      </c>
      <c r="BB22" s="78">
        <f>IF(AND(M22&gt;=65,M22&lt;=69),1,0)</f>
        <v>0</v>
      </c>
      <c r="BC22" s="78">
        <f>IF(AND(M22&gt;=70,M22&lt;=74),1,0)</f>
        <v>0</v>
      </c>
      <c r="BD22" s="78">
        <f>IF(AND(M22&gt;=75,M22&lt;=79),1,0)</f>
        <v>0</v>
      </c>
      <c r="BE22" s="78">
        <f>IF(AND(M22&gt;=80,M22&lt;=84),1,0)</f>
        <v>1</v>
      </c>
      <c r="BF22" s="78">
        <f>IF(AND(M22&gt;=85,M22&lt;=89),1,0)</f>
        <v>0</v>
      </c>
      <c r="BG22" s="78">
        <f>IF(AND(M22&gt;=90,M22&lt;=94),1,0)</f>
        <v>0</v>
      </c>
      <c r="BH22" s="78">
        <f>IF(AND(M22&gt;=95,M22&lt;=99),1,0)</f>
        <v>0</v>
      </c>
      <c r="BI22" s="78">
        <f>IF(AND(M22&gt;=100,M22&lt;=105),1,0)</f>
        <v>0</v>
      </c>
      <c r="BJ22" s="78">
        <f>IF(I22&lt;$BK$2,1,0)</f>
        <v>1</v>
      </c>
      <c r="BK22" s="78">
        <f>IF(I22&gt;$BK$2,1,0)</f>
        <v>0</v>
      </c>
      <c r="BL22" s="78">
        <f>IF(J22=$BL$2,1,0)</f>
        <v>0</v>
      </c>
      <c r="BM22" s="78">
        <f>IF(J22=$BM$2,1,0)</f>
        <v>0</v>
      </c>
      <c r="BN22" s="78">
        <f>IF(J22=$BN$2,1,0)</f>
        <v>0</v>
      </c>
      <c r="BO22" s="78">
        <f>IF(J22=$BO$2,1,0)</f>
        <v>0</v>
      </c>
      <c r="BP22" s="78">
        <f>IF(J22=$BP$2,1,0)</f>
        <v>0</v>
      </c>
      <c r="BQ22" s="78">
        <f>IF(J22=$BQ$2,1,0)</f>
        <v>0</v>
      </c>
      <c r="BR22" s="78">
        <f>IF(J22=$BR$2,1,0)</f>
        <v>1</v>
      </c>
      <c r="BS22" s="78">
        <f>IF(F22=$BS$2,1,0)</f>
        <v>0</v>
      </c>
      <c r="BT22" s="78">
        <f>IF(F22=$BT$2,1,0)</f>
        <v>0</v>
      </c>
      <c r="BU22" s="78">
        <f>IF(F22=$BU$2,1,0)</f>
        <v>1</v>
      </c>
      <c r="BV22" s="78">
        <f>IF(F22=$BV$2,1,0)</f>
        <v>0</v>
      </c>
      <c r="BW22" s="78">
        <f>IF(F22=$BW$2,1,0)</f>
        <v>0</v>
      </c>
      <c r="BX22" s="78">
        <f>IF(F22=$BX$2,1,0)</f>
        <v>0</v>
      </c>
      <c r="BY22" s="78">
        <f>IF(F22=$BY$2,1,0)</f>
        <v>0</v>
      </c>
      <c r="BZ22" s="78">
        <f>IF(F22=$BZ$2,1,0)</f>
        <v>0</v>
      </c>
      <c r="CA22" t="s">
        <v>1891</v>
      </c>
      <c r="CB22" s="1">
        <v>0</v>
      </c>
      <c r="CC22" s="1">
        <v>0</v>
      </c>
      <c r="CD22" s="11"/>
    </row>
    <row r="23" spans="1:82" x14ac:dyDescent="0.3">
      <c r="A23" s="13"/>
      <c r="B23" s="1">
        <v>20</v>
      </c>
      <c r="C23" t="s">
        <v>161</v>
      </c>
      <c r="D23" t="s">
        <v>66</v>
      </c>
      <c r="E23" s="1" t="s">
        <v>203</v>
      </c>
      <c r="F23" s="1" t="s">
        <v>31</v>
      </c>
      <c r="G23" s="1">
        <v>14</v>
      </c>
      <c r="H23" s="1">
        <v>2001</v>
      </c>
      <c r="I23" s="36">
        <v>0.81736111111111109</v>
      </c>
      <c r="J23" s="1" t="s">
        <v>5</v>
      </c>
      <c r="K23" s="39">
        <v>38232</v>
      </c>
      <c r="L23" t="s">
        <v>1277</v>
      </c>
      <c r="M23" s="76">
        <v>90</v>
      </c>
      <c r="N23" t="str">
        <f t="shared" si="7"/>
        <v>Sunny</v>
      </c>
      <c r="O23" s="78">
        <f t="shared" si="8"/>
        <v>0</v>
      </c>
      <c r="P23" s="78">
        <v>0</v>
      </c>
      <c r="Q23" s="78">
        <v>0</v>
      </c>
      <c r="R23" s="78">
        <f t="shared" si="9"/>
        <v>0</v>
      </c>
      <c r="S23" s="78">
        <f t="shared" si="10"/>
        <v>0</v>
      </c>
      <c r="T23" s="78">
        <f t="shared" si="11"/>
        <v>0</v>
      </c>
      <c r="U23" s="78">
        <f t="shared" si="12"/>
        <v>0</v>
      </c>
      <c r="V23" s="78">
        <f t="shared" si="13"/>
        <v>0</v>
      </c>
      <c r="W23" s="78">
        <f t="shared" si="14"/>
        <v>0</v>
      </c>
      <c r="X23" s="78">
        <f t="shared" si="15"/>
        <v>0</v>
      </c>
      <c r="Y23" s="78">
        <f t="shared" si="16"/>
        <v>0</v>
      </c>
      <c r="Z23" s="78">
        <f t="shared" si="17"/>
        <v>0</v>
      </c>
      <c r="AA23" s="78">
        <f t="shared" si="18"/>
        <v>0</v>
      </c>
      <c r="AB23" s="78">
        <f t="shared" si="19"/>
        <v>0</v>
      </c>
      <c r="AC23" s="78">
        <f t="shared" si="20"/>
        <v>1</v>
      </c>
      <c r="AD23" s="78">
        <f t="shared" si="21"/>
        <v>0</v>
      </c>
      <c r="AE23" s="78">
        <f t="shared" si="22"/>
        <v>0</v>
      </c>
      <c r="AF23" s="78">
        <f t="shared" si="23"/>
        <v>0</v>
      </c>
      <c r="AG23" s="78">
        <f t="shared" si="6"/>
        <v>0</v>
      </c>
      <c r="AH23" s="78">
        <f t="shared" si="24"/>
        <v>0</v>
      </c>
      <c r="AI23" s="78">
        <f t="shared" si="25"/>
        <v>0</v>
      </c>
      <c r="AJ23" s="78">
        <f t="shared" si="26"/>
        <v>0</v>
      </c>
      <c r="AK23" s="78">
        <f t="shared" si="27"/>
        <v>0</v>
      </c>
      <c r="AL23" s="78">
        <f t="shared" si="28"/>
        <v>0</v>
      </c>
      <c r="AM23" s="78">
        <f t="shared" si="29"/>
        <v>0</v>
      </c>
      <c r="AN23" s="78">
        <f t="shared" si="30"/>
        <v>0</v>
      </c>
      <c r="AO23" s="78">
        <f t="shared" si="31"/>
        <v>0</v>
      </c>
      <c r="AP23" s="78">
        <f t="shared" si="32"/>
        <v>0</v>
      </c>
      <c r="AQ23" s="78">
        <f t="shared" si="33"/>
        <v>0</v>
      </c>
      <c r="AR23" s="78">
        <f t="shared" si="34"/>
        <v>0</v>
      </c>
      <c r="AS23" s="78">
        <f t="shared" si="35"/>
        <v>0</v>
      </c>
      <c r="AT23" s="78">
        <f t="shared" si="36"/>
        <v>0</v>
      </c>
      <c r="AU23" s="78">
        <f t="shared" si="37"/>
        <v>1</v>
      </c>
      <c r="AV23" s="78">
        <f>IF(AND(M23&gt;=35,M23&lt;=39),1,0)</f>
        <v>0</v>
      </c>
      <c r="AW23" s="78">
        <f>IF(AND(M23&gt;=40,M23&lt;=44),1,0)</f>
        <v>0</v>
      </c>
      <c r="AX23" s="78">
        <f>IF(AND(M23&gt;=45,M23&lt;=49),1,0)</f>
        <v>0</v>
      </c>
      <c r="AY23" s="78">
        <f>IF(AND(M23&gt;=50,M23&lt;=54),1,0)</f>
        <v>0</v>
      </c>
      <c r="AZ23" s="78">
        <f>IF(AND(M23&gt;=55,M23&lt;=59),1,0)</f>
        <v>0</v>
      </c>
      <c r="BA23" s="78">
        <f>IF(AND(M23&gt;=60,M23&lt;=64),1,0)</f>
        <v>0</v>
      </c>
      <c r="BB23" s="78">
        <f>IF(AND(M23&gt;=65,M23&lt;=69),1,0)</f>
        <v>0</v>
      </c>
      <c r="BC23" s="78">
        <f>IF(AND(M23&gt;=70,M23&lt;=74),1,0)</f>
        <v>0</v>
      </c>
      <c r="BD23" s="78">
        <f>IF(AND(M23&gt;=75,M23&lt;=79),1,0)</f>
        <v>0</v>
      </c>
      <c r="BE23" s="78">
        <f>IF(AND(M23&gt;=80,M23&lt;=84),1,0)</f>
        <v>0</v>
      </c>
      <c r="BF23" s="78">
        <f>IF(AND(M23&gt;=85,M23&lt;=89),1,0)</f>
        <v>0</v>
      </c>
      <c r="BG23" s="78">
        <f>IF(AND(M23&gt;=90,M23&lt;=94),1,0)</f>
        <v>1</v>
      </c>
      <c r="BH23" s="78">
        <f>IF(AND(M23&gt;=95,M23&lt;=99),1,0)</f>
        <v>0</v>
      </c>
      <c r="BI23" s="78">
        <f>IF(AND(M23&gt;=100,M23&lt;=105),1,0)</f>
        <v>0</v>
      </c>
      <c r="BJ23" s="78">
        <f>IF(I23&lt;$BK$2,1,0)</f>
        <v>0</v>
      </c>
      <c r="BK23" s="78">
        <f>IF(I23&gt;$BK$2,1,0)</f>
        <v>1</v>
      </c>
      <c r="BL23" s="78">
        <f>IF(J23=$BL$2,1,0)</f>
        <v>0</v>
      </c>
      <c r="BM23" s="78">
        <f>IF(J23=$BM$2,1,0)</f>
        <v>0</v>
      </c>
      <c r="BN23" s="78">
        <f>IF(J23=$BN$2,1,0)</f>
        <v>0</v>
      </c>
      <c r="BO23" s="78">
        <f>IF(J23=$BO$2,1,0)</f>
        <v>0</v>
      </c>
      <c r="BP23" s="78">
        <f>IF(J23=$BP$2,1,0)</f>
        <v>1</v>
      </c>
      <c r="BQ23" s="78">
        <f>IF(J23=$BQ$2,1,0)</f>
        <v>0</v>
      </c>
      <c r="BR23" s="78">
        <f>IF(J23=$BR$2,1,0)</f>
        <v>0</v>
      </c>
      <c r="BS23" s="78">
        <f>IF(F23=$BS$2,1,0)</f>
        <v>0</v>
      </c>
      <c r="BT23" s="78">
        <f>IF(F23=$BT$2,1,0)</f>
        <v>0</v>
      </c>
      <c r="BU23" s="78">
        <f>IF(F23=$BU$2,1,0)</f>
        <v>1</v>
      </c>
      <c r="BV23" s="78">
        <f>IF(F23=$BV$2,1,0)</f>
        <v>0</v>
      </c>
      <c r="BW23" s="78">
        <f>IF(F23=$BW$2,1,0)</f>
        <v>0</v>
      </c>
      <c r="BX23" s="78">
        <f>IF(F23=$BX$2,1,0)</f>
        <v>0</v>
      </c>
      <c r="BY23" s="78">
        <f>IF(F23=$BY$2,1,0)</f>
        <v>0</v>
      </c>
      <c r="BZ23" s="78">
        <f>IF(F23=$BZ$2,1,0)</f>
        <v>0</v>
      </c>
      <c r="CA23" t="s">
        <v>1892</v>
      </c>
      <c r="CB23" s="1">
        <v>0</v>
      </c>
      <c r="CC23" s="1">
        <v>0</v>
      </c>
      <c r="CD23" s="11"/>
    </row>
    <row r="24" spans="1:82" x14ac:dyDescent="0.3">
      <c r="A24" s="13"/>
      <c r="B24" s="1">
        <v>21</v>
      </c>
      <c r="C24" t="s">
        <v>161</v>
      </c>
      <c r="D24" t="s">
        <v>66</v>
      </c>
      <c r="E24" s="1" t="s">
        <v>204</v>
      </c>
      <c r="F24" s="1" t="s">
        <v>31</v>
      </c>
      <c r="G24" s="1">
        <v>15</v>
      </c>
      <c r="H24" s="1">
        <v>2001</v>
      </c>
      <c r="I24" s="36">
        <v>0.79583333333333339</v>
      </c>
      <c r="J24" s="1" t="s">
        <v>7</v>
      </c>
      <c r="K24" s="39">
        <v>40275</v>
      </c>
      <c r="L24" t="s">
        <v>1278</v>
      </c>
      <c r="M24" s="76">
        <v>92</v>
      </c>
      <c r="N24" t="str">
        <f t="shared" si="7"/>
        <v>Breezy</v>
      </c>
      <c r="O24" s="78">
        <f t="shared" si="8"/>
        <v>0</v>
      </c>
      <c r="P24" s="78">
        <v>0</v>
      </c>
      <c r="Q24" s="78">
        <v>0</v>
      </c>
      <c r="R24" s="78">
        <f t="shared" si="9"/>
        <v>0</v>
      </c>
      <c r="S24" s="78">
        <f t="shared" si="10"/>
        <v>0</v>
      </c>
      <c r="T24" s="78">
        <f t="shared" si="11"/>
        <v>0</v>
      </c>
      <c r="U24" s="78">
        <f t="shared" si="12"/>
        <v>0</v>
      </c>
      <c r="V24" s="78">
        <f t="shared" si="13"/>
        <v>0</v>
      </c>
      <c r="W24" s="78">
        <f t="shared" si="14"/>
        <v>0</v>
      </c>
      <c r="X24" s="78">
        <f t="shared" si="15"/>
        <v>0</v>
      </c>
      <c r="Y24" s="78">
        <f t="shared" si="16"/>
        <v>0</v>
      </c>
      <c r="Z24" s="78">
        <f t="shared" si="17"/>
        <v>0</v>
      </c>
      <c r="AA24" s="78">
        <f t="shared" si="18"/>
        <v>0</v>
      </c>
      <c r="AB24" s="78">
        <f t="shared" si="19"/>
        <v>0</v>
      </c>
      <c r="AC24" s="78">
        <f t="shared" si="20"/>
        <v>1</v>
      </c>
      <c r="AD24" s="78">
        <f t="shared" si="21"/>
        <v>0</v>
      </c>
      <c r="AE24" s="78">
        <f t="shared" si="22"/>
        <v>0</v>
      </c>
      <c r="AF24" s="78">
        <f t="shared" si="23"/>
        <v>0</v>
      </c>
      <c r="AG24" s="78">
        <f t="shared" si="6"/>
        <v>0</v>
      </c>
      <c r="AH24" s="78">
        <f t="shared" si="24"/>
        <v>0</v>
      </c>
      <c r="AI24" s="78">
        <f t="shared" si="25"/>
        <v>0</v>
      </c>
      <c r="AJ24" s="78">
        <f t="shared" si="26"/>
        <v>0</v>
      </c>
      <c r="AK24" s="78">
        <f t="shared" si="27"/>
        <v>0</v>
      </c>
      <c r="AL24" s="78">
        <f t="shared" si="28"/>
        <v>0</v>
      </c>
      <c r="AM24" s="78">
        <f t="shared" si="29"/>
        <v>0</v>
      </c>
      <c r="AN24" s="78">
        <f t="shared" si="30"/>
        <v>0</v>
      </c>
      <c r="AO24" s="78">
        <f t="shared" si="31"/>
        <v>0</v>
      </c>
      <c r="AP24" s="78">
        <f t="shared" si="32"/>
        <v>0</v>
      </c>
      <c r="AQ24" s="78">
        <f t="shared" si="33"/>
        <v>0</v>
      </c>
      <c r="AR24" s="78">
        <f t="shared" si="34"/>
        <v>0</v>
      </c>
      <c r="AS24" s="78">
        <f t="shared" si="35"/>
        <v>0</v>
      </c>
      <c r="AT24" s="78">
        <f t="shared" si="36"/>
        <v>0</v>
      </c>
      <c r="AU24" s="78">
        <f t="shared" si="37"/>
        <v>1</v>
      </c>
      <c r="AV24" s="78">
        <f>IF(AND(M24&gt;=35,M24&lt;=39),1,0)</f>
        <v>0</v>
      </c>
      <c r="AW24" s="78">
        <f>IF(AND(M24&gt;=40,M24&lt;=44),1,0)</f>
        <v>0</v>
      </c>
      <c r="AX24" s="78">
        <f>IF(AND(M24&gt;=45,M24&lt;=49),1,0)</f>
        <v>0</v>
      </c>
      <c r="AY24" s="78">
        <f>IF(AND(M24&gt;=50,M24&lt;=54),1,0)</f>
        <v>0</v>
      </c>
      <c r="AZ24" s="78">
        <f>IF(AND(M24&gt;=55,M24&lt;=59),1,0)</f>
        <v>0</v>
      </c>
      <c r="BA24" s="78">
        <f>IF(AND(M24&gt;=60,M24&lt;=64),1,0)</f>
        <v>0</v>
      </c>
      <c r="BB24" s="78">
        <f>IF(AND(M24&gt;=65,M24&lt;=69),1,0)</f>
        <v>0</v>
      </c>
      <c r="BC24" s="78">
        <f>IF(AND(M24&gt;=70,M24&lt;=74),1,0)</f>
        <v>0</v>
      </c>
      <c r="BD24" s="78">
        <f>IF(AND(M24&gt;=75,M24&lt;=79),1,0)</f>
        <v>0</v>
      </c>
      <c r="BE24" s="78">
        <f>IF(AND(M24&gt;=80,M24&lt;=84),1,0)</f>
        <v>0</v>
      </c>
      <c r="BF24" s="78">
        <f>IF(AND(M24&gt;=85,M24&lt;=89),1,0)</f>
        <v>0</v>
      </c>
      <c r="BG24" s="78">
        <f>IF(AND(M24&gt;=90,M24&lt;=94),1,0)</f>
        <v>1</v>
      </c>
      <c r="BH24" s="78">
        <f>IF(AND(M24&gt;=95,M24&lt;=99),1,0)</f>
        <v>0</v>
      </c>
      <c r="BI24" s="78">
        <f>IF(AND(M24&gt;=100,M24&lt;=105),1,0)</f>
        <v>0</v>
      </c>
      <c r="BJ24" s="78">
        <f>IF(I24&lt;$BK$2,1,0)</f>
        <v>0</v>
      </c>
      <c r="BK24" s="78">
        <f>IF(I24&gt;$BK$2,1,0)</f>
        <v>1</v>
      </c>
      <c r="BL24" s="78">
        <f>IF(J24=$BL$2,1,0)</f>
        <v>0</v>
      </c>
      <c r="BM24" s="78">
        <f>IF(J24=$BM$2,1,0)</f>
        <v>0</v>
      </c>
      <c r="BN24" s="78">
        <f>IF(J24=$BN$2,1,0)</f>
        <v>0</v>
      </c>
      <c r="BO24" s="78">
        <f>IF(J24=$BO$2,1,0)</f>
        <v>0</v>
      </c>
      <c r="BP24" s="78">
        <f>IF(J24=$BP$2,1,0)</f>
        <v>0</v>
      </c>
      <c r="BQ24" s="78">
        <f>IF(J24=$BQ$2,1,0)</f>
        <v>1</v>
      </c>
      <c r="BR24" s="78">
        <f>IF(J24=$BR$2,1,0)</f>
        <v>0</v>
      </c>
      <c r="BS24" s="78">
        <f>IF(F24=$BS$2,1,0)</f>
        <v>0</v>
      </c>
      <c r="BT24" s="78">
        <f>IF(F24=$BT$2,1,0)</f>
        <v>0</v>
      </c>
      <c r="BU24" s="78">
        <f>IF(F24=$BU$2,1,0)</f>
        <v>1</v>
      </c>
      <c r="BV24" s="78">
        <f>IF(F24=$BV$2,1,0)</f>
        <v>0</v>
      </c>
      <c r="BW24" s="78">
        <f>IF(F24=$BW$2,1,0)</f>
        <v>0</v>
      </c>
      <c r="BX24" s="78">
        <f>IF(F24=$BX$2,1,0)</f>
        <v>0</v>
      </c>
      <c r="BY24" s="78">
        <f>IF(F24=$BY$2,1,0)</f>
        <v>0</v>
      </c>
      <c r="BZ24" s="78">
        <f>IF(F24=$BZ$2,1,0)</f>
        <v>0</v>
      </c>
      <c r="CA24"/>
      <c r="CB24" s="1">
        <v>0</v>
      </c>
      <c r="CC24" s="1">
        <v>0</v>
      </c>
      <c r="CD24" s="11"/>
    </row>
    <row r="25" spans="1:82" x14ac:dyDescent="0.3">
      <c r="A25" s="13"/>
      <c r="B25" s="1">
        <v>22</v>
      </c>
      <c r="C25" t="s">
        <v>161</v>
      </c>
      <c r="D25" t="s">
        <v>66</v>
      </c>
      <c r="E25" s="1" t="s">
        <v>205</v>
      </c>
      <c r="F25" s="1" t="s">
        <v>31</v>
      </c>
      <c r="G25" s="1">
        <v>16</v>
      </c>
      <c r="H25" s="1">
        <v>2001</v>
      </c>
      <c r="I25" s="36">
        <v>0.83819444444444446</v>
      </c>
      <c r="J25" s="1" t="s">
        <v>8</v>
      </c>
      <c r="K25" s="39">
        <v>25448</v>
      </c>
      <c r="L25" t="s">
        <v>1279</v>
      </c>
      <c r="M25" s="76">
        <v>82</v>
      </c>
      <c r="N25" t="str">
        <f t="shared" si="7"/>
        <v>Ptly Cloudy</v>
      </c>
      <c r="O25" s="78">
        <f t="shared" si="8"/>
        <v>0</v>
      </c>
      <c r="P25" s="78">
        <v>0</v>
      </c>
      <c r="Q25" s="78">
        <v>0</v>
      </c>
      <c r="R25" s="78">
        <f t="shared" si="9"/>
        <v>0</v>
      </c>
      <c r="S25" s="78">
        <f t="shared" si="10"/>
        <v>0</v>
      </c>
      <c r="T25" s="78">
        <f t="shared" si="11"/>
        <v>0</v>
      </c>
      <c r="U25" s="78">
        <f t="shared" si="12"/>
        <v>0</v>
      </c>
      <c r="V25" s="78">
        <f t="shared" si="13"/>
        <v>0</v>
      </c>
      <c r="W25" s="78">
        <f t="shared" si="14"/>
        <v>0</v>
      </c>
      <c r="X25" s="78">
        <f t="shared" si="15"/>
        <v>0</v>
      </c>
      <c r="Y25" s="78">
        <f t="shared" si="16"/>
        <v>0</v>
      </c>
      <c r="Z25" s="78">
        <f t="shared" si="17"/>
        <v>0</v>
      </c>
      <c r="AA25" s="78">
        <f t="shared" si="18"/>
        <v>0</v>
      </c>
      <c r="AB25" s="78">
        <f t="shared" si="19"/>
        <v>0</v>
      </c>
      <c r="AC25" s="78">
        <f t="shared" si="20"/>
        <v>1</v>
      </c>
      <c r="AD25" s="78">
        <f t="shared" si="21"/>
        <v>0</v>
      </c>
      <c r="AE25" s="78">
        <f t="shared" si="22"/>
        <v>0</v>
      </c>
      <c r="AF25" s="78">
        <f t="shared" si="23"/>
        <v>0</v>
      </c>
      <c r="AG25" s="78">
        <f t="shared" si="6"/>
        <v>0</v>
      </c>
      <c r="AH25" s="78">
        <f t="shared" si="24"/>
        <v>0</v>
      </c>
      <c r="AI25" s="78">
        <f t="shared" si="25"/>
        <v>0</v>
      </c>
      <c r="AJ25" s="78">
        <f t="shared" si="26"/>
        <v>0</v>
      </c>
      <c r="AK25" s="78">
        <f t="shared" si="27"/>
        <v>0</v>
      </c>
      <c r="AL25" s="78">
        <f t="shared" si="28"/>
        <v>0</v>
      </c>
      <c r="AM25" s="78">
        <f t="shared" si="29"/>
        <v>0</v>
      </c>
      <c r="AN25" s="78">
        <f t="shared" si="30"/>
        <v>0</v>
      </c>
      <c r="AO25" s="78">
        <f t="shared" si="31"/>
        <v>0</v>
      </c>
      <c r="AP25" s="78">
        <f t="shared" si="32"/>
        <v>0</v>
      </c>
      <c r="AQ25" s="78">
        <f t="shared" si="33"/>
        <v>0</v>
      </c>
      <c r="AR25" s="78">
        <f t="shared" si="34"/>
        <v>0</v>
      </c>
      <c r="AS25" s="78">
        <f t="shared" si="35"/>
        <v>0</v>
      </c>
      <c r="AT25" s="78">
        <f t="shared" si="36"/>
        <v>0</v>
      </c>
      <c r="AU25" s="78">
        <f t="shared" si="37"/>
        <v>1</v>
      </c>
      <c r="AV25" s="78">
        <f>IF(AND(M25&gt;=35,M25&lt;=39),1,0)</f>
        <v>0</v>
      </c>
      <c r="AW25" s="78">
        <f>IF(AND(M25&gt;=40,M25&lt;=44),1,0)</f>
        <v>0</v>
      </c>
      <c r="AX25" s="78">
        <f>IF(AND(M25&gt;=45,M25&lt;=49),1,0)</f>
        <v>0</v>
      </c>
      <c r="AY25" s="78">
        <f>IF(AND(M25&gt;=50,M25&lt;=54),1,0)</f>
        <v>0</v>
      </c>
      <c r="AZ25" s="78">
        <f>IF(AND(M25&gt;=55,M25&lt;=59),1,0)</f>
        <v>0</v>
      </c>
      <c r="BA25" s="78">
        <f>IF(AND(M25&gt;=60,M25&lt;=64),1,0)</f>
        <v>0</v>
      </c>
      <c r="BB25" s="78">
        <f>IF(AND(M25&gt;=65,M25&lt;=69),1,0)</f>
        <v>0</v>
      </c>
      <c r="BC25" s="78">
        <f>IF(AND(M25&gt;=70,M25&lt;=74),1,0)</f>
        <v>0</v>
      </c>
      <c r="BD25" s="78">
        <f>IF(AND(M25&gt;=75,M25&lt;=79),1,0)</f>
        <v>0</v>
      </c>
      <c r="BE25" s="78">
        <f>IF(AND(M25&gt;=80,M25&lt;=84),1,0)</f>
        <v>1</v>
      </c>
      <c r="BF25" s="78">
        <f>IF(AND(M25&gt;=85,M25&lt;=89),1,0)</f>
        <v>0</v>
      </c>
      <c r="BG25" s="78">
        <f>IF(AND(M25&gt;=90,M25&lt;=94),1,0)</f>
        <v>0</v>
      </c>
      <c r="BH25" s="78">
        <f>IF(AND(M25&gt;=95,M25&lt;=99),1,0)</f>
        <v>0</v>
      </c>
      <c r="BI25" s="78">
        <f>IF(AND(M25&gt;=100,M25&lt;=105),1,0)</f>
        <v>0</v>
      </c>
      <c r="BJ25" s="78">
        <f>IF(I25&lt;$BK$2,1,0)</f>
        <v>0</v>
      </c>
      <c r="BK25" s="78">
        <f>IF(I25&gt;$BK$2,1,0)</f>
        <v>1</v>
      </c>
      <c r="BL25" s="78">
        <f>IF(J25=$BL$2,1,0)</f>
        <v>0</v>
      </c>
      <c r="BM25" s="78">
        <f>IF(J25=$BM$2,1,0)</f>
        <v>0</v>
      </c>
      <c r="BN25" s="78">
        <f>IF(J25=$BN$2,1,0)</f>
        <v>0</v>
      </c>
      <c r="BO25" s="78">
        <f>IF(J25=$BO$2,1,0)</f>
        <v>0</v>
      </c>
      <c r="BP25" s="78">
        <f>IF(J25=$BP$2,1,0)</f>
        <v>0</v>
      </c>
      <c r="BQ25" s="78">
        <f>IF(J25=$BQ$2,1,0)</f>
        <v>0</v>
      </c>
      <c r="BR25" s="78">
        <f>IF(J25=$BR$2,1,0)</f>
        <v>1</v>
      </c>
      <c r="BS25" s="78">
        <f>IF(F25=$BS$2,1,0)</f>
        <v>0</v>
      </c>
      <c r="BT25" s="78">
        <f>IF(F25=$BT$2,1,0)</f>
        <v>0</v>
      </c>
      <c r="BU25" s="78">
        <f>IF(F25=$BU$2,1,0)</f>
        <v>1</v>
      </c>
      <c r="BV25" s="78">
        <f>IF(F25=$BV$2,1,0)</f>
        <v>0</v>
      </c>
      <c r="BW25" s="78">
        <f>IF(F25=$BW$2,1,0)</f>
        <v>0</v>
      </c>
      <c r="BX25" s="78">
        <f>IF(F25=$BX$2,1,0)</f>
        <v>0</v>
      </c>
      <c r="BY25" s="78">
        <f>IF(F25=$BY$2,1,0)</f>
        <v>0</v>
      </c>
      <c r="BZ25" s="78">
        <f>IF(F25=$BZ$2,1,0)</f>
        <v>0</v>
      </c>
      <c r="CA25"/>
      <c r="CB25" s="1">
        <v>0</v>
      </c>
      <c r="CC25" s="1">
        <v>0</v>
      </c>
      <c r="CD25" s="11"/>
    </row>
    <row r="26" spans="1:82" x14ac:dyDescent="0.3">
      <c r="A26" s="13"/>
      <c r="B26" s="1">
        <v>23</v>
      </c>
      <c r="C26" t="s">
        <v>162</v>
      </c>
      <c r="D26" t="s">
        <v>75</v>
      </c>
      <c r="E26" s="1" t="s">
        <v>206</v>
      </c>
      <c r="F26" s="1" t="s">
        <v>31</v>
      </c>
      <c r="G26" s="1">
        <v>25</v>
      </c>
      <c r="H26" s="1">
        <v>2001</v>
      </c>
      <c r="I26" s="36">
        <v>0.79722222222222217</v>
      </c>
      <c r="J26" s="1" t="s">
        <v>10</v>
      </c>
      <c r="K26" s="39">
        <v>42846</v>
      </c>
      <c r="L26" t="s">
        <v>1280</v>
      </c>
      <c r="M26" s="76">
        <v>89</v>
      </c>
      <c r="N26" t="str">
        <f t="shared" si="7"/>
        <v>Rainy</v>
      </c>
      <c r="O26" s="78">
        <f t="shared" si="8"/>
        <v>0</v>
      </c>
      <c r="P26" s="78">
        <v>0</v>
      </c>
      <c r="Q26" s="78">
        <v>0</v>
      </c>
      <c r="R26" s="78">
        <f t="shared" si="9"/>
        <v>0</v>
      </c>
      <c r="S26" s="78">
        <f t="shared" si="10"/>
        <v>0</v>
      </c>
      <c r="T26" s="78">
        <f t="shared" si="11"/>
        <v>0</v>
      </c>
      <c r="U26" s="78">
        <f t="shared" si="12"/>
        <v>0</v>
      </c>
      <c r="V26" s="78">
        <f t="shared" si="13"/>
        <v>0</v>
      </c>
      <c r="W26" s="78">
        <f t="shared" si="14"/>
        <v>0</v>
      </c>
      <c r="X26" s="78">
        <f t="shared" si="15"/>
        <v>0</v>
      </c>
      <c r="Y26" s="78">
        <f t="shared" si="16"/>
        <v>0</v>
      </c>
      <c r="Z26" s="78">
        <f t="shared" si="17"/>
        <v>0</v>
      </c>
      <c r="AA26" s="78">
        <f t="shared" si="18"/>
        <v>0</v>
      </c>
      <c r="AB26" s="78">
        <f t="shared" si="19"/>
        <v>0</v>
      </c>
      <c r="AC26" s="78">
        <f t="shared" si="20"/>
        <v>0</v>
      </c>
      <c r="AD26" s="78">
        <f t="shared" si="21"/>
        <v>0</v>
      </c>
      <c r="AE26" s="78">
        <f t="shared" si="22"/>
        <v>0</v>
      </c>
      <c r="AF26" s="78">
        <f t="shared" si="23"/>
        <v>0</v>
      </c>
      <c r="AG26" s="78">
        <f t="shared" si="6"/>
        <v>0</v>
      </c>
      <c r="AH26" s="78">
        <f t="shared" si="24"/>
        <v>0</v>
      </c>
      <c r="AI26" s="78">
        <f t="shared" si="25"/>
        <v>1</v>
      </c>
      <c r="AJ26" s="78">
        <f t="shared" si="26"/>
        <v>0</v>
      </c>
      <c r="AK26" s="78">
        <f t="shared" si="27"/>
        <v>0</v>
      </c>
      <c r="AL26" s="78">
        <f t="shared" si="28"/>
        <v>0</v>
      </c>
      <c r="AM26" s="78">
        <f t="shared" si="29"/>
        <v>0</v>
      </c>
      <c r="AN26" s="78">
        <f t="shared" si="30"/>
        <v>0</v>
      </c>
      <c r="AO26" s="78">
        <f t="shared" si="31"/>
        <v>0</v>
      </c>
      <c r="AP26" s="78">
        <f t="shared" si="32"/>
        <v>0</v>
      </c>
      <c r="AQ26" s="78">
        <f t="shared" si="33"/>
        <v>0</v>
      </c>
      <c r="AR26" s="78">
        <f t="shared" si="34"/>
        <v>0</v>
      </c>
      <c r="AS26" s="78">
        <f t="shared" si="35"/>
        <v>0</v>
      </c>
      <c r="AT26" s="78">
        <f t="shared" si="36"/>
        <v>0</v>
      </c>
      <c r="AU26" s="78">
        <f t="shared" si="37"/>
        <v>1</v>
      </c>
      <c r="AV26" s="78">
        <f>IF(AND(M26&gt;=35,M26&lt;=39),1,0)</f>
        <v>0</v>
      </c>
      <c r="AW26" s="78">
        <f>IF(AND(M26&gt;=40,M26&lt;=44),1,0)</f>
        <v>0</v>
      </c>
      <c r="AX26" s="78">
        <f>IF(AND(M26&gt;=45,M26&lt;=49),1,0)</f>
        <v>0</v>
      </c>
      <c r="AY26" s="78">
        <f>IF(AND(M26&gt;=50,M26&lt;=54),1,0)</f>
        <v>0</v>
      </c>
      <c r="AZ26" s="78">
        <f>IF(AND(M26&gt;=55,M26&lt;=59),1,0)</f>
        <v>0</v>
      </c>
      <c r="BA26" s="78">
        <f>IF(AND(M26&gt;=60,M26&lt;=64),1,0)</f>
        <v>0</v>
      </c>
      <c r="BB26" s="78">
        <f>IF(AND(M26&gt;=65,M26&lt;=69),1,0)</f>
        <v>0</v>
      </c>
      <c r="BC26" s="78">
        <f>IF(AND(M26&gt;=70,M26&lt;=74),1,0)</f>
        <v>0</v>
      </c>
      <c r="BD26" s="78">
        <f>IF(AND(M26&gt;=75,M26&lt;=79),1,0)</f>
        <v>0</v>
      </c>
      <c r="BE26" s="78">
        <f>IF(AND(M26&gt;=80,M26&lt;=84),1,0)</f>
        <v>0</v>
      </c>
      <c r="BF26" s="78">
        <f>IF(AND(M26&gt;=85,M26&lt;=89),1,0)</f>
        <v>1</v>
      </c>
      <c r="BG26" s="78">
        <f>IF(AND(M26&gt;=90,M26&lt;=94),1,0)</f>
        <v>0</v>
      </c>
      <c r="BH26" s="78">
        <f>IF(AND(M26&gt;=95,M26&lt;=99),1,0)</f>
        <v>0</v>
      </c>
      <c r="BI26" s="78">
        <f>IF(AND(M26&gt;=100,M26&lt;=105),1,0)</f>
        <v>0</v>
      </c>
      <c r="BJ26" s="78">
        <f>IF(I26&lt;$BK$2,1,0)</f>
        <v>0</v>
      </c>
      <c r="BK26" s="78">
        <f>IF(I26&gt;$BK$2,1,0)</f>
        <v>1</v>
      </c>
      <c r="BL26" s="78">
        <f>IF(J26=$BL$2,1,0)</f>
        <v>0</v>
      </c>
      <c r="BM26" s="78">
        <f>IF(J26=$BM$2,1,0)</f>
        <v>1</v>
      </c>
      <c r="BN26" s="78">
        <f>IF(J26=$BN$2,1,0)</f>
        <v>0</v>
      </c>
      <c r="BO26" s="78">
        <f>IF(J26=$BO$2,1,0)</f>
        <v>0</v>
      </c>
      <c r="BP26" s="78">
        <f>IF(J26=$BP$2,1,0)</f>
        <v>0</v>
      </c>
      <c r="BQ26" s="78">
        <f>IF(J26=$BQ$2,1,0)</f>
        <v>0</v>
      </c>
      <c r="BR26" s="78">
        <f>IF(J26=$BR$2,1,0)</f>
        <v>0</v>
      </c>
      <c r="BS26" s="78">
        <f>IF(F26=$BS$2,1,0)</f>
        <v>0</v>
      </c>
      <c r="BT26" s="78">
        <f>IF(F26=$BT$2,1,0)</f>
        <v>0</v>
      </c>
      <c r="BU26" s="78">
        <f>IF(F26=$BU$2,1,0)</f>
        <v>1</v>
      </c>
      <c r="BV26" s="78">
        <f>IF(F26=$BV$2,1,0)</f>
        <v>0</v>
      </c>
      <c r="BW26" s="78">
        <f>IF(F26=$BW$2,1,0)</f>
        <v>0</v>
      </c>
      <c r="BX26" s="78">
        <f>IF(F26=$BX$2,1,0)</f>
        <v>0</v>
      </c>
      <c r="BY26" s="78">
        <f>IF(F26=$BY$2,1,0)</f>
        <v>0</v>
      </c>
      <c r="BZ26" s="78">
        <f>IF(F26=$BZ$2,1,0)</f>
        <v>0</v>
      </c>
      <c r="CA26" t="s">
        <v>1886</v>
      </c>
      <c r="CB26" s="1">
        <v>0</v>
      </c>
      <c r="CC26" s="1">
        <v>0</v>
      </c>
      <c r="CD26" s="11"/>
    </row>
    <row r="27" spans="1:82" x14ac:dyDescent="0.3">
      <c r="A27" s="13"/>
      <c r="B27" s="1">
        <v>24</v>
      </c>
      <c r="C27" t="s">
        <v>162</v>
      </c>
      <c r="D27" t="s">
        <v>75</v>
      </c>
      <c r="E27" s="1" t="s">
        <v>207</v>
      </c>
      <c r="F27" s="1" t="s">
        <v>31</v>
      </c>
      <c r="G27" s="1">
        <v>26</v>
      </c>
      <c r="H27" s="1">
        <v>2001</v>
      </c>
      <c r="I27" s="36">
        <v>0.79652777777777783</v>
      </c>
      <c r="J27" s="1" t="s">
        <v>11</v>
      </c>
      <c r="K27" s="39">
        <v>37610</v>
      </c>
      <c r="L27" t="s">
        <v>1281</v>
      </c>
      <c r="M27" s="76">
        <v>87</v>
      </c>
      <c r="N27" t="str">
        <f t="shared" si="7"/>
        <v>Rainy</v>
      </c>
      <c r="O27" s="78">
        <f t="shared" si="8"/>
        <v>0</v>
      </c>
      <c r="P27" s="78">
        <v>0</v>
      </c>
      <c r="Q27" s="78">
        <v>0</v>
      </c>
      <c r="R27" s="78">
        <f t="shared" si="9"/>
        <v>0</v>
      </c>
      <c r="S27" s="78">
        <f t="shared" si="10"/>
        <v>0</v>
      </c>
      <c r="T27" s="78">
        <f t="shared" si="11"/>
        <v>0</v>
      </c>
      <c r="U27" s="78">
        <f t="shared" si="12"/>
        <v>0</v>
      </c>
      <c r="V27" s="78">
        <f t="shared" si="13"/>
        <v>0</v>
      </c>
      <c r="W27" s="78">
        <f t="shared" si="14"/>
        <v>0</v>
      </c>
      <c r="X27" s="78">
        <f t="shared" si="15"/>
        <v>0</v>
      </c>
      <c r="Y27" s="78">
        <f t="shared" si="16"/>
        <v>0</v>
      </c>
      <c r="Z27" s="78">
        <f t="shared" si="17"/>
        <v>0</v>
      </c>
      <c r="AA27" s="78">
        <f t="shared" si="18"/>
        <v>0</v>
      </c>
      <c r="AB27" s="78">
        <f t="shared" si="19"/>
        <v>0</v>
      </c>
      <c r="AC27" s="78">
        <f t="shared" si="20"/>
        <v>0</v>
      </c>
      <c r="AD27" s="78">
        <f t="shared" si="21"/>
        <v>0</v>
      </c>
      <c r="AE27" s="78">
        <f t="shared" si="22"/>
        <v>0</v>
      </c>
      <c r="AF27" s="78">
        <f t="shared" si="23"/>
        <v>0</v>
      </c>
      <c r="AG27" s="78">
        <f t="shared" si="6"/>
        <v>0</v>
      </c>
      <c r="AH27" s="78">
        <f t="shared" si="24"/>
        <v>0</v>
      </c>
      <c r="AI27" s="78">
        <f t="shared" si="25"/>
        <v>1</v>
      </c>
      <c r="AJ27" s="78">
        <f t="shared" si="26"/>
        <v>0</v>
      </c>
      <c r="AK27" s="78">
        <f t="shared" si="27"/>
        <v>0</v>
      </c>
      <c r="AL27" s="78">
        <f t="shared" si="28"/>
        <v>0</v>
      </c>
      <c r="AM27" s="78">
        <f t="shared" si="29"/>
        <v>0</v>
      </c>
      <c r="AN27" s="78">
        <f t="shared" si="30"/>
        <v>0</v>
      </c>
      <c r="AO27" s="78">
        <f t="shared" si="31"/>
        <v>0</v>
      </c>
      <c r="AP27" s="78">
        <f t="shared" si="32"/>
        <v>0</v>
      </c>
      <c r="AQ27" s="78">
        <f t="shared" si="33"/>
        <v>0</v>
      </c>
      <c r="AR27" s="78">
        <f t="shared" si="34"/>
        <v>0</v>
      </c>
      <c r="AS27" s="78">
        <f t="shared" si="35"/>
        <v>0</v>
      </c>
      <c r="AT27" s="78">
        <f t="shared" si="36"/>
        <v>0</v>
      </c>
      <c r="AU27" s="78">
        <f t="shared" si="37"/>
        <v>1</v>
      </c>
      <c r="AV27" s="78">
        <f>IF(AND(M27&gt;=35,M27&lt;=39),1,0)</f>
        <v>0</v>
      </c>
      <c r="AW27" s="78">
        <f>IF(AND(M27&gt;=40,M27&lt;=44),1,0)</f>
        <v>0</v>
      </c>
      <c r="AX27" s="78">
        <f>IF(AND(M27&gt;=45,M27&lt;=49),1,0)</f>
        <v>0</v>
      </c>
      <c r="AY27" s="78">
        <f>IF(AND(M27&gt;=50,M27&lt;=54),1,0)</f>
        <v>0</v>
      </c>
      <c r="AZ27" s="78">
        <f>IF(AND(M27&gt;=55,M27&lt;=59),1,0)</f>
        <v>0</v>
      </c>
      <c r="BA27" s="78">
        <f>IF(AND(M27&gt;=60,M27&lt;=64),1,0)</f>
        <v>0</v>
      </c>
      <c r="BB27" s="78">
        <f>IF(AND(M27&gt;=65,M27&lt;=69),1,0)</f>
        <v>0</v>
      </c>
      <c r="BC27" s="78">
        <f>IF(AND(M27&gt;=70,M27&lt;=74),1,0)</f>
        <v>0</v>
      </c>
      <c r="BD27" s="78">
        <f>IF(AND(M27&gt;=75,M27&lt;=79),1,0)</f>
        <v>0</v>
      </c>
      <c r="BE27" s="78">
        <f>IF(AND(M27&gt;=80,M27&lt;=84),1,0)</f>
        <v>0</v>
      </c>
      <c r="BF27" s="78">
        <f>IF(AND(M27&gt;=85,M27&lt;=89),1,0)</f>
        <v>1</v>
      </c>
      <c r="BG27" s="78">
        <f>IF(AND(M27&gt;=90,M27&lt;=94),1,0)</f>
        <v>0</v>
      </c>
      <c r="BH27" s="78">
        <f>IF(AND(M27&gt;=95,M27&lt;=99),1,0)</f>
        <v>0</v>
      </c>
      <c r="BI27" s="78">
        <f>IF(AND(M27&gt;=100,M27&lt;=105),1,0)</f>
        <v>0</v>
      </c>
      <c r="BJ27" s="78">
        <f>IF(I27&lt;$BK$2,1,0)</f>
        <v>0</v>
      </c>
      <c r="BK27" s="78">
        <f>IF(I27&gt;$BK$2,1,0)</f>
        <v>1</v>
      </c>
      <c r="BL27" s="78">
        <f>IF(J27=$BL$2,1,0)</f>
        <v>0</v>
      </c>
      <c r="BM27" s="78">
        <f>IF(J27=$BM$2,1,0)</f>
        <v>0</v>
      </c>
      <c r="BN27" s="78">
        <f>IF(J27=$BN$2,1,0)</f>
        <v>1</v>
      </c>
      <c r="BO27" s="78">
        <f>IF(J27=$BO$2,1,0)</f>
        <v>0</v>
      </c>
      <c r="BP27" s="78">
        <f>IF(J27=$BP$2,1,0)</f>
        <v>0</v>
      </c>
      <c r="BQ27" s="78">
        <f>IF(J27=$BQ$2,1,0)</f>
        <v>0</v>
      </c>
      <c r="BR27" s="78">
        <f>IF(J27=$BR$2,1,0)</f>
        <v>0</v>
      </c>
      <c r="BS27" s="78">
        <f>IF(F27=$BS$2,1,0)</f>
        <v>0</v>
      </c>
      <c r="BT27" s="78">
        <f>IF(F27=$BT$2,1,0)</f>
        <v>0</v>
      </c>
      <c r="BU27" s="78">
        <f>IF(F27=$BU$2,1,0)</f>
        <v>1</v>
      </c>
      <c r="BV27" s="78">
        <f>IF(F27=$BV$2,1,0)</f>
        <v>0</v>
      </c>
      <c r="BW27" s="78">
        <f>IF(F27=$BW$2,1,0)</f>
        <v>0</v>
      </c>
      <c r="BX27" s="78">
        <f>IF(F27=$BX$2,1,0)</f>
        <v>0</v>
      </c>
      <c r="BY27" s="78">
        <f>IF(F27=$BY$2,1,0)</f>
        <v>0</v>
      </c>
      <c r="BZ27" s="78">
        <f>IF(F27=$BZ$2,1,0)</f>
        <v>0</v>
      </c>
      <c r="CA27"/>
      <c r="CB27" s="1">
        <v>0</v>
      </c>
      <c r="CC27" s="1">
        <v>0</v>
      </c>
      <c r="CD27" s="11"/>
    </row>
    <row r="28" spans="1:82" x14ac:dyDescent="0.3">
      <c r="A28" s="13"/>
      <c r="B28" s="1">
        <v>25</v>
      </c>
      <c r="C28" t="s">
        <v>162</v>
      </c>
      <c r="D28" t="s">
        <v>75</v>
      </c>
      <c r="E28" s="1" t="s">
        <v>208</v>
      </c>
      <c r="F28" s="1" t="s">
        <v>31</v>
      </c>
      <c r="G28" s="1">
        <v>27</v>
      </c>
      <c r="H28" s="1">
        <v>2001</v>
      </c>
      <c r="I28" s="36">
        <v>0.79652777777777783</v>
      </c>
      <c r="J28" s="1" t="s">
        <v>9</v>
      </c>
      <c r="K28" s="39">
        <v>46282</v>
      </c>
      <c r="L28" t="s">
        <v>1282</v>
      </c>
      <c r="M28" s="76">
        <v>84</v>
      </c>
      <c r="N28" t="str">
        <f t="shared" si="7"/>
        <v>Ptly Cloudy</v>
      </c>
      <c r="O28" s="78">
        <f t="shared" si="8"/>
        <v>0</v>
      </c>
      <c r="P28" s="78">
        <v>0</v>
      </c>
      <c r="Q28" s="78">
        <v>0</v>
      </c>
      <c r="R28" s="78">
        <f t="shared" si="9"/>
        <v>0</v>
      </c>
      <c r="S28" s="78">
        <f t="shared" si="10"/>
        <v>0</v>
      </c>
      <c r="T28" s="78">
        <f t="shared" si="11"/>
        <v>0</v>
      </c>
      <c r="U28" s="78">
        <f t="shared" si="12"/>
        <v>0</v>
      </c>
      <c r="V28" s="78">
        <f t="shared" si="13"/>
        <v>0</v>
      </c>
      <c r="W28" s="78">
        <f t="shared" si="14"/>
        <v>0</v>
      </c>
      <c r="X28" s="78">
        <f t="shared" si="15"/>
        <v>0</v>
      </c>
      <c r="Y28" s="78">
        <f t="shared" si="16"/>
        <v>0</v>
      </c>
      <c r="Z28" s="78">
        <f t="shared" si="17"/>
        <v>0</v>
      </c>
      <c r="AA28" s="78">
        <f t="shared" si="18"/>
        <v>0</v>
      </c>
      <c r="AB28" s="78">
        <f t="shared" si="19"/>
        <v>0</v>
      </c>
      <c r="AC28" s="78">
        <f t="shared" si="20"/>
        <v>0</v>
      </c>
      <c r="AD28" s="78">
        <f t="shared" si="21"/>
        <v>0</v>
      </c>
      <c r="AE28" s="78">
        <f t="shared" si="22"/>
        <v>0</v>
      </c>
      <c r="AF28" s="78">
        <f t="shared" si="23"/>
        <v>0</v>
      </c>
      <c r="AG28" s="78">
        <f t="shared" si="6"/>
        <v>0</v>
      </c>
      <c r="AH28" s="78">
        <f t="shared" si="24"/>
        <v>0</v>
      </c>
      <c r="AI28" s="78">
        <f t="shared" si="25"/>
        <v>1</v>
      </c>
      <c r="AJ28" s="78">
        <f t="shared" si="26"/>
        <v>0</v>
      </c>
      <c r="AK28" s="78">
        <f t="shared" si="27"/>
        <v>0</v>
      </c>
      <c r="AL28" s="78">
        <f t="shared" si="28"/>
        <v>0</v>
      </c>
      <c r="AM28" s="78">
        <f t="shared" si="29"/>
        <v>0</v>
      </c>
      <c r="AN28" s="78">
        <f t="shared" si="30"/>
        <v>0</v>
      </c>
      <c r="AO28" s="78">
        <f t="shared" si="31"/>
        <v>0</v>
      </c>
      <c r="AP28" s="78">
        <f t="shared" si="32"/>
        <v>0</v>
      </c>
      <c r="AQ28" s="78">
        <f t="shared" si="33"/>
        <v>0</v>
      </c>
      <c r="AR28" s="78">
        <f t="shared" si="34"/>
        <v>0</v>
      </c>
      <c r="AS28" s="78">
        <f t="shared" si="35"/>
        <v>0</v>
      </c>
      <c r="AT28" s="78">
        <f t="shared" si="36"/>
        <v>0</v>
      </c>
      <c r="AU28" s="78">
        <f t="shared" si="37"/>
        <v>1</v>
      </c>
      <c r="AV28" s="78">
        <f>IF(AND(M28&gt;=35,M28&lt;=39),1,0)</f>
        <v>0</v>
      </c>
      <c r="AW28" s="78">
        <f>IF(AND(M28&gt;=40,M28&lt;=44),1,0)</f>
        <v>0</v>
      </c>
      <c r="AX28" s="78">
        <f>IF(AND(M28&gt;=45,M28&lt;=49),1,0)</f>
        <v>0</v>
      </c>
      <c r="AY28" s="78">
        <f>IF(AND(M28&gt;=50,M28&lt;=54),1,0)</f>
        <v>0</v>
      </c>
      <c r="AZ28" s="78">
        <f>IF(AND(M28&gt;=55,M28&lt;=59),1,0)</f>
        <v>0</v>
      </c>
      <c r="BA28" s="78">
        <f>IF(AND(M28&gt;=60,M28&lt;=64),1,0)</f>
        <v>0</v>
      </c>
      <c r="BB28" s="78">
        <f>IF(AND(M28&gt;=65,M28&lt;=69),1,0)</f>
        <v>0</v>
      </c>
      <c r="BC28" s="78">
        <f>IF(AND(M28&gt;=70,M28&lt;=74),1,0)</f>
        <v>0</v>
      </c>
      <c r="BD28" s="78">
        <f>IF(AND(M28&gt;=75,M28&lt;=79),1,0)</f>
        <v>0</v>
      </c>
      <c r="BE28" s="78">
        <f>IF(AND(M28&gt;=80,M28&lt;=84),1,0)</f>
        <v>1</v>
      </c>
      <c r="BF28" s="78">
        <f>IF(AND(M28&gt;=85,M28&lt;=89),1,0)</f>
        <v>0</v>
      </c>
      <c r="BG28" s="78">
        <f>IF(AND(M28&gt;=90,M28&lt;=94),1,0)</f>
        <v>0</v>
      </c>
      <c r="BH28" s="78">
        <f>IF(AND(M28&gt;=95,M28&lt;=99),1,0)</f>
        <v>0</v>
      </c>
      <c r="BI28" s="78">
        <f>IF(AND(M28&gt;=100,M28&lt;=105),1,0)</f>
        <v>0</v>
      </c>
      <c r="BJ28" s="78">
        <f>IF(I28&lt;$BK$2,1,0)</f>
        <v>0</v>
      </c>
      <c r="BK28" s="78">
        <f>IF(I28&gt;$BK$2,1,0)</f>
        <v>1</v>
      </c>
      <c r="BL28" s="78">
        <f>IF(J28=$BL$2,1,0)</f>
        <v>0</v>
      </c>
      <c r="BM28" s="78">
        <f>IF(J28=$BM$2,1,0)</f>
        <v>0</v>
      </c>
      <c r="BN28" s="78">
        <f>IF(J28=$BN$2,1,0)</f>
        <v>0</v>
      </c>
      <c r="BO28" s="78">
        <f>IF(J28=$BO$2,1,0)</f>
        <v>1</v>
      </c>
      <c r="BP28" s="78">
        <f>IF(J28=$BP$2,1,0)</f>
        <v>0</v>
      </c>
      <c r="BQ28" s="78">
        <f>IF(J28=$BQ$2,1,0)</f>
        <v>0</v>
      </c>
      <c r="BR28" s="78">
        <f>IF(J28=$BR$2,1,0)</f>
        <v>0</v>
      </c>
      <c r="BS28" s="78">
        <f>IF(F28=$BS$2,1,0)</f>
        <v>0</v>
      </c>
      <c r="BT28" s="78">
        <f>IF(F28=$BT$2,1,0)</f>
        <v>0</v>
      </c>
      <c r="BU28" s="78">
        <f>IF(F28=$BU$2,1,0)</f>
        <v>1</v>
      </c>
      <c r="BV28" s="78">
        <f>IF(F28=$BV$2,1,0)</f>
        <v>0</v>
      </c>
      <c r="BW28" s="78">
        <f>IF(F28=$BW$2,1,0)</f>
        <v>0</v>
      </c>
      <c r="BX28" s="78">
        <f>IF(F28=$BX$2,1,0)</f>
        <v>0</v>
      </c>
      <c r="BY28" s="78">
        <f>IF(F28=$BY$2,1,0)</f>
        <v>0</v>
      </c>
      <c r="BZ28" s="78">
        <f>IF(F28=$BZ$2,1,0)</f>
        <v>0</v>
      </c>
      <c r="CA28"/>
      <c r="CB28" s="1">
        <v>0</v>
      </c>
      <c r="CC28" s="1">
        <v>0</v>
      </c>
      <c r="CD28" s="11"/>
    </row>
    <row r="29" spans="1:82" x14ac:dyDescent="0.3">
      <c r="A29" s="13"/>
      <c r="B29" s="1">
        <v>26</v>
      </c>
      <c r="C29" t="s">
        <v>181</v>
      </c>
      <c r="D29" t="s">
        <v>76</v>
      </c>
      <c r="E29" s="1" t="s">
        <v>209</v>
      </c>
      <c r="F29" s="1" t="s">
        <v>35</v>
      </c>
      <c r="G29" s="1">
        <v>4</v>
      </c>
      <c r="H29" s="1">
        <v>2001</v>
      </c>
      <c r="I29" s="36">
        <v>0.81874999999999998</v>
      </c>
      <c r="J29" s="1" t="s">
        <v>5</v>
      </c>
      <c r="K29" s="39">
        <v>32139</v>
      </c>
      <c r="L29" t="s">
        <v>1283</v>
      </c>
      <c r="M29" s="76">
        <v>72</v>
      </c>
      <c r="N29" t="str">
        <f t="shared" si="7"/>
        <v>Drizzle</v>
      </c>
      <c r="O29" s="78">
        <f t="shared" si="8"/>
        <v>0</v>
      </c>
      <c r="P29" s="78">
        <v>0</v>
      </c>
      <c r="Q29" s="78">
        <v>0</v>
      </c>
      <c r="R29" s="78">
        <f t="shared" si="9"/>
        <v>0</v>
      </c>
      <c r="S29" s="78">
        <f t="shared" si="10"/>
        <v>0</v>
      </c>
      <c r="T29" s="78">
        <f t="shared" si="11"/>
        <v>0</v>
      </c>
      <c r="U29" s="78">
        <f t="shared" si="12"/>
        <v>0</v>
      </c>
      <c r="V29" s="78">
        <f t="shared" si="13"/>
        <v>0</v>
      </c>
      <c r="W29" s="78">
        <f t="shared" si="14"/>
        <v>0</v>
      </c>
      <c r="X29" s="78">
        <f t="shared" si="15"/>
        <v>0</v>
      </c>
      <c r="Y29" s="78">
        <f t="shared" si="16"/>
        <v>0</v>
      </c>
      <c r="Z29" s="78">
        <f t="shared" si="17"/>
        <v>0</v>
      </c>
      <c r="AA29" s="78">
        <f t="shared" si="18"/>
        <v>0</v>
      </c>
      <c r="AB29" s="78">
        <f t="shared" si="19"/>
        <v>0</v>
      </c>
      <c r="AC29" s="78">
        <f t="shared" si="20"/>
        <v>0</v>
      </c>
      <c r="AD29" s="78">
        <f t="shared" si="21"/>
        <v>0</v>
      </c>
      <c r="AE29" s="78">
        <f t="shared" si="22"/>
        <v>0</v>
      </c>
      <c r="AF29" s="78">
        <f t="shared" si="23"/>
        <v>0</v>
      </c>
      <c r="AG29" s="78">
        <f t="shared" si="6"/>
        <v>0</v>
      </c>
      <c r="AH29" s="78">
        <f t="shared" si="24"/>
        <v>0</v>
      </c>
      <c r="AI29" s="78">
        <f t="shared" si="25"/>
        <v>0</v>
      </c>
      <c r="AJ29" s="78">
        <f t="shared" si="26"/>
        <v>0</v>
      </c>
      <c r="AK29" s="78">
        <f t="shared" si="27"/>
        <v>0</v>
      </c>
      <c r="AL29" s="78">
        <f t="shared" si="28"/>
        <v>0</v>
      </c>
      <c r="AM29" s="78">
        <f t="shared" si="29"/>
        <v>0</v>
      </c>
      <c r="AN29" s="78">
        <f t="shared" si="30"/>
        <v>0</v>
      </c>
      <c r="AO29" s="78">
        <f t="shared" si="31"/>
        <v>0</v>
      </c>
      <c r="AP29" s="78">
        <f t="shared" si="32"/>
        <v>0</v>
      </c>
      <c r="AQ29" s="78">
        <f t="shared" si="33"/>
        <v>1</v>
      </c>
      <c r="AR29" s="78">
        <f t="shared" si="34"/>
        <v>0</v>
      </c>
      <c r="AS29" s="78">
        <f t="shared" si="35"/>
        <v>0</v>
      </c>
      <c r="AT29" s="78">
        <f t="shared" si="36"/>
        <v>0</v>
      </c>
      <c r="AU29" s="78">
        <f t="shared" si="37"/>
        <v>1</v>
      </c>
      <c r="AV29" s="78">
        <f>IF(AND(M29&gt;=35,M29&lt;=39),1,0)</f>
        <v>0</v>
      </c>
      <c r="AW29" s="78">
        <f>IF(AND(M29&gt;=40,M29&lt;=44),1,0)</f>
        <v>0</v>
      </c>
      <c r="AX29" s="78">
        <f>IF(AND(M29&gt;=45,M29&lt;=49),1,0)</f>
        <v>0</v>
      </c>
      <c r="AY29" s="78">
        <f>IF(AND(M29&gt;=50,M29&lt;=54),1,0)</f>
        <v>0</v>
      </c>
      <c r="AZ29" s="78">
        <f>IF(AND(M29&gt;=55,M29&lt;=59),1,0)</f>
        <v>0</v>
      </c>
      <c r="BA29" s="78">
        <f>IF(AND(M29&gt;=60,M29&lt;=64),1,0)</f>
        <v>0</v>
      </c>
      <c r="BB29" s="78">
        <f>IF(AND(M29&gt;=65,M29&lt;=69),1,0)</f>
        <v>0</v>
      </c>
      <c r="BC29" s="78">
        <f>IF(AND(M29&gt;=70,M29&lt;=74),1,0)</f>
        <v>1</v>
      </c>
      <c r="BD29" s="78">
        <f>IF(AND(M29&gt;=75,M29&lt;=79),1,0)</f>
        <v>0</v>
      </c>
      <c r="BE29" s="78">
        <f>IF(AND(M29&gt;=80,M29&lt;=84),1,0)</f>
        <v>0</v>
      </c>
      <c r="BF29" s="78">
        <f>IF(AND(M29&gt;=85,M29&lt;=89),1,0)</f>
        <v>0</v>
      </c>
      <c r="BG29" s="78">
        <f>IF(AND(M29&gt;=90,M29&lt;=94),1,0)</f>
        <v>0</v>
      </c>
      <c r="BH29" s="78">
        <f>IF(AND(M29&gt;=95,M29&lt;=99),1,0)</f>
        <v>0</v>
      </c>
      <c r="BI29" s="78">
        <f>IF(AND(M29&gt;=100,M29&lt;=105),1,0)</f>
        <v>0</v>
      </c>
      <c r="BJ29" s="78">
        <f>IF(I29&lt;$BK$2,1,0)</f>
        <v>0</v>
      </c>
      <c r="BK29" s="78">
        <f>IF(I29&gt;$BK$2,1,0)</f>
        <v>1</v>
      </c>
      <c r="BL29" s="78">
        <f>IF(J29=$BL$2,1,0)</f>
        <v>0</v>
      </c>
      <c r="BM29" s="78">
        <f>IF(J29=$BM$2,1,0)</f>
        <v>0</v>
      </c>
      <c r="BN29" s="78">
        <f>IF(J29=$BN$2,1,0)</f>
        <v>0</v>
      </c>
      <c r="BO29" s="78">
        <f>IF(J29=$BO$2,1,0)</f>
        <v>0</v>
      </c>
      <c r="BP29" s="78">
        <f>IF(J29=$BP$2,1,0)</f>
        <v>1</v>
      </c>
      <c r="BQ29" s="78">
        <f>IF(J29=$BQ$2,1,0)</f>
        <v>0</v>
      </c>
      <c r="BR29" s="78">
        <f>IF(J29=$BR$2,1,0)</f>
        <v>0</v>
      </c>
      <c r="BS29" s="78">
        <f>IF(F29=$BS$2,1,0)</f>
        <v>0</v>
      </c>
      <c r="BT29" s="78">
        <f>IF(F29=$BT$2,1,0)</f>
        <v>0</v>
      </c>
      <c r="BU29" s="78">
        <f>IF(F29=$BU$2,1,0)</f>
        <v>0</v>
      </c>
      <c r="BV29" s="78">
        <f>IF(F29=$BV$2,1,0)</f>
        <v>1</v>
      </c>
      <c r="BW29" s="78">
        <f>IF(F29=$BW$2,1,0)</f>
        <v>0</v>
      </c>
      <c r="BX29" s="78">
        <f>IF(F29=$BX$2,1,0)</f>
        <v>0</v>
      </c>
      <c r="BY29" s="78">
        <f>IF(F29=$BY$2,1,0)</f>
        <v>0</v>
      </c>
      <c r="BZ29" s="78">
        <f>IF(F29=$BZ$2,1,0)</f>
        <v>0</v>
      </c>
      <c r="CA29" t="s">
        <v>1893</v>
      </c>
      <c r="CB29" s="1">
        <v>0</v>
      </c>
      <c r="CC29" s="1">
        <v>0</v>
      </c>
      <c r="CD29" s="11"/>
    </row>
    <row r="30" spans="1:82" x14ac:dyDescent="0.3">
      <c r="A30" s="13"/>
      <c r="B30" s="1">
        <v>27</v>
      </c>
      <c r="C30" t="s">
        <v>181</v>
      </c>
      <c r="D30" t="s">
        <v>76</v>
      </c>
      <c r="E30" s="1" t="s">
        <v>210</v>
      </c>
      <c r="F30" s="1" t="s">
        <v>35</v>
      </c>
      <c r="G30" s="1">
        <v>6</v>
      </c>
      <c r="H30" s="1">
        <v>2001</v>
      </c>
      <c r="I30" s="36">
        <v>0.57013888888888886</v>
      </c>
      <c r="J30" s="1" t="s">
        <v>8</v>
      </c>
      <c r="K30" s="39">
        <v>46044</v>
      </c>
      <c r="L30" t="s">
        <v>1284</v>
      </c>
      <c r="M30" s="76">
        <v>70</v>
      </c>
      <c r="N30" t="str">
        <f t="shared" si="7"/>
        <v>Overcast</v>
      </c>
      <c r="O30" s="78">
        <f t="shared" si="8"/>
        <v>0</v>
      </c>
      <c r="P30" s="78">
        <v>0</v>
      </c>
      <c r="Q30" s="78">
        <v>0</v>
      </c>
      <c r="R30" s="78">
        <f t="shared" si="9"/>
        <v>0</v>
      </c>
      <c r="S30" s="78">
        <f t="shared" si="10"/>
        <v>0</v>
      </c>
      <c r="T30" s="78">
        <f t="shared" si="11"/>
        <v>0</v>
      </c>
      <c r="U30" s="78">
        <f t="shared" si="12"/>
        <v>0</v>
      </c>
      <c r="V30" s="78">
        <f t="shared" si="13"/>
        <v>0</v>
      </c>
      <c r="W30" s="78">
        <f t="shared" si="14"/>
        <v>0</v>
      </c>
      <c r="X30" s="78">
        <f t="shared" si="15"/>
        <v>0</v>
      </c>
      <c r="Y30" s="78">
        <f t="shared" si="16"/>
        <v>0</v>
      </c>
      <c r="Z30" s="78">
        <f t="shared" si="17"/>
        <v>0</v>
      </c>
      <c r="AA30" s="78">
        <f t="shared" si="18"/>
        <v>0</v>
      </c>
      <c r="AB30" s="78">
        <f t="shared" si="19"/>
        <v>0</v>
      </c>
      <c r="AC30" s="78">
        <f t="shared" si="20"/>
        <v>0</v>
      </c>
      <c r="AD30" s="78">
        <f t="shared" si="21"/>
        <v>0</v>
      </c>
      <c r="AE30" s="78">
        <f t="shared" si="22"/>
        <v>0</v>
      </c>
      <c r="AF30" s="78">
        <f t="shared" si="23"/>
        <v>0</v>
      </c>
      <c r="AG30" s="78">
        <f t="shared" si="6"/>
        <v>0</v>
      </c>
      <c r="AH30" s="78">
        <f t="shared" si="24"/>
        <v>0</v>
      </c>
      <c r="AI30" s="78">
        <f t="shared" si="25"/>
        <v>0</v>
      </c>
      <c r="AJ30" s="78">
        <f t="shared" si="26"/>
        <v>0</v>
      </c>
      <c r="AK30" s="78">
        <f t="shared" si="27"/>
        <v>0</v>
      </c>
      <c r="AL30" s="78">
        <f t="shared" si="28"/>
        <v>0</v>
      </c>
      <c r="AM30" s="78">
        <f t="shared" si="29"/>
        <v>0</v>
      </c>
      <c r="AN30" s="78">
        <f t="shared" si="30"/>
        <v>0</v>
      </c>
      <c r="AO30" s="78">
        <f t="shared" si="31"/>
        <v>0</v>
      </c>
      <c r="AP30" s="78">
        <f t="shared" si="32"/>
        <v>0</v>
      </c>
      <c r="AQ30" s="78">
        <f t="shared" si="33"/>
        <v>1</v>
      </c>
      <c r="AR30" s="78">
        <f t="shared" si="34"/>
        <v>0</v>
      </c>
      <c r="AS30" s="78">
        <f t="shared" si="35"/>
        <v>0</v>
      </c>
      <c r="AT30" s="78">
        <f t="shared" si="36"/>
        <v>0</v>
      </c>
      <c r="AU30" s="78">
        <f t="shared" si="37"/>
        <v>1</v>
      </c>
      <c r="AV30" s="78">
        <f>IF(AND(M30&gt;=35,M30&lt;=39),1,0)</f>
        <v>0</v>
      </c>
      <c r="AW30" s="78">
        <f>IF(AND(M30&gt;=40,M30&lt;=44),1,0)</f>
        <v>0</v>
      </c>
      <c r="AX30" s="78">
        <f>IF(AND(M30&gt;=45,M30&lt;=49),1,0)</f>
        <v>0</v>
      </c>
      <c r="AY30" s="78">
        <f>IF(AND(M30&gt;=50,M30&lt;=54),1,0)</f>
        <v>0</v>
      </c>
      <c r="AZ30" s="78">
        <f>IF(AND(M30&gt;=55,M30&lt;=59),1,0)</f>
        <v>0</v>
      </c>
      <c r="BA30" s="78">
        <f>IF(AND(M30&gt;=60,M30&lt;=64),1,0)</f>
        <v>0</v>
      </c>
      <c r="BB30" s="78">
        <f>IF(AND(M30&gt;=65,M30&lt;=69),1,0)</f>
        <v>0</v>
      </c>
      <c r="BC30" s="78">
        <f>IF(AND(M30&gt;=70,M30&lt;=74),1,0)</f>
        <v>1</v>
      </c>
      <c r="BD30" s="78">
        <f>IF(AND(M30&gt;=75,M30&lt;=79),1,0)</f>
        <v>0</v>
      </c>
      <c r="BE30" s="78">
        <f>IF(AND(M30&gt;=80,M30&lt;=84),1,0)</f>
        <v>0</v>
      </c>
      <c r="BF30" s="78">
        <f>IF(AND(M30&gt;=85,M30&lt;=89),1,0)</f>
        <v>0</v>
      </c>
      <c r="BG30" s="78">
        <f>IF(AND(M30&gt;=90,M30&lt;=94),1,0)</f>
        <v>0</v>
      </c>
      <c r="BH30" s="78">
        <f>IF(AND(M30&gt;=95,M30&lt;=99),1,0)</f>
        <v>0</v>
      </c>
      <c r="BI30" s="78">
        <f>IF(AND(M30&gt;=100,M30&lt;=105),1,0)</f>
        <v>0</v>
      </c>
      <c r="BJ30" s="78">
        <f>IF(I30&lt;$BK$2,1,0)</f>
        <v>1</v>
      </c>
      <c r="BK30" s="78">
        <f>IF(I30&gt;$BK$2,1,0)</f>
        <v>0</v>
      </c>
      <c r="BL30" s="78">
        <f>IF(J30=$BL$2,1,0)</f>
        <v>0</v>
      </c>
      <c r="BM30" s="78">
        <f>IF(J30=$BM$2,1,0)</f>
        <v>0</v>
      </c>
      <c r="BN30" s="78">
        <f>IF(J30=$BN$2,1,0)</f>
        <v>0</v>
      </c>
      <c r="BO30" s="78">
        <f>IF(J30=$BO$2,1,0)</f>
        <v>0</v>
      </c>
      <c r="BP30" s="78">
        <f>IF(J30=$BP$2,1,0)</f>
        <v>0</v>
      </c>
      <c r="BQ30" s="78">
        <f>IF(J30=$BQ$2,1,0)</f>
        <v>0</v>
      </c>
      <c r="BR30" s="78">
        <f>IF(J30=$BR$2,1,0)</f>
        <v>1</v>
      </c>
      <c r="BS30" s="78">
        <f>IF(F30=$BS$2,1,0)</f>
        <v>0</v>
      </c>
      <c r="BT30" s="78">
        <f>IF(F30=$BT$2,1,0)</f>
        <v>0</v>
      </c>
      <c r="BU30" s="78">
        <f>IF(F30=$BU$2,1,0)</f>
        <v>0</v>
      </c>
      <c r="BV30" s="78">
        <f>IF(F30=$BV$2,1,0)</f>
        <v>1</v>
      </c>
      <c r="BW30" s="78">
        <f>IF(F30=$BW$2,1,0)</f>
        <v>0</v>
      </c>
      <c r="BX30" s="78">
        <f>IF(F30=$BX$2,1,0)</f>
        <v>0</v>
      </c>
      <c r="BY30" s="78">
        <f>IF(F30=$BY$2,1,0)</f>
        <v>0</v>
      </c>
      <c r="BZ30" s="78">
        <f>IF(F30=$BZ$2,1,0)</f>
        <v>0</v>
      </c>
      <c r="CA30" t="s">
        <v>1894</v>
      </c>
      <c r="CB30" s="1">
        <v>0</v>
      </c>
      <c r="CC30" s="1">
        <v>0</v>
      </c>
      <c r="CD30" s="11"/>
    </row>
    <row r="31" spans="1:82" x14ac:dyDescent="0.3">
      <c r="A31" s="13"/>
      <c r="B31" s="1">
        <v>28</v>
      </c>
      <c r="C31" t="s">
        <v>163</v>
      </c>
      <c r="D31" t="s">
        <v>67</v>
      </c>
      <c r="E31" s="1" t="s">
        <v>211</v>
      </c>
      <c r="F31" s="1" t="s">
        <v>35</v>
      </c>
      <c r="G31" s="1">
        <v>8</v>
      </c>
      <c r="H31" s="1">
        <v>2001</v>
      </c>
      <c r="I31" s="36">
        <v>0.79652777777777783</v>
      </c>
      <c r="J31" s="1" t="s">
        <v>10</v>
      </c>
      <c r="K31" s="39">
        <v>28927</v>
      </c>
      <c r="L31" t="s">
        <v>1285</v>
      </c>
      <c r="M31" s="76">
        <v>88</v>
      </c>
      <c r="N31" t="str">
        <f t="shared" si="7"/>
        <v>Clear</v>
      </c>
      <c r="O31" s="78">
        <f t="shared" si="8"/>
        <v>0</v>
      </c>
      <c r="P31" s="78">
        <v>0</v>
      </c>
      <c r="Q31" s="78">
        <v>1</v>
      </c>
      <c r="R31" s="78">
        <f t="shared" si="9"/>
        <v>1</v>
      </c>
      <c r="S31" s="78">
        <f t="shared" si="10"/>
        <v>0</v>
      </c>
      <c r="T31" s="78">
        <f t="shared" si="11"/>
        <v>0</v>
      </c>
      <c r="U31" s="78">
        <f t="shared" si="12"/>
        <v>0</v>
      </c>
      <c r="V31" s="78">
        <f t="shared" si="13"/>
        <v>0</v>
      </c>
      <c r="W31" s="78">
        <f t="shared" si="14"/>
        <v>0</v>
      </c>
      <c r="X31" s="78">
        <f t="shared" si="15"/>
        <v>0</v>
      </c>
      <c r="Y31" s="78">
        <f t="shared" si="16"/>
        <v>0</v>
      </c>
      <c r="Z31" s="78">
        <f t="shared" si="17"/>
        <v>0</v>
      </c>
      <c r="AA31" s="78">
        <f t="shared" si="18"/>
        <v>0</v>
      </c>
      <c r="AB31" s="78">
        <f t="shared" si="19"/>
        <v>0</v>
      </c>
      <c r="AC31" s="78">
        <f t="shared" si="20"/>
        <v>0</v>
      </c>
      <c r="AD31" s="78">
        <f t="shared" si="21"/>
        <v>0</v>
      </c>
      <c r="AE31" s="78">
        <f t="shared" si="22"/>
        <v>0</v>
      </c>
      <c r="AF31" s="78">
        <f t="shared" si="23"/>
        <v>0</v>
      </c>
      <c r="AG31" s="78">
        <f t="shared" si="6"/>
        <v>0</v>
      </c>
      <c r="AH31" s="78">
        <f t="shared" si="24"/>
        <v>0</v>
      </c>
      <c r="AI31" s="78">
        <f t="shared" si="25"/>
        <v>0</v>
      </c>
      <c r="AJ31" s="78">
        <f t="shared" si="26"/>
        <v>0</v>
      </c>
      <c r="AK31" s="78">
        <f t="shared" si="27"/>
        <v>0</v>
      </c>
      <c r="AL31" s="78">
        <f t="shared" si="28"/>
        <v>0</v>
      </c>
      <c r="AM31" s="78">
        <f t="shared" si="29"/>
        <v>0</v>
      </c>
      <c r="AN31" s="78">
        <f t="shared" si="30"/>
        <v>0</v>
      </c>
      <c r="AO31" s="78">
        <f t="shared" si="31"/>
        <v>0</v>
      </c>
      <c r="AP31" s="78">
        <f t="shared" si="32"/>
        <v>0</v>
      </c>
      <c r="AQ31" s="78">
        <f t="shared" si="33"/>
        <v>0</v>
      </c>
      <c r="AR31" s="78">
        <f t="shared" si="34"/>
        <v>0</v>
      </c>
      <c r="AS31" s="78">
        <f t="shared" si="35"/>
        <v>0</v>
      </c>
      <c r="AT31" s="78">
        <f t="shared" si="36"/>
        <v>0</v>
      </c>
      <c r="AU31" s="78">
        <f t="shared" si="37"/>
        <v>1</v>
      </c>
      <c r="AV31" s="78">
        <f>IF(AND(M31&gt;=35,M31&lt;=39),1,0)</f>
        <v>0</v>
      </c>
      <c r="AW31" s="78">
        <f>IF(AND(M31&gt;=40,M31&lt;=44),1,0)</f>
        <v>0</v>
      </c>
      <c r="AX31" s="78">
        <f>IF(AND(M31&gt;=45,M31&lt;=49),1,0)</f>
        <v>0</v>
      </c>
      <c r="AY31" s="78">
        <f>IF(AND(M31&gt;=50,M31&lt;=54),1,0)</f>
        <v>0</v>
      </c>
      <c r="AZ31" s="78">
        <f>IF(AND(M31&gt;=55,M31&lt;=59),1,0)</f>
        <v>0</v>
      </c>
      <c r="BA31" s="78">
        <f>IF(AND(M31&gt;=60,M31&lt;=64),1,0)</f>
        <v>0</v>
      </c>
      <c r="BB31" s="78">
        <f>IF(AND(M31&gt;=65,M31&lt;=69),1,0)</f>
        <v>0</v>
      </c>
      <c r="BC31" s="78">
        <f>IF(AND(M31&gt;=70,M31&lt;=74),1,0)</f>
        <v>0</v>
      </c>
      <c r="BD31" s="78">
        <f>IF(AND(M31&gt;=75,M31&lt;=79),1,0)</f>
        <v>0</v>
      </c>
      <c r="BE31" s="78">
        <f>IF(AND(M31&gt;=80,M31&lt;=84),1,0)</f>
        <v>0</v>
      </c>
      <c r="BF31" s="78">
        <f>IF(AND(M31&gt;=85,M31&lt;=89),1,0)</f>
        <v>1</v>
      </c>
      <c r="BG31" s="78">
        <f>IF(AND(M31&gt;=90,M31&lt;=94),1,0)</f>
        <v>0</v>
      </c>
      <c r="BH31" s="78">
        <f>IF(AND(M31&gt;=95,M31&lt;=99),1,0)</f>
        <v>0</v>
      </c>
      <c r="BI31" s="78">
        <f>IF(AND(M31&gt;=100,M31&lt;=105),1,0)</f>
        <v>0</v>
      </c>
      <c r="BJ31" s="78">
        <f>IF(I31&lt;$BK$2,1,0)</f>
        <v>0</v>
      </c>
      <c r="BK31" s="78">
        <f>IF(I31&gt;$BK$2,1,0)</f>
        <v>1</v>
      </c>
      <c r="BL31" s="78">
        <f>IF(J31=$BL$2,1,0)</f>
        <v>0</v>
      </c>
      <c r="BM31" s="78">
        <f>IF(J31=$BM$2,1,0)</f>
        <v>1</v>
      </c>
      <c r="BN31" s="78">
        <f>IF(J31=$BN$2,1,0)</f>
        <v>0</v>
      </c>
      <c r="BO31" s="78">
        <f>IF(J31=$BO$2,1,0)</f>
        <v>0</v>
      </c>
      <c r="BP31" s="78">
        <f>IF(J31=$BP$2,1,0)</f>
        <v>0</v>
      </c>
      <c r="BQ31" s="78">
        <f>IF(J31=$BQ$2,1,0)</f>
        <v>0</v>
      </c>
      <c r="BR31" s="78">
        <f>IF(J31=$BR$2,1,0)</f>
        <v>0</v>
      </c>
      <c r="BS31" s="78">
        <f>IF(F31=$BS$2,1,0)</f>
        <v>0</v>
      </c>
      <c r="BT31" s="78">
        <f>IF(F31=$BT$2,1,0)</f>
        <v>0</v>
      </c>
      <c r="BU31" s="78">
        <f>IF(F31=$BU$2,1,0)</f>
        <v>0</v>
      </c>
      <c r="BV31" s="78">
        <f>IF(F31=$BV$2,1,0)</f>
        <v>1</v>
      </c>
      <c r="BW31" s="78">
        <f>IF(F31=$BW$2,1,0)</f>
        <v>0</v>
      </c>
      <c r="BX31" s="78">
        <f>IF(F31=$BX$2,1,0)</f>
        <v>0</v>
      </c>
      <c r="BY31" s="78">
        <f>IF(F31=$BY$2,1,0)</f>
        <v>0</v>
      </c>
      <c r="BZ31" s="78">
        <f>IF(F31=$BZ$2,1,0)</f>
        <v>0</v>
      </c>
      <c r="CA31" t="s">
        <v>1895</v>
      </c>
      <c r="CB31" s="1">
        <v>0</v>
      </c>
      <c r="CC31" s="1">
        <v>0</v>
      </c>
      <c r="CD31" s="11"/>
    </row>
    <row r="32" spans="1:82" x14ac:dyDescent="0.3">
      <c r="A32" s="13"/>
      <c r="B32" s="1">
        <v>29</v>
      </c>
      <c r="C32" t="s">
        <v>163</v>
      </c>
      <c r="D32" t="s">
        <v>67</v>
      </c>
      <c r="E32" s="1" t="s">
        <v>212</v>
      </c>
      <c r="F32" s="1" t="s">
        <v>35</v>
      </c>
      <c r="G32" s="1">
        <v>9</v>
      </c>
      <c r="H32" s="1">
        <v>2001</v>
      </c>
      <c r="I32" s="36">
        <v>0.79722222222222217</v>
      </c>
      <c r="J32" s="1" t="s">
        <v>11</v>
      </c>
      <c r="K32" s="39">
        <v>25776</v>
      </c>
      <c r="L32" t="s">
        <v>1286</v>
      </c>
      <c r="M32" s="76">
        <v>97</v>
      </c>
      <c r="N32" t="str">
        <f t="shared" si="7"/>
        <v>Hazy, Hot</v>
      </c>
      <c r="O32" s="78">
        <f t="shared" si="8"/>
        <v>0</v>
      </c>
      <c r="P32" s="78">
        <v>0</v>
      </c>
      <c r="Q32" s="78">
        <v>1</v>
      </c>
      <c r="R32" s="78">
        <f t="shared" si="9"/>
        <v>1</v>
      </c>
      <c r="S32" s="78">
        <f t="shared" si="10"/>
        <v>0</v>
      </c>
      <c r="T32" s="78">
        <f t="shared" si="11"/>
        <v>0</v>
      </c>
      <c r="U32" s="78">
        <f t="shared" si="12"/>
        <v>0</v>
      </c>
      <c r="V32" s="78">
        <f t="shared" si="13"/>
        <v>0</v>
      </c>
      <c r="W32" s="78">
        <f t="shared" si="14"/>
        <v>0</v>
      </c>
      <c r="X32" s="78">
        <f t="shared" si="15"/>
        <v>0</v>
      </c>
      <c r="Y32" s="78">
        <f t="shared" si="16"/>
        <v>0</v>
      </c>
      <c r="Z32" s="78">
        <f t="shared" si="17"/>
        <v>0</v>
      </c>
      <c r="AA32" s="78">
        <f t="shared" si="18"/>
        <v>0</v>
      </c>
      <c r="AB32" s="78">
        <f t="shared" si="19"/>
        <v>0</v>
      </c>
      <c r="AC32" s="78">
        <f t="shared" si="20"/>
        <v>0</v>
      </c>
      <c r="AD32" s="78">
        <f t="shared" si="21"/>
        <v>0</v>
      </c>
      <c r="AE32" s="78">
        <f t="shared" si="22"/>
        <v>0</v>
      </c>
      <c r="AF32" s="78">
        <f t="shared" si="23"/>
        <v>0</v>
      </c>
      <c r="AG32" s="78">
        <f t="shared" si="6"/>
        <v>0</v>
      </c>
      <c r="AH32" s="78">
        <f t="shared" si="24"/>
        <v>0</v>
      </c>
      <c r="AI32" s="78">
        <f t="shared" si="25"/>
        <v>0</v>
      </c>
      <c r="AJ32" s="78">
        <f t="shared" si="26"/>
        <v>0</v>
      </c>
      <c r="AK32" s="78">
        <f t="shared" si="27"/>
        <v>0</v>
      </c>
      <c r="AL32" s="78">
        <f t="shared" si="28"/>
        <v>0</v>
      </c>
      <c r="AM32" s="78">
        <f t="shared" si="29"/>
        <v>0</v>
      </c>
      <c r="AN32" s="78">
        <f t="shared" si="30"/>
        <v>0</v>
      </c>
      <c r="AO32" s="78">
        <f t="shared" si="31"/>
        <v>0</v>
      </c>
      <c r="AP32" s="78">
        <f t="shared" si="32"/>
        <v>0</v>
      </c>
      <c r="AQ32" s="78">
        <f t="shared" si="33"/>
        <v>0</v>
      </c>
      <c r="AR32" s="78">
        <f t="shared" si="34"/>
        <v>0</v>
      </c>
      <c r="AS32" s="78">
        <f t="shared" si="35"/>
        <v>0</v>
      </c>
      <c r="AT32" s="78">
        <f t="shared" si="36"/>
        <v>0</v>
      </c>
      <c r="AU32" s="78">
        <f t="shared" si="37"/>
        <v>1</v>
      </c>
      <c r="AV32" s="78">
        <f>IF(AND(M32&gt;=35,M32&lt;=39),1,0)</f>
        <v>0</v>
      </c>
      <c r="AW32" s="78">
        <f>IF(AND(M32&gt;=40,M32&lt;=44),1,0)</f>
        <v>0</v>
      </c>
      <c r="AX32" s="78">
        <f>IF(AND(M32&gt;=45,M32&lt;=49),1,0)</f>
        <v>0</v>
      </c>
      <c r="AY32" s="78">
        <f>IF(AND(M32&gt;=50,M32&lt;=54),1,0)</f>
        <v>0</v>
      </c>
      <c r="AZ32" s="78">
        <f>IF(AND(M32&gt;=55,M32&lt;=59),1,0)</f>
        <v>0</v>
      </c>
      <c r="BA32" s="78">
        <f>IF(AND(M32&gt;=60,M32&lt;=64),1,0)</f>
        <v>0</v>
      </c>
      <c r="BB32" s="78">
        <f>IF(AND(M32&gt;=65,M32&lt;=69),1,0)</f>
        <v>0</v>
      </c>
      <c r="BC32" s="78">
        <f>IF(AND(M32&gt;=70,M32&lt;=74),1,0)</f>
        <v>0</v>
      </c>
      <c r="BD32" s="78">
        <f>IF(AND(M32&gt;=75,M32&lt;=79),1,0)</f>
        <v>0</v>
      </c>
      <c r="BE32" s="78">
        <f>IF(AND(M32&gt;=80,M32&lt;=84),1,0)</f>
        <v>0</v>
      </c>
      <c r="BF32" s="78">
        <f>IF(AND(M32&gt;=85,M32&lt;=89),1,0)</f>
        <v>0</v>
      </c>
      <c r="BG32" s="78">
        <f>IF(AND(M32&gt;=90,M32&lt;=94),1,0)</f>
        <v>0</v>
      </c>
      <c r="BH32" s="78">
        <f>IF(AND(M32&gt;=95,M32&lt;=99),1,0)</f>
        <v>1</v>
      </c>
      <c r="BI32" s="78">
        <f>IF(AND(M32&gt;=100,M32&lt;=105),1,0)</f>
        <v>0</v>
      </c>
      <c r="BJ32" s="78">
        <f>IF(I32&lt;$BK$2,1,0)</f>
        <v>0</v>
      </c>
      <c r="BK32" s="78">
        <f>IF(I32&gt;$BK$2,1,0)</f>
        <v>1</v>
      </c>
      <c r="BL32" s="78">
        <f>IF(J32=$BL$2,1,0)</f>
        <v>0</v>
      </c>
      <c r="BM32" s="78">
        <f>IF(J32=$BM$2,1,0)</f>
        <v>0</v>
      </c>
      <c r="BN32" s="78">
        <f>IF(J32=$BN$2,1,0)</f>
        <v>1</v>
      </c>
      <c r="BO32" s="78">
        <f>IF(J32=$BO$2,1,0)</f>
        <v>0</v>
      </c>
      <c r="BP32" s="78">
        <f>IF(J32=$BP$2,1,0)</f>
        <v>0</v>
      </c>
      <c r="BQ32" s="78">
        <f>IF(J32=$BQ$2,1,0)</f>
        <v>0</v>
      </c>
      <c r="BR32" s="78">
        <f>IF(J32=$BR$2,1,0)</f>
        <v>0</v>
      </c>
      <c r="BS32" s="78">
        <f>IF(F32=$BS$2,1,0)</f>
        <v>0</v>
      </c>
      <c r="BT32" s="78">
        <f>IF(F32=$BT$2,1,0)</f>
        <v>0</v>
      </c>
      <c r="BU32" s="78">
        <f>IF(F32=$BU$2,1,0)</f>
        <v>0</v>
      </c>
      <c r="BV32" s="78">
        <f>IF(F32=$BV$2,1,0)</f>
        <v>1</v>
      </c>
      <c r="BW32" s="78">
        <f>IF(F32=$BW$2,1,0)</f>
        <v>0</v>
      </c>
      <c r="BX32" s="78">
        <f>IF(F32=$BX$2,1,0)</f>
        <v>0</v>
      </c>
      <c r="BY32" s="78">
        <f>IF(F32=$BY$2,1,0)</f>
        <v>0</v>
      </c>
      <c r="BZ32" s="78">
        <f>IF(F32=$BZ$2,1,0)</f>
        <v>0</v>
      </c>
      <c r="CA32"/>
      <c r="CB32" s="1">
        <v>0</v>
      </c>
      <c r="CC32" s="1">
        <v>0</v>
      </c>
      <c r="CD32" s="6"/>
    </row>
    <row r="33" spans="1:82" x14ac:dyDescent="0.3">
      <c r="A33" s="13"/>
      <c r="B33" s="1">
        <v>30</v>
      </c>
      <c r="C33" t="s">
        <v>163</v>
      </c>
      <c r="D33" t="s">
        <v>67</v>
      </c>
      <c r="E33" s="1" t="s">
        <v>213</v>
      </c>
      <c r="F33" s="1" t="s">
        <v>35</v>
      </c>
      <c r="G33" s="1">
        <v>10</v>
      </c>
      <c r="H33" s="1">
        <v>2001</v>
      </c>
      <c r="I33" s="36">
        <v>0.79722222222222217</v>
      </c>
      <c r="J33" s="1" t="s">
        <v>9</v>
      </c>
      <c r="K33" s="39">
        <v>25106</v>
      </c>
      <c r="L33" t="s">
        <v>1287</v>
      </c>
      <c r="M33" s="76">
        <v>80</v>
      </c>
      <c r="N33" t="str">
        <f t="shared" si="7"/>
        <v>Showers</v>
      </c>
      <c r="O33" s="78">
        <f t="shared" si="8"/>
        <v>0</v>
      </c>
      <c r="P33" s="78">
        <v>0</v>
      </c>
      <c r="Q33" s="78">
        <v>1</v>
      </c>
      <c r="R33" s="78">
        <f t="shared" si="9"/>
        <v>1</v>
      </c>
      <c r="S33" s="78">
        <f t="shared" si="10"/>
        <v>0</v>
      </c>
      <c r="T33" s="78">
        <f t="shared" si="11"/>
        <v>0</v>
      </c>
      <c r="U33" s="78">
        <f t="shared" si="12"/>
        <v>0</v>
      </c>
      <c r="V33" s="78">
        <f t="shared" si="13"/>
        <v>0</v>
      </c>
      <c r="W33" s="78">
        <f t="shared" si="14"/>
        <v>0</v>
      </c>
      <c r="X33" s="78">
        <f t="shared" si="15"/>
        <v>0</v>
      </c>
      <c r="Y33" s="78">
        <f t="shared" si="16"/>
        <v>0</v>
      </c>
      <c r="Z33" s="78">
        <f t="shared" si="17"/>
        <v>0</v>
      </c>
      <c r="AA33" s="78">
        <f t="shared" si="18"/>
        <v>0</v>
      </c>
      <c r="AB33" s="78">
        <f t="shared" si="19"/>
        <v>0</v>
      </c>
      <c r="AC33" s="78">
        <f t="shared" si="20"/>
        <v>0</v>
      </c>
      <c r="AD33" s="78">
        <f t="shared" si="21"/>
        <v>0</v>
      </c>
      <c r="AE33" s="78">
        <f t="shared" si="22"/>
        <v>0</v>
      </c>
      <c r="AF33" s="78">
        <f t="shared" si="23"/>
        <v>0</v>
      </c>
      <c r="AG33" s="78">
        <f t="shared" si="6"/>
        <v>0</v>
      </c>
      <c r="AH33" s="78">
        <f t="shared" si="24"/>
        <v>0</v>
      </c>
      <c r="AI33" s="78">
        <f t="shared" si="25"/>
        <v>0</v>
      </c>
      <c r="AJ33" s="78">
        <f t="shared" si="26"/>
        <v>0</v>
      </c>
      <c r="AK33" s="78">
        <f t="shared" si="27"/>
        <v>0</v>
      </c>
      <c r="AL33" s="78">
        <f t="shared" si="28"/>
        <v>0</v>
      </c>
      <c r="AM33" s="78">
        <f t="shared" si="29"/>
        <v>0</v>
      </c>
      <c r="AN33" s="78">
        <f t="shared" si="30"/>
        <v>0</v>
      </c>
      <c r="AO33" s="78">
        <f t="shared" si="31"/>
        <v>0</v>
      </c>
      <c r="AP33" s="78">
        <f t="shared" si="32"/>
        <v>0</v>
      </c>
      <c r="AQ33" s="78">
        <f t="shared" si="33"/>
        <v>0</v>
      </c>
      <c r="AR33" s="78">
        <f t="shared" si="34"/>
        <v>0</v>
      </c>
      <c r="AS33" s="78">
        <f t="shared" si="35"/>
        <v>0</v>
      </c>
      <c r="AT33" s="78">
        <f t="shared" si="36"/>
        <v>0</v>
      </c>
      <c r="AU33" s="78">
        <f t="shared" si="37"/>
        <v>1</v>
      </c>
      <c r="AV33" s="78">
        <f>IF(AND(M33&gt;=35,M33&lt;=39),1,0)</f>
        <v>0</v>
      </c>
      <c r="AW33" s="78">
        <f>IF(AND(M33&gt;=40,M33&lt;=44),1,0)</f>
        <v>0</v>
      </c>
      <c r="AX33" s="78">
        <f>IF(AND(M33&gt;=45,M33&lt;=49),1,0)</f>
        <v>0</v>
      </c>
      <c r="AY33" s="78">
        <f>IF(AND(M33&gt;=50,M33&lt;=54),1,0)</f>
        <v>0</v>
      </c>
      <c r="AZ33" s="78">
        <f>IF(AND(M33&gt;=55,M33&lt;=59),1,0)</f>
        <v>0</v>
      </c>
      <c r="BA33" s="78">
        <f>IF(AND(M33&gt;=60,M33&lt;=64),1,0)</f>
        <v>0</v>
      </c>
      <c r="BB33" s="78">
        <f>IF(AND(M33&gt;=65,M33&lt;=69),1,0)</f>
        <v>0</v>
      </c>
      <c r="BC33" s="78">
        <f>IF(AND(M33&gt;=70,M33&lt;=74),1,0)</f>
        <v>0</v>
      </c>
      <c r="BD33" s="78">
        <f>IF(AND(M33&gt;=75,M33&lt;=79),1,0)</f>
        <v>0</v>
      </c>
      <c r="BE33" s="78">
        <f>IF(AND(M33&gt;=80,M33&lt;=84),1,0)</f>
        <v>1</v>
      </c>
      <c r="BF33" s="78">
        <f>IF(AND(M33&gt;=85,M33&lt;=89),1,0)</f>
        <v>0</v>
      </c>
      <c r="BG33" s="78">
        <f>IF(AND(M33&gt;=90,M33&lt;=94),1,0)</f>
        <v>0</v>
      </c>
      <c r="BH33" s="78">
        <f>IF(AND(M33&gt;=95,M33&lt;=99),1,0)</f>
        <v>0</v>
      </c>
      <c r="BI33" s="78">
        <f>IF(AND(M33&gt;=100,M33&lt;=105),1,0)</f>
        <v>0</v>
      </c>
      <c r="BJ33" s="78">
        <f>IF(I33&lt;$BK$2,1,0)</f>
        <v>0</v>
      </c>
      <c r="BK33" s="78">
        <f>IF(I33&gt;$BK$2,1,0)</f>
        <v>1</v>
      </c>
      <c r="BL33" s="78">
        <f>IF(J33=$BL$2,1,0)</f>
        <v>0</v>
      </c>
      <c r="BM33" s="78">
        <f>IF(J33=$BM$2,1,0)</f>
        <v>0</v>
      </c>
      <c r="BN33" s="78">
        <f>IF(J33=$BN$2,1,0)</f>
        <v>0</v>
      </c>
      <c r="BO33" s="78">
        <f>IF(J33=$BO$2,1,0)</f>
        <v>1</v>
      </c>
      <c r="BP33" s="78">
        <f>IF(J33=$BP$2,1,0)</f>
        <v>0</v>
      </c>
      <c r="BQ33" s="78">
        <f>IF(J33=$BQ$2,1,0)</f>
        <v>0</v>
      </c>
      <c r="BR33" s="78">
        <f>IF(J33=$BR$2,1,0)</f>
        <v>0</v>
      </c>
      <c r="BS33" s="78">
        <f>IF(F33=$BS$2,1,0)</f>
        <v>0</v>
      </c>
      <c r="BT33" s="78">
        <f>IF(F33=$BT$2,1,0)</f>
        <v>0</v>
      </c>
      <c r="BU33" s="78">
        <f>IF(F33=$BU$2,1,0)</f>
        <v>0</v>
      </c>
      <c r="BV33" s="78">
        <f>IF(F33=$BV$2,1,0)</f>
        <v>1</v>
      </c>
      <c r="BW33" s="78">
        <f>IF(F33=$BW$2,1,0)</f>
        <v>0</v>
      </c>
      <c r="BX33" s="78">
        <f>IF(F33=$BX$2,1,0)</f>
        <v>0</v>
      </c>
      <c r="BY33" s="78">
        <f>IF(F33=$BY$2,1,0)</f>
        <v>0</v>
      </c>
      <c r="BZ33" s="78">
        <f>IF(F33=$BZ$2,1,0)</f>
        <v>0</v>
      </c>
      <c r="CA33" t="s">
        <v>1896</v>
      </c>
      <c r="CB33" s="1">
        <v>0</v>
      </c>
      <c r="CC33" s="1">
        <v>0</v>
      </c>
      <c r="CD33" s="6"/>
    </row>
    <row r="34" spans="1:82" x14ac:dyDescent="0.3">
      <c r="A34" s="13"/>
      <c r="B34" s="1">
        <v>31</v>
      </c>
      <c r="C34" t="s">
        <v>164</v>
      </c>
      <c r="D34" t="s">
        <v>64</v>
      </c>
      <c r="E34" s="1" t="s">
        <v>214</v>
      </c>
      <c r="F34" s="1" t="s">
        <v>35</v>
      </c>
      <c r="G34" s="1">
        <v>12</v>
      </c>
      <c r="H34" s="1">
        <v>2001</v>
      </c>
      <c r="I34" s="36">
        <v>0.63750000000000007</v>
      </c>
      <c r="J34" s="1" t="s">
        <v>7</v>
      </c>
      <c r="K34" s="39">
        <v>48869</v>
      </c>
      <c r="L34" t="s">
        <v>1288</v>
      </c>
      <c r="M34" s="76">
        <v>79</v>
      </c>
      <c r="N34" t="str">
        <f t="shared" si="7"/>
        <v>Sunny</v>
      </c>
      <c r="O34" s="78">
        <f t="shared" si="8"/>
        <v>0</v>
      </c>
      <c r="P34" s="78">
        <v>0</v>
      </c>
      <c r="Q34" s="78">
        <v>1</v>
      </c>
      <c r="R34" s="78">
        <f t="shared" si="9"/>
        <v>0</v>
      </c>
      <c r="S34" s="78">
        <f t="shared" si="10"/>
        <v>0</v>
      </c>
      <c r="T34" s="78">
        <f t="shared" si="11"/>
        <v>0</v>
      </c>
      <c r="U34" s="78">
        <f t="shared" si="12"/>
        <v>0</v>
      </c>
      <c r="V34" s="78">
        <f t="shared" si="13"/>
        <v>0</v>
      </c>
      <c r="W34" s="78">
        <f t="shared" si="14"/>
        <v>0</v>
      </c>
      <c r="X34" s="78">
        <f t="shared" si="15"/>
        <v>0</v>
      </c>
      <c r="Y34" s="78">
        <f t="shared" si="16"/>
        <v>0</v>
      </c>
      <c r="Z34" s="78">
        <f t="shared" si="17"/>
        <v>0</v>
      </c>
      <c r="AA34" s="78">
        <f t="shared" si="18"/>
        <v>0</v>
      </c>
      <c r="AB34" s="78">
        <f t="shared" si="19"/>
        <v>0</v>
      </c>
      <c r="AC34" s="78">
        <f t="shared" si="20"/>
        <v>0</v>
      </c>
      <c r="AD34" s="78">
        <f t="shared" si="21"/>
        <v>0</v>
      </c>
      <c r="AE34" s="78">
        <f t="shared" si="22"/>
        <v>0</v>
      </c>
      <c r="AF34" s="78">
        <f t="shared" si="23"/>
        <v>0</v>
      </c>
      <c r="AG34" s="78">
        <f t="shared" si="6"/>
        <v>0</v>
      </c>
      <c r="AH34" s="78">
        <f t="shared" si="24"/>
        <v>0</v>
      </c>
      <c r="AI34" s="78">
        <f t="shared" si="25"/>
        <v>0</v>
      </c>
      <c r="AJ34" s="78">
        <f t="shared" si="26"/>
        <v>0</v>
      </c>
      <c r="AK34" s="78">
        <f t="shared" si="27"/>
        <v>0</v>
      </c>
      <c r="AL34" s="78">
        <f t="shared" si="28"/>
        <v>0</v>
      </c>
      <c r="AM34" s="78">
        <f t="shared" si="29"/>
        <v>0</v>
      </c>
      <c r="AN34" s="78">
        <f t="shared" si="30"/>
        <v>0</v>
      </c>
      <c r="AO34" s="78">
        <f t="shared" si="31"/>
        <v>1</v>
      </c>
      <c r="AP34" s="78">
        <f t="shared" si="32"/>
        <v>0</v>
      </c>
      <c r="AQ34" s="78">
        <f t="shared" si="33"/>
        <v>0</v>
      </c>
      <c r="AR34" s="78">
        <f t="shared" si="34"/>
        <v>0</v>
      </c>
      <c r="AS34" s="78">
        <f t="shared" si="35"/>
        <v>0</v>
      </c>
      <c r="AT34" s="78">
        <f t="shared" si="36"/>
        <v>0</v>
      </c>
      <c r="AU34" s="78">
        <f t="shared" si="37"/>
        <v>1</v>
      </c>
      <c r="AV34" s="78">
        <f>IF(AND(M34&gt;=35,M34&lt;=39),1,0)</f>
        <v>0</v>
      </c>
      <c r="AW34" s="78">
        <f>IF(AND(M34&gt;=40,M34&lt;=44),1,0)</f>
        <v>0</v>
      </c>
      <c r="AX34" s="78">
        <f>IF(AND(M34&gt;=45,M34&lt;=49),1,0)</f>
        <v>0</v>
      </c>
      <c r="AY34" s="78">
        <f>IF(AND(M34&gt;=50,M34&lt;=54),1,0)</f>
        <v>0</v>
      </c>
      <c r="AZ34" s="78">
        <f>IF(AND(M34&gt;=55,M34&lt;=59),1,0)</f>
        <v>0</v>
      </c>
      <c r="BA34" s="78">
        <f>IF(AND(M34&gt;=60,M34&lt;=64),1,0)</f>
        <v>0</v>
      </c>
      <c r="BB34" s="78">
        <f>IF(AND(M34&gt;=65,M34&lt;=69),1,0)</f>
        <v>0</v>
      </c>
      <c r="BC34" s="78">
        <f>IF(AND(M34&gt;=70,M34&lt;=74),1,0)</f>
        <v>0</v>
      </c>
      <c r="BD34" s="78">
        <f>IF(AND(M34&gt;=75,M34&lt;=79),1,0)</f>
        <v>1</v>
      </c>
      <c r="BE34" s="78">
        <f>IF(AND(M34&gt;=80,M34&lt;=84),1,0)</f>
        <v>0</v>
      </c>
      <c r="BF34" s="78">
        <f>IF(AND(M34&gt;=85,M34&lt;=89),1,0)</f>
        <v>0</v>
      </c>
      <c r="BG34" s="78">
        <f>IF(AND(M34&gt;=90,M34&lt;=94),1,0)</f>
        <v>0</v>
      </c>
      <c r="BH34" s="78">
        <f>IF(AND(M34&gt;=95,M34&lt;=99),1,0)</f>
        <v>0</v>
      </c>
      <c r="BI34" s="78">
        <f>IF(AND(M34&gt;=100,M34&lt;=105),1,0)</f>
        <v>0</v>
      </c>
      <c r="BJ34" s="78">
        <f>IF(I34&lt;$BK$2,1,0)</f>
        <v>1</v>
      </c>
      <c r="BK34" s="78">
        <f>IF(I34&gt;$BK$2,1,0)</f>
        <v>0</v>
      </c>
      <c r="BL34" s="78">
        <f>IF(J34=$BL$2,1,0)</f>
        <v>0</v>
      </c>
      <c r="BM34" s="78">
        <f>IF(J34=$BM$2,1,0)</f>
        <v>0</v>
      </c>
      <c r="BN34" s="78">
        <f>IF(J34=$BN$2,1,0)</f>
        <v>0</v>
      </c>
      <c r="BO34" s="78">
        <f>IF(J34=$BO$2,1,0)</f>
        <v>0</v>
      </c>
      <c r="BP34" s="78">
        <f>IF(J34=$BP$2,1,0)</f>
        <v>0</v>
      </c>
      <c r="BQ34" s="78">
        <f>IF(J34=$BQ$2,1,0)</f>
        <v>1</v>
      </c>
      <c r="BR34" s="78">
        <f>IF(J34=$BR$2,1,0)</f>
        <v>0</v>
      </c>
      <c r="BS34" s="78">
        <f>IF(F34=$BS$2,1,0)</f>
        <v>0</v>
      </c>
      <c r="BT34" s="78">
        <f>IF(F34=$BT$2,1,0)</f>
        <v>0</v>
      </c>
      <c r="BU34" s="78">
        <f>IF(F34=$BU$2,1,0)</f>
        <v>0</v>
      </c>
      <c r="BV34" s="78">
        <f>IF(F34=$BV$2,1,0)</f>
        <v>1</v>
      </c>
      <c r="BW34" s="78">
        <f>IF(F34=$BW$2,1,0)</f>
        <v>0</v>
      </c>
      <c r="BX34" s="78">
        <f>IF(F34=$BX$2,1,0)</f>
        <v>0</v>
      </c>
      <c r="BY34" s="78">
        <f>IF(F34=$BY$2,1,0)</f>
        <v>0</v>
      </c>
      <c r="BZ34" s="78">
        <f>IF(F34=$BZ$2,1,0)</f>
        <v>0</v>
      </c>
      <c r="CA34" t="s">
        <v>1897</v>
      </c>
      <c r="CB34" s="1">
        <v>0</v>
      </c>
      <c r="CC34" s="1">
        <v>0</v>
      </c>
      <c r="CD34" s="6"/>
    </row>
    <row r="35" spans="1:82" x14ac:dyDescent="0.3">
      <c r="A35" s="13"/>
      <c r="B35" s="1">
        <v>32</v>
      </c>
      <c r="C35" t="s">
        <v>164</v>
      </c>
      <c r="D35" t="s">
        <v>64</v>
      </c>
      <c r="E35" s="1" t="s">
        <v>214</v>
      </c>
      <c r="F35" s="1" t="s">
        <v>35</v>
      </c>
      <c r="G35" s="1">
        <v>12</v>
      </c>
      <c r="H35" s="1">
        <v>2001</v>
      </c>
      <c r="I35" s="36">
        <v>0.86041666666666661</v>
      </c>
      <c r="J35" s="1" t="s">
        <v>7</v>
      </c>
      <c r="K35" s="39">
        <v>40434</v>
      </c>
      <c r="L35" t="s">
        <v>1289</v>
      </c>
      <c r="M35" s="76">
        <v>77</v>
      </c>
      <c r="N35" t="str">
        <f t="shared" si="7"/>
        <v>Nice</v>
      </c>
      <c r="O35" s="78">
        <f t="shared" si="8"/>
        <v>0</v>
      </c>
      <c r="P35" s="78">
        <v>0</v>
      </c>
      <c r="Q35" s="78">
        <v>1</v>
      </c>
      <c r="R35" s="78">
        <f t="shared" si="9"/>
        <v>0</v>
      </c>
      <c r="S35" s="78">
        <f t="shared" si="10"/>
        <v>0</v>
      </c>
      <c r="T35" s="78">
        <f t="shared" si="11"/>
        <v>0</v>
      </c>
      <c r="U35" s="78">
        <f t="shared" si="12"/>
        <v>0</v>
      </c>
      <c r="V35" s="78">
        <f t="shared" si="13"/>
        <v>0</v>
      </c>
      <c r="W35" s="78">
        <f t="shared" si="14"/>
        <v>0</v>
      </c>
      <c r="X35" s="78">
        <f t="shared" si="15"/>
        <v>0</v>
      </c>
      <c r="Y35" s="78">
        <f t="shared" si="16"/>
        <v>0</v>
      </c>
      <c r="Z35" s="78">
        <f t="shared" si="17"/>
        <v>0</v>
      </c>
      <c r="AA35" s="78">
        <f t="shared" si="18"/>
        <v>0</v>
      </c>
      <c r="AB35" s="78">
        <f t="shared" si="19"/>
        <v>0</v>
      </c>
      <c r="AC35" s="78">
        <f t="shared" si="20"/>
        <v>0</v>
      </c>
      <c r="AD35" s="78">
        <f t="shared" si="21"/>
        <v>0</v>
      </c>
      <c r="AE35" s="78">
        <f t="shared" si="22"/>
        <v>0</v>
      </c>
      <c r="AF35" s="78">
        <f t="shared" si="23"/>
        <v>0</v>
      </c>
      <c r="AG35" s="78">
        <f t="shared" si="6"/>
        <v>0</v>
      </c>
      <c r="AH35" s="78">
        <f t="shared" si="24"/>
        <v>0</v>
      </c>
      <c r="AI35" s="78">
        <f t="shared" si="25"/>
        <v>0</v>
      </c>
      <c r="AJ35" s="78">
        <f t="shared" si="26"/>
        <v>0</v>
      </c>
      <c r="AK35" s="78">
        <f t="shared" si="27"/>
        <v>0</v>
      </c>
      <c r="AL35" s="78">
        <f t="shared" si="28"/>
        <v>0</v>
      </c>
      <c r="AM35" s="78">
        <f t="shared" si="29"/>
        <v>0</v>
      </c>
      <c r="AN35" s="78">
        <f t="shared" si="30"/>
        <v>0</v>
      </c>
      <c r="AO35" s="78">
        <f t="shared" si="31"/>
        <v>1</v>
      </c>
      <c r="AP35" s="78">
        <f t="shared" si="32"/>
        <v>0</v>
      </c>
      <c r="AQ35" s="78">
        <f t="shared" si="33"/>
        <v>0</v>
      </c>
      <c r="AR35" s="78">
        <f t="shared" si="34"/>
        <v>0</v>
      </c>
      <c r="AS35" s="78">
        <f t="shared" si="35"/>
        <v>0</v>
      </c>
      <c r="AT35" s="78">
        <f t="shared" si="36"/>
        <v>0</v>
      </c>
      <c r="AU35" s="78">
        <f t="shared" si="37"/>
        <v>1</v>
      </c>
      <c r="AV35" s="78">
        <f>IF(AND(M35&gt;=35,M35&lt;=39),1,0)</f>
        <v>0</v>
      </c>
      <c r="AW35" s="78">
        <f>IF(AND(M35&gt;=40,M35&lt;=44),1,0)</f>
        <v>0</v>
      </c>
      <c r="AX35" s="78">
        <f>IF(AND(M35&gt;=45,M35&lt;=49),1,0)</f>
        <v>0</v>
      </c>
      <c r="AY35" s="78">
        <f>IF(AND(M35&gt;=50,M35&lt;=54),1,0)</f>
        <v>0</v>
      </c>
      <c r="AZ35" s="78">
        <f>IF(AND(M35&gt;=55,M35&lt;=59),1,0)</f>
        <v>0</v>
      </c>
      <c r="BA35" s="78">
        <f>IF(AND(M35&gt;=60,M35&lt;=64),1,0)</f>
        <v>0</v>
      </c>
      <c r="BB35" s="78">
        <f>IF(AND(M35&gt;=65,M35&lt;=69),1,0)</f>
        <v>0</v>
      </c>
      <c r="BC35" s="78">
        <f>IF(AND(M35&gt;=70,M35&lt;=74),1,0)</f>
        <v>0</v>
      </c>
      <c r="BD35" s="78">
        <f>IF(AND(M35&gt;=75,M35&lt;=79),1,0)</f>
        <v>1</v>
      </c>
      <c r="BE35" s="78">
        <f>IF(AND(M35&gt;=80,M35&lt;=84),1,0)</f>
        <v>0</v>
      </c>
      <c r="BF35" s="78">
        <f>IF(AND(M35&gt;=85,M35&lt;=89),1,0)</f>
        <v>0</v>
      </c>
      <c r="BG35" s="78">
        <f>IF(AND(M35&gt;=90,M35&lt;=94),1,0)</f>
        <v>0</v>
      </c>
      <c r="BH35" s="78">
        <f>IF(AND(M35&gt;=95,M35&lt;=99),1,0)</f>
        <v>0</v>
      </c>
      <c r="BI35" s="78">
        <f>IF(AND(M35&gt;=100,M35&lt;=105),1,0)</f>
        <v>0</v>
      </c>
      <c r="BJ35" s="78">
        <f>IF(I35&lt;$BK$2,1,0)</f>
        <v>0</v>
      </c>
      <c r="BK35" s="78">
        <f>IF(I35&gt;$BK$2,1,0)</f>
        <v>1</v>
      </c>
      <c r="BL35" s="78">
        <f>IF(J35=$BL$2,1,0)</f>
        <v>0</v>
      </c>
      <c r="BM35" s="78">
        <f>IF(J35=$BM$2,1,0)</f>
        <v>0</v>
      </c>
      <c r="BN35" s="78">
        <f>IF(J35=$BN$2,1,0)</f>
        <v>0</v>
      </c>
      <c r="BO35" s="78">
        <f>IF(J35=$BO$2,1,0)</f>
        <v>0</v>
      </c>
      <c r="BP35" s="78">
        <f>IF(J35=$BP$2,1,0)</f>
        <v>0</v>
      </c>
      <c r="BQ35" s="78">
        <f>IF(J35=$BQ$2,1,0)</f>
        <v>1</v>
      </c>
      <c r="BR35" s="78">
        <f>IF(J35=$BR$2,1,0)</f>
        <v>0</v>
      </c>
      <c r="BS35" s="78">
        <f>IF(F35=$BS$2,1,0)</f>
        <v>0</v>
      </c>
      <c r="BT35" s="78">
        <f>IF(F35=$BT$2,1,0)</f>
        <v>0</v>
      </c>
      <c r="BU35" s="78">
        <f>IF(F35=$BU$2,1,0)</f>
        <v>0</v>
      </c>
      <c r="BV35" s="78">
        <f>IF(F35=$BV$2,1,0)</f>
        <v>1</v>
      </c>
      <c r="BW35" s="78">
        <f>IF(F35=$BW$2,1,0)</f>
        <v>0</v>
      </c>
      <c r="BX35" s="78">
        <f>IF(F35=$BX$2,1,0)</f>
        <v>0</v>
      </c>
      <c r="BY35" s="78">
        <f>IF(F35=$BY$2,1,0)</f>
        <v>0</v>
      </c>
      <c r="BZ35" s="78">
        <f>IF(F35=$BZ$2,1,0)</f>
        <v>0</v>
      </c>
      <c r="CA35" t="s">
        <v>1898</v>
      </c>
      <c r="CB35" s="1">
        <v>0</v>
      </c>
      <c r="CC35" s="1">
        <v>1</v>
      </c>
      <c r="CD35" s="6"/>
    </row>
    <row r="36" spans="1:82" x14ac:dyDescent="0.3">
      <c r="A36" s="13"/>
      <c r="B36" s="1">
        <v>33</v>
      </c>
      <c r="C36" t="s">
        <v>164</v>
      </c>
      <c r="D36" t="s">
        <v>64</v>
      </c>
      <c r="E36" s="1" t="s">
        <v>215</v>
      </c>
      <c r="F36" s="1" t="s">
        <v>35</v>
      </c>
      <c r="G36" s="1">
        <v>13</v>
      </c>
      <c r="H36" s="1">
        <v>2001</v>
      </c>
      <c r="I36" s="36">
        <v>0.56805555555555554</v>
      </c>
      <c r="J36" s="1" t="s">
        <v>8</v>
      </c>
      <c r="K36" s="39">
        <v>45728</v>
      </c>
      <c r="L36" t="s">
        <v>1290</v>
      </c>
      <c r="M36" s="76">
        <v>65</v>
      </c>
      <c r="N36" t="str">
        <f t="shared" si="7"/>
        <v>Overcast</v>
      </c>
      <c r="O36" s="78">
        <f t="shared" si="8"/>
        <v>0</v>
      </c>
      <c r="P36" s="78">
        <v>0</v>
      </c>
      <c r="Q36" s="78">
        <v>1</v>
      </c>
      <c r="R36" s="78">
        <f t="shared" si="9"/>
        <v>0</v>
      </c>
      <c r="S36" s="78">
        <f t="shared" si="10"/>
        <v>0</v>
      </c>
      <c r="T36" s="78">
        <f t="shared" si="11"/>
        <v>0</v>
      </c>
      <c r="U36" s="78">
        <f t="shared" si="12"/>
        <v>0</v>
      </c>
      <c r="V36" s="78">
        <f t="shared" si="13"/>
        <v>0</v>
      </c>
      <c r="W36" s="78">
        <f t="shared" si="14"/>
        <v>0</v>
      </c>
      <c r="X36" s="78">
        <f t="shared" si="15"/>
        <v>0</v>
      </c>
      <c r="Y36" s="78">
        <f t="shared" si="16"/>
        <v>0</v>
      </c>
      <c r="Z36" s="78">
        <f t="shared" si="17"/>
        <v>0</v>
      </c>
      <c r="AA36" s="78">
        <f t="shared" si="18"/>
        <v>0</v>
      </c>
      <c r="AB36" s="78">
        <f t="shared" si="19"/>
        <v>0</v>
      </c>
      <c r="AC36" s="78">
        <f t="shared" si="20"/>
        <v>0</v>
      </c>
      <c r="AD36" s="78">
        <f t="shared" si="21"/>
        <v>0</v>
      </c>
      <c r="AE36" s="78">
        <f t="shared" si="22"/>
        <v>0</v>
      </c>
      <c r="AF36" s="78">
        <f t="shared" si="23"/>
        <v>0</v>
      </c>
      <c r="AG36" s="78">
        <f t="shared" si="6"/>
        <v>0</v>
      </c>
      <c r="AH36" s="78">
        <f t="shared" si="24"/>
        <v>0</v>
      </c>
      <c r="AI36" s="78">
        <f t="shared" si="25"/>
        <v>0</v>
      </c>
      <c r="AJ36" s="78">
        <f t="shared" si="26"/>
        <v>0</v>
      </c>
      <c r="AK36" s="78">
        <f t="shared" si="27"/>
        <v>0</v>
      </c>
      <c r="AL36" s="78">
        <f t="shared" si="28"/>
        <v>0</v>
      </c>
      <c r="AM36" s="78">
        <f t="shared" si="29"/>
        <v>0</v>
      </c>
      <c r="AN36" s="78">
        <f t="shared" si="30"/>
        <v>0</v>
      </c>
      <c r="AO36" s="78">
        <f t="shared" si="31"/>
        <v>1</v>
      </c>
      <c r="AP36" s="78">
        <f t="shared" si="32"/>
        <v>0</v>
      </c>
      <c r="AQ36" s="78">
        <f t="shared" si="33"/>
        <v>0</v>
      </c>
      <c r="AR36" s="78">
        <f t="shared" si="34"/>
        <v>0</v>
      </c>
      <c r="AS36" s="78">
        <f t="shared" si="35"/>
        <v>0</v>
      </c>
      <c r="AT36" s="78">
        <f t="shared" si="36"/>
        <v>0</v>
      </c>
      <c r="AU36" s="78">
        <f t="shared" si="37"/>
        <v>1</v>
      </c>
      <c r="AV36" s="78">
        <f>IF(AND(M36&gt;=35,M36&lt;=39),1,0)</f>
        <v>0</v>
      </c>
      <c r="AW36" s="78">
        <f>IF(AND(M36&gt;=40,M36&lt;=44),1,0)</f>
        <v>0</v>
      </c>
      <c r="AX36" s="78">
        <f>IF(AND(M36&gt;=45,M36&lt;=49),1,0)</f>
        <v>0</v>
      </c>
      <c r="AY36" s="78">
        <f>IF(AND(M36&gt;=50,M36&lt;=54),1,0)</f>
        <v>0</v>
      </c>
      <c r="AZ36" s="78">
        <f>IF(AND(M36&gt;=55,M36&lt;=59),1,0)</f>
        <v>0</v>
      </c>
      <c r="BA36" s="78">
        <f>IF(AND(M36&gt;=60,M36&lt;=64),1,0)</f>
        <v>0</v>
      </c>
      <c r="BB36" s="78">
        <f>IF(AND(M36&gt;=65,M36&lt;=69),1,0)</f>
        <v>1</v>
      </c>
      <c r="BC36" s="78">
        <f>IF(AND(M36&gt;=70,M36&lt;=74),1,0)</f>
        <v>0</v>
      </c>
      <c r="BD36" s="78">
        <f>IF(AND(M36&gt;=75,M36&lt;=79),1,0)</f>
        <v>0</v>
      </c>
      <c r="BE36" s="78">
        <f>IF(AND(M36&gt;=80,M36&lt;=84),1,0)</f>
        <v>0</v>
      </c>
      <c r="BF36" s="78">
        <f>IF(AND(M36&gt;=85,M36&lt;=89),1,0)</f>
        <v>0</v>
      </c>
      <c r="BG36" s="78">
        <f>IF(AND(M36&gt;=90,M36&lt;=94),1,0)</f>
        <v>0</v>
      </c>
      <c r="BH36" s="78">
        <f>IF(AND(M36&gt;=95,M36&lt;=99),1,0)</f>
        <v>0</v>
      </c>
      <c r="BI36" s="78">
        <f>IF(AND(M36&gt;=100,M36&lt;=105),1,0)</f>
        <v>0</v>
      </c>
      <c r="BJ36" s="78">
        <f>IF(I36&lt;$BK$2,1,0)</f>
        <v>1</v>
      </c>
      <c r="BK36" s="78">
        <f>IF(I36&gt;$BK$2,1,0)</f>
        <v>0</v>
      </c>
      <c r="BL36" s="78">
        <f>IF(J36=$BL$2,1,0)</f>
        <v>0</v>
      </c>
      <c r="BM36" s="78">
        <f>IF(J36=$BM$2,1,0)</f>
        <v>0</v>
      </c>
      <c r="BN36" s="78">
        <f>IF(J36=$BN$2,1,0)</f>
        <v>0</v>
      </c>
      <c r="BO36" s="78">
        <f>IF(J36=$BO$2,1,0)</f>
        <v>0</v>
      </c>
      <c r="BP36" s="78">
        <f>IF(J36=$BP$2,1,0)</f>
        <v>0</v>
      </c>
      <c r="BQ36" s="78">
        <f>IF(J36=$BQ$2,1,0)</f>
        <v>0</v>
      </c>
      <c r="BR36" s="78">
        <f>IF(J36=$BR$2,1,0)</f>
        <v>1</v>
      </c>
      <c r="BS36" s="78">
        <f>IF(F36=$BS$2,1,0)</f>
        <v>0</v>
      </c>
      <c r="BT36" s="78">
        <f>IF(F36=$BT$2,1,0)</f>
        <v>0</v>
      </c>
      <c r="BU36" s="78">
        <f>IF(F36=$BU$2,1,0)</f>
        <v>0</v>
      </c>
      <c r="BV36" s="78">
        <f>IF(F36=$BV$2,1,0)</f>
        <v>1</v>
      </c>
      <c r="BW36" s="78">
        <f>IF(F36=$BW$2,1,0)</f>
        <v>0</v>
      </c>
      <c r="BX36" s="78">
        <f>IF(F36=$BX$2,1,0)</f>
        <v>0</v>
      </c>
      <c r="BY36" s="78">
        <f>IF(F36=$BY$2,1,0)</f>
        <v>0</v>
      </c>
      <c r="BZ36" s="78">
        <f>IF(F36=$BZ$2,1,0)</f>
        <v>0</v>
      </c>
      <c r="CA36" t="s">
        <v>1899</v>
      </c>
      <c r="CB36" s="1">
        <v>0</v>
      </c>
      <c r="CC36" s="1">
        <v>0</v>
      </c>
      <c r="CD36" s="6"/>
    </row>
    <row r="37" spans="1:82" x14ac:dyDescent="0.3">
      <c r="A37" s="13"/>
      <c r="B37" s="1">
        <v>34</v>
      </c>
      <c r="C37" t="s">
        <v>162</v>
      </c>
      <c r="D37" t="s">
        <v>75</v>
      </c>
      <c r="E37" s="1" t="s">
        <v>216</v>
      </c>
      <c r="F37" s="1" t="s">
        <v>35</v>
      </c>
      <c r="G37" s="1">
        <v>22</v>
      </c>
      <c r="H37" s="1">
        <v>2001</v>
      </c>
      <c r="I37" s="36">
        <v>0.79791666666666661</v>
      </c>
      <c r="J37" s="1" t="s">
        <v>10</v>
      </c>
      <c r="K37" s="39">
        <v>49696</v>
      </c>
      <c r="L37" t="s">
        <v>1291</v>
      </c>
      <c r="M37" s="76">
        <v>84</v>
      </c>
      <c r="N37" t="str">
        <f t="shared" si="7"/>
        <v>Cloudy</v>
      </c>
      <c r="O37" s="78">
        <f t="shared" si="8"/>
        <v>0</v>
      </c>
      <c r="P37" s="78">
        <v>0</v>
      </c>
      <c r="Q37" s="78">
        <v>0</v>
      </c>
      <c r="R37" s="78">
        <f t="shared" si="9"/>
        <v>0</v>
      </c>
      <c r="S37" s="78">
        <f t="shared" si="10"/>
        <v>0</v>
      </c>
      <c r="T37" s="78">
        <f t="shared" si="11"/>
        <v>0</v>
      </c>
      <c r="U37" s="78">
        <f t="shared" si="12"/>
        <v>0</v>
      </c>
      <c r="V37" s="78">
        <f t="shared" si="13"/>
        <v>0</v>
      </c>
      <c r="W37" s="78">
        <f t="shared" si="14"/>
        <v>0</v>
      </c>
      <c r="X37" s="78">
        <f t="shared" si="15"/>
        <v>0</v>
      </c>
      <c r="Y37" s="78">
        <f t="shared" si="16"/>
        <v>0</v>
      </c>
      <c r="Z37" s="78">
        <f t="shared" si="17"/>
        <v>0</v>
      </c>
      <c r="AA37" s="78">
        <f t="shared" si="18"/>
        <v>0</v>
      </c>
      <c r="AB37" s="78">
        <f t="shared" si="19"/>
        <v>0</v>
      </c>
      <c r="AC37" s="78">
        <f t="shared" si="20"/>
        <v>0</v>
      </c>
      <c r="AD37" s="78">
        <f t="shared" si="21"/>
        <v>0</v>
      </c>
      <c r="AE37" s="78">
        <f t="shared" si="22"/>
        <v>0</v>
      </c>
      <c r="AF37" s="78">
        <f t="shared" si="23"/>
        <v>0</v>
      </c>
      <c r="AG37" s="78">
        <f t="shared" si="6"/>
        <v>0</v>
      </c>
      <c r="AH37" s="78">
        <f t="shared" si="24"/>
        <v>0</v>
      </c>
      <c r="AI37" s="78">
        <f t="shared" si="25"/>
        <v>1</v>
      </c>
      <c r="AJ37" s="78">
        <f t="shared" si="26"/>
        <v>0</v>
      </c>
      <c r="AK37" s="78">
        <f t="shared" si="27"/>
        <v>0</v>
      </c>
      <c r="AL37" s="78">
        <f t="shared" si="28"/>
        <v>0</v>
      </c>
      <c r="AM37" s="78">
        <f t="shared" si="29"/>
        <v>0</v>
      </c>
      <c r="AN37" s="78">
        <f t="shared" si="30"/>
        <v>0</v>
      </c>
      <c r="AO37" s="78">
        <f t="shared" si="31"/>
        <v>0</v>
      </c>
      <c r="AP37" s="78">
        <f t="shared" si="32"/>
        <v>0</v>
      </c>
      <c r="AQ37" s="78">
        <f t="shared" si="33"/>
        <v>0</v>
      </c>
      <c r="AR37" s="78">
        <f t="shared" si="34"/>
        <v>0</v>
      </c>
      <c r="AS37" s="78">
        <f t="shared" si="35"/>
        <v>0</v>
      </c>
      <c r="AT37" s="78">
        <f t="shared" si="36"/>
        <v>0</v>
      </c>
      <c r="AU37" s="78">
        <f t="shared" si="37"/>
        <v>1</v>
      </c>
      <c r="AV37" s="78">
        <f>IF(AND(M37&gt;=35,M37&lt;=39),1,0)</f>
        <v>0</v>
      </c>
      <c r="AW37" s="78">
        <f>IF(AND(M37&gt;=40,M37&lt;=44),1,0)</f>
        <v>0</v>
      </c>
      <c r="AX37" s="78">
        <f>IF(AND(M37&gt;=45,M37&lt;=49),1,0)</f>
        <v>0</v>
      </c>
      <c r="AY37" s="78">
        <f>IF(AND(M37&gt;=50,M37&lt;=54),1,0)</f>
        <v>0</v>
      </c>
      <c r="AZ37" s="78">
        <f>IF(AND(M37&gt;=55,M37&lt;=59),1,0)</f>
        <v>0</v>
      </c>
      <c r="BA37" s="78">
        <f>IF(AND(M37&gt;=60,M37&lt;=64),1,0)</f>
        <v>0</v>
      </c>
      <c r="BB37" s="78">
        <f>IF(AND(M37&gt;=65,M37&lt;=69),1,0)</f>
        <v>0</v>
      </c>
      <c r="BC37" s="78">
        <f>IF(AND(M37&gt;=70,M37&lt;=74),1,0)</f>
        <v>0</v>
      </c>
      <c r="BD37" s="78">
        <f>IF(AND(M37&gt;=75,M37&lt;=79),1,0)</f>
        <v>0</v>
      </c>
      <c r="BE37" s="78">
        <f>IF(AND(M37&gt;=80,M37&lt;=84),1,0)</f>
        <v>1</v>
      </c>
      <c r="BF37" s="78">
        <f>IF(AND(M37&gt;=85,M37&lt;=89),1,0)</f>
        <v>0</v>
      </c>
      <c r="BG37" s="78">
        <f>IF(AND(M37&gt;=90,M37&lt;=94),1,0)</f>
        <v>0</v>
      </c>
      <c r="BH37" s="78">
        <f>IF(AND(M37&gt;=95,M37&lt;=99),1,0)</f>
        <v>0</v>
      </c>
      <c r="BI37" s="78">
        <f>IF(AND(M37&gt;=100,M37&lt;=105),1,0)</f>
        <v>0</v>
      </c>
      <c r="BJ37" s="78">
        <f>IF(I37&lt;$BK$2,1,0)</f>
        <v>0</v>
      </c>
      <c r="BK37" s="78">
        <f>IF(I37&gt;$BK$2,1,0)</f>
        <v>1</v>
      </c>
      <c r="BL37" s="78">
        <f>IF(J37=$BL$2,1,0)</f>
        <v>0</v>
      </c>
      <c r="BM37" s="78">
        <f>IF(J37=$BM$2,1,0)</f>
        <v>1</v>
      </c>
      <c r="BN37" s="78">
        <f>IF(J37=$BN$2,1,0)</f>
        <v>0</v>
      </c>
      <c r="BO37" s="78">
        <f>IF(J37=$BO$2,1,0)</f>
        <v>0</v>
      </c>
      <c r="BP37" s="78">
        <f>IF(J37=$BP$2,1,0)</f>
        <v>0</v>
      </c>
      <c r="BQ37" s="78">
        <f>IF(J37=$BQ$2,1,0)</f>
        <v>0</v>
      </c>
      <c r="BR37" s="78">
        <f>IF(J37=$BR$2,1,0)</f>
        <v>0</v>
      </c>
      <c r="BS37" s="78">
        <f>IF(F37=$BS$2,1,0)</f>
        <v>0</v>
      </c>
      <c r="BT37" s="78">
        <f>IF(F37=$BT$2,1,0)</f>
        <v>0</v>
      </c>
      <c r="BU37" s="78">
        <f>IF(F37=$BU$2,1,0)</f>
        <v>0</v>
      </c>
      <c r="BV37" s="78">
        <f>IF(F37=$BV$2,1,0)</f>
        <v>1</v>
      </c>
      <c r="BW37" s="78">
        <f>IF(F37=$BW$2,1,0)</f>
        <v>0</v>
      </c>
      <c r="BX37" s="78">
        <f>IF(F37=$BX$2,1,0)</f>
        <v>0</v>
      </c>
      <c r="BY37" s="78">
        <f>IF(F37=$BY$2,1,0)</f>
        <v>0</v>
      </c>
      <c r="BZ37" s="78">
        <f>IF(F37=$BZ$2,1,0)</f>
        <v>0</v>
      </c>
      <c r="CA37" t="s">
        <v>1886</v>
      </c>
      <c r="CB37" s="1">
        <v>0</v>
      </c>
      <c r="CC37" s="1">
        <v>0</v>
      </c>
      <c r="CD37" s="6"/>
    </row>
    <row r="38" spans="1:82" x14ac:dyDescent="0.3">
      <c r="A38" s="13"/>
      <c r="B38" s="1">
        <v>35</v>
      </c>
      <c r="C38" t="s">
        <v>162</v>
      </c>
      <c r="D38" t="s">
        <v>75</v>
      </c>
      <c r="E38" s="1" t="s">
        <v>217</v>
      </c>
      <c r="F38" s="1" t="s">
        <v>35</v>
      </c>
      <c r="G38" s="1">
        <v>23</v>
      </c>
      <c r="H38" s="1">
        <v>2001</v>
      </c>
      <c r="I38" s="36">
        <v>0.79722222222222217</v>
      </c>
      <c r="J38" s="1" t="s">
        <v>11</v>
      </c>
      <c r="K38" s="39">
        <v>41678</v>
      </c>
      <c r="L38" t="s">
        <v>1291</v>
      </c>
      <c r="M38" s="76">
        <v>84</v>
      </c>
      <c r="N38" t="str">
        <f t="shared" si="7"/>
        <v>Cloudy</v>
      </c>
      <c r="O38" s="78">
        <f t="shared" si="8"/>
        <v>0</v>
      </c>
      <c r="P38" s="78">
        <v>0</v>
      </c>
      <c r="Q38" s="78">
        <v>0</v>
      </c>
      <c r="R38" s="78">
        <f t="shared" si="9"/>
        <v>0</v>
      </c>
      <c r="S38" s="78">
        <f t="shared" si="10"/>
        <v>0</v>
      </c>
      <c r="T38" s="78">
        <f t="shared" si="11"/>
        <v>0</v>
      </c>
      <c r="U38" s="78">
        <f t="shared" si="12"/>
        <v>0</v>
      </c>
      <c r="V38" s="78">
        <f t="shared" si="13"/>
        <v>0</v>
      </c>
      <c r="W38" s="78">
        <f t="shared" si="14"/>
        <v>0</v>
      </c>
      <c r="X38" s="78">
        <f t="shared" si="15"/>
        <v>0</v>
      </c>
      <c r="Y38" s="78">
        <f t="shared" si="16"/>
        <v>0</v>
      </c>
      <c r="Z38" s="78">
        <f t="shared" si="17"/>
        <v>0</v>
      </c>
      <c r="AA38" s="78">
        <f t="shared" si="18"/>
        <v>0</v>
      </c>
      <c r="AB38" s="78">
        <f t="shared" si="19"/>
        <v>0</v>
      </c>
      <c r="AC38" s="78">
        <f t="shared" si="20"/>
        <v>0</v>
      </c>
      <c r="AD38" s="78">
        <f t="shared" si="21"/>
        <v>0</v>
      </c>
      <c r="AE38" s="78">
        <f t="shared" si="22"/>
        <v>0</v>
      </c>
      <c r="AF38" s="78">
        <f t="shared" si="23"/>
        <v>0</v>
      </c>
      <c r="AG38" s="78">
        <f t="shared" si="6"/>
        <v>0</v>
      </c>
      <c r="AH38" s="78">
        <f t="shared" si="24"/>
        <v>0</v>
      </c>
      <c r="AI38" s="78">
        <f t="shared" si="25"/>
        <v>1</v>
      </c>
      <c r="AJ38" s="78">
        <f t="shared" si="26"/>
        <v>0</v>
      </c>
      <c r="AK38" s="78">
        <f t="shared" si="27"/>
        <v>0</v>
      </c>
      <c r="AL38" s="78">
        <f t="shared" si="28"/>
        <v>0</v>
      </c>
      <c r="AM38" s="78">
        <f t="shared" si="29"/>
        <v>0</v>
      </c>
      <c r="AN38" s="78">
        <f t="shared" si="30"/>
        <v>0</v>
      </c>
      <c r="AO38" s="78">
        <f t="shared" si="31"/>
        <v>0</v>
      </c>
      <c r="AP38" s="78">
        <f t="shared" si="32"/>
        <v>0</v>
      </c>
      <c r="AQ38" s="78">
        <f t="shared" si="33"/>
        <v>0</v>
      </c>
      <c r="AR38" s="78">
        <f t="shared" si="34"/>
        <v>0</v>
      </c>
      <c r="AS38" s="78">
        <f t="shared" si="35"/>
        <v>0</v>
      </c>
      <c r="AT38" s="78">
        <f t="shared" si="36"/>
        <v>0</v>
      </c>
      <c r="AU38" s="78">
        <f t="shared" si="37"/>
        <v>1</v>
      </c>
      <c r="AV38" s="78">
        <f>IF(AND(M38&gt;=35,M38&lt;=39),1,0)</f>
        <v>0</v>
      </c>
      <c r="AW38" s="78">
        <f>IF(AND(M38&gt;=40,M38&lt;=44),1,0)</f>
        <v>0</v>
      </c>
      <c r="AX38" s="78">
        <f>IF(AND(M38&gt;=45,M38&lt;=49),1,0)</f>
        <v>0</v>
      </c>
      <c r="AY38" s="78">
        <f>IF(AND(M38&gt;=50,M38&lt;=54),1,0)</f>
        <v>0</v>
      </c>
      <c r="AZ38" s="78">
        <f>IF(AND(M38&gt;=55,M38&lt;=59),1,0)</f>
        <v>0</v>
      </c>
      <c r="BA38" s="78">
        <f>IF(AND(M38&gt;=60,M38&lt;=64),1,0)</f>
        <v>0</v>
      </c>
      <c r="BB38" s="78">
        <f>IF(AND(M38&gt;=65,M38&lt;=69),1,0)</f>
        <v>0</v>
      </c>
      <c r="BC38" s="78">
        <f>IF(AND(M38&gt;=70,M38&lt;=74),1,0)</f>
        <v>0</v>
      </c>
      <c r="BD38" s="78">
        <f>IF(AND(M38&gt;=75,M38&lt;=79),1,0)</f>
        <v>0</v>
      </c>
      <c r="BE38" s="78">
        <f>IF(AND(M38&gt;=80,M38&lt;=84),1,0)</f>
        <v>1</v>
      </c>
      <c r="BF38" s="78">
        <f>IF(AND(M38&gt;=85,M38&lt;=89),1,0)</f>
        <v>0</v>
      </c>
      <c r="BG38" s="78">
        <f>IF(AND(M38&gt;=90,M38&lt;=94),1,0)</f>
        <v>0</v>
      </c>
      <c r="BH38" s="78">
        <f>IF(AND(M38&gt;=95,M38&lt;=99),1,0)</f>
        <v>0</v>
      </c>
      <c r="BI38" s="78">
        <f>IF(AND(M38&gt;=100,M38&lt;=105),1,0)</f>
        <v>0</v>
      </c>
      <c r="BJ38" s="78">
        <f>IF(I38&lt;$BK$2,1,0)</f>
        <v>0</v>
      </c>
      <c r="BK38" s="78">
        <f>IF(I38&gt;$BK$2,1,0)</f>
        <v>1</v>
      </c>
      <c r="BL38" s="78">
        <f>IF(J38=$BL$2,1,0)</f>
        <v>0</v>
      </c>
      <c r="BM38" s="78">
        <f>IF(J38=$BM$2,1,0)</f>
        <v>0</v>
      </c>
      <c r="BN38" s="78">
        <f>IF(J38=$BN$2,1,0)</f>
        <v>1</v>
      </c>
      <c r="BO38" s="78">
        <f>IF(J38=$BO$2,1,0)</f>
        <v>0</v>
      </c>
      <c r="BP38" s="78">
        <f>IF(J38=$BP$2,1,0)</f>
        <v>0</v>
      </c>
      <c r="BQ38" s="78">
        <f>IF(J38=$BQ$2,1,0)</f>
        <v>0</v>
      </c>
      <c r="BR38" s="78">
        <f>IF(J38=$BR$2,1,0)</f>
        <v>0</v>
      </c>
      <c r="BS38" s="78">
        <f>IF(F38=$BS$2,1,0)</f>
        <v>0</v>
      </c>
      <c r="BT38" s="78">
        <f>IF(F38=$BT$2,1,0)</f>
        <v>0</v>
      </c>
      <c r="BU38" s="78">
        <f>IF(F38=$BU$2,1,0)</f>
        <v>0</v>
      </c>
      <c r="BV38" s="78">
        <f>IF(F38=$BV$2,1,0)</f>
        <v>1</v>
      </c>
      <c r="BW38" s="78">
        <f>IF(F38=$BW$2,1,0)</f>
        <v>0</v>
      </c>
      <c r="BX38" s="78">
        <f>IF(F38=$BX$2,1,0)</f>
        <v>0</v>
      </c>
      <c r="BY38" s="78">
        <f>IF(F38=$BY$2,1,0)</f>
        <v>0</v>
      </c>
      <c r="BZ38" s="78">
        <f>IF(F38=$BZ$2,1,0)</f>
        <v>0</v>
      </c>
      <c r="CA38"/>
      <c r="CB38" s="1">
        <v>0</v>
      </c>
      <c r="CC38" s="1">
        <v>0</v>
      </c>
      <c r="CD38" s="6"/>
    </row>
    <row r="39" spans="1:82" x14ac:dyDescent="0.3">
      <c r="A39" s="13"/>
      <c r="B39" s="1">
        <v>36</v>
      </c>
      <c r="C39" t="s">
        <v>162</v>
      </c>
      <c r="D39" t="s">
        <v>75</v>
      </c>
      <c r="E39" s="1" t="s">
        <v>218</v>
      </c>
      <c r="F39" s="1" t="s">
        <v>35</v>
      </c>
      <c r="G39" s="1">
        <v>24</v>
      </c>
      <c r="H39" s="1">
        <v>2001</v>
      </c>
      <c r="I39" s="36">
        <v>0.79652777777777783</v>
      </c>
      <c r="J39" s="1" t="s">
        <v>9</v>
      </c>
      <c r="K39" s="39">
        <v>48442</v>
      </c>
      <c r="L39" t="s">
        <v>1292</v>
      </c>
      <c r="M39" s="76">
        <v>91</v>
      </c>
      <c r="N39" t="str">
        <f t="shared" si="7"/>
        <v>Ptly Sunny</v>
      </c>
      <c r="O39" s="78">
        <f t="shared" si="8"/>
        <v>0</v>
      </c>
      <c r="P39" s="78">
        <v>0</v>
      </c>
      <c r="Q39" s="78">
        <v>0</v>
      </c>
      <c r="R39" s="78">
        <f t="shared" si="9"/>
        <v>0</v>
      </c>
      <c r="S39" s="78">
        <f t="shared" si="10"/>
        <v>0</v>
      </c>
      <c r="T39" s="78">
        <f t="shared" si="11"/>
        <v>0</v>
      </c>
      <c r="U39" s="78">
        <f t="shared" si="12"/>
        <v>0</v>
      </c>
      <c r="V39" s="78">
        <f t="shared" si="13"/>
        <v>0</v>
      </c>
      <c r="W39" s="78">
        <f t="shared" si="14"/>
        <v>0</v>
      </c>
      <c r="X39" s="78">
        <f t="shared" si="15"/>
        <v>0</v>
      </c>
      <c r="Y39" s="78">
        <f t="shared" si="16"/>
        <v>0</v>
      </c>
      <c r="Z39" s="78">
        <f t="shared" si="17"/>
        <v>0</v>
      </c>
      <c r="AA39" s="78">
        <f t="shared" si="18"/>
        <v>0</v>
      </c>
      <c r="AB39" s="78">
        <f t="shared" si="19"/>
        <v>0</v>
      </c>
      <c r="AC39" s="78">
        <f t="shared" si="20"/>
        <v>0</v>
      </c>
      <c r="AD39" s="78">
        <f t="shared" si="21"/>
        <v>0</v>
      </c>
      <c r="AE39" s="78">
        <f t="shared" si="22"/>
        <v>0</v>
      </c>
      <c r="AF39" s="78">
        <f t="shared" si="23"/>
        <v>0</v>
      </c>
      <c r="AG39" s="78">
        <f t="shared" si="6"/>
        <v>0</v>
      </c>
      <c r="AH39" s="78">
        <f t="shared" si="24"/>
        <v>0</v>
      </c>
      <c r="AI39" s="78">
        <f t="shared" si="25"/>
        <v>1</v>
      </c>
      <c r="AJ39" s="78">
        <f t="shared" si="26"/>
        <v>0</v>
      </c>
      <c r="AK39" s="78">
        <f t="shared" si="27"/>
        <v>0</v>
      </c>
      <c r="AL39" s="78">
        <f t="shared" si="28"/>
        <v>0</v>
      </c>
      <c r="AM39" s="78">
        <f t="shared" si="29"/>
        <v>0</v>
      </c>
      <c r="AN39" s="78">
        <f t="shared" si="30"/>
        <v>0</v>
      </c>
      <c r="AO39" s="78">
        <f t="shared" si="31"/>
        <v>0</v>
      </c>
      <c r="AP39" s="78">
        <f t="shared" si="32"/>
        <v>0</v>
      </c>
      <c r="AQ39" s="78">
        <f t="shared" si="33"/>
        <v>0</v>
      </c>
      <c r="AR39" s="78">
        <f t="shared" si="34"/>
        <v>0</v>
      </c>
      <c r="AS39" s="78">
        <f t="shared" si="35"/>
        <v>0</v>
      </c>
      <c r="AT39" s="78">
        <f t="shared" si="36"/>
        <v>0</v>
      </c>
      <c r="AU39" s="78">
        <f t="shared" si="37"/>
        <v>1</v>
      </c>
      <c r="AV39" s="78">
        <f>IF(AND(M39&gt;=35,M39&lt;=39),1,0)</f>
        <v>0</v>
      </c>
      <c r="AW39" s="78">
        <f>IF(AND(M39&gt;=40,M39&lt;=44),1,0)</f>
        <v>0</v>
      </c>
      <c r="AX39" s="78">
        <f>IF(AND(M39&gt;=45,M39&lt;=49),1,0)</f>
        <v>0</v>
      </c>
      <c r="AY39" s="78">
        <f>IF(AND(M39&gt;=50,M39&lt;=54),1,0)</f>
        <v>0</v>
      </c>
      <c r="AZ39" s="78">
        <f>IF(AND(M39&gt;=55,M39&lt;=59),1,0)</f>
        <v>0</v>
      </c>
      <c r="BA39" s="78">
        <f>IF(AND(M39&gt;=60,M39&lt;=64),1,0)</f>
        <v>0</v>
      </c>
      <c r="BB39" s="78">
        <f>IF(AND(M39&gt;=65,M39&lt;=69),1,0)</f>
        <v>0</v>
      </c>
      <c r="BC39" s="78">
        <f>IF(AND(M39&gt;=70,M39&lt;=74),1,0)</f>
        <v>0</v>
      </c>
      <c r="BD39" s="78">
        <f>IF(AND(M39&gt;=75,M39&lt;=79),1,0)</f>
        <v>0</v>
      </c>
      <c r="BE39" s="78">
        <f>IF(AND(M39&gt;=80,M39&lt;=84),1,0)</f>
        <v>0</v>
      </c>
      <c r="BF39" s="78">
        <f>IF(AND(M39&gt;=85,M39&lt;=89),1,0)</f>
        <v>0</v>
      </c>
      <c r="BG39" s="78">
        <f>IF(AND(M39&gt;=90,M39&lt;=94),1,0)</f>
        <v>1</v>
      </c>
      <c r="BH39" s="78">
        <f>IF(AND(M39&gt;=95,M39&lt;=99),1,0)</f>
        <v>0</v>
      </c>
      <c r="BI39" s="78">
        <f>IF(AND(M39&gt;=100,M39&lt;=105),1,0)</f>
        <v>0</v>
      </c>
      <c r="BJ39" s="78">
        <f>IF(I39&lt;$BK$2,1,0)</f>
        <v>0</v>
      </c>
      <c r="BK39" s="78">
        <f>IF(I39&gt;$BK$2,1,0)</f>
        <v>1</v>
      </c>
      <c r="BL39" s="78">
        <f>IF(J39=$BL$2,1,0)</f>
        <v>0</v>
      </c>
      <c r="BM39" s="78">
        <f>IF(J39=$BM$2,1,0)</f>
        <v>0</v>
      </c>
      <c r="BN39" s="78">
        <f>IF(J39=$BN$2,1,0)</f>
        <v>0</v>
      </c>
      <c r="BO39" s="78">
        <f>IF(J39=$BO$2,1,0)</f>
        <v>1</v>
      </c>
      <c r="BP39" s="78">
        <f>IF(J39=$BP$2,1,0)</f>
        <v>0</v>
      </c>
      <c r="BQ39" s="78">
        <f>IF(J39=$BQ$2,1,0)</f>
        <v>0</v>
      </c>
      <c r="BR39" s="78">
        <f>IF(J39=$BR$2,1,0)</f>
        <v>0</v>
      </c>
      <c r="BS39" s="78">
        <f>IF(F39=$BS$2,1,0)</f>
        <v>0</v>
      </c>
      <c r="BT39" s="78">
        <f>IF(F39=$BT$2,1,0)</f>
        <v>0</v>
      </c>
      <c r="BU39" s="78">
        <f>IF(F39=$BU$2,1,0)</f>
        <v>0</v>
      </c>
      <c r="BV39" s="78">
        <f>IF(F39=$BV$2,1,0)</f>
        <v>1</v>
      </c>
      <c r="BW39" s="78">
        <f>IF(F39=$BW$2,1,0)</f>
        <v>0</v>
      </c>
      <c r="BX39" s="78">
        <f>IF(F39=$BX$2,1,0)</f>
        <v>0</v>
      </c>
      <c r="BY39" s="78">
        <f>IF(F39=$BY$2,1,0)</f>
        <v>0</v>
      </c>
      <c r="BZ39" s="78">
        <f>IF(F39=$BZ$2,1,0)</f>
        <v>0</v>
      </c>
      <c r="CA39" t="s">
        <v>1900</v>
      </c>
      <c r="CB39" s="1">
        <v>0</v>
      </c>
      <c r="CC39" s="1">
        <v>0</v>
      </c>
      <c r="CD39" s="6"/>
    </row>
    <row r="40" spans="1:82" x14ac:dyDescent="0.3">
      <c r="A40" s="13"/>
      <c r="B40" s="1">
        <v>37</v>
      </c>
      <c r="C40" t="s">
        <v>165</v>
      </c>
      <c r="D40" t="s">
        <v>56</v>
      </c>
      <c r="E40" s="1" t="s">
        <v>219</v>
      </c>
      <c r="F40" s="1" t="s">
        <v>35</v>
      </c>
      <c r="G40" s="1">
        <v>25</v>
      </c>
      <c r="H40" s="1">
        <v>2001</v>
      </c>
      <c r="I40" s="36">
        <v>0.81805555555555554</v>
      </c>
      <c r="J40" s="1" t="s">
        <v>5</v>
      </c>
      <c r="K40" s="39">
        <v>33579</v>
      </c>
      <c r="L40" t="s">
        <v>1293</v>
      </c>
      <c r="M40" s="76">
        <v>74</v>
      </c>
      <c r="N40" t="str">
        <f t="shared" si="7"/>
        <v>Clouds &amp; Sun</v>
      </c>
      <c r="O40" s="78">
        <f t="shared" si="8"/>
        <v>0</v>
      </c>
      <c r="P40" s="78">
        <v>0</v>
      </c>
      <c r="Q40" s="78">
        <v>1</v>
      </c>
      <c r="R40" s="78">
        <f t="shared" si="9"/>
        <v>0</v>
      </c>
      <c r="S40" s="78">
        <f t="shared" si="10"/>
        <v>1</v>
      </c>
      <c r="T40" s="78">
        <f t="shared" si="11"/>
        <v>0</v>
      </c>
      <c r="U40" s="78">
        <f t="shared" si="12"/>
        <v>0</v>
      </c>
      <c r="V40" s="78">
        <f t="shared" si="13"/>
        <v>0</v>
      </c>
      <c r="W40" s="78">
        <f t="shared" si="14"/>
        <v>0</v>
      </c>
      <c r="X40" s="78">
        <f t="shared" si="15"/>
        <v>0</v>
      </c>
      <c r="Y40" s="78">
        <f t="shared" si="16"/>
        <v>0</v>
      </c>
      <c r="Z40" s="78">
        <f t="shared" si="17"/>
        <v>0</v>
      </c>
      <c r="AA40" s="78">
        <f t="shared" si="18"/>
        <v>0</v>
      </c>
      <c r="AB40" s="78">
        <f t="shared" si="19"/>
        <v>0</v>
      </c>
      <c r="AC40" s="78">
        <f t="shared" si="20"/>
        <v>0</v>
      </c>
      <c r="AD40" s="78">
        <f t="shared" si="21"/>
        <v>0</v>
      </c>
      <c r="AE40" s="78">
        <f t="shared" si="22"/>
        <v>0</v>
      </c>
      <c r="AF40" s="78">
        <f t="shared" si="23"/>
        <v>0</v>
      </c>
      <c r="AG40" s="78">
        <f t="shared" si="6"/>
        <v>0</v>
      </c>
      <c r="AH40" s="78">
        <f t="shared" si="24"/>
        <v>0</v>
      </c>
      <c r="AI40" s="78">
        <f t="shared" si="25"/>
        <v>0</v>
      </c>
      <c r="AJ40" s="78">
        <f t="shared" si="26"/>
        <v>0</v>
      </c>
      <c r="AK40" s="78">
        <f t="shared" si="27"/>
        <v>0</v>
      </c>
      <c r="AL40" s="78">
        <f t="shared" si="28"/>
        <v>0</v>
      </c>
      <c r="AM40" s="78">
        <f t="shared" si="29"/>
        <v>0</v>
      </c>
      <c r="AN40" s="78">
        <f t="shared" si="30"/>
        <v>0</v>
      </c>
      <c r="AO40" s="78">
        <f t="shared" si="31"/>
        <v>0</v>
      </c>
      <c r="AP40" s="78">
        <f t="shared" si="32"/>
        <v>0</v>
      </c>
      <c r="AQ40" s="78">
        <f t="shared" si="33"/>
        <v>0</v>
      </c>
      <c r="AR40" s="78">
        <f t="shared" si="34"/>
        <v>0</v>
      </c>
      <c r="AS40" s="78">
        <f t="shared" si="35"/>
        <v>0</v>
      </c>
      <c r="AT40" s="78">
        <f t="shared" si="36"/>
        <v>0</v>
      </c>
      <c r="AU40" s="78">
        <f t="shared" si="37"/>
        <v>1</v>
      </c>
      <c r="AV40" s="78">
        <f>IF(AND(M40&gt;=35,M40&lt;=39),1,0)</f>
        <v>0</v>
      </c>
      <c r="AW40" s="78">
        <f>IF(AND(M40&gt;=40,M40&lt;=44),1,0)</f>
        <v>0</v>
      </c>
      <c r="AX40" s="78">
        <f>IF(AND(M40&gt;=45,M40&lt;=49),1,0)</f>
        <v>0</v>
      </c>
      <c r="AY40" s="78">
        <f>IF(AND(M40&gt;=50,M40&lt;=54),1,0)</f>
        <v>0</v>
      </c>
      <c r="AZ40" s="78">
        <f>IF(AND(M40&gt;=55,M40&lt;=59),1,0)</f>
        <v>0</v>
      </c>
      <c r="BA40" s="78">
        <f>IF(AND(M40&gt;=60,M40&lt;=64),1,0)</f>
        <v>0</v>
      </c>
      <c r="BB40" s="78">
        <f>IF(AND(M40&gt;=65,M40&lt;=69),1,0)</f>
        <v>0</v>
      </c>
      <c r="BC40" s="78">
        <f>IF(AND(M40&gt;=70,M40&lt;=74),1,0)</f>
        <v>1</v>
      </c>
      <c r="BD40" s="78">
        <f>IF(AND(M40&gt;=75,M40&lt;=79),1,0)</f>
        <v>0</v>
      </c>
      <c r="BE40" s="78">
        <f>IF(AND(M40&gt;=80,M40&lt;=84),1,0)</f>
        <v>0</v>
      </c>
      <c r="BF40" s="78">
        <f>IF(AND(M40&gt;=85,M40&lt;=89),1,0)</f>
        <v>0</v>
      </c>
      <c r="BG40" s="78">
        <f>IF(AND(M40&gt;=90,M40&lt;=94),1,0)</f>
        <v>0</v>
      </c>
      <c r="BH40" s="78">
        <f>IF(AND(M40&gt;=95,M40&lt;=99),1,0)</f>
        <v>0</v>
      </c>
      <c r="BI40" s="78">
        <f>IF(AND(M40&gt;=100,M40&lt;=105),1,0)</f>
        <v>0</v>
      </c>
      <c r="BJ40" s="78">
        <f>IF(I40&lt;$BK$2,1,0)</f>
        <v>0</v>
      </c>
      <c r="BK40" s="78">
        <f>IF(I40&gt;$BK$2,1,0)</f>
        <v>1</v>
      </c>
      <c r="BL40" s="78">
        <f>IF(J40=$BL$2,1,0)</f>
        <v>0</v>
      </c>
      <c r="BM40" s="78">
        <f>IF(J40=$BM$2,1,0)</f>
        <v>0</v>
      </c>
      <c r="BN40" s="78">
        <f>IF(J40=$BN$2,1,0)</f>
        <v>0</v>
      </c>
      <c r="BO40" s="78">
        <f>IF(J40=$BO$2,1,0)</f>
        <v>0</v>
      </c>
      <c r="BP40" s="78">
        <f>IF(J40=$BP$2,1,0)</f>
        <v>1</v>
      </c>
      <c r="BQ40" s="78">
        <f>IF(J40=$BQ$2,1,0)</f>
        <v>0</v>
      </c>
      <c r="BR40" s="78">
        <f>IF(J40=$BR$2,1,0)</f>
        <v>0</v>
      </c>
      <c r="BS40" s="78">
        <f>IF(F40=$BS$2,1,0)</f>
        <v>0</v>
      </c>
      <c r="BT40" s="78">
        <f>IF(F40=$BT$2,1,0)</f>
        <v>0</v>
      </c>
      <c r="BU40" s="78">
        <f>IF(F40=$BU$2,1,0)</f>
        <v>0</v>
      </c>
      <c r="BV40" s="78">
        <f>IF(F40=$BV$2,1,0)</f>
        <v>1</v>
      </c>
      <c r="BW40" s="78">
        <f>IF(F40=$BW$2,1,0)</f>
        <v>0</v>
      </c>
      <c r="BX40" s="78">
        <f>IF(F40=$BX$2,1,0)</f>
        <v>0</v>
      </c>
      <c r="BY40" s="78">
        <f>IF(F40=$BY$2,1,0)</f>
        <v>0</v>
      </c>
      <c r="BZ40" s="78">
        <f>IF(F40=$BZ$2,1,0)</f>
        <v>0</v>
      </c>
      <c r="CA40" t="s">
        <v>1901</v>
      </c>
      <c r="CB40" s="1">
        <v>0</v>
      </c>
      <c r="CC40" s="1">
        <v>0</v>
      </c>
      <c r="CD40" s="6"/>
    </row>
    <row r="41" spans="1:82" x14ac:dyDescent="0.3">
      <c r="A41" s="13"/>
      <c r="B41" s="1">
        <v>38</v>
      </c>
      <c r="C41" t="s">
        <v>165</v>
      </c>
      <c r="D41" t="s">
        <v>56</v>
      </c>
      <c r="E41" s="1" t="s">
        <v>220</v>
      </c>
      <c r="F41" s="1" t="s">
        <v>35</v>
      </c>
      <c r="G41" s="1">
        <v>26</v>
      </c>
      <c r="H41" s="1">
        <v>2001</v>
      </c>
      <c r="I41" s="36">
        <v>0.69305555555555554</v>
      </c>
      <c r="J41" s="1" t="s">
        <v>7</v>
      </c>
      <c r="K41" s="39">
        <v>47438</v>
      </c>
      <c r="L41" t="s">
        <v>1294</v>
      </c>
      <c r="M41" s="76">
        <v>88</v>
      </c>
      <c r="N41" t="str">
        <f t="shared" si="7"/>
        <v>Ptly Cloudy</v>
      </c>
      <c r="O41" s="78">
        <f t="shared" si="8"/>
        <v>0</v>
      </c>
      <c r="P41" s="78">
        <v>0</v>
      </c>
      <c r="Q41" s="78">
        <v>1</v>
      </c>
      <c r="R41" s="78">
        <f t="shared" si="9"/>
        <v>0</v>
      </c>
      <c r="S41" s="78">
        <f t="shared" si="10"/>
        <v>1</v>
      </c>
      <c r="T41" s="78">
        <f t="shared" si="11"/>
        <v>0</v>
      </c>
      <c r="U41" s="78">
        <f t="shared" si="12"/>
        <v>0</v>
      </c>
      <c r="V41" s="78">
        <f t="shared" si="13"/>
        <v>0</v>
      </c>
      <c r="W41" s="78">
        <f t="shared" si="14"/>
        <v>0</v>
      </c>
      <c r="X41" s="78">
        <f t="shared" si="15"/>
        <v>0</v>
      </c>
      <c r="Y41" s="78">
        <f t="shared" si="16"/>
        <v>0</v>
      </c>
      <c r="Z41" s="78">
        <f t="shared" si="17"/>
        <v>0</v>
      </c>
      <c r="AA41" s="78">
        <f t="shared" si="18"/>
        <v>0</v>
      </c>
      <c r="AB41" s="78">
        <f t="shared" si="19"/>
        <v>0</v>
      </c>
      <c r="AC41" s="78">
        <f t="shared" si="20"/>
        <v>0</v>
      </c>
      <c r="AD41" s="78">
        <f t="shared" si="21"/>
        <v>0</v>
      </c>
      <c r="AE41" s="78">
        <f t="shared" si="22"/>
        <v>0</v>
      </c>
      <c r="AF41" s="78">
        <f t="shared" si="23"/>
        <v>0</v>
      </c>
      <c r="AG41" s="78">
        <f t="shared" si="6"/>
        <v>0</v>
      </c>
      <c r="AH41" s="78">
        <f t="shared" si="24"/>
        <v>0</v>
      </c>
      <c r="AI41" s="78">
        <f t="shared" si="25"/>
        <v>0</v>
      </c>
      <c r="AJ41" s="78">
        <f t="shared" si="26"/>
        <v>0</v>
      </c>
      <c r="AK41" s="78">
        <f t="shared" si="27"/>
        <v>0</v>
      </c>
      <c r="AL41" s="78">
        <f t="shared" si="28"/>
        <v>0</v>
      </c>
      <c r="AM41" s="78">
        <f t="shared" si="29"/>
        <v>0</v>
      </c>
      <c r="AN41" s="78">
        <f t="shared" si="30"/>
        <v>0</v>
      </c>
      <c r="AO41" s="78">
        <f t="shared" si="31"/>
        <v>0</v>
      </c>
      <c r="AP41" s="78">
        <f t="shared" si="32"/>
        <v>0</v>
      </c>
      <c r="AQ41" s="78">
        <f t="shared" si="33"/>
        <v>0</v>
      </c>
      <c r="AR41" s="78">
        <f t="shared" si="34"/>
        <v>0</v>
      </c>
      <c r="AS41" s="78">
        <f t="shared" si="35"/>
        <v>0</v>
      </c>
      <c r="AT41" s="78">
        <f t="shared" si="36"/>
        <v>0</v>
      </c>
      <c r="AU41" s="78">
        <f t="shared" si="37"/>
        <v>1</v>
      </c>
      <c r="AV41" s="78">
        <f>IF(AND(M41&gt;=35,M41&lt;=39),1,0)</f>
        <v>0</v>
      </c>
      <c r="AW41" s="78">
        <f>IF(AND(M41&gt;=40,M41&lt;=44),1,0)</f>
        <v>0</v>
      </c>
      <c r="AX41" s="78">
        <f>IF(AND(M41&gt;=45,M41&lt;=49),1,0)</f>
        <v>0</v>
      </c>
      <c r="AY41" s="78">
        <f>IF(AND(M41&gt;=50,M41&lt;=54),1,0)</f>
        <v>0</v>
      </c>
      <c r="AZ41" s="78">
        <f>IF(AND(M41&gt;=55,M41&lt;=59),1,0)</f>
        <v>0</v>
      </c>
      <c r="BA41" s="78">
        <f>IF(AND(M41&gt;=60,M41&lt;=64),1,0)</f>
        <v>0</v>
      </c>
      <c r="BB41" s="78">
        <f>IF(AND(M41&gt;=65,M41&lt;=69),1,0)</f>
        <v>0</v>
      </c>
      <c r="BC41" s="78">
        <f>IF(AND(M41&gt;=70,M41&lt;=74),1,0)</f>
        <v>0</v>
      </c>
      <c r="BD41" s="78">
        <f>IF(AND(M41&gt;=75,M41&lt;=79),1,0)</f>
        <v>0</v>
      </c>
      <c r="BE41" s="78">
        <f>IF(AND(M41&gt;=80,M41&lt;=84),1,0)</f>
        <v>0</v>
      </c>
      <c r="BF41" s="78">
        <f>IF(AND(M41&gt;=85,M41&lt;=89),1,0)</f>
        <v>1</v>
      </c>
      <c r="BG41" s="78">
        <f>IF(AND(M41&gt;=90,M41&lt;=94),1,0)</f>
        <v>0</v>
      </c>
      <c r="BH41" s="78">
        <f>IF(AND(M41&gt;=95,M41&lt;=99),1,0)</f>
        <v>0</v>
      </c>
      <c r="BI41" s="78">
        <f>IF(AND(M41&gt;=100,M41&lt;=105),1,0)</f>
        <v>0</v>
      </c>
      <c r="BJ41" s="78">
        <f>IF(I41&lt;$BK$2,1,0)</f>
        <v>1</v>
      </c>
      <c r="BK41" s="78">
        <f>IF(I41&gt;$BK$2,1,0)</f>
        <v>0</v>
      </c>
      <c r="BL41" s="78">
        <f>IF(J41=$BL$2,1,0)</f>
        <v>0</v>
      </c>
      <c r="BM41" s="78">
        <f>IF(J41=$BM$2,1,0)</f>
        <v>0</v>
      </c>
      <c r="BN41" s="78">
        <f>IF(J41=$BN$2,1,0)</f>
        <v>0</v>
      </c>
      <c r="BO41" s="78">
        <f>IF(J41=$BO$2,1,0)</f>
        <v>0</v>
      </c>
      <c r="BP41" s="78">
        <f>IF(J41=$BP$2,1,0)</f>
        <v>0</v>
      </c>
      <c r="BQ41" s="78">
        <f>IF(J41=$BQ$2,1,0)</f>
        <v>1</v>
      </c>
      <c r="BR41" s="78">
        <f>IF(J41=$BR$2,1,0)</f>
        <v>0</v>
      </c>
      <c r="BS41" s="78">
        <f>IF(F41=$BS$2,1,0)</f>
        <v>0</v>
      </c>
      <c r="BT41" s="78">
        <f>IF(F41=$BT$2,1,0)</f>
        <v>0</v>
      </c>
      <c r="BU41" s="78">
        <f>IF(F41=$BU$2,1,0)</f>
        <v>0</v>
      </c>
      <c r="BV41" s="78">
        <f>IF(F41=$BV$2,1,0)</f>
        <v>1</v>
      </c>
      <c r="BW41" s="78">
        <f>IF(F41=$BW$2,1,0)</f>
        <v>0</v>
      </c>
      <c r="BX41" s="78">
        <f>IF(F41=$BX$2,1,0)</f>
        <v>0</v>
      </c>
      <c r="BY41" s="78">
        <f>IF(F41=$BY$2,1,0)</f>
        <v>0</v>
      </c>
      <c r="BZ41" s="78">
        <f>IF(F41=$BZ$2,1,0)</f>
        <v>0</v>
      </c>
      <c r="CA41" t="s">
        <v>1902</v>
      </c>
      <c r="CB41" s="1">
        <v>0</v>
      </c>
      <c r="CC41" s="1">
        <v>0</v>
      </c>
      <c r="CD41" s="6"/>
    </row>
    <row r="42" spans="1:82" x14ac:dyDescent="0.3">
      <c r="A42" s="13"/>
      <c r="B42" s="1">
        <v>39</v>
      </c>
      <c r="C42" t="s">
        <v>165</v>
      </c>
      <c r="D42" t="s">
        <v>56</v>
      </c>
      <c r="E42" s="1" t="s">
        <v>221</v>
      </c>
      <c r="F42" s="1" t="s">
        <v>35</v>
      </c>
      <c r="G42" s="1">
        <v>27</v>
      </c>
      <c r="H42" s="1">
        <v>2001</v>
      </c>
      <c r="I42" s="36">
        <v>0.56874999999999998</v>
      </c>
      <c r="J42" s="1" t="s">
        <v>8</v>
      </c>
      <c r="K42" s="39">
        <v>39095</v>
      </c>
      <c r="L42" t="s">
        <v>1270</v>
      </c>
      <c r="M42" s="76">
        <v>84</v>
      </c>
      <c r="N42" t="str">
        <f t="shared" si="7"/>
        <v>Sunny</v>
      </c>
      <c r="O42" s="78">
        <f t="shared" si="8"/>
        <v>0</v>
      </c>
      <c r="P42" s="78">
        <v>0</v>
      </c>
      <c r="Q42" s="78">
        <v>1</v>
      </c>
      <c r="R42" s="78">
        <f t="shared" si="9"/>
        <v>0</v>
      </c>
      <c r="S42" s="78">
        <f t="shared" si="10"/>
        <v>1</v>
      </c>
      <c r="T42" s="78">
        <f t="shared" si="11"/>
        <v>0</v>
      </c>
      <c r="U42" s="78">
        <f t="shared" si="12"/>
        <v>0</v>
      </c>
      <c r="V42" s="78">
        <f t="shared" si="13"/>
        <v>0</v>
      </c>
      <c r="W42" s="78">
        <f t="shared" si="14"/>
        <v>0</v>
      </c>
      <c r="X42" s="78">
        <f t="shared" si="15"/>
        <v>0</v>
      </c>
      <c r="Y42" s="78">
        <f t="shared" si="16"/>
        <v>0</v>
      </c>
      <c r="Z42" s="78">
        <f t="shared" si="17"/>
        <v>0</v>
      </c>
      <c r="AA42" s="78">
        <f t="shared" si="18"/>
        <v>0</v>
      </c>
      <c r="AB42" s="78">
        <f t="shared" si="19"/>
        <v>0</v>
      </c>
      <c r="AC42" s="78">
        <f t="shared" si="20"/>
        <v>0</v>
      </c>
      <c r="AD42" s="78">
        <f t="shared" si="21"/>
        <v>0</v>
      </c>
      <c r="AE42" s="78">
        <f t="shared" si="22"/>
        <v>0</v>
      </c>
      <c r="AF42" s="78">
        <f t="shared" si="23"/>
        <v>0</v>
      </c>
      <c r="AG42" s="78">
        <f t="shared" si="6"/>
        <v>0</v>
      </c>
      <c r="AH42" s="78">
        <f t="shared" si="24"/>
        <v>0</v>
      </c>
      <c r="AI42" s="78">
        <f t="shared" si="25"/>
        <v>0</v>
      </c>
      <c r="AJ42" s="78">
        <f t="shared" si="26"/>
        <v>0</v>
      </c>
      <c r="AK42" s="78">
        <f t="shared" si="27"/>
        <v>0</v>
      </c>
      <c r="AL42" s="78">
        <f t="shared" si="28"/>
        <v>0</v>
      </c>
      <c r="AM42" s="78">
        <f t="shared" si="29"/>
        <v>0</v>
      </c>
      <c r="AN42" s="78">
        <f t="shared" si="30"/>
        <v>0</v>
      </c>
      <c r="AO42" s="78">
        <f t="shared" si="31"/>
        <v>0</v>
      </c>
      <c r="AP42" s="78">
        <f t="shared" si="32"/>
        <v>0</v>
      </c>
      <c r="AQ42" s="78">
        <f t="shared" si="33"/>
        <v>0</v>
      </c>
      <c r="AR42" s="78">
        <f t="shared" si="34"/>
        <v>0</v>
      </c>
      <c r="AS42" s="78">
        <f t="shared" si="35"/>
        <v>0</v>
      </c>
      <c r="AT42" s="78">
        <f t="shared" si="36"/>
        <v>0</v>
      </c>
      <c r="AU42" s="78">
        <f t="shared" si="37"/>
        <v>1</v>
      </c>
      <c r="AV42" s="78">
        <f>IF(AND(M42&gt;=35,M42&lt;=39),1,0)</f>
        <v>0</v>
      </c>
      <c r="AW42" s="78">
        <f>IF(AND(M42&gt;=40,M42&lt;=44),1,0)</f>
        <v>0</v>
      </c>
      <c r="AX42" s="78">
        <f>IF(AND(M42&gt;=45,M42&lt;=49),1,0)</f>
        <v>0</v>
      </c>
      <c r="AY42" s="78">
        <f>IF(AND(M42&gt;=50,M42&lt;=54),1,0)</f>
        <v>0</v>
      </c>
      <c r="AZ42" s="78">
        <f>IF(AND(M42&gt;=55,M42&lt;=59),1,0)</f>
        <v>0</v>
      </c>
      <c r="BA42" s="78">
        <f>IF(AND(M42&gt;=60,M42&lt;=64),1,0)</f>
        <v>0</v>
      </c>
      <c r="BB42" s="78">
        <f>IF(AND(M42&gt;=65,M42&lt;=69),1,0)</f>
        <v>0</v>
      </c>
      <c r="BC42" s="78">
        <f>IF(AND(M42&gt;=70,M42&lt;=74),1,0)</f>
        <v>0</v>
      </c>
      <c r="BD42" s="78">
        <f>IF(AND(M42&gt;=75,M42&lt;=79),1,0)</f>
        <v>0</v>
      </c>
      <c r="BE42" s="78">
        <f>IF(AND(M42&gt;=80,M42&lt;=84),1,0)</f>
        <v>1</v>
      </c>
      <c r="BF42" s="78">
        <f>IF(AND(M42&gt;=85,M42&lt;=89),1,0)</f>
        <v>0</v>
      </c>
      <c r="BG42" s="78">
        <f>IF(AND(M42&gt;=90,M42&lt;=94),1,0)</f>
        <v>0</v>
      </c>
      <c r="BH42" s="78">
        <f>IF(AND(M42&gt;=95,M42&lt;=99),1,0)</f>
        <v>0</v>
      </c>
      <c r="BI42" s="78">
        <f>IF(AND(M42&gt;=100,M42&lt;=105),1,0)</f>
        <v>0</v>
      </c>
      <c r="BJ42" s="78">
        <f>IF(I42&lt;$BK$2,1,0)</f>
        <v>1</v>
      </c>
      <c r="BK42" s="78">
        <f>IF(I42&gt;$BK$2,1,0)</f>
        <v>0</v>
      </c>
      <c r="BL42" s="78">
        <f>IF(J42=$BL$2,1,0)</f>
        <v>0</v>
      </c>
      <c r="BM42" s="78">
        <f>IF(J42=$BM$2,1,0)</f>
        <v>0</v>
      </c>
      <c r="BN42" s="78">
        <f>IF(J42=$BN$2,1,0)</f>
        <v>0</v>
      </c>
      <c r="BO42" s="78">
        <f>IF(J42=$BO$2,1,0)</f>
        <v>0</v>
      </c>
      <c r="BP42" s="78">
        <f>IF(J42=$BP$2,1,0)</f>
        <v>0</v>
      </c>
      <c r="BQ42" s="78">
        <f>IF(J42=$BQ$2,1,0)</f>
        <v>0</v>
      </c>
      <c r="BR42" s="78">
        <f>IF(J42=$BR$2,1,0)</f>
        <v>1</v>
      </c>
      <c r="BS42" s="78">
        <f>IF(F42=$BS$2,1,0)</f>
        <v>0</v>
      </c>
      <c r="BT42" s="78">
        <f>IF(F42=$BT$2,1,0)</f>
        <v>0</v>
      </c>
      <c r="BU42" s="78">
        <f>IF(F42=$BU$2,1,0)</f>
        <v>0</v>
      </c>
      <c r="BV42" s="78">
        <f>IF(F42=$BV$2,1,0)</f>
        <v>1</v>
      </c>
      <c r="BW42" s="78">
        <f>IF(F42=$BW$2,1,0)</f>
        <v>0</v>
      </c>
      <c r="BX42" s="78">
        <f>IF(F42=$BX$2,1,0)</f>
        <v>0</v>
      </c>
      <c r="BY42" s="78">
        <f>IF(F42=$BY$2,1,0)</f>
        <v>0</v>
      </c>
      <c r="BZ42" s="78">
        <f>IF(F42=$BZ$2,1,0)</f>
        <v>0</v>
      </c>
      <c r="CA42"/>
      <c r="CB42" s="1">
        <v>0</v>
      </c>
      <c r="CC42" s="1">
        <v>0</v>
      </c>
      <c r="CD42" s="6"/>
    </row>
    <row r="43" spans="1:82" x14ac:dyDescent="0.3">
      <c r="A43" s="13"/>
      <c r="B43" s="1">
        <v>40</v>
      </c>
      <c r="C43" t="s">
        <v>181</v>
      </c>
      <c r="D43" t="s">
        <v>76</v>
      </c>
      <c r="E43" s="1" t="s">
        <v>222</v>
      </c>
      <c r="F43" s="1" t="s">
        <v>48</v>
      </c>
      <c r="G43" s="1">
        <v>5</v>
      </c>
      <c r="H43" s="1">
        <v>2001</v>
      </c>
      <c r="I43" s="36">
        <v>0.56944444444444442</v>
      </c>
      <c r="J43" s="1" t="s">
        <v>6</v>
      </c>
      <c r="K43" s="39">
        <v>31438</v>
      </c>
      <c r="L43" t="s">
        <v>1295</v>
      </c>
      <c r="M43" s="76">
        <v>94</v>
      </c>
      <c r="N43" t="str">
        <f t="shared" si="7"/>
        <v>Hot, Humid</v>
      </c>
      <c r="O43" s="78">
        <f t="shared" si="8"/>
        <v>0</v>
      </c>
      <c r="P43" s="78">
        <v>0</v>
      </c>
      <c r="Q43" s="78">
        <v>0</v>
      </c>
      <c r="R43" s="78">
        <f t="shared" si="9"/>
        <v>0</v>
      </c>
      <c r="S43" s="78">
        <f t="shared" si="10"/>
        <v>0</v>
      </c>
      <c r="T43" s="78">
        <f t="shared" si="11"/>
        <v>0</v>
      </c>
      <c r="U43" s="78">
        <f t="shared" si="12"/>
        <v>0</v>
      </c>
      <c r="V43" s="78">
        <f t="shared" si="13"/>
        <v>0</v>
      </c>
      <c r="W43" s="78">
        <f t="shared" si="14"/>
        <v>0</v>
      </c>
      <c r="X43" s="78">
        <f t="shared" si="15"/>
        <v>0</v>
      </c>
      <c r="Y43" s="78">
        <f t="shared" si="16"/>
        <v>0</v>
      </c>
      <c r="Z43" s="78">
        <f t="shared" si="17"/>
        <v>0</v>
      </c>
      <c r="AA43" s="78">
        <f t="shared" si="18"/>
        <v>0</v>
      </c>
      <c r="AB43" s="78">
        <f t="shared" si="19"/>
        <v>0</v>
      </c>
      <c r="AC43" s="78">
        <f t="shared" si="20"/>
        <v>0</v>
      </c>
      <c r="AD43" s="78">
        <f t="shared" si="21"/>
        <v>0</v>
      </c>
      <c r="AE43" s="78">
        <f t="shared" si="22"/>
        <v>0</v>
      </c>
      <c r="AF43" s="78">
        <f t="shared" si="23"/>
        <v>0</v>
      </c>
      <c r="AG43" s="78">
        <f t="shared" si="6"/>
        <v>0</v>
      </c>
      <c r="AH43" s="78">
        <f t="shared" si="24"/>
        <v>0</v>
      </c>
      <c r="AI43" s="78">
        <f t="shared" si="25"/>
        <v>0</v>
      </c>
      <c r="AJ43" s="78">
        <f t="shared" si="26"/>
        <v>0</v>
      </c>
      <c r="AK43" s="78">
        <f t="shared" si="27"/>
        <v>0</v>
      </c>
      <c r="AL43" s="78">
        <f t="shared" si="28"/>
        <v>0</v>
      </c>
      <c r="AM43" s="78">
        <f t="shared" si="29"/>
        <v>0</v>
      </c>
      <c r="AN43" s="78">
        <f t="shared" si="30"/>
        <v>0</v>
      </c>
      <c r="AO43" s="78">
        <f t="shared" si="31"/>
        <v>0</v>
      </c>
      <c r="AP43" s="78">
        <f t="shared" si="32"/>
        <v>0</v>
      </c>
      <c r="AQ43" s="78">
        <f t="shared" si="33"/>
        <v>1</v>
      </c>
      <c r="AR43" s="78">
        <f t="shared" si="34"/>
        <v>0</v>
      </c>
      <c r="AS43" s="78">
        <f t="shared" si="35"/>
        <v>0</v>
      </c>
      <c r="AT43" s="78">
        <f t="shared" si="36"/>
        <v>0</v>
      </c>
      <c r="AU43" s="78">
        <f t="shared" si="37"/>
        <v>1</v>
      </c>
      <c r="AV43" s="78">
        <f>IF(AND(M43&gt;=35,M43&lt;=39),1,0)</f>
        <v>0</v>
      </c>
      <c r="AW43" s="78">
        <f>IF(AND(M43&gt;=40,M43&lt;=44),1,0)</f>
        <v>0</v>
      </c>
      <c r="AX43" s="78">
        <f>IF(AND(M43&gt;=45,M43&lt;=49),1,0)</f>
        <v>0</v>
      </c>
      <c r="AY43" s="78">
        <f>IF(AND(M43&gt;=50,M43&lt;=54),1,0)</f>
        <v>0</v>
      </c>
      <c r="AZ43" s="78">
        <f>IF(AND(M43&gt;=55,M43&lt;=59),1,0)</f>
        <v>0</v>
      </c>
      <c r="BA43" s="78">
        <f>IF(AND(M43&gt;=60,M43&lt;=64),1,0)</f>
        <v>0</v>
      </c>
      <c r="BB43" s="78">
        <f>IF(AND(M43&gt;=65,M43&lt;=69),1,0)</f>
        <v>0</v>
      </c>
      <c r="BC43" s="78">
        <f>IF(AND(M43&gt;=70,M43&lt;=74),1,0)</f>
        <v>0</v>
      </c>
      <c r="BD43" s="78">
        <f>IF(AND(M43&gt;=75,M43&lt;=79),1,0)</f>
        <v>0</v>
      </c>
      <c r="BE43" s="78">
        <f>IF(AND(M43&gt;=80,M43&lt;=84),1,0)</f>
        <v>0</v>
      </c>
      <c r="BF43" s="78">
        <f>IF(AND(M43&gt;=85,M43&lt;=89),1,0)</f>
        <v>0</v>
      </c>
      <c r="BG43" s="78">
        <f>IF(AND(M43&gt;=90,M43&lt;=94),1,0)</f>
        <v>1</v>
      </c>
      <c r="BH43" s="78">
        <f>IF(AND(M43&gt;=95,M43&lt;=99),1,0)</f>
        <v>0</v>
      </c>
      <c r="BI43" s="78">
        <f>IF(AND(M43&gt;=100,M43&lt;=105),1,0)</f>
        <v>0</v>
      </c>
      <c r="BJ43" s="78">
        <f>IF(I43&lt;$BK$2,1,0)</f>
        <v>1</v>
      </c>
      <c r="BK43" s="78">
        <f>IF(I43&gt;$BK$2,1,0)</f>
        <v>0</v>
      </c>
      <c r="BL43" s="78">
        <f>IF(J43=$BL$2,1,0)</f>
        <v>1</v>
      </c>
      <c r="BM43" s="78">
        <f>IF(J43=$BM$2,1,0)</f>
        <v>0</v>
      </c>
      <c r="BN43" s="78">
        <f>IF(J43=$BN$2,1,0)</f>
        <v>0</v>
      </c>
      <c r="BO43" s="78">
        <f>IF(J43=$BO$2,1,0)</f>
        <v>0</v>
      </c>
      <c r="BP43" s="78">
        <f>IF(J43=$BP$2,1,0)</f>
        <v>0</v>
      </c>
      <c r="BQ43" s="78">
        <f>IF(J43=$BQ$2,1,0)</f>
        <v>0</v>
      </c>
      <c r="BR43" s="78">
        <f>IF(J43=$BR$2,1,0)</f>
        <v>0</v>
      </c>
      <c r="BS43" s="78">
        <f>IF(F43=$BS$2,1,0)</f>
        <v>0</v>
      </c>
      <c r="BT43" s="78">
        <f>IF(F43=$BT$2,1,0)</f>
        <v>0</v>
      </c>
      <c r="BU43" s="78">
        <f>IF(F43=$BU$2,1,0)</f>
        <v>0</v>
      </c>
      <c r="BV43" s="78">
        <f>IF(F43=$BV$2,1,0)</f>
        <v>0</v>
      </c>
      <c r="BW43" s="78">
        <f>IF(F43=$BW$2,1,0)</f>
        <v>1</v>
      </c>
      <c r="BX43" s="78">
        <f>IF(F43=$BX$2,1,0)</f>
        <v>0</v>
      </c>
      <c r="BY43" s="78">
        <f>IF(F43=$BY$2,1,0)</f>
        <v>0</v>
      </c>
      <c r="BZ43" s="78">
        <f>IF(F43=$BZ$2,1,0)</f>
        <v>0</v>
      </c>
      <c r="CA43"/>
      <c r="CB43" s="1">
        <v>0</v>
      </c>
      <c r="CC43" s="1">
        <v>0</v>
      </c>
      <c r="CD43" s="6"/>
    </row>
    <row r="44" spans="1:82" x14ac:dyDescent="0.3">
      <c r="A44" s="13"/>
      <c r="B44" s="1">
        <v>41</v>
      </c>
      <c r="C44" t="s">
        <v>181</v>
      </c>
      <c r="D44" t="s">
        <v>76</v>
      </c>
      <c r="E44" s="1" t="s">
        <v>222</v>
      </c>
      <c r="F44" s="1" t="s">
        <v>48</v>
      </c>
      <c r="G44" s="1">
        <v>5</v>
      </c>
      <c r="H44" s="1">
        <v>2001</v>
      </c>
      <c r="I44" s="36">
        <v>0.79791666666666661</v>
      </c>
      <c r="J44" s="1" t="s">
        <v>6</v>
      </c>
      <c r="K44" s="39">
        <v>26727</v>
      </c>
      <c r="L44" t="s">
        <v>1296</v>
      </c>
      <c r="M44" s="76">
        <v>84</v>
      </c>
      <c r="N44" t="str">
        <f t="shared" si="7"/>
        <v>Humid</v>
      </c>
      <c r="O44" s="78">
        <f t="shared" si="8"/>
        <v>0</v>
      </c>
      <c r="P44" s="78">
        <v>0</v>
      </c>
      <c r="Q44" s="78">
        <v>0</v>
      </c>
      <c r="R44" s="78">
        <f t="shared" si="9"/>
        <v>0</v>
      </c>
      <c r="S44" s="78">
        <f t="shared" si="10"/>
        <v>0</v>
      </c>
      <c r="T44" s="78">
        <f t="shared" si="11"/>
        <v>0</v>
      </c>
      <c r="U44" s="78">
        <f t="shared" si="12"/>
        <v>0</v>
      </c>
      <c r="V44" s="78">
        <f t="shared" si="13"/>
        <v>0</v>
      </c>
      <c r="W44" s="78">
        <f t="shared" si="14"/>
        <v>0</v>
      </c>
      <c r="X44" s="78">
        <f t="shared" si="15"/>
        <v>0</v>
      </c>
      <c r="Y44" s="78">
        <f t="shared" si="16"/>
        <v>0</v>
      </c>
      <c r="Z44" s="78">
        <f t="shared" si="17"/>
        <v>0</v>
      </c>
      <c r="AA44" s="78">
        <f t="shared" si="18"/>
        <v>0</v>
      </c>
      <c r="AB44" s="78">
        <f t="shared" si="19"/>
        <v>0</v>
      </c>
      <c r="AC44" s="78">
        <f t="shared" si="20"/>
        <v>0</v>
      </c>
      <c r="AD44" s="78">
        <f t="shared" si="21"/>
        <v>0</v>
      </c>
      <c r="AE44" s="78">
        <f t="shared" si="22"/>
        <v>0</v>
      </c>
      <c r="AF44" s="78">
        <f t="shared" si="23"/>
        <v>0</v>
      </c>
      <c r="AG44" s="78">
        <f t="shared" si="6"/>
        <v>0</v>
      </c>
      <c r="AH44" s="78">
        <f t="shared" si="24"/>
        <v>0</v>
      </c>
      <c r="AI44" s="78">
        <f t="shared" si="25"/>
        <v>0</v>
      </c>
      <c r="AJ44" s="78">
        <f t="shared" si="26"/>
        <v>0</v>
      </c>
      <c r="AK44" s="78">
        <f t="shared" si="27"/>
        <v>0</v>
      </c>
      <c r="AL44" s="78">
        <f t="shared" si="28"/>
        <v>0</v>
      </c>
      <c r="AM44" s="78">
        <f t="shared" si="29"/>
        <v>0</v>
      </c>
      <c r="AN44" s="78">
        <f t="shared" si="30"/>
        <v>0</v>
      </c>
      <c r="AO44" s="78">
        <f t="shared" si="31"/>
        <v>0</v>
      </c>
      <c r="AP44" s="78">
        <f t="shared" si="32"/>
        <v>0</v>
      </c>
      <c r="AQ44" s="78">
        <f t="shared" si="33"/>
        <v>1</v>
      </c>
      <c r="AR44" s="78">
        <f t="shared" si="34"/>
        <v>0</v>
      </c>
      <c r="AS44" s="78">
        <f t="shared" si="35"/>
        <v>0</v>
      </c>
      <c r="AT44" s="78">
        <f t="shared" si="36"/>
        <v>0</v>
      </c>
      <c r="AU44" s="78">
        <f t="shared" si="37"/>
        <v>1</v>
      </c>
      <c r="AV44" s="78">
        <f>IF(AND(M44&gt;=35,M44&lt;=39),1,0)</f>
        <v>0</v>
      </c>
      <c r="AW44" s="78">
        <f>IF(AND(M44&gt;=40,M44&lt;=44),1,0)</f>
        <v>0</v>
      </c>
      <c r="AX44" s="78">
        <f>IF(AND(M44&gt;=45,M44&lt;=49),1,0)</f>
        <v>0</v>
      </c>
      <c r="AY44" s="78">
        <f>IF(AND(M44&gt;=50,M44&lt;=54),1,0)</f>
        <v>0</v>
      </c>
      <c r="AZ44" s="78">
        <f>IF(AND(M44&gt;=55,M44&lt;=59),1,0)</f>
        <v>0</v>
      </c>
      <c r="BA44" s="78">
        <f>IF(AND(M44&gt;=60,M44&lt;=64),1,0)</f>
        <v>0</v>
      </c>
      <c r="BB44" s="78">
        <f>IF(AND(M44&gt;=65,M44&lt;=69),1,0)</f>
        <v>0</v>
      </c>
      <c r="BC44" s="78">
        <f>IF(AND(M44&gt;=70,M44&lt;=74),1,0)</f>
        <v>0</v>
      </c>
      <c r="BD44" s="78">
        <f>IF(AND(M44&gt;=75,M44&lt;=79),1,0)</f>
        <v>0</v>
      </c>
      <c r="BE44" s="78">
        <f>IF(AND(M44&gt;=80,M44&lt;=84),1,0)</f>
        <v>1</v>
      </c>
      <c r="BF44" s="78">
        <f>IF(AND(M44&gt;=85,M44&lt;=89),1,0)</f>
        <v>0</v>
      </c>
      <c r="BG44" s="78">
        <f>IF(AND(M44&gt;=90,M44&lt;=94),1,0)</f>
        <v>0</v>
      </c>
      <c r="BH44" s="78">
        <f>IF(AND(M44&gt;=95,M44&lt;=99),1,0)</f>
        <v>0</v>
      </c>
      <c r="BI44" s="78">
        <f>IF(AND(M44&gt;=100,M44&lt;=105),1,0)</f>
        <v>0</v>
      </c>
      <c r="BJ44" s="78">
        <f>IF(I44&lt;$BK$2,1,0)</f>
        <v>0</v>
      </c>
      <c r="BK44" s="78">
        <f>IF(I44&gt;$BK$2,1,0)</f>
        <v>1</v>
      </c>
      <c r="BL44" s="78">
        <f>IF(J44=$BL$2,1,0)</f>
        <v>1</v>
      </c>
      <c r="BM44" s="78">
        <f>IF(J44=$BM$2,1,0)</f>
        <v>0</v>
      </c>
      <c r="BN44" s="78">
        <f>IF(J44=$BN$2,1,0)</f>
        <v>0</v>
      </c>
      <c r="BO44" s="78">
        <f>IF(J44=$BO$2,1,0)</f>
        <v>0</v>
      </c>
      <c r="BP44" s="78">
        <f>IF(J44=$BP$2,1,0)</f>
        <v>0</v>
      </c>
      <c r="BQ44" s="78">
        <f>IF(J44=$BQ$2,1,0)</f>
        <v>0</v>
      </c>
      <c r="BR44" s="78">
        <f>IF(J44=$BR$2,1,0)</f>
        <v>0</v>
      </c>
      <c r="BS44" s="78">
        <f>IF(F44=$BS$2,1,0)</f>
        <v>0</v>
      </c>
      <c r="BT44" s="78">
        <f>IF(F44=$BT$2,1,0)</f>
        <v>0</v>
      </c>
      <c r="BU44" s="78">
        <f>IF(F44=$BU$2,1,0)</f>
        <v>0</v>
      </c>
      <c r="BV44" s="78">
        <f>IF(F44=$BV$2,1,0)</f>
        <v>0</v>
      </c>
      <c r="BW44" s="78">
        <f>IF(F44=$BW$2,1,0)</f>
        <v>1</v>
      </c>
      <c r="BX44" s="78">
        <f>IF(F44=$BX$2,1,0)</f>
        <v>0</v>
      </c>
      <c r="BY44" s="78">
        <f>IF(F44=$BY$2,1,0)</f>
        <v>0</v>
      </c>
      <c r="BZ44" s="78">
        <f>IF(F44=$BZ$2,1,0)</f>
        <v>0</v>
      </c>
      <c r="CA44" t="s">
        <v>1903</v>
      </c>
      <c r="CB44" s="1">
        <v>0</v>
      </c>
      <c r="CC44" s="1">
        <v>1</v>
      </c>
      <c r="CD44" s="6"/>
    </row>
    <row r="45" spans="1:82" x14ac:dyDescent="0.3">
      <c r="A45" s="13"/>
      <c r="B45" s="1">
        <v>42</v>
      </c>
      <c r="C45" t="s">
        <v>181</v>
      </c>
      <c r="D45" t="s">
        <v>76</v>
      </c>
      <c r="E45" s="1" t="s">
        <v>223</v>
      </c>
      <c r="F45" s="1" t="s">
        <v>48</v>
      </c>
      <c r="G45" s="1">
        <v>6</v>
      </c>
      <c r="H45" s="1">
        <v>2001</v>
      </c>
      <c r="I45" s="36">
        <v>0.79722222222222217</v>
      </c>
      <c r="J45" s="1" t="s">
        <v>10</v>
      </c>
      <c r="K45" s="39">
        <v>22192</v>
      </c>
      <c r="L45" t="s">
        <v>1297</v>
      </c>
      <c r="M45" s="76">
        <v>92</v>
      </c>
      <c r="N45" t="str">
        <f t="shared" si="7"/>
        <v>Hot</v>
      </c>
      <c r="O45" s="78">
        <f t="shared" si="8"/>
        <v>0</v>
      </c>
      <c r="P45" s="78">
        <v>0</v>
      </c>
      <c r="Q45" s="78">
        <v>0</v>
      </c>
      <c r="R45" s="78">
        <f t="shared" si="9"/>
        <v>0</v>
      </c>
      <c r="S45" s="78">
        <f t="shared" si="10"/>
        <v>0</v>
      </c>
      <c r="T45" s="78">
        <f t="shared" si="11"/>
        <v>0</v>
      </c>
      <c r="U45" s="78">
        <f t="shared" si="12"/>
        <v>0</v>
      </c>
      <c r="V45" s="78">
        <f t="shared" si="13"/>
        <v>0</v>
      </c>
      <c r="W45" s="78">
        <f t="shared" si="14"/>
        <v>0</v>
      </c>
      <c r="X45" s="78">
        <f t="shared" si="15"/>
        <v>0</v>
      </c>
      <c r="Y45" s="78">
        <f t="shared" si="16"/>
        <v>0</v>
      </c>
      <c r="Z45" s="78">
        <f t="shared" si="17"/>
        <v>0</v>
      </c>
      <c r="AA45" s="78">
        <f t="shared" si="18"/>
        <v>0</v>
      </c>
      <c r="AB45" s="78">
        <f t="shared" si="19"/>
        <v>0</v>
      </c>
      <c r="AC45" s="78">
        <f t="shared" si="20"/>
        <v>0</v>
      </c>
      <c r="AD45" s="78">
        <f t="shared" si="21"/>
        <v>0</v>
      </c>
      <c r="AE45" s="78">
        <f t="shared" si="22"/>
        <v>0</v>
      </c>
      <c r="AF45" s="78">
        <f t="shared" si="23"/>
        <v>0</v>
      </c>
      <c r="AG45" s="78">
        <f t="shared" si="6"/>
        <v>0</v>
      </c>
      <c r="AH45" s="78">
        <f t="shared" si="24"/>
        <v>0</v>
      </c>
      <c r="AI45" s="78">
        <f t="shared" si="25"/>
        <v>0</v>
      </c>
      <c r="AJ45" s="78">
        <f t="shared" si="26"/>
        <v>0</v>
      </c>
      <c r="AK45" s="78">
        <f t="shared" si="27"/>
        <v>0</v>
      </c>
      <c r="AL45" s="78">
        <f t="shared" si="28"/>
        <v>0</v>
      </c>
      <c r="AM45" s="78">
        <f t="shared" si="29"/>
        <v>0</v>
      </c>
      <c r="AN45" s="78">
        <f t="shared" si="30"/>
        <v>0</v>
      </c>
      <c r="AO45" s="78">
        <f t="shared" si="31"/>
        <v>0</v>
      </c>
      <c r="AP45" s="78">
        <f t="shared" si="32"/>
        <v>0</v>
      </c>
      <c r="AQ45" s="78">
        <f t="shared" si="33"/>
        <v>1</v>
      </c>
      <c r="AR45" s="78">
        <f t="shared" si="34"/>
        <v>0</v>
      </c>
      <c r="AS45" s="78">
        <f t="shared" si="35"/>
        <v>0</v>
      </c>
      <c r="AT45" s="78">
        <f t="shared" si="36"/>
        <v>0</v>
      </c>
      <c r="AU45" s="78">
        <f t="shared" si="37"/>
        <v>1</v>
      </c>
      <c r="AV45" s="78">
        <f>IF(AND(M45&gt;=35,M45&lt;=39),1,0)</f>
        <v>0</v>
      </c>
      <c r="AW45" s="78">
        <f>IF(AND(M45&gt;=40,M45&lt;=44),1,0)</f>
        <v>0</v>
      </c>
      <c r="AX45" s="78">
        <f>IF(AND(M45&gt;=45,M45&lt;=49),1,0)</f>
        <v>0</v>
      </c>
      <c r="AY45" s="78">
        <f>IF(AND(M45&gt;=50,M45&lt;=54),1,0)</f>
        <v>0</v>
      </c>
      <c r="AZ45" s="78">
        <f>IF(AND(M45&gt;=55,M45&lt;=59),1,0)</f>
        <v>0</v>
      </c>
      <c r="BA45" s="78">
        <f>IF(AND(M45&gt;=60,M45&lt;=64),1,0)</f>
        <v>0</v>
      </c>
      <c r="BB45" s="78">
        <f>IF(AND(M45&gt;=65,M45&lt;=69),1,0)</f>
        <v>0</v>
      </c>
      <c r="BC45" s="78">
        <f>IF(AND(M45&gt;=70,M45&lt;=74),1,0)</f>
        <v>0</v>
      </c>
      <c r="BD45" s="78">
        <f>IF(AND(M45&gt;=75,M45&lt;=79),1,0)</f>
        <v>0</v>
      </c>
      <c r="BE45" s="78">
        <f>IF(AND(M45&gt;=80,M45&lt;=84),1,0)</f>
        <v>0</v>
      </c>
      <c r="BF45" s="78">
        <f>IF(AND(M45&gt;=85,M45&lt;=89),1,0)</f>
        <v>0</v>
      </c>
      <c r="BG45" s="78">
        <f>IF(AND(M45&gt;=90,M45&lt;=94),1,0)</f>
        <v>1</v>
      </c>
      <c r="BH45" s="78">
        <f>IF(AND(M45&gt;=95,M45&lt;=99),1,0)</f>
        <v>0</v>
      </c>
      <c r="BI45" s="78">
        <f>IF(AND(M45&gt;=100,M45&lt;=105),1,0)</f>
        <v>0</v>
      </c>
      <c r="BJ45" s="78">
        <f>IF(I45&lt;$BK$2,1,0)</f>
        <v>0</v>
      </c>
      <c r="BK45" s="78">
        <f>IF(I45&gt;$BK$2,1,0)</f>
        <v>1</v>
      </c>
      <c r="BL45" s="78">
        <f>IF(J45=$BL$2,1,0)</f>
        <v>0</v>
      </c>
      <c r="BM45" s="78">
        <f>IF(J45=$BM$2,1,0)</f>
        <v>1</v>
      </c>
      <c r="BN45" s="78">
        <f>IF(J45=$BN$2,1,0)</f>
        <v>0</v>
      </c>
      <c r="BO45" s="78">
        <f>IF(J45=$BO$2,1,0)</f>
        <v>0</v>
      </c>
      <c r="BP45" s="78">
        <f>IF(J45=$BP$2,1,0)</f>
        <v>0</v>
      </c>
      <c r="BQ45" s="78">
        <f>IF(J45=$BQ$2,1,0)</f>
        <v>0</v>
      </c>
      <c r="BR45" s="78">
        <f>IF(J45=$BR$2,1,0)</f>
        <v>0</v>
      </c>
      <c r="BS45" s="78">
        <f>IF(F45=$BS$2,1,0)</f>
        <v>0</v>
      </c>
      <c r="BT45" s="78">
        <f>IF(F45=$BT$2,1,0)</f>
        <v>0</v>
      </c>
      <c r="BU45" s="78">
        <f>IF(F45=$BU$2,1,0)</f>
        <v>0</v>
      </c>
      <c r="BV45" s="78">
        <f>IF(F45=$BV$2,1,0)</f>
        <v>0</v>
      </c>
      <c r="BW45" s="78">
        <f>IF(F45=$BW$2,1,0)</f>
        <v>1</v>
      </c>
      <c r="BX45" s="78">
        <f>IF(F45=$BX$2,1,0)</f>
        <v>0</v>
      </c>
      <c r="BY45" s="78">
        <f>IF(F45=$BY$2,1,0)</f>
        <v>0</v>
      </c>
      <c r="BZ45" s="78">
        <f>IF(F45=$BZ$2,1,0)</f>
        <v>0</v>
      </c>
      <c r="CA45" t="s">
        <v>1886</v>
      </c>
      <c r="CB45" s="1">
        <v>0</v>
      </c>
      <c r="CC45" s="1">
        <v>0</v>
      </c>
      <c r="CD45" s="6"/>
    </row>
    <row r="46" spans="1:82" x14ac:dyDescent="0.3">
      <c r="A46" s="13"/>
      <c r="B46" s="1">
        <v>43</v>
      </c>
      <c r="C46" t="s">
        <v>181</v>
      </c>
      <c r="D46" t="s">
        <v>76</v>
      </c>
      <c r="E46" s="1" t="s">
        <v>224</v>
      </c>
      <c r="F46" s="1" t="s">
        <v>48</v>
      </c>
      <c r="G46" s="1">
        <v>7</v>
      </c>
      <c r="H46" s="1">
        <v>2001</v>
      </c>
      <c r="I46" s="36">
        <v>0.79652777777777783</v>
      </c>
      <c r="J46" s="1" t="s">
        <v>11</v>
      </c>
      <c r="K46" s="39">
        <v>28081</v>
      </c>
      <c r="L46" t="s">
        <v>1298</v>
      </c>
      <c r="M46" s="76">
        <v>80</v>
      </c>
      <c r="N46" t="str">
        <f t="shared" si="7"/>
        <v>Stormy</v>
      </c>
      <c r="O46" s="78">
        <f t="shared" si="8"/>
        <v>0</v>
      </c>
      <c r="P46" s="78">
        <v>0</v>
      </c>
      <c r="Q46" s="78">
        <v>0</v>
      </c>
      <c r="R46" s="78">
        <f t="shared" si="9"/>
        <v>0</v>
      </c>
      <c r="S46" s="78">
        <f t="shared" si="10"/>
        <v>0</v>
      </c>
      <c r="T46" s="78">
        <f t="shared" si="11"/>
        <v>0</v>
      </c>
      <c r="U46" s="78">
        <f t="shared" si="12"/>
        <v>0</v>
      </c>
      <c r="V46" s="78">
        <f t="shared" si="13"/>
        <v>0</v>
      </c>
      <c r="W46" s="78">
        <f t="shared" si="14"/>
        <v>0</v>
      </c>
      <c r="X46" s="78">
        <f t="shared" si="15"/>
        <v>0</v>
      </c>
      <c r="Y46" s="78">
        <f t="shared" si="16"/>
        <v>0</v>
      </c>
      <c r="Z46" s="78">
        <f t="shared" si="17"/>
        <v>0</v>
      </c>
      <c r="AA46" s="78">
        <f t="shared" si="18"/>
        <v>0</v>
      </c>
      <c r="AB46" s="78">
        <f t="shared" si="19"/>
        <v>0</v>
      </c>
      <c r="AC46" s="78">
        <f t="shared" si="20"/>
        <v>0</v>
      </c>
      <c r="AD46" s="78">
        <f t="shared" si="21"/>
        <v>0</v>
      </c>
      <c r="AE46" s="78">
        <f t="shared" si="22"/>
        <v>0</v>
      </c>
      <c r="AF46" s="78">
        <f t="shared" si="23"/>
        <v>0</v>
      </c>
      <c r="AG46" s="78">
        <f t="shared" si="6"/>
        <v>0</v>
      </c>
      <c r="AH46" s="78">
        <f t="shared" si="24"/>
        <v>0</v>
      </c>
      <c r="AI46" s="78">
        <f t="shared" si="25"/>
        <v>0</v>
      </c>
      <c r="AJ46" s="78">
        <f t="shared" si="26"/>
        <v>0</v>
      </c>
      <c r="AK46" s="78">
        <f t="shared" si="27"/>
        <v>0</v>
      </c>
      <c r="AL46" s="78">
        <f t="shared" si="28"/>
        <v>0</v>
      </c>
      <c r="AM46" s="78">
        <f t="shared" si="29"/>
        <v>0</v>
      </c>
      <c r="AN46" s="78">
        <f t="shared" si="30"/>
        <v>0</v>
      </c>
      <c r="AO46" s="78">
        <f t="shared" si="31"/>
        <v>0</v>
      </c>
      <c r="AP46" s="78">
        <f t="shared" si="32"/>
        <v>0</v>
      </c>
      <c r="AQ46" s="78">
        <f t="shared" si="33"/>
        <v>1</v>
      </c>
      <c r="AR46" s="78">
        <f t="shared" si="34"/>
        <v>0</v>
      </c>
      <c r="AS46" s="78">
        <f t="shared" si="35"/>
        <v>0</v>
      </c>
      <c r="AT46" s="78">
        <f t="shared" si="36"/>
        <v>0</v>
      </c>
      <c r="AU46" s="78">
        <f t="shared" si="37"/>
        <v>1</v>
      </c>
      <c r="AV46" s="78">
        <f>IF(AND(M46&gt;=35,M46&lt;=39),1,0)</f>
        <v>0</v>
      </c>
      <c r="AW46" s="78">
        <f>IF(AND(M46&gt;=40,M46&lt;=44),1,0)</f>
        <v>0</v>
      </c>
      <c r="AX46" s="78">
        <f>IF(AND(M46&gt;=45,M46&lt;=49),1,0)</f>
        <v>0</v>
      </c>
      <c r="AY46" s="78">
        <f>IF(AND(M46&gt;=50,M46&lt;=54),1,0)</f>
        <v>0</v>
      </c>
      <c r="AZ46" s="78">
        <f>IF(AND(M46&gt;=55,M46&lt;=59),1,0)</f>
        <v>0</v>
      </c>
      <c r="BA46" s="78">
        <f>IF(AND(M46&gt;=60,M46&lt;=64),1,0)</f>
        <v>0</v>
      </c>
      <c r="BB46" s="78">
        <f>IF(AND(M46&gt;=65,M46&lt;=69),1,0)</f>
        <v>0</v>
      </c>
      <c r="BC46" s="78">
        <f>IF(AND(M46&gt;=70,M46&lt;=74),1,0)</f>
        <v>0</v>
      </c>
      <c r="BD46" s="78">
        <f>IF(AND(M46&gt;=75,M46&lt;=79),1,0)</f>
        <v>0</v>
      </c>
      <c r="BE46" s="78">
        <f>IF(AND(M46&gt;=80,M46&lt;=84),1,0)</f>
        <v>1</v>
      </c>
      <c r="BF46" s="78">
        <f>IF(AND(M46&gt;=85,M46&lt;=89),1,0)</f>
        <v>0</v>
      </c>
      <c r="BG46" s="78">
        <f>IF(AND(M46&gt;=90,M46&lt;=94),1,0)</f>
        <v>0</v>
      </c>
      <c r="BH46" s="78">
        <f>IF(AND(M46&gt;=95,M46&lt;=99),1,0)</f>
        <v>0</v>
      </c>
      <c r="BI46" s="78">
        <f>IF(AND(M46&gt;=100,M46&lt;=105),1,0)</f>
        <v>0</v>
      </c>
      <c r="BJ46" s="78">
        <f>IF(I46&lt;$BK$2,1,0)</f>
        <v>0</v>
      </c>
      <c r="BK46" s="78">
        <f>IF(I46&gt;$BK$2,1,0)</f>
        <v>1</v>
      </c>
      <c r="BL46" s="78">
        <f>IF(J46=$BL$2,1,0)</f>
        <v>0</v>
      </c>
      <c r="BM46" s="78">
        <f>IF(J46=$BM$2,1,0)</f>
        <v>0</v>
      </c>
      <c r="BN46" s="78">
        <f>IF(J46=$BN$2,1,0)</f>
        <v>1</v>
      </c>
      <c r="BO46" s="78">
        <f>IF(J46=$BO$2,1,0)</f>
        <v>0</v>
      </c>
      <c r="BP46" s="78">
        <f>IF(J46=$BP$2,1,0)</f>
        <v>0</v>
      </c>
      <c r="BQ46" s="78">
        <f>IF(J46=$BQ$2,1,0)</f>
        <v>0</v>
      </c>
      <c r="BR46" s="78">
        <f>IF(J46=$BR$2,1,0)</f>
        <v>0</v>
      </c>
      <c r="BS46" s="78">
        <f>IF(F46=$BS$2,1,0)</f>
        <v>0</v>
      </c>
      <c r="BT46" s="78">
        <f>IF(F46=$BT$2,1,0)</f>
        <v>0</v>
      </c>
      <c r="BU46" s="78">
        <f>IF(F46=$BU$2,1,0)</f>
        <v>0</v>
      </c>
      <c r="BV46" s="78">
        <f>IF(F46=$BV$2,1,0)</f>
        <v>0</v>
      </c>
      <c r="BW46" s="78">
        <f>IF(F46=$BW$2,1,0)</f>
        <v>1</v>
      </c>
      <c r="BX46" s="78">
        <f>IF(F46=$BX$2,1,0)</f>
        <v>0</v>
      </c>
      <c r="BY46" s="78">
        <f>IF(F46=$BY$2,1,0)</f>
        <v>0</v>
      </c>
      <c r="BZ46" s="78">
        <f>IF(F46=$BZ$2,1,0)</f>
        <v>0</v>
      </c>
      <c r="CA46" t="s">
        <v>1904</v>
      </c>
      <c r="CB46" s="1">
        <v>1</v>
      </c>
      <c r="CC46" s="1">
        <v>0</v>
      </c>
      <c r="CD46" s="6"/>
    </row>
    <row r="47" spans="1:82" x14ac:dyDescent="0.3">
      <c r="A47" s="13"/>
      <c r="B47" s="1">
        <v>44</v>
      </c>
      <c r="C47" t="s">
        <v>166</v>
      </c>
      <c r="D47" t="s">
        <v>73</v>
      </c>
      <c r="E47" s="1" t="s">
        <v>225</v>
      </c>
      <c r="F47" s="1" t="s">
        <v>48</v>
      </c>
      <c r="G47" s="1">
        <v>9</v>
      </c>
      <c r="H47" s="1">
        <v>2001</v>
      </c>
      <c r="I47" s="36">
        <v>0.81736111111111109</v>
      </c>
      <c r="J47" s="1" t="s">
        <v>5</v>
      </c>
      <c r="K47" s="39">
        <v>43947</v>
      </c>
      <c r="L47" t="s">
        <v>1299</v>
      </c>
      <c r="M47" s="76">
        <v>90</v>
      </c>
      <c r="N47" t="str">
        <f t="shared" si="7"/>
        <v>Clear</v>
      </c>
      <c r="O47" s="78">
        <f t="shared" si="8"/>
        <v>0</v>
      </c>
      <c r="P47" s="78">
        <v>0</v>
      </c>
      <c r="Q47" s="78">
        <v>0</v>
      </c>
      <c r="R47" s="78">
        <f t="shared" si="9"/>
        <v>0</v>
      </c>
      <c r="S47" s="78">
        <f t="shared" si="10"/>
        <v>0</v>
      </c>
      <c r="T47" s="78">
        <f t="shared" si="11"/>
        <v>0</v>
      </c>
      <c r="U47" s="78">
        <f t="shared" si="12"/>
        <v>0</v>
      </c>
      <c r="V47" s="78">
        <f t="shared" si="13"/>
        <v>0</v>
      </c>
      <c r="W47" s="78">
        <f t="shared" si="14"/>
        <v>0</v>
      </c>
      <c r="X47" s="78">
        <f t="shared" si="15"/>
        <v>0</v>
      </c>
      <c r="Y47" s="78">
        <f t="shared" si="16"/>
        <v>0</v>
      </c>
      <c r="Z47" s="78">
        <f t="shared" si="17"/>
        <v>0</v>
      </c>
      <c r="AA47" s="78">
        <f t="shared" si="18"/>
        <v>0</v>
      </c>
      <c r="AB47" s="78">
        <f t="shared" si="19"/>
        <v>1</v>
      </c>
      <c r="AC47" s="78">
        <f t="shared" si="20"/>
        <v>0</v>
      </c>
      <c r="AD47" s="78">
        <f t="shared" si="21"/>
        <v>0</v>
      </c>
      <c r="AE47" s="78">
        <f t="shared" si="22"/>
        <v>0</v>
      </c>
      <c r="AF47" s="78">
        <f t="shared" si="23"/>
        <v>0</v>
      </c>
      <c r="AG47" s="78">
        <f>IF(C47=$AG$3,1,0)</f>
        <v>0</v>
      </c>
      <c r="AH47" s="78">
        <f t="shared" si="24"/>
        <v>0</v>
      </c>
      <c r="AI47" s="78">
        <f t="shared" si="25"/>
        <v>0</v>
      </c>
      <c r="AJ47" s="78">
        <f t="shared" si="26"/>
        <v>0</v>
      </c>
      <c r="AK47" s="78">
        <f t="shared" si="27"/>
        <v>0</v>
      </c>
      <c r="AL47" s="78">
        <f t="shared" si="28"/>
        <v>0</v>
      </c>
      <c r="AM47" s="78">
        <f t="shared" si="29"/>
        <v>0</v>
      </c>
      <c r="AN47" s="78">
        <f t="shared" si="30"/>
        <v>0</v>
      </c>
      <c r="AO47" s="78">
        <f t="shared" si="31"/>
        <v>0</v>
      </c>
      <c r="AP47" s="78">
        <f t="shared" si="32"/>
        <v>0</v>
      </c>
      <c r="AQ47" s="78">
        <f t="shared" si="33"/>
        <v>0</v>
      </c>
      <c r="AR47" s="78">
        <f t="shared" si="34"/>
        <v>0</v>
      </c>
      <c r="AS47" s="78">
        <f t="shared" si="35"/>
        <v>0</v>
      </c>
      <c r="AT47" s="78">
        <f t="shared" si="36"/>
        <v>0</v>
      </c>
      <c r="AU47" s="78">
        <f t="shared" si="37"/>
        <v>1</v>
      </c>
      <c r="AV47" s="78">
        <f>IF(AND(M47&gt;=35,M47&lt;=39),1,0)</f>
        <v>0</v>
      </c>
      <c r="AW47" s="78">
        <f>IF(AND(M47&gt;=40,M47&lt;=44),1,0)</f>
        <v>0</v>
      </c>
      <c r="AX47" s="78">
        <f>IF(AND(M47&gt;=45,M47&lt;=49),1,0)</f>
        <v>0</v>
      </c>
      <c r="AY47" s="78">
        <f>IF(AND(M47&gt;=50,M47&lt;=54),1,0)</f>
        <v>0</v>
      </c>
      <c r="AZ47" s="78">
        <f>IF(AND(M47&gt;=55,M47&lt;=59),1,0)</f>
        <v>0</v>
      </c>
      <c r="BA47" s="78">
        <f>IF(AND(M47&gt;=60,M47&lt;=64),1,0)</f>
        <v>0</v>
      </c>
      <c r="BB47" s="78">
        <f>IF(AND(M47&gt;=65,M47&lt;=69),1,0)</f>
        <v>0</v>
      </c>
      <c r="BC47" s="78">
        <f>IF(AND(M47&gt;=70,M47&lt;=74),1,0)</f>
        <v>0</v>
      </c>
      <c r="BD47" s="78">
        <f>IF(AND(M47&gt;=75,M47&lt;=79),1,0)</f>
        <v>0</v>
      </c>
      <c r="BE47" s="78">
        <f>IF(AND(M47&gt;=80,M47&lt;=84),1,0)</f>
        <v>0</v>
      </c>
      <c r="BF47" s="78">
        <f>IF(AND(M47&gt;=85,M47&lt;=89),1,0)</f>
        <v>0</v>
      </c>
      <c r="BG47" s="78">
        <f>IF(AND(M47&gt;=90,M47&lt;=94),1,0)</f>
        <v>1</v>
      </c>
      <c r="BH47" s="78">
        <f>IF(AND(M47&gt;=95,M47&lt;=99),1,0)</f>
        <v>0</v>
      </c>
      <c r="BI47" s="78">
        <f>IF(AND(M47&gt;=100,M47&lt;=105),1,0)</f>
        <v>0</v>
      </c>
      <c r="BJ47" s="78">
        <f>IF(I47&lt;$BK$2,1,0)</f>
        <v>0</v>
      </c>
      <c r="BK47" s="78">
        <f>IF(I47&gt;$BK$2,1,0)</f>
        <v>1</v>
      </c>
      <c r="BL47" s="78">
        <f>IF(J47=$BL$2,1,0)</f>
        <v>0</v>
      </c>
      <c r="BM47" s="78">
        <f>IF(J47=$BM$2,1,0)</f>
        <v>0</v>
      </c>
      <c r="BN47" s="78">
        <f>IF(J47=$BN$2,1,0)</f>
        <v>0</v>
      </c>
      <c r="BO47" s="78">
        <f>IF(J47=$BO$2,1,0)</f>
        <v>0</v>
      </c>
      <c r="BP47" s="78">
        <f>IF(J47=$BP$2,1,0)</f>
        <v>1</v>
      </c>
      <c r="BQ47" s="78">
        <f>IF(J47=$BQ$2,1,0)</f>
        <v>0</v>
      </c>
      <c r="BR47" s="78">
        <f>IF(J47=$BR$2,1,0)</f>
        <v>0</v>
      </c>
      <c r="BS47" s="78">
        <f>IF(F47=$BS$2,1,0)</f>
        <v>0</v>
      </c>
      <c r="BT47" s="78">
        <f>IF(F47=$BT$2,1,0)</f>
        <v>0</v>
      </c>
      <c r="BU47" s="78">
        <f>IF(F47=$BU$2,1,0)</f>
        <v>0</v>
      </c>
      <c r="BV47" s="78">
        <f>IF(F47=$BV$2,1,0)</f>
        <v>0</v>
      </c>
      <c r="BW47" s="78">
        <f>IF(F47=$BW$2,1,0)</f>
        <v>1</v>
      </c>
      <c r="BX47" s="78">
        <f>IF(F47=$BX$2,1,0)</f>
        <v>0</v>
      </c>
      <c r="BY47" s="78">
        <f>IF(F47=$BY$2,1,0)</f>
        <v>0</v>
      </c>
      <c r="BZ47" s="78">
        <f>IF(F47=$BZ$2,1,0)</f>
        <v>0</v>
      </c>
      <c r="CA47" t="s">
        <v>1905</v>
      </c>
      <c r="CB47" s="1">
        <v>0</v>
      </c>
      <c r="CC47" s="1">
        <v>0</v>
      </c>
      <c r="CD47" s="6"/>
    </row>
    <row r="48" spans="1:82" x14ac:dyDescent="0.3">
      <c r="A48" s="13"/>
      <c r="B48" s="1">
        <v>45</v>
      </c>
      <c r="C48" t="s">
        <v>166</v>
      </c>
      <c r="D48" t="s">
        <v>73</v>
      </c>
      <c r="E48" s="1" t="s">
        <v>226</v>
      </c>
      <c r="F48" s="1" t="s">
        <v>48</v>
      </c>
      <c r="G48" s="1">
        <v>10</v>
      </c>
      <c r="H48" s="1">
        <v>2001</v>
      </c>
      <c r="I48" s="36">
        <v>0.69305555555555554</v>
      </c>
      <c r="J48" s="1" t="s">
        <v>7</v>
      </c>
      <c r="K48" s="39">
        <v>33493</v>
      </c>
      <c r="L48" t="s">
        <v>1300</v>
      </c>
      <c r="M48" s="76">
        <v>90</v>
      </c>
      <c r="N48" t="str">
        <f t="shared" si="7"/>
        <v>Ptly Cloudy</v>
      </c>
      <c r="O48" s="78">
        <f t="shared" si="8"/>
        <v>0</v>
      </c>
      <c r="P48" s="78">
        <v>0</v>
      </c>
      <c r="Q48" s="78">
        <v>0</v>
      </c>
      <c r="R48" s="78">
        <f t="shared" si="9"/>
        <v>0</v>
      </c>
      <c r="S48" s="78">
        <f t="shared" si="10"/>
        <v>0</v>
      </c>
      <c r="T48" s="78">
        <f t="shared" si="11"/>
        <v>0</v>
      </c>
      <c r="U48" s="78">
        <f t="shared" si="12"/>
        <v>0</v>
      </c>
      <c r="V48" s="78">
        <f t="shared" si="13"/>
        <v>0</v>
      </c>
      <c r="W48" s="78">
        <f t="shared" si="14"/>
        <v>0</v>
      </c>
      <c r="X48" s="78">
        <f t="shared" si="15"/>
        <v>0</v>
      </c>
      <c r="Y48" s="78">
        <f t="shared" si="16"/>
        <v>0</v>
      </c>
      <c r="Z48" s="78">
        <f t="shared" si="17"/>
        <v>0</v>
      </c>
      <c r="AA48" s="78">
        <f t="shared" si="18"/>
        <v>0</v>
      </c>
      <c r="AB48" s="78">
        <f t="shared" si="19"/>
        <v>1</v>
      </c>
      <c r="AC48" s="78">
        <f t="shared" si="20"/>
        <v>0</v>
      </c>
      <c r="AD48" s="78">
        <f t="shared" si="21"/>
        <v>0</v>
      </c>
      <c r="AE48" s="78">
        <f t="shared" si="22"/>
        <v>0</v>
      </c>
      <c r="AF48" s="78">
        <f t="shared" si="23"/>
        <v>0</v>
      </c>
      <c r="AG48" s="78">
        <f t="shared" ref="AG48:AG111" si="38">IF(C48=$AG$3,1,0)</f>
        <v>0</v>
      </c>
      <c r="AH48" s="78">
        <f t="shared" si="24"/>
        <v>0</v>
      </c>
      <c r="AI48" s="78">
        <f t="shared" si="25"/>
        <v>0</v>
      </c>
      <c r="AJ48" s="78">
        <f t="shared" si="26"/>
        <v>0</v>
      </c>
      <c r="AK48" s="78">
        <f t="shared" si="27"/>
        <v>0</v>
      </c>
      <c r="AL48" s="78">
        <f t="shared" si="28"/>
        <v>0</v>
      </c>
      <c r="AM48" s="78">
        <f t="shared" si="29"/>
        <v>0</v>
      </c>
      <c r="AN48" s="78">
        <f t="shared" si="30"/>
        <v>0</v>
      </c>
      <c r="AO48" s="78">
        <f t="shared" si="31"/>
        <v>0</v>
      </c>
      <c r="AP48" s="78">
        <f t="shared" si="32"/>
        <v>0</v>
      </c>
      <c r="AQ48" s="78">
        <f t="shared" si="33"/>
        <v>0</v>
      </c>
      <c r="AR48" s="78">
        <f t="shared" si="34"/>
        <v>0</v>
      </c>
      <c r="AS48" s="78">
        <f t="shared" si="35"/>
        <v>0</v>
      </c>
      <c r="AT48" s="78">
        <f t="shared" si="36"/>
        <v>0</v>
      </c>
      <c r="AU48" s="78">
        <f t="shared" si="37"/>
        <v>1</v>
      </c>
      <c r="AV48" s="78">
        <f>IF(AND(M48&gt;=35,M48&lt;=39),1,0)</f>
        <v>0</v>
      </c>
      <c r="AW48" s="78">
        <f>IF(AND(M48&gt;=40,M48&lt;=44),1,0)</f>
        <v>0</v>
      </c>
      <c r="AX48" s="78">
        <f>IF(AND(M48&gt;=45,M48&lt;=49),1,0)</f>
        <v>0</v>
      </c>
      <c r="AY48" s="78">
        <f>IF(AND(M48&gt;=50,M48&lt;=54),1,0)</f>
        <v>0</v>
      </c>
      <c r="AZ48" s="78">
        <f>IF(AND(M48&gt;=55,M48&lt;=59),1,0)</f>
        <v>0</v>
      </c>
      <c r="BA48" s="78">
        <f>IF(AND(M48&gt;=60,M48&lt;=64),1,0)</f>
        <v>0</v>
      </c>
      <c r="BB48" s="78">
        <f>IF(AND(M48&gt;=65,M48&lt;=69),1,0)</f>
        <v>0</v>
      </c>
      <c r="BC48" s="78">
        <f>IF(AND(M48&gt;=70,M48&lt;=74),1,0)</f>
        <v>0</v>
      </c>
      <c r="BD48" s="78">
        <f>IF(AND(M48&gt;=75,M48&lt;=79),1,0)</f>
        <v>0</v>
      </c>
      <c r="BE48" s="78">
        <f>IF(AND(M48&gt;=80,M48&lt;=84),1,0)</f>
        <v>0</v>
      </c>
      <c r="BF48" s="78">
        <f>IF(AND(M48&gt;=85,M48&lt;=89),1,0)</f>
        <v>0</v>
      </c>
      <c r="BG48" s="78">
        <f>IF(AND(M48&gt;=90,M48&lt;=94),1,0)</f>
        <v>1</v>
      </c>
      <c r="BH48" s="78">
        <f>IF(AND(M48&gt;=95,M48&lt;=99),1,0)</f>
        <v>0</v>
      </c>
      <c r="BI48" s="78">
        <f>IF(AND(M48&gt;=100,M48&lt;=105),1,0)</f>
        <v>0</v>
      </c>
      <c r="BJ48" s="78">
        <f>IF(I48&lt;$BK$2,1,0)</f>
        <v>1</v>
      </c>
      <c r="BK48" s="78">
        <f>IF(I48&gt;$BK$2,1,0)</f>
        <v>0</v>
      </c>
      <c r="BL48" s="78">
        <f>IF(J48=$BL$2,1,0)</f>
        <v>0</v>
      </c>
      <c r="BM48" s="78">
        <f>IF(J48=$BM$2,1,0)</f>
        <v>0</v>
      </c>
      <c r="BN48" s="78">
        <f>IF(J48=$BN$2,1,0)</f>
        <v>0</v>
      </c>
      <c r="BO48" s="78">
        <f>IF(J48=$BO$2,1,0)</f>
        <v>0</v>
      </c>
      <c r="BP48" s="78">
        <f>IF(J48=$BP$2,1,0)</f>
        <v>0</v>
      </c>
      <c r="BQ48" s="78">
        <f>IF(J48=$BQ$2,1,0)</f>
        <v>1</v>
      </c>
      <c r="BR48" s="78">
        <f>IF(J48=$BR$2,1,0)</f>
        <v>0</v>
      </c>
      <c r="BS48" s="78">
        <f>IF(F48=$BS$2,1,0)</f>
        <v>0</v>
      </c>
      <c r="BT48" s="78">
        <f>IF(F48=$BT$2,1,0)</f>
        <v>0</v>
      </c>
      <c r="BU48" s="78">
        <f>IF(F48=$BU$2,1,0)</f>
        <v>0</v>
      </c>
      <c r="BV48" s="78">
        <f>IF(F48=$BV$2,1,0)</f>
        <v>0</v>
      </c>
      <c r="BW48" s="78">
        <f>IF(F48=$BW$2,1,0)</f>
        <v>1</v>
      </c>
      <c r="BX48" s="78">
        <f>IF(F48=$BX$2,1,0)</f>
        <v>0</v>
      </c>
      <c r="BY48" s="78">
        <f>IF(F48=$BY$2,1,0)</f>
        <v>0</v>
      </c>
      <c r="BZ48" s="78">
        <f>IF(F48=$BZ$2,1,0)</f>
        <v>0</v>
      </c>
      <c r="CA48" t="s">
        <v>1906</v>
      </c>
      <c r="CB48" s="1">
        <v>0</v>
      </c>
      <c r="CC48" s="1">
        <v>0</v>
      </c>
      <c r="CD48" s="6"/>
    </row>
    <row r="49" spans="1:82" x14ac:dyDescent="0.3">
      <c r="A49" s="13"/>
      <c r="B49" s="1">
        <v>46</v>
      </c>
      <c r="C49" t="s">
        <v>166</v>
      </c>
      <c r="D49" t="s">
        <v>73</v>
      </c>
      <c r="E49" s="1" t="s">
        <v>227</v>
      </c>
      <c r="F49" s="1" t="s">
        <v>48</v>
      </c>
      <c r="G49" s="1">
        <v>11</v>
      </c>
      <c r="H49" s="1">
        <v>2001</v>
      </c>
      <c r="I49" s="36">
        <v>0.56736111111111109</v>
      </c>
      <c r="J49" s="1" t="s">
        <v>8</v>
      </c>
      <c r="K49" s="39">
        <v>31042</v>
      </c>
      <c r="L49" t="s">
        <v>1301</v>
      </c>
      <c r="M49" s="76">
        <v>90</v>
      </c>
      <c r="N49" t="str">
        <f t="shared" si="7"/>
        <v>Overcast</v>
      </c>
      <c r="O49" s="78">
        <f t="shared" si="8"/>
        <v>0</v>
      </c>
      <c r="P49" s="78">
        <v>0</v>
      </c>
      <c r="Q49" s="78">
        <v>0</v>
      </c>
      <c r="R49" s="78">
        <f t="shared" si="9"/>
        <v>0</v>
      </c>
      <c r="S49" s="78">
        <f t="shared" si="10"/>
        <v>0</v>
      </c>
      <c r="T49" s="78">
        <f t="shared" si="11"/>
        <v>0</v>
      </c>
      <c r="U49" s="78">
        <f t="shared" si="12"/>
        <v>0</v>
      </c>
      <c r="V49" s="78">
        <f t="shared" si="13"/>
        <v>0</v>
      </c>
      <c r="W49" s="78">
        <f t="shared" si="14"/>
        <v>0</v>
      </c>
      <c r="X49" s="78">
        <f t="shared" si="15"/>
        <v>0</v>
      </c>
      <c r="Y49" s="78">
        <f t="shared" si="16"/>
        <v>0</v>
      </c>
      <c r="Z49" s="78">
        <f t="shared" si="17"/>
        <v>0</v>
      </c>
      <c r="AA49" s="78">
        <f t="shared" si="18"/>
        <v>0</v>
      </c>
      <c r="AB49" s="78">
        <f t="shared" si="19"/>
        <v>1</v>
      </c>
      <c r="AC49" s="78">
        <f t="shared" si="20"/>
        <v>0</v>
      </c>
      <c r="AD49" s="78">
        <f t="shared" si="21"/>
        <v>0</v>
      </c>
      <c r="AE49" s="78">
        <f t="shared" si="22"/>
        <v>0</v>
      </c>
      <c r="AF49" s="78">
        <f t="shared" si="23"/>
        <v>0</v>
      </c>
      <c r="AG49" s="78">
        <f t="shared" si="38"/>
        <v>0</v>
      </c>
      <c r="AH49" s="78">
        <f t="shared" si="24"/>
        <v>0</v>
      </c>
      <c r="AI49" s="78">
        <f t="shared" si="25"/>
        <v>0</v>
      </c>
      <c r="AJ49" s="78">
        <f t="shared" si="26"/>
        <v>0</v>
      </c>
      <c r="AK49" s="78">
        <f t="shared" si="27"/>
        <v>0</v>
      </c>
      <c r="AL49" s="78">
        <f t="shared" si="28"/>
        <v>0</v>
      </c>
      <c r="AM49" s="78">
        <f t="shared" si="29"/>
        <v>0</v>
      </c>
      <c r="AN49" s="78">
        <f t="shared" si="30"/>
        <v>0</v>
      </c>
      <c r="AO49" s="78">
        <f t="shared" si="31"/>
        <v>0</v>
      </c>
      <c r="AP49" s="78">
        <f t="shared" si="32"/>
        <v>0</v>
      </c>
      <c r="AQ49" s="78">
        <f t="shared" si="33"/>
        <v>0</v>
      </c>
      <c r="AR49" s="78">
        <f t="shared" si="34"/>
        <v>0</v>
      </c>
      <c r="AS49" s="78">
        <f t="shared" si="35"/>
        <v>0</v>
      </c>
      <c r="AT49" s="78">
        <f t="shared" si="36"/>
        <v>0</v>
      </c>
      <c r="AU49" s="78">
        <f t="shared" si="37"/>
        <v>1</v>
      </c>
      <c r="AV49" s="78">
        <f>IF(AND(M49&gt;=35,M49&lt;=39),1,0)</f>
        <v>0</v>
      </c>
      <c r="AW49" s="78">
        <f>IF(AND(M49&gt;=40,M49&lt;=44),1,0)</f>
        <v>0</v>
      </c>
      <c r="AX49" s="78">
        <f>IF(AND(M49&gt;=45,M49&lt;=49),1,0)</f>
        <v>0</v>
      </c>
      <c r="AY49" s="78">
        <f>IF(AND(M49&gt;=50,M49&lt;=54),1,0)</f>
        <v>0</v>
      </c>
      <c r="AZ49" s="78">
        <f>IF(AND(M49&gt;=55,M49&lt;=59),1,0)</f>
        <v>0</v>
      </c>
      <c r="BA49" s="78">
        <f>IF(AND(M49&gt;=60,M49&lt;=64),1,0)</f>
        <v>0</v>
      </c>
      <c r="BB49" s="78">
        <f>IF(AND(M49&gt;=65,M49&lt;=69),1,0)</f>
        <v>0</v>
      </c>
      <c r="BC49" s="78">
        <f>IF(AND(M49&gt;=70,M49&lt;=74),1,0)</f>
        <v>0</v>
      </c>
      <c r="BD49" s="78">
        <f>IF(AND(M49&gt;=75,M49&lt;=79),1,0)</f>
        <v>0</v>
      </c>
      <c r="BE49" s="78">
        <f>IF(AND(M49&gt;=80,M49&lt;=84),1,0)</f>
        <v>0</v>
      </c>
      <c r="BF49" s="78">
        <f>IF(AND(M49&gt;=85,M49&lt;=89),1,0)</f>
        <v>0</v>
      </c>
      <c r="BG49" s="78">
        <f>IF(AND(M49&gt;=90,M49&lt;=94),1,0)</f>
        <v>1</v>
      </c>
      <c r="BH49" s="78">
        <f>IF(AND(M49&gt;=95,M49&lt;=99),1,0)</f>
        <v>0</v>
      </c>
      <c r="BI49" s="78">
        <f>IF(AND(M49&gt;=100,M49&lt;=105),1,0)</f>
        <v>0</v>
      </c>
      <c r="BJ49" s="78">
        <f>IF(I49&lt;$BK$2,1,0)</f>
        <v>1</v>
      </c>
      <c r="BK49" s="78">
        <f>IF(I49&gt;$BK$2,1,0)</f>
        <v>0</v>
      </c>
      <c r="BL49" s="78">
        <f>IF(J49=$BL$2,1,0)</f>
        <v>0</v>
      </c>
      <c r="BM49" s="78">
        <f>IF(J49=$BM$2,1,0)</f>
        <v>0</v>
      </c>
      <c r="BN49" s="78">
        <f>IF(J49=$BN$2,1,0)</f>
        <v>0</v>
      </c>
      <c r="BO49" s="78">
        <f>IF(J49=$BO$2,1,0)</f>
        <v>0</v>
      </c>
      <c r="BP49" s="78">
        <f>IF(J49=$BP$2,1,0)</f>
        <v>0</v>
      </c>
      <c r="BQ49" s="78">
        <f>IF(J49=$BQ$2,1,0)</f>
        <v>0</v>
      </c>
      <c r="BR49" s="78">
        <f>IF(J49=$BR$2,1,0)</f>
        <v>1</v>
      </c>
      <c r="BS49" s="78">
        <f>IF(F49=$BS$2,1,0)</f>
        <v>0</v>
      </c>
      <c r="BT49" s="78">
        <f>IF(F49=$BT$2,1,0)</f>
        <v>0</v>
      </c>
      <c r="BU49" s="78">
        <f>IF(F49=$BU$2,1,0)</f>
        <v>0</v>
      </c>
      <c r="BV49" s="78">
        <f>IF(F49=$BV$2,1,0)</f>
        <v>0</v>
      </c>
      <c r="BW49" s="78">
        <f>IF(F49=$BW$2,1,0)</f>
        <v>1</v>
      </c>
      <c r="BX49" s="78">
        <f>IF(F49=$BX$2,1,0)</f>
        <v>0</v>
      </c>
      <c r="BY49" s="78">
        <f>IF(F49=$BY$2,1,0)</f>
        <v>0</v>
      </c>
      <c r="BZ49" s="78">
        <f>IF(F49=$BZ$2,1,0)</f>
        <v>0</v>
      </c>
      <c r="CA49" t="s">
        <v>1907</v>
      </c>
      <c r="CB49" s="1">
        <v>0</v>
      </c>
      <c r="CC49" s="1">
        <v>0</v>
      </c>
      <c r="CD49" s="6"/>
    </row>
    <row r="50" spans="1:82" x14ac:dyDescent="0.3">
      <c r="A50" s="13"/>
      <c r="B50" s="1">
        <v>47</v>
      </c>
      <c r="C50" s="33" t="s">
        <v>167</v>
      </c>
      <c r="D50" s="33" t="s">
        <v>78</v>
      </c>
      <c r="E50" s="1" t="s">
        <v>228</v>
      </c>
      <c r="F50" s="1" t="s">
        <v>48</v>
      </c>
      <c r="G50" s="1">
        <v>23</v>
      </c>
      <c r="H50" s="1">
        <v>2001</v>
      </c>
      <c r="I50" s="36">
        <v>0.81874999999999998</v>
      </c>
      <c r="J50" s="1" t="s">
        <v>5</v>
      </c>
      <c r="K50" s="39">
        <v>34874</v>
      </c>
      <c r="L50" t="s">
        <v>1302</v>
      </c>
      <c r="M50" s="76">
        <v>85</v>
      </c>
      <c r="N50" t="str">
        <f t="shared" si="7"/>
        <v>Storms</v>
      </c>
      <c r="O50" s="78">
        <f t="shared" si="8"/>
        <v>0</v>
      </c>
      <c r="P50" s="78">
        <v>0</v>
      </c>
      <c r="Q50" s="78">
        <v>0</v>
      </c>
      <c r="R50" s="78">
        <f t="shared" si="9"/>
        <v>0</v>
      </c>
      <c r="S50" s="78">
        <f t="shared" si="10"/>
        <v>0</v>
      </c>
      <c r="T50" s="78">
        <f t="shared" si="11"/>
        <v>0</v>
      </c>
      <c r="U50" s="78">
        <f t="shared" si="12"/>
        <v>0</v>
      </c>
      <c r="V50" s="78">
        <f t="shared" si="13"/>
        <v>0</v>
      </c>
      <c r="W50" s="78">
        <f t="shared" si="14"/>
        <v>0</v>
      </c>
      <c r="X50" s="78">
        <f t="shared" si="15"/>
        <v>0</v>
      </c>
      <c r="Y50" s="78">
        <f t="shared" si="16"/>
        <v>0</v>
      </c>
      <c r="Z50" s="78">
        <f t="shared" si="17"/>
        <v>0</v>
      </c>
      <c r="AA50" s="78">
        <f t="shared" si="18"/>
        <v>0</v>
      </c>
      <c r="AB50" s="78">
        <f t="shared" si="19"/>
        <v>0</v>
      </c>
      <c r="AC50" s="78">
        <f t="shared" si="20"/>
        <v>0</v>
      </c>
      <c r="AD50" s="78">
        <f t="shared" si="21"/>
        <v>0</v>
      </c>
      <c r="AE50" s="78">
        <f t="shared" si="22"/>
        <v>0</v>
      </c>
      <c r="AF50" s="78">
        <f t="shared" si="23"/>
        <v>0</v>
      </c>
      <c r="AG50" s="78">
        <f t="shared" si="38"/>
        <v>1</v>
      </c>
      <c r="AH50" s="78">
        <f t="shared" si="24"/>
        <v>0</v>
      </c>
      <c r="AI50" s="78">
        <f t="shared" si="25"/>
        <v>0</v>
      </c>
      <c r="AJ50" s="78">
        <f t="shared" si="26"/>
        <v>0</v>
      </c>
      <c r="AK50" s="78">
        <f t="shared" si="27"/>
        <v>0</v>
      </c>
      <c r="AL50" s="78">
        <f t="shared" si="28"/>
        <v>0</v>
      </c>
      <c r="AM50" s="78">
        <f t="shared" si="29"/>
        <v>0</v>
      </c>
      <c r="AN50" s="78">
        <f t="shared" si="30"/>
        <v>0</v>
      </c>
      <c r="AO50" s="78">
        <f t="shared" si="31"/>
        <v>0</v>
      </c>
      <c r="AP50" s="78">
        <f t="shared" si="32"/>
        <v>0</v>
      </c>
      <c r="AQ50" s="78">
        <f t="shared" si="33"/>
        <v>0</v>
      </c>
      <c r="AR50" s="78">
        <f t="shared" si="34"/>
        <v>0</v>
      </c>
      <c r="AS50" s="78">
        <f t="shared" si="35"/>
        <v>0</v>
      </c>
      <c r="AT50" s="78">
        <f t="shared" si="36"/>
        <v>0</v>
      </c>
      <c r="AU50" s="78">
        <f t="shared" si="37"/>
        <v>1</v>
      </c>
      <c r="AV50" s="78">
        <f>IF(AND(M50&gt;=35,M50&lt;=39),1,0)</f>
        <v>0</v>
      </c>
      <c r="AW50" s="78">
        <f>IF(AND(M50&gt;=40,M50&lt;=44),1,0)</f>
        <v>0</v>
      </c>
      <c r="AX50" s="78">
        <f>IF(AND(M50&gt;=45,M50&lt;=49),1,0)</f>
        <v>0</v>
      </c>
      <c r="AY50" s="78">
        <f>IF(AND(M50&gt;=50,M50&lt;=54),1,0)</f>
        <v>0</v>
      </c>
      <c r="AZ50" s="78">
        <f>IF(AND(M50&gt;=55,M50&lt;=59),1,0)</f>
        <v>0</v>
      </c>
      <c r="BA50" s="78">
        <f>IF(AND(M50&gt;=60,M50&lt;=64),1,0)</f>
        <v>0</v>
      </c>
      <c r="BB50" s="78">
        <f>IF(AND(M50&gt;=65,M50&lt;=69),1,0)</f>
        <v>0</v>
      </c>
      <c r="BC50" s="78">
        <f>IF(AND(M50&gt;=70,M50&lt;=74),1,0)</f>
        <v>0</v>
      </c>
      <c r="BD50" s="78">
        <f>IF(AND(M50&gt;=75,M50&lt;=79),1,0)</f>
        <v>0</v>
      </c>
      <c r="BE50" s="78">
        <f>IF(AND(M50&gt;=80,M50&lt;=84),1,0)</f>
        <v>0</v>
      </c>
      <c r="BF50" s="78">
        <f>IF(AND(M50&gt;=85,M50&lt;=89),1,0)</f>
        <v>1</v>
      </c>
      <c r="BG50" s="78">
        <f>IF(AND(M50&gt;=90,M50&lt;=94),1,0)</f>
        <v>0</v>
      </c>
      <c r="BH50" s="78">
        <f>IF(AND(M50&gt;=95,M50&lt;=99),1,0)</f>
        <v>0</v>
      </c>
      <c r="BI50" s="78">
        <f>IF(AND(M50&gt;=100,M50&lt;=105),1,0)</f>
        <v>0</v>
      </c>
      <c r="BJ50" s="78">
        <f>IF(I50&lt;$BK$2,1,0)</f>
        <v>0</v>
      </c>
      <c r="BK50" s="78">
        <f>IF(I50&gt;$BK$2,1,0)</f>
        <v>1</v>
      </c>
      <c r="BL50" s="78">
        <f>IF(J50=$BL$2,1,0)</f>
        <v>0</v>
      </c>
      <c r="BM50" s="78">
        <f>IF(J50=$BM$2,1,0)</f>
        <v>0</v>
      </c>
      <c r="BN50" s="78">
        <f>IF(J50=$BN$2,1,0)</f>
        <v>0</v>
      </c>
      <c r="BO50" s="78">
        <f>IF(J50=$BO$2,1,0)</f>
        <v>0</v>
      </c>
      <c r="BP50" s="78">
        <f>IF(J50=$BP$2,1,0)</f>
        <v>1</v>
      </c>
      <c r="BQ50" s="78">
        <f>IF(J50=$BQ$2,1,0)</f>
        <v>0</v>
      </c>
      <c r="BR50" s="78">
        <f>IF(J50=$BR$2,1,0)</f>
        <v>0</v>
      </c>
      <c r="BS50" s="78">
        <f>IF(F50=$BS$2,1,0)</f>
        <v>0</v>
      </c>
      <c r="BT50" s="78">
        <f>IF(F50=$BT$2,1,0)</f>
        <v>0</v>
      </c>
      <c r="BU50" s="78">
        <f>IF(F50=$BU$2,1,0)</f>
        <v>0</v>
      </c>
      <c r="BV50" s="78">
        <f>IF(F50=$BV$2,1,0)</f>
        <v>0</v>
      </c>
      <c r="BW50" s="78">
        <f>IF(F50=$BW$2,1,0)</f>
        <v>1</v>
      </c>
      <c r="BX50" s="78">
        <f>IF(F50=$BX$2,1,0)</f>
        <v>0</v>
      </c>
      <c r="BY50" s="78">
        <f>IF(F50=$BY$2,1,0)</f>
        <v>0</v>
      </c>
      <c r="BZ50" s="78">
        <f>IF(F50=$BZ$2,1,0)</f>
        <v>0</v>
      </c>
      <c r="CA50" t="s">
        <v>1908</v>
      </c>
      <c r="CB50" s="1">
        <v>0</v>
      </c>
      <c r="CC50" s="1">
        <v>0</v>
      </c>
      <c r="CD50" s="6"/>
    </row>
    <row r="51" spans="1:82" x14ac:dyDescent="0.3">
      <c r="A51" s="13"/>
      <c r="B51" s="1">
        <v>48</v>
      </c>
      <c r="C51" s="33" t="s">
        <v>167</v>
      </c>
      <c r="D51" s="33" t="s">
        <v>78</v>
      </c>
      <c r="E51" s="1" t="s">
        <v>229</v>
      </c>
      <c r="F51" s="1" t="s">
        <v>48</v>
      </c>
      <c r="G51" s="1">
        <v>24</v>
      </c>
      <c r="H51" s="1">
        <v>2001</v>
      </c>
      <c r="I51" s="36">
        <v>0.75486111111111109</v>
      </c>
      <c r="J51" s="1" t="s">
        <v>7</v>
      </c>
      <c r="K51" s="39">
        <v>36652</v>
      </c>
      <c r="L51" t="s">
        <v>1264</v>
      </c>
      <c r="M51" s="76">
        <v>82</v>
      </c>
      <c r="N51" t="str">
        <f t="shared" si="7"/>
        <v>Overcast</v>
      </c>
      <c r="O51" s="78">
        <f t="shared" si="8"/>
        <v>0</v>
      </c>
      <c r="P51" s="78">
        <v>0</v>
      </c>
      <c r="Q51" s="78">
        <v>0</v>
      </c>
      <c r="R51" s="78">
        <f t="shared" si="9"/>
        <v>0</v>
      </c>
      <c r="S51" s="78">
        <f t="shared" si="10"/>
        <v>0</v>
      </c>
      <c r="T51" s="78">
        <f t="shared" si="11"/>
        <v>0</v>
      </c>
      <c r="U51" s="78">
        <f t="shared" si="12"/>
        <v>0</v>
      </c>
      <c r="V51" s="78">
        <f t="shared" si="13"/>
        <v>0</v>
      </c>
      <c r="W51" s="78">
        <f t="shared" si="14"/>
        <v>0</v>
      </c>
      <c r="X51" s="78">
        <f t="shared" si="15"/>
        <v>0</v>
      </c>
      <c r="Y51" s="78">
        <f t="shared" si="16"/>
        <v>0</v>
      </c>
      <c r="Z51" s="78">
        <f t="shared" si="17"/>
        <v>0</v>
      </c>
      <c r="AA51" s="78">
        <f t="shared" si="18"/>
        <v>0</v>
      </c>
      <c r="AB51" s="78">
        <f t="shared" si="19"/>
        <v>0</v>
      </c>
      <c r="AC51" s="78">
        <f t="shared" si="20"/>
        <v>0</v>
      </c>
      <c r="AD51" s="78">
        <f t="shared" si="21"/>
        <v>0</v>
      </c>
      <c r="AE51" s="78">
        <f t="shared" si="22"/>
        <v>0</v>
      </c>
      <c r="AF51" s="78">
        <f t="shared" si="23"/>
        <v>0</v>
      </c>
      <c r="AG51" s="78">
        <f t="shared" si="38"/>
        <v>1</v>
      </c>
      <c r="AH51" s="78">
        <f t="shared" si="24"/>
        <v>0</v>
      </c>
      <c r="AI51" s="78">
        <f t="shared" si="25"/>
        <v>0</v>
      </c>
      <c r="AJ51" s="78">
        <f t="shared" si="26"/>
        <v>0</v>
      </c>
      <c r="AK51" s="78">
        <f t="shared" si="27"/>
        <v>0</v>
      </c>
      <c r="AL51" s="78">
        <f t="shared" si="28"/>
        <v>0</v>
      </c>
      <c r="AM51" s="78">
        <f t="shared" si="29"/>
        <v>0</v>
      </c>
      <c r="AN51" s="78">
        <f t="shared" si="30"/>
        <v>0</v>
      </c>
      <c r="AO51" s="78">
        <f t="shared" si="31"/>
        <v>0</v>
      </c>
      <c r="AP51" s="78">
        <f t="shared" si="32"/>
        <v>0</v>
      </c>
      <c r="AQ51" s="78">
        <f t="shared" si="33"/>
        <v>0</v>
      </c>
      <c r="AR51" s="78">
        <f t="shared" si="34"/>
        <v>0</v>
      </c>
      <c r="AS51" s="78">
        <f t="shared" si="35"/>
        <v>0</v>
      </c>
      <c r="AT51" s="78">
        <f t="shared" si="36"/>
        <v>0</v>
      </c>
      <c r="AU51" s="78">
        <f t="shared" si="37"/>
        <v>1</v>
      </c>
      <c r="AV51" s="78">
        <f>IF(AND(M51&gt;=35,M51&lt;=39),1,0)</f>
        <v>0</v>
      </c>
      <c r="AW51" s="78">
        <f>IF(AND(M51&gt;=40,M51&lt;=44),1,0)</f>
        <v>0</v>
      </c>
      <c r="AX51" s="78">
        <f>IF(AND(M51&gt;=45,M51&lt;=49),1,0)</f>
        <v>0</v>
      </c>
      <c r="AY51" s="78">
        <f>IF(AND(M51&gt;=50,M51&lt;=54),1,0)</f>
        <v>0</v>
      </c>
      <c r="AZ51" s="78">
        <f>IF(AND(M51&gt;=55,M51&lt;=59),1,0)</f>
        <v>0</v>
      </c>
      <c r="BA51" s="78">
        <f>IF(AND(M51&gt;=60,M51&lt;=64),1,0)</f>
        <v>0</v>
      </c>
      <c r="BB51" s="78">
        <f>IF(AND(M51&gt;=65,M51&lt;=69),1,0)</f>
        <v>0</v>
      </c>
      <c r="BC51" s="78">
        <f>IF(AND(M51&gt;=70,M51&lt;=74),1,0)</f>
        <v>0</v>
      </c>
      <c r="BD51" s="78">
        <f>IF(AND(M51&gt;=75,M51&lt;=79),1,0)</f>
        <v>0</v>
      </c>
      <c r="BE51" s="78">
        <f>IF(AND(M51&gt;=80,M51&lt;=84),1,0)</f>
        <v>1</v>
      </c>
      <c r="BF51" s="78">
        <f>IF(AND(M51&gt;=85,M51&lt;=89),1,0)</f>
        <v>0</v>
      </c>
      <c r="BG51" s="78">
        <f>IF(AND(M51&gt;=90,M51&lt;=94),1,0)</f>
        <v>0</v>
      </c>
      <c r="BH51" s="78">
        <f>IF(AND(M51&gt;=95,M51&lt;=99),1,0)</f>
        <v>0</v>
      </c>
      <c r="BI51" s="78">
        <f>IF(AND(M51&gt;=100,M51&lt;=105),1,0)</f>
        <v>0</v>
      </c>
      <c r="BJ51" s="78">
        <f>IF(I51&lt;$BK$2,1,0)</f>
        <v>0</v>
      </c>
      <c r="BK51" s="78">
        <f>IF(I51&gt;$BK$2,1,0)</f>
        <v>1</v>
      </c>
      <c r="BL51" s="78">
        <f>IF(J51=$BL$2,1,0)</f>
        <v>0</v>
      </c>
      <c r="BM51" s="78">
        <f>IF(J51=$BM$2,1,0)</f>
        <v>0</v>
      </c>
      <c r="BN51" s="78">
        <f>IF(J51=$BN$2,1,0)</f>
        <v>0</v>
      </c>
      <c r="BO51" s="78">
        <f>IF(J51=$BO$2,1,0)</f>
        <v>0</v>
      </c>
      <c r="BP51" s="78">
        <f>IF(J51=$BP$2,1,0)</f>
        <v>0</v>
      </c>
      <c r="BQ51" s="78">
        <f>IF(J51=$BQ$2,1,0)</f>
        <v>1</v>
      </c>
      <c r="BR51" s="78">
        <f>IF(J51=$BR$2,1,0)</f>
        <v>0</v>
      </c>
      <c r="BS51" s="78">
        <f>IF(F51=$BS$2,1,0)</f>
        <v>0</v>
      </c>
      <c r="BT51" s="78">
        <f>IF(F51=$BT$2,1,0)</f>
        <v>0</v>
      </c>
      <c r="BU51" s="78">
        <f>IF(F51=$BU$2,1,0)</f>
        <v>0</v>
      </c>
      <c r="BV51" s="78">
        <f>IF(F51=$BV$2,1,0)</f>
        <v>0</v>
      </c>
      <c r="BW51" s="78">
        <f>IF(F51=$BW$2,1,0)</f>
        <v>1</v>
      </c>
      <c r="BX51" s="78">
        <f>IF(F51=$BX$2,1,0)</f>
        <v>0</v>
      </c>
      <c r="BY51" s="78">
        <f>IF(F51=$BY$2,1,0)</f>
        <v>0</v>
      </c>
      <c r="BZ51" s="78">
        <f>IF(F51=$BZ$2,1,0)</f>
        <v>0</v>
      </c>
      <c r="CA51" t="s">
        <v>1909</v>
      </c>
      <c r="CB51" s="1">
        <v>0</v>
      </c>
      <c r="CC51" s="1">
        <v>0</v>
      </c>
      <c r="CD51" s="6"/>
    </row>
    <row r="52" spans="1:82" x14ac:dyDescent="0.3">
      <c r="A52" s="13"/>
      <c r="B52" s="1">
        <v>49</v>
      </c>
      <c r="C52" s="33" t="s">
        <v>167</v>
      </c>
      <c r="D52" s="33" t="s">
        <v>78</v>
      </c>
      <c r="E52" s="1" t="s">
        <v>230</v>
      </c>
      <c r="F52" s="1" t="s">
        <v>48</v>
      </c>
      <c r="G52" s="1">
        <v>25</v>
      </c>
      <c r="H52" s="1">
        <v>2001</v>
      </c>
      <c r="I52" s="36">
        <v>0.56874999999999998</v>
      </c>
      <c r="J52" s="1" t="s">
        <v>8</v>
      </c>
      <c r="K52" s="39">
        <v>41833</v>
      </c>
      <c r="L52" t="s">
        <v>1303</v>
      </c>
      <c r="M52" s="76">
        <v>75</v>
      </c>
      <c r="N52" t="str">
        <f t="shared" si="7"/>
        <v>Overcast</v>
      </c>
      <c r="O52" s="78">
        <f t="shared" si="8"/>
        <v>0</v>
      </c>
      <c r="P52" s="78">
        <v>0</v>
      </c>
      <c r="Q52" s="78">
        <v>0</v>
      </c>
      <c r="R52" s="78">
        <f t="shared" si="9"/>
        <v>0</v>
      </c>
      <c r="S52" s="78">
        <f t="shared" si="10"/>
        <v>0</v>
      </c>
      <c r="T52" s="78">
        <f t="shared" si="11"/>
        <v>0</v>
      </c>
      <c r="U52" s="78">
        <f t="shared" si="12"/>
        <v>0</v>
      </c>
      <c r="V52" s="78">
        <f t="shared" si="13"/>
        <v>0</v>
      </c>
      <c r="W52" s="78">
        <f t="shared" si="14"/>
        <v>0</v>
      </c>
      <c r="X52" s="78">
        <f t="shared" si="15"/>
        <v>0</v>
      </c>
      <c r="Y52" s="78">
        <f t="shared" si="16"/>
        <v>0</v>
      </c>
      <c r="Z52" s="78">
        <f t="shared" si="17"/>
        <v>0</v>
      </c>
      <c r="AA52" s="78">
        <f t="shared" si="18"/>
        <v>0</v>
      </c>
      <c r="AB52" s="78">
        <f t="shared" si="19"/>
        <v>0</v>
      </c>
      <c r="AC52" s="78">
        <f t="shared" si="20"/>
        <v>0</v>
      </c>
      <c r="AD52" s="78">
        <f t="shared" si="21"/>
        <v>0</v>
      </c>
      <c r="AE52" s="78">
        <f t="shared" si="22"/>
        <v>0</v>
      </c>
      <c r="AF52" s="78">
        <f t="shared" si="23"/>
        <v>0</v>
      </c>
      <c r="AG52" s="78">
        <f t="shared" si="38"/>
        <v>1</v>
      </c>
      <c r="AH52" s="78">
        <f t="shared" si="24"/>
        <v>0</v>
      </c>
      <c r="AI52" s="78">
        <f t="shared" si="25"/>
        <v>0</v>
      </c>
      <c r="AJ52" s="78">
        <f t="shared" si="26"/>
        <v>0</v>
      </c>
      <c r="AK52" s="78">
        <f t="shared" si="27"/>
        <v>0</v>
      </c>
      <c r="AL52" s="78">
        <f t="shared" si="28"/>
        <v>0</v>
      </c>
      <c r="AM52" s="78">
        <f t="shared" si="29"/>
        <v>0</v>
      </c>
      <c r="AN52" s="78">
        <f t="shared" si="30"/>
        <v>0</v>
      </c>
      <c r="AO52" s="78">
        <f t="shared" si="31"/>
        <v>0</v>
      </c>
      <c r="AP52" s="78">
        <f t="shared" si="32"/>
        <v>0</v>
      </c>
      <c r="AQ52" s="78">
        <f t="shared" si="33"/>
        <v>0</v>
      </c>
      <c r="AR52" s="78">
        <f t="shared" si="34"/>
        <v>0</v>
      </c>
      <c r="AS52" s="78">
        <f t="shared" si="35"/>
        <v>0</v>
      </c>
      <c r="AT52" s="78">
        <f t="shared" si="36"/>
        <v>0</v>
      </c>
      <c r="AU52" s="78">
        <f t="shared" si="37"/>
        <v>1</v>
      </c>
      <c r="AV52" s="78">
        <f>IF(AND(M52&gt;=35,M52&lt;=39),1,0)</f>
        <v>0</v>
      </c>
      <c r="AW52" s="78">
        <f>IF(AND(M52&gt;=40,M52&lt;=44),1,0)</f>
        <v>0</v>
      </c>
      <c r="AX52" s="78">
        <f>IF(AND(M52&gt;=45,M52&lt;=49),1,0)</f>
        <v>0</v>
      </c>
      <c r="AY52" s="78">
        <f>IF(AND(M52&gt;=50,M52&lt;=54),1,0)</f>
        <v>0</v>
      </c>
      <c r="AZ52" s="78">
        <f>IF(AND(M52&gt;=55,M52&lt;=59),1,0)</f>
        <v>0</v>
      </c>
      <c r="BA52" s="78">
        <f>IF(AND(M52&gt;=60,M52&lt;=64),1,0)</f>
        <v>0</v>
      </c>
      <c r="BB52" s="78">
        <f>IF(AND(M52&gt;=65,M52&lt;=69),1,0)</f>
        <v>0</v>
      </c>
      <c r="BC52" s="78">
        <f>IF(AND(M52&gt;=70,M52&lt;=74),1,0)</f>
        <v>0</v>
      </c>
      <c r="BD52" s="78">
        <f>IF(AND(M52&gt;=75,M52&lt;=79),1,0)</f>
        <v>1</v>
      </c>
      <c r="BE52" s="78">
        <f>IF(AND(M52&gt;=80,M52&lt;=84),1,0)</f>
        <v>0</v>
      </c>
      <c r="BF52" s="78">
        <f>IF(AND(M52&gt;=85,M52&lt;=89),1,0)</f>
        <v>0</v>
      </c>
      <c r="BG52" s="78">
        <f>IF(AND(M52&gt;=90,M52&lt;=94),1,0)</f>
        <v>0</v>
      </c>
      <c r="BH52" s="78">
        <f>IF(AND(M52&gt;=95,M52&lt;=99),1,0)</f>
        <v>0</v>
      </c>
      <c r="BI52" s="78">
        <f>IF(AND(M52&gt;=100,M52&lt;=105),1,0)</f>
        <v>0</v>
      </c>
      <c r="BJ52" s="78">
        <f>IF(I52&lt;$BK$2,1,0)</f>
        <v>1</v>
      </c>
      <c r="BK52" s="78">
        <f>IF(I52&gt;$BK$2,1,0)</f>
        <v>0</v>
      </c>
      <c r="BL52" s="78">
        <f>IF(J52=$BL$2,1,0)</f>
        <v>0</v>
      </c>
      <c r="BM52" s="78">
        <f>IF(J52=$BM$2,1,0)</f>
        <v>0</v>
      </c>
      <c r="BN52" s="78">
        <f>IF(J52=$BN$2,1,0)</f>
        <v>0</v>
      </c>
      <c r="BO52" s="78">
        <f>IF(J52=$BO$2,1,0)</f>
        <v>0</v>
      </c>
      <c r="BP52" s="78">
        <f>IF(J52=$BP$2,1,0)</f>
        <v>0</v>
      </c>
      <c r="BQ52" s="78">
        <f>IF(J52=$BQ$2,1,0)</f>
        <v>0</v>
      </c>
      <c r="BR52" s="78">
        <f>IF(J52=$BR$2,1,0)</f>
        <v>1</v>
      </c>
      <c r="BS52" s="78">
        <f>IF(F52=$BS$2,1,0)</f>
        <v>0</v>
      </c>
      <c r="BT52" s="78">
        <f>IF(F52=$BT$2,1,0)</f>
        <v>0</v>
      </c>
      <c r="BU52" s="78">
        <f>IF(F52=$BU$2,1,0)</f>
        <v>0</v>
      </c>
      <c r="BV52" s="78">
        <f>IF(F52=$BV$2,1,0)</f>
        <v>0</v>
      </c>
      <c r="BW52" s="78">
        <f>IF(F52=$BW$2,1,0)</f>
        <v>1</v>
      </c>
      <c r="BX52" s="78">
        <f>IF(F52=$BX$2,1,0)</f>
        <v>0</v>
      </c>
      <c r="BY52" s="78">
        <f>IF(F52=$BY$2,1,0)</f>
        <v>0</v>
      </c>
      <c r="BZ52" s="78">
        <f>IF(F52=$BZ$2,1,0)</f>
        <v>0</v>
      </c>
      <c r="CA52"/>
      <c r="CB52" s="1">
        <v>0</v>
      </c>
      <c r="CC52" s="1">
        <v>0</v>
      </c>
      <c r="CD52" s="6"/>
    </row>
    <row r="53" spans="1:82" x14ac:dyDescent="0.3">
      <c r="A53" s="13"/>
      <c r="B53" s="1">
        <v>50</v>
      </c>
      <c r="C53" t="s">
        <v>156</v>
      </c>
      <c r="D53" t="s">
        <v>80</v>
      </c>
      <c r="E53" s="1" t="s">
        <v>231</v>
      </c>
      <c r="F53" s="1" t="s">
        <v>48</v>
      </c>
      <c r="G53" s="1">
        <v>26</v>
      </c>
      <c r="H53" s="1">
        <v>2001</v>
      </c>
      <c r="I53" s="36">
        <v>0.79722222222222217</v>
      </c>
      <c r="J53" s="1" t="s">
        <v>6</v>
      </c>
      <c r="K53" s="39">
        <v>42113</v>
      </c>
      <c r="L53" t="s">
        <v>1304</v>
      </c>
      <c r="M53" s="76">
        <v>82</v>
      </c>
      <c r="N53" t="str">
        <f t="shared" si="7"/>
        <v>Showers</v>
      </c>
      <c r="O53" s="78">
        <f t="shared" si="8"/>
        <v>0</v>
      </c>
      <c r="P53" s="78">
        <v>0</v>
      </c>
      <c r="Q53" s="78">
        <v>0</v>
      </c>
      <c r="R53" s="78">
        <f t="shared" si="9"/>
        <v>0</v>
      </c>
      <c r="S53" s="78">
        <f t="shared" si="10"/>
        <v>0</v>
      </c>
      <c r="T53" s="78">
        <f t="shared" si="11"/>
        <v>1</v>
      </c>
      <c r="U53" s="78">
        <f t="shared" si="12"/>
        <v>0</v>
      </c>
      <c r="V53" s="78">
        <f t="shared" si="13"/>
        <v>0</v>
      </c>
      <c r="W53" s="78">
        <f t="shared" si="14"/>
        <v>0</v>
      </c>
      <c r="X53" s="78">
        <f t="shared" si="15"/>
        <v>0</v>
      </c>
      <c r="Y53" s="78">
        <f t="shared" si="16"/>
        <v>0</v>
      </c>
      <c r="Z53" s="78">
        <f t="shared" si="17"/>
        <v>0</v>
      </c>
      <c r="AA53" s="78">
        <f t="shared" si="18"/>
        <v>0</v>
      </c>
      <c r="AB53" s="78">
        <f t="shared" si="19"/>
        <v>0</v>
      </c>
      <c r="AC53" s="78">
        <f t="shared" si="20"/>
        <v>0</v>
      </c>
      <c r="AD53" s="78">
        <f t="shared" si="21"/>
        <v>0</v>
      </c>
      <c r="AE53" s="78">
        <f t="shared" si="22"/>
        <v>0</v>
      </c>
      <c r="AF53" s="78">
        <f t="shared" si="23"/>
        <v>0</v>
      </c>
      <c r="AG53" s="78">
        <f t="shared" si="38"/>
        <v>0</v>
      </c>
      <c r="AH53" s="78">
        <f t="shared" si="24"/>
        <v>0</v>
      </c>
      <c r="AI53" s="78">
        <f t="shared" si="25"/>
        <v>0</v>
      </c>
      <c r="AJ53" s="78">
        <f t="shared" si="26"/>
        <v>0</v>
      </c>
      <c r="AK53" s="78">
        <f t="shared" si="27"/>
        <v>0</v>
      </c>
      <c r="AL53" s="78">
        <f t="shared" si="28"/>
        <v>0</v>
      </c>
      <c r="AM53" s="78">
        <f t="shared" si="29"/>
        <v>0</v>
      </c>
      <c r="AN53" s="78">
        <f t="shared" si="30"/>
        <v>0</v>
      </c>
      <c r="AO53" s="78">
        <f t="shared" si="31"/>
        <v>0</v>
      </c>
      <c r="AP53" s="78">
        <f t="shared" si="32"/>
        <v>0</v>
      </c>
      <c r="AQ53" s="78">
        <f t="shared" si="33"/>
        <v>0</v>
      </c>
      <c r="AR53" s="78">
        <f t="shared" si="34"/>
        <v>0</v>
      </c>
      <c r="AS53" s="78">
        <f t="shared" si="35"/>
        <v>0</v>
      </c>
      <c r="AT53" s="78">
        <f t="shared" si="36"/>
        <v>0</v>
      </c>
      <c r="AU53" s="78">
        <f t="shared" si="37"/>
        <v>1</v>
      </c>
      <c r="AV53" s="78">
        <f>IF(AND(M53&gt;=35,M53&lt;=39),1,0)</f>
        <v>0</v>
      </c>
      <c r="AW53" s="78">
        <f>IF(AND(M53&gt;=40,M53&lt;=44),1,0)</f>
        <v>0</v>
      </c>
      <c r="AX53" s="78">
        <f>IF(AND(M53&gt;=45,M53&lt;=49),1,0)</f>
        <v>0</v>
      </c>
      <c r="AY53" s="78">
        <f>IF(AND(M53&gt;=50,M53&lt;=54),1,0)</f>
        <v>0</v>
      </c>
      <c r="AZ53" s="78">
        <f>IF(AND(M53&gt;=55,M53&lt;=59),1,0)</f>
        <v>0</v>
      </c>
      <c r="BA53" s="78">
        <f>IF(AND(M53&gt;=60,M53&lt;=64),1,0)</f>
        <v>0</v>
      </c>
      <c r="BB53" s="78">
        <f>IF(AND(M53&gt;=65,M53&lt;=69),1,0)</f>
        <v>0</v>
      </c>
      <c r="BC53" s="78">
        <f>IF(AND(M53&gt;=70,M53&lt;=74),1,0)</f>
        <v>0</v>
      </c>
      <c r="BD53" s="78">
        <f>IF(AND(M53&gt;=75,M53&lt;=79),1,0)</f>
        <v>0</v>
      </c>
      <c r="BE53" s="78">
        <f>IF(AND(M53&gt;=80,M53&lt;=84),1,0)</f>
        <v>1</v>
      </c>
      <c r="BF53" s="78">
        <f>IF(AND(M53&gt;=85,M53&lt;=89),1,0)</f>
        <v>0</v>
      </c>
      <c r="BG53" s="78">
        <f>IF(AND(M53&gt;=90,M53&lt;=94),1,0)</f>
        <v>0</v>
      </c>
      <c r="BH53" s="78">
        <f>IF(AND(M53&gt;=95,M53&lt;=99),1,0)</f>
        <v>0</v>
      </c>
      <c r="BI53" s="78">
        <f>IF(AND(M53&gt;=100,M53&lt;=105),1,0)</f>
        <v>0</v>
      </c>
      <c r="BJ53" s="78">
        <f>IF(I53&lt;$BK$2,1,0)</f>
        <v>0</v>
      </c>
      <c r="BK53" s="78">
        <f>IF(I53&gt;$BK$2,1,0)</f>
        <v>1</v>
      </c>
      <c r="BL53" s="78">
        <f>IF(J53=$BL$2,1,0)</f>
        <v>1</v>
      </c>
      <c r="BM53" s="78">
        <f>IF(J53=$BM$2,1,0)</f>
        <v>0</v>
      </c>
      <c r="BN53" s="78">
        <f>IF(J53=$BN$2,1,0)</f>
        <v>0</v>
      </c>
      <c r="BO53" s="78">
        <f>IF(J53=$BO$2,1,0)</f>
        <v>0</v>
      </c>
      <c r="BP53" s="78">
        <f>IF(J53=$BP$2,1,0)</f>
        <v>0</v>
      </c>
      <c r="BQ53" s="78">
        <f>IF(J53=$BQ$2,1,0)</f>
        <v>0</v>
      </c>
      <c r="BR53" s="78">
        <f>IF(J53=$BR$2,1,0)</f>
        <v>0</v>
      </c>
      <c r="BS53" s="78">
        <f>IF(F53=$BS$2,1,0)</f>
        <v>0</v>
      </c>
      <c r="BT53" s="78">
        <f>IF(F53=$BT$2,1,0)</f>
        <v>0</v>
      </c>
      <c r="BU53" s="78">
        <f>IF(F53=$BU$2,1,0)</f>
        <v>0</v>
      </c>
      <c r="BV53" s="78">
        <f>IF(F53=$BV$2,1,0)</f>
        <v>0</v>
      </c>
      <c r="BW53" s="78">
        <f>IF(F53=$BW$2,1,0)</f>
        <v>1</v>
      </c>
      <c r="BX53" s="78">
        <f>IF(F53=$BX$2,1,0)</f>
        <v>0</v>
      </c>
      <c r="BY53" s="78">
        <f>IF(F53=$BY$2,1,0)</f>
        <v>0</v>
      </c>
      <c r="BZ53" s="78">
        <f>IF(F53=$BZ$2,1,0)</f>
        <v>0</v>
      </c>
      <c r="CA53"/>
      <c r="CB53" s="1">
        <v>0</v>
      </c>
      <c r="CC53" s="1">
        <v>0</v>
      </c>
      <c r="CD53" s="6"/>
    </row>
    <row r="54" spans="1:82" x14ac:dyDescent="0.3">
      <c r="A54" s="13"/>
      <c r="B54" s="1">
        <v>51</v>
      </c>
      <c r="C54" t="s">
        <v>156</v>
      </c>
      <c r="D54" t="s">
        <v>80</v>
      </c>
      <c r="E54" s="1" t="s">
        <v>232</v>
      </c>
      <c r="F54" s="1" t="s">
        <v>48</v>
      </c>
      <c r="G54" s="1">
        <v>28</v>
      </c>
      <c r="H54" s="1">
        <v>2001</v>
      </c>
      <c r="I54" s="36">
        <v>0.79652777777777783</v>
      </c>
      <c r="J54" s="1" t="s">
        <v>11</v>
      </c>
      <c r="K54" s="39">
        <v>45780</v>
      </c>
      <c r="L54" t="s">
        <v>1305</v>
      </c>
      <c r="M54" s="76">
        <v>83</v>
      </c>
      <c r="N54" t="str">
        <f t="shared" si="7"/>
        <v>Overcast</v>
      </c>
      <c r="O54" s="78">
        <f t="shared" si="8"/>
        <v>0</v>
      </c>
      <c r="P54" s="78">
        <v>0</v>
      </c>
      <c r="Q54" s="78">
        <v>0</v>
      </c>
      <c r="R54" s="78">
        <f t="shared" si="9"/>
        <v>0</v>
      </c>
      <c r="S54" s="78">
        <f t="shared" si="10"/>
        <v>0</v>
      </c>
      <c r="T54" s="78">
        <f t="shared" si="11"/>
        <v>1</v>
      </c>
      <c r="U54" s="78">
        <f t="shared" si="12"/>
        <v>0</v>
      </c>
      <c r="V54" s="78">
        <f t="shared" si="13"/>
        <v>0</v>
      </c>
      <c r="W54" s="78">
        <f t="shared" si="14"/>
        <v>0</v>
      </c>
      <c r="X54" s="78">
        <f t="shared" si="15"/>
        <v>0</v>
      </c>
      <c r="Y54" s="78">
        <f t="shared" si="16"/>
        <v>0</v>
      </c>
      <c r="Z54" s="78">
        <f t="shared" si="17"/>
        <v>0</v>
      </c>
      <c r="AA54" s="78">
        <f t="shared" si="18"/>
        <v>0</v>
      </c>
      <c r="AB54" s="78">
        <f t="shared" si="19"/>
        <v>0</v>
      </c>
      <c r="AC54" s="78">
        <f t="shared" si="20"/>
        <v>0</v>
      </c>
      <c r="AD54" s="78">
        <f t="shared" si="21"/>
        <v>0</v>
      </c>
      <c r="AE54" s="78">
        <f t="shared" si="22"/>
        <v>0</v>
      </c>
      <c r="AF54" s="78">
        <f t="shared" si="23"/>
        <v>0</v>
      </c>
      <c r="AG54" s="78">
        <f t="shared" si="38"/>
        <v>0</v>
      </c>
      <c r="AH54" s="78">
        <f t="shared" si="24"/>
        <v>0</v>
      </c>
      <c r="AI54" s="78">
        <f t="shared" si="25"/>
        <v>0</v>
      </c>
      <c r="AJ54" s="78">
        <f t="shared" si="26"/>
        <v>0</v>
      </c>
      <c r="AK54" s="78">
        <f t="shared" si="27"/>
        <v>0</v>
      </c>
      <c r="AL54" s="78">
        <f t="shared" si="28"/>
        <v>0</v>
      </c>
      <c r="AM54" s="78">
        <f t="shared" si="29"/>
        <v>0</v>
      </c>
      <c r="AN54" s="78">
        <f t="shared" si="30"/>
        <v>0</v>
      </c>
      <c r="AO54" s="78">
        <f t="shared" si="31"/>
        <v>0</v>
      </c>
      <c r="AP54" s="78">
        <f t="shared" si="32"/>
        <v>0</v>
      </c>
      <c r="AQ54" s="78">
        <f t="shared" si="33"/>
        <v>0</v>
      </c>
      <c r="AR54" s="78">
        <f t="shared" si="34"/>
        <v>0</v>
      </c>
      <c r="AS54" s="78">
        <f t="shared" si="35"/>
        <v>0</v>
      </c>
      <c r="AT54" s="78">
        <f t="shared" si="36"/>
        <v>0</v>
      </c>
      <c r="AU54" s="78">
        <f t="shared" si="37"/>
        <v>1</v>
      </c>
      <c r="AV54" s="78">
        <f>IF(AND(M54&gt;=35,M54&lt;=39),1,0)</f>
        <v>0</v>
      </c>
      <c r="AW54" s="78">
        <f>IF(AND(M54&gt;=40,M54&lt;=44),1,0)</f>
        <v>0</v>
      </c>
      <c r="AX54" s="78">
        <f>IF(AND(M54&gt;=45,M54&lt;=49),1,0)</f>
        <v>0</v>
      </c>
      <c r="AY54" s="78">
        <f>IF(AND(M54&gt;=50,M54&lt;=54),1,0)</f>
        <v>0</v>
      </c>
      <c r="AZ54" s="78">
        <f>IF(AND(M54&gt;=55,M54&lt;=59),1,0)</f>
        <v>0</v>
      </c>
      <c r="BA54" s="78">
        <f>IF(AND(M54&gt;=60,M54&lt;=64),1,0)</f>
        <v>0</v>
      </c>
      <c r="BB54" s="78">
        <f>IF(AND(M54&gt;=65,M54&lt;=69),1,0)</f>
        <v>0</v>
      </c>
      <c r="BC54" s="78">
        <f>IF(AND(M54&gt;=70,M54&lt;=74),1,0)</f>
        <v>0</v>
      </c>
      <c r="BD54" s="78">
        <f>IF(AND(M54&gt;=75,M54&lt;=79),1,0)</f>
        <v>0</v>
      </c>
      <c r="BE54" s="78">
        <f>IF(AND(M54&gt;=80,M54&lt;=84),1,0)</f>
        <v>1</v>
      </c>
      <c r="BF54" s="78">
        <f>IF(AND(M54&gt;=85,M54&lt;=89),1,0)</f>
        <v>0</v>
      </c>
      <c r="BG54" s="78">
        <f>IF(AND(M54&gt;=90,M54&lt;=94),1,0)</f>
        <v>0</v>
      </c>
      <c r="BH54" s="78">
        <f>IF(AND(M54&gt;=95,M54&lt;=99),1,0)</f>
        <v>0</v>
      </c>
      <c r="BI54" s="78">
        <f>IF(AND(M54&gt;=100,M54&lt;=105),1,0)</f>
        <v>0</v>
      </c>
      <c r="BJ54" s="78">
        <f>IF(I54&lt;$BK$2,1,0)</f>
        <v>0</v>
      </c>
      <c r="BK54" s="78">
        <f>IF(I54&gt;$BK$2,1,0)</f>
        <v>1</v>
      </c>
      <c r="BL54" s="78">
        <f>IF(J54=$BL$2,1,0)</f>
        <v>0</v>
      </c>
      <c r="BM54" s="78">
        <f>IF(J54=$BM$2,1,0)</f>
        <v>0</v>
      </c>
      <c r="BN54" s="78">
        <f>IF(J54=$BN$2,1,0)</f>
        <v>1</v>
      </c>
      <c r="BO54" s="78">
        <f>IF(J54=$BO$2,1,0)</f>
        <v>0</v>
      </c>
      <c r="BP54" s="78">
        <f>IF(J54=$BP$2,1,0)</f>
        <v>0</v>
      </c>
      <c r="BQ54" s="78">
        <f>IF(J54=$BQ$2,1,0)</f>
        <v>0</v>
      </c>
      <c r="BR54" s="78">
        <f>IF(J54=$BR$2,1,0)</f>
        <v>0</v>
      </c>
      <c r="BS54" s="78">
        <f>IF(F54=$BS$2,1,0)</f>
        <v>0</v>
      </c>
      <c r="BT54" s="78">
        <f>IF(F54=$BT$2,1,0)</f>
        <v>0</v>
      </c>
      <c r="BU54" s="78">
        <f>IF(F54=$BU$2,1,0)</f>
        <v>0</v>
      </c>
      <c r="BV54" s="78">
        <f>IF(F54=$BV$2,1,0)</f>
        <v>0</v>
      </c>
      <c r="BW54" s="78">
        <f>IF(F54=$BW$2,1,0)</f>
        <v>1</v>
      </c>
      <c r="BX54" s="78">
        <f>IF(F54=$BX$2,1,0)</f>
        <v>0</v>
      </c>
      <c r="BY54" s="78">
        <f>IF(F54=$BY$2,1,0)</f>
        <v>0</v>
      </c>
      <c r="BZ54" s="78">
        <f>IF(F54=$BZ$2,1,0)</f>
        <v>0</v>
      </c>
      <c r="CA54"/>
      <c r="CB54" s="1">
        <v>0</v>
      </c>
      <c r="CC54" s="1">
        <v>0</v>
      </c>
      <c r="CD54" s="6"/>
    </row>
    <row r="55" spans="1:82" x14ac:dyDescent="0.3">
      <c r="A55" s="13"/>
      <c r="B55" s="1">
        <v>52</v>
      </c>
      <c r="C55" t="s">
        <v>158</v>
      </c>
      <c r="D55" t="s">
        <v>74</v>
      </c>
      <c r="E55" s="1" t="s">
        <v>233</v>
      </c>
      <c r="F55" s="1" t="s">
        <v>52</v>
      </c>
      <c r="G55" s="1">
        <v>3</v>
      </c>
      <c r="H55" s="1">
        <v>2001</v>
      </c>
      <c r="I55" s="36">
        <v>0.54722222222222217</v>
      </c>
      <c r="J55" s="1" t="s">
        <v>10</v>
      </c>
      <c r="K55" s="39">
        <v>21180</v>
      </c>
      <c r="L55" t="s">
        <v>1306</v>
      </c>
      <c r="M55" s="76">
        <v>88</v>
      </c>
      <c r="N55" t="str">
        <f t="shared" si="7"/>
        <v>Ptly Sunny</v>
      </c>
      <c r="O55" s="78">
        <f t="shared" si="8"/>
        <v>0</v>
      </c>
      <c r="P55" s="78">
        <v>0</v>
      </c>
      <c r="Q55" s="78">
        <v>0</v>
      </c>
      <c r="R55" s="78">
        <f t="shared" si="9"/>
        <v>0</v>
      </c>
      <c r="S55" s="78">
        <f t="shared" si="10"/>
        <v>0</v>
      </c>
      <c r="T55" s="78">
        <f t="shared" si="11"/>
        <v>0</v>
      </c>
      <c r="U55" s="78">
        <f t="shared" si="12"/>
        <v>0</v>
      </c>
      <c r="V55" s="78">
        <f t="shared" si="13"/>
        <v>0</v>
      </c>
      <c r="W55" s="78">
        <f t="shared" si="14"/>
        <v>0</v>
      </c>
      <c r="X55" s="78">
        <f t="shared" si="15"/>
        <v>0</v>
      </c>
      <c r="Y55" s="78">
        <f t="shared" si="16"/>
        <v>0</v>
      </c>
      <c r="Z55" s="78">
        <f t="shared" si="17"/>
        <v>0</v>
      </c>
      <c r="AA55" s="78">
        <f t="shared" si="18"/>
        <v>0</v>
      </c>
      <c r="AB55" s="78">
        <f t="shared" si="19"/>
        <v>0</v>
      </c>
      <c r="AC55" s="78">
        <f t="shared" si="20"/>
        <v>0</v>
      </c>
      <c r="AD55" s="78">
        <f t="shared" si="21"/>
        <v>0</v>
      </c>
      <c r="AE55" s="78">
        <f t="shared" si="22"/>
        <v>0</v>
      </c>
      <c r="AF55" s="78">
        <f t="shared" si="23"/>
        <v>0</v>
      </c>
      <c r="AG55" s="78">
        <f t="shared" si="38"/>
        <v>0</v>
      </c>
      <c r="AH55" s="78">
        <f t="shared" si="24"/>
        <v>0</v>
      </c>
      <c r="AI55" s="78">
        <f t="shared" si="25"/>
        <v>0</v>
      </c>
      <c r="AJ55" s="78">
        <f t="shared" si="26"/>
        <v>0</v>
      </c>
      <c r="AK55" s="78">
        <f t="shared" si="27"/>
        <v>0</v>
      </c>
      <c r="AL55" s="78">
        <f t="shared" si="28"/>
        <v>0</v>
      </c>
      <c r="AM55" s="78">
        <f t="shared" si="29"/>
        <v>0</v>
      </c>
      <c r="AN55" s="78">
        <f t="shared" si="30"/>
        <v>1</v>
      </c>
      <c r="AO55" s="78">
        <f t="shared" si="31"/>
        <v>0</v>
      </c>
      <c r="AP55" s="78">
        <f t="shared" si="32"/>
        <v>0</v>
      </c>
      <c r="AQ55" s="78">
        <f t="shared" si="33"/>
        <v>0</v>
      </c>
      <c r="AR55" s="78">
        <f t="shared" si="34"/>
        <v>0</v>
      </c>
      <c r="AS55" s="78">
        <f t="shared" si="35"/>
        <v>0</v>
      </c>
      <c r="AT55" s="78">
        <f t="shared" si="36"/>
        <v>0</v>
      </c>
      <c r="AU55" s="78">
        <f t="shared" si="37"/>
        <v>1</v>
      </c>
      <c r="AV55" s="78">
        <f>IF(AND(M55&gt;=35,M55&lt;=39),1,0)</f>
        <v>0</v>
      </c>
      <c r="AW55" s="78">
        <f>IF(AND(M55&gt;=40,M55&lt;=44),1,0)</f>
        <v>0</v>
      </c>
      <c r="AX55" s="78">
        <f>IF(AND(M55&gt;=45,M55&lt;=49),1,0)</f>
        <v>0</v>
      </c>
      <c r="AY55" s="78">
        <f>IF(AND(M55&gt;=50,M55&lt;=54),1,0)</f>
        <v>0</v>
      </c>
      <c r="AZ55" s="78">
        <f>IF(AND(M55&gt;=55,M55&lt;=59),1,0)</f>
        <v>0</v>
      </c>
      <c r="BA55" s="78">
        <f>IF(AND(M55&gt;=60,M55&lt;=64),1,0)</f>
        <v>0</v>
      </c>
      <c r="BB55" s="78">
        <f>IF(AND(M55&gt;=65,M55&lt;=69),1,0)</f>
        <v>0</v>
      </c>
      <c r="BC55" s="78">
        <f>IF(AND(M55&gt;=70,M55&lt;=74),1,0)</f>
        <v>0</v>
      </c>
      <c r="BD55" s="78">
        <f>IF(AND(M55&gt;=75,M55&lt;=79),1,0)</f>
        <v>0</v>
      </c>
      <c r="BE55" s="78">
        <f>IF(AND(M55&gt;=80,M55&lt;=84),1,0)</f>
        <v>0</v>
      </c>
      <c r="BF55" s="78">
        <f>IF(AND(M55&gt;=85,M55&lt;=89),1,0)</f>
        <v>1</v>
      </c>
      <c r="BG55" s="78">
        <f>IF(AND(M55&gt;=90,M55&lt;=94),1,0)</f>
        <v>0</v>
      </c>
      <c r="BH55" s="78">
        <f>IF(AND(M55&gt;=95,M55&lt;=99),1,0)</f>
        <v>0</v>
      </c>
      <c r="BI55" s="78">
        <f>IF(AND(M55&gt;=100,M55&lt;=105),1,0)</f>
        <v>0</v>
      </c>
      <c r="BJ55" s="78">
        <f>IF(I55&lt;$BK$2,1,0)</f>
        <v>1</v>
      </c>
      <c r="BK55" s="78">
        <f>IF(I55&gt;$BK$2,1,0)</f>
        <v>0</v>
      </c>
      <c r="BL55" s="78">
        <f>IF(J55=$BL$2,1,0)</f>
        <v>0</v>
      </c>
      <c r="BM55" s="78">
        <f>IF(J55=$BM$2,1,0)</f>
        <v>1</v>
      </c>
      <c r="BN55" s="78">
        <f>IF(J55=$BN$2,1,0)</f>
        <v>0</v>
      </c>
      <c r="BO55" s="78">
        <f>IF(J55=$BO$2,1,0)</f>
        <v>0</v>
      </c>
      <c r="BP55" s="78">
        <f>IF(J55=$BP$2,1,0)</f>
        <v>0</v>
      </c>
      <c r="BQ55" s="78">
        <f>IF(J55=$BQ$2,1,0)</f>
        <v>0</v>
      </c>
      <c r="BR55" s="78">
        <f>IF(J55=$BR$2,1,0)</f>
        <v>0</v>
      </c>
      <c r="BS55" s="78">
        <f>IF(F55=$BS$2,1,0)</f>
        <v>0</v>
      </c>
      <c r="BT55" s="78">
        <f>IF(F55=$BT$2,1,0)</f>
        <v>0</v>
      </c>
      <c r="BU55" s="78">
        <f>IF(F55=$BU$2,1,0)</f>
        <v>0</v>
      </c>
      <c r="BV55" s="78">
        <f>IF(F55=$BV$2,1,0)</f>
        <v>0</v>
      </c>
      <c r="BW55" s="78">
        <f>IF(F55=$BW$2,1,0)</f>
        <v>0</v>
      </c>
      <c r="BX55" s="78">
        <f>IF(F55=$BX$2,1,0)</f>
        <v>1</v>
      </c>
      <c r="BY55" s="78">
        <f>IF(F55=$BY$2,1,0)</f>
        <v>0</v>
      </c>
      <c r="BZ55" s="78">
        <f>IF(F55=$BZ$2,1,0)</f>
        <v>0</v>
      </c>
      <c r="CA55" t="s">
        <v>1910</v>
      </c>
      <c r="CB55" s="1">
        <v>0</v>
      </c>
      <c r="CC55" s="1">
        <v>1</v>
      </c>
      <c r="CD55" s="6"/>
    </row>
    <row r="56" spans="1:82" x14ac:dyDescent="0.3">
      <c r="A56" s="13"/>
      <c r="B56" s="1">
        <v>53</v>
      </c>
      <c r="C56" t="s">
        <v>158</v>
      </c>
      <c r="D56" t="s">
        <v>74</v>
      </c>
      <c r="E56" s="1" t="s">
        <v>233</v>
      </c>
      <c r="F56" s="1" t="s">
        <v>52</v>
      </c>
      <c r="G56" s="1">
        <v>3</v>
      </c>
      <c r="H56" s="1">
        <v>2001</v>
      </c>
      <c r="I56" s="36">
        <v>0.79583333333333339</v>
      </c>
      <c r="J56" s="1" t="s">
        <v>10</v>
      </c>
      <c r="K56" s="39">
        <v>24525</v>
      </c>
      <c r="L56" t="s">
        <v>1307</v>
      </c>
      <c r="M56" s="76">
        <v>90</v>
      </c>
      <c r="N56" t="str">
        <f t="shared" si="7"/>
        <v>Clouds &amp; Sun</v>
      </c>
      <c r="O56" s="78">
        <f t="shared" si="8"/>
        <v>0</v>
      </c>
      <c r="P56" s="78">
        <v>0</v>
      </c>
      <c r="Q56" s="78">
        <v>0</v>
      </c>
      <c r="R56" s="78">
        <f t="shared" si="9"/>
        <v>0</v>
      </c>
      <c r="S56" s="78">
        <f t="shared" si="10"/>
        <v>0</v>
      </c>
      <c r="T56" s="78">
        <f t="shared" si="11"/>
        <v>0</v>
      </c>
      <c r="U56" s="78">
        <f t="shared" si="12"/>
        <v>0</v>
      </c>
      <c r="V56" s="78">
        <f t="shared" si="13"/>
        <v>0</v>
      </c>
      <c r="W56" s="78">
        <f t="shared" si="14"/>
        <v>0</v>
      </c>
      <c r="X56" s="78">
        <f t="shared" si="15"/>
        <v>0</v>
      </c>
      <c r="Y56" s="78">
        <f t="shared" si="16"/>
        <v>0</v>
      </c>
      <c r="Z56" s="78">
        <f t="shared" si="17"/>
        <v>0</v>
      </c>
      <c r="AA56" s="78">
        <f t="shared" si="18"/>
        <v>0</v>
      </c>
      <c r="AB56" s="78">
        <f t="shared" si="19"/>
        <v>0</v>
      </c>
      <c r="AC56" s="78">
        <f t="shared" si="20"/>
        <v>0</v>
      </c>
      <c r="AD56" s="78">
        <f t="shared" si="21"/>
        <v>0</v>
      </c>
      <c r="AE56" s="78">
        <f t="shared" si="22"/>
        <v>0</v>
      </c>
      <c r="AF56" s="78">
        <f t="shared" si="23"/>
        <v>0</v>
      </c>
      <c r="AG56" s="78">
        <f t="shared" si="38"/>
        <v>0</v>
      </c>
      <c r="AH56" s="78">
        <f t="shared" si="24"/>
        <v>0</v>
      </c>
      <c r="AI56" s="78">
        <f t="shared" si="25"/>
        <v>0</v>
      </c>
      <c r="AJ56" s="78">
        <f t="shared" si="26"/>
        <v>0</v>
      </c>
      <c r="AK56" s="78">
        <f t="shared" si="27"/>
        <v>0</v>
      </c>
      <c r="AL56" s="78">
        <f t="shared" si="28"/>
        <v>0</v>
      </c>
      <c r="AM56" s="78">
        <f t="shared" si="29"/>
        <v>0</v>
      </c>
      <c r="AN56" s="78">
        <f t="shared" si="30"/>
        <v>1</v>
      </c>
      <c r="AO56" s="78">
        <f t="shared" si="31"/>
        <v>0</v>
      </c>
      <c r="AP56" s="78">
        <f t="shared" si="32"/>
        <v>0</v>
      </c>
      <c r="AQ56" s="78">
        <f t="shared" si="33"/>
        <v>0</v>
      </c>
      <c r="AR56" s="78">
        <f t="shared" si="34"/>
        <v>0</v>
      </c>
      <c r="AS56" s="78">
        <f t="shared" si="35"/>
        <v>0</v>
      </c>
      <c r="AT56" s="78">
        <f t="shared" si="36"/>
        <v>0</v>
      </c>
      <c r="AU56" s="78">
        <f t="shared" si="37"/>
        <v>1</v>
      </c>
      <c r="AV56" s="78">
        <f>IF(AND(M56&gt;=35,M56&lt;=39),1,0)</f>
        <v>0</v>
      </c>
      <c r="AW56" s="78">
        <f>IF(AND(M56&gt;=40,M56&lt;=44),1,0)</f>
        <v>0</v>
      </c>
      <c r="AX56" s="78">
        <f>IF(AND(M56&gt;=45,M56&lt;=49),1,0)</f>
        <v>0</v>
      </c>
      <c r="AY56" s="78">
        <f>IF(AND(M56&gt;=50,M56&lt;=54),1,0)</f>
        <v>0</v>
      </c>
      <c r="AZ56" s="78">
        <f>IF(AND(M56&gt;=55,M56&lt;=59),1,0)</f>
        <v>0</v>
      </c>
      <c r="BA56" s="78">
        <f>IF(AND(M56&gt;=60,M56&lt;=64),1,0)</f>
        <v>0</v>
      </c>
      <c r="BB56" s="78">
        <f>IF(AND(M56&gt;=65,M56&lt;=69),1,0)</f>
        <v>0</v>
      </c>
      <c r="BC56" s="78">
        <f>IF(AND(M56&gt;=70,M56&lt;=74),1,0)</f>
        <v>0</v>
      </c>
      <c r="BD56" s="78">
        <f>IF(AND(M56&gt;=75,M56&lt;=79),1,0)</f>
        <v>0</v>
      </c>
      <c r="BE56" s="78">
        <f>IF(AND(M56&gt;=80,M56&lt;=84),1,0)</f>
        <v>0</v>
      </c>
      <c r="BF56" s="78">
        <f>IF(AND(M56&gt;=85,M56&lt;=89),1,0)</f>
        <v>0</v>
      </c>
      <c r="BG56" s="78">
        <f>IF(AND(M56&gt;=90,M56&lt;=94),1,0)</f>
        <v>1</v>
      </c>
      <c r="BH56" s="78">
        <f>IF(AND(M56&gt;=95,M56&lt;=99),1,0)</f>
        <v>0</v>
      </c>
      <c r="BI56" s="78">
        <f>IF(AND(M56&gt;=100,M56&lt;=105),1,0)</f>
        <v>0</v>
      </c>
      <c r="BJ56" s="78">
        <f>IF(I56&lt;$BK$2,1,0)</f>
        <v>0</v>
      </c>
      <c r="BK56" s="78">
        <f>IF(I56&gt;$BK$2,1,0)</f>
        <v>1</v>
      </c>
      <c r="BL56" s="78">
        <f>IF(J56=$BL$2,1,0)</f>
        <v>0</v>
      </c>
      <c r="BM56" s="78">
        <f>IF(J56=$BM$2,1,0)</f>
        <v>1</v>
      </c>
      <c r="BN56" s="78">
        <f>IF(J56=$BN$2,1,0)</f>
        <v>0</v>
      </c>
      <c r="BO56" s="78">
        <f>IF(J56=$BO$2,1,0)</f>
        <v>0</v>
      </c>
      <c r="BP56" s="78">
        <f>IF(J56=$BP$2,1,0)</f>
        <v>0</v>
      </c>
      <c r="BQ56" s="78">
        <f>IF(J56=$BQ$2,1,0)</f>
        <v>0</v>
      </c>
      <c r="BR56" s="78">
        <f>IF(J56=$BR$2,1,0)</f>
        <v>0</v>
      </c>
      <c r="BS56" s="78">
        <f>IF(F56=$BS$2,1,0)</f>
        <v>0</v>
      </c>
      <c r="BT56" s="78">
        <f>IF(F56=$BT$2,1,0)</f>
        <v>0</v>
      </c>
      <c r="BU56" s="78">
        <f>IF(F56=$BU$2,1,0)</f>
        <v>0</v>
      </c>
      <c r="BV56" s="78">
        <f>IF(F56=$BV$2,1,0)</f>
        <v>0</v>
      </c>
      <c r="BW56" s="78">
        <f>IF(F56=$BW$2,1,0)</f>
        <v>0</v>
      </c>
      <c r="BX56" s="78">
        <f>IF(F56=$BX$2,1,0)</f>
        <v>1</v>
      </c>
      <c r="BY56" s="78">
        <f>IF(F56=$BY$2,1,0)</f>
        <v>0</v>
      </c>
      <c r="BZ56" s="78">
        <f>IF(F56=$BZ$2,1,0)</f>
        <v>0</v>
      </c>
      <c r="CA56" t="s">
        <v>1886</v>
      </c>
      <c r="CB56" s="1">
        <v>0</v>
      </c>
      <c r="CC56" s="1">
        <v>0</v>
      </c>
      <c r="CD56" s="6"/>
    </row>
    <row r="57" spans="1:82" x14ac:dyDescent="0.3">
      <c r="A57" s="13"/>
      <c r="B57" s="1">
        <v>54</v>
      </c>
      <c r="C57" t="s">
        <v>158</v>
      </c>
      <c r="D57" t="s">
        <v>74</v>
      </c>
      <c r="E57" s="1" t="s">
        <v>234</v>
      </c>
      <c r="F57" s="1" t="s">
        <v>52</v>
      </c>
      <c r="G57" s="1">
        <v>4</v>
      </c>
      <c r="H57" s="1">
        <v>2001</v>
      </c>
      <c r="I57" s="36">
        <v>0.79722222222222217</v>
      </c>
      <c r="J57" s="1" t="s">
        <v>11</v>
      </c>
      <c r="K57" s="39">
        <v>27539</v>
      </c>
      <c r="L57" t="s">
        <v>1308</v>
      </c>
      <c r="M57" s="76">
        <v>95</v>
      </c>
      <c r="N57" t="str">
        <f t="shared" si="7"/>
        <v>Mostly Sunny</v>
      </c>
      <c r="O57" s="78">
        <f t="shared" si="8"/>
        <v>0</v>
      </c>
      <c r="P57" s="78">
        <v>0</v>
      </c>
      <c r="Q57" s="78">
        <v>0</v>
      </c>
      <c r="R57" s="78">
        <f t="shared" si="9"/>
        <v>0</v>
      </c>
      <c r="S57" s="78">
        <f t="shared" si="10"/>
        <v>0</v>
      </c>
      <c r="T57" s="78">
        <f t="shared" si="11"/>
        <v>0</v>
      </c>
      <c r="U57" s="78">
        <f t="shared" si="12"/>
        <v>0</v>
      </c>
      <c r="V57" s="78">
        <f t="shared" si="13"/>
        <v>0</v>
      </c>
      <c r="W57" s="78">
        <f t="shared" si="14"/>
        <v>0</v>
      </c>
      <c r="X57" s="78">
        <f t="shared" si="15"/>
        <v>0</v>
      </c>
      <c r="Y57" s="78">
        <f t="shared" si="16"/>
        <v>0</v>
      </c>
      <c r="Z57" s="78">
        <f t="shared" si="17"/>
        <v>0</v>
      </c>
      <c r="AA57" s="78">
        <f t="shared" si="18"/>
        <v>0</v>
      </c>
      <c r="AB57" s="78">
        <f t="shared" si="19"/>
        <v>0</v>
      </c>
      <c r="AC57" s="78">
        <f t="shared" si="20"/>
        <v>0</v>
      </c>
      <c r="AD57" s="78">
        <f t="shared" si="21"/>
        <v>0</v>
      </c>
      <c r="AE57" s="78">
        <f t="shared" si="22"/>
        <v>0</v>
      </c>
      <c r="AF57" s="78">
        <f t="shared" si="23"/>
        <v>0</v>
      </c>
      <c r="AG57" s="78">
        <f t="shared" si="38"/>
        <v>0</v>
      </c>
      <c r="AH57" s="78">
        <f t="shared" si="24"/>
        <v>0</v>
      </c>
      <c r="AI57" s="78">
        <f t="shared" si="25"/>
        <v>0</v>
      </c>
      <c r="AJ57" s="78">
        <f t="shared" si="26"/>
        <v>0</v>
      </c>
      <c r="AK57" s="78">
        <f t="shared" si="27"/>
        <v>0</v>
      </c>
      <c r="AL57" s="78">
        <f t="shared" si="28"/>
        <v>0</v>
      </c>
      <c r="AM57" s="78">
        <f t="shared" si="29"/>
        <v>0</v>
      </c>
      <c r="AN57" s="78">
        <f t="shared" si="30"/>
        <v>1</v>
      </c>
      <c r="AO57" s="78">
        <f t="shared" si="31"/>
        <v>0</v>
      </c>
      <c r="AP57" s="78">
        <f t="shared" si="32"/>
        <v>0</v>
      </c>
      <c r="AQ57" s="78">
        <f t="shared" si="33"/>
        <v>0</v>
      </c>
      <c r="AR57" s="78">
        <f t="shared" si="34"/>
        <v>0</v>
      </c>
      <c r="AS57" s="78">
        <f t="shared" si="35"/>
        <v>0</v>
      </c>
      <c r="AT57" s="78">
        <f t="shared" si="36"/>
        <v>0</v>
      </c>
      <c r="AU57" s="78">
        <f t="shared" si="37"/>
        <v>1</v>
      </c>
      <c r="AV57" s="78">
        <f>IF(AND(M57&gt;=35,M57&lt;=39),1,0)</f>
        <v>0</v>
      </c>
      <c r="AW57" s="78">
        <f>IF(AND(M57&gt;=40,M57&lt;=44),1,0)</f>
        <v>0</v>
      </c>
      <c r="AX57" s="78">
        <f>IF(AND(M57&gt;=45,M57&lt;=49),1,0)</f>
        <v>0</v>
      </c>
      <c r="AY57" s="78">
        <f>IF(AND(M57&gt;=50,M57&lt;=54),1,0)</f>
        <v>0</v>
      </c>
      <c r="AZ57" s="78">
        <f>IF(AND(M57&gt;=55,M57&lt;=59),1,0)</f>
        <v>0</v>
      </c>
      <c r="BA57" s="78">
        <f>IF(AND(M57&gt;=60,M57&lt;=64),1,0)</f>
        <v>0</v>
      </c>
      <c r="BB57" s="78">
        <f>IF(AND(M57&gt;=65,M57&lt;=69),1,0)</f>
        <v>0</v>
      </c>
      <c r="BC57" s="78">
        <f>IF(AND(M57&gt;=70,M57&lt;=74),1,0)</f>
        <v>0</v>
      </c>
      <c r="BD57" s="78">
        <f>IF(AND(M57&gt;=75,M57&lt;=79),1,0)</f>
        <v>0</v>
      </c>
      <c r="BE57" s="78">
        <f>IF(AND(M57&gt;=80,M57&lt;=84),1,0)</f>
        <v>0</v>
      </c>
      <c r="BF57" s="78">
        <f>IF(AND(M57&gt;=85,M57&lt;=89),1,0)</f>
        <v>0</v>
      </c>
      <c r="BG57" s="78">
        <f>IF(AND(M57&gt;=90,M57&lt;=94),1,0)</f>
        <v>0</v>
      </c>
      <c r="BH57" s="78">
        <f>IF(AND(M57&gt;=95,M57&lt;=99),1,0)</f>
        <v>1</v>
      </c>
      <c r="BI57" s="78">
        <f>IF(AND(M57&gt;=100,M57&lt;=105),1,0)</f>
        <v>0</v>
      </c>
      <c r="BJ57" s="78">
        <f>IF(I57&lt;$BK$2,1,0)</f>
        <v>0</v>
      </c>
      <c r="BK57" s="78">
        <f>IF(I57&gt;$BK$2,1,0)</f>
        <v>1</v>
      </c>
      <c r="BL57" s="78">
        <f>IF(J57=$BL$2,1,0)</f>
        <v>0</v>
      </c>
      <c r="BM57" s="78">
        <f>IF(J57=$BM$2,1,0)</f>
        <v>0</v>
      </c>
      <c r="BN57" s="78">
        <f>IF(J57=$BN$2,1,0)</f>
        <v>1</v>
      </c>
      <c r="BO57" s="78">
        <f>IF(J57=$BO$2,1,0)</f>
        <v>0</v>
      </c>
      <c r="BP57" s="78">
        <f>IF(J57=$BP$2,1,0)</f>
        <v>0</v>
      </c>
      <c r="BQ57" s="78">
        <f>IF(J57=$BQ$2,1,0)</f>
        <v>0</v>
      </c>
      <c r="BR57" s="78">
        <f>IF(J57=$BR$2,1,0)</f>
        <v>0</v>
      </c>
      <c r="BS57" s="78">
        <f>IF(F57=$BS$2,1,0)</f>
        <v>0</v>
      </c>
      <c r="BT57" s="78">
        <f>IF(F57=$BT$2,1,0)</f>
        <v>0</v>
      </c>
      <c r="BU57" s="78">
        <f>IF(F57=$BU$2,1,0)</f>
        <v>0</v>
      </c>
      <c r="BV57" s="78">
        <f>IF(F57=$BV$2,1,0)</f>
        <v>0</v>
      </c>
      <c r="BW57" s="78">
        <f>IF(F57=$BW$2,1,0)</f>
        <v>0</v>
      </c>
      <c r="BX57" s="78">
        <f>IF(F57=$BX$2,1,0)</f>
        <v>1</v>
      </c>
      <c r="BY57" s="78">
        <f>IF(F57=$BY$2,1,0)</f>
        <v>0</v>
      </c>
      <c r="BZ57" s="78">
        <f>IF(F57=$BZ$2,1,0)</f>
        <v>0</v>
      </c>
      <c r="CA57"/>
      <c r="CB57" s="1">
        <v>0</v>
      </c>
      <c r="CC57" s="1">
        <v>0</v>
      </c>
      <c r="CD57" s="6"/>
    </row>
    <row r="58" spans="1:82" x14ac:dyDescent="0.3">
      <c r="A58" s="13"/>
      <c r="B58" s="1">
        <v>55</v>
      </c>
      <c r="C58" t="s">
        <v>168</v>
      </c>
      <c r="D58" t="s">
        <v>65</v>
      </c>
      <c r="E58" s="1" t="s">
        <v>235</v>
      </c>
      <c r="F58" s="1" t="s">
        <v>52</v>
      </c>
      <c r="G58" s="1">
        <v>6</v>
      </c>
      <c r="H58" s="1">
        <v>2001</v>
      </c>
      <c r="I58" s="36">
        <v>0.81874999999999998</v>
      </c>
      <c r="J58" s="1" t="s">
        <v>5</v>
      </c>
      <c r="K58" s="39">
        <v>29276</v>
      </c>
      <c r="L58" t="s">
        <v>1309</v>
      </c>
      <c r="M58" s="76">
        <v>74</v>
      </c>
      <c r="N58" t="str">
        <f t="shared" si="7"/>
        <v>Partly Sunny</v>
      </c>
      <c r="O58" s="78">
        <f t="shared" si="8"/>
        <v>0</v>
      </c>
      <c r="P58" s="78">
        <v>0</v>
      </c>
      <c r="Q58" s="78">
        <v>0</v>
      </c>
      <c r="R58" s="78">
        <f t="shared" si="9"/>
        <v>0</v>
      </c>
      <c r="S58" s="78">
        <f t="shared" si="10"/>
        <v>0</v>
      </c>
      <c r="T58" s="78">
        <f t="shared" si="11"/>
        <v>0</v>
      </c>
      <c r="U58" s="78">
        <f t="shared" si="12"/>
        <v>0</v>
      </c>
      <c r="V58" s="78">
        <f t="shared" si="13"/>
        <v>0</v>
      </c>
      <c r="W58" s="78">
        <f t="shared" si="14"/>
        <v>0</v>
      </c>
      <c r="X58" s="78">
        <f t="shared" si="15"/>
        <v>0</v>
      </c>
      <c r="Y58" s="78">
        <f t="shared" si="16"/>
        <v>0</v>
      </c>
      <c r="Z58" s="78">
        <f t="shared" si="17"/>
        <v>0</v>
      </c>
      <c r="AA58" s="78">
        <f t="shared" si="18"/>
        <v>0</v>
      </c>
      <c r="AB58" s="78">
        <f t="shared" si="19"/>
        <v>0</v>
      </c>
      <c r="AC58" s="78">
        <f t="shared" si="20"/>
        <v>0</v>
      </c>
      <c r="AD58" s="78">
        <f t="shared" si="21"/>
        <v>0</v>
      </c>
      <c r="AE58" s="78">
        <f t="shared" si="22"/>
        <v>0</v>
      </c>
      <c r="AF58" s="78">
        <f t="shared" si="23"/>
        <v>0</v>
      </c>
      <c r="AG58" s="78">
        <f t="shared" si="38"/>
        <v>0</v>
      </c>
      <c r="AH58" s="78">
        <f t="shared" si="24"/>
        <v>0</v>
      </c>
      <c r="AI58" s="78">
        <f t="shared" si="25"/>
        <v>0</v>
      </c>
      <c r="AJ58" s="78">
        <f t="shared" si="26"/>
        <v>0</v>
      </c>
      <c r="AK58" s="78">
        <f t="shared" si="27"/>
        <v>0</v>
      </c>
      <c r="AL58" s="78">
        <f t="shared" si="28"/>
        <v>0</v>
      </c>
      <c r="AM58" s="78">
        <f t="shared" si="29"/>
        <v>0</v>
      </c>
      <c r="AN58" s="78">
        <f t="shared" si="30"/>
        <v>0</v>
      </c>
      <c r="AO58" s="78">
        <f t="shared" si="31"/>
        <v>0</v>
      </c>
      <c r="AP58" s="78">
        <f t="shared" si="32"/>
        <v>0</v>
      </c>
      <c r="AQ58" s="78">
        <f t="shared" si="33"/>
        <v>0</v>
      </c>
      <c r="AR58" s="78">
        <f t="shared" si="34"/>
        <v>1</v>
      </c>
      <c r="AS58" s="78">
        <f t="shared" si="35"/>
        <v>0</v>
      </c>
      <c r="AT58" s="78">
        <f t="shared" si="36"/>
        <v>0</v>
      </c>
      <c r="AU58" s="78">
        <f t="shared" si="37"/>
        <v>1</v>
      </c>
      <c r="AV58" s="78">
        <f>IF(AND(M58&gt;=35,M58&lt;=39),1,0)</f>
        <v>0</v>
      </c>
      <c r="AW58" s="78">
        <f>IF(AND(M58&gt;=40,M58&lt;=44),1,0)</f>
        <v>0</v>
      </c>
      <c r="AX58" s="78">
        <f>IF(AND(M58&gt;=45,M58&lt;=49),1,0)</f>
        <v>0</v>
      </c>
      <c r="AY58" s="78">
        <f>IF(AND(M58&gt;=50,M58&lt;=54),1,0)</f>
        <v>0</v>
      </c>
      <c r="AZ58" s="78">
        <f>IF(AND(M58&gt;=55,M58&lt;=59),1,0)</f>
        <v>0</v>
      </c>
      <c r="BA58" s="78">
        <f>IF(AND(M58&gt;=60,M58&lt;=64),1,0)</f>
        <v>0</v>
      </c>
      <c r="BB58" s="78">
        <f>IF(AND(M58&gt;=65,M58&lt;=69),1,0)</f>
        <v>0</v>
      </c>
      <c r="BC58" s="78">
        <f>IF(AND(M58&gt;=70,M58&lt;=74),1,0)</f>
        <v>1</v>
      </c>
      <c r="BD58" s="78">
        <f>IF(AND(M58&gt;=75,M58&lt;=79),1,0)</f>
        <v>0</v>
      </c>
      <c r="BE58" s="78">
        <f>IF(AND(M58&gt;=80,M58&lt;=84),1,0)</f>
        <v>0</v>
      </c>
      <c r="BF58" s="78">
        <f>IF(AND(M58&gt;=85,M58&lt;=89),1,0)</f>
        <v>0</v>
      </c>
      <c r="BG58" s="78">
        <f>IF(AND(M58&gt;=90,M58&lt;=94),1,0)</f>
        <v>0</v>
      </c>
      <c r="BH58" s="78">
        <f>IF(AND(M58&gt;=95,M58&lt;=99),1,0)</f>
        <v>0</v>
      </c>
      <c r="BI58" s="78">
        <f>IF(AND(M58&gt;=100,M58&lt;=105),1,0)</f>
        <v>0</v>
      </c>
      <c r="BJ58" s="78">
        <f>IF(I58&lt;$BK$2,1,0)</f>
        <v>0</v>
      </c>
      <c r="BK58" s="78">
        <f>IF(I58&gt;$BK$2,1,0)</f>
        <v>1</v>
      </c>
      <c r="BL58" s="78">
        <f>IF(J58=$BL$2,1,0)</f>
        <v>0</v>
      </c>
      <c r="BM58" s="78">
        <f>IF(J58=$BM$2,1,0)</f>
        <v>0</v>
      </c>
      <c r="BN58" s="78">
        <f>IF(J58=$BN$2,1,0)</f>
        <v>0</v>
      </c>
      <c r="BO58" s="78">
        <f>IF(J58=$BO$2,1,0)</f>
        <v>0</v>
      </c>
      <c r="BP58" s="78">
        <f>IF(J58=$BP$2,1,0)</f>
        <v>1</v>
      </c>
      <c r="BQ58" s="78">
        <f>IF(J58=$BQ$2,1,0)</f>
        <v>0</v>
      </c>
      <c r="BR58" s="78">
        <f>IF(J58=$BR$2,1,0)</f>
        <v>0</v>
      </c>
      <c r="BS58" s="78">
        <f>IF(F58=$BS$2,1,0)</f>
        <v>0</v>
      </c>
      <c r="BT58" s="78">
        <f>IF(F58=$BT$2,1,0)</f>
        <v>0</v>
      </c>
      <c r="BU58" s="78">
        <f>IF(F58=$BU$2,1,0)</f>
        <v>0</v>
      </c>
      <c r="BV58" s="78">
        <f>IF(F58=$BV$2,1,0)</f>
        <v>0</v>
      </c>
      <c r="BW58" s="78">
        <f>IF(F58=$BW$2,1,0)</f>
        <v>0</v>
      </c>
      <c r="BX58" s="78">
        <f>IF(F58=$BX$2,1,0)</f>
        <v>1</v>
      </c>
      <c r="BY58" s="78">
        <f>IF(F58=$BY$2,1,0)</f>
        <v>0</v>
      </c>
      <c r="BZ58" s="78">
        <f>IF(F58=$BZ$2,1,0)</f>
        <v>0</v>
      </c>
      <c r="CA58" t="s">
        <v>1887</v>
      </c>
      <c r="CB58" s="1">
        <v>0</v>
      </c>
      <c r="CC58" s="1">
        <v>0</v>
      </c>
      <c r="CD58" s="6"/>
    </row>
    <row r="59" spans="1:82" x14ac:dyDescent="0.3">
      <c r="A59" s="13"/>
      <c r="B59" s="1">
        <v>56</v>
      </c>
      <c r="C59" t="s">
        <v>168</v>
      </c>
      <c r="D59" t="s">
        <v>65</v>
      </c>
      <c r="E59" s="1" t="s">
        <v>236</v>
      </c>
      <c r="F59" s="1" t="s">
        <v>52</v>
      </c>
      <c r="G59" s="1">
        <v>7</v>
      </c>
      <c r="H59" s="1">
        <v>2001</v>
      </c>
      <c r="I59" s="36">
        <v>0.69444444444444453</v>
      </c>
      <c r="J59" s="1" t="s">
        <v>7</v>
      </c>
      <c r="K59" s="39">
        <v>44961</v>
      </c>
      <c r="L59" t="s">
        <v>1310</v>
      </c>
      <c r="M59" s="76">
        <v>77</v>
      </c>
      <c r="N59" t="str">
        <f t="shared" si="7"/>
        <v>Mostly Sunny</v>
      </c>
      <c r="O59" s="78">
        <f t="shared" si="8"/>
        <v>0</v>
      </c>
      <c r="P59" s="78">
        <v>0</v>
      </c>
      <c r="Q59" s="78">
        <v>0</v>
      </c>
      <c r="R59" s="78">
        <f t="shared" si="9"/>
        <v>0</v>
      </c>
      <c r="S59" s="78">
        <f t="shared" si="10"/>
        <v>0</v>
      </c>
      <c r="T59" s="78">
        <f t="shared" si="11"/>
        <v>0</v>
      </c>
      <c r="U59" s="78">
        <f t="shared" si="12"/>
        <v>0</v>
      </c>
      <c r="V59" s="78">
        <f t="shared" si="13"/>
        <v>0</v>
      </c>
      <c r="W59" s="78">
        <f t="shared" si="14"/>
        <v>0</v>
      </c>
      <c r="X59" s="78">
        <f t="shared" si="15"/>
        <v>0</v>
      </c>
      <c r="Y59" s="78">
        <f t="shared" si="16"/>
        <v>0</v>
      </c>
      <c r="Z59" s="78">
        <f t="shared" si="17"/>
        <v>0</v>
      </c>
      <c r="AA59" s="78">
        <f t="shared" si="18"/>
        <v>0</v>
      </c>
      <c r="AB59" s="78">
        <f t="shared" si="19"/>
        <v>0</v>
      </c>
      <c r="AC59" s="78">
        <f t="shared" si="20"/>
        <v>0</v>
      </c>
      <c r="AD59" s="78">
        <f t="shared" si="21"/>
        <v>0</v>
      </c>
      <c r="AE59" s="78">
        <f t="shared" si="22"/>
        <v>0</v>
      </c>
      <c r="AF59" s="78">
        <f t="shared" si="23"/>
        <v>0</v>
      </c>
      <c r="AG59" s="78">
        <f t="shared" si="38"/>
        <v>0</v>
      </c>
      <c r="AH59" s="78">
        <f t="shared" si="24"/>
        <v>0</v>
      </c>
      <c r="AI59" s="78">
        <f t="shared" si="25"/>
        <v>0</v>
      </c>
      <c r="AJ59" s="78">
        <f t="shared" si="26"/>
        <v>0</v>
      </c>
      <c r="AK59" s="78">
        <f t="shared" si="27"/>
        <v>0</v>
      </c>
      <c r="AL59" s="78">
        <f t="shared" si="28"/>
        <v>0</v>
      </c>
      <c r="AM59" s="78">
        <f t="shared" si="29"/>
        <v>0</v>
      </c>
      <c r="AN59" s="78">
        <f t="shared" si="30"/>
        <v>0</v>
      </c>
      <c r="AO59" s="78">
        <f t="shared" si="31"/>
        <v>0</v>
      </c>
      <c r="AP59" s="78">
        <f t="shared" si="32"/>
        <v>0</v>
      </c>
      <c r="AQ59" s="78">
        <f t="shared" si="33"/>
        <v>0</v>
      </c>
      <c r="AR59" s="78">
        <f t="shared" si="34"/>
        <v>1</v>
      </c>
      <c r="AS59" s="78">
        <f t="shared" si="35"/>
        <v>0</v>
      </c>
      <c r="AT59" s="78">
        <f t="shared" si="36"/>
        <v>0</v>
      </c>
      <c r="AU59" s="78">
        <f t="shared" si="37"/>
        <v>1</v>
      </c>
      <c r="AV59" s="78">
        <f>IF(AND(M59&gt;=35,M59&lt;=39),1,0)</f>
        <v>0</v>
      </c>
      <c r="AW59" s="78">
        <f>IF(AND(M59&gt;=40,M59&lt;=44),1,0)</f>
        <v>0</v>
      </c>
      <c r="AX59" s="78">
        <f>IF(AND(M59&gt;=45,M59&lt;=49),1,0)</f>
        <v>0</v>
      </c>
      <c r="AY59" s="78">
        <f>IF(AND(M59&gt;=50,M59&lt;=54),1,0)</f>
        <v>0</v>
      </c>
      <c r="AZ59" s="78">
        <f>IF(AND(M59&gt;=55,M59&lt;=59),1,0)</f>
        <v>0</v>
      </c>
      <c r="BA59" s="78">
        <f>IF(AND(M59&gt;=60,M59&lt;=64),1,0)</f>
        <v>0</v>
      </c>
      <c r="BB59" s="78">
        <f>IF(AND(M59&gt;=65,M59&lt;=69),1,0)</f>
        <v>0</v>
      </c>
      <c r="BC59" s="78">
        <f>IF(AND(M59&gt;=70,M59&lt;=74),1,0)</f>
        <v>0</v>
      </c>
      <c r="BD59" s="78">
        <f>IF(AND(M59&gt;=75,M59&lt;=79),1,0)</f>
        <v>1</v>
      </c>
      <c r="BE59" s="78">
        <f>IF(AND(M59&gt;=80,M59&lt;=84),1,0)</f>
        <v>0</v>
      </c>
      <c r="BF59" s="78">
        <f>IF(AND(M59&gt;=85,M59&lt;=89),1,0)</f>
        <v>0</v>
      </c>
      <c r="BG59" s="78">
        <f>IF(AND(M59&gt;=90,M59&lt;=94),1,0)</f>
        <v>0</v>
      </c>
      <c r="BH59" s="78">
        <f>IF(AND(M59&gt;=95,M59&lt;=99),1,0)</f>
        <v>0</v>
      </c>
      <c r="BI59" s="78">
        <f>IF(AND(M59&gt;=100,M59&lt;=105),1,0)</f>
        <v>0</v>
      </c>
      <c r="BJ59" s="78">
        <f>IF(I59&lt;$BK$2,1,0)</f>
        <v>1</v>
      </c>
      <c r="BK59" s="78">
        <f>IF(I59&gt;$BK$2,1,0)</f>
        <v>0</v>
      </c>
      <c r="BL59" s="78">
        <f>IF(J59=$BL$2,1,0)</f>
        <v>0</v>
      </c>
      <c r="BM59" s="78">
        <f>IF(J59=$BM$2,1,0)</f>
        <v>0</v>
      </c>
      <c r="BN59" s="78">
        <f>IF(J59=$BN$2,1,0)</f>
        <v>0</v>
      </c>
      <c r="BO59" s="78">
        <f>IF(J59=$BO$2,1,0)</f>
        <v>0</v>
      </c>
      <c r="BP59" s="78">
        <f>IF(J59=$BP$2,1,0)</f>
        <v>0</v>
      </c>
      <c r="BQ59" s="78">
        <f>IF(J59=$BQ$2,1,0)</f>
        <v>1</v>
      </c>
      <c r="BR59" s="78">
        <f>IF(J59=$BR$2,1,0)</f>
        <v>0</v>
      </c>
      <c r="BS59" s="78">
        <f>IF(F59=$BS$2,1,0)</f>
        <v>0</v>
      </c>
      <c r="BT59" s="78">
        <f>IF(F59=$BT$2,1,0)</f>
        <v>0</v>
      </c>
      <c r="BU59" s="78">
        <f>IF(F59=$BU$2,1,0)</f>
        <v>0</v>
      </c>
      <c r="BV59" s="78">
        <f>IF(F59=$BV$2,1,0)</f>
        <v>0</v>
      </c>
      <c r="BW59" s="78">
        <f>IF(F59=$BW$2,1,0)</f>
        <v>0</v>
      </c>
      <c r="BX59" s="78">
        <f>IF(F59=$BX$2,1,0)</f>
        <v>1</v>
      </c>
      <c r="BY59" s="78">
        <f>IF(F59=$BY$2,1,0)</f>
        <v>0</v>
      </c>
      <c r="BZ59" s="78">
        <f>IF(F59=$BZ$2,1,0)</f>
        <v>0</v>
      </c>
      <c r="CA59" t="s">
        <v>1911</v>
      </c>
      <c r="CB59" s="1">
        <v>0</v>
      </c>
      <c r="CC59" s="1">
        <v>0</v>
      </c>
      <c r="CD59" s="6"/>
    </row>
    <row r="60" spans="1:82" x14ac:dyDescent="0.3">
      <c r="A60" s="13"/>
      <c r="B60" s="1">
        <v>57</v>
      </c>
      <c r="C60" t="s">
        <v>168</v>
      </c>
      <c r="D60" t="s">
        <v>65</v>
      </c>
      <c r="E60" s="1" t="s">
        <v>237</v>
      </c>
      <c r="F60" s="1" t="s">
        <v>52</v>
      </c>
      <c r="G60" s="1">
        <v>8</v>
      </c>
      <c r="H60" s="1">
        <v>2001</v>
      </c>
      <c r="I60" s="36">
        <v>0.56736111111111109</v>
      </c>
      <c r="J60" s="1" t="s">
        <v>8</v>
      </c>
      <c r="K60" s="39">
        <v>36920</v>
      </c>
      <c r="L60" t="s">
        <v>1270</v>
      </c>
      <c r="M60" s="76">
        <v>84</v>
      </c>
      <c r="N60" t="str">
        <f t="shared" si="7"/>
        <v>Sunny</v>
      </c>
      <c r="O60" s="78">
        <f t="shared" si="8"/>
        <v>0</v>
      </c>
      <c r="P60" s="78">
        <v>0</v>
      </c>
      <c r="Q60" s="78">
        <v>0</v>
      </c>
      <c r="R60" s="78">
        <f t="shared" si="9"/>
        <v>0</v>
      </c>
      <c r="S60" s="78">
        <f t="shared" si="10"/>
        <v>0</v>
      </c>
      <c r="T60" s="78">
        <f t="shared" si="11"/>
        <v>0</v>
      </c>
      <c r="U60" s="78">
        <f t="shared" si="12"/>
        <v>0</v>
      </c>
      <c r="V60" s="78">
        <f t="shared" si="13"/>
        <v>0</v>
      </c>
      <c r="W60" s="78">
        <f t="shared" si="14"/>
        <v>0</v>
      </c>
      <c r="X60" s="78">
        <f t="shared" si="15"/>
        <v>0</v>
      </c>
      <c r="Y60" s="78">
        <f t="shared" si="16"/>
        <v>0</v>
      </c>
      <c r="Z60" s="78">
        <f t="shared" si="17"/>
        <v>0</v>
      </c>
      <c r="AA60" s="78">
        <f t="shared" si="18"/>
        <v>0</v>
      </c>
      <c r="AB60" s="78">
        <f t="shared" si="19"/>
        <v>0</v>
      </c>
      <c r="AC60" s="78">
        <f t="shared" si="20"/>
        <v>0</v>
      </c>
      <c r="AD60" s="78">
        <f t="shared" si="21"/>
        <v>0</v>
      </c>
      <c r="AE60" s="78">
        <f t="shared" si="22"/>
        <v>0</v>
      </c>
      <c r="AF60" s="78">
        <f t="shared" si="23"/>
        <v>0</v>
      </c>
      <c r="AG60" s="78">
        <f t="shared" si="38"/>
        <v>0</v>
      </c>
      <c r="AH60" s="78">
        <f t="shared" si="24"/>
        <v>0</v>
      </c>
      <c r="AI60" s="78">
        <f t="shared" si="25"/>
        <v>0</v>
      </c>
      <c r="AJ60" s="78">
        <f t="shared" si="26"/>
        <v>0</v>
      </c>
      <c r="AK60" s="78">
        <f t="shared" si="27"/>
        <v>0</v>
      </c>
      <c r="AL60" s="78">
        <f t="shared" si="28"/>
        <v>0</v>
      </c>
      <c r="AM60" s="78">
        <f t="shared" si="29"/>
        <v>0</v>
      </c>
      <c r="AN60" s="78">
        <f t="shared" si="30"/>
        <v>0</v>
      </c>
      <c r="AO60" s="78">
        <f t="shared" si="31"/>
        <v>0</v>
      </c>
      <c r="AP60" s="78">
        <f t="shared" si="32"/>
        <v>0</v>
      </c>
      <c r="AQ60" s="78">
        <f t="shared" si="33"/>
        <v>0</v>
      </c>
      <c r="AR60" s="78">
        <f t="shared" si="34"/>
        <v>1</v>
      </c>
      <c r="AS60" s="78">
        <f t="shared" si="35"/>
        <v>0</v>
      </c>
      <c r="AT60" s="78">
        <f t="shared" si="36"/>
        <v>0</v>
      </c>
      <c r="AU60" s="78">
        <f t="shared" si="37"/>
        <v>1</v>
      </c>
      <c r="AV60" s="78">
        <f>IF(AND(M60&gt;=35,M60&lt;=39),1,0)</f>
        <v>0</v>
      </c>
      <c r="AW60" s="78">
        <f>IF(AND(M60&gt;=40,M60&lt;=44),1,0)</f>
        <v>0</v>
      </c>
      <c r="AX60" s="78">
        <f>IF(AND(M60&gt;=45,M60&lt;=49),1,0)</f>
        <v>0</v>
      </c>
      <c r="AY60" s="78">
        <f>IF(AND(M60&gt;=50,M60&lt;=54),1,0)</f>
        <v>0</v>
      </c>
      <c r="AZ60" s="78">
        <f>IF(AND(M60&gt;=55,M60&lt;=59),1,0)</f>
        <v>0</v>
      </c>
      <c r="BA60" s="78">
        <f>IF(AND(M60&gt;=60,M60&lt;=64),1,0)</f>
        <v>0</v>
      </c>
      <c r="BB60" s="78">
        <f>IF(AND(M60&gt;=65,M60&lt;=69),1,0)</f>
        <v>0</v>
      </c>
      <c r="BC60" s="78">
        <f>IF(AND(M60&gt;=70,M60&lt;=74),1,0)</f>
        <v>0</v>
      </c>
      <c r="BD60" s="78">
        <f>IF(AND(M60&gt;=75,M60&lt;=79),1,0)</f>
        <v>0</v>
      </c>
      <c r="BE60" s="78">
        <f>IF(AND(M60&gt;=80,M60&lt;=84),1,0)</f>
        <v>1</v>
      </c>
      <c r="BF60" s="78">
        <f>IF(AND(M60&gt;=85,M60&lt;=89),1,0)</f>
        <v>0</v>
      </c>
      <c r="BG60" s="78">
        <f>IF(AND(M60&gt;=90,M60&lt;=94),1,0)</f>
        <v>0</v>
      </c>
      <c r="BH60" s="78">
        <f>IF(AND(M60&gt;=95,M60&lt;=99),1,0)</f>
        <v>0</v>
      </c>
      <c r="BI60" s="78">
        <f>IF(AND(M60&gt;=100,M60&lt;=105),1,0)</f>
        <v>0</v>
      </c>
      <c r="BJ60" s="78">
        <f>IF(I60&lt;$BK$2,1,0)</f>
        <v>1</v>
      </c>
      <c r="BK60" s="78">
        <f>IF(I60&gt;$BK$2,1,0)</f>
        <v>0</v>
      </c>
      <c r="BL60" s="78">
        <f>IF(J60=$BL$2,1,0)</f>
        <v>0</v>
      </c>
      <c r="BM60" s="78">
        <f>IF(J60=$BM$2,1,0)</f>
        <v>0</v>
      </c>
      <c r="BN60" s="78">
        <f>IF(J60=$BN$2,1,0)</f>
        <v>0</v>
      </c>
      <c r="BO60" s="78">
        <f>IF(J60=$BO$2,1,0)</f>
        <v>0</v>
      </c>
      <c r="BP60" s="78">
        <f>IF(J60=$BP$2,1,0)</f>
        <v>0</v>
      </c>
      <c r="BQ60" s="78">
        <f>IF(J60=$BQ$2,1,0)</f>
        <v>0</v>
      </c>
      <c r="BR60" s="78">
        <f>IF(J60=$BR$2,1,0)</f>
        <v>1</v>
      </c>
      <c r="BS60" s="78">
        <f>IF(F60=$BS$2,1,0)</f>
        <v>0</v>
      </c>
      <c r="BT60" s="78">
        <f>IF(F60=$BT$2,1,0)</f>
        <v>0</v>
      </c>
      <c r="BU60" s="78">
        <f>IF(F60=$BU$2,1,0)</f>
        <v>0</v>
      </c>
      <c r="BV60" s="78">
        <f>IF(F60=$BV$2,1,0)</f>
        <v>0</v>
      </c>
      <c r="BW60" s="78">
        <f>IF(F60=$BW$2,1,0)</f>
        <v>0</v>
      </c>
      <c r="BX60" s="78">
        <f>IF(F60=$BX$2,1,0)</f>
        <v>1</v>
      </c>
      <c r="BY60" s="78">
        <f>IF(F60=$BY$2,1,0)</f>
        <v>0</v>
      </c>
      <c r="BZ60" s="78">
        <f>IF(F60=$BZ$2,1,0)</f>
        <v>0</v>
      </c>
      <c r="CA60"/>
      <c r="CB60" s="1">
        <v>0</v>
      </c>
      <c r="CC60" s="1">
        <v>0</v>
      </c>
      <c r="CD60" s="6"/>
    </row>
    <row r="61" spans="1:82" x14ac:dyDescent="0.3">
      <c r="A61" s="13"/>
      <c r="B61" s="1">
        <v>58</v>
      </c>
      <c r="C61" t="s">
        <v>168</v>
      </c>
      <c r="D61" t="s">
        <v>65</v>
      </c>
      <c r="E61" s="1" t="s">
        <v>238</v>
      </c>
      <c r="F61" s="1" t="s">
        <v>52</v>
      </c>
      <c r="G61" s="1">
        <v>9</v>
      </c>
      <c r="H61" s="1">
        <v>2001</v>
      </c>
      <c r="I61" s="36">
        <v>0.52500000000000002</v>
      </c>
      <c r="J61" s="1" t="s">
        <v>6</v>
      </c>
      <c r="K61" s="39">
        <v>39850</v>
      </c>
      <c r="L61" t="s">
        <v>1311</v>
      </c>
      <c r="M61" s="76">
        <v>89</v>
      </c>
      <c r="N61" t="str">
        <f t="shared" si="7"/>
        <v>Sunny</v>
      </c>
      <c r="O61" s="78">
        <f t="shared" si="8"/>
        <v>0</v>
      </c>
      <c r="P61" s="78">
        <v>0</v>
      </c>
      <c r="Q61" s="78">
        <v>0</v>
      </c>
      <c r="R61" s="78">
        <f t="shared" si="9"/>
        <v>0</v>
      </c>
      <c r="S61" s="78">
        <f t="shared" si="10"/>
        <v>0</v>
      </c>
      <c r="T61" s="78">
        <f t="shared" si="11"/>
        <v>0</v>
      </c>
      <c r="U61" s="78">
        <f t="shared" si="12"/>
        <v>0</v>
      </c>
      <c r="V61" s="78">
        <f t="shared" si="13"/>
        <v>0</v>
      </c>
      <c r="W61" s="78">
        <f t="shared" si="14"/>
        <v>0</v>
      </c>
      <c r="X61" s="78">
        <f t="shared" si="15"/>
        <v>0</v>
      </c>
      <c r="Y61" s="78">
        <f t="shared" si="16"/>
        <v>0</v>
      </c>
      <c r="Z61" s="78">
        <f t="shared" si="17"/>
        <v>0</v>
      </c>
      <c r="AA61" s="78">
        <f t="shared" si="18"/>
        <v>0</v>
      </c>
      <c r="AB61" s="78">
        <f t="shared" si="19"/>
        <v>0</v>
      </c>
      <c r="AC61" s="78">
        <f t="shared" si="20"/>
        <v>0</v>
      </c>
      <c r="AD61" s="78">
        <f t="shared" si="21"/>
        <v>0</v>
      </c>
      <c r="AE61" s="78">
        <f t="shared" si="22"/>
        <v>0</v>
      </c>
      <c r="AF61" s="78">
        <f t="shared" si="23"/>
        <v>0</v>
      </c>
      <c r="AG61" s="78">
        <f t="shared" si="38"/>
        <v>0</v>
      </c>
      <c r="AH61" s="78">
        <f t="shared" si="24"/>
        <v>0</v>
      </c>
      <c r="AI61" s="78">
        <f t="shared" si="25"/>
        <v>0</v>
      </c>
      <c r="AJ61" s="78">
        <f t="shared" si="26"/>
        <v>0</v>
      </c>
      <c r="AK61" s="78">
        <f t="shared" si="27"/>
        <v>0</v>
      </c>
      <c r="AL61" s="78">
        <f t="shared" si="28"/>
        <v>0</v>
      </c>
      <c r="AM61" s="78">
        <f t="shared" si="29"/>
        <v>0</v>
      </c>
      <c r="AN61" s="78">
        <f t="shared" si="30"/>
        <v>0</v>
      </c>
      <c r="AO61" s="78">
        <f t="shared" si="31"/>
        <v>0</v>
      </c>
      <c r="AP61" s="78">
        <f t="shared" si="32"/>
        <v>0</v>
      </c>
      <c r="AQ61" s="78">
        <f t="shared" si="33"/>
        <v>0</v>
      </c>
      <c r="AR61" s="78">
        <f t="shared" si="34"/>
        <v>1</v>
      </c>
      <c r="AS61" s="78">
        <f t="shared" si="35"/>
        <v>0</v>
      </c>
      <c r="AT61" s="78">
        <f t="shared" si="36"/>
        <v>0</v>
      </c>
      <c r="AU61" s="78">
        <f t="shared" si="37"/>
        <v>1</v>
      </c>
      <c r="AV61" s="78">
        <f>IF(AND(M61&gt;=35,M61&lt;=39),1,0)</f>
        <v>0</v>
      </c>
      <c r="AW61" s="78">
        <f>IF(AND(M61&gt;=40,M61&lt;=44),1,0)</f>
        <v>0</v>
      </c>
      <c r="AX61" s="78">
        <f>IF(AND(M61&gt;=45,M61&lt;=49),1,0)</f>
        <v>0</v>
      </c>
      <c r="AY61" s="78">
        <f>IF(AND(M61&gt;=50,M61&lt;=54),1,0)</f>
        <v>0</v>
      </c>
      <c r="AZ61" s="78">
        <f>IF(AND(M61&gt;=55,M61&lt;=59),1,0)</f>
        <v>0</v>
      </c>
      <c r="BA61" s="78">
        <f>IF(AND(M61&gt;=60,M61&lt;=64),1,0)</f>
        <v>0</v>
      </c>
      <c r="BB61" s="78">
        <f>IF(AND(M61&gt;=65,M61&lt;=69),1,0)</f>
        <v>0</v>
      </c>
      <c r="BC61" s="78">
        <f>IF(AND(M61&gt;=70,M61&lt;=74),1,0)</f>
        <v>0</v>
      </c>
      <c r="BD61" s="78">
        <f>IF(AND(M61&gt;=75,M61&lt;=79),1,0)</f>
        <v>0</v>
      </c>
      <c r="BE61" s="78">
        <f>IF(AND(M61&gt;=80,M61&lt;=84),1,0)</f>
        <v>0</v>
      </c>
      <c r="BF61" s="78">
        <f>IF(AND(M61&gt;=85,M61&lt;=89),1,0)</f>
        <v>1</v>
      </c>
      <c r="BG61" s="78">
        <f>IF(AND(M61&gt;=90,M61&lt;=94),1,0)</f>
        <v>0</v>
      </c>
      <c r="BH61" s="78">
        <f>IF(AND(M61&gt;=95,M61&lt;=99),1,0)</f>
        <v>0</v>
      </c>
      <c r="BI61" s="78">
        <f>IF(AND(M61&gt;=100,M61&lt;=105),1,0)</f>
        <v>0</v>
      </c>
      <c r="BJ61" s="78">
        <f>IF(I61&lt;$BK$2,1,0)</f>
        <v>1</v>
      </c>
      <c r="BK61" s="78">
        <f>IF(I61&gt;$BK$2,1,0)</f>
        <v>0</v>
      </c>
      <c r="BL61" s="78">
        <f>IF(J61=$BL$2,1,0)</f>
        <v>1</v>
      </c>
      <c r="BM61" s="78">
        <f>IF(J61=$BM$2,1,0)</f>
        <v>0</v>
      </c>
      <c r="BN61" s="78">
        <f>IF(J61=$BN$2,1,0)</f>
        <v>0</v>
      </c>
      <c r="BO61" s="78">
        <f>IF(J61=$BO$2,1,0)</f>
        <v>0</v>
      </c>
      <c r="BP61" s="78">
        <f>IF(J61=$BP$2,1,0)</f>
        <v>0</v>
      </c>
      <c r="BQ61" s="78">
        <f>IF(J61=$BQ$2,1,0)</f>
        <v>0</v>
      </c>
      <c r="BR61" s="78">
        <f>IF(J61=$BR$2,1,0)</f>
        <v>0</v>
      </c>
      <c r="BS61" s="78">
        <f>IF(F61=$BS$2,1,0)</f>
        <v>0</v>
      </c>
      <c r="BT61" s="78">
        <f>IF(F61=$BT$2,1,0)</f>
        <v>0</v>
      </c>
      <c r="BU61" s="78">
        <f>IF(F61=$BU$2,1,0)</f>
        <v>0</v>
      </c>
      <c r="BV61" s="78">
        <f>IF(F61=$BV$2,1,0)</f>
        <v>0</v>
      </c>
      <c r="BW61" s="78">
        <f>IF(F61=$BW$2,1,0)</f>
        <v>0</v>
      </c>
      <c r="BX61" s="78">
        <f>IF(F61=$BX$2,1,0)</f>
        <v>1</v>
      </c>
      <c r="BY61" s="78">
        <f>IF(F61=$BY$2,1,0)</f>
        <v>0</v>
      </c>
      <c r="BZ61" s="78">
        <f>IF(F61=$BZ$2,1,0)</f>
        <v>0</v>
      </c>
      <c r="CA61" t="s">
        <v>1912</v>
      </c>
      <c r="CB61" s="1">
        <v>0</v>
      </c>
      <c r="CC61" s="1">
        <v>0</v>
      </c>
      <c r="CD61" s="6"/>
    </row>
    <row r="62" spans="1:82" x14ac:dyDescent="0.3">
      <c r="A62" s="13"/>
      <c r="B62" s="1">
        <v>59</v>
      </c>
      <c r="C62" t="s">
        <v>169</v>
      </c>
      <c r="D62" t="s">
        <v>1883</v>
      </c>
      <c r="E62" s="1" t="s">
        <v>239</v>
      </c>
      <c r="F62" s="1" t="s">
        <v>52</v>
      </c>
      <c r="G62" s="1">
        <v>16</v>
      </c>
      <c r="H62" s="1">
        <v>2001</v>
      </c>
      <c r="I62" s="36">
        <v>0.79791666666666661</v>
      </c>
      <c r="J62" s="1" t="s">
        <v>6</v>
      </c>
      <c r="K62" s="39">
        <v>40946</v>
      </c>
      <c r="L62" t="s">
        <v>1312</v>
      </c>
      <c r="M62" s="76">
        <v>87</v>
      </c>
      <c r="N62" t="str">
        <f t="shared" si="7"/>
        <v>Ptly Cloudy</v>
      </c>
      <c r="O62" s="78">
        <f t="shared" si="8"/>
        <v>0</v>
      </c>
      <c r="P62" s="78">
        <v>0</v>
      </c>
      <c r="Q62" s="78">
        <v>0</v>
      </c>
      <c r="R62" s="78">
        <f t="shared" si="9"/>
        <v>0</v>
      </c>
      <c r="S62" s="78">
        <f t="shared" si="10"/>
        <v>0</v>
      </c>
      <c r="T62" s="78">
        <f t="shared" si="11"/>
        <v>0</v>
      </c>
      <c r="U62" s="78">
        <f t="shared" si="12"/>
        <v>0</v>
      </c>
      <c r="V62" s="78">
        <f t="shared" si="13"/>
        <v>0</v>
      </c>
      <c r="W62" s="78">
        <f t="shared" si="14"/>
        <v>0</v>
      </c>
      <c r="X62" s="78">
        <f t="shared" si="15"/>
        <v>0</v>
      </c>
      <c r="Y62" s="78">
        <f t="shared" si="16"/>
        <v>0</v>
      </c>
      <c r="Z62" s="78">
        <f t="shared" si="17"/>
        <v>0</v>
      </c>
      <c r="AA62" s="78">
        <f t="shared" si="18"/>
        <v>0</v>
      </c>
      <c r="AB62" s="78">
        <f t="shared" si="19"/>
        <v>0</v>
      </c>
      <c r="AC62" s="78">
        <f t="shared" si="20"/>
        <v>0</v>
      </c>
      <c r="AD62" s="78">
        <f t="shared" si="21"/>
        <v>0</v>
      </c>
      <c r="AE62" s="78">
        <f t="shared" si="22"/>
        <v>0</v>
      </c>
      <c r="AF62" s="78">
        <f t="shared" si="23"/>
        <v>0</v>
      </c>
      <c r="AG62" s="78">
        <f t="shared" si="38"/>
        <v>0</v>
      </c>
      <c r="AH62" s="78">
        <f t="shared" si="24"/>
        <v>0</v>
      </c>
      <c r="AI62" s="78">
        <f t="shared" si="25"/>
        <v>0</v>
      </c>
      <c r="AJ62" s="78">
        <f t="shared" si="26"/>
        <v>1</v>
      </c>
      <c r="AK62" s="78">
        <f t="shared" si="27"/>
        <v>0</v>
      </c>
      <c r="AL62" s="78">
        <f t="shared" si="28"/>
        <v>0</v>
      </c>
      <c r="AM62" s="78">
        <f t="shared" si="29"/>
        <v>0</v>
      </c>
      <c r="AN62" s="78">
        <f t="shared" si="30"/>
        <v>0</v>
      </c>
      <c r="AO62" s="78">
        <f t="shared" si="31"/>
        <v>0</v>
      </c>
      <c r="AP62" s="78">
        <f t="shared" si="32"/>
        <v>0</v>
      </c>
      <c r="AQ62" s="78">
        <f t="shared" si="33"/>
        <v>0</v>
      </c>
      <c r="AR62" s="78">
        <f t="shared" si="34"/>
        <v>0</v>
      </c>
      <c r="AS62" s="78">
        <f t="shared" si="35"/>
        <v>0</v>
      </c>
      <c r="AT62" s="78">
        <f t="shared" si="36"/>
        <v>0</v>
      </c>
      <c r="AU62" s="78">
        <f t="shared" si="37"/>
        <v>1</v>
      </c>
      <c r="AV62" s="78">
        <f>IF(AND(M62&gt;=35,M62&lt;=39),1,0)</f>
        <v>0</v>
      </c>
      <c r="AW62" s="78">
        <f>IF(AND(M62&gt;=40,M62&lt;=44),1,0)</f>
        <v>0</v>
      </c>
      <c r="AX62" s="78">
        <f>IF(AND(M62&gt;=45,M62&lt;=49),1,0)</f>
        <v>0</v>
      </c>
      <c r="AY62" s="78">
        <f>IF(AND(M62&gt;=50,M62&lt;=54),1,0)</f>
        <v>0</v>
      </c>
      <c r="AZ62" s="78">
        <f>IF(AND(M62&gt;=55,M62&lt;=59),1,0)</f>
        <v>0</v>
      </c>
      <c r="BA62" s="78">
        <f>IF(AND(M62&gt;=60,M62&lt;=64),1,0)</f>
        <v>0</v>
      </c>
      <c r="BB62" s="78">
        <f>IF(AND(M62&gt;=65,M62&lt;=69),1,0)</f>
        <v>0</v>
      </c>
      <c r="BC62" s="78">
        <f>IF(AND(M62&gt;=70,M62&lt;=74),1,0)</f>
        <v>0</v>
      </c>
      <c r="BD62" s="78">
        <f>IF(AND(M62&gt;=75,M62&lt;=79),1,0)</f>
        <v>0</v>
      </c>
      <c r="BE62" s="78">
        <f>IF(AND(M62&gt;=80,M62&lt;=84),1,0)</f>
        <v>0</v>
      </c>
      <c r="BF62" s="78">
        <f>IF(AND(M62&gt;=85,M62&lt;=89),1,0)</f>
        <v>1</v>
      </c>
      <c r="BG62" s="78">
        <f>IF(AND(M62&gt;=90,M62&lt;=94),1,0)</f>
        <v>0</v>
      </c>
      <c r="BH62" s="78">
        <f>IF(AND(M62&gt;=95,M62&lt;=99),1,0)</f>
        <v>0</v>
      </c>
      <c r="BI62" s="78">
        <f>IF(AND(M62&gt;=100,M62&lt;=105),1,0)</f>
        <v>0</v>
      </c>
      <c r="BJ62" s="78">
        <f>IF(I62&lt;$BK$2,1,0)</f>
        <v>0</v>
      </c>
      <c r="BK62" s="78">
        <f>IF(I62&gt;$BK$2,1,0)</f>
        <v>1</v>
      </c>
      <c r="BL62" s="78">
        <f>IF(J62=$BL$2,1,0)</f>
        <v>1</v>
      </c>
      <c r="BM62" s="78">
        <f>IF(J62=$BM$2,1,0)</f>
        <v>0</v>
      </c>
      <c r="BN62" s="78">
        <f>IF(J62=$BN$2,1,0)</f>
        <v>0</v>
      </c>
      <c r="BO62" s="78">
        <f>IF(J62=$BO$2,1,0)</f>
        <v>0</v>
      </c>
      <c r="BP62" s="78">
        <f>IF(J62=$BP$2,1,0)</f>
        <v>0</v>
      </c>
      <c r="BQ62" s="78">
        <f>IF(J62=$BQ$2,1,0)</f>
        <v>0</v>
      </c>
      <c r="BR62" s="78">
        <f>IF(J62=$BR$2,1,0)</f>
        <v>0</v>
      </c>
      <c r="BS62" s="78">
        <f>IF(F62=$BS$2,1,0)</f>
        <v>0</v>
      </c>
      <c r="BT62" s="78">
        <f>IF(F62=$BT$2,1,0)</f>
        <v>0</v>
      </c>
      <c r="BU62" s="78">
        <f>IF(F62=$BU$2,1,0)</f>
        <v>0</v>
      </c>
      <c r="BV62" s="78">
        <f>IF(F62=$BV$2,1,0)</f>
        <v>0</v>
      </c>
      <c r="BW62" s="78">
        <f>IF(F62=$BW$2,1,0)</f>
        <v>0</v>
      </c>
      <c r="BX62" s="78">
        <f>IF(F62=$BX$2,1,0)</f>
        <v>1</v>
      </c>
      <c r="BY62" s="78">
        <f>IF(F62=$BY$2,1,0)</f>
        <v>0</v>
      </c>
      <c r="BZ62" s="78">
        <f>IF(F62=$BZ$2,1,0)</f>
        <v>0</v>
      </c>
      <c r="CA62"/>
      <c r="CB62" s="1">
        <v>0</v>
      </c>
      <c r="CC62" s="1">
        <v>0</v>
      </c>
      <c r="CD62" s="6"/>
    </row>
    <row r="63" spans="1:82" x14ac:dyDescent="0.3">
      <c r="A63" s="13"/>
      <c r="B63" s="1">
        <v>60</v>
      </c>
      <c r="C63" t="s">
        <v>169</v>
      </c>
      <c r="D63" t="s">
        <v>1883</v>
      </c>
      <c r="E63" s="1" t="s">
        <v>240</v>
      </c>
      <c r="F63" s="1" t="s">
        <v>52</v>
      </c>
      <c r="G63" s="1">
        <v>17</v>
      </c>
      <c r="H63" s="1">
        <v>2001</v>
      </c>
      <c r="I63" s="36">
        <v>0.79861111111111116</v>
      </c>
      <c r="J63" s="1" t="s">
        <v>10</v>
      </c>
      <c r="K63" s="39">
        <v>32243</v>
      </c>
      <c r="L63" t="s">
        <v>1313</v>
      </c>
      <c r="M63" s="76">
        <v>85</v>
      </c>
      <c r="N63" t="str">
        <f t="shared" si="7"/>
        <v>Overcast</v>
      </c>
      <c r="O63" s="78">
        <f t="shared" si="8"/>
        <v>0</v>
      </c>
      <c r="P63" s="78">
        <v>0</v>
      </c>
      <c r="Q63" s="78">
        <v>0</v>
      </c>
      <c r="R63" s="78">
        <f t="shared" si="9"/>
        <v>0</v>
      </c>
      <c r="S63" s="78">
        <f t="shared" si="10"/>
        <v>0</v>
      </c>
      <c r="T63" s="78">
        <f t="shared" si="11"/>
        <v>0</v>
      </c>
      <c r="U63" s="78">
        <f t="shared" si="12"/>
        <v>0</v>
      </c>
      <c r="V63" s="78">
        <f t="shared" si="13"/>
        <v>0</v>
      </c>
      <c r="W63" s="78">
        <f t="shared" si="14"/>
        <v>0</v>
      </c>
      <c r="X63" s="78">
        <f t="shared" si="15"/>
        <v>0</v>
      </c>
      <c r="Y63" s="78">
        <f t="shared" si="16"/>
        <v>0</v>
      </c>
      <c r="Z63" s="78">
        <f t="shared" si="17"/>
        <v>0</v>
      </c>
      <c r="AA63" s="78">
        <f t="shared" si="18"/>
        <v>0</v>
      </c>
      <c r="AB63" s="78">
        <f t="shared" si="19"/>
        <v>0</v>
      </c>
      <c r="AC63" s="78">
        <f t="shared" si="20"/>
        <v>0</v>
      </c>
      <c r="AD63" s="78">
        <f t="shared" si="21"/>
        <v>0</v>
      </c>
      <c r="AE63" s="78">
        <f t="shared" si="22"/>
        <v>0</v>
      </c>
      <c r="AF63" s="78">
        <f t="shared" si="23"/>
        <v>0</v>
      </c>
      <c r="AG63" s="78">
        <f t="shared" si="38"/>
        <v>0</v>
      </c>
      <c r="AH63" s="78">
        <f t="shared" si="24"/>
        <v>0</v>
      </c>
      <c r="AI63" s="78">
        <f t="shared" si="25"/>
        <v>0</v>
      </c>
      <c r="AJ63" s="78">
        <f t="shared" si="26"/>
        <v>1</v>
      </c>
      <c r="AK63" s="78">
        <f t="shared" si="27"/>
        <v>0</v>
      </c>
      <c r="AL63" s="78">
        <f t="shared" si="28"/>
        <v>0</v>
      </c>
      <c r="AM63" s="78">
        <f t="shared" si="29"/>
        <v>0</v>
      </c>
      <c r="AN63" s="78">
        <f t="shared" si="30"/>
        <v>0</v>
      </c>
      <c r="AO63" s="78">
        <f t="shared" si="31"/>
        <v>0</v>
      </c>
      <c r="AP63" s="78">
        <f t="shared" si="32"/>
        <v>0</v>
      </c>
      <c r="AQ63" s="78">
        <f t="shared" si="33"/>
        <v>0</v>
      </c>
      <c r="AR63" s="78">
        <f t="shared" si="34"/>
        <v>0</v>
      </c>
      <c r="AS63" s="78">
        <f t="shared" si="35"/>
        <v>0</v>
      </c>
      <c r="AT63" s="78">
        <f t="shared" si="36"/>
        <v>0</v>
      </c>
      <c r="AU63" s="78">
        <f t="shared" si="37"/>
        <v>1</v>
      </c>
      <c r="AV63" s="78">
        <f>IF(AND(M63&gt;=35,M63&lt;=39),1,0)</f>
        <v>0</v>
      </c>
      <c r="AW63" s="78">
        <f>IF(AND(M63&gt;=40,M63&lt;=44),1,0)</f>
        <v>0</v>
      </c>
      <c r="AX63" s="78">
        <f>IF(AND(M63&gt;=45,M63&lt;=49),1,0)</f>
        <v>0</v>
      </c>
      <c r="AY63" s="78">
        <f>IF(AND(M63&gt;=50,M63&lt;=54),1,0)</f>
        <v>0</v>
      </c>
      <c r="AZ63" s="78">
        <f>IF(AND(M63&gt;=55,M63&lt;=59),1,0)</f>
        <v>0</v>
      </c>
      <c r="BA63" s="78">
        <f>IF(AND(M63&gt;=60,M63&lt;=64),1,0)</f>
        <v>0</v>
      </c>
      <c r="BB63" s="78">
        <f>IF(AND(M63&gt;=65,M63&lt;=69),1,0)</f>
        <v>0</v>
      </c>
      <c r="BC63" s="78">
        <f>IF(AND(M63&gt;=70,M63&lt;=74),1,0)</f>
        <v>0</v>
      </c>
      <c r="BD63" s="78">
        <f>IF(AND(M63&gt;=75,M63&lt;=79),1,0)</f>
        <v>0</v>
      </c>
      <c r="BE63" s="78">
        <f>IF(AND(M63&gt;=80,M63&lt;=84),1,0)</f>
        <v>0</v>
      </c>
      <c r="BF63" s="78">
        <f>IF(AND(M63&gt;=85,M63&lt;=89),1,0)</f>
        <v>1</v>
      </c>
      <c r="BG63" s="78">
        <f>IF(AND(M63&gt;=90,M63&lt;=94),1,0)</f>
        <v>0</v>
      </c>
      <c r="BH63" s="78">
        <f>IF(AND(M63&gt;=95,M63&lt;=99),1,0)</f>
        <v>0</v>
      </c>
      <c r="BI63" s="78">
        <f>IF(AND(M63&gt;=100,M63&lt;=105),1,0)</f>
        <v>0</v>
      </c>
      <c r="BJ63" s="78">
        <f>IF(I63&lt;$BK$2,1,0)</f>
        <v>0</v>
      </c>
      <c r="BK63" s="78">
        <f>IF(I63&gt;$BK$2,1,0)</f>
        <v>1</v>
      </c>
      <c r="BL63" s="78">
        <f>IF(J63=$BL$2,1,0)</f>
        <v>0</v>
      </c>
      <c r="BM63" s="78">
        <f>IF(J63=$BM$2,1,0)</f>
        <v>1</v>
      </c>
      <c r="BN63" s="78">
        <f>IF(J63=$BN$2,1,0)</f>
        <v>0</v>
      </c>
      <c r="BO63" s="78">
        <f>IF(J63=$BO$2,1,0)</f>
        <v>0</v>
      </c>
      <c r="BP63" s="78">
        <f>IF(J63=$BP$2,1,0)</f>
        <v>0</v>
      </c>
      <c r="BQ63" s="78">
        <f>IF(J63=$BQ$2,1,0)</f>
        <v>0</v>
      </c>
      <c r="BR63" s="78">
        <f>IF(J63=$BR$2,1,0)</f>
        <v>0</v>
      </c>
      <c r="BS63" s="78">
        <f>IF(F63=$BS$2,1,0)</f>
        <v>0</v>
      </c>
      <c r="BT63" s="78">
        <f>IF(F63=$BT$2,1,0)</f>
        <v>0</v>
      </c>
      <c r="BU63" s="78">
        <f>IF(F63=$BU$2,1,0)</f>
        <v>0</v>
      </c>
      <c r="BV63" s="78">
        <f>IF(F63=$BV$2,1,0)</f>
        <v>0</v>
      </c>
      <c r="BW63" s="78">
        <f>IF(F63=$BW$2,1,0)</f>
        <v>0</v>
      </c>
      <c r="BX63" s="78">
        <f>IF(F63=$BX$2,1,0)</f>
        <v>1</v>
      </c>
      <c r="BY63" s="78">
        <f>IF(F63=$BY$2,1,0)</f>
        <v>0</v>
      </c>
      <c r="BZ63" s="78">
        <f>IF(F63=$BZ$2,1,0)</f>
        <v>0</v>
      </c>
      <c r="CA63" t="s">
        <v>1886</v>
      </c>
      <c r="CB63" s="1">
        <v>0</v>
      </c>
      <c r="CC63" s="1">
        <v>0</v>
      </c>
      <c r="CD63" s="6"/>
    </row>
    <row r="64" spans="1:82" x14ac:dyDescent="0.3">
      <c r="A64" s="13"/>
      <c r="B64" s="1">
        <v>61</v>
      </c>
      <c r="C64" t="s">
        <v>169</v>
      </c>
      <c r="D64" t="s">
        <v>1883</v>
      </c>
      <c r="E64" s="1" t="s">
        <v>241</v>
      </c>
      <c r="F64" s="1" t="s">
        <v>52</v>
      </c>
      <c r="G64" s="1">
        <v>18</v>
      </c>
      <c r="H64" s="1">
        <v>2001</v>
      </c>
      <c r="I64" s="36">
        <v>0.83472222222222225</v>
      </c>
      <c r="J64" s="1" t="s">
        <v>11</v>
      </c>
      <c r="K64" s="39">
        <v>40603</v>
      </c>
      <c r="L64" t="s">
        <v>1314</v>
      </c>
      <c r="M64" s="76">
        <v>80</v>
      </c>
      <c r="N64" t="str">
        <f t="shared" si="7"/>
        <v>Rain</v>
      </c>
      <c r="O64" s="78">
        <f t="shared" si="8"/>
        <v>0</v>
      </c>
      <c r="P64" s="78">
        <v>0</v>
      </c>
      <c r="Q64" s="78">
        <v>0</v>
      </c>
      <c r="R64" s="78">
        <f t="shared" si="9"/>
        <v>0</v>
      </c>
      <c r="S64" s="78">
        <f t="shared" si="10"/>
        <v>0</v>
      </c>
      <c r="T64" s="78">
        <f t="shared" si="11"/>
        <v>0</v>
      </c>
      <c r="U64" s="78">
        <f t="shared" si="12"/>
        <v>0</v>
      </c>
      <c r="V64" s="78">
        <f t="shared" si="13"/>
        <v>0</v>
      </c>
      <c r="W64" s="78">
        <f t="shared" si="14"/>
        <v>0</v>
      </c>
      <c r="X64" s="78">
        <f t="shared" si="15"/>
        <v>0</v>
      </c>
      <c r="Y64" s="78">
        <f t="shared" si="16"/>
        <v>0</v>
      </c>
      <c r="Z64" s="78">
        <f t="shared" si="17"/>
        <v>0</v>
      </c>
      <c r="AA64" s="78">
        <f t="shared" si="18"/>
        <v>0</v>
      </c>
      <c r="AB64" s="78">
        <f t="shared" si="19"/>
        <v>0</v>
      </c>
      <c r="AC64" s="78">
        <f t="shared" si="20"/>
        <v>0</v>
      </c>
      <c r="AD64" s="78">
        <f t="shared" si="21"/>
        <v>0</v>
      </c>
      <c r="AE64" s="78">
        <f t="shared" si="22"/>
        <v>0</v>
      </c>
      <c r="AF64" s="78">
        <f t="shared" si="23"/>
        <v>0</v>
      </c>
      <c r="AG64" s="78">
        <f t="shared" si="38"/>
        <v>0</v>
      </c>
      <c r="AH64" s="78">
        <f t="shared" si="24"/>
        <v>0</v>
      </c>
      <c r="AI64" s="78">
        <f t="shared" si="25"/>
        <v>0</v>
      </c>
      <c r="AJ64" s="78">
        <f t="shared" si="26"/>
        <v>1</v>
      </c>
      <c r="AK64" s="78">
        <f t="shared" si="27"/>
        <v>0</v>
      </c>
      <c r="AL64" s="78">
        <f t="shared" si="28"/>
        <v>0</v>
      </c>
      <c r="AM64" s="78">
        <f t="shared" si="29"/>
        <v>0</v>
      </c>
      <c r="AN64" s="78">
        <f t="shared" si="30"/>
        <v>0</v>
      </c>
      <c r="AO64" s="78">
        <f t="shared" si="31"/>
        <v>0</v>
      </c>
      <c r="AP64" s="78">
        <f t="shared" si="32"/>
        <v>0</v>
      </c>
      <c r="AQ64" s="78">
        <f t="shared" si="33"/>
        <v>0</v>
      </c>
      <c r="AR64" s="78">
        <f t="shared" si="34"/>
        <v>0</v>
      </c>
      <c r="AS64" s="78">
        <f t="shared" si="35"/>
        <v>0</v>
      </c>
      <c r="AT64" s="78">
        <f t="shared" si="36"/>
        <v>0</v>
      </c>
      <c r="AU64" s="78">
        <f t="shared" si="37"/>
        <v>1</v>
      </c>
      <c r="AV64" s="78">
        <f>IF(AND(M64&gt;=35,M64&lt;=39),1,0)</f>
        <v>0</v>
      </c>
      <c r="AW64" s="78">
        <f>IF(AND(M64&gt;=40,M64&lt;=44),1,0)</f>
        <v>0</v>
      </c>
      <c r="AX64" s="78">
        <f>IF(AND(M64&gt;=45,M64&lt;=49),1,0)</f>
        <v>0</v>
      </c>
      <c r="AY64" s="78">
        <f>IF(AND(M64&gt;=50,M64&lt;=54),1,0)</f>
        <v>0</v>
      </c>
      <c r="AZ64" s="78">
        <f>IF(AND(M64&gt;=55,M64&lt;=59),1,0)</f>
        <v>0</v>
      </c>
      <c r="BA64" s="78">
        <f>IF(AND(M64&gt;=60,M64&lt;=64),1,0)</f>
        <v>0</v>
      </c>
      <c r="BB64" s="78">
        <f>IF(AND(M64&gt;=65,M64&lt;=69),1,0)</f>
        <v>0</v>
      </c>
      <c r="BC64" s="78">
        <f>IF(AND(M64&gt;=70,M64&lt;=74),1,0)</f>
        <v>0</v>
      </c>
      <c r="BD64" s="78">
        <f>IF(AND(M64&gt;=75,M64&lt;=79),1,0)</f>
        <v>0</v>
      </c>
      <c r="BE64" s="78">
        <f>IF(AND(M64&gt;=80,M64&lt;=84),1,0)</f>
        <v>1</v>
      </c>
      <c r="BF64" s="78">
        <f>IF(AND(M64&gt;=85,M64&lt;=89),1,0)</f>
        <v>0</v>
      </c>
      <c r="BG64" s="78">
        <f>IF(AND(M64&gt;=90,M64&lt;=94),1,0)</f>
        <v>0</v>
      </c>
      <c r="BH64" s="78">
        <f>IF(AND(M64&gt;=95,M64&lt;=99),1,0)</f>
        <v>0</v>
      </c>
      <c r="BI64" s="78">
        <f>IF(AND(M64&gt;=100,M64&lt;=105),1,0)</f>
        <v>0</v>
      </c>
      <c r="BJ64" s="78">
        <f>IF(I64&lt;$BK$2,1,0)</f>
        <v>0</v>
      </c>
      <c r="BK64" s="78">
        <f>IF(I64&gt;$BK$2,1,0)</f>
        <v>1</v>
      </c>
      <c r="BL64" s="78">
        <f>IF(J64=$BL$2,1,0)</f>
        <v>0</v>
      </c>
      <c r="BM64" s="78">
        <f>IF(J64=$BM$2,1,0)</f>
        <v>0</v>
      </c>
      <c r="BN64" s="78">
        <f>IF(J64=$BN$2,1,0)</f>
        <v>1</v>
      </c>
      <c r="BO64" s="78">
        <f>IF(J64=$BO$2,1,0)</f>
        <v>0</v>
      </c>
      <c r="BP64" s="78">
        <f>IF(J64=$BP$2,1,0)</f>
        <v>0</v>
      </c>
      <c r="BQ64" s="78">
        <f>IF(J64=$BQ$2,1,0)</f>
        <v>0</v>
      </c>
      <c r="BR64" s="78">
        <f>IF(J64=$BR$2,1,0)</f>
        <v>0</v>
      </c>
      <c r="BS64" s="78">
        <f>IF(F64=$BS$2,1,0)</f>
        <v>0</v>
      </c>
      <c r="BT64" s="78">
        <f>IF(F64=$BT$2,1,0)</f>
        <v>0</v>
      </c>
      <c r="BU64" s="78">
        <f>IF(F64=$BU$2,1,0)</f>
        <v>0</v>
      </c>
      <c r="BV64" s="78">
        <f>IF(F64=$BV$2,1,0)</f>
        <v>0</v>
      </c>
      <c r="BW64" s="78">
        <f>IF(F64=$BW$2,1,0)</f>
        <v>0</v>
      </c>
      <c r="BX64" s="78">
        <f>IF(F64=$BX$2,1,0)</f>
        <v>1</v>
      </c>
      <c r="BY64" s="78">
        <f>IF(F64=$BY$2,1,0)</f>
        <v>0</v>
      </c>
      <c r="BZ64" s="78">
        <f>IF(F64=$BZ$2,1,0)</f>
        <v>0</v>
      </c>
      <c r="CA64" t="s">
        <v>1913</v>
      </c>
      <c r="CB64" s="1">
        <v>0</v>
      </c>
      <c r="CC64" s="1">
        <v>0</v>
      </c>
      <c r="CD64" s="6"/>
    </row>
    <row r="65" spans="1:82" x14ac:dyDescent="0.3">
      <c r="A65" s="13"/>
      <c r="B65" s="1">
        <v>62</v>
      </c>
      <c r="C65" s="33" t="s">
        <v>157</v>
      </c>
      <c r="D65" s="33" t="s">
        <v>79</v>
      </c>
      <c r="E65" s="1" t="s">
        <v>242</v>
      </c>
      <c r="F65" s="1" t="s">
        <v>52</v>
      </c>
      <c r="G65" s="1">
        <v>20</v>
      </c>
      <c r="H65" s="1">
        <v>2001</v>
      </c>
      <c r="I65" s="36">
        <v>0.81805555555555554</v>
      </c>
      <c r="J65" s="1" t="s">
        <v>5</v>
      </c>
      <c r="K65" s="39">
        <v>35024</v>
      </c>
      <c r="L65" t="s">
        <v>1315</v>
      </c>
      <c r="M65" s="76">
        <v>92</v>
      </c>
      <c r="N65" t="str">
        <f t="shared" si="7"/>
        <v>Ptly Cloudy</v>
      </c>
      <c r="O65" s="78">
        <f t="shared" si="8"/>
        <v>0</v>
      </c>
      <c r="P65" s="78">
        <v>0</v>
      </c>
      <c r="Q65" s="78">
        <v>0</v>
      </c>
      <c r="R65" s="78">
        <f t="shared" si="9"/>
        <v>0</v>
      </c>
      <c r="S65" s="78">
        <f t="shared" si="10"/>
        <v>0</v>
      </c>
      <c r="T65" s="78">
        <f t="shared" si="11"/>
        <v>0</v>
      </c>
      <c r="U65" s="78">
        <f t="shared" si="12"/>
        <v>0</v>
      </c>
      <c r="V65" s="78">
        <f t="shared" si="13"/>
        <v>0</v>
      </c>
      <c r="W65" s="78">
        <f t="shared" si="14"/>
        <v>0</v>
      </c>
      <c r="X65" s="78">
        <f t="shared" si="15"/>
        <v>0</v>
      </c>
      <c r="Y65" s="78">
        <f t="shared" si="16"/>
        <v>0</v>
      </c>
      <c r="Z65" s="78">
        <f t="shared" si="17"/>
        <v>0</v>
      </c>
      <c r="AA65" s="78">
        <f t="shared" si="18"/>
        <v>0</v>
      </c>
      <c r="AB65" s="78">
        <f t="shared" si="19"/>
        <v>0</v>
      </c>
      <c r="AC65" s="78">
        <f t="shared" si="20"/>
        <v>0</v>
      </c>
      <c r="AD65" s="78">
        <f t="shared" si="21"/>
        <v>0</v>
      </c>
      <c r="AE65" s="78">
        <f t="shared" si="22"/>
        <v>0</v>
      </c>
      <c r="AF65" s="78">
        <f t="shared" si="23"/>
        <v>0</v>
      </c>
      <c r="AG65" s="78">
        <f t="shared" si="38"/>
        <v>0</v>
      </c>
      <c r="AH65" s="78">
        <f t="shared" si="24"/>
        <v>0</v>
      </c>
      <c r="AI65" s="78">
        <f t="shared" si="25"/>
        <v>0</v>
      </c>
      <c r="AJ65" s="78">
        <f t="shared" si="26"/>
        <v>0</v>
      </c>
      <c r="AK65" s="78">
        <f t="shared" si="27"/>
        <v>0</v>
      </c>
      <c r="AL65" s="78">
        <f t="shared" si="28"/>
        <v>0</v>
      </c>
      <c r="AM65" s="78">
        <f t="shared" si="29"/>
        <v>0</v>
      </c>
      <c r="AN65" s="78">
        <f t="shared" si="30"/>
        <v>0</v>
      </c>
      <c r="AO65" s="78">
        <f t="shared" si="31"/>
        <v>0</v>
      </c>
      <c r="AP65" s="78">
        <f t="shared" si="32"/>
        <v>0</v>
      </c>
      <c r="AQ65" s="78">
        <f t="shared" si="33"/>
        <v>0</v>
      </c>
      <c r="AR65" s="78">
        <f t="shared" si="34"/>
        <v>0</v>
      </c>
      <c r="AS65" s="78">
        <f t="shared" si="35"/>
        <v>1</v>
      </c>
      <c r="AT65" s="78">
        <f t="shared" si="36"/>
        <v>0</v>
      </c>
      <c r="AU65" s="78">
        <f t="shared" si="37"/>
        <v>1</v>
      </c>
      <c r="AV65" s="78">
        <f>IF(AND(M65&gt;=35,M65&lt;=39),1,0)</f>
        <v>0</v>
      </c>
      <c r="AW65" s="78">
        <f>IF(AND(M65&gt;=40,M65&lt;=44),1,0)</f>
        <v>0</v>
      </c>
      <c r="AX65" s="78">
        <f>IF(AND(M65&gt;=45,M65&lt;=49),1,0)</f>
        <v>0</v>
      </c>
      <c r="AY65" s="78">
        <f>IF(AND(M65&gt;=50,M65&lt;=54),1,0)</f>
        <v>0</v>
      </c>
      <c r="AZ65" s="78">
        <f>IF(AND(M65&gt;=55,M65&lt;=59),1,0)</f>
        <v>0</v>
      </c>
      <c r="BA65" s="78">
        <f>IF(AND(M65&gt;=60,M65&lt;=64),1,0)</f>
        <v>0</v>
      </c>
      <c r="BB65" s="78">
        <f>IF(AND(M65&gt;=65,M65&lt;=69),1,0)</f>
        <v>0</v>
      </c>
      <c r="BC65" s="78">
        <f>IF(AND(M65&gt;=70,M65&lt;=74),1,0)</f>
        <v>0</v>
      </c>
      <c r="BD65" s="78">
        <f>IF(AND(M65&gt;=75,M65&lt;=79),1,0)</f>
        <v>0</v>
      </c>
      <c r="BE65" s="78">
        <f>IF(AND(M65&gt;=80,M65&lt;=84),1,0)</f>
        <v>0</v>
      </c>
      <c r="BF65" s="78">
        <f>IF(AND(M65&gt;=85,M65&lt;=89),1,0)</f>
        <v>0</v>
      </c>
      <c r="BG65" s="78">
        <f>IF(AND(M65&gt;=90,M65&lt;=94),1,0)</f>
        <v>1</v>
      </c>
      <c r="BH65" s="78">
        <f>IF(AND(M65&gt;=95,M65&lt;=99),1,0)</f>
        <v>0</v>
      </c>
      <c r="BI65" s="78">
        <f>IF(AND(M65&gt;=100,M65&lt;=105),1,0)</f>
        <v>0</v>
      </c>
      <c r="BJ65" s="78">
        <f>IF(I65&lt;$BK$2,1,0)</f>
        <v>0</v>
      </c>
      <c r="BK65" s="78">
        <f>IF(I65&gt;$BK$2,1,0)</f>
        <v>1</v>
      </c>
      <c r="BL65" s="78">
        <f>IF(J65=$BL$2,1,0)</f>
        <v>0</v>
      </c>
      <c r="BM65" s="78">
        <f>IF(J65=$BM$2,1,0)</f>
        <v>0</v>
      </c>
      <c r="BN65" s="78">
        <f>IF(J65=$BN$2,1,0)</f>
        <v>0</v>
      </c>
      <c r="BO65" s="78">
        <f>IF(J65=$BO$2,1,0)</f>
        <v>0</v>
      </c>
      <c r="BP65" s="78">
        <f>IF(J65=$BP$2,1,0)</f>
        <v>1</v>
      </c>
      <c r="BQ65" s="78">
        <f>IF(J65=$BQ$2,1,0)</f>
        <v>0</v>
      </c>
      <c r="BR65" s="78">
        <f>IF(J65=$BR$2,1,0)</f>
        <v>0</v>
      </c>
      <c r="BS65" s="78">
        <f>IF(F65=$BS$2,1,0)</f>
        <v>0</v>
      </c>
      <c r="BT65" s="78">
        <f>IF(F65=$BT$2,1,0)</f>
        <v>0</v>
      </c>
      <c r="BU65" s="78">
        <f>IF(F65=$BU$2,1,0)</f>
        <v>0</v>
      </c>
      <c r="BV65" s="78">
        <f>IF(F65=$BV$2,1,0)</f>
        <v>0</v>
      </c>
      <c r="BW65" s="78">
        <f>IF(F65=$BW$2,1,0)</f>
        <v>0</v>
      </c>
      <c r="BX65" s="78">
        <f>IF(F65=$BX$2,1,0)</f>
        <v>1</v>
      </c>
      <c r="BY65" s="78">
        <f>IF(F65=$BY$2,1,0)</f>
        <v>0</v>
      </c>
      <c r="BZ65" s="78">
        <f>IF(F65=$BZ$2,1,0)</f>
        <v>0</v>
      </c>
      <c r="CA65" t="s">
        <v>1893</v>
      </c>
      <c r="CB65" s="1">
        <v>0</v>
      </c>
      <c r="CC65" s="1">
        <v>0</v>
      </c>
      <c r="CD65" s="6"/>
    </row>
    <row r="66" spans="1:82" x14ac:dyDescent="0.3">
      <c r="A66" s="13"/>
      <c r="B66" s="1">
        <v>63</v>
      </c>
      <c r="C66" s="33" t="s">
        <v>157</v>
      </c>
      <c r="D66" s="33" t="s">
        <v>79</v>
      </c>
      <c r="E66" s="1" t="s">
        <v>243</v>
      </c>
      <c r="F66" s="1" t="s">
        <v>52</v>
      </c>
      <c r="G66" s="1">
        <v>21</v>
      </c>
      <c r="H66" s="1">
        <v>2001</v>
      </c>
      <c r="I66" s="36">
        <v>0.70208333333333339</v>
      </c>
      <c r="J66" s="1" t="s">
        <v>7</v>
      </c>
      <c r="K66" s="39">
        <v>38079</v>
      </c>
      <c r="L66" t="s">
        <v>1305</v>
      </c>
      <c r="M66" s="76">
        <v>83</v>
      </c>
      <c r="N66" t="str">
        <f t="shared" si="7"/>
        <v>Overcast</v>
      </c>
      <c r="O66" s="78">
        <f t="shared" si="8"/>
        <v>0</v>
      </c>
      <c r="P66" s="78">
        <v>0</v>
      </c>
      <c r="Q66" s="78">
        <v>0</v>
      </c>
      <c r="R66" s="78">
        <f t="shared" si="9"/>
        <v>0</v>
      </c>
      <c r="S66" s="78">
        <f t="shared" si="10"/>
        <v>0</v>
      </c>
      <c r="T66" s="78">
        <f t="shared" si="11"/>
        <v>0</v>
      </c>
      <c r="U66" s="78">
        <f t="shared" si="12"/>
        <v>0</v>
      </c>
      <c r="V66" s="78">
        <f t="shared" si="13"/>
        <v>0</v>
      </c>
      <c r="W66" s="78">
        <f t="shared" si="14"/>
        <v>0</v>
      </c>
      <c r="X66" s="78">
        <f t="shared" si="15"/>
        <v>0</v>
      </c>
      <c r="Y66" s="78">
        <f t="shared" si="16"/>
        <v>0</v>
      </c>
      <c r="Z66" s="78">
        <f t="shared" si="17"/>
        <v>0</v>
      </c>
      <c r="AA66" s="78">
        <f t="shared" si="18"/>
        <v>0</v>
      </c>
      <c r="AB66" s="78">
        <f t="shared" si="19"/>
        <v>0</v>
      </c>
      <c r="AC66" s="78">
        <f t="shared" si="20"/>
        <v>0</v>
      </c>
      <c r="AD66" s="78">
        <f t="shared" si="21"/>
        <v>0</v>
      </c>
      <c r="AE66" s="78">
        <f t="shared" si="22"/>
        <v>0</v>
      </c>
      <c r="AF66" s="78">
        <f t="shared" si="23"/>
        <v>0</v>
      </c>
      <c r="AG66" s="78">
        <f t="shared" si="38"/>
        <v>0</v>
      </c>
      <c r="AH66" s="78">
        <f t="shared" si="24"/>
        <v>0</v>
      </c>
      <c r="AI66" s="78">
        <f t="shared" si="25"/>
        <v>0</v>
      </c>
      <c r="AJ66" s="78">
        <f t="shared" si="26"/>
        <v>0</v>
      </c>
      <c r="AK66" s="78">
        <f t="shared" si="27"/>
        <v>0</v>
      </c>
      <c r="AL66" s="78">
        <f t="shared" si="28"/>
        <v>0</v>
      </c>
      <c r="AM66" s="78">
        <f t="shared" si="29"/>
        <v>0</v>
      </c>
      <c r="AN66" s="78">
        <f t="shared" si="30"/>
        <v>0</v>
      </c>
      <c r="AO66" s="78">
        <f t="shared" si="31"/>
        <v>0</v>
      </c>
      <c r="AP66" s="78">
        <f t="shared" si="32"/>
        <v>0</v>
      </c>
      <c r="AQ66" s="78">
        <f t="shared" si="33"/>
        <v>0</v>
      </c>
      <c r="AR66" s="78">
        <f t="shared" si="34"/>
        <v>0</v>
      </c>
      <c r="AS66" s="78">
        <f t="shared" si="35"/>
        <v>1</v>
      </c>
      <c r="AT66" s="78">
        <f t="shared" si="36"/>
        <v>0</v>
      </c>
      <c r="AU66" s="78">
        <f t="shared" si="37"/>
        <v>1</v>
      </c>
      <c r="AV66" s="78">
        <f>IF(AND(M66&gt;=35,M66&lt;=39),1,0)</f>
        <v>0</v>
      </c>
      <c r="AW66" s="78">
        <f>IF(AND(M66&gt;=40,M66&lt;=44),1,0)</f>
        <v>0</v>
      </c>
      <c r="AX66" s="78">
        <f>IF(AND(M66&gt;=45,M66&lt;=49),1,0)</f>
        <v>0</v>
      </c>
      <c r="AY66" s="78">
        <f>IF(AND(M66&gt;=50,M66&lt;=54),1,0)</f>
        <v>0</v>
      </c>
      <c r="AZ66" s="78">
        <f>IF(AND(M66&gt;=55,M66&lt;=59),1,0)</f>
        <v>0</v>
      </c>
      <c r="BA66" s="78">
        <f>IF(AND(M66&gt;=60,M66&lt;=64),1,0)</f>
        <v>0</v>
      </c>
      <c r="BB66" s="78">
        <f>IF(AND(M66&gt;=65,M66&lt;=69),1,0)</f>
        <v>0</v>
      </c>
      <c r="BC66" s="78">
        <f>IF(AND(M66&gt;=70,M66&lt;=74),1,0)</f>
        <v>0</v>
      </c>
      <c r="BD66" s="78">
        <f>IF(AND(M66&gt;=75,M66&lt;=79),1,0)</f>
        <v>0</v>
      </c>
      <c r="BE66" s="78">
        <f>IF(AND(M66&gt;=80,M66&lt;=84),1,0)</f>
        <v>1</v>
      </c>
      <c r="BF66" s="78">
        <f>IF(AND(M66&gt;=85,M66&lt;=89),1,0)</f>
        <v>0</v>
      </c>
      <c r="BG66" s="78">
        <f>IF(AND(M66&gt;=90,M66&lt;=94),1,0)</f>
        <v>0</v>
      </c>
      <c r="BH66" s="78">
        <f>IF(AND(M66&gt;=95,M66&lt;=99),1,0)</f>
        <v>0</v>
      </c>
      <c r="BI66" s="78">
        <f>IF(AND(M66&gt;=100,M66&lt;=105),1,0)</f>
        <v>0</v>
      </c>
      <c r="BJ66" s="78">
        <f>IF(I66&lt;$BK$2,1,0)</f>
        <v>1</v>
      </c>
      <c r="BK66" s="78">
        <f>IF(I66&gt;$BK$2,1,0)</f>
        <v>0</v>
      </c>
      <c r="BL66" s="78">
        <f>IF(J66=$BL$2,1,0)</f>
        <v>0</v>
      </c>
      <c r="BM66" s="78">
        <f>IF(J66=$BM$2,1,0)</f>
        <v>0</v>
      </c>
      <c r="BN66" s="78">
        <f>IF(J66=$BN$2,1,0)</f>
        <v>0</v>
      </c>
      <c r="BO66" s="78">
        <f>IF(J66=$BO$2,1,0)</f>
        <v>0</v>
      </c>
      <c r="BP66" s="78">
        <f>IF(J66=$BP$2,1,0)</f>
        <v>0</v>
      </c>
      <c r="BQ66" s="78">
        <f>IF(J66=$BQ$2,1,0)</f>
        <v>1</v>
      </c>
      <c r="BR66" s="78">
        <f>IF(J66=$BR$2,1,0)</f>
        <v>0</v>
      </c>
      <c r="BS66" s="78">
        <f>IF(F66=$BS$2,1,0)</f>
        <v>0</v>
      </c>
      <c r="BT66" s="78">
        <f>IF(F66=$BT$2,1,0)</f>
        <v>0</v>
      </c>
      <c r="BU66" s="78">
        <f>IF(F66=$BU$2,1,0)</f>
        <v>0</v>
      </c>
      <c r="BV66" s="78">
        <f>IF(F66=$BV$2,1,0)</f>
        <v>0</v>
      </c>
      <c r="BW66" s="78">
        <f>IF(F66=$BW$2,1,0)</f>
        <v>0</v>
      </c>
      <c r="BX66" s="78">
        <f>IF(F66=$BX$2,1,0)</f>
        <v>1</v>
      </c>
      <c r="BY66" s="78">
        <f>IF(F66=$BY$2,1,0)</f>
        <v>0</v>
      </c>
      <c r="BZ66" s="78">
        <f>IF(F66=$BZ$2,1,0)</f>
        <v>0</v>
      </c>
      <c r="CA66" t="s">
        <v>1914</v>
      </c>
      <c r="CB66" s="1">
        <v>0</v>
      </c>
      <c r="CC66" s="1">
        <v>0</v>
      </c>
      <c r="CD66" s="6"/>
    </row>
    <row r="67" spans="1:82" x14ac:dyDescent="0.3">
      <c r="A67" s="13"/>
      <c r="B67" s="1">
        <v>64</v>
      </c>
      <c r="C67" s="33" t="s">
        <v>157</v>
      </c>
      <c r="D67" s="33" t="s">
        <v>79</v>
      </c>
      <c r="E67" s="1" t="s">
        <v>244</v>
      </c>
      <c r="F67" s="1" t="s">
        <v>52</v>
      </c>
      <c r="G67" s="1">
        <v>22</v>
      </c>
      <c r="H67" s="1">
        <v>2001</v>
      </c>
      <c r="I67" s="36">
        <v>0.56874999999999998</v>
      </c>
      <c r="J67" s="1" t="s">
        <v>8</v>
      </c>
      <c r="K67" s="39">
        <v>44482</v>
      </c>
      <c r="L67" t="s">
        <v>1316</v>
      </c>
      <c r="M67" s="76">
        <v>80</v>
      </c>
      <c r="N67" t="str">
        <f t="shared" si="7"/>
        <v>Sunny</v>
      </c>
      <c r="O67" s="78">
        <f t="shared" si="8"/>
        <v>0</v>
      </c>
      <c r="P67" s="78">
        <v>0</v>
      </c>
      <c r="Q67" s="78">
        <v>0</v>
      </c>
      <c r="R67" s="78">
        <f t="shared" si="9"/>
        <v>0</v>
      </c>
      <c r="S67" s="78">
        <f t="shared" si="10"/>
        <v>0</v>
      </c>
      <c r="T67" s="78">
        <f t="shared" si="11"/>
        <v>0</v>
      </c>
      <c r="U67" s="78">
        <f t="shared" si="12"/>
        <v>0</v>
      </c>
      <c r="V67" s="78">
        <f t="shared" si="13"/>
        <v>0</v>
      </c>
      <c r="W67" s="78">
        <f t="shared" si="14"/>
        <v>0</v>
      </c>
      <c r="X67" s="78">
        <f t="shared" si="15"/>
        <v>0</v>
      </c>
      <c r="Y67" s="78">
        <f t="shared" si="16"/>
        <v>0</v>
      </c>
      <c r="Z67" s="78">
        <f t="shared" si="17"/>
        <v>0</v>
      </c>
      <c r="AA67" s="78">
        <f t="shared" si="18"/>
        <v>0</v>
      </c>
      <c r="AB67" s="78">
        <f t="shared" si="19"/>
        <v>0</v>
      </c>
      <c r="AC67" s="78">
        <f t="shared" si="20"/>
        <v>0</v>
      </c>
      <c r="AD67" s="78">
        <f t="shared" si="21"/>
        <v>0</v>
      </c>
      <c r="AE67" s="78">
        <f t="shared" si="22"/>
        <v>0</v>
      </c>
      <c r="AF67" s="78">
        <f t="shared" si="23"/>
        <v>0</v>
      </c>
      <c r="AG67" s="78">
        <f t="shared" si="38"/>
        <v>0</v>
      </c>
      <c r="AH67" s="78">
        <f t="shared" si="24"/>
        <v>0</v>
      </c>
      <c r="AI67" s="78">
        <f t="shared" si="25"/>
        <v>0</v>
      </c>
      <c r="AJ67" s="78">
        <f t="shared" si="26"/>
        <v>0</v>
      </c>
      <c r="AK67" s="78">
        <f t="shared" si="27"/>
        <v>0</v>
      </c>
      <c r="AL67" s="78">
        <f t="shared" si="28"/>
        <v>0</v>
      </c>
      <c r="AM67" s="78">
        <f t="shared" si="29"/>
        <v>0</v>
      </c>
      <c r="AN67" s="78">
        <f t="shared" si="30"/>
        <v>0</v>
      </c>
      <c r="AO67" s="78">
        <f t="shared" si="31"/>
        <v>0</v>
      </c>
      <c r="AP67" s="78">
        <f t="shared" si="32"/>
        <v>0</v>
      </c>
      <c r="AQ67" s="78">
        <f t="shared" si="33"/>
        <v>0</v>
      </c>
      <c r="AR67" s="78">
        <f t="shared" si="34"/>
        <v>0</v>
      </c>
      <c r="AS67" s="78">
        <f t="shared" si="35"/>
        <v>1</v>
      </c>
      <c r="AT67" s="78">
        <f t="shared" si="36"/>
        <v>0</v>
      </c>
      <c r="AU67" s="78">
        <f t="shared" si="37"/>
        <v>1</v>
      </c>
      <c r="AV67" s="78">
        <f>IF(AND(M67&gt;=35,M67&lt;=39),1,0)</f>
        <v>0</v>
      </c>
      <c r="AW67" s="78">
        <f>IF(AND(M67&gt;=40,M67&lt;=44),1,0)</f>
        <v>0</v>
      </c>
      <c r="AX67" s="78">
        <f>IF(AND(M67&gt;=45,M67&lt;=49),1,0)</f>
        <v>0</v>
      </c>
      <c r="AY67" s="78">
        <f>IF(AND(M67&gt;=50,M67&lt;=54),1,0)</f>
        <v>0</v>
      </c>
      <c r="AZ67" s="78">
        <f>IF(AND(M67&gt;=55,M67&lt;=59),1,0)</f>
        <v>0</v>
      </c>
      <c r="BA67" s="78">
        <f>IF(AND(M67&gt;=60,M67&lt;=64),1,0)</f>
        <v>0</v>
      </c>
      <c r="BB67" s="78">
        <f>IF(AND(M67&gt;=65,M67&lt;=69),1,0)</f>
        <v>0</v>
      </c>
      <c r="BC67" s="78">
        <f>IF(AND(M67&gt;=70,M67&lt;=74),1,0)</f>
        <v>0</v>
      </c>
      <c r="BD67" s="78">
        <f>IF(AND(M67&gt;=75,M67&lt;=79),1,0)</f>
        <v>0</v>
      </c>
      <c r="BE67" s="78">
        <f>IF(AND(M67&gt;=80,M67&lt;=84),1,0)</f>
        <v>1</v>
      </c>
      <c r="BF67" s="78">
        <f>IF(AND(M67&gt;=85,M67&lt;=89),1,0)</f>
        <v>0</v>
      </c>
      <c r="BG67" s="78">
        <f>IF(AND(M67&gt;=90,M67&lt;=94),1,0)</f>
        <v>0</v>
      </c>
      <c r="BH67" s="78">
        <f>IF(AND(M67&gt;=95,M67&lt;=99),1,0)</f>
        <v>0</v>
      </c>
      <c r="BI67" s="78">
        <f>IF(AND(M67&gt;=100,M67&lt;=105),1,0)</f>
        <v>0</v>
      </c>
      <c r="BJ67" s="78">
        <f>IF(I67&lt;$BK$2,1,0)</f>
        <v>1</v>
      </c>
      <c r="BK67" s="78">
        <f>IF(I67&gt;$BK$2,1,0)</f>
        <v>0</v>
      </c>
      <c r="BL67" s="78">
        <f>IF(J67=$BL$2,1,0)</f>
        <v>0</v>
      </c>
      <c r="BM67" s="78">
        <f>IF(J67=$BM$2,1,0)</f>
        <v>0</v>
      </c>
      <c r="BN67" s="78">
        <f>IF(J67=$BN$2,1,0)</f>
        <v>0</v>
      </c>
      <c r="BO67" s="78">
        <f>IF(J67=$BO$2,1,0)</f>
        <v>0</v>
      </c>
      <c r="BP67" s="78">
        <f>IF(J67=$BP$2,1,0)</f>
        <v>0</v>
      </c>
      <c r="BQ67" s="78">
        <f>IF(J67=$BQ$2,1,0)</f>
        <v>0</v>
      </c>
      <c r="BR67" s="78">
        <f>IF(J67=$BR$2,1,0)</f>
        <v>1</v>
      </c>
      <c r="BS67" s="78">
        <f>IF(F67=$BS$2,1,0)</f>
        <v>0</v>
      </c>
      <c r="BT67" s="78">
        <f>IF(F67=$BT$2,1,0)</f>
        <v>0</v>
      </c>
      <c r="BU67" s="78">
        <f>IF(F67=$BU$2,1,0)</f>
        <v>0</v>
      </c>
      <c r="BV67" s="78">
        <f>IF(F67=$BV$2,1,0)</f>
        <v>0</v>
      </c>
      <c r="BW67" s="78">
        <f>IF(F67=$BW$2,1,0)</f>
        <v>0</v>
      </c>
      <c r="BX67" s="78">
        <f>IF(F67=$BX$2,1,0)</f>
        <v>1</v>
      </c>
      <c r="BY67" s="78">
        <f>IF(F67=$BY$2,1,0)</f>
        <v>0</v>
      </c>
      <c r="BZ67" s="78">
        <f>IF(F67=$BZ$2,1,0)</f>
        <v>0</v>
      </c>
      <c r="CA67" t="s">
        <v>1915</v>
      </c>
      <c r="CB67" s="1">
        <v>1</v>
      </c>
      <c r="CC67" s="1">
        <v>0</v>
      </c>
      <c r="CD67" s="6"/>
    </row>
    <row r="68" spans="1:82" x14ac:dyDescent="0.3">
      <c r="A68" s="13"/>
      <c r="B68" s="1">
        <v>65</v>
      </c>
      <c r="C68" s="33" t="s">
        <v>167</v>
      </c>
      <c r="D68" s="33" t="s">
        <v>78</v>
      </c>
      <c r="E68" s="1" t="s">
        <v>245</v>
      </c>
      <c r="F68" s="1" t="s">
        <v>53</v>
      </c>
      <c r="G68" s="1">
        <v>6</v>
      </c>
      <c r="H68" s="1">
        <v>2001</v>
      </c>
      <c r="I68" s="36">
        <v>0.56874999999999998</v>
      </c>
      <c r="J68" s="1" t="s">
        <v>6</v>
      </c>
      <c r="K68" s="39">
        <v>36600</v>
      </c>
      <c r="L68" t="s">
        <v>1310</v>
      </c>
      <c r="M68" s="76">
        <v>77</v>
      </c>
      <c r="N68" t="str">
        <f t="shared" si="7"/>
        <v>Mostly Sunny</v>
      </c>
      <c r="O68" s="78">
        <f t="shared" si="8"/>
        <v>0</v>
      </c>
      <c r="P68" s="78">
        <v>0</v>
      </c>
      <c r="Q68" s="78">
        <v>0</v>
      </c>
      <c r="R68" s="78">
        <f t="shared" si="9"/>
        <v>0</v>
      </c>
      <c r="S68" s="78">
        <f t="shared" si="10"/>
        <v>0</v>
      </c>
      <c r="T68" s="78">
        <f t="shared" si="11"/>
        <v>0</v>
      </c>
      <c r="U68" s="78">
        <f t="shared" si="12"/>
        <v>0</v>
      </c>
      <c r="V68" s="78">
        <f t="shared" si="13"/>
        <v>0</v>
      </c>
      <c r="W68" s="78">
        <f t="shared" si="14"/>
        <v>0</v>
      </c>
      <c r="X68" s="78">
        <f t="shared" si="15"/>
        <v>0</v>
      </c>
      <c r="Y68" s="78">
        <f t="shared" si="16"/>
        <v>0</v>
      </c>
      <c r="Z68" s="78">
        <f t="shared" si="17"/>
        <v>0</v>
      </c>
      <c r="AA68" s="78">
        <f t="shared" si="18"/>
        <v>0</v>
      </c>
      <c r="AB68" s="78">
        <f t="shared" si="19"/>
        <v>0</v>
      </c>
      <c r="AC68" s="78">
        <f t="shared" si="20"/>
        <v>0</v>
      </c>
      <c r="AD68" s="78">
        <f t="shared" si="21"/>
        <v>0</v>
      </c>
      <c r="AE68" s="78">
        <f t="shared" si="22"/>
        <v>0</v>
      </c>
      <c r="AF68" s="78">
        <f t="shared" si="23"/>
        <v>0</v>
      </c>
      <c r="AG68" s="78">
        <f t="shared" si="38"/>
        <v>1</v>
      </c>
      <c r="AH68" s="78">
        <f t="shared" si="24"/>
        <v>0</v>
      </c>
      <c r="AI68" s="78">
        <f t="shared" si="25"/>
        <v>0</v>
      </c>
      <c r="AJ68" s="78">
        <f t="shared" si="26"/>
        <v>0</v>
      </c>
      <c r="AK68" s="78">
        <f t="shared" si="27"/>
        <v>0</v>
      </c>
      <c r="AL68" s="78">
        <f t="shared" si="28"/>
        <v>0</v>
      </c>
      <c r="AM68" s="78">
        <f t="shared" si="29"/>
        <v>0</v>
      </c>
      <c r="AN68" s="78">
        <f t="shared" si="30"/>
        <v>0</v>
      </c>
      <c r="AO68" s="78">
        <f t="shared" si="31"/>
        <v>0</v>
      </c>
      <c r="AP68" s="78">
        <f t="shared" si="32"/>
        <v>0</v>
      </c>
      <c r="AQ68" s="78">
        <f t="shared" si="33"/>
        <v>0</v>
      </c>
      <c r="AR68" s="78">
        <f t="shared" si="34"/>
        <v>0</v>
      </c>
      <c r="AS68" s="78">
        <f t="shared" si="35"/>
        <v>0</v>
      </c>
      <c r="AT68" s="78">
        <f t="shared" si="36"/>
        <v>0</v>
      </c>
      <c r="AU68" s="78">
        <f t="shared" si="37"/>
        <v>1</v>
      </c>
      <c r="AV68" s="78">
        <f>IF(AND(M68&gt;=35,M68&lt;=39),1,0)</f>
        <v>0</v>
      </c>
      <c r="AW68" s="78">
        <f>IF(AND(M68&gt;=40,M68&lt;=44),1,0)</f>
        <v>0</v>
      </c>
      <c r="AX68" s="78">
        <f>IF(AND(M68&gt;=45,M68&lt;=49),1,0)</f>
        <v>0</v>
      </c>
      <c r="AY68" s="78">
        <f>IF(AND(M68&gt;=50,M68&lt;=54),1,0)</f>
        <v>0</v>
      </c>
      <c r="AZ68" s="78">
        <f>IF(AND(M68&gt;=55,M68&lt;=59),1,0)</f>
        <v>0</v>
      </c>
      <c r="BA68" s="78">
        <f>IF(AND(M68&gt;=60,M68&lt;=64),1,0)</f>
        <v>0</v>
      </c>
      <c r="BB68" s="78">
        <f>IF(AND(M68&gt;=65,M68&lt;=69),1,0)</f>
        <v>0</v>
      </c>
      <c r="BC68" s="78">
        <f>IF(AND(M68&gt;=70,M68&lt;=74),1,0)</f>
        <v>0</v>
      </c>
      <c r="BD68" s="78">
        <f>IF(AND(M68&gt;=75,M68&lt;=79),1,0)</f>
        <v>1</v>
      </c>
      <c r="BE68" s="78">
        <f>IF(AND(M68&gt;=80,M68&lt;=84),1,0)</f>
        <v>0</v>
      </c>
      <c r="BF68" s="78">
        <f>IF(AND(M68&gt;=85,M68&lt;=89),1,0)</f>
        <v>0</v>
      </c>
      <c r="BG68" s="78">
        <f>IF(AND(M68&gt;=90,M68&lt;=94),1,0)</f>
        <v>0</v>
      </c>
      <c r="BH68" s="78">
        <f>IF(AND(M68&gt;=95,M68&lt;=99),1,0)</f>
        <v>0</v>
      </c>
      <c r="BI68" s="78">
        <f>IF(AND(M68&gt;=100,M68&lt;=105),1,0)</f>
        <v>0</v>
      </c>
      <c r="BJ68" s="78">
        <f>IF(I68&lt;$BK$2,1,0)</f>
        <v>1</v>
      </c>
      <c r="BK68" s="78">
        <f>IF(I68&gt;$BK$2,1,0)</f>
        <v>0</v>
      </c>
      <c r="BL68" s="78">
        <f>IF(J68=$BL$2,1,0)</f>
        <v>1</v>
      </c>
      <c r="BM68" s="78">
        <f>IF(J68=$BM$2,1,0)</f>
        <v>0</v>
      </c>
      <c r="BN68" s="78">
        <f>IF(J68=$BN$2,1,0)</f>
        <v>0</v>
      </c>
      <c r="BO68" s="78">
        <f>IF(J68=$BO$2,1,0)</f>
        <v>0</v>
      </c>
      <c r="BP68" s="78">
        <f>IF(J68=$BP$2,1,0)</f>
        <v>0</v>
      </c>
      <c r="BQ68" s="78">
        <f>IF(J68=$BQ$2,1,0)</f>
        <v>0</v>
      </c>
      <c r="BR68" s="78">
        <f>IF(J68=$BR$2,1,0)</f>
        <v>0</v>
      </c>
      <c r="BS68" s="78">
        <f>IF(F68=$BS$2,1,0)</f>
        <v>0</v>
      </c>
      <c r="BT68" s="78">
        <f>IF(F68=$BT$2,1,0)</f>
        <v>0</v>
      </c>
      <c r="BU68" s="78">
        <f>IF(F68=$BU$2,1,0)</f>
        <v>0</v>
      </c>
      <c r="BV68" s="78">
        <f>IF(F68=$BV$2,1,0)</f>
        <v>0</v>
      </c>
      <c r="BW68" s="78">
        <f>IF(F68=$BW$2,1,0)</f>
        <v>0</v>
      </c>
      <c r="BX68" s="78">
        <f>IF(F68=$BX$2,1,0)</f>
        <v>0</v>
      </c>
      <c r="BY68" s="78">
        <f>IF(F68=$BY$2,1,0)</f>
        <v>1</v>
      </c>
      <c r="BZ68" s="78">
        <f>IF(F68=$BZ$2,1,0)</f>
        <v>0</v>
      </c>
      <c r="CA68"/>
      <c r="CB68" s="1">
        <v>0</v>
      </c>
      <c r="CC68" s="1">
        <v>0</v>
      </c>
      <c r="CD68" s="6"/>
    </row>
    <row r="69" spans="1:82" x14ac:dyDescent="0.3">
      <c r="A69" s="13"/>
      <c r="B69" s="1">
        <v>66</v>
      </c>
      <c r="C69" s="33" t="s">
        <v>167</v>
      </c>
      <c r="D69" s="33" t="s">
        <v>78</v>
      </c>
      <c r="E69" s="1" t="s">
        <v>246</v>
      </c>
      <c r="F69" s="1" t="s">
        <v>53</v>
      </c>
      <c r="G69" s="1">
        <v>7</v>
      </c>
      <c r="H69" s="1">
        <v>2001</v>
      </c>
      <c r="I69" s="36">
        <v>0.79861111111111116</v>
      </c>
      <c r="J69" s="1" t="s">
        <v>10</v>
      </c>
      <c r="K69" s="39">
        <v>29624</v>
      </c>
      <c r="L69" t="s">
        <v>1317</v>
      </c>
      <c r="M69" s="76">
        <v>85</v>
      </c>
      <c r="N69" t="str">
        <f t="shared" ref="N69:N132" si="39">RIGHT(L69,LEN(L69)-3)</f>
        <v>Showers</v>
      </c>
      <c r="O69" s="78">
        <f t="shared" ref="O69:O132" si="40">IF(B69=1,1,0)</f>
        <v>0</v>
      </c>
      <c r="P69" s="78">
        <v>0</v>
      </c>
      <c r="Q69" s="78">
        <v>0</v>
      </c>
      <c r="R69" s="78">
        <f t="shared" ref="R69:R132" si="41">IF(C69=$R$3,1,0)</f>
        <v>0</v>
      </c>
      <c r="S69" s="78">
        <f t="shared" ref="S69:S132" si="42">IF(C69=$S$3,1,0)</f>
        <v>0</v>
      </c>
      <c r="T69" s="78">
        <f t="shared" ref="T69:T132" si="43">IF(C69=$T$3,1,0)</f>
        <v>0</v>
      </c>
      <c r="U69" s="78">
        <f t="shared" ref="U69:U132" si="44">IF(C69=$U$3,1,0)</f>
        <v>0</v>
      </c>
      <c r="V69" s="78">
        <f t="shared" ref="V69:V132" si="45">IF(C69=$V$3,1,0)</f>
        <v>0</v>
      </c>
      <c r="W69" s="78">
        <f t="shared" ref="W69:W132" si="46">IF(C69=$W$3,1,0)</f>
        <v>0</v>
      </c>
      <c r="X69" s="78">
        <f t="shared" ref="X69:X132" si="47">IF(C69=$X$3,1,0)</f>
        <v>0</v>
      </c>
      <c r="Y69" s="78">
        <f t="shared" ref="Y69:Y132" si="48">IF(C69=$Y$3,1,0)</f>
        <v>0</v>
      </c>
      <c r="Z69" s="78">
        <f t="shared" ref="Z69:Z132" si="49">IF(C69=$Z$3,1,0)</f>
        <v>0</v>
      </c>
      <c r="AA69" s="78">
        <f t="shared" ref="AA69:AA132" si="50">IF(C69=$AA$3,1,0)</f>
        <v>0</v>
      </c>
      <c r="AB69" s="78">
        <f t="shared" ref="AB69:AB132" si="51">IF(C69=$AB$3,1,0)</f>
        <v>0</v>
      </c>
      <c r="AC69" s="78">
        <f t="shared" ref="AC69:AC132" si="52">IF(C69=$AC$3,1,0)</f>
        <v>0</v>
      </c>
      <c r="AD69" s="78">
        <f t="shared" ref="AD69:AD132" si="53">IF(C69=$AD$3,1,0)</f>
        <v>0</v>
      </c>
      <c r="AE69" s="78">
        <f t="shared" ref="AE69:AE132" si="54">IF(C69=$AE$3,1,0)</f>
        <v>0</v>
      </c>
      <c r="AF69" s="78">
        <f t="shared" ref="AF69:AF132" si="55">IF(C69=$AF$3,1,0)</f>
        <v>0</v>
      </c>
      <c r="AG69" s="78">
        <f t="shared" si="38"/>
        <v>1</v>
      </c>
      <c r="AH69" s="78">
        <f t="shared" ref="AH69:AH132" si="56">IF(C69=$AH$3,1,0)</f>
        <v>0</v>
      </c>
      <c r="AI69" s="78">
        <f t="shared" ref="AI69:AI132" si="57">IF(C69=$AI$3,1,0)</f>
        <v>0</v>
      </c>
      <c r="AJ69" s="78">
        <f t="shared" ref="AJ69:AJ132" si="58">IF(C69=$AJ$3,1,0)</f>
        <v>0</v>
      </c>
      <c r="AK69" s="78">
        <f t="shared" ref="AK69:AK132" si="59">IF(C69=$AK$3,1,0)</f>
        <v>0</v>
      </c>
      <c r="AL69" s="78">
        <f t="shared" ref="AL69:AL132" si="60">IF(C69=$AL$3,1,0)</f>
        <v>0</v>
      </c>
      <c r="AM69" s="78">
        <f t="shared" ref="AM69:AM132" si="61">IF(C69=$AM$3,1,0)</f>
        <v>0</v>
      </c>
      <c r="AN69" s="78">
        <f t="shared" ref="AN69:AN132" si="62">IF(C69=$AN$3,1,0)</f>
        <v>0</v>
      </c>
      <c r="AO69" s="78">
        <f t="shared" ref="AO69:AO132" si="63">IF(C69=$AO$3,1,0)</f>
        <v>0</v>
      </c>
      <c r="AP69" s="78">
        <f t="shared" ref="AP69:AP132" si="64">IF(C69=$AP$3,1,0)</f>
        <v>0</v>
      </c>
      <c r="AQ69" s="78">
        <f t="shared" ref="AQ69:AQ132" si="65">IF(C69=$AQ$3,1,0)</f>
        <v>0</v>
      </c>
      <c r="AR69" s="78">
        <f t="shared" ref="AR69:AR132" si="66">IF(C69=$AR$3,1,0)</f>
        <v>0</v>
      </c>
      <c r="AS69" s="78">
        <f t="shared" ref="AS69:AS132" si="67">IF(C69=$AS$3,1,0)</f>
        <v>0</v>
      </c>
      <c r="AT69" s="78">
        <f t="shared" ref="AT69:AT132" si="68">IF(C69=$AT$3,1,0)</f>
        <v>0</v>
      </c>
      <c r="AU69" s="78">
        <f t="shared" ref="AU69:AU132" si="69">SUM(R69:AT69)</f>
        <v>1</v>
      </c>
      <c r="AV69" s="78">
        <f>IF(AND(M69&gt;=35,M69&lt;=39),1,0)</f>
        <v>0</v>
      </c>
      <c r="AW69" s="78">
        <f>IF(AND(M69&gt;=40,M69&lt;=44),1,0)</f>
        <v>0</v>
      </c>
      <c r="AX69" s="78">
        <f>IF(AND(M69&gt;=45,M69&lt;=49),1,0)</f>
        <v>0</v>
      </c>
      <c r="AY69" s="78">
        <f>IF(AND(M69&gt;=50,M69&lt;=54),1,0)</f>
        <v>0</v>
      </c>
      <c r="AZ69" s="78">
        <f>IF(AND(M69&gt;=55,M69&lt;=59),1,0)</f>
        <v>0</v>
      </c>
      <c r="BA69" s="78">
        <f>IF(AND(M69&gt;=60,M69&lt;=64),1,0)</f>
        <v>0</v>
      </c>
      <c r="BB69" s="78">
        <f>IF(AND(M69&gt;=65,M69&lt;=69),1,0)</f>
        <v>0</v>
      </c>
      <c r="BC69" s="78">
        <f>IF(AND(M69&gt;=70,M69&lt;=74),1,0)</f>
        <v>0</v>
      </c>
      <c r="BD69" s="78">
        <f>IF(AND(M69&gt;=75,M69&lt;=79),1,0)</f>
        <v>0</v>
      </c>
      <c r="BE69" s="78">
        <f>IF(AND(M69&gt;=80,M69&lt;=84),1,0)</f>
        <v>0</v>
      </c>
      <c r="BF69" s="78">
        <f>IF(AND(M69&gt;=85,M69&lt;=89),1,0)</f>
        <v>1</v>
      </c>
      <c r="BG69" s="78">
        <f>IF(AND(M69&gt;=90,M69&lt;=94),1,0)</f>
        <v>0</v>
      </c>
      <c r="BH69" s="78">
        <f>IF(AND(M69&gt;=95,M69&lt;=99),1,0)</f>
        <v>0</v>
      </c>
      <c r="BI69" s="78">
        <f>IF(AND(M69&gt;=100,M69&lt;=105),1,0)</f>
        <v>0</v>
      </c>
      <c r="BJ69" s="78">
        <f>IF(I69&lt;$BK$2,1,0)</f>
        <v>0</v>
      </c>
      <c r="BK69" s="78">
        <f>IF(I69&gt;$BK$2,1,0)</f>
        <v>1</v>
      </c>
      <c r="BL69" s="78">
        <f>IF(J69=$BL$2,1,0)</f>
        <v>0</v>
      </c>
      <c r="BM69" s="78">
        <f>IF(J69=$BM$2,1,0)</f>
        <v>1</v>
      </c>
      <c r="BN69" s="78">
        <f>IF(J69=$BN$2,1,0)</f>
        <v>0</v>
      </c>
      <c r="BO69" s="78">
        <f>IF(J69=$BO$2,1,0)</f>
        <v>0</v>
      </c>
      <c r="BP69" s="78">
        <f>IF(J69=$BP$2,1,0)</f>
        <v>0</v>
      </c>
      <c r="BQ69" s="78">
        <f>IF(J69=$BQ$2,1,0)</f>
        <v>0</v>
      </c>
      <c r="BR69" s="78">
        <f>IF(J69=$BR$2,1,0)</f>
        <v>0</v>
      </c>
      <c r="BS69" s="78">
        <f>IF(F69=$BS$2,1,0)</f>
        <v>0</v>
      </c>
      <c r="BT69" s="78">
        <f>IF(F69=$BT$2,1,0)</f>
        <v>0</v>
      </c>
      <c r="BU69" s="78">
        <f>IF(F69=$BU$2,1,0)</f>
        <v>0</v>
      </c>
      <c r="BV69" s="78">
        <f>IF(F69=$BV$2,1,0)</f>
        <v>0</v>
      </c>
      <c r="BW69" s="78">
        <f>IF(F69=$BW$2,1,0)</f>
        <v>0</v>
      </c>
      <c r="BX69" s="78">
        <f>IF(F69=$BX$2,1,0)</f>
        <v>0</v>
      </c>
      <c r="BY69" s="78">
        <f>IF(F69=$BY$2,1,0)</f>
        <v>1</v>
      </c>
      <c r="BZ69" s="78">
        <f>IF(F69=$BZ$2,1,0)</f>
        <v>0</v>
      </c>
      <c r="CA69" t="s">
        <v>1886</v>
      </c>
      <c r="CB69" s="1">
        <v>0</v>
      </c>
      <c r="CC69" s="1">
        <v>0</v>
      </c>
      <c r="CD69" s="6"/>
    </row>
    <row r="70" spans="1:82" x14ac:dyDescent="0.3">
      <c r="A70" s="13"/>
      <c r="B70" s="1">
        <v>67</v>
      </c>
      <c r="C70" s="33" t="s">
        <v>167</v>
      </c>
      <c r="D70" s="33" t="s">
        <v>78</v>
      </c>
      <c r="E70" s="1" t="s">
        <v>247</v>
      </c>
      <c r="F70" s="1" t="s">
        <v>53</v>
      </c>
      <c r="G70" s="1">
        <v>8</v>
      </c>
      <c r="H70" s="1">
        <v>2001</v>
      </c>
      <c r="I70" s="36">
        <v>0.79722222222222217</v>
      </c>
      <c r="J70" s="1" t="s">
        <v>11</v>
      </c>
      <c r="K70" s="39">
        <v>19358</v>
      </c>
      <c r="L70" t="s">
        <v>1318</v>
      </c>
      <c r="M70" s="76">
        <v>83</v>
      </c>
      <c r="N70" t="str">
        <f t="shared" si="39"/>
        <v>Showers</v>
      </c>
      <c r="O70" s="78">
        <f t="shared" si="40"/>
        <v>0</v>
      </c>
      <c r="P70" s="78">
        <v>0</v>
      </c>
      <c r="Q70" s="78">
        <v>0</v>
      </c>
      <c r="R70" s="78">
        <f t="shared" si="41"/>
        <v>0</v>
      </c>
      <c r="S70" s="78">
        <f t="shared" si="42"/>
        <v>0</v>
      </c>
      <c r="T70" s="78">
        <f t="shared" si="43"/>
        <v>0</v>
      </c>
      <c r="U70" s="78">
        <f t="shared" si="44"/>
        <v>0</v>
      </c>
      <c r="V70" s="78">
        <f t="shared" si="45"/>
        <v>0</v>
      </c>
      <c r="W70" s="78">
        <f t="shared" si="46"/>
        <v>0</v>
      </c>
      <c r="X70" s="78">
        <f t="shared" si="47"/>
        <v>0</v>
      </c>
      <c r="Y70" s="78">
        <f t="shared" si="48"/>
        <v>0</v>
      </c>
      <c r="Z70" s="78">
        <f t="shared" si="49"/>
        <v>0</v>
      </c>
      <c r="AA70" s="78">
        <f t="shared" si="50"/>
        <v>0</v>
      </c>
      <c r="AB70" s="78">
        <f t="shared" si="51"/>
        <v>0</v>
      </c>
      <c r="AC70" s="78">
        <f t="shared" si="52"/>
        <v>0</v>
      </c>
      <c r="AD70" s="78">
        <f t="shared" si="53"/>
        <v>0</v>
      </c>
      <c r="AE70" s="78">
        <f t="shared" si="54"/>
        <v>0</v>
      </c>
      <c r="AF70" s="78">
        <f t="shared" si="55"/>
        <v>0</v>
      </c>
      <c r="AG70" s="78">
        <f t="shared" si="38"/>
        <v>1</v>
      </c>
      <c r="AH70" s="78">
        <f t="shared" si="56"/>
        <v>0</v>
      </c>
      <c r="AI70" s="78">
        <f t="shared" si="57"/>
        <v>0</v>
      </c>
      <c r="AJ70" s="78">
        <f t="shared" si="58"/>
        <v>0</v>
      </c>
      <c r="AK70" s="78">
        <f t="shared" si="59"/>
        <v>0</v>
      </c>
      <c r="AL70" s="78">
        <f t="shared" si="60"/>
        <v>0</v>
      </c>
      <c r="AM70" s="78">
        <f t="shared" si="61"/>
        <v>0</v>
      </c>
      <c r="AN70" s="78">
        <f t="shared" si="62"/>
        <v>0</v>
      </c>
      <c r="AO70" s="78">
        <f t="shared" si="63"/>
        <v>0</v>
      </c>
      <c r="AP70" s="78">
        <f t="shared" si="64"/>
        <v>0</v>
      </c>
      <c r="AQ70" s="78">
        <f t="shared" si="65"/>
        <v>0</v>
      </c>
      <c r="AR70" s="78">
        <f t="shared" si="66"/>
        <v>0</v>
      </c>
      <c r="AS70" s="78">
        <f t="shared" si="67"/>
        <v>0</v>
      </c>
      <c r="AT70" s="78">
        <f t="shared" si="68"/>
        <v>0</v>
      </c>
      <c r="AU70" s="78">
        <f t="shared" si="69"/>
        <v>1</v>
      </c>
      <c r="AV70" s="78">
        <f>IF(AND(M70&gt;=35,M70&lt;=39),1,0)</f>
        <v>0</v>
      </c>
      <c r="AW70" s="78">
        <f>IF(AND(M70&gt;=40,M70&lt;=44),1,0)</f>
        <v>0</v>
      </c>
      <c r="AX70" s="78">
        <f>IF(AND(M70&gt;=45,M70&lt;=49),1,0)</f>
        <v>0</v>
      </c>
      <c r="AY70" s="78">
        <f>IF(AND(M70&gt;=50,M70&lt;=54),1,0)</f>
        <v>0</v>
      </c>
      <c r="AZ70" s="78">
        <f>IF(AND(M70&gt;=55,M70&lt;=59),1,0)</f>
        <v>0</v>
      </c>
      <c r="BA70" s="78">
        <f>IF(AND(M70&gt;=60,M70&lt;=64),1,0)</f>
        <v>0</v>
      </c>
      <c r="BB70" s="78">
        <f>IF(AND(M70&gt;=65,M70&lt;=69),1,0)</f>
        <v>0</v>
      </c>
      <c r="BC70" s="78">
        <f>IF(AND(M70&gt;=70,M70&lt;=74),1,0)</f>
        <v>0</v>
      </c>
      <c r="BD70" s="78">
        <f>IF(AND(M70&gt;=75,M70&lt;=79),1,0)</f>
        <v>0</v>
      </c>
      <c r="BE70" s="78">
        <f>IF(AND(M70&gt;=80,M70&lt;=84),1,0)</f>
        <v>1</v>
      </c>
      <c r="BF70" s="78">
        <f>IF(AND(M70&gt;=85,M70&lt;=89),1,0)</f>
        <v>0</v>
      </c>
      <c r="BG70" s="78">
        <f>IF(AND(M70&gt;=90,M70&lt;=94),1,0)</f>
        <v>0</v>
      </c>
      <c r="BH70" s="78">
        <f>IF(AND(M70&gt;=95,M70&lt;=99),1,0)</f>
        <v>0</v>
      </c>
      <c r="BI70" s="78">
        <f>IF(AND(M70&gt;=100,M70&lt;=105),1,0)</f>
        <v>0</v>
      </c>
      <c r="BJ70" s="78">
        <f>IF(I70&lt;$BK$2,1,0)</f>
        <v>0</v>
      </c>
      <c r="BK70" s="78">
        <f>IF(I70&gt;$BK$2,1,0)</f>
        <v>1</v>
      </c>
      <c r="BL70" s="78">
        <f>IF(J70=$BL$2,1,0)</f>
        <v>0</v>
      </c>
      <c r="BM70" s="78">
        <f>IF(J70=$BM$2,1,0)</f>
        <v>0</v>
      </c>
      <c r="BN70" s="78">
        <f>IF(J70=$BN$2,1,0)</f>
        <v>1</v>
      </c>
      <c r="BO70" s="78">
        <f>IF(J70=$BO$2,1,0)</f>
        <v>0</v>
      </c>
      <c r="BP70" s="78">
        <f>IF(J70=$BP$2,1,0)</f>
        <v>0</v>
      </c>
      <c r="BQ70" s="78">
        <f>IF(J70=$BQ$2,1,0)</f>
        <v>0</v>
      </c>
      <c r="BR70" s="78">
        <f>IF(J70=$BR$2,1,0)</f>
        <v>0</v>
      </c>
      <c r="BS70" s="78">
        <f>IF(F70=$BS$2,1,0)</f>
        <v>0</v>
      </c>
      <c r="BT70" s="78">
        <f>IF(F70=$BT$2,1,0)</f>
        <v>0</v>
      </c>
      <c r="BU70" s="78">
        <f>IF(F70=$BU$2,1,0)</f>
        <v>0</v>
      </c>
      <c r="BV70" s="78">
        <f>IF(F70=$BV$2,1,0)</f>
        <v>0</v>
      </c>
      <c r="BW70" s="78">
        <f>IF(F70=$BW$2,1,0)</f>
        <v>0</v>
      </c>
      <c r="BX70" s="78">
        <f>IF(F70=$BX$2,1,0)</f>
        <v>0</v>
      </c>
      <c r="BY70" s="78">
        <f>IF(F70=$BY$2,1,0)</f>
        <v>1</v>
      </c>
      <c r="BZ70" s="78">
        <f>IF(F70=$BZ$2,1,0)</f>
        <v>0</v>
      </c>
      <c r="CA70"/>
      <c r="CB70" s="1">
        <v>0</v>
      </c>
      <c r="CC70" s="1">
        <v>0</v>
      </c>
      <c r="CD70" s="6"/>
    </row>
    <row r="71" spans="1:82" x14ac:dyDescent="0.3">
      <c r="A71" s="13"/>
      <c r="B71" s="1">
        <v>68</v>
      </c>
      <c r="C71" t="s">
        <v>162</v>
      </c>
      <c r="D71" t="s">
        <v>75</v>
      </c>
      <c r="E71" s="1" t="s">
        <v>248</v>
      </c>
      <c r="F71" s="1" t="s">
        <v>53</v>
      </c>
      <c r="G71" s="1">
        <v>10</v>
      </c>
      <c r="H71" s="1">
        <v>2001</v>
      </c>
      <c r="I71" s="36">
        <v>0.79791666666666661</v>
      </c>
      <c r="J71" s="1" t="s">
        <v>5</v>
      </c>
      <c r="K71" s="39">
        <v>48026</v>
      </c>
      <c r="L71" t="s">
        <v>1319</v>
      </c>
      <c r="M71" s="76">
        <v>86</v>
      </c>
      <c r="N71" t="str">
        <f t="shared" si="39"/>
        <v>Clear</v>
      </c>
      <c r="O71" s="78">
        <f t="shared" si="40"/>
        <v>0</v>
      </c>
      <c r="P71" s="78">
        <v>0</v>
      </c>
      <c r="Q71" s="78">
        <v>0</v>
      </c>
      <c r="R71" s="78">
        <f t="shared" si="41"/>
        <v>0</v>
      </c>
      <c r="S71" s="78">
        <f t="shared" si="42"/>
        <v>0</v>
      </c>
      <c r="T71" s="78">
        <f t="shared" si="43"/>
        <v>0</v>
      </c>
      <c r="U71" s="78">
        <f t="shared" si="44"/>
        <v>0</v>
      </c>
      <c r="V71" s="78">
        <f t="shared" si="45"/>
        <v>0</v>
      </c>
      <c r="W71" s="78">
        <f t="shared" si="46"/>
        <v>0</v>
      </c>
      <c r="X71" s="78">
        <f t="shared" si="47"/>
        <v>0</v>
      </c>
      <c r="Y71" s="78">
        <f t="shared" si="48"/>
        <v>0</v>
      </c>
      <c r="Z71" s="78">
        <f t="shared" si="49"/>
        <v>0</v>
      </c>
      <c r="AA71" s="78">
        <f t="shared" si="50"/>
        <v>0</v>
      </c>
      <c r="AB71" s="78">
        <f t="shared" si="51"/>
        <v>0</v>
      </c>
      <c r="AC71" s="78">
        <f t="shared" si="52"/>
        <v>0</v>
      </c>
      <c r="AD71" s="78">
        <f t="shared" si="53"/>
        <v>0</v>
      </c>
      <c r="AE71" s="78">
        <f t="shared" si="54"/>
        <v>0</v>
      </c>
      <c r="AF71" s="78">
        <f t="shared" si="55"/>
        <v>0</v>
      </c>
      <c r="AG71" s="78">
        <f t="shared" si="38"/>
        <v>0</v>
      </c>
      <c r="AH71" s="78">
        <f t="shared" si="56"/>
        <v>0</v>
      </c>
      <c r="AI71" s="78">
        <f t="shared" si="57"/>
        <v>1</v>
      </c>
      <c r="AJ71" s="78">
        <f t="shared" si="58"/>
        <v>0</v>
      </c>
      <c r="AK71" s="78">
        <f t="shared" si="59"/>
        <v>0</v>
      </c>
      <c r="AL71" s="78">
        <f t="shared" si="60"/>
        <v>0</v>
      </c>
      <c r="AM71" s="78">
        <f t="shared" si="61"/>
        <v>0</v>
      </c>
      <c r="AN71" s="78">
        <f t="shared" si="62"/>
        <v>0</v>
      </c>
      <c r="AO71" s="78">
        <f t="shared" si="63"/>
        <v>0</v>
      </c>
      <c r="AP71" s="78">
        <f t="shared" si="64"/>
        <v>0</v>
      </c>
      <c r="AQ71" s="78">
        <f t="shared" si="65"/>
        <v>0</v>
      </c>
      <c r="AR71" s="78">
        <f t="shared" si="66"/>
        <v>0</v>
      </c>
      <c r="AS71" s="78">
        <f t="shared" si="67"/>
        <v>0</v>
      </c>
      <c r="AT71" s="78">
        <f t="shared" si="68"/>
        <v>0</v>
      </c>
      <c r="AU71" s="78">
        <f t="shared" si="69"/>
        <v>1</v>
      </c>
      <c r="AV71" s="78">
        <f>IF(AND(M71&gt;=35,M71&lt;=39),1,0)</f>
        <v>0</v>
      </c>
      <c r="AW71" s="78">
        <f>IF(AND(M71&gt;=40,M71&lt;=44),1,0)</f>
        <v>0</v>
      </c>
      <c r="AX71" s="78">
        <f>IF(AND(M71&gt;=45,M71&lt;=49),1,0)</f>
        <v>0</v>
      </c>
      <c r="AY71" s="78">
        <f>IF(AND(M71&gt;=50,M71&lt;=54),1,0)</f>
        <v>0</v>
      </c>
      <c r="AZ71" s="78">
        <f>IF(AND(M71&gt;=55,M71&lt;=59),1,0)</f>
        <v>0</v>
      </c>
      <c r="BA71" s="78">
        <f>IF(AND(M71&gt;=60,M71&lt;=64),1,0)</f>
        <v>0</v>
      </c>
      <c r="BB71" s="78">
        <f>IF(AND(M71&gt;=65,M71&lt;=69),1,0)</f>
        <v>0</v>
      </c>
      <c r="BC71" s="78">
        <f>IF(AND(M71&gt;=70,M71&lt;=74),1,0)</f>
        <v>0</v>
      </c>
      <c r="BD71" s="78">
        <f>IF(AND(M71&gt;=75,M71&lt;=79),1,0)</f>
        <v>0</v>
      </c>
      <c r="BE71" s="78">
        <f>IF(AND(M71&gt;=80,M71&lt;=84),1,0)</f>
        <v>0</v>
      </c>
      <c r="BF71" s="78">
        <f>IF(AND(M71&gt;=85,M71&lt;=89),1,0)</f>
        <v>1</v>
      </c>
      <c r="BG71" s="78">
        <f>IF(AND(M71&gt;=90,M71&lt;=94),1,0)</f>
        <v>0</v>
      </c>
      <c r="BH71" s="78">
        <f>IF(AND(M71&gt;=95,M71&lt;=99),1,0)</f>
        <v>0</v>
      </c>
      <c r="BI71" s="78">
        <f>IF(AND(M71&gt;=100,M71&lt;=105),1,0)</f>
        <v>0</v>
      </c>
      <c r="BJ71" s="78">
        <f>IF(I71&lt;$BK$2,1,0)</f>
        <v>0</v>
      </c>
      <c r="BK71" s="78">
        <f>IF(I71&gt;$BK$2,1,0)</f>
        <v>1</v>
      </c>
      <c r="BL71" s="78">
        <f>IF(J71=$BL$2,1,0)</f>
        <v>0</v>
      </c>
      <c r="BM71" s="78">
        <f>IF(J71=$BM$2,1,0)</f>
        <v>0</v>
      </c>
      <c r="BN71" s="78">
        <f>IF(J71=$BN$2,1,0)</f>
        <v>0</v>
      </c>
      <c r="BO71" s="78">
        <f>IF(J71=$BO$2,1,0)</f>
        <v>0</v>
      </c>
      <c r="BP71" s="78">
        <f>IF(J71=$BP$2,1,0)</f>
        <v>1</v>
      </c>
      <c r="BQ71" s="78">
        <f>IF(J71=$BQ$2,1,0)</f>
        <v>0</v>
      </c>
      <c r="BR71" s="78">
        <f>IF(J71=$BR$2,1,0)</f>
        <v>0</v>
      </c>
      <c r="BS71" s="78">
        <f>IF(F71=$BS$2,1,0)</f>
        <v>0</v>
      </c>
      <c r="BT71" s="78">
        <f>IF(F71=$BT$2,1,0)</f>
        <v>0</v>
      </c>
      <c r="BU71" s="78">
        <f>IF(F71=$BU$2,1,0)</f>
        <v>0</v>
      </c>
      <c r="BV71" s="78">
        <f>IF(F71=$BV$2,1,0)</f>
        <v>0</v>
      </c>
      <c r="BW71" s="78">
        <f>IF(F71=$BW$2,1,0)</f>
        <v>0</v>
      </c>
      <c r="BX71" s="78">
        <f>IF(F71=$BX$2,1,0)</f>
        <v>0</v>
      </c>
      <c r="BY71" s="78">
        <f>IF(F71=$BY$2,1,0)</f>
        <v>1</v>
      </c>
      <c r="BZ71" s="78">
        <f>IF(F71=$BZ$2,1,0)</f>
        <v>0</v>
      </c>
      <c r="CA71" t="s">
        <v>1887</v>
      </c>
      <c r="CB71" s="1">
        <v>0</v>
      </c>
      <c r="CC71" s="1">
        <v>0</v>
      </c>
      <c r="CD71" s="6"/>
    </row>
    <row r="72" spans="1:82" x14ac:dyDescent="0.3">
      <c r="A72" s="13"/>
      <c r="B72" s="1">
        <v>69</v>
      </c>
      <c r="C72" t="s">
        <v>162</v>
      </c>
      <c r="D72" t="s">
        <v>75</v>
      </c>
      <c r="E72" s="1" t="s">
        <v>249</v>
      </c>
      <c r="F72" s="1" t="s">
        <v>53</v>
      </c>
      <c r="G72" s="1">
        <v>11</v>
      </c>
      <c r="H72" s="1">
        <v>2001</v>
      </c>
      <c r="I72" s="36">
        <v>0.69374999999999998</v>
      </c>
      <c r="J72" s="1" t="s">
        <v>7</v>
      </c>
      <c r="K72" s="39">
        <v>47858</v>
      </c>
      <c r="L72" t="s">
        <v>1320</v>
      </c>
      <c r="M72" s="76">
        <v>84</v>
      </c>
      <c r="N72" t="str">
        <f t="shared" si="39"/>
        <v>Ptly Sunny</v>
      </c>
      <c r="O72" s="78">
        <f t="shared" si="40"/>
        <v>0</v>
      </c>
      <c r="P72" s="78">
        <v>0</v>
      </c>
      <c r="Q72" s="78">
        <v>0</v>
      </c>
      <c r="R72" s="78">
        <f t="shared" si="41"/>
        <v>0</v>
      </c>
      <c r="S72" s="78">
        <f t="shared" si="42"/>
        <v>0</v>
      </c>
      <c r="T72" s="78">
        <f t="shared" si="43"/>
        <v>0</v>
      </c>
      <c r="U72" s="78">
        <f t="shared" si="44"/>
        <v>0</v>
      </c>
      <c r="V72" s="78">
        <f t="shared" si="45"/>
        <v>0</v>
      </c>
      <c r="W72" s="78">
        <f t="shared" si="46"/>
        <v>0</v>
      </c>
      <c r="X72" s="78">
        <f t="shared" si="47"/>
        <v>0</v>
      </c>
      <c r="Y72" s="78">
        <f t="shared" si="48"/>
        <v>0</v>
      </c>
      <c r="Z72" s="78">
        <f t="shared" si="49"/>
        <v>0</v>
      </c>
      <c r="AA72" s="78">
        <f t="shared" si="50"/>
        <v>0</v>
      </c>
      <c r="AB72" s="78">
        <f t="shared" si="51"/>
        <v>0</v>
      </c>
      <c r="AC72" s="78">
        <f t="shared" si="52"/>
        <v>0</v>
      </c>
      <c r="AD72" s="78">
        <f t="shared" si="53"/>
        <v>0</v>
      </c>
      <c r="AE72" s="78">
        <f t="shared" si="54"/>
        <v>0</v>
      </c>
      <c r="AF72" s="78">
        <f t="shared" si="55"/>
        <v>0</v>
      </c>
      <c r="AG72" s="78">
        <f t="shared" si="38"/>
        <v>0</v>
      </c>
      <c r="AH72" s="78">
        <f t="shared" si="56"/>
        <v>0</v>
      </c>
      <c r="AI72" s="78">
        <f t="shared" si="57"/>
        <v>1</v>
      </c>
      <c r="AJ72" s="78">
        <f t="shared" si="58"/>
        <v>0</v>
      </c>
      <c r="AK72" s="78">
        <f t="shared" si="59"/>
        <v>0</v>
      </c>
      <c r="AL72" s="78">
        <f t="shared" si="60"/>
        <v>0</v>
      </c>
      <c r="AM72" s="78">
        <f t="shared" si="61"/>
        <v>0</v>
      </c>
      <c r="AN72" s="78">
        <f t="shared" si="62"/>
        <v>0</v>
      </c>
      <c r="AO72" s="78">
        <f t="shared" si="63"/>
        <v>0</v>
      </c>
      <c r="AP72" s="78">
        <f t="shared" si="64"/>
        <v>0</v>
      </c>
      <c r="AQ72" s="78">
        <f t="shared" si="65"/>
        <v>0</v>
      </c>
      <c r="AR72" s="78">
        <f t="shared" si="66"/>
        <v>0</v>
      </c>
      <c r="AS72" s="78">
        <f t="shared" si="67"/>
        <v>0</v>
      </c>
      <c r="AT72" s="78">
        <f t="shared" si="68"/>
        <v>0</v>
      </c>
      <c r="AU72" s="78">
        <f t="shared" si="69"/>
        <v>1</v>
      </c>
      <c r="AV72" s="78">
        <f>IF(AND(M72&gt;=35,M72&lt;=39),1,0)</f>
        <v>0</v>
      </c>
      <c r="AW72" s="78">
        <f>IF(AND(M72&gt;=40,M72&lt;=44),1,0)</f>
        <v>0</v>
      </c>
      <c r="AX72" s="78">
        <f>IF(AND(M72&gt;=45,M72&lt;=49),1,0)</f>
        <v>0</v>
      </c>
      <c r="AY72" s="78">
        <f>IF(AND(M72&gt;=50,M72&lt;=54),1,0)</f>
        <v>0</v>
      </c>
      <c r="AZ72" s="78">
        <f>IF(AND(M72&gt;=55,M72&lt;=59),1,0)</f>
        <v>0</v>
      </c>
      <c r="BA72" s="78">
        <f>IF(AND(M72&gt;=60,M72&lt;=64),1,0)</f>
        <v>0</v>
      </c>
      <c r="BB72" s="78">
        <f>IF(AND(M72&gt;=65,M72&lt;=69),1,0)</f>
        <v>0</v>
      </c>
      <c r="BC72" s="78">
        <f>IF(AND(M72&gt;=70,M72&lt;=74),1,0)</f>
        <v>0</v>
      </c>
      <c r="BD72" s="78">
        <f>IF(AND(M72&gt;=75,M72&lt;=79),1,0)</f>
        <v>0</v>
      </c>
      <c r="BE72" s="78">
        <f>IF(AND(M72&gt;=80,M72&lt;=84),1,0)</f>
        <v>1</v>
      </c>
      <c r="BF72" s="78">
        <f>IF(AND(M72&gt;=85,M72&lt;=89),1,0)</f>
        <v>0</v>
      </c>
      <c r="BG72" s="78">
        <f>IF(AND(M72&gt;=90,M72&lt;=94),1,0)</f>
        <v>0</v>
      </c>
      <c r="BH72" s="78">
        <f>IF(AND(M72&gt;=95,M72&lt;=99),1,0)</f>
        <v>0</v>
      </c>
      <c r="BI72" s="78">
        <f>IF(AND(M72&gt;=100,M72&lt;=105),1,0)</f>
        <v>0</v>
      </c>
      <c r="BJ72" s="78">
        <f>IF(I72&lt;$BK$2,1,0)</f>
        <v>1</v>
      </c>
      <c r="BK72" s="78">
        <f>IF(I72&gt;$BK$2,1,0)</f>
        <v>0</v>
      </c>
      <c r="BL72" s="78">
        <f>IF(J72=$BL$2,1,0)</f>
        <v>0</v>
      </c>
      <c r="BM72" s="78">
        <f>IF(J72=$BM$2,1,0)</f>
        <v>0</v>
      </c>
      <c r="BN72" s="78">
        <f>IF(J72=$BN$2,1,0)</f>
        <v>0</v>
      </c>
      <c r="BO72" s="78">
        <f>IF(J72=$BO$2,1,0)</f>
        <v>0</v>
      </c>
      <c r="BP72" s="78">
        <f>IF(J72=$BP$2,1,0)</f>
        <v>0</v>
      </c>
      <c r="BQ72" s="78">
        <f>IF(J72=$BQ$2,1,0)</f>
        <v>1</v>
      </c>
      <c r="BR72" s="78">
        <f>IF(J72=$BR$2,1,0)</f>
        <v>0</v>
      </c>
      <c r="BS72" s="78">
        <f>IF(F72=$BS$2,1,0)</f>
        <v>0</v>
      </c>
      <c r="BT72" s="78">
        <f>IF(F72=$BT$2,1,0)</f>
        <v>0</v>
      </c>
      <c r="BU72" s="78">
        <f>IF(F72=$BU$2,1,0)</f>
        <v>0</v>
      </c>
      <c r="BV72" s="78">
        <f>IF(F72=$BV$2,1,0)</f>
        <v>0</v>
      </c>
      <c r="BW72" s="78">
        <f>IF(F72=$BW$2,1,0)</f>
        <v>0</v>
      </c>
      <c r="BX72" s="78">
        <f>IF(F72=$BX$2,1,0)</f>
        <v>0</v>
      </c>
      <c r="BY72" s="78">
        <f>IF(F72=$BY$2,1,0)</f>
        <v>1</v>
      </c>
      <c r="BZ72" s="78">
        <f>IF(F72=$BZ$2,1,0)</f>
        <v>0</v>
      </c>
      <c r="CA72"/>
      <c r="CB72" s="1">
        <v>0</v>
      </c>
      <c r="CC72" s="1">
        <v>0</v>
      </c>
      <c r="CD72" s="6"/>
    </row>
    <row r="73" spans="1:82" x14ac:dyDescent="0.3">
      <c r="A73" s="13"/>
      <c r="B73" s="1">
        <v>70</v>
      </c>
      <c r="C73" t="s">
        <v>162</v>
      </c>
      <c r="D73" t="s">
        <v>75</v>
      </c>
      <c r="E73" s="1" t="s">
        <v>250</v>
      </c>
      <c r="F73" s="1" t="s">
        <v>53</v>
      </c>
      <c r="G73" s="1">
        <v>12</v>
      </c>
      <c r="H73" s="1">
        <v>2001</v>
      </c>
      <c r="I73" s="36">
        <v>0.56736111111111109</v>
      </c>
      <c r="J73" s="1" t="s">
        <v>8</v>
      </c>
      <c r="K73" s="39">
        <v>47780</v>
      </c>
      <c r="L73" t="s">
        <v>1321</v>
      </c>
      <c r="M73" s="76">
        <v>84</v>
      </c>
      <c r="N73" t="str">
        <f t="shared" si="39"/>
        <v>Nice</v>
      </c>
      <c r="O73" s="78">
        <f t="shared" si="40"/>
        <v>0</v>
      </c>
      <c r="P73" s="78">
        <v>0</v>
      </c>
      <c r="Q73" s="78">
        <v>0</v>
      </c>
      <c r="R73" s="78">
        <f t="shared" si="41"/>
        <v>0</v>
      </c>
      <c r="S73" s="78">
        <f t="shared" si="42"/>
        <v>0</v>
      </c>
      <c r="T73" s="78">
        <f t="shared" si="43"/>
        <v>0</v>
      </c>
      <c r="U73" s="78">
        <f t="shared" si="44"/>
        <v>0</v>
      </c>
      <c r="V73" s="78">
        <f t="shared" si="45"/>
        <v>0</v>
      </c>
      <c r="W73" s="78">
        <f t="shared" si="46"/>
        <v>0</v>
      </c>
      <c r="X73" s="78">
        <f t="shared" si="47"/>
        <v>0</v>
      </c>
      <c r="Y73" s="78">
        <f t="shared" si="48"/>
        <v>0</v>
      </c>
      <c r="Z73" s="78">
        <f t="shared" si="49"/>
        <v>0</v>
      </c>
      <c r="AA73" s="78">
        <f t="shared" si="50"/>
        <v>0</v>
      </c>
      <c r="AB73" s="78">
        <f t="shared" si="51"/>
        <v>0</v>
      </c>
      <c r="AC73" s="78">
        <f t="shared" si="52"/>
        <v>0</v>
      </c>
      <c r="AD73" s="78">
        <f t="shared" si="53"/>
        <v>0</v>
      </c>
      <c r="AE73" s="78">
        <f t="shared" si="54"/>
        <v>0</v>
      </c>
      <c r="AF73" s="78">
        <f t="shared" si="55"/>
        <v>0</v>
      </c>
      <c r="AG73" s="78">
        <f t="shared" si="38"/>
        <v>0</v>
      </c>
      <c r="AH73" s="78">
        <f t="shared" si="56"/>
        <v>0</v>
      </c>
      <c r="AI73" s="78">
        <f t="shared" si="57"/>
        <v>1</v>
      </c>
      <c r="AJ73" s="78">
        <f t="shared" si="58"/>
        <v>0</v>
      </c>
      <c r="AK73" s="78">
        <f t="shared" si="59"/>
        <v>0</v>
      </c>
      <c r="AL73" s="78">
        <f t="shared" si="60"/>
        <v>0</v>
      </c>
      <c r="AM73" s="78">
        <f t="shared" si="61"/>
        <v>0</v>
      </c>
      <c r="AN73" s="78">
        <f t="shared" si="62"/>
        <v>0</v>
      </c>
      <c r="AO73" s="78">
        <f t="shared" si="63"/>
        <v>0</v>
      </c>
      <c r="AP73" s="78">
        <f t="shared" si="64"/>
        <v>0</v>
      </c>
      <c r="AQ73" s="78">
        <f t="shared" si="65"/>
        <v>0</v>
      </c>
      <c r="AR73" s="78">
        <f t="shared" si="66"/>
        <v>0</v>
      </c>
      <c r="AS73" s="78">
        <f t="shared" si="67"/>
        <v>0</v>
      </c>
      <c r="AT73" s="78">
        <f t="shared" si="68"/>
        <v>0</v>
      </c>
      <c r="AU73" s="78">
        <f t="shared" si="69"/>
        <v>1</v>
      </c>
      <c r="AV73" s="78">
        <f>IF(AND(M73&gt;=35,M73&lt;=39),1,0)</f>
        <v>0</v>
      </c>
      <c r="AW73" s="78">
        <f>IF(AND(M73&gt;=40,M73&lt;=44),1,0)</f>
        <v>0</v>
      </c>
      <c r="AX73" s="78">
        <f>IF(AND(M73&gt;=45,M73&lt;=49),1,0)</f>
        <v>0</v>
      </c>
      <c r="AY73" s="78">
        <f>IF(AND(M73&gt;=50,M73&lt;=54),1,0)</f>
        <v>0</v>
      </c>
      <c r="AZ73" s="78">
        <f>IF(AND(M73&gt;=55,M73&lt;=59),1,0)</f>
        <v>0</v>
      </c>
      <c r="BA73" s="78">
        <f>IF(AND(M73&gt;=60,M73&lt;=64),1,0)</f>
        <v>0</v>
      </c>
      <c r="BB73" s="78">
        <f>IF(AND(M73&gt;=65,M73&lt;=69),1,0)</f>
        <v>0</v>
      </c>
      <c r="BC73" s="78">
        <f>IF(AND(M73&gt;=70,M73&lt;=74),1,0)</f>
        <v>0</v>
      </c>
      <c r="BD73" s="78">
        <f>IF(AND(M73&gt;=75,M73&lt;=79),1,0)</f>
        <v>0</v>
      </c>
      <c r="BE73" s="78">
        <f>IF(AND(M73&gt;=80,M73&lt;=84),1,0)</f>
        <v>1</v>
      </c>
      <c r="BF73" s="78">
        <f>IF(AND(M73&gt;=85,M73&lt;=89),1,0)</f>
        <v>0</v>
      </c>
      <c r="BG73" s="78">
        <f>IF(AND(M73&gt;=90,M73&lt;=94),1,0)</f>
        <v>0</v>
      </c>
      <c r="BH73" s="78">
        <f>IF(AND(M73&gt;=95,M73&lt;=99),1,0)</f>
        <v>0</v>
      </c>
      <c r="BI73" s="78">
        <f>IF(AND(M73&gt;=100,M73&lt;=105),1,0)</f>
        <v>0</v>
      </c>
      <c r="BJ73" s="78">
        <f>IF(I73&lt;$BK$2,1,0)</f>
        <v>1</v>
      </c>
      <c r="BK73" s="78">
        <f>IF(I73&gt;$BK$2,1,0)</f>
        <v>0</v>
      </c>
      <c r="BL73" s="78">
        <f>IF(J73=$BL$2,1,0)</f>
        <v>0</v>
      </c>
      <c r="BM73" s="78">
        <f>IF(J73=$BM$2,1,0)</f>
        <v>0</v>
      </c>
      <c r="BN73" s="78">
        <f>IF(J73=$BN$2,1,0)</f>
        <v>0</v>
      </c>
      <c r="BO73" s="78">
        <f>IF(J73=$BO$2,1,0)</f>
        <v>0</v>
      </c>
      <c r="BP73" s="78">
        <f>IF(J73=$BP$2,1,0)</f>
        <v>0</v>
      </c>
      <c r="BQ73" s="78">
        <f>IF(J73=$BQ$2,1,0)</f>
        <v>0</v>
      </c>
      <c r="BR73" s="78">
        <f>IF(J73=$BR$2,1,0)</f>
        <v>1</v>
      </c>
      <c r="BS73" s="78">
        <f>IF(F73=$BS$2,1,0)</f>
        <v>0</v>
      </c>
      <c r="BT73" s="78">
        <f>IF(F73=$BT$2,1,0)</f>
        <v>0</v>
      </c>
      <c r="BU73" s="78">
        <f>IF(F73=$BU$2,1,0)</f>
        <v>0</v>
      </c>
      <c r="BV73" s="78">
        <f>IF(F73=$BV$2,1,0)</f>
        <v>0</v>
      </c>
      <c r="BW73" s="78">
        <f>IF(F73=$BW$2,1,0)</f>
        <v>0</v>
      </c>
      <c r="BX73" s="78">
        <f>IF(F73=$BX$2,1,0)</f>
        <v>0</v>
      </c>
      <c r="BY73" s="78">
        <f>IF(F73=$BY$2,1,0)</f>
        <v>1</v>
      </c>
      <c r="BZ73" s="78">
        <f>IF(F73=$BZ$2,1,0)</f>
        <v>0</v>
      </c>
      <c r="CA73"/>
      <c r="CB73" s="1">
        <v>0</v>
      </c>
      <c r="CC73" s="1">
        <v>0</v>
      </c>
      <c r="CD73" s="6"/>
    </row>
    <row r="74" spans="1:82" x14ac:dyDescent="0.3">
      <c r="A74" s="13"/>
      <c r="B74" s="1">
        <v>71</v>
      </c>
      <c r="C74" t="s">
        <v>170</v>
      </c>
      <c r="D74" t="s">
        <v>77</v>
      </c>
      <c r="E74" s="1" t="s">
        <v>251</v>
      </c>
      <c r="F74" s="1" t="s">
        <v>53</v>
      </c>
      <c r="G74" s="1">
        <v>24</v>
      </c>
      <c r="H74" s="1">
        <v>2001</v>
      </c>
      <c r="I74" s="36">
        <v>0.81805555555555554</v>
      </c>
      <c r="J74" s="1" t="s">
        <v>5</v>
      </c>
      <c r="K74" s="39">
        <v>25846</v>
      </c>
      <c r="L74" t="s">
        <v>1262</v>
      </c>
      <c r="M74" s="76">
        <v>79</v>
      </c>
      <c r="N74" t="str">
        <f t="shared" si="39"/>
        <v>Ptly Cloudy</v>
      </c>
      <c r="O74" s="78">
        <f t="shared" si="40"/>
        <v>0</v>
      </c>
      <c r="P74" s="78">
        <v>0</v>
      </c>
      <c r="Q74" s="78">
        <v>0</v>
      </c>
      <c r="R74" s="78">
        <f t="shared" si="41"/>
        <v>0</v>
      </c>
      <c r="S74" s="78">
        <f t="shared" si="42"/>
        <v>0</v>
      </c>
      <c r="T74" s="78">
        <f t="shared" si="43"/>
        <v>0</v>
      </c>
      <c r="U74" s="78">
        <f t="shared" si="44"/>
        <v>0</v>
      </c>
      <c r="V74" s="78">
        <f t="shared" si="45"/>
        <v>0</v>
      </c>
      <c r="W74" s="78">
        <f t="shared" si="46"/>
        <v>0</v>
      </c>
      <c r="X74" s="78">
        <f t="shared" si="47"/>
        <v>0</v>
      </c>
      <c r="Y74" s="78">
        <f t="shared" si="48"/>
        <v>0</v>
      </c>
      <c r="Z74" s="78">
        <f t="shared" si="49"/>
        <v>1</v>
      </c>
      <c r="AA74" s="78">
        <f t="shared" si="50"/>
        <v>0</v>
      </c>
      <c r="AB74" s="78">
        <f t="shared" si="51"/>
        <v>0</v>
      </c>
      <c r="AC74" s="78">
        <f t="shared" si="52"/>
        <v>0</v>
      </c>
      <c r="AD74" s="78">
        <f t="shared" si="53"/>
        <v>0</v>
      </c>
      <c r="AE74" s="78">
        <f t="shared" si="54"/>
        <v>0</v>
      </c>
      <c r="AF74" s="78">
        <f t="shared" si="55"/>
        <v>0</v>
      </c>
      <c r="AG74" s="78">
        <f t="shared" si="38"/>
        <v>0</v>
      </c>
      <c r="AH74" s="78">
        <f t="shared" si="56"/>
        <v>0</v>
      </c>
      <c r="AI74" s="78">
        <f t="shared" si="57"/>
        <v>0</v>
      </c>
      <c r="AJ74" s="78">
        <f t="shared" si="58"/>
        <v>0</v>
      </c>
      <c r="AK74" s="78">
        <f t="shared" si="59"/>
        <v>0</v>
      </c>
      <c r="AL74" s="78">
        <f t="shared" si="60"/>
        <v>0</v>
      </c>
      <c r="AM74" s="78">
        <f t="shared" si="61"/>
        <v>0</v>
      </c>
      <c r="AN74" s="78">
        <f t="shared" si="62"/>
        <v>0</v>
      </c>
      <c r="AO74" s="78">
        <f t="shared" si="63"/>
        <v>0</v>
      </c>
      <c r="AP74" s="78">
        <f t="shared" si="64"/>
        <v>0</v>
      </c>
      <c r="AQ74" s="78">
        <f t="shared" si="65"/>
        <v>0</v>
      </c>
      <c r="AR74" s="78">
        <f t="shared" si="66"/>
        <v>0</v>
      </c>
      <c r="AS74" s="78">
        <f t="shared" si="67"/>
        <v>0</v>
      </c>
      <c r="AT74" s="78">
        <f t="shared" si="68"/>
        <v>0</v>
      </c>
      <c r="AU74" s="78">
        <f t="shared" si="69"/>
        <v>1</v>
      </c>
      <c r="AV74" s="78">
        <f>IF(AND(M74&gt;=35,M74&lt;=39),1,0)</f>
        <v>0</v>
      </c>
      <c r="AW74" s="78">
        <f>IF(AND(M74&gt;=40,M74&lt;=44),1,0)</f>
        <v>0</v>
      </c>
      <c r="AX74" s="78">
        <f>IF(AND(M74&gt;=45,M74&lt;=49),1,0)</f>
        <v>0</v>
      </c>
      <c r="AY74" s="78">
        <f>IF(AND(M74&gt;=50,M74&lt;=54),1,0)</f>
        <v>0</v>
      </c>
      <c r="AZ74" s="78">
        <f>IF(AND(M74&gt;=55,M74&lt;=59),1,0)</f>
        <v>0</v>
      </c>
      <c r="BA74" s="78">
        <f>IF(AND(M74&gt;=60,M74&lt;=64),1,0)</f>
        <v>0</v>
      </c>
      <c r="BB74" s="78">
        <f>IF(AND(M74&gt;=65,M74&lt;=69),1,0)</f>
        <v>0</v>
      </c>
      <c r="BC74" s="78">
        <f>IF(AND(M74&gt;=70,M74&lt;=74),1,0)</f>
        <v>0</v>
      </c>
      <c r="BD74" s="78">
        <f>IF(AND(M74&gt;=75,M74&lt;=79),1,0)</f>
        <v>1</v>
      </c>
      <c r="BE74" s="78">
        <f>IF(AND(M74&gt;=80,M74&lt;=84),1,0)</f>
        <v>0</v>
      </c>
      <c r="BF74" s="78">
        <f>IF(AND(M74&gt;=85,M74&lt;=89),1,0)</f>
        <v>0</v>
      </c>
      <c r="BG74" s="78">
        <f>IF(AND(M74&gt;=90,M74&lt;=94),1,0)</f>
        <v>0</v>
      </c>
      <c r="BH74" s="78">
        <f>IF(AND(M74&gt;=95,M74&lt;=99),1,0)</f>
        <v>0</v>
      </c>
      <c r="BI74" s="78">
        <f>IF(AND(M74&gt;=100,M74&lt;=105),1,0)</f>
        <v>0</v>
      </c>
      <c r="BJ74" s="78">
        <f>IF(I74&lt;$BK$2,1,0)</f>
        <v>0</v>
      </c>
      <c r="BK74" s="78">
        <f>IF(I74&gt;$BK$2,1,0)</f>
        <v>1</v>
      </c>
      <c r="BL74" s="78">
        <f>IF(J74=$BL$2,1,0)</f>
        <v>0</v>
      </c>
      <c r="BM74" s="78">
        <f>IF(J74=$BM$2,1,0)</f>
        <v>0</v>
      </c>
      <c r="BN74" s="78">
        <f>IF(J74=$BN$2,1,0)</f>
        <v>0</v>
      </c>
      <c r="BO74" s="78">
        <f>IF(J74=$BO$2,1,0)</f>
        <v>0</v>
      </c>
      <c r="BP74" s="78">
        <f>IF(J74=$BP$2,1,0)</f>
        <v>1</v>
      </c>
      <c r="BQ74" s="78">
        <f>IF(J74=$BQ$2,1,0)</f>
        <v>0</v>
      </c>
      <c r="BR74" s="78">
        <f>IF(J74=$BR$2,1,0)</f>
        <v>0</v>
      </c>
      <c r="BS74" s="78">
        <f>IF(F74=$BS$2,1,0)</f>
        <v>0</v>
      </c>
      <c r="BT74" s="78">
        <f>IF(F74=$BT$2,1,0)</f>
        <v>0</v>
      </c>
      <c r="BU74" s="78">
        <f>IF(F74=$BU$2,1,0)</f>
        <v>0</v>
      </c>
      <c r="BV74" s="78">
        <f>IF(F74=$BV$2,1,0)</f>
        <v>0</v>
      </c>
      <c r="BW74" s="78">
        <f>IF(F74=$BW$2,1,0)</f>
        <v>0</v>
      </c>
      <c r="BX74" s="78">
        <f>IF(F74=$BX$2,1,0)</f>
        <v>0</v>
      </c>
      <c r="BY74" s="78">
        <f>IF(F74=$BY$2,1,0)</f>
        <v>1</v>
      </c>
      <c r="BZ74" s="78">
        <f>IF(F74=$BZ$2,1,0)</f>
        <v>0</v>
      </c>
      <c r="CA74" t="s">
        <v>1916</v>
      </c>
      <c r="CB74" s="1">
        <v>0</v>
      </c>
      <c r="CC74" s="1">
        <v>0</v>
      </c>
      <c r="CD74" s="6"/>
    </row>
    <row r="75" spans="1:82" x14ac:dyDescent="0.3">
      <c r="A75" s="13"/>
      <c r="B75" s="1">
        <v>72</v>
      </c>
      <c r="C75" t="s">
        <v>170</v>
      </c>
      <c r="D75" t="s">
        <v>77</v>
      </c>
      <c r="E75" s="1" t="s">
        <v>252</v>
      </c>
      <c r="F75" s="1" t="s">
        <v>53</v>
      </c>
      <c r="G75" s="1">
        <v>25</v>
      </c>
      <c r="H75" s="1">
        <v>2001</v>
      </c>
      <c r="I75" s="36">
        <v>0.69374999999999998</v>
      </c>
      <c r="J75" s="1" t="s">
        <v>7</v>
      </c>
      <c r="K75" s="39">
        <v>29598</v>
      </c>
      <c r="L75" t="s">
        <v>1322</v>
      </c>
      <c r="M75" s="76">
        <v>83</v>
      </c>
      <c r="N75" t="str">
        <f t="shared" si="39"/>
        <v>Ptly Cloudy</v>
      </c>
      <c r="O75" s="78">
        <f t="shared" si="40"/>
        <v>0</v>
      </c>
      <c r="P75" s="78">
        <v>0</v>
      </c>
      <c r="Q75" s="78">
        <v>0</v>
      </c>
      <c r="R75" s="78">
        <f t="shared" si="41"/>
        <v>0</v>
      </c>
      <c r="S75" s="78">
        <f t="shared" si="42"/>
        <v>0</v>
      </c>
      <c r="T75" s="78">
        <f t="shared" si="43"/>
        <v>0</v>
      </c>
      <c r="U75" s="78">
        <f t="shared" si="44"/>
        <v>0</v>
      </c>
      <c r="V75" s="78">
        <f t="shared" si="45"/>
        <v>0</v>
      </c>
      <c r="W75" s="78">
        <f t="shared" si="46"/>
        <v>0</v>
      </c>
      <c r="X75" s="78">
        <f t="shared" si="47"/>
        <v>0</v>
      </c>
      <c r="Y75" s="78">
        <f t="shared" si="48"/>
        <v>0</v>
      </c>
      <c r="Z75" s="78">
        <f t="shared" si="49"/>
        <v>1</v>
      </c>
      <c r="AA75" s="78">
        <f t="shared" si="50"/>
        <v>0</v>
      </c>
      <c r="AB75" s="78">
        <f t="shared" si="51"/>
        <v>0</v>
      </c>
      <c r="AC75" s="78">
        <f t="shared" si="52"/>
        <v>0</v>
      </c>
      <c r="AD75" s="78">
        <f t="shared" si="53"/>
        <v>0</v>
      </c>
      <c r="AE75" s="78">
        <f t="shared" si="54"/>
        <v>0</v>
      </c>
      <c r="AF75" s="78">
        <f t="shared" si="55"/>
        <v>0</v>
      </c>
      <c r="AG75" s="78">
        <f t="shared" si="38"/>
        <v>0</v>
      </c>
      <c r="AH75" s="78">
        <f t="shared" si="56"/>
        <v>0</v>
      </c>
      <c r="AI75" s="78">
        <f t="shared" si="57"/>
        <v>0</v>
      </c>
      <c r="AJ75" s="78">
        <f t="shared" si="58"/>
        <v>0</v>
      </c>
      <c r="AK75" s="78">
        <f t="shared" si="59"/>
        <v>0</v>
      </c>
      <c r="AL75" s="78">
        <f t="shared" si="60"/>
        <v>0</v>
      </c>
      <c r="AM75" s="78">
        <f t="shared" si="61"/>
        <v>0</v>
      </c>
      <c r="AN75" s="78">
        <f t="shared" si="62"/>
        <v>0</v>
      </c>
      <c r="AO75" s="78">
        <f t="shared" si="63"/>
        <v>0</v>
      </c>
      <c r="AP75" s="78">
        <f t="shared" si="64"/>
        <v>0</v>
      </c>
      <c r="AQ75" s="78">
        <f t="shared" si="65"/>
        <v>0</v>
      </c>
      <c r="AR75" s="78">
        <f t="shared" si="66"/>
        <v>0</v>
      </c>
      <c r="AS75" s="78">
        <f t="shared" si="67"/>
        <v>0</v>
      </c>
      <c r="AT75" s="78">
        <f t="shared" si="68"/>
        <v>0</v>
      </c>
      <c r="AU75" s="78">
        <f t="shared" si="69"/>
        <v>1</v>
      </c>
      <c r="AV75" s="78">
        <f>IF(AND(M75&gt;=35,M75&lt;=39),1,0)</f>
        <v>0</v>
      </c>
      <c r="AW75" s="78">
        <f>IF(AND(M75&gt;=40,M75&lt;=44),1,0)</f>
        <v>0</v>
      </c>
      <c r="AX75" s="78">
        <f>IF(AND(M75&gt;=45,M75&lt;=49),1,0)</f>
        <v>0</v>
      </c>
      <c r="AY75" s="78">
        <f>IF(AND(M75&gt;=50,M75&lt;=54),1,0)</f>
        <v>0</v>
      </c>
      <c r="AZ75" s="78">
        <f>IF(AND(M75&gt;=55,M75&lt;=59),1,0)</f>
        <v>0</v>
      </c>
      <c r="BA75" s="78">
        <f>IF(AND(M75&gt;=60,M75&lt;=64),1,0)</f>
        <v>0</v>
      </c>
      <c r="BB75" s="78">
        <f>IF(AND(M75&gt;=65,M75&lt;=69),1,0)</f>
        <v>0</v>
      </c>
      <c r="BC75" s="78">
        <f>IF(AND(M75&gt;=70,M75&lt;=74),1,0)</f>
        <v>0</v>
      </c>
      <c r="BD75" s="78">
        <f>IF(AND(M75&gt;=75,M75&lt;=79),1,0)</f>
        <v>0</v>
      </c>
      <c r="BE75" s="78">
        <f>IF(AND(M75&gt;=80,M75&lt;=84),1,0)</f>
        <v>1</v>
      </c>
      <c r="BF75" s="78">
        <f>IF(AND(M75&gt;=85,M75&lt;=89),1,0)</f>
        <v>0</v>
      </c>
      <c r="BG75" s="78">
        <f>IF(AND(M75&gt;=90,M75&lt;=94),1,0)</f>
        <v>0</v>
      </c>
      <c r="BH75" s="78">
        <f>IF(AND(M75&gt;=95,M75&lt;=99),1,0)</f>
        <v>0</v>
      </c>
      <c r="BI75" s="78">
        <f>IF(AND(M75&gt;=100,M75&lt;=105),1,0)</f>
        <v>0</v>
      </c>
      <c r="BJ75" s="78">
        <f>IF(I75&lt;$BK$2,1,0)</f>
        <v>1</v>
      </c>
      <c r="BK75" s="78">
        <f>IF(I75&gt;$BK$2,1,0)</f>
        <v>0</v>
      </c>
      <c r="BL75" s="78">
        <f>IF(J75=$BL$2,1,0)</f>
        <v>0</v>
      </c>
      <c r="BM75" s="78">
        <f>IF(J75=$BM$2,1,0)</f>
        <v>0</v>
      </c>
      <c r="BN75" s="78">
        <f>IF(J75=$BN$2,1,0)</f>
        <v>0</v>
      </c>
      <c r="BO75" s="78">
        <f>IF(J75=$BO$2,1,0)</f>
        <v>0</v>
      </c>
      <c r="BP75" s="78">
        <f>IF(J75=$BP$2,1,0)</f>
        <v>0</v>
      </c>
      <c r="BQ75" s="78">
        <f>IF(J75=$BQ$2,1,0)</f>
        <v>1</v>
      </c>
      <c r="BR75" s="78">
        <f>IF(J75=$BR$2,1,0)</f>
        <v>0</v>
      </c>
      <c r="BS75" s="78">
        <f>IF(F75=$BS$2,1,0)</f>
        <v>0</v>
      </c>
      <c r="BT75" s="78">
        <f>IF(F75=$BT$2,1,0)</f>
        <v>0</v>
      </c>
      <c r="BU75" s="78">
        <f>IF(F75=$BU$2,1,0)</f>
        <v>0</v>
      </c>
      <c r="BV75" s="78">
        <f>IF(F75=$BV$2,1,0)</f>
        <v>0</v>
      </c>
      <c r="BW75" s="78">
        <f>IF(F75=$BW$2,1,0)</f>
        <v>0</v>
      </c>
      <c r="BX75" s="78">
        <f>IF(F75=$BX$2,1,0)</f>
        <v>0</v>
      </c>
      <c r="BY75" s="78">
        <f>IF(F75=$BY$2,1,0)</f>
        <v>1</v>
      </c>
      <c r="BZ75" s="78">
        <f>IF(F75=$BZ$2,1,0)</f>
        <v>0</v>
      </c>
      <c r="CA75"/>
      <c r="CB75" s="1">
        <v>0</v>
      </c>
      <c r="CC75" s="1">
        <v>0</v>
      </c>
      <c r="CD75" s="6"/>
    </row>
    <row r="76" spans="1:82" x14ac:dyDescent="0.3">
      <c r="A76" s="13"/>
      <c r="B76" s="1">
        <v>73</v>
      </c>
      <c r="C76" t="s">
        <v>170</v>
      </c>
      <c r="D76" t="s">
        <v>77</v>
      </c>
      <c r="E76" s="1" t="s">
        <v>253</v>
      </c>
      <c r="F76" s="1" t="s">
        <v>53</v>
      </c>
      <c r="G76" s="1">
        <v>26</v>
      </c>
      <c r="H76" s="1">
        <v>2001</v>
      </c>
      <c r="I76" s="36">
        <v>0.57152777777777775</v>
      </c>
      <c r="J76" s="1" t="s">
        <v>8</v>
      </c>
      <c r="K76" s="39">
        <v>41178</v>
      </c>
      <c r="L76" t="s">
        <v>1323</v>
      </c>
      <c r="M76" s="76">
        <v>78</v>
      </c>
      <c r="N76" t="str">
        <f t="shared" si="39"/>
        <v>Ptly Cloudy</v>
      </c>
      <c r="O76" s="78">
        <f t="shared" si="40"/>
        <v>0</v>
      </c>
      <c r="P76" s="78">
        <v>0</v>
      </c>
      <c r="Q76" s="78">
        <v>0</v>
      </c>
      <c r="R76" s="78">
        <f t="shared" si="41"/>
        <v>0</v>
      </c>
      <c r="S76" s="78">
        <f t="shared" si="42"/>
        <v>0</v>
      </c>
      <c r="T76" s="78">
        <f t="shared" si="43"/>
        <v>0</v>
      </c>
      <c r="U76" s="78">
        <f t="shared" si="44"/>
        <v>0</v>
      </c>
      <c r="V76" s="78">
        <f t="shared" si="45"/>
        <v>0</v>
      </c>
      <c r="W76" s="78">
        <f t="shared" si="46"/>
        <v>0</v>
      </c>
      <c r="X76" s="78">
        <f t="shared" si="47"/>
        <v>0</v>
      </c>
      <c r="Y76" s="78">
        <f t="shared" si="48"/>
        <v>0</v>
      </c>
      <c r="Z76" s="78">
        <f t="shared" si="49"/>
        <v>1</v>
      </c>
      <c r="AA76" s="78">
        <f t="shared" si="50"/>
        <v>0</v>
      </c>
      <c r="AB76" s="78">
        <f t="shared" si="51"/>
        <v>0</v>
      </c>
      <c r="AC76" s="78">
        <f t="shared" si="52"/>
        <v>0</v>
      </c>
      <c r="AD76" s="78">
        <f t="shared" si="53"/>
        <v>0</v>
      </c>
      <c r="AE76" s="78">
        <f t="shared" si="54"/>
        <v>0</v>
      </c>
      <c r="AF76" s="78">
        <f t="shared" si="55"/>
        <v>0</v>
      </c>
      <c r="AG76" s="78">
        <f t="shared" si="38"/>
        <v>0</v>
      </c>
      <c r="AH76" s="78">
        <f t="shared" si="56"/>
        <v>0</v>
      </c>
      <c r="AI76" s="78">
        <f t="shared" si="57"/>
        <v>0</v>
      </c>
      <c r="AJ76" s="78">
        <f t="shared" si="58"/>
        <v>0</v>
      </c>
      <c r="AK76" s="78">
        <f t="shared" si="59"/>
        <v>0</v>
      </c>
      <c r="AL76" s="78">
        <f t="shared" si="60"/>
        <v>0</v>
      </c>
      <c r="AM76" s="78">
        <f t="shared" si="61"/>
        <v>0</v>
      </c>
      <c r="AN76" s="78">
        <f t="shared" si="62"/>
        <v>0</v>
      </c>
      <c r="AO76" s="78">
        <f t="shared" si="63"/>
        <v>0</v>
      </c>
      <c r="AP76" s="78">
        <f t="shared" si="64"/>
        <v>0</v>
      </c>
      <c r="AQ76" s="78">
        <f t="shared" si="65"/>
        <v>0</v>
      </c>
      <c r="AR76" s="78">
        <f t="shared" si="66"/>
        <v>0</v>
      </c>
      <c r="AS76" s="78">
        <f t="shared" si="67"/>
        <v>0</v>
      </c>
      <c r="AT76" s="78">
        <f t="shared" si="68"/>
        <v>0</v>
      </c>
      <c r="AU76" s="78">
        <f t="shared" si="69"/>
        <v>1</v>
      </c>
      <c r="AV76" s="78">
        <f>IF(AND(M76&gt;=35,M76&lt;=39),1,0)</f>
        <v>0</v>
      </c>
      <c r="AW76" s="78">
        <f>IF(AND(M76&gt;=40,M76&lt;=44),1,0)</f>
        <v>0</v>
      </c>
      <c r="AX76" s="78">
        <f>IF(AND(M76&gt;=45,M76&lt;=49),1,0)</f>
        <v>0</v>
      </c>
      <c r="AY76" s="78">
        <f>IF(AND(M76&gt;=50,M76&lt;=54),1,0)</f>
        <v>0</v>
      </c>
      <c r="AZ76" s="78">
        <f>IF(AND(M76&gt;=55,M76&lt;=59),1,0)</f>
        <v>0</v>
      </c>
      <c r="BA76" s="78">
        <f>IF(AND(M76&gt;=60,M76&lt;=64),1,0)</f>
        <v>0</v>
      </c>
      <c r="BB76" s="78">
        <f>IF(AND(M76&gt;=65,M76&lt;=69),1,0)</f>
        <v>0</v>
      </c>
      <c r="BC76" s="78">
        <f>IF(AND(M76&gt;=70,M76&lt;=74),1,0)</f>
        <v>0</v>
      </c>
      <c r="BD76" s="78">
        <f>IF(AND(M76&gt;=75,M76&lt;=79),1,0)</f>
        <v>1</v>
      </c>
      <c r="BE76" s="78">
        <f>IF(AND(M76&gt;=80,M76&lt;=84),1,0)</f>
        <v>0</v>
      </c>
      <c r="BF76" s="78">
        <f>IF(AND(M76&gt;=85,M76&lt;=89),1,0)</f>
        <v>0</v>
      </c>
      <c r="BG76" s="78">
        <f>IF(AND(M76&gt;=90,M76&lt;=94),1,0)</f>
        <v>0</v>
      </c>
      <c r="BH76" s="78">
        <f>IF(AND(M76&gt;=95,M76&lt;=99),1,0)</f>
        <v>0</v>
      </c>
      <c r="BI76" s="78">
        <f>IF(AND(M76&gt;=100,M76&lt;=105),1,0)</f>
        <v>0</v>
      </c>
      <c r="BJ76" s="78">
        <f>IF(I76&lt;$BK$2,1,0)</f>
        <v>1</v>
      </c>
      <c r="BK76" s="78">
        <f>IF(I76&gt;$BK$2,1,0)</f>
        <v>0</v>
      </c>
      <c r="BL76" s="78">
        <f>IF(J76=$BL$2,1,0)</f>
        <v>0</v>
      </c>
      <c r="BM76" s="78">
        <f>IF(J76=$BM$2,1,0)</f>
        <v>0</v>
      </c>
      <c r="BN76" s="78">
        <f>IF(J76=$BN$2,1,0)</f>
        <v>0</v>
      </c>
      <c r="BO76" s="78">
        <f>IF(J76=$BO$2,1,0)</f>
        <v>0</v>
      </c>
      <c r="BP76" s="78">
        <f>IF(J76=$BP$2,1,0)</f>
        <v>0</v>
      </c>
      <c r="BQ76" s="78">
        <f>IF(J76=$BQ$2,1,0)</f>
        <v>0</v>
      </c>
      <c r="BR76" s="78">
        <f>IF(J76=$BR$2,1,0)</f>
        <v>1</v>
      </c>
      <c r="BS76" s="78">
        <f>IF(F76=$BS$2,1,0)</f>
        <v>0</v>
      </c>
      <c r="BT76" s="78">
        <f>IF(F76=$BT$2,1,0)</f>
        <v>0</v>
      </c>
      <c r="BU76" s="78">
        <f>IF(F76=$BU$2,1,0)</f>
        <v>0</v>
      </c>
      <c r="BV76" s="78">
        <f>IF(F76=$BV$2,1,0)</f>
        <v>0</v>
      </c>
      <c r="BW76" s="78">
        <f>IF(F76=$BW$2,1,0)</f>
        <v>0</v>
      </c>
      <c r="BX76" s="78">
        <f>IF(F76=$BX$2,1,0)</f>
        <v>0</v>
      </c>
      <c r="BY76" s="78">
        <f>IF(F76=$BY$2,1,0)</f>
        <v>1</v>
      </c>
      <c r="BZ76" s="78">
        <f>IF(F76=$BZ$2,1,0)</f>
        <v>0</v>
      </c>
      <c r="CA76" t="s">
        <v>1907</v>
      </c>
      <c r="CB76" s="1">
        <v>0</v>
      </c>
      <c r="CC76" s="1">
        <v>0</v>
      </c>
      <c r="CD76" s="6"/>
    </row>
    <row r="77" spans="1:82" x14ac:dyDescent="0.3">
      <c r="A77" s="13"/>
      <c r="B77" s="1">
        <v>74</v>
      </c>
      <c r="C77" s="33" t="s">
        <v>157</v>
      </c>
      <c r="D77" s="33" t="s">
        <v>79</v>
      </c>
      <c r="E77" s="1" t="s">
        <v>254</v>
      </c>
      <c r="F77" s="1" t="s">
        <v>53</v>
      </c>
      <c r="G77" s="1">
        <v>27</v>
      </c>
      <c r="H77" s="1">
        <v>2001</v>
      </c>
      <c r="I77" s="36">
        <v>0.79722222222222217</v>
      </c>
      <c r="J77" s="1" t="s">
        <v>6</v>
      </c>
      <c r="K77" s="39">
        <v>17809</v>
      </c>
      <c r="L77" t="s">
        <v>1274</v>
      </c>
      <c r="M77" s="76">
        <v>78</v>
      </c>
      <c r="N77" t="str">
        <f t="shared" si="39"/>
        <v>Overcast</v>
      </c>
      <c r="O77" s="78">
        <f t="shared" si="40"/>
        <v>0</v>
      </c>
      <c r="P77" s="78">
        <v>0</v>
      </c>
      <c r="Q77" s="78">
        <v>0</v>
      </c>
      <c r="R77" s="78">
        <f t="shared" si="41"/>
        <v>0</v>
      </c>
      <c r="S77" s="78">
        <f t="shared" si="42"/>
        <v>0</v>
      </c>
      <c r="T77" s="78">
        <f t="shared" si="43"/>
        <v>0</v>
      </c>
      <c r="U77" s="78">
        <f t="shared" si="44"/>
        <v>0</v>
      </c>
      <c r="V77" s="78">
        <f t="shared" si="45"/>
        <v>0</v>
      </c>
      <c r="W77" s="78">
        <f t="shared" si="46"/>
        <v>0</v>
      </c>
      <c r="X77" s="78">
        <f t="shared" si="47"/>
        <v>0</v>
      </c>
      <c r="Y77" s="78">
        <f t="shared" si="48"/>
        <v>0</v>
      </c>
      <c r="Z77" s="78">
        <f t="shared" si="49"/>
        <v>0</v>
      </c>
      <c r="AA77" s="78">
        <f t="shared" si="50"/>
        <v>0</v>
      </c>
      <c r="AB77" s="78">
        <f t="shared" si="51"/>
        <v>0</v>
      </c>
      <c r="AC77" s="78">
        <f t="shared" si="52"/>
        <v>0</v>
      </c>
      <c r="AD77" s="78">
        <f t="shared" si="53"/>
        <v>0</v>
      </c>
      <c r="AE77" s="78">
        <f t="shared" si="54"/>
        <v>0</v>
      </c>
      <c r="AF77" s="78">
        <f t="shared" si="55"/>
        <v>0</v>
      </c>
      <c r="AG77" s="78">
        <f t="shared" si="38"/>
        <v>0</v>
      </c>
      <c r="AH77" s="78">
        <f t="shared" si="56"/>
        <v>0</v>
      </c>
      <c r="AI77" s="78">
        <f t="shared" si="57"/>
        <v>0</v>
      </c>
      <c r="AJ77" s="78">
        <f t="shared" si="58"/>
        <v>0</v>
      </c>
      <c r="AK77" s="78">
        <f t="shared" si="59"/>
        <v>0</v>
      </c>
      <c r="AL77" s="78">
        <f t="shared" si="60"/>
        <v>0</v>
      </c>
      <c r="AM77" s="78">
        <f t="shared" si="61"/>
        <v>0</v>
      </c>
      <c r="AN77" s="78">
        <f t="shared" si="62"/>
        <v>0</v>
      </c>
      <c r="AO77" s="78">
        <f t="shared" si="63"/>
        <v>0</v>
      </c>
      <c r="AP77" s="78">
        <f t="shared" si="64"/>
        <v>0</v>
      </c>
      <c r="AQ77" s="78">
        <f t="shared" si="65"/>
        <v>0</v>
      </c>
      <c r="AR77" s="78">
        <f t="shared" si="66"/>
        <v>0</v>
      </c>
      <c r="AS77" s="78">
        <f t="shared" si="67"/>
        <v>1</v>
      </c>
      <c r="AT77" s="78">
        <f t="shared" si="68"/>
        <v>0</v>
      </c>
      <c r="AU77" s="78">
        <f t="shared" si="69"/>
        <v>1</v>
      </c>
      <c r="AV77" s="78">
        <f>IF(AND(M77&gt;=35,M77&lt;=39),1,0)</f>
        <v>0</v>
      </c>
      <c r="AW77" s="78">
        <f>IF(AND(M77&gt;=40,M77&lt;=44),1,0)</f>
        <v>0</v>
      </c>
      <c r="AX77" s="78">
        <f>IF(AND(M77&gt;=45,M77&lt;=49),1,0)</f>
        <v>0</v>
      </c>
      <c r="AY77" s="78">
        <f>IF(AND(M77&gt;=50,M77&lt;=54),1,0)</f>
        <v>0</v>
      </c>
      <c r="AZ77" s="78">
        <f>IF(AND(M77&gt;=55,M77&lt;=59),1,0)</f>
        <v>0</v>
      </c>
      <c r="BA77" s="78">
        <f>IF(AND(M77&gt;=60,M77&lt;=64),1,0)</f>
        <v>0</v>
      </c>
      <c r="BB77" s="78">
        <f>IF(AND(M77&gt;=65,M77&lt;=69),1,0)</f>
        <v>0</v>
      </c>
      <c r="BC77" s="78">
        <f>IF(AND(M77&gt;=70,M77&lt;=74),1,0)</f>
        <v>0</v>
      </c>
      <c r="BD77" s="78">
        <f>IF(AND(M77&gt;=75,M77&lt;=79),1,0)</f>
        <v>1</v>
      </c>
      <c r="BE77" s="78">
        <f>IF(AND(M77&gt;=80,M77&lt;=84),1,0)</f>
        <v>0</v>
      </c>
      <c r="BF77" s="78">
        <f>IF(AND(M77&gt;=85,M77&lt;=89),1,0)</f>
        <v>0</v>
      </c>
      <c r="BG77" s="78">
        <f>IF(AND(M77&gt;=90,M77&lt;=94),1,0)</f>
        <v>0</v>
      </c>
      <c r="BH77" s="78">
        <f>IF(AND(M77&gt;=95,M77&lt;=99),1,0)</f>
        <v>0</v>
      </c>
      <c r="BI77" s="78">
        <f>IF(AND(M77&gt;=100,M77&lt;=105),1,0)</f>
        <v>0</v>
      </c>
      <c r="BJ77" s="78">
        <f>IF(I77&lt;$BK$2,1,0)</f>
        <v>0</v>
      </c>
      <c r="BK77" s="78">
        <f>IF(I77&gt;$BK$2,1,0)</f>
        <v>1</v>
      </c>
      <c r="BL77" s="78">
        <f>IF(J77=$BL$2,1,0)</f>
        <v>1</v>
      </c>
      <c r="BM77" s="78">
        <f>IF(J77=$BM$2,1,0)</f>
        <v>0</v>
      </c>
      <c r="BN77" s="78">
        <f>IF(J77=$BN$2,1,0)</f>
        <v>0</v>
      </c>
      <c r="BO77" s="78">
        <f>IF(J77=$BO$2,1,0)</f>
        <v>0</v>
      </c>
      <c r="BP77" s="78">
        <f>IF(J77=$BP$2,1,0)</f>
        <v>0</v>
      </c>
      <c r="BQ77" s="78">
        <f>IF(J77=$BQ$2,1,0)</f>
        <v>0</v>
      </c>
      <c r="BR77" s="78">
        <f>IF(J77=$BR$2,1,0)</f>
        <v>0</v>
      </c>
      <c r="BS77" s="78">
        <f>IF(F77=$BS$2,1,0)</f>
        <v>0</v>
      </c>
      <c r="BT77" s="78">
        <f>IF(F77=$BT$2,1,0)</f>
        <v>0</v>
      </c>
      <c r="BU77" s="78">
        <f>IF(F77=$BU$2,1,0)</f>
        <v>0</v>
      </c>
      <c r="BV77" s="78">
        <f>IF(F77=$BV$2,1,0)</f>
        <v>0</v>
      </c>
      <c r="BW77" s="78">
        <f>IF(F77=$BW$2,1,0)</f>
        <v>0</v>
      </c>
      <c r="BX77" s="78">
        <f>IF(F77=$BX$2,1,0)</f>
        <v>0</v>
      </c>
      <c r="BY77" s="78">
        <f>IF(F77=$BY$2,1,0)</f>
        <v>1</v>
      </c>
      <c r="BZ77" s="78">
        <f>IF(F77=$BZ$2,1,0)</f>
        <v>0</v>
      </c>
      <c r="CA77"/>
      <c r="CB77" s="1">
        <v>0</v>
      </c>
      <c r="CC77" s="1">
        <v>0</v>
      </c>
      <c r="CD77" s="6"/>
    </row>
    <row r="78" spans="1:82" x14ac:dyDescent="0.3">
      <c r="A78" s="13"/>
      <c r="B78" s="1" t="s">
        <v>95</v>
      </c>
      <c r="C78" s="33" t="s">
        <v>157</v>
      </c>
      <c r="D78" s="33" t="s">
        <v>79</v>
      </c>
      <c r="E78" s="1" t="s">
        <v>255</v>
      </c>
      <c r="F78" s="1" t="s">
        <v>53</v>
      </c>
      <c r="G78" s="1">
        <v>29</v>
      </c>
      <c r="H78" s="1">
        <v>2001</v>
      </c>
      <c r="I78" s="36">
        <v>0.63055555555555554</v>
      </c>
      <c r="J78" s="1" t="s">
        <v>11</v>
      </c>
      <c r="K78" s="39">
        <v>20600</v>
      </c>
      <c r="L78" t="s">
        <v>1324</v>
      </c>
      <c r="M78" s="76">
        <v>76</v>
      </c>
      <c r="N78" t="str">
        <f t="shared" si="39"/>
        <v>Ptly Cloudy</v>
      </c>
      <c r="O78" s="78">
        <f t="shared" si="40"/>
        <v>0</v>
      </c>
      <c r="P78" s="78">
        <v>0</v>
      </c>
      <c r="Q78" s="78">
        <v>0</v>
      </c>
      <c r="R78" s="78">
        <f t="shared" si="41"/>
        <v>0</v>
      </c>
      <c r="S78" s="78">
        <f t="shared" si="42"/>
        <v>0</v>
      </c>
      <c r="T78" s="78">
        <f t="shared" si="43"/>
        <v>0</v>
      </c>
      <c r="U78" s="78">
        <f t="shared" si="44"/>
        <v>0</v>
      </c>
      <c r="V78" s="78">
        <f t="shared" si="45"/>
        <v>0</v>
      </c>
      <c r="W78" s="78">
        <f t="shared" si="46"/>
        <v>0</v>
      </c>
      <c r="X78" s="78">
        <f t="shared" si="47"/>
        <v>0</v>
      </c>
      <c r="Y78" s="78">
        <f t="shared" si="48"/>
        <v>0</v>
      </c>
      <c r="Z78" s="78">
        <f t="shared" si="49"/>
        <v>0</v>
      </c>
      <c r="AA78" s="78">
        <f t="shared" si="50"/>
        <v>0</v>
      </c>
      <c r="AB78" s="78">
        <f t="shared" si="51"/>
        <v>0</v>
      </c>
      <c r="AC78" s="78">
        <f t="shared" si="52"/>
        <v>0</v>
      </c>
      <c r="AD78" s="78">
        <f t="shared" si="53"/>
        <v>0</v>
      </c>
      <c r="AE78" s="78">
        <f t="shared" si="54"/>
        <v>0</v>
      </c>
      <c r="AF78" s="78">
        <f t="shared" si="55"/>
        <v>0</v>
      </c>
      <c r="AG78" s="78">
        <f t="shared" si="38"/>
        <v>0</v>
      </c>
      <c r="AH78" s="78">
        <f t="shared" si="56"/>
        <v>0</v>
      </c>
      <c r="AI78" s="78">
        <f t="shared" si="57"/>
        <v>0</v>
      </c>
      <c r="AJ78" s="78">
        <f t="shared" si="58"/>
        <v>0</v>
      </c>
      <c r="AK78" s="78">
        <f t="shared" si="59"/>
        <v>0</v>
      </c>
      <c r="AL78" s="78">
        <f t="shared" si="60"/>
        <v>0</v>
      </c>
      <c r="AM78" s="78">
        <f t="shared" si="61"/>
        <v>0</v>
      </c>
      <c r="AN78" s="78">
        <f t="shared" si="62"/>
        <v>0</v>
      </c>
      <c r="AO78" s="78">
        <f t="shared" si="63"/>
        <v>0</v>
      </c>
      <c r="AP78" s="78">
        <f t="shared" si="64"/>
        <v>0</v>
      </c>
      <c r="AQ78" s="78">
        <f t="shared" si="65"/>
        <v>0</v>
      </c>
      <c r="AR78" s="78">
        <f t="shared" si="66"/>
        <v>0</v>
      </c>
      <c r="AS78" s="78">
        <f t="shared" si="67"/>
        <v>1</v>
      </c>
      <c r="AT78" s="78">
        <f t="shared" si="68"/>
        <v>0</v>
      </c>
      <c r="AU78" s="78">
        <f t="shared" si="69"/>
        <v>1</v>
      </c>
      <c r="AV78" s="78">
        <f>IF(AND(M78&gt;=35,M78&lt;=39),1,0)</f>
        <v>0</v>
      </c>
      <c r="AW78" s="78">
        <f>IF(AND(M78&gt;=40,M78&lt;=44),1,0)</f>
        <v>0</v>
      </c>
      <c r="AX78" s="78">
        <f>IF(AND(M78&gt;=45,M78&lt;=49),1,0)</f>
        <v>0</v>
      </c>
      <c r="AY78" s="78">
        <f>IF(AND(M78&gt;=50,M78&lt;=54),1,0)</f>
        <v>0</v>
      </c>
      <c r="AZ78" s="78">
        <f>IF(AND(M78&gt;=55,M78&lt;=59),1,0)</f>
        <v>0</v>
      </c>
      <c r="BA78" s="78">
        <f>IF(AND(M78&gt;=60,M78&lt;=64),1,0)</f>
        <v>0</v>
      </c>
      <c r="BB78" s="78">
        <f>IF(AND(M78&gt;=65,M78&lt;=69),1,0)</f>
        <v>0</v>
      </c>
      <c r="BC78" s="78">
        <f>IF(AND(M78&gt;=70,M78&lt;=74),1,0)</f>
        <v>0</v>
      </c>
      <c r="BD78" s="78">
        <f>IF(AND(M78&gt;=75,M78&lt;=79),1,0)</f>
        <v>1</v>
      </c>
      <c r="BE78" s="78">
        <f>IF(AND(M78&gt;=80,M78&lt;=84),1,0)</f>
        <v>0</v>
      </c>
      <c r="BF78" s="78">
        <f>IF(AND(M78&gt;=85,M78&lt;=89),1,0)</f>
        <v>0</v>
      </c>
      <c r="BG78" s="78">
        <f>IF(AND(M78&gt;=90,M78&lt;=94),1,0)</f>
        <v>0</v>
      </c>
      <c r="BH78" s="78">
        <f>IF(AND(M78&gt;=95,M78&lt;=99),1,0)</f>
        <v>0</v>
      </c>
      <c r="BI78" s="78">
        <f>IF(AND(M78&gt;=100,M78&lt;=105),1,0)</f>
        <v>0</v>
      </c>
      <c r="BJ78" s="78">
        <f>IF(I78&lt;$BK$2,1,0)</f>
        <v>1</v>
      </c>
      <c r="BK78" s="78">
        <f>IF(I78&gt;$BK$2,1,0)</f>
        <v>0</v>
      </c>
      <c r="BL78" s="78">
        <f>IF(J78=$BL$2,1,0)</f>
        <v>0</v>
      </c>
      <c r="BM78" s="78">
        <f>IF(J78=$BM$2,1,0)</f>
        <v>0</v>
      </c>
      <c r="BN78" s="78">
        <f>IF(J78=$BN$2,1,0)</f>
        <v>1</v>
      </c>
      <c r="BO78" s="78">
        <f>IF(J78=$BO$2,1,0)</f>
        <v>0</v>
      </c>
      <c r="BP78" s="78">
        <f>IF(J78=$BP$2,1,0)</f>
        <v>0</v>
      </c>
      <c r="BQ78" s="78">
        <f>IF(J78=$BQ$2,1,0)</f>
        <v>0</v>
      </c>
      <c r="BR78" s="78">
        <f>IF(J78=$BR$2,1,0)</f>
        <v>0</v>
      </c>
      <c r="BS78" s="78">
        <f>IF(F78=$BS$2,1,0)</f>
        <v>0</v>
      </c>
      <c r="BT78" s="78">
        <f>IF(F78=$BT$2,1,0)</f>
        <v>0</v>
      </c>
      <c r="BU78" s="78">
        <f>IF(F78=$BU$2,1,0)</f>
        <v>0</v>
      </c>
      <c r="BV78" s="78">
        <f>IF(F78=$BV$2,1,0)</f>
        <v>0</v>
      </c>
      <c r="BW78" s="78">
        <f>IF(F78=$BW$2,1,0)</f>
        <v>0</v>
      </c>
      <c r="BX78" s="78">
        <f>IF(F78=$BX$2,1,0)</f>
        <v>0</v>
      </c>
      <c r="BY78" s="78">
        <f>IF(F78=$BY$2,1,0)</f>
        <v>1</v>
      </c>
      <c r="BZ78" s="78">
        <f>IF(F78=$BZ$2,1,0)</f>
        <v>0</v>
      </c>
      <c r="CA78" t="s">
        <v>1917</v>
      </c>
      <c r="CB78" s="1">
        <v>0</v>
      </c>
      <c r="CC78" s="1">
        <v>1</v>
      </c>
      <c r="CD78" s="6"/>
    </row>
    <row r="79" spans="1:82" x14ac:dyDescent="0.3">
      <c r="A79" s="13"/>
      <c r="B79" s="1">
        <v>77</v>
      </c>
      <c r="C79" s="33" t="s">
        <v>157</v>
      </c>
      <c r="D79" s="33" t="s">
        <v>79</v>
      </c>
      <c r="E79" s="1" t="s">
        <v>256</v>
      </c>
      <c r="F79" s="1" t="s">
        <v>53</v>
      </c>
      <c r="G79" s="1">
        <v>30</v>
      </c>
      <c r="H79" s="1">
        <v>2001</v>
      </c>
      <c r="I79" s="36">
        <v>0.79861111111111116</v>
      </c>
      <c r="J79" s="1" t="s">
        <v>9</v>
      </c>
      <c r="K79" s="39">
        <v>18793</v>
      </c>
      <c r="L79" t="s">
        <v>1325</v>
      </c>
      <c r="M79" s="76">
        <v>77</v>
      </c>
      <c r="N79" t="str">
        <f t="shared" si="39"/>
        <v>Clear</v>
      </c>
      <c r="O79" s="78">
        <f t="shared" si="40"/>
        <v>0</v>
      </c>
      <c r="P79" s="78">
        <v>0</v>
      </c>
      <c r="Q79" s="78">
        <v>0</v>
      </c>
      <c r="R79" s="78">
        <f t="shared" si="41"/>
        <v>0</v>
      </c>
      <c r="S79" s="78">
        <f t="shared" si="42"/>
        <v>0</v>
      </c>
      <c r="T79" s="78">
        <f t="shared" si="43"/>
        <v>0</v>
      </c>
      <c r="U79" s="78">
        <f t="shared" si="44"/>
        <v>0</v>
      </c>
      <c r="V79" s="78">
        <f t="shared" si="45"/>
        <v>0</v>
      </c>
      <c r="W79" s="78">
        <f t="shared" si="46"/>
        <v>0</v>
      </c>
      <c r="X79" s="78">
        <f t="shared" si="47"/>
        <v>0</v>
      </c>
      <c r="Y79" s="78">
        <f t="shared" si="48"/>
        <v>0</v>
      </c>
      <c r="Z79" s="78">
        <f t="shared" si="49"/>
        <v>0</v>
      </c>
      <c r="AA79" s="78">
        <f t="shared" si="50"/>
        <v>0</v>
      </c>
      <c r="AB79" s="78">
        <f t="shared" si="51"/>
        <v>0</v>
      </c>
      <c r="AC79" s="78">
        <f t="shared" si="52"/>
        <v>0</v>
      </c>
      <c r="AD79" s="78">
        <f t="shared" si="53"/>
        <v>0</v>
      </c>
      <c r="AE79" s="78">
        <f t="shared" si="54"/>
        <v>0</v>
      </c>
      <c r="AF79" s="78">
        <f t="shared" si="55"/>
        <v>0</v>
      </c>
      <c r="AG79" s="78">
        <f t="shared" si="38"/>
        <v>0</v>
      </c>
      <c r="AH79" s="78">
        <f t="shared" si="56"/>
        <v>0</v>
      </c>
      <c r="AI79" s="78">
        <f t="shared" si="57"/>
        <v>0</v>
      </c>
      <c r="AJ79" s="78">
        <f t="shared" si="58"/>
        <v>0</v>
      </c>
      <c r="AK79" s="78">
        <f t="shared" si="59"/>
        <v>0</v>
      </c>
      <c r="AL79" s="78">
        <f t="shared" si="60"/>
        <v>0</v>
      </c>
      <c r="AM79" s="78">
        <f t="shared" si="61"/>
        <v>0</v>
      </c>
      <c r="AN79" s="78">
        <f t="shared" si="62"/>
        <v>0</v>
      </c>
      <c r="AO79" s="78">
        <f t="shared" si="63"/>
        <v>0</v>
      </c>
      <c r="AP79" s="78">
        <f t="shared" si="64"/>
        <v>0</v>
      </c>
      <c r="AQ79" s="78">
        <f t="shared" si="65"/>
        <v>0</v>
      </c>
      <c r="AR79" s="78">
        <f t="shared" si="66"/>
        <v>0</v>
      </c>
      <c r="AS79" s="78">
        <f t="shared" si="67"/>
        <v>1</v>
      </c>
      <c r="AT79" s="78">
        <f t="shared" si="68"/>
        <v>0</v>
      </c>
      <c r="AU79" s="78">
        <f t="shared" si="69"/>
        <v>1</v>
      </c>
      <c r="AV79" s="78">
        <f>IF(AND(M79&gt;=35,M79&lt;=39),1,0)</f>
        <v>0</v>
      </c>
      <c r="AW79" s="78">
        <f>IF(AND(M79&gt;=40,M79&lt;=44),1,0)</f>
        <v>0</v>
      </c>
      <c r="AX79" s="78">
        <f>IF(AND(M79&gt;=45,M79&lt;=49),1,0)</f>
        <v>0</v>
      </c>
      <c r="AY79" s="78">
        <f>IF(AND(M79&gt;=50,M79&lt;=54),1,0)</f>
        <v>0</v>
      </c>
      <c r="AZ79" s="78">
        <f>IF(AND(M79&gt;=55,M79&lt;=59),1,0)</f>
        <v>0</v>
      </c>
      <c r="BA79" s="78">
        <f>IF(AND(M79&gt;=60,M79&lt;=64),1,0)</f>
        <v>0</v>
      </c>
      <c r="BB79" s="78">
        <f>IF(AND(M79&gt;=65,M79&lt;=69),1,0)</f>
        <v>0</v>
      </c>
      <c r="BC79" s="78">
        <f>IF(AND(M79&gt;=70,M79&lt;=74),1,0)</f>
        <v>0</v>
      </c>
      <c r="BD79" s="78">
        <f>IF(AND(M79&gt;=75,M79&lt;=79),1,0)</f>
        <v>1</v>
      </c>
      <c r="BE79" s="78">
        <f>IF(AND(M79&gt;=80,M79&lt;=84),1,0)</f>
        <v>0</v>
      </c>
      <c r="BF79" s="78">
        <f>IF(AND(M79&gt;=85,M79&lt;=89),1,0)</f>
        <v>0</v>
      </c>
      <c r="BG79" s="78">
        <f>IF(AND(M79&gt;=90,M79&lt;=94),1,0)</f>
        <v>0</v>
      </c>
      <c r="BH79" s="78">
        <f>IF(AND(M79&gt;=95,M79&lt;=99),1,0)</f>
        <v>0</v>
      </c>
      <c r="BI79" s="78">
        <f>IF(AND(M79&gt;=100,M79&lt;=105),1,0)</f>
        <v>0</v>
      </c>
      <c r="BJ79" s="78">
        <f>IF(I79&lt;$BK$2,1,0)</f>
        <v>0</v>
      </c>
      <c r="BK79" s="78">
        <f>IF(I79&gt;$BK$2,1,0)</f>
        <v>1</v>
      </c>
      <c r="BL79" s="78">
        <f>IF(J79=$BL$2,1,0)</f>
        <v>0</v>
      </c>
      <c r="BM79" s="78">
        <f>IF(J79=$BM$2,1,0)</f>
        <v>0</v>
      </c>
      <c r="BN79" s="78">
        <f>IF(J79=$BN$2,1,0)</f>
        <v>0</v>
      </c>
      <c r="BO79" s="78">
        <f>IF(J79=$BO$2,1,0)</f>
        <v>1</v>
      </c>
      <c r="BP79" s="78">
        <f>IF(J79=$BP$2,1,0)</f>
        <v>0</v>
      </c>
      <c r="BQ79" s="78">
        <f>IF(J79=$BQ$2,1,0)</f>
        <v>0</v>
      </c>
      <c r="BR79" s="78">
        <f>IF(J79=$BR$2,1,0)</f>
        <v>0</v>
      </c>
      <c r="BS79" s="78">
        <f>IF(F79=$BS$2,1,0)</f>
        <v>0</v>
      </c>
      <c r="BT79" s="78">
        <f>IF(F79=$BT$2,1,0)</f>
        <v>0</v>
      </c>
      <c r="BU79" s="78">
        <f>IF(F79=$BU$2,1,0)</f>
        <v>0</v>
      </c>
      <c r="BV79" s="78">
        <f>IF(F79=$BV$2,1,0)</f>
        <v>0</v>
      </c>
      <c r="BW79" s="78">
        <f>IF(F79=$BW$2,1,0)</f>
        <v>0</v>
      </c>
      <c r="BX79" s="78">
        <f>IF(F79=$BX$2,1,0)</f>
        <v>0</v>
      </c>
      <c r="BY79" s="78">
        <f>IF(F79=$BY$2,1,0)</f>
        <v>1</v>
      </c>
      <c r="BZ79" s="78">
        <f>IF(F79=$BZ$2,1,0)</f>
        <v>0</v>
      </c>
      <c r="CA79"/>
      <c r="CB79" s="1">
        <v>0</v>
      </c>
      <c r="CC79" s="1">
        <v>0</v>
      </c>
      <c r="CD79" s="6"/>
    </row>
    <row r="80" spans="1:82" x14ac:dyDescent="0.3">
      <c r="A80" s="13"/>
      <c r="B80" s="1">
        <v>78</v>
      </c>
      <c r="C80" t="s">
        <v>156</v>
      </c>
      <c r="D80" t="s">
        <v>80</v>
      </c>
      <c r="E80" s="1" t="s">
        <v>257</v>
      </c>
      <c r="F80" s="1" t="s">
        <v>54</v>
      </c>
      <c r="G80" s="1">
        <v>1</v>
      </c>
      <c r="H80" s="1">
        <v>2001</v>
      </c>
      <c r="I80" s="36">
        <v>0.81597222222222221</v>
      </c>
      <c r="J80" s="1" t="s">
        <v>5</v>
      </c>
      <c r="K80" s="39">
        <v>39086</v>
      </c>
      <c r="L80" t="s">
        <v>1326</v>
      </c>
      <c r="M80" s="76">
        <v>76</v>
      </c>
      <c r="N80" t="str">
        <f t="shared" si="39"/>
        <v>Clear</v>
      </c>
      <c r="O80" s="78">
        <f t="shared" si="40"/>
        <v>0</v>
      </c>
      <c r="P80" s="78">
        <v>0</v>
      </c>
      <c r="Q80" s="78">
        <v>0</v>
      </c>
      <c r="R80" s="78">
        <f t="shared" si="41"/>
        <v>0</v>
      </c>
      <c r="S80" s="78">
        <f t="shared" si="42"/>
        <v>0</v>
      </c>
      <c r="T80" s="78">
        <f t="shared" si="43"/>
        <v>1</v>
      </c>
      <c r="U80" s="78">
        <f t="shared" si="44"/>
        <v>0</v>
      </c>
      <c r="V80" s="78">
        <f t="shared" si="45"/>
        <v>0</v>
      </c>
      <c r="W80" s="78">
        <f t="shared" si="46"/>
        <v>0</v>
      </c>
      <c r="X80" s="78">
        <f t="shared" si="47"/>
        <v>0</v>
      </c>
      <c r="Y80" s="78">
        <f t="shared" si="48"/>
        <v>0</v>
      </c>
      <c r="Z80" s="78">
        <f t="shared" si="49"/>
        <v>0</v>
      </c>
      <c r="AA80" s="78">
        <f t="shared" si="50"/>
        <v>0</v>
      </c>
      <c r="AB80" s="78">
        <f t="shared" si="51"/>
        <v>0</v>
      </c>
      <c r="AC80" s="78">
        <f t="shared" si="52"/>
        <v>0</v>
      </c>
      <c r="AD80" s="78">
        <f t="shared" si="53"/>
        <v>0</v>
      </c>
      <c r="AE80" s="78">
        <f t="shared" si="54"/>
        <v>0</v>
      </c>
      <c r="AF80" s="78">
        <f t="shared" si="55"/>
        <v>0</v>
      </c>
      <c r="AG80" s="78">
        <f t="shared" si="38"/>
        <v>0</v>
      </c>
      <c r="AH80" s="78">
        <f t="shared" si="56"/>
        <v>0</v>
      </c>
      <c r="AI80" s="78">
        <f t="shared" si="57"/>
        <v>0</v>
      </c>
      <c r="AJ80" s="78">
        <f t="shared" si="58"/>
        <v>0</v>
      </c>
      <c r="AK80" s="78">
        <f t="shared" si="59"/>
        <v>0</v>
      </c>
      <c r="AL80" s="78">
        <f t="shared" si="60"/>
        <v>0</v>
      </c>
      <c r="AM80" s="78">
        <f t="shared" si="61"/>
        <v>0</v>
      </c>
      <c r="AN80" s="78">
        <f t="shared" si="62"/>
        <v>0</v>
      </c>
      <c r="AO80" s="78">
        <f t="shared" si="63"/>
        <v>0</v>
      </c>
      <c r="AP80" s="78">
        <f t="shared" si="64"/>
        <v>0</v>
      </c>
      <c r="AQ80" s="78">
        <f t="shared" si="65"/>
        <v>0</v>
      </c>
      <c r="AR80" s="78">
        <f t="shared" si="66"/>
        <v>0</v>
      </c>
      <c r="AS80" s="78">
        <f t="shared" si="67"/>
        <v>0</v>
      </c>
      <c r="AT80" s="78">
        <f t="shared" si="68"/>
        <v>0</v>
      </c>
      <c r="AU80" s="78">
        <f t="shared" si="69"/>
        <v>1</v>
      </c>
      <c r="AV80" s="78">
        <f>IF(AND(M80&gt;=35,M80&lt;=39),1,0)</f>
        <v>0</v>
      </c>
      <c r="AW80" s="78">
        <f>IF(AND(M80&gt;=40,M80&lt;=44),1,0)</f>
        <v>0</v>
      </c>
      <c r="AX80" s="78">
        <f>IF(AND(M80&gt;=45,M80&lt;=49),1,0)</f>
        <v>0</v>
      </c>
      <c r="AY80" s="78">
        <f>IF(AND(M80&gt;=50,M80&lt;=54),1,0)</f>
        <v>0</v>
      </c>
      <c r="AZ80" s="78">
        <f>IF(AND(M80&gt;=55,M80&lt;=59),1,0)</f>
        <v>0</v>
      </c>
      <c r="BA80" s="78">
        <f>IF(AND(M80&gt;=60,M80&lt;=64),1,0)</f>
        <v>0</v>
      </c>
      <c r="BB80" s="78">
        <f>IF(AND(M80&gt;=65,M80&lt;=69),1,0)</f>
        <v>0</v>
      </c>
      <c r="BC80" s="78">
        <f>IF(AND(M80&gt;=70,M80&lt;=74),1,0)</f>
        <v>0</v>
      </c>
      <c r="BD80" s="78">
        <f>IF(AND(M80&gt;=75,M80&lt;=79),1,0)</f>
        <v>1</v>
      </c>
      <c r="BE80" s="78">
        <f>IF(AND(M80&gt;=80,M80&lt;=84),1,0)</f>
        <v>0</v>
      </c>
      <c r="BF80" s="78">
        <f>IF(AND(M80&gt;=85,M80&lt;=89),1,0)</f>
        <v>0</v>
      </c>
      <c r="BG80" s="78">
        <f>IF(AND(M80&gt;=90,M80&lt;=94),1,0)</f>
        <v>0</v>
      </c>
      <c r="BH80" s="78">
        <f>IF(AND(M80&gt;=95,M80&lt;=99),1,0)</f>
        <v>0</v>
      </c>
      <c r="BI80" s="78">
        <f>IF(AND(M80&gt;=100,M80&lt;=105),1,0)</f>
        <v>0</v>
      </c>
      <c r="BJ80" s="78">
        <f>IF(I80&lt;$BK$2,1,0)</f>
        <v>0</v>
      </c>
      <c r="BK80" s="78">
        <f>IF(I80&gt;$BK$2,1,0)</f>
        <v>1</v>
      </c>
      <c r="BL80" s="78">
        <f>IF(J80=$BL$2,1,0)</f>
        <v>0</v>
      </c>
      <c r="BM80" s="78">
        <f>IF(J80=$BM$2,1,0)</f>
        <v>0</v>
      </c>
      <c r="BN80" s="78">
        <f>IF(J80=$BN$2,1,0)</f>
        <v>0</v>
      </c>
      <c r="BO80" s="78">
        <f>IF(J80=$BO$2,1,0)</f>
        <v>0</v>
      </c>
      <c r="BP80" s="78">
        <f>IF(J80=$BP$2,1,0)</f>
        <v>1</v>
      </c>
      <c r="BQ80" s="78">
        <f>IF(J80=$BQ$2,1,0)</f>
        <v>0</v>
      </c>
      <c r="BR80" s="78">
        <f>IF(J80=$BR$2,1,0)</f>
        <v>0</v>
      </c>
      <c r="BS80" s="78">
        <f>IF(F80=$BS$2,1,0)</f>
        <v>0</v>
      </c>
      <c r="BT80" s="78">
        <f>IF(F80=$BT$2,1,0)</f>
        <v>0</v>
      </c>
      <c r="BU80" s="78">
        <f>IF(F80=$BU$2,1,0)</f>
        <v>0</v>
      </c>
      <c r="BV80" s="78">
        <f>IF(F80=$BV$2,1,0)</f>
        <v>0</v>
      </c>
      <c r="BW80" s="78">
        <f>IF(F80=$BW$2,1,0)</f>
        <v>0</v>
      </c>
      <c r="BX80" s="78">
        <f>IF(F80=$BX$2,1,0)</f>
        <v>0</v>
      </c>
      <c r="BY80" s="78">
        <f>IF(F80=$BY$2,1,0)</f>
        <v>0</v>
      </c>
      <c r="BZ80" s="78">
        <f>IF(F80=$BZ$2,1,0)</f>
        <v>1</v>
      </c>
      <c r="CA80" t="s">
        <v>1887</v>
      </c>
      <c r="CB80" s="1">
        <v>0</v>
      </c>
      <c r="CC80" s="1">
        <v>0</v>
      </c>
      <c r="CD80" s="6"/>
    </row>
    <row r="81" spans="1:83" x14ac:dyDescent="0.3">
      <c r="A81" s="13"/>
      <c r="B81" s="1">
        <v>79</v>
      </c>
      <c r="C81" t="s">
        <v>156</v>
      </c>
      <c r="D81" t="s">
        <v>80</v>
      </c>
      <c r="E81" s="1" t="s">
        <v>258</v>
      </c>
      <c r="F81" s="1" t="s">
        <v>54</v>
      </c>
      <c r="G81" s="1">
        <v>2</v>
      </c>
      <c r="H81" s="1">
        <v>2001</v>
      </c>
      <c r="I81" s="36">
        <v>0.54513888888888895</v>
      </c>
      <c r="J81" s="1" t="s">
        <v>7</v>
      </c>
      <c r="K81" s="39">
        <v>48540</v>
      </c>
      <c r="L81" s="41" t="s">
        <v>1327</v>
      </c>
      <c r="M81" s="76">
        <v>76</v>
      </c>
      <c r="N81" t="str">
        <f t="shared" si="39"/>
        <v>Overcast</v>
      </c>
      <c r="O81" s="78">
        <f t="shared" si="40"/>
        <v>0</v>
      </c>
      <c r="P81" s="78">
        <v>0</v>
      </c>
      <c r="Q81" s="78">
        <v>0</v>
      </c>
      <c r="R81" s="78">
        <f t="shared" si="41"/>
        <v>0</v>
      </c>
      <c r="S81" s="78">
        <f t="shared" si="42"/>
        <v>0</v>
      </c>
      <c r="T81" s="78">
        <f t="shared" si="43"/>
        <v>1</v>
      </c>
      <c r="U81" s="78">
        <f t="shared" si="44"/>
        <v>0</v>
      </c>
      <c r="V81" s="78">
        <f t="shared" si="45"/>
        <v>0</v>
      </c>
      <c r="W81" s="78">
        <f t="shared" si="46"/>
        <v>0</v>
      </c>
      <c r="X81" s="78">
        <f t="shared" si="47"/>
        <v>0</v>
      </c>
      <c r="Y81" s="78">
        <f t="shared" si="48"/>
        <v>0</v>
      </c>
      <c r="Z81" s="78">
        <f t="shared" si="49"/>
        <v>0</v>
      </c>
      <c r="AA81" s="78">
        <f t="shared" si="50"/>
        <v>0</v>
      </c>
      <c r="AB81" s="78">
        <f t="shared" si="51"/>
        <v>0</v>
      </c>
      <c r="AC81" s="78">
        <f t="shared" si="52"/>
        <v>0</v>
      </c>
      <c r="AD81" s="78">
        <f t="shared" si="53"/>
        <v>0</v>
      </c>
      <c r="AE81" s="78">
        <f t="shared" si="54"/>
        <v>0</v>
      </c>
      <c r="AF81" s="78">
        <f t="shared" si="55"/>
        <v>0</v>
      </c>
      <c r="AG81" s="78">
        <f t="shared" si="38"/>
        <v>0</v>
      </c>
      <c r="AH81" s="78">
        <f t="shared" si="56"/>
        <v>0</v>
      </c>
      <c r="AI81" s="78">
        <f t="shared" si="57"/>
        <v>0</v>
      </c>
      <c r="AJ81" s="78">
        <f t="shared" si="58"/>
        <v>0</v>
      </c>
      <c r="AK81" s="78">
        <f t="shared" si="59"/>
        <v>0</v>
      </c>
      <c r="AL81" s="78">
        <f t="shared" si="60"/>
        <v>0</v>
      </c>
      <c r="AM81" s="78">
        <f t="shared" si="61"/>
        <v>0</v>
      </c>
      <c r="AN81" s="78">
        <f t="shared" si="62"/>
        <v>0</v>
      </c>
      <c r="AO81" s="78">
        <f t="shared" si="63"/>
        <v>0</v>
      </c>
      <c r="AP81" s="78">
        <f t="shared" si="64"/>
        <v>0</v>
      </c>
      <c r="AQ81" s="78">
        <f t="shared" si="65"/>
        <v>0</v>
      </c>
      <c r="AR81" s="78">
        <f t="shared" si="66"/>
        <v>0</v>
      </c>
      <c r="AS81" s="78">
        <f t="shared" si="67"/>
        <v>0</v>
      </c>
      <c r="AT81" s="78">
        <f t="shared" si="68"/>
        <v>0</v>
      </c>
      <c r="AU81" s="78">
        <f t="shared" si="69"/>
        <v>1</v>
      </c>
      <c r="AV81" s="78">
        <f>IF(AND(M81&gt;=35,M81&lt;=39),1,0)</f>
        <v>0</v>
      </c>
      <c r="AW81" s="78">
        <f>IF(AND(M81&gt;=40,M81&lt;=44),1,0)</f>
        <v>0</v>
      </c>
      <c r="AX81" s="78">
        <f>IF(AND(M81&gt;=45,M81&lt;=49),1,0)</f>
        <v>0</v>
      </c>
      <c r="AY81" s="78">
        <f>IF(AND(M81&gt;=50,M81&lt;=54),1,0)</f>
        <v>0</v>
      </c>
      <c r="AZ81" s="78">
        <f>IF(AND(M81&gt;=55,M81&lt;=59),1,0)</f>
        <v>0</v>
      </c>
      <c r="BA81" s="78">
        <f>IF(AND(M81&gt;=60,M81&lt;=64),1,0)</f>
        <v>0</v>
      </c>
      <c r="BB81" s="78">
        <f>IF(AND(M81&gt;=65,M81&lt;=69),1,0)</f>
        <v>0</v>
      </c>
      <c r="BC81" s="78">
        <f>IF(AND(M81&gt;=70,M81&lt;=74),1,0)</f>
        <v>0</v>
      </c>
      <c r="BD81" s="78">
        <f>IF(AND(M81&gt;=75,M81&lt;=79),1,0)</f>
        <v>1</v>
      </c>
      <c r="BE81" s="78">
        <f>IF(AND(M81&gt;=80,M81&lt;=84),1,0)</f>
        <v>0</v>
      </c>
      <c r="BF81" s="78">
        <f>IF(AND(M81&gt;=85,M81&lt;=89),1,0)</f>
        <v>0</v>
      </c>
      <c r="BG81" s="78">
        <f>IF(AND(M81&gt;=90,M81&lt;=94),1,0)</f>
        <v>0</v>
      </c>
      <c r="BH81" s="78">
        <f>IF(AND(M81&gt;=95,M81&lt;=99),1,0)</f>
        <v>0</v>
      </c>
      <c r="BI81" s="78">
        <f>IF(AND(M81&gt;=100,M81&lt;=105),1,0)</f>
        <v>0</v>
      </c>
      <c r="BJ81" s="78">
        <f>IF(I81&lt;$BK$2,1,0)</f>
        <v>1</v>
      </c>
      <c r="BK81" s="78">
        <f>IF(I81&gt;$BK$2,1,0)</f>
        <v>0</v>
      </c>
      <c r="BL81" s="78">
        <f>IF(J81=$BL$2,1,0)</f>
        <v>0</v>
      </c>
      <c r="BM81" s="78">
        <f>IF(J81=$BM$2,1,0)</f>
        <v>0</v>
      </c>
      <c r="BN81" s="78">
        <f>IF(J81=$BN$2,1,0)</f>
        <v>0</v>
      </c>
      <c r="BO81" s="78">
        <f>IF(J81=$BO$2,1,0)</f>
        <v>0</v>
      </c>
      <c r="BP81" s="78">
        <f>IF(J81=$BP$2,1,0)</f>
        <v>0</v>
      </c>
      <c r="BQ81" s="78">
        <f>IF(J81=$BQ$2,1,0)</f>
        <v>1</v>
      </c>
      <c r="BR81" s="78">
        <f>IF(J81=$BR$2,1,0)</f>
        <v>0</v>
      </c>
      <c r="BS81" s="78">
        <f>IF(F81=$BS$2,1,0)</f>
        <v>0</v>
      </c>
      <c r="BT81" s="78">
        <f>IF(F81=$BT$2,1,0)</f>
        <v>0</v>
      </c>
      <c r="BU81" s="78">
        <f>IF(F81=$BU$2,1,0)</f>
        <v>0</v>
      </c>
      <c r="BV81" s="78">
        <f>IF(F81=$BV$2,1,0)</f>
        <v>0</v>
      </c>
      <c r="BW81" s="78">
        <f>IF(F81=$BW$2,1,0)</f>
        <v>0</v>
      </c>
      <c r="BX81" s="78">
        <f>IF(F81=$BX$2,1,0)</f>
        <v>0</v>
      </c>
      <c r="BY81" s="78">
        <f>IF(F81=$BY$2,1,0)</f>
        <v>0</v>
      </c>
      <c r="BZ81" s="78">
        <f>IF(F81=$BZ$2,1,0)</f>
        <v>1</v>
      </c>
      <c r="CA81" t="s">
        <v>1918</v>
      </c>
      <c r="CB81" s="1">
        <v>0</v>
      </c>
      <c r="CC81" s="1">
        <v>1</v>
      </c>
      <c r="CD81" s="6"/>
    </row>
    <row r="82" spans="1:83" x14ac:dyDescent="0.3">
      <c r="A82" s="13"/>
      <c r="B82" s="1">
        <v>80</v>
      </c>
      <c r="C82" t="s">
        <v>156</v>
      </c>
      <c r="D82" t="s">
        <v>80</v>
      </c>
      <c r="E82" s="1" t="s">
        <v>258</v>
      </c>
      <c r="F82" s="1" t="s">
        <v>54</v>
      </c>
      <c r="G82" s="1">
        <v>2</v>
      </c>
      <c r="H82" s="1">
        <v>2001</v>
      </c>
      <c r="I82" s="36">
        <v>0.79722222222222217</v>
      </c>
      <c r="J82" s="1" t="s">
        <v>7</v>
      </c>
      <c r="K82" s="39">
        <v>47320</v>
      </c>
      <c r="L82" s="41" t="s">
        <v>1327</v>
      </c>
      <c r="M82" s="76">
        <v>76</v>
      </c>
      <c r="N82" t="str">
        <f t="shared" si="39"/>
        <v>Overcast</v>
      </c>
      <c r="O82" s="78">
        <f t="shared" si="40"/>
        <v>0</v>
      </c>
      <c r="P82" s="78">
        <v>0</v>
      </c>
      <c r="Q82" s="78">
        <v>0</v>
      </c>
      <c r="R82" s="78">
        <f t="shared" si="41"/>
        <v>0</v>
      </c>
      <c r="S82" s="78">
        <f t="shared" si="42"/>
        <v>0</v>
      </c>
      <c r="T82" s="78">
        <f t="shared" si="43"/>
        <v>1</v>
      </c>
      <c r="U82" s="78">
        <f t="shared" si="44"/>
        <v>0</v>
      </c>
      <c r="V82" s="78">
        <f t="shared" si="45"/>
        <v>0</v>
      </c>
      <c r="W82" s="78">
        <f t="shared" si="46"/>
        <v>0</v>
      </c>
      <c r="X82" s="78">
        <f t="shared" si="47"/>
        <v>0</v>
      </c>
      <c r="Y82" s="78">
        <f t="shared" si="48"/>
        <v>0</v>
      </c>
      <c r="Z82" s="78">
        <f t="shared" si="49"/>
        <v>0</v>
      </c>
      <c r="AA82" s="78">
        <f t="shared" si="50"/>
        <v>0</v>
      </c>
      <c r="AB82" s="78">
        <f t="shared" si="51"/>
        <v>0</v>
      </c>
      <c r="AC82" s="78">
        <f t="shared" si="52"/>
        <v>0</v>
      </c>
      <c r="AD82" s="78">
        <f t="shared" si="53"/>
        <v>0</v>
      </c>
      <c r="AE82" s="78">
        <f t="shared" si="54"/>
        <v>0</v>
      </c>
      <c r="AF82" s="78">
        <f t="shared" si="55"/>
        <v>0</v>
      </c>
      <c r="AG82" s="78">
        <f t="shared" si="38"/>
        <v>0</v>
      </c>
      <c r="AH82" s="78">
        <f t="shared" si="56"/>
        <v>0</v>
      </c>
      <c r="AI82" s="78">
        <f t="shared" si="57"/>
        <v>0</v>
      </c>
      <c r="AJ82" s="78">
        <f t="shared" si="58"/>
        <v>0</v>
      </c>
      <c r="AK82" s="78">
        <f t="shared" si="59"/>
        <v>0</v>
      </c>
      <c r="AL82" s="78">
        <f t="shared" si="60"/>
        <v>0</v>
      </c>
      <c r="AM82" s="78">
        <f t="shared" si="61"/>
        <v>0</v>
      </c>
      <c r="AN82" s="78">
        <f t="shared" si="62"/>
        <v>0</v>
      </c>
      <c r="AO82" s="78">
        <f t="shared" si="63"/>
        <v>0</v>
      </c>
      <c r="AP82" s="78">
        <f t="shared" si="64"/>
        <v>0</v>
      </c>
      <c r="AQ82" s="78">
        <f t="shared" si="65"/>
        <v>0</v>
      </c>
      <c r="AR82" s="78">
        <f t="shared" si="66"/>
        <v>0</v>
      </c>
      <c r="AS82" s="78">
        <f t="shared" si="67"/>
        <v>0</v>
      </c>
      <c r="AT82" s="78">
        <f t="shared" si="68"/>
        <v>0</v>
      </c>
      <c r="AU82" s="78">
        <f t="shared" si="69"/>
        <v>1</v>
      </c>
      <c r="AV82" s="78">
        <f>IF(AND(M82&gt;=35,M82&lt;=39),1,0)</f>
        <v>0</v>
      </c>
      <c r="AW82" s="78">
        <f>IF(AND(M82&gt;=40,M82&lt;=44),1,0)</f>
        <v>0</v>
      </c>
      <c r="AX82" s="78">
        <f>IF(AND(M82&gt;=45,M82&lt;=49),1,0)</f>
        <v>0</v>
      </c>
      <c r="AY82" s="78">
        <f>IF(AND(M82&gt;=50,M82&lt;=54),1,0)</f>
        <v>0</v>
      </c>
      <c r="AZ82" s="78">
        <f>IF(AND(M82&gt;=55,M82&lt;=59),1,0)</f>
        <v>0</v>
      </c>
      <c r="BA82" s="78">
        <f>IF(AND(M82&gt;=60,M82&lt;=64),1,0)</f>
        <v>0</v>
      </c>
      <c r="BB82" s="78">
        <f>IF(AND(M82&gt;=65,M82&lt;=69),1,0)</f>
        <v>0</v>
      </c>
      <c r="BC82" s="78">
        <f>IF(AND(M82&gt;=70,M82&lt;=74),1,0)</f>
        <v>0</v>
      </c>
      <c r="BD82" s="78">
        <f>IF(AND(M82&gt;=75,M82&lt;=79),1,0)</f>
        <v>1</v>
      </c>
      <c r="BE82" s="78">
        <f>IF(AND(M82&gt;=80,M82&lt;=84),1,0)</f>
        <v>0</v>
      </c>
      <c r="BF82" s="78">
        <f>IF(AND(M82&gt;=85,M82&lt;=89),1,0)</f>
        <v>0</v>
      </c>
      <c r="BG82" s="78">
        <f>IF(AND(M82&gt;=90,M82&lt;=94),1,0)</f>
        <v>0</v>
      </c>
      <c r="BH82" s="78">
        <f>IF(AND(M82&gt;=95,M82&lt;=99),1,0)</f>
        <v>0</v>
      </c>
      <c r="BI82" s="78">
        <f>IF(AND(M82&gt;=100,M82&lt;=105),1,0)</f>
        <v>0</v>
      </c>
      <c r="BJ82" s="78">
        <f>IF(I82&lt;$BK$2,1,0)</f>
        <v>0</v>
      </c>
      <c r="BK82" s="78">
        <f>IF(I82&gt;$BK$2,1,0)</f>
        <v>1</v>
      </c>
      <c r="BL82" s="78">
        <f>IF(J82=$BL$2,1,0)</f>
        <v>0</v>
      </c>
      <c r="BM82" s="78">
        <f>IF(J82=$BM$2,1,0)</f>
        <v>0</v>
      </c>
      <c r="BN82" s="78">
        <f>IF(J82=$BN$2,1,0)</f>
        <v>0</v>
      </c>
      <c r="BO82" s="78">
        <f>IF(J82=$BO$2,1,0)</f>
        <v>0</v>
      </c>
      <c r="BP82" s="78">
        <f>IF(J82=$BP$2,1,0)</f>
        <v>0</v>
      </c>
      <c r="BQ82" s="78">
        <f>IF(J82=$BQ$2,1,0)</f>
        <v>1</v>
      </c>
      <c r="BR82" s="78">
        <f>IF(J82=$BR$2,1,0)</f>
        <v>0</v>
      </c>
      <c r="BS82" s="78">
        <f>IF(F82=$BS$2,1,0)</f>
        <v>0</v>
      </c>
      <c r="BT82" s="78">
        <f>IF(F82=$BT$2,1,0)</f>
        <v>0</v>
      </c>
      <c r="BU82" s="78">
        <f>IF(F82=$BU$2,1,0)</f>
        <v>0</v>
      </c>
      <c r="BV82" s="78">
        <f>IF(F82=$BV$2,1,0)</f>
        <v>0</v>
      </c>
      <c r="BW82" s="78">
        <f>IF(F82=$BW$2,1,0)</f>
        <v>0</v>
      </c>
      <c r="BX82" s="78">
        <f>IF(F82=$BX$2,1,0)</f>
        <v>0</v>
      </c>
      <c r="BY82" s="78">
        <f>IF(F82=$BY$2,1,0)</f>
        <v>0</v>
      </c>
      <c r="BZ82" s="78">
        <f>IF(F82=$BZ$2,1,0)</f>
        <v>1</v>
      </c>
      <c r="CA82" t="s">
        <v>1919</v>
      </c>
      <c r="CB82" s="1">
        <v>0</v>
      </c>
      <c r="CC82" s="1">
        <v>0</v>
      </c>
      <c r="CD82" s="6"/>
    </row>
    <row r="83" spans="1:83" x14ac:dyDescent="0.3">
      <c r="A83" s="13"/>
      <c r="B83" s="1">
        <v>81</v>
      </c>
      <c r="C83" t="s">
        <v>156</v>
      </c>
      <c r="D83" t="s">
        <v>80</v>
      </c>
      <c r="E83" s="1" t="s">
        <v>259</v>
      </c>
      <c r="F83" s="1" t="s">
        <v>54</v>
      </c>
      <c r="G83" s="1">
        <v>3</v>
      </c>
      <c r="H83" s="1">
        <v>2001</v>
      </c>
      <c r="I83" s="36">
        <v>0.56736111111111109</v>
      </c>
      <c r="J83" s="1" t="s">
        <v>8</v>
      </c>
      <c r="K83" s="39">
        <v>42086</v>
      </c>
      <c r="L83" t="s">
        <v>1328</v>
      </c>
      <c r="M83" s="76">
        <v>73</v>
      </c>
      <c r="N83" t="str">
        <f t="shared" si="39"/>
        <v>Sunny</v>
      </c>
      <c r="O83" s="78">
        <f t="shared" si="40"/>
        <v>0</v>
      </c>
      <c r="P83" s="78">
        <v>0</v>
      </c>
      <c r="Q83" s="78">
        <v>0</v>
      </c>
      <c r="R83" s="78">
        <f t="shared" si="41"/>
        <v>0</v>
      </c>
      <c r="S83" s="78">
        <f t="shared" si="42"/>
        <v>0</v>
      </c>
      <c r="T83" s="78">
        <f t="shared" si="43"/>
        <v>1</v>
      </c>
      <c r="U83" s="78">
        <f t="shared" si="44"/>
        <v>0</v>
      </c>
      <c r="V83" s="78">
        <f t="shared" si="45"/>
        <v>0</v>
      </c>
      <c r="W83" s="78">
        <f t="shared" si="46"/>
        <v>0</v>
      </c>
      <c r="X83" s="78">
        <f t="shared" si="47"/>
        <v>0</v>
      </c>
      <c r="Y83" s="78">
        <f t="shared" si="48"/>
        <v>0</v>
      </c>
      <c r="Z83" s="78">
        <f t="shared" si="49"/>
        <v>0</v>
      </c>
      <c r="AA83" s="78">
        <f t="shared" si="50"/>
        <v>0</v>
      </c>
      <c r="AB83" s="78">
        <f t="shared" si="51"/>
        <v>0</v>
      </c>
      <c r="AC83" s="78">
        <f t="shared" si="52"/>
        <v>0</v>
      </c>
      <c r="AD83" s="78">
        <f t="shared" si="53"/>
        <v>0</v>
      </c>
      <c r="AE83" s="78">
        <f t="shared" si="54"/>
        <v>0</v>
      </c>
      <c r="AF83" s="78">
        <f t="shared" si="55"/>
        <v>0</v>
      </c>
      <c r="AG83" s="78">
        <f t="shared" si="38"/>
        <v>0</v>
      </c>
      <c r="AH83" s="78">
        <f t="shared" si="56"/>
        <v>0</v>
      </c>
      <c r="AI83" s="78">
        <f t="shared" si="57"/>
        <v>0</v>
      </c>
      <c r="AJ83" s="78">
        <f t="shared" si="58"/>
        <v>0</v>
      </c>
      <c r="AK83" s="78">
        <f t="shared" si="59"/>
        <v>0</v>
      </c>
      <c r="AL83" s="78">
        <f t="shared" si="60"/>
        <v>0</v>
      </c>
      <c r="AM83" s="78">
        <f t="shared" si="61"/>
        <v>0</v>
      </c>
      <c r="AN83" s="78">
        <f t="shared" si="62"/>
        <v>0</v>
      </c>
      <c r="AO83" s="78">
        <f t="shared" si="63"/>
        <v>0</v>
      </c>
      <c r="AP83" s="78">
        <f t="shared" si="64"/>
        <v>0</v>
      </c>
      <c r="AQ83" s="78">
        <f t="shared" si="65"/>
        <v>0</v>
      </c>
      <c r="AR83" s="78">
        <f t="shared" si="66"/>
        <v>0</v>
      </c>
      <c r="AS83" s="78">
        <f t="shared" si="67"/>
        <v>0</v>
      </c>
      <c r="AT83" s="78">
        <f t="shared" si="68"/>
        <v>0</v>
      </c>
      <c r="AU83" s="78">
        <f t="shared" si="69"/>
        <v>1</v>
      </c>
      <c r="AV83" s="78">
        <f>IF(AND(M83&gt;=35,M83&lt;=39),1,0)</f>
        <v>0</v>
      </c>
      <c r="AW83" s="78">
        <f>IF(AND(M83&gt;=40,M83&lt;=44),1,0)</f>
        <v>0</v>
      </c>
      <c r="AX83" s="78">
        <f>IF(AND(M83&gt;=45,M83&lt;=49),1,0)</f>
        <v>0</v>
      </c>
      <c r="AY83" s="78">
        <f>IF(AND(M83&gt;=50,M83&lt;=54),1,0)</f>
        <v>0</v>
      </c>
      <c r="AZ83" s="78">
        <f>IF(AND(M83&gt;=55,M83&lt;=59),1,0)</f>
        <v>0</v>
      </c>
      <c r="BA83" s="78">
        <f>IF(AND(M83&gt;=60,M83&lt;=64),1,0)</f>
        <v>0</v>
      </c>
      <c r="BB83" s="78">
        <f>IF(AND(M83&gt;=65,M83&lt;=69),1,0)</f>
        <v>0</v>
      </c>
      <c r="BC83" s="78">
        <f>IF(AND(M83&gt;=70,M83&lt;=74),1,0)</f>
        <v>1</v>
      </c>
      <c r="BD83" s="78">
        <f>IF(AND(M83&gt;=75,M83&lt;=79),1,0)</f>
        <v>0</v>
      </c>
      <c r="BE83" s="78">
        <f>IF(AND(M83&gt;=80,M83&lt;=84),1,0)</f>
        <v>0</v>
      </c>
      <c r="BF83" s="78">
        <f>IF(AND(M83&gt;=85,M83&lt;=89),1,0)</f>
        <v>0</v>
      </c>
      <c r="BG83" s="78">
        <f>IF(AND(M83&gt;=90,M83&lt;=94),1,0)</f>
        <v>0</v>
      </c>
      <c r="BH83" s="78">
        <f>IF(AND(M83&gt;=95,M83&lt;=99),1,0)</f>
        <v>0</v>
      </c>
      <c r="BI83" s="78">
        <f>IF(AND(M83&gt;=100,M83&lt;=105),1,0)</f>
        <v>0</v>
      </c>
      <c r="BJ83" s="78">
        <f>IF(I83&lt;$BK$2,1,0)</f>
        <v>1</v>
      </c>
      <c r="BK83" s="78">
        <f>IF(I83&gt;$BK$2,1,0)</f>
        <v>0</v>
      </c>
      <c r="BL83" s="78">
        <f>IF(J83=$BL$2,1,0)</f>
        <v>0</v>
      </c>
      <c r="BM83" s="78">
        <f>IF(J83=$BM$2,1,0)</f>
        <v>0</v>
      </c>
      <c r="BN83" s="78">
        <f>IF(J83=$BN$2,1,0)</f>
        <v>0</v>
      </c>
      <c r="BO83" s="78">
        <f>IF(J83=$BO$2,1,0)</f>
        <v>0</v>
      </c>
      <c r="BP83" s="78">
        <f>IF(J83=$BP$2,1,0)</f>
        <v>0</v>
      </c>
      <c r="BQ83" s="78">
        <f>IF(J83=$BQ$2,1,0)</f>
        <v>0</v>
      </c>
      <c r="BR83" s="78">
        <f>IF(J83=$BR$2,1,0)</f>
        <v>1</v>
      </c>
      <c r="BS83" s="78">
        <f>IF(F83=$BS$2,1,0)</f>
        <v>0</v>
      </c>
      <c r="BT83" s="78">
        <f>IF(F83=$BT$2,1,0)</f>
        <v>0</v>
      </c>
      <c r="BU83" s="78">
        <f>IF(F83=$BU$2,1,0)</f>
        <v>0</v>
      </c>
      <c r="BV83" s="78">
        <f>IF(F83=$BV$2,1,0)</f>
        <v>0</v>
      </c>
      <c r="BW83" s="78">
        <f>IF(F83=$BW$2,1,0)</f>
        <v>0</v>
      </c>
      <c r="BX83" s="78">
        <f>IF(F83=$BX$2,1,0)</f>
        <v>0</v>
      </c>
      <c r="BY83" s="78">
        <f>IF(F83=$BY$2,1,0)</f>
        <v>0</v>
      </c>
      <c r="BZ83" s="78">
        <f>IF(F83=$BZ$2,1,0)</f>
        <v>1</v>
      </c>
      <c r="CA83"/>
      <c r="CB83" s="1">
        <v>0</v>
      </c>
      <c r="CC83" s="1">
        <v>0</v>
      </c>
      <c r="CD83" s="6"/>
    </row>
    <row r="84" spans="1:83" x14ac:dyDescent="0.3">
      <c r="A84" s="13"/>
      <c r="B84" s="1">
        <v>1</v>
      </c>
      <c r="C84" t="s">
        <v>162</v>
      </c>
      <c r="D84" t="s">
        <v>75</v>
      </c>
      <c r="E84" s="1" t="s">
        <v>260</v>
      </c>
      <c r="F84" s="1" t="s">
        <v>16</v>
      </c>
      <c r="G84" s="1">
        <v>1</v>
      </c>
      <c r="H84" s="1">
        <v>2002</v>
      </c>
      <c r="I84" s="36">
        <v>0.64097222222222217</v>
      </c>
      <c r="J84" s="1" t="s">
        <v>6</v>
      </c>
      <c r="K84" s="39">
        <v>48058</v>
      </c>
      <c r="L84" t="s">
        <v>1329</v>
      </c>
      <c r="M84" s="76">
        <v>62</v>
      </c>
      <c r="N84" t="str">
        <f t="shared" si="39"/>
        <v>Windy</v>
      </c>
      <c r="O84" s="78">
        <f t="shared" si="40"/>
        <v>1</v>
      </c>
      <c r="P84" s="78">
        <v>0</v>
      </c>
      <c r="Q84" s="78">
        <v>0</v>
      </c>
      <c r="R84" s="78">
        <f t="shared" si="41"/>
        <v>0</v>
      </c>
      <c r="S84" s="78">
        <f t="shared" si="42"/>
        <v>0</v>
      </c>
      <c r="T84" s="78">
        <f t="shared" si="43"/>
        <v>0</v>
      </c>
      <c r="U84" s="78">
        <f t="shared" si="44"/>
        <v>0</v>
      </c>
      <c r="V84" s="78">
        <f t="shared" si="45"/>
        <v>0</v>
      </c>
      <c r="W84" s="78">
        <f t="shared" si="46"/>
        <v>0</v>
      </c>
      <c r="X84" s="78">
        <f t="shared" si="47"/>
        <v>0</v>
      </c>
      <c r="Y84" s="78">
        <f t="shared" si="48"/>
        <v>0</v>
      </c>
      <c r="Z84" s="78">
        <f t="shared" si="49"/>
        <v>0</v>
      </c>
      <c r="AA84" s="78">
        <f t="shared" si="50"/>
        <v>0</v>
      </c>
      <c r="AB84" s="78">
        <f t="shared" si="51"/>
        <v>0</v>
      </c>
      <c r="AC84" s="78">
        <f t="shared" si="52"/>
        <v>0</v>
      </c>
      <c r="AD84" s="78">
        <f t="shared" si="53"/>
        <v>0</v>
      </c>
      <c r="AE84" s="78">
        <f t="shared" si="54"/>
        <v>0</v>
      </c>
      <c r="AF84" s="78">
        <f t="shared" si="55"/>
        <v>0</v>
      </c>
      <c r="AG84" s="78">
        <f t="shared" si="38"/>
        <v>0</v>
      </c>
      <c r="AH84" s="78">
        <f t="shared" si="56"/>
        <v>0</v>
      </c>
      <c r="AI84" s="78">
        <f t="shared" si="57"/>
        <v>1</v>
      </c>
      <c r="AJ84" s="78">
        <f t="shared" si="58"/>
        <v>0</v>
      </c>
      <c r="AK84" s="78">
        <f t="shared" si="59"/>
        <v>0</v>
      </c>
      <c r="AL84" s="78">
        <f t="shared" si="60"/>
        <v>0</v>
      </c>
      <c r="AM84" s="78">
        <f t="shared" si="61"/>
        <v>0</v>
      </c>
      <c r="AN84" s="78">
        <f t="shared" si="62"/>
        <v>0</v>
      </c>
      <c r="AO84" s="78">
        <f t="shared" si="63"/>
        <v>0</v>
      </c>
      <c r="AP84" s="78">
        <f t="shared" si="64"/>
        <v>0</v>
      </c>
      <c r="AQ84" s="78">
        <f t="shared" si="65"/>
        <v>0</v>
      </c>
      <c r="AR84" s="78">
        <f t="shared" si="66"/>
        <v>0</v>
      </c>
      <c r="AS84" s="78">
        <f t="shared" si="67"/>
        <v>0</v>
      </c>
      <c r="AT84" s="78">
        <f t="shared" si="68"/>
        <v>0</v>
      </c>
      <c r="AU84" s="78">
        <f t="shared" si="69"/>
        <v>1</v>
      </c>
      <c r="AV84" s="78">
        <f>IF(AND(M84&gt;=35,M84&lt;=39),1,0)</f>
        <v>0</v>
      </c>
      <c r="AW84" s="78">
        <f>IF(AND(M84&gt;=40,M84&lt;=44),1,0)</f>
        <v>0</v>
      </c>
      <c r="AX84" s="78">
        <f>IF(AND(M84&gt;=45,M84&lt;=49),1,0)</f>
        <v>0</v>
      </c>
      <c r="AY84" s="78">
        <f>IF(AND(M84&gt;=50,M84&lt;=54),1,0)</f>
        <v>0</v>
      </c>
      <c r="AZ84" s="78">
        <f>IF(AND(M84&gt;=55,M84&lt;=59),1,0)</f>
        <v>0</v>
      </c>
      <c r="BA84" s="78">
        <f>IF(AND(M84&gt;=60,M84&lt;=64),1,0)</f>
        <v>1</v>
      </c>
      <c r="BB84" s="78">
        <f>IF(AND(M84&gt;=65,M84&lt;=69),1,0)</f>
        <v>0</v>
      </c>
      <c r="BC84" s="78">
        <f>IF(AND(M84&gt;=70,M84&lt;=74),1,0)</f>
        <v>0</v>
      </c>
      <c r="BD84" s="78">
        <f>IF(AND(M84&gt;=75,M84&lt;=79),1,0)</f>
        <v>0</v>
      </c>
      <c r="BE84" s="78">
        <f>IF(AND(M84&gt;=80,M84&lt;=84),1,0)</f>
        <v>0</v>
      </c>
      <c r="BF84" s="78">
        <f>IF(AND(M84&gt;=85,M84&lt;=89),1,0)</f>
        <v>0</v>
      </c>
      <c r="BG84" s="78">
        <f>IF(AND(M84&gt;=90,M84&lt;=94),1,0)</f>
        <v>0</v>
      </c>
      <c r="BH84" s="78">
        <f>IF(AND(M84&gt;=95,M84&lt;=99),1,0)</f>
        <v>0</v>
      </c>
      <c r="BI84" s="78">
        <f>IF(AND(M84&gt;=100,M84&lt;=105),1,0)</f>
        <v>0</v>
      </c>
      <c r="BJ84" s="78">
        <f>IF(I84&lt;$BK$2,1,0)</f>
        <v>1</v>
      </c>
      <c r="BK84" s="78">
        <f>IF(I84&gt;$BK$2,1,0)</f>
        <v>0</v>
      </c>
      <c r="BL84" s="78">
        <f>IF(J84=$BL$2,1,0)</f>
        <v>1</v>
      </c>
      <c r="BM84" s="78">
        <f>IF(J84=$BM$2,1,0)</f>
        <v>0</v>
      </c>
      <c r="BN84" s="78">
        <f>IF(J84=$BN$2,1,0)</f>
        <v>0</v>
      </c>
      <c r="BO84" s="78">
        <f>IF(J84=$BO$2,1,0)</f>
        <v>0</v>
      </c>
      <c r="BP84" s="78">
        <f>IF(J84=$BP$2,1,0)</f>
        <v>0</v>
      </c>
      <c r="BQ84" s="78">
        <f>IF(J84=$BQ$2,1,0)</f>
        <v>0</v>
      </c>
      <c r="BR84" s="78">
        <f>IF(J84=$BR$2,1,0)</f>
        <v>0</v>
      </c>
      <c r="BS84" s="78">
        <f>IF(F84=$BS$2,1,0)</f>
        <v>0</v>
      </c>
      <c r="BT84" s="78">
        <f>IF(F84=$BT$2,1,0)</f>
        <v>1</v>
      </c>
      <c r="BU84" s="78">
        <f>IF(F84=$BU$2,1,0)</f>
        <v>0</v>
      </c>
      <c r="BV84" s="78">
        <f>IF(F84=$BV$2,1,0)</f>
        <v>0</v>
      </c>
      <c r="BW84" s="78">
        <f>IF(F84=$BW$2,1,0)</f>
        <v>0</v>
      </c>
      <c r="BX84" s="78">
        <f>IF(F84=$BX$2,1,0)</f>
        <v>0</v>
      </c>
      <c r="BY84" s="78">
        <f>IF(F84=$BY$2,1,0)</f>
        <v>0</v>
      </c>
      <c r="BZ84" s="78">
        <f>IF(F84=$BZ$2,1,0)</f>
        <v>0</v>
      </c>
      <c r="CA84" t="s">
        <v>1920</v>
      </c>
      <c r="CB84" s="1">
        <v>0</v>
      </c>
      <c r="CC84" s="1">
        <v>0</v>
      </c>
      <c r="CD84" s="6"/>
    </row>
    <row r="85" spans="1:83" x14ac:dyDescent="0.3">
      <c r="A85" s="13"/>
      <c r="B85" s="1">
        <v>2</v>
      </c>
      <c r="C85" t="s">
        <v>162</v>
      </c>
      <c r="D85" t="s">
        <v>75</v>
      </c>
      <c r="E85" s="1" t="s">
        <v>261</v>
      </c>
      <c r="F85" s="1" t="s">
        <v>16</v>
      </c>
      <c r="G85" s="1">
        <v>3</v>
      </c>
      <c r="H85" s="1">
        <v>2002</v>
      </c>
      <c r="I85" s="36">
        <v>0.79722222222222217</v>
      </c>
      <c r="J85" s="1" t="s">
        <v>11</v>
      </c>
      <c r="K85" s="39">
        <v>32142</v>
      </c>
      <c r="L85" t="s">
        <v>1330</v>
      </c>
      <c r="M85" s="76">
        <v>53</v>
      </c>
      <c r="N85" t="str">
        <f t="shared" si="39"/>
        <v>Cloudy</v>
      </c>
      <c r="O85" s="78">
        <f t="shared" si="40"/>
        <v>0</v>
      </c>
      <c r="P85" s="78">
        <v>0</v>
      </c>
      <c r="Q85" s="78">
        <v>0</v>
      </c>
      <c r="R85" s="78">
        <f t="shared" si="41"/>
        <v>0</v>
      </c>
      <c r="S85" s="78">
        <f t="shared" si="42"/>
        <v>0</v>
      </c>
      <c r="T85" s="78">
        <f t="shared" si="43"/>
        <v>0</v>
      </c>
      <c r="U85" s="78">
        <f t="shared" si="44"/>
        <v>0</v>
      </c>
      <c r="V85" s="78">
        <f t="shared" si="45"/>
        <v>0</v>
      </c>
      <c r="W85" s="78">
        <f t="shared" si="46"/>
        <v>0</v>
      </c>
      <c r="X85" s="78">
        <f t="shared" si="47"/>
        <v>0</v>
      </c>
      <c r="Y85" s="78">
        <f t="shared" si="48"/>
        <v>0</v>
      </c>
      <c r="Z85" s="78">
        <f t="shared" si="49"/>
        <v>0</v>
      </c>
      <c r="AA85" s="78">
        <f t="shared" si="50"/>
        <v>0</v>
      </c>
      <c r="AB85" s="78">
        <f t="shared" si="51"/>
        <v>0</v>
      </c>
      <c r="AC85" s="78">
        <f t="shared" si="52"/>
        <v>0</v>
      </c>
      <c r="AD85" s="78">
        <f t="shared" si="53"/>
        <v>0</v>
      </c>
      <c r="AE85" s="78">
        <f t="shared" si="54"/>
        <v>0</v>
      </c>
      <c r="AF85" s="78">
        <f t="shared" si="55"/>
        <v>0</v>
      </c>
      <c r="AG85" s="78">
        <f t="shared" si="38"/>
        <v>0</v>
      </c>
      <c r="AH85" s="78">
        <f t="shared" si="56"/>
        <v>0</v>
      </c>
      <c r="AI85" s="78">
        <f t="shared" si="57"/>
        <v>1</v>
      </c>
      <c r="AJ85" s="78">
        <f t="shared" si="58"/>
        <v>0</v>
      </c>
      <c r="AK85" s="78">
        <f t="shared" si="59"/>
        <v>0</v>
      </c>
      <c r="AL85" s="78">
        <f t="shared" si="60"/>
        <v>0</v>
      </c>
      <c r="AM85" s="78">
        <f t="shared" si="61"/>
        <v>0</v>
      </c>
      <c r="AN85" s="78">
        <f t="shared" si="62"/>
        <v>0</v>
      </c>
      <c r="AO85" s="78">
        <f t="shared" si="63"/>
        <v>0</v>
      </c>
      <c r="AP85" s="78">
        <f t="shared" si="64"/>
        <v>0</v>
      </c>
      <c r="AQ85" s="78">
        <f t="shared" si="65"/>
        <v>0</v>
      </c>
      <c r="AR85" s="78">
        <f t="shared" si="66"/>
        <v>0</v>
      </c>
      <c r="AS85" s="78">
        <f t="shared" si="67"/>
        <v>0</v>
      </c>
      <c r="AT85" s="78">
        <f t="shared" si="68"/>
        <v>0</v>
      </c>
      <c r="AU85" s="78">
        <f t="shared" si="69"/>
        <v>1</v>
      </c>
      <c r="AV85" s="78">
        <f>IF(AND(M85&gt;=35,M85&lt;=39),1,0)</f>
        <v>0</v>
      </c>
      <c r="AW85" s="78">
        <f>IF(AND(M85&gt;=40,M85&lt;=44),1,0)</f>
        <v>0</v>
      </c>
      <c r="AX85" s="78">
        <f>IF(AND(M85&gt;=45,M85&lt;=49),1,0)</f>
        <v>0</v>
      </c>
      <c r="AY85" s="78">
        <f>IF(AND(M85&gt;=50,M85&lt;=54),1,0)</f>
        <v>1</v>
      </c>
      <c r="AZ85" s="78">
        <f>IF(AND(M85&gt;=55,M85&lt;=59),1,0)</f>
        <v>0</v>
      </c>
      <c r="BA85" s="78">
        <f>IF(AND(M85&gt;=60,M85&lt;=64),1,0)</f>
        <v>0</v>
      </c>
      <c r="BB85" s="78">
        <f>IF(AND(M85&gt;=65,M85&lt;=69),1,0)</f>
        <v>0</v>
      </c>
      <c r="BC85" s="78">
        <f>IF(AND(M85&gt;=70,M85&lt;=74),1,0)</f>
        <v>0</v>
      </c>
      <c r="BD85" s="78">
        <f>IF(AND(M85&gt;=75,M85&lt;=79),1,0)</f>
        <v>0</v>
      </c>
      <c r="BE85" s="78">
        <f>IF(AND(M85&gt;=80,M85&lt;=84),1,0)</f>
        <v>0</v>
      </c>
      <c r="BF85" s="78">
        <f>IF(AND(M85&gt;=85,M85&lt;=89),1,0)</f>
        <v>0</v>
      </c>
      <c r="BG85" s="78">
        <f>IF(AND(M85&gt;=90,M85&lt;=94),1,0)</f>
        <v>0</v>
      </c>
      <c r="BH85" s="78">
        <f>IF(AND(M85&gt;=95,M85&lt;=99),1,0)</f>
        <v>0</v>
      </c>
      <c r="BI85" s="78">
        <f>IF(AND(M85&gt;=100,M85&lt;=105),1,0)</f>
        <v>0</v>
      </c>
      <c r="BJ85" s="78">
        <f>IF(I85&lt;$BK$2,1,0)</f>
        <v>0</v>
      </c>
      <c r="BK85" s="78">
        <f>IF(I85&gt;$BK$2,1,0)</f>
        <v>1</v>
      </c>
      <c r="BL85" s="78">
        <f>IF(J85=$BL$2,1,0)</f>
        <v>0</v>
      </c>
      <c r="BM85" s="78">
        <f>IF(J85=$BM$2,1,0)</f>
        <v>0</v>
      </c>
      <c r="BN85" s="78">
        <f>IF(J85=$BN$2,1,0)</f>
        <v>1</v>
      </c>
      <c r="BO85" s="78">
        <f>IF(J85=$BO$2,1,0)</f>
        <v>0</v>
      </c>
      <c r="BP85" s="78">
        <f>IF(J85=$BP$2,1,0)</f>
        <v>0</v>
      </c>
      <c r="BQ85" s="78">
        <f>IF(J85=$BQ$2,1,0)</f>
        <v>0</v>
      </c>
      <c r="BR85" s="78">
        <f>IF(J85=$BR$2,1,0)</f>
        <v>0</v>
      </c>
      <c r="BS85" s="78">
        <f>IF(F85=$BS$2,1,0)</f>
        <v>0</v>
      </c>
      <c r="BT85" s="78">
        <f>IF(F85=$BT$2,1,0)</f>
        <v>1</v>
      </c>
      <c r="BU85" s="78">
        <f>IF(F85=$BU$2,1,0)</f>
        <v>0</v>
      </c>
      <c r="BV85" s="78">
        <f>IF(F85=$BV$2,1,0)</f>
        <v>0</v>
      </c>
      <c r="BW85" s="78">
        <f>IF(F85=$BW$2,1,0)</f>
        <v>0</v>
      </c>
      <c r="BX85" s="78">
        <f>IF(F85=$BX$2,1,0)</f>
        <v>0</v>
      </c>
      <c r="BY85" s="78">
        <f>IF(F85=$BY$2,1,0)</f>
        <v>0</v>
      </c>
      <c r="BZ85" s="78">
        <f>IF(F85=$BZ$2,1,0)</f>
        <v>0</v>
      </c>
      <c r="CA85" t="s">
        <v>1920</v>
      </c>
      <c r="CB85" s="1">
        <v>0</v>
      </c>
      <c r="CC85" s="1">
        <v>0</v>
      </c>
      <c r="CE85" s="3"/>
    </row>
    <row r="86" spans="1:83" x14ac:dyDescent="0.3">
      <c r="A86" s="13"/>
      <c r="B86" s="1">
        <v>3</v>
      </c>
      <c r="C86" t="s">
        <v>162</v>
      </c>
      <c r="D86" t="s">
        <v>75</v>
      </c>
      <c r="E86" s="1" t="s">
        <v>262</v>
      </c>
      <c r="F86" s="1" t="s">
        <v>16</v>
      </c>
      <c r="G86" s="1">
        <v>4</v>
      </c>
      <c r="H86" s="1">
        <v>2002</v>
      </c>
      <c r="I86" s="36">
        <v>0.79722222222222217</v>
      </c>
      <c r="J86" s="1" t="s">
        <v>9</v>
      </c>
      <c r="K86" s="39">
        <v>33317</v>
      </c>
      <c r="L86" t="s">
        <v>1331</v>
      </c>
      <c r="M86" s="76">
        <v>54</v>
      </c>
      <c r="N86" t="str">
        <f t="shared" si="39"/>
        <v>Clear</v>
      </c>
      <c r="O86" s="78">
        <f t="shared" si="40"/>
        <v>0</v>
      </c>
      <c r="P86" s="78">
        <v>0</v>
      </c>
      <c r="Q86" s="78">
        <v>0</v>
      </c>
      <c r="R86" s="78">
        <f t="shared" si="41"/>
        <v>0</v>
      </c>
      <c r="S86" s="78">
        <f t="shared" si="42"/>
        <v>0</v>
      </c>
      <c r="T86" s="78">
        <f t="shared" si="43"/>
        <v>0</v>
      </c>
      <c r="U86" s="78">
        <f t="shared" si="44"/>
        <v>0</v>
      </c>
      <c r="V86" s="78">
        <f t="shared" si="45"/>
        <v>0</v>
      </c>
      <c r="W86" s="78">
        <f t="shared" si="46"/>
        <v>0</v>
      </c>
      <c r="X86" s="78">
        <f t="shared" si="47"/>
        <v>0</v>
      </c>
      <c r="Y86" s="78">
        <f t="shared" si="48"/>
        <v>0</v>
      </c>
      <c r="Z86" s="78">
        <f t="shared" si="49"/>
        <v>0</v>
      </c>
      <c r="AA86" s="78">
        <f t="shared" si="50"/>
        <v>0</v>
      </c>
      <c r="AB86" s="78">
        <f t="shared" si="51"/>
        <v>0</v>
      </c>
      <c r="AC86" s="78">
        <f t="shared" si="52"/>
        <v>0</v>
      </c>
      <c r="AD86" s="78">
        <f t="shared" si="53"/>
        <v>0</v>
      </c>
      <c r="AE86" s="78">
        <f t="shared" si="54"/>
        <v>0</v>
      </c>
      <c r="AF86" s="78">
        <f t="shared" si="55"/>
        <v>0</v>
      </c>
      <c r="AG86" s="78">
        <f t="shared" si="38"/>
        <v>0</v>
      </c>
      <c r="AH86" s="78">
        <f t="shared" si="56"/>
        <v>0</v>
      </c>
      <c r="AI86" s="78">
        <f t="shared" si="57"/>
        <v>1</v>
      </c>
      <c r="AJ86" s="78">
        <f t="shared" si="58"/>
        <v>0</v>
      </c>
      <c r="AK86" s="78">
        <f t="shared" si="59"/>
        <v>0</v>
      </c>
      <c r="AL86" s="78">
        <f t="shared" si="60"/>
        <v>0</v>
      </c>
      <c r="AM86" s="78">
        <f t="shared" si="61"/>
        <v>0</v>
      </c>
      <c r="AN86" s="78">
        <f t="shared" si="62"/>
        <v>0</v>
      </c>
      <c r="AO86" s="78">
        <f t="shared" si="63"/>
        <v>0</v>
      </c>
      <c r="AP86" s="78">
        <f t="shared" si="64"/>
        <v>0</v>
      </c>
      <c r="AQ86" s="78">
        <f t="shared" si="65"/>
        <v>0</v>
      </c>
      <c r="AR86" s="78">
        <f t="shared" si="66"/>
        <v>0</v>
      </c>
      <c r="AS86" s="78">
        <f t="shared" si="67"/>
        <v>0</v>
      </c>
      <c r="AT86" s="78">
        <f t="shared" si="68"/>
        <v>0</v>
      </c>
      <c r="AU86" s="78">
        <f t="shared" si="69"/>
        <v>1</v>
      </c>
      <c r="AV86" s="78">
        <f>IF(AND(M86&gt;=35,M86&lt;=39),1,0)</f>
        <v>0</v>
      </c>
      <c r="AW86" s="78">
        <f>IF(AND(M86&gt;=40,M86&lt;=44),1,0)</f>
        <v>0</v>
      </c>
      <c r="AX86" s="78">
        <f>IF(AND(M86&gt;=45,M86&lt;=49),1,0)</f>
        <v>0</v>
      </c>
      <c r="AY86" s="78">
        <f>IF(AND(M86&gt;=50,M86&lt;=54),1,0)</f>
        <v>1</v>
      </c>
      <c r="AZ86" s="78">
        <f>IF(AND(M86&gt;=55,M86&lt;=59),1,0)</f>
        <v>0</v>
      </c>
      <c r="BA86" s="78">
        <f>IF(AND(M86&gt;=60,M86&lt;=64),1,0)</f>
        <v>0</v>
      </c>
      <c r="BB86" s="78">
        <f>IF(AND(M86&gt;=65,M86&lt;=69),1,0)</f>
        <v>0</v>
      </c>
      <c r="BC86" s="78">
        <f>IF(AND(M86&gt;=70,M86&lt;=74),1,0)</f>
        <v>0</v>
      </c>
      <c r="BD86" s="78">
        <f>IF(AND(M86&gt;=75,M86&lt;=79),1,0)</f>
        <v>0</v>
      </c>
      <c r="BE86" s="78">
        <f>IF(AND(M86&gt;=80,M86&lt;=84),1,0)</f>
        <v>0</v>
      </c>
      <c r="BF86" s="78">
        <f>IF(AND(M86&gt;=85,M86&lt;=89),1,0)</f>
        <v>0</v>
      </c>
      <c r="BG86" s="78">
        <f>IF(AND(M86&gt;=90,M86&lt;=94),1,0)</f>
        <v>0</v>
      </c>
      <c r="BH86" s="78">
        <f>IF(AND(M86&gt;=95,M86&lt;=99),1,0)</f>
        <v>0</v>
      </c>
      <c r="BI86" s="78">
        <f>IF(AND(M86&gt;=100,M86&lt;=105),1,0)</f>
        <v>0</v>
      </c>
      <c r="BJ86" s="78">
        <f>IF(I86&lt;$BK$2,1,0)</f>
        <v>0</v>
      </c>
      <c r="BK86" s="78">
        <f>IF(I86&gt;$BK$2,1,0)</f>
        <v>1</v>
      </c>
      <c r="BL86" s="78">
        <f>IF(J86=$BL$2,1,0)</f>
        <v>0</v>
      </c>
      <c r="BM86" s="78">
        <f>IF(J86=$BM$2,1,0)</f>
        <v>0</v>
      </c>
      <c r="BN86" s="78">
        <f>IF(J86=$BN$2,1,0)</f>
        <v>0</v>
      </c>
      <c r="BO86" s="78">
        <f>IF(J86=$BO$2,1,0)</f>
        <v>1</v>
      </c>
      <c r="BP86" s="78">
        <f>IF(J86=$BP$2,1,0)</f>
        <v>0</v>
      </c>
      <c r="BQ86" s="78">
        <f>IF(J86=$BQ$2,1,0)</f>
        <v>0</v>
      </c>
      <c r="BR86" s="78">
        <f>IF(J86=$BR$2,1,0)</f>
        <v>0</v>
      </c>
      <c r="BS86" s="78">
        <f>IF(F86=$BS$2,1,0)</f>
        <v>0</v>
      </c>
      <c r="BT86" s="78">
        <f>IF(F86=$BT$2,1,0)</f>
        <v>1</v>
      </c>
      <c r="BU86" s="78">
        <f>IF(F86=$BU$2,1,0)</f>
        <v>0</v>
      </c>
      <c r="BV86" s="78">
        <f>IF(F86=$BV$2,1,0)</f>
        <v>0</v>
      </c>
      <c r="BW86" s="78">
        <f>IF(F86=$BW$2,1,0)</f>
        <v>0</v>
      </c>
      <c r="BX86" s="78">
        <f>IF(F86=$BX$2,1,0)</f>
        <v>0</v>
      </c>
      <c r="BY86" s="78">
        <f>IF(F86=$BY$2,1,0)</f>
        <v>0</v>
      </c>
      <c r="BZ86" s="78">
        <f>IF(F86=$BZ$2,1,0)</f>
        <v>0</v>
      </c>
      <c r="CA86"/>
      <c r="CB86" s="1">
        <v>0</v>
      </c>
      <c r="CC86" s="1">
        <v>0</v>
      </c>
      <c r="CD86" s="7"/>
      <c r="CE86" s="3"/>
    </row>
    <row r="87" spans="1:83" x14ac:dyDescent="0.3">
      <c r="A87" s="13"/>
      <c r="B87" s="1">
        <v>4</v>
      </c>
      <c r="C87" t="s">
        <v>156</v>
      </c>
      <c r="D87" t="s">
        <v>80</v>
      </c>
      <c r="E87" s="1" t="s">
        <v>263</v>
      </c>
      <c r="F87" s="1" t="s">
        <v>16</v>
      </c>
      <c r="G87" s="1">
        <v>5</v>
      </c>
      <c r="H87" s="1">
        <v>2002</v>
      </c>
      <c r="I87" s="36">
        <v>0.79652777777777783</v>
      </c>
      <c r="J87" s="1" t="s">
        <v>5</v>
      </c>
      <c r="K87" s="39">
        <v>31261</v>
      </c>
      <c r="L87" t="s">
        <v>1332</v>
      </c>
      <c r="M87" s="76">
        <v>51</v>
      </c>
      <c r="N87" t="str">
        <f t="shared" si="39"/>
        <v>Cool</v>
      </c>
      <c r="O87" s="78">
        <f t="shared" si="40"/>
        <v>0</v>
      </c>
      <c r="P87" s="78">
        <v>0</v>
      </c>
      <c r="Q87" s="78">
        <v>0</v>
      </c>
      <c r="R87" s="78">
        <f t="shared" si="41"/>
        <v>0</v>
      </c>
      <c r="S87" s="78">
        <f t="shared" si="42"/>
        <v>0</v>
      </c>
      <c r="T87" s="78">
        <f t="shared" si="43"/>
        <v>1</v>
      </c>
      <c r="U87" s="78">
        <f t="shared" si="44"/>
        <v>0</v>
      </c>
      <c r="V87" s="78">
        <f t="shared" si="45"/>
        <v>0</v>
      </c>
      <c r="W87" s="78">
        <f t="shared" si="46"/>
        <v>0</v>
      </c>
      <c r="X87" s="78">
        <f t="shared" si="47"/>
        <v>0</v>
      </c>
      <c r="Y87" s="78">
        <f t="shared" si="48"/>
        <v>0</v>
      </c>
      <c r="Z87" s="78">
        <f t="shared" si="49"/>
        <v>0</v>
      </c>
      <c r="AA87" s="78">
        <f t="shared" si="50"/>
        <v>0</v>
      </c>
      <c r="AB87" s="78">
        <f t="shared" si="51"/>
        <v>0</v>
      </c>
      <c r="AC87" s="78">
        <f t="shared" si="52"/>
        <v>0</v>
      </c>
      <c r="AD87" s="78">
        <f t="shared" si="53"/>
        <v>0</v>
      </c>
      <c r="AE87" s="78">
        <f t="shared" si="54"/>
        <v>0</v>
      </c>
      <c r="AF87" s="78">
        <f t="shared" si="55"/>
        <v>0</v>
      </c>
      <c r="AG87" s="78">
        <f t="shared" si="38"/>
        <v>0</v>
      </c>
      <c r="AH87" s="78">
        <f t="shared" si="56"/>
        <v>0</v>
      </c>
      <c r="AI87" s="78">
        <f t="shared" si="57"/>
        <v>0</v>
      </c>
      <c r="AJ87" s="78">
        <f t="shared" si="58"/>
        <v>0</v>
      </c>
      <c r="AK87" s="78">
        <f t="shared" si="59"/>
        <v>0</v>
      </c>
      <c r="AL87" s="78">
        <f t="shared" si="60"/>
        <v>0</v>
      </c>
      <c r="AM87" s="78">
        <f t="shared" si="61"/>
        <v>0</v>
      </c>
      <c r="AN87" s="78">
        <f t="shared" si="62"/>
        <v>0</v>
      </c>
      <c r="AO87" s="78">
        <f t="shared" si="63"/>
        <v>0</v>
      </c>
      <c r="AP87" s="78">
        <f t="shared" si="64"/>
        <v>0</v>
      </c>
      <c r="AQ87" s="78">
        <f t="shared" si="65"/>
        <v>0</v>
      </c>
      <c r="AR87" s="78">
        <f t="shared" si="66"/>
        <v>0</v>
      </c>
      <c r="AS87" s="78">
        <f t="shared" si="67"/>
        <v>0</v>
      </c>
      <c r="AT87" s="78">
        <f t="shared" si="68"/>
        <v>0</v>
      </c>
      <c r="AU87" s="78">
        <f t="shared" si="69"/>
        <v>1</v>
      </c>
      <c r="AV87" s="78">
        <f>IF(AND(M87&gt;=35,M87&lt;=39),1,0)</f>
        <v>0</v>
      </c>
      <c r="AW87" s="78">
        <f>IF(AND(M87&gt;=40,M87&lt;=44),1,0)</f>
        <v>0</v>
      </c>
      <c r="AX87" s="78">
        <f>IF(AND(M87&gt;=45,M87&lt;=49),1,0)</f>
        <v>0</v>
      </c>
      <c r="AY87" s="78">
        <f>IF(AND(M87&gt;=50,M87&lt;=54),1,0)</f>
        <v>1</v>
      </c>
      <c r="AZ87" s="78">
        <f>IF(AND(M87&gt;=55,M87&lt;=59),1,0)</f>
        <v>0</v>
      </c>
      <c r="BA87" s="78">
        <f>IF(AND(M87&gt;=60,M87&lt;=64),1,0)</f>
        <v>0</v>
      </c>
      <c r="BB87" s="78">
        <f>IF(AND(M87&gt;=65,M87&lt;=69),1,0)</f>
        <v>0</v>
      </c>
      <c r="BC87" s="78">
        <f>IF(AND(M87&gt;=70,M87&lt;=74),1,0)</f>
        <v>0</v>
      </c>
      <c r="BD87" s="78">
        <f>IF(AND(M87&gt;=75,M87&lt;=79),1,0)</f>
        <v>0</v>
      </c>
      <c r="BE87" s="78">
        <f>IF(AND(M87&gt;=80,M87&lt;=84),1,0)</f>
        <v>0</v>
      </c>
      <c r="BF87" s="78">
        <f>IF(AND(M87&gt;=85,M87&lt;=89),1,0)</f>
        <v>0</v>
      </c>
      <c r="BG87" s="78">
        <f>IF(AND(M87&gt;=90,M87&lt;=94),1,0)</f>
        <v>0</v>
      </c>
      <c r="BH87" s="78">
        <f>IF(AND(M87&gt;=95,M87&lt;=99),1,0)</f>
        <v>0</v>
      </c>
      <c r="BI87" s="78">
        <f>IF(AND(M87&gt;=100,M87&lt;=105),1,0)</f>
        <v>0</v>
      </c>
      <c r="BJ87" s="78">
        <f>IF(I87&lt;$BK$2,1,0)</f>
        <v>0</v>
      </c>
      <c r="BK87" s="78">
        <f>IF(I87&gt;$BK$2,1,0)</f>
        <v>1</v>
      </c>
      <c r="BL87" s="78">
        <f>IF(J87=$BL$2,1,0)</f>
        <v>0</v>
      </c>
      <c r="BM87" s="78">
        <f>IF(J87=$BM$2,1,0)</f>
        <v>0</v>
      </c>
      <c r="BN87" s="78">
        <f>IF(J87=$BN$2,1,0)</f>
        <v>0</v>
      </c>
      <c r="BO87" s="78">
        <f>IF(J87=$BO$2,1,0)</f>
        <v>0</v>
      </c>
      <c r="BP87" s="78">
        <f>IF(J87=$BP$2,1,0)</f>
        <v>1</v>
      </c>
      <c r="BQ87" s="78">
        <f>IF(J87=$BQ$2,1,0)</f>
        <v>0</v>
      </c>
      <c r="BR87" s="78">
        <f>IF(J87=$BR$2,1,0)</f>
        <v>0</v>
      </c>
      <c r="BS87" s="78">
        <f>IF(F87=$BS$2,1,0)</f>
        <v>0</v>
      </c>
      <c r="BT87" s="78">
        <f>IF(F87=$BT$2,1,0)</f>
        <v>1</v>
      </c>
      <c r="BU87" s="78">
        <f>IF(F87=$BU$2,1,0)</f>
        <v>0</v>
      </c>
      <c r="BV87" s="78">
        <f>IF(F87=$BV$2,1,0)</f>
        <v>0</v>
      </c>
      <c r="BW87" s="78">
        <f>IF(F87=$BW$2,1,0)</f>
        <v>0</v>
      </c>
      <c r="BX87" s="78">
        <f>IF(F87=$BX$2,1,0)</f>
        <v>0</v>
      </c>
      <c r="BY87" s="78">
        <f>IF(F87=$BY$2,1,0)</f>
        <v>0</v>
      </c>
      <c r="BZ87" s="78">
        <f>IF(F87=$BZ$2,1,0)</f>
        <v>0</v>
      </c>
      <c r="CA87" t="s">
        <v>1887</v>
      </c>
      <c r="CB87" s="1">
        <v>0</v>
      </c>
      <c r="CC87" s="1">
        <v>0</v>
      </c>
      <c r="CD87" s="7"/>
      <c r="CE87" s="3"/>
    </row>
    <row r="88" spans="1:83" x14ac:dyDescent="0.3">
      <c r="A88" s="13"/>
      <c r="B88" s="1">
        <v>5</v>
      </c>
      <c r="C88" t="s">
        <v>156</v>
      </c>
      <c r="D88" t="s">
        <v>80</v>
      </c>
      <c r="E88" s="1" t="s">
        <v>264</v>
      </c>
      <c r="F88" s="1" t="s">
        <v>16</v>
      </c>
      <c r="G88" s="1">
        <v>6</v>
      </c>
      <c r="H88" s="1">
        <v>2002</v>
      </c>
      <c r="I88" s="36">
        <v>0.56805555555555554</v>
      </c>
      <c r="J88" s="1" t="s">
        <v>7</v>
      </c>
      <c r="K88" s="39">
        <v>34978</v>
      </c>
      <c r="L88" t="s">
        <v>1333</v>
      </c>
      <c r="M88" s="76">
        <v>46</v>
      </c>
      <c r="N88" t="str">
        <f t="shared" si="39"/>
        <v>Cloudy</v>
      </c>
      <c r="O88" s="78">
        <f t="shared" si="40"/>
        <v>0</v>
      </c>
      <c r="P88" s="78">
        <v>0</v>
      </c>
      <c r="Q88" s="78">
        <v>0</v>
      </c>
      <c r="R88" s="78">
        <f t="shared" si="41"/>
        <v>0</v>
      </c>
      <c r="S88" s="78">
        <f t="shared" si="42"/>
        <v>0</v>
      </c>
      <c r="T88" s="78">
        <f t="shared" si="43"/>
        <v>1</v>
      </c>
      <c r="U88" s="78">
        <f t="shared" si="44"/>
        <v>0</v>
      </c>
      <c r="V88" s="78">
        <f t="shared" si="45"/>
        <v>0</v>
      </c>
      <c r="W88" s="78">
        <f t="shared" si="46"/>
        <v>0</v>
      </c>
      <c r="X88" s="78">
        <f t="shared" si="47"/>
        <v>0</v>
      </c>
      <c r="Y88" s="78">
        <f t="shared" si="48"/>
        <v>0</v>
      </c>
      <c r="Z88" s="78">
        <f t="shared" si="49"/>
        <v>0</v>
      </c>
      <c r="AA88" s="78">
        <f t="shared" si="50"/>
        <v>0</v>
      </c>
      <c r="AB88" s="78">
        <f t="shared" si="51"/>
        <v>0</v>
      </c>
      <c r="AC88" s="78">
        <f t="shared" si="52"/>
        <v>0</v>
      </c>
      <c r="AD88" s="78">
        <f t="shared" si="53"/>
        <v>0</v>
      </c>
      <c r="AE88" s="78">
        <f t="shared" si="54"/>
        <v>0</v>
      </c>
      <c r="AF88" s="78">
        <f t="shared" si="55"/>
        <v>0</v>
      </c>
      <c r="AG88" s="78">
        <f t="shared" si="38"/>
        <v>0</v>
      </c>
      <c r="AH88" s="78">
        <f t="shared" si="56"/>
        <v>0</v>
      </c>
      <c r="AI88" s="78">
        <f t="shared" si="57"/>
        <v>0</v>
      </c>
      <c r="AJ88" s="78">
        <f t="shared" si="58"/>
        <v>0</v>
      </c>
      <c r="AK88" s="78">
        <f t="shared" si="59"/>
        <v>0</v>
      </c>
      <c r="AL88" s="78">
        <f t="shared" si="60"/>
        <v>0</v>
      </c>
      <c r="AM88" s="78">
        <f t="shared" si="61"/>
        <v>0</v>
      </c>
      <c r="AN88" s="78">
        <f t="shared" si="62"/>
        <v>0</v>
      </c>
      <c r="AO88" s="78">
        <f t="shared" si="63"/>
        <v>0</v>
      </c>
      <c r="AP88" s="78">
        <f t="shared" si="64"/>
        <v>0</v>
      </c>
      <c r="AQ88" s="78">
        <f t="shared" si="65"/>
        <v>0</v>
      </c>
      <c r="AR88" s="78">
        <f t="shared" si="66"/>
        <v>0</v>
      </c>
      <c r="AS88" s="78">
        <f t="shared" si="67"/>
        <v>0</v>
      </c>
      <c r="AT88" s="78">
        <f t="shared" si="68"/>
        <v>0</v>
      </c>
      <c r="AU88" s="78">
        <f t="shared" si="69"/>
        <v>1</v>
      </c>
      <c r="AV88" s="78">
        <f>IF(AND(M88&gt;=35,M88&lt;=39),1,0)</f>
        <v>0</v>
      </c>
      <c r="AW88" s="78">
        <f>IF(AND(M88&gt;=40,M88&lt;=44),1,0)</f>
        <v>0</v>
      </c>
      <c r="AX88" s="78">
        <f>IF(AND(M88&gt;=45,M88&lt;=49),1,0)</f>
        <v>1</v>
      </c>
      <c r="AY88" s="78">
        <f>IF(AND(M88&gt;=50,M88&lt;=54),1,0)</f>
        <v>0</v>
      </c>
      <c r="AZ88" s="78">
        <f>IF(AND(M88&gt;=55,M88&lt;=59),1,0)</f>
        <v>0</v>
      </c>
      <c r="BA88" s="78">
        <f>IF(AND(M88&gt;=60,M88&lt;=64),1,0)</f>
        <v>0</v>
      </c>
      <c r="BB88" s="78">
        <f>IF(AND(M88&gt;=65,M88&lt;=69),1,0)</f>
        <v>0</v>
      </c>
      <c r="BC88" s="78">
        <f>IF(AND(M88&gt;=70,M88&lt;=74),1,0)</f>
        <v>0</v>
      </c>
      <c r="BD88" s="78">
        <f>IF(AND(M88&gt;=75,M88&lt;=79),1,0)</f>
        <v>0</v>
      </c>
      <c r="BE88" s="78">
        <f>IF(AND(M88&gt;=80,M88&lt;=84),1,0)</f>
        <v>0</v>
      </c>
      <c r="BF88" s="78">
        <f>IF(AND(M88&gt;=85,M88&lt;=89),1,0)</f>
        <v>0</v>
      </c>
      <c r="BG88" s="78">
        <f>IF(AND(M88&gt;=90,M88&lt;=94),1,0)</f>
        <v>0</v>
      </c>
      <c r="BH88" s="78">
        <f>IF(AND(M88&gt;=95,M88&lt;=99),1,0)</f>
        <v>0</v>
      </c>
      <c r="BI88" s="78">
        <f>IF(AND(M88&gt;=100,M88&lt;=105),1,0)</f>
        <v>0</v>
      </c>
      <c r="BJ88" s="78">
        <f>IF(I88&lt;$BK$2,1,0)</f>
        <v>1</v>
      </c>
      <c r="BK88" s="78">
        <f>IF(I88&gt;$BK$2,1,0)</f>
        <v>0</v>
      </c>
      <c r="BL88" s="78">
        <f>IF(J88=$BL$2,1,0)</f>
        <v>0</v>
      </c>
      <c r="BM88" s="78">
        <f>IF(J88=$BM$2,1,0)</f>
        <v>0</v>
      </c>
      <c r="BN88" s="78">
        <f>IF(J88=$BN$2,1,0)</f>
        <v>0</v>
      </c>
      <c r="BO88" s="78">
        <f>IF(J88=$BO$2,1,0)</f>
        <v>0</v>
      </c>
      <c r="BP88" s="78">
        <f>IF(J88=$BP$2,1,0)</f>
        <v>0</v>
      </c>
      <c r="BQ88" s="78">
        <f>IF(J88=$BQ$2,1,0)</f>
        <v>1</v>
      </c>
      <c r="BR88" s="78">
        <f>IF(J88=$BR$2,1,0)</f>
        <v>0</v>
      </c>
      <c r="BS88" s="78">
        <f>IF(F88=$BS$2,1,0)</f>
        <v>0</v>
      </c>
      <c r="BT88" s="78">
        <f>IF(F88=$BT$2,1,0)</f>
        <v>1</v>
      </c>
      <c r="BU88" s="78">
        <f>IF(F88=$BU$2,1,0)</f>
        <v>0</v>
      </c>
      <c r="BV88" s="78">
        <f>IF(F88=$BV$2,1,0)</f>
        <v>0</v>
      </c>
      <c r="BW88" s="78">
        <f>IF(F88=$BW$2,1,0)</f>
        <v>0</v>
      </c>
      <c r="BX88" s="78">
        <f>IF(F88=$BX$2,1,0)</f>
        <v>0</v>
      </c>
      <c r="BY88" s="78">
        <f>IF(F88=$BY$2,1,0)</f>
        <v>0</v>
      </c>
      <c r="BZ88" s="78">
        <f>IF(F88=$BZ$2,1,0)</f>
        <v>0</v>
      </c>
      <c r="CA88" t="s">
        <v>1921</v>
      </c>
      <c r="CB88" s="1">
        <v>0</v>
      </c>
      <c r="CC88" s="1">
        <v>0</v>
      </c>
      <c r="CD88" s="7"/>
      <c r="CE88" s="3"/>
    </row>
    <row r="89" spans="1:83" x14ac:dyDescent="0.3">
      <c r="A89" s="13"/>
      <c r="B89" s="1">
        <v>6</v>
      </c>
      <c r="C89" t="s">
        <v>156</v>
      </c>
      <c r="D89" t="s">
        <v>80</v>
      </c>
      <c r="E89" s="1" t="s">
        <v>265</v>
      </c>
      <c r="F89" s="1" t="s">
        <v>16</v>
      </c>
      <c r="G89" s="1">
        <v>7</v>
      </c>
      <c r="H89" s="1">
        <v>2002</v>
      </c>
      <c r="I89" s="36">
        <v>0.56805555555555554</v>
      </c>
      <c r="J89" s="1" t="s">
        <v>8</v>
      </c>
      <c r="K89" s="39">
        <v>33790</v>
      </c>
      <c r="L89" t="s">
        <v>1334</v>
      </c>
      <c r="M89" s="76">
        <v>51</v>
      </c>
      <c r="N89" t="str">
        <f t="shared" si="39"/>
        <v>Cloudy</v>
      </c>
      <c r="O89" s="78">
        <f t="shared" si="40"/>
        <v>0</v>
      </c>
      <c r="P89" s="78">
        <v>0</v>
      </c>
      <c r="Q89" s="78">
        <v>0</v>
      </c>
      <c r="R89" s="78">
        <f t="shared" si="41"/>
        <v>0</v>
      </c>
      <c r="S89" s="78">
        <f t="shared" si="42"/>
        <v>0</v>
      </c>
      <c r="T89" s="78">
        <f t="shared" si="43"/>
        <v>1</v>
      </c>
      <c r="U89" s="78">
        <f t="shared" si="44"/>
        <v>0</v>
      </c>
      <c r="V89" s="78">
        <f t="shared" si="45"/>
        <v>0</v>
      </c>
      <c r="W89" s="78">
        <f t="shared" si="46"/>
        <v>0</v>
      </c>
      <c r="X89" s="78">
        <f t="shared" si="47"/>
        <v>0</v>
      </c>
      <c r="Y89" s="78">
        <f t="shared" si="48"/>
        <v>0</v>
      </c>
      <c r="Z89" s="78">
        <f t="shared" si="49"/>
        <v>0</v>
      </c>
      <c r="AA89" s="78">
        <f t="shared" si="50"/>
        <v>0</v>
      </c>
      <c r="AB89" s="78">
        <f t="shared" si="51"/>
        <v>0</v>
      </c>
      <c r="AC89" s="78">
        <f t="shared" si="52"/>
        <v>0</v>
      </c>
      <c r="AD89" s="78">
        <f t="shared" si="53"/>
        <v>0</v>
      </c>
      <c r="AE89" s="78">
        <f t="shared" si="54"/>
        <v>0</v>
      </c>
      <c r="AF89" s="78">
        <f t="shared" si="55"/>
        <v>0</v>
      </c>
      <c r="AG89" s="78">
        <f t="shared" si="38"/>
        <v>0</v>
      </c>
      <c r="AH89" s="78">
        <f t="shared" si="56"/>
        <v>0</v>
      </c>
      <c r="AI89" s="78">
        <f t="shared" si="57"/>
        <v>0</v>
      </c>
      <c r="AJ89" s="78">
        <f t="shared" si="58"/>
        <v>0</v>
      </c>
      <c r="AK89" s="78">
        <f t="shared" si="59"/>
        <v>0</v>
      </c>
      <c r="AL89" s="78">
        <f t="shared" si="60"/>
        <v>0</v>
      </c>
      <c r="AM89" s="78">
        <f t="shared" si="61"/>
        <v>0</v>
      </c>
      <c r="AN89" s="78">
        <f t="shared" si="62"/>
        <v>0</v>
      </c>
      <c r="AO89" s="78">
        <f t="shared" si="63"/>
        <v>0</v>
      </c>
      <c r="AP89" s="78">
        <f t="shared" si="64"/>
        <v>0</v>
      </c>
      <c r="AQ89" s="78">
        <f t="shared" si="65"/>
        <v>0</v>
      </c>
      <c r="AR89" s="78">
        <f t="shared" si="66"/>
        <v>0</v>
      </c>
      <c r="AS89" s="78">
        <f t="shared" si="67"/>
        <v>0</v>
      </c>
      <c r="AT89" s="78">
        <f t="shared" si="68"/>
        <v>0</v>
      </c>
      <c r="AU89" s="78">
        <f t="shared" si="69"/>
        <v>1</v>
      </c>
      <c r="AV89" s="78">
        <f>IF(AND(M89&gt;=35,M89&lt;=39),1,0)</f>
        <v>0</v>
      </c>
      <c r="AW89" s="78">
        <f>IF(AND(M89&gt;=40,M89&lt;=44),1,0)</f>
        <v>0</v>
      </c>
      <c r="AX89" s="78">
        <f>IF(AND(M89&gt;=45,M89&lt;=49),1,0)</f>
        <v>0</v>
      </c>
      <c r="AY89" s="78">
        <f>IF(AND(M89&gt;=50,M89&lt;=54),1,0)</f>
        <v>1</v>
      </c>
      <c r="AZ89" s="78">
        <f>IF(AND(M89&gt;=55,M89&lt;=59),1,0)</f>
        <v>0</v>
      </c>
      <c r="BA89" s="78">
        <f>IF(AND(M89&gt;=60,M89&lt;=64),1,0)</f>
        <v>0</v>
      </c>
      <c r="BB89" s="78">
        <f>IF(AND(M89&gt;=65,M89&lt;=69),1,0)</f>
        <v>0</v>
      </c>
      <c r="BC89" s="78">
        <f>IF(AND(M89&gt;=70,M89&lt;=74),1,0)</f>
        <v>0</v>
      </c>
      <c r="BD89" s="78">
        <f>IF(AND(M89&gt;=75,M89&lt;=79),1,0)</f>
        <v>0</v>
      </c>
      <c r="BE89" s="78">
        <f>IF(AND(M89&gt;=80,M89&lt;=84),1,0)</f>
        <v>0</v>
      </c>
      <c r="BF89" s="78">
        <f>IF(AND(M89&gt;=85,M89&lt;=89),1,0)</f>
        <v>0</v>
      </c>
      <c r="BG89" s="78">
        <f>IF(AND(M89&gt;=90,M89&lt;=94),1,0)</f>
        <v>0</v>
      </c>
      <c r="BH89" s="78">
        <f>IF(AND(M89&gt;=95,M89&lt;=99),1,0)</f>
        <v>0</v>
      </c>
      <c r="BI89" s="78">
        <f>IF(AND(M89&gt;=100,M89&lt;=105),1,0)</f>
        <v>0</v>
      </c>
      <c r="BJ89" s="78">
        <f>IF(I89&lt;$BK$2,1,0)</f>
        <v>1</v>
      </c>
      <c r="BK89" s="78">
        <f>IF(I89&gt;$BK$2,1,0)</f>
        <v>0</v>
      </c>
      <c r="BL89" s="78">
        <f>IF(J89=$BL$2,1,0)</f>
        <v>0</v>
      </c>
      <c r="BM89" s="78">
        <f>IF(J89=$BM$2,1,0)</f>
        <v>0</v>
      </c>
      <c r="BN89" s="78">
        <f>IF(J89=$BN$2,1,0)</f>
        <v>0</v>
      </c>
      <c r="BO89" s="78">
        <f>IF(J89=$BO$2,1,0)</f>
        <v>0</v>
      </c>
      <c r="BP89" s="78">
        <f>IF(J89=$BP$2,1,0)</f>
        <v>0</v>
      </c>
      <c r="BQ89" s="78">
        <f>IF(J89=$BQ$2,1,0)</f>
        <v>0</v>
      </c>
      <c r="BR89" s="78">
        <f>IF(J89=$BR$2,1,0)</f>
        <v>1</v>
      </c>
      <c r="BS89" s="78">
        <f>IF(F89=$BS$2,1,0)</f>
        <v>0</v>
      </c>
      <c r="BT89" s="78">
        <f>IF(F89=$BT$2,1,0)</f>
        <v>1</v>
      </c>
      <c r="BU89" s="78">
        <f>IF(F89=$BU$2,1,0)</f>
        <v>0</v>
      </c>
      <c r="BV89" s="78">
        <f>IF(F89=$BV$2,1,0)</f>
        <v>0</v>
      </c>
      <c r="BW89" s="78">
        <f>IF(F89=$BW$2,1,0)</f>
        <v>0</v>
      </c>
      <c r="BX89" s="78">
        <f>IF(F89=$BX$2,1,0)</f>
        <v>0</v>
      </c>
      <c r="BY89" s="78">
        <f>IF(F89=$BY$2,1,0)</f>
        <v>0</v>
      </c>
      <c r="BZ89" s="78">
        <f>IF(F89=$BZ$2,1,0)</f>
        <v>0</v>
      </c>
      <c r="CA89" t="s">
        <v>1921</v>
      </c>
      <c r="CB89" s="1">
        <v>0</v>
      </c>
      <c r="CC89" s="1">
        <v>0</v>
      </c>
      <c r="CD89" s="7"/>
      <c r="CE89" s="3"/>
    </row>
    <row r="90" spans="1:83" x14ac:dyDescent="0.3">
      <c r="A90" s="13"/>
      <c r="B90" s="1">
        <v>7</v>
      </c>
      <c r="C90" t="s">
        <v>181</v>
      </c>
      <c r="D90" t="s">
        <v>76</v>
      </c>
      <c r="E90" s="1" t="s">
        <v>266</v>
      </c>
      <c r="F90" s="1" t="s">
        <v>16</v>
      </c>
      <c r="G90" s="1">
        <v>10</v>
      </c>
      <c r="H90" s="1">
        <v>2002</v>
      </c>
      <c r="I90" s="36">
        <v>0.79722222222222217</v>
      </c>
      <c r="J90" s="1" t="s">
        <v>11</v>
      </c>
      <c r="K90" s="39">
        <v>22781</v>
      </c>
      <c r="L90" t="s">
        <v>1335</v>
      </c>
      <c r="M90" s="76">
        <v>68</v>
      </c>
      <c r="N90" t="str">
        <f t="shared" si="39"/>
        <v>Pt. Cloudy</v>
      </c>
      <c r="O90" s="78">
        <f t="shared" si="40"/>
        <v>0</v>
      </c>
      <c r="P90" s="78">
        <v>0</v>
      </c>
      <c r="Q90" s="78">
        <v>0</v>
      </c>
      <c r="R90" s="78">
        <f t="shared" si="41"/>
        <v>0</v>
      </c>
      <c r="S90" s="78">
        <f t="shared" si="42"/>
        <v>0</v>
      </c>
      <c r="T90" s="78">
        <f t="shared" si="43"/>
        <v>0</v>
      </c>
      <c r="U90" s="78">
        <f t="shared" si="44"/>
        <v>0</v>
      </c>
      <c r="V90" s="78">
        <f t="shared" si="45"/>
        <v>0</v>
      </c>
      <c r="W90" s="78">
        <f t="shared" si="46"/>
        <v>0</v>
      </c>
      <c r="X90" s="78">
        <f t="shared" si="47"/>
        <v>0</v>
      </c>
      <c r="Y90" s="78">
        <f t="shared" si="48"/>
        <v>0</v>
      </c>
      <c r="Z90" s="78">
        <f t="shared" si="49"/>
        <v>0</v>
      </c>
      <c r="AA90" s="78">
        <f t="shared" si="50"/>
        <v>0</v>
      </c>
      <c r="AB90" s="78">
        <f t="shared" si="51"/>
        <v>0</v>
      </c>
      <c r="AC90" s="78">
        <f t="shared" si="52"/>
        <v>0</v>
      </c>
      <c r="AD90" s="78">
        <f t="shared" si="53"/>
        <v>0</v>
      </c>
      <c r="AE90" s="78">
        <f t="shared" si="54"/>
        <v>0</v>
      </c>
      <c r="AF90" s="78">
        <f t="shared" si="55"/>
        <v>0</v>
      </c>
      <c r="AG90" s="78">
        <f t="shared" si="38"/>
        <v>0</v>
      </c>
      <c r="AH90" s="78">
        <f t="shared" si="56"/>
        <v>0</v>
      </c>
      <c r="AI90" s="78">
        <f t="shared" si="57"/>
        <v>0</v>
      </c>
      <c r="AJ90" s="78">
        <f t="shared" si="58"/>
        <v>0</v>
      </c>
      <c r="AK90" s="78">
        <f t="shared" si="59"/>
        <v>0</v>
      </c>
      <c r="AL90" s="78">
        <f t="shared" si="60"/>
        <v>0</v>
      </c>
      <c r="AM90" s="78">
        <f t="shared" si="61"/>
        <v>0</v>
      </c>
      <c r="AN90" s="78">
        <f t="shared" si="62"/>
        <v>0</v>
      </c>
      <c r="AO90" s="78">
        <f t="shared" si="63"/>
        <v>0</v>
      </c>
      <c r="AP90" s="78">
        <f t="shared" si="64"/>
        <v>0</v>
      </c>
      <c r="AQ90" s="78">
        <f t="shared" si="65"/>
        <v>1</v>
      </c>
      <c r="AR90" s="78">
        <f t="shared" si="66"/>
        <v>0</v>
      </c>
      <c r="AS90" s="78">
        <f t="shared" si="67"/>
        <v>0</v>
      </c>
      <c r="AT90" s="78">
        <f t="shared" si="68"/>
        <v>0</v>
      </c>
      <c r="AU90" s="78">
        <f t="shared" si="69"/>
        <v>1</v>
      </c>
      <c r="AV90" s="78">
        <f>IF(AND(M90&gt;=35,M90&lt;=39),1,0)</f>
        <v>0</v>
      </c>
      <c r="AW90" s="78">
        <f>IF(AND(M90&gt;=40,M90&lt;=44),1,0)</f>
        <v>0</v>
      </c>
      <c r="AX90" s="78">
        <f>IF(AND(M90&gt;=45,M90&lt;=49),1,0)</f>
        <v>0</v>
      </c>
      <c r="AY90" s="78">
        <f>IF(AND(M90&gt;=50,M90&lt;=54),1,0)</f>
        <v>0</v>
      </c>
      <c r="AZ90" s="78">
        <f>IF(AND(M90&gt;=55,M90&lt;=59),1,0)</f>
        <v>0</v>
      </c>
      <c r="BA90" s="78">
        <f>IF(AND(M90&gt;=60,M90&lt;=64),1,0)</f>
        <v>0</v>
      </c>
      <c r="BB90" s="78">
        <f>IF(AND(M90&gt;=65,M90&lt;=69),1,0)</f>
        <v>1</v>
      </c>
      <c r="BC90" s="78">
        <f>IF(AND(M90&gt;=70,M90&lt;=74),1,0)</f>
        <v>0</v>
      </c>
      <c r="BD90" s="78">
        <f>IF(AND(M90&gt;=75,M90&lt;=79),1,0)</f>
        <v>0</v>
      </c>
      <c r="BE90" s="78">
        <f>IF(AND(M90&gt;=80,M90&lt;=84),1,0)</f>
        <v>0</v>
      </c>
      <c r="BF90" s="78">
        <f>IF(AND(M90&gt;=85,M90&lt;=89),1,0)</f>
        <v>0</v>
      </c>
      <c r="BG90" s="78">
        <f>IF(AND(M90&gt;=90,M90&lt;=94),1,0)</f>
        <v>0</v>
      </c>
      <c r="BH90" s="78">
        <f>IF(AND(M90&gt;=95,M90&lt;=99),1,0)</f>
        <v>0</v>
      </c>
      <c r="BI90" s="78">
        <f>IF(AND(M90&gt;=100,M90&lt;=105),1,0)</f>
        <v>0</v>
      </c>
      <c r="BJ90" s="78">
        <f>IF(I90&lt;$BK$2,1,0)</f>
        <v>0</v>
      </c>
      <c r="BK90" s="78">
        <f>IF(I90&gt;$BK$2,1,0)</f>
        <v>1</v>
      </c>
      <c r="BL90" s="78">
        <f>IF(J90=$BL$2,1,0)</f>
        <v>0</v>
      </c>
      <c r="BM90" s="78">
        <f>IF(J90=$BM$2,1,0)</f>
        <v>0</v>
      </c>
      <c r="BN90" s="78">
        <f>IF(J90=$BN$2,1,0)</f>
        <v>1</v>
      </c>
      <c r="BO90" s="78">
        <f>IF(J90=$BO$2,1,0)</f>
        <v>0</v>
      </c>
      <c r="BP90" s="78">
        <f>IF(J90=$BP$2,1,0)</f>
        <v>0</v>
      </c>
      <c r="BQ90" s="78">
        <f>IF(J90=$BQ$2,1,0)</f>
        <v>0</v>
      </c>
      <c r="BR90" s="78">
        <f>IF(J90=$BR$2,1,0)</f>
        <v>0</v>
      </c>
      <c r="BS90" s="78">
        <f>IF(F90=$BS$2,1,0)</f>
        <v>0</v>
      </c>
      <c r="BT90" s="78">
        <f>IF(F90=$BT$2,1,0)</f>
        <v>1</v>
      </c>
      <c r="BU90" s="78">
        <f>IF(F90=$BU$2,1,0)</f>
        <v>0</v>
      </c>
      <c r="BV90" s="78">
        <f>IF(F90=$BV$2,1,0)</f>
        <v>0</v>
      </c>
      <c r="BW90" s="78">
        <f>IF(F90=$BW$2,1,0)</f>
        <v>0</v>
      </c>
      <c r="BX90" s="78">
        <f>IF(F90=$BX$2,1,0)</f>
        <v>0</v>
      </c>
      <c r="BY90" s="78">
        <f>IF(F90=$BY$2,1,0)</f>
        <v>0</v>
      </c>
      <c r="BZ90" s="78">
        <f>IF(F90=$BZ$2,1,0)</f>
        <v>0</v>
      </c>
      <c r="CA90" t="s">
        <v>1886</v>
      </c>
      <c r="CB90" s="1">
        <v>0</v>
      </c>
      <c r="CC90" s="1">
        <v>0</v>
      </c>
      <c r="CD90" s="7"/>
      <c r="CE90" s="3"/>
    </row>
    <row r="91" spans="1:83" x14ac:dyDescent="0.3">
      <c r="A91" s="13"/>
      <c r="B91" s="1">
        <v>8</v>
      </c>
      <c r="C91" t="s">
        <v>181</v>
      </c>
      <c r="D91" t="s">
        <v>76</v>
      </c>
      <c r="E91" s="1" t="s">
        <v>267</v>
      </c>
      <c r="F91" s="1" t="s">
        <v>16</v>
      </c>
      <c r="G91" s="1">
        <v>11</v>
      </c>
      <c r="H91" s="1">
        <v>2002</v>
      </c>
      <c r="I91" s="36">
        <v>0.79652777777777783</v>
      </c>
      <c r="J91" s="1" t="s">
        <v>9</v>
      </c>
      <c r="K91" s="39">
        <v>24179</v>
      </c>
      <c r="L91" t="s">
        <v>1336</v>
      </c>
      <c r="M91" s="76">
        <v>65</v>
      </c>
      <c r="N91" t="str">
        <f t="shared" si="39"/>
        <v>Clear</v>
      </c>
      <c r="O91" s="78">
        <f t="shared" si="40"/>
        <v>0</v>
      </c>
      <c r="P91" s="78">
        <v>0</v>
      </c>
      <c r="Q91" s="78">
        <v>0</v>
      </c>
      <c r="R91" s="78">
        <f t="shared" si="41"/>
        <v>0</v>
      </c>
      <c r="S91" s="78">
        <f t="shared" si="42"/>
        <v>0</v>
      </c>
      <c r="T91" s="78">
        <f t="shared" si="43"/>
        <v>0</v>
      </c>
      <c r="U91" s="78">
        <f t="shared" si="44"/>
        <v>0</v>
      </c>
      <c r="V91" s="78">
        <f t="shared" si="45"/>
        <v>0</v>
      </c>
      <c r="W91" s="78">
        <f t="shared" si="46"/>
        <v>0</v>
      </c>
      <c r="X91" s="78">
        <f t="shared" si="47"/>
        <v>0</v>
      </c>
      <c r="Y91" s="78">
        <f t="shared" si="48"/>
        <v>0</v>
      </c>
      <c r="Z91" s="78">
        <f t="shared" si="49"/>
        <v>0</v>
      </c>
      <c r="AA91" s="78">
        <f t="shared" si="50"/>
        <v>0</v>
      </c>
      <c r="AB91" s="78">
        <f t="shared" si="51"/>
        <v>0</v>
      </c>
      <c r="AC91" s="78">
        <f t="shared" si="52"/>
        <v>0</v>
      </c>
      <c r="AD91" s="78">
        <f t="shared" si="53"/>
        <v>0</v>
      </c>
      <c r="AE91" s="78">
        <f t="shared" si="54"/>
        <v>0</v>
      </c>
      <c r="AF91" s="78">
        <f t="shared" si="55"/>
        <v>0</v>
      </c>
      <c r="AG91" s="78">
        <f t="shared" si="38"/>
        <v>0</v>
      </c>
      <c r="AH91" s="78">
        <f t="shared" si="56"/>
        <v>0</v>
      </c>
      <c r="AI91" s="78">
        <f t="shared" si="57"/>
        <v>0</v>
      </c>
      <c r="AJ91" s="78">
        <f t="shared" si="58"/>
        <v>0</v>
      </c>
      <c r="AK91" s="78">
        <f t="shared" si="59"/>
        <v>0</v>
      </c>
      <c r="AL91" s="78">
        <f t="shared" si="60"/>
        <v>0</v>
      </c>
      <c r="AM91" s="78">
        <f t="shared" si="61"/>
        <v>0</v>
      </c>
      <c r="AN91" s="78">
        <f t="shared" si="62"/>
        <v>0</v>
      </c>
      <c r="AO91" s="78">
        <f t="shared" si="63"/>
        <v>0</v>
      </c>
      <c r="AP91" s="78">
        <f t="shared" si="64"/>
        <v>0</v>
      </c>
      <c r="AQ91" s="78">
        <f t="shared" si="65"/>
        <v>1</v>
      </c>
      <c r="AR91" s="78">
        <f t="shared" si="66"/>
        <v>0</v>
      </c>
      <c r="AS91" s="78">
        <f t="shared" si="67"/>
        <v>0</v>
      </c>
      <c r="AT91" s="78">
        <f t="shared" si="68"/>
        <v>0</v>
      </c>
      <c r="AU91" s="78">
        <f t="shared" si="69"/>
        <v>1</v>
      </c>
      <c r="AV91" s="78">
        <f>IF(AND(M91&gt;=35,M91&lt;=39),1,0)</f>
        <v>0</v>
      </c>
      <c r="AW91" s="78">
        <f>IF(AND(M91&gt;=40,M91&lt;=44),1,0)</f>
        <v>0</v>
      </c>
      <c r="AX91" s="78">
        <f>IF(AND(M91&gt;=45,M91&lt;=49),1,0)</f>
        <v>0</v>
      </c>
      <c r="AY91" s="78">
        <f>IF(AND(M91&gt;=50,M91&lt;=54),1,0)</f>
        <v>0</v>
      </c>
      <c r="AZ91" s="78">
        <f>IF(AND(M91&gt;=55,M91&lt;=59),1,0)</f>
        <v>0</v>
      </c>
      <c r="BA91" s="78">
        <f>IF(AND(M91&gt;=60,M91&lt;=64),1,0)</f>
        <v>0</v>
      </c>
      <c r="BB91" s="78">
        <f>IF(AND(M91&gt;=65,M91&lt;=69),1,0)</f>
        <v>1</v>
      </c>
      <c r="BC91" s="78">
        <f>IF(AND(M91&gt;=70,M91&lt;=74),1,0)</f>
        <v>0</v>
      </c>
      <c r="BD91" s="78">
        <f>IF(AND(M91&gt;=75,M91&lt;=79),1,0)</f>
        <v>0</v>
      </c>
      <c r="BE91" s="78">
        <f>IF(AND(M91&gt;=80,M91&lt;=84),1,0)</f>
        <v>0</v>
      </c>
      <c r="BF91" s="78">
        <f>IF(AND(M91&gt;=85,M91&lt;=89),1,0)</f>
        <v>0</v>
      </c>
      <c r="BG91" s="78">
        <f>IF(AND(M91&gt;=90,M91&lt;=94),1,0)</f>
        <v>0</v>
      </c>
      <c r="BH91" s="78">
        <f>IF(AND(M91&gt;=95,M91&lt;=99),1,0)</f>
        <v>0</v>
      </c>
      <c r="BI91" s="78">
        <f>IF(AND(M91&gt;=100,M91&lt;=105),1,0)</f>
        <v>0</v>
      </c>
      <c r="BJ91" s="78">
        <f>IF(I91&lt;$BK$2,1,0)</f>
        <v>0</v>
      </c>
      <c r="BK91" s="78">
        <f>IF(I91&gt;$BK$2,1,0)</f>
        <v>1</v>
      </c>
      <c r="BL91" s="78">
        <f>IF(J91=$BL$2,1,0)</f>
        <v>0</v>
      </c>
      <c r="BM91" s="78">
        <f>IF(J91=$BM$2,1,0)</f>
        <v>0</v>
      </c>
      <c r="BN91" s="78">
        <f>IF(J91=$BN$2,1,0)</f>
        <v>0</v>
      </c>
      <c r="BO91" s="78">
        <f>IF(J91=$BO$2,1,0)</f>
        <v>1</v>
      </c>
      <c r="BP91" s="78">
        <f>IF(J91=$BP$2,1,0)</f>
        <v>0</v>
      </c>
      <c r="BQ91" s="78">
        <f>IF(J91=$BQ$2,1,0)</f>
        <v>0</v>
      </c>
      <c r="BR91" s="78">
        <f>IF(J91=$BR$2,1,0)</f>
        <v>0</v>
      </c>
      <c r="BS91" s="78">
        <f>IF(F91=$BS$2,1,0)</f>
        <v>0</v>
      </c>
      <c r="BT91" s="78">
        <f>IF(F91=$BT$2,1,0)</f>
        <v>1</v>
      </c>
      <c r="BU91" s="78">
        <f>IF(F91=$BU$2,1,0)</f>
        <v>0</v>
      </c>
      <c r="BV91" s="78">
        <f>IF(F91=$BV$2,1,0)</f>
        <v>0</v>
      </c>
      <c r="BW91" s="78">
        <f>IF(F91=$BW$2,1,0)</f>
        <v>0</v>
      </c>
      <c r="BX91" s="78">
        <f>IF(F91=$BX$2,1,0)</f>
        <v>0</v>
      </c>
      <c r="BY91" s="78">
        <f>IF(F91=$BY$2,1,0)</f>
        <v>0</v>
      </c>
      <c r="BZ91" s="78">
        <f>IF(F91=$BZ$2,1,0)</f>
        <v>0</v>
      </c>
      <c r="CA91" t="s">
        <v>1886</v>
      </c>
      <c r="CB91" s="1">
        <v>0</v>
      </c>
      <c r="CC91" s="1">
        <v>0</v>
      </c>
      <c r="CD91" s="7"/>
      <c r="CE91" s="3"/>
    </row>
    <row r="92" spans="1:83" x14ac:dyDescent="0.3">
      <c r="A92" s="13"/>
      <c r="B92" s="1">
        <v>9</v>
      </c>
      <c r="C92" t="s">
        <v>156</v>
      </c>
      <c r="D92" t="s">
        <v>80</v>
      </c>
      <c r="E92" s="1" t="s">
        <v>268</v>
      </c>
      <c r="F92" s="1" t="s">
        <v>16</v>
      </c>
      <c r="G92" s="1">
        <v>23</v>
      </c>
      <c r="H92" s="1">
        <v>2002</v>
      </c>
      <c r="I92" s="36">
        <v>0.79722222222222217</v>
      </c>
      <c r="J92" s="1" t="s">
        <v>10</v>
      </c>
      <c r="K92" s="39">
        <v>26301</v>
      </c>
      <c r="L92" t="s">
        <v>1337</v>
      </c>
      <c r="M92" s="76">
        <v>60</v>
      </c>
      <c r="N92" t="str">
        <f t="shared" si="39"/>
        <v>Pt. Cloudy</v>
      </c>
      <c r="O92" s="78">
        <f t="shared" si="40"/>
        <v>0</v>
      </c>
      <c r="P92" s="78">
        <v>0</v>
      </c>
      <c r="Q92" s="78">
        <v>0</v>
      </c>
      <c r="R92" s="78">
        <f t="shared" si="41"/>
        <v>0</v>
      </c>
      <c r="S92" s="78">
        <f t="shared" si="42"/>
        <v>0</v>
      </c>
      <c r="T92" s="78">
        <f t="shared" si="43"/>
        <v>1</v>
      </c>
      <c r="U92" s="78">
        <f t="shared" si="44"/>
        <v>0</v>
      </c>
      <c r="V92" s="78">
        <f t="shared" si="45"/>
        <v>0</v>
      </c>
      <c r="W92" s="78">
        <f t="shared" si="46"/>
        <v>0</v>
      </c>
      <c r="X92" s="78">
        <f t="shared" si="47"/>
        <v>0</v>
      </c>
      <c r="Y92" s="78">
        <f t="shared" si="48"/>
        <v>0</v>
      </c>
      <c r="Z92" s="78">
        <f t="shared" si="49"/>
        <v>0</v>
      </c>
      <c r="AA92" s="78">
        <f t="shared" si="50"/>
        <v>0</v>
      </c>
      <c r="AB92" s="78">
        <f t="shared" si="51"/>
        <v>0</v>
      </c>
      <c r="AC92" s="78">
        <f t="shared" si="52"/>
        <v>0</v>
      </c>
      <c r="AD92" s="78">
        <f t="shared" si="53"/>
        <v>0</v>
      </c>
      <c r="AE92" s="78">
        <f t="shared" si="54"/>
        <v>0</v>
      </c>
      <c r="AF92" s="78">
        <f t="shared" si="55"/>
        <v>0</v>
      </c>
      <c r="AG92" s="78">
        <f t="shared" si="38"/>
        <v>0</v>
      </c>
      <c r="AH92" s="78">
        <f t="shared" si="56"/>
        <v>0</v>
      </c>
      <c r="AI92" s="78">
        <f t="shared" si="57"/>
        <v>0</v>
      </c>
      <c r="AJ92" s="78">
        <f t="shared" si="58"/>
        <v>0</v>
      </c>
      <c r="AK92" s="78">
        <f t="shared" si="59"/>
        <v>0</v>
      </c>
      <c r="AL92" s="78">
        <f t="shared" si="60"/>
        <v>0</v>
      </c>
      <c r="AM92" s="78">
        <f t="shared" si="61"/>
        <v>0</v>
      </c>
      <c r="AN92" s="78">
        <f t="shared" si="62"/>
        <v>0</v>
      </c>
      <c r="AO92" s="78">
        <f t="shared" si="63"/>
        <v>0</v>
      </c>
      <c r="AP92" s="78">
        <f t="shared" si="64"/>
        <v>0</v>
      </c>
      <c r="AQ92" s="78">
        <f t="shared" si="65"/>
        <v>0</v>
      </c>
      <c r="AR92" s="78">
        <f t="shared" si="66"/>
        <v>0</v>
      </c>
      <c r="AS92" s="78">
        <f t="shared" si="67"/>
        <v>0</v>
      </c>
      <c r="AT92" s="78">
        <f t="shared" si="68"/>
        <v>0</v>
      </c>
      <c r="AU92" s="78">
        <f t="shared" si="69"/>
        <v>1</v>
      </c>
      <c r="AV92" s="78">
        <f>IF(AND(M92&gt;=35,M92&lt;=39),1,0)</f>
        <v>0</v>
      </c>
      <c r="AW92" s="78">
        <f>IF(AND(M92&gt;=40,M92&lt;=44),1,0)</f>
        <v>0</v>
      </c>
      <c r="AX92" s="78">
        <f>IF(AND(M92&gt;=45,M92&lt;=49),1,0)</f>
        <v>0</v>
      </c>
      <c r="AY92" s="78">
        <f>IF(AND(M92&gt;=50,M92&lt;=54),1,0)</f>
        <v>0</v>
      </c>
      <c r="AZ92" s="78">
        <f>IF(AND(M92&gt;=55,M92&lt;=59),1,0)</f>
        <v>0</v>
      </c>
      <c r="BA92" s="78">
        <f>IF(AND(M92&gt;=60,M92&lt;=64),1,0)</f>
        <v>1</v>
      </c>
      <c r="BB92" s="78">
        <f>IF(AND(M92&gt;=65,M92&lt;=69),1,0)</f>
        <v>0</v>
      </c>
      <c r="BC92" s="78">
        <f>IF(AND(M92&gt;=70,M92&lt;=74),1,0)</f>
        <v>0</v>
      </c>
      <c r="BD92" s="78">
        <f>IF(AND(M92&gt;=75,M92&lt;=79),1,0)</f>
        <v>0</v>
      </c>
      <c r="BE92" s="78">
        <f>IF(AND(M92&gt;=80,M92&lt;=84),1,0)</f>
        <v>0</v>
      </c>
      <c r="BF92" s="78">
        <f>IF(AND(M92&gt;=85,M92&lt;=89),1,0)</f>
        <v>0</v>
      </c>
      <c r="BG92" s="78">
        <f>IF(AND(M92&gt;=90,M92&lt;=94),1,0)</f>
        <v>0</v>
      </c>
      <c r="BH92" s="78">
        <f>IF(AND(M92&gt;=95,M92&lt;=99),1,0)</f>
        <v>0</v>
      </c>
      <c r="BI92" s="78">
        <f>IF(AND(M92&gt;=100,M92&lt;=105),1,0)</f>
        <v>0</v>
      </c>
      <c r="BJ92" s="78">
        <f>IF(I92&lt;$BK$2,1,0)</f>
        <v>0</v>
      </c>
      <c r="BK92" s="78">
        <f>IF(I92&gt;$BK$2,1,0)</f>
        <v>1</v>
      </c>
      <c r="BL92" s="78">
        <f>IF(J92=$BL$2,1,0)</f>
        <v>0</v>
      </c>
      <c r="BM92" s="78">
        <f>IF(J92=$BM$2,1,0)</f>
        <v>1</v>
      </c>
      <c r="BN92" s="78">
        <f>IF(J92=$BN$2,1,0)</f>
        <v>0</v>
      </c>
      <c r="BO92" s="78">
        <f>IF(J92=$BO$2,1,0)</f>
        <v>0</v>
      </c>
      <c r="BP92" s="78">
        <f>IF(J92=$BP$2,1,0)</f>
        <v>0</v>
      </c>
      <c r="BQ92" s="78">
        <f>IF(J92=$BQ$2,1,0)</f>
        <v>0</v>
      </c>
      <c r="BR92" s="78">
        <f>IF(J92=$BR$2,1,0)</f>
        <v>0</v>
      </c>
      <c r="BS92" s="78">
        <f>IF(F92=$BS$2,1,0)</f>
        <v>0</v>
      </c>
      <c r="BT92" s="78">
        <f>IF(F92=$BT$2,1,0)</f>
        <v>1</v>
      </c>
      <c r="BU92" s="78">
        <f>IF(F92=$BU$2,1,0)</f>
        <v>0</v>
      </c>
      <c r="BV92" s="78">
        <f>IF(F92=$BV$2,1,0)</f>
        <v>0</v>
      </c>
      <c r="BW92" s="78">
        <f>IF(F92=$BW$2,1,0)</f>
        <v>0</v>
      </c>
      <c r="BX92" s="78">
        <f>IF(F92=$BX$2,1,0)</f>
        <v>0</v>
      </c>
      <c r="BY92" s="78">
        <f>IF(F92=$BY$2,1,0)</f>
        <v>0</v>
      </c>
      <c r="BZ92" s="78">
        <f>IF(F92=$BZ$2,1,0)</f>
        <v>0</v>
      </c>
      <c r="CA92"/>
      <c r="CB92" s="1">
        <v>0</v>
      </c>
      <c r="CC92" s="1">
        <v>0</v>
      </c>
      <c r="CD92" s="7"/>
      <c r="CE92" s="3"/>
    </row>
    <row r="93" spans="1:83" x14ac:dyDescent="0.3">
      <c r="A93" s="13"/>
      <c r="B93" s="1">
        <v>10</v>
      </c>
      <c r="C93" t="s">
        <v>156</v>
      </c>
      <c r="D93" t="s">
        <v>80</v>
      </c>
      <c r="E93" s="1" t="s">
        <v>269</v>
      </c>
      <c r="F93" s="1" t="s">
        <v>16</v>
      </c>
      <c r="G93" s="1">
        <v>24</v>
      </c>
      <c r="H93" s="1">
        <v>2002</v>
      </c>
      <c r="I93" s="36">
        <v>0.79722222222222217</v>
      </c>
      <c r="J93" s="1" t="s">
        <v>11</v>
      </c>
      <c r="K93" s="39">
        <v>29004</v>
      </c>
      <c r="L93" t="s">
        <v>1338</v>
      </c>
      <c r="M93" s="76">
        <v>62</v>
      </c>
      <c r="N93" t="str">
        <f t="shared" si="39"/>
        <v>Sunny</v>
      </c>
      <c r="O93" s="78">
        <f t="shared" si="40"/>
        <v>0</v>
      </c>
      <c r="P93" s="78">
        <v>0</v>
      </c>
      <c r="Q93" s="78">
        <v>0</v>
      </c>
      <c r="R93" s="78">
        <f t="shared" si="41"/>
        <v>0</v>
      </c>
      <c r="S93" s="78">
        <f t="shared" si="42"/>
        <v>0</v>
      </c>
      <c r="T93" s="78">
        <f t="shared" si="43"/>
        <v>1</v>
      </c>
      <c r="U93" s="78">
        <f t="shared" si="44"/>
        <v>0</v>
      </c>
      <c r="V93" s="78">
        <f t="shared" si="45"/>
        <v>0</v>
      </c>
      <c r="W93" s="78">
        <f t="shared" si="46"/>
        <v>0</v>
      </c>
      <c r="X93" s="78">
        <f t="shared" si="47"/>
        <v>0</v>
      </c>
      <c r="Y93" s="78">
        <f t="shared" si="48"/>
        <v>0</v>
      </c>
      <c r="Z93" s="78">
        <f t="shared" si="49"/>
        <v>0</v>
      </c>
      <c r="AA93" s="78">
        <f t="shared" si="50"/>
        <v>0</v>
      </c>
      <c r="AB93" s="78">
        <f t="shared" si="51"/>
        <v>0</v>
      </c>
      <c r="AC93" s="78">
        <f t="shared" si="52"/>
        <v>0</v>
      </c>
      <c r="AD93" s="78">
        <f t="shared" si="53"/>
        <v>0</v>
      </c>
      <c r="AE93" s="78">
        <f t="shared" si="54"/>
        <v>0</v>
      </c>
      <c r="AF93" s="78">
        <f t="shared" si="55"/>
        <v>0</v>
      </c>
      <c r="AG93" s="78">
        <f t="shared" si="38"/>
        <v>0</v>
      </c>
      <c r="AH93" s="78">
        <f t="shared" si="56"/>
        <v>0</v>
      </c>
      <c r="AI93" s="78">
        <f t="shared" si="57"/>
        <v>0</v>
      </c>
      <c r="AJ93" s="78">
        <f t="shared" si="58"/>
        <v>0</v>
      </c>
      <c r="AK93" s="78">
        <f t="shared" si="59"/>
        <v>0</v>
      </c>
      <c r="AL93" s="78">
        <f t="shared" si="60"/>
        <v>0</v>
      </c>
      <c r="AM93" s="78">
        <f t="shared" si="61"/>
        <v>0</v>
      </c>
      <c r="AN93" s="78">
        <f t="shared" si="62"/>
        <v>0</v>
      </c>
      <c r="AO93" s="78">
        <f t="shared" si="63"/>
        <v>0</v>
      </c>
      <c r="AP93" s="78">
        <f t="shared" si="64"/>
        <v>0</v>
      </c>
      <c r="AQ93" s="78">
        <f t="shared" si="65"/>
        <v>0</v>
      </c>
      <c r="AR93" s="78">
        <f t="shared" si="66"/>
        <v>0</v>
      </c>
      <c r="AS93" s="78">
        <f t="shared" si="67"/>
        <v>0</v>
      </c>
      <c r="AT93" s="78">
        <f t="shared" si="68"/>
        <v>0</v>
      </c>
      <c r="AU93" s="78">
        <f t="shared" si="69"/>
        <v>1</v>
      </c>
      <c r="AV93" s="78">
        <f>IF(AND(M93&gt;=35,M93&lt;=39),1,0)</f>
        <v>0</v>
      </c>
      <c r="AW93" s="78">
        <f>IF(AND(M93&gt;=40,M93&lt;=44),1,0)</f>
        <v>0</v>
      </c>
      <c r="AX93" s="78">
        <f>IF(AND(M93&gt;=45,M93&lt;=49),1,0)</f>
        <v>0</v>
      </c>
      <c r="AY93" s="78">
        <f>IF(AND(M93&gt;=50,M93&lt;=54),1,0)</f>
        <v>0</v>
      </c>
      <c r="AZ93" s="78">
        <f>IF(AND(M93&gt;=55,M93&lt;=59),1,0)</f>
        <v>0</v>
      </c>
      <c r="BA93" s="78">
        <f>IF(AND(M93&gt;=60,M93&lt;=64),1,0)</f>
        <v>1</v>
      </c>
      <c r="BB93" s="78">
        <f>IF(AND(M93&gt;=65,M93&lt;=69),1,0)</f>
        <v>0</v>
      </c>
      <c r="BC93" s="78">
        <f>IF(AND(M93&gt;=70,M93&lt;=74),1,0)</f>
        <v>0</v>
      </c>
      <c r="BD93" s="78">
        <f>IF(AND(M93&gt;=75,M93&lt;=79),1,0)</f>
        <v>0</v>
      </c>
      <c r="BE93" s="78">
        <f>IF(AND(M93&gt;=80,M93&lt;=84),1,0)</f>
        <v>0</v>
      </c>
      <c r="BF93" s="78">
        <f>IF(AND(M93&gt;=85,M93&lt;=89),1,0)</f>
        <v>0</v>
      </c>
      <c r="BG93" s="78">
        <f>IF(AND(M93&gt;=90,M93&lt;=94),1,0)</f>
        <v>0</v>
      </c>
      <c r="BH93" s="78">
        <f>IF(AND(M93&gt;=95,M93&lt;=99),1,0)</f>
        <v>0</v>
      </c>
      <c r="BI93" s="78">
        <f>IF(AND(M93&gt;=100,M93&lt;=105),1,0)</f>
        <v>0</v>
      </c>
      <c r="BJ93" s="78">
        <f>IF(I93&lt;$BK$2,1,0)</f>
        <v>0</v>
      </c>
      <c r="BK93" s="78">
        <f>IF(I93&gt;$BK$2,1,0)</f>
        <v>1</v>
      </c>
      <c r="BL93" s="78">
        <f>IF(J93=$BL$2,1,0)</f>
        <v>0</v>
      </c>
      <c r="BM93" s="78">
        <f>IF(J93=$BM$2,1,0)</f>
        <v>0</v>
      </c>
      <c r="BN93" s="78">
        <f>IF(J93=$BN$2,1,0)</f>
        <v>1</v>
      </c>
      <c r="BO93" s="78">
        <f>IF(J93=$BO$2,1,0)</f>
        <v>0</v>
      </c>
      <c r="BP93" s="78">
        <f>IF(J93=$BP$2,1,0)</f>
        <v>0</v>
      </c>
      <c r="BQ93" s="78">
        <f>IF(J93=$BQ$2,1,0)</f>
        <v>0</v>
      </c>
      <c r="BR93" s="78">
        <f>IF(J93=$BR$2,1,0)</f>
        <v>0</v>
      </c>
      <c r="BS93" s="78">
        <f>IF(F93=$BS$2,1,0)</f>
        <v>0</v>
      </c>
      <c r="BT93" s="78">
        <f>IF(F93=$BT$2,1,0)</f>
        <v>1</v>
      </c>
      <c r="BU93" s="78">
        <f>IF(F93=$BU$2,1,0)</f>
        <v>0</v>
      </c>
      <c r="BV93" s="78">
        <f>IF(F93=$BV$2,1,0)</f>
        <v>0</v>
      </c>
      <c r="BW93" s="78">
        <f>IF(F93=$BW$2,1,0)</f>
        <v>0</v>
      </c>
      <c r="BX93" s="78">
        <f>IF(F93=$BX$2,1,0)</f>
        <v>0</v>
      </c>
      <c r="BY93" s="78">
        <f>IF(F93=$BY$2,1,0)</f>
        <v>0</v>
      </c>
      <c r="BZ93" s="78">
        <f>IF(F93=$BZ$2,1,0)</f>
        <v>0</v>
      </c>
      <c r="CA93" t="s">
        <v>1886</v>
      </c>
      <c r="CB93" s="1">
        <v>0</v>
      </c>
      <c r="CC93" s="1">
        <v>0</v>
      </c>
      <c r="CD93" s="7"/>
      <c r="CE93" s="3"/>
    </row>
    <row r="94" spans="1:83" x14ac:dyDescent="0.3">
      <c r="A94" s="13"/>
      <c r="B94" s="1">
        <v>11</v>
      </c>
      <c r="C94" t="s">
        <v>156</v>
      </c>
      <c r="D94" t="s">
        <v>80</v>
      </c>
      <c r="E94" s="1" t="s">
        <v>270</v>
      </c>
      <c r="F94" s="1" t="s">
        <v>16</v>
      </c>
      <c r="G94" s="1">
        <v>25</v>
      </c>
      <c r="H94" s="1">
        <v>2002</v>
      </c>
      <c r="I94" s="36">
        <v>0.62916666666666665</v>
      </c>
      <c r="J94" s="1" t="s">
        <v>9</v>
      </c>
      <c r="K94" s="39">
        <v>31353</v>
      </c>
      <c r="L94" t="s">
        <v>1339</v>
      </c>
      <c r="M94" s="76">
        <v>61</v>
      </c>
      <c r="N94" t="str">
        <f t="shared" si="39"/>
        <v>Overcast</v>
      </c>
      <c r="O94" s="78">
        <f t="shared" si="40"/>
        <v>0</v>
      </c>
      <c r="P94" s="78">
        <v>0</v>
      </c>
      <c r="Q94" s="78">
        <v>0</v>
      </c>
      <c r="R94" s="78">
        <f t="shared" si="41"/>
        <v>0</v>
      </c>
      <c r="S94" s="78">
        <f t="shared" si="42"/>
        <v>0</v>
      </c>
      <c r="T94" s="78">
        <f t="shared" si="43"/>
        <v>1</v>
      </c>
      <c r="U94" s="78">
        <f t="shared" si="44"/>
        <v>0</v>
      </c>
      <c r="V94" s="78">
        <f t="shared" si="45"/>
        <v>0</v>
      </c>
      <c r="W94" s="78">
        <f t="shared" si="46"/>
        <v>0</v>
      </c>
      <c r="X94" s="78">
        <f t="shared" si="47"/>
        <v>0</v>
      </c>
      <c r="Y94" s="78">
        <f t="shared" si="48"/>
        <v>0</v>
      </c>
      <c r="Z94" s="78">
        <f t="shared" si="49"/>
        <v>0</v>
      </c>
      <c r="AA94" s="78">
        <f t="shared" si="50"/>
        <v>0</v>
      </c>
      <c r="AB94" s="78">
        <f t="shared" si="51"/>
        <v>0</v>
      </c>
      <c r="AC94" s="78">
        <f t="shared" si="52"/>
        <v>0</v>
      </c>
      <c r="AD94" s="78">
        <f t="shared" si="53"/>
        <v>0</v>
      </c>
      <c r="AE94" s="78">
        <f t="shared" si="54"/>
        <v>0</v>
      </c>
      <c r="AF94" s="78">
        <f t="shared" si="55"/>
        <v>0</v>
      </c>
      <c r="AG94" s="78">
        <f t="shared" si="38"/>
        <v>0</v>
      </c>
      <c r="AH94" s="78">
        <f t="shared" si="56"/>
        <v>0</v>
      </c>
      <c r="AI94" s="78">
        <f t="shared" si="57"/>
        <v>0</v>
      </c>
      <c r="AJ94" s="78">
        <f t="shared" si="58"/>
        <v>0</v>
      </c>
      <c r="AK94" s="78">
        <f t="shared" si="59"/>
        <v>0</v>
      </c>
      <c r="AL94" s="78">
        <f t="shared" si="60"/>
        <v>0</v>
      </c>
      <c r="AM94" s="78">
        <f t="shared" si="61"/>
        <v>0</v>
      </c>
      <c r="AN94" s="78">
        <f t="shared" si="62"/>
        <v>0</v>
      </c>
      <c r="AO94" s="78">
        <f t="shared" si="63"/>
        <v>0</v>
      </c>
      <c r="AP94" s="78">
        <f t="shared" si="64"/>
        <v>0</v>
      </c>
      <c r="AQ94" s="78">
        <f t="shared" si="65"/>
        <v>0</v>
      </c>
      <c r="AR94" s="78">
        <f t="shared" si="66"/>
        <v>0</v>
      </c>
      <c r="AS94" s="78">
        <f t="shared" si="67"/>
        <v>0</v>
      </c>
      <c r="AT94" s="78">
        <f t="shared" si="68"/>
        <v>0</v>
      </c>
      <c r="AU94" s="78">
        <f t="shared" si="69"/>
        <v>1</v>
      </c>
      <c r="AV94" s="78">
        <f>IF(AND(M94&gt;=35,M94&lt;=39),1,0)</f>
        <v>0</v>
      </c>
      <c r="AW94" s="78">
        <f>IF(AND(M94&gt;=40,M94&lt;=44),1,0)</f>
        <v>0</v>
      </c>
      <c r="AX94" s="78">
        <f>IF(AND(M94&gt;=45,M94&lt;=49),1,0)</f>
        <v>0</v>
      </c>
      <c r="AY94" s="78">
        <f>IF(AND(M94&gt;=50,M94&lt;=54),1,0)</f>
        <v>0</v>
      </c>
      <c r="AZ94" s="78">
        <f>IF(AND(M94&gt;=55,M94&lt;=59),1,0)</f>
        <v>0</v>
      </c>
      <c r="BA94" s="78">
        <f>IF(AND(M94&gt;=60,M94&lt;=64),1,0)</f>
        <v>1</v>
      </c>
      <c r="BB94" s="78">
        <f>IF(AND(M94&gt;=65,M94&lt;=69),1,0)</f>
        <v>0</v>
      </c>
      <c r="BC94" s="78">
        <f>IF(AND(M94&gt;=70,M94&lt;=74),1,0)</f>
        <v>0</v>
      </c>
      <c r="BD94" s="78">
        <f>IF(AND(M94&gt;=75,M94&lt;=79),1,0)</f>
        <v>0</v>
      </c>
      <c r="BE94" s="78">
        <f>IF(AND(M94&gt;=80,M94&lt;=84),1,0)</f>
        <v>0</v>
      </c>
      <c r="BF94" s="78">
        <f>IF(AND(M94&gt;=85,M94&lt;=89),1,0)</f>
        <v>0</v>
      </c>
      <c r="BG94" s="78">
        <f>IF(AND(M94&gt;=90,M94&lt;=94),1,0)</f>
        <v>0</v>
      </c>
      <c r="BH94" s="78">
        <f>IF(AND(M94&gt;=95,M94&lt;=99),1,0)</f>
        <v>0</v>
      </c>
      <c r="BI94" s="78">
        <f>IF(AND(M94&gt;=100,M94&lt;=105),1,0)</f>
        <v>0</v>
      </c>
      <c r="BJ94" s="78">
        <f>IF(I94&lt;$BK$2,1,0)</f>
        <v>1</v>
      </c>
      <c r="BK94" s="78">
        <f>IF(I94&gt;$BK$2,1,0)</f>
        <v>0</v>
      </c>
      <c r="BL94" s="78">
        <f>IF(J94=$BL$2,1,0)</f>
        <v>0</v>
      </c>
      <c r="BM94" s="78">
        <f>IF(J94=$BM$2,1,0)</f>
        <v>0</v>
      </c>
      <c r="BN94" s="78">
        <f>IF(J94=$BN$2,1,0)</f>
        <v>0</v>
      </c>
      <c r="BO94" s="78">
        <f>IF(J94=$BO$2,1,0)</f>
        <v>1</v>
      </c>
      <c r="BP94" s="78">
        <f>IF(J94=$BP$2,1,0)</f>
        <v>0</v>
      </c>
      <c r="BQ94" s="78">
        <f>IF(J94=$BQ$2,1,0)</f>
        <v>0</v>
      </c>
      <c r="BR94" s="78">
        <f>IF(J94=$BR$2,1,0)</f>
        <v>0</v>
      </c>
      <c r="BS94" s="78">
        <f>IF(F94=$BS$2,1,0)</f>
        <v>0</v>
      </c>
      <c r="BT94" s="78">
        <f>IF(F94=$BT$2,1,0)</f>
        <v>1</v>
      </c>
      <c r="BU94" s="78">
        <f>IF(F94=$BU$2,1,0)</f>
        <v>0</v>
      </c>
      <c r="BV94" s="78">
        <f>IF(F94=$BV$2,1,0)</f>
        <v>0</v>
      </c>
      <c r="BW94" s="78">
        <f>IF(F94=$BW$2,1,0)</f>
        <v>0</v>
      </c>
      <c r="BX94" s="78">
        <f>IF(F94=$BX$2,1,0)</f>
        <v>0</v>
      </c>
      <c r="BY94" s="78">
        <f>IF(F94=$BY$2,1,0)</f>
        <v>0</v>
      </c>
      <c r="BZ94" s="78">
        <f>IF(F94=$BZ$2,1,0)</f>
        <v>0</v>
      </c>
      <c r="CA94"/>
      <c r="CB94" s="1">
        <v>0</v>
      </c>
      <c r="CC94" s="1">
        <v>0</v>
      </c>
      <c r="CD94" s="7"/>
      <c r="CE94" s="3"/>
    </row>
    <row r="95" spans="1:83" x14ac:dyDescent="0.3">
      <c r="A95" s="13"/>
      <c r="B95" s="1">
        <v>12</v>
      </c>
      <c r="C95" t="s">
        <v>166</v>
      </c>
      <c r="D95" t="s">
        <v>73</v>
      </c>
      <c r="E95" s="1" t="s">
        <v>271</v>
      </c>
      <c r="F95" s="1" t="s">
        <v>31</v>
      </c>
      <c r="G95" s="1">
        <v>2</v>
      </c>
      <c r="H95" s="1">
        <v>2002</v>
      </c>
      <c r="I95" s="36">
        <v>0.79583333333333339</v>
      </c>
      <c r="J95" s="1" t="s">
        <v>9</v>
      </c>
      <c r="K95" s="39">
        <v>25748</v>
      </c>
      <c r="L95" t="s">
        <v>1318</v>
      </c>
      <c r="M95" s="76">
        <v>83</v>
      </c>
      <c r="N95" t="str">
        <f t="shared" si="39"/>
        <v>Showers</v>
      </c>
      <c r="O95" s="78">
        <f t="shared" si="40"/>
        <v>0</v>
      </c>
      <c r="P95" s="78">
        <v>0</v>
      </c>
      <c r="Q95" s="78">
        <v>0</v>
      </c>
      <c r="R95" s="78">
        <f t="shared" si="41"/>
        <v>0</v>
      </c>
      <c r="S95" s="78">
        <f t="shared" si="42"/>
        <v>0</v>
      </c>
      <c r="T95" s="78">
        <f t="shared" si="43"/>
        <v>0</v>
      </c>
      <c r="U95" s="78">
        <f t="shared" si="44"/>
        <v>0</v>
      </c>
      <c r="V95" s="78">
        <f t="shared" si="45"/>
        <v>0</v>
      </c>
      <c r="W95" s="78">
        <f t="shared" si="46"/>
        <v>0</v>
      </c>
      <c r="X95" s="78">
        <f t="shared" si="47"/>
        <v>0</v>
      </c>
      <c r="Y95" s="78">
        <f t="shared" si="48"/>
        <v>0</v>
      </c>
      <c r="Z95" s="78">
        <f t="shared" si="49"/>
        <v>0</v>
      </c>
      <c r="AA95" s="78">
        <f t="shared" si="50"/>
        <v>0</v>
      </c>
      <c r="AB95" s="78">
        <f t="shared" si="51"/>
        <v>1</v>
      </c>
      <c r="AC95" s="78">
        <f t="shared" si="52"/>
        <v>0</v>
      </c>
      <c r="AD95" s="78">
        <f t="shared" si="53"/>
        <v>0</v>
      </c>
      <c r="AE95" s="78">
        <f t="shared" si="54"/>
        <v>0</v>
      </c>
      <c r="AF95" s="78">
        <f t="shared" si="55"/>
        <v>0</v>
      </c>
      <c r="AG95" s="78">
        <f t="shared" si="38"/>
        <v>0</v>
      </c>
      <c r="AH95" s="78">
        <f t="shared" si="56"/>
        <v>0</v>
      </c>
      <c r="AI95" s="78">
        <f t="shared" si="57"/>
        <v>0</v>
      </c>
      <c r="AJ95" s="78">
        <f t="shared" si="58"/>
        <v>0</v>
      </c>
      <c r="AK95" s="78">
        <f t="shared" si="59"/>
        <v>0</v>
      </c>
      <c r="AL95" s="78">
        <f t="shared" si="60"/>
        <v>0</v>
      </c>
      <c r="AM95" s="78">
        <f t="shared" si="61"/>
        <v>0</v>
      </c>
      <c r="AN95" s="78">
        <f t="shared" si="62"/>
        <v>0</v>
      </c>
      <c r="AO95" s="78">
        <f t="shared" si="63"/>
        <v>0</v>
      </c>
      <c r="AP95" s="78">
        <f t="shared" si="64"/>
        <v>0</v>
      </c>
      <c r="AQ95" s="78">
        <f t="shared" si="65"/>
        <v>0</v>
      </c>
      <c r="AR95" s="78">
        <f t="shared" si="66"/>
        <v>0</v>
      </c>
      <c r="AS95" s="78">
        <f t="shared" si="67"/>
        <v>0</v>
      </c>
      <c r="AT95" s="78">
        <f t="shared" si="68"/>
        <v>0</v>
      </c>
      <c r="AU95" s="78">
        <f t="shared" si="69"/>
        <v>1</v>
      </c>
      <c r="AV95" s="78">
        <f>IF(AND(M95&gt;=35,M95&lt;=39),1,0)</f>
        <v>0</v>
      </c>
      <c r="AW95" s="78">
        <f>IF(AND(M95&gt;=40,M95&lt;=44),1,0)</f>
        <v>0</v>
      </c>
      <c r="AX95" s="78">
        <f>IF(AND(M95&gt;=45,M95&lt;=49),1,0)</f>
        <v>0</v>
      </c>
      <c r="AY95" s="78">
        <f>IF(AND(M95&gt;=50,M95&lt;=54),1,0)</f>
        <v>0</v>
      </c>
      <c r="AZ95" s="78">
        <f>IF(AND(M95&gt;=55,M95&lt;=59),1,0)</f>
        <v>0</v>
      </c>
      <c r="BA95" s="78">
        <f>IF(AND(M95&gt;=60,M95&lt;=64),1,0)</f>
        <v>0</v>
      </c>
      <c r="BB95" s="78">
        <f>IF(AND(M95&gt;=65,M95&lt;=69),1,0)</f>
        <v>0</v>
      </c>
      <c r="BC95" s="78">
        <f>IF(AND(M95&gt;=70,M95&lt;=74),1,0)</f>
        <v>0</v>
      </c>
      <c r="BD95" s="78">
        <f>IF(AND(M95&gt;=75,M95&lt;=79),1,0)</f>
        <v>0</v>
      </c>
      <c r="BE95" s="78">
        <f>IF(AND(M95&gt;=80,M95&lt;=84),1,0)</f>
        <v>1</v>
      </c>
      <c r="BF95" s="78">
        <f>IF(AND(M95&gt;=85,M95&lt;=89),1,0)</f>
        <v>0</v>
      </c>
      <c r="BG95" s="78">
        <f>IF(AND(M95&gt;=90,M95&lt;=94),1,0)</f>
        <v>0</v>
      </c>
      <c r="BH95" s="78">
        <f>IF(AND(M95&gt;=95,M95&lt;=99),1,0)</f>
        <v>0</v>
      </c>
      <c r="BI95" s="78">
        <f>IF(AND(M95&gt;=100,M95&lt;=105),1,0)</f>
        <v>0</v>
      </c>
      <c r="BJ95" s="78">
        <f>IF(I95&lt;$BK$2,1,0)</f>
        <v>0</v>
      </c>
      <c r="BK95" s="78">
        <f>IF(I95&gt;$BK$2,1,0)</f>
        <v>1</v>
      </c>
      <c r="BL95" s="78">
        <f>IF(J95=$BL$2,1,0)</f>
        <v>0</v>
      </c>
      <c r="BM95" s="78">
        <f>IF(J95=$BM$2,1,0)</f>
        <v>0</v>
      </c>
      <c r="BN95" s="78">
        <f>IF(J95=$BN$2,1,0)</f>
        <v>0</v>
      </c>
      <c r="BO95" s="78">
        <f>IF(J95=$BO$2,1,0)</f>
        <v>1</v>
      </c>
      <c r="BP95" s="78">
        <f>IF(J95=$BP$2,1,0)</f>
        <v>0</v>
      </c>
      <c r="BQ95" s="78">
        <f>IF(J95=$BQ$2,1,0)</f>
        <v>0</v>
      </c>
      <c r="BR95" s="78">
        <f>IF(J95=$BR$2,1,0)</f>
        <v>0</v>
      </c>
      <c r="BS95" s="78">
        <f>IF(F95=$BS$2,1,0)</f>
        <v>0</v>
      </c>
      <c r="BT95" s="78">
        <f>IF(F95=$BT$2,1,0)</f>
        <v>0</v>
      </c>
      <c r="BU95" s="78">
        <f>IF(F95=$BU$2,1,0)</f>
        <v>1</v>
      </c>
      <c r="BV95" s="78">
        <f>IF(F95=$BV$2,1,0)</f>
        <v>0</v>
      </c>
      <c r="BW95" s="78">
        <f>IF(F95=$BW$2,1,0)</f>
        <v>0</v>
      </c>
      <c r="BX95" s="78">
        <f>IF(F95=$BX$2,1,0)</f>
        <v>0</v>
      </c>
      <c r="BY95" s="78">
        <f>IF(F95=$BY$2,1,0)</f>
        <v>0</v>
      </c>
      <c r="BZ95" s="78">
        <f>IF(F95=$BZ$2,1,0)</f>
        <v>0</v>
      </c>
      <c r="CA95" t="s">
        <v>1886</v>
      </c>
      <c r="CB95" s="1">
        <v>0</v>
      </c>
      <c r="CC95" s="1">
        <v>0</v>
      </c>
      <c r="CD95" s="7"/>
      <c r="CE95" s="3"/>
    </row>
    <row r="96" spans="1:83" x14ac:dyDescent="0.3">
      <c r="A96" s="13"/>
      <c r="B96" s="1">
        <v>13</v>
      </c>
      <c r="C96" t="s">
        <v>166</v>
      </c>
      <c r="D96" t="s">
        <v>73</v>
      </c>
      <c r="E96" s="1" t="s">
        <v>272</v>
      </c>
      <c r="F96" s="1" t="s">
        <v>31</v>
      </c>
      <c r="G96" s="1">
        <v>3</v>
      </c>
      <c r="H96" s="1">
        <v>2002</v>
      </c>
      <c r="I96" s="36">
        <v>0.79722222222222217</v>
      </c>
      <c r="J96" s="1" t="s">
        <v>5</v>
      </c>
      <c r="K96" s="39">
        <v>32033</v>
      </c>
      <c r="L96" t="s">
        <v>1340</v>
      </c>
      <c r="M96" s="76">
        <v>65</v>
      </c>
      <c r="N96" t="str">
        <f t="shared" si="39"/>
        <v>Sunny</v>
      </c>
      <c r="O96" s="78">
        <f t="shared" si="40"/>
        <v>0</v>
      </c>
      <c r="P96" s="78">
        <v>0</v>
      </c>
      <c r="Q96" s="78">
        <v>0</v>
      </c>
      <c r="R96" s="78">
        <f t="shared" si="41"/>
        <v>0</v>
      </c>
      <c r="S96" s="78">
        <f t="shared" si="42"/>
        <v>0</v>
      </c>
      <c r="T96" s="78">
        <f t="shared" si="43"/>
        <v>0</v>
      </c>
      <c r="U96" s="78">
        <f t="shared" si="44"/>
        <v>0</v>
      </c>
      <c r="V96" s="78">
        <f t="shared" si="45"/>
        <v>0</v>
      </c>
      <c r="W96" s="78">
        <f t="shared" si="46"/>
        <v>0</v>
      </c>
      <c r="X96" s="78">
        <f t="shared" si="47"/>
        <v>0</v>
      </c>
      <c r="Y96" s="78">
        <f t="shared" si="48"/>
        <v>0</v>
      </c>
      <c r="Z96" s="78">
        <f t="shared" si="49"/>
        <v>0</v>
      </c>
      <c r="AA96" s="78">
        <f t="shared" si="50"/>
        <v>0</v>
      </c>
      <c r="AB96" s="78">
        <f t="shared" si="51"/>
        <v>1</v>
      </c>
      <c r="AC96" s="78">
        <f t="shared" si="52"/>
        <v>0</v>
      </c>
      <c r="AD96" s="78">
        <f t="shared" si="53"/>
        <v>0</v>
      </c>
      <c r="AE96" s="78">
        <f t="shared" si="54"/>
        <v>0</v>
      </c>
      <c r="AF96" s="78">
        <f t="shared" si="55"/>
        <v>0</v>
      </c>
      <c r="AG96" s="78">
        <f t="shared" si="38"/>
        <v>0</v>
      </c>
      <c r="AH96" s="78">
        <f t="shared" si="56"/>
        <v>0</v>
      </c>
      <c r="AI96" s="78">
        <f t="shared" si="57"/>
        <v>0</v>
      </c>
      <c r="AJ96" s="78">
        <f t="shared" si="58"/>
        <v>0</v>
      </c>
      <c r="AK96" s="78">
        <f t="shared" si="59"/>
        <v>0</v>
      </c>
      <c r="AL96" s="78">
        <f t="shared" si="60"/>
        <v>0</v>
      </c>
      <c r="AM96" s="78">
        <f t="shared" si="61"/>
        <v>0</v>
      </c>
      <c r="AN96" s="78">
        <f t="shared" si="62"/>
        <v>0</v>
      </c>
      <c r="AO96" s="78">
        <f t="shared" si="63"/>
        <v>0</v>
      </c>
      <c r="AP96" s="78">
        <f t="shared" si="64"/>
        <v>0</v>
      </c>
      <c r="AQ96" s="78">
        <f t="shared" si="65"/>
        <v>0</v>
      </c>
      <c r="AR96" s="78">
        <f t="shared" si="66"/>
        <v>0</v>
      </c>
      <c r="AS96" s="78">
        <f t="shared" si="67"/>
        <v>0</v>
      </c>
      <c r="AT96" s="78">
        <f t="shared" si="68"/>
        <v>0</v>
      </c>
      <c r="AU96" s="78">
        <f t="shared" si="69"/>
        <v>1</v>
      </c>
      <c r="AV96" s="78">
        <f>IF(AND(M96&gt;=35,M96&lt;=39),1,0)</f>
        <v>0</v>
      </c>
      <c r="AW96" s="78">
        <f>IF(AND(M96&gt;=40,M96&lt;=44),1,0)</f>
        <v>0</v>
      </c>
      <c r="AX96" s="78">
        <f>IF(AND(M96&gt;=45,M96&lt;=49),1,0)</f>
        <v>0</v>
      </c>
      <c r="AY96" s="78">
        <f>IF(AND(M96&gt;=50,M96&lt;=54),1,0)</f>
        <v>0</v>
      </c>
      <c r="AZ96" s="78">
        <f>IF(AND(M96&gt;=55,M96&lt;=59),1,0)</f>
        <v>0</v>
      </c>
      <c r="BA96" s="78">
        <f>IF(AND(M96&gt;=60,M96&lt;=64),1,0)</f>
        <v>0</v>
      </c>
      <c r="BB96" s="78">
        <f>IF(AND(M96&gt;=65,M96&lt;=69),1,0)</f>
        <v>1</v>
      </c>
      <c r="BC96" s="78">
        <f>IF(AND(M96&gt;=70,M96&lt;=74),1,0)</f>
        <v>0</v>
      </c>
      <c r="BD96" s="78">
        <f>IF(AND(M96&gt;=75,M96&lt;=79),1,0)</f>
        <v>0</v>
      </c>
      <c r="BE96" s="78">
        <f>IF(AND(M96&gt;=80,M96&lt;=84),1,0)</f>
        <v>0</v>
      </c>
      <c r="BF96" s="78">
        <f>IF(AND(M96&gt;=85,M96&lt;=89),1,0)</f>
        <v>0</v>
      </c>
      <c r="BG96" s="78">
        <f>IF(AND(M96&gt;=90,M96&lt;=94),1,0)</f>
        <v>0</v>
      </c>
      <c r="BH96" s="78">
        <f>IF(AND(M96&gt;=95,M96&lt;=99),1,0)</f>
        <v>0</v>
      </c>
      <c r="BI96" s="78">
        <f>IF(AND(M96&gt;=100,M96&lt;=105),1,0)</f>
        <v>0</v>
      </c>
      <c r="BJ96" s="78">
        <f>IF(I96&lt;$BK$2,1,0)</f>
        <v>0</v>
      </c>
      <c r="BK96" s="78">
        <f>IF(I96&gt;$BK$2,1,0)</f>
        <v>1</v>
      </c>
      <c r="BL96" s="78">
        <f>IF(J96=$BL$2,1,0)</f>
        <v>0</v>
      </c>
      <c r="BM96" s="78">
        <f>IF(J96=$BM$2,1,0)</f>
        <v>0</v>
      </c>
      <c r="BN96" s="78">
        <f>IF(J96=$BN$2,1,0)</f>
        <v>0</v>
      </c>
      <c r="BO96" s="78">
        <f>IF(J96=$BO$2,1,0)</f>
        <v>0</v>
      </c>
      <c r="BP96" s="78">
        <f>IF(J96=$BP$2,1,0)</f>
        <v>1</v>
      </c>
      <c r="BQ96" s="78">
        <f>IF(J96=$BQ$2,1,0)</f>
        <v>0</v>
      </c>
      <c r="BR96" s="78">
        <f>IF(J96=$BR$2,1,0)</f>
        <v>0</v>
      </c>
      <c r="BS96" s="78">
        <f>IF(F96=$BS$2,1,0)</f>
        <v>0</v>
      </c>
      <c r="BT96" s="78">
        <f>IF(F96=$BT$2,1,0)</f>
        <v>0</v>
      </c>
      <c r="BU96" s="78">
        <f>IF(F96=$BU$2,1,0)</f>
        <v>1</v>
      </c>
      <c r="BV96" s="78">
        <f>IF(F96=$BV$2,1,0)</f>
        <v>0</v>
      </c>
      <c r="BW96" s="78">
        <f>IF(F96=$BW$2,1,0)</f>
        <v>0</v>
      </c>
      <c r="BX96" s="78">
        <f>IF(F96=$BX$2,1,0)</f>
        <v>0</v>
      </c>
      <c r="BY96" s="78">
        <f>IF(F96=$BY$2,1,0)</f>
        <v>0</v>
      </c>
      <c r="BZ96" s="78">
        <f>IF(F96=$BZ$2,1,0)</f>
        <v>0</v>
      </c>
      <c r="CA96" t="s">
        <v>1887</v>
      </c>
      <c r="CB96" s="1">
        <v>0</v>
      </c>
      <c r="CC96" s="1">
        <v>0</v>
      </c>
      <c r="CD96" s="7"/>
      <c r="CE96" s="3"/>
    </row>
    <row r="97" spans="1:83" x14ac:dyDescent="0.3">
      <c r="A97" s="13"/>
      <c r="B97" s="1">
        <v>14</v>
      </c>
      <c r="C97" t="s">
        <v>166</v>
      </c>
      <c r="D97" t="s">
        <v>73</v>
      </c>
      <c r="E97" s="1" t="s">
        <v>273</v>
      </c>
      <c r="F97" s="1" t="s">
        <v>31</v>
      </c>
      <c r="G97" s="1">
        <v>4</v>
      </c>
      <c r="H97" s="1">
        <v>2002</v>
      </c>
      <c r="I97" s="36">
        <v>0.56874999999999998</v>
      </c>
      <c r="J97" s="1" t="s">
        <v>7</v>
      </c>
      <c r="K97" s="39">
        <v>42131</v>
      </c>
      <c r="L97" t="s">
        <v>1341</v>
      </c>
      <c r="M97" s="76">
        <v>64</v>
      </c>
      <c r="N97" t="str">
        <f t="shared" si="39"/>
        <v>Clear</v>
      </c>
      <c r="O97" s="78">
        <f t="shared" si="40"/>
        <v>0</v>
      </c>
      <c r="P97" s="78">
        <v>0</v>
      </c>
      <c r="Q97" s="78">
        <v>0</v>
      </c>
      <c r="R97" s="78">
        <f t="shared" si="41"/>
        <v>0</v>
      </c>
      <c r="S97" s="78">
        <f t="shared" si="42"/>
        <v>0</v>
      </c>
      <c r="T97" s="78">
        <f t="shared" si="43"/>
        <v>0</v>
      </c>
      <c r="U97" s="78">
        <f t="shared" si="44"/>
        <v>0</v>
      </c>
      <c r="V97" s="78">
        <f t="shared" si="45"/>
        <v>0</v>
      </c>
      <c r="W97" s="78">
        <f t="shared" si="46"/>
        <v>0</v>
      </c>
      <c r="X97" s="78">
        <f t="shared" si="47"/>
        <v>0</v>
      </c>
      <c r="Y97" s="78">
        <f t="shared" si="48"/>
        <v>0</v>
      </c>
      <c r="Z97" s="78">
        <f t="shared" si="49"/>
        <v>0</v>
      </c>
      <c r="AA97" s="78">
        <f t="shared" si="50"/>
        <v>0</v>
      </c>
      <c r="AB97" s="78">
        <f t="shared" si="51"/>
        <v>1</v>
      </c>
      <c r="AC97" s="78">
        <f t="shared" si="52"/>
        <v>0</v>
      </c>
      <c r="AD97" s="78">
        <f t="shared" si="53"/>
        <v>0</v>
      </c>
      <c r="AE97" s="78">
        <f t="shared" si="54"/>
        <v>0</v>
      </c>
      <c r="AF97" s="78">
        <f t="shared" si="55"/>
        <v>0</v>
      </c>
      <c r="AG97" s="78">
        <f t="shared" si="38"/>
        <v>0</v>
      </c>
      <c r="AH97" s="78">
        <f t="shared" si="56"/>
        <v>0</v>
      </c>
      <c r="AI97" s="78">
        <f t="shared" si="57"/>
        <v>0</v>
      </c>
      <c r="AJ97" s="78">
        <f t="shared" si="58"/>
        <v>0</v>
      </c>
      <c r="AK97" s="78">
        <f t="shared" si="59"/>
        <v>0</v>
      </c>
      <c r="AL97" s="78">
        <f t="shared" si="60"/>
        <v>0</v>
      </c>
      <c r="AM97" s="78">
        <f t="shared" si="61"/>
        <v>0</v>
      </c>
      <c r="AN97" s="78">
        <f t="shared" si="62"/>
        <v>0</v>
      </c>
      <c r="AO97" s="78">
        <f t="shared" si="63"/>
        <v>0</v>
      </c>
      <c r="AP97" s="78">
        <f t="shared" si="64"/>
        <v>0</v>
      </c>
      <c r="AQ97" s="78">
        <f t="shared" si="65"/>
        <v>0</v>
      </c>
      <c r="AR97" s="78">
        <f t="shared" si="66"/>
        <v>0</v>
      </c>
      <c r="AS97" s="78">
        <f t="shared" si="67"/>
        <v>0</v>
      </c>
      <c r="AT97" s="78">
        <f t="shared" si="68"/>
        <v>0</v>
      </c>
      <c r="AU97" s="78">
        <f t="shared" si="69"/>
        <v>1</v>
      </c>
      <c r="AV97" s="78">
        <f>IF(AND(M97&gt;=35,M97&lt;=39),1,0)</f>
        <v>0</v>
      </c>
      <c r="AW97" s="78">
        <f>IF(AND(M97&gt;=40,M97&lt;=44),1,0)</f>
        <v>0</v>
      </c>
      <c r="AX97" s="78">
        <f>IF(AND(M97&gt;=45,M97&lt;=49),1,0)</f>
        <v>0</v>
      </c>
      <c r="AY97" s="78">
        <f>IF(AND(M97&gt;=50,M97&lt;=54),1,0)</f>
        <v>0</v>
      </c>
      <c r="AZ97" s="78">
        <f>IF(AND(M97&gt;=55,M97&lt;=59),1,0)</f>
        <v>0</v>
      </c>
      <c r="BA97" s="78">
        <f>IF(AND(M97&gt;=60,M97&lt;=64),1,0)</f>
        <v>1</v>
      </c>
      <c r="BB97" s="78">
        <f>IF(AND(M97&gt;=65,M97&lt;=69),1,0)</f>
        <v>0</v>
      </c>
      <c r="BC97" s="78">
        <f>IF(AND(M97&gt;=70,M97&lt;=74),1,0)</f>
        <v>0</v>
      </c>
      <c r="BD97" s="78">
        <f>IF(AND(M97&gt;=75,M97&lt;=79),1,0)</f>
        <v>0</v>
      </c>
      <c r="BE97" s="78">
        <f>IF(AND(M97&gt;=80,M97&lt;=84),1,0)</f>
        <v>0</v>
      </c>
      <c r="BF97" s="78">
        <f>IF(AND(M97&gt;=85,M97&lt;=89),1,0)</f>
        <v>0</v>
      </c>
      <c r="BG97" s="78">
        <f>IF(AND(M97&gt;=90,M97&lt;=94),1,0)</f>
        <v>0</v>
      </c>
      <c r="BH97" s="78">
        <f>IF(AND(M97&gt;=95,M97&lt;=99),1,0)</f>
        <v>0</v>
      </c>
      <c r="BI97" s="78">
        <f>IF(AND(M97&gt;=100,M97&lt;=105),1,0)</f>
        <v>0</v>
      </c>
      <c r="BJ97" s="78">
        <f>IF(I97&lt;$BK$2,1,0)</f>
        <v>1</v>
      </c>
      <c r="BK97" s="78">
        <f>IF(I97&gt;$BK$2,1,0)</f>
        <v>0</v>
      </c>
      <c r="BL97" s="78">
        <f>IF(J97=$BL$2,1,0)</f>
        <v>0</v>
      </c>
      <c r="BM97" s="78">
        <f>IF(J97=$BM$2,1,0)</f>
        <v>0</v>
      </c>
      <c r="BN97" s="78">
        <f>IF(J97=$BN$2,1,0)</f>
        <v>0</v>
      </c>
      <c r="BO97" s="78">
        <f>IF(J97=$BO$2,1,0)</f>
        <v>0</v>
      </c>
      <c r="BP97" s="78">
        <f>IF(J97=$BP$2,1,0)</f>
        <v>0</v>
      </c>
      <c r="BQ97" s="78">
        <f>IF(J97=$BQ$2,1,0)</f>
        <v>1</v>
      </c>
      <c r="BR97" s="78">
        <f>IF(J97=$BR$2,1,0)</f>
        <v>0</v>
      </c>
      <c r="BS97" s="78">
        <f>IF(F97=$BS$2,1,0)</f>
        <v>0</v>
      </c>
      <c r="BT97" s="78">
        <f>IF(F97=$BT$2,1,0)</f>
        <v>0</v>
      </c>
      <c r="BU97" s="78">
        <f>IF(F97=$BU$2,1,0)</f>
        <v>1</v>
      </c>
      <c r="BV97" s="78">
        <f>IF(F97=$BV$2,1,0)</f>
        <v>0</v>
      </c>
      <c r="BW97" s="78">
        <f>IF(F97=$BW$2,1,0)</f>
        <v>0</v>
      </c>
      <c r="BX97" s="78">
        <f>IF(F97=$BX$2,1,0)</f>
        <v>0</v>
      </c>
      <c r="BY97" s="78">
        <f>IF(F97=$BY$2,1,0)</f>
        <v>0</v>
      </c>
      <c r="BZ97" s="78">
        <f>IF(F97=$BZ$2,1,0)</f>
        <v>0</v>
      </c>
      <c r="CA97" t="s">
        <v>1894</v>
      </c>
      <c r="CB97" s="1">
        <v>0</v>
      </c>
      <c r="CC97" s="1">
        <v>0</v>
      </c>
      <c r="CD97" s="7"/>
      <c r="CE97" s="3"/>
    </row>
    <row r="98" spans="1:83" x14ac:dyDescent="0.3">
      <c r="A98" s="13"/>
      <c r="B98" s="1">
        <v>15</v>
      </c>
      <c r="C98" t="s">
        <v>166</v>
      </c>
      <c r="D98" t="s">
        <v>73</v>
      </c>
      <c r="E98" s="1" t="s">
        <v>274</v>
      </c>
      <c r="F98" s="1" t="s">
        <v>31</v>
      </c>
      <c r="G98" s="1">
        <v>5</v>
      </c>
      <c r="H98" s="1">
        <v>2002</v>
      </c>
      <c r="I98" s="36">
        <v>0.56805555555555554</v>
      </c>
      <c r="J98" s="1" t="s">
        <v>8</v>
      </c>
      <c r="K98" s="39">
        <v>39348</v>
      </c>
      <c r="L98" t="s">
        <v>1342</v>
      </c>
      <c r="M98" s="76">
        <v>73</v>
      </c>
      <c r="N98" t="str">
        <f t="shared" si="39"/>
        <v>Pt. Cloudy</v>
      </c>
      <c r="O98" s="78">
        <f t="shared" si="40"/>
        <v>0</v>
      </c>
      <c r="P98" s="78">
        <v>0</v>
      </c>
      <c r="Q98" s="78">
        <v>0</v>
      </c>
      <c r="R98" s="78">
        <f t="shared" si="41"/>
        <v>0</v>
      </c>
      <c r="S98" s="78">
        <f t="shared" si="42"/>
        <v>0</v>
      </c>
      <c r="T98" s="78">
        <f t="shared" si="43"/>
        <v>0</v>
      </c>
      <c r="U98" s="78">
        <f t="shared" si="44"/>
        <v>0</v>
      </c>
      <c r="V98" s="78">
        <f t="shared" si="45"/>
        <v>0</v>
      </c>
      <c r="W98" s="78">
        <f t="shared" si="46"/>
        <v>0</v>
      </c>
      <c r="X98" s="78">
        <f t="shared" si="47"/>
        <v>0</v>
      </c>
      <c r="Y98" s="78">
        <f t="shared" si="48"/>
        <v>0</v>
      </c>
      <c r="Z98" s="78">
        <f t="shared" si="49"/>
        <v>0</v>
      </c>
      <c r="AA98" s="78">
        <f t="shared" si="50"/>
        <v>0</v>
      </c>
      <c r="AB98" s="78">
        <f t="shared" si="51"/>
        <v>1</v>
      </c>
      <c r="AC98" s="78">
        <f t="shared" si="52"/>
        <v>0</v>
      </c>
      <c r="AD98" s="78">
        <f t="shared" si="53"/>
        <v>0</v>
      </c>
      <c r="AE98" s="78">
        <f t="shared" si="54"/>
        <v>0</v>
      </c>
      <c r="AF98" s="78">
        <f t="shared" si="55"/>
        <v>0</v>
      </c>
      <c r="AG98" s="78">
        <f t="shared" si="38"/>
        <v>0</v>
      </c>
      <c r="AH98" s="78">
        <f t="shared" si="56"/>
        <v>0</v>
      </c>
      <c r="AI98" s="78">
        <f t="shared" si="57"/>
        <v>0</v>
      </c>
      <c r="AJ98" s="78">
        <f t="shared" si="58"/>
        <v>0</v>
      </c>
      <c r="AK98" s="78">
        <f t="shared" si="59"/>
        <v>0</v>
      </c>
      <c r="AL98" s="78">
        <f t="shared" si="60"/>
        <v>0</v>
      </c>
      <c r="AM98" s="78">
        <f t="shared" si="61"/>
        <v>0</v>
      </c>
      <c r="AN98" s="78">
        <f t="shared" si="62"/>
        <v>0</v>
      </c>
      <c r="AO98" s="78">
        <f t="shared" si="63"/>
        <v>0</v>
      </c>
      <c r="AP98" s="78">
        <f t="shared" si="64"/>
        <v>0</v>
      </c>
      <c r="AQ98" s="78">
        <f t="shared" si="65"/>
        <v>0</v>
      </c>
      <c r="AR98" s="78">
        <f t="shared" si="66"/>
        <v>0</v>
      </c>
      <c r="AS98" s="78">
        <f t="shared" si="67"/>
        <v>0</v>
      </c>
      <c r="AT98" s="78">
        <f t="shared" si="68"/>
        <v>0</v>
      </c>
      <c r="AU98" s="78">
        <f t="shared" si="69"/>
        <v>1</v>
      </c>
      <c r="AV98" s="78">
        <f>IF(AND(M98&gt;=35,M98&lt;=39),1,0)</f>
        <v>0</v>
      </c>
      <c r="AW98" s="78">
        <f>IF(AND(M98&gt;=40,M98&lt;=44),1,0)</f>
        <v>0</v>
      </c>
      <c r="AX98" s="78">
        <f>IF(AND(M98&gt;=45,M98&lt;=49),1,0)</f>
        <v>0</v>
      </c>
      <c r="AY98" s="78">
        <f>IF(AND(M98&gt;=50,M98&lt;=54),1,0)</f>
        <v>0</v>
      </c>
      <c r="AZ98" s="78">
        <f>IF(AND(M98&gt;=55,M98&lt;=59),1,0)</f>
        <v>0</v>
      </c>
      <c r="BA98" s="78">
        <f>IF(AND(M98&gt;=60,M98&lt;=64),1,0)</f>
        <v>0</v>
      </c>
      <c r="BB98" s="78">
        <f>IF(AND(M98&gt;=65,M98&lt;=69),1,0)</f>
        <v>0</v>
      </c>
      <c r="BC98" s="78">
        <f>IF(AND(M98&gt;=70,M98&lt;=74),1,0)</f>
        <v>1</v>
      </c>
      <c r="BD98" s="78">
        <f>IF(AND(M98&gt;=75,M98&lt;=79),1,0)</f>
        <v>0</v>
      </c>
      <c r="BE98" s="78">
        <f>IF(AND(M98&gt;=80,M98&lt;=84),1,0)</f>
        <v>0</v>
      </c>
      <c r="BF98" s="78">
        <f>IF(AND(M98&gt;=85,M98&lt;=89),1,0)</f>
        <v>0</v>
      </c>
      <c r="BG98" s="78">
        <f>IF(AND(M98&gt;=90,M98&lt;=94),1,0)</f>
        <v>0</v>
      </c>
      <c r="BH98" s="78">
        <f>IF(AND(M98&gt;=95,M98&lt;=99),1,0)</f>
        <v>0</v>
      </c>
      <c r="BI98" s="78">
        <f>IF(AND(M98&gt;=100,M98&lt;=105),1,0)</f>
        <v>0</v>
      </c>
      <c r="BJ98" s="78">
        <f>IF(I98&lt;$BK$2,1,0)</f>
        <v>1</v>
      </c>
      <c r="BK98" s="78">
        <f>IF(I98&gt;$BK$2,1,0)</f>
        <v>0</v>
      </c>
      <c r="BL98" s="78">
        <f>IF(J98=$BL$2,1,0)</f>
        <v>0</v>
      </c>
      <c r="BM98" s="78">
        <f>IF(J98=$BM$2,1,0)</f>
        <v>0</v>
      </c>
      <c r="BN98" s="78">
        <f>IF(J98=$BN$2,1,0)</f>
        <v>0</v>
      </c>
      <c r="BO98" s="78">
        <f>IF(J98=$BO$2,1,0)</f>
        <v>0</v>
      </c>
      <c r="BP98" s="78">
        <f>IF(J98=$BP$2,1,0)</f>
        <v>0</v>
      </c>
      <c r="BQ98" s="78">
        <f>IF(J98=$BQ$2,1,0)</f>
        <v>0</v>
      </c>
      <c r="BR98" s="78">
        <f>IF(J98=$BR$2,1,0)</f>
        <v>1</v>
      </c>
      <c r="BS98" s="78">
        <f>IF(F98=$BS$2,1,0)</f>
        <v>0</v>
      </c>
      <c r="BT98" s="78">
        <f>IF(F98=$BT$2,1,0)</f>
        <v>0</v>
      </c>
      <c r="BU98" s="78">
        <f>IF(F98=$BU$2,1,0)</f>
        <v>1</v>
      </c>
      <c r="BV98" s="78">
        <f>IF(F98=$BV$2,1,0)</f>
        <v>0</v>
      </c>
      <c r="BW98" s="78">
        <f>IF(F98=$BW$2,1,0)</f>
        <v>0</v>
      </c>
      <c r="BX98" s="78">
        <f>IF(F98=$BX$2,1,0)</f>
        <v>0</v>
      </c>
      <c r="BY98" s="78">
        <f>IF(F98=$BY$2,1,0)</f>
        <v>0</v>
      </c>
      <c r="BZ98" s="78">
        <f>IF(F98=$BZ$2,1,0)</f>
        <v>0</v>
      </c>
      <c r="CA98" t="s">
        <v>1886</v>
      </c>
      <c r="CB98" s="1">
        <v>0</v>
      </c>
      <c r="CC98" s="1">
        <v>0</v>
      </c>
      <c r="CD98" s="7"/>
      <c r="CE98" s="3"/>
    </row>
    <row r="99" spans="1:83" x14ac:dyDescent="0.3">
      <c r="A99" s="13"/>
      <c r="B99" s="1">
        <v>16</v>
      </c>
      <c r="C99" t="s">
        <v>160</v>
      </c>
      <c r="D99" t="s">
        <v>92</v>
      </c>
      <c r="E99" s="1" t="s">
        <v>275</v>
      </c>
      <c r="F99" s="1" t="s">
        <v>31</v>
      </c>
      <c r="G99" s="1">
        <v>6</v>
      </c>
      <c r="H99" s="1">
        <v>2002</v>
      </c>
      <c r="I99" s="36">
        <v>0.79791666666666661</v>
      </c>
      <c r="J99" s="1" t="s">
        <v>6</v>
      </c>
      <c r="K99" s="39">
        <v>24976</v>
      </c>
      <c r="L99" t="s">
        <v>1343</v>
      </c>
      <c r="M99" s="76">
        <v>72</v>
      </c>
      <c r="N99" t="str">
        <f t="shared" si="39"/>
        <v>Pt. Sunny</v>
      </c>
      <c r="O99" s="78">
        <f t="shared" si="40"/>
        <v>0</v>
      </c>
      <c r="P99" s="78">
        <v>0</v>
      </c>
      <c r="Q99" s="78">
        <v>0</v>
      </c>
      <c r="R99" s="78">
        <f t="shared" si="41"/>
        <v>0</v>
      </c>
      <c r="S99" s="78">
        <f t="shared" si="42"/>
        <v>0</v>
      </c>
      <c r="T99" s="78">
        <f t="shared" si="43"/>
        <v>0</v>
      </c>
      <c r="U99" s="78">
        <f t="shared" si="44"/>
        <v>0</v>
      </c>
      <c r="V99" s="78">
        <f t="shared" si="45"/>
        <v>0</v>
      </c>
      <c r="W99" s="78">
        <f t="shared" si="46"/>
        <v>1</v>
      </c>
      <c r="X99" s="78">
        <f t="shared" si="47"/>
        <v>0</v>
      </c>
      <c r="Y99" s="78">
        <f t="shared" si="48"/>
        <v>0</v>
      </c>
      <c r="Z99" s="78">
        <f t="shared" si="49"/>
        <v>0</v>
      </c>
      <c r="AA99" s="78">
        <f t="shared" si="50"/>
        <v>0</v>
      </c>
      <c r="AB99" s="78">
        <f t="shared" si="51"/>
        <v>0</v>
      </c>
      <c r="AC99" s="78">
        <f t="shared" si="52"/>
        <v>0</v>
      </c>
      <c r="AD99" s="78">
        <f t="shared" si="53"/>
        <v>0</v>
      </c>
      <c r="AE99" s="78">
        <f t="shared" si="54"/>
        <v>0</v>
      </c>
      <c r="AF99" s="78">
        <f t="shared" si="55"/>
        <v>0</v>
      </c>
      <c r="AG99" s="78">
        <f t="shared" si="38"/>
        <v>0</v>
      </c>
      <c r="AH99" s="78">
        <f t="shared" si="56"/>
        <v>0</v>
      </c>
      <c r="AI99" s="78">
        <f t="shared" si="57"/>
        <v>0</v>
      </c>
      <c r="AJ99" s="78">
        <f t="shared" si="58"/>
        <v>0</v>
      </c>
      <c r="AK99" s="78">
        <f t="shared" si="59"/>
        <v>0</v>
      </c>
      <c r="AL99" s="78">
        <f t="shared" si="60"/>
        <v>0</v>
      </c>
      <c r="AM99" s="78">
        <f t="shared" si="61"/>
        <v>0</v>
      </c>
      <c r="AN99" s="78">
        <f t="shared" si="62"/>
        <v>0</v>
      </c>
      <c r="AO99" s="78">
        <f t="shared" si="63"/>
        <v>0</v>
      </c>
      <c r="AP99" s="78">
        <f t="shared" si="64"/>
        <v>0</v>
      </c>
      <c r="AQ99" s="78">
        <f t="shared" si="65"/>
        <v>0</v>
      </c>
      <c r="AR99" s="78">
        <f t="shared" si="66"/>
        <v>0</v>
      </c>
      <c r="AS99" s="78">
        <f t="shared" si="67"/>
        <v>0</v>
      </c>
      <c r="AT99" s="78">
        <f t="shared" si="68"/>
        <v>0</v>
      </c>
      <c r="AU99" s="78">
        <f t="shared" si="69"/>
        <v>1</v>
      </c>
      <c r="AV99" s="78">
        <f>IF(AND(M99&gt;=35,M99&lt;=39),1,0)</f>
        <v>0</v>
      </c>
      <c r="AW99" s="78">
        <f>IF(AND(M99&gt;=40,M99&lt;=44),1,0)</f>
        <v>0</v>
      </c>
      <c r="AX99" s="78">
        <f>IF(AND(M99&gt;=45,M99&lt;=49),1,0)</f>
        <v>0</v>
      </c>
      <c r="AY99" s="78">
        <f>IF(AND(M99&gt;=50,M99&lt;=54),1,0)</f>
        <v>0</v>
      </c>
      <c r="AZ99" s="78">
        <f>IF(AND(M99&gt;=55,M99&lt;=59),1,0)</f>
        <v>0</v>
      </c>
      <c r="BA99" s="78">
        <f>IF(AND(M99&gt;=60,M99&lt;=64),1,0)</f>
        <v>0</v>
      </c>
      <c r="BB99" s="78">
        <f>IF(AND(M99&gt;=65,M99&lt;=69),1,0)</f>
        <v>0</v>
      </c>
      <c r="BC99" s="78">
        <f>IF(AND(M99&gt;=70,M99&lt;=74),1,0)</f>
        <v>1</v>
      </c>
      <c r="BD99" s="78">
        <f>IF(AND(M99&gt;=75,M99&lt;=79),1,0)</f>
        <v>0</v>
      </c>
      <c r="BE99" s="78">
        <f>IF(AND(M99&gt;=80,M99&lt;=84),1,0)</f>
        <v>0</v>
      </c>
      <c r="BF99" s="78">
        <f>IF(AND(M99&gt;=85,M99&lt;=89),1,0)</f>
        <v>0</v>
      </c>
      <c r="BG99" s="78">
        <f>IF(AND(M99&gt;=90,M99&lt;=94),1,0)</f>
        <v>0</v>
      </c>
      <c r="BH99" s="78">
        <f>IF(AND(M99&gt;=95,M99&lt;=99),1,0)</f>
        <v>0</v>
      </c>
      <c r="BI99" s="78">
        <f>IF(AND(M99&gt;=100,M99&lt;=105),1,0)</f>
        <v>0</v>
      </c>
      <c r="BJ99" s="78">
        <f>IF(I99&lt;$BK$2,1,0)</f>
        <v>0</v>
      </c>
      <c r="BK99" s="78">
        <f>IF(I99&gt;$BK$2,1,0)</f>
        <v>1</v>
      </c>
      <c r="BL99" s="78">
        <f>IF(J99=$BL$2,1,0)</f>
        <v>1</v>
      </c>
      <c r="BM99" s="78">
        <f>IF(J99=$BM$2,1,0)</f>
        <v>0</v>
      </c>
      <c r="BN99" s="78">
        <f>IF(J99=$BN$2,1,0)</f>
        <v>0</v>
      </c>
      <c r="BO99" s="78">
        <f>IF(J99=$BO$2,1,0)</f>
        <v>0</v>
      </c>
      <c r="BP99" s="78">
        <f>IF(J99=$BP$2,1,0)</f>
        <v>0</v>
      </c>
      <c r="BQ99" s="78">
        <f>IF(J99=$BQ$2,1,0)</f>
        <v>0</v>
      </c>
      <c r="BR99" s="78">
        <f>IF(J99=$BR$2,1,0)</f>
        <v>0</v>
      </c>
      <c r="BS99" s="78">
        <f>IF(F99=$BS$2,1,0)</f>
        <v>0</v>
      </c>
      <c r="BT99" s="78">
        <f>IF(F99=$BT$2,1,0)</f>
        <v>0</v>
      </c>
      <c r="BU99" s="78">
        <f>IF(F99=$BU$2,1,0)</f>
        <v>1</v>
      </c>
      <c r="BV99" s="78">
        <f>IF(F99=$BV$2,1,0)</f>
        <v>0</v>
      </c>
      <c r="BW99" s="78">
        <f>IF(F99=$BW$2,1,0)</f>
        <v>0</v>
      </c>
      <c r="BX99" s="78">
        <f>IF(F99=$BX$2,1,0)</f>
        <v>0</v>
      </c>
      <c r="BY99" s="78">
        <f>IF(F99=$BY$2,1,0)</f>
        <v>0</v>
      </c>
      <c r="BZ99" s="78">
        <f>IF(F99=$BZ$2,1,0)</f>
        <v>0</v>
      </c>
      <c r="CA99" t="s">
        <v>1922</v>
      </c>
      <c r="CB99" s="1">
        <v>0</v>
      </c>
      <c r="CC99" s="1">
        <v>0</v>
      </c>
      <c r="CD99" s="7"/>
      <c r="CE99" s="3"/>
    </row>
    <row r="100" spans="1:83" x14ac:dyDescent="0.3">
      <c r="A100" s="13"/>
      <c r="B100" s="1">
        <v>17</v>
      </c>
      <c r="C100" t="s">
        <v>160</v>
      </c>
      <c r="D100" t="s">
        <v>92</v>
      </c>
      <c r="E100" s="1" t="s">
        <v>276</v>
      </c>
      <c r="F100" s="1" t="s">
        <v>31</v>
      </c>
      <c r="G100" s="1">
        <v>7</v>
      </c>
      <c r="H100" s="1">
        <v>2002</v>
      </c>
      <c r="I100" s="36">
        <v>0.79652777777777783</v>
      </c>
      <c r="J100" s="1" t="s">
        <v>10</v>
      </c>
      <c r="K100" s="39">
        <v>26455</v>
      </c>
      <c r="L100" t="s">
        <v>1344</v>
      </c>
      <c r="M100" s="76">
        <v>77</v>
      </c>
      <c r="N100" t="str">
        <f t="shared" si="39"/>
        <v>Cloudy</v>
      </c>
      <c r="O100" s="78">
        <f t="shared" si="40"/>
        <v>0</v>
      </c>
      <c r="P100" s="78">
        <v>0</v>
      </c>
      <c r="Q100" s="78">
        <v>0</v>
      </c>
      <c r="R100" s="78">
        <f t="shared" si="41"/>
        <v>0</v>
      </c>
      <c r="S100" s="78">
        <f t="shared" si="42"/>
        <v>0</v>
      </c>
      <c r="T100" s="78">
        <f t="shared" si="43"/>
        <v>0</v>
      </c>
      <c r="U100" s="78">
        <f t="shared" si="44"/>
        <v>0</v>
      </c>
      <c r="V100" s="78">
        <f t="shared" si="45"/>
        <v>0</v>
      </c>
      <c r="W100" s="78">
        <f t="shared" si="46"/>
        <v>1</v>
      </c>
      <c r="X100" s="78">
        <f t="shared" si="47"/>
        <v>0</v>
      </c>
      <c r="Y100" s="78">
        <f t="shared" si="48"/>
        <v>0</v>
      </c>
      <c r="Z100" s="78">
        <f t="shared" si="49"/>
        <v>0</v>
      </c>
      <c r="AA100" s="78">
        <f t="shared" si="50"/>
        <v>0</v>
      </c>
      <c r="AB100" s="78">
        <f t="shared" si="51"/>
        <v>0</v>
      </c>
      <c r="AC100" s="78">
        <f t="shared" si="52"/>
        <v>0</v>
      </c>
      <c r="AD100" s="78">
        <f t="shared" si="53"/>
        <v>0</v>
      </c>
      <c r="AE100" s="78">
        <f t="shared" si="54"/>
        <v>0</v>
      </c>
      <c r="AF100" s="78">
        <f t="shared" si="55"/>
        <v>0</v>
      </c>
      <c r="AG100" s="78">
        <f t="shared" si="38"/>
        <v>0</v>
      </c>
      <c r="AH100" s="78">
        <f t="shared" si="56"/>
        <v>0</v>
      </c>
      <c r="AI100" s="78">
        <f t="shared" si="57"/>
        <v>0</v>
      </c>
      <c r="AJ100" s="78">
        <f t="shared" si="58"/>
        <v>0</v>
      </c>
      <c r="AK100" s="78">
        <f t="shared" si="59"/>
        <v>0</v>
      </c>
      <c r="AL100" s="78">
        <f t="shared" si="60"/>
        <v>0</v>
      </c>
      <c r="AM100" s="78">
        <f t="shared" si="61"/>
        <v>0</v>
      </c>
      <c r="AN100" s="78">
        <f t="shared" si="62"/>
        <v>0</v>
      </c>
      <c r="AO100" s="78">
        <f t="shared" si="63"/>
        <v>0</v>
      </c>
      <c r="AP100" s="78">
        <f t="shared" si="64"/>
        <v>0</v>
      </c>
      <c r="AQ100" s="78">
        <f t="shared" si="65"/>
        <v>0</v>
      </c>
      <c r="AR100" s="78">
        <f t="shared" si="66"/>
        <v>0</v>
      </c>
      <c r="AS100" s="78">
        <f t="shared" si="67"/>
        <v>0</v>
      </c>
      <c r="AT100" s="78">
        <f t="shared" si="68"/>
        <v>0</v>
      </c>
      <c r="AU100" s="78">
        <f t="shared" si="69"/>
        <v>1</v>
      </c>
      <c r="AV100" s="78">
        <f>IF(AND(M100&gt;=35,M100&lt;=39),1,0)</f>
        <v>0</v>
      </c>
      <c r="AW100" s="78">
        <f>IF(AND(M100&gt;=40,M100&lt;=44),1,0)</f>
        <v>0</v>
      </c>
      <c r="AX100" s="78">
        <f>IF(AND(M100&gt;=45,M100&lt;=49),1,0)</f>
        <v>0</v>
      </c>
      <c r="AY100" s="78">
        <f>IF(AND(M100&gt;=50,M100&lt;=54),1,0)</f>
        <v>0</v>
      </c>
      <c r="AZ100" s="78">
        <f>IF(AND(M100&gt;=55,M100&lt;=59),1,0)</f>
        <v>0</v>
      </c>
      <c r="BA100" s="78">
        <f>IF(AND(M100&gt;=60,M100&lt;=64),1,0)</f>
        <v>0</v>
      </c>
      <c r="BB100" s="78">
        <f>IF(AND(M100&gt;=65,M100&lt;=69),1,0)</f>
        <v>0</v>
      </c>
      <c r="BC100" s="78">
        <f>IF(AND(M100&gt;=70,M100&lt;=74),1,0)</f>
        <v>0</v>
      </c>
      <c r="BD100" s="78">
        <f>IF(AND(M100&gt;=75,M100&lt;=79),1,0)</f>
        <v>1</v>
      </c>
      <c r="BE100" s="78">
        <f>IF(AND(M100&gt;=80,M100&lt;=84),1,0)</f>
        <v>0</v>
      </c>
      <c r="BF100" s="78">
        <f>IF(AND(M100&gt;=85,M100&lt;=89),1,0)</f>
        <v>0</v>
      </c>
      <c r="BG100" s="78">
        <f>IF(AND(M100&gt;=90,M100&lt;=94),1,0)</f>
        <v>0</v>
      </c>
      <c r="BH100" s="78">
        <f>IF(AND(M100&gt;=95,M100&lt;=99),1,0)</f>
        <v>0</v>
      </c>
      <c r="BI100" s="78">
        <f>IF(AND(M100&gt;=100,M100&lt;=105),1,0)</f>
        <v>0</v>
      </c>
      <c r="BJ100" s="78">
        <f>IF(I100&lt;$BK$2,1,0)</f>
        <v>0</v>
      </c>
      <c r="BK100" s="78">
        <f>IF(I100&gt;$BK$2,1,0)</f>
        <v>1</v>
      </c>
      <c r="BL100" s="78">
        <f>IF(J100=$BL$2,1,0)</f>
        <v>0</v>
      </c>
      <c r="BM100" s="78">
        <f>IF(J100=$BM$2,1,0)</f>
        <v>1</v>
      </c>
      <c r="BN100" s="78">
        <f>IF(J100=$BN$2,1,0)</f>
        <v>0</v>
      </c>
      <c r="BO100" s="78">
        <f>IF(J100=$BO$2,1,0)</f>
        <v>0</v>
      </c>
      <c r="BP100" s="78">
        <f>IF(J100=$BP$2,1,0)</f>
        <v>0</v>
      </c>
      <c r="BQ100" s="78">
        <f>IF(J100=$BQ$2,1,0)</f>
        <v>0</v>
      </c>
      <c r="BR100" s="78">
        <f>IF(J100=$BR$2,1,0)</f>
        <v>0</v>
      </c>
      <c r="BS100" s="78">
        <f>IF(F100=$BS$2,1,0)</f>
        <v>0</v>
      </c>
      <c r="BT100" s="78">
        <f>IF(F100=$BT$2,1,0)</f>
        <v>0</v>
      </c>
      <c r="BU100" s="78">
        <f>IF(F100=$BU$2,1,0)</f>
        <v>1</v>
      </c>
      <c r="BV100" s="78">
        <f>IF(F100=$BV$2,1,0)</f>
        <v>0</v>
      </c>
      <c r="BW100" s="78">
        <f>IF(F100=$BW$2,1,0)</f>
        <v>0</v>
      </c>
      <c r="BX100" s="78">
        <f>IF(F100=$BX$2,1,0)</f>
        <v>0</v>
      </c>
      <c r="BY100" s="78">
        <f>IF(F100=$BY$2,1,0)</f>
        <v>0</v>
      </c>
      <c r="BZ100" s="78">
        <f>IF(F100=$BZ$2,1,0)</f>
        <v>0</v>
      </c>
      <c r="CA100" t="s">
        <v>1923</v>
      </c>
      <c r="CB100" s="1">
        <v>0</v>
      </c>
      <c r="CC100" s="1">
        <v>0</v>
      </c>
      <c r="CD100" s="7"/>
      <c r="CE100" s="3"/>
    </row>
    <row r="101" spans="1:83" x14ac:dyDescent="0.3">
      <c r="A101" s="13"/>
      <c r="B101" s="1">
        <v>18</v>
      </c>
      <c r="C101" t="s">
        <v>160</v>
      </c>
      <c r="D101" t="s">
        <v>92</v>
      </c>
      <c r="E101" s="1" t="s">
        <v>277</v>
      </c>
      <c r="F101" s="1" t="s">
        <v>31</v>
      </c>
      <c r="G101" s="1">
        <v>8</v>
      </c>
      <c r="H101" s="1">
        <v>2002</v>
      </c>
      <c r="I101" s="36">
        <v>0.79583333333333339</v>
      </c>
      <c r="J101" s="1" t="s">
        <v>11</v>
      </c>
      <c r="K101" s="39">
        <v>29361</v>
      </c>
      <c r="L101" t="s">
        <v>1345</v>
      </c>
      <c r="M101" s="76">
        <v>74</v>
      </c>
      <c r="N101" t="str">
        <f t="shared" si="39"/>
        <v>Showers</v>
      </c>
      <c r="O101" s="78">
        <f t="shared" si="40"/>
        <v>0</v>
      </c>
      <c r="P101" s="78">
        <v>0</v>
      </c>
      <c r="Q101" s="78">
        <v>0</v>
      </c>
      <c r="R101" s="78">
        <f t="shared" si="41"/>
        <v>0</v>
      </c>
      <c r="S101" s="78">
        <f t="shared" si="42"/>
        <v>0</v>
      </c>
      <c r="T101" s="78">
        <f t="shared" si="43"/>
        <v>0</v>
      </c>
      <c r="U101" s="78">
        <f t="shared" si="44"/>
        <v>0</v>
      </c>
      <c r="V101" s="78">
        <f t="shared" si="45"/>
        <v>0</v>
      </c>
      <c r="W101" s="78">
        <f t="shared" si="46"/>
        <v>1</v>
      </c>
      <c r="X101" s="78">
        <f t="shared" si="47"/>
        <v>0</v>
      </c>
      <c r="Y101" s="78">
        <f t="shared" si="48"/>
        <v>0</v>
      </c>
      <c r="Z101" s="78">
        <f t="shared" si="49"/>
        <v>0</v>
      </c>
      <c r="AA101" s="78">
        <f t="shared" si="50"/>
        <v>0</v>
      </c>
      <c r="AB101" s="78">
        <f t="shared" si="51"/>
        <v>0</v>
      </c>
      <c r="AC101" s="78">
        <f t="shared" si="52"/>
        <v>0</v>
      </c>
      <c r="AD101" s="78">
        <f t="shared" si="53"/>
        <v>0</v>
      </c>
      <c r="AE101" s="78">
        <f t="shared" si="54"/>
        <v>0</v>
      </c>
      <c r="AF101" s="78">
        <f t="shared" si="55"/>
        <v>0</v>
      </c>
      <c r="AG101" s="78">
        <f t="shared" si="38"/>
        <v>0</v>
      </c>
      <c r="AH101" s="78">
        <f t="shared" si="56"/>
        <v>0</v>
      </c>
      <c r="AI101" s="78">
        <f t="shared" si="57"/>
        <v>0</v>
      </c>
      <c r="AJ101" s="78">
        <f t="shared" si="58"/>
        <v>0</v>
      </c>
      <c r="AK101" s="78">
        <f t="shared" si="59"/>
        <v>0</v>
      </c>
      <c r="AL101" s="78">
        <f t="shared" si="60"/>
        <v>0</v>
      </c>
      <c r="AM101" s="78">
        <f t="shared" si="61"/>
        <v>0</v>
      </c>
      <c r="AN101" s="78">
        <f t="shared" si="62"/>
        <v>0</v>
      </c>
      <c r="AO101" s="78">
        <f t="shared" si="63"/>
        <v>0</v>
      </c>
      <c r="AP101" s="78">
        <f t="shared" si="64"/>
        <v>0</v>
      </c>
      <c r="AQ101" s="78">
        <f t="shared" si="65"/>
        <v>0</v>
      </c>
      <c r="AR101" s="78">
        <f t="shared" si="66"/>
        <v>0</v>
      </c>
      <c r="AS101" s="78">
        <f t="shared" si="67"/>
        <v>0</v>
      </c>
      <c r="AT101" s="78">
        <f t="shared" si="68"/>
        <v>0</v>
      </c>
      <c r="AU101" s="78">
        <f t="shared" si="69"/>
        <v>1</v>
      </c>
      <c r="AV101" s="78">
        <f>IF(AND(M101&gt;=35,M101&lt;=39),1,0)</f>
        <v>0</v>
      </c>
      <c r="AW101" s="78">
        <f>IF(AND(M101&gt;=40,M101&lt;=44),1,0)</f>
        <v>0</v>
      </c>
      <c r="AX101" s="78">
        <f>IF(AND(M101&gt;=45,M101&lt;=49),1,0)</f>
        <v>0</v>
      </c>
      <c r="AY101" s="78">
        <f>IF(AND(M101&gt;=50,M101&lt;=54),1,0)</f>
        <v>0</v>
      </c>
      <c r="AZ101" s="78">
        <f>IF(AND(M101&gt;=55,M101&lt;=59),1,0)</f>
        <v>0</v>
      </c>
      <c r="BA101" s="78">
        <f>IF(AND(M101&gt;=60,M101&lt;=64),1,0)</f>
        <v>0</v>
      </c>
      <c r="BB101" s="78">
        <f>IF(AND(M101&gt;=65,M101&lt;=69),1,0)</f>
        <v>0</v>
      </c>
      <c r="BC101" s="78">
        <f>IF(AND(M101&gt;=70,M101&lt;=74),1,0)</f>
        <v>1</v>
      </c>
      <c r="BD101" s="78">
        <f>IF(AND(M101&gt;=75,M101&lt;=79),1,0)</f>
        <v>0</v>
      </c>
      <c r="BE101" s="78">
        <f>IF(AND(M101&gt;=80,M101&lt;=84),1,0)</f>
        <v>0</v>
      </c>
      <c r="BF101" s="78">
        <f>IF(AND(M101&gt;=85,M101&lt;=89),1,0)</f>
        <v>0</v>
      </c>
      <c r="BG101" s="78">
        <f>IF(AND(M101&gt;=90,M101&lt;=94),1,0)</f>
        <v>0</v>
      </c>
      <c r="BH101" s="78">
        <f>IF(AND(M101&gt;=95,M101&lt;=99),1,0)</f>
        <v>0</v>
      </c>
      <c r="BI101" s="78">
        <f>IF(AND(M101&gt;=100,M101&lt;=105),1,0)</f>
        <v>0</v>
      </c>
      <c r="BJ101" s="78">
        <f>IF(I101&lt;$BK$2,1,0)</f>
        <v>0</v>
      </c>
      <c r="BK101" s="78">
        <f>IF(I101&gt;$BK$2,1,0)</f>
        <v>1</v>
      </c>
      <c r="BL101" s="78">
        <f>IF(J101=$BL$2,1,0)</f>
        <v>0</v>
      </c>
      <c r="BM101" s="78">
        <f>IF(J101=$BM$2,1,0)</f>
        <v>0</v>
      </c>
      <c r="BN101" s="78">
        <f>IF(J101=$BN$2,1,0)</f>
        <v>1</v>
      </c>
      <c r="BO101" s="78">
        <f>IF(J101=$BO$2,1,0)</f>
        <v>0</v>
      </c>
      <c r="BP101" s="78">
        <f>IF(J101=$BP$2,1,0)</f>
        <v>0</v>
      </c>
      <c r="BQ101" s="78">
        <f>IF(J101=$BQ$2,1,0)</f>
        <v>0</v>
      </c>
      <c r="BR101" s="78">
        <f>IF(J101=$BR$2,1,0)</f>
        <v>0</v>
      </c>
      <c r="BS101" s="78">
        <f>IF(F101=$BS$2,1,0)</f>
        <v>0</v>
      </c>
      <c r="BT101" s="78">
        <f>IF(F101=$BT$2,1,0)</f>
        <v>0</v>
      </c>
      <c r="BU101" s="78">
        <f>IF(F101=$BU$2,1,0)</f>
        <v>1</v>
      </c>
      <c r="BV101" s="78">
        <f>IF(F101=$BV$2,1,0)</f>
        <v>0</v>
      </c>
      <c r="BW101" s="78">
        <f>IF(F101=$BW$2,1,0)</f>
        <v>0</v>
      </c>
      <c r="BX101" s="78">
        <f>IF(F101=$BX$2,1,0)</f>
        <v>0</v>
      </c>
      <c r="BY101" s="78">
        <f>IF(F101=$BY$2,1,0)</f>
        <v>0</v>
      </c>
      <c r="BZ101" s="78">
        <f>IF(F101=$BZ$2,1,0)</f>
        <v>0</v>
      </c>
      <c r="CA101"/>
      <c r="CB101" s="1">
        <v>0</v>
      </c>
      <c r="CC101" s="1">
        <v>0</v>
      </c>
      <c r="CD101" s="7"/>
      <c r="CE101" s="3"/>
    </row>
    <row r="102" spans="1:83" x14ac:dyDescent="0.3">
      <c r="A102" s="13"/>
      <c r="B102" s="1">
        <v>19</v>
      </c>
      <c r="C102" t="s">
        <v>181</v>
      </c>
      <c r="D102" t="s">
        <v>76</v>
      </c>
      <c r="E102" s="1" t="s">
        <v>278</v>
      </c>
      <c r="F102" s="1" t="s">
        <v>31</v>
      </c>
      <c r="G102" s="1">
        <v>17</v>
      </c>
      <c r="H102" s="1">
        <v>2002</v>
      </c>
      <c r="I102" s="36">
        <v>0.84652777777777777</v>
      </c>
      <c r="J102" s="1" t="s">
        <v>5</v>
      </c>
      <c r="K102" s="39">
        <v>36914</v>
      </c>
      <c r="L102" t="s">
        <v>1346</v>
      </c>
      <c r="M102" s="76">
        <v>69</v>
      </c>
      <c r="N102" t="str">
        <f t="shared" si="39"/>
        <v>Rainy</v>
      </c>
      <c r="O102" s="78">
        <f t="shared" si="40"/>
        <v>0</v>
      </c>
      <c r="P102" s="78">
        <v>0</v>
      </c>
      <c r="Q102" s="78">
        <v>0</v>
      </c>
      <c r="R102" s="78">
        <f t="shared" si="41"/>
        <v>0</v>
      </c>
      <c r="S102" s="78">
        <f t="shared" si="42"/>
        <v>0</v>
      </c>
      <c r="T102" s="78">
        <f t="shared" si="43"/>
        <v>0</v>
      </c>
      <c r="U102" s="78">
        <f t="shared" si="44"/>
        <v>0</v>
      </c>
      <c r="V102" s="78">
        <f t="shared" si="45"/>
        <v>0</v>
      </c>
      <c r="W102" s="78">
        <f t="shared" si="46"/>
        <v>0</v>
      </c>
      <c r="X102" s="78">
        <f t="shared" si="47"/>
        <v>0</v>
      </c>
      <c r="Y102" s="78">
        <f t="shared" si="48"/>
        <v>0</v>
      </c>
      <c r="Z102" s="78">
        <f t="shared" si="49"/>
        <v>0</v>
      </c>
      <c r="AA102" s="78">
        <f t="shared" si="50"/>
        <v>0</v>
      </c>
      <c r="AB102" s="78">
        <f t="shared" si="51"/>
        <v>0</v>
      </c>
      <c r="AC102" s="78">
        <f t="shared" si="52"/>
        <v>0</v>
      </c>
      <c r="AD102" s="78">
        <f t="shared" si="53"/>
        <v>0</v>
      </c>
      <c r="AE102" s="78">
        <f t="shared" si="54"/>
        <v>0</v>
      </c>
      <c r="AF102" s="78">
        <f t="shared" si="55"/>
        <v>0</v>
      </c>
      <c r="AG102" s="78">
        <f t="shared" si="38"/>
        <v>0</v>
      </c>
      <c r="AH102" s="78">
        <f t="shared" si="56"/>
        <v>0</v>
      </c>
      <c r="AI102" s="78">
        <f t="shared" si="57"/>
        <v>0</v>
      </c>
      <c r="AJ102" s="78">
        <f t="shared" si="58"/>
        <v>0</v>
      </c>
      <c r="AK102" s="78">
        <f t="shared" si="59"/>
        <v>0</v>
      </c>
      <c r="AL102" s="78">
        <f t="shared" si="60"/>
        <v>0</v>
      </c>
      <c r="AM102" s="78">
        <f t="shared" si="61"/>
        <v>0</v>
      </c>
      <c r="AN102" s="78">
        <f t="shared" si="62"/>
        <v>0</v>
      </c>
      <c r="AO102" s="78">
        <f t="shared" si="63"/>
        <v>0</v>
      </c>
      <c r="AP102" s="78">
        <f t="shared" si="64"/>
        <v>0</v>
      </c>
      <c r="AQ102" s="78">
        <f t="shared" si="65"/>
        <v>1</v>
      </c>
      <c r="AR102" s="78">
        <f t="shared" si="66"/>
        <v>0</v>
      </c>
      <c r="AS102" s="78">
        <f t="shared" si="67"/>
        <v>0</v>
      </c>
      <c r="AT102" s="78">
        <f t="shared" si="68"/>
        <v>0</v>
      </c>
      <c r="AU102" s="78">
        <f t="shared" si="69"/>
        <v>1</v>
      </c>
      <c r="AV102" s="78">
        <f>IF(AND(M102&gt;=35,M102&lt;=39),1,0)</f>
        <v>0</v>
      </c>
      <c r="AW102" s="78">
        <f>IF(AND(M102&gt;=40,M102&lt;=44),1,0)</f>
        <v>0</v>
      </c>
      <c r="AX102" s="78">
        <f>IF(AND(M102&gt;=45,M102&lt;=49),1,0)</f>
        <v>0</v>
      </c>
      <c r="AY102" s="78">
        <f>IF(AND(M102&gt;=50,M102&lt;=54),1,0)</f>
        <v>0</v>
      </c>
      <c r="AZ102" s="78">
        <f>IF(AND(M102&gt;=55,M102&lt;=59),1,0)</f>
        <v>0</v>
      </c>
      <c r="BA102" s="78">
        <f>IF(AND(M102&gt;=60,M102&lt;=64),1,0)</f>
        <v>0</v>
      </c>
      <c r="BB102" s="78">
        <f>IF(AND(M102&gt;=65,M102&lt;=69),1,0)</f>
        <v>1</v>
      </c>
      <c r="BC102" s="78">
        <f>IF(AND(M102&gt;=70,M102&lt;=74),1,0)</f>
        <v>0</v>
      </c>
      <c r="BD102" s="78">
        <f>IF(AND(M102&gt;=75,M102&lt;=79),1,0)</f>
        <v>0</v>
      </c>
      <c r="BE102" s="78">
        <f>IF(AND(M102&gt;=80,M102&lt;=84),1,0)</f>
        <v>0</v>
      </c>
      <c r="BF102" s="78">
        <f>IF(AND(M102&gt;=85,M102&lt;=89),1,0)</f>
        <v>0</v>
      </c>
      <c r="BG102" s="78">
        <f>IF(AND(M102&gt;=90,M102&lt;=94),1,0)</f>
        <v>0</v>
      </c>
      <c r="BH102" s="78">
        <f>IF(AND(M102&gt;=95,M102&lt;=99),1,0)</f>
        <v>0</v>
      </c>
      <c r="BI102" s="78">
        <f>IF(AND(M102&gt;=100,M102&lt;=105),1,0)</f>
        <v>0</v>
      </c>
      <c r="BJ102" s="78">
        <f>IF(I102&lt;$BK$2,1,0)</f>
        <v>0</v>
      </c>
      <c r="BK102" s="78">
        <f>IF(I102&gt;$BK$2,1,0)</f>
        <v>1</v>
      </c>
      <c r="BL102" s="78">
        <f>IF(J102=$BL$2,1,0)</f>
        <v>0</v>
      </c>
      <c r="BM102" s="78">
        <f>IF(J102=$BM$2,1,0)</f>
        <v>0</v>
      </c>
      <c r="BN102" s="78">
        <f>IF(J102=$BN$2,1,0)</f>
        <v>0</v>
      </c>
      <c r="BO102" s="78">
        <f>IF(J102=$BO$2,1,0)</f>
        <v>0</v>
      </c>
      <c r="BP102" s="78">
        <f>IF(J102=$BP$2,1,0)</f>
        <v>1</v>
      </c>
      <c r="BQ102" s="78">
        <f>IF(J102=$BQ$2,1,0)</f>
        <v>0</v>
      </c>
      <c r="BR102" s="78">
        <f>IF(J102=$BR$2,1,0)</f>
        <v>0</v>
      </c>
      <c r="BS102" s="78">
        <f>IF(F102=$BS$2,1,0)</f>
        <v>0</v>
      </c>
      <c r="BT102" s="78">
        <f>IF(F102=$BT$2,1,0)</f>
        <v>0</v>
      </c>
      <c r="BU102" s="78">
        <f>IF(F102=$BU$2,1,0)</f>
        <v>1</v>
      </c>
      <c r="BV102" s="78">
        <f>IF(F102=$BV$2,1,0)</f>
        <v>0</v>
      </c>
      <c r="BW102" s="78">
        <f>IF(F102=$BW$2,1,0)</f>
        <v>0</v>
      </c>
      <c r="BX102" s="78">
        <f>IF(F102=$BX$2,1,0)</f>
        <v>0</v>
      </c>
      <c r="BY102" s="78">
        <f>IF(F102=$BY$2,1,0)</f>
        <v>0</v>
      </c>
      <c r="BZ102" s="78">
        <f>IF(F102=$BZ$2,1,0)</f>
        <v>0</v>
      </c>
      <c r="CA102" t="s">
        <v>1924</v>
      </c>
      <c r="CB102" s="1">
        <v>0</v>
      </c>
      <c r="CC102" s="1">
        <v>0</v>
      </c>
      <c r="CD102" s="7"/>
      <c r="CE102" s="3"/>
    </row>
    <row r="103" spans="1:83" x14ac:dyDescent="0.3">
      <c r="A103" s="13"/>
      <c r="B103" s="1">
        <v>20</v>
      </c>
      <c r="C103" t="s">
        <v>181</v>
      </c>
      <c r="D103" t="s">
        <v>76</v>
      </c>
      <c r="E103" s="1" t="s">
        <v>279</v>
      </c>
      <c r="F103" s="1" t="s">
        <v>31</v>
      </c>
      <c r="G103" s="1">
        <v>18</v>
      </c>
      <c r="H103" s="1">
        <v>2002</v>
      </c>
      <c r="I103" s="36" t="s">
        <v>1252</v>
      </c>
      <c r="J103" s="1" t="s">
        <v>7</v>
      </c>
      <c r="K103" s="39">
        <v>35093</v>
      </c>
      <c r="L103" t="s">
        <v>1347</v>
      </c>
      <c r="M103" s="76">
        <v>60</v>
      </c>
      <c r="N103" t="str">
        <f t="shared" si="39"/>
        <v>Cool</v>
      </c>
      <c r="O103" s="78">
        <f t="shared" si="40"/>
        <v>0</v>
      </c>
      <c r="P103" s="78">
        <v>0</v>
      </c>
      <c r="Q103" s="78">
        <v>0</v>
      </c>
      <c r="R103" s="78">
        <f t="shared" si="41"/>
        <v>0</v>
      </c>
      <c r="S103" s="78">
        <f t="shared" si="42"/>
        <v>0</v>
      </c>
      <c r="T103" s="78">
        <f t="shared" si="43"/>
        <v>0</v>
      </c>
      <c r="U103" s="78">
        <f t="shared" si="44"/>
        <v>0</v>
      </c>
      <c r="V103" s="78">
        <f t="shared" si="45"/>
        <v>0</v>
      </c>
      <c r="W103" s="78">
        <f t="shared" si="46"/>
        <v>0</v>
      </c>
      <c r="X103" s="78">
        <f t="shared" si="47"/>
        <v>0</v>
      </c>
      <c r="Y103" s="78">
        <f t="shared" si="48"/>
        <v>0</v>
      </c>
      <c r="Z103" s="78">
        <f t="shared" si="49"/>
        <v>0</v>
      </c>
      <c r="AA103" s="78">
        <f t="shared" si="50"/>
        <v>0</v>
      </c>
      <c r="AB103" s="78">
        <f t="shared" si="51"/>
        <v>0</v>
      </c>
      <c r="AC103" s="78">
        <f t="shared" si="52"/>
        <v>0</v>
      </c>
      <c r="AD103" s="78">
        <f t="shared" si="53"/>
        <v>0</v>
      </c>
      <c r="AE103" s="78">
        <f t="shared" si="54"/>
        <v>0</v>
      </c>
      <c r="AF103" s="78">
        <f t="shared" si="55"/>
        <v>0</v>
      </c>
      <c r="AG103" s="78">
        <f t="shared" si="38"/>
        <v>0</v>
      </c>
      <c r="AH103" s="78">
        <f t="shared" si="56"/>
        <v>0</v>
      </c>
      <c r="AI103" s="78">
        <f t="shared" si="57"/>
        <v>0</v>
      </c>
      <c r="AJ103" s="78">
        <f t="shared" si="58"/>
        <v>0</v>
      </c>
      <c r="AK103" s="78">
        <f t="shared" si="59"/>
        <v>0</v>
      </c>
      <c r="AL103" s="78">
        <f t="shared" si="60"/>
        <v>0</v>
      </c>
      <c r="AM103" s="78">
        <f t="shared" si="61"/>
        <v>0</v>
      </c>
      <c r="AN103" s="78">
        <f t="shared" si="62"/>
        <v>0</v>
      </c>
      <c r="AO103" s="78">
        <f t="shared" si="63"/>
        <v>0</v>
      </c>
      <c r="AP103" s="78">
        <f t="shared" si="64"/>
        <v>0</v>
      </c>
      <c r="AQ103" s="78">
        <f t="shared" si="65"/>
        <v>1</v>
      </c>
      <c r="AR103" s="78">
        <f t="shared" si="66"/>
        <v>0</v>
      </c>
      <c r="AS103" s="78">
        <f t="shared" si="67"/>
        <v>0</v>
      </c>
      <c r="AT103" s="78">
        <f t="shared" si="68"/>
        <v>0</v>
      </c>
      <c r="AU103" s="78">
        <f t="shared" si="69"/>
        <v>1</v>
      </c>
      <c r="AV103" s="78">
        <f>IF(AND(M103&gt;=35,M103&lt;=39),1,0)</f>
        <v>0</v>
      </c>
      <c r="AW103" s="78">
        <f>IF(AND(M103&gt;=40,M103&lt;=44),1,0)</f>
        <v>0</v>
      </c>
      <c r="AX103" s="78">
        <f>IF(AND(M103&gt;=45,M103&lt;=49),1,0)</f>
        <v>0</v>
      </c>
      <c r="AY103" s="78">
        <f>IF(AND(M103&gt;=50,M103&lt;=54),1,0)</f>
        <v>0</v>
      </c>
      <c r="AZ103" s="78">
        <f>IF(AND(M103&gt;=55,M103&lt;=59),1,0)</f>
        <v>0</v>
      </c>
      <c r="BA103" s="78">
        <f>IF(AND(M103&gt;=60,M103&lt;=64),1,0)</f>
        <v>1</v>
      </c>
      <c r="BB103" s="78">
        <f>IF(AND(M103&gt;=65,M103&lt;=69),1,0)</f>
        <v>0</v>
      </c>
      <c r="BC103" s="78">
        <f>IF(AND(M103&gt;=70,M103&lt;=74),1,0)</f>
        <v>0</v>
      </c>
      <c r="BD103" s="78">
        <f>IF(AND(M103&gt;=75,M103&lt;=79),1,0)</f>
        <v>0</v>
      </c>
      <c r="BE103" s="78">
        <f>IF(AND(M103&gt;=80,M103&lt;=84),1,0)</f>
        <v>0</v>
      </c>
      <c r="BF103" s="78">
        <f>IF(AND(M103&gt;=85,M103&lt;=89),1,0)</f>
        <v>0</v>
      </c>
      <c r="BG103" s="78">
        <f>IF(AND(M103&gt;=90,M103&lt;=94),1,0)</f>
        <v>0</v>
      </c>
      <c r="BH103" s="78">
        <f>IF(AND(M103&gt;=95,M103&lt;=99),1,0)</f>
        <v>0</v>
      </c>
      <c r="BI103" s="78">
        <f>IF(AND(M103&gt;=100,M103&lt;=105),1,0)</f>
        <v>0</v>
      </c>
      <c r="BJ103" s="78">
        <f>IF(I103&lt;$BK$2,1,0)</f>
        <v>0</v>
      </c>
      <c r="BK103" s="78">
        <f>IF(I103&gt;$BK$2,1,0)</f>
        <v>1</v>
      </c>
      <c r="BL103" s="78">
        <f>IF(J103=$BL$2,1,0)</f>
        <v>0</v>
      </c>
      <c r="BM103" s="78">
        <f>IF(J103=$BM$2,1,0)</f>
        <v>0</v>
      </c>
      <c r="BN103" s="78">
        <f>IF(J103=$BN$2,1,0)</f>
        <v>0</v>
      </c>
      <c r="BO103" s="78">
        <f>IF(J103=$BO$2,1,0)</f>
        <v>0</v>
      </c>
      <c r="BP103" s="78">
        <f>IF(J103=$BP$2,1,0)</f>
        <v>0</v>
      </c>
      <c r="BQ103" s="78">
        <f>IF(J103=$BQ$2,1,0)</f>
        <v>1</v>
      </c>
      <c r="BR103" s="78">
        <f>IF(J103=$BR$2,1,0)</f>
        <v>0</v>
      </c>
      <c r="BS103" s="78">
        <f>IF(F103=$BS$2,1,0)</f>
        <v>0</v>
      </c>
      <c r="BT103" s="78">
        <f>IF(F103=$BT$2,1,0)</f>
        <v>0</v>
      </c>
      <c r="BU103" s="78">
        <f>IF(F103=$BU$2,1,0)</f>
        <v>1</v>
      </c>
      <c r="BV103" s="78">
        <f>IF(F103=$BV$2,1,0)</f>
        <v>0</v>
      </c>
      <c r="BW103" s="78">
        <f>IF(F103=$BW$2,1,0)</f>
        <v>0</v>
      </c>
      <c r="BX103" s="78">
        <f>IF(F103=$BX$2,1,0)</f>
        <v>0</v>
      </c>
      <c r="BY103" s="78">
        <f>IF(F103=$BY$2,1,0)</f>
        <v>0</v>
      </c>
      <c r="BZ103" s="78">
        <f>IF(F103=$BZ$2,1,0)</f>
        <v>0</v>
      </c>
      <c r="CA103" t="s">
        <v>1925</v>
      </c>
      <c r="CB103" s="1">
        <v>0</v>
      </c>
      <c r="CC103" s="1">
        <v>0</v>
      </c>
      <c r="CD103" s="7"/>
      <c r="CE103" s="3"/>
    </row>
    <row r="104" spans="1:83" x14ac:dyDescent="0.3">
      <c r="A104" s="13"/>
      <c r="B104" s="1">
        <v>21</v>
      </c>
      <c r="C104" t="s">
        <v>181</v>
      </c>
      <c r="D104" t="s">
        <v>76</v>
      </c>
      <c r="E104" s="1" t="s">
        <v>280</v>
      </c>
      <c r="F104" s="1" t="s">
        <v>31</v>
      </c>
      <c r="G104" s="1">
        <v>19</v>
      </c>
      <c r="H104" s="1">
        <v>2002</v>
      </c>
      <c r="I104" s="36">
        <v>0.56805555555555554</v>
      </c>
      <c r="J104" s="1" t="s">
        <v>8</v>
      </c>
      <c r="K104" s="39">
        <v>37590</v>
      </c>
      <c r="L104" t="s">
        <v>1348</v>
      </c>
      <c r="M104" s="76">
        <v>60</v>
      </c>
      <c r="N104" t="str">
        <f t="shared" si="39"/>
        <v>Pt. Sunny</v>
      </c>
      <c r="O104" s="78">
        <f t="shared" si="40"/>
        <v>0</v>
      </c>
      <c r="P104" s="78">
        <v>0</v>
      </c>
      <c r="Q104" s="78">
        <v>0</v>
      </c>
      <c r="R104" s="78">
        <f t="shared" si="41"/>
        <v>0</v>
      </c>
      <c r="S104" s="78">
        <f t="shared" si="42"/>
        <v>0</v>
      </c>
      <c r="T104" s="78">
        <f t="shared" si="43"/>
        <v>0</v>
      </c>
      <c r="U104" s="78">
        <f t="shared" si="44"/>
        <v>0</v>
      </c>
      <c r="V104" s="78">
        <f t="shared" si="45"/>
        <v>0</v>
      </c>
      <c r="W104" s="78">
        <f t="shared" si="46"/>
        <v>0</v>
      </c>
      <c r="X104" s="78">
        <f t="shared" si="47"/>
        <v>0</v>
      </c>
      <c r="Y104" s="78">
        <f t="shared" si="48"/>
        <v>0</v>
      </c>
      <c r="Z104" s="78">
        <f t="shared" si="49"/>
        <v>0</v>
      </c>
      <c r="AA104" s="78">
        <f t="shared" si="50"/>
        <v>0</v>
      </c>
      <c r="AB104" s="78">
        <f t="shared" si="51"/>
        <v>0</v>
      </c>
      <c r="AC104" s="78">
        <f t="shared" si="52"/>
        <v>0</v>
      </c>
      <c r="AD104" s="78">
        <f t="shared" si="53"/>
        <v>0</v>
      </c>
      <c r="AE104" s="78">
        <f t="shared" si="54"/>
        <v>0</v>
      </c>
      <c r="AF104" s="78">
        <f t="shared" si="55"/>
        <v>0</v>
      </c>
      <c r="AG104" s="78">
        <f t="shared" si="38"/>
        <v>0</v>
      </c>
      <c r="AH104" s="78">
        <f t="shared" si="56"/>
        <v>0</v>
      </c>
      <c r="AI104" s="78">
        <f t="shared" si="57"/>
        <v>0</v>
      </c>
      <c r="AJ104" s="78">
        <f t="shared" si="58"/>
        <v>0</v>
      </c>
      <c r="AK104" s="78">
        <f t="shared" si="59"/>
        <v>0</v>
      </c>
      <c r="AL104" s="78">
        <f t="shared" si="60"/>
        <v>0</v>
      </c>
      <c r="AM104" s="78">
        <f t="shared" si="61"/>
        <v>0</v>
      </c>
      <c r="AN104" s="78">
        <f t="shared" si="62"/>
        <v>0</v>
      </c>
      <c r="AO104" s="78">
        <f t="shared" si="63"/>
        <v>0</v>
      </c>
      <c r="AP104" s="78">
        <f t="shared" si="64"/>
        <v>0</v>
      </c>
      <c r="AQ104" s="78">
        <f t="shared" si="65"/>
        <v>1</v>
      </c>
      <c r="AR104" s="78">
        <f t="shared" si="66"/>
        <v>0</v>
      </c>
      <c r="AS104" s="78">
        <f t="shared" si="67"/>
        <v>0</v>
      </c>
      <c r="AT104" s="78">
        <f t="shared" si="68"/>
        <v>0</v>
      </c>
      <c r="AU104" s="78">
        <f t="shared" si="69"/>
        <v>1</v>
      </c>
      <c r="AV104" s="78">
        <f>IF(AND(M104&gt;=35,M104&lt;=39),1,0)</f>
        <v>0</v>
      </c>
      <c r="AW104" s="78">
        <f>IF(AND(M104&gt;=40,M104&lt;=44),1,0)</f>
        <v>0</v>
      </c>
      <c r="AX104" s="78">
        <f>IF(AND(M104&gt;=45,M104&lt;=49),1,0)</f>
        <v>0</v>
      </c>
      <c r="AY104" s="78">
        <f>IF(AND(M104&gt;=50,M104&lt;=54),1,0)</f>
        <v>0</v>
      </c>
      <c r="AZ104" s="78">
        <f>IF(AND(M104&gt;=55,M104&lt;=59),1,0)</f>
        <v>0</v>
      </c>
      <c r="BA104" s="78">
        <f>IF(AND(M104&gt;=60,M104&lt;=64),1,0)</f>
        <v>1</v>
      </c>
      <c r="BB104" s="78">
        <f>IF(AND(M104&gt;=65,M104&lt;=69),1,0)</f>
        <v>0</v>
      </c>
      <c r="BC104" s="78">
        <f>IF(AND(M104&gt;=70,M104&lt;=74),1,0)</f>
        <v>0</v>
      </c>
      <c r="BD104" s="78">
        <f>IF(AND(M104&gt;=75,M104&lt;=79),1,0)</f>
        <v>0</v>
      </c>
      <c r="BE104" s="78">
        <f>IF(AND(M104&gt;=80,M104&lt;=84),1,0)</f>
        <v>0</v>
      </c>
      <c r="BF104" s="78">
        <f>IF(AND(M104&gt;=85,M104&lt;=89),1,0)</f>
        <v>0</v>
      </c>
      <c r="BG104" s="78">
        <f>IF(AND(M104&gt;=90,M104&lt;=94),1,0)</f>
        <v>0</v>
      </c>
      <c r="BH104" s="78">
        <f>IF(AND(M104&gt;=95,M104&lt;=99),1,0)</f>
        <v>0</v>
      </c>
      <c r="BI104" s="78">
        <f>IF(AND(M104&gt;=100,M104&lt;=105),1,0)</f>
        <v>0</v>
      </c>
      <c r="BJ104" s="78">
        <f>IF(I104&lt;$BK$2,1,0)</f>
        <v>1</v>
      </c>
      <c r="BK104" s="78">
        <f>IF(I104&gt;$BK$2,1,0)</f>
        <v>0</v>
      </c>
      <c r="BL104" s="78">
        <f>IF(J104=$BL$2,1,0)</f>
        <v>0</v>
      </c>
      <c r="BM104" s="78">
        <f>IF(J104=$BM$2,1,0)</f>
        <v>0</v>
      </c>
      <c r="BN104" s="78">
        <f>IF(J104=$BN$2,1,0)</f>
        <v>0</v>
      </c>
      <c r="BO104" s="78">
        <f>IF(J104=$BO$2,1,0)</f>
        <v>0</v>
      </c>
      <c r="BP104" s="78">
        <f>IF(J104=$BP$2,1,0)</f>
        <v>0</v>
      </c>
      <c r="BQ104" s="78">
        <f>IF(J104=$BQ$2,1,0)</f>
        <v>0</v>
      </c>
      <c r="BR104" s="78">
        <f>IF(J104=$BR$2,1,0)</f>
        <v>1</v>
      </c>
      <c r="BS104" s="78">
        <f>IF(F104=$BS$2,1,0)</f>
        <v>0</v>
      </c>
      <c r="BT104" s="78">
        <f>IF(F104=$BT$2,1,0)</f>
        <v>0</v>
      </c>
      <c r="BU104" s="78">
        <f>IF(F104=$BU$2,1,0)</f>
        <v>1</v>
      </c>
      <c r="BV104" s="78">
        <f>IF(F104=$BV$2,1,0)</f>
        <v>0</v>
      </c>
      <c r="BW104" s="78">
        <f>IF(F104=$BW$2,1,0)</f>
        <v>0</v>
      </c>
      <c r="BX104" s="78">
        <f>IF(F104=$BX$2,1,0)</f>
        <v>0</v>
      </c>
      <c r="BY104" s="78">
        <f>IF(F104=$BY$2,1,0)</f>
        <v>0</v>
      </c>
      <c r="BZ104" s="78">
        <f>IF(F104=$BZ$2,1,0)</f>
        <v>0</v>
      </c>
      <c r="CA104" t="s">
        <v>1894</v>
      </c>
      <c r="CB104" s="1">
        <v>0</v>
      </c>
      <c r="CC104" s="1">
        <v>0</v>
      </c>
      <c r="CD104" s="7"/>
      <c r="CE104" s="3"/>
    </row>
    <row r="105" spans="1:83" x14ac:dyDescent="0.3">
      <c r="A105" s="13"/>
      <c r="B105" s="1">
        <v>22</v>
      </c>
      <c r="C105" t="s">
        <v>169</v>
      </c>
      <c r="D105" t="s">
        <v>1883</v>
      </c>
      <c r="E105" s="1" t="s">
        <v>281</v>
      </c>
      <c r="F105" s="1" t="s">
        <v>31</v>
      </c>
      <c r="G105" s="1">
        <v>28</v>
      </c>
      <c r="H105" s="1">
        <v>2002</v>
      </c>
      <c r="I105" s="36" t="s">
        <v>1253</v>
      </c>
      <c r="J105" s="1" t="s">
        <v>10</v>
      </c>
      <c r="K105" s="39">
        <v>24825</v>
      </c>
      <c r="L105" t="s">
        <v>1349</v>
      </c>
      <c r="M105" s="76">
        <v>85</v>
      </c>
      <c r="N105" t="str">
        <f t="shared" si="39"/>
        <v>Pt. Sunny</v>
      </c>
      <c r="O105" s="78">
        <f t="shared" si="40"/>
        <v>0</v>
      </c>
      <c r="P105" s="78">
        <v>0</v>
      </c>
      <c r="Q105" s="78">
        <v>0</v>
      </c>
      <c r="R105" s="78">
        <f t="shared" si="41"/>
        <v>0</v>
      </c>
      <c r="S105" s="78">
        <f t="shared" si="42"/>
        <v>0</v>
      </c>
      <c r="T105" s="78">
        <f t="shared" si="43"/>
        <v>0</v>
      </c>
      <c r="U105" s="78">
        <f t="shared" si="44"/>
        <v>0</v>
      </c>
      <c r="V105" s="78">
        <f t="shared" si="45"/>
        <v>0</v>
      </c>
      <c r="W105" s="78">
        <f t="shared" si="46"/>
        <v>0</v>
      </c>
      <c r="X105" s="78">
        <f t="shared" si="47"/>
        <v>0</v>
      </c>
      <c r="Y105" s="78">
        <f t="shared" si="48"/>
        <v>0</v>
      </c>
      <c r="Z105" s="78">
        <f t="shared" si="49"/>
        <v>0</v>
      </c>
      <c r="AA105" s="78">
        <f t="shared" si="50"/>
        <v>0</v>
      </c>
      <c r="AB105" s="78">
        <f t="shared" si="51"/>
        <v>0</v>
      </c>
      <c r="AC105" s="78">
        <f t="shared" si="52"/>
        <v>0</v>
      </c>
      <c r="AD105" s="78">
        <f t="shared" si="53"/>
        <v>0</v>
      </c>
      <c r="AE105" s="78">
        <f t="shared" si="54"/>
        <v>0</v>
      </c>
      <c r="AF105" s="78">
        <f t="shared" si="55"/>
        <v>0</v>
      </c>
      <c r="AG105" s="78">
        <f t="shared" si="38"/>
        <v>0</v>
      </c>
      <c r="AH105" s="78">
        <f t="shared" si="56"/>
        <v>0</v>
      </c>
      <c r="AI105" s="78">
        <f t="shared" si="57"/>
        <v>0</v>
      </c>
      <c r="AJ105" s="78">
        <f t="shared" si="58"/>
        <v>1</v>
      </c>
      <c r="AK105" s="78">
        <f t="shared" si="59"/>
        <v>0</v>
      </c>
      <c r="AL105" s="78">
        <f t="shared" si="60"/>
        <v>0</v>
      </c>
      <c r="AM105" s="78">
        <f t="shared" si="61"/>
        <v>0</v>
      </c>
      <c r="AN105" s="78">
        <f t="shared" si="62"/>
        <v>0</v>
      </c>
      <c r="AO105" s="78">
        <f t="shared" si="63"/>
        <v>0</v>
      </c>
      <c r="AP105" s="78">
        <f t="shared" si="64"/>
        <v>0</v>
      </c>
      <c r="AQ105" s="78">
        <f t="shared" si="65"/>
        <v>0</v>
      </c>
      <c r="AR105" s="78">
        <f t="shared" si="66"/>
        <v>0</v>
      </c>
      <c r="AS105" s="78">
        <f t="shared" si="67"/>
        <v>0</v>
      </c>
      <c r="AT105" s="78">
        <f t="shared" si="68"/>
        <v>0</v>
      </c>
      <c r="AU105" s="78">
        <f t="shared" si="69"/>
        <v>1</v>
      </c>
      <c r="AV105" s="78">
        <f>IF(AND(M105&gt;=35,M105&lt;=39),1,0)</f>
        <v>0</v>
      </c>
      <c r="AW105" s="78">
        <f>IF(AND(M105&gt;=40,M105&lt;=44),1,0)</f>
        <v>0</v>
      </c>
      <c r="AX105" s="78">
        <f>IF(AND(M105&gt;=45,M105&lt;=49),1,0)</f>
        <v>0</v>
      </c>
      <c r="AY105" s="78">
        <f>IF(AND(M105&gt;=50,M105&lt;=54),1,0)</f>
        <v>0</v>
      </c>
      <c r="AZ105" s="78">
        <f>IF(AND(M105&gt;=55,M105&lt;=59),1,0)</f>
        <v>0</v>
      </c>
      <c r="BA105" s="78">
        <f>IF(AND(M105&gt;=60,M105&lt;=64),1,0)</f>
        <v>0</v>
      </c>
      <c r="BB105" s="78">
        <f>IF(AND(M105&gt;=65,M105&lt;=69),1,0)</f>
        <v>0</v>
      </c>
      <c r="BC105" s="78">
        <f>IF(AND(M105&gt;=70,M105&lt;=74),1,0)</f>
        <v>0</v>
      </c>
      <c r="BD105" s="78">
        <f>IF(AND(M105&gt;=75,M105&lt;=79),1,0)</f>
        <v>0</v>
      </c>
      <c r="BE105" s="78">
        <f>IF(AND(M105&gt;=80,M105&lt;=84),1,0)</f>
        <v>0</v>
      </c>
      <c r="BF105" s="78">
        <f>IF(AND(M105&gt;=85,M105&lt;=89),1,0)</f>
        <v>1</v>
      </c>
      <c r="BG105" s="78">
        <f>IF(AND(M105&gt;=90,M105&lt;=94),1,0)</f>
        <v>0</v>
      </c>
      <c r="BH105" s="78">
        <f>IF(AND(M105&gt;=95,M105&lt;=99),1,0)</f>
        <v>0</v>
      </c>
      <c r="BI105" s="78">
        <f>IF(AND(M105&gt;=100,M105&lt;=105),1,0)</f>
        <v>0</v>
      </c>
      <c r="BJ105" s="78">
        <f>IF(I105&lt;$BK$2,1,0)</f>
        <v>0</v>
      </c>
      <c r="BK105" s="78">
        <f>IF(I105&gt;$BK$2,1,0)</f>
        <v>1</v>
      </c>
      <c r="BL105" s="78">
        <f>IF(J105=$BL$2,1,0)</f>
        <v>0</v>
      </c>
      <c r="BM105" s="78">
        <f>IF(J105=$BM$2,1,0)</f>
        <v>1</v>
      </c>
      <c r="BN105" s="78">
        <f>IF(J105=$BN$2,1,0)</f>
        <v>0</v>
      </c>
      <c r="BO105" s="78">
        <f>IF(J105=$BO$2,1,0)</f>
        <v>0</v>
      </c>
      <c r="BP105" s="78">
        <f>IF(J105=$BP$2,1,0)</f>
        <v>0</v>
      </c>
      <c r="BQ105" s="78">
        <f>IF(J105=$BQ$2,1,0)</f>
        <v>0</v>
      </c>
      <c r="BR105" s="78">
        <f>IF(J105=$BR$2,1,0)</f>
        <v>0</v>
      </c>
      <c r="BS105" s="78">
        <f>IF(F105=$BS$2,1,0)</f>
        <v>0</v>
      </c>
      <c r="BT105" s="78">
        <f>IF(F105=$BT$2,1,0)</f>
        <v>0</v>
      </c>
      <c r="BU105" s="78">
        <f>IF(F105=$BU$2,1,0)</f>
        <v>1</v>
      </c>
      <c r="BV105" s="78">
        <f>IF(F105=$BV$2,1,0)</f>
        <v>0</v>
      </c>
      <c r="BW105" s="78">
        <f>IF(F105=$BW$2,1,0)</f>
        <v>0</v>
      </c>
      <c r="BX105" s="78">
        <f>IF(F105=$BX$2,1,0)</f>
        <v>0</v>
      </c>
      <c r="BY105" s="78">
        <f>IF(F105=$BY$2,1,0)</f>
        <v>0</v>
      </c>
      <c r="BZ105" s="78">
        <f>IF(F105=$BZ$2,1,0)</f>
        <v>0</v>
      </c>
      <c r="CA105"/>
      <c r="CB105" s="1">
        <v>0</v>
      </c>
      <c r="CC105" s="1">
        <v>0</v>
      </c>
      <c r="CD105" s="7"/>
      <c r="CE105" s="3"/>
    </row>
    <row r="106" spans="1:83" x14ac:dyDescent="0.3">
      <c r="A106" s="13"/>
      <c r="B106" s="1">
        <v>23</v>
      </c>
      <c r="C106" t="s">
        <v>169</v>
      </c>
      <c r="D106" t="s">
        <v>1883</v>
      </c>
      <c r="E106" s="1" t="s">
        <v>282</v>
      </c>
      <c r="F106" s="1" t="s">
        <v>31</v>
      </c>
      <c r="G106" s="1">
        <v>29</v>
      </c>
      <c r="H106" s="1">
        <v>2002</v>
      </c>
      <c r="I106" s="36">
        <v>0.79513888888888884</v>
      </c>
      <c r="J106" s="1" t="s">
        <v>11</v>
      </c>
      <c r="K106" s="39">
        <v>24913</v>
      </c>
      <c r="L106" t="s">
        <v>1350</v>
      </c>
      <c r="M106" s="76">
        <v>89</v>
      </c>
      <c r="N106" t="str">
        <f t="shared" si="39"/>
        <v>Cloudy</v>
      </c>
      <c r="O106" s="78">
        <f t="shared" si="40"/>
        <v>0</v>
      </c>
      <c r="P106" s="78">
        <v>0</v>
      </c>
      <c r="Q106" s="78">
        <v>0</v>
      </c>
      <c r="R106" s="78">
        <f t="shared" si="41"/>
        <v>0</v>
      </c>
      <c r="S106" s="78">
        <f t="shared" si="42"/>
        <v>0</v>
      </c>
      <c r="T106" s="78">
        <f t="shared" si="43"/>
        <v>0</v>
      </c>
      <c r="U106" s="78">
        <f t="shared" si="44"/>
        <v>0</v>
      </c>
      <c r="V106" s="78">
        <f t="shared" si="45"/>
        <v>0</v>
      </c>
      <c r="W106" s="78">
        <f t="shared" si="46"/>
        <v>0</v>
      </c>
      <c r="X106" s="78">
        <f t="shared" si="47"/>
        <v>0</v>
      </c>
      <c r="Y106" s="78">
        <f t="shared" si="48"/>
        <v>0</v>
      </c>
      <c r="Z106" s="78">
        <f t="shared" si="49"/>
        <v>0</v>
      </c>
      <c r="AA106" s="78">
        <f t="shared" si="50"/>
        <v>0</v>
      </c>
      <c r="AB106" s="78">
        <f t="shared" si="51"/>
        <v>0</v>
      </c>
      <c r="AC106" s="78">
        <f t="shared" si="52"/>
        <v>0</v>
      </c>
      <c r="AD106" s="78">
        <f t="shared" si="53"/>
        <v>0</v>
      </c>
      <c r="AE106" s="78">
        <f t="shared" si="54"/>
        <v>0</v>
      </c>
      <c r="AF106" s="78">
        <f t="shared" si="55"/>
        <v>0</v>
      </c>
      <c r="AG106" s="78">
        <f t="shared" si="38"/>
        <v>0</v>
      </c>
      <c r="AH106" s="78">
        <f t="shared" si="56"/>
        <v>0</v>
      </c>
      <c r="AI106" s="78">
        <f t="shared" si="57"/>
        <v>0</v>
      </c>
      <c r="AJ106" s="78">
        <f t="shared" si="58"/>
        <v>1</v>
      </c>
      <c r="AK106" s="78">
        <f t="shared" si="59"/>
        <v>0</v>
      </c>
      <c r="AL106" s="78">
        <f t="shared" si="60"/>
        <v>0</v>
      </c>
      <c r="AM106" s="78">
        <f t="shared" si="61"/>
        <v>0</v>
      </c>
      <c r="AN106" s="78">
        <f t="shared" si="62"/>
        <v>0</v>
      </c>
      <c r="AO106" s="78">
        <f t="shared" si="63"/>
        <v>0</v>
      </c>
      <c r="AP106" s="78">
        <f t="shared" si="64"/>
        <v>0</v>
      </c>
      <c r="AQ106" s="78">
        <f t="shared" si="65"/>
        <v>0</v>
      </c>
      <c r="AR106" s="78">
        <f t="shared" si="66"/>
        <v>0</v>
      </c>
      <c r="AS106" s="78">
        <f t="shared" si="67"/>
        <v>0</v>
      </c>
      <c r="AT106" s="78">
        <f t="shared" si="68"/>
        <v>0</v>
      </c>
      <c r="AU106" s="78">
        <f t="shared" si="69"/>
        <v>1</v>
      </c>
      <c r="AV106" s="78">
        <f>IF(AND(M106&gt;=35,M106&lt;=39),1,0)</f>
        <v>0</v>
      </c>
      <c r="AW106" s="78">
        <f>IF(AND(M106&gt;=40,M106&lt;=44),1,0)</f>
        <v>0</v>
      </c>
      <c r="AX106" s="78">
        <f>IF(AND(M106&gt;=45,M106&lt;=49),1,0)</f>
        <v>0</v>
      </c>
      <c r="AY106" s="78">
        <f>IF(AND(M106&gt;=50,M106&lt;=54),1,0)</f>
        <v>0</v>
      </c>
      <c r="AZ106" s="78">
        <f>IF(AND(M106&gt;=55,M106&lt;=59),1,0)</f>
        <v>0</v>
      </c>
      <c r="BA106" s="78">
        <f>IF(AND(M106&gt;=60,M106&lt;=64),1,0)</f>
        <v>0</v>
      </c>
      <c r="BB106" s="78">
        <f>IF(AND(M106&gt;=65,M106&lt;=69),1,0)</f>
        <v>0</v>
      </c>
      <c r="BC106" s="78">
        <f>IF(AND(M106&gt;=70,M106&lt;=74),1,0)</f>
        <v>0</v>
      </c>
      <c r="BD106" s="78">
        <f>IF(AND(M106&gt;=75,M106&lt;=79),1,0)</f>
        <v>0</v>
      </c>
      <c r="BE106" s="78">
        <f>IF(AND(M106&gt;=80,M106&lt;=84),1,0)</f>
        <v>0</v>
      </c>
      <c r="BF106" s="78">
        <f>IF(AND(M106&gt;=85,M106&lt;=89),1,0)</f>
        <v>1</v>
      </c>
      <c r="BG106" s="78">
        <f>IF(AND(M106&gt;=90,M106&lt;=94),1,0)</f>
        <v>0</v>
      </c>
      <c r="BH106" s="78">
        <f>IF(AND(M106&gt;=95,M106&lt;=99),1,0)</f>
        <v>0</v>
      </c>
      <c r="BI106" s="78">
        <f>IF(AND(M106&gt;=100,M106&lt;=105),1,0)</f>
        <v>0</v>
      </c>
      <c r="BJ106" s="78">
        <f>IF(I106&lt;$BK$2,1,0)</f>
        <v>0</v>
      </c>
      <c r="BK106" s="78">
        <f>IF(I106&gt;$BK$2,1,0)</f>
        <v>1</v>
      </c>
      <c r="BL106" s="78">
        <f>IF(J106=$BL$2,1,0)</f>
        <v>0</v>
      </c>
      <c r="BM106" s="78">
        <f>IF(J106=$BM$2,1,0)</f>
        <v>0</v>
      </c>
      <c r="BN106" s="78">
        <f>IF(J106=$BN$2,1,0)</f>
        <v>1</v>
      </c>
      <c r="BO106" s="78">
        <f>IF(J106=$BO$2,1,0)</f>
        <v>0</v>
      </c>
      <c r="BP106" s="78">
        <f>IF(J106=$BP$2,1,0)</f>
        <v>0</v>
      </c>
      <c r="BQ106" s="78">
        <f>IF(J106=$BQ$2,1,0)</f>
        <v>0</v>
      </c>
      <c r="BR106" s="78">
        <f>IF(J106=$BR$2,1,0)</f>
        <v>0</v>
      </c>
      <c r="BS106" s="78">
        <f>IF(F106=$BS$2,1,0)</f>
        <v>0</v>
      </c>
      <c r="BT106" s="78">
        <f>IF(F106=$BT$2,1,0)</f>
        <v>0</v>
      </c>
      <c r="BU106" s="78">
        <f>IF(F106=$BU$2,1,0)</f>
        <v>1</v>
      </c>
      <c r="BV106" s="78">
        <f>IF(F106=$BV$2,1,0)</f>
        <v>0</v>
      </c>
      <c r="BW106" s="78">
        <f>IF(F106=$BW$2,1,0)</f>
        <v>0</v>
      </c>
      <c r="BX106" s="78">
        <f>IF(F106=$BX$2,1,0)</f>
        <v>0</v>
      </c>
      <c r="BY106" s="78">
        <f>IF(F106=$BY$2,1,0)</f>
        <v>0</v>
      </c>
      <c r="BZ106" s="78">
        <f>IF(F106=$BZ$2,1,0)</f>
        <v>0</v>
      </c>
      <c r="CA106"/>
      <c r="CB106" s="1">
        <v>0</v>
      </c>
      <c r="CC106" s="1">
        <v>0</v>
      </c>
      <c r="CD106" s="7"/>
      <c r="CE106" s="3"/>
    </row>
    <row r="107" spans="1:83" x14ac:dyDescent="0.3">
      <c r="A107" s="13"/>
      <c r="B107" s="1">
        <v>24</v>
      </c>
      <c r="C107" t="s">
        <v>158</v>
      </c>
      <c r="D107" t="s">
        <v>74</v>
      </c>
      <c r="E107" s="1" t="s">
        <v>283</v>
      </c>
      <c r="F107" s="1" t="s">
        <v>31</v>
      </c>
      <c r="G107" s="1">
        <v>30</v>
      </c>
      <c r="H107" s="1">
        <v>2002</v>
      </c>
      <c r="I107" s="36" t="s">
        <v>1254</v>
      </c>
      <c r="J107" s="1" t="s">
        <v>9</v>
      </c>
      <c r="K107" s="39">
        <v>30287</v>
      </c>
      <c r="L107" t="s">
        <v>1351</v>
      </c>
      <c r="M107" s="76">
        <v>87</v>
      </c>
      <c r="N107" t="str">
        <f t="shared" si="39"/>
        <v>Cloudy</v>
      </c>
      <c r="O107" s="78">
        <f t="shared" si="40"/>
        <v>0</v>
      </c>
      <c r="P107" s="78">
        <v>0</v>
      </c>
      <c r="Q107" s="78">
        <v>0</v>
      </c>
      <c r="R107" s="78">
        <f t="shared" si="41"/>
        <v>0</v>
      </c>
      <c r="S107" s="78">
        <f t="shared" si="42"/>
        <v>0</v>
      </c>
      <c r="T107" s="78">
        <f t="shared" si="43"/>
        <v>0</v>
      </c>
      <c r="U107" s="78">
        <f t="shared" si="44"/>
        <v>0</v>
      </c>
      <c r="V107" s="78">
        <f t="shared" si="45"/>
        <v>0</v>
      </c>
      <c r="W107" s="78">
        <f t="shared" si="46"/>
        <v>0</v>
      </c>
      <c r="X107" s="78">
        <f t="shared" si="47"/>
        <v>0</v>
      </c>
      <c r="Y107" s="78">
        <f t="shared" si="48"/>
        <v>0</v>
      </c>
      <c r="Z107" s="78">
        <f t="shared" si="49"/>
        <v>0</v>
      </c>
      <c r="AA107" s="78">
        <f t="shared" si="50"/>
        <v>0</v>
      </c>
      <c r="AB107" s="78">
        <f t="shared" si="51"/>
        <v>0</v>
      </c>
      <c r="AC107" s="78">
        <f t="shared" si="52"/>
        <v>0</v>
      </c>
      <c r="AD107" s="78">
        <f t="shared" si="53"/>
        <v>0</v>
      </c>
      <c r="AE107" s="78">
        <f t="shared" si="54"/>
        <v>0</v>
      </c>
      <c r="AF107" s="78">
        <f t="shared" si="55"/>
        <v>0</v>
      </c>
      <c r="AG107" s="78">
        <f t="shared" si="38"/>
        <v>0</v>
      </c>
      <c r="AH107" s="78">
        <f t="shared" si="56"/>
        <v>0</v>
      </c>
      <c r="AI107" s="78">
        <f t="shared" si="57"/>
        <v>0</v>
      </c>
      <c r="AJ107" s="78">
        <f t="shared" si="58"/>
        <v>0</v>
      </c>
      <c r="AK107" s="78">
        <f t="shared" si="59"/>
        <v>0</v>
      </c>
      <c r="AL107" s="78">
        <f t="shared" si="60"/>
        <v>0</v>
      </c>
      <c r="AM107" s="78">
        <f t="shared" si="61"/>
        <v>0</v>
      </c>
      <c r="AN107" s="78">
        <f t="shared" si="62"/>
        <v>1</v>
      </c>
      <c r="AO107" s="78">
        <f t="shared" si="63"/>
        <v>0</v>
      </c>
      <c r="AP107" s="78">
        <f t="shared" si="64"/>
        <v>0</v>
      </c>
      <c r="AQ107" s="78">
        <f t="shared" si="65"/>
        <v>0</v>
      </c>
      <c r="AR107" s="78">
        <f t="shared" si="66"/>
        <v>0</v>
      </c>
      <c r="AS107" s="78">
        <f t="shared" si="67"/>
        <v>0</v>
      </c>
      <c r="AT107" s="78">
        <f t="shared" si="68"/>
        <v>0</v>
      </c>
      <c r="AU107" s="78">
        <f t="shared" si="69"/>
        <v>1</v>
      </c>
      <c r="AV107" s="78">
        <f>IF(AND(M107&gt;=35,M107&lt;=39),1,0)</f>
        <v>0</v>
      </c>
      <c r="AW107" s="78">
        <f>IF(AND(M107&gt;=40,M107&lt;=44),1,0)</f>
        <v>0</v>
      </c>
      <c r="AX107" s="78">
        <f>IF(AND(M107&gt;=45,M107&lt;=49),1,0)</f>
        <v>0</v>
      </c>
      <c r="AY107" s="78">
        <f>IF(AND(M107&gt;=50,M107&lt;=54),1,0)</f>
        <v>0</v>
      </c>
      <c r="AZ107" s="78">
        <f>IF(AND(M107&gt;=55,M107&lt;=59),1,0)</f>
        <v>0</v>
      </c>
      <c r="BA107" s="78">
        <f>IF(AND(M107&gt;=60,M107&lt;=64),1,0)</f>
        <v>0</v>
      </c>
      <c r="BB107" s="78">
        <f>IF(AND(M107&gt;=65,M107&lt;=69),1,0)</f>
        <v>0</v>
      </c>
      <c r="BC107" s="78">
        <f>IF(AND(M107&gt;=70,M107&lt;=74),1,0)</f>
        <v>0</v>
      </c>
      <c r="BD107" s="78">
        <f>IF(AND(M107&gt;=75,M107&lt;=79),1,0)</f>
        <v>0</v>
      </c>
      <c r="BE107" s="78">
        <f>IF(AND(M107&gt;=80,M107&lt;=84),1,0)</f>
        <v>0</v>
      </c>
      <c r="BF107" s="78">
        <f>IF(AND(M107&gt;=85,M107&lt;=89),1,0)</f>
        <v>1</v>
      </c>
      <c r="BG107" s="78">
        <f>IF(AND(M107&gt;=90,M107&lt;=94),1,0)</f>
        <v>0</v>
      </c>
      <c r="BH107" s="78">
        <f>IF(AND(M107&gt;=95,M107&lt;=99),1,0)</f>
        <v>0</v>
      </c>
      <c r="BI107" s="78">
        <f>IF(AND(M107&gt;=100,M107&lt;=105),1,0)</f>
        <v>0</v>
      </c>
      <c r="BJ107" s="78">
        <f>IF(I107&lt;$BK$2,1,0)</f>
        <v>0</v>
      </c>
      <c r="BK107" s="78">
        <f>IF(I107&gt;$BK$2,1,0)</f>
        <v>1</v>
      </c>
      <c r="BL107" s="78">
        <f>IF(J107=$BL$2,1,0)</f>
        <v>0</v>
      </c>
      <c r="BM107" s="78">
        <f>IF(J107=$BM$2,1,0)</f>
        <v>0</v>
      </c>
      <c r="BN107" s="78">
        <f>IF(J107=$BN$2,1,0)</f>
        <v>0</v>
      </c>
      <c r="BO107" s="78">
        <f>IF(J107=$BO$2,1,0)</f>
        <v>1</v>
      </c>
      <c r="BP107" s="78">
        <f>IF(J107=$BP$2,1,0)</f>
        <v>0</v>
      </c>
      <c r="BQ107" s="78">
        <f>IF(J107=$BQ$2,1,0)</f>
        <v>0</v>
      </c>
      <c r="BR107" s="78">
        <f>IF(J107=$BR$2,1,0)</f>
        <v>0</v>
      </c>
      <c r="BS107" s="78">
        <f>IF(F107=$BS$2,1,0)</f>
        <v>0</v>
      </c>
      <c r="BT107" s="78">
        <f>IF(F107=$BT$2,1,0)</f>
        <v>0</v>
      </c>
      <c r="BU107" s="78">
        <f>IF(F107=$BU$2,1,0)</f>
        <v>1</v>
      </c>
      <c r="BV107" s="78">
        <f>IF(F107=$BV$2,1,0)</f>
        <v>0</v>
      </c>
      <c r="BW107" s="78">
        <f>IF(F107=$BW$2,1,0)</f>
        <v>0</v>
      </c>
      <c r="BX107" s="78">
        <f>IF(F107=$BX$2,1,0)</f>
        <v>0</v>
      </c>
      <c r="BY107" s="78">
        <f>IF(F107=$BY$2,1,0)</f>
        <v>0</v>
      </c>
      <c r="BZ107" s="78">
        <f>IF(F107=$BZ$2,1,0)</f>
        <v>0</v>
      </c>
      <c r="CA107" t="s">
        <v>1926</v>
      </c>
      <c r="CB107" s="1">
        <v>0</v>
      </c>
      <c r="CC107" s="1">
        <v>0</v>
      </c>
      <c r="CD107" s="7"/>
      <c r="CE107" s="3"/>
    </row>
    <row r="108" spans="1:83" x14ac:dyDescent="0.3">
      <c r="A108" s="13"/>
      <c r="B108" s="1">
        <v>25</v>
      </c>
      <c r="C108" t="s">
        <v>158</v>
      </c>
      <c r="D108" t="s">
        <v>74</v>
      </c>
      <c r="E108" s="1" t="s">
        <v>284</v>
      </c>
      <c r="F108" s="1" t="s">
        <v>31</v>
      </c>
      <c r="G108" s="1">
        <v>31</v>
      </c>
      <c r="H108" s="1">
        <v>2002</v>
      </c>
      <c r="I108" s="36" t="s">
        <v>1255</v>
      </c>
      <c r="J108" s="1" t="s">
        <v>5</v>
      </c>
      <c r="K108" s="39">
        <v>32353</v>
      </c>
      <c r="L108" t="s">
        <v>1352</v>
      </c>
      <c r="M108" s="76">
        <v>88</v>
      </c>
      <c r="N108" t="str">
        <f t="shared" si="39"/>
        <v>Storms</v>
      </c>
      <c r="O108" s="78">
        <f t="shared" si="40"/>
        <v>0</v>
      </c>
      <c r="P108" s="78">
        <v>0</v>
      </c>
      <c r="Q108" s="78">
        <v>0</v>
      </c>
      <c r="R108" s="78">
        <f t="shared" si="41"/>
        <v>0</v>
      </c>
      <c r="S108" s="78">
        <f t="shared" si="42"/>
        <v>0</v>
      </c>
      <c r="T108" s="78">
        <f t="shared" si="43"/>
        <v>0</v>
      </c>
      <c r="U108" s="78">
        <f t="shared" si="44"/>
        <v>0</v>
      </c>
      <c r="V108" s="78">
        <f t="shared" si="45"/>
        <v>0</v>
      </c>
      <c r="W108" s="78">
        <f t="shared" si="46"/>
        <v>0</v>
      </c>
      <c r="X108" s="78">
        <f t="shared" si="47"/>
        <v>0</v>
      </c>
      <c r="Y108" s="78">
        <f t="shared" si="48"/>
        <v>0</v>
      </c>
      <c r="Z108" s="78">
        <f t="shared" si="49"/>
        <v>0</v>
      </c>
      <c r="AA108" s="78">
        <f t="shared" si="50"/>
        <v>0</v>
      </c>
      <c r="AB108" s="78">
        <f t="shared" si="51"/>
        <v>0</v>
      </c>
      <c r="AC108" s="78">
        <f t="shared" si="52"/>
        <v>0</v>
      </c>
      <c r="AD108" s="78">
        <f t="shared" si="53"/>
        <v>0</v>
      </c>
      <c r="AE108" s="78">
        <f t="shared" si="54"/>
        <v>0</v>
      </c>
      <c r="AF108" s="78">
        <f t="shared" si="55"/>
        <v>0</v>
      </c>
      <c r="AG108" s="78">
        <f t="shared" si="38"/>
        <v>0</v>
      </c>
      <c r="AH108" s="78">
        <f t="shared" si="56"/>
        <v>0</v>
      </c>
      <c r="AI108" s="78">
        <f t="shared" si="57"/>
        <v>0</v>
      </c>
      <c r="AJ108" s="78">
        <f t="shared" si="58"/>
        <v>0</v>
      </c>
      <c r="AK108" s="78">
        <f t="shared" si="59"/>
        <v>0</v>
      </c>
      <c r="AL108" s="78">
        <f t="shared" si="60"/>
        <v>0</v>
      </c>
      <c r="AM108" s="78">
        <f t="shared" si="61"/>
        <v>0</v>
      </c>
      <c r="AN108" s="78">
        <f t="shared" si="62"/>
        <v>1</v>
      </c>
      <c r="AO108" s="78">
        <f t="shared" si="63"/>
        <v>0</v>
      </c>
      <c r="AP108" s="78">
        <f t="shared" si="64"/>
        <v>0</v>
      </c>
      <c r="AQ108" s="78">
        <f t="shared" si="65"/>
        <v>0</v>
      </c>
      <c r="AR108" s="78">
        <f t="shared" si="66"/>
        <v>0</v>
      </c>
      <c r="AS108" s="78">
        <f t="shared" si="67"/>
        <v>0</v>
      </c>
      <c r="AT108" s="78">
        <f t="shared" si="68"/>
        <v>0</v>
      </c>
      <c r="AU108" s="78">
        <f t="shared" si="69"/>
        <v>1</v>
      </c>
      <c r="AV108" s="78">
        <f>IF(AND(M108&gt;=35,M108&lt;=39),1,0)</f>
        <v>0</v>
      </c>
      <c r="AW108" s="78">
        <f>IF(AND(M108&gt;=40,M108&lt;=44),1,0)</f>
        <v>0</v>
      </c>
      <c r="AX108" s="78">
        <f>IF(AND(M108&gt;=45,M108&lt;=49),1,0)</f>
        <v>0</v>
      </c>
      <c r="AY108" s="78">
        <f>IF(AND(M108&gt;=50,M108&lt;=54),1,0)</f>
        <v>0</v>
      </c>
      <c r="AZ108" s="78">
        <f>IF(AND(M108&gt;=55,M108&lt;=59),1,0)</f>
        <v>0</v>
      </c>
      <c r="BA108" s="78">
        <f>IF(AND(M108&gt;=60,M108&lt;=64),1,0)</f>
        <v>0</v>
      </c>
      <c r="BB108" s="78">
        <f>IF(AND(M108&gt;=65,M108&lt;=69),1,0)</f>
        <v>0</v>
      </c>
      <c r="BC108" s="78">
        <f>IF(AND(M108&gt;=70,M108&lt;=74),1,0)</f>
        <v>0</v>
      </c>
      <c r="BD108" s="78">
        <f>IF(AND(M108&gt;=75,M108&lt;=79),1,0)</f>
        <v>0</v>
      </c>
      <c r="BE108" s="78">
        <f>IF(AND(M108&gt;=80,M108&lt;=84),1,0)</f>
        <v>0</v>
      </c>
      <c r="BF108" s="78">
        <f>IF(AND(M108&gt;=85,M108&lt;=89),1,0)</f>
        <v>1</v>
      </c>
      <c r="BG108" s="78">
        <f>IF(AND(M108&gt;=90,M108&lt;=94),1,0)</f>
        <v>0</v>
      </c>
      <c r="BH108" s="78">
        <f>IF(AND(M108&gt;=95,M108&lt;=99),1,0)</f>
        <v>0</v>
      </c>
      <c r="BI108" s="78">
        <f>IF(AND(M108&gt;=100,M108&lt;=105),1,0)</f>
        <v>0</v>
      </c>
      <c r="BJ108" s="78">
        <f>IF(I108&lt;$BK$2,1,0)</f>
        <v>0</v>
      </c>
      <c r="BK108" s="78">
        <f>IF(I108&gt;$BK$2,1,0)</f>
        <v>1</v>
      </c>
      <c r="BL108" s="78">
        <f>IF(J108=$BL$2,1,0)</f>
        <v>0</v>
      </c>
      <c r="BM108" s="78">
        <f>IF(J108=$BM$2,1,0)</f>
        <v>0</v>
      </c>
      <c r="BN108" s="78">
        <f>IF(J108=$BN$2,1,0)</f>
        <v>0</v>
      </c>
      <c r="BO108" s="78">
        <f>IF(J108=$BO$2,1,0)</f>
        <v>0</v>
      </c>
      <c r="BP108" s="78">
        <f>IF(J108=$BP$2,1,0)</f>
        <v>1</v>
      </c>
      <c r="BQ108" s="78">
        <f>IF(J108=$BQ$2,1,0)</f>
        <v>0</v>
      </c>
      <c r="BR108" s="78">
        <f>IF(J108=$BR$2,1,0)</f>
        <v>0</v>
      </c>
      <c r="BS108" s="78">
        <f>IF(F108=$BS$2,1,0)</f>
        <v>0</v>
      </c>
      <c r="BT108" s="78">
        <f>IF(F108=$BT$2,1,0)</f>
        <v>0</v>
      </c>
      <c r="BU108" s="78">
        <f>IF(F108=$BU$2,1,0)</f>
        <v>1</v>
      </c>
      <c r="BV108" s="78">
        <f>IF(F108=$BV$2,1,0)</f>
        <v>0</v>
      </c>
      <c r="BW108" s="78">
        <f>IF(F108=$BW$2,1,0)</f>
        <v>0</v>
      </c>
      <c r="BX108" s="78">
        <f>IF(F108=$BX$2,1,0)</f>
        <v>0</v>
      </c>
      <c r="BY108" s="78">
        <f>IF(F108=$BY$2,1,0)</f>
        <v>0</v>
      </c>
      <c r="BZ108" s="78">
        <f>IF(F108=$BZ$2,1,0)</f>
        <v>0</v>
      </c>
      <c r="CA108" t="s">
        <v>1887</v>
      </c>
      <c r="CB108" s="1">
        <v>0</v>
      </c>
      <c r="CC108" s="1">
        <v>0</v>
      </c>
      <c r="CD108" s="7"/>
      <c r="CE108" s="3"/>
    </row>
    <row r="109" spans="1:83" x14ac:dyDescent="0.3">
      <c r="A109" s="13"/>
      <c r="B109" s="1">
        <v>26</v>
      </c>
      <c r="C109" t="s">
        <v>158</v>
      </c>
      <c r="D109" t="s">
        <v>74</v>
      </c>
      <c r="E109" s="1" t="s">
        <v>285</v>
      </c>
      <c r="F109" s="1" t="s">
        <v>35</v>
      </c>
      <c r="G109" s="1">
        <v>1</v>
      </c>
      <c r="H109" s="1">
        <v>2002</v>
      </c>
      <c r="I109" s="36" t="s">
        <v>1256</v>
      </c>
      <c r="J109" s="1" t="s">
        <v>7</v>
      </c>
      <c r="K109" s="39">
        <v>39519</v>
      </c>
      <c r="L109" t="s">
        <v>1353</v>
      </c>
      <c r="M109" s="76">
        <v>93</v>
      </c>
      <c r="N109" t="str">
        <f t="shared" si="39"/>
        <v>Sunny</v>
      </c>
      <c r="O109" s="78">
        <f t="shared" si="40"/>
        <v>0</v>
      </c>
      <c r="P109" s="78">
        <v>0</v>
      </c>
      <c r="Q109" s="78">
        <v>0</v>
      </c>
      <c r="R109" s="78">
        <f t="shared" si="41"/>
        <v>0</v>
      </c>
      <c r="S109" s="78">
        <f t="shared" si="42"/>
        <v>0</v>
      </c>
      <c r="T109" s="78">
        <f t="shared" si="43"/>
        <v>0</v>
      </c>
      <c r="U109" s="78">
        <f t="shared" si="44"/>
        <v>0</v>
      </c>
      <c r="V109" s="78">
        <f t="shared" si="45"/>
        <v>0</v>
      </c>
      <c r="W109" s="78">
        <f t="shared" si="46"/>
        <v>0</v>
      </c>
      <c r="X109" s="78">
        <f t="shared" si="47"/>
        <v>0</v>
      </c>
      <c r="Y109" s="78">
        <f t="shared" si="48"/>
        <v>0</v>
      </c>
      <c r="Z109" s="78">
        <f t="shared" si="49"/>
        <v>0</v>
      </c>
      <c r="AA109" s="78">
        <f t="shared" si="50"/>
        <v>0</v>
      </c>
      <c r="AB109" s="78">
        <f t="shared" si="51"/>
        <v>0</v>
      </c>
      <c r="AC109" s="78">
        <f t="shared" si="52"/>
        <v>0</v>
      </c>
      <c r="AD109" s="78">
        <f t="shared" si="53"/>
        <v>0</v>
      </c>
      <c r="AE109" s="78">
        <f t="shared" si="54"/>
        <v>0</v>
      </c>
      <c r="AF109" s="78">
        <f t="shared" si="55"/>
        <v>0</v>
      </c>
      <c r="AG109" s="78">
        <f t="shared" si="38"/>
        <v>0</v>
      </c>
      <c r="AH109" s="78">
        <f t="shared" si="56"/>
        <v>0</v>
      </c>
      <c r="AI109" s="78">
        <f t="shared" si="57"/>
        <v>0</v>
      </c>
      <c r="AJ109" s="78">
        <f t="shared" si="58"/>
        <v>0</v>
      </c>
      <c r="AK109" s="78">
        <f t="shared" si="59"/>
        <v>0</v>
      </c>
      <c r="AL109" s="78">
        <f t="shared" si="60"/>
        <v>0</v>
      </c>
      <c r="AM109" s="78">
        <f t="shared" si="61"/>
        <v>0</v>
      </c>
      <c r="AN109" s="78">
        <f t="shared" si="62"/>
        <v>1</v>
      </c>
      <c r="AO109" s="78">
        <f t="shared" si="63"/>
        <v>0</v>
      </c>
      <c r="AP109" s="78">
        <f t="shared" si="64"/>
        <v>0</v>
      </c>
      <c r="AQ109" s="78">
        <f t="shared" si="65"/>
        <v>0</v>
      </c>
      <c r="AR109" s="78">
        <f t="shared" si="66"/>
        <v>0</v>
      </c>
      <c r="AS109" s="78">
        <f t="shared" si="67"/>
        <v>0</v>
      </c>
      <c r="AT109" s="78">
        <f t="shared" si="68"/>
        <v>0</v>
      </c>
      <c r="AU109" s="78">
        <f t="shared" si="69"/>
        <v>1</v>
      </c>
      <c r="AV109" s="78">
        <f>IF(AND(M109&gt;=35,M109&lt;=39),1,0)</f>
        <v>0</v>
      </c>
      <c r="AW109" s="78">
        <f>IF(AND(M109&gt;=40,M109&lt;=44),1,0)</f>
        <v>0</v>
      </c>
      <c r="AX109" s="78">
        <f>IF(AND(M109&gt;=45,M109&lt;=49),1,0)</f>
        <v>0</v>
      </c>
      <c r="AY109" s="78">
        <f>IF(AND(M109&gt;=50,M109&lt;=54),1,0)</f>
        <v>0</v>
      </c>
      <c r="AZ109" s="78">
        <f>IF(AND(M109&gt;=55,M109&lt;=59),1,0)</f>
        <v>0</v>
      </c>
      <c r="BA109" s="78">
        <f>IF(AND(M109&gt;=60,M109&lt;=64),1,0)</f>
        <v>0</v>
      </c>
      <c r="BB109" s="78">
        <f>IF(AND(M109&gt;=65,M109&lt;=69),1,0)</f>
        <v>0</v>
      </c>
      <c r="BC109" s="78">
        <f>IF(AND(M109&gt;=70,M109&lt;=74),1,0)</f>
        <v>0</v>
      </c>
      <c r="BD109" s="78">
        <f>IF(AND(M109&gt;=75,M109&lt;=79),1,0)</f>
        <v>0</v>
      </c>
      <c r="BE109" s="78">
        <f>IF(AND(M109&gt;=80,M109&lt;=84),1,0)</f>
        <v>0</v>
      </c>
      <c r="BF109" s="78">
        <f>IF(AND(M109&gt;=85,M109&lt;=89),1,0)</f>
        <v>0</v>
      </c>
      <c r="BG109" s="78">
        <f>IF(AND(M109&gt;=90,M109&lt;=94),1,0)</f>
        <v>1</v>
      </c>
      <c r="BH109" s="78">
        <f>IF(AND(M109&gt;=95,M109&lt;=99),1,0)</f>
        <v>0</v>
      </c>
      <c r="BI109" s="78">
        <f>IF(AND(M109&gt;=100,M109&lt;=105),1,0)</f>
        <v>0</v>
      </c>
      <c r="BJ109" s="78">
        <f>IF(I109&lt;$BK$2,1,0)</f>
        <v>0</v>
      </c>
      <c r="BK109" s="78">
        <f>IF(I109&gt;$BK$2,1,0)</f>
        <v>1</v>
      </c>
      <c r="BL109" s="78">
        <f>IF(J109=$BL$2,1,0)</f>
        <v>0</v>
      </c>
      <c r="BM109" s="78">
        <f>IF(J109=$BM$2,1,0)</f>
        <v>0</v>
      </c>
      <c r="BN109" s="78">
        <f>IF(J109=$BN$2,1,0)</f>
        <v>0</v>
      </c>
      <c r="BO109" s="78">
        <f>IF(J109=$BO$2,1,0)</f>
        <v>0</v>
      </c>
      <c r="BP109" s="78">
        <f>IF(J109=$BP$2,1,0)</f>
        <v>0</v>
      </c>
      <c r="BQ109" s="78">
        <f>IF(J109=$BQ$2,1,0)</f>
        <v>1</v>
      </c>
      <c r="BR109" s="78">
        <f>IF(J109=$BR$2,1,0)</f>
        <v>0</v>
      </c>
      <c r="BS109" s="78">
        <f>IF(F109=$BS$2,1,0)</f>
        <v>0</v>
      </c>
      <c r="BT109" s="78">
        <f>IF(F109=$BT$2,1,0)</f>
        <v>0</v>
      </c>
      <c r="BU109" s="78">
        <f>IF(F109=$BU$2,1,0)</f>
        <v>0</v>
      </c>
      <c r="BV109" s="78">
        <f>IF(F109=$BV$2,1,0)</f>
        <v>1</v>
      </c>
      <c r="BW109" s="78">
        <f>IF(F109=$BW$2,1,0)</f>
        <v>0</v>
      </c>
      <c r="BX109" s="78">
        <f>IF(F109=$BX$2,1,0)</f>
        <v>0</v>
      </c>
      <c r="BY109" s="78">
        <f>IF(F109=$BY$2,1,0)</f>
        <v>0</v>
      </c>
      <c r="BZ109" s="78">
        <f>IF(F109=$BZ$2,1,0)</f>
        <v>0</v>
      </c>
      <c r="CA109"/>
      <c r="CB109" s="1">
        <v>0</v>
      </c>
      <c r="CC109" s="1">
        <v>0</v>
      </c>
      <c r="CD109" s="7"/>
      <c r="CE109" s="3"/>
    </row>
    <row r="110" spans="1:83" x14ac:dyDescent="0.3">
      <c r="A110" s="13"/>
      <c r="B110" s="1">
        <v>27</v>
      </c>
      <c r="C110" t="s">
        <v>158</v>
      </c>
      <c r="D110" t="s">
        <v>74</v>
      </c>
      <c r="E110" s="1" t="s">
        <v>286</v>
      </c>
      <c r="F110" s="1" t="s">
        <v>35</v>
      </c>
      <c r="G110" s="1">
        <v>2</v>
      </c>
      <c r="H110" s="1">
        <v>2002</v>
      </c>
      <c r="I110" s="36">
        <v>0.56805555555555554</v>
      </c>
      <c r="J110" s="1" t="s">
        <v>8</v>
      </c>
      <c r="K110" s="39">
        <v>39883</v>
      </c>
      <c r="L110" t="s">
        <v>1350</v>
      </c>
      <c r="M110" s="76">
        <v>89</v>
      </c>
      <c r="N110" t="str">
        <f t="shared" si="39"/>
        <v>Cloudy</v>
      </c>
      <c r="O110" s="78">
        <f t="shared" si="40"/>
        <v>0</v>
      </c>
      <c r="P110" s="78">
        <v>0</v>
      </c>
      <c r="Q110" s="78">
        <v>0</v>
      </c>
      <c r="R110" s="78">
        <f t="shared" si="41"/>
        <v>0</v>
      </c>
      <c r="S110" s="78">
        <f t="shared" si="42"/>
        <v>0</v>
      </c>
      <c r="T110" s="78">
        <f t="shared" si="43"/>
        <v>0</v>
      </c>
      <c r="U110" s="78">
        <f t="shared" si="44"/>
        <v>0</v>
      </c>
      <c r="V110" s="78">
        <f t="shared" si="45"/>
        <v>0</v>
      </c>
      <c r="W110" s="78">
        <f t="shared" si="46"/>
        <v>0</v>
      </c>
      <c r="X110" s="78">
        <f t="shared" si="47"/>
        <v>0</v>
      </c>
      <c r="Y110" s="78">
        <f t="shared" si="48"/>
        <v>0</v>
      </c>
      <c r="Z110" s="78">
        <f t="shared" si="49"/>
        <v>0</v>
      </c>
      <c r="AA110" s="78">
        <f t="shared" si="50"/>
        <v>0</v>
      </c>
      <c r="AB110" s="78">
        <f t="shared" si="51"/>
        <v>0</v>
      </c>
      <c r="AC110" s="78">
        <f t="shared" si="52"/>
        <v>0</v>
      </c>
      <c r="AD110" s="78">
        <f t="shared" si="53"/>
        <v>0</v>
      </c>
      <c r="AE110" s="78">
        <f t="shared" si="54"/>
        <v>0</v>
      </c>
      <c r="AF110" s="78">
        <f t="shared" si="55"/>
        <v>0</v>
      </c>
      <c r="AG110" s="78">
        <f t="shared" si="38"/>
        <v>0</v>
      </c>
      <c r="AH110" s="78">
        <f t="shared" si="56"/>
        <v>0</v>
      </c>
      <c r="AI110" s="78">
        <f t="shared" si="57"/>
        <v>0</v>
      </c>
      <c r="AJ110" s="78">
        <f t="shared" si="58"/>
        <v>0</v>
      </c>
      <c r="AK110" s="78">
        <f t="shared" si="59"/>
        <v>0</v>
      </c>
      <c r="AL110" s="78">
        <f t="shared" si="60"/>
        <v>0</v>
      </c>
      <c r="AM110" s="78">
        <f t="shared" si="61"/>
        <v>0</v>
      </c>
      <c r="AN110" s="78">
        <f t="shared" si="62"/>
        <v>1</v>
      </c>
      <c r="AO110" s="78">
        <f t="shared" si="63"/>
        <v>0</v>
      </c>
      <c r="AP110" s="78">
        <f t="shared" si="64"/>
        <v>0</v>
      </c>
      <c r="AQ110" s="78">
        <f t="shared" si="65"/>
        <v>0</v>
      </c>
      <c r="AR110" s="78">
        <f t="shared" si="66"/>
        <v>0</v>
      </c>
      <c r="AS110" s="78">
        <f t="shared" si="67"/>
        <v>0</v>
      </c>
      <c r="AT110" s="78">
        <f t="shared" si="68"/>
        <v>0</v>
      </c>
      <c r="AU110" s="78">
        <f t="shared" si="69"/>
        <v>1</v>
      </c>
      <c r="AV110" s="78">
        <f>IF(AND(M110&gt;=35,M110&lt;=39),1,0)</f>
        <v>0</v>
      </c>
      <c r="AW110" s="78">
        <f>IF(AND(M110&gt;=40,M110&lt;=44),1,0)</f>
        <v>0</v>
      </c>
      <c r="AX110" s="78">
        <f>IF(AND(M110&gt;=45,M110&lt;=49),1,0)</f>
        <v>0</v>
      </c>
      <c r="AY110" s="78">
        <f>IF(AND(M110&gt;=50,M110&lt;=54),1,0)</f>
        <v>0</v>
      </c>
      <c r="AZ110" s="78">
        <f>IF(AND(M110&gt;=55,M110&lt;=59),1,0)</f>
        <v>0</v>
      </c>
      <c r="BA110" s="78">
        <f>IF(AND(M110&gt;=60,M110&lt;=64),1,0)</f>
        <v>0</v>
      </c>
      <c r="BB110" s="78">
        <f>IF(AND(M110&gt;=65,M110&lt;=69),1,0)</f>
        <v>0</v>
      </c>
      <c r="BC110" s="78">
        <f>IF(AND(M110&gt;=70,M110&lt;=74),1,0)</f>
        <v>0</v>
      </c>
      <c r="BD110" s="78">
        <f>IF(AND(M110&gt;=75,M110&lt;=79),1,0)</f>
        <v>0</v>
      </c>
      <c r="BE110" s="78">
        <f>IF(AND(M110&gt;=80,M110&lt;=84),1,0)</f>
        <v>0</v>
      </c>
      <c r="BF110" s="78">
        <f>IF(AND(M110&gt;=85,M110&lt;=89),1,0)</f>
        <v>1</v>
      </c>
      <c r="BG110" s="78">
        <f>IF(AND(M110&gt;=90,M110&lt;=94),1,0)</f>
        <v>0</v>
      </c>
      <c r="BH110" s="78">
        <f>IF(AND(M110&gt;=95,M110&lt;=99),1,0)</f>
        <v>0</v>
      </c>
      <c r="BI110" s="78">
        <f>IF(AND(M110&gt;=100,M110&lt;=105),1,0)</f>
        <v>0</v>
      </c>
      <c r="BJ110" s="78">
        <f>IF(I110&lt;$BK$2,1,0)</f>
        <v>1</v>
      </c>
      <c r="BK110" s="78">
        <f>IF(I110&gt;$BK$2,1,0)</f>
        <v>0</v>
      </c>
      <c r="BL110" s="78">
        <f>IF(J110=$BL$2,1,0)</f>
        <v>0</v>
      </c>
      <c r="BM110" s="78">
        <f>IF(J110=$BM$2,1,0)</f>
        <v>0</v>
      </c>
      <c r="BN110" s="78">
        <f>IF(J110=$BN$2,1,0)</f>
        <v>0</v>
      </c>
      <c r="BO110" s="78">
        <f>IF(J110=$BO$2,1,0)</f>
        <v>0</v>
      </c>
      <c r="BP110" s="78">
        <f>IF(J110=$BP$2,1,0)</f>
        <v>0</v>
      </c>
      <c r="BQ110" s="78">
        <f>IF(J110=$BQ$2,1,0)</f>
        <v>0</v>
      </c>
      <c r="BR110" s="78">
        <f>IF(J110=$BR$2,1,0)</f>
        <v>1</v>
      </c>
      <c r="BS110" s="78">
        <f>IF(F110=$BS$2,1,0)</f>
        <v>0</v>
      </c>
      <c r="BT110" s="78">
        <f>IF(F110=$BT$2,1,0)</f>
        <v>0</v>
      </c>
      <c r="BU110" s="78">
        <f>IF(F110=$BU$2,1,0)</f>
        <v>0</v>
      </c>
      <c r="BV110" s="78">
        <f>IF(F110=$BV$2,1,0)</f>
        <v>1</v>
      </c>
      <c r="BW110" s="78">
        <f>IF(F110=$BW$2,1,0)</f>
        <v>0</v>
      </c>
      <c r="BX110" s="78">
        <f>IF(F110=$BX$2,1,0)</f>
        <v>0</v>
      </c>
      <c r="BY110" s="78">
        <f>IF(F110=$BY$2,1,0)</f>
        <v>0</v>
      </c>
      <c r="BZ110" s="78">
        <f>IF(F110=$BZ$2,1,0)</f>
        <v>0</v>
      </c>
      <c r="CA110"/>
      <c r="CB110" s="1">
        <v>0</v>
      </c>
      <c r="CC110" s="1">
        <v>0</v>
      </c>
      <c r="CD110" s="7"/>
      <c r="CE110" s="3"/>
    </row>
    <row r="111" spans="1:83" x14ac:dyDescent="0.3">
      <c r="A111" s="13"/>
      <c r="B111" s="1">
        <v>28</v>
      </c>
      <c r="C111" t="s">
        <v>171</v>
      </c>
      <c r="D111" t="s">
        <v>71</v>
      </c>
      <c r="E111" s="1" t="s">
        <v>287</v>
      </c>
      <c r="F111" s="1" t="s">
        <v>35</v>
      </c>
      <c r="G111" s="1">
        <v>7</v>
      </c>
      <c r="H111" s="1">
        <v>2002</v>
      </c>
      <c r="I111" s="36">
        <v>0.79722222222222217</v>
      </c>
      <c r="J111" s="1" t="s">
        <v>5</v>
      </c>
      <c r="K111" s="39">
        <v>33624</v>
      </c>
      <c r="L111" t="s">
        <v>1354</v>
      </c>
      <c r="M111" s="76">
        <v>76</v>
      </c>
      <c r="N111" t="str">
        <f t="shared" si="39"/>
        <v>Nice</v>
      </c>
      <c r="O111" s="78">
        <f t="shared" si="40"/>
        <v>0</v>
      </c>
      <c r="P111" s="78">
        <v>0</v>
      </c>
      <c r="Q111" s="78">
        <v>1</v>
      </c>
      <c r="R111" s="78">
        <f t="shared" si="41"/>
        <v>0</v>
      </c>
      <c r="S111" s="78">
        <f t="shared" si="42"/>
        <v>0</v>
      </c>
      <c r="T111" s="78">
        <f t="shared" si="43"/>
        <v>0</v>
      </c>
      <c r="U111" s="78">
        <f t="shared" si="44"/>
        <v>0</v>
      </c>
      <c r="V111" s="78">
        <f t="shared" si="45"/>
        <v>0</v>
      </c>
      <c r="W111" s="78">
        <f t="shared" si="46"/>
        <v>0</v>
      </c>
      <c r="X111" s="78">
        <f t="shared" si="47"/>
        <v>0</v>
      </c>
      <c r="Y111" s="78">
        <f t="shared" si="48"/>
        <v>0</v>
      </c>
      <c r="Z111" s="78">
        <f t="shared" si="49"/>
        <v>0</v>
      </c>
      <c r="AA111" s="78">
        <f t="shared" si="50"/>
        <v>0</v>
      </c>
      <c r="AB111" s="78">
        <f t="shared" si="51"/>
        <v>0</v>
      </c>
      <c r="AC111" s="78">
        <f t="shared" si="52"/>
        <v>0</v>
      </c>
      <c r="AD111" s="78">
        <f t="shared" si="53"/>
        <v>1</v>
      </c>
      <c r="AE111" s="78">
        <f t="shared" si="54"/>
        <v>0</v>
      </c>
      <c r="AF111" s="78">
        <f t="shared" si="55"/>
        <v>0</v>
      </c>
      <c r="AG111" s="78">
        <f t="shared" si="38"/>
        <v>0</v>
      </c>
      <c r="AH111" s="78">
        <f t="shared" si="56"/>
        <v>0</v>
      </c>
      <c r="AI111" s="78">
        <f t="shared" si="57"/>
        <v>0</v>
      </c>
      <c r="AJ111" s="78">
        <f t="shared" si="58"/>
        <v>0</v>
      </c>
      <c r="AK111" s="78">
        <f t="shared" si="59"/>
        <v>0</v>
      </c>
      <c r="AL111" s="78">
        <f t="shared" si="60"/>
        <v>0</v>
      </c>
      <c r="AM111" s="78">
        <f t="shared" si="61"/>
        <v>0</v>
      </c>
      <c r="AN111" s="78">
        <f t="shared" si="62"/>
        <v>0</v>
      </c>
      <c r="AO111" s="78">
        <f t="shared" si="63"/>
        <v>0</v>
      </c>
      <c r="AP111" s="78">
        <f t="shared" si="64"/>
        <v>0</v>
      </c>
      <c r="AQ111" s="78">
        <f t="shared" si="65"/>
        <v>0</v>
      </c>
      <c r="AR111" s="78">
        <f t="shared" si="66"/>
        <v>0</v>
      </c>
      <c r="AS111" s="78">
        <f t="shared" si="67"/>
        <v>0</v>
      </c>
      <c r="AT111" s="78">
        <f t="shared" si="68"/>
        <v>0</v>
      </c>
      <c r="AU111" s="78">
        <f t="shared" si="69"/>
        <v>1</v>
      </c>
      <c r="AV111" s="78">
        <f>IF(AND(M111&gt;=35,M111&lt;=39),1,0)</f>
        <v>0</v>
      </c>
      <c r="AW111" s="78">
        <f>IF(AND(M111&gt;=40,M111&lt;=44),1,0)</f>
        <v>0</v>
      </c>
      <c r="AX111" s="78">
        <f>IF(AND(M111&gt;=45,M111&lt;=49),1,0)</f>
        <v>0</v>
      </c>
      <c r="AY111" s="78">
        <f>IF(AND(M111&gt;=50,M111&lt;=54),1,0)</f>
        <v>0</v>
      </c>
      <c r="AZ111" s="78">
        <f>IF(AND(M111&gt;=55,M111&lt;=59),1,0)</f>
        <v>0</v>
      </c>
      <c r="BA111" s="78">
        <f>IF(AND(M111&gt;=60,M111&lt;=64),1,0)</f>
        <v>0</v>
      </c>
      <c r="BB111" s="78">
        <f>IF(AND(M111&gt;=65,M111&lt;=69),1,0)</f>
        <v>0</v>
      </c>
      <c r="BC111" s="78">
        <f>IF(AND(M111&gt;=70,M111&lt;=74),1,0)</f>
        <v>0</v>
      </c>
      <c r="BD111" s="78">
        <f>IF(AND(M111&gt;=75,M111&lt;=79),1,0)</f>
        <v>1</v>
      </c>
      <c r="BE111" s="78">
        <f>IF(AND(M111&gt;=80,M111&lt;=84),1,0)</f>
        <v>0</v>
      </c>
      <c r="BF111" s="78">
        <f>IF(AND(M111&gt;=85,M111&lt;=89),1,0)</f>
        <v>0</v>
      </c>
      <c r="BG111" s="78">
        <f>IF(AND(M111&gt;=90,M111&lt;=94),1,0)</f>
        <v>0</v>
      </c>
      <c r="BH111" s="78">
        <f>IF(AND(M111&gt;=95,M111&lt;=99),1,0)</f>
        <v>0</v>
      </c>
      <c r="BI111" s="78">
        <f>IF(AND(M111&gt;=100,M111&lt;=105),1,0)</f>
        <v>0</v>
      </c>
      <c r="BJ111" s="78">
        <f>IF(I111&lt;$BK$2,1,0)</f>
        <v>0</v>
      </c>
      <c r="BK111" s="78">
        <f>IF(I111&gt;$BK$2,1,0)</f>
        <v>1</v>
      </c>
      <c r="BL111" s="78">
        <f>IF(J111=$BL$2,1,0)</f>
        <v>0</v>
      </c>
      <c r="BM111" s="78">
        <f>IF(J111=$BM$2,1,0)</f>
        <v>0</v>
      </c>
      <c r="BN111" s="78">
        <f>IF(J111=$BN$2,1,0)</f>
        <v>0</v>
      </c>
      <c r="BO111" s="78">
        <f>IF(J111=$BO$2,1,0)</f>
        <v>0</v>
      </c>
      <c r="BP111" s="78">
        <f>IF(J111=$BP$2,1,0)</f>
        <v>1</v>
      </c>
      <c r="BQ111" s="78">
        <f>IF(J111=$BQ$2,1,0)</f>
        <v>0</v>
      </c>
      <c r="BR111" s="78">
        <f>IF(J111=$BR$2,1,0)</f>
        <v>0</v>
      </c>
      <c r="BS111" s="78">
        <f>IF(F111=$BS$2,1,0)</f>
        <v>0</v>
      </c>
      <c r="BT111" s="78">
        <f>IF(F111=$BT$2,1,0)</f>
        <v>0</v>
      </c>
      <c r="BU111" s="78">
        <f>IF(F111=$BU$2,1,0)</f>
        <v>0</v>
      </c>
      <c r="BV111" s="78">
        <f>IF(F111=$BV$2,1,0)</f>
        <v>1</v>
      </c>
      <c r="BW111" s="78">
        <f>IF(F111=$BW$2,1,0)</f>
        <v>0</v>
      </c>
      <c r="BX111" s="78">
        <f>IF(F111=$BX$2,1,0)</f>
        <v>0</v>
      </c>
      <c r="BY111" s="78">
        <f>IF(F111=$BY$2,1,0)</f>
        <v>0</v>
      </c>
      <c r="BZ111" s="78">
        <f>IF(F111=$BZ$2,1,0)</f>
        <v>0</v>
      </c>
      <c r="CA111"/>
      <c r="CB111" s="1">
        <v>0</v>
      </c>
      <c r="CC111" s="1">
        <v>0</v>
      </c>
      <c r="CD111" s="7"/>
      <c r="CE111" s="3"/>
    </row>
    <row r="112" spans="1:83" x14ac:dyDescent="0.3">
      <c r="A112" s="13"/>
      <c r="B112" s="1">
        <v>29</v>
      </c>
      <c r="C112" t="s">
        <v>171</v>
      </c>
      <c r="D112" t="s">
        <v>71</v>
      </c>
      <c r="E112" s="1" t="s">
        <v>288</v>
      </c>
      <c r="F112" s="1" t="s">
        <v>35</v>
      </c>
      <c r="G112" s="1">
        <v>8</v>
      </c>
      <c r="H112" s="1">
        <v>2002</v>
      </c>
      <c r="I112" s="36">
        <v>0.79722222222222217</v>
      </c>
      <c r="J112" s="1" t="s">
        <v>7</v>
      </c>
      <c r="K112" s="39">
        <v>39489</v>
      </c>
      <c r="L112" t="s">
        <v>1355</v>
      </c>
      <c r="M112" s="76">
        <v>78</v>
      </c>
      <c r="N112" t="str">
        <f t="shared" si="39"/>
        <v>Clear</v>
      </c>
      <c r="O112" s="78">
        <f t="shared" si="40"/>
        <v>0</v>
      </c>
      <c r="P112" s="78">
        <v>0</v>
      </c>
      <c r="Q112" s="78">
        <v>1</v>
      </c>
      <c r="R112" s="78">
        <f t="shared" si="41"/>
        <v>0</v>
      </c>
      <c r="S112" s="78">
        <f t="shared" si="42"/>
        <v>0</v>
      </c>
      <c r="T112" s="78">
        <f t="shared" si="43"/>
        <v>0</v>
      </c>
      <c r="U112" s="78">
        <f t="shared" si="44"/>
        <v>0</v>
      </c>
      <c r="V112" s="78">
        <f t="shared" si="45"/>
        <v>0</v>
      </c>
      <c r="W112" s="78">
        <f t="shared" si="46"/>
        <v>0</v>
      </c>
      <c r="X112" s="78">
        <f t="shared" si="47"/>
        <v>0</v>
      </c>
      <c r="Y112" s="78">
        <f t="shared" si="48"/>
        <v>0</v>
      </c>
      <c r="Z112" s="78">
        <f t="shared" si="49"/>
        <v>0</v>
      </c>
      <c r="AA112" s="78">
        <f t="shared" si="50"/>
        <v>0</v>
      </c>
      <c r="AB112" s="78">
        <f t="shared" si="51"/>
        <v>0</v>
      </c>
      <c r="AC112" s="78">
        <f t="shared" si="52"/>
        <v>0</v>
      </c>
      <c r="AD112" s="78">
        <f t="shared" si="53"/>
        <v>1</v>
      </c>
      <c r="AE112" s="78">
        <f t="shared" si="54"/>
        <v>0</v>
      </c>
      <c r="AF112" s="78">
        <f t="shared" si="55"/>
        <v>0</v>
      </c>
      <c r="AG112" s="78">
        <f t="shared" ref="AG112:AG175" si="70">IF(C112=$AG$3,1,0)</f>
        <v>0</v>
      </c>
      <c r="AH112" s="78">
        <f t="shared" si="56"/>
        <v>0</v>
      </c>
      <c r="AI112" s="78">
        <f t="shared" si="57"/>
        <v>0</v>
      </c>
      <c r="AJ112" s="78">
        <f t="shared" si="58"/>
        <v>0</v>
      </c>
      <c r="AK112" s="78">
        <f t="shared" si="59"/>
        <v>0</v>
      </c>
      <c r="AL112" s="78">
        <f t="shared" si="60"/>
        <v>0</v>
      </c>
      <c r="AM112" s="78">
        <f t="shared" si="61"/>
        <v>0</v>
      </c>
      <c r="AN112" s="78">
        <f t="shared" si="62"/>
        <v>0</v>
      </c>
      <c r="AO112" s="78">
        <f t="shared" si="63"/>
        <v>0</v>
      </c>
      <c r="AP112" s="78">
        <f t="shared" si="64"/>
        <v>0</v>
      </c>
      <c r="AQ112" s="78">
        <f t="shared" si="65"/>
        <v>0</v>
      </c>
      <c r="AR112" s="78">
        <f t="shared" si="66"/>
        <v>0</v>
      </c>
      <c r="AS112" s="78">
        <f t="shared" si="67"/>
        <v>0</v>
      </c>
      <c r="AT112" s="78">
        <f t="shared" si="68"/>
        <v>0</v>
      </c>
      <c r="AU112" s="78">
        <f t="shared" si="69"/>
        <v>1</v>
      </c>
      <c r="AV112" s="78">
        <f>IF(AND(M112&gt;=35,M112&lt;=39),1,0)</f>
        <v>0</v>
      </c>
      <c r="AW112" s="78">
        <f>IF(AND(M112&gt;=40,M112&lt;=44),1,0)</f>
        <v>0</v>
      </c>
      <c r="AX112" s="78">
        <f>IF(AND(M112&gt;=45,M112&lt;=49),1,0)</f>
        <v>0</v>
      </c>
      <c r="AY112" s="78">
        <f>IF(AND(M112&gt;=50,M112&lt;=54),1,0)</f>
        <v>0</v>
      </c>
      <c r="AZ112" s="78">
        <f>IF(AND(M112&gt;=55,M112&lt;=59),1,0)</f>
        <v>0</v>
      </c>
      <c r="BA112" s="78">
        <f>IF(AND(M112&gt;=60,M112&lt;=64),1,0)</f>
        <v>0</v>
      </c>
      <c r="BB112" s="78">
        <f>IF(AND(M112&gt;=65,M112&lt;=69),1,0)</f>
        <v>0</v>
      </c>
      <c r="BC112" s="78">
        <f>IF(AND(M112&gt;=70,M112&lt;=74),1,0)</f>
        <v>0</v>
      </c>
      <c r="BD112" s="78">
        <f>IF(AND(M112&gt;=75,M112&lt;=79),1,0)</f>
        <v>1</v>
      </c>
      <c r="BE112" s="78">
        <f>IF(AND(M112&gt;=80,M112&lt;=84),1,0)</f>
        <v>0</v>
      </c>
      <c r="BF112" s="78">
        <f>IF(AND(M112&gt;=85,M112&lt;=89),1,0)</f>
        <v>0</v>
      </c>
      <c r="BG112" s="78">
        <f>IF(AND(M112&gt;=90,M112&lt;=94),1,0)</f>
        <v>0</v>
      </c>
      <c r="BH112" s="78">
        <f>IF(AND(M112&gt;=95,M112&lt;=99),1,0)</f>
        <v>0</v>
      </c>
      <c r="BI112" s="78">
        <f>IF(AND(M112&gt;=100,M112&lt;=105),1,0)</f>
        <v>0</v>
      </c>
      <c r="BJ112" s="78">
        <f>IF(I112&lt;$BK$2,1,0)</f>
        <v>0</v>
      </c>
      <c r="BK112" s="78">
        <f>IF(I112&gt;$BK$2,1,0)</f>
        <v>1</v>
      </c>
      <c r="BL112" s="78">
        <f>IF(J112=$BL$2,1,0)</f>
        <v>0</v>
      </c>
      <c r="BM112" s="78">
        <f>IF(J112=$BM$2,1,0)</f>
        <v>0</v>
      </c>
      <c r="BN112" s="78">
        <f>IF(J112=$BN$2,1,0)</f>
        <v>0</v>
      </c>
      <c r="BO112" s="78">
        <f>IF(J112=$BO$2,1,0)</f>
        <v>0</v>
      </c>
      <c r="BP112" s="78">
        <f>IF(J112=$BP$2,1,0)</f>
        <v>0</v>
      </c>
      <c r="BQ112" s="78">
        <f>IF(J112=$BQ$2,1,0)</f>
        <v>1</v>
      </c>
      <c r="BR112" s="78">
        <f>IF(J112=$BR$2,1,0)</f>
        <v>0</v>
      </c>
      <c r="BS112" s="78">
        <f>IF(F112=$BS$2,1,0)</f>
        <v>0</v>
      </c>
      <c r="BT112" s="78">
        <f>IF(F112=$BT$2,1,0)</f>
        <v>0</v>
      </c>
      <c r="BU112" s="78">
        <f>IF(F112=$BU$2,1,0)</f>
        <v>0</v>
      </c>
      <c r="BV112" s="78">
        <f>IF(F112=$BV$2,1,0)</f>
        <v>1</v>
      </c>
      <c r="BW112" s="78">
        <f>IF(F112=$BW$2,1,0)</f>
        <v>0</v>
      </c>
      <c r="BX112" s="78">
        <f>IF(F112=$BX$2,1,0)</f>
        <v>0</v>
      </c>
      <c r="BY112" s="78">
        <f>IF(F112=$BY$2,1,0)</f>
        <v>0</v>
      </c>
      <c r="BZ112" s="78">
        <f>IF(F112=$BZ$2,1,0)</f>
        <v>0</v>
      </c>
      <c r="CA112"/>
      <c r="CB112" s="1">
        <v>0</v>
      </c>
      <c r="CC112" s="1">
        <v>0</v>
      </c>
      <c r="CD112" s="7"/>
      <c r="CE112" s="3"/>
    </row>
    <row r="113" spans="1:83" x14ac:dyDescent="0.3">
      <c r="A113" s="13"/>
      <c r="B113" s="1">
        <v>30</v>
      </c>
      <c r="C113" t="s">
        <v>171</v>
      </c>
      <c r="D113" t="s">
        <v>71</v>
      </c>
      <c r="E113" s="1" t="s">
        <v>289</v>
      </c>
      <c r="F113" s="1" t="s">
        <v>35</v>
      </c>
      <c r="G113" s="1">
        <v>9</v>
      </c>
      <c r="H113" s="1">
        <v>2002</v>
      </c>
      <c r="I113" s="36">
        <v>0.56736111111111109</v>
      </c>
      <c r="J113" s="1" t="s">
        <v>8</v>
      </c>
      <c r="K113" s="39">
        <v>38569</v>
      </c>
      <c r="L113" t="s">
        <v>1270</v>
      </c>
      <c r="M113" s="76">
        <v>84</v>
      </c>
      <c r="N113" t="str">
        <f t="shared" si="39"/>
        <v>Sunny</v>
      </c>
      <c r="O113" s="78">
        <f t="shared" si="40"/>
        <v>0</v>
      </c>
      <c r="P113" s="78">
        <v>0</v>
      </c>
      <c r="Q113" s="78">
        <v>1</v>
      </c>
      <c r="R113" s="78">
        <f t="shared" si="41"/>
        <v>0</v>
      </c>
      <c r="S113" s="78">
        <f t="shared" si="42"/>
        <v>0</v>
      </c>
      <c r="T113" s="78">
        <f t="shared" si="43"/>
        <v>0</v>
      </c>
      <c r="U113" s="78">
        <f t="shared" si="44"/>
        <v>0</v>
      </c>
      <c r="V113" s="78">
        <f t="shared" si="45"/>
        <v>0</v>
      </c>
      <c r="W113" s="78">
        <f t="shared" si="46"/>
        <v>0</v>
      </c>
      <c r="X113" s="78">
        <f t="shared" si="47"/>
        <v>0</v>
      </c>
      <c r="Y113" s="78">
        <f t="shared" si="48"/>
        <v>0</v>
      </c>
      <c r="Z113" s="78">
        <f t="shared" si="49"/>
        <v>0</v>
      </c>
      <c r="AA113" s="78">
        <f t="shared" si="50"/>
        <v>0</v>
      </c>
      <c r="AB113" s="78">
        <f t="shared" si="51"/>
        <v>0</v>
      </c>
      <c r="AC113" s="78">
        <f t="shared" si="52"/>
        <v>0</v>
      </c>
      <c r="AD113" s="78">
        <f t="shared" si="53"/>
        <v>1</v>
      </c>
      <c r="AE113" s="78">
        <f t="shared" si="54"/>
        <v>0</v>
      </c>
      <c r="AF113" s="78">
        <f t="shared" si="55"/>
        <v>0</v>
      </c>
      <c r="AG113" s="78">
        <f t="shared" si="70"/>
        <v>0</v>
      </c>
      <c r="AH113" s="78">
        <f t="shared" si="56"/>
        <v>0</v>
      </c>
      <c r="AI113" s="78">
        <f t="shared" si="57"/>
        <v>0</v>
      </c>
      <c r="AJ113" s="78">
        <f t="shared" si="58"/>
        <v>0</v>
      </c>
      <c r="AK113" s="78">
        <f t="shared" si="59"/>
        <v>0</v>
      </c>
      <c r="AL113" s="78">
        <f t="shared" si="60"/>
        <v>0</v>
      </c>
      <c r="AM113" s="78">
        <f t="shared" si="61"/>
        <v>0</v>
      </c>
      <c r="AN113" s="78">
        <f t="shared" si="62"/>
        <v>0</v>
      </c>
      <c r="AO113" s="78">
        <f t="shared" si="63"/>
        <v>0</v>
      </c>
      <c r="AP113" s="78">
        <f t="shared" si="64"/>
        <v>0</v>
      </c>
      <c r="AQ113" s="78">
        <f t="shared" si="65"/>
        <v>0</v>
      </c>
      <c r="AR113" s="78">
        <f t="shared" si="66"/>
        <v>0</v>
      </c>
      <c r="AS113" s="78">
        <f t="shared" si="67"/>
        <v>0</v>
      </c>
      <c r="AT113" s="78">
        <f t="shared" si="68"/>
        <v>0</v>
      </c>
      <c r="AU113" s="78">
        <f t="shared" si="69"/>
        <v>1</v>
      </c>
      <c r="AV113" s="78">
        <f>IF(AND(M113&gt;=35,M113&lt;=39),1,0)</f>
        <v>0</v>
      </c>
      <c r="AW113" s="78">
        <f>IF(AND(M113&gt;=40,M113&lt;=44),1,0)</f>
        <v>0</v>
      </c>
      <c r="AX113" s="78">
        <f>IF(AND(M113&gt;=45,M113&lt;=49),1,0)</f>
        <v>0</v>
      </c>
      <c r="AY113" s="78">
        <f>IF(AND(M113&gt;=50,M113&lt;=54),1,0)</f>
        <v>0</v>
      </c>
      <c r="AZ113" s="78">
        <f>IF(AND(M113&gt;=55,M113&lt;=59),1,0)</f>
        <v>0</v>
      </c>
      <c r="BA113" s="78">
        <f>IF(AND(M113&gt;=60,M113&lt;=64),1,0)</f>
        <v>0</v>
      </c>
      <c r="BB113" s="78">
        <f>IF(AND(M113&gt;=65,M113&lt;=69),1,0)</f>
        <v>0</v>
      </c>
      <c r="BC113" s="78">
        <f>IF(AND(M113&gt;=70,M113&lt;=74),1,0)</f>
        <v>0</v>
      </c>
      <c r="BD113" s="78">
        <f>IF(AND(M113&gt;=75,M113&lt;=79),1,0)</f>
        <v>0</v>
      </c>
      <c r="BE113" s="78">
        <f>IF(AND(M113&gt;=80,M113&lt;=84),1,0)</f>
        <v>1</v>
      </c>
      <c r="BF113" s="78">
        <f>IF(AND(M113&gt;=85,M113&lt;=89),1,0)</f>
        <v>0</v>
      </c>
      <c r="BG113" s="78">
        <f>IF(AND(M113&gt;=90,M113&lt;=94),1,0)</f>
        <v>0</v>
      </c>
      <c r="BH113" s="78">
        <f>IF(AND(M113&gt;=95,M113&lt;=99),1,0)</f>
        <v>0</v>
      </c>
      <c r="BI113" s="78">
        <f>IF(AND(M113&gt;=100,M113&lt;=105),1,0)</f>
        <v>0</v>
      </c>
      <c r="BJ113" s="78">
        <f>IF(I113&lt;$BK$2,1,0)</f>
        <v>1</v>
      </c>
      <c r="BK113" s="78">
        <f>IF(I113&gt;$BK$2,1,0)</f>
        <v>0</v>
      </c>
      <c r="BL113" s="78">
        <f>IF(J113=$BL$2,1,0)</f>
        <v>0</v>
      </c>
      <c r="BM113" s="78">
        <f>IF(J113=$BM$2,1,0)</f>
        <v>0</v>
      </c>
      <c r="BN113" s="78">
        <f>IF(J113=$BN$2,1,0)</f>
        <v>0</v>
      </c>
      <c r="BO113" s="78">
        <f>IF(J113=$BO$2,1,0)</f>
        <v>0</v>
      </c>
      <c r="BP113" s="78">
        <f>IF(J113=$BP$2,1,0)</f>
        <v>0</v>
      </c>
      <c r="BQ113" s="78">
        <f>IF(J113=$BQ$2,1,0)</f>
        <v>0</v>
      </c>
      <c r="BR113" s="78">
        <f>IF(J113=$BR$2,1,0)</f>
        <v>1</v>
      </c>
      <c r="BS113" s="78">
        <f>IF(F113=$BS$2,1,0)</f>
        <v>0</v>
      </c>
      <c r="BT113" s="78">
        <f>IF(F113=$BT$2,1,0)</f>
        <v>0</v>
      </c>
      <c r="BU113" s="78">
        <f>IF(F113=$BU$2,1,0)</f>
        <v>0</v>
      </c>
      <c r="BV113" s="78">
        <f>IF(F113=$BV$2,1,0)</f>
        <v>1</v>
      </c>
      <c r="BW113" s="78">
        <f>IF(F113=$BW$2,1,0)</f>
        <v>0</v>
      </c>
      <c r="BX113" s="78">
        <f>IF(F113=$BX$2,1,0)</f>
        <v>0</v>
      </c>
      <c r="BY113" s="78">
        <f>IF(F113=$BY$2,1,0)</f>
        <v>0</v>
      </c>
      <c r="BZ113" s="78">
        <f>IF(F113=$BZ$2,1,0)</f>
        <v>0</v>
      </c>
      <c r="CA113" t="s">
        <v>1927</v>
      </c>
      <c r="CB113" s="1">
        <v>0</v>
      </c>
      <c r="CC113" s="1">
        <v>0</v>
      </c>
      <c r="CD113" s="7"/>
      <c r="CE113" s="3"/>
    </row>
    <row r="114" spans="1:83" x14ac:dyDescent="0.3">
      <c r="A114" s="13"/>
      <c r="B114" s="1">
        <v>31</v>
      </c>
      <c r="C114" t="s">
        <v>172</v>
      </c>
      <c r="D114" t="s">
        <v>72</v>
      </c>
      <c r="E114" s="1" t="s">
        <v>290</v>
      </c>
      <c r="F114" s="1" t="s">
        <v>35</v>
      </c>
      <c r="G114" s="1">
        <v>10</v>
      </c>
      <c r="H114" s="1">
        <v>2002</v>
      </c>
      <c r="I114" s="36">
        <v>0.79652777777777783</v>
      </c>
      <c r="J114" s="1" t="s">
        <v>6</v>
      </c>
      <c r="K114" s="39">
        <v>30075</v>
      </c>
      <c r="L114" t="s">
        <v>1356</v>
      </c>
      <c r="M114" s="76">
        <v>92</v>
      </c>
      <c r="N114" t="str">
        <f t="shared" si="39"/>
        <v>Clear</v>
      </c>
      <c r="O114" s="78">
        <f t="shared" si="40"/>
        <v>0</v>
      </c>
      <c r="P114" s="78">
        <v>0</v>
      </c>
      <c r="Q114" s="78">
        <v>1</v>
      </c>
      <c r="R114" s="78">
        <f t="shared" si="41"/>
        <v>0</v>
      </c>
      <c r="S114" s="78">
        <f t="shared" si="42"/>
        <v>0</v>
      </c>
      <c r="T114" s="78">
        <f t="shared" si="43"/>
        <v>0</v>
      </c>
      <c r="U114" s="78">
        <f t="shared" si="44"/>
        <v>0</v>
      </c>
      <c r="V114" s="78">
        <f t="shared" si="45"/>
        <v>0</v>
      </c>
      <c r="W114" s="78">
        <f t="shared" si="46"/>
        <v>0</v>
      </c>
      <c r="X114" s="78">
        <f t="shared" si="47"/>
        <v>0</v>
      </c>
      <c r="Y114" s="78">
        <f t="shared" si="48"/>
        <v>0</v>
      </c>
      <c r="Z114" s="78">
        <f t="shared" si="49"/>
        <v>0</v>
      </c>
      <c r="AA114" s="78">
        <f t="shared" si="50"/>
        <v>0</v>
      </c>
      <c r="AB114" s="78">
        <f t="shared" si="51"/>
        <v>0</v>
      </c>
      <c r="AC114" s="78">
        <f t="shared" si="52"/>
        <v>0</v>
      </c>
      <c r="AD114" s="78">
        <f t="shared" si="53"/>
        <v>0</v>
      </c>
      <c r="AE114" s="78">
        <f t="shared" si="54"/>
        <v>0</v>
      </c>
      <c r="AF114" s="78">
        <f t="shared" si="55"/>
        <v>0</v>
      </c>
      <c r="AG114" s="78">
        <f t="shared" si="70"/>
        <v>0</v>
      </c>
      <c r="AH114" s="78">
        <f t="shared" si="56"/>
        <v>0</v>
      </c>
      <c r="AI114" s="78">
        <f t="shared" si="57"/>
        <v>0</v>
      </c>
      <c r="AJ114" s="78">
        <f t="shared" si="58"/>
        <v>0</v>
      </c>
      <c r="AK114" s="78">
        <f t="shared" si="59"/>
        <v>0</v>
      </c>
      <c r="AL114" s="78">
        <f t="shared" si="60"/>
        <v>0</v>
      </c>
      <c r="AM114" s="78">
        <f t="shared" si="61"/>
        <v>1</v>
      </c>
      <c r="AN114" s="78">
        <f t="shared" si="62"/>
        <v>0</v>
      </c>
      <c r="AO114" s="78">
        <f t="shared" si="63"/>
        <v>0</v>
      </c>
      <c r="AP114" s="78">
        <f t="shared" si="64"/>
        <v>0</v>
      </c>
      <c r="AQ114" s="78">
        <f t="shared" si="65"/>
        <v>0</v>
      </c>
      <c r="AR114" s="78">
        <f t="shared" si="66"/>
        <v>0</v>
      </c>
      <c r="AS114" s="78">
        <f t="shared" si="67"/>
        <v>0</v>
      </c>
      <c r="AT114" s="78">
        <f t="shared" si="68"/>
        <v>0</v>
      </c>
      <c r="AU114" s="78">
        <f t="shared" si="69"/>
        <v>1</v>
      </c>
      <c r="AV114" s="78">
        <f>IF(AND(M114&gt;=35,M114&lt;=39),1,0)</f>
        <v>0</v>
      </c>
      <c r="AW114" s="78">
        <f>IF(AND(M114&gt;=40,M114&lt;=44),1,0)</f>
        <v>0</v>
      </c>
      <c r="AX114" s="78">
        <f>IF(AND(M114&gt;=45,M114&lt;=49),1,0)</f>
        <v>0</v>
      </c>
      <c r="AY114" s="78">
        <f>IF(AND(M114&gt;=50,M114&lt;=54),1,0)</f>
        <v>0</v>
      </c>
      <c r="AZ114" s="78">
        <f>IF(AND(M114&gt;=55,M114&lt;=59),1,0)</f>
        <v>0</v>
      </c>
      <c r="BA114" s="78">
        <f>IF(AND(M114&gt;=60,M114&lt;=64),1,0)</f>
        <v>0</v>
      </c>
      <c r="BB114" s="78">
        <f>IF(AND(M114&gt;=65,M114&lt;=69),1,0)</f>
        <v>0</v>
      </c>
      <c r="BC114" s="78">
        <f>IF(AND(M114&gt;=70,M114&lt;=74),1,0)</f>
        <v>0</v>
      </c>
      <c r="BD114" s="78">
        <f>IF(AND(M114&gt;=75,M114&lt;=79),1,0)</f>
        <v>0</v>
      </c>
      <c r="BE114" s="78">
        <f>IF(AND(M114&gt;=80,M114&lt;=84),1,0)</f>
        <v>0</v>
      </c>
      <c r="BF114" s="78">
        <f>IF(AND(M114&gt;=85,M114&lt;=89),1,0)</f>
        <v>0</v>
      </c>
      <c r="BG114" s="78">
        <f>IF(AND(M114&gt;=90,M114&lt;=94),1,0)</f>
        <v>1</v>
      </c>
      <c r="BH114" s="78">
        <f>IF(AND(M114&gt;=95,M114&lt;=99),1,0)</f>
        <v>0</v>
      </c>
      <c r="BI114" s="78">
        <f>IF(AND(M114&gt;=100,M114&lt;=105),1,0)</f>
        <v>0</v>
      </c>
      <c r="BJ114" s="78">
        <f>IF(I114&lt;$BK$2,1,0)</f>
        <v>0</v>
      </c>
      <c r="BK114" s="78">
        <f>IF(I114&gt;$BK$2,1,0)</f>
        <v>1</v>
      </c>
      <c r="BL114" s="78">
        <f>IF(J114=$BL$2,1,0)</f>
        <v>1</v>
      </c>
      <c r="BM114" s="78">
        <f>IF(J114=$BM$2,1,0)</f>
        <v>0</v>
      </c>
      <c r="BN114" s="78">
        <f>IF(J114=$BN$2,1,0)</f>
        <v>0</v>
      </c>
      <c r="BO114" s="78">
        <f>IF(J114=$BO$2,1,0)</f>
        <v>0</v>
      </c>
      <c r="BP114" s="78">
        <f>IF(J114=$BP$2,1,0)</f>
        <v>0</v>
      </c>
      <c r="BQ114" s="78">
        <f>IF(J114=$BQ$2,1,0)</f>
        <v>0</v>
      </c>
      <c r="BR114" s="78">
        <f>IF(J114=$BR$2,1,0)</f>
        <v>0</v>
      </c>
      <c r="BS114" s="78">
        <f>IF(F114=$BS$2,1,0)</f>
        <v>0</v>
      </c>
      <c r="BT114" s="78">
        <f>IF(F114=$BT$2,1,0)</f>
        <v>0</v>
      </c>
      <c r="BU114" s="78">
        <f>IF(F114=$BU$2,1,0)</f>
        <v>0</v>
      </c>
      <c r="BV114" s="78">
        <f>IF(F114=$BV$2,1,0)</f>
        <v>1</v>
      </c>
      <c r="BW114" s="78">
        <f>IF(F114=$BW$2,1,0)</f>
        <v>0</v>
      </c>
      <c r="BX114" s="78">
        <f>IF(F114=$BX$2,1,0)</f>
        <v>0</v>
      </c>
      <c r="BY114" s="78">
        <f>IF(F114=$BY$2,1,0)</f>
        <v>0</v>
      </c>
      <c r="BZ114" s="78">
        <f>IF(F114=$BZ$2,1,0)</f>
        <v>0</v>
      </c>
      <c r="CA114"/>
      <c r="CB114" s="1">
        <v>0</v>
      </c>
      <c r="CC114" s="1">
        <v>0</v>
      </c>
      <c r="CD114" s="7"/>
      <c r="CE114" s="3"/>
    </row>
    <row r="115" spans="1:83" x14ac:dyDescent="0.3">
      <c r="A115" s="13"/>
      <c r="B115" s="1">
        <v>32</v>
      </c>
      <c r="C115" t="s">
        <v>172</v>
      </c>
      <c r="D115" t="s">
        <v>72</v>
      </c>
      <c r="E115" s="1" t="s">
        <v>291</v>
      </c>
      <c r="F115" s="1" t="s">
        <v>35</v>
      </c>
      <c r="G115" s="1">
        <v>11</v>
      </c>
      <c r="H115" s="1">
        <v>2002</v>
      </c>
      <c r="I115" s="36">
        <v>0.79861111111111116</v>
      </c>
      <c r="J115" s="1" t="s">
        <v>10</v>
      </c>
      <c r="K115" s="39">
        <v>32829</v>
      </c>
      <c r="L115" t="s">
        <v>1357</v>
      </c>
      <c r="M115" s="76">
        <v>97</v>
      </c>
      <c r="N115" t="str">
        <f t="shared" si="39"/>
        <v>Hot</v>
      </c>
      <c r="O115" s="78">
        <f t="shared" si="40"/>
        <v>0</v>
      </c>
      <c r="P115" s="78">
        <v>0</v>
      </c>
      <c r="Q115" s="78">
        <v>1</v>
      </c>
      <c r="R115" s="78">
        <f t="shared" si="41"/>
        <v>0</v>
      </c>
      <c r="S115" s="78">
        <f t="shared" si="42"/>
        <v>0</v>
      </c>
      <c r="T115" s="78">
        <f t="shared" si="43"/>
        <v>0</v>
      </c>
      <c r="U115" s="78">
        <f t="shared" si="44"/>
        <v>0</v>
      </c>
      <c r="V115" s="78">
        <f t="shared" si="45"/>
        <v>0</v>
      </c>
      <c r="W115" s="78">
        <f t="shared" si="46"/>
        <v>0</v>
      </c>
      <c r="X115" s="78">
        <f t="shared" si="47"/>
        <v>0</v>
      </c>
      <c r="Y115" s="78">
        <f t="shared" si="48"/>
        <v>0</v>
      </c>
      <c r="Z115" s="78">
        <f t="shared" si="49"/>
        <v>0</v>
      </c>
      <c r="AA115" s="78">
        <f t="shared" si="50"/>
        <v>0</v>
      </c>
      <c r="AB115" s="78">
        <f t="shared" si="51"/>
        <v>0</v>
      </c>
      <c r="AC115" s="78">
        <f t="shared" si="52"/>
        <v>0</v>
      </c>
      <c r="AD115" s="78">
        <f t="shared" si="53"/>
        <v>0</v>
      </c>
      <c r="AE115" s="78">
        <f t="shared" si="54"/>
        <v>0</v>
      </c>
      <c r="AF115" s="78">
        <f t="shared" si="55"/>
        <v>0</v>
      </c>
      <c r="AG115" s="78">
        <f t="shared" si="70"/>
        <v>0</v>
      </c>
      <c r="AH115" s="78">
        <f t="shared" si="56"/>
        <v>0</v>
      </c>
      <c r="AI115" s="78">
        <f t="shared" si="57"/>
        <v>0</v>
      </c>
      <c r="AJ115" s="78">
        <f t="shared" si="58"/>
        <v>0</v>
      </c>
      <c r="AK115" s="78">
        <f t="shared" si="59"/>
        <v>0</v>
      </c>
      <c r="AL115" s="78">
        <f t="shared" si="60"/>
        <v>0</v>
      </c>
      <c r="AM115" s="78">
        <f t="shared" si="61"/>
        <v>1</v>
      </c>
      <c r="AN115" s="78">
        <f t="shared" si="62"/>
        <v>0</v>
      </c>
      <c r="AO115" s="78">
        <f t="shared" si="63"/>
        <v>0</v>
      </c>
      <c r="AP115" s="78">
        <f t="shared" si="64"/>
        <v>0</v>
      </c>
      <c r="AQ115" s="78">
        <f t="shared" si="65"/>
        <v>0</v>
      </c>
      <c r="AR115" s="78">
        <f t="shared" si="66"/>
        <v>0</v>
      </c>
      <c r="AS115" s="78">
        <f t="shared" si="67"/>
        <v>0</v>
      </c>
      <c r="AT115" s="78">
        <f t="shared" si="68"/>
        <v>0</v>
      </c>
      <c r="AU115" s="78">
        <f t="shared" si="69"/>
        <v>1</v>
      </c>
      <c r="AV115" s="78">
        <f>IF(AND(M115&gt;=35,M115&lt;=39),1,0)</f>
        <v>0</v>
      </c>
      <c r="AW115" s="78">
        <f>IF(AND(M115&gt;=40,M115&lt;=44),1,0)</f>
        <v>0</v>
      </c>
      <c r="AX115" s="78">
        <f>IF(AND(M115&gt;=45,M115&lt;=49),1,0)</f>
        <v>0</v>
      </c>
      <c r="AY115" s="78">
        <f>IF(AND(M115&gt;=50,M115&lt;=54),1,0)</f>
        <v>0</v>
      </c>
      <c r="AZ115" s="78">
        <f>IF(AND(M115&gt;=55,M115&lt;=59),1,0)</f>
        <v>0</v>
      </c>
      <c r="BA115" s="78">
        <f>IF(AND(M115&gt;=60,M115&lt;=64),1,0)</f>
        <v>0</v>
      </c>
      <c r="BB115" s="78">
        <f>IF(AND(M115&gt;=65,M115&lt;=69),1,0)</f>
        <v>0</v>
      </c>
      <c r="BC115" s="78">
        <f>IF(AND(M115&gt;=70,M115&lt;=74),1,0)</f>
        <v>0</v>
      </c>
      <c r="BD115" s="78">
        <f>IF(AND(M115&gt;=75,M115&lt;=79),1,0)</f>
        <v>0</v>
      </c>
      <c r="BE115" s="78">
        <f>IF(AND(M115&gt;=80,M115&lt;=84),1,0)</f>
        <v>0</v>
      </c>
      <c r="BF115" s="78">
        <f>IF(AND(M115&gt;=85,M115&lt;=89),1,0)</f>
        <v>0</v>
      </c>
      <c r="BG115" s="78">
        <f>IF(AND(M115&gt;=90,M115&lt;=94),1,0)</f>
        <v>0</v>
      </c>
      <c r="BH115" s="78">
        <f>IF(AND(M115&gt;=95,M115&lt;=99),1,0)</f>
        <v>1</v>
      </c>
      <c r="BI115" s="78">
        <f>IF(AND(M115&gt;=100,M115&lt;=105),1,0)</f>
        <v>0</v>
      </c>
      <c r="BJ115" s="78">
        <f>IF(I115&lt;$BK$2,1,0)</f>
        <v>0</v>
      </c>
      <c r="BK115" s="78">
        <f>IF(I115&gt;$BK$2,1,0)</f>
        <v>1</v>
      </c>
      <c r="BL115" s="78">
        <f>IF(J115=$BL$2,1,0)</f>
        <v>0</v>
      </c>
      <c r="BM115" s="78">
        <f>IF(J115=$BM$2,1,0)</f>
        <v>1</v>
      </c>
      <c r="BN115" s="78">
        <f>IF(J115=$BN$2,1,0)</f>
        <v>0</v>
      </c>
      <c r="BO115" s="78">
        <f>IF(J115=$BO$2,1,0)</f>
        <v>0</v>
      </c>
      <c r="BP115" s="78">
        <f>IF(J115=$BP$2,1,0)</f>
        <v>0</v>
      </c>
      <c r="BQ115" s="78">
        <f>IF(J115=$BQ$2,1,0)</f>
        <v>0</v>
      </c>
      <c r="BR115" s="78">
        <f>IF(J115=$BR$2,1,0)</f>
        <v>0</v>
      </c>
      <c r="BS115" s="78">
        <f>IF(F115=$BS$2,1,0)</f>
        <v>0</v>
      </c>
      <c r="BT115" s="78">
        <f>IF(F115=$BT$2,1,0)</f>
        <v>0</v>
      </c>
      <c r="BU115" s="78">
        <f>IF(F115=$BU$2,1,0)</f>
        <v>0</v>
      </c>
      <c r="BV115" s="78">
        <f>IF(F115=$BV$2,1,0)</f>
        <v>1</v>
      </c>
      <c r="BW115" s="78">
        <f>IF(F115=$BW$2,1,0)</f>
        <v>0</v>
      </c>
      <c r="BX115" s="78">
        <f>IF(F115=$BX$2,1,0)</f>
        <v>0</v>
      </c>
      <c r="BY115" s="78">
        <f>IF(F115=$BY$2,1,0)</f>
        <v>0</v>
      </c>
      <c r="BZ115" s="78">
        <f>IF(F115=$BZ$2,1,0)</f>
        <v>0</v>
      </c>
      <c r="CA115" t="s">
        <v>1928</v>
      </c>
      <c r="CB115" s="1">
        <v>0</v>
      </c>
      <c r="CC115" s="1">
        <v>0</v>
      </c>
      <c r="CD115" s="7"/>
      <c r="CE115" s="3"/>
    </row>
    <row r="116" spans="1:83" x14ac:dyDescent="0.3">
      <c r="A116" s="13"/>
      <c r="B116" s="1">
        <v>33</v>
      </c>
      <c r="C116" t="s">
        <v>172</v>
      </c>
      <c r="D116" t="s">
        <v>72</v>
      </c>
      <c r="E116" s="1" t="s">
        <v>292</v>
      </c>
      <c r="F116" s="1" t="s">
        <v>35</v>
      </c>
      <c r="G116" s="1">
        <v>12</v>
      </c>
      <c r="H116" s="1">
        <v>2002</v>
      </c>
      <c r="I116" s="36">
        <v>0.62916666666666665</v>
      </c>
      <c r="J116" s="1" t="s">
        <v>11</v>
      </c>
      <c r="K116" s="39">
        <v>29404</v>
      </c>
      <c r="L116" t="s">
        <v>1358</v>
      </c>
      <c r="M116" s="76">
        <v>95</v>
      </c>
      <c r="N116" t="str">
        <f t="shared" si="39"/>
        <v>Cloudy</v>
      </c>
      <c r="O116" s="78">
        <f t="shared" si="40"/>
        <v>0</v>
      </c>
      <c r="P116" s="78">
        <v>0</v>
      </c>
      <c r="Q116" s="78">
        <v>1</v>
      </c>
      <c r="R116" s="78">
        <f t="shared" si="41"/>
        <v>0</v>
      </c>
      <c r="S116" s="78">
        <f t="shared" si="42"/>
        <v>0</v>
      </c>
      <c r="T116" s="78">
        <f t="shared" si="43"/>
        <v>0</v>
      </c>
      <c r="U116" s="78">
        <f t="shared" si="44"/>
        <v>0</v>
      </c>
      <c r="V116" s="78">
        <f t="shared" si="45"/>
        <v>0</v>
      </c>
      <c r="W116" s="78">
        <f t="shared" si="46"/>
        <v>0</v>
      </c>
      <c r="X116" s="78">
        <f t="shared" si="47"/>
        <v>0</v>
      </c>
      <c r="Y116" s="78">
        <f t="shared" si="48"/>
        <v>0</v>
      </c>
      <c r="Z116" s="78">
        <f t="shared" si="49"/>
        <v>0</v>
      </c>
      <c r="AA116" s="78">
        <f t="shared" si="50"/>
        <v>0</v>
      </c>
      <c r="AB116" s="78">
        <f t="shared" si="51"/>
        <v>0</v>
      </c>
      <c r="AC116" s="78">
        <f t="shared" si="52"/>
        <v>0</v>
      </c>
      <c r="AD116" s="78">
        <f t="shared" si="53"/>
        <v>0</v>
      </c>
      <c r="AE116" s="78">
        <f t="shared" si="54"/>
        <v>0</v>
      </c>
      <c r="AF116" s="78">
        <f t="shared" si="55"/>
        <v>0</v>
      </c>
      <c r="AG116" s="78">
        <f t="shared" si="70"/>
        <v>0</v>
      </c>
      <c r="AH116" s="78">
        <f t="shared" si="56"/>
        <v>0</v>
      </c>
      <c r="AI116" s="78">
        <f t="shared" si="57"/>
        <v>0</v>
      </c>
      <c r="AJ116" s="78">
        <f t="shared" si="58"/>
        <v>0</v>
      </c>
      <c r="AK116" s="78">
        <f t="shared" si="59"/>
        <v>0</v>
      </c>
      <c r="AL116" s="78">
        <f t="shared" si="60"/>
        <v>0</v>
      </c>
      <c r="AM116" s="78">
        <f t="shared" si="61"/>
        <v>1</v>
      </c>
      <c r="AN116" s="78">
        <f t="shared" si="62"/>
        <v>0</v>
      </c>
      <c r="AO116" s="78">
        <f t="shared" si="63"/>
        <v>0</v>
      </c>
      <c r="AP116" s="78">
        <f t="shared" si="64"/>
        <v>0</v>
      </c>
      <c r="AQ116" s="78">
        <f t="shared" si="65"/>
        <v>0</v>
      </c>
      <c r="AR116" s="78">
        <f t="shared" si="66"/>
        <v>0</v>
      </c>
      <c r="AS116" s="78">
        <f t="shared" si="67"/>
        <v>0</v>
      </c>
      <c r="AT116" s="78">
        <f t="shared" si="68"/>
        <v>0</v>
      </c>
      <c r="AU116" s="78">
        <f t="shared" si="69"/>
        <v>1</v>
      </c>
      <c r="AV116" s="78">
        <f>IF(AND(M116&gt;=35,M116&lt;=39),1,0)</f>
        <v>0</v>
      </c>
      <c r="AW116" s="78">
        <f>IF(AND(M116&gt;=40,M116&lt;=44),1,0)</f>
        <v>0</v>
      </c>
      <c r="AX116" s="78">
        <f>IF(AND(M116&gt;=45,M116&lt;=49),1,0)</f>
        <v>0</v>
      </c>
      <c r="AY116" s="78">
        <f>IF(AND(M116&gt;=50,M116&lt;=54),1,0)</f>
        <v>0</v>
      </c>
      <c r="AZ116" s="78">
        <f>IF(AND(M116&gt;=55,M116&lt;=59),1,0)</f>
        <v>0</v>
      </c>
      <c r="BA116" s="78">
        <f>IF(AND(M116&gt;=60,M116&lt;=64),1,0)</f>
        <v>0</v>
      </c>
      <c r="BB116" s="78">
        <f>IF(AND(M116&gt;=65,M116&lt;=69),1,0)</f>
        <v>0</v>
      </c>
      <c r="BC116" s="78">
        <f>IF(AND(M116&gt;=70,M116&lt;=74),1,0)</f>
        <v>0</v>
      </c>
      <c r="BD116" s="78">
        <f>IF(AND(M116&gt;=75,M116&lt;=79),1,0)</f>
        <v>0</v>
      </c>
      <c r="BE116" s="78">
        <f>IF(AND(M116&gt;=80,M116&lt;=84),1,0)</f>
        <v>0</v>
      </c>
      <c r="BF116" s="78">
        <f>IF(AND(M116&gt;=85,M116&lt;=89),1,0)</f>
        <v>0</v>
      </c>
      <c r="BG116" s="78">
        <f>IF(AND(M116&gt;=90,M116&lt;=94),1,0)</f>
        <v>0</v>
      </c>
      <c r="BH116" s="78">
        <f>IF(AND(M116&gt;=95,M116&lt;=99),1,0)</f>
        <v>1</v>
      </c>
      <c r="BI116" s="78">
        <f>IF(AND(M116&gt;=100,M116&lt;=105),1,0)</f>
        <v>0</v>
      </c>
      <c r="BJ116" s="78">
        <f>IF(I116&lt;$BK$2,1,0)</f>
        <v>1</v>
      </c>
      <c r="BK116" s="78">
        <f>IF(I116&gt;$BK$2,1,0)</f>
        <v>0</v>
      </c>
      <c r="BL116" s="78">
        <f>IF(J116=$BL$2,1,0)</f>
        <v>0</v>
      </c>
      <c r="BM116" s="78">
        <f>IF(J116=$BM$2,1,0)</f>
        <v>0</v>
      </c>
      <c r="BN116" s="78">
        <f>IF(J116=$BN$2,1,0)</f>
        <v>1</v>
      </c>
      <c r="BO116" s="78">
        <f>IF(J116=$BO$2,1,0)</f>
        <v>0</v>
      </c>
      <c r="BP116" s="78">
        <f>IF(J116=$BP$2,1,0)</f>
        <v>0</v>
      </c>
      <c r="BQ116" s="78">
        <f>IF(J116=$BQ$2,1,0)</f>
        <v>0</v>
      </c>
      <c r="BR116" s="78">
        <f>IF(J116=$BR$2,1,0)</f>
        <v>0</v>
      </c>
      <c r="BS116" s="78">
        <f>IF(F116=$BS$2,1,0)</f>
        <v>0</v>
      </c>
      <c r="BT116" s="78">
        <f>IF(F116=$BT$2,1,0)</f>
        <v>0</v>
      </c>
      <c r="BU116" s="78">
        <f>IF(F116=$BU$2,1,0)</f>
        <v>0</v>
      </c>
      <c r="BV116" s="78">
        <f>IF(F116=$BV$2,1,0)</f>
        <v>1</v>
      </c>
      <c r="BW116" s="78">
        <f>IF(F116=$BW$2,1,0)</f>
        <v>0</v>
      </c>
      <c r="BX116" s="78">
        <f>IF(F116=$BX$2,1,0)</f>
        <v>0</v>
      </c>
      <c r="BY116" s="78">
        <f>IF(F116=$BY$2,1,0)</f>
        <v>0</v>
      </c>
      <c r="BZ116" s="78">
        <f>IF(F116=$BZ$2,1,0)</f>
        <v>0</v>
      </c>
      <c r="CA116"/>
      <c r="CB116" s="1">
        <v>0</v>
      </c>
      <c r="CC116" s="1">
        <v>0</v>
      </c>
      <c r="CD116" s="7"/>
      <c r="CE116" s="3"/>
    </row>
    <row r="117" spans="1:83" x14ac:dyDescent="0.3">
      <c r="A117" s="13"/>
      <c r="B117" s="1">
        <v>34</v>
      </c>
      <c r="C117" t="s">
        <v>162</v>
      </c>
      <c r="D117" t="s">
        <v>75</v>
      </c>
      <c r="E117" s="1" t="s">
        <v>293</v>
      </c>
      <c r="F117" s="1" t="s">
        <v>35</v>
      </c>
      <c r="G117" s="1">
        <v>25</v>
      </c>
      <c r="H117" s="1">
        <v>2002</v>
      </c>
      <c r="I117" s="36">
        <v>0.79652777777777783</v>
      </c>
      <c r="J117" s="1" t="s">
        <v>10</v>
      </c>
      <c r="K117" s="39">
        <v>41583</v>
      </c>
      <c r="L117" t="s">
        <v>1357</v>
      </c>
      <c r="M117" s="76">
        <v>97</v>
      </c>
      <c r="N117" t="str">
        <f t="shared" si="39"/>
        <v>Hot</v>
      </c>
      <c r="O117" s="78">
        <f t="shared" si="40"/>
        <v>0</v>
      </c>
      <c r="P117" s="78">
        <v>0</v>
      </c>
      <c r="Q117" s="78">
        <v>0</v>
      </c>
      <c r="R117" s="78">
        <f t="shared" si="41"/>
        <v>0</v>
      </c>
      <c r="S117" s="78">
        <f t="shared" si="42"/>
        <v>0</v>
      </c>
      <c r="T117" s="78">
        <f t="shared" si="43"/>
        <v>0</v>
      </c>
      <c r="U117" s="78">
        <f t="shared" si="44"/>
        <v>0</v>
      </c>
      <c r="V117" s="78">
        <f t="shared" si="45"/>
        <v>0</v>
      </c>
      <c r="W117" s="78">
        <f t="shared" si="46"/>
        <v>0</v>
      </c>
      <c r="X117" s="78">
        <f t="shared" si="47"/>
        <v>0</v>
      </c>
      <c r="Y117" s="78">
        <f t="shared" si="48"/>
        <v>0</v>
      </c>
      <c r="Z117" s="78">
        <f t="shared" si="49"/>
        <v>0</v>
      </c>
      <c r="AA117" s="78">
        <f t="shared" si="50"/>
        <v>0</v>
      </c>
      <c r="AB117" s="78">
        <f t="shared" si="51"/>
        <v>0</v>
      </c>
      <c r="AC117" s="78">
        <f t="shared" si="52"/>
        <v>0</v>
      </c>
      <c r="AD117" s="78">
        <f t="shared" si="53"/>
        <v>0</v>
      </c>
      <c r="AE117" s="78">
        <f t="shared" si="54"/>
        <v>0</v>
      </c>
      <c r="AF117" s="78">
        <f t="shared" si="55"/>
        <v>0</v>
      </c>
      <c r="AG117" s="78">
        <f t="shared" si="70"/>
        <v>0</v>
      </c>
      <c r="AH117" s="78">
        <f t="shared" si="56"/>
        <v>0</v>
      </c>
      <c r="AI117" s="78">
        <f t="shared" si="57"/>
        <v>1</v>
      </c>
      <c r="AJ117" s="78">
        <f t="shared" si="58"/>
        <v>0</v>
      </c>
      <c r="AK117" s="78">
        <f t="shared" si="59"/>
        <v>0</v>
      </c>
      <c r="AL117" s="78">
        <f t="shared" si="60"/>
        <v>0</v>
      </c>
      <c r="AM117" s="78">
        <f t="shared" si="61"/>
        <v>0</v>
      </c>
      <c r="AN117" s="78">
        <f t="shared" si="62"/>
        <v>0</v>
      </c>
      <c r="AO117" s="78">
        <f t="shared" si="63"/>
        <v>0</v>
      </c>
      <c r="AP117" s="78">
        <f t="shared" si="64"/>
        <v>0</v>
      </c>
      <c r="AQ117" s="78">
        <f t="shared" si="65"/>
        <v>0</v>
      </c>
      <c r="AR117" s="78">
        <f t="shared" si="66"/>
        <v>0</v>
      </c>
      <c r="AS117" s="78">
        <f t="shared" si="67"/>
        <v>0</v>
      </c>
      <c r="AT117" s="78">
        <f t="shared" si="68"/>
        <v>0</v>
      </c>
      <c r="AU117" s="78">
        <f t="shared" si="69"/>
        <v>1</v>
      </c>
      <c r="AV117" s="78">
        <f>IF(AND(M117&gt;=35,M117&lt;=39),1,0)</f>
        <v>0</v>
      </c>
      <c r="AW117" s="78">
        <f>IF(AND(M117&gt;=40,M117&lt;=44),1,0)</f>
        <v>0</v>
      </c>
      <c r="AX117" s="78">
        <f>IF(AND(M117&gt;=45,M117&lt;=49),1,0)</f>
        <v>0</v>
      </c>
      <c r="AY117" s="78">
        <f>IF(AND(M117&gt;=50,M117&lt;=54),1,0)</f>
        <v>0</v>
      </c>
      <c r="AZ117" s="78">
        <f>IF(AND(M117&gt;=55,M117&lt;=59),1,0)</f>
        <v>0</v>
      </c>
      <c r="BA117" s="78">
        <f>IF(AND(M117&gt;=60,M117&lt;=64),1,0)</f>
        <v>0</v>
      </c>
      <c r="BB117" s="78">
        <f>IF(AND(M117&gt;=65,M117&lt;=69),1,0)</f>
        <v>0</v>
      </c>
      <c r="BC117" s="78">
        <f>IF(AND(M117&gt;=70,M117&lt;=74),1,0)</f>
        <v>0</v>
      </c>
      <c r="BD117" s="78">
        <f>IF(AND(M117&gt;=75,M117&lt;=79),1,0)</f>
        <v>0</v>
      </c>
      <c r="BE117" s="78">
        <f>IF(AND(M117&gt;=80,M117&lt;=84),1,0)</f>
        <v>0</v>
      </c>
      <c r="BF117" s="78">
        <f>IF(AND(M117&gt;=85,M117&lt;=89),1,0)</f>
        <v>0</v>
      </c>
      <c r="BG117" s="78">
        <f>IF(AND(M117&gt;=90,M117&lt;=94),1,0)</f>
        <v>0</v>
      </c>
      <c r="BH117" s="78">
        <f>IF(AND(M117&gt;=95,M117&lt;=99),1,0)</f>
        <v>1</v>
      </c>
      <c r="BI117" s="78">
        <f>IF(AND(M117&gt;=100,M117&lt;=105),1,0)</f>
        <v>0</v>
      </c>
      <c r="BJ117" s="78">
        <f>IF(I117&lt;$BK$2,1,0)</f>
        <v>0</v>
      </c>
      <c r="BK117" s="78">
        <f>IF(I117&gt;$BK$2,1,0)</f>
        <v>1</v>
      </c>
      <c r="BL117" s="78">
        <f>IF(J117=$BL$2,1,0)</f>
        <v>0</v>
      </c>
      <c r="BM117" s="78">
        <f>IF(J117=$BM$2,1,0)</f>
        <v>1</v>
      </c>
      <c r="BN117" s="78">
        <f>IF(J117=$BN$2,1,0)</f>
        <v>0</v>
      </c>
      <c r="BO117" s="78">
        <f>IF(J117=$BO$2,1,0)</f>
        <v>0</v>
      </c>
      <c r="BP117" s="78">
        <f>IF(J117=$BP$2,1,0)</f>
        <v>0</v>
      </c>
      <c r="BQ117" s="78">
        <f>IF(J117=$BQ$2,1,0)</f>
        <v>0</v>
      </c>
      <c r="BR117" s="78">
        <f>IF(J117=$BR$2,1,0)</f>
        <v>0</v>
      </c>
      <c r="BS117" s="78">
        <f>IF(F117=$BS$2,1,0)</f>
        <v>0</v>
      </c>
      <c r="BT117" s="78">
        <f>IF(F117=$BT$2,1,0)</f>
        <v>0</v>
      </c>
      <c r="BU117" s="78">
        <f>IF(F117=$BU$2,1,0)</f>
        <v>0</v>
      </c>
      <c r="BV117" s="78">
        <f>IF(F117=$BV$2,1,0)</f>
        <v>1</v>
      </c>
      <c r="BW117" s="78">
        <f>IF(F117=$BW$2,1,0)</f>
        <v>0</v>
      </c>
      <c r="BX117" s="78">
        <f>IF(F117=$BX$2,1,0)</f>
        <v>0</v>
      </c>
      <c r="BY117" s="78">
        <f>IF(F117=$BY$2,1,0)</f>
        <v>0</v>
      </c>
      <c r="BZ117" s="78">
        <f>IF(F117=$BZ$2,1,0)</f>
        <v>0</v>
      </c>
      <c r="CA117"/>
      <c r="CB117" s="1">
        <v>0</v>
      </c>
      <c r="CC117" s="1">
        <v>0</v>
      </c>
      <c r="CD117" s="7"/>
      <c r="CE117" s="3"/>
    </row>
    <row r="118" spans="1:83" x14ac:dyDescent="0.3">
      <c r="A118" s="13"/>
      <c r="B118" s="1">
        <v>35</v>
      </c>
      <c r="C118" t="s">
        <v>162</v>
      </c>
      <c r="D118" t="s">
        <v>75</v>
      </c>
      <c r="E118" s="1" t="s">
        <v>294</v>
      </c>
      <c r="F118" s="1" t="s">
        <v>35</v>
      </c>
      <c r="G118" s="1">
        <v>26</v>
      </c>
      <c r="H118" s="1">
        <v>2002</v>
      </c>
      <c r="I118" s="36">
        <v>0.79583333333333339</v>
      </c>
      <c r="J118" s="1" t="s">
        <v>11</v>
      </c>
      <c r="K118" s="39">
        <v>42670</v>
      </c>
      <c r="L118" t="s">
        <v>1359</v>
      </c>
      <c r="M118" s="76">
        <v>95</v>
      </c>
      <c r="N118" t="str">
        <f t="shared" si="39"/>
        <v>Hot</v>
      </c>
      <c r="O118" s="78">
        <f t="shared" si="40"/>
        <v>0</v>
      </c>
      <c r="P118" s="78">
        <v>0</v>
      </c>
      <c r="Q118" s="78">
        <v>0</v>
      </c>
      <c r="R118" s="78">
        <f t="shared" si="41"/>
        <v>0</v>
      </c>
      <c r="S118" s="78">
        <f t="shared" si="42"/>
        <v>0</v>
      </c>
      <c r="T118" s="78">
        <f t="shared" si="43"/>
        <v>0</v>
      </c>
      <c r="U118" s="78">
        <f t="shared" si="44"/>
        <v>0</v>
      </c>
      <c r="V118" s="78">
        <f t="shared" si="45"/>
        <v>0</v>
      </c>
      <c r="W118" s="78">
        <f t="shared" si="46"/>
        <v>0</v>
      </c>
      <c r="X118" s="78">
        <f t="shared" si="47"/>
        <v>0</v>
      </c>
      <c r="Y118" s="78">
        <f t="shared" si="48"/>
        <v>0</v>
      </c>
      <c r="Z118" s="78">
        <f t="shared" si="49"/>
        <v>0</v>
      </c>
      <c r="AA118" s="78">
        <f t="shared" si="50"/>
        <v>0</v>
      </c>
      <c r="AB118" s="78">
        <f t="shared" si="51"/>
        <v>0</v>
      </c>
      <c r="AC118" s="78">
        <f t="shared" si="52"/>
        <v>0</v>
      </c>
      <c r="AD118" s="78">
        <f t="shared" si="53"/>
        <v>0</v>
      </c>
      <c r="AE118" s="78">
        <f t="shared" si="54"/>
        <v>0</v>
      </c>
      <c r="AF118" s="78">
        <f t="shared" si="55"/>
        <v>0</v>
      </c>
      <c r="AG118" s="78">
        <f t="shared" si="70"/>
        <v>0</v>
      </c>
      <c r="AH118" s="78">
        <f t="shared" si="56"/>
        <v>0</v>
      </c>
      <c r="AI118" s="78">
        <f t="shared" si="57"/>
        <v>1</v>
      </c>
      <c r="AJ118" s="78">
        <f t="shared" si="58"/>
        <v>0</v>
      </c>
      <c r="AK118" s="78">
        <f t="shared" si="59"/>
        <v>0</v>
      </c>
      <c r="AL118" s="78">
        <f t="shared" si="60"/>
        <v>0</v>
      </c>
      <c r="AM118" s="78">
        <f t="shared" si="61"/>
        <v>0</v>
      </c>
      <c r="AN118" s="78">
        <f t="shared" si="62"/>
        <v>0</v>
      </c>
      <c r="AO118" s="78">
        <f t="shared" si="63"/>
        <v>0</v>
      </c>
      <c r="AP118" s="78">
        <f t="shared" si="64"/>
        <v>0</v>
      </c>
      <c r="AQ118" s="78">
        <f t="shared" si="65"/>
        <v>0</v>
      </c>
      <c r="AR118" s="78">
        <f t="shared" si="66"/>
        <v>0</v>
      </c>
      <c r="AS118" s="78">
        <f t="shared" si="67"/>
        <v>0</v>
      </c>
      <c r="AT118" s="78">
        <f t="shared" si="68"/>
        <v>0</v>
      </c>
      <c r="AU118" s="78">
        <f t="shared" si="69"/>
        <v>1</v>
      </c>
      <c r="AV118" s="78">
        <f>IF(AND(M118&gt;=35,M118&lt;=39),1,0)</f>
        <v>0</v>
      </c>
      <c r="AW118" s="78">
        <f>IF(AND(M118&gt;=40,M118&lt;=44),1,0)</f>
        <v>0</v>
      </c>
      <c r="AX118" s="78">
        <f>IF(AND(M118&gt;=45,M118&lt;=49),1,0)</f>
        <v>0</v>
      </c>
      <c r="AY118" s="78">
        <f>IF(AND(M118&gt;=50,M118&lt;=54),1,0)</f>
        <v>0</v>
      </c>
      <c r="AZ118" s="78">
        <f>IF(AND(M118&gt;=55,M118&lt;=59),1,0)</f>
        <v>0</v>
      </c>
      <c r="BA118" s="78">
        <f>IF(AND(M118&gt;=60,M118&lt;=64),1,0)</f>
        <v>0</v>
      </c>
      <c r="BB118" s="78">
        <f>IF(AND(M118&gt;=65,M118&lt;=69),1,0)</f>
        <v>0</v>
      </c>
      <c r="BC118" s="78">
        <f>IF(AND(M118&gt;=70,M118&lt;=74),1,0)</f>
        <v>0</v>
      </c>
      <c r="BD118" s="78">
        <f>IF(AND(M118&gt;=75,M118&lt;=79),1,0)</f>
        <v>0</v>
      </c>
      <c r="BE118" s="78">
        <f>IF(AND(M118&gt;=80,M118&lt;=84),1,0)</f>
        <v>0</v>
      </c>
      <c r="BF118" s="78">
        <f>IF(AND(M118&gt;=85,M118&lt;=89),1,0)</f>
        <v>0</v>
      </c>
      <c r="BG118" s="78">
        <f>IF(AND(M118&gt;=90,M118&lt;=94),1,0)</f>
        <v>0</v>
      </c>
      <c r="BH118" s="78">
        <f>IF(AND(M118&gt;=95,M118&lt;=99),1,0)</f>
        <v>1</v>
      </c>
      <c r="BI118" s="78">
        <f>IF(AND(M118&gt;=100,M118&lt;=105),1,0)</f>
        <v>0</v>
      </c>
      <c r="BJ118" s="78">
        <f>IF(I118&lt;$BK$2,1,0)</f>
        <v>0</v>
      </c>
      <c r="BK118" s="78">
        <f>IF(I118&gt;$BK$2,1,0)</f>
        <v>1</v>
      </c>
      <c r="BL118" s="78">
        <f>IF(J118=$BL$2,1,0)</f>
        <v>0</v>
      </c>
      <c r="BM118" s="78">
        <f>IF(J118=$BM$2,1,0)</f>
        <v>0</v>
      </c>
      <c r="BN118" s="78">
        <f>IF(J118=$BN$2,1,0)</f>
        <v>1</v>
      </c>
      <c r="BO118" s="78">
        <f>IF(J118=$BO$2,1,0)</f>
        <v>0</v>
      </c>
      <c r="BP118" s="78">
        <f>IF(J118=$BP$2,1,0)</f>
        <v>0</v>
      </c>
      <c r="BQ118" s="78">
        <f>IF(J118=$BQ$2,1,0)</f>
        <v>0</v>
      </c>
      <c r="BR118" s="78">
        <f>IF(J118=$BR$2,1,0)</f>
        <v>0</v>
      </c>
      <c r="BS118" s="78">
        <f>IF(F118=$BS$2,1,0)</f>
        <v>0</v>
      </c>
      <c r="BT118" s="78">
        <f>IF(F118=$BT$2,1,0)</f>
        <v>0</v>
      </c>
      <c r="BU118" s="78">
        <f>IF(F118=$BU$2,1,0)</f>
        <v>0</v>
      </c>
      <c r="BV118" s="78">
        <f>IF(F118=$BV$2,1,0)</f>
        <v>1</v>
      </c>
      <c r="BW118" s="78">
        <f>IF(F118=$BW$2,1,0)</f>
        <v>0</v>
      </c>
      <c r="BX118" s="78">
        <f>IF(F118=$BX$2,1,0)</f>
        <v>0</v>
      </c>
      <c r="BY118" s="78">
        <f>IF(F118=$BY$2,1,0)</f>
        <v>0</v>
      </c>
      <c r="BZ118" s="78">
        <f>IF(F118=$BZ$2,1,0)</f>
        <v>0</v>
      </c>
      <c r="CA118"/>
      <c r="CB118" s="1">
        <v>0</v>
      </c>
      <c r="CC118" s="1">
        <v>0</v>
      </c>
      <c r="CD118" s="7"/>
      <c r="CE118" s="3"/>
    </row>
    <row r="119" spans="1:83" x14ac:dyDescent="0.3">
      <c r="A119" s="13"/>
      <c r="B119" s="1">
        <v>36</v>
      </c>
      <c r="C119" t="s">
        <v>162</v>
      </c>
      <c r="D119" t="s">
        <v>75</v>
      </c>
      <c r="E119" s="1" t="s">
        <v>295</v>
      </c>
      <c r="F119" s="1" t="s">
        <v>35</v>
      </c>
      <c r="G119" s="1">
        <v>27</v>
      </c>
      <c r="H119" s="1">
        <v>2002</v>
      </c>
      <c r="I119" s="36">
        <v>0.79791666666666661</v>
      </c>
      <c r="J119" s="1" t="s">
        <v>9</v>
      </c>
      <c r="K119" s="39">
        <v>48057</v>
      </c>
      <c r="L119" t="s">
        <v>1360</v>
      </c>
      <c r="M119" s="76">
        <v>95</v>
      </c>
      <c r="N119" t="str">
        <f t="shared" si="39"/>
        <v>Humid</v>
      </c>
      <c r="O119" s="78">
        <f t="shared" si="40"/>
        <v>0</v>
      </c>
      <c r="P119" s="78">
        <v>0</v>
      </c>
      <c r="Q119" s="78">
        <v>0</v>
      </c>
      <c r="R119" s="78">
        <f t="shared" si="41"/>
        <v>0</v>
      </c>
      <c r="S119" s="78">
        <f t="shared" si="42"/>
        <v>0</v>
      </c>
      <c r="T119" s="78">
        <f t="shared" si="43"/>
        <v>0</v>
      </c>
      <c r="U119" s="78">
        <f t="shared" si="44"/>
        <v>0</v>
      </c>
      <c r="V119" s="78">
        <f t="shared" si="45"/>
        <v>0</v>
      </c>
      <c r="W119" s="78">
        <f t="shared" si="46"/>
        <v>0</v>
      </c>
      <c r="X119" s="78">
        <f t="shared" si="47"/>
        <v>0</v>
      </c>
      <c r="Y119" s="78">
        <f t="shared" si="48"/>
        <v>0</v>
      </c>
      <c r="Z119" s="78">
        <f t="shared" si="49"/>
        <v>0</v>
      </c>
      <c r="AA119" s="78">
        <f t="shared" si="50"/>
        <v>0</v>
      </c>
      <c r="AB119" s="78">
        <f t="shared" si="51"/>
        <v>0</v>
      </c>
      <c r="AC119" s="78">
        <f t="shared" si="52"/>
        <v>0</v>
      </c>
      <c r="AD119" s="78">
        <f t="shared" si="53"/>
        <v>0</v>
      </c>
      <c r="AE119" s="78">
        <f t="shared" si="54"/>
        <v>0</v>
      </c>
      <c r="AF119" s="78">
        <f t="shared" si="55"/>
        <v>0</v>
      </c>
      <c r="AG119" s="78">
        <f t="shared" si="70"/>
        <v>0</v>
      </c>
      <c r="AH119" s="78">
        <f t="shared" si="56"/>
        <v>0</v>
      </c>
      <c r="AI119" s="78">
        <f t="shared" si="57"/>
        <v>1</v>
      </c>
      <c r="AJ119" s="78">
        <f t="shared" si="58"/>
        <v>0</v>
      </c>
      <c r="AK119" s="78">
        <f t="shared" si="59"/>
        <v>0</v>
      </c>
      <c r="AL119" s="78">
        <f t="shared" si="60"/>
        <v>0</v>
      </c>
      <c r="AM119" s="78">
        <f t="shared" si="61"/>
        <v>0</v>
      </c>
      <c r="AN119" s="78">
        <f t="shared" si="62"/>
        <v>0</v>
      </c>
      <c r="AO119" s="78">
        <f t="shared" si="63"/>
        <v>0</v>
      </c>
      <c r="AP119" s="78">
        <f t="shared" si="64"/>
        <v>0</v>
      </c>
      <c r="AQ119" s="78">
        <f t="shared" si="65"/>
        <v>0</v>
      </c>
      <c r="AR119" s="78">
        <f t="shared" si="66"/>
        <v>0</v>
      </c>
      <c r="AS119" s="78">
        <f t="shared" si="67"/>
        <v>0</v>
      </c>
      <c r="AT119" s="78">
        <f t="shared" si="68"/>
        <v>0</v>
      </c>
      <c r="AU119" s="78">
        <f t="shared" si="69"/>
        <v>1</v>
      </c>
      <c r="AV119" s="78">
        <f>IF(AND(M119&gt;=35,M119&lt;=39),1,0)</f>
        <v>0</v>
      </c>
      <c r="AW119" s="78">
        <f>IF(AND(M119&gt;=40,M119&lt;=44),1,0)</f>
        <v>0</v>
      </c>
      <c r="AX119" s="78">
        <f>IF(AND(M119&gt;=45,M119&lt;=49),1,0)</f>
        <v>0</v>
      </c>
      <c r="AY119" s="78">
        <f>IF(AND(M119&gt;=50,M119&lt;=54),1,0)</f>
        <v>0</v>
      </c>
      <c r="AZ119" s="78">
        <f>IF(AND(M119&gt;=55,M119&lt;=59),1,0)</f>
        <v>0</v>
      </c>
      <c r="BA119" s="78">
        <f>IF(AND(M119&gt;=60,M119&lt;=64),1,0)</f>
        <v>0</v>
      </c>
      <c r="BB119" s="78">
        <f>IF(AND(M119&gt;=65,M119&lt;=69),1,0)</f>
        <v>0</v>
      </c>
      <c r="BC119" s="78">
        <f>IF(AND(M119&gt;=70,M119&lt;=74),1,0)</f>
        <v>0</v>
      </c>
      <c r="BD119" s="78">
        <f>IF(AND(M119&gt;=75,M119&lt;=79),1,0)</f>
        <v>0</v>
      </c>
      <c r="BE119" s="78">
        <f>IF(AND(M119&gt;=80,M119&lt;=84),1,0)</f>
        <v>0</v>
      </c>
      <c r="BF119" s="78">
        <f>IF(AND(M119&gt;=85,M119&lt;=89),1,0)</f>
        <v>0</v>
      </c>
      <c r="BG119" s="78">
        <f>IF(AND(M119&gt;=90,M119&lt;=94),1,0)</f>
        <v>0</v>
      </c>
      <c r="BH119" s="78">
        <f>IF(AND(M119&gt;=95,M119&lt;=99),1,0)</f>
        <v>1</v>
      </c>
      <c r="BI119" s="78">
        <f>IF(AND(M119&gt;=100,M119&lt;=105),1,0)</f>
        <v>0</v>
      </c>
      <c r="BJ119" s="78">
        <f>IF(I119&lt;$BK$2,1,0)</f>
        <v>0</v>
      </c>
      <c r="BK119" s="78">
        <f>IF(I119&gt;$BK$2,1,0)</f>
        <v>1</v>
      </c>
      <c r="BL119" s="78">
        <f>IF(J119=$BL$2,1,0)</f>
        <v>0</v>
      </c>
      <c r="BM119" s="78">
        <f>IF(J119=$BM$2,1,0)</f>
        <v>0</v>
      </c>
      <c r="BN119" s="78">
        <f>IF(J119=$BN$2,1,0)</f>
        <v>0</v>
      </c>
      <c r="BO119" s="78">
        <f>IF(J119=$BO$2,1,0)</f>
        <v>1</v>
      </c>
      <c r="BP119" s="78">
        <f>IF(J119=$BP$2,1,0)</f>
        <v>0</v>
      </c>
      <c r="BQ119" s="78">
        <f>IF(J119=$BQ$2,1,0)</f>
        <v>0</v>
      </c>
      <c r="BR119" s="78">
        <f>IF(J119=$BR$2,1,0)</f>
        <v>0</v>
      </c>
      <c r="BS119" s="78">
        <f>IF(F119=$BS$2,1,0)</f>
        <v>0</v>
      </c>
      <c r="BT119" s="78">
        <f>IF(F119=$BT$2,1,0)</f>
        <v>0</v>
      </c>
      <c r="BU119" s="78">
        <f>IF(F119=$BU$2,1,0)</f>
        <v>0</v>
      </c>
      <c r="BV119" s="78">
        <f>IF(F119=$BV$2,1,0)</f>
        <v>1</v>
      </c>
      <c r="BW119" s="78">
        <f>IF(F119=$BW$2,1,0)</f>
        <v>0</v>
      </c>
      <c r="BX119" s="78">
        <f>IF(F119=$BX$2,1,0)</f>
        <v>0</v>
      </c>
      <c r="BY119" s="78">
        <f>IF(F119=$BY$2,1,0)</f>
        <v>0</v>
      </c>
      <c r="BZ119" s="78">
        <f>IF(F119=$BZ$2,1,0)</f>
        <v>0</v>
      </c>
      <c r="CA119"/>
      <c r="CB119" s="1">
        <v>0</v>
      </c>
      <c r="CC119" s="1">
        <v>0</v>
      </c>
      <c r="CD119" s="7"/>
      <c r="CE119" s="3"/>
    </row>
    <row r="120" spans="1:83" x14ac:dyDescent="0.3">
      <c r="A120" s="13"/>
      <c r="B120" s="1">
        <v>37</v>
      </c>
      <c r="C120" t="s">
        <v>173</v>
      </c>
      <c r="D120" t="s">
        <v>61</v>
      </c>
      <c r="E120" s="1" t="s">
        <v>296</v>
      </c>
      <c r="F120" s="1" t="s">
        <v>35</v>
      </c>
      <c r="G120" s="1">
        <v>28</v>
      </c>
      <c r="H120" s="1">
        <v>2002</v>
      </c>
      <c r="I120" s="36">
        <v>0.79722222222222217</v>
      </c>
      <c r="J120" s="1" t="s">
        <v>5</v>
      </c>
      <c r="K120" s="39">
        <v>48937</v>
      </c>
      <c r="L120" t="s">
        <v>1361</v>
      </c>
      <c r="M120" s="76">
        <v>90</v>
      </c>
      <c r="N120" t="str">
        <f t="shared" si="39"/>
        <v>Cloudy</v>
      </c>
      <c r="O120" s="78">
        <f t="shared" si="40"/>
        <v>0</v>
      </c>
      <c r="P120" s="78">
        <v>0</v>
      </c>
      <c r="Q120" s="78">
        <v>1</v>
      </c>
      <c r="R120" s="78">
        <f t="shared" si="41"/>
        <v>0</v>
      </c>
      <c r="S120" s="78">
        <f t="shared" si="42"/>
        <v>0</v>
      </c>
      <c r="T120" s="78">
        <f t="shared" si="43"/>
        <v>0</v>
      </c>
      <c r="U120" s="78">
        <f t="shared" si="44"/>
        <v>0</v>
      </c>
      <c r="V120" s="78">
        <f t="shared" si="45"/>
        <v>0</v>
      </c>
      <c r="W120" s="78">
        <f t="shared" si="46"/>
        <v>0</v>
      </c>
      <c r="X120" s="78">
        <f t="shared" si="47"/>
        <v>0</v>
      </c>
      <c r="Y120" s="78">
        <f t="shared" si="48"/>
        <v>0</v>
      </c>
      <c r="Z120" s="78">
        <f t="shared" si="49"/>
        <v>0</v>
      </c>
      <c r="AA120" s="78">
        <f t="shared" si="50"/>
        <v>0</v>
      </c>
      <c r="AB120" s="78">
        <f t="shared" si="51"/>
        <v>0</v>
      </c>
      <c r="AC120" s="78">
        <f t="shared" si="52"/>
        <v>0</v>
      </c>
      <c r="AD120" s="78">
        <f t="shared" si="53"/>
        <v>0</v>
      </c>
      <c r="AE120" s="78">
        <f t="shared" si="54"/>
        <v>0</v>
      </c>
      <c r="AF120" s="78">
        <f t="shared" si="55"/>
        <v>0</v>
      </c>
      <c r="AG120" s="78">
        <f t="shared" si="70"/>
        <v>0</v>
      </c>
      <c r="AH120" s="78">
        <f t="shared" si="56"/>
        <v>0</v>
      </c>
      <c r="AI120" s="78">
        <f t="shared" si="57"/>
        <v>0</v>
      </c>
      <c r="AJ120" s="78">
        <f t="shared" si="58"/>
        <v>0</v>
      </c>
      <c r="AK120" s="78">
        <f t="shared" si="59"/>
        <v>1</v>
      </c>
      <c r="AL120" s="78">
        <f t="shared" si="60"/>
        <v>0</v>
      </c>
      <c r="AM120" s="78">
        <f t="shared" si="61"/>
        <v>0</v>
      </c>
      <c r="AN120" s="78">
        <f t="shared" si="62"/>
        <v>0</v>
      </c>
      <c r="AO120" s="78">
        <f t="shared" si="63"/>
        <v>0</v>
      </c>
      <c r="AP120" s="78">
        <f t="shared" si="64"/>
        <v>0</v>
      </c>
      <c r="AQ120" s="78">
        <f t="shared" si="65"/>
        <v>0</v>
      </c>
      <c r="AR120" s="78">
        <f t="shared" si="66"/>
        <v>0</v>
      </c>
      <c r="AS120" s="78">
        <f t="shared" si="67"/>
        <v>0</v>
      </c>
      <c r="AT120" s="78">
        <f t="shared" si="68"/>
        <v>0</v>
      </c>
      <c r="AU120" s="78">
        <f t="shared" si="69"/>
        <v>1</v>
      </c>
      <c r="AV120" s="78">
        <f>IF(AND(M120&gt;=35,M120&lt;=39),1,0)</f>
        <v>0</v>
      </c>
      <c r="AW120" s="78">
        <f>IF(AND(M120&gt;=40,M120&lt;=44),1,0)</f>
        <v>0</v>
      </c>
      <c r="AX120" s="78">
        <f>IF(AND(M120&gt;=45,M120&lt;=49),1,0)</f>
        <v>0</v>
      </c>
      <c r="AY120" s="78">
        <f>IF(AND(M120&gt;=50,M120&lt;=54),1,0)</f>
        <v>0</v>
      </c>
      <c r="AZ120" s="78">
        <f>IF(AND(M120&gt;=55,M120&lt;=59),1,0)</f>
        <v>0</v>
      </c>
      <c r="BA120" s="78">
        <f>IF(AND(M120&gt;=60,M120&lt;=64),1,0)</f>
        <v>0</v>
      </c>
      <c r="BB120" s="78">
        <f>IF(AND(M120&gt;=65,M120&lt;=69),1,0)</f>
        <v>0</v>
      </c>
      <c r="BC120" s="78">
        <f>IF(AND(M120&gt;=70,M120&lt;=74),1,0)</f>
        <v>0</v>
      </c>
      <c r="BD120" s="78">
        <f>IF(AND(M120&gt;=75,M120&lt;=79),1,0)</f>
        <v>0</v>
      </c>
      <c r="BE120" s="78">
        <f>IF(AND(M120&gt;=80,M120&lt;=84),1,0)</f>
        <v>0</v>
      </c>
      <c r="BF120" s="78">
        <f>IF(AND(M120&gt;=85,M120&lt;=89),1,0)</f>
        <v>0</v>
      </c>
      <c r="BG120" s="78">
        <f>IF(AND(M120&gt;=90,M120&lt;=94),1,0)</f>
        <v>1</v>
      </c>
      <c r="BH120" s="78">
        <f>IF(AND(M120&gt;=95,M120&lt;=99),1,0)</f>
        <v>0</v>
      </c>
      <c r="BI120" s="78">
        <f>IF(AND(M120&gt;=100,M120&lt;=105),1,0)</f>
        <v>0</v>
      </c>
      <c r="BJ120" s="78">
        <f>IF(I120&lt;$BK$2,1,0)</f>
        <v>0</v>
      </c>
      <c r="BK120" s="78">
        <f>IF(I120&gt;$BK$2,1,0)</f>
        <v>1</v>
      </c>
      <c r="BL120" s="78">
        <f>IF(J120=$BL$2,1,0)</f>
        <v>0</v>
      </c>
      <c r="BM120" s="78">
        <f>IF(J120=$BM$2,1,0)</f>
        <v>0</v>
      </c>
      <c r="BN120" s="78">
        <f>IF(J120=$BN$2,1,0)</f>
        <v>0</v>
      </c>
      <c r="BO120" s="78">
        <f>IF(J120=$BO$2,1,0)</f>
        <v>0</v>
      </c>
      <c r="BP120" s="78">
        <f>IF(J120=$BP$2,1,0)</f>
        <v>1</v>
      </c>
      <c r="BQ120" s="78">
        <f>IF(J120=$BQ$2,1,0)</f>
        <v>0</v>
      </c>
      <c r="BR120" s="78">
        <f>IF(J120=$BR$2,1,0)</f>
        <v>0</v>
      </c>
      <c r="BS120" s="78">
        <f>IF(F120=$BS$2,1,0)</f>
        <v>0</v>
      </c>
      <c r="BT120" s="78">
        <f>IF(F120=$BT$2,1,0)</f>
        <v>0</v>
      </c>
      <c r="BU120" s="78">
        <f>IF(F120=$BU$2,1,0)</f>
        <v>0</v>
      </c>
      <c r="BV120" s="78">
        <f>IF(F120=$BV$2,1,0)</f>
        <v>1</v>
      </c>
      <c r="BW120" s="78">
        <f>IF(F120=$BW$2,1,0)</f>
        <v>0</v>
      </c>
      <c r="BX120" s="78">
        <f>IF(F120=$BX$2,1,0)</f>
        <v>0</v>
      </c>
      <c r="BY120" s="78">
        <f>IF(F120=$BY$2,1,0)</f>
        <v>0</v>
      </c>
      <c r="BZ120" s="78">
        <f>IF(F120=$BZ$2,1,0)</f>
        <v>0</v>
      </c>
      <c r="CA120" t="s">
        <v>1929</v>
      </c>
      <c r="CB120" s="1">
        <v>0</v>
      </c>
      <c r="CC120" s="1">
        <v>0</v>
      </c>
      <c r="CD120" s="7"/>
      <c r="CE120" s="3"/>
    </row>
    <row r="121" spans="1:83" x14ac:dyDescent="0.3">
      <c r="A121" s="13"/>
      <c r="B121" s="1">
        <v>38</v>
      </c>
      <c r="C121" t="s">
        <v>173</v>
      </c>
      <c r="D121" t="s">
        <v>61</v>
      </c>
      <c r="E121" s="1" t="s">
        <v>297</v>
      </c>
      <c r="F121" s="1" t="s">
        <v>35</v>
      </c>
      <c r="G121" s="1">
        <v>29</v>
      </c>
      <c r="H121" s="1">
        <v>2002</v>
      </c>
      <c r="I121" s="36">
        <v>0.79722222222222217</v>
      </c>
      <c r="J121" s="1" t="s">
        <v>7</v>
      </c>
      <c r="K121" s="39">
        <v>48692</v>
      </c>
      <c r="L121" t="s">
        <v>1361</v>
      </c>
      <c r="M121" s="76">
        <v>90</v>
      </c>
      <c r="N121" t="str">
        <f t="shared" si="39"/>
        <v>Cloudy</v>
      </c>
      <c r="O121" s="78">
        <f t="shared" si="40"/>
        <v>0</v>
      </c>
      <c r="P121" s="78">
        <v>0</v>
      </c>
      <c r="Q121" s="78">
        <v>1</v>
      </c>
      <c r="R121" s="78">
        <f t="shared" si="41"/>
        <v>0</v>
      </c>
      <c r="S121" s="78">
        <f t="shared" si="42"/>
        <v>0</v>
      </c>
      <c r="T121" s="78">
        <f t="shared" si="43"/>
        <v>0</v>
      </c>
      <c r="U121" s="78">
        <f t="shared" si="44"/>
        <v>0</v>
      </c>
      <c r="V121" s="78">
        <f t="shared" si="45"/>
        <v>0</v>
      </c>
      <c r="W121" s="78">
        <f t="shared" si="46"/>
        <v>0</v>
      </c>
      <c r="X121" s="78">
        <f t="shared" si="47"/>
        <v>0</v>
      </c>
      <c r="Y121" s="78">
        <f t="shared" si="48"/>
        <v>0</v>
      </c>
      <c r="Z121" s="78">
        <f t="shared" si="49"/>
        <v>0</v>
      </c>
      <c r="AA121" s="78">
        <f t="shared" si="50"/>
        <v>0</v>
      </c>
      <c r="AB121" s="78">
        <f t="shared" si="51"/>
        <v>0</v>
      </c>
      <c r="AC121" s="78">
        <f t="shared" si="52"/>
        <v>0</v>
      </c>
      <c r="AD121" s="78">
        <f t="shared" si="53"/>
        <v>0</v>
      </c>
      <c r="AE121" s="78">
        <f t="shared" si="54"/>
        <v>0</v>
      </c>
      <c r="AF121" s="78">
        <f t="shared" si="55"/>
        <v>0</v>
      </c>
      <c r="AG121" s="78">
        <f t="shared" si="70"/>
        <v>0</v>
      </c>
      <c r="AH121" s="78">
        <f t="shared" si="56"/>
        <v>0</v>
      </c>
      <c r="AI121" s="78">
        <f t="shared" si="57"/>
        <v>0</v>
      </c>
      <c r="AJ121" s="78">
        <f t="shared" si="58"/>
        <v>0</v>
      </c>
      <c r="AK121" s="78">
        <f t="shared" si="59"/>
        <v>1</v>
      </c>
      <c r="AL121" s="78">
        <f t="shared" si="60"/>
        <v>0</v>
      </c>
      <c r="AM121" s="78">
        <f t="shared" si="61"/>
        <v>0</v>
      </c>
      <c r="AN121" s="78">
        <f t="shared" si="62"/>
        <v>0</v>
      </c>
      <c r="AO121" s="78">
        <f t="shared" si="63"/>
        <v>0</v>
      </c>
      <c r="AP121" s="78">
        <f t="shared" si="64"/>
        <v>0</v>
      </c>
      <c r="AQ121" s="78">
        <f t="shared" si="65"/>
        <v>0</v>
      </c>
      <c r="AR121" s="78">
        <f t="shared" si="66"/>
        <v>0</v>
      </c>
      <c r="AS121" s="78">
        <f t="shared" si="67"/>
        <v>0</v>
      </c>
      <c r="AT121" s="78">
        <f t="shared" si="68"/>
        <v>0</v>
      </c>
      <c r="AU121" s="78">
        <f t="shared" si="69"/>
        <v>1</v>
      </c>
      <c r="AV121" s="78">
        <f>IF(AND(M121&gt;=35,M121&lt;=39),1,0)</f>
        <v>0</v>
      </c>
      <c r="AW121" s="78">
        <f>IF(AND(M121&gt;=40,M121&lt;=44),1,0)</f>
        <v>0</v>
      </c>
      <c r="AX121" s="78">
        <f>IF(AND(M121&gt;=45,M121&lt;=49),1,0)</f>
        <v>0</v>
      </c>
      <c r="AY121" s="78">
        <f>IF(AND(M121&gt;=50,M121&lt;=54),1,0)</f>
        <v>0</v>
      </c>
      <c r="AZ121" s="78">
        <f>IF(AND(M121&gt;=55,M121&lt;=59),1,0)</f>
        <v>0</v>
      </c>
      <c r="BA121" s="78">
        <f>IF(AND(M121&gt;=60,M121&lt;=64),1,0)</f>
        <v>0</v>
      </c>
      <c r="BB121" s="78">
        <f>IF(AND(M121&gt;=65,M121&lt;=69),1,0)</f>
        <v>0</v>
      </c>
      <c r="BC121" s="78">
        <f>IF(AND(M121&gt;=70,M121&lt;=74),1,0)</f>
        <v>0</v>
      </c>
      <c r="BD121" s="78">
        <f>IF(AND(M121&gt;=75,M121&lt;=79),1,0)</f>
        <v>0</v>
      </c>
      <c r="BE121" s="78">
        <f>IF(AND(M121&gt;=80,M121&lt;=84),1,0)</f>
        <v>0</v>
      </c>
      <c r="BF121" s="78">
        <f>IF(AND(M121&gt;=85,M121&lt;=89),1,0)</f>
        <v>0</v>
      </c>
      <c r="BG121" s="78">
        <f>IF(AND(M121&gt;=90,M121&lt;=94),1,0)</f>
        <v>1</v>
      </c>
      <c r="BH121" s="78">
        <f>IF(AND(M121&gt;=95,M121&lt;=99),1,0)</f>
        <v>0</v>
      </c>
      <c r="BI121" s="78">
        <f>IF(AND(M121&gt;=100,M121&lt;=105),1,0)</f>
        <v>0</v>
      </c>
      <c r="BJ121" s="78">
        <f>IF(I121&lt;$BK$2,1,0)</f>
        <v>0</v>
      </c>
      <c r="BK121" s="78">
        <f>IF(I121&gt;$BK$2,1,0)</f>
        <v>1</v>
      </c>
      <c r="BL121" s="78">
        <f>IF(J121=$BL$2,1,0)</f>
        <v>0</v>
      </c>
      <c r="BM121" s="78">
        <f>IF(J121=$BM$2,1,0)</f>
        <v>0</v>
      </c>
      <c r="BN121" s="78">
        <f>IF(J121=$BN$2,1,0)</f>
        <v>0</v>
      </c>
      <c r="BO121" s="78">
        <f>IF(J121=$BO$2,1,0)</f>
        <v>0</v>
      </c>
      <c r="BP121" s="78">
        <f>IF(J121=$BP$2,1,0)</f>
        <v>0</v>
      </c>
      <c r="BQ121" s="78">
        <f>IF(J121=$BQ$2,1,0)</f>
        <v>1</v>
      </c>
      <c r="BR121" s="78">
        <f>IF(J121=$BR$2,1,0)</f>
        <v>0</v>
      </c>
      <c r="BS121" s="78">
        <f>IF(F121=$BS$2,1,0)</f>
        <v>0</v>
      </c>
      <c r="BT121" s="78">
        <f>IF(F121=$BT$2,1,0)</f>
        <v>0</v>
      </c>
      <c r="BU121" s="78">
        <f>IF(F121=$BU$2,1,0)</f>
        <v>0</v>
      </c>
      <c r="BV121" s="78">
        <f>IF(F121=$BV$2,1,0)</f>
        <v>1</v>
      </c>
      <c r="BW121" s="78">
        <f>IF(F121=$BW$2,1,0)</f>
        <v>0</v>
      </c>
      <c r="BX121" s="78">
        <f>IF(F121=$BX$2,1,0)</f>
        <v>0</v>
      </c>
      <c r="BY121" s="78">
        <f>IF(F121=$BY$2,1,0)</f>
        <v>0</v>
      </c>
      <c r="BZ121" s="78">
        <f>IF(F121=$BZ$2,1,0)</f>
        <v>0</v>
      </c>
      <c r="CA121" t="s">
        <v>1930</v>
      </c>
      <c r="CB121" s="1">
        <v>0</v>
      </c>
      <c r="CC121" s="1">
        <v>0</v>
      </c>
      <c r="CD121" s="7"/>
      <c r="CE121" s="3"/>
    </row>
    <row r="122" spans="1:83" x14ac:dyDescent="0.3">
      <c r="A122" s="13"/>
      <c r="B122" s="1">
        <v>39</v>
      </c>
      <c r="C122" t="s">
        <v>173</v>
      </c>
      <c r="D122" t="s">
        <v>61</v>
      </c>
      <c r="E122" s="1" t="s">
        <v>298</v>
      </c>
      <c r="F122" s="1" t="s">
        <v>35</v>
      </c>
      <c r="G122" s="1">
        <v>30</v>
      </c>
      <c r="H122" s="1">
        <v>2002</v>
      </c>
      <c r="I122" s="36">
        <v>0.56666666666666665</v>
      </c>
      <c r="J122" s="1" t="s">
        <v>8</v>
      </c>
      <c r="K122" s="39">
        <v>43429</v>
      </c>
      <c r="L122" t="s">
        <v>1353</v>
      </c>
      <c r="M122" s="76">
        <v>93</v>
      </c>
      <c r="N122" t="str">
        <f t="shared" si="39"/>
        <v>Sunny</v>
      </c>
      <c r="O122" s="78">
        <f t="shared" si="40"/>
        <v>0</v>
      </c>
      <c r="P122" s="78">
        <v>0</v>
      </c>
      <c r="Q122" s="78">
        <v>1</v>
      </c>
      <c r="R122" s="78">
        <f t="shared" si="41"/>
        <v>0</v>
      </c>
      <c r="S122" s="78">
        <f t="shared" si="42"/>
        <v>0</v>
      </c>
      <c r="T122" s="78">
        <f t="shared" si="43"/>
        <v>0</v>
      </c>
      <c r="U122" s="78">
        <f t="shared" si="44"/>
        <v>0</v>
      </c>
      <c r="V122" s="78">
        <f t="shared" si="45"/>
        <v>0</v>
      </c>
      <c r="W122" s="78">
        <f t="shared" si="46"/>
        <v>0</v>
      </c>
      <c r="X122" s="78">
        <f t="shared" si="47"/>
        <v>0</v>
      </c>
      <c r="Y122" s="78">
        <f t="shared" si="48"/>
        <v>0</v>
      </c>
      <c r="Z122" s="78">
        <f t="shared" si="49"/>
        <v>0</v>
      </c>
      <c r="AA122" s="78">
        <f t="shared" si="50"/>
        <v>0</v>
      </c>
      <c r="AB122" s="78">
        <f t="shared" si="51"/>
        <v>0</v>
      </c>
      <c r="AC122" s="78">
        <f t="shared" si="52"/>
        <v>0</v>
      </c>
      <c r="AD122" s="78">
        <f t="shared" si="53"/>
        <v>0</v>
      </c>
      <c r="AE122" s="78">
        <f t="shared" si="54"/>
        <v>0</v>
      </c>
      <c r="AF122" s="78">
        <f t="shared" si="55"/>
        <v>0</v>
      </c>
      <c r="AG122" s="78">
        <f t="shared" si="70"/>
        <v>0</v>
      </c>
      <c r="AH122" s="78">
        <f t="shared" si="56"/>
        <v>0</v>
      </c>
      <c r="AI122" s="78">
        <f t="shared" si="57"/>
        <v>0</v>
      </c>
      <c r="AJ122" s="78">
        <f t="shared" si="58"/>
        <v>0</v>
      </c>
      <c r="AK122" s="78">
        <f t="shared" si="59"/>
        <v>1</v>
      </c>
      <c r="AL122" s="78">
        <f t="shared" si="60"/>
        <v>0</v>
      </c>
      <c r="AM122" s="78">
        <f t="shared" si="61"/>
        <v>0</v>
      </c>
      <c r="AN122" s="78">
        <f t="shared" si="62"/>
        <v>0</v>
      </c>
      <c r="AO122" s="78">
        <f t="shared" si="63"/>
        <v>0</v>
      </c>
      <c r="AP122" s="78">
        <f t="shared" si="64"/>
        <v>0</v>
      </c>
      <c r="AQ122" s="78">
        <f t="shared" si="65"/>
        <v>0</v>
      </c>
      <c r="AR122" s="78">
        <f t="shared" si="66"/>
        <v>0</v>
      </c>
      <c r="AS122" s="78">
        <f t="shared" si="67"/>
        <v>0</v>
      </c>
      <c r="AT122" s="78">
        <f t="shared" si="68"/>
        <v>0</v>
      </c>
      <c r="AU122" s="78">
        <f t="shared" si="69"/>
        <v>1</v>
      </c>
      <c r="AV122" s="78">
        <f>IF(AND(M122&gt;=35,M122&lt;=39),1,0)</f>
        <v>0</v>
      </c>
      <c r="AW122" s="78">
        <f>IF(AND(M122&gt;=40,M122&lt;=44),1,0)</f>
        <v>0</v>
      </c>
      <c r="AX122" s="78">
        <f>IF(AND(M122&gt;=45,M122&lt;=49),1,0)</f>
        <v>0</v>
      </c>
      <c r="AY122" s="78">
        <f>IF(AND(M122&gt;=50,M122&lt;=54),1,0)</f>
        <v>0</v>
      </c>
      <c r="AZ122" s="78">
        <f>IF(AND(M122&gt;=55,M122&lt;=59),1,0)</f>
        <v>0</v>
      </c>
      <c r="BA122" s="78">
        <f>IF(AND(M122&gt;=60,M122&lt;=64),1,0)</f>
        <v>0</v>
      </c>
      <c r="BB122" s="78">
        <f>IF(AND(M122&gt;=65,M122&lt;=69),1,0)</f>
        <v>0</v>
      </c>
      <c r="BC122" s="78">
        <f>IF(AND(M122&gt;=70,M122&lt;=74),1,0)</f>
        <v>0</v>
      </c>
      <c r="BD122" s="78">
        <f>IF(AND(M122&gt;=75,M122&lt;=79),1,0)</f>
        <v>0</v>
      </c>
      <c r="BE122" s="78">
        <f>IF(AND(M122&gt;=80,M122&lt;=84),1,0)</f>
        <v>0</v>
      </c>
      <c r="BF122" s="78">
        <f>IF(AND(M122&gt;=85,M122&lt;=89),1,0)</f>
        <v>0</v>
      </c>
      <c r="BG122" s="78">
        <f>IF(AND(M122&gt;=90,M122&lt;=94),1,0)</f>
        <v>1</v>
      </c>
      <c r="BH122" s="78">
        <f>IF(AND(M122&gt;=95,M122&lt;=99),1,0)</f>
        <v>0</v>
      </c>
      <c r="BI122" s="78">
        <f>IF(AND(M122&gt;=100,M122&lt;=105),1,0)</f>
        <v>0</v>
      </c>
      <c r="BJ122" s="78">
        <f>IF(I122&lt;$BK$2,1,0)</f>
        <v>1</v>
      </c>
      <c r="BK122" s="78">
        <f>IF(I122&gt;$BK$2,1,0)</f>
        <v>0</v>
      </c>
      <c r="BL122" s="78">
        <f>IF(J122=$BL$2,1,0)</f>
        <v>0</v>
      </c>
      <c r="BM122" s="78">
        <f>IF(J122=$BM$2,1,0)</f>
        <v>0</v>
      </c>
      <c r="BN122" s="78">
        <f>IF(J122=$BN$2,1,0)</f>
        <v>0</v>
      </c>
      <c r="BO122" s="78">
        <f>IF(J122=$BO$2,1,0)</f>
        <v>0</v>
      </c>
      <c r="BP122" s="78">
        <f>IF(J122=$BP$2,1,0)</f>
        <v>0</v>
      </c>
      <c r="BQ122" s="78">
        <f>IF(J122=$BQ$2,1,0)</f>
        <v>0</v>
      </c>
      <c r="BR122" s="78">
        <f>IF(J122=$BR$2,1,0)</f>
        <v>1</v>
      </c>
      <c r="BS122" s="78">
        <f>IF(F122=$BS$2,1,0)</f>
        <v>0</v>
      </c>
      <c r="BT122" s="78">
        <f>IF(F122=$BT$2,1,0)</f>
        <v>0</v>
      </c>
      <c r="BU122" s="78">
        <f>IF(F122=$BU$2,1,0)</f>
        <v>0</v>
      </c>
      <c r="BV122" s="78">
        <f>IF(F122=$BV$2,1,0)</f>
        <v>1</v>
      </c>
      <c r="BW122" s="78">
        <f>IF(F122=$BW$2,1,0)</f>
        <v>0</v>
      </c>
      <c r="BX122" s="78">
        <f>IF(F122=$BX$2,1,0)</f>
        <v>0</v>
      </c>
      <c r="BY122" s="78">
        <f>IF(F122=$BY$2,1,0)</f>
        <v>0</v>
      </c>
      <c r="BZ122" s="78">
        <f>IF(F122=$BZ$2,1,0)</f>
        <v>0</v>
      </c>
      <c r="CA122"/>
      <c r="CB122" s="1">
        <v>0</v>
      </c>
      <c r="CC122" s="1">
        <v>0</v>
      </c>
      <c r="CD122" s="7"/>
      <c r="CE122" s="3"/>
    </row>
    <row r="123" spans="1:83" x14ac:dyDescent="0.3">
      <c r="A123" s="13"/>
      <c r="B123" s="1">
        <v>40</v>
      </c>
      <c r="C123" t="s">
        <v>169</v>
      </c>
      <c r="D123" t="s">
        <v>1883</v>
      </c>
      <c r="E123" s="1" t="s">
        <v>299</v>
      </c>
      <c r="F123" s="1" t="s">
        <v>48</v>
      </c>
      <c r="G123" s="1">
        <v>11</v>
      </c>
      <c r="H123" s="1">
        <v>2002</v>
      </c>
      <c r="I123" s="36">
        <v>0.79791666666666661</v>
      </c>
      <c r="J123" s="1" t="s">
        <v>9</v>
      </c>
      <c r="K123" s="39">
        <v>32507</v>
      </c>
      <c r="L123" t="s">
        <v>1362</v>
      </c>
      <c r="M123" s="76">
        <v>85</v>
      </c>
      <c r="N123" t="str">
        <f t="shared" si="39"/>
        <v>Pt Cloudy</v>
      </c>
      <c r="O123" s="78">
        <f t="shared" si="40"/>
        <v>0</v>
      </c>
      <c r="P123" s="78">
        <v>0</v>
      </c>
      <c r="Q123" s="78">
        <v>0</v>
      </c>
      <c r="R123" s="78">
        <f t="shared" si="41"/>
        <v>0</v>
      </c>
      <c r="S123" s="78">
        <f t="shared" si="42"/>
        <v>0</v>
      </c>
      <c r="T123" s="78">
        <f t="shared" si="43"/>
        <v>0</v>
      </c>
      <c r="U123" s="78">
        <f t="shared" si="44"/>
        <v>0</v>
      </c>
      <c r="V123" s="78">
        <f t="shared" si="45"/>
        <v>0</v>
      </c>
      <c r="W123" s="78">
        <f t="shared" si="46"/>
        <v>0</v>
      </c>
      <c r="X123" s="78">
        <f t="shared" si="47"/>
        <v>0</v>
      </c>
      <c r="Y123" s="78">
        <f t="shared" si="48"/>
        <v>0</v>
      </c>
      <c r="Z123" s="78">
        <f t="shared" si="49"/>
        <v>0</v>
      </c>
      <c r="AA123" s="78">
        <f t="shared" si="50"/>
        <v>0</v>
      </c>
      <c r="AB123" s="78">
        <f t="shared" si="51"/>
        <v>0</v>
      </c>
      <c r="AC123" s="78">
        <f t="shared" si="52"/>
        <v>0</v>
      </c>
      <c r="AD123" s="78">
        <f t="shared" si="53"/>
        <v>0</v>
      </c>
      <c r="AE123" s="78">
        <f t="shared" si="54"/>
        <v>0</v>
      </c>
      <c r="AF123" s="78">
        <f t="shared" si="55"/>
        <v>0</v>
      </c>
      <c r="AG123" s="78">
        <f t="shared" si="70"/>
        <v>0</v>
      </c>
      <c r="AH123" s="78">
        <f t="shared" si="56"/>
        <v>0</v>
      </c>
      <c r="AI123" s="78">
        <f t="shared" si="57"/>
        <v>0</v>
      </c>
      <c r="AJ123" s="78">
        <f t="shared" si="58"/>
        <v>1</v>
      </c>
      <c r="AK123" s="78">
        <f t="shared" si="59"/>
        <v>0</v>
      </c>
      <c r="AL123" s="78">
        <f t="shared" si="60"/>
        <v>0</v>
      </c>
      <c r="AM123" s="78">
        <f t="shared" si="61"/>
        <v>0</v>
      </c>
      <c r="AN123" s="78">
        <f t="shared" si="62"/>
        <v>0</v>
      </c>
      <c r="AO123" s="78">
        <f t="shared" si="63"/>
        <v>0</v>
      </c>
      <c r="AP123" s="78">
        <f t="shared" si="64"/>
        <v>0</v>
      </c>
      <c r="AQ123" s="78">
        <f t="shared" si="65"/>
        <v>0</v>
      </c>
      <c r="AR123" s="78">
        <f t="shared" si="66"/>
        <v>0</v>
      </c>
      <c r="AS123" s="78">
        <f t="shared" si="67"/>
        <v>0</v>
      </c>
      <c r="AT123" s="78">
        <f t="shared" si="68"/>
        <v>0</v>
      </c>
      <c r="AU123" s="78">
        <f t="shared" si="69"/>
        <v>1</v>
      </c>
      <c r="AV123" s="78">
        <f>IF(AND(M123&gt;=35,M123&lt;=39),1,0)</f>
        <v>0</v>
      </c>
      <c r="AW123" s="78">
        <f>IF(AND(M123&gt;=40,M123&lt;=44),1,0)</f>
        <v>0</v>
      </c>
      <c r="AX123" s="78">
        <f>IF(AND(M123&gt;=45,M123&lt;=49),1,0)</f>
        <v>0</v>
      </c>
      <c r="AY123" s="78">
        <f>IF(AND(M123&gt;=50,M123&lt;=54),1,0)</f>
        <v>0</v>
      </c>
      <c r="AZ123" s="78">
        <f>IF(AND(M123&gt;=55,M123&lt;=59),1,0)</f>
        <v>0</v>
      </c>
      <c r="BA123" s="78">
        <f>IF(AND(M123&gt;=60,M123&lt;=64),1,0)</f>
        <v>0</v>
      </c>
      <c r="BB123" s="78">
        <f>IF(AND(M123&gt;=65,M123&lt;=69),1,0)</f>
        <v>0</v>
      </c>
      <c r="BC123" s="78">
        <f>IF(AND(M123&gt;=70,M123&lt;=74),1,0)</f>
        <v>0</v>
      </c>
      <c r="BD123" s="78">
        <f>IF(AND(M123&gt;=75,M123&lt;=79),1,0)</f>
        <v>0</v>
      </c>
      <c r="BE123" s="78">
        <f>IF(AND(M123&gt;=80,M123&lt;=84),1,0)</f>
        <v>0</v>
      </c>
      <c r="BF123" s="78">
        <f>IF(AND(M123&gt;=85,M123&lt;=89),1,0)</f>
        <v>1</v>
      </c>
      <c r="BG123" s="78">
        <f>IF(AND(M123&gt;=90,M123&lt;=94),1,0)</f>
        <v>0</v>
      </c>
      <c r="BH123" s="78">
        <f>IF(AND(M123&gt;=95,M123&lt;=99),1,0)</f>
        <v>0</v>
      </c>
      <c r="BI123" s="78">
        <f>IF(AND(M123&gt;=100,M123&lt;=105),1,0)</f>
        <v>0</v>
      </c>
      <c r="BJ123" s="78">
        <f>IF(I123&lt;$BK$2,1,0)</f>
        <v>0</v>
      </c>
      <c r="BK123" s="78">
        <f>IF(I123&gt;$BK$2,1,0)</f>
        <v>1</v>
      </c>
      <c r="BL123" s="78">
        <f>IF(J123=$BL$2,1,0)</f>
        <v>0</v>
      </c>
      <c r="BM123" s="78">
        <f>IF(J123=$BM$2,1,0)</f>
        <v>0</v>
      </c>
      <c r="BN123" s="78">
        <f>IF(J123=$BN$2,1,0)</f>
        <v>0</v>
      </c>
      <c r="BO123" s="78">
        <f>IF(J123=$BO$2,1,0)</f>
        <v>1</v>
      </c>
      <c r="BP123" s="78">
        <f>IF(J123=$BP$2,1,0)</f>
        <v>0</v>
      </c>
      <c r="BQ123" s="78">
        <f>IF(J123=$BQ$2,1,0)</f>
        <v>0</v>
      </c>
      <c r="BR123" s="78">
        <f>IF(J123=$BR$2,1,0)</f>
        <v>0</v>
      </c>
      <c r="BS123" s="78">
        <f>IF(F123=$BS$2,1,0)</f>
        <v>0</v>
      </c>
      <c r="BT123" s="78">
        <f>IF(F123=$BT$2,1,0)</f>
        <v>0</v>
      </c>
      <c r="BU123" s="78">
        <f>IF(F123=$BU$2,1,0)</f>
        <v>0</v>
      </c>
      <c r="BV123" s="78">
        <f>IF(F123=$BV$2,1,0)</f>
        <v>0</v>
      </c>
      <c r="BW123" s="78">
        <f>IF(F123=$BW$2,1,0)</f>
        <v>1</v>
      </c>
      <c r="BX123" s="78">
        <f>IF(F123=$BX$2,1,0)</f>
        <v>0</v>
      </c>
      <c r="BY123" s="78">
        <f>IF(F123=$BY$2,1,0)</f>
        <v>0</v>
      </c>
      <c r="BZ123" s="78">
        <f>IF(F123=$BZ$2,1,0)</f>
        <v>0</v>
      </c>
      <c r="CA123" t="s">
        <v>1886</v>
      </c>
      <c r="CB123" s="1">
        <v>0</v>
      </c>
      <c r="CC123" s="1">
        <v>0</v>
      </c>
      <c r="CD123" s="7"/>
      <c r="CE123" s="3"/>
    </row>
    <row r="124" spans="1:83" x14ac:dyDescent="0.3">
      <c r="A124" s="13"/>
      <c r="B124" s="1">
        <v>41</v>
      </c>
      <c r="C124" t="s">
        <v>169</v>
      </c>
      <c r="D124" t="s">
        <v>1883</v>
      </c>
      <c r="E124" s="1" t="s">
        <v>300</v>
      </c>
      <c r="F124" s="1" t="s">
        <v>48</v>
      </c>
      <c r="G124" s="1">
        <v>12</v>
      </c>
      <c r="H124" s="1">
        <v>2002</v>
      </c>
      <c r="I124" s="36">
        <v>0.79791666666666661</v>
      </c>
      <c r="J124" s="1" t="s">
        <v>5</v>
      </c>
      <c r="K124" s="39">
        <v>33366</v>
      </c>
      <c r="L124" t="s">
        <v>1363</v>
      </c>
      <c r="M124" s="76">
        <v>85</v>
      </c>
      <c r="N124" t="str">
        <f t="shared" si="39"/>
        <v>Sunny</v>
      </c>
      <c r="O124" s="78">
        <f t="shared" si="40"/>
        <v>0</v>
      </c>
      <c r="P124" s="78">
        <v>0</v>
      </c>
      <c r="Q124" s="78">
        <v>0</v>
      </c>
      <c r="R124" s="78">
        <f t="shared" si="41"/>
        <v>0</v>
      </c>
      <c r="S124" s="78">
        <f t="shared" si="42"/>
        <v>0</v>
      </c>
      <c r="T124" s="78">
        <f t="shared" si="43"/>
        <v>0</v>
      </c>
      <c r="U124" s="78">
        <f t="shared" si="44"/>
        <v>0</v>
      </c>
      <c r="V124" s="78">
        <f t="shared" si="45"/>
        <v>0</v>
      </c>
      <c r="W124" s="78">
        <f t="shared" si="46"/>
        <v>0</v>
      </c>
      <c r="X124" s="78">
        <f t="shared" si="47"/>
        <v>0</v>
      </c>
      <c r="Y124" s="78">
        <f t="shared" si="48"/>
        <v>0</v>
      </c>
      <c r="Z124" s="78">
        <f t="shared" si="49"/>
        <v>0</v>
      </c>
      <c r="AA124" s="78">
        <f t="shared" si="50"/>
        <v>0</v>
      </c>
      <c r="AB124" s="78">
        <f t="shared" si="51"/>
        <v>0</v>
      </c>
      <c r="AC124" s="78">
        <f t="shared" si="52"/>
        <v>0</v>
      </c>
      <c r="AD124" s="78">
        <f t="shared" si="53"/>
        <v>0</v>
      </c>
      <c r="AE124" s="78">
        <f t="shared" si="54"/>
        <v>0</v>
      </c>
      <c r="AF124" s="78">
        <f t="shared" si="55"/>
        <v>0</v>
      </c>
      <c r="AG124" s="78">
        <f t="shared" si="70"/>
        <v>0</v>
      </c>
      <c r="AH124" s="78">
        <f t="shared" si="56"/>
        <v>0</v>
      </c>
      <c r="AI124" s="78">
        <f t="shared" si="57"/>
        <v>0</v>
      </c>
      <c r="AJ124" s="78">
        <f t="shared" si="58"/>
        <v>1</v>
      </c>
      <c r="AK124" s="78">
        <f t="shared" si="59"/>
        <v>0</v>
      </c>
      <c r="AL124" s="78">
        <f t="shared" si="60"/>
        <v>0</v>
      </c>
      <c r="AM124" s="78">
        <f t="shared" si="61"/>
        <v>0</v>
      </c>
      <c r="AN124" s="78">
        <f t="shared" si="62"/>
        <v>0</v>
      </c>
      <c r="AO124" s="78">
        <f t="shared" si="63"/>
        <v>0</v>
      </c>
      <c r="AP124" s="78">
        <f t="shared" si="64"/>
        <v>0</v>
      </c>
      <c r="AQ124" s="78">
        <f t="shared" si="65"/>
        <v>0</v>
      </c>
      <c r="AR124" s="78">
        <f t="shared" si="66"/>
        <v>0</v>
      </c>
      <c r="AS124" s="78">
        <f t="shared" si="67"/>
        <v>0</v>
      </c>
      <c r="AT124" s="78">
        <f t="shared" si="68"/>
        <v>0</v>
      </c>
      <c r="AU124" s="78">
        <f t="shared" si="69"/>
        <v>1</v>
      </c>
      <c r="AV124" s="78">
        <f>IF(AND(M124&gt;=35,M124&lt;=39),1,0)</f>
        <v>0</v>
      </c>
      <c r="AW124" s="78">
        <f>IF(AND(M124&gt;=40,M124&lt;=44),1,0)</f>
        <v>0</v>
      </c>
      <c r="AX124" s="78">
        <f>IF(AND(M124&gt;=45,M124&lt;=49),1,0)</f>
        <v>0</v>
      </c>
      <c r="AY124" s="78">
        <f>IF(AND(M124&gt;=50,M124&lt;=54),1,0)</f>
        <v>0</v>
      </c>
      <c r="AZ124" s="78">
        <f>IF(AND(M124&gt;=55,M124&lt;=59),1,0)</f>
        <v>0</v>
      </c>
      <c r="BA124" s="78">
        <f>IF(AND(M124&gt;=60,M124&lt;=64),1,0)</f>
        <v>0</v>
      </c>
      <c r="BB124" s="78">
        <f>IF(AND(M124&gt;=65,M124&lt;=69),1,0)</f>
        <v>0</v>
      </c>
      <c r="BC124" s="78">
        <f>IF(AND(M124&gt;=70,M124&lt;=74),1,0)</f>
        <v>0</v>
      </c>
      <c r="BD124" s="78">
        <f>IF(AND(M124&gt;=75,M124&lt;=79),1,0)</f>
        <v>0</v>
      </c>
      <c r="BE124" s="78">
        <f>IF(AND(M124&gt;=80,M124&lt;=84),1,0)</f>
        <v>0</v>
      </c>
      <c r="BF124" s="78">
        <f>IF(AND(M124&gt;=85,M124&lt;=89),1,0)</f>
        <v>1</v>
      </c>
      <c r="BG124" s="78">
        <f>IF(AND(M124&gt;=90,M124&lt;=94),1,0)</f>
        <v>0</v>
      </c>
      <c r="BH124" s="78">
        <f>IF(AND(M124&gt;=95,M124&lt;=99),1,0)</f>
        <v>0</v>
      </c>
      <c r="BI124" s="78">
        <f>IF(AND(M124&gt;=100,M124&lt;=105),1,0)</f>
        <v>0</v>
      </c>
      <c r="BJ124" s="78">
        <f>IF(I124&lt;$BK$2,1,0)</f>
        <v>0</v>
      </c>
      <c r="BK124" s="78">
        <f>IF(I124&gt;$BK$2,1,0)</f>
        <v>1</v>
      </c>
      <c r="BL124" s="78">
        <f>IF(J124=$BL$2,1,0)</f>
        <v>0</v>
      </c>
      <c r="BM124" s="78">
        <f>IF(J124=$BM$2,1,0)</f>
        <v>0</v>
      </c>
      <c r="BN124" s="78">
        <f>IF(J124=$BN$2,1,0)</f>
        <v>0</v>
      </c>
      <c r="BO124" s="78">
        <f>IF(J124=$BO$2,1,0)</f>
        <v>0</v>
      </c>
      <c r="BP124" s="78">
        <f>IF(J124=$BP$2,1,0)</f>
        <v>1</v>
      </c>
      <c r="BQ124" s="78">
        <f>IF(J124=$BQ$2,1,0)</f>
        <v>0</v>
      </c>
      <c r="BR124" s="78">
        <f>IF(J124=$BR$2,1,0)</f>
        <v>0</v>
      </c>
      <c r="BS124" s="78">
        <f>IF(F124=$BS$2,1,0)</f>
        <v>0</v>
      </c>
      <c r="BT124" s="78">
        <f>IF(F124=$BT$2,1,0)</f>
        <v>0</v>
      </c>
      <c r="BU124" s="78">
        <f>IF(F124=$BU$2,1,0)</f>
        <v>0</v>
      </c>
      <c r="BV124" s="78">
        <f>IF(F124=$BV$2,1,0)</f>
        <v>0</v>
      </c>
      <c r="BW124" s="78">
        <f>IF(F124=$BW$2,1,0)</f>
        <v>1</v>
      </c>
      <c r="BX124" s="78">
        <f>IF(F124=$BX$2,1,0)</f>
        <v>0</v>
      </c>
      <c r="BY124" s="78">
        <f>IF(F124=$BY$2,1,0)</f>
        <v>0</v>
      </c>
      <c r="BZ124" s="78">
        <f>IF(F124=$BZ$2,1,0)</f>
        <v>0</v>
      </c>
      <c r="CA124" t="s">
        <v>1931</v>
      </c>
      <c r="CB124" s="1">
        <v>0</v>
      </c>
      <c r="CC124" s="1">
        <v>0</v>
      </c>
      <c r="CD124" s="7"/>
      <c r="CE124" s="3"/>
    </row>
    <row r="125" spans="1:83" x14ac:dyDescent="0.3">
      <c r="A125" s="13"/>
      <c r="B125" s="1">
        <v>42</v>
      </c>
      <c r="C125" t="s">
        <v>169</v>
      </c>
      <c r="D125" t="s">
        <v>1883</v>
      </c>
      <c r="E125" s="1" t="s">
        <v>301</v>
      </c>
      <c r="F125" s="1" t="s">
        <v>48</v>
      </c>
      <c r="G125" s="1">
        <v>13</v>
      </c>
      <c r="H125" s="1">
        <v>2002</v>
      </c>
      <c r="I125" s="36">
        <v>0.79513888888888884</v>
      </c>
      <c r="J125" s="1" t="s">
        <v>7</v>
      </c>
      <c r="K125" s="39">
        <v>36100</v>
      </c>
      <c r="L125" t="s">
        <v>1363</v>
      </c>
      <c r="M125" s="76">
        <v>85</v>
      </c>
      <c r="N125" t="str">
        <f t="shared" si="39"/>
        <v>Sunny</v>
      </c>
      <c r="O125" s="78">
        <f t="shared" si="40"/>
        <v>0</v>
      </c>
      <c r="P125" s="78">
        <v>0</v>
      </c>
      <c r="Q125" s="78">
        <v>0</v>
      </c>
      <c r="R125" s="78">
        <f t="shared" si="41"/>
        <v>0</v>
      </c>
      <c r="S125" s="78">
        <f t="shared" si="42"/>
        <v>0</v>
      </c>
      <c r="T125" s="78">
        <f t="shared" si="43"/>
        <v>0</v>
      </c>
      <c r="U125" s="78">
        <f t="shared" si="44"/>
        <v>0</v>
      </c>
      <c r="V125" s="78">
        <f t="shared" si="45"/>
        <v>0</v>
      </c>
      <c r="W125" s="78">
        <f t="shared" si="46"/>
        <v>0</v>
      </c>
      <c r="X125" s="78">
        <f t="shared" si="47"/>
        <v>0</v>
      </c>
      <c r="Y125" s="78">
        <f t="shared" si="48"/>
        <v>0</v>
      </c>
      <c r="Z125" s="78">
        <f t="shared" si="49"/>
        <v>0</v>
      </c>
      <c r="AA125" s="78">
        <f t="shared" si="50"/>
        <v>0</v>
      </c>
      <c r="AB125" s="78">
        <f t="shared" si="51"/>
        <v>0</v>
      </c>
      <c r="AC125" s="78">
        <f t="shared" si="52"/>
        <v>0</v>
      </c>
      <c r="AD125" s="78">
        <f t="shared" si="53"/>
        <v>0</v>
      </c>
      <c r="AE125" s="78">
        <f t="shared" si="54"/>
        <v>0</v>
      </c>
      <c r="AF125" s="78">
        <f t="shared" si="55"/>
        <v>0</v>
      </c>
      <c r="AG125" s="78">
        <f t="shared" si="70"/>
        <v>0</v>
      </c>
      <c r="AH125" s="78">
        <f t="shared" si="56"/>
        <v>0</v>
      </c>
      <c r="AI125" s="78">
        <f t="shared" si="57"/>
        <v>0</v>
      </c>
      <c r="AJ125" s="78">
        <f t="shared" si="58"/>
        <v>1</v>
      </c>
      <c r="AK125" s="78">
        <f t="shared" si="59"/>
        <v>0</v>
      </c>
      <c r="AL125" s="78">
        <f t="shared" si="60"/>
        <v>0</v>
      </c>
      <c r="AM125" s="78">
        <f t="shared" si="61"/>
        <v>0</v>
      </c>
      <c r="AN125" s="78">
        <f t="shared" si="62"/>
        <v>0</v>
      </c>
      <c r="AO125" s="78">
        <f t="shared" si="63"/>
        <v>0</v>
      </c>
      <c r="AP125" s="78">
        <f t="shared" si="64"/>
        <v>0</v>
      </c>
      <c r="AQ125" s="78">
        <f t="shared" si="65"/>
        <v>0</v>
      </c>
      <c r="AR125" s="78">
        <f t="shared" si="66"/>
        <v>0</v>
      </c>
      <c r="AS125" s="78">
        <f t="shared" si="67"/>
        <v>0</v>
      </c>
      <c r="AT125" s="78">
        <f t="shared" si="68"/>
        <v>0</v>
      </c>
      <c r="AU125" s="78">
        <f t="shared" si="69"/>
        <v>1</v>
      </c>
      <c r="AV125" s="78">
        <f>IF(AND(M125&gt;=35,M125&lt;=39),1,0)</f>
        <v>0</v>
      </c>
      <c r="AW125" s="78">
        <f>IF(AND(M125&gt;=40,M125&lt;=44),1,0)</f>
        <v>0</v>
      </c>
      <c r="AX125" s="78">
        <f>IF(AND(M125&gt;=45,M125&lt;=49),1,0)</f>
        <v>0</v>
      </c>
      <c r="AY125" s="78">
        <f>IF(AND(M125&gt;=50,M125&lt;=54),1,0)</f>
        <v>0</v>
      </c>
      <c r="AZ125" s="78">
        <f>IF(AND(M125&gt;=55,M125&lt;=59),1,0)</f>
        <v>0</v>
      </c>
      <c r="BA125" s="78">
        <f>IF(AND(M125&gt;=60,M125&lt;=64),1,0)</f>
        <v>0</v>
      </c>
      <c r="BB125" s="78">
        <f>IF(AND(M125&gt;=65,M125&lt;=69),1,0)</f>
        <v>0</v>
      </c>
      <c r="BC125" s="78">
        <f>IF(AND(M125&gt;=70,M125&lt;=74),1,0)</f>
        <v>0</v>
      </c>
      <c r="BD125" s="78">
        <f>IF(AND(M125&gt;=75,M125&lt;=79),1,0)</f>
        <v>0</v>
      </c>
      <c r="BE125" s="78">
        <f>IF(AND(M125&gt;=80,M125&lt;=84),1,0)</f>
        <v>0</v>
      </c>
      <c r="BF125" s="78">
        <f>IF(AND(M125&gt;=85,M125&lt;=89),1,0)</f>
        <v>1</v>
      </c>
      <c r="BG125" s="78">
        <f>IF(AND(M125&gt;=90,M125&lt;=94),1,0)</f>
        <v>0</v>
      </c>
      <c r="BH125" s="78">
        <f>IF(AND(M125&gt;=95,M125&lt;=99),1,0)</f>
        <v>0</v>
      </c>
      <c r="BI125" s="78">
        <f>IF(AND(M125&gt;=100,M125&lt;=105),1,0)</f>
        <v>0</v>
      </c>
      <c r="BJ125" s="78">
        <f>IF(I125&lt;$BK$2,1,0)</f>
        <v>0</v>
      </c>
      <c r="BK125" s="78">
        <f>IF(I125&gt;$BK$2,1,0)</f>
        <v>1</v>
      </c>
      <c r="BL125" s="78">
        <f>IF(J125=$BL$2,1,0)</f>
        <v>0</v>
      </c>
      <c r="BM125" s="78">
        <f>IF(J125=$BM$2,1,0)</f>
        <v>0</v>
      </c>
      <c r="BN125" s="78">
        <f>IF(J125=$BN$2,1,0)</f>
        <v>0</v>
      </c>
      <c r="BO125" s="78">
        <f>IF(J125=$BO$2,1,0)</f>
        <v>0</v>
      </c>
      <c r="BP125" s="78">
        <f>IF(J125=$BP$2,1,0)</f>
        <v>0</v>
      </c>
      <c r="BQ125" s="78">
        <f>IF(J125=$BQ$2,1,0)</f>
        <v>1</v>
      </c>
      <c r="BR125" s="78">
        <f>IF(J125=$BR$2,1,0)</f>
        <v>0</v>
      </c>
      <c r="BS125" s="78">
        <f>IF(F125=$BS$2,1,0)</f>
        <v>0</v>
      </c>
      <c r="BT125" s="78">
        <f>IF(F125=$BT$2,1,0)</f>
        <v>0</v>
      </c>
      <c r="BU125" s="78">
        <f>IF(F125=$BU$2,1,0)</f>
        <v>0</v>
      </c>
      <c r="BV125" s="78">
        <f>IF(F125=$BV$2,1,0)</f>
        <v>0</v>
      </c>
      <c r="BW125" s="78">
        <f>IF(F125=$BW$2,1,0)</f>
        <v>1</v>
      </c>
      <c r="BX125" s="78">
        <f>IF(F125=$BX$2,1,0)</f>
        <v>0</v>
      </c>
      <c r="BY125" s="78">
        <f>IF(F125=$BY$2,1,0)</f>
        <v>0</v>
      </c>
      <c r="BZ125" s="78">
        <f>IF(F125=$BZ$2,1,0)</f>
        <v>0</v>
      </c>
      <c r="CA125"/>
      <c r="CB125" s="1">
        <v>0</v>
      </c>
      <c r="CC125" s="1">
        <v>0</v>
      </c>
      <c r="CD125" s="7"/>
      <c r="CE125" s="3"/>
    </row>
    <row r="126" spans="1:83" x14ac:dyDescent="0.3">
      <c r="A126" s="13"/>
      <c r="B126" s="1">
        <v>43</v>
      </c>
      <c r="C126" t="s">
        <v>169</v>
      </c>
      <c r="D126" t="s">
        <v>1883</v>
      </c>
      <c r="E126" s="1" t="s">
        <v>302</v>
      </c>
      <c r="F126" s="1" t="s">
        <v>48</v>
      </c>
      <c r="G126" s="1">
        <v>14</v>
      </c>
      <c r="H126" s="1">
        <v>2002</v>
      </c>
      <c r="I126" s="36">
        <v>0.56736111111111109</v>
      </c>
      <c r="J126" s="1" t="s">
        <v>8</v>
      </c>
      <c r="K126" s="39">
        <v>32853</v>
      </c>
      <c r="L126" t="s">
        <v>1364</v>
      </c>
      <c r="M126" s="76">
        <v>77</v>
      </c>
      <c r="N126" t="str">
        <f t="shared" si="39"/>
        <v>Pt Cloudy</v>
      </c>
      <c r="O126" s="78">
        <f t="shared" si="40"/>
        <v>0</v>
      </c>
      <c r="P126" s="78">
        <v>0</v>
      </c>
      <c r="Q126" s="78">
        <v>0</v>
      </c>
      <c r="R126" s="78">
        <f t="shared" si="41"/>
        <v>0</v>
      </c>
      <c r="S126" s="78">
        <f t="shared" si="42"/>
        <v>0</v>
      </c>
      <c r="T126" s="78">
        <f t="shared" si="43"/>
        <v>0</v>
      </c>
      <c r="U126" s="78">
        <f t="shared" si="44"/>
        <v>0</v>
      </c>
      <c r="V126" s="78">
        <f t="shared" si="45"/>
        <v>0</v>
      </c>
      <c r="W126" s="78">
        <f t="shared" si="46"/>
        <v>0</v>
      </c>
      <c r="X126" s="78">
        <f t="shared" si="47"/>
        <v>0</v>
      </c>
      <c r="Y126" s="78">
        <f t="shared" si="48"/>
        <v>0</v>
      </c>
      <c r="Z126" s="78">
        <f t="shared" si="49"/>
        <v>0</v>
      </c>
      <c r="AA126" s="78">
        <f t="shared" si="50"/>
        <v>0</v>
      </c>
      <c r="AB126" s="78">
        <f t="shared" si="51"/>
        <v>0</v>
      </c>
      <c r="AC126" s="78">
        <f t="shared" si="52"/>
        <v>0</v>
      </c>
      <c r="AD126" s="78">
        <f t="shared" si="53"/>
        <v>0</v>
      </c>
      <c r="AE126" s="78">
        <f t="shared" si="54"/>
        <v>0</v>
      </c>
      <c r="AF126" s="78">
        <f t="shared" si="55"/>
        <v>0</v>
      </c>
      <c r="AG126" s="78">
        <f t="shared" si="70"/>
        <v>0</v>
      </c>
      <c r="AH126" s="78">
        <f t="shared" si="56"/>
        <v>0</v>
      </c>
      <c r="AI126" s="78">
        <f t="shared" si="57"/>
        <v>0</v>
      </c>
      <c r="AJ126" s="78">
        <f t="shared" si="58"/>
        <v>1</v>
      </c>
      <c r="AK126" s="78">
        <f t="shared" si="59"/>
        <v>0</v>
      </c>
      <c r="AL126" s="78">
        <f t="shared" si="60"/>
        <v>0</v>
      </c>
      <c r="AM126" s="78">
        <f t="shared" si="61"/>
        <v>0</v>
      </c>
      <c r="AN126" s="78">
        <f t="shared" si="62"/>
        <v>0</v>
      </c>
      <c r="AO126" s="78">
        <f t="shared" si="63"/>
        <v>0</v>
      </c>
      <c r="AP126" s="78">
        <f t="shared" si="64"/>
        <v>0</v>
      </c>
      <c r="AQ126" s="78">
        <f t="shared" si="65"/>
        <v>0</v>
      </c>
      <c r="AR126" s="78">
        <f t="shared" si="66"/>
        <v>0</v>
      </c>
      <c r="AS126" s="78">
        <f t="shared" si="67"/>
        <v>0</v>
      </c>
      <c r="AT126" s="78">
        <f t="shared" si="68"/>
        <v>0</v>
      </c>
      <c r="AU126" s="78">
        <f t="shared" si="69"/>
        <v>1</v>
      </c>
      <c r="AV126" s="78">
        <f>IF(AND(M126&gt;=35,M126&lt;=39),1,0)</f>
        <v>0</v>
      </c>
      <c r="AW126" s="78">
        <f>IF(AND(M126&gt;=40,M126&lt;=44),1,0)</f>
        <v>0</v>
      </c>
      <c r="AX126" s="78">
        <f>IF(AND(M126&gt;=45,M126&lt;=49),1,0)</f>
        <v>0</v>
      </c>
      <c r="AY126" s="78">
        <f>IF(AND(M126&gt;=50,M126&lt;=54),1,0)</f>
        <v>0</v>
      </c>
      <c r="AZ126" s="78">
        <f>IF(AND(M126&gt;=55,M126&lt;=59),1,0)</f>
        <v>0</v>
      </c>
      <c r="BA126" s="78">
        <f>IF(AND(M126&gt;=60,M126&lt;=64),1,0)</f>
        <v>0</v>
      </c>
      <c r="BB126" s="78">
        <f>IF(AND(M126&gt;=65,M126&lt;=69),1,0)</f>
        <v>0</v>
      </c>
      <c r="BC126" s="78">
        <f>IF(AND(M126&gt;=70,M126&lt;=74),1,0)</f>
        <v>0</v>
      </c>
      <c r="BD126" s="78">
        <f>IF(AND(M126&gt;=75,M126&lt;=79),1,0)</f>
        <v>1</v>
      </c>
      <c r="BE126" s="78">
        <f>IF(AND(M126&gt;=80,M126&lt;=84),1,0)</f>
        <v>0</v>
      </c>
      <c r="BF126" s="78">
        <f>IF(AND(M126&gt;=85,M126&lt;=89),1,0)</f>
        <v>0</v>
      </c>
      <c r="BG126" s="78">
        <f>IF(AND(M126&gt;=90,M126&lt;=94),1,0)</f>
        <v>0</v>
      </c>
      <c r="BH126" s="78">
        <f>IF(AND(M126&gt;=95,M126&lt;=99),1,0)</f>
        <v>0</v>
      </c>
      <c r="BI126" s="78">
        <f>IF(AND(M126&gt;=100,M126&lt;=105),1,0)</f>
        <v>0</v>
      </c>
      <c r="BJ126" s="78">
        <f>IF(I126&lt;$BK$2,1,0)</f>
        <v>1</v>
      </c>
      <c r="BK126" s="78">
        <f>IF(I126&gt;$BK$2,1,0)</f>
        <v>0</v>
      </c>
      <c r="BL126" s="78">
        <f>IF(J126=$BL$2,1,0)</f>
        <v>0</v>
      </c>
      <c r="BM126" s="78">
        <f>IF(J126=$BM$2,1,0)</f>
        <v>0</v>
      </c>
      <c r="BN126" s="78">
        <f>IF(J126=$BN$2,1,0)</f>
        <v>0</v>
      </c>
      <c r="BO126" s="78">
        <f>IF(J126=$BO$2,1,0)</f>
        <v>0</v>
      </c>
      <c r="BP126" s="78">
        <f>IF(J126=$BP$2,1,0)</f>
        <v>0</v>
      </c>
      <c r="BQ126" s="78">
        <f>IF(J126=$BQ$2,1,0)</f>
        <v>0</v>
      </c>
      <c r="BR126" s="78">
        <f>IF(J126=$BR$2,1,0)</f>
        <v>1</v>
      </c>
      <c r="BS126" s="78">
        <f>IF(F126=$BS$2,1,0)</f>
        <v>0</v>
      </c>
      <c r="BT126" s="78">
        <f>IF(F126=$BT$2,1,0)</f>
        <v>0</v>
      </c>
      <c r="BU126" s="78">
        <f>IF(F126=$BU$2,1,0)</f>
        <v>0</v>
      </c>
      <c r="BV126" s="78">
        <f>IF(F126=$BV$2,1,0)</f>
        <v>0</v>
      </c>
      <c r="BW126" s="78">
        <f>IF(F126=$BW$2,1,0)</f>
        <v>1</v>
      </c>
      <c r="BX126" s="78">
        <f>IF(F126=$BX$2,1,0)</f>
        <v>0</v>
      </c>
      <c r="BY126" s="78">
        <f>IF(F126=$BY$2,1,0)</f>
        <v>0</v>
      </c>
      <c r="BZ126" s="78">
        <f>IF(F126=$BZ$2,1,0)</f>
        <v>0</v>
      </c>
      <c r="CA126" t="s">
        <v>1932</v>
      </c>
      <c r="CB126" s="1">
        <v>0</v>
      </c>
      <c r="CC126" s="1">
        <v>0</v>
      </c>
      <c r="CD126" s="7"/>
      <c r="CE126" s="3"/>
    </row>
    <row r="127" spans="1:83" x14ac:dyDescent="0.3">
      <c r="A127" s="13"/>
      <c r="B127" s="1">
        <v>44</v>
      </c>
      <c r="C127" t="s">
        <v>158</v>
      </c>
      <c r="D127" t="s">
        <v>74</v>
      </c>
      <c r="E127" s="1" t="s">
        <v>303</v>
      </c>
      <c r="F127" s="1" t="s">
        <v>48</v>
      </c>
      <c r="G127" s="1">
        <v>15</v>
      </c>
      <c r="H127" s="1">
        <v>2002</v>
      </c>
      <c r="I127" s="36">
        <v>0.79583333333333339</v>
      </c>
      <c r="J127" s="1" t="s">
        <v>6</v>
      </c>
      <c r="K127" s="39">
        <v>38411</v>
      </c>
      <c r="L127" t="s">
        <v>1365</v>
      </c>
      <c r="M127" s="76">
        <v>95</v>
      </c>
      <c r="N127" t="str">
        <f t="shared" si="39"/>
        <v>Sunny</v>
      </c>
      <c r="O127" s="78">
        <f t="shared" si="40"/>
        <v>0</v>
      </c>
      <c r="P127" s="78">
        <v>0</v>
      </c>
      <c r="Q127" s="78">
        <v>0</v>
      </c>
      <c r="R127" s="78">
        <f t="shared" si="41"/>
        <v>0</v>
      </c>
      <c r="S127" s="78">
        <f t="shared" si="42"/>
        <v>0</v>
      </c>
      <c r="T127" s="78">
        <f t="shared" si="43"/>
        <v>0</v>
      </c>
      <c r="U127" s="78">
        <f t="shared" si="44"/>
        <v>0</v>
      </c>
      <c r="V127" s="78">
        <f t="shared" si="45"/>
        <v>0</v>
      </c>
      <c r="W127" s="78">
        <f t="shared" si="46"/>
        <v>0</v>
      </c>
      <c r="X127" s="78">
        <f t="shared" si="47"/>
        <v>0</v>
      </c>
      <c r="Y127" s="78">
        <f t="shared" si="48"/>
        <v>0</v>
      </c>
      <c r="Z127" s="78">
        <f t="shared" si="49"/>
        <v>0</v>
      </c>
      <c r="AA127" s="78">
        <f t="shared" si="50"/>
        <v>0</v>
      </c>
      <c r="AB127" s="78">
        <f t="shared" si="51"/>
        <v>0</v>
      </c>
      <c r="AC127" s="78">
        <f t="shared" si="52"/>
        <v>0</v>
      </c>
      <c r="AD127" s="78">
        <f t="shared" si="53"/>
        <v>0</v>
      </c>
      <c r="AE127" s="78">
        <f t="shared" si="54"/>
        <v>0</v>
      </c>
      <c r="AF127" s="78">
        <f t="shared" si="55"/>
        <v>0</v>
      </c>
      <c r="AG127" s="78">
        <f t="shared" si="70"/>
        <v>0</v>
      </c>
      <c r="AH127" s="78">
        <f t="shared" si="56"/>
        <v>0</v>
      </c>
      <c r="AI127" s="78">
        <f t="shared" si="57"/>
        <v>0</v>
      </c>
      <c r="AJ127" s="78">
        <f t="shared" si="58"/>
        <v>0</v>
      </c>
      <c r="AK127" s="78">
        <f t="shared" si="59"/>
        <v>0</v>
      </c>
      <c r="AL127" s="78">
        <f t="shared" si="60"/>
        <v>0</v>
      </c>
      <c r="AM127" s="78">
        <f t="shared" si="61"/>
        <v>0</v>
      </c>
      <c r="AN127" s="78">
        <f t="shared" si="62"/>
        <v>1</v>
      </c>
      <c r="AO127" s="78">
        <f t="shared" si="63"/>
        <v>0</v>
      </c>
      <c r="AP127" s="78">
        <f t="shared" si="64"/>
        <v>0</v>
      </c>
      <c r="AQ127" s="78">
        <f t="shared" si="65"/>
        <v>0</v>
      </c>
      <c r="AR127" s="78">
        <f t="shared" si="66"/>
        <v>0</v>
      </c>
      <c r="AS127" s="78">
        <f t="shared" si="67"/>
        <v>0</v>
      </c>
      <c r="AT127" s="78">
        <f t="shared" si="68"/>
        <v>0</v>
      </c>
      <c r="AU127" s="78">
        <f t="shared" si="69"/>
        <v>1</v>
      </c>
      <c r="AV127" s="78">
        <f>IF(AND(M127&gt;=35,M127&lt;=39),1,0)</f>
        <v>0</v>
      </c>
      <c r="AW127" s="78">
        <f>IF(AND(M127&gt;=40,M127&lt;=44),1,0)</f>
        <v>0</v>
      </c>
      <c r="AX127" s="78">
        <f>IF(AND(M127&gt;=45,M127&lt;=49),1,0)</f>
        <v>0</v>
      </c>
      <c r="AY127" s="78">
        <f>IF(AND(M127&gt;=50,M127&lt;=54),1,0)</f>
        <v>0</v>
      </c>
      <c r="AZ127" s="78">
        <f>IF(AND(M127&gt;=55,M127&lt;=59),1,0)</f>
        <v>0</v>
      </c>
      <c r="BA127" s="78">
        <f>IF(AND(M127&gt;=60,M127&lt;=64),1,0)</f>
        <v>0</v>
      </c>
      <c r="BB127" s="78">
        <f>IF(AND(M127&gt;=65,M127&lt;=69),1,0)</f>
        <v>0</v>
      </c>
      <c r="BC127" s="78">
        <f>IF(AND(M127&gt;=70,M127&lt;=74),1,0)</f>
        <v>0</v>
      </c>
      <c r="BD127" s="78">
        <f>IF(AND(M127&gt;=75,M127&lt;=79),1,0)</f>
        <v>0</v>
      </c>
      <c r="BE127" s="78">
        <f>IF(AND(M127&gt;=80,M127&lt;=84),1,0)</f>
        <v>0</v>
      </c>
      <c r="BF127" s="78">
        <f>IF(AND(M127&gt;=85,M127&lt;=89),1,0)</f>
        <v>0</v>
      </c>
      <c r="BG127" s="78">
        <f>IF(AND(M127&gt;=90,M127&lt;=94),1,0)</f>
        <v>0</v>
      </c>
      <c r="BH127" s="78">
        <f>IF(AND(M127&gt;=95,M127&lt;=99),1,0)</f>
        <v>1</v>
      </c>
      <c r="BI127" s="78">
        <f>IF(AND(M127&gt;=100,M127&lt;=105),1,0)</f>
        <v>0</v>
      </c>
      <c r="BJ127" s="78">
        <f>IF(I127&lt;$BK$2,1,0)</f>
        <v>0</v>
      </c>
      <c r="BK127" s="78">
        <f>IF(I127&gt;$BK$2,1,0)</f>
        <v>1</v>
      </c>
      <c r="BL127" s="78">
        <f>IF(J127=$BL$2,1,0)</f>
        <v>1</v>
      </c>
      <c r="BM127" s="78">
        <f>IF(J127=$BM$2,1,0)</f>
        <v>0</v>
      </c>
      <c r="BN127" s="78">
        <f>IF(J127=$BN$2,1,0)</f>
        <v>0</v>
      </c>
      <c r="BO127" s="78">
        <f>IF(J127=$BO$2,1,0)</f>
        <v>0</v>
      </c>
      <c r="BP127" s="78">
        <f>IF(J127=$BP$2,1,0)</f>
        <v>0</v>
      </c>
      <c r="BQ127" s="78">
        <f>IF(J127=$BQ$2,1,0)</f>
        <v>0</v>
      </c>
      <c r="BR127" s="78">
        <f>IF(J127=$BR$2,1,0)</f>
        <v>0</v>
      </c>
      <c r="BS127" s="78">
        <f>IF(F127=$BS$2,1,0)</f>
        <v>0</v>
      </c>
      <c r="BT127" s="78">
        <f>IF(F127=$BT$2,1,0)</f>
        <v>0</v>
      </c>
      <c r="BU127" s="78">
        <f>IF(F127=$BU$2,1,0)</f>
        <v>0</v>
      </c>
      <c r="BV127" s="78">
        <f>IF(F127=$BV$2,1,0)</f>
        <v>0</v>
      </c>
      <c r="BW127" s="78">
        <f>IF(F127=$BW$2,1,0)</f>
        <v>1</v>
      </c>
      <c r="BX127" s="78">
        <f>IF(F127=$BX$2,1,0)</f>
        <v>0</v>
      </c>
      <c r="BY127" s="78">
        <f>IF(F127=$BY$2,1,0)</f>
        <v>0</v>
      </c>
      <c r="BZ127" s="78">
        <f>IF(F127=$BZ$2,1,0)</f>
        <v>0</v>
      </c>
      <c r="CA127" t="s">
        <v>1933</v>
      </c>
      <c r="CB127" s="1">
        <v>1</v>
      </c>
      <c r="CC127" s="1">
        <v>0</v>
      </c>
      <c r="CD127" s="7"/>
      <c r="CE127" s="3"/>
    </row>
    <row r="128" spans="1:83" x14ac:dyDescent="0.3">
      <c r="A128" s="13"/>
      <c r="B128" s="1">
        <v>45</v>
      </c>
      <c r="C128" t="s">
        <v>158</v>
      </c>
      <c r="D128" t="s">
        <v>74</v>
      </c>
      <c r="E128" s="1" t="s">
        <v>304</v>
      </c>
      <c r="F128" s="1" t="s">
        <v>48</v>
      </c>
      <c r="G128" s="1">
        <v>16</v>
      </c>
      <c r="H128" s="1">
        <v>2002</v>
      </c>
      <c r="I128" s="36">
        <v>0.52708333333333335</v>
      </c>
      <c r="J128" s="1" t="s">
        <v>10</v>
      </c>
      <c r="K128" s="39">
        <v>39783</v>
      </c>
      <c r="L128" t="s">
        <v>1366</v>
      </c>
      <c r="M128" s="76">
        <v>91</v>
      </c>
      <c r="N128" t="str">
        <f t="shared" si="39"/>
        <v>Hot</v>
      </c>
      <c r="O128" s="78">
        <f t="shared" si="40"/>
        <v>0</v>
      </c>
      <c r="P128" s="78">
        <v>0</v>
      </c>
      <c r="Q128" s="78">
        <v>0</v>
      </c>
      <c r="R128" s="78">
        <f t="shared" si="41"/>
        <v>0</v>
      </c>
      <c r="S128" s="78">
        <f t="shared" si="42"/>
        <v>0</v>
      </c>
      <c r="T128" s="78">
        <f t="shared" si="43"/>
        <v>0</v>
      </c>
      <c r="U128" s="78">
        <f t="shared" si="44"/>
        <v>0</v>
      </c>
      <c r="V128" s="78">
        <f t="shared" si="45"/>
        <v>0</v>
      </c>
      <c r="W128" s="78">
        <f t="shared" si="46"/>
        <v>0</v>
      </c>
      <c r="X128" s="78">
        <f t="shared" si="47"/>
        <v>0</v>
      </c>
      <c r="Y128" s="78">
        <f t="shared" si="48"/>
        <v>0</v>
      </c>
      <c r="Z128" s="78">
        <f t="shared" si="49"/>
        <v>0</v>
      </c>
      <c r="AA128" s="78">
        <f t="shared" si="50"/>
        <v>0</v>
      </c>
      <c r="AB128" s="78">
        <f t="shared" si="51"/>
        <v>0</v>
      </c>
      <c r="AC128" s="78">
        <f t="shared" si="52"/>
        <v>0</v>
      </c>
      <c r="AD128" s="78">
        <f t="shared" si="53"/>
        <v>0</v>
      </c>
      <c r="AE128" s="78">
        <f t="shared" si="54"/>
        <v>0</v>
      </c>
      <c r="AF128" s="78">
        <f t="shared" si="55"/>
        <v>0</v>
      </c>
      <c r="AG128" s="78">
        <f t="shared" si="70"/>
        <v>0</v>
      </c>
      <c r="AH128" s="78">
        <f t="shared" si="56"/>
        <v>0</v>
      </c>
      <c r="AI128" s="78">
        <f t="shared" si="57"/>
        <v>0</v>
      </c>
      <c r="AJ128" s="78">
        <f t="shared" si="58"/>
        <v>0</v>
      </c>
      <c r="AK128" s="78">
        <f t="shared" si="59"/>
        <v>0</v>
      </c>
      <c r="AL128" s="78">
        <f t="shared" si="60"/>
        <v>0</v>
      </c>
      <c r="AM128" s="78">
        <f t="shared" si="61"/>
        <v>0</v>
      </c>
      <c r="AN128" s="78">
        <f t="shared" si="62"/>
        <v>1</v>
      </c>
      <c r="AO128" s="78">
        <f t="shared" si="63"/>
        <v>0</v>
      </c>
      <c r="AP128" s="78">
        <f t="shared" si="64"/>
        <v>0</v>
      </c>
      <c r="AQ128" s="78">
        <f t="shared" si="65"/>
        <v>0</v>
      </c>
      <c r="AR128" s="78">
        <f t="shared" si="66"/>
        <v>0</v>
      </c>
      <c r="AS128" s="78">
        <f t="shared" si="67"/>
        <v>0</v>
      </c>
      <c r="AT128" s="78">
        <f t="shared" si="68"/>
        <v>0</v>
      </c>
      <c r="AU128" s="78">
        <f t="shared" si="69"/>
        <v>1</v>
      </c>
      <c r="AV128" s="78">
        <f>IF(AND(M128&gt;=35,M128&lt;=39),1,0)</f>
        <v>0</v>
      </c>
      <c r="AW128" s="78">
        <f>IF(AND(M128&gt;=40,M128&lt;=44),1,0)</f>
        <v>0</v>
      </c>
      <c r="AX128" s="78">
        <f>IF(AND(M128&gt;=45,M128&lt;=49),1,0)</f>
        <v>0</v>
      </c>
      <c r="AY128" s="78">
        <f>IF(AND(M128&gt;=50,M128&lt;=54),1,0)</f>
        <v>0</v>
      </c>
      <c r="AZ128" s="78">
        <f>IF(AND(M128&gt;=55,M128&lt;=59),1,0)</f>
        <v>0</v>
      </c>
      <c r="BA128" s="78">
        <f>IF(AND(M128&gt;=60,M128&lt;=64),1,0)</f>
        <v>0</v>
      </c>
      <c r="BB128" s="78">
        <f>IF(AND(M128&gt;=65,M128&lt;=69),1,0)</f>
        <v>0</v>
      </c>
      <c r="BC128" s="78">
        <f>IF(AND(M128&gt;=70,M128&lt;=74),1,0)</f>
        <v>0</v>
      </c>
      <c r="BD128" s="78">
        <f>IF(AND(M128&gt;=75,M128&lt;=79),1,0)</f>
        <v>0</v>
      </c>
      <c r="BE128" s="78">
        <f>IF(AND(M128&gt;=80,M128&lt;=84),1,0)</f>
        <v>0</v>
      </c>
      <c r="BF128" s="78">
        <f>IF(AND(M128&gt;=85,M128&lt;=89),1,0)</f>
        <v>0</v>
      </c>
      <c r="BG128" s="78">
        <f>IF(AND(M128&gt;=90,M128&lt;=94),1,0)</f>
        <v>1</v>
      </c>
      <c r="BH128" s="78">
        <f>IF(AND(M128&gt;=95,M128&lt;=99),1,0)</f>
        <v>0</v>
      </c>
      <c r="BI128" s="78">
        <f>IF(AND(M128&gt;=100,M128&lt;=105),1,0)</f>
        <v>0</v>
      </c>
      <c r="BJ128" s="78">
        <f>IF(I128&lt;$BK$2,1,0)</f>
        <v>1</v>
      </c>
      <c r="BK128" s="78">
        <f>IF(I128&gt;$BK$2,1,0)</f>
        <v>0</v>
      </c>
      <c r="BL128" s="78">
        <f>IF(J128=$BL$2,1,0)</f>
        <v>0</v>
      </c>
      <c r="BM128" s="78">
        <f>IF(J128=$BM$2,1,0)</f>
        <v>1</v>
      </c>
      <c r="BN128" s="78">
        <f>IF(J128=$BN$2,1,0)</f>
        <v>0</v>
      </c>
      <c r="BO128" s="78">
        <f>IF(J128=$BO$2,1,0)</f>
        <v>0</v>
      </c>
      <c r="BP128" s="78">
        <f>IF(J128=$BP$2,1,0)</f>
        <v>0</v>
      </c>
      <c r="BQ128" s="78">
        <f>IF(J128=$BQ$2,1,0)</f>
        <v>0</v>
      </c>
      <c r="BR128" s="78">
        <f>IF(J128=$BR$2,1,0)</f>
        <v>0</v>
      </c>
      <c r="BS128" s="78">
        <f>IF(F128=$BS$2,1,0)</f>
        <v>0</v>
      </c>
      <c r="BT128" s="78">
        <f>IF(F128=$BT$2,1,0)</f>
        <v>0</v>
      </c>
      <c r="BU128" s="78">
        <f>IF(F128=$BU$2,1,0)</f>
        <v>0</v>
      </c>
      <c r="BV128" s="78">
        <f>IF(F128=$BV$2,1,0)</f>
        <v>0</v>
      </c>
      <c r="BW128" s="78">
        <f>IF(F128=$BW$2,1,0)</f>
        <v>1</v>
      </c>
      <c r="BX128" s="78">
        <f>IF(F128=$BX$2,1,0)</f>
        <v>0</v>
      </c>
      <c r="BY128" s="78">
        <f>IF(F128=$BY$2,1,0)</f>
        <v>0</v>
      </c>
      <c r="BZ128" s="78">
        <f>IF(F128=$BZ$2,1,0)</f>
        <v>0</v>
      </c>
      <c r="CA128"/>
      <c r="CB128" s="1">
        <v>0</v>
      </c>
      <c r="CC128" s="1">
        <v>0</v>
      </c>
      <c r="CD128" s="7"/>
      <c r="CE128" s="3"/>
    </row>
    <row r="129" spans="1:83" x14ac:dyDescent="0.3">
      <c r="A129" s="13"/>
      <c r="B129" s="1">
        <v>46</v>
      </c>
      <c r="C129" t="s">
        <v>159</v>
      </c>
      <c r="D129" t="s">
        <v>81</v>
      </c>
      <c r="E129" s="1" t="s">
        <v>305</v>
      </c>
      <c r="F129" s="1" t="s">
        <v>48</v>
      </c>
      <c r="G129" s="1">
        <v>19</v>
      </c>
      <c r="H129" s="1">
        <v>2002</v>
      </c>
      <c r="I129" s="36">
        <v>0.79791666666666661</v>
      </c>
      <c r="J129" s="1" t="s">
        <v>5</v>
      </c>
      <c r="K129" s="39">
        <v>36949</v>
      </c>
      <c r="L129" t="s">
        <v>1301</v>
      </c>
      <c r="M129" s="76">
        <v>90</v>
      </c>
      <c r="N129" t="str">
        <f t="shared" si="39"/>
        <v>Overcast</v>
      </c>
      <c r="O129" s="78">
        <f t="shared" si="40"/>
        <v>0</v>
      </c>
      <c r="P129" s="78">
        <v>0</v>
      </c>
      <c r="Q129" s="78">
        <v>0</v>
      </c>
      <c r="R129" s="78">
        <f t="shared" si="41"/>
        <v>0</v>
      </c>
      <c r="S129" s="78">
        <f t="shared" si="42"/>
        <v>0</v>
      </c>
      <c r="T129" s="78">
        <f t="shared" si="43"/>
        <v>0</v>
      </c>
      <c r="U129" s="78">
        <f t="shared" si="44"/>
        <v>0</v>
      </c>
      <c r="V129" s="78">
        <f t="shared" si="45"/>
        <v>0</v>
      </c>
      <c r="W129" s="78">
        <f t="shared" si="46"/>
        <v>0</v>
      </c>
      <c r="X129" s="78">
        <f t="shared" si="47"/>
        <v>0</v>
      </c>
      <c r="Y129" s="78">
        <f t="shared" si="48"/>
        <v>1</v>
      </c>
      <c r="Z129" s="78">
        <f t="shared" si="49"/>
        <v>0</v>
      </c>
      <c r="AA129" s="78">
        <f t="shared" si="50"/>
        <v>0</v>
      </c>
      <c r="AB129" s="78">
        <f t="shared" si="51"/>
        <v>0</v>
      </c>
      <c r="AC129" s="78">
        <f t="shared" si="52"/>
        <v>0</v>
      </c>
      <c r="AD129" s="78">
        <f t="shared" si="53"/>
        <v>0</v>
      </c>
      <c r="AE129" s="78">
        <f t="shared" si="54"/>
        <v>0</v>
      </c>
      <c r="AF129" s="78">
        <f t="shared" si="55"/>
        <v>0</v>
      </c>
      <c r="AG129" s="78">
        <f t="shared" si="70"/>
        <v>0</v>
      </c>
      <c r="AH129" s="78">
        <f t="shared" si="56"/>
        <v>0</v>
      </c>
      <c r="AI129" s="78">
        <f t="shared" si="57"/>
        <v>0</v>
      </c>
      <c r="AJ129" s="78">
        <f t="shared" si="58"/>
        <v>0</v>
      </c>
      <c r="AK129" s="78">
        <f t="shared" si="59"/>
        <v>0</v>
      </c>
      <c r="AL129" s="78">
        <f t="shared" si="60"/>
        <v>0</v>
      </c>
      <c r="AM129" s="78">
        <f t="shared" si="61"/>
        <v>0</v>
      </c>
      <c r="AN129" s="78">
        <f t="shared" si="62"/>
        <v>0</v>
      </c>
      <c r="AO129" s="78">
        <f t="shared" si="63"/>
        <v>0</v>
      </c>
      <c r="AP129" s="78">
        <f t="shared" si="64"/>
        <v>0</v>
      </c>
      <c r="AQ129" s="78">
        <f t="shared" si="65"/>
        <v>0</v>
      </c>
      <c r="AR129" s="78">
        <f t="shared" si="66"/>
        <v>0</v>
      </c>
      <c r="AS129" s="78">
        <f t="shared" si="67"/>
        <v>0</v>
      </c>
      <c r="AT129" s="78">
        <f t="shared" si="68"/>
        <v>0</v>
      </c>
      <c r="AU129" s="78">
        <f t="shared" si="69"/>
        <v>1</v>
      </c>
      <c r="AV129" s="78">
        <f>IF(AND(M129&gt;=35,M129&lt;=39),1,0)</f>
        <v>0</v>
      </c>
      <c r="AW129" s="78">
        <f>IF(AND(M129&gt;=40,M129&lt;=44),1,0)</f>
        <v>0</v>
      </c>
      <c r="AX129" s="78">
        <f>IF(AND(M129&gt;=45,M129&lt;=49),1,0)</f>
        <v>0</v>
      </c>
      <c r="AY129" s="78">
        <f>IF(AND(M129&gt;=50,M129&lt;=54),1,0)</f>
        <v>0</v>
      </c>
      <c r="AZ129" s="78">
        <f>IF(AND(M129&gt;=55,M129&lt;=59),1,0)</f>
        <v>0</v>
      </c>
      <c r="BA129" s="78">
        <f>IF(AND(M129&gt;=60,M129&lt;=64),1,0)</f>
        <v>0</v>
      </c>
      <c r="BB129" s="78">
        <f>IF(AND(M129&gt;=65,M129&lt;=69),1,0)</f>
        <v>0</v>
      </c>
      <c r="BC129" s="78">
        <f>IF(AND(M129&gt;=70,M129&lt;=74),1,0)</f>
        <v>0</v>
      </c>
      <c r="BD129" s="78">
        <f>IF(AND(M129&gt;=75,M129&lt;=79),1,0)</f>
        <v>0</v>
      </c>
      <c r="BE129" s="78">
        <f>IF(AND(M129&gt;=80,M129&lt;=84),1,0)</f>
        <v>0</v>
      </c>
      <c r="BF129" s="78">
        <f>IF(AND(M129&gt;=85,M129&lt;=89),1,0)</f>
        <v>0</v>
      </c>
      <c r="BG129" s="78">
        <f>IF(AND(M129&gt;=90,M129&lt;=94),1,0)</f>
        <v>1</v>
      </c>
      <c r="BH129" s="78">
        <f>IF(AND(M129&gt;=95,M129&lt;=99),1,0)</f>
        <v>0</v>
      </c>
      <c r="BI129" s="78">
        <f>IF(AND(M129&gt;=100,M129&lt;=105),1,0)</f>
        <v>0</v>
      </c>
      <c r="BJ129" s="78">
        <f>IF(I129&lt;$BK$2,1,0)</f>
        <v>0</v>
      </c>
      <c r="BK129" s="78">
        <f>IF(I129&gt;$BK$2,1,0)</f>
        <v>1</v>
      </c>
      <c r="BL129" s="78">
        <f>IF(J129=$BL$2,1,0)</f>
        <v>0</v>
      </c>
      <c r="BM129" s="78">
        <f>IF(J129=$BM$2,1,0)</f>
        <v>0</v>
      </c>
      <c r="BN129" s="78">
        <f>IF(J129=$BN$2,1,0)</f>
        <v>0</v>
      </c>
      <c r="BO129" s="78">
        <f>IF(J129=$BO$2,1,0)</f>
        <v>0</v>
      </c>
      <c r="BP129" s="78">
        <f>IF(J129=$BP$2,1,0)</f>
        <v>1</v>
      </c>
      <c r="BQ129" s="78">
        <f>IF(J129=$BQ$2,1,0)</f>
        <v>0</v>
      </c>
      <c r="BR129" s="78">
        <f>IF(J129=$BR$2,1,0)</f>
        <v>0</v>
      </c>
      <c r="BS129" s="78">
        <f>IF(F129=$BS$2,1,0)</f>
        <v>0</v>
      </c>
      <c r="BT129" s="78">
        <f>IF(F129=$BT$2,1,0)</f>
        <v>0</v>
      </c>
      <c r="BU129" s="78">
        <f>IF(F129=$BU$2,1,0)</f>
        <v>0</v>
      </c>
      <c r="BV129" s="78">
        <f>IF(F129=$BV$2,1,0)</f>
        <v>0</v>
      </c>
      <c r="BW129" s="78">
        <f>IF(F129=$BW$2,1,0)</f>
        <v>1</v>
      </c>
      <c r="BX129" s="78">
        <f>IF(F129=$BX$2,1,0)</f>
        <v>0</v>
      </c>
      <c r="BY129" s="78">
        <f>IF(F129=$BY$2,1,0)</f>
        <v>0</v>
      </c>
      <c r="BZ129" s="78">
        <f>IF(F129=$BZ$2,1,0)</f>
        <v>0</v>
      </c>
      <c r="CA129" t="s">
        <v>1934</v>
      </c>
      <c r="CB129" s="1">
        <v>0</v>
      </c>
      <c r="CC129" s="1">
        <v>0</v>
      </c>
      <c r="CD129" s="7"/>
      <c r="CE129" s="3"/>
    </row>
    <row r="130" spans="1:83" x14ac:dyDescent="0.3">
      <c r="A130" s="13"/>
      <c r="B130" s="1">
        <v>47</v>
      </c>
      <c r="C130" t="s">
        <v>159</v>
      </c>
      <c r="D130" t="s">
        <v>81</v>
      </c>
      <c r="E130" s="1" t="s">
        <v>306</v>
      </c>
      <c r="F130" s="1" t="s">
        <v>48</v>
      </c>
      <c r="G130" s="1">
        <v>20</v>
      </c>
      <c r="H130" s="1">
        <v>2002</v>
      </c>
      <c r="I130" s="36">
        <v>0.79652777777777783</v>
      </c>
      <c r="J130" s="1" t="s">
        <v>7</v>
      </c>
      <c r="K130" s="39">
        <v>39257</v>
      </c>
      <c r="L130" t="s">
        <v>1367</v>
      </c>
      <c r="M130" s="76">
        <v>92</v>
      </c>
      <c r="N130" t="str">
        <f t="shared" si="39"/>
        <v>Sunny</v>
      </c>
      <c r="O130" s="78">
        <f t="shared" si="40"/>
        <v>0</v>
      </c>
      <c r="P130" s="78">
        <v>0</v>
      </c>
      <c r="Q130" s="78">
        <v>0</v>
      </c>
      <c r="R130" s="78">
        <f t="shared" si="41"/>
        <v>0</v>
      </c>
      <c r="S130" s="78">
        <f t="shared" si="42"/>
        <v>0</v>
      </c>
      <c r="T130" s="78">
        <f t="shared" si="43"/>
        <v>0</v>
      </c>
      <c r="U130" s="78">
        <f t="shared" si="44"/>
        <v>0</v>
      </c>
      <c r="V130" s="78">
        <f t="shared" si="45"/>
        <v>0</v>
      </c>
      <c r="W130" s="78">
        <f t="shared" si="46"/>
        <v>0</v>
      </c>
      <c r="X130" s="78">
        <f t="shared" si="47"/>
        <v>0</v>
      </c>
      <c r="Y130" s="78">
        <f t="shared" si="48"/>
        <v>1</v>
      </c>
      <c r="Z130" s="78">
        <f t="shared" si="49"/>
        <v>0</v>
      </c>
      <c r="AA130" s="78">
        <f t="shared" si="50"/>
        <v>0</v>
      </c>
      <c r="AB130" s="78">
        <f t="shared" si="51"/>
        <v>0</v>
      </c>
      <c r="AC130" s="78">
        <f t="shared" si="52"/>
        <v>0</v>
      </c>
      <c r="AD130" s="78">
        <f t="shared" si="53"/>
        <v>0</v>
      </c>
      <c r="AE130" s="78">
        <f t="shared" si="54"/>
        <v>0</v>
      </c>
      <c r="AF130" s="78">
        <f t="shared" si="55"/>
        <v>0</v>
      </c>
      <c r="AG130" s="78">
        <f t="shared" si="70"/>
        <v>0</v>
      </c>
      <c r="AH130" s="78">
        <f t="shared" si="56"/>
        <v>0</v>
      </c>
      <c r="AI130" s="78">
        <f t="shared" si="57"/>
        <v>0</v>
      </c>
      <c r="AJ130" s="78">
        <f t="shared" si="58"/>
        <v>0</v>
      </c>
      <c r="AK130" s="78">
        <f t="shared" si="59"/>
        <v>0</v>
      </c>
      <c r="AL130" s="78">
        <f t="shared" si="60"/>
        <v>0</v>
      </c>
      <c r="AM130" s="78">
        <f t="shared" si="61"/>
        <v>0</v>
      </c>
      <c r="AN130" s="78">
        <f t="shared" si="62"/>
        <v>0</v>
      </c>
      <c r="AO130" s="78">
        <f t="shared" si="63"/>
        <v>0</v>
      </c>
      <c r="AP130" s="78">
        <f t="shared" si="64"/>
        <v>0</v>
      </c>
      <c r="AQ130" s="78">
        <f t="shared" si="65"/>
        <v>0</v>
      </c>
      <c r="AR130" s="78">
        <f t="shared" si="66"/>
        <v>0</v>
      </c>
      <c r="AS130" s="78">
        <f t="shared" si="67"/>
        <v>0</v>
      </c>
      <c r="AT130" s="78">
        <f t="shared" si="68"/>
        <v>0</v>
      </c>
      <c r="AU130" s="78">
        <f t="shared" si="69"/>
        <v>1</v>
      </c>
      <c r="AV130" s="78">
        <f>IF(AND(M130&gt;=35,M130&lt;=39),1,0)</f>
        <v>0</v>
      </c>
      <c r="AW130" s="78">
        <f>IF(AND(M130&gt;=40,M130&lt;=44),1,0)</f>
        <v>0</v>
      </c>
      <c r="AX130" s="78">
        <f>IF(AND(M130&gt;=45,M130&lt;=49),1,0)</f>
        <v>0</v>
      </c>
      <c r="AY130" s="78">
        <f>IF(AND(M130&gt;=50,M130&lt;=54),1,0)</f>
        <v>0</v>
      </c>
      <c r="AZ130" s="78">
        <f>IF(AND(M130&gt;=55,M130&lt;=59),1,0)</f>
        <v>0</v>
      </c>
      <c r="BA130" s="78">
        <f>IF(AND(M130&gt;=60,M130&lt;=64),1,0)</f>
        <v>0</v>
      </c>
      <c r="BB130" s="78">
        <f>IF(AND(M130&gt;=65,M130&lt;=69),1,0)</f>
        <v>0</v>
      </c>
      <c r="BC130" s="78">
        <f>IF(AND(M130&gt;=70,M130&lt;=74),1,0)</f>
        <v>0</v>
      </c>
      <c r="BD130" s="78">
        <f>IF(AND(M130&gt;=75,M130&lt;=79),1,0)</f>
        <v>0</v>
      </c>
      <c r="BE130" s="78">
        <f>IF(AND(M130&gt;=80,M130&lt;=84),1,0)</f>
        <v>0</v>
      </c>
      <c r="BF130" s="78">
        <f>IF(AND(M130&gt;=85,M130&lt;=89),1,0)</f>
        <v>0</v>
      </c>
      <c r="BG130" s="78">
        <f>IF(AND(M130&gt;=90,M130&lt;=94),1,0)</f>
        <v>1</v>
      </c>
      <c r="BH130" s="78">
        <f>IF(AND(M130&gt;=95,M130&lt;=99),1,0)</f>
        <v>0</v>
      </c>
      <c r="BI130" s="78">
        <f>IF(AND(M130&gt;=100,M130&lt;=105),1,0)</f>
        <v>0</v>
      </c>
      <c r="BJ130" s="78">
        <f>IF(I130&lt;$BK$2,1,0)</f>
        <v>0</v>
      </c>
      <c r="BK130" s="78">
        <f>IF(I130&gt;$BK$2,1,0)</f>
        <v>1</v>
      </c>
      <c r="BL130" s="78">
        <f>IF(J130=$BL$2,1,0)</f>
        <v>0</v>
      </c>
      <c r="BM130" s="78">
        <f>IF(J130=$BM$2,1,0)</f>
        <v>0</v>
      </c>
      <c r="BN130" s="78">
        <f>IF(J130=$BN$2,1,0)</f>
        <v>0</v>
      </c>
      <c r="BO130" s="78">
        <f>IF(J130=$BO$2,1,0)</f>
        <v>0</v>
      </c>
      <c r="BP130" s="78">
        <f>IF(J130=$BP$2,1,0)</f>
        <v>0</v>
      </c>
      <c r="BQ130" s="78">
        <f>IF(J130=$BQ$2,1,0)</f>
        <v>1</v>
      </c>
      <c r="BR130" s="78">
        <f>IF(J130=$BR$2,1,0)</f>
        <v>0</v>
      </c>
      <c r="BS130" s="78">
        <f>IF(F130=$BS$2,1,0)</f>
        <v>0</v>
      </c>
      <c r="BT130" s="78">
        <f>IF(F130=$BT$2,1,0)</f>
        <v>0</v>
      </c>
      <c r="BU130" s="78">
        <f>IF(F130=$BU$2,1,0)</f>
        <v>0</v>
      </c>
      <c r="BV130" s="78">
        <f>IF(F130=$BV$2,1,0)</f>
        <v>0</v>
      </c>
      <c r="BW130" s="78">
        <f>IF(F130=$BW$2,1,0)</f>
        <v>1</v>
      </c>
      <c r="BX130" s="78">
        <f>IF(F130=$BX$2,1,0)</f>
        <v>0</v>
      </c>
      <c r="BY130" s="78">
        <f>IF(F130=$BY$2,1,0)</f>
        <v>0</v>
      </c>
      <c r="BZ130" s="78">
        <f>IF(F130=$BZ$2,1,0)</f>
        <v>0</v>
      </c>
      <c r="CA130"/>
      <c r="CB130" s="1">
        <v>0</v>
      </c>
      <c r="CC130" s="1">
        <v>0</v>
      </c>
      <c r="CD130" s="7"/>
      <c r="CE130" s="3"/>
    </row>
    <row r="131" spans="1:83" x14ac:dyDescent="0.3">
      <c r="A131" s="13"/>
      <c r="B131" s="1">
        <v>48</v>
      </c>
      <c r="C131" t="s">
        <v>159</v>
      </c>
      <c r="D131" t="s">
        <v>81</v>
      </c>
      <c r="E131" s="1" t="s">
        <v>307</v>
      </c>
      <c r="F131" s="1" t="s">
        <v>48</v>
      </c>
      <c r="G131" s="1">
        <v>21</v>
      </c>
      <c r="H131" s="1">
        <v>2002</v>
      </c>
      <c r="I131" s="36">
        <v>0.56944444444444442</v>
      </c>
      <c r="J131" s="1" t="s">
        <v>8</v>
      </c>
      <c r="K131" s="39">
        <v>35337</v>
      </c>
      <c r="L131" t="s">
        <v>1368</v>
      </c>
      <c r="M131" s="76">
        <v>88</v>
      </c>
      <c r="N131" t="str">
        <f t="shared" si="39"/>
        <v>Cloudy</v>
      </c>
      <c r="O131" s="78">
        <f t="shared" si="40"/>
        <v>0</v>
      </c>
      <c r="P131" s="78">
        <v>0</v>
      </c>
      <c r="Q131" s="78">
        <v>0</v>
      </c>
      <c r="R131" s="78">
        <f t="shared" si="41"/>
        <v>0</v>
      </c>
      <c r="S131" s="78">
        <f t="shared" si="42"/>
        <v>0</v>
      </c>
      <c r="T131" s="78">
        <f t="shared" si="43"/>
        <v>0</v>
      </c>
      <c r="U131" s="78">
        <f t="shared" si="44"/>
        <v>0</v>
      </c>
      <c r="V131" s="78">
        <f t="shared" si="45"/>
        <v>0</v>
      </c>
      <c r="W131" s="78">
        <f t="shared" si="46"/>
        <v>0</v>
      </c>
      <c r="X131" s="78">
        <f t="shared" si="47"/>
        <v>0</v>
      </c>
      <c r="Y131" s="78">
        <f t="shared" si="48"/>
        <v>1</v>
      </c>
      <c r="Z131" s="78">
        <f t="shared" si="49"/>
        <v>0</v>
      </c>
      <c r="AA131" s="78">
        <f t="shared" si="50"/>
        <v>0</v>
      </c>
      <c r="AB131" s="78">
        <f t="shared" si="51"/>
        <v>0</v>
      </c>
      <c r="AC131" s="78">
        <f t="shared" si="52"/>
        <v>0</v>
      </c>
      <c r="AD131" s="78">
        <f t="shared" si="53"/>
        <v>0</v>
      </c>
      <c r="AE131" s="78">
        <f t="shared" si="54"/>
        <v>0</v>
      </c>
      <c r="AF131" s="78">
        <f t="shared" si="55"/>
        <v>0</v>
      </c>
      <c r="AG131" s="78">
        <f t="shared" si="70"/>
        <v>0</v>
      </c>
      <c r="AH131" s="78">
        <f t="shared" si="56"/>
        <v>0</v>
      </c>
      <c r="AI131" s="78">
        <f t="shared" si="57"/>
        <v>0</v>
      </c>
      <c r="AJ131" s="78">
        <f t="shared" si="58"/>
        <v>0</v>
      </c>
      <c r="AK131" s="78">
        <f t="shared" si="59"/>
        <v>0</v>
      </c>
      <c r="AL131" s="78">
        <f t="shared" si="60"/>
        <v>0</v>
      </c>
      <c r="AM131" s="78">
        <f t="shared" si="61"/>
        <v>0</v>
      </c>
      <c r="AN131" s="78">
        <f t="shared" si="62"/>
        <v>0</v>
      </c>
      <c r="AO131" s="78">
        <f t="shared" si="63"/>
        <v>0</v>
      </c>
      <c r="AP131" s="78">
        <f t="shared" si="64"/>
        <v>0</v>
      </c>
      <c r="AQ131" s="78">
        <f t="shared" si="65"/>
        <v>0</v>
      </c>
      <c r="AR131" s="78">
        <f t="shared" si="66"/>
        <v>0</v>
      </c>
      <c r="AS131" s="78">
        <f t="shared" si="67"/>
        <v>0</v>
      </c>
      <c r="AT131" s="78">
        <f t="shared" si="68"/>
        <v>0</v>
      </c>
      <c r="AU131" s="78">
        <f t="shared" si="69"/>
        <v>1</v>
      </c>
      <c r="AV131" s="78">
        <f>IF(AND(M131&gt;=35,M131&lt;=39),1,0)</f>
        <v>0</v>
      </c>
      <c r="AW131" s="78">
        <f>IF(AND(M131&gt;=40,M131&lt;=44),1,0)</f>
        <v>0</v>
      </c>
      <c r="AX131" s="78">
        <f>IF(AND(M131&gt;=45,M131&lt;=49),1,0)</f>
        <v>0</v>
      </c>
      <c r="AY131" s="78">
        <f>IF(AND(M131&gt;=50,M131&lt;=54),1,0)</f>
        <v>0</v>
      </c>
      <c r="AZ131" s="78">
        <f>IF(AND(M131&gt;=55,M131&lt;=59),1,0)</f>
        <v>0</v>
      </c>
      <c r="BA131" s="78">
        <f>IF(AND(M131&gt;=60,M131&lt;=64),1,0)</f>
        <v>0</v>
      </c>
      <c r="BB131" s="78">
        <f>IF(AND(M131&gt;=65,M131&lt;=69),1,0)</f>
        <v>0</v>
      </c>
      <c r="BC131" s="78">
        <f>IF(AND(M131&gt;=70,M131&lt;=74),1,0)</f>
        <v>0</v>
      </c>
      <c r="BD131" s="78">
        <f>IF(AND(M131&gt;=75,M131&lt;=79),1,0)</f>
        <v>0</v>
      </c>
      <c r="BE131" s="78">
        <f>IF(AND(M131&gt;=80,M131&lt;=84),1,0)</f>
        <v>0</v>
      </c>
      <c r="BF131" s="78">
        <f>IF(AND(M131&gt;=85,M131&lt;=89),1,0)</f>
        <v>1</v>
      </c>
      <c r="BG131" s="78">
        <f>IF(AND(M131&gt;=90,M131&lt;=94),1,0)</f>
        <v>0</v>
      </c>
      <c r="BH131" s="78">
        <f>IF(AND(M131&gt;=95,M131&lt;=99),1,0)</f>
        <v>0</v>
      </c>
      <c r="BI131" s="78">
        <f>IF(AND(M131&gt;=100,M131&lt;=105),1,0)</f>
        <v>0</v>
      </c>
      <c r="BJ131" s="78">
        <f>IF(I131&lt;$BK$2,1,0)</f>
        <v>1</v>
      </c>
      <c r="BK131" s="78">
        <f>IF(I131&gt;$BK$2,1,0)</f>
        <v>0</v>
      </c>
      <c r="BL131" s="78">
        <f>IF(J131=$BL$2,1,0)</f>
        <v>0</v>
      </c>
      <c r="BM131" s="78">
        <f>IF(J131=$BM$2,1,0)</f>
        <v>0</v>
      </c>
      <c r="BN131" s="78">
        <f>IF(J131=$BN$2,1,0)</f>
        <v>0</v>
      </c>
      <c r="BO131" s="78">
        <f>IF(J131=$BO$2,1,0)</f>
        <v>0</v>
      </c>
      <c r="BP131" s="78">
        <f>IF(J131=$BP$2,1,0)</f>
        <v>0</v>
      </c>
      <c r="BQ131" s="78">
        <f>IF(J131=$BQ$2,1,0)</f>
        <v>0</v>
      </c>
      <c r="BR131" s="78">
        <f>IF(J131=$BR$2,1,0)</f>
        <v>1</v>
      </c>
      <c r="BS131" s="78">
        <f>IF(F131=$BS$2,1,0)</f>
        <v>0</v>
      </c>
      <c r="BT131" s="78">
        <f>IF(F131=$BT$2,1,0)</f>
        <v>0</v>
      </c>
      <c r="BU131" s="78">
        <f>IF(F131=$BU$2,1,0)</f>
        <v>0</v>
      </c>
      <c r="BV131" s="78">
        <f>IF(F131=$BV$2,1,0)</f>
        <v>0</v>
      </c>
      <c r="BW131" s="78">
        <f>IF(F131=$BW$2,1,0)</f>
        <v>1</v>
      </c>
      <c r="BX131" s="78">
        <f>IF(F131=$BX$2,1,0)</f>
        <v>0</v>
      </c>
      <c r="BY131" s="78">
        <f>IF(F131=$BY$2,1,0)</f>
        <v>0</v>
      </c>
      <c r="BZ131" s="78">
        <f>IF(F131=$BZ$2,1,0)</f>
        <v>0</v>
      </c>
      <c r="CA131"/>
      <c r="CB131" s="1">
        <v>0</v>
      </c>
      <c r="CC131" s="1">
        <v>0</v>
      </c>
      <c r="CD131" s="7"/>
      <c r="CE131" s="3"/>
    </row>
    <row r="132" spans="1:83" x14ac:dyDescent="0.3">
      <c r="A132" s="13"/>
      <c r="B132" s="1">
        <v>49</v>
      </c>
      <c r="C132" s="33" t="s">
        <v>157</v>
      </c>
      <c r="D132" s="33" t="s">
        <v>79</v>
      </c>
      <c r="E132" s="1" t="s">
        <v>308</v>
      </c>
      <c r="F132" s="1" t="s">
        <v>48</v>
      </c>
      <c r="G132" s="1">
        <v>22</v>
      </c>
      <c r="H132" s="1">
        <v>2002</v>
      </c>
      <c r="I132" s="36">
        <v>0.79791666666666661</v>
      </c>
      <c r="J132" s="1" t="s">
        <v>6</v>
      </c>
      <c r="K132" s="39">
        <v>27235</v>
      </c>
      <c r="L132" t="s">
        <v>1369</v>
      </c>
      <c r="M132" s="76">
        <v>96</v>
      </c>
      <c r="N132" t="str">
        <f t="shared" si="39"/>
        <v>Cloudy</v>
      </c>
      <c r="O132" s="78">
        <f t="shared" si="40"/>
        <v>0</v>
      </c>
      <c r="P132" s="78">
        <v>0</v>
      </c>
      <c r="Q132" s="78">
        <v>0</v>
      </c>
      <c r="R132" s="78">
        <f t="shared" si="41"/>
        <v>0</v>
      </c>
      <c r="S132" s="78">
        <f t="shared" si="42"/>
        <v>0</v>
      </c>
      <c r="T132" s="78">
        <f t="shared" si="43"/>
        <v>0</v>
      </c>
      <c r="U132" s="78">
        <f t="shared" si="44"/>
        <v>0</v>
      </c>
      <c r="V132" s="78">
        <f t="shared" si="45"/>
        <v>0</v>
      </c>
      <c r="W132" s="78">
        <f t="shared" si="46"/>
        <v>0</v>
      </c>
      <c r="X132" s="78">
        <f t="shared" si="47"/>
        <v>0</v>
      </c>
      <c r="Y132" s="78">
        <f t="shared" si="48"/>
        <v>0</v>
      </c>
      <c r="Z132" s="78">
        <f t="shared" si="49"/>
        <v>0</v>
      </c>
      <c r="AA132" s="78">
        <f t="shared" si="50"/>
        <v>0</v>
      </c>
      <c r="AB132" s="78">
        <f t="shared" si="51"/>
        <v>0</v>
      </c>
      <c r="AC132" s="78">
        <f t="shared" si="52"/>
        <v>0</v>
      </c>
      <c r="AD132" s="78">
        <f t="shared" si="53"/>
        <v>0</v>
      </c>
      <c r="AE132" s="78">
        <f t="shared" si="54"/>
        <v>0</v>
      </c>
      <c r="AF132" s="78">
        <f t="shared" si="55"/>
        <v>0</v>
      </c>
      <c r="AG132" s="78">
        <f t="shared" si="70"/>
        <v>0</v>
      </c>
      <c r="AH132" s="78">
        <f t="shared" si="56"/>
        <v>0</v>
      </c>
      <c r="AI132" s="78">
        <f t="shared" si="57"/>
        <v>0</v>
      </c>
      <c r="AJ132" s="78">
        <f t="shared" si="58"/>
        <v>0</v>
      </c>
      <c r="AK132" s="78">
        <f t="shared" si="59"/>
        <v>0</v>
      </c>
      <c r="AL132" s="78">
        <f t="shared" si="60"/>
        <v>0</v>
      </c>
      <c r="AM132" s="78">
        <f t="shared" si="61"/>
        <v>0</v>
      </c>
      <c r="AN132" s="78">
        <f t="shared" si="62"/>
        <v>0</v>
      </c>
      <c r="AO132" s="78">
        <f t="shared" si="63"/>
        <v>0</v>
      </c>
      <c r="AP132" s="78">
        <f t="shared" si="64"/>
        <v>0</v>
      </c>
      <c r="AQ132" s="78">
        <f t="shared" si="65"/>
        <v>0</v>
      </c>
      <c r="AR132" s="78">
        <f t="shared" si="66"/>
        <v>0</v>
      </c>
      <c r="AS132" s="78">
        <f t="shared" si="67"/>
        <v>1</v>
      </c>
      <c r="AT132" s="78">
        <f t="shared" si="68"/>
        <v>0</v>
      </c>
      <c r="AU132" s="78">
        <f t="shared" si="69"/>
        <v>1</v>
      </c>
      <c r="AV132" s="78">
        <f>IF(AND(M132&gt;=35,M132&lt;=39),1,0)</f>
        <v>0</v>
      </c>
      <c r="AW132" s="78">
        <f>IF(AND(M132&gt;=40,M132&lt;=44),1,0)</f>
        <v>0</v>
      </c>
      <c r="AX132" s="78">
        <f>IF(AND(M132&gt;=45,M132&lt;=49),1,0)</f>
        <v>0</v>
      </c>
      <c r="AY132" s="78">
        <f>IF(AND(M132&gt;=50,M132&lt;=54),1,0)</f>
        <v>0</v>
      </c>
      <c r="AZ132" s="78">
        <f>IF(AND(M132&gt;=55,M132&lt;=59),1,0)</f>
        <v>0</v>
      </c>
      <c r="BA132" s="78">
        <f>IF(AND(M132&gt;=60,M132&lt;=64),1,0)</f>
        <v>0</v>
      </c>
      <c r="BB132" s="78">
        <f>IF(AND(M132&gt;=65,M132&lt;=69),1,0)</f>
        <v>0</v>
      </c>
      <c r="BC132" s="78">
        <f>IF(AND(M132&gt;=70,M132&lt;=74),1,0)</f>
        <v>0</v>
      </c>
      <c r="BD132" s="78">
        <f>IF(AND(M132&gt;=75,M132&lt;=79),1,0)</f>
        <v>0</v>
      </c>
      <c r="BE132" s="78">
        <f>IF(AND(M132&gt;=80,M132&lt;=84),1,0)</f>
        <v>0</v>
      </c>
      <c r="BF132" s="78">
        <f>IF(AND(M132&gt;=85,M132&lt;=89),1,0)</f>
        <v>0</v>
      </c>
      <c r="BG132" s="78">
        <f>IF(AND(M132&gt;=90,M132&lt;=94),1,0)</f>
        <v>0</v>
      </c>
      <c r="BH132" s="78">
        <f>IF(AND(M132&gt;=95,M132&lt;=99),1,0)</f>
        <v>1</v>
      </c>
      <c r="BI132" s="78">
        <f>IF(AND(M132&gt;=100,M132&lt;=105),1,0)</f>
        <v>0</v>
      </c>
      <c r="BJ132" s="78">
        <f>IF(I132&lt;$BK$2,1,0)</f>
        <v>0</v>
      </c>
      <c r="BK132" s="78">
        <f>IF(I132&gt;$BK$2,1,0)</f>
        <v>1</v>
      </c>
      <c r="BL132" s="78">
        <f>IF(J132=$BL$2,1,0)</f>
        <v>1</v>
      </c>
      <c r="BM132" s="78">
        <f>IF(J132=$BM$2,1,0)</f>
        <v>0</v>
      </c>
      <c r="BN132" s="78">
        <f>IF(J132=$BN$2,1,0)</f>
        <v>0</v>
      </c>
      <c r="BO132" s="78">
        <f>IF(J132=$BO$2,1,0)</f>
        <v>0</v>
      </c>
      <c r="BP132" s="78">
        <f>IF(J132=$BP$2,1,0)</f>
        <v>0</v>
      </c>
      <c r="BQ132" s="78">
        <f>IF(J132=$BQ$2,1,0)</f>
        <v>0</v>
      </c>
      <c r="BR132" s="78">
        <f>IF(J132=$BR$2,1,0)</f>
        <v>0</v>
      </c>
      <c r="BS132" s="78">
        <f>IF(F132=$BS$2,1,0)</f>
        <v>0</v>
      </c>
      <c r="BT132" s="78">
        <f>IF(F132=$BT$2,1,0)</f>
        <v>0</v>
      </c>
      <c r="BU132" s="78">
        <f>IF(F132=$BU$2,1,0)</f>
        <v>0</v>
      </c>
      <c r="BV132" s="78">
        <f>IF(F132=$BV$2,1,0)</f>
        <v>0</v>
      </c>
      <c r="BW132" s="78">
        <f>IF(F132=$BW$2,1,0)</f>
        <v>1</v>
      </c>
      <c r="BX132" s="78">
        <f>IF(F132=$BX$2,1,0)</f>
        <v>0</v>
      </c>
      <c r="BY132" s="78">
        <f>IF(F132=$BY$2,1,0)</f>
        <v>0</v>
      </c>
      <c r="BZ132" s="78">
        <f>IF(F132=$BZ$2,1,0)</f>
        <v>0</v>
      </c>
      <c r="CA132"/>
      <c r="CB132" s="1">
        <v>0</v>
      </c>
      <c r="CC132" s="1">
        <v>0</v>
      </c>
      <c r="CD132" s="7"/>
      <c r="CE132" s="3"/>
    </row>
    <row r="133" spans="1:83" x14ac:dyDescent="0.3">
      <c r="A133" s="13"/>
      <c r="B133" s="1">
        <v>50</v>
      </c>
      <c r="C133" s="33" t="s">
        <v>157</v>
      </c>
      <c r="D133" s="33" t="s">
        <v>79</v>
      </c>
      <c r="E133" s="1" t="s">
        <v>309</v>
      </c>
      <c r="F133" s="1" t="s">
        <v>48</v>
      </c>
      <c r="G133" s="1">
        <v>24</v>
      </c>
      <c r="H133" s="1">
        <v>2002</v>
      </c>
      <c r="I133" s="36">
        <v>0.62986111111111109</v>
      </c>
      <c r="J133" s="1" t="s">
        <v>11</v>
      </c>
      <c r="K133" s="39">
        <v>30961</v>
      </c>
      <c r="L133" t="s">
        <v>1370</v>
      </c>
      <c r="M133" s="76">
        <v>87</v>
      </c>
      <c r="N133" t="str">
        <f t="shared" ref="N133:N196" si="71">RIGHT(L133,LEN(L133)-3)</f>
        <v>Overcast</v>
      </c>
      <c r="O133" s="78">
        <f t="shared" ref="O133:O196" si="72">IF(B133=1,1,0)</f>
        <v>0</v>
      </c>
      <c r="P133" s="78">
        <v>0</v>
      </c>
      <c r="Q133" s="78">
        <v>0</v>
      </c>
      <c r="R133" s="78">
        <f t="shared" ref="R133:R196" si="73">IF(C133=$R$3,1,0)</f>
        <v>0</v>
      </c>
      <c r="S133" s="78">
        <f t="shared" ref="S133:S196" si="74">IF(C133=$S$3,1,0)</f>
        <v>0</v>
      </c>
      <c r="T133" s="78">
        <f t="shared" ref="T133:T196" si="75">IF(C133=$T$3,1,0)</f>
        <v>0</v>
      </c>
      <c r="U133" s="78">
        <f t="shared" ref="U133:U196" si="76">IF(C133=$U$3,1,0)</f>
        <v>0</v>
      </c>
      <c r="V133" s="78">
        <f t="shared" ref="V133:V196" si="77">IF(C133=$V$3,1,0)</f>
        <v>0</v>
      </c>
      <c r="W133" s="78">
        <f t="shared" ref="W133:W196" si="78">IF(C133=$W$3,1,0)</f>
        <v>0</v>
      </c>
      <c r="X133" s="78">
        <f t="shared" ref="X133:X196" si="79">IF(C133=$X$3,1,0)</f>
        <v>0</v>
      </c>
      <c r="Y133" s="78">
        <f t="shared" ref="Y133:Y196" si="80">IF(C133=$Y$3,1,0)</f>
        <v>0</v>
      </c>
      <c r="Z133" s="78">
        <f t="shared" ref="Z133:Z196" si="81">IF(C133=$Z$3,1,0)</f>
        <v>0</v>
      </c>
      <c r="AA133" s="78">
        <f t="shared" ref="AA133:AA196" si="82">IF(C133=$AA$3,1,0)</f>
        <v>0</v>
      </c>
      <c r="AB133" s="78">
        <f t="shared" ref="AB133:AB196" si="83">IF(C133=$AB$3,1,0)</f>
        <v>0</v>
      </c>
      <c r="AC133" s="78">
        <f t="shared" ref="AC133:AC196" si="84">IF(C133=$AC$3,1,0)</f>
        <v>0</v>
      </c>
      <c r="AD133" s="78">
        <f t="shared" ref="AD133:AD196" si="85">IF(C133=$AD$3,1,0)</f>
        <v>0</v>
      </c>
      <c r="AE133" s="78">
        <f t="shared" ref="AE133:AE196" si="86">IF(C133=$AE$3,1,0)</f>
        <v>0</v>
      </c>
      <c r="AF133" s="78">
        <f t="shared" ref="AF133:AF196" si="87">IF(C133=$AF$3,1,0)</f>
        <v>0</v>
      </c>
      <c r="AG133" s="78">
        <f t="shared" si="70"/>
        <v>0</v>
      </c>
      <c r="AH133" s="78">
        <f t="shared" ref="AH133:AH196" si="88">IF(C133=$AH$3,1,0)</f>
        <v>0</v>
      </c>
      <c r="AI133" s="78">
        <f t="shared" ref="AI133:AI196" si="89">IF(C133=$AI$3,1,0)</f>
        <v>0</v>
      </c>
      <c r="AJ133" s="78">
        <f t="shared" ref="AJ133:AJ196" si="90">IF(C133=$AJ$3,1,0)</f>
        <v>0</v>
      </c>
      <c r="AK133" s="78">
        <f t="shared" ref="AK133:AK196" si="91">IF(C133=$AK$3,1,0)</f>
        <v>0</v>
      </c>
      <c r="AL133" s="78">
        <f t="shared" ref="AL133:AL196" si="92">IF(C133=$AL$3,1,0)</f>
        <v>0</v>
      </c>
      <c r="AM133" s="78">
        <f t="shared" ref="AM133:AM196" si="93">IF(C133=$AM$3,1,0)</f>
        <v>0</v>
      </c>
      <c r="AN133" s="78">
        <f t="shared" ref="AN133:AN196" si="94">IF(C133=$AN$3,1,0)</f>
        <v>0</v>
      </c>
      <c r="AO133" s="78">
        <f t="shared" ref="AO133:AO196" si="95">IF(C133=$AO$3,1,0)</f>
        <v>0</v>
      </c>
      <c r="AP133" s="78">
        <f t="shared" ref="AP133:AP196" si="96">IF(C133=$AP$3,1,0)</f>
        <v>0</v>
      </c>
      <c r="AQ133" s="78">
        <f t="shared" ref="AQ133:AQ196" si="97">IF(C133=$AQ$3,1,0)</f>
        <v>0</v>
      </c>
      <c r="AR133" s="78">
        <f t="shared" ref="AR133:AR196" si="98">IF(C133=$AR$3,1,0)</f>
        <v>0</v>
      </c>
      <c r="AS133" s="78">
        <f t="shared" ref="AS133:AS196" si="99">IF(C133=$AS$3,1,0)</f>
        <v>1</v>
      </c>
      <c r="AT133" s="78">
        <f t="shared" ref="AT133:AT196" si="100">IF(C133=$AT$3,1,0)</f>
        <v>0</v>
      </c>
      <c r="AU133" s="78">
        <f t="shared" ref="AU133:AU196" si="101">SUM(R133:AT133)</f>
        <v>1</v>
      </c>
      <c r="AV133" s="78">
        <f>IF(AND(M133&gt;=35,M133&lt;=39),1,0)</f>
        <v>0</v>
      </c>
      <c r="AW133" s="78">
        <f>IF(AND(M133&gt;=40,M133&lt;=44),1,0)</f>
        <v>0</v>
      </c>
      <c r="AX133" s="78">
        <f>IF(AND(M133&gt;=45,M133&lt;=49),1,0)</f>
        <v>0</v>
      </c>
      <c r="AY133" s="78">
        <f>IF(AND(M133&gt;=50,M133&lt;=54),1,0)</f>
        <v>0</v>
      </c>
      <c r="AZ133" s="78">
        <f>IF(AND(M133&gt;=55,M133&lt;=59),1,0)</f>
        <v>0</v>
      </c>
      <c r="BA133" s="78">
        <f>IF(AND(M133&gt;=60,M133&lt;=64),1,0)</f>
        <v>0</v>
      </c>
      <c r="BB133" s="78">
        <f>IF(AND(M133&gt;=65,M133&lt;=69),1,0)</f>
        <v>0</v>
      </c>
      <c r="BC133" s="78">
        <f>IF(AND(M133&gt;=70,M133&lt;=74),1,0)</f>
        <v>0</v>
      </c>
      <c r="BD133" s="78">
        <f>IF(AND(M133&gt;=75,M133&lt;=79),1,0)</f>
        <v>0</v>
      </c>
      <c r="BE133" s="78">
        <f>IF(AND(M133&gt;=80,M133&lt;=84),1,0)</f>
        <v>0</v>
      </c>
      <c r="BF133" s="78">
        <f>IF(AND(M133&gt;=85,M133&lt;=89),1,0)</f>
        <v>1</v>
      </c>
      <c r="BG133" s="78">
        <f>IF(AND(M133&gt;=90,M133&lt;=94),1,0)</f>
        <v>0</v>
      </c>
      <c r="BH133" s="78">
        <f>IF(AND(M133&gt;=95,M133&lt;=99),1,0)</f>
        <v>0</v>
      </c>
      <c r="BI133" s="78">
        <f>IF(AND(M133&gt;=100,M133&lt;=105),1,0)</f>
        <v>0</v>
      </c>
      <c r="BJ133" s="78">
        <f>IF(I133&lt;$BK$2,1,0)</f>
        <v>1</v>
      </c>
      <c r="BK133" s="78">
        <f>IF(I133&gt;$BK$2,1,0)</f>
        <v>0</v>
      </c>
      <c r="BL133" s="78">
        <f>IF(J133=$BL$2,1,0)</f>
        <v>0</v>
      </c>
      <c r="BM133" s="78">
        <f>IF(J133=$BM$2,1,0)</f>
        <v>0</v>
      </c>
      <c r="BN133" s="78">
        <f>IF(J133=$BN$2,1,0)</f>
        <v>1</v>
      </c>
      <c r="BO133" s="78">
        <f>IF(J133=$BO$2,1,0)</f>
        <v>0</v>
      </c>
      <c r="BP133" s="78">
        <f>IF(J133=$BP$2,1,0)</f>
        <v>0</v>
      </c>
      <c r="BQ133" s="78">
        <f>IF(J133=$BQ$2,1,0)</f>
        <v>0</v>
      </c>
      <c r="BR133" s="78">
        <f>IF(J133=$BR$2,1,0)</f>
        <v>0</v>
      </c>
      <c r="BS133" s="78">
        <f>IF(F133=$BS$2,1,0)</f>
        <v>0</v>
      </c>
      <c r="BT133" s="78">
        <f>IF(F133=$BT$2,1,0)</f>
        <v>0</v>
      </c>
      <c r="BU133" s="78">
        <f>IF(F133=$BU$2,1,0)</f>
        <v>0</v>
      </c>
      <c r="BV133" s="78">
        <f>IF(F133=$BV$2,1,0)</f>
        <v>0</v>
      </c>
      <c r="BW133" s="78">
        <f>IF(F133=$BW$2,1,0)</f>
        <v>1</v>
      </c>
      <c r="BX133" s="78">
        <f>IF(F133=$BX$2,1,0)</f>
        <v>0</v>
      </c>
      <c r="BY133" s="78">
        <f>IF(F133=$BY$2,1,0)</f>
        <v>0</v>
      </c>
      <c r="BZ133" s="78">
        <f>IF(F133=$BZ$2,1,0)</f>
        <v>0</v>
      </c>
      <c r="CA133" t="s">
        <v>1935</v>
      </c>
      <c r="CB133" s="1">
        <v>0</v>
      </c>
      <c r="CC133" s="1">
        <v>0</v>
      </c>
      <c r="CD133" s="7"/>
      <c r="CE133" s="3"/>
    </row>
    <row r="134" spans="1:83" x14ac:dyDescent="0.3">
      <c r="A134" s="13"/>
      <c r="B134" s="1">
        <v>51</v>
      </c>
      <c r="C134" s="33" t="s">
        <v>167</v>
      </c>
      <c r="D134" s="33" t="s">
        <v>78</v>
      </c>
      <c r="E134" s="1" t="s">
        <v>310</v>
      </c>
      <c r="F134" s="1" t="s">
        <v>52</v>
      </c>
      <c r="G134" s="1">
        <v>6</v>
      </c>
      <c r="H134" s="1">
        <v>2002</v>
      </c>
      <c r="I134" s="36">
        <v>0.79583333333333339</v>
      </c>
      <c r="J134" s="1" t="s">
        <v>10</v>
      </c>
      <c r="K134" s="39">
        <v>33858</v>
      </c>
      <c r="L134" t="s">
        <v>1270</v>
      </c>
      <c r="M134" s="76">
        <v>84</v>
      </c>
      <c r="N134" t="str">
        <f t="shared" si="71"/>
        <v>Sunny</v>
      </c>
      <c r="O134" s="78">
        <f t="shared" si="72"/>
        <v>0</v>
      </c>
      <c r="P134" s="78">
        <v>0</v>
      </c>
      <c r="Q134" s="78">
        <v>0</v>
      </c>
      <c r="R134" s="78">
        <f t="shared" si="73"/>
        <v>0</v>
      </c>
      <c r="S134" s="78">
        <f t="shared" si="74"/>
        <v>0</v>
      </c>
      <c r="T134" s="78">
        <f t="shared" si="75"/>
        <v>0</v>
      </c>
      <c r="U134" s="78">
        <f t="shared" si="76"/>
        <v>0</v>
      </c>
      <c r="V134" s="78">
        <f t="shared" si="77"/>
        <v>0</v>
      </c>
      <c r="W134" s="78">
        <f t="shared" si="78"/>
        <v>0</v>
      </c>
      <c r="X134" s="78">
        <f t="shared" si="79"/>
        <v>0</v>
      </c>
      <c r="Y134" s="78">
        <f t="shared" si="80"/>
        <v>0</v>
      </c>
      <c r="Z134" s="78">
        <f t="shared" si="81"/>
        <v>0</v>
      </c>
      <c r="AA134" s="78">
        <f t="shared" si="82"/>
        <v>0</v>
      </c>
      <c r="AB134" s="78">
        <f t="shared" si="83"/>
        <v>0</v>
      </c>
      <c r="AC134" s="78">
        <f t="shared" si="84"/>
        <v>0</v>
      </c>
      <c r="AD134" s="78">
        <f t="shared" si="85"/>
        <v>0</v>
      </c>
      <c r="AE134" s="78">
        <f t="shared" si="86"/>
        <v>0</v>
      </c>
      <c r="AF134" s="78">
        <f t="shared" si="87"/>
        <v>0</v>
      </c>
      <c r="AG134" s="78">
        <f t="shared" si="70"/>
        <v>1</v>
      </c>
      <c r="AH134" s="78">
        <f t="shared" si="88"/>
        <v>0</v>
      </c>
      <c r="AI134" s="78">
        <f t="shared" si="89"/>
        <v>0</v>
      </c>
      <c r="AJ134" s="78">
        <f t="shared" si="90"/>
        <v>0</v>
      </c>
      <c r="AK134" s="78">
        <f t="shared" si="91"/>
        <v>0</v>
      </c>
      <c r="AL134" s="78">
        <f t="shared" si="92"/>
        <v>0</v>
      </c>
      <c r="AM134" s="78">
        <f t="shared" si="93"/>
        <v>0</v>
      </c>
      <c r="AN134" s="78">
        <f t="shared" si="94"/>
        <v>0</v>
      </c>
      <c r="AO134" s="78">
        <f t="shared" si="95"/>
        <v>0</v>
      </c>
      <c r="AP134" s="78">
        <f t="shared" si="96"/>
        <v>0</v>
      </c>
      <c r="AQ134" s="78">
        <f t="shared" si="97"/>
        <v>0</v>
      </c>
      <c r="AR134" s="78">
        <f t="shared" si="98"/>
        <v>0</v>
      </c>
      <c r="AS134" s="78">
        <f t="shared" si="99"/>
        <v>0</v>
      </c>
      <c r="AT134" s="78">
        <f t="shared" si="100"/>
        <v>0</v>
      </c>
      <c r="AU134" s="78">
        <f t="shared" si="101"/>
        <v>1</v>
      </c>
      <c r="AV134" s="78">
        <f>IF(AND(M134&gt;=35,M134&lt;=39),1,0)</f>
        <v>0</v>
      </c>
      <c r="AW134" s="78">
        <f>IF(AND(M134&gt;=40,M134&lt;=44),1,0)</f>
        <v>0</v>
      </c>
      <c r="AX134" s="78">
        <f>IF(AND(M134&gt;=45,M134&lt;=49),1,0)</f>
        <v>0</v>
      </c>
      <c r="AY134" s="78">
        <f>IF(AND(M134&gt;=50,M134&lt;=54),1,0)</f>
        <v>0</v>
      </c>
      <c r="AZ134" s="78">
        <f>IF(AND(M134&gt;=55,M134&lt;=59),1,0)</f>
        <v>0</v>
      </c>
      <c r="BA134" s="78">
        <f>IF(AND(M134&gt;=60,M134&lt;=64),1,0)</f>
        <v>0</v>
      </c>
      <c r="BB134" s="78">
        <f>IF(AND(M134&gt;=65,M134&lt;=69),1,0)</f>
        <v>0</v>
      </c>
      <c r="BC134" s="78">
        <f>IF(AND(M134&gt;=70,M134&lt;=74),1,0)</f>
        <v>0</v>
      </c>
      <c r="BD134" s="78">
        <f>IF(AND(M134&gt;=75,M134&lt;=79),1,0)</f>
        <v>0</v>
      </c>
      <c r="BE134" s="78">
        <f>IF(AND(M134&gt;=80,M134&lt;=84),1,0)</f>
        <v>1</v>
      </c>
      <c r="BF134" s="78">
        <f>IF(AND(M134&gt;=85,M134&lt;=89),1,0)</f>
        <v>0</v>
      </c>
      <c r="BG134" s="78">
        <f>IF(AND(M134&gt;=90,M134&lt;=94),1,0)</f>
        <v>0</v>
      </c>
      <c r="BH134" s="78">
        <f>IF(AND(M134&gt;=95,M134&lt;=99),1,0)</f>
        <v>0</v>
      </c>
      <c r="BI134" s="78">
        <f>IF(AND(M134&gt;=100,M134&lt;=105),1,0)</f>
        <v>0</v>
      </c>
      <c r="BJ134" s="78">
        <f>IF(I134&lt;$BK$2,1,0)</f>
        <v>0</v>
      </c>
      <c r="BK134" s="78">
        <f>IF(I134&gt;$BK$2,1,0)</f>
        <v>1</v>
      </c>
      <c r="BL134" s="78">
        <f>IF(J134=$BL$2,1,0)</f>
        <v>0</v>
      </c>
      <c r="BM134" s="78">
        <f>IF(J134=$BM$2,1,0)</f>
        <v>1</v>
      </c>
      <c r="BN134" s="78">
        <f>IF(J134=$BN$2,1,0)</f>
        <v>0</v>
      </c>
      <c r="BO134" s="78">
        <f>IF(J134=$BO$2,1,0)</f>
        <v>0</v>
      </c>
      <c r="BP134" s="78">
        <f>IF(J134=$BP$2,1,0)</f>
        <v>0</v>
      </c>
      <c r="BQ134" s="78">
        <f>IF(J134=$BQ$2,1,0)</f>
        <v>0</v>
      </c>
      <c r="BR134" s="78">
        <f>IF(J134=$BR$2,1,0)</f>
        <v>0</v>
      </c>
      <c r="BS134" s="78">
        <f>IF(F134=$BS$2,1,0)</f>
        <v>0</v>
      </c>
      <c r="BT134" s="78">
        <f>IF(F134=$BT$2,1,0)</f>
        <v>0</v>
      </c>
      <c r="BU134" s="78">
        <f>IF(F134=$BU$2,1,0)</f>
        <v>0</v>
      </c>
      <c r="BV134" s="78">
        <f>IF(F134=$BV$2,1,0)</f>
        <v>0</v>
      </c>
      <c r="BW134" s="78">
        <f>IF(F134=$BW$2,1,0)</f>
        <v>0</v>
      </c>
      <c r="BX134" s="78">
        <f>IF(F134=$BX$2,1,0)</f>
        <v>1</v>
      </c>
      <c r="BY134" s="78">
        <f>IF(F134=$BY$2,1,0)</f>
        <v>0</v>
      </c>
      <c r="BZ134" s="78">
        <f>IF(F134=$BZ$2,1,0)</f>
        <v>0</v>
      </c>
      <c r="CA134" t="s">
        <v>1936</v>
      </c>
      <c r="CB134" s="1">
        <v>0</v>
      </c>
      <c r="CC134" s="1">
        <v>0</v>
      </c>
      <c r="CD134" s="7"/>
      <c r="CE134" s="3"/>
    </row>
    <row r="135" spans="1:83" x14ac:dyDescent="0.3">
      <c r="A135" s="13"/>
      <c r="B135" s="1">
        <v>52</v>
      </c>
      <c r="C135" s="33" t="s">
        <v>167</v>
      </c>
      <c r="D135" s="33" t="s">
        <v>78</v>
      </c>
      <c r="E135" s="1" t="s">
        <v>311</v>
      </c>
      <c r="F135" s="1" t="s">
        <v>52</v>
      </c>
      <c r="G135" s="1">
        <v>7</v>
      </c>
      <c r="H135" s="1">
        <v>2002</v>
      </c>
      <c r="I135" s="36">
        <v>0.79722222222222217</v>
      </c>
      <c r="J135" s="1" t="s">
        <v>11</v>
      </c>
      <c r="K135" s="39">
        <v>40179</v>
      </c>
      <c r="L135" t="s">
        <v>1371</v>
      </c>
      <c r="M135" s="76">
        <v>83</v>
      </c>
      <c r="N135" t="str">
        <f t="shared" si="71"/>
        <v>Sunny</v>
      </c>
      <c r="O135" s="78">
        <f t="shared" si="72"/>
        <v>0</v>
      </c>
      <c r="P135" s="78">
        <v>0</v>
      </c>
      <c r="Q135" s="78">
        <v>0</v>
      </c>
      <c r="R135" s="78">
        <f t="shared" si="73"/>
        <v>0</v>
      </c>
      <c r="S135" s="78">
        <f t="shared" si="74"/>
        <v>0</v>
      </c>
      <c r="T135" s="78">
        <f t="shared" si="75"/>
        <v>0</v>
      </c>
      <c r="U135" s="78">
        <f t="shared" si="76"/>
        <v>0</v>
      </c>
      <c r="V135" s="78">
        <f t="shared" si="77"/>
        <v>0</v>
      </c>
      <c r="W135" s="78">
        <f t="shared" si="78"/>
        <v>0</v>
      </c>
      <c r="X135" s="78">
        <f t="shared" si="79"/>
        <v>0</v>
      </c>
      <c r="Y135" s="78">
        <f t="shared" si="80"/>
        <v>0</v>
      </c>
      <c r="Z135" s="78">
        <f t="shared" si="81"/>
        <v>0</v>
      </c>
      <c r="AA135" s="78">
        <f t="shared" si="82"/>
        <v>0</v>
      </c>
      <c r="AB135" s="78">
        <f t="shared" si="83"/>
        <v>0</v>
      </c>
      <c r="AC135" s="78">
        <f t="shared" si="84"/>
        <v>0</v>
      </c>
      <c r="AD135" s="78">
        <f t="shared" si="85"/>
        <v>0</v>
      </c>
      <c r="AE135" s="78">
        <f t="shared" si="86"/>
        <v>0</v>
      </c>
      <c r="AF135" s="78">
        <f t="shared" si="87"/>
        <v>0</v>
      </c>
      <c r="AG135" s="78">
        <f t="shared" si="70"/>
        <v>1</v>
      </c>
      <c r="AH135" s="78">
        <f t="shared" si="88"/>
        <v>0</v>
      </c>
      <c r="AI135" s="78">
        <f t="shared" si="89"/>
        <v>0</v>
      </c>
      <c r="AJ135" s="78">
        <f t="shared" si="90"/>
        <v>0</v>
      </c>
      <c r="AK135" s="78">
        <f t="shared" si="91"/>
        <v>0</v>
      </c>
      <c r="AL135" s="78">
        <f t="shared" si="92"/>
        <v>0</v>
      </c>
      <c r="AM135" s="78">
        <f t="shared" si="93"/>
        <v>0</v>
      </c>
      <c r="AN135" s="78">
        <f t="shared" si="94"/>
        <v>0</v>
      </c>
      <c r="AO135" s="78">
        <f t="shared" si="95"/>
        <v>0</v>
      </c>
      <c r="AP135" s="78">
        <f t="shared" si="96"/>
        <v>0</v>
      </c>
      <c r="AQ135" s="78">
        <f t="shared" si="97"/>
        <v>0</v>
      </c>
      <c r="AR135" s="78">
        <f t="shared" si="98"/>
        <v>0</v>
      </c>
      <c r="AS135" s="78">
        <f t="shared" si="99"/>
        <v>0</v>
      </c>
      <c r="AT135" s="78">
        <f t="shared" si="100"/>
        <v>0</v>
      </c>
      <c r="AU135" s="78">
        <f t="shared" si="101"/>
        <v>1</v>
      </c>
      <c r="AV135" s="78">
        <f>IF(AND(M135&gt;=35,M135&lt;=39),1,0)</f>
        <v>0</v>
      </c>
      <c r="AW135" s="78">
        <f>IF(AND(M135&gt;=40,M135&lt;=44),1,0)</f>
        <v>0</v>
      </c>
      <c r="AX135" s="78">
        <f>IF(AND(M135&gt;=45,M135&lt;=49),1,0)</f>
        <v>0</v>
      </c>
      <c r="AY135" s="78">
        <f>IF(AND(M135&gt;=50,M135&lt;=54),1,0)</f>
        <v>0</v>
      </c>
      <c r="AZ135" s="78">
        <f>IF(AND(M135&gt;=55,M135&lt;=59),1,0)</f>
        <v>0</v>
      </c>
      <c r="BA135" s="78">
        <f>IF(AND(M135&gt;=60,M135&lt;=64),1,0)</f>
        <v>0</v>
      </c>
      <c r="BB135" s="78">
        <f>IF(AND(M135&gt;=65,M135&lt;=69),1,0)</f>
        <v>0</v>
      </c>
      <c r="BC135" s="78">
        <f>IF(AND(M135&gt;=70,M135&lt;=74),1,0)</f>
        <v>0</v>
      </c>
      <c r="BD135" s="78">
        <f>IF(AND(M135&gt;=75,M135&lt;=79),1,0)</f>
        <v>0</v>
      </c>
      <c r="BE135" s="78">
        <f>IF(AND(M135&gt;=80,M135&lt;=84),1,0)</f>
        <v>1</v>
      </c>
      <c r="BF135" s="78">
        <f>IF(AND(M135&gt;=85,M135&lt;=89),1,0)</f>
        <v>0</v>
      </c>
      <c r="BG135" s="78">
        <f>IF(AND(M135&gt;=90,M135&lt;=94),1,0)</f>
        <v>0</v>
      </c>
      <c r="BH135" s="78">
        <f>IF(AND(M135&gt;=95,M135&lt;=99),1,0)</f>
        <v>0</v>
      </c>
      <c r="BI135" s="78">
        <f>IF(AND(M135&gt;=100,M135&lt;=105),1,0)</f>
        <v>0</v>
      </c>
      <c r="BJ135" s="78">
        <f>IF(I135&lt;$BK$2,1,0)</f>
        <v>0</v>
      </c>
      <c r="BK135" s="78">
        <f>IF(I135&gt;$BK$2,1,0)</f>
        <v>1</v>
      </c>
      <c r="BL135" s="78">
        <f>IF(J135=$BL$2,1,0)</f>
        <v>0</v>
      </c>
      <c r="BM135" s="78">
        <f>IF(J135=$BM$2,1,0)</f>
        <v>0</v>
      </c>
      <c r="BN135" s="78">
        <f>IF(J135=$BN$2,1,0)</f>
        <v>1</v>
      </c>
      <c r="BO135" s="78">
        <f>IF(J135=$BO$2,1,0)</f>
        <v>0</v>
      </c>
      <c r="BP135" s="78">
        <f>IF(J135=$BP$2,1,0)</f>
        <v>0</v>
      </c>
      <c r="BQ135" s="78">
        <f>IF(J135=$BQ$2,1,0)</f>
        <v>0</v>
      </c>
      <c r="BR135" s="78">
        <f>IF(J135=$BR$2,1,0)</f>
        <v>0</v>
      </c>
      <c r="BS135" s="78">
        <f>IF(F135=$BS$2,1,0)</f>
        <v>0</v>
      </c>
      <c r="BT135" s="78">
        <f>IF(F135=$BT$2,1,0)</f>
        <v>0</v>
      </c>
      <c r="BU135" s="78">
        <f>IF(F135=$BU$2,1,0)</f>
        <v>0</v>
      </c>
      <c r="BV135" s="78">
        <f>IF(F135=$BV$2,1,0)</f>
        <v>0</v>
      </c>
      <c r="BW135" s="78">
        <f>IF(F135=$BW$2,1,0)</f>
        <v>0</v>
      </c>
      <c r="BX135" s="78">
        <f>IF(F135=$BX$2,1,0)</f>
        <v>1</v>
      </c>
      <c r="BY135" s="78">
        <f>IF(F135=$BY$2,1,0)</f>
        <v>0</v>
      </c>
      <c r="BZ135" s="78">
        <f>IF(F135=$BZ$2,1,0)</f>
        <v>0</v>
      </c>
      <c r="CA135" t="s">
        <v>1937</v>
      </c>
      <c r="CB135" s="1">
        <v>1</v>
      </c>
      <c r="CC135" s="1">
        <v>0</v>
      </c>
      <c r="CD135" s="7"/>
      <c r="CE135" s="3"/>
    </row>
    <row r="136" spans="1:83" x14ac:dyDescent="0.3">
      <c r="A136" s="13"/>
      <c r="B136" s="1">
        <v>53</v>
      </c>
      <c r="C136" s="33" t="s">
        <v>167</v>
      </c>
      <c r="D136" s="33" t="s">
        <v>78</v>
      </c>
      <c r="E136" s="1" t="s">
        <v>312</v>
      </c>
      <c r="F136" s="1" t="s">
        <v>52</v>
      </c>
      <c r="G136" s="1">
        <v>8</v>
      </c>
      <c r="H136" s="1">
        <v>2002</v>
      </c>
      <c r="I136" s="36">
        <v>0.52500000000000002</v>
      </c>
      <c r="J136" s="1" t="s">
        <v>9</v>
      </c>
      <c r="K136" s="39">
        <v>36757</v>
      </c>
      <c r="L136" t="s">
        <v>1371</v>
      </c>
      <c r="M136" s="76">
        <v>83</v>
      </c>
      <c r="N136" t="str">
        <f t="shared" si="71"/>
        <v>Sunny</v>
      </c>
      <c r="O136" s="78">
        <f t="shared" si="72"/>
        <v>0</v>
      </c>
      <c r="P136" s="78">
        <v>0</v>
      </c>
      <c r="Q136" s="78">
        <v>0</v>
      </c>
      <c r="R136" s="78">
        <f t="shared" si="73"/>
        <v>0</v>
      </c>
      <c r="S136" s="78">
        <f t="shared" si="74"/>
        <v>0</v>
      </c>
      <c r="T136" s="78">
        <f t="shared" si="75"/>
        <v>0</v>
      </c>
      <c r="U136" s="78">
        <f t="shared" si="76"/>
        <v>0</v>
      </c>
      <c r="V136" s="78">
        <f t="shared" si="77"/>
        <v>0</v>
      </c>
      <c r="W136" s="78">
        <f t="shared" si="78"/>
        <v>0</v>
      </c>
      <c r="X136" s="78">
        <f t="shared" si="79"/>
        <v>0</v>
      </c>
      <c r="Y136" s="78">
        <f t="shared" si="80"/>
        <v>0</v>
      </c>
      <c r="Z136" s="78">
        <f t="shared" si="81"/>
        <v>0</v>
      </c>
      <c r="AA136" s="78">
        <f t="shared" si="82"/>
        <v>0</v>
      </c>
      <c r="AB136" s="78">
        <f t="shared" si="83"/>
        <v>0</v>
      </c>
      <c r="AC136" s="78">
        <f t="shared" si="84"/>
        <v>0</v>
      </c>
      <c r="AD136" s="78">
        <f t="shared" si="85"/>
        <v>0</v>
      </c>
      <c r="AE136" s="78">
        <f t="shared" si="86"/>
        <v>0</v>
      </c>
      <c r="AF136" s="78">
        <f t="shared" si="87"/>
        <v>0</v>
      </c>
      <c r="AG136" s="78">
        <f t="shared" si="70"/>
        <v>1</v>
      </c>
      <c r="AH136" s="78">
        <f t="shared" si="88"/>
        <v>0</v>
      </c>
      <c r="AI136" s="78">
        <f t="shared" si="89"/>
        <v>0</v>
      </c>
      <c r="AJ136" s="78">
        <f t="shared" si="90"/>
        <v>0</v>
      </c>
      <c r="AK136" s="78">
        <f t="shared" si="91"/>
        <v>0</v>
      </c>
      <c r="AL136" s="78">
        <f t="shared" si="92"/>
        <v>0</v>
      </c>
      <c r="AM136" s="78">
        <f t="shared" si="93"/>
        <v>0</v>
      </c>
      <c r="AN136" s="78">
        <f t="shared" si="94"/>
        <v>0</v>
      </c>
      <c r="AO136" s="78">
        <f t="shared" si="95"/>
        <v>0</v>
      </c>
      <c r="AP136" s="78">
        <f t="shared" si="96"/>
        <v>0</v>
      </c>
      <c r="AQ136" s="78">
        <f t="shared" si="97"/>
        <v>0</v>
      </c>
      <c r="AR136" s="78">
        <f t="shared" si="98"/>
        <v>0</v>
      </c>
      <c r="AS136" s="78">
        <f t="shared" si="99"/>
        <v>0</v>
      </c>
      <c r="AT136" s="78">
        <f t="shared" si="100"/>
        <v>0</v>
      </c>
      <c r="AU136" s="78">
        <f t="shared" si="101"/>
        <v>1</v>
      </c>
      <c r="AV136" s="78">
        <f>IF(AND(M136&gt;=35,M136&lt;=39),1,0)</f>
        <v>0</v>
      </c>
      <c r="AW136" s="78">
        <f>IF(AND(M136&gt;=40,M136&lt;=44),1,0)</f>
        <v>0</v>
      </c>
      <c r="AX136" s="78">
        <f>IF(AND(M136&gt;=45,M136&lt;=49),1,0)</f>
        <v>0</v>
      </c>
      <c r="AY136" s="78">
        <f>IF(AND(M136&gt;=50,M136&lt;=54),1,0)</f>
        <v>0</v>
      </c>
      <c r="AZ136" s="78">
        <f>IF(AND(M136&gt;=55,M136&lt;=59),1,0)</f>
        <v>0</v>
      </c>
      <c r="BA136" s="78">
        <f>IF(AND(M136&gt;=60,M136&lt;=64),1,0)</f>
        <v>0</v>
      </c>
      <c r="BB136" s="78">
        <f>IF(AND(M136&gt;=65,M136&lt;=69),1,0)</f>
        <v>0</v>
      </c>
      <c r="BC136" s="78">
        <f>IF(AND(M136&gt;=70,M136&lt;=74),1,0)</f>
        <v>0</v>
      </c>
      <c r="BD136" s="78">
        <f>IF(AND(M136&gt;=75,M136&lt;=79),1,0)</f>
        <v>0</v>
      </c>
      <c r="BE136" s="78">
        <f>IF(AND(M136&gt;=80,M136&lt;=84),1,0)</f>
        <v>1</v>
      </c>
      <c r="BF136" s="78">
        <f>IF(AND(M136&gt;=85,M136&lt;=89),1,0)</f>
        <v>0</v>
      </c>
      <c r="BG136" s="78">
        <f>IF(AND(M136&gt;=90,M136&lt;=94),1,0)</f>
        <v>0</v>
      </c>
      <c r="BH136" s="78">
        <f>IF(AND(M136&gt;=95,M136&lt;=99),1,0)</f>
        <v>0</v>
      </c>
      <c r="BI136" s="78">
        <f>IF(AND(M136&gt;=100,M136&lt;=105),1,0)</f>
        <v>0</v>
      </c>
      <c r="BJ136" s="78">
        <f>IF(I136&lt;$BK$2,1,0)</f>
        <v>1</v>
      </c>
      <c r="BK136" s="78">
        <f>IF(I136&gt;$BK$2,1,0)</f>
        <v>0</v>
      </c>
      <c r="BL136" s="78">
        <f>IF(J136=$BL$2,1,0)</f>
        <v>0</v>
      </c>
      <c r="BM136" s="78">
        <f>IF(J136=$BM$2,1,0)</f>
        <v>0</v>
      </c>
      <c r="BN136" s="78">
        <f>IF(J136=$BN$2,1,0)</f>
        <v>0</v>
      </c>
      <c r="BO136" s="78">
        <f>IF(J136=$BO$2,1,0)</f>
        <v>1</v>
      </c>
      <c r="BP136" s="78">
        <f>IF(J136=$BP$2,1,0)</f>
        <v>0</v>
      </c>
      <c r="BQ136" s="78">
        <f>IF(J136=$BQ$2,1,0)</f>
        <v>0</v>
      </c>
      <c r="BR136" s="78">
        <f>IF(J136=$BR$2,1,0)</f>
        <v>0</v>
      </c>
      <c r="BS136" s="78">
        <f>IF(F136=$BS$2,1,0)</f>
        <v>0</v>
      </c>
      <c r="BT136" s="78">
        <f>IF(F136=$BT$2,1,0)</f>
        <v>0</v>
      </c>
      <c r="BU136" s="78">
        <f>IF(F136=$BU$2,1,0)</f>
        <v>0</v>
      </c>
      <c r="BV136" s="78">
        <f>IF(F136=$BV$2,1,0)</f>
        <v>0</v>
      </c>
      <c r="BW136" s="78">
        <f>IF(F136=$BW$2,1,0)</f>
        <v>0</v>
      </c>
      <c r="BX136" s="78">
        <f>IF(F136=$BX$2,1,0)</f>
        <v>1</v>
      </c>
      <c r="BY136" s="78">
        <f>IF(F136=$BY$2,1,0)</f>
        <v>0</v>
      </c>
      <c r="BZ136" s="78">
        <f>IF(F136=$BZ$2,1,0)</f>
        <v>0</v>
      </c>
      <c r="CA136"/>
      <c r="CB136" s="1">
        <v>0</v>
      </c>
      <c r="CC136" s="1">
        <v>0</v>
      </c>
      <c r="CD136" s="7"/>
      <c r="CE136" s="3"/>
    </row>
    <row r="137" spans="1:83" x14ac:dyDescent="0.3">
      <c r="A137" s="13"/>
      <c r="B137" s="1">
        <v>54</v>
      </c>
      <c r="C137" t="s">
        <v>170</v>
      </c>
      <c r="D137" t="s">
        <v>77</v>
      </c>
      <c r="E137" s="1" t="s">
        <v>313</v>
      </c>
      <c r="F137" s="1" t="s">
        <v>52</v>
      </c>
      <c r="G137" s="1">
        <v>16</v>
      </c>
      <c r="H137" s="1">
        <v>2002</v>
      </c>
      <c r="I137" s="36">
        <v>0.79652777777777783</v>
      </c>
      <c r="J137" s="1" t="s">
        <v>5</v>
      </c>
      <c r="K137" s="39">
        <v>36086</v>
      </c>
      <c r="L137" t="s">
        <v>1372</v>
      </c>
      <c r="M137" s="76">
        <v>97</v>
      </c>
      <c r="N137" t="str">
        <f t="shared" si="71"/>
        <v>Cloudy</v>
      </c>
      <c r="O137" s="78">
        <f t="shared" si="72"/>
        <v>0</v>
      </c>
      <c r="P137" s="78">
        <v>0</v>
      </c>
      <c r="Q137" s="78">
        <v>0</v>
      </c>
      <c r="R137" s="78">
        <f t="shared" si="73"/>
        <v>0</v>
      </c>
      <c r="S137" s="78">
        <f t="shared" si="74"/>
        <v>0</v>
      </c>
      <c r="T137" s="78">
        <f t="shared" si="75"/>
        <v>0</v>
      </c>
      <c r="U137" s="78">
        <f t="shared" si="76"/>
        <v>0</v>
      </c>
      <c r="V137" s="78">
        <f t="shared" si="77"/>
        <v>0</v>
      </c>
      <c r="W137" s="78">
        <f t="shared" si="78"/>
        <v>0</v>
      </c>
      <c r="X137" s="78">
        <f t="shared" si="79"/>
        <v>0</v>
      </c>
      <c r="Y137" s="78">
        <f t="shared" si="80"/>
        <v>0</v>
      </c>
      <c r="Z137" s="78">
        <f t="shared" si="81"/>
        <v>1</v>
      </c>
      <c r="AA137" s="78">
        <f t="shared" si="82"/>
        <v>0</v>
      </c>
      <c r="AB137" s="78">
        <f t="shared" si="83"/>
        <v>0</v>
      </c>
      <c r="AC137" s="78">
        <f t="shared" si="84"/>
        <v>0</v>
      </c>
      <c r="AD137" s="78">
        <f t="shared" si="85"/>
        <v>0</v>
      </c>
      <c r="AE137" s="78">
        <f t="shared" si="86"/>
        <v>0</v>
      </c>
      <c r="AF137" s="78">
        <f t="shared" si="87"/>
        <v>0</v>
      </c>
      <c r="AG137" s="78">
        <f t="shared" si="70"/>
        <v>0</v>
      </c>
      <c r="AH137" s="78">
        <f t="shared" si="88"/>
        <v>0</v>
      </c>
      <c r="AI137" s="78">
        <f t="shared" si="89"/>
        <v>0</v>
      </c>
      <c r="AJ137" s="78">
        <f t="shared" si="90"/>
        <v>0</v>
      </c>
      <c r="AK137" s="78">
        <f t="shared" si="91"/>
        <v>0</v>
      </c>
      <c r="AL137" s="78">
        <f t="shared" si="92"/>
        <v>0</v>
      </c>
      <c r="AM137" s="78">
        <f t="shared" si="93"/>
        <v>0</v>
      </c>
      <c r="AN137" s="78">
        <f t="shared" si="94"/>
        <v>0</v>
      </c>
      <c r="AO137" s="78">
        <f t="shared" si="95"/>
        <v>0</v>
      </c>
      <c r="AP137" s="78">
        <f t="shared" si="96"/>
        <v>0</v>
      </c>
      <c r="AQ137" s="78">
        <f t="shared" si="97"/>
        <v>0</v>
      </c>
      <c r="AR137" s="78">
        <f t="shared" si="98"/>
        <v>0</v>
      </c>
      <c r="AS137" s="78">
        <f t="shared" si="99"/>
        <v>0</v>
      </c>
      <c r="AT137" s="78">
        <f t="shared" si="100"/>
        <v>0</v>
      </c>
      <c r="AU137" s="78">
        <f t="shared" si="101"/>
        <v>1</v>
      </c>
      <c r="AV137" s="78">
        <f>IF(AND(M137&gt;=35,M137&lt;=39),1,0)</f>
        <v>0</v>
      </c>
      <c r="AW137" s="78">
        <f>IF(AND(M137&gt;=40,M137&lt;=44),1,0)</f>
        <v>0</v>
      </c>
      <c r="AX137" s="78">
        <f>IF(AND(M137&gt;=45,M137&lt;=49),1,0)</f>
        <v>0</v>
      </c>
      <c r="AY137" s="78">
        <f>IF(AND(M137&gt;=50,M137&lt;=54),1,0)</f>
        <v>0</v>
      </c>
      <c r="AZ137" s="78">
        <f>IF(AND(M137&gt;=55,M137&lt;=59),1,0)</f>
        <v>0</v>
      </c>
      <c r="BA137" s="78">
        <f>IF(AND(M137&gt;=60,M137&lt;=64),1,0)</f>
        <v>0</v>
      </c>
      <c r="BB137" s="78">
        <f>IF(AND(M137&gt;=65,M137&lt;=69),1,0)</f>
        <v>0</v>
      </c>
      <c r="BC137" s="78">
        <f>IF(AND(M137&gt;=70,M137&lt;=74),1,0)</f>
        <v>0</v>
      </c>
      <c r="BD137" s="78">
        <f>IF(AND(M137&gt;=75,M137&lt;=79),1,0)</f>
        <v>0</v>
      </c>
      <c r="BE137" s="78">
        <f>IF(AND(M137&gt;=80,M137&lt;=84),1,0)</f>
        <v>0</v>
      </c>
      <c r="BF137" s="78">
        <f>IF(AND(M137&gt;=85,M137&lt;=89),1,0)</f>
        <v>0</v>
      </c>
      <c r="BG137" s="78">
        <f>IF(AND(M137&gt;=90,M137&lt;=94),1,0)</f>
        <v>0</v>
      </c>
      <c r="BH137" s="78">
        <f>IF(AND(M137&gt;=95,M137&lt;=99),1,0)</f>
        <v>1</v>
      </c>
      <c r="BI137" s="78">
        <f>IF(AND(M137&gt;=100,M137&lt;=105),1,0)</f>
        <v>0</v>
      </c>
      <c r="BJ137" s="78">
        <f>IF(I137&lt;$BK$2,1,0)</f>
        <v>0</v>
      </c>
      <c r="BK137" s="78">
        <f>IF(I137&gt;$BK$2,1,0)</f>
        <v>1</v>
      </c>
      <c r="BL137" s="78">
        <f>IF(J137=$BL$2,1,0)</f>
        <v>0</v>
      </c>
      <c r="BM137" s="78">
        <f>IF(J137=$BM$2,1,0)</f>
        <v>0</v>
      </c>
      <c r="BN137" s="78">
        <f>IF(J137=$BN$2,1,0)</f>
        <v>0</v>
      </c>
      <c r="BO137" s="78">
        <f>IF(J137=$BO$2,1,0)</f>
        <v>0</v>
      </c>
      <c r="BP137" s="78">
        <f>IF(J137=$BP$2,1,0)</f>
        <v>1</v>
      </c>
      <c r="BQ137" s="78">
        <f>IF(J137=$BQ$2,1,0)</f>
        <v>0</v>
      </c>
      <c r="BR137" s="78">
        <f>IF(J137=$BR$2,1,0)</f>
        <v>0</v>
      </c>
      <c r="BS137" s="78">
        <f>IF(F137=$BS$2,1,0)</f>
        <v>0</v>
      </c>
      <c r="BT137" s="78">
        <f>IF(F137=$BT$2,1,0)</f>
        <v>0</v>
      </c>
      <c r="BU137" s="78">
        <f>IF(F137=$BU$2,1,0)</f>
        <v>0</v>
      </c>
      <c r="BV137" s="78">
        <f>IF(F137=$BV$2,1,0)</f>
        <v>0</v>
      </c>
      <c r="BW137" s="78">
        <f>IF(F137=$BW$2,1,0)</f>
        <v>0</v>
      </c>
      <c r="BX137" s="78">
        <f>IF(F137=$BX$2,1,0)</f>
        <v>1</v>
      </c>
      <c r="BY137" s="78">
        <f>IF(F137=$BY$2,1,0)</f>
        <v>0</v>
      </c>
      <c r="BZ137" s="78">
        <f>IF(F137=$BZ$2,1,0)</f>
        <v>0</v>
      </c>
      <c r="CA137" t="s">
        <v>1938</v>
      </c>
      <c r="CB137" s="1">
        <v>0</v>
      </c>
      <c r="CC137" s="1">
        <v>0</v>
      </c>
      <c r="CD137" s="7"/>
      <c r="CE137" s="3"/>
    </row>
    <row r="138" spans="1:83" x14ac:dyDescent="0.3">
      <c r="A138" s="13"/>
      <c r="B138" s="1">
        <v>55</v>
      </c>
      <c r="C138" t="s">
        <v>170</v>
      </c>
      <c r="D138" t="s">
        <v>77</v>
      </c>
      <c r="E138" s="1" t="s">
        <v>314</v>
      </c>
      <c r="F138" s="1" t="s">
        <v>52</v>
      </c>
      <c r="G138" s="1">
        <v>17</v>
      </c>
      <c r="H138" s="1">
        <v>2002</v>
      </c>
      <c r="I138" s="36">
        <v>0.79583333333333339</v>
      </c>
      <c r="J138" s="1" t="s">
        <v>7</v>
      </c>
      <c r="K138" s="39">
        <v>34007</v>
      </c>
      <c r="L138" t="s">
        <v>1373</v>
      </c>
      <c r="M138" s="76">
        <v>96</v>
      </c>
      <c r="N138" t="str">
        <f t="shared" si="71"/>
        <v>Hot</v>
      </c>
      <c r="O138" s="78">
        <f t="shared" si="72"/>
        <v>0</v>
      </c>
      <c r="P138" s="78">
        <v>0</v>
      </c>
      <c r="Q138" s="78">
        <v>0</v>
      </c>
      <c r="R138" s="78">
        <f t="shared" si="73"/>
        <v>0</v>
      </c>
      <c r="S138" s="78">
        <f t="shared" si="74"/>
        <v>0</v>
      </c>
      <c r="T138" s="78">
        <f t="shared" si="75"/>
        <v>0</v>
      </c>
      <c r="U138" s="78">
        <f t="shared" si="76"/>
        <v>0</v>
      </c>
      <c r="V138" s="78">
        <f t="shared" si="77"/>
        <v>0</v>
      </c>
      <c r="W138" s="78">
        <f t="shared" si="78"/>
        <v>0</v>
      </c>
      <c r="X138" s="78">
        <f t="shared" si="79"/>
        <v>0</v>
      </c>
      <c r="Y138" s="78">
        <f t="shared" si="80"/>
        <v>0</v>
      </c>
      <c r="Z138" s="78">
        <f t="shared" si="81"/>
        <v>1</v>
      </c>
      <c r="AA138" s="78">
        <f t="shared" si="82"/>
        <v>0</v>
      </c>
      <c r="AB138" s="78">
        <f t="shared" si="83"/>
        <v>0</v>
      </c>
      <c r="AC138" s="78">
        <f t="shared" si="84"/>
        <v>0</v>
      </c>
      <c r="AD138" s="78">
        <f t="shared" si="85"/>
        <v>0</v>
      </c>
      <c r="AE138" s="78">
        <f t="shared" si="86"/>
        <v>0</v>
      </c>
      <c r="AF138" s="78">
        <f t="shared" si="87"/>
        <v>0</v>
      </c>
      <c r="AG138" s="78">
        <f t="shared" si="70"/>
        <v>0</v>
      </c>
      <c r="AH138" s="78">
        <f t="shared" si="88"/>
        <v>0</v>
      </c>
      <c r="AI138" s="78">
        <f t="shared" si="89"/>
        <v>0</v>
      </c>
      <c r="AJ138" s="78">
        <f t="shared" si="90"/>
        <v>0</v>
      </c>
      <c r="AK138" s="78">
        <f t="shared" si="91"/>
        <v>0</v>
      </c>
      <c r="AL138" s="78">
        <f t="shared" si="92"/>
        <v>0</v>
      </c>
      <c r="AM138" s="78">
        <f t="shared" si="93"/>
        <v>0</v>
      </c>
      <c r="AN138" s="78">
        <f t="shared" si="94"/>
        <v>0</v>
      </c>
      <c r="AO138" s="78">
        <f t="shared" si="95"/>
        <v>0</v>
      </c>
      <c r="AP138" s="78">
        <f t="shared" si="96"/>
        <v>0</v>
      </c>
      <c r="AQ138" s="78">
        <f t="shared" si="97"/>
        <v>0</v>
      </c>
      <c r="AR138" s="78">
        <f t="shared" si="98"/>
        <v>0</v>
      </c>
      <c r="AS138" s="78">
        <f t="shared" si="99"/>
        <v>0</v>
      </c>
      <c r="AT138" s="78">
        <f t="shared" si="100"/>
        <v>0</v>
      </c>
      <c r="AU138" s="78">
        <f t="shared" si="101"/>
        <v>1</v>
      </c>
      <c r="AV138" s="78">
        <f>IF(AND(M138&gt;=35,M138&lt;=39),1,0)</f>
        <v>0</v>
      </c>
      <c r="AW138" s="78">
        <f>IF(AND(M138&gt;=40,M138&lt;=44),1,0)</f>
        <v>0</v>
      </c>
      <c r="AX138" s="78">
        <f>IF(AND(M138&gt;=45,M138&lt;=49),1,0)</f>
        <v>0</v>
      </c>
      <c r="AY138" s="78">
        <f>IF(AND(M138&gt;=50,M138&lt;=54),1,0)</f>
        <v>0</v>
      </c>
      <c r="AZ138" s="78">
        <f>IF(AND(M138&gt;=55,M138&lt;=59),1,0)</f>
        <v>0</v>
      </c>
      <c r="BA138" s="78">
        <f>IF(AND(M138&gt;=60,M138&lt;=64),1,0)</f>
        <v>0</v>
      </c>
      <c r="BB138" s="78">
        <f>IF(AND(M138&gt;=65,M138&lt;=69),1,0)</f>
        <v>0</v>
      </c>
      <c r="BC138" s="78">
        <f>IF(AND(M138&gt;=70,M138&lt;=74),1,0)</f>
        <v>0</v>
      </c>
      <c r="BD138" s="78">
        <f>IF(AND(M138&gt;=75,M138&lt;=79),1,0)</f>
        <v>0</v>
      </c>
      <c r="BE138" s="78">
        <f>IF(AND(M138&gt;=80,M138&lt;=84),1,0)</f>
        <v>0</v>
      </c>
      <c r="BF138" s="78">
        <f>IF(AND(M138&gt;=85,M138&lt;=89),1,0)</f>
        <v>0</v>
      </c>
      <c r="BG138" s="78">
        <f>IF(AND(M138&gt;=90,M138&lt;=94),1,0)</f>
        <v>0</v>
      </c>
      <c r="BH138" s="78">
        <f>IF(AND(M138&gt;=95,M138&lt;=99),1,0)</f>
        <v>1</v>
      </c>
      <c r="BI138" s="78">
        <f>IF(AND(M138&gt;=100,M138&lt;=105),1,0)</f>
        <v>0</v>
      </c>
      <c r="BJ138" s="78">
        <f>IF(I138&lt;$BK$2,1,0)</f>
        <v>0</v>
      </c>
      <c r="BK138" s="78">
        <f>IF(I138&gt;$BK$2,1,0)</f>
        <v>1</v>
      </c>
      <c r="BL138" s="78">
        <f>IF(J138=$BL$2,1,0)</f>
        <v>0</v>
      </c>
      <c r="BM138" s="78">
        <f>IF(J138=$BM$2,1,0)</f>
        <v>0</v>
      </c>
      <c r="BN138" s="78">
        <f>IF(J138=$BN$2,1,0)</f>
        <v>0</v>
      </c>
      <c r="BO138" s="78">
        <f>IF(J138=$BO$2,1,0)</f>
        <v>0</v>
      </c>
      <c r="BP138" s="78">
        <f>IF(J138=$BP$2,1,0)</f>
        <v>0</v>
      </c>
      <c r="BQ138" s="78">
        <f>IF(J138=$BQ$2,1,0)</f>
        <v>1</v>
      </c>
      <c r="BR138" s="78">
        <f>IF(J138=$BR$2,1,0)</f>
        <v>0</v>
      </c>
      <c r="BS138" s="78">
        <f>IF(F138=$BS$2,1,0)</f>
        <v>0</v>
      </c>
      <c r="BT138" s="78">
        <f>IF(F138=$BT$2,1,0)</f>
        <v>0</v>
      </c>
      <c r="BU138" s="78">
        <f>IF(F138=$BU$2,1,0)</f>
        <v>0</v>
      </c>
      <c r="BV138" s="78">
        <f>IF(F138=$BV$2,1,0)</f>
        <v>0</v>
      </c>
      <c r="BW138" s="78">
        <f>IF(F138=$BW$2,1,0)</f>
        <v>0</v>
      </c>
      <c r="BX138" s="78">
        <f>IF(F138=$BX$2,1,0)</f>
        <v>1</v>
      </c>
      <c r="BY138" s="78">
        <f>IF(F138=$BY$2,1,0)</f>
        <v>0</v>
      </c>
      <c r="BZ138" s="78">
        <f>IF(F138=$BZ$2,1,0)</f>
        <v>0</v>
      </c>
      <c r="CA138"/>
      <c r="CB138" s="1">
        <v>0</v>
      </c>
      <c r="CC138" s="1">
        <v>0</v>
      </c>
      <c r="CD138" s="7"/>
      <c r="CE138" s="3"/>
    </row>
    <row r="139" spans="1:83" x14ac:dyDescent="0.3">
      <c r="A139" s="13"/>
      <c r="B139" s="1">
        <v>56</v>
      </c>
      <c r="C139" t="s">
        <v>170</v>
      </c>
      <c r="D139" t="s">
        <v>77</v>
      </c>
      <c r="E139" s="1" t="s">
        <v>315</v>
      </c>
      <c r="F139" s="1" t="s">
        <v>52</v>
      </c>
      <c r="G139" s="1">
        <v>18</v>
      </c>
      <c r="H139" s="1">
        <v>2002</v>
      </c>
      <c r="I139" s="36">
        <v>0.5805555555555556</v>
      </c>
      <c r="J139" s="1" t="s">
        <v>8</v>
      </c>
      <c r="K139" s="39">
        <v>30905</v>
      </c>
      <c r="L139" t="s">
        <v>1374</v>
      </c>
      <c r="M139" s="76">
        <v>99</v>
      </c>
      <c r="N139" t="str">
        <f t="shared" si="71"/>
        <v>Sunny</v>
      </c>
      <c r="O139" s="78">
        <f t="shared" si="72"/>
        <v>0</v>
      </c>
      <c r="P139" s="78">
        <v>0</v>
      </c>
      <c r="Q139" s="78">
        <v>0</v>
      </c>
      <c r="R139" s="78">
        <f t="shared" si="73"/>
        <v>0</v>
      </c>
      <c r="S139" s="78">
        <f t="shared" si="74"/>
        <v>0</v>
      </c>
      <c r="T139" s="78">
        <f t="shared" si="75"/>
        <v>0</v>
      </c>
      <c r="U139" s="78">
        <f t="shared" si="76"/>
        <v>0</v>
      </c>
      <c r="V139" s="78">
        <f t="shared" si="77"/>
        <v>0</v>
      </c>
      <c r="W139" s="78">
        <f t="shared" si="78"/>
        <v>0</v>
      </c>
      <c r="X139" s="78">
        <f t="shared" si="79"/>
        <v>0</v>
      </c>
      <c r="Y139" s="78">
        <f t="shared" si="80"/>
        <v>0</v>
      </c>
      <c r="Z139" s="78">
        <f t="shared" si="81"/>
        <v>1</v>
      </c>
      <c r="AA139" s="78">
        <f t="shared" si="82"/>
        <v>0</v>
      </c>
      <c r="AB139" s="78">
        <f t="shared" si="83"/>
        <v>0</v>
      </c>
      <c r="AC139" s="78">
        <f t="shared" si="84"/>
        <v>0</v>
      </c>
      <c r="AD139" s="78">
        <f t="shared" si="85"/>
        <v>0</v>
      </c>
      <c r="AE139" s="78">
        <f t="shared" si="86"/>
        <v>0</v>
      </c>
      <c r="AF139" s="78">
        <f t="shared" si="87"/>
        <v>0</v>
      </c>
      <c r="AG139" s="78">
        <f t="shared" si="70"/>
        <v>0</v>
      </c>
      <c r="AH139" s="78">
        <f t="shared" si="88"/>
        <v>0</v>
      </c>
      <c r="AI139" s="78">
        <f t="shared" si="89"/>
        <v>0</v>
      </c>
      <c r="AJ139" s="78">
        <f t="shared" si="90"/>
        <v>0</v>
      </c>
      <c r="AK139" s="78">
        <f t="shared" si="91"/>
        <v>0</v>
      </c>
      <c r="AL139" s="78">
        <f t="shared" si="92"/>
        <v>0</v>
      </c>
      <c r="AM139" s="78">
        <f t="shared" si="93"/>
        <v>0</v>
      </c>
      <c r="AN139" s="78">
        <f t="shared" si="94"/>
        <v>0</v>
      </c>
      <c r="AO139" s="78">
        <f t="shared" si="95"/>
        <v>0</v>
      </c>
      <c r="AP139" s="78">
        <f t="shared" si="96"/>
        <v>0</v>
      </c>
      <c r="AQ139" s="78">
        <f t="shared" si="97"/>
        <v>0</v>
      </c>
      <c r="AR139" s="78">
        <f t="shared" si="98"/>
        <v>0</v>
      </c>
      <c r="AS139" s="78">
        <f t="shared" si="99"/>
        <v>0</v>
      </c>
      <c r="AT139" s="78">
        <f t="shared" si="100"/>
        <v>0</v>
      </c>
      <c r="AU139" s="78">
        <f t="shared" si="101"/>
        <v>1</v>
      </c>
      <c r="AV139" s="78">
        <f>IF(AND(M139&gt;=35,M139&lt;=39),1,0)</f>
        <v>0</v>
      </c>
      <c r="AW139" s="78">
        <f>IF(AND(M139&gt;=40,M139&lt;=44),1,0)</f>
        <v>0</v>
      </c>
      <c r="AX139" s="78">
        <f>IF(AND(M139&gt;=45,M139&lt;=49),1,0)</f>
        <v>0</v>
      </c>
      <c r="AY139" s="78">
        <f>IF(AND(M139&gt;=50,M139&lt;=54),1,0)</f>
        <v>0</v>
      </c>
      <c r="AZ139" s="78">
        <f>IF(AND(M139&gt;=55,M139&lt;=59),1,0)</f>
        <v>0</v>
      </c>
      <c r="BA139" s="78">
        <f>IF(AND(M139&gt;=60,M139&lt;=64),1,0)</f>
        <v>0</v>
      </c>
      <c r="BB139" s="78">
        <f>IF(AND(M139&gt;=65,M139&lt;=69),1,0)</f>
        <v>0</v>
      </c>
      <c r="BC139" s="78">
        <f>IF(AND(M139&gt;=70,M139&lt;=74),1,0)</f>
        <v>0</v>
      </c>
      <c r="BD139" s="78">
        <f>IF(AND(M139&gt;=75,M139&lt;=79),1,0)</f>
        <v>0</v>
      </c>
      <c r="BE139" s="78">
        <f>IF(AND(M139&gt;=80,M139&lt;=84),1,0)</f>
        <v>0</v>
      </c>
      <c r="BF139" s="78">
        <f>IF(AND(M139&gt;=85,M139&lt;=89),1,0)</f>
        <v>0</v>
      </c>
      <c r="BG139" s="78">
        <f>IF(AND(M139&gt;=90,M139&lt;=94),1,0)</f>
        <v>0</v>
      </c>
      <c r="BH139" s="78">
        <f>IF(AND(M139&gt;=95,M139&lt;=99),1,0)</f>
        <v>1</v>
      </c>
      <c r="BI139" s="78">
        <f>IF(AND(M139&gt;=100,M139&lt;=105),1,0)</f>
        <v>0</v>
      </c>
      <c r="BJ139" s="78">
        <f>IF(I139&lt;$BK$2,1,0)</f>
        <v>1</v>
      </c>
      <c r="BK139" s="78">
        <f>IF(I139&gt;$BK$2,1,0)</f>
        <v>0</v>
      </c>
      <c r="BL139" s="78">
        <f>IF(J139=$BL$2,1,0)</f>
        <v>0</v>
      </c>
      <c r="BM139" s="78">
        <f>IF(J139=$BM$2,1,0)</f>
        <v>0</v>
      </c>
      <c r="BN139" s="78">
        <f>IF(J139=$BN$2,1,0)</f>
        <v>0</v>
      </c>
      <c r="BO139" s="78">
        <f>IF(J139=$BO$2,1,0)</f>
        <v>0</v>
      </c>
      <c r="BP139" s="78">
        <f>IF(J139=$BP$2,1,0)</f>
        <v>0</v>
      </c>
      <c r="BQ139" s="78">
        <f>IF(J139=$BQ$2,1,0)</f>
        <v>0</v>
      </c>
      <c r="BR139" s="78">
        <f>IF(J139=$BR$2,1,0)</f>
        <v>1</v>
      </c>
      <c r="BS139" s="78">
        <f>IF(F139=$BS$2,1,0)</f>
        <v>0</v>
      </c>
      <c r="BT139" s="78">
        <f>IF(F139=$BT$2,1,0)</f>
        <v>0</v>
      </c>
      <c r="BU139" s="78">
        <f>IF(F139=$BU$2,1,0)</f>
        <v>0</v>
      </c>
      <c r="BV139" s="78">
        <f>IF(F139=$BV$2,1,0)</f>
        <v>0</v>
      </c>
      <c r="BW139" s="78">
        <f>IF(F139=$BW$2,1,0)</f>
        <v>0</v>
      </c>
      <c r="BX139" s="78">
        <f>IF(F139=$BX$2,1,0)</f>
        <v>1</v>
      </c>
      <c r="BY139" s="78">
        <f>IF(F139=$BY$2,1,0)</f>
        <v>0</v>
      </c>
      <c r="BZ139" s="78">
        <f>IF(F139=$BZ$2,1,0)</f>
        <v>0</v>
      </c>
      <c r="CA139" t="s">
        <v>1939</v>
      </c>
      <c r="CB139" s="1">
        <v>0</v>
      </c>
      <c r="CC139" s="1">
        <v>0</v>
      </c>
      <c r="CD139" s="7"/>
      <c r="CE139" s="3"/>
    </row>
    <row r="140" spans="1:83" x14ac:dyDescent="0.3">
      <c r="A140" s="13"/>
      <c r="B140" s="1">
        <v>57</v>
      </c>
      <c r="C140" t="s">
        <v>181</v>
      </c>
      <c r="D140" t="s">
        <v>76</v>
      </c>
      <c r="E140" s="1" t="s">
        <v>316</v>
      </c>
      <c r="F140" s="1" t="s">
        <v>52</v>
      </c>
      <c r="G140" s="1">
        <v>19</v>
      </c>
      <c r="H140" s="1">
        <v>2002</v>
      </c>
      <c r="I140" s="36">
        <v>0.79513888888888884</v>
      </c>
      <c r="J140" s="1" t="s">
        <v>6</v>
      </c>
      <c r="K140" s="39">
        <v>24578</v>
      </c>
      <c r="L140" t="s">
        <v>1375</v>
      </c>
      <c r="M140" s="76">
        <v>100</v>
      </c>
      <c r="N140" t="str">
        <f t="shared" si="71"/>
        <v>-Hot</v>
      </c>
      <c r="O140" s="78">
        <f t="shared" si="72"/>
        <v>0</v>
      </c>
      <c r="P140" s="78">
        <v>0</v>
      </c>
      <c r="Q140" s="78">
        <v>0</v>
      </c>
      <c r="R140" s="78">
        <f t="shared" si="73"/>
        <v>0</v>
      </c>
      <c r="S140" s="78">
        <f t="shared" si="74"/>
        <v>0</v>
      </c>
      <c r="T140" s="78">
        <f t="shared" si="75"/>
        <v>0</v>
      </c>
      <c r="U140" s="78">
        <f t="shared" si="76"/>
        <v>0</v>
      </c>
      <c r="V140" s="78">
        <f t="shared" si="77"/>
        <v>0</v>
      </c>
      <c r="W140" s="78">
        <f t="shared" si="78"/>
        <v>0</v>
      </c>
      <c r="X140" s="78">
        <f t="shared" si="79"/>
        <v>0</v>
      </c>
      <c r="Y140" s="78">
        <f t="shared" si="80"/>
        <v>0</v>
      </c>
      <c r="Z140" s="78">
        <f t="shared" si="81"/>
        <v>0</v>
      </c>
      <c r="AA140" s="78">
        <f t="shared" si="82"/>
        <v>0</v>
      </c>
      <c r="AB140" s="78">
        <f t="shared" si="83"/>
        <v>0</v>
      </c>
      <c r="AC140" s="78">
        <f t="shared" si="84"/>
        <v>0</v>
      </c>
      <c r="AD140" s="78">
        <f t="shared" si="85"/>
        <v>0</v>
      </c>
      <c r="AE140" s="78">
        <f t="shared" si="86"/>
        <v>0</v>
      </c>
      <c r="AF140" s="78">
        <f t="shared" si="87"/>
        <v>0</v>
      </c>
      <c r="AG140" s="78">
        <f t="shared" si="70"/>
        <v>0</v>
      </c>
      <c r="AH140" s="78">
        <f t="shared" si="88"/>
        <v>0</v>
      </c>
      <c r="AI140" s="78">
        <f t="shared" si="89"/>
        <v>0</v>
      </c>
      <c r="AJ140" s="78">
        <f t="shared" si="90"/>
        <v>0</v>
      </c>
      <c r="AK140" s="78">
        <f t="shared" si="91"/>
        <v>0</v>
      </c>
      <c r="AL140" s="78">
        <f t="shared" si="92"/>
        <v>0</v>
      </c>
      <c r="AM140" s="78">
        <f t="shared" si="93"/>
        <v>0</v>
      </c>
      <c r="AN140" s="78">
        <f t="shared" si="94"/>
        <v>0</v>
      </c>
      <c r="AO140" s="78">
        <f t="shared" si="95"/>
        <v>0</v>
      </c>
      <c r="AP140" s="78">
        <f t="shared" si="96"/>
        <v>0</v>
      </c>
      <c r="AQ140" s="78">
        <f t="shared" si="97"/>
        <v>1</v>
      </c>
      <c r="AR140" s="78">
        <f t="shared" si="98"/>
        <v>0</v>
      </c>
      <c r="AS140" s="78">
        <f t="shared" si="99"/>
        <v>0</v>
      </c>
      <c r="AT140" s="78">
        <f t="shared" si="100"/>
        <v>0</v>
      </c>
      <c r="AU140" s="78">
        <f t="shared" si="101"/>
        <v>1</v>
      </c>
      <c r="AV140" s="78">
        <f>IF(AND(M140&gt;=35,M140&lt;=39),1,0)</f>
        <v>0</v>
      </c>
      <c r="AW140" s="78">
        <f>IF(AND(M140&gt;=40,M140&lt;=44),1,0)</f>
        <v>0</v>
      </c>
      <c r="AX140" s="78">
        <f>IF(AND(M140&gt;=45,M140&lt;=49),1,0)</f>
        <v>0</v>
      </c>
      <c r="AY140" s="78">
        <f>IF(AND(M140&gt;=50,M140&lt;=54),1,0)</f>
        <v>0</v>
      </c>
      <c r="AZ140" s="78">
        <f>IF(AND(M140&gt;=55,M140&lt;=59),1,0)</f>
        <v>0</v>
      </c>
      <c r="BA140" s="78">
        <f>IF(AND(M140&gt;=60,M140&lt;=64),1,0)</f>
        <v>0</v>
      </c>
      <c r="BB140" s="78">
        <f>IF(AND(M140&gt;=65,M140&lt;=69),1,0)</f>
        <v>0</v>
      </c>
      <c r="BC140" s="78">
        <f>IF(AND(M140&gt;=70,M140&lt;=74),1,0)</f>
        <v>0</v>
      </c>
      <c r="BD140" s="78">
        <f>IF(AND(M140&gt;=75,M140&lt;=79),1,0)</f>
        <v>0</v>
      </c>
      <c r="BE140" s="78">
        <f>IF(AND(M140&gt;=80,M140&lt;=84),1,0)</f>
        <v>0</v>
      </c>
      <c r="BF140" s="78">
        <f>IF(AND(M140&gt;=85,M140&lt;=89),1,0)</f>
        <v>0</v>
      </c>
      <c r="BG140" s="78">
        <f>IF(AND(M140&gt;=90,M140&lt;=94),1,0)</f>
        <v>0</v>
      </c>
      <c r="BH140" s="78">
        <f>IF(AND(M140&gt;=95,M140&lt;=99),1,0)</f>
        <v>0</v>
      </c>
      <c r="BI140" s="78">
        <f>IF(AND(M140&gt;=100,M140&lt;=105),1,0)</f>
        <v>1</v>
      </c>
      <c r="BJ140" s="78">
        <f>IF(I140&lt;$BK$2,1,0)</f>
        <v>0</v>
      </c>
      <c r="BK140" s="78">
        <f>IF(I140&gt;$BK$2,1,0)</f>
        <v>1</v>
      </c>
      <c r="BL140" s="78">
        <f>IF(J140=$BL$2,1,0)</f>
        <v>1</v>
      </c>
      <c r="BM140" s="78">
        <f>IF(J140=$BM$2,1,0)</f>
        <v>0</v>
      </c>
      <c r="BN140" s="78">
        <f>IF(J140=$BN$2,1,0)</f>
        <v>0</v>
      </c>
      <c r="BO140" s="78">
        <f>IF(J140=$BO$2,1,0)</f>
        <v>0</v>
      </c>
      <c r="BP140" s="78">
        <f>IF(J140=$BP$2,1,0)</f>
        <v>0</v>
      </c>
      <c r="BQ140" s="78">
        <f>IF(J140=$BQ$2,1,0)</f>
        <v>0</v>
      </c>
      <c r="BR140" s="78">
        <f>IF(J140=$BR$2,1,0)</f>
        <v>0</v>
      </c>
      <c r="BS140" s="78">
        <f>IF(F140=$BS$2,1,0)</f>
        <v>0</v>
      </c>
      <c r="BT140" s="78">
        <f>IF(F140=$BT$2,1,0)</f>
        <v>0</v>
      </c>
      <c r="BU140" s="78">
        <f>IF(F140=$BU$2,1,0)</f>
        <v>0</v>
      </c>
      <c r="BV140" s="78">
        <f>IF(F140=$BV$2,1,0)</f>
        <v>0</v>
      </c>
      <c r="BW140" s="78">
        <f>IF(F140=$BW$2,1,0)</f>
        <v>0</v>
      </c>
      <c r="BX140" s="78">
        <f>IF(F140=$BX$2,1,0)</f>
        <v>1</v>
      </c>
      <c r="BY140" s="78">
        <f>IF(F140=$BY$2,1,0)</f>
        <v>0</v>
      </c>
      <c r="BZ140" s="78">
        <f>IF(F140=$BZ$2,1,0)</f>
        <v>0</v>
      </c>
      <c r="CA140"/>
      <c r="CB140" s="1">
        <v>0</v>
      </c>
      <c r="CC140" s="1">
        <v>0</v>
      </c>
      <c r="CD140" s="7"/>
      <c r="CE140" s="3"/>
    </row>
    <row r="141" spans="1:83" x14ac:dyDescent="0.3">
      <c r="A141" s="13"/>
      <c r="B141" s="1">
        <v>58</v>
      </c>
      <c r="C141" t="s">
        <v>181</v>
      </c>
      <c r="D141" t="s">
        <v>76</v>
      </c>
      <c r="E141" s="1" t="s">
        <v>317</v>
      </c>
      <c r="F141" s="1" t="s">
        <v>52</v>
      </c>
      <c r="G141" s="1">
        <v>20</v>
      </c>
      <c r="H141" s="1">
        <v>2002</v>
      </c>
      <c r="I141" s="36">
        <v>0.79583333333333339</v>
      </c>
      <c r="J141" s="1" t="s">
        <v>10</v>
      </c>
      <c r="K141" s="39">
        <v>24647</v>
      </c>
      <c r="L141" t="s">
        <v>1367</v>
      </c>
      <c r="M141" s="76">
        <v>92</v>
      </c>
      <c r="N141" t="str">
        <f t="shared" si="71"/>
        <v>Sunny</v>
      </c>
      <c r="O141" s="78">
        <f t="shared" si="72"/>
        <v>0</v>
      </c>
      <c r="P141" s="78">
        <v>0</v>
      </c>
      <c r="Q141" s="78">
        <v>0</v>
      </c>
      <c r="R141" s="78">
        <f t="shared" si="73"/>
        <v>0</v>
      </c>
      <c r="S141" s="78">
        <f t="shared" si="74"/>
        <v>0</v>
      </c>
      <c r="T141" s="78">
        <f t="shared" si="75"/>
        <v>0</v>
      </c>
      <c r="U141" s="78">
        <f t="shared" si="76"/>
        <v>0</v>
      </c>
      <c r="V141" s="78">
        <f t="shared" si="77"/>
        <v>0</v>
      </c>
      <c r="W141" s="78">
        <f t="shared" si="78"/>
        <v>0</v>
      </c>
      <c r="X141" s="78">
        <f t="shared" si="79"/>
        <v>0</v>
      </c>
      <c r="Y141" s="78">
        <f t="shared" si="80"/>
        <v>0</v>
      </c>
      <c r="Z141" s="78">
        <f t="shared" si="81"/>
        <v>0</v>
      </c>
      <c r="AA141" s="78">
        <f t="shared" si="82"/>
        <v>0</v>
      </c>
      <c r="AB141" s="78">
        <f t="shared" si="83"/>
        <v>0</v>
      </c>
      <c r="AC141" s="78">
        <f t="shared" si="84"/>
        <v>0</v>
      </c>
      <c r="AD141" s="78">
        <f t="shared" si="85"/>
        <v>0</v>
      </c>
      <c r="AE141" s="78">
        <f t="shared" si="86"/>
        <v>0</v>
      </c>
      <c r="AF141" s="78">
        <f t="shared" si="87"/>
        <v>0</v>
      </c>
      <c r="AG141" s="78">
        <f t="shared" si="70"/>
        <v>0</v>
      </c>
      <c r="AH141" s="78">
        <f t="shared" si="88"/>
        <v>0</v>
      </c>
      <c r="AI141" s="78">
        <f t="shared" si="89"/>
        <v>0</v>
      </c>
      <c r="AJ141" s="78">
        <f t="shared" si="90"/>
        <v>0</v>
      </c>
      <c r="AK141" s="78">
        <f t="shared" si="91"/>
        <v>0</v>
      </c>
      <c r="AL141" s="78">
        <f t="shared" si="92"/>
        <v>0</v>
      </c>
      <c r="AM141" s="78">
        <f t="shared" si="93"/>
        <v>0</v>
      </c>
      <c r="AN141" s="78">
        <f t="shared" si="94"/>
        <v>0</v>
      </c>
      <c r="AO141" s="78">
        <f t="shared" si="95"/>
        <v>0</v>
      </c>
      <c r="AP141" s="78">
        <f t="shared" si="96"/>
        <v>0</v>
      </c>
      <c r="AQ141" s="78">
        <f t="shared" si="97"/>
        <v>1</v>
      </c>
      <c r="AR141" s="78">
        <f t="shared" si="98"/>
        <v>0</v>
      </c>
      <c r="AS141" s="78">
        <f t="shared" si="99"/>
        <v>0</v>
      </c>
      <c r="AT141" s="78">
        <f t="shared" si="100"/>
        <v>0</v>
      </c>
      <c r="AU141" s="78">
        <f t="shared" si="101"/>
        <v>1</v>
      </c>
      <c r="AV141" s="78">
        <f>IF(AND(M141&gt;=35,M141&lt;=39),1,0)</f>
        <v>0</v>
      </c>
      <c r="AW141" s="78">
        <f>IF(AND(M141&gt;=40,M141&lt;=44),1,0)</f>
        <v>0</v>
      </c>
      <c r="AX141" s="78">
        <f>IF(AND(M141&gt;=45,M141&lt;=49),1,0)</f>
        <v>0</v>
      </c>
      <c r="AY141" s="78">
        <f>IF(AND(M141&gt;=50,M141&lt;=54),1,0)</f>
        <v>0</v>
      </c>
      <c r="AZ141" s="78">
        <f>IF(AND(M141&gt;=55,M141&lt;=59),1,0)</f>
        <v>0</v>
      </c>
      <c r="BA141" s="78">
        <f>IF(AND(M141&gt;=60,M141&lt;=64),1,0)</f>
        <v>0</v>
      </c>
      <c r="BB141" s="78">
        <f>IF(AND(M141&gt;=65,M141&lt;=69),1,0)</f>
        <v>0</v>
      </c>
      <c r="BC141" s="78">
        <f>IF(AND(M141&gt;=70,M141&lt;=74),1,0)</f>
        <v>0</v>
      </c>
      <c r="BD141" s="78">
        <f>IF(AND(M141&gt;=75,M141&lt;=79),1,0)</f>
        <v>0</v>
      </c>
      <c r="BE141" s="78">
        <f>IF(AND(M141&gt;=80,M141&lt;=84),1,0)</f>
        <v>0</v>
      </c>
      <c r="BF141" s="78">
        <f>IF(AND(M141&gt;=85,M141&lt;=89),1,0)</f>
        <v>0</v>
      </c>
      <c r="BG141" s="78">
        <f>IF(AND(M141&gt;=90,M141&lt;=94),1,0)</f>
        <v>1</v>
      </c>
      <c r="BH141" s="78">
        <f>IF(AND(M141&gt;=95,M141&lt;=99),1,0)</f>
        <v>0</v>
      </c>
      <c r="BI141" s="78">
        <f>IF(AND(M141&gt;=100,M141&lt;=105),1,0)</f>
        <v>0</v>
      </c>
      <c r="BJ141" s="78">
        <f>IF(I141&lt;$BK$2,1,0)</f>
        <v>0</v>
      </c>
      <c r="BK141" s="78">
        <f>IF(I141&gt;$BK$2,1,0)</f>
        <v>1</v>
      </c>
      <c r="BL141" s="78">
        <f>IF(J141=$BL$2,1,0)</f>
        <v>0</v>
      </c>
      <c r="BM141" s="78">
        <f>IF(J141=$BM$2,1,0)</f>
        <v>1</v>
      </c>
      <c r="BN141" s="78">
        <f>IF(J141=$BN$2,1,0)</f>
        <v>0</v>
      </c>
      <c r="BO141" s="78">
        <f>IF(J141=$BO$2,1,0)</f>
        <v>0</v>
      </c>
      <c r="BP141" s="78">
        <f>IF(J141=$BP$2,1,0)</f>
        <v>0</v>
      </c>
      <c r="BQ141" s="78">
        <f>IF(J141=$BQ$2,1,0)</f>
        <v>0</v>
      </c>
      <c r="BR141" s="78">
        <f>IF(J141=$BR$2,1,0)</f>
        <v>0</v>
      </c>
      <c r="BS141" s="78">
        <f>IF(F141=$BS$2,1,0)</f>
        <v>0</v>
      </c>
      <c r="BT141" s="78">
        <f>IF(F141=$BT$2,1,0)</f>
        <v>0</v>
      </c>
      <c r="BU141" s="78">
        <f>IF(F141=$BU$2,1,0)</f>
        <v>0</v>
      </c>
      <c r="BV141" s="78">
        <f>IF(F141=$BV$2,1,0)</f>
        <v>0</v>
      </c>
      <c r="BW141" s="78">
        <f>IF(F141=$BW$2,1,0)</f>
        <v>0</v>
      </c>
      <c r="BX141" s="78">
        <f>IF(F141=$BX$2,1,0)</f>
        <v>1</v>
      </c>
      <c r="BY141" s="78">
        <f>IF(F141=$BY$2,1,0)</f>
        <v>0</v>
      </c>
      <c r="BZ141" s="78">
        <f>IF(F141=$BZ$2,1,0)</f>
        <v>0</v>
      </c>
      <c r="CA141" t="s">
        <v>1886</v>
      </c>
      <c r="CB141" s="1">
        <v>0</v>
      </c>
      <c r="CC141" s="1">
        <v>0</v>
      </c>
      <c r="CD141" s="7"/>
      <c r="CE141" s="3"/>
    </row>
    <row r="142" spans="1:83" x14ac:dyDescent="0.3">
      <c r="A142" s="13"/>
      <c r="B142" s="1">
        <v>59</v>
      </c>
      <c r="C142" t="s">
        <v>181</v>
      </c>
      <c r="D142" t="s">
        <v>76</v>
      </c>
      <c r="E142" s="1" t="s">
        <v>318</v>
      </c>
      <c r="F142" s="1" t="s">
        <v>52</v>
      </c>
      <c r="G142" s="1">
        <v>21</v>
      </c>
      <c r="H142" s="1">
        <v>2002</v>
      </c>
      <c r="I142" s="36">
        <v>0.79722222222222217</v>
      </c>
      <c r="J142" s="1" t="s">
        <v>11</v>
      </c>
      <c r="K142" s="39">
        <v>27591</v>
      </c>
      <c r="L142" t="s">
        <v>1277</v>
      </c>
      <c r="M142" s="76">
        <v>90</v>
      </c>
      <c r="N142" t="str">
        <f t="shared" si="71"/>
        <v>Sunny</v>
      </c>
      <c r="O142" s="78">
        <f t="shared" si="72"/>
        <v>0</v>
      </c>
      <c r="P142" s="78">
        <v>0</v>
      </c>
      <c r="Q142" s="78">
        <v>0</v>
      </c>
      <c r="R142" s="78">
        <f t="shared" si="73"/>
        <v>0</v>
      </c>
      <c r="S142" s="78">
        <f t="shared" si="74"/>
        <v>0</v>
      </c>
      <c r="T142" s="78">
        <f t="shared" si="75"/>
        <v>0</v>
      </c>
      <c r="U142" s="78">
        <f t="shared" si="76"/>
        <v>0</v>
      </c>
      <c r="V142" s="78">
        <f t="shared" si="77"/>
        <v>0</v>
      </c>
      <c r="W142" s="78">
        <f t="shared" si="78"/>
        <v>0</v>
      </c>
      <c r="X142" s="78">
        <f t="shared" si="79"/>
        <v>0</v>
      </c>
      <c r="Y142" s="78">
        <f t="shared" si="80"/>
        <v>0</v>
      </c>
      <c r="Z142" s="78">
        <f t="shared" si="81"/>
        <v>0</v>
      </c>
      <c r="AA142" s="78">
        <f t="shared" si="82"/>
        <v>0</v>
      </c>
      <c r="AB142" s="78">
        <f t="shared" si="83"/>
        <v>0</v>
      </c>
      <c r="AC142" s="78">
        <f t="shared" si="84"/>
        <v>0</v>
      </c>
      <c r="AD142" s="78">
        <f t="shared" si="85"/>
        <v>0</v>
      </c>
      <c r="AE142" s="78">
        <f t="shared" si="86"/>
        <v>0</v>
      </c>
      <c r="AF142" s="78">
        <f t="shared" si="87"/>
        <v>0</v>
      </c>
      <c r="AG142" s="78">
        <f t="shared" si="70"/>
        <v>0</v>
      </c>
      <c r="AH142" s="78">
        <f t="shared" si="88"/>
        <v>0</v>
      </c>
      <c r="AI142" s="78">
        <f t="shared" si="89"/>
        <v>0</v>
      </c>
      <c r="AJ142" s="78">
        <f t="shared" si="90"/>
        <v>0</v>
      </c>
      <c r="AK142" s="78">
        <f t="shared" si="91"/>
        <v>0</v>
      </c>
      <c r="AL142" s="78">
        <f t="shared" si="92"/>
        <v>0</v>
      </c>
      <c r="AM142" s="78">
        <f t="shared" si="93"/>
        <v>0</v>
      </c>
      <c r="AN142" s="78">
        <f t="shared" si="94"/>
        <v>0</v>
      </c>
      <c r="AO142" s="78">
        <f t="shared" si="95"/>
        <v>0</v>
      </c>
      <c r="AP142" s="78">
        <f t="shared" si="96"/>
        <v>0</v>
      </c>
      <c r="AQ142" s="78">
        <f t="shared" si="97"/>
        <v>1</v>
      </c>
      <c r="AR142" s="78">
        <f t="shared" si="98"/>
        <v>0</v>
      </c>
      <c r="AS142" s="78">
        <f t="shared" si="99"/>
        <v>0</v>
      </c>
      <c r="AT142" s="78">
        <f t="shared" si="100"/>
        <v>0</v>
      </c>
      <c r="AU142" s="78">
        <f t="shared" si="101"/>
        <v>1</v>
      </c>
      <c r="AV142" s="78">
        <f>IF(AND(M142&gt;=35,M142&lt;=39),1,0)</f>
        <v>0</v>
      </c>
      <c r="AW142" s="78">
        <f>IF(AND(M142&gt;=40,M142&lt;=44),1,0)</f>
        <v>0</v>
      </c>
      <c r="AX142" s="78">
        <f>IF(AND(M142&gt;=45,M142&lt;=49),1,0)</f>
        <v>0</v>
      </c>
      <c r="AY142" s="78">
        <f>IF(AND(M142&gt;=50,M142&lt;=54),1,0)</f>
        <v>0</v>
      </c>
      <c r="AZ142" s="78">
        <f>IF(AND(M142&gt;=55,M142&lt;=59),1,0)</f>
        <v>0</v>
      </c>
      <c r="BA142" s="78">
        <f>IF(AND(M142&gt;=60,M142&lt;=64),1,0)</f>
        <v>0</v>
      </c>
      <c r="BB142" s="78">
        <f>IF(AND(M142&gt;=65,M142&lt;=69),1,0)</f>
        <v>0</v>
      </c>
      <c r="BC142" s="78">
        <f>IF(AND(M142&gt;=70,M142&lt;=74),1,0)</f>
        <v>0</v>
      </c>
      <c r="BD142" s="78">
        <f>IF(AND(M142&gt;=75,M142&lt;=79),1,0)</f>
        <v>0</v>
      </c>
      <c r="BE142" s="78">
        <f>IF(AND(M142&gt;=80,M142&lt;=84),1,0)</f>
        <v>0</v>
      </c>
      <c r="BF142" s="78">
        <f>IF(AND(M142&gt;=85,M142&lt;=89),1,0)</f>
        <v>0</v>
      </c>
      <c r="BG142" s="78">
        <f>IF(AND(M142&gt;=90,M142&lt;=94),1,0)</f>
        <v>1</v>
      </c>
      <c r="BH142" s="78">
        <f>IF(AND(M142&gt;=95,M142&lt;=99),1,0)</f>
        <v>0</v>
      </c>
      <c r="BI142" s="78">
        <f>IF(AND(M142&gt;=100,M142&lt;=105),1,0)</f>
        <v>0</v>
      </c>
      <c r="BJ142" s="78">
        <f>IF(I142&lt;$BK$2,1,0)</f>
        <v>0</v>
      </c>
      <c r="BK142" s="78">
        <f>IF(I142&gt;$BK$2,1,0)</f>
        <v>1</v>
      </c>
      <c r="BL142" s="78">
        <f>IF(J142=$BL$2,1,0)</f>
        <v>0</v>
      </c>
      <c r="BM142" s="78">
        <f>IF(J142=$BM$2,1,0)</f>
        <v>0</v>
      </c>
      <c r="BN142" s="78">
        <f>IF(J142=$BN$2,1,0)</f>
        <v>1</v>
      </c>
      <c r="BO142" s="78">
        <f>IF(J142=$BO$2,1,0)</f>
        <v>0</v>
      </c>
      <c r="BP142" s="78">
        <f>IF(J142=$BP$2,1,0)</f>
        <v>0</v>
      </c>
      <c r="BQ142" s="78">
        <f>IF(J142=$BQ$2,1,0)</f>
        <v>0</v>
      </c>
      <c r="BR142" s="78">
        <f>IF(J142=$BR$2,1,0)</f>
        <v>0</v>
      </c>
      <c r="BS142" s="78">
        <f>IF(F142=$BS$2,1,0)</f>
        <v>0</v>
      </c>
      <c r="BT142" s="78">
        <f>IF(F142=$BT$2,1,0)</f>
        <v>0</v>
      </c>
      <c r="BU142" s="78">
        <f>IF(F142=$BU$2,1,0)</f>
        <v>0</v>
      </c>
      <c r="BV142" s="78">
        <f>IF(F142=$BV$2,1,0)</f>
        <v>0</v>
      </c>
      <c r="BW142" s="78">
        <f>IF(F142=$BW$2,1,0)</f>
        <v>0</v>
      </c>
      <c r="BX142" s="78">
        <f>IF(F142=$BX$2,1,0)</f>
        <v>1</v>
      </c>
      <c r="BY142" s="78">
        <f>IF(F142=$BY$2,1,0)</f>
        <v>0</v>
      </c>
      <c r="BZ142" s="78">
        <f>IF(F142=$BZ$2,1,0)</f>
        <v>0</v>
      </c>
      <c r="CA142" t="s">
        <v>1940</v>
      </c>
      <c r="CB142" s="1">
        <v>0</v>
      </c>
      <c r="CC142" s="1">
        <v>0</v>
      </c>
      <c r="CD142" s="7"/>
      <c r="CE142" s="3"/>
    </row>
    <row r="143" spans="1:83" x14ac:dyDescent="0.3">
      <c r="A143" s="13"/>
      <c r="B143" s="1">
        <v>60</v>
      </c>
      <c r="C143" t="s">
        <v>181</v>
      </c>
      <c r="D143" t="s">
        <v>76</v>
      </c>
      <c r="E143" s="1" t="s">
        <v>319</v>
      </c>
      <c r="F143" s="1" t="s">
        <v>52</v>
      </c>
      <c r="G143" s="1">
        <v>22</v>
      </c>
      <c r="H143" s="1">
        <v>2002</v>
      </c>
      <c r="I143" s="36">
        <v>0.79722222222222217</v>
      </c>
      <c r="J143" s="1" t="s">
        <v>9</v>
      </c>
      <c r="K143" s="39">
        <v>21447</v>
      </c>
      <c r="L143" t="s">
        <v>1365</v>
      </c>
      <c r="M143" s="76">
        <v>95</v>
      </c>
      <c r="N143" t="str">
        <f t="shared" si="71"/>
        <v>Sunny</v>
      </c>
      <c r="O143" s="78">
        <f t="shared" si="72"/>
        <v>0</v>
      </c>
      <c r="P143" s="78">
        <v>0</v>
      </c>
      <c r="Q143" s="78">
        <v>0</v>
      </c>
      <c r="R143" s="78">
        <f t="shared" si="73"/>
        <v>0</v>
      </c>
      <c r="S143" s="78">
        <f t="shared" si="74"/>
        <v>0</v>
      </c>
      <c r="T143" s="78">
        <f t="shared" si="75"/>
        <v>0</v>
      </c>
      <c r="U143" s="78">
        <f t="shared" si="76"/>
        <v>0</v>
      </c>
      <c r="V143" s="78">
        <f t="shared" si="77"/>
        <v>0</v>
      </c>
      <c r="W143" s="78">
        <f t="shared" si="78"/>
        <v>0</v>
      </c>
      <c r="X143" s="78">
        <f t="shared" si="79"/>
        <v>0</v>
      </c>
      <c r="Y143" s="78">
        <f t="shared" si="80"/>
        <v>0</v>
      </c>
      <c r="Z143" s="78">
        <f t="shared" si="81"/>
        <v>0</v>
      </c>
      <c r="AA143" s="78">
        <f t="shared" si="82"/>
        <v>0</v>
      </c>
      <c r="AB143" s="78">
        <f t="shared" si="83"/>
        <v>0</v>
      </c>
      <c r="AC143" s="78">
        <f t="shared" si="84"/>
        <v>0</v>
      </c>
      <c r="AD143" s="78">
        <f t="shared" si="85"/>
        <v>0</v>
      </c>
      <c r="AE143" s="78">
        <f t="shared" si="86"/>
        <v>0</v>
      </c>
      <c r="AF143" s="78">
        <f t="shared" si="87"/>
        <v>0</v>
      </c>
      <c r="AG143" s="78">
        <f t="shared" si="70"/>
        <v>0</v>
      </c>
      <c r="AH143" s="78">
        <f t="shared" si="88"/>
        <v>0</v>
      </c>
      <c r="AI143" s="78">
        <f t="shared" si="89"/>
        <v>0</v>
      </c>
      <c r="AJ143" s="78">
        <f t="shared" si="90"/>
        <v>0</v>
      </c>
      <c r="AK143" s="78">
        <f t="shared" si="91"/>
        <v>0</v>
      </c>
      <c r="AL143" s="78">
        <f t="shared" si="92"/>
        <v>0</v>
      </c>
      <c r="AM143" s="78">
        <f t="shared" si="93"/>
        <v>0</v>
      </c>
      <c r="AN143" s="78">
        <f t="shared" si="94"/>
        <v>0</v>
      </c>
      <c r="AO143" s="78">
        <f t="shared" si="95"/>
        <v>0</v>
      </c>
      <c r="AP143" s="78">
        <f t="shared" si="96"/>
        <v>0</v>
      </c>
      <c r="AQ143" s="78">
        <f t="shared" si="97"/>
        <v>1</v>
      </c>
      <c r="AR143" s="78">
        <f t="shared" si="98"/>
        <v>0</v>
      </c>
      <c r="AS143" s="78">
        <f t="shared" si="99"/>
        <v>0</v>
      </c>
      <c r="AT143" s="78">
        <f t="shared" si="100"/>
        <v>0</v>
      </c>
      <c r="AU143" s="78">
        <f t="shared" si="101"/>
        <v>1</v>
      </c>
      <c r="AV143" s="78">
        <f>IF(AND(M143&gt;=35,M143&lt;=39),1,0)</f>
        <v>0</v>
      </c>
      <c r="AW143" s="78">
        <f>IF(AND(M143&gt;=40,M143&lt;=44),1,0)</f>
        <v>0</v>
      </c>
      <c r="AX143" s="78">
        <f>IF(AND(M143&gt;=45,M143&lt;=49),1,0)</f>
        <v>0</v>
      </c>
      <c r="AY143" s="78">
        <f>IF(AND(M143&gt;=50,M143&lt;=54),1,0)</f>
        <v>0</v>
      </c>
      <c r="AZ143" s="78">
        <f>IF(AND(M143&gt;=55,M143&lt;=59),1,0)</f>
        <v>0</v>
      </c>
      <c r="BA143" s="78">
        <f>IF(AND(M143&gt;=60,M143&lt;=64),1,0)</f>
        <v>0</v>
      </c>
      <c r="BB143" s="78">
        <f>IF(AND(M143&gt;=65,M143&lt;=69),1,0)</f>
        <v>0</v>
      </c>
      <c r="BC143" s="78">
        <f>IF(AND(M143&gt;=70,M143&lt;=74),1,0)</f>
        <v>0</v>
      </c>
      <c r="BD143" s="78">
        <f>IF(AND(M143&gt;=75,M143&lt;=79),1,0)</f>
        <v>0</v>
      </c>
      <c r="BE143" s="78">
        <f>IF(AND(M143&gt;=80,M143&lt;=84),1,0)</f>
        <v>0</v>
      </c>
      <c r="BF143" s="78">
        <f>IF(AND(M143&gt;=85,M143&lt;=89),1,0)</f>
        <v>0</v>
      </c>
      <c r="BG143" s="78">
        <f>IF(AND(M143&gt;=90,M143&lt;=94),1,0)</f>
        <v>0</v>
      </c>
      <c r="BH143" s="78">
        <f>IF(AND(M143&gt;=95,M143&lt;=99),1,0)</f>
        <v>1</v>
      </c>
      <c r="BI143" s="78">
        <f>IF(AND(M143&gt;=100,M143&lt;=105),1,0)</f>
        <v>0</v>
      </c>
      <c r="BJ143" s="78">
        <f>IF(I143&lt;$BK$2,1,0)</f>
        <v>0</v>
      </c>
      <c r="BK143" s="78">
        <f>IF(I143&gt;$BK$2,1,0)</f>
        <v>1</v>
      </c>
      <c r="BL143" s="78">
        <f>IF(J143=$BL$2,1,0)</f>
        <v>0</v>
      </c>
      <c r="BM143" s="78">
        <f>IF(J143=$BM$2,1,0)</f>
        <v>0</v>
      </c>
      <c r="BN143" s="78">
        <f>IF(J143=$BN$2,1,0)</f>
        <v>0</v>
      </c>
      <c r="BO143" s="78">
        <f>IF(J143=$BO$2,1,0)</f>
        <v>1</v>
      </c>
      <c r="BP143" s="78">
        <f>IF(J143=$BP$2,1,0)</f>
        <v>0</v>
      </c>
      <c r="BQ143" s="78">
        <f>IF(J143=$BQ$2,1,0)</f>
        <v>0</v>
      </c>
      <c r="BR143" s="78">
        <f>IF(J143=$BR$2,1,0)</f>
        <v>0</v>
      </c>
      <c r="BS143" s="78">
        <f>IF(F143=$BS$2,1,0)</f>
        <v>0</v>
      </c>
      <c r="BT143" s="78">
        <f>IF(F143=$BT$2,1,0)</f>
        <v>0</v>
      </c>
      <c r="BU143" s="78">
        <f>IF(F143=$BU$2,1,0)</f>
        <v>0</v>
      </c>
      <c r="BV143" s="78">
        <f>IF(F143=$BV$2,1,0)</f>
        <v>0</v>
      </c>
      <c r="BW143" s="78">
        <f>IF(F143=$BW$2,1,0)</f>
        <v>0</v>
      </c>
      <c r="BX143" s="78">
        <f>IF(F143=$BX$2,1,0)</f>
        <v>1</v>
      </c>
      <c r="BY143" s="78">
        <f>IF(F143=$BY$2,1,0)</f>
        <v>0</v>
      </c>
      <c r="BZ143" s="78">
        <f>IF(F143=$BZ$2,1,0)</f>
        <v>0</v>
      </c>
      <c r="CA143" t="s">
        <v>1941</v>
      </c>
      <c r="CB143" s="1">
        <v>0</v>
      </c>
      <c r="CC143" s="1">
        <v>0</v>
      </c>
      <c r="CD143" s="7"/>
      <c r="CE143" s="3"/>
    </row>
    <row r="144" spans="1:83" x14ac:dyDescent="0.3">
      <c r="A144" s="13"/>
      <c r="B144" s="1">
        <v>61</v>
      </c>
      <c r="C144" s="33" t="s">
        <v>157</v>
      </c>
      <c r="D144" s="33" t="s">
        <v>79</v>
      </c>
      <c r="E144" s="1" t="s">
        <v>320</v>
      </c>
      <c r="F144" s="1" t="s">
        <v>52</v>
      </c>
      <c r="G144" s="1">
        <v>23</v>
      </c>
      <c r="H144" s="1">
        <v>2002</v>
      </c>
      <c r="I144" s="36">
        <v>0.79791666666666661</v>
      </c>
      <c r="J144" s="1" t="s">
        <v>5</v>
      </c>
      <c r="K144" s="39">
        <v>32955</v>
      </c>
      <c r="L144" t="s">
        <v>1350</v>
      </c>
      <c r="M144" s="76">
        <v>89</v>
      </c>
      <c r="N144" t="str">
        <f t="shared" si="71"/>
        <v>Cloudy</v>
      </c>
      <c r="O144" s="78">
        <f t="shared" si="72"/>
        <v>0</v>
      </c>
      <c r="P144" s="78">
        <v>0</v>
      </c>
      <c r="Q144" s="78">
        <v>0</v>
      </c>
      <c r="R144" s="78">
        <f t="shared" si="73"/>
        <v>0</v>
      </c>
      <c r="S144" s="78">
        <f t="shared" si="74"/>
        <v>0</v>
      </c>
      <c r="T144" s="78">
        <f t="shared" si="75"/>
        <v>0</v>
      </c>
      <c r="U144" s="78">
        <f t="shared" si="76"/>
        <v>0</v>
      </c>
      <c r="V144" s="78">
        <f t="shared" si="77"/>
        <v>0</v>
      </c>
      <c r="W144" s="78">
        <f t="shared" si="78"/>
        <v>0</v>
      </c>
      <c r="X144" s="78">
        <f t="shared" si="79"/>
        <v>0</v>
      </c>
      <c r="Y144" s="78">
        <f t="shared" si="80"/>
        <v>0</v>
      </c>
      <c r="Z144" s="78">
        <f t="shared" si="81"/>
        <v>0</v>
      </c>
      <c r="AA144" s="78">
        <f t="shared" si="82"/>
        <v>0</v>
      </c>
      <c r="AB144" s="78">
        <f t="shared" si="83"/>
        <v>0</v>
      </c>
      <c r="AC144" s="78">
        <f t="shared" si="84"/>
        <v>0</v>
      </c>
      <c r="AD144" s="78">
        <f t="shared" si="85"/>
        <v>0</v>
      </c>
      <c r="AE144" s="78">
        <f t="shared" si="86"/>
        <v>0</v>
      </c>
      <c r="AF144" s="78">
        <f t="shared" si="87"/>
        <v>0</v>
      </c>
      <c r="AG144" s="78">
        <f t="shared" si="70"/>
        <v>0</v>
      </c>
      <c r="AH144" s="78">
        <f t="shared" si="88"/>
        <v>0</v>
      </c>
      <c r="AI144" s="78">
        <f t="shared" si="89"/>
        <v>0</v>
      </c>
      <c r="AJ144" s="78">
        <f t="shared" si="90"/>
        <v>0</v>
      </c>
      <c r="AK144" s="78">
        <f t="shared" si="91"/>
        <v>0</v>
      </c>
      <c r="AL144" s="78">
        <f t="shared" si="92"/>
        <v>0</v>
      </c>
      <c r="AM144" s="78">
        <f t="shared" si="93"/>
        <v>0</v>
      </c>
      <c r="AN144" s="78">
        <f t="shared" si="94"/>
        <v>0</v>
      </c>
      <c r="AO144" s="78">
        <f t="shared" si="95"/>
        <v>0</v>
      </c>
      <c r="AP144" s="78">
        <f t="shared" si="96"/>
        <v>0</v>
      </c>
      <c r="AQ144" s="78">
        <f t="shared" si="97"/>
        <v>0</v>
      </c>
      <c r="AR144" s="78">
        <f t="shared" si="98"/>
        <v>0</v>
      </c>
      <c r="AS144" s="78">
        <f t="shared" si="99"/>
        <v>1</v>
      </c>
      <c r="AT144" s="78">
        <f t="shared" si="100"/>
        <v>0</v>
      </c>
      <c r="AU144" s="78">
        <f t="shared" si="101"/>
        <v>1</v>
      </c>
      <c r="AV144" s="78">
        <f>IF(AND(M144&gt;=35,M144&lt;=39),1,0)</f>
        <v>0</v>
      </c>
      <c r="AW144" s="78">
        <f>IF(AND(M144&gt;=40,M144&lt;=44),1,0)</f>
        <v>0</v>
      </c>
      <c r="AX144" s="78">
        <f>IF(AND(M144&gt;=45,M144&lt;=49),1,0)</f>
        <v>0</v>
      </c>
      <c r="AY144" s="78">
        <f>IF(AND(M144&gt;=50,M144&lt;=54),1,0)</f>
        <v>0</v>
      </c>
      <c r="AZ144" s="78">
        <f>IF(AND(M144&gt;=55,M144&lt;=59),1,0)</f>
        <v>0</v>
      </c>
      <c r="BA144" s="78">
        <f>IF(AND(M144&gt;=60,M144&lt;=64),1,0)</f>
        <v>0</v>
      </c>
      <c r="BB144" s="78">
        <f>IF(AND(M144&gt;=65,M144&lt;=69),1,0)</f>
        <v>0</v>
      </c>
      <c r="BC144" s="78">
        <f>IF(AND(M144&gt;=70,M144&lt;=74),1,0)</f>
        <v>0</v>
      </c>
      <c r="BD144" s="78">
        <f>IF(AND(M144&gt;=75,M144&lt;=79),1,0)</f>
        <v>0</v>
      </c>
      <c r="BE144" s="78">
        <f>IF(AND(M144&gt;=80,M144&lt;=84),1,0)</f>
        <v>0</v>
      </c>
      <c r="BF144" s="78">
        <f>IF(AND(M144&gt;=85,M144&lt;=89),1,0)</f>
        <v>1</v>
      </c>
      <c r="BG144" s="78">
        <f>IF(AND(M144&gt;=90,M144&lt;=94),1,0)</f>
        <v>0</v>
      </c>
      <c r="BH144" s="78">
        <f>IF(AND(M144&gt;=95,M144&lt;=99),1,0)</f>
        <v>0</v>
      </c>
      <c r="BI144" s="78">
        <f>IF(AND(M144&gt;=100,M144&lt;=105),1,0)</f>
        <v>0</v>
      </c>
      <c r="BJ144" s="78">
        <f>IF(I144&lt;$BK$2,1,0)</f>
        <v>0</v>
      </c>
      <c r="BK144" s="78">
        <f>IF(I144&gt;$BK$2,1,0)</f>
        <v>1</v>
      </c>
      <c r="BL144" s="78">
        <f>IF(J144=$BL$2,1,0)</f>
        <v>0</v>
      </c>
      <c r="BM144" s="78">
        <f>IF(J144=$BM$2,1,0)</f>
        <v>0</v>
      </c>
      <c r="BN144" s="78">
        <f>IF(J144=$BN$2,1,0)</f>
        <v>0</v>
      </c>
      <c r="BO144" s="78">
        <f>IF(J144=$BO$2,1,0)</f>
        <v>0</v>
      </c>
      <c r="BP144" s="78">
        <f>IF(J144=$BP$2,1,0)</f>
        <v>1</v>
      </c>
      <c r="BQ144" s="78">
        <f>IF(J144=$BQ$2,1,0)</f>
        <v>0</v>
      </c>
      <c r="BR144" s="78">
        <f>IF(J144=$BR$2,1,0)</f>
        <v>0</v>
      </c>
      <c r="BS144" s="78">
        <f>IF(F144=$BS$2,1,0)</f>
        <v>0</v>
      </c>
      <c r="BT144" s="78">
        <f>IF(F144=$BT$2,1,0)</f>
        <v>0</v>
      </c>
      <c r="BU144" s="78">
        <f>IF(F144=$BU$2,1,0)</f>
        <v>0</v>
      </c>
      <c r="BV144" s="78">
        <f>IF(F144=$BV$2,1,0)</f>
        <v>0</v>
      </c>
      <c r="BW144" s="78">
        <f>IF(F144=$BW$2,1,0)</f>
        <v>0</v>
      </c>
      <c r="BX144" s="78">
        <f>IF(F144=$BX$2,1,0)</f>
        <v>1</v>
      </c>
      <c r="BY144" s="78">
        <f>IF(F144=$BY$2,1,0)</f>
        <v>0</v>
      </c>
      <c r="BZ144" s="78">
        <f>IF(F144=$BZ$2,1,0)</f>
        <v>0</v>
      </c>
      <c r="CA144" t="s">
        <v>1934</v>
      </c>
      <c r="CB144" s="1">
        <v>0</v>
      </c>
      <c r="CC144" s="1">
        <v>0</v>
      </c>
      <c r="CD144" s="7"/>
      <c r="CE144" s="3"/>
    </row>
    <row r="145" spans="1:83" x14ac:dyDescent="0.3">
      <c r="A145" s="13"/>
      <c r="B145" s="1">
        <v>62</v>
      </c>
      <c r="C145" s="33" t="s">
        <v>157</v>
      </c>
      <c r="D145" s="33" t="s">
        <v>79</v>
      </c>
      <c r="E145" s="1" t="s">
        <v>321</v>
      </c>
      <c r="F145" s="1" t="s">
        <v>52</v>
      </c>
      <c r="G145" s="1">
        <v>24</v>
      </c>
      <c r="H145" s="1">
        <v>2002</v>
      </c>
      <c r="I145" s="36">
        <v>0.56736111111111109</v>
      </c>
      <c r="J145" s="1" t="s">
        <v>7</v>
      </c>
      <c r="K145" s="39">
        <v>25880</v>
      </c>
      <c r="L145" t="s">
        <v>1376</v>
      </c>
      <c r="M145" s="76">
        <v>89</v>
      </c>
      <c r="N145" t="str">
        <f t="shared" si="71"/>
        <v>Overcast</v>
      </c>
      <c r="O145" s="78">
        <f t="shared" si="72"/>
        <v>0</v>
      </c>
      <c r="P145" s="78">
        <v>0</v>
      </c>
      <c r="Q145" s="78">
        <v>0</v>
      </c>
      <c r="R145" s="78">
        <f t="shared" si="73"/>
        <v>0</v>
      </c>
      <c r="S145" s="78">
        <f t="shared" si="74"/>
        <v>0</v>
      </c>
      <c r="T145" s="78">
        <f t="shared" si="75"/>
        <v>0</v>
      </c>
      <c r="U145" s="78">
        <f t="shared" si="76"/>
        <v>0</v>
      </c>
      <c r="V145" s="78">
        <f t="shared" si="77"/>
        <v>0</v>
      </c>
      <c r="W145" s="78">
        <f t="shared" si="78"/>
        <v>0</v>
      </c>
      <c r="X145" s="78">
        <f t="shared" si="79"/>
        <v>0</v>
      </c>
      <c r="Y145" s="78">
        <f t="shared" si="80"/>
        <v>0</v>
      </c>
      <c r="Z145" s="78">
        <f t="shared" si="81"/>
        <v>0</v>
      </c>
      <c r="AA145" s="78">
        <f t="shared" si="82"/>
        <v>0</v>
      </c>
      <c r="AB145" s="78">
        <f t="shared" si="83"/>
        <v>0</v>
      </c>
      <c r="AC145" s="78">
        <f t="shared" si="84"/>
        <v>0</v>
      </c>
      <c r="AD145" s="78">
        <f t="shared" si="85"/>
        <v>0</v>
      </c>
      <c r="AE145" s="78">
        <f t="shared" si="86"/>
        <v>0</v>
      </c>
      <c r="AF145" s="78">
        <f t="shared" si="87"/>
        <v>0</v>
      </c>
      <c r="AG145" s="78">
        <f t="shared" si="70"/>
        <v>0</v>
      </c>
      <c r="AH145" s="78">
        <f t="shared" si="88"/>
        <v>0</v>
      </c>
      <c r="AI145" s="78">
        <f t="shared" si="89"/>
        <v>0</v>
      </c>
      <c r="AJ145" s="78">
        <f t="shared" si="90"/>
        <v>0</v>
      </c>
      <c r="AK145" s="78">
        <f t="shared" si="91"/>
        <v>0</v>
      </c>
      <c r="AL145" s="78">
        <f t="shared" si="92"/>
        <v>0</v>
      </c>
      <c r="AM145" s="78">
        <f t="shared" si="93"/>
        <v>0</v>
      </c>
      <c r="AN145" s="78">
        <f t="shared" si="94"/>
        <v>0</v>
      </c>
      <c r="AO145" s="78">
        <f t="shared" si="95"/>
        <v>0</v>
      </c>
      <c r="AP145" s="78">
        <f t="shared" si="96"/>
        <v>0</v>
      </c>
      <c r="AQ145" s="78">
        <f t="shared" si="97"/>
        <v>0</v>
      </c>
      <c r="AR145" s="78">
        <f t="shared" si="98"/>
        <v>0</v>
      </c>
      <c r="AS145" s="78">
        <f t="shared" si="99"/>
        <v>1</v>
      </c>
      <c r="AT145" s="78">
        <f t="shared" si="100"/>
        <v>0</v>
      </c>
      <c r="AU145" s="78">
        <f t="shared" si="101"/>
        <v>1</v>
      </c>
      <c r="AV145" s="78">
        <f>IF(AND(M145&gt;=35,M145&lt;=39),1,0)</f>
        <v>0</v>
      </c>
      <c r="AW145" s="78">
        <f>IF(AND(M145&gt;=40,M145&lt;=44),1,0)</f>
        <v>0</v>
      </c>
      <c r="AX145" s="78">
        <f>IF(AND(M145&gt;=45,M145&lt;=49),1,0)</f>
        <v>0</v>
      </c>
      <c r="AY145" s="78">
        <f>IF(AND(M145&gt;=50,M145&lt;=54),1,0)</f>
        <v>0</v>
      </c>
      <c r="AZ145" s="78">
        <f>IF(AND(M145&gt;=55,M145&lt;=59),1,0)</f>
        <v>0</v>
      </c>
      <c r="BA145" s="78">
        <f>IF(AND(M145&gt;=60,M145&lt;=64),1,0)</f>
        <v>0</v>
      </c>
      <c r="BB145" s="78">
        <f>IF(AND(M145&gt;=65,M145&lt;=69),1,0)</f>
        <v>0</v>
      </c>
      <c r="BC145" s="78">
        <f>IF(AND(M145&gt;=70,M145&lt;=74),1,0)</f>
        <v>0</v>
      </c>
      <c r="BD145" s="78">
        <f>IF(AND(M145&gt;=75,M145&lt;=79),1,0)</f>
        <v>0</v>
      </c>
      <c r="BE145" s="78">
        <f>IF(AND(M145&gt;=80,M145&lt;=84),1,0)</f>
        <v>0</v>
      </c>
      <c r="BF145" s="78">
        <f>IF(AND(M145&gt;=85,M145&lt;=89),1,0)</f>
        <v>1</v>
      </c>
      <c r="BG145" s="78">
        <f>IF(AND(M145&gt;=90,M145&lt;=94),1,0)</f>
        <v>0</v>
      </c>
      <c r="BH145" s="78">
        <f>IF(AND(M145&gt;=95,M145&lt;=99),1,0)</f>
        <v>0</v>
      </c>
      <c r="BI145" s="78">
        <f>IF(AND(M145&gt;=100,M145&lt;=105),1,0)</f>
        <v>0</v>
      </c>
      <c r="BJ145" s="78">
        <f>IF(I145&lt;$BK$2,1,0)</f>
        <v>1</v>
      </c>
      <c r="BK145" s="78">
        <f>IF(I145&gt;$BK$2,1,0)</f>
        <v>0</v>
      </c>
      <c r="BL145" s="78">
        <f>IF(J145=$BL$2,1,0)</f>
        <v>0</v>
      </c>
      <c r="BM145" s="78">
        <f>IF(J145=$BM$2,1,0)</f>
        <v>0</v>
      </c>
      <c r="BN145" s="78">
        <f>IF(J145=$BN$2,1,0)</f>
        <v>0</v>
      </c>
      <c r="BO145" s="78">
        <f>IF(J145=$BO$2,1,0)</f>
        <v>0</v>
      </c>
      <c r="BP145" s="78">
        <f>IF(J145=$BP$2,1,0)</f>
        <v>0</v>
      </c>
      <c r="BQ145" s="78">
        <f>IF(J145=$BQ$2,1,0)</f>
        <v>1</v>
      </c>
      <c r="BR145" s="78">
        <f>IF(J145=$BR$2,1,0)</f>
        <v>0</v>
      </c>
      <c r="BS145" s="78">
        <f>IF(F145=$BS$2,1,0)</f>
        <v>0</v>
      </c>
      <c r="BT145" s="78">
        <f>IF(F145=$BT$2,1,0)</f>
        <v>0</v>
      </c>
      <c r="BU145" s="78">
        <f>IF(F145=$BU$2,1,0)</f>
        <v>0</v>
      </c>
      <c r="BV145" s="78">
        <f>IF(F145=$BV$2,1,0)</f>
        <v>0</v>
      </c>
      <c r="BW145" s="78">
        <f>IF(F145=$BW$2,1,0)</f>
        <v>0</v>
      </c>
      <c r="BX145" s="78">
        <f>IF(F145=$BX$2,1,0)</f>
        <v>1</v>
      </c>
      <c r="BY145" s="78">
        <f>IF(F145=$BY$2,1,0)</f>
        <v>0</v>
      </c>
      <c r="BZ145" s="78">
        <f>IF(F145=$BZ$2,1,0)</f>
        <v>0</v>
      </c>
      <c r="CA145" t="s">
        <v>1942</v>
      </c>
      <c r="CB145" s="1">
        <v>0</v>
      </c>
      <c r="CC145" s="1">
        <v>1</v>
      </c>
      <c r="CD145" s="7"/>
      <c r="CE145" s="3"/>
    </row>
    <row r="146" spans="1:83" x14ac:dyDescent="0.3">
      <c r="A146" s="13"/>
      <c r="B146" s="1">
        <v>63</v>
      </c>
      <c r="C146" s="33" t="s">
        <v>157</v>
      </c>
      <c r="D146" s="33" t="s">
        <v>79</v>
      </c>
      <c r="E146" s="1" t="s">
        <v>321</v>
      </c>
      <c r="F146" s="1" t="s">
        <v>52</v>
      </c>
      <c r="G146" s="1">
        <v>24</v>
      </c>
      <c r="H146" s="1">
        <v>2002</v>
      </c>
      <c r="I146" s="36">
        <v>0.79791666666666661</v>
      </c>
      <c r="J146" s="1" t="s">
        <v>7</v>
      </c>
      <c r="K146" s="39">
        <v>30498</v>
      </c>
      <c r="L146" t="s">
        <v>1377</v>
      </c>
      <c r="M146" s="76">
        <v>95</v>
      </c>
      <c r="N146" t="str">
        <f t="shared" si="71"/>
        <v>Overcast</v>
      </c>
      <c r="O146" s="78">
        <f t="shared" si="72"/>
        <v>0</v>
      </c>
      <c r="P146" s="78">
        <v>0</v>
      </c>
      <c r="Q146" s="78">
        <v>0</v>
      </c>
      <c r="R146" s="78">
        <f t="shared" si="73"/>
        <v>0</v>
      </c>
      <c r="S146" s="78">
        <f t="shared" si="74"/>
        <v>0</v>
      </c>
      <c r="T146" s="78">
        <f t="shared" si="75"/>
        <v>0</v>
      </c>
      <c r="U146" s="78">
        <f t="shared" si="76"/>
        <v>0</v>
      </c>
      <c r="V146" s="78">
        <f t="shared" si="77"/>
        <v>0</v>
      </c>
      <c r="W146" s="78">
        <f t="shared" si="78"/>
        <v>0</v>
      </c>
      <c r="X146" s="78">
        <f t="shared" si="79"/>
        <v>0</v>
      </c>
      <c r="Y146" s="78">
        <f t="shared" si="80"/>
        <v>0</v>
      </c>
      <c r="Z146" s="78">
        <f t="shared" si="81"/>
        <v>0</v>
      </c>
      <c r="AA146" s="78">
        <f t="shared" si="82"/>
        <v>0</v>
      </c>
      <c r="AB146" s="78">
        <f t="shared" si="83"/>
        <v>0</v>
      </c>
      <c r="AC146" s="78">
        <f t="shared" si="84"/>
        <v>0</v>
      </c>
      <c r="AD146" s="78">
        <f t="shared" si="85"/>
        <v>0</v>
      </c>
      <c r="AE146" s="78">
        <f t="shared" si="86"/>
        <v>0</v>
      </c>
      <c r="AF146" s="78">
        <f t="shared" si="87"/>
        <v>0</v>
      </c>
      <c r="AG146" s="78">
        <f t="shared" si="70"/>
        <v>0</v>
      </c>
      <c r="AH146" s="78">
        <f t="shared" si="88"/>
        <v>0</v>
      </c>
      <c r="AI146" s="78">
        <f t="shared" si="89"/>
        <v>0</v>
      </c>
      <c r="AJ146" s="78">
        <f t="shared" si="90"/>
        <v>0</v>
      </c>
      <c r="AK146" s="78">
        <f t="shared" si="91"/>
        <v>0</v>
      </c>
      <c r="AL146" s="78">
        <f t="shared" si="92"/>
        <v>0</v>
      </c>
      <c r="AM146" s="78">
        <f t="shared" si="93"/>
        <v>0</v>
      </c>
      <c r="AN146" s="78">
        <f t="shared" si="94"/>
        <v>0</v>
      </c>
      <c r="AO146" s="78">
        <f t="shared" si="95"/>
        <v>0</v>
      </c>
      <c r="AP146" s="78">
        <f t="shared" si="96"/>
        <v>0</v>
      </c>
      <c r="AQ146" s="78">
        <f t="shared" si="97"/>
        <v>0</v>
      </c>
      <c r="AR146" s="78">
        <f t="shared" si="98"/>
        <v>0</v>
      </c>
      <c r="AS146" s="78">
        <f t="shared" si="99"/>
        <v>1</v>
      </c>
      <c r="AT146" s="78">
        <f t="shared" si="100"/>
        <v>0</v>
      </c>
      <c r="AU146" s="78">
        <f t="shared" si="101"/>
        <v>1</v>
      </c>
      <c r="AV146" s="78">
        <f>IF(AND(M146&gt;=35,M146&lt;=39),1,0)</f>
        <v>0</v>
      </c>
      <c r="AW146" s="78">
        <f>IF(AND(M146&gt;=40,M146&lt;=44),1,0)</f>
        <v>0</v>
      </c>
      <c r="AX146" s="78">
        <f>IF(AND(M146&gt;=45,M146&lt;=49),1,0)</f>
        <v>0</v>
      </c>
      <c r="AY146" s="78">
        <f>IF(AND(M146&gt;=50,M146&lt;=54),1,0)</f>
        <v>0</v>
      </c>
      <c r="AZ146" s="78">
        <f>IF(AND(M146&gt;=55,M146&lt;=59),1,0)</f>
        <v>0</v>
      </c>
      <c r="BA146" s="78">
        <f>IF(AND(M146&gt;=60,M146&lt;=64),1,0)</f>
        <v>0</v>
      </c>
      <c r="BB146" s="78">
        <f>IF(AND(M146&gt;=65,M146&lt;=69),1,0)</f>
        <v>0</v>
      </c>
      <c r="BC146" s="78">
        <f>IF(AND(M146&gt;=70,M146&lt;=74),1,0)</f>
        <v>0</v>
      </c>
      <c r="BD146" s="78">
        <f>IF(AND(M146&gt;=75,M146&lt;=79),1,0)</f>
        <v>0</v>
      </c>
      <c r="BE146" s="78">
        <f>IF(AND(M146&gt;=80,M146&lt;=84),1,0)</f>
        <v>0</v>
      </c>
      <c r="BF146" s="78">
        <f>IF(AND(M146&gt;=85,M146&lt;=89),1,0)</f>
        <v>0</v>
      </c>
      <c r="BG146" s="78">
        <f>IF(AND(M146&gt;=90,M146&lt;=94),1,0)</f>
        <v>0</v>
      </c>
      <c r="BH146" s="78">
        <f>IF(AND(M146&gt;=95,M146&lt;=99),1,0)</f>
        <v>1</v>
      </c>
      <c r="BI146" s="78">
        <f>IF(AND(M146&gt;=100,M146&lt;=105),1,0)</f>
        <v>0</v>
      </c>
      <c r="BJ146" s="78">
        <f>IF(I146&lt;$BK$2,1,0)</f>
        <v>0</v>
      </c>
      <c r="BK146" s="78">
        <f>IF(I146&gt;$BK$2,1,0)</f>
        <v>1</v>
      </c>
      <c r="BL146" s="78">
        <f>IF(J146=$BL$2,1,0)</f>
        <v>0</v>
      </c>
      <c r="BM146" s="78">
        <f>IF(J146=$BM$2,1,0)</f>
        <v>0</v>
      </c>
      <c r="BN146" s="78">
        <f>IF(J146=$BN$2,1,0)</f>
        <v>0</v>
      </c>
      <c r="BO146" s="78">
        <f>IF(J146=$BO$2,1,0)</f>
        <v>0</v>
      </c>
      <c r="BP146" s="78">
        <f>IF(J146=$BP$2,1,0)</f>
        <v>0</v>
      </c>
      <c r="BQ146" s="78">
        <f>IF(J146=$BQ$2,1,0)</f>
        <v>1</v>
      </c>
      <c r="BR146" s="78">
        <f>IF(J146=$BR$2,1,0)</f>
        <v>0</v>
      </c>
      <c r="BS146" s="78">
        <f>IF(F146=$BS$2,1,0)</f>
        <v>0</v>
      </c>
      <c r="BT146" s="78">
        <f>IF(F146=$BT$2,1,0)</f>
        <v>0</v>
      </c>
      <c r="BU146" s="78">
        <f>IF(F146=$BU$2,1,0)</f>
        <v>0</v>
      </c>
      <c r="BV146" s="78">
        <f>IF(F146=$BV$2,1,0)</f>
        <v>0</v>
      </c>
      <c r="BW146" s="78">
        <f>IF(F146=$BW$2,1,0)</f>
        <v>0</v>
      </c>
      <c r="BX146" s="78">
        <f>IF(F146=$BX$2,1,0)</f>
        <v>1</v>
      </c>
      <c r="BY146" s="78">
        <f>IF(F146=$BY$2,1,0)</f>
        <v>0</v>
      </c>
      <c r="BZ146" s="78">
        <f>IF(F146=$BZ$2,1,0)</f>
        <v>0</v>
      </c>
      <c r="CA146"/>
      <c r="CB146" s="1">
        <v>0</v>
      </c>
      <c r="CC146" s="1">
        <v>0</v>
      </c>
      <c r="CD146" s="7"/>
      <c r="CE146" s="3"/>
    </row>
    <row r="147" spans="1:83" x14ac:dyDescent="0.3">
      <c r="A147" s="13"/>
      <c r="B147" s="1">
        <v>64</v>
      </c>
      <c r="C147" s="33" t="s">
        <v>157</v>
      </c>
      <c r="D147" s="33" t="s">
        <v>79</v>
      </c>
      <c r="E147" s="1" t="s">
        <v>322</v>
      </c>
      <c r="F147" s="1" t="s">
        <v>52</v>
      </c>
      <c r="G147" s="1">
        <v>25</v>
      </c>
      <c r="H147" s="1">
        <v>2002</v>
      </c>
      <c r="I147" s="36">
        <v>0.56874999999999998</v>
      </c>
      <c r="J147" s="1" t="s">
        <v>8</v>
      </c>
      <c r="K147" s="39">
        <v>30812</v>
      </c>
      <c r="L147" t="s">
        <v>1378</v>
      </c>
      <c r="M147" s="76">
        <v>88</v>
      </c>
      <c r="N147" t="str">
        <f t="shared" si="71"/>
        <v>Sunny</v>
      </c>
      <c r="O147" s="78">
        <f t="shared" si="72"/>
        <v>0</v>
      </c>
      <c r="P147" s="78">
        <v>0</v>
      </c>
      <c r="Q147" s="78">
        <v>0</v>
      </c>
      <c r="R147" s="78">
        <f t="shared" si="73"/>
        <v>0</v>
      </c>
      <c r="S147" s="78">
        <f t="shared" si="74"/>
        <v>0</v>
      </c>
      <c r="T147" s="78">
        <f t="shared" si="75"/>
        <v>0</v>
      </c>
      <c r="U147" s="78">
        <f t="shared" si="76"/>
        <v>0</v>
      </c>
      <c r="V147" s="78">
        <f t="shared" si="77"/>
        <v>0</v>
      </c>
      <c r="W147" s="78">
        <f t="shared" si="78"/>
        <v>0</v>
      </c>
      <c r="X147" s="78">
        <f t="shared" si="79"/>
        <v>0</v>
      </c>
      <c r="Y147" s="78">
        <f t="shared" si="80"/>
        <v>0</v>
      </c>
      <c r="Z147" s="78">
        <f t="shared" si="81"/>
        <v>0</v>
      </c>
      <c r="AA147" s="78">
        <f t="shared" si="82"/>
        <v>0</v>
      </c>
      <c r="AB147" s="78">
        <f t="shared" si="83"/>
        <v>0</v>
      </c>
      <c r="AC147" s="78">
        <f t="shared" si="84"/>
        <v>0</v>
      </c>
      <c r="AD147" s="78">
        <f t="shared" si="85"/>
        <v>0</v>
      </c>
      <c r="AE147" s="78">
        <f t="shared" si="86"/>
        <v>0</v>
      </c>
      <c r="AF147" s="78">
        <f t="shared" si="87"/>
        <v>0</v>
      </c>
      <c r="AG147" s="78">
        <f t="shared" si="70"/>
        <v>0</v>
      </c>
      <c r="AH147" s="78">
        <f t="shared" si="88"/>
        <v>0</v>
      </c>
      <c r="AI147" s="78">
        <f t="shared" si="89"/>
        <v>0</v>
      </c>
      <c r="AJ147" s="78">
        <f t="shared" si="90"/>
        <v>0</v>
      </c>
      <c r="AK147" s="78">
        <f t="shared" si="91"/>
        <v>0</v>
      </c>
      <c r="AL147" s="78">
        <f t="shared" si="92"/>
        <v>0</v>
      </c>
      <c r="AM147" s="78">
        <f t="shared" si="93"/>
        <v>0</v>
      </c>
      <c r="AN147" s="78">
        <f t="shared" si="94"/>
        <v>0</v>
      </c>
      <c r="AO147" s="78">
        <f t="shared" si="95"/>
        <v>0</v>
      </c>
      <c r="AP147" s="78">
        <f t="shared" si="96"/>
        <v>0</v>
      </c>
      <c r="AQ147" s="78">
        <f t="shared" si="97"/>
        <v>0</v>
      </c>
      <c r="AR147" s="78">
        <f t="shared" si="98"/>
        <v>0</v>
      </c>
      <c r="AS147" s="78">
        <f t="shared" si="99"/>
        <v>1</v>
      </c>
      <c r="AT147" s="78">
        <f t="shared" si="100"/>
        <v>0</v>
      </c>
      <c r="AU147" s="78">
        <f t="shared" si="101"/>
        <v>1</v>
      </c>
      <c r="AV147" s="78">
        <f>IF(AND(M147&gt;=35,M147&lt;=39),1,0)</f>
        <v>0</v>
      </c>
      <c r="AW147" s="78">
        <f>IF(AND(M147&gt;=40,M147&lt;=44),1,0)</f>
        <v>0</v>
      </c>
      <c r="AX147" s="78">
        <f>IF(AND(M147&gt;=45,M147&lt;=49),1,0)</f>
        <v>0</v>
      </c>
      <c r="AY147" s="78">
        <f>IF(AND(M147&gt;=50,M147&lt;=54),1,0)</f>
        <v>0</v>
      </c>
      <c r="AZ147" s="78">
        <f>IF(AND(M147&gt;=55,M147&lt;=59),1,0)</f>
        <v>0</v>
      </c>
      <c r="BA147" s="78">
        <f>IF(AND(M147&gt;=60,M147&lt;=64),1,0)</f>
        <v>0</v>
      </c>
      <c r="BB147" s="78">
        <f>IF(AND(M147&gt;=65,M147&lt;=69),1,0)</f>
        <v>0</v>
      </c>
      <c r="BC147" s="78">
        <f>IF(AND(M147&gt;=70,M147&lt;=74),1,0)</f>
        <v>0</v>
      </c>
      <c r="BD147" s="78">
        <f>IF(AND(M147&gt;=75,M147&lt;=79),1,0)</f>
        <v>0</v>
      </c>
      <c r="BE147" s="78">
        <f>IF(AND(M147&gt;=80,M147&lt;=84),1,0)</f>
        <v>0</v>
      </c>
      <c r="BF147" s="78">
        <f>IF(AND(M147&gt;=85,M147&lt;=89),1,0)</f>
        <v>1</v>
      </c>
      <c r="BG147" s="78">
        <f>IF(AND(M147&gt;=90,M147&lt;=94),1,0)</f>
        <v>0</v>
      </c>
      <c r="BH147" s="78">
        <f>IF(AND(M147&gt;=95,M147&lt;=99),1,0)</f>
        <v>0</v>
      </c>
      <c r="BI147" s="78">
        <f>IF(AND(M147&gt;=100,M147&lt;=105),1,0)</f>
        <v>0</v>
      </c>
      <c r="BJ147" s="78">
        <f>IF(I147&lt;$BK$2,1,0)</f>
        <v>1</v>
      </c>
      <c r="BK147" s="78">
        <f>IF(I147&gt;$BK$2,1,0)</f>
        <v>0</v>
      </c>
      <c r="BL147" s="78">
        <f>IF(J147=$BL$2,1,0)</f>
        <v>0</v>
      </c>
      <c r="BM147" s="78">
        <f>IF(J147=$BM$2,1,0)</f>
        <v>0</v>
      </c>
      <c r="BN147" s="78">
        <f>IF(J147=$BN$2,1,0)</f>
        <v>0</v>
      </c>
      <c r="BO147" s="78">
        <f>IF(J147=$BO$2,1,0)</f>
        <v>0</v>
      </c>
      <c r="BP147" s="78">
        <f>IF(J147=$BP$2,1,0)</f>
        <v>0</v>
      </c>
      <c r="BQ147" s="78">
        <f>IF(J147=$BQ$2,1,0)</f>
        <v>0</v>
      </c>
      <c r="BR147" s="78">
        <f>IF(J147=$BR$2,1,0)</f>
        <v>1</v>
      </c>
      <c r="BS147" s="78">
        <f>IF(F147=$BS$2,1,0)</f>
        <v>0</v>
      </c>
      <c r="BT147" s="78">
        <f>IF(F147=$BT$2,1,0)</f>
        <v>0</v>
      </c>
      <c r="BU147" s="78">
        <f>IF(F147=$BU$2,1,0)</f>
        <v>0</v>
      </c>
      <c r="BV147" s="78">
        <f>IF(F147=$BV$2,1,0)</f>
        <v>0</v>
      </c>
      <c r="BW147" s="78">
        <f>IF(F147=$BW$2,1,0)</f>
        <v>0</v>
      </c>
      <c r="BX147" s="78">
        <f>IF(F147=$BX$2,1,0)</f>
        <v>1</v>
      </c>
      <c r="BY147" s="78">
        <f>IF(F147=$BY$2,1,0)</f>
        <v>0</v>
      </c>
      <c r="BZ147" s="78">
        <f>IF(F147=$BZ$2,1,0)</f>
        <v>0</v>
      </c>
      <c r="CA147"/>
      <c r="CB147" s="1">
        <v>0</v>
      </c>
      <c r="CC147" s="1">
        <v>0</v>
      </c>
      <c r="CD147" s="7"/>
      <c r="CE147" s="3"/>
    </row>
    <row r="148" spans="1:83" x14ac:dyDescent="0.3">
      <c r="A148" s="13"/>
      <c r="B148" s="1">
        <v>65</v>
      </c>
      <c r="C148" t="s">
        <v>168</v>
      </c>
      <c r="D148" t="s">
        <v>65</v>
      </c>
      <c r="E148" s="1" t="s">
        <v>323</v>
      </c>
      <c r="F148" s="1" t="s">
        <v>53</v>
      </c>
      <c r="G148" s="1">
        <v>3</v>
      </c>
      <c r="H148" s="1">
        <v>2002</v>
      </c>
      <c r="I148" s="36">
        <v>0.79583333333333339</v>
      </c>
      <c r="J148" s="1" t="s">
        <v>10</v>
      </c>
      <c r="K148" s="39">
        <v>29248</v>
      </c>
      <c r="L148" t="s">
        <v>1379</v>
      </c>
      <c r="M148" s="76">
        <v>93</v>
      </c>
      <c r="N148" t="str">
        <f t="shared" si="71"/>
        <v>Humid</v>
      </c>
      <c r="O148" s="78">
        <f t="shared" si="72"/>
        <v>0</v>
      </c>
      <c r="P148" s="78">
        <v>0</v>
      </c>
      <c r="Q148" s="78">
        <v>0</v>
      </c>
      <c r="R148" s="78">
        <f t="shared" si="73"/>
        <v>0</v>
      </c>
      <c r="S148" s="78">
        <f t="shared" si="74"/>
        <v>0</v>
      </c>
      <c r="T148" s="78">
        <f t="shared" si="75"/>
        <v>0</v>
      </c>
      <c r="U148" s="78">
        <f t="shared" si="76"/>
        <v>0</v>
      </c>
      <c r="V148" s="78">
        <f t="shared" si="77"/>
        <v>0</v>
      </c>
      <c r="W148" s="78">
        <f t="shared" si="78"/>
        <v>0</v>
      </c>
      <c r="X148" s="78">
        <f t="shared" si="79"/>
        <v>0</v>
      </c>
      <c r="Y148" s="78">
        <f t="shared" si="80"/>
        <v>0</v>
      </c>
      <c r="Z148" s="78">
        <f t="shared" si="81"/>
        <v>0</v>
      </c>
      <c r="AA148" s="78">
        <f t="shared" si="82"/>
        <v>0</v>
      </c>
      <c r="AB148" s="78">
        <f t="shared" si="83"/>
        <v>0</v>
      </c>
      <c r="AC148" s="78">
        <f t="shared" si="84"/>
        <v>0</v>
      </c>
      <c r="AD148" s="78">
        <f t="shared" si="85"/>
        <v>0</v>
      </c>
      <c r="AE148" s="78">
        <f t="shared" si="86"/>
        <v>0</v>
      </c>
      <c r="AF148" s="78">
        <f t="shared" si="87"/>
        <v>0</v>
      </c>
      <c r="AG148" s="78">
        <f t="shared" si="70"/>
        <v>0</v>
      </c>
      <c r="AH148" s="78">
        <f t="shared" si="88"/>
        <v>0</v>
      </c>
      <c r="AI148" s="78">
        <f t="shared" si="89"/>
        <v>0</v>
      </c>
      <c r="AJ148" s="78">
        <f t="shared" si="90"/>
        <v>0</v>
      </c>
      <c r="AK148" s="78">
        <f t="shared" si="91"/>
        <v>0</v>
      </c>
      <c r="AL148" s="78">
        <f t="shared" si="92"/>
        <v>0</v>
      </c>
      <c r="AM148" s="78">
        <f t="shared" si="93"/>
        <v>0</v>
      </c>
      <c r="AN148" s="78">
        <f t="shared" si="94"/>
        <v>0</v>
      </c>
      <c r="AO148" s="78">
        <f t="shared" si="95"/>
        <v>0</v>
      </c>
      <c r="AP148" s="78">
        <f t="shared" si="96"/>
        <v>0</v>
      </c>
      <c r="AQ148" s="78">
        <f t="shared" si="97"/>
        <v>0</v>
      </c>
      <c r="AR148" s="78">
        <f t="shared" si="98"/>
        <v>1</v>
      </c>
      <c r="AS148" s="78">
        <f t="shared" si="99"/>
        <v>0</v>
      </c>
      <c r="AT148" s="78">
        <f t="shared" si="100"/>
        <v>0</v>
      </c>
      <c r="AU148" s="78">
        <f t="shared" si="101"/>
        <v>1</v>
      </c>
      <c r="AV148" s="78">
        <f>IF(AND(M148&gt;=35,M148&lt;=39),1,0)</f>
        <v>0</v>
      </c>
      <c r="AW148" s="78">
        <f>IF(AND(M148&gt;=40,M148&lt;=44),1,0)</f>
        <v>0</v>
      </c>
      <c r="AX148" s="78">
        <f>IF(AND(M148&gt;=45,M148&lt;=49),1,0)</f>
        <v>0</v>
      </c>
      <c r="AY148" s="78">
        <f>IF(AND(M148&gt;=50,M148&lt;=54),1,0)</f>
        <v>0</v>
      </c>
      <c r="AZ148" s="78">
        <f>IF(AND(M148&gt;=55,M148&lt;=59),1,0)</f>
        <v>0</v>
      </c>
      <c r="BA148" s="78">
        <f>IF(AND(M148&gt;=60,M148&lt;=64),1,0)</f>
        <v>0</v>
      </c>
      <c r="BB148" s="78">
        <f>IF(AND(M148&gt;=65,M148&lt;=69),1,0)</f>
        <v>0</v>
      </c>
      <c r="BC148" s="78">
        <f>IF(AND(M148&gt;=70,M148&lt;=74),1,0)</f>
        <v>0</v>
      </c>
      <c r="BD148" s="78">
        <f>IF(AND(M148&gt;=75,M148&lt;=79),1,0)</f>
        <v>0</v>
      </c>
      <c r="BE148" s="78">
        <f>IF(AND(M148&gt;=80,M148&lt;=84),1,0)</f>
        <v>0</v>
      </c>
      <c r="BF148" s="78">
        <f>IF(AND(M148&gt;=85,M148&lt;=89),1,0)</f>
        <v>0</v>
      </c>
      <c r="BG148" s="78">
        <f>IF(AND(M148&gt;=90,M148&lt;=94),1,0)</f>
        <v>1</v>
      </c>
      <c r="BH148" s="78">
        <f>IF(AND(M148&gt;=95,M148&lt;=99),1,0)</f>
        <v>0</v>
      </c>
      <c r="BI148" s="78">
        <f>IF(AND(M148&gt;=100,M148&lt;=105),1,0)</f>
        <v>0</v>
      </c>
      <c r="BJ148" s="78">
        <f>IF(I148&lt;$BK$2,1,0)</f>
        <v>0</v>
      </c>
      <c r="BK148" s="78">
        <f>IF(I148&gt;$BK$2,1,0)</f>
        <v>1</v>
      </c>
      <c r="BL148" s="78">
        <f>IF(J148=$BL$2,1,0)</f>
        <v>0</v>
      </c>
      <c r="BM148" s="78">
        <f>IF(J148=$BM$2,1,0)</f>
        <v>1</v>
      </c>
      <c r="BN148" s="78">
        <f>IF(J148=$BN$2,1,0)</f>
        <v>0</v>
      </c>
      <c r="BO148" s="78">
        <f>IF(J148=$BO$2,1,0)</f>
        <v>0</v>
      </c>
      <c r="BP148" s="78">
        <f>IF(J148=$BP$2,1,0)</f>
        <v>0</v>
      </c>
      <c r="BQ148" s="78">
        <f>IF(J148=$BQ$2,1,0)</f>
        <v>0</v>
      </c>
      <c r="BR148" s="78">
        <f>IF(J148=$BR$2,1,0)</f>
        <v>0</v>
      </c>
      <c r="BS148" s="78">
        <f>IF(F148=$BS$2,1,0)</f>
        <v>0</v>
      </c>
      <c r="BT148" s="78">
        <f>IF(F148=$BT$2,1,0)</f>
        <v>0</v>
      </c>
      <c r="BU148" s="78">
        <f>IF(F148=$BU$2,1,0)</f>
        <v>0</v>
      </c>
      <c r="BV148" s="78">
        <f>IF(F148=$BV$2,1,0)</f>
        <v>0</v>
      </c>
      <c r="BW148" s="78">
        <f>IF(F148=$BW$2,1,0)</f>
        <v>0</v>
      </c>
      <c r="BX148" s="78">
        <f>IF(F148=$BX$2,1,0)</f>
        <v>0</v>
      </c>
      <c r="BY148" s="78">
        <f>IF(F148=$BY$2,1,0)</f>
        <v>1</v>
      </c>
      <c r="BZ148" s="78">
        <f>IF(F148=$BZ$2,1,0)</f>
        <v>0</v>
      </c>
      <c r="CA148"/>
      <c r="CB148" s="1">
        <v>0</v>
      </c>
      <c r="CC148" s="1">
        <v>0</v>
      </c>
      <c r="CD148" s="7"/>
      <c r="CE148" s="3"/>
    </row>
    <row r="149" spans="1:83" x14ac:dyDescent="0.3">
      <c r="A149" s="13"/>
      <c r="B149" s="1">
        <v>66</v>
      </c>
      <c r="C149" t="s">
        <v>168</v>
      </c>
      <c r="D149" t="s">
        <v>65</v>
      </c>
      <c r="E149" s="1" t="s">
        <v>324</v>
      </c>
      <c r="F149" s="1" t="s">
        <v>53</v>
      </c>
      <c r="G149" s="1">
        <v>4</v>
      </c>
      <c r="H149" s="1">
        <v>2002</v>
      </c>
      <c r="I149" s="36">
        <v>0.79652777777777783</v>
      </c>
      <c r="J149" s="1" t="s">
        <v>11</v>
      </c>
      <c r="K149" s="39">
        <v>29435</v>
      </c>
      <c r="L149" t="s">
        <v>1353</v>
      </c>
      <c r="M149" s="76">
        <v>93</v>
      </c>
      <c r="N149" t="str">
        <f t="shared" si="71"/>
        <v>Sunny</v>
      </c>
      <c r="O149" s="78">
        <f t="shared" si="72"/>
        <v>0</v>
      </c>
      <c r="P149" s="78">
        <v>0</v>
      </c>
      <c r="Q149" s="78">
        <v>0</v>
      </c>
      <c r="R149" s="78">
        <f t="shared" si="73"/>
        <v>0</v>
      </c>
      <c r="S149" s="78">
        <f t="shared" si="74"/>
        <v>0</v>
      </c>
      <c r="T149" s="78">
        <f t="shared" si="75"/>
        <v>0</v>
      </c>
      <c r="U149" s="78">
        <f t="shared" si="76"/>
        <v>0</v>
      </c>
      <c r="V149" s="78">
        <f t="shared" si="77"/>
        <v>0</v>
      </c>
      <c r="W149" s="78">
        <f t="shared" si="78"/>
        <v>0</v>
      </c>
      <c r="X149" s="78">
        <f t="shared" si="79"/>
        <v>0</v>
      </c>
      <c r="Y149" s="78">
        <f t="shared" si="80"/>
        <v>0</v>
      </c>
      <c r="Z149" s="78">
        <f t="shared" si="81"/>
        <v>0</v>
      </c>
      <c r="AA149" s="78">
        <f t="shared" si="82"/>
        <v>0</v>
      </c>
      <c r="AB149" s="78">
        <f t="shared" si="83"/>
        <v>0</v>
      </c>
      <c r="AC149" s="78">
        <f t="shared" si="84"/>
        <v>0</v>
      </c>
      <c r="AD149" s="78">
        <f t="shared" si="85"/>
        <v>0</v>
      </c>
      <c r="AE149" s="78">
        <f t="shared" si="86"/>
        <v>0</v>
      </c>
      <c r="AF149" s="78">
        <f t="shared" si="87"/>
        <v>0</v>
      </c>
      <c r="AG149" s="78">
        <f t="shared" si="70"/>
        <v>0</v>
      </c>
      <c r="AH149" s="78">
        <f t="shared" si="88"/>
        <v>0</v>
      </c>
      <c r="AI149" s="78">
        <f t="shared" si="89"/>
        <v>0</v>
      </c>
      <c r="AJ149" s="78">
        <f t="shared" si="90"/>
        <v>0</v>
      </c>
      <c r="AK149" s="78">
        <f t="shared" si="91"/>
        <v>0</v>
      </c>
      <c r="AL149" s="78">
        <f t="shared" si="92"/>
        <v>0</v>
      </c>
      <c r="AM149" s="78">
        <f t="shared" si="93"/>
        <v>0</v>
      </c>
      <c r="AN149" s="78">
        <f t="shared" si="94"/>
        <v>0</v>
      </c>
      <c r="AO149" s="78">
        <f t="shared" si="95"/>
        <v>0</v>
      </c>
      <c r="AP149" s="78">
        <f t="shared" si="96"/>
        <v>0</v>
      </c>
      <c r="AQ149" s="78">
        <f t="shared" si="97"/>
        <v>0</v>
      </c>
      <c r="AR149" s="78">
        <f t="shared" si="98"/>
        <v>1</v>
      </c>
      <c r="AS149" s="78">
        <f t="shared" si="99"/>
        <v>0</v>
      </c>
      <c r="AT149" s="78">
        <f t="shared" si="100"/>
        <v>0</v>
      </c>
      <c r="AU149" s="78">
        <f t="shared" si="101"/>
        <v>1</v>
      </c>
      <c r="AV149" s="78">
        <f>IF(AND(M149&gt;=35,M149&lt;=39),1,0)</f>
        <v>0</v>
      </c>
      <c r="AW149" s="78">
        <f>IF(AND(M149&gt;=40,M149&lt;=44),1,0)</f>
        <v>0</v>
      </c>
      <c r="AX149" s="78">
        <f>IF(AND(M149&gt;=45,M149&lt;=49),1,0)</f>
        <v>0</v>
      </c>
      <c r="AY149" s="78">
        <f>IF(AND(M149&gt;=50,M149&lt;=54),1,0)</f>
        <v>0</v>
      </c>
      <c r="AZ149" s="78">
        <f>IF(AND(M149&gt;=55,M149&lt;=59),1,0)</f>
        <v>0</v>
      </c>
      <c r="BA149" s="78">
        <f>IF(AND(M149&gt;=60,M149&lt;=64),1,0)</f>
        <v>0</v>
      </c>
      <c r="BB149" s="78">
        <f>IF(AND(M149&gt;=65,M149&lt;=69),1,0)</f>
        <v>0</v>
      </c>
      <c r="BC149" s="78">
        <f>IF(AND(M149&gt;=70,M149&lt;=74),1,0)</f>
        <v>0</v>
      </c>
      <c r="BD149" s="78">
        <f>IF(AND(M149&gt;=75,M149&lt;=79),1,0)</f>
        <v>0</v>
      </c>
      <c r="BE149" s="78">
        <f>IF(AND(M149&gt;=80,M149&lt;=84),1,0)</f>
        <v>0</v>
      </c>
      <c r="BF149" s="78">
        <f>IF(AND(M149&gt;=85,M149&lt;=89),1,0)</f>
        <v>0</v>
      </c>
      <c r="BG149" s="78">
        <f>IF(AND(M149&gt;=90,M149&lt;=94),1,0)</f>
        <v>1</v>
      </c>
      <c r="BH149" s="78">
        <f>IF(AND(M149&gt;=95,M149&lt;=99),1,0)</f>
        <v>0</v>
      </c>
      <c r="BI149" s="78">
        <f>IF(AND(M149&gt;=100,M149&lt;=105),1,0)</f>
        <v>0</v>
      </c>
      <c r="BJ149" s="78">
        <f>IF(I149&lt;$BK$2,1,0)</f>
        <v>0</v>
      </c>
      <c r="BK149" s="78">
        <f>IF(I149&gt;$BK$2,1,0)</f>
        <v>1</v>
      </c>
      <c r="BL149" s="78">
        <f>IF(J149=$BL$2,1,0)</f>
        <v>0</v>
      </c>
      <c r="BM149" s="78">
        <f>IF(J149=$BM$2,1,0)</f>
        <v>0</v>
      </c>
      <c r="BN149" s="78">
        <f>IF(J149=$BN$2,1,0)</f>
        <v>1</v>
      </c>
      <c r="BO149" s="78">
        <f>IF(J149=$BO$2,1,0)</f>
        <v>0</v>
      </c>
      <c r="BP149" s="78">
        <f>IF(J149=$BP$2,1,0)</f>
        <v>0</v>
      </c>
      <c r="BQ149" s="78">
        <f>IF(J149=$BQ$2,1,0)</f>
        <v>0</v>
      </c>
      <c r="BR149" s="78">
        <f>IF(J149=$BR$2,1,0)</f>
        <v>0</v>
      </c>
      <c r="BS149" s="78">
        <f>IF(F149=$BS$2,1,0)</f>
        <v>0</v>
      </c>
      <c r="BT149" s="78">
        <f>IF(F149=$BT$2,1,0)</f>
        <v>0</v>
      </c>
      <c r="BU149" s="78">
        <f>IF(F149=$BU$2,1,0)</f>
        <v>0</v>
      </c>
      <c r="BV149" s="78">
        <f>IF(F149=$BV$2,1,0)</f>
        <v>0</v>
      </c>
      <c r="BW149" s="78">
        <f>IF(F149=$BW$2,1,0)</f>
        <v>0</v>
      </c>
      <c r="BX149" s="78">
        <f>IF(F149=$BX$2,1,0)</f>
        <v>0</v>
      </c>
      <c r="BY149" s="78">
        <f>IF(F149=$BY$2,1,0)</f>
        <v>1</v>
      </c>
      <c r="BZ149" s="78">
        <f>IF(F149=$BZ$2,1,0)</f>
        <v>0</v>
      </c>
      <c r="CA149" t="s">
        <v>1943</v>
      </c>
      <c r="CB149" s="1">
        <v>0</v>
      </c>
      <c r="CC149" s="1">
        <v>0</v>
      </c>
      <c r="CD149" s="7"/>
      <c r="CE149" s="3"/>
    </row>
    <row r="150" spans="1:83" x14ac:dyDescent="0.3">
      <c r="A150" s="13"/>
      <c r="B150" s="1">
        <v>67</v>
      </c>
      <c r="C150" t="s">
        <v>168</v>
      </c>
      <c r="D150" t="s">
        <v>65</v>
      </c>
      <c r="E150" s="1" t="s">
        <v>325</v>
      </c>
      <c r="F150" s="1" t="s">
        <v>53</v>
      </c>
      <c r="G150" s="1">
        <v>5</v>
      </c>
      <c r="H150" s="1">
        <v>2002</v>
      </c>
      <c r="I150" s="36">
        <v>0.79652777777777783</v>
      </c>
      <c r="J150" s="1" t="s">
        <v>9</v>
      </c>
      <c r="K150" s="39">
        <v>29964</v>
      </c>
      <c r="L150" t="s">
        <v>1380</v>
      </c>
      <c r="M150" s="76">
        <v>84</v>
      </c>
      <c r="N150" t="str">
        <f t="shared" si="71"/>
        <v>Ptly Cldy</v>
      </c>
      <c r="O150" s="78">
        <f t="shared" si="72"/>
        <v>0</v>
      </c>
      <c r="P150" s="78">
        <v>0</v>
      </c>
      <c r="Q150" s="78">
        <v>0</v>
      </c>
      <c r="R150" s="78">
        <f t="shared" si="73"/>
        <v>0</v>
      </c>
      <c r="S150" s="78">
        <f t="shared" si="74"/>
        <v>0</v>
      </c>
      <c r="T150" s="78">
        <f t="shared" si="75"/>
        <v>0</v>
      </c>
      <c r="U150" s="78">
        <f t="shared" si="76"/>
        <v>0</v>
      </c>
      <c r="V150" s="78">
        <f t="shared" si="77"/>
        <v>0</v>
      </c>
      <c r="W150" s="78">
        <f t="shared" si="78"/>
        <v>0</v>
      </c>
      <c r="X150" s="78">
        <f t="shared" si="79"/>
        <v>0</v>
      </c>
      <c r="Y150" s="78">
        <f t="shared" si="80"/>
        <v>0</v>
      </c>
      <c r="Z150" s="78">
        <f t="shared" si="81"/>
        <v>0</v>
      </c>
      <c r="AA150" s="78">
        <f t="shared" si="82"/>
        <v>0</v>
      </c>
      <c r="AB150" s="78">
        <f t="shared" si="83"/>
        <v>0</v>
      </c>
      <c r="AC150" s="78">
        <f t="shared" si="84"/>
        <v>0</v>
      </c>
      <c r="AD150" s="78">
        <f t="shared" si="85"/>
        <v>0</v>
      </c>
      <c r="AE150" s="78">
        <f t="shared" si="86"/>
        <v>0</v>
      </c>
      <c r="AF150" s="78">
        <f t="shared" si="87"/>
        <v>0</v>
      </c>
      <c r="AG150" s="78">
        <f t="shared" si="70"/>
        <v>0</v>
      </c>
      <c r="AH150" s="78">
        <f t="shared" si="88"/>
        <v>0</v>
      </c>
      <c r="AI150" s="78">
        <f t="shared" si="89"/>
        <v>0</v>
      </c>
      <c r="AJ150" s="78">
        <f t="shared" si="90"/>
        <v>0</v>
      </c>
      <c r="AK150" s="78">
        <f t="shared" si="91"/>
        <v>0</v>
      </c>
      <c r="AL150" s="78">
        <f t="shared" si="92"/>
        <v>0</v>
      </c>
      <c r="AM150" s="78">
        <f t="shared" si="93"/>
        <v>0</v>
      </c>
      <c r="AN150" s="78">
        <f t="shared" si="94"/>
        <v>0</v>
      </c>
      <c r="AO150" s="78">
        <f t="shared" si="95"/>
        <v>0</v>
      </c>
      <c r="AP150" s="78">
        <f t="shared" si="96"/>
        <v>0</v>
      </c>
      <c r="AQ150" s="78">
        <f t="shared" si="97"/>
        <v>0</v>
      </c>
      <c r="AR150" s="78">
        <f t="shared" si="98"/>
        <v>1</v>
      </c>
      <c r="AS150" s="78">
        <f t="shared" si="99"/>
        <v>0</v>
      </c>
      <c r="AT150" s="78">
        <f t="shared" si="100"/>
        <v>0</v>
      </c>
      <c r="AU150" s="78">
        <f t="shared" si="101"/>
        <v>1</v>
      </c>
      <c r="AV150" s="78">
        <f>IF(AND(M150&gt;=35,M150&lt;=39),1,0)</f>
        <v>0</v>
      </c>
      <c r="AW150" s="78">
        <f>IF(AND(M150&gt;=40,M150&lt;=44),1,0)</f>
        <v>0</v>
      </c>
      <c r="AX150" s="78">
        <f>IF(AND(M150&gt;=45,M150&lt;=49),1,0)</f>
        <v>0</v>
      </c>
      <c r="AY150" s="78">
        <f>IF(AND(M150&gt;=50,M150&lt;=54),1,0)</f>
        <v>0</v>
      </c>
      <c r="AZ150" s="78">
        <f>IF(AND(M150&gt;=55,M150&lt;=59),1,0)</f>
        <v>0</v>
      </c>
      <c r="BA150" s="78">
        <f>IF(AND(M150&gt;=60,M150&lt;=64),1,0)</f>
        <v>0</v>
      </c>
      <c r="BB150" s="78">
        <f>IF(AND(M150&gt;=65,M150&lt;=69),1,0)</f>
        <v>0</v>
      </c>
      <c r="BC150" s="78">
        <f>IF(AND(M150&gt;=70,M150&lt;=74),1,0)</f>
        <v>0</v>
      </c>
      <c r="BD150" s="78">
        <f>IF(AND(M150&gt;=75,M150&lt;=79),1,0)</f>
        <v>0</v>
      </c>
      <c r="BE150" s="78">
        <f>IF(AND(M150&gt;=80,M150&lt;=84),1,0)</f>
        <v>1</v>
      </c>
      <c r="BF150" s="78">
        <f>IF(AND(M150&gt;=85,M150&lt;=89),1,0)</f>
        <v>0</v>
      </c>
      <c r="BG150" s="78">
        <f>IF(AND(M150&gt;=90,M150&lt;=94),1,0)</f>
        <v>0</v>
      </c>
      <c r="BH150" s="78">
        <f>IF(AND(M150&gt;=95,M150&lt;=99),1,0)</f>
        <v>0</v>
      </c>
      <c r="BI150" s="78">
        <f>IF(AND(M150&gt;=100,M150&lt;=105),1,0)</f>
        <v>0</v>
      </c>
      <c r="BJ150" s="78">
        <f>IF(I150&lt;$BK$2,1,0)</f>
        <v>0</v>
      </c>
      <c r="BK150" s="78">
        <f>IF(I150&gt;$BK$2,1,0)</f>
        <v>1</v>
      </c>
      <c r="BL150" s="78">
        <f>IF(J150=$BL$2,1,0)</f>
        <v>0</v>
      </c>
      <c r="BM150" s="78">
        <f>IF(J150=$BM$2,1,0)</f>
        <v>0</v>
      </c>
      <c r="BN150" s="78">
        <f>IF(J150=$BN$2,1,0)</f>
        <v>0</v>
      </c>
      <c r="BO150" s="78">
        <f>IF(J150=$BO$2,1,0)</f>
        <v>1</v>
      </c>
      <c r="BP150" s="78">
        <f>IF(J150=$BP$2,1,0)</f>
        <v>0</v>
      </c>
      <c r="BQ150" s="78">
        <f>IF(J150=$BQ$2,1,0)</f>
        <v>0</v>
      </c>
      <c r="BR150" s="78">
        <f>IF(J150=$BR$2,1,0)</f>
        <v>0</v>
      </c>
      <c r="BS150" s="78">
        <f>IF(F150=$BS$2,1,0)</f>
        <v>0</v>
      </c>
      <c r="BT150" s="78">
        <f>IF(F150=$BT$2,1,0)</f>
        <v>0</v>
      </c>
      <c r="BU150" s="78">
        <f>IF(F150=$BU$2,1,0)</f>
        <v>0</v>
      </c>
      <c r="BV150" s="78">
        <f>IF(F150=$BV$2,1,0)</f>
        <v>0</v>
      </c>
      <c r="BW150" s="78">
        <f>IF(F150=$BW$2,1,0)</f>
        <v>0</v>
      </c>
      <c r="BX150" s="78">
        <f>IF(F150=$BX$2,1,0)</f>
        <v>0</v>
      </c>
      <c r="BY150" s="78">
        <f>IF(F150=$BY$2,1,0)</f>
        <v>1</v>
      </c>
      <c r="BZ150" s="78">
        <f>IF(F150=$BZ$2,1,0)</f>
        <v>0</v>
      </c>
      <c r="CA150" t="s">
        <v>1886</v>
      </c>
      <c r="CB150" s="1">
        <v>0</v>
      </c>
      <c r="CC150" s="1">
        <v>0</v>
      </c>
      <c r="CD150" s="7"/>
      <c r="CE150" s="3"/>
    </row>
    <row r="151" spans="1:83" x14ac:dyDescent="0.3">
      <c r="A151" s="13"/>
      <c r="B151" s="1">
        <v>68</v>
      </c>
      <c r="C151" t="s">
        <v>161</v>
      </c>
      <c r="D151" t="s">
        <v>66</v>
      </c>
      <c r="E151" s="1" t="s">
        <v>326</v>
      </c>
      <c r="F151" s="1" t="s">
        <v>53</v>
      </c>
      <c r="G151" s="1">
        <v>6</v>
      </c>
      <c r="H151" s="1">
        <v>2002</v>
      </c>
      <c r="I151" s="36">
        <v>0.79722222222222217</v>
      </c>
      <c r="J151" s="1" t="s">
        <v>5</v>
      </c>
      <c r="K151" s="39">
        <v>24045</v>
      </c>
      <c r="L151" t="s">
        <v>1381</v>
      </c>
      <c r="M151" s="76">
        <v>82</v>
      </c>
      <c r="N151" t="str">
        <f t="shared" si="71"/>
        <v>Clear</v>
      </c>
      <c r="O151" s="78">
        <f t="shared" si="72"/>
        <v>0</v>
      </c>
      <c r="P151" s="78">
        <v>0</v>
      </c>
      <c r="Q151" s="78">
        <v>0</v>
      </c>
      <c r="R151" s="78">
        <f t="shared" si="73"/>
        <v>0</v>
      </c>
      <c r="S151" s="78">
        <f t="shared" si="74"/>
        <v>0</v>
      </c>
      <c r="T151" s="78">
        <f t="shared" si="75"/>
        <v>0</v>
      </c>
      <c r="U151" s="78">
        <f t="shared" si="76"/>
        <v>0</v>
      </c>
      <c r="V151" s="78">
        <f t="shared" si="77"/>
        <v>0</v>
      </c>
      <c r="W151" s="78">
        <f t="shared" si="78"/>
        <v>0</v>
      </c>
      <c r="X151" s="78">
        <f t="shared" si="79"/>
        <v>0</v>
      </c>
      <c r="Y151" s="78">
        <f t="shared" si="80"/>
        <v>0</v>
      </c>
      <c r="Z151" s="78">
        <f t="shared" si="81"/>
        <v>0</v>
      </c>
      <c r="AA151" s="78">
        <f t="shared" si="82"/>
        <v>0</v>
      </c>
      <c r="AB151" s="78">
        <f t="shared" si="83"/>
        <v>0</v>
      </c>
      <c r="AC151" s="78">
        <f t="shared" si="84"/>
        <v>1</v>
      </c>
      <c r="AD151" s="78">
        <f t="shared" si="85"/>
        <v>0</v>
      </c>
      <c r="AE151" s="78">
        <f t="shared" si="86"/>
        <v>0</v>
      </c>
      <c r="AF151" s="78">
        <f t="shared" si="87"/>
        <v>0</v>
      </c>
      <c r="AG151" s="78">
        <f t="shared" si="70"/>
        <v>0</v>
      </c>
      <c r="AH151" s="78">
        <f t="shared" si="88"/>
        <v>0</v>
      </c>
      <c r="AI151" s="78">
        <f t="shared" si="89"/>
        <v>0</v>
      </c>
      <c r="AJ151" s="78">
        <f t="shared" si="90"/>
        <v>0</v>
      </c>
      <c r="AK151" s="78">
        <f t="shared" si="91"/>
        <v>0</v>
      </c>
      <c r="AL151" s="78">
        <f t="shared" si="92"/>
        <v>0</v>
      </c>
      <c r="AM151" s="78">
        <f t="shared" si="93"/>
        <v>0</v>
      </c>
      <c r="AN151" s="78">
        <f t="shared" si="94"/>
        <v>0</v>
      </c>
      <c r="AO151" s="78">
        <f t="shared" si="95"/>
        <v>0</v>
      </c>
      <c r="AP151" s="78">
        <f t="shared" si="96"/>
        <v>0</v>
      </c>
      <c r="AQ151" s="78">
        <f t="shared" si="97"/>
        <v>0</v>
      </c>
      <c r="AR151" s="78">
        <f t="shared" si="98"/>
        <v>0</v>
      </c>
      <c r="AS151" s="78">
        <f t="shared" si="99"/>
        <v>0</v>
      </c>
      <c r="AT151" s="78">
        <f t="shared" si="100"/>
        <v>0</v>
      </c>
      <c r="AU151" s="78">
        <f t="shared" si="101"/>
        <v>1</v>
      </c>
      <c r="AV151" s="78">
        <f>IF(AND(M151&gt;=35,M151&lt;=39),1,0)</f>
        <v>0</v>
      </c>
      <c r="AW151" s="78">
        <f>IF(AND(M151&gt;=40,M151&lt;=44),1,0)</f>
        <v>0</v>
      </c>
      <c r="AX151" s="78">
        <f>IF(AND(M151&gt;=45,M151&lt;=49),1,0)</f>
        <v>0</v>
      </c>
      <c r="AY151" s="78">
        <f>IF(AND(M151&gt;=50,M151&lt;=54),1,0)</f>
        <v>0</v>
      </c>
      <c r="AZ151" s="78">
        <f>IF(AND(M151&gt;=55,M151&lt;=59),1,0)</f>
        <v>0</v>
      </c>
      <c r="BA151" s="78">
        <f>IF(AND(M151&gt;=60,M151&lt;=64),1,0)</f>
        <v>0</v>
      </c>
      <c r="BB151" s="78">
        <f>IF(AND(M151&gt;=65,M151&lt;=69),1,0)</f>
        <v>0</v>
      </c>
      <c r="BC151" s="78">
        <f>IF(AND(M151&gt;=70,M151&lt;=74),1,0)</f>
        <v>0</v>
      </c>
      <c r="BD151" s="78">
        <f>IF(AND(M151&gt;=75,M151&lt;=79),1,0)</f>
        <v>0</v>
      </c>
      <c r="BE151" s="78">
        <f>IF(AND(M151&gt;=80,M151&lt;=84),1,0)</f>
        <v>1</v>
      </c>
      <c r="BF151" s="78">
        <f>IF(AND(M151&gt;=85,M151&lt;=89),1,0)</f>
        <v>0</v>
      </c>
      <c r="BG151" s="78">
        <f>IF(AND(M151&gt;=90,M151&lt;=94),1,0)</f>
        <v>0</v>
      </c>
      <c r="BH151" s="78">
        <f>IF(AND(M151&gt;=95,M151&lt;=99),1,0)</f>
        <v>0</v>
      </c>
      <c r="BI151" s="78">
        <f>IF(AND(M151&gt;=100,M151&lt;=105),1,0)</f>
        <v>0</v>
      </c>
      <c r="BJ151" s="78">
        <f>IF(I151&lt;$BK$2,1,0)</f>
        <v>0</v>
      </c>
      <c r="BK151" s="78">
        <f>IF(I151&gt;$BK$2,1,0)</f>
        <v>1</v>
      </c>
      <c r="BL151" s="78">
        <f>IF(J151=$BL$2,1,0)</f>
        <v>0</v>
      </c>
      <c r="BM151" s="78">
        <f>IF(J151=$BM$2,1,0)</f>
        <v>0</v>
      </c>
      <c r="BN151" s="78">
        <f>IF(J151=$BN$2,1,0)</f>
        <v>0</v>
      </c>
      <c r="BO151" s="78">
        <f>IF(J151=$BO$2,1,0)</f>
        <v>0</v>
      </c>
      <c r="BP151" s="78">
        <f>IF(J151=$BP$2,1,0)</f>
        <v>1</v>
      </c>
      <c r="BQ151" s="78">
        <f>IF(J151=$BQ$2,1,0)</f>
        <v>0</v>
      </c>
      <c r="BR151" s="78">
        <f>IF(J151=$BR$2,1,0)</f>
        <v>0</v>
      </c>
      <c r="BS151" s="78">
        <f>IF(F151=$BS$2,1,0)</f>
        <v>0</v>
      </c>
      <c r="BT151" s="78">
        <f>IF(F151=$BT$2,1,0)</f>
        <v>0</v>
      </c>
      <c r="BU151" s="78">
        <f>IF(F151=$BU$2,1,0)</f>
        <v>0</v>
      </c>
      <c r="BV151" s="78">
        <f>IF(F151=$BV$2,1,0)</f>
        <v>0</v>
      </c>
      <c r="BW151" s="78">
        <f>IF(F151=$BW$2,1,0)</f>
        <v>0</v>
      </c>
      <c r="BX151" s="78">
        <f>IF(F151=$BX$2,1,0)</f>
        <v>0</v>
      </c>
      <c r="BY151" s="78">
        <f>IF(F151=$BY$2,1,0)</f>
        <v>1</v>
      </c>
      <c r="BZ151" s="78">
        <f>IF(F151=$BZ$2,1,0)</f>
        <v>0</v>
      </c>
      <c r="CA151" t="s">
        <v>1887</v>
      </c>
      <c r="CB151" s="1">
        <v>0</v>
      </c>
      <c r="CC151" s="1">
        <v>0</v>
      </c>
      <c r="CD151" s="7"/>
      <c r="CE151" s="3"/>
    </row>
    <row r="152" spans="1:83" x14ac:dyDescent="0.3">
      <c r="A152" s="13"/>
      <c r="B152" s="1">
        <v>69</v>
      </c>
      <c r="C152" t="s">
        <v>161</v>
      </c>
      <c r="D152" t="s">
        <v>66</v>
      </c>
      <c r="E152" s="1" t="s">
        <v>327</v>
      </c>
      <c r="F152" s="1" t="s">
        <v>53</v>
      </c>
      <c r="G152" s="1">
        <v>7</v>
      </c>
      <c r="H152" s="1">
        <v>2002</v>
      </c>
      <c r="I152" s="36">
        <v>0.79722222222222217</v>
      </c>
      <c r="J152" s="1" t="s">
        <v>7</v>
      </c>
      <c r="K152" s="39">
        <v>30714</v>
      </c>
      <c r="L152" t="s">
        <v>1270</v>
      </c>
      <c r="M152" s="76">
        <v>84</v>
      </c>
      <c r="N152" t="str">
        <f t="shared" si="71"/>
        <v>Sunny</v>
      </c>
      <c r="O152" s="78">
        <f t="shared" si="72"/>
        <v>0</v>
      </c>
      <c r="P152" s="78">
        <v>0</v>
      </c>
      <c r="Q152" s="78">
        <v>0</v>
      </c>
      <c r="R152" s="78">
        <f t="shared" si="73"/>
        <v>0</v>
      </c>
      <c r="S152" s="78">
        <f t="shared" si="74"/>
        <v>0</v>
      </c>
      <c r="T152" s="78">
        <f t="shared" si="75"/>
        <v>0</v>
      </c>
      <c r="U152" s="78">
        <f t="shared" si="76"/>
        <v>0</v>
      </c>
      <c r="V152" s="78">
        <f t="shared" si="77"/>
        <v>0</v>
      </c>
      <c r="W152" s="78">
        <f t="shared" si="78"/>
        <v>0</v>
      </c>
      <c r="X152" s="78">
        <f t="shared" si="79"/>
        <v>0</v>
      </c>
      <c r="Y152" s="78">
        <f t="shared" si="80"/>
        <v>0</v>
      </c>
      <c r="Z152" s="78">
        <f t="shared" si="81"/>
        <v>0</v>
      </c>
      <c r="AA152" s="78">
        <f t="shared" si="82"/>
        <v>0</v>
      </c>
      <c r="AB152" s="78">
        <f t="shared" si="83"/>
        <v>0</v>
      </c>
      <c r="AC152" s="78">
        <f t="shared" si="84"/>
        <v>1</v>
      </c>
      <c r="AD152" s="78">
        <f t="shared" si="85"/>
        <v>0</v>
      </c>
      <c r="AE152" s="78">
        <f t="shared" si="86"/>
        <v>0</v>
      </c>
      <c r="AF152" s="78">
        <f t="shared" si="87"/>
        <v>0</v>
      </c>
      <c r="AG152" s="78">
        <f t="shared" si="70"/>
        <v>0</v>
      </c>
      <c r="AH152" s="78">
        <f t="shared" si="88"/>
        <v>0</v>
      </c>
      <c r="AI152" s="78">
        <f t="shared" si="89"/>
        <v>0</v>
      </c>
      <c r="AJ152" s="78">
        <f t="shared" si="90"/>
        <v>0</v>
      </c>
      <c r="AK152" s="78">
        <f t="shared" si="91"/>
        <v>0</v>
      </c>
      <c r="AL152" s="78">
        <f t="shared" si="92"/>
        <v>0</v>
      </c>
      <c r="AM152" s="78">
        <f t="shared" si="93"/>
        <v>0</v>
      </c>
      <c r="AN152" s="78">
        <f t="shared" si="94"/>
        <v>0</v>
      </c>
      <c r="AO152" s="78">
        <f t="shared" si="95"/>
        <v>0</v>
      </c>
      <c r="AP152" s="78">
        <f t="shared" si="96"/>
        <v>0</v>
      </c>
      <c r="AQ152" s="78">
        <f t="shared" si="97"/>
        <v>0</v>
      </c>
      <c r="AR152" s="78">
        <f t="shared" si="98"/>
        <v>0</v>
      </c>
      <c r="AS152" s="78">
        <f t="shared" si="99"/>
        <v>0</v>
      </c>
      <c r="AT152" s="78">
        <f t="shared" si="100"/>
        <v>0</v>
      </c>
      <c r="AU152" s="78">
        <f t="shared" si="101"/>
        <v>1</v>
      </c>
      <c r="AV152" s="78">
        <f>IF(AND(M152&gt;=35,M152&lt;=39),1,0)</f>
        <v>0</v>
      </c>
      <c r="AW152" s="78">
        <f>IF(AND(M152&gt;=40,M152&lt;=44),1,0)</f>
        <v>0</v>
      </c>
      <c r="AX152" s="78">
        <f>IF(AND(M152&gt;=45,M152&lt;=49),1,0)</f>
        <v>0</v>
      </c>
      <c r="AY152" s="78">
        <f>IF(AND(M152&gt;=50,M152&lt;=54),1,0)</f>
        <v>0</v>
      </c>
      <c r="AZ152" s="78">
        <f>IF(AND(M152&gt;=55,M152&lt;=59),1,0)</f>
        <v>0</v>
      </c>
      <c r="BA152" s="78">
        <f>IF(AND(M152&gt;=60,M152&lt;=64),1,0)</f>
        <v>0</v>
      </c>
      <c r="BB152" s="78">
        <f>IF(AND(M152&gt;=65,M152&lt;=69),1,0)</f>
        <v>0</v>
      </c>
      <c r="BC152" s="78">
        <f>IF(AND(M152&gt;=70,M152&lt;=74),1,0)</f>
        <v>0</v>
      </c>
      <c r="BD152" s="78">
        <f>IF(AND(M152&gt;=75,M152&lt;=79),1,0)</f>
        <v>0</v>
      </c>
      <c r="BE152" s="78">
        <f>IF(AND(M152&gt;=80,M152&lt;=84),1,0)</f>
        <v>1</v>
      </c>
      <c r="BF152" s="78">
        <f>IF(AND(M152&gt;=85,M152&lt;=89),1,0)</f>
        <v>0</v>
      </c>
      <c r="BG152" s="78">
        <f>IF(AND(M152&gt;=90,M152&lt;=94),1,0)</f>
        <v>0</v>
      </c>
      <c r="BH152" s="78">
        <f>IF(AND(M152&gt;=95,M152&lt;=99),1,0)</f>
        <v>0</v>
      </c>
      <c r="BI152" s="78">
        <f>IF(AND(M152&gt;=100,M152&lt;=105),1,0)</f>
        <v>0</v>
      </c>
      <c r="BJ152" s="78">
        <f>IF(I152&lt;$BK$2,1,0)</f>
        <v>0</v>
      </c>
      <c r="BK152" s="78">
        <f>IF(I152&gt;$BK$2,1,0)</f>
        <v>1</v>
      </c>
      <c r="BL152" s="78">
        <f>IF(J152=$BL$2,1,0)</f>
        <v>0</v>
      </c>
      <c r="BM152" s="78">
        <f>IF(J152=$BM$2,1,0)</f>
        <v>0</v>
      </c>
      <c r="BN152" s="78">
        <f>IF(J152=$BN$2,1,0)</f>
        <v>0</v>
      </c>
      <c r="BO152" s="78">
        <f>IF(J152=$BO$2,1,0)</f>
        <v>0</v>
      </c>
      <c r="BP152" s="78">
        <f>IF(J152=$BP$2,1,0)</f>
        <v>0</v>
      </c>
      <c r="BQ152" s="78">
        <f>IF(J152=$BQ$2,1,0)</f>
        <v>1</v>
      </c>
      <c r="BR152" s="78">
        <f>IF(J152=$BR$2,1,0)</f>
        <v>0</v>
      </c>
      <c r="BS152" s="78">
        <f>IF(F152=$BS$2,1,0)</f>
        <v>0</v>
      </c>
      <c r="BT152" s="78">
        <f>IF(F152=$BT$2,1,0)</f>
        <v>0</v>
      </c>
      <c r="BU152" s="78">
        <f>IF(F152=$BU$2,1,0)</f>
        <v>0</v>
      </c>
      <c r="BV152" s="78">
        <f>IF(F152=$BV$2,1,0)</f>
        <v>0</v>
      </c>
      <c r="BW152" s="78">
        <f>IF(F152=$BW$2,1,0)</f>
        <v>0</v>
      </c>
      <c r="BX152" s="78">
        <f>IF(F152=$BX$2,1,0)</f>
        <v>0</v>
      </c>
      <c r="BY152" s="78">
        <f>IF(F152=$BY$2,1,0)</f>
        <v>1</v>
      </c>
      <c r="BZ152" s="78">
        <f>IF(F152=$BZ$2,1,0)</f>
        <v>0</v>
      </c>
      <c r="CA152"/>
      <c r="CB152" s="1">
        <v>0</v>
      </c>
      <c r="CC152" s="1">
        <v>0</v>
      </c>
      <c r="CD152" s="7"/>
      <c r="CE152" s="3"/>
    </row>
    <row r="153" spans="1:83" x14ac:dyDescent="0.3">
      <c r="A153" s="13"/>
      <c r="B153" s="1">
        <v>70</v>
      </c>
      <c r="C153" t="s">
        <v>161</v>
      </c>
      <c r="D153" t="s">
        <v>66</v>
      </c>
      <c r="E153" s="1" t="s">
        <v>328</v>
      </c>
      <c r="F153" s="1" t="s">
        <v>53</v>
      </c>
      <c r="G153" s="1">
        <v>8</v>
      </c>
      <c r="H153" s="1">
        <v>2002</v>
      </c>
      <c r="I153" s="36">
        <v>0.56805555555555554</v>
      </c>
      <c r="J153" s="1" t="s">
        <v>8</v>
      </c>
      <c r="K153" s="39">
        <v>27665</v>
      </c>
      <c r="L153" t="s">
        <v>1380</v>
      </c>
      <c r="M153" s="76">
        <v>84</v>
      </c>
      <c r="N153" t="str">
        <f t="shared" si="71"/>
        <v>Ptly Cldy</v>
      </c>
      <c r="O153" s="78">
        <f t="shared" si="72"/>
        <v>0</v>
      </c>
      <c r="P153" s="78">
        <v>0</v>
      </c>
      <c r="Q153" s="78">
        <v>0</v>
      </c>
      <c r="R153" s="78">
        <f t="shared" si="73"/>
        <v>0</v>
      </c>
      <c r="S153" s="78">
        <f t="shared" si="74"/>
        <v>0</v>
      </c>
      <c r="T153" s="78">
        <f t="shared" si="75"/>
        <v>0</v>
      </c>
      <c r="U153" s="78">
        <f t="shared" si="76"/>
        <v>0</v>
      </c>
      <c r="V153" s="78">
        <f t="shared" si="77"/>
        <v>0</v>
      </c>
      <c r="W153" s="78">
        <f t="shared" si="78"/>
        <v>0</v>
      </c>
      <c r="X153" s="78">
        <f t="shared" si="79"/>
        <v>0</v>
      </c>
      <c r="Y153" s="78">
        <f t="shared" si="80"/>
        <v>0</v>
      </c>
      <c r="Z153" s="78">
        <f t="shared" si="81"/>
        <v>0</v>
      </c>
      <c r="AA153" s="78">
        <f t="shared" si="82"/>
        <v>0</v>
      </c>
      <c r="AB153" s="78">
        <f t="shared" si="83"/>
        <v>0</v>
      </c>
      <c r="AC153" s="78">
        <f t="shared" si="84"/>
        <v>1</v>
      </c>
      <c r="AD153" s="78">
        <f t="shared" si="85"/>
        <v>0</v>
      </c>
      <c r="AE153" s="78">
        <f t="shared" si="86"/>
        <v>0</v>
      </c>
      <c r="AF153" s="78">
        <f t="shared" si="87"/>
        <v>0</v>
      </c>
      <c r="AG153" s="78">
        <f t="shared" si="70"/>
        <v>0</v>
      </c>
      <c r="AH153" s="78">
        <f t="shared" si="88"/>
        <v>0</v>
      </c>
      <c r="AI153" s="78">
        <f t="shared" si="89"/>
        <v>0</v>
      </c>
      <c r="AJ153" s="78">
        <f t="shared" si="90"/>
        <v>0</v>
      </c>
      <c r="AK153" s="78">
        <f t="shared" si="91"/>
        <v>0</v>
      </c>
      <c r="AL153" s="78">
        <f t="shared" si="92"/>
        <v>0</v>
      </c>
      <c r="AM153" s="78">
        <f t="shared" si="93"/>
        <v>0</v>
      </c>
      <c r="AN153" s="78">
        <f t="shared" si="94"/>
        <v>0</v>
      </c>
      <c r="AO153" s="78">
        <f t="shared" si="95"/>
        <v>0</v>
      </c>
      <c r="AP153" s="78">
        <f t="shared" si="96"/>
        <v>0</v>
      </c>
      <c r="AQ153" s="78">
        <f t="shared" si="97"/>
        <v>0</v>
      </c>
      <c r="AR153" s="78">
        <f t="shared" si="98"/>
        <v>0</v>
      </c>
      <c r="AS153" s="78">
        <f t="shared" si="99"/>
        <v>0</v>
      </c>
      <c r="AT153" s="78">
        <f t="shared" si="100"/>
        <v>0</v>
      </c>
      <c r="AU153" s="78">
        <f t="shared" si="101"/>
        <v>1</v>
      </c>
      <c r="AV153" s="78">
        <f>IF(AND(M153&gt;=35,M153&lt;=39),1,0)</f>
        <v>0</v>
      </c>
      <c r="AW153" s="78">
        <f>IF(AND(M153&gt;=40,M153&lt;=44),1,0)</f>
        <v>0</v>
      </c>
      <c r="AX153" s="78">
        <f>IF(AND(M153&gt;=45,M153&lt;=49),1,0)</f>
        <v>0</v>
      </c>
      <c r="AY153" s="78">
        <f>IF(AND(M153&gt;=50,M153&lt;=54),1,0)</f>
        <v>0</v>
      </c>
      <c r="AZ153" s="78">
        <f>IF(AND(M153&gt;=55,M153&lt;=59),1,0)</f>
        <v>0</v>
      </c>
      <c r="BA153" s="78">
        <f>IF(AND(M153&gt;=60,M153&lt;=64),1,0)</f>
        <v>0</v>
      </c>
      <c r="BB153" s="78">
        <f>IF(AND(M153&gt;=65,M153&lt;=69),1,0)</f>
        <v>0</v>
      </c>
      <c r="BC153" s="78">
        <f>IF(AND(M153&gt;=70,M153&lt;=74),1,0)</f>
        <v>0</v>
      </c>
      <c r="BD153" s="78">
        <f>IF(AND(M153&gt;=75,M153&lt;=79),1,0)</f>
        <v>0</v>
      </c>
      <c r="BE153" s="78">
        <f>IF(AND(M153&gt;=80,M153&lt;=84),1,0)</f>
        <v>1</v>
      </c>
      <c r="BF153" s="78">
        <f>IF(AND(M153&gt;=85,M153&lt;=89),1,0)</f>
        <v>0</v>
      </c>
      <c r="BG153" s="78">
        <f>IF(AND(M153&gt;=90,M153&lt;=94),1,0)</f>
        <v>0</v>
      </c>
      <c r="BH153" s="78">
        <f>IF(AND(M153&gt;=95,M153&lt;=99),1,0)</f>
        <v>0</v>
      </c>
      <c r="BI153" s="78">
        <f>IF(AND(M153&gt;=100,M153&lt;=105),1,0)</f>
        <v>0</v>
      </c>
      <c r="BJ153" s="78">
        <f>IF(I153&lt;$BK$2,1,0)</f>
        <v>1</v>
      </c>
      <c r="BK153" s="78">
        <f>IF(I153&gt;$BK$2,1,0)</f>
        <v>0</v>
      </c>
      <c r="BL153" s="78">
        <f>IF(J153=$BL$2,1,0)</f>
        <v>0</v>
      </c>
      <c r="BM153" s="78">
        <f>IF(J153=$BM$2,1,0)</f>
        <v>0</v>
      </c>
      <c r="BN153" s="78">
        <f>IF(J153=$BN$2,1,0)</f>
        <v>0</v>
      </c>
      <c r="BO153" s="78">
        <f>IF(J153=$BO$2,1,0)</f>
        <v>0</v>
      </c>
      <c r="BP153" s="78">
        <f>IF(J153=$BP$2,1,0)</f>
        <v>0</v>
      </c>
      <c r="BQ153" s="78">
        <f>IF(J153=$BQ$2,1,0)</f>
        <v>0</v>
      </c>
      <c r="BR153" s="78">
        <f>IF(J153=$BR$2,1,0)</f>
        <v>1</v>
      </c>
      <c r="BS153" s="78">
        <f>IF(F153=$BS$2,1,0)</f>
        <v>0</v>
      </c>
      <c r="BT153" s="78">
        <f>IF(F153=$BT$2,1,0)</f>
        <v>0</v>
      </c>
      <c r="BU153" s="78">
        <f>IF(F153=$BU$2,1,0)</f>
        <v>0</v>
      </c>
      <c r="BV153" s="78">
        <f>IF(F153=$BV$2,1,0)</f>
        <v>0</v>
      </c>
      <c r="BW153" s="78">
        <f>IF(F153=$BW$2,1,0)</f>
        <v>0</v>
      </c>
      <c r="BX153" s="78">
        <f>IF(F153=$BX$2,1,0)</f>
        <v>0</v>
      </c>
      <c r="BY153" s="78">
        <f>IF(F153=$BY$2,1,0)</f>
        <v>1</v>
      </c>
      <c r="BZ153" s="78">
        <f>IF(F153=$BZ$2,1,0)</f>
        <v>0</v>
      </c>
      <c r="CA153"/>
      <c r="CB153" s="1">
        <v>0</v>
      </c>
      <c r="CC153" s="1">
        <v>0</v>
      </c>
      <c r="CD153" s="7"/>
      <c r="CE153" s="3"/>
    </row>
    <row r="154" spans="1:83" x14ac:dyDescent="0.3">
      <c r="A154" s="13"/>
      <c r="B154" s="1">
        <v>71</v>
      </c>
      <c r="C154" s="33" t="s">
        <v>157</v>
      </c>
      <c r="D154" s="33" t="s">
        <v>79</v>
      </c>
      <c r="E154" s="1" t="s">
        <v>329</v>
      </c>
      <c r="F154" s="1" t="s">
        <v>53</v>
      </c>
      <c r="G154" s="1">
        <v>16</v>
      </c>
      <c r="H154" s="1">
        <v>2002</v>
      </c>
      <c r="I154" s="36">
        <v>0.79722222222222217</v>
      </c>
      <c r="J154" s="1" t="s">
        <v>6</v>
      </c>
      <c r="K154" s="39">
        <v>20279</v>
      </c>
      <c r="L154" t="s">
        <v>1382</v>
      </c>
      <c r="M154" s="76">
        <v>86</v>
      </c>
      <c r="N154" t="str">
        <f t="shared" si="71"/>
        <v>Sunny</v>
      </c>
      <c r="O154" s="78">
        <f t="shared" si="72"/>
        <v>0</v>
      </c>
      <c r="P154" s="78">
        <v>0</v>
      </c>
      <c r="Q154" s="78">
        <v>0</v>
      </c>
      <c r="R154" s="78">
        <f t="shared" si="73"/>
        <v>0</v>
      </c>
      <c r="S154" s="78">
        <f t="shared" si="74"/>
        <v>0</v>
      </c>
      <c r="T154" s="78">
        <f t="shared" si="75"/>
        <v>0</v>
      </c>
      <c r="U154" s="78">
        <f t="shared" si="76"/>
        <v>0</v>
      </c>
      <c r="V154" s="78">
        <f t="shared" si="77"/>
        <v>0</v>
      </c>
      <c r="W154" s="78">
        <f t="shared" si="78"/>
        <v>0</v>
      </c>
      <c r="X154" s="78">
        <f t="shared" si="79"/>
        <v>0</v>
      </c>
      <c r="Y154" s="78">
        <f t="shared" si="80"/>
        <v>0</v>
      </c>
      <c r="Z154" s="78">
        <f t="shared" si="81"/>
        <v>0</v>
      </c>
      <c r="AA154" s="78">
        <f t="shared" si="82"/>
        <v>0</v>
      </c>
      <c r="AB154" s="78">
        <f t="shared" si="83"/>
        <v>0</v>
      </c>
      <c r="AC154" s="78">
        <f t="shared" si="84"/>
        <v>0</v>
      </c>
      <c r="AD154" s="78">
        <f t="shared" si="85"/>
        <v>0</v>
      </c>
      <c r="AE154" s="78">
        <f t="shared" si="86"/>
        <v>0</v>
      </c>
      <c r="AF154" s="78">
        <f t="shared" si="87"/>
        <v>0</v>
      </c>
      <c r="AG154" s="78">
        <f t="shared" si="70"/>
        <v>0</v>
      </c>
      <c r="AH154" s="78">
        <f t="shared" si="88"/>
        <v>0</v>
      </c>
      <c r="AI154" s="78">
        <f t="shared" si="89"/>
        <v>0</v>
      </c>
      <c r="AJ154" s="78">
        <f t="shared" si="90"/>
        <v>0</v>
      </c>
      <c r="AK154" s="78">
        <f t="shared" si="91"/>
        <v>0</v>
      </c>
      <c r="AL154" s="78">
        <f t="shared" si="92"/>
        <v>0</v>
      </c>
      <c r="AM154" s="78">
        <f t="shared" si="93"/>
        <v>0</v>
      </c>
      <c r="AN154" s="78">
        <f t="shared" si="94"/>
        <v>0</v>
      </c>
      <c r="AO154" s="78">
        <f t="shared" si="95"/>
        <v>0</v>
      </c>
      <c r="AP154" s="78">
        <f t="shared" si="96"/>
        <v>0</v>
      </c>
      <c r="AQ154" s="78">
        <f t="shared" si="97"/>
        <v>0</v>
      </c>
      <c r="AR154" s="78">
        <f t="shared" si="98"/>
        <v>0</v>
      </c>
      <c r="AS154" s="78">
        <f t="shared" si="99"/>
        <v>1</v>
      </c>
      <c r="AT154" s="78">
        <f t="shared" si="100"/>
        <v>0</v>
      </c>
      <c r="AU154" s="78">
        <f t="shared" si="101"/>
        <v>1</v>
      </c>
      <c r="AV154" s="78">
        <f>IF(AND(M154&gt;=35,M154&lt;=39),1,0)</f>
        <v>0</v>
      </c>
      <c r="AW154" s="78">
        <f>IF(AND(M154&gt;=40,M154&lt;=44),1,0)</f>
        <v>0</v>
      </c>
      <c r="AX154" s="78">
        <f>IF(AND(M154&gt;=45,M154&lt;=49),1,0)</f>
        <v>0</v>
      </c>
      <c r="AY154" s="78">
        <f>IF(AND(M154&gt;=50,M154&lt;=54),1,0)</f>
        <v>0</v>
      </c>
      <c r="AZ154" s="78">
        <f>IF(AND(M154&gt;=55,M154&lt;=59),1,0)</f>
        <v>0</v>
      </c>
      <c r="BA154" s="78">
        <f>IF(AND(M154&gt;=60,M154&lt;=64),1,0)</f>
        <v>0</v>
      </c>
      <c r="BB154" s="78">
        <f>IF(AND(M154&gt;=65,M154&lt;=69),1,0)</f>
        <v>0</v>
      </c>
      <c r="BC154" s="78">
        <f>IF(AND(M154&gt;=70,M154&lt;=74),1,0)</f>
        <v>0</v>
      </c>
      <c r="BD154" s="78">
        <f>IF(AND(M154&gt;=75,M154&lt;=79),1,0)</f>
        <v>0</v>
      </c>
      <c r="BE154" s="78">
        <f>IF(AND(M154&gt;=80,M154&lt;=84),1,0)</f>
        <v>0</v>
      </c>
      <c r="BF154" s="78">
        <f>IF(AND(M154&gt;=85,M154&lt;=89),1,0)</f>
        <v>1</v>
      </c>
      <c r="BG154" s="78">
        <f>IF(AND(M154&gt;=90,M154&lt;=94),1,0)</f>
        <v>0</v>
      </c>
      <c r="BH154" s="78">
        <f>IF(AND(M154&gt;=95,M154&lt;=99),1,0)</f>
        <v>0</v>
      </c>
      <c r="BI154" s="78">
        <f>IF(AND(M154&gt;=100,M154&lt;=105),1,0)</f>
        <v>0</v>
      </c>
      <c r="BJ154" s="78">
        <f>IF(I154&lt;$BK$2,1,0)</f>
        <v>0</v>
      </c>
      <c r="BK154" s="78">
        <f>IF(I154&gt;$BK$2,1,0)</f>
        <v>1</v>
      </c>
      <c r="BL154" s="78">
        <f>IF(J154=$BL$2,1,0)</f>
        <v>1</v>
      </c>
      <c r="BM154" s="78">
        <f>IF(J154=$BM$2,1,0)</f>
        <v>0</v>
      </c>
      <c r="BN154" s="78">
        <f>IF(J154=$BN$2,1,0)</f>
        <v>0</v>
      </c>
      <c r="BO154" s="78">
        <f>IF(J154=$BO$2,1,0)</f>
        <v>0</v>
      </c>
      <c r="BP154" s="78">
        <f>IF(J154=$BP$2,1,0)</f>
        <v>0</v>
      </c>
      <c r="BQ154" s="78">
        <f>IF(J154=$BQ$2,1,0)</f>
        <v>0</v>
      </c>
      <c r="BR154" s="78">
        <f>IF(J154=$BR$2,1,0)</f>
        <v>0</v>
      </c>
      <c r="BS154" s="78">
        <f>IF(F154=$BS$2,1,0)</f>
        <v>0</v>
      </c>
      <c r="BT154" s="78">
        <f>IF(F154=$BT$2,1,0)</f>
        <v>0</v>
      </c>
      <c r="BU154" s="78">
        <f>IF(F154=$BU$2,1,0)</f>
        <v>0</v>
      </c>
      <c r="BV154" s="78">
        <f>IF(F154=$BV$2,1,0)</f>
        <v>0</v>
      </c>
      <c r="BW154" s="78">
        <f>IF(F154=$BW$2,1,0)</f>
        <v>0</v>
      </c>
      <c r="BX154" s="78">
        <f>IF(F154=$BX$2,1,0)</f>
        <v>0</v>
      </c>
      <c r="BY154" s="78">
        <f>IF(F154=$BY$2,1,0)</f>
        <v>1</v>
      </c>
      <c r="BZ154" s="78">
        <f>IF(F154=$BZ$2,1,0)</f>
        <v>0</v>
      </c>
      <c r="CA154" t="s">
        <v>1886</v>
      </c>
      <c r="CB154" s="1">
        <v>0</v>
      </c>
      <c r="CC154" s="1">
        <v>0</v>
      </c>
      <c r="CD154" s="7"/>
      <c r="CE154" s="3"/>
    </row>
    <row r="155" spans="1:83" x14ac:dyDescent="0.3">
      <c r="A155" s="13"/>
      <c r="B155" s="1">
        <v>72</v>
      </c>
      <c r="C155" s="33" t="s">
        <v>157</v>
      </c>
      <c r="D155" s="33" t="s">
        <v>79</v>
      </c>
      <c r="E155" s="1" t="s">
        <v>330</v>
      </c>
      <c r="F155" s="1" t="s">
        <v>53</v>
      </c>
      <c r="G155" s="1">
        <v>17</v>
      </c>
      <c r="H155" s="1">
        <v>2002</v>
      </c>
      <c r="I155" s="36">
        <v>0.79722222222222217</v>
      </c>
      <c r="J155" s="1" t="s">
        <v>10</v>
      </c>
      <c r="K155" s="39">
        <v>20486</v>
      </c>
      <c r="L155" t="s">
        <v>1382</v>
      </c>
      <c r="M155" s="76">
        <v>86</v>
      </c>
      <c r="N155" t="str">
        <f t="shared" si="71"/>
        <v>Sunny</v>
      </c>
      <c r="O155" s="78">
        <f t="shared" si="72"/>
        <v>0</v>
      </c>
      <c r="P155" s="78">
        <v>0</v>
      </c>
      <c r="Q155" s="78">
        <v>0</v>
      </c>
      <c r="R155" s="78">
        <f t="shared" si="73"/>
        <v>0</v>
      </c>
      <c r="S155" s="78">
        <f t="shared" si="74"/>
        <v>0</v>
      </c>
      <c r="T155" s="78">
        <f t="shared" si="75"/>
        <v>0</v>
      </c>
      <c r="U155" s="78">
        <f t="shared" si="76"/>
        <v>0</v>
      </c>
      <c r="V155" s="78">
        <f t="shared" si="77"/>
        <v>0</v>
      </c>
      <c r="W155" s="78">
        <f t="shared" si="78"/>
        <v>0</v>
      </c>
      <c r="X155" s="78">
        <f t="shared" si="79"/>
        <v>0</v>
      </c>
      <c r="Y155" s="78">
        <f t="shared" si="80"/>
        <v>0</v>
      </c>
      <c r="Z155" s="78">
        <f t="shared" si="81"/>
        <v>0</v>
      </c>
      <c r="AA155" s="78">
        <f t="shared" si="82"/>
        <v>0</v>
      </c>
      <c r="AB155" s="78">
        <f t="shared" si="83"/>
        <v>0</v>
      </c>
      <c r="AC155" s="78">
        <f t="shared" si="84"/>
        <v>0</v>
      </c>
      <c r="AD155" s="78">
        <f t="shared" si="85"/>
        <v>0</v>
      </c>
      <c r="AE155" s="78">
        <f t="shared" si="86"/>
        <v>0</v>
      </c>
      <c r="AF155" s="78">
        <f t="shared" si="87"/>
        <v>0</v>
      </c>
      <c r="AG155" s="78">
        <f t="shared" si="70"/>
        <v>0</v>
      </c>
      <c r="AH155" s="78">
        <f t="shared" si="88"/>
        <v>0</v>
      </c>
      <c r="AI155" s="78">
        <f t="shared" si="89"/>
        <v>0</v>
      </c>
      <c r="AJ155" s="78">
        <f t="shared" si="90"/>
        <v>0</v>
      </c>
      <c r="AK155" s="78">
        <f t="shared" si="91"/>
        <v>0</v>
      </c>
      <c r="AL155" s="78">
        <f t="shared" si="92"/>
        <v>0</v>
      </c>
      <c r="AM155" s="78">
        <f t="shared" si="93"/>
        <v>0</v>
      </c>
      <c r="AN155" s="78">
        <f t="shared" si="94"/>
        <v>0</v>
      </c>
      <c r="AO155" s="78">
        <f t="shared" si="95"/>
        <v>0</v>
      </c>
      <c r="AP155" s="78">
        <f t="shared" si="96"/>
        <v>0</v>
      </c>
      <c r="AQ155" s="78">
        <f t="shared" si="97"/>
        <v>0</v>
      </c>
      <c r="AR155" s="78">
        <f t="shared" si="98"/>
        <v>0</v>
      </c>
      <c r="AS155" s="78">
        <f t="shared" si="99"/>
        <v>1</v>
      </c>
      <c r="AT155" s="78">
        <f t="shared" si="100"/>
        <v>0</v>
      </c>
      <c r="AU155" s="78">
        <f t="shared" si="101"/>
        <v>1</v>
      </c>
      <c r="AV155" s="78">
        <f>IF(AND(M155&gt;=35,M155&lt;=39),1,0)</f>
        <v>0</v>
      </c>
      <c r="AW155" s="78">
        <f>IF(AND(M155&gt;=40,M155&lt;=44),1,0)</f>
        <v>0</v>
      </c>
      <c r="AX155" s="78">
        <f>IF(AND(M155&gt;=45,M155&lt;=49),1,0)</f>
        <v>0</v>
      </c>
      <c r="AY155" s="78">
        <f>IF(AND(M155&gt;=50,M155&lt;=54),1,0)</f>
        <v>0</v>
      </c>
      <c r="AZ155" s="78">
        <f>IF(AND(M155&gt;=55,M155&lt;=59),1,0)</f>
        <v>0</v>
      </c>
      <c r="BA155" s="78">
        <f>IF(AND(M155&gt;=60,M155&lt;=64),1,0)</f>
        <v>0</v>
      </c>
      <c r="BB155" s="78">
        <f>IF(AND(M155&gt;=65,M155&lt;=69),1,0)</f>
        <v>0</v>
      </c>
      <c r="BC155" s="78">
        <f>IF(AND(M155&gt;=70,M155&lt;=74),1,0)</f>
        <v>0</v>
      </c>
      <c r="BD155" s="78">
        <f>IF(AND(M155&gt;=75,M155&lt;=79),1,0)</f>
        <v>0</v>
      </c>
      <c r="BE155" s="78">
        <f>IF(AND(M155&gt;=80,M155&lt;=84),1,0)</f>
        <v>0</v>
      </c>
      <c r="BF155" s="78">
        <f>IF(AND(M155&gt;=85,M155&lt;=89),1,0)</f>
        <v>1</v>
      </c>
      <c r="BG155" s="78">
        <f>IF(AND(M155&gt;=90,M155&lt;=94),1,0)</f>
        <v>0</v>
      </c>
      <c r="BH155" s="78">
        <f>IF(AND(M155&gt;=95,M155&lt;=99),1,0)</f>
        <v>0</v>
      </c>
      <c r="BI155" s="78">
        <f>IF(AND(M155&gt;=100,M155&lt;=105),1,0)</f>
        <v>0</v>
      </c>
      <c r="BJ155" s="78">
        <f>IF(I155&lt;$BK$2,1,0)</f>
        <v>0</v>
      </c>
      <c r="BK155" s="78">
        <f>IF(I155&gt;$BK$2,1,0)</f>
        <v>1</v>
      </c>
      <c r="BL155" s="78">
        <f>IF(J155=$BL$2,1,0)</f>
        <v>0</v>
      </c>
      <c r="BM155" s="78">
        <f>IF(J155=$BM$2,1,0)</f>
        <v>1</v>
      </c>
      <c r="BN155" s="78">
        <f>IF(J155=$BN$2,1,0)</f>
        <v>0</v>
      </c>
      <c r="BO155" s="78">
        <f>IF(J155=$BO$2,1,0)</f>
        <v>0</v>
      </c>
      <c r="BP155" s="78">
        <f>IF(J155=$BP$2,1,0)</f>
        <v>0</v>
      </c>
      <c r="BQ155" s="78">
        <f>IF(J155=$BQ$2,1,0)</f>
        <v>0</v>
      </c>
      <c r="BR155" s="78">
        <f>IF(J155=$BR$2,1,0)</f>
        <v>0</v>
      </c>
      <c r="BS155" s="78">
        <f>IF(F155=$BS$2,1,0)</f>
        <v>0</v>
      </c>
      <c r="BT155" s="78">
        <f>IF(F155=$BT$2,1,0)</f>
        <v>0</v>
      </c>
      <c r="BU155" s="78">
        <f>IF(F155=$BU$2,1,0)</f>
        <v>0</v>
      </c>
      <c r="BV155" s="78">
        <f>IF(F155=$BV$2,1,0)</f>
        <v>0</v>
      </c>
      <c r="BW155" s="78">
        <f>IF(F155=$BW$2,1,0)</f>
        <v>0</v>
      </c>
      <c r="BX155" s="78">
        <f>IF(F155=$BX$2,1,0)</f>
        <v>0</v>
      </c>
      <c r="BY155" s="78">
        <f>IF(F155=$BY$2,1,0)</f>
        <v>1</v>
      </c>
      <c r="BZ155" s="78">
        <f>IF(F155=$BZ$2,1,0)</f>
        <v>0</v>
      </c>
      <c r="CA155"/>
      <c r="CB155" s="1">
        <v>0</v>
      </c>
      <c r="CC155" s="1">
        <v>0</v>
      </c>
      <c r="CD155" s="7"/>
      <c r="CE155" s="3"/>
    </row>
    <row r="156" spans="1:83" x14ac:dyDescent="0.3">
      <c r="A156" s="13"/>
      <c r="B156" s="1">
        <v>73</v>
      </c>
      <c r="C156" s="33" t="s">
        <v>157</v>
      </c>
      <c r="D156" s="33" t="s">
        <v>79</v>
      </c>
      <c r="E156" s="1" t="s">
        <v>331</v>
      </c>
      <c r="F156" s="1" t="s">
        <v>53</v>
      </c>
      <c r="G156" s="1">
        <v>18</v>
      </c>
      <c r="H156" s="1">
        <v>2002</v>
      </c>
      <c r="I156" s="36">
        <v>0.79861111111111116</v>
      </c>
      <c r="J156" s="1" t="s">
        <v>11</v>
      </c>
      <c r="K156" s="39">
        <v>20928</v>
      </c>
      <c r="L156" t="s">
        <v>1382</v>
      </c>
      <c r="M156" s="76">
        <v>86</v>
      </c>
      <c r="N156" t="str">
        <f t="shared" si="71"/>
        <v>Sunny</v>
      </c>
      <c r="O156" s="78">
        <f t="shared" si="72"/>
        <v>0</v>
      </c>
      <c r="P156" s="78">
        <v>0</v>
      </c>
      <c r="Q156" s="78">
        <v>0</v>
      </c>
      <c r="R156" s="78">
        <f t="shared" si="73"/>
        <v>0</v>
      </c>
      <c r="S156" s="78">
        <f t="shared" si="74"/>
        <v>0</v>
      </c>
      <c r="T156" s="78">
        <f t="shared" si="75"/>
        <v>0</v>
      </c>
      <c r="U156" s="78">
        <f t="shared" si="76"/>
        <v>0</v>
      </c>
      <c r="V156" s="78">
        <f t="shared" si="77"/>
        <v>0</v>
      </c>
      <c r="W156" s="78">
        <f t="shared" si="78"/>
        <v>0</v>
      </c>
      <c r="X156" s="78">
        <f t="shared" si="79"/>
        <v>0</v>
      </c>
      <c r="Y156" s="78">
        <f t="shared" si="80"/>
        <v>0</v>
      </c>
      <c r="Z156" s="78">
        <f t="shared" si="81"/>
        <v>0</v>
      </c>
      <c r="AA156" s="78">
        <f t="shared" si="82"/>
        <v>0</v>
      </c>
      <c r="AB156" s="78">
        <f t="shared" si="83"/>
        <v>0</v>
      </c>
      <c r="AC156" s="78">
        <f t="shared" si="84"/>
        <v>0</v>
      </c>
      <c r="AD156" s="78">
        <f t="shared" si="85"/>
        <v>0</v>
      </c>
      <c r="AE156" s="78">
        <f t="shared" si="86"/>
        <v>0</v>
      </c>
      <c r="AF156" s="78">
        <f t="shared" si="87"/>
        <v>0</v>
      </c>
      <c r="AG156" s="78">
        <f t="shared" si="70"/>
        <v>0</v>
      </c>
      <c r="AH156" s="78">
        <f t="shared" si="88"/>
        <v>0</v>
      </c>
      <c r="AI156" s="78">
        <f t="shared" si="89"/>
        <v>0</v>
      </c>
      <c r="AJ156" s="78">
        <f t="shared" si="90"/>
        <v>0</v>
      </c>
      <c r="AK156" s="78">
        <f t="shared" si="91"/>
        <v>0</v>
      </c>
      <c r="AL156" s="78">
        <f t="shared" si="92"/>
        <v>0</v>
      </c>
      <c r="AM156" s="78">
        <f t="shared" si="93"/>
        <v>0</v>
      </c>
      <c r="AN156" s="78">
        <f t="shared" si="94"/>
        <v>0</v>
      </c>
      <c r="AO156" s="78">
        <f t="shared" si="95"/>
        <v>0</v>
      </c>
      <c r="AP156" s="78">
        <f t="shared" si="96"/>
        <v>0</v>
      </c>
      <c r="AQ156" s="78">
        <f t="shared" si="97"/>
        <v>0</v>
      </c>
      <c r="AR156" s="78">
        <f t="shared" si="98"/>
        <v>0</v>
      </c>
      <c r="AS156" s="78">
        <f t="shared" si="99"/>
        <v>1</v>
      </c>
      <c r="AT156" s="78">
        <f t="shared" si="100"/>
        <v>0</v>
      </c>
      <c r="AU156" s="78">
        <f t="shared" si="101"/>
        <v>1</v>
      </c>
      <c r="AV156" s="78">
        <f>IF(AND(M156&gt;=35,M156&lt;=39),1,0)</f>
        <v>0</v>
      </c>
      <c r="AW156" s="78">
        <f>IF(AND(M156&gt;=40,M156&lt;=44),1,0)</f>
        <v>0</v>
      </c>
      <c r="AX156" s="78">
        <f>IF(AND(M156&gt;=45,M156&lt;=49),1,0)</f>
        <v>0</v>
      </c>
      <c r="AY156" s="78">
        <f>IF(AND(M156&gt;=50,M156&lt;=54),1,0)</f>
        <v>0</v>
      </c>
      <c r="AZ156" s="78">
        <f>IF(AND(M156&gt;=55,M156&lt;=59),1,0)</f>
        <v>0</v>
      </c>
      <c r="BA156" s="78">
        <f>IF(AND(M156&gt;=60,M156&lt;=64),1,0)</f>
        <v>0</v>
      </c>
      <c r="BB156" s="78">
        <f>IF(AND(M156&gt;=65,M156&lt;=69),1,0)</f>
        <v>0</v>
      </c>
      <c r="BC156" s="78">
        <f>IF(AND(M156&gt;=70,M156&lt;=74),1,0)</f>
        <v>0</v>
      </c>
      <c r="BD156" s="78">
        <f>IF(AND(M156&gt;=75,M156&lt;=79),1,0)</f>
        <v>0</v>
      </c>
      <c r="BE156" s="78">
        <f>IF(AND(M156&gt;=80,M156&lt;=84),1,0)</f>
        <v>0</v>
      </c>
      <c r="BF156" s="78">
        <f>IF(AND(M156&gt;=85,M156&lt;=89),1,0)</f>
        <v>1</v>
      </c>
      <c r="BG156" s="78">
        <f>IF(AND(M156&gt;=90,M156&lt;=94),1,0)</f>
        <v>0</v>
      </c>
      <c r="BH156" s="78">
        <f>IF(AND(M156&gt;=95,M156&lt;=99),1,0)</f>
        <v>0</v>
      </c>
      <c r="BI156" s="78">
        <f>IF(AND(M156&gt;=100,M156&lt;=105),1,0)</f>
        <v>0</v>
      </c>
      <c r="BJ156" s="78">
        <f>IF(I156&lt;$BK$2,1,0)</f>
        <v>0</v>
      </c>
      <c r="BK156" s="78">
        <f>IF(I156&gt;$BK$2,1,0)</f>
        <v>1</v>
      </c>
      <c r="BL156" s="78">
        <f>IF(J156=$BL$2,1,0)</f>
        <v>0</v>
      </c>
      <c r="BM156" s="78">
        <f>IF(J156=$BM$2,1,0)</f>
        <v>0</v>
      </c>
      <c r="BN156" s="78">
        <f>IF(J156=$BN$2,1,0)</f>
        <v>1</v>
      </c>
      <c r="BO156" s="78">
        <f>IF(J156=$BO$2,1,0)</f>
        <v>0</v>
      </c>
      <c r="BP156" s="78">
        <f>IF(J156=$BP$2,1,0)</f>
        <v>0</v>
      </c>
      <c r="BQ156" s="78">
        <f>IF(J156=$BQ$2,1,0)</f>
        <v>0</v>
      </c>
      <c r="BR156" s="78">
        <f>IF(J156=$BR$2,1,0)</f>
        <v>0</v>
      </c>
      <c r="BS156" s="78">
        <f>IF(F156=$BS$2,1,0)</f>
        <v>0</v>
      </c>
      <c r="BT156" s="78">
        <f>IF(F156=$BT$2,1,0)</f>
        <v>0</v>
      </c>
      <c r="BU156" s="78">
        <f>IF(F156=$BU$2,1,0)</f>
        <v>0</v>
      </c>
      <c r="BV156" s="78">
        <f>IF(F156=$BV$2,1,0)</f>
        <v>0</v>
      </c>
      <c r="BW156" s="78">
        <f>IF(F156=$BW$2,1,0)</f>
        <v>0</v>
      </c>
      <c r="BX156" s="78">
        <f>IF(F156=$BX$2,1,0)</f>
        <v>0</v>
      </c>
      <c r="BY156" s="78">
        <f>IF(F156=$BY$2,1,0)</f>
        <v>1</v>
      </c>
      <c r="BZ156" s="78">
        <f>IF(F156=$BZ$2,1,0)</f>
        <v>0</v>
      </c>
      <c r="CA156"/>
      <c r="CB156" s="1">
        <v>0</v>
      </c>
      <c r="CC156" s="1">
        <v>0</v>
      </c>
      <c r="CD156" s="7"/>
      <c r="CE156" s="3"/>
    </row>
    <row r="157" spans="1:83" x14ac:dyDescent="0.3">
      <c r="A157" s="13"/>
      <c r="B157" s="1">
        <v>74</v>
      </c>
      <c r="C157" s="33" t="s">
        <v>157</v>
      </c>
      <c r="D157" s="33" t="s">
        <v>79</v>
      </c>
      <c r="E157" s="1" t="s">
        <v>332</v>
      </c>
      <c r="F157" s="1" t="s">
        <v>53</v>
      </c>
      <c r="G157" s="1">
        <v>19</v>
      </c>
      <c r="H157" s="1">
        <v>2002</v>
      </c>
      <c r="I157" s="36">
        <v>0.79861111111111116</v>
      </c>
      <c r="J157" s="1" t="s">
        <v>9</v>
      </c>
      <c r="K157" s="39">
        <v>24162</v>
      </c>
      <c r="L157" t="s">
        <v>1270</v>
      </c>
      <c r="M157" s="76">
        <v>84</v>
      </c>
      <c r="N157" t="str">
        <f t="shared" si="71"/>
        <v>Sunny</v>
      </c>
      <c r="O157" s="78">
        <f t="shared" si="72"/>
        <v>0</v>
      </c>
      <c r="P157" s="78">
        <v>0</v>
      </c>
      <c r="Q157" s="78">
        <v>0</v>
      </c>
      <c r="R157" s="78">
        <f t="shared" si="73"/>
        <v>0</v>
      </c>
      <c r="S157" s="78">
        <f t="shared" si="74"/>
        <v>0</v>
      </c>
      <c r="T157" s="78">
        <f t="shared" si="75"/>
        <v>0</v>
      </c>
      <c r="U157" s="78">
        <f t="shared" si="76"/>
        <v>0</v>
      </c>
      <c r="V157" s="78">
        <f t="shared" si="77"/>
        <v>0</v>
      </c>
      <c r="W157" s="78">
        <f t="shared" si="78"/>
        <v>0</v>
      </c>
      <c r="X157" s="78">
        <f t="shared" si="79"/>
        <v>0</v>
      </c>
      <c r="Y157" s="78">
        <f t="shared" si="80"/>
        <v>0</v>
      </c>
      <c r="Z157" s="78">
        <f t="shared" si="81"/>
        <v>0</v>
      </c>
      <c r="AA157" s="78">
        <f t="shared" si="82"/>
        <v>0</v>
      </c>
      <c r="AB157" s="78">
        <f t="shared" si="83"/>
        <v>0</v>
      </c>
      <c r="AC157" s="78">
        <f t="shared" si="84"/>
        <v>0</v>
      </c>
      <c r="AD157" s="78">
        <f t="shared" si="85"/>
        <v>0</v>
      </c>
      <c r="AE157" s="78">
        <f t="shared" si="86"/>
        <v>0</v>
      </c>
      <c r="AF157" s="78">
        <f t="shared" si="87"/>
        <v>0</v>
      </c>
      <c r="AG157" s="78">
        <f t="shared" si="70"/>
        <v>0</v>
      </c>
      <c r="AH157" s="78">
        <f t="shared" si="88"/>
        <v>0</v>
      </c>
      <c r="AI157" s="78">
        <f t="shared" si="89"/>
        <v>0</v>
      </c>
      <c r="AJ157" s="78">
        <f t="shared" si="90"/>
        <v>0</v>
      </c>
      <c r="AK157" s="78">
        <f t="shared" si="91"/>
        <v>0</v>
      </c>
      <c r="AL157" s="78">
        <f t="shared" si="92"/>
        <v>0</v>
      </c>
      <c r="AM157" s="78">
        <f t="shared" si="93"/>
        <v>0</v>
      </c>
      <c r="AN157" s="78">
        <f t="shared" si="94"/>
        <v>0</v>
      </c>
      <c r="AO157" s="78">
        <f t="shared" si="95"/>
        <v>0</v>
      </c>
      <c r="AP157" s="78">
        <f t="shared" si="96"/>
        <v>0</v>
      </c>
      <c r="AQ157" s="78">
        <f t="shared" si="97"/>
        <v>0</v>
      </c>
      <c r="AR157" s="78">
        <f t="shared" si="98"/>
        <v>0</v>
      </c>
      <c r="AS157" s="78">
        <f t="shared" si="99"/>
        <v>1</v>
      </c>
      <c r="AT157" s="78">
        <f t="shared" si="100"/>
        <v>0</v>
      </c>
      <c r="AU157" s="78">
        <f t="shared" si="101"/>
        <v>1</v>
      </c>
      <c r="AV157" s="78">
        <f>IF(AND(M157&gt;=35,M157&lt;=39),1,0)</f>
        <v>0</v>
      </c>
      <c r="AW157" s="78">
        <f>IF(AND(M157&gt;=40,M157&lt;=44),1,0)</f>
        <v>0</v>
      </c>
      <c r="AX157" s="78">
        <f>IF(AND(M157&gt;=45,M157&lt;=49),1,0)</f>
        <v>0</v>
      </c>
      <c r="AY157" s="78">
        <f>IF(AND(M157&gt;=50,M157&lt;=54),1,0)</f>
        <v>0</v>
      </c>
      <c r="AZ157" s="78">
        <f>IF(AND(M157&gt;=55,M157&lt;=59),1,0)</f>
        <v>0</v>
      </c>
      <c r="BA157" s="78">
        <f>IF(AND(M157&gt;=60,M157&lt;=64),1,0)</f>
        <v>0</v>
      </c>
      <c r="BB157" s="78">
        <f>IF(AND(M157&gt;=65,M157&lt;=69),1,0)</f>
        <v>0</v>
      </c>
      <c r="BC157" s="78">
        <f>IF(AND(M157&gt;=70,M157&lt;=74),1,0)</f>
        <v>0</v>
      </c>
      <c r="BD157" s="78">
        <f>IF(AND(M157&gt;=75,M157&lt;=79),1,0)</f>
        <v>0</v>
      </c>
      <c r="BE157" s="78">
        <f>IF(AND(M157&gt;=80,M157&lt;=84),1,0)</f>
        <v>1</v>
      </c>
      <c r="BF157" s="78">
        <f>IF(AND(M157&gt;=85,M157&lt;=89),1,0)</f>
        <v>0</v>
      </c>
      <c r="BG157" s="78">
        <f>IF(AND(M157&gt;=90,M157&lt;=94),1,0)</f>
        <v>0</v>
      </c>
      <c r="BH157" s="78">
        <f>IF(AND(M157&gt;=95,M157&lt;=99),1,0)</f>
        <v>0</v>
      </c>
      <c r="BI157" s="78">
        <f>IF(AND(M157&gt;=100,M157&lt;=105),1,0)</f>
        <v>0</v>
      </c>
      <c r="BJ157" s="78">
        <f>IF(I157&lt;$BK$2,1,0)</f>
        <v>0</v>
      </c>
      <c r="BK157" s="78">
        <f>IF(I157&gt;$BK$2,1,0)</f>
        <v>1</v>
      </c>
      <c r="BL157" s="78">
        <f>IF(J157=$BL$2,1,0)</f>
        <v>0</v>
      </c>
      <c r="BM157" s="78">
        <f>IF(J157=$BM$2,1,0)</f>
        <v>0</v>
      </c>
      <c r="BN157" s="78">
        <f>IF(J157=$BN$2,1,0)</f>
        <v>0</v>
      </c>
      <c r="BO157" s="78">
        <f>IF(J157=$BO$2,1,0)</f>
        <v>1</v>
      </c>
      <c r="BP157" s="78">
        <f>IF(J157=$BP$2,1,0)</f>
        <v>0</v>
      </c>
      <c r="BQ157" s="78">
        <f>IF(J157=$BQ$2,1,0)</f>
        <v>0</v>
      </c>
      <c r="BR157" s="78">
        <f>IF(J157=$BR$2,1,0)</f>
        <v>0</v>
      </c>
      <c r="BS157" s="78">
        <f>IF(F157=$BS$2,1,0)</f>
        <v>0</v>
      </c>
      <c r="BT157" s="78">
        <f>IF(F157=$BT$2,1,0)</f>
        <v>0</v>
      </c>
      <c r="BU157" s="78">
        <f>IF(F157=$BU$2,1,0)</f>
        <v>0</v>
      </c>
      <c r="BV157" s="78">
        <f>IF(F157=$BV$2,1,0)</f>
        <v>0</v>
      </c>
      <c r="BW157" s="78">
        <f>IF(F157=$BW$2,1,0)</f>
        <v>0</v>
      </c>
      <c r="BX157" s="78">
        <f>IF(F157=$BX$2,1,0)</f>
        <v>0</v>
      </c>
      <c r="BY157" s="78">
        <f>IF(F157=$BY$2,1,0)</f>
        <v>1</v>
      </c>
      <c r="BZ157" s="78">
        <f>IF(F157=$BZ$2,1,0)</f>
        <v>0</v>
      </c>
      <c r="CA157"/>
      <c r="CB157" s="1">
        <v>0</v>
      </c>
      <c r="CC157" s="1">
        <v>0</v>
      </c>
      <c r="CD157" s="7"/>
      <c r="CE157" s="3"/>
    </row>
    <row r="158" spans="1:83" x14ac:dyDescent="0.3">
      <c r="A158" s="13"/>
      <c r="B158" s="1">
        <v>75</v>
      </c>
      <c r="C158" t="s">
        <v>156</v>
      </c>
      <c r="D158" t="s">
        <v>80</v>
      </c>
      <c r="E158" s="1" t="s">
        <v>333</v>
      </c>
      <c r="F158" s="1" t="s">
        <v>53</v>
      </c>
      <c r="G158" s="1">
        <v>20</v>
      </c>
      <c r="H158" s="1">
        <v>2002</v>
      </c>
      <c r="I158" s="36">
        <v>0.79722222222222217</v>
      </c>
      <c r="J158" s="1" t="s">
        <v>5</v>
      </c>
      <c r="K158" s="39">
        <v>32648</v>
      </c>
      <c r="L158" t="s">
        <v>1270</v>
      </c>
      <c r="M158" s="76">
        <v>84</v>
      </c>
      <c r="N158" t="str">
        <f t="shared" si="71"/>
        <v>Sunny</v>
      </c>
      <c r="O158" s="78">
        <f t="shared" si="72"/>
        <v>0</v>
      </c>
      <c r="P158" s="78">
        <v>0</v>
      </c>
      <c r="Q158" s="78">
        <v>0</v>
      </c>
      <c r="R158" s="78">
        <f t="shared" si="73"/>
        <v>0</v>
      </c>
      <c r="S158" s="78">
        <f t="shared" si="74"/>
        <v>0</v>
      </c>
      <c r="T158" s="78">
        <f t="shared" si="75"/>
        <v>1</v>
      </c>
      <c r="U158" s="78">
        <f t="shared" si="76"/>
        <v>0</v>
      </c>
      <c r="V158" s="78">
        <f t="shared" si="77"/>
        <v>0</v>
      </c>
      <c r="W158" s="78">
        <f t="shared" si="78"/>
        <v>0</v>
      </c>
      <c r="X158" s="78">
        <f t="shared" si="79"/>
        <v>0</v>
      </c>
      <c r="Y158" s="78">
        <f t="shared" si="80"/>
        <v>0</v>
      </c>
      <c r="Z158" s="78">
        <f t="shared" si="81"/>
        <v>0</v>
      </c>
      <c r="AA158" s="78">
        <f t="shared" si="82"/>
        <v>0</v>
      </c>
      <c r="AB158" s="78">
        <f t="shared" si="83"/>
        <v>0</v>
      </c>
      <c r="AC158" s="78">
        <f t="shared" si="84"/>
        <v>0</v>
      </c>
      <c r="AD158" s="78">
        <f t="shared" si="85"/>
        <v>0</v>
      </c>
      <c r="AE158" s="78">
        <f t="shared" si="86"/>
        <v>0</v>
      </c>
      <c r="AF158" s="78">
        <f t="shared" si="87"/>
        <v>0</v>
      </c>
      <c r="AG158" s="78">
        <f t="shared" si="70"/>
        <v>0</v>
      </c>
      <c r="AH158" s="78">
        <f t="shared" si="88"/>
        <v>0</v>
      </c>
      <c r="AI158" s="78">
        <f t="shared" si="89"/>
        <v>0</v>
      </c>
      <c r="AJ158" s="78">
        <f t="shared" si="90"/>
        <v>0</v>
      </c>
      <c r="AK158" s="78">
        <f t="shared" si="91"/>
        <v>0</v>
      </c>
      <c r="AL158" s="78">
        <f t="shared" si="92"/>
        <v>0</v>
      </c>
      <c r="AM158" s="78">
        <f t="shared" si="93"/>
        <v>0</v>
      </c>
      <c r="AN158" s="78">
        <f t="shared" si="94"/>
        <v>0</v>
      </c>
      <c r="AO158" s="78">
        <f t="shared" si="95"/>
        <v>0</v>
      </c>
      <c r="AP158" s="78">
        <f t="shared" si="96"/>
        <v>0</v>
      </c>
      <c r="AQ158" s="78">
        <f t="shared" si="97"/>
        <v>0</v>
      </c>
      <c r="AR158" s="78">
        <f t="shared" si="98"/>
        <v>0</v>
      </c>
      <c r="AS158" s="78">
        <f t="shared" si="99"/>
        <v>0</v>
      </c>
      <c r="AT158" s="78">
        <f t="shared" si="100"/>
        <v>0</v>
      </c>
      <c r="AU158" s="78">
        <f t="shared" si="101"/>
        <v>1</v>
      </c>
      <c r="AV158" s="78">
        <f>IF(AND(M158&gt;=35,M158&lt;=39),1,0)</f>
        <v>0</v>
      </c>
      <c r="AW158" s="78">
        <f>IF(AND(M158&gt;=40,M158&lt;=44),1,0)</f>
        <v>0</v>
      </c>
      <c r="AX158" s="78">
        <f>IF(AND(M158&gt;=45,M158&lt;=49),1,0)</f>
        <v>0</v>
      </c>
      <c r="AY158" s="78">
        <f>IF(AND(M158&gt;=50,M158&lt;=54),1,0)</f>
        <v>0</v>
      </c>
      <c r="AZ158" s="78">
        <f>IF(AND(M158&gt;=55,M158&lt;=59),1,0)</f>
        <v>0</v>
      </c>
      <c r="BA158" s="78">
        <f>IF(AND(M158&gt;=60,M158&lt;=64),1,0)</f>
        <v>0</v>
      </c>
      <c r="BB158" s="78">
        <f>IF(AND(M158&gt;=65,M158&lt;=69),1,0)</f>
        <v>0</v>
      </c>
      <c r="BC158" s="78">
        <f>IF(AND(M158&gt;=70,M158&lt;=74),1,0)</f>
        <v>0</v>
      </c>
      <c r="BD158" s="78">
        <f>IF(AND(M158&gt;=75,M158&lt;=79),1,0)</f>
        <v>0</v>
      </c>
      <c r="BE158" s="78">
        <f>IF(AND(M158&gt;=80,M158&lt;=84),1,0)</f>
        <v>1</v>
      </c>
      <c r="BF158" s="78">
        <f>IF(AND(M158&gt;=85,M158&lt;=89),1,0)</f>
        <v>0</v>
      </c>
      <c r="BG158" s="78">
        <f>IF(AND(M158&gt;=90,M158&lt;=94),1,0)</f>
        <v>0</v>
      </c>
      <c r="BH158" s="78">
        <f>IF(AND(M158&gt;=95,M158&lt;=99),1,0)</f>
        <v>0</v>
      </c>
      <c r="BI158" s="78">
        <f>IF(AND(M158&gt;=100,M158&lt;=105),1,0)</f>
        <v>0</v>
      </c>
      <c r="BJ158" s="78">
        <f>IF(I158&lt;$BK$2,1,0)</f>
        <v>0</v>
      </c>
      <c r="BK158" s="78">
        <f>IF(I158&gt;$BK$2,1,0)</f>
        <v>1</v>
      </c>
      <c r="BL158" s="78">
        <f>IF(J158=$BL$2,1,0)</f>
        <v>0</v>
      </c>
      <c r="BM158" s="78">
        <f>IF(J158=$BM$2,1,0)</f>
        <v>0</v>
      </c>
      <c r="BN158" s="78">
        <f>IF(J158=$BN$2,1,0)</f>
        <v>0</v>
      </c>
      <c r="BO158" s="78">
        <f>IF(J158=$BO$2,1,0)</f>
        <v>0</v>
      </c>
      <c r="BP158" s="78">
        <f>IF(J158=$BP$2,1,0)</f>
        <v>1</v>
      </c>
      <c r="BQ158" s="78">
        <f>IF(J158=$BQ$2,1,0)</f>
        <v>0</v>
      </c>
      <c r="BR158" s="78">
        <f>IF(J158=$BR$2,1,0)</f>
        <v>0</v>
      </c>
      <c r="BS158" s="78">
        <f>IF(F158=$BS$2,1,0)</f>
        <v>0</v>
      </c>
      <c r="BT158" s="78">
        <f>IF(F158=$BT$2,1,0)</f>
        <v>0</v>
      </c>
      <c r="BU158" s="78">
        <f>IF(F158=$BU$2,1,0)</f>
        <v>0</v>
      </c>
      <c r="BV158" s="78">
        <f>IF(F158=$BV$2,1,0)</f>
        <v>0</v>
      </c>
      <c r="BW158" s="78">
        <f>IF(F158=$BW$2,1,0)</f>
        <v>0</v>
      </c>
      <c r="BX158" s="78">
        <f>IF(F158=$BX$2,1,0)</f>
        <v>0</v>
      </c>
      <c r="BY158" s="78">
        <f>IF(F158=$BY$2,1,0)</f>
        <v>1</v>
      </c>
      <c r="BZ158" s="78">
        <f>IF(F158=$BZ$2,1,0)</f>
        <v>0</v>
      </c>
      <c r="CA158" t="s">
        <v>1944</v>
      </c>
      <c r="CB158" s="1">
        <v>0</v>
      </c>
      <c r="CC158" s="1">
        <v>0</v>
      </c>
      <c r="CD158" s="7"/>
      <c r="CE158" s="3"/>
    </row>
    <row r="159" spans="1:83" x14ac:dyDescent="0.3">
      <c r="A159" s="13"/>
      <c r="B159" s="1">
        <v>76</v>
      </c>
      <c r="C159" t="s">
        <v>156</v>
      </c>
      <c r="D159" t="s">
        <v>80</v>
      </c>
      <c r="E159" s="1" t="s">
        <v>334</v>
      </c>
      <c r="F159" s="1" t="s">
        <v>53</v>
      </c>
      <c r="G159" s="1">
        <v>21</v>
      </c>
      <c r="H159" s="1">
        <v>2002</v>
      </c>
      <c r="I159" s="36">
        <v>0.79722222222222217</v>
      </c>
      <c r="J159" s="1" t="s">
        <v>7</v>
      </c>
      <c r="K159" s="39">
        <v>43613</v>
      </c>
      <c r="L159" t="s">
        <v>1270</v>
      </c>
      <c r="M159" s="76">
        <v>84</v>
      </c>
      <c r="N159" t="str">
        <f t="shared" si="71"/>
        <v>Sunny</v>
      </c>
      <c r="O159" s="78">
        <f t="shared" si="72"/>
        <v>0</v>
      </c>
      <c r="P159" s="78">
        <v>0</v>
      </c>
      <c r="Q159" s="78">
        <v>0</v>
      </c>
      <c r="R159" s="78">
        <f t="shared" si="73"/>
        <v>0</v>
      </c>
      <c r="S159" s="78">
        <f t="shared" si="74"/>
        <v>0</v>
      </c>
      <c r="T159" s="78">
        <f t="shared" si="75"/>
        <v>1</v>
      </c>
      <c r="U159" s="78">
        <f t="shared" si="76"/>
        <v>0</v>
      </c>
      <c r="V159" s="78">
        <f t="shared" si="77"/>
        <v>0</v>
      </c>
      <c r="W159" s="78">
        <f t="shared" si="78"/>
        <v>0</v>
      </c>
      <c r="X159" s="78">
        <f t="shared" si="79"/>
        <v>0</v>
      </c>
      <c r="Y159" s="78">
        <f t="shared" si="80"/>
        <v>0</v>
      </c>
      <c r="Z159" s="78">
        <f t="shared" si="81"/>
        <v>0</v>
      </c>
      <c r="AA159" s="78">
        <f t="shared" si="82"/>
        <v>0</v>
      </c>
      <c r="AB159" s="78">
        <f t="shared" si="83"/>
        <v>0</v>
      </c>
      <c r="AC159" s="78">
        <f t="shared" si="84"/>
        <v>0</v>
      </c>
      <c r="AD159" s="78">
        <f t="shared" si="85"/>
        <v>0</v>
      </c>
      <c r="AE159" s="78">
        <f t="shared" si="86"/>
        <v>0</v>
      </c>
      <c r="AF159" s="78">
        <f t="shared" si="87"/>
        <v>0</v>
      </c>
      <c r="AG159" s="78">
        <f t="shared" si="70"/>
        <v>0</v>
      </c>
      <c r="AH159" s="78">
        <f t="shared" si="88"/>
        <v>0</v>
      </c>
      <c r="AI159" s="78">
        <f t="shared" si="89"/>
        <v>0</v>
      </c>
      <c r="AJ159" s="78">
        <f t="shared" si="90"/>
        <v>0</v>
      </c>
      <c r="AK159" s="78">
        <f t="shared" si="91"/>
        <v>0</v>
      </c>
      <c r="AL159" s="78">
        <f t="shared" si="92"/>
        <v>0</v>
      </c>
      <c r="AM159" s="78">
        <f t="shared" si="93"/>
        <v>0</v>
      </c>
      <c r="AN159" s="78">
        <f t="shared" si="94"/>
        <v>0</v>
      </c>
      <c r="AO159" s="78">
        <f t="shared" si="95"/>
        <v>0</v>
      </c>
      <c r="AP159" s="78">
        <f t="shared" si="96"/>
        <v>0</v>
      </c>
      <c r="AQ159" s="78">
        <f t="shared" si="97"/>
        <v>0</v>
      </c>
      <c r="AR159" s="78">
        <f t="shared" si="98"/>
        <v>0</v>
      </c>
      <c r="AS159" s="78">
        <f t="shared" si="99"/>
        <v>0</v>
      </c>
      <c r="AT159" s="78">
        <f t="shared" si="100"/>
        <v>0</v>
      </c>
      <c r="AU159" s="78">
        <f t="shared" si="101"/>
        <v>1</v>
      </c>
      <c r="AV159" s="78">
        <f>IF(AND(M159&gt;=35,M159&lt;=39),1,0)</f>
        <v>0</v>
      </c>
      <c r="AW159" s="78">
        <f>IF(AND(M159&gt;=40,M159&lt;=44),1,0)</f>
        <v>0</v>
      </c>
      <c r="AX159" s="78">
        <f>IF(AND(M159&gt;=45,M159&lt;=49),1,0)</f>
        <v>0</v>
      </c>
      <c r="AY159" s="78">
        <f>IF(AND(M159&gt;=50,M159&lt;=54),1,0)</f>
        <v>0</v>
      </c>
      <c r="AZ159" s="78">
        <f>IF(AND(M159&gt;=55,M159&lt;=59),1,0)</f>
        <v>0</v>
      </c>
      <c r="BA159" s="78">
        <f>IF(AND(M159&gt;=60,M159&lt;=64),1,0)</f>
        <v>0</v>
      </c>
      <c r="BB159" s="78">
        <f>IF(AND(M159&gt;=65,M159&lt;=69),1,0)</f>
        <v>0</v>
      </c>
      <c r="BC159" s="78">
        <f>IF(AND(M159&gt;=70,M159&lt;=74),1,0)</f>
        <v>0</v>
      </c>
      <c r="BD159" s="78">
        <f>IF(AND(M159&gt;=75,M159&lt;=79),1,0)</f>
        <v>0</v>
      </c>
      <c r="BE159" s="78">
        <f>IF(AND(M159&gt;=80,M159&lt;=84),1,0)</f>
        <v>1</v>
      </c>
      <c r="BF159" s="78">
        <f>IF(AND(M159&gt;=85,M159&lt;=89),1,0)</f>
        <v>0</v>
      </c>
      <c r="BG159" s="78">
        <f>IF(AND(M159&gt;=90,M159&lt;=94),1,0)</f>
        <v>0</v>
      </c>
      <c r="BH159" s="78">
        <f>IF(AND(M159&gt;=95,M159&lt;=99),1,0)</f>
        <v>0</v>
      </c>
      <c r="BI159" s="78">
        <f>IF(AND(M159&gt;=100,M159&lt;=105),1,0)</f>
        <v>0</v>
      </c>
      <c r="BJ159" s="78">
        <f>IF(I159&lt;$BK$2,1,0)</f>
        <v>0</v>
      </c>
      <c r="BK159" s="78">
        <f>IF(I159&gt;$BK$2,1,0)</f>
        <v>1</v>
      </c>
      <c r="BL159" s="78">
        <f>IF(J159=$BL$2,1,0)</f>
        <v>0</v>
      </c>
      <c r="BM159" s="78">
        <f>IF(J159=$BM$2,1,0)</f>
        <v>0</v>
      </c>
      <c r="BN159" s="78">
        <f>IF(J159=$BN$2,1,0)</f>
        <v>0</v>
      </c>
      <c r="BO159" s="78">
        <f>IF(J159=$BO$2,1,0)</f>
        <v>0</v>
      </c>
      <c r="BP159" s="78">
        <f>IF(J159=$BP$2,1,0)</f>
        <v>0</v>
      </c>
      <c r="BQ159" s="78">
        <f>IF(J159=$BQ$2,1,0)</f>
        <v>1</v>
      </c>
      <c r="BR159" s="78">
        <f>IF(J159=$BR$2,1,0)</f>
        <v>0</v>
      </c>
      <c r="BS159" s="78">
        <f>IF(F159=$BS$2,1,0)</f>
        <v>0</v>
      </c>
      <c r="BT159" s="78">
        <f>IF(F159=$BT$2,1,0)</f>
        <v>0</v>
      </c>
      <c r="BU159" s="78">
        <f>IF(F159=$BU$2,1,0)</f>
        <v>0</v>
      </c>
      <c r="BV159" s="78">
        <f>IF(F159=$BV$2,1,0)</f>
        <v>0</v>
      </c>
      <c r="BW159" s="78">
        <f>IF(F159=$BW$2,1,0)</f>
        <v>0</v>
      </c>
      <c r="BX159" s="78">
        <f>IF(F159=$BX$2,1,0)</f>
        <v>0</v>
      </c>
      <c r="BY159" s="78">
        <f>IF(F159=$BY$2,1,0)</f>
        <v>1</v>
      </c>
      <c r="BZ159" s="78">
        <f>IF(F159=$BZ$2,1,0)</f>
        <v>0</v>
      </c>
      <c r="CA159"/>
      <c r="CB159" s="1">
        <v>0</v>
      </c>
      <c r="CC159" s="1">
        <v>0</v>
      </c>
      <c r="CD159" s="7"/>
      <c r="CE159" s="3"/>
    </row>
    <row r="160" spans="1:83" x14ac:dyDescent="0.3">
      <c r="A160" s="13"/>
      <c r="B160" s="1">
        <v>77</v>
      </c>
      <c r="C160" t="s">
        <v>156</v>
      </c>
      <c r="D160" t="s">
        <v>80</v>
      </c>
      <c r="E160" s="1" t="s">
        <v>335</v>
      </c>
      <c r="F160" s="1" t="s">
        <v>53</v>
      </c>
      <c r="G160" s="1">
        <v>22</v>
      </c>
      <c r="H160" s="1">
        <v>2002</v>
      </c>
      <c r="I160" s="36">
        <v>0.56736111111111109</v>
      </c>
      <c r="J160" s="1" t="s">
        <v>8</v>
      </c>
      <c r="K160" s="39">
        <v>30573</v>
      </c>
      <c r="L160" t="s">
        <v>1311</v>
      </c>
      <c r="M160" s="76">
        <v>89</v>
      </c>
      <c r="N160" t="str">
        <f t="shared" si="71"/>
        <v>Sunny</v>
      </c>
      <c r="O160" s="78">
        <f t="shared" si="72"/>
        <v>0</v>
      </c>
      <c r="P160" s="78">
        <v>0</v>
      </c>
      <c r="Q160" s="78">
        <v>0</v>
      </c>
      <c r="R160" s="78">
        <f t="shared" si="73"/>
        <v>0</v>
      </c>
      <c r="S160" s="78">
        <f t="shared" si="74"/>
        <v>0</v>
      </c>
      <c r="T160" s="78">
        <f t="shared" si="75"/>
        <v>1</v>
      </c>
      <c r="U160" s="78">
        <f t="shared" si="76"/>
        <v>0</v>
      </c>
      <c r="V160" s="78">
        <f t="shared" si="77"/>
        <v>0</v>
      </c>
      <c r="W160" s="78">
        <f t="shared" si="78"/>
        <v>0</v>
      </c>
      <c r="X160" s="78">
        <f t="shared" si="79"/>
        <v>0</v>
      </c>
      <c r="Y160" s="78">
        <f t="shared" si="80"/>
        <v>0</v>
      </c>
      <c r="Z160" s="78">
        <f t="shared" si="81"/>
        <v>0</v>
      </c>
      <c r="AA160" s="78">
        <f t="shared" si="82"/>
        <v>0</v>
      </c>
      <c r="AB160" s="78">
        <f t="shared" si="83"/>
        <v>0</v>
      </c>
      <c r="AC160" s="78">
        <f t="shared" si="84"/>
        <v>0</v>
      </c>
      <c r="AD160" s="78">
        <f t="shared" si="85"/>
        <v>0</v>
      </c>
      <c r="AE160" s="78">
        <f t="shared" si="86"/>
        <v>0</v>
      </c>
      <c r="AF160" s="78">
        <f t="shared" si="87"/>
        <v>0</v>
      </c>
      <c r="AG160" s="78">
        <f t="shared" si="70"/>
        <v>0</v>
      </c>
      <c r="AH160" s="78">
        <f t="shared" si="88"/>
        <v>0</v>
      </c>
      <c r="AI160" s="78">
        <f t="shared" si="89"/>
        <v>0</v>
      </c>
      <c r="AJ160" s="78">
        <f t="shared" si="90"/>
        <v>0</v>
      </c>
      <c r="AK160" s="78">
        <f t="shared" si="91"/>
        <v>0</v>
      </c>
      <c r="AL160" s="78">
        <f t="shared" si="92"/>
        <v>0</v>
      </c>
      <c r="AM160" s="78">
        <f t="shared" si="93"/>
        <v>0</v>
      </c>
      <c r="AN160" s="78">
        <f t="shared" si="94"/>
        <v>0</v>
      </c>
      <c r="AO160" s="78">
        <f t="shared" si="95"/>
        <v>0</v>
      </c>
      <c r="AP160" s="78">
        <f t="shared" si="96"/>
        <v>0</v>
      </c>
      <c r="AQ160" s="78">
        <f t="shared" si="97"/>
        <v>0</v>
      </c>
      <c r="AR160" s="78">
        <f t="shared" si="98"/>
        <v>0</v>
      </c>
      <c r="AS160" s="78">
        <f t="shared" si="99"/>
        <v>0</v>
      </c>
      <c r="AT160" s="78">
        <f t="shared" si="100"/>
        <v>0</v>
      </c>
      <c r="AU160" s="78">
        <f t="shared" si="101"/>
        <v>1</v>
      </c>
      <c r="AV160" s="78">
        <f>IF(AND(M160&gt;=35,M160&lt;=39),1,0)</f>
        <v>0</v>
      </c>
      <c r="AW160" s="78">
        <f>IF(AND(M160&gt;=40,M160&lt;=44),1,0)</f>
        <v>0</v>
      </c>
      <c r="AX160" s="78">
        <f>IF(AND(M160&gt;=45,M160&lt;=49),1,0)</f>
        <v>0</v>
      </c>
      <c r="AY160" s="78">
        <f>IF(AND(M160&gt;=50,M160&lt;=54),1,0)</f>
        <v>0</v>
      </c>
      <c r="AZ160" s="78">
        <f>IF(AND(M160&gt;=55,M160&lt;=59),1,0)</f>
        <v>0</v>
      </c>
      <c r="BA160" s="78">
        <f>IF(AND(M160&gt;=60,M160&lt;=64),1,0)</f>
        <v>0</v>
      </c>
      <c r="BB160" s="78">
        <f>IF(AND(M160&gt;=65,M160&lt;=69),1,0)</f>
        <v>0</v>
      </c>
      <c r="BC160" s="78">
        <f>IF(AND(M160&gt;=70,M160&lt;=74),1,0)</f>
        <v>0</v>
      </c>
      <c r="BD160" s="78">
        <f>IF(AND(M160&gt;=75,M160&lt;=79),1,0)</f>
        <v>0</v>
      </c>
      <c r="BE160" s="78">
        <f>IF(AND(M160&gt;=80,M160&lt;=84),1,0)</f>
        <v>0</v>
      </c>
      <c r="BF160" s="78">
        <f>IF(AND(M160&gt;=85,M160&lt;=89),1,0)</f>
        <v>1</v>
      </c>
      <c r="BG160" s="78">
        <f>IF(AND(M160&gt;=90,M160&lt;=94),1,0)</f>
        <v>0</v>
      </c>
      <c r="BH160" s="78">
        <f>IF(AND(M160&gt;=95,M160&lt;=99),1,0)</f>
        <v>0</v>
      </c>
      <c r="BI160" s="78">
        <f>IF(AND(M160&gt;=100,M160&lt;=105),1,0)</f>
        <v>0</v>
      </c>
      <c r="BJ160" s="78">
        <f>IF(I160&lt;$BK$2,1,0)</f>
        <v>1</v>
      </c>
      <c r="BK160" s="78">
        <f>IF(I160&gt;$BK$2,1,0)</f>
        <v>0</v>
      </c>
      <c r="BL160" s="78">
        <f>IF(J160=$BL$2,1,0)</f>
        <v>0</v>
      </c>
      <c r="BM160" s="78">
        <f>IF(J160=$BM$2,1,0)</f>
        <v>0</v>
      </c>
      <c r="BN160" s="78">
        <f>IF(J160=$BN$2,1,0)</f>
        <v>0</v>
      </c>
      <c r="BO160" s="78">
        <f>IF(J160=$BO$2,1,0)</f>
        <v>0</v>
      </c>
      <c r="BP160" s="78">
        <f>IF(J160=$BP$2,1,0)</f>
        <v>0</v>
      </c>
      <c r="BQ160" s="78">
        <f>IF(J160=$BQ$2,1,0)</f>
        <v>0</v>
      </c>
      <c r="BR160" s="78">
        <f>IF(J160=$BR$2,1,0)</f>
        <v>1</v>
      </c>
      <c r="BS160" s="78">
        <f>IF(F160=$BS$2,1,0)</f>
        <v>0</v>
      </c>
      <c r="BT160" s="78">
        <f>IF(F160=$BT$2,1,0)</f>
        <v>0</v>
      </c>
      <c r="BU160" s="78">
        <f>IF(F160=$BU$2,1,0)</f>
        <v>0</v>
      </c>
      <c r="BV160" s="78">
        <f>IF(F160=$BV$2,1,0)</f>
        <v>0</v>
      </c>
      <c r="BW160" s="78">
        <f>IF(F160=$BW$2,1,0)</f>
        <v>0</v>
      </c>
      <c r="BX160" s="78">
        <f>IF(F160=$BX$2,1,0)</f>
        <v>0</v>
      </c>
      <c r="BY160" s="78">
        <f>IF(F160=$BY$2,1,0)</f>
        <v>1</v>
      </c>
      <c r="BZ160" s="78">
        <f>IF(F160=$BZ$2,1,0)</f>
        <v>0</v>
      </c>
      <c r="CA160"/>
      <c r="CB160" s="1">
        <v>0</v>
      </c>
      <c r="CC160" s="1">
        <v>0</v>
      </c>
      <c r="CD160" s="7"/>
      <c r="CE160" s="3"/>
    </row>
    <row r="161" spans="1:84" x14ac:dyDescent="0.3">
      <c r="A161" s="13"/>
      <c r="B161" s="1">
        <v>78</v>
      </c>
      <c r="C161" t="s">
        <v>156</v>
      </c>
      <c r="D161" t="s">
        <v>80</v>
      </c>
      <c r="E161" s="1" t="s">
        <v>336</v>
      </c>
      <c r="F161" s="1" t="s">
        <v>53</v>
      </c>
      <c r="G161" s="1">
        <v>23</v>
      </c>
      <c r="H161" s="1">
        <v>2002</v>
      </c>
      <c r="I161" s="36">
        <v>0.79652777777777783</v>
      </c>
      <c r="J161" s="1" t="s">
        <v>6</v>
      </c>
      <c r="K161" s="39">
        <v>24664</v>
      </c>
      <c r="L161" t="s">
        <v>1383</v>
      </c>
      <c r="M161" s="76">
        <v>75</v>
      </c>
      <c r="N161" t="str">
        <f t="shared" si="71"/>
        <v>Ptly Cldy</v>
      </c>
      <c r="O161" s="78">
        <f t="shared" si="72"/>
        <v>0</v>
      </c>
      <c r="P161" s="78">
        <v>0</v>
      </c>
      <c r="Q161" s="78">
        <v>0</v>
      </c>
      <c r="R161" s="78">
        <f t="shared" si="73"/>
        <v>0</v>
      </c>
      <c r="S161" s="78">
        <f t="shared" si="74"/>
        <v>0</v>
      </c>
      <c r="T161" s="78">
        <f t="shared" si="75"/>
        <v>1</v>
      </c>
      <c r="U161" s="78">
        <f t="shared" si="76"/>
        <v>0</v>
      </c>
      <c r="V161" s="78">
        <f t="shared" si="77"/>
        <v>0</v>
      </c>
      <c r="W161" s="78">
        <f t="shared" si="78"/>
        <v>0</v>
      </c>
      <c r="X161" s="78">
        <f t="shared" si="79"/>
        <v>0</v>
      </c>
      <c r="Y161" s="78">
        <f t="shared" si="80"/>
        <v>0</v>
      </c>
      <c r="Z161" s="78">
        <f t="shared" si="81"/>
        <v>0</v>
      </c>
      <c r="AA161" s="78">
        <f t="shared" si="82"/>
        <v>0</v>
      </c>
      <c r="AB161" s="78">
        <f t="shared" si="83"/>
        <v>0</v>
      </c>
      <c r="AC161" s="78">
        <f t="shared" si="84"/>
        <v>0</v>
      </c>
      <c r="AD161" s="78">
        <f t="shared" si="85"/>
        <v>0</v>
      </c>
      <c r="AE161" s="78">
        <f t="shared" si="86"/>
        <v>0</v>
      </c>
      <c r="AF161" s="78">
        <f t="shared" si="87"/>
        <v>0</v>
      </c>
      <c r="AG161" s="78">
        <f t="shared" si="70"/>
        <v>0</v>
      </c>
      <c r="AH161" s="78">
        <f t="shared" si="88"/>
        <v>0</v>
      </c>
      <c r="AI161" s="78">
        <f t="shared" si="89"/>
        <v>0</v>
      </c>
      <c r="AJ161" s="78">
        <f t="shared" si="90"/>
        <v>0</v>
      </c>
      <c r="AK161" s="78">
        <f t="shared" si="91"/>
        <v>0</v>
      </c>
      <c r="AL161" s="78">
        <f t="shared" si="92"/>
        <v>0</v>
      </c>
      <c r="AM161" s="78">
        <f t="shared" si="93"/>
        <v>0</v>
      </c>
      <c r="AN161" s="78">
        <f t="shared" si="94"/>
        <v>0</v>
      </c>
      <c r="AO161" s="78">
        <f t="shared" si="95"/>
        <v>0</v>
      </c>
      <c r="AP161" s="78">
        <f t="shared" si="96"/>
        <v>0</v>
      </c>
      <c r="AQ161" s="78">
        <f t="shared" si="97"/>
        <v>0</v>
      </c>
      <c r="AR161" s="78">
        <f t="shared" si="98"/>
        <v>0</v>
      </c>
      <c r="AS161" s="78">
        <f t="shared" si="99"/>
        <v>0</v>
      </c>
      <c r="AT161" s="78">
        <f t="shared" si="100"/>
        <v>0</v>
      </c>
      <c r="AU161" s="78">
        <f t="shared" si="101"/>
        <v>1</v>
      </c>
      <c r="AV161" s="78">
        <f>IF(AND(M161&gt;=35,M161&lt;=39),1,0)</f>
        <v>0</v>
      </c>
      <c r="AW161" s="78">
        <f>IF(AND(M161&gt;=40,M161&lt;=44),1,0)</f>
        <v>0</v>
      </c>
      <c r="AX161" s="78">
        <f>IF(AND(M161&gt;=45,M161&lt;=49),1,0)</f>
        <v>0</v>
      </c>
      <c r="AY161" s="78">
        <f>IF(AND(M161&gt;=50,M161&lt;=54),1,0)</f>
        <v>0</v>
      </c>
      <c r="AZ161" s="78">
        <f>IF(AND(M161&gt;=55,M161&lt;=59),1,0)</f>
        <v>0</v>
      </c>
      <c r="BA161" s="78">
        <f>IF(AND(M161&gt;=60,M161&lt;=64),1,0)</f>
        <v>0</v>
      </c>
      <c r="BB161" s="78">
        <f>IF(AND(M161&gt;=65,M161&lt;=69),1,0)</f>
        <v>0</v>
      </c>
      <c r="BC161" s="78">
        <f>IF(AND(M161&gt;=70,M161&lt;=74),1,0)</f>
        <v>0</v>
      </c>
      <c r="BD161" s="78">
        <f>IF(AND(M161&gt;=75,M161&lt;=79),1,0)</f>
        <v>1</v>
      </c>
      <c r="BE161" s="78">
        <f>IF(AND(M161&gt;=80,M161&lt;=84),1,0)</f>
        <v>0</v>
      </c>
      <c r="BF161" s="78">
        <f>IF(AND(M161&gt;=85,M161&lt;=89),1,0)</f>
        <v>0</v>
      </c>
      <c r="BG161" s="78">
        <f>IF(AND(M161&gt;=90,M161&lt;=94),1,0)</f>
        <v>0</v>
      </c>
      <c r="BH161" s="78">
        <f>IF(AND(M161&gt;=95,M161&lt;=99),1,0)</f>
        <v>0</v>
      </c>
      <c r="BI161" s="78">
        <f>IF(AND(M161&gt;=100,M161&lt;=105),1,0)</f>
        <v>0</v>
      </c>
      <c r="BJ161" s="78">
        <f>IF(I161&lt;$BK$2,1,0)</f>
        <v>0</v>
      </c>
      <c r="BK161" s="78">
        <f>IF(I161&gt;$BK$2,1,0)</f>
        <v>1</v>
      </c>
      <c r="BL161" s="78">
        <f>IF(J161=$BL$2,1,0)</f>
        <v>1</v>
      </c>
      <c r="BM161" s="78">
        <f>IF(J161=$BM$2,1,0)</f>
        <v>0</v>
      </c>
      <c r="BN161" s="78">
        <f>IF(J161=$BN$2,1,0)</f>
        <v>0</v>
      </c>
      <c r="BO161" s="78">
        <f>IF(J161=$BO$2,1,0)</f>
        <v>0</v>
      </c>
      <c r="BP161" s="78">
        <f>IF(J161=$BP$2,1,0)</f>
        <v>0</v>
      </c>
      <c r="BQ161" s="78">
        <f>IF(J161=$BQ$2,1,0)</f>
        <v>0</v>
      </c>
      <c r="BR161" s="78">
        <f>IF(J161=$BR$2,1,0)</f>
        <v>0</v>
      </c>
      <c r="BS161" s="78">
        <f>IF(F161=$BS$2,1,0)</f>
        <v>0</v>
      </c>
      <c r="BT161" s="78">
        <f>IF(F161=$BT$2,1,0)</f>
        <v>0</v>
      </c>
      <c r="BU161" s="78">
        <f>IF(F161=$BU$2,1,0)</f>
        <v>0</v>
      </c>
      <c r="BV161" s="78">
        <f>IF(F161=$BV$2,1,0)</f>
        <v>0</v>
      </c>
      <c r="BW161" s="78">
        <f>IF(F161=$BW$2,1,0)</f>
        <v>0</v>
      </c>
      <c r="BX161" s="78">
        <f>IF(F161=$BX$2,1,0)</f>
        <v>0</v>
      </c>
      <c r="BY161" s="78">
        <f>IF(F161=$BY$2,1,0)</f>
        <v>1</v>
      </c>
      <c r="BZ161" s="78">
        <f>IF(F161=$BZ$2,1,0)</f>
        <v>0</v>
      </c>
      <c r="CA161"/>
      <c r="CB161" s="1">
        <v>0</v>
      </c>
      <c r="CC161" s="1">
        <v>0</v>
      </c>
      <c r="CD161" s="7"/>
      <c r="CE161" s="3"/>
    </row>
    <row r="162" spans="1:84" x14ac:dyDescent="0.3">
      <c r="A162" s="13"/>
      <c r="B162" s="1">
        <v>79</v>
      </c>
      <c r="C162" t="s">
        <v>162</v>
      </c>
      <c r="D162" t="s">
        <v>75</v>
      </c>
      <c r="E162" s="1" t="s">
        <v>337</v>
      </c>
      <c r="F162" s="1" t="s">
        <v>53</v>
      </c>
      <c r="G162" s="1">
        <v>27</v>
      </c>
      <c r="H162" s="1">
        <v>2002</v>
      </c>
      <c r="I162" s="36">
        <v>0.79722222222222217</v>
      </c>
      <c r="J162" s="1" t="s">
        <v>5</v>
      </c>
      <c r="K162" s="39">
        <v>40975</v>
      </c>
      <c r="L162" t="s">
        <v>1305</v>
      </c>
      <c r="M162" s="76">
        <v>83</v>
      </c>
      <c r="N162" t="str">
        <f t="shared" si="71"/>
        <v>Overcast</v>
      </c>
      <c r="O162" s="78">
        <f t="shared" si="72"/>
        <v>0</v>
      </c>
      <c r="P162" s="78">
        <v>0</v>
      </c>
      <c r="Q162" s="78">
        <v>0</v>
      </c>
      <c r="R162" s="78">
        <f t="shared" si="73"/>
        <v>0</v>
      </c>
      <c r="S162" s="78">
        <f t="shared" si="74"/>
        <v>0</v>
      </c>
      <c r="T162" s="78">
        <f t="shared" si="75"/>
        <v>0</v>
      </c>
      <c r="U162" s="78">
        <f t="shared" si="76"/>
        <v>0</v>
      </c>
      <c r="V162" s="78">
        <f t="shared" si="77"/>
        <v>0</v>
      </c>
      <c r="W162" s="78">
        <f t="shared" si="78"/>
        <v>0</v>
      </c>
      <c r="X162" s="78">
        <f t="shared" si="79"/>
        <v>0</v>
      </c>
      <c r="Y162" s="78">
        <f t="shared" si="80"/>
        <v>0</v>
      </c>
      <c r="Z162" s="78">
        <f t="shared" si="81"/>
        <v>0</v>
      </c>
      <c r="AA162" s="78">
        <f t="shared" si="82"/>
        <v>0</v>
      </c>
      <c r="AB162" s="78">
        <f t="shared" si="83"/>
        <v>0</v>
      </c>
      <c r="AC162" s="78">
        <f t="shared" si="84"/>
        <v>0</v>
      </c>
      <c r="AD162" s="78">
        <f t="shared" si="85"/>
        <v>0</v>
      </c>
      <c r="AE162" s="78">
        <f t="shared" si="86"/>
        <v>0</v>
      </c>
      <c r="AF162" s="78">
        <f t="shared" si="87"/>
        <v>0</v>
      </c>
      <c r="AG162" s="78">
        <f t="shared" si="70"/>
        <v>0</v>
      </c>
      <c r="AH162" s="78">
        <f t="shared" si="88"/>
        <v>0</v>
      </c>
      <c r="AI162" s="78">
        <f t="shared" si="89"/>
        <v>1</v>
      </c>
      <c r="AJ162" s="78">
        <f t="shared" si="90"/>
        <v>0</v>
      </c>
      <c r="AK162" s="78">
        <f t="shared" si="91"/>
        <v>0</v>
      </c>
      <c r="AL162" s="78">
        <f t="shared" si="92"/>
        <v>0</v>
      </c>
      <c r="AM162" s="78">
        <f t="shared" si="93"/>
        <v>0</v>
      </c>
      <c r="AN162" s="78">
        <f t="shared" si="94"/>
        <v>0</v>
      </c>
      <c r="AO162" s="78">
        <f t="shared" si="95"/>
        <v>0</v>
      </c>
      <c r="AP162" s="78">
        <f t="shared" si="96"/>
        <v>0</v>
      </c>
      <c r="AQ162" s="78">
        <f t="shared" si="97"/>
        <v>0</v>
      </c>
      <c r="AR162" s="78">
        <f t="shared" si="98"/>
        <v>0</v>
      </c>
      <c r="AS162" s="78">
        <f t="shared" si="99"/>
        <v>0</v>
      </c>
      <c r="AT162" s="78">
        <f t="shared" si="100"/>
        <v>0</v>
      </c>
      <c r="AU162" s="78">
        <f t="shared" si="101"/>
        <v>1</v>
      </c>
      <c r="AV162" s="78">
        <f>IF(AND(M162&gt;=35,M162&lt;=39),1,0)</f>
        <v>0</v>
      </c>
      <c r="AW162" s="78">
        <f>IF(AND(M162&gt;=40,M162&lt;=44),1,0)</f>
        <v>0</v>
      </c>
      <c r="AX162" s="78">
        <f>IF(AND(M162&gt;=45,M162&lt;=49),1,0)</f>
        <v>0</v>
      </c>
      <c r="AY162" s="78">
        <f>IF(AND(M162&gt;=50,M162&lt;=54),1,0)</f>
        <v>0</v>
      </c>
      <c r="AZ162" s="78">
        <f>IF(AND(M162&gt;=55,M162&lt;=59),1,0)</f>
        <v>0</v>
      </c>
      <c r="BA162" s="78">
        <f>IF(AND(M162&gt;=60,M162&lt;=64),1,0)</f>
        <v>0</v>
      </c>
      <c r="BB162" s="78">
        <f>IF(AND(M162&gt;=65,M162&lt;=69),1,0)</f>
        <v>0</v>
      </c>
      <c r="BC162" s="78">
        <f>IF(AND(M162&gt;=70,M162&lt;=74),1,0)</f>
        <v>0</v>
      </c>
      <c r="BD162" s="78">
        <f>IF(AND(M162&gt;=75,M162&lt;=79),1,0)</f>
        <v>0</v>
      </c>
      <c r="BE162" s="78">
        <f>IF(AND(M162&gt;=80,M162&lt;=84),1,0)</f>
        <v>1</v>
      </c>
      <c r="BF162" s="78">
        <f>IF(AND(M162&gt;=85,M162&lt;=89),1,0)</f>
        <v>0</v>
      </c>
      <c r="BG162" s="78">
        <f>IF(AND(M162&gt;=90,M162&lt;=94),1,0)</f>
        <v>0</v>
      </c>
      <c r="BH162" s="78">
        <f>IF(AND(M162&gt;=95,M162&lt;=99),1,0)</f>
        <v>0</v>
      </c>
      <c r="BI162" s="78">
        <f>IF(AND(M162&gt;=100,M162&lt;=105),1,0)</f>
        <v>0</v>
      </c>
      <c r="BJ162" s="78">
        <f>IF(I162&lt;$BK$2,1,0)</f>
        <v>0</v>
      </c>
      <c r="BK162" s="78">
        <f>IF(I162&gt;$BK$2,1,0)</f>
        <v>1</v>
      </c>
      <c r="BL162" s="78">
        <f>IF(J162=$BL$2,1,0)</f>
        <v>0</v>
      </c>
      <c r="BM162" s="78">
        <f>IF(J162=$BM$2,1,0)</f>
        <v>0</v>
      </c>
      <c r="BN162" s="78">
        <f>IF(J162=$BN$2,1,0)</f>
        <v>0</v>
      </c>
      <c r="BO162" s="78">
        <f>IF(J162=$BO$2,1,0)</f>
        <v>0</v>
      </c>
      <c r="BP162" s="78">
        <f>IF(J162=$BP$2,1,0)</f>
        <v>1</v>
      </c>
      <c r="BQ162" s="78">
        <f>IF(J162=$BQ$2,1,0)</f>
        <v>0</v>
      </c>
      <c r="BR162" s="78">
        <f>IF(J162=$BR$2,1,0)</f>
        <v>0</v>
      </c>
      <c r="BS162" s="78">
        <f>IF(F162=$BS$2,1,0)</f>
        <v>0</v>
      </c>
      <c r="BT162" s="78">
        <f>IF(F162=$BT$2,1,0)</f>
        <v>0</v>
      </c>
      <c r="BU162" s="78">
        <f>IF(F162=$BU$2,1,0)</f>
        <v>0</v>
      </c>
      <c r="BV162" s="78">
        <f>IF(F162=$BV$2,1,0)</f>
        <v>0</v>
      </c>
      <c r="BW162" s="78">
        <f>IF(F162=$BW$2,1,0)</f>
        <v>0</v>
      </c>
      <c r="BX162" s="78">
        <f>IF(F162=$BX$2,1,0)</f>
        <v>0</v>
      </c>
      <c r="BY162" s="78">
        <f>IF(F162=$BY$2,1,0)</f>
        <v>1</v>
      </c>
      <c r="BZ162" s="78">
        <f>IF(F162=$BZ$2,1,0)</f>
        <v>0</v>
      </c>
      <c r="CA162" t="s">
        <v>1945</v>
      </c>
      <c r="CB162" s="1">
        <v>1</v>
      </c>
      <c r="CC162" s="1">
        <v>0</v>
      </c>
      <c r="CD162" s="7"/>
      <c r="CE162" s="3"/>
    </row>
    <row r="163" spans="1:84" x14ac:dyDescent="0.3">
      <c r="A163" s="13"/>
      <c r="B163" s="1">
        <v>80</v>
      </c>
      <c r="C163" t="s">
        <v>162</v>
      </c>
      <c r="D163" t="s">
        <v>75</v>
      </c>
      <c r="E163" s="1" t="s">
        <v>338</v>
      </c>
      <c r="F163" s="1" t="s">
        <v>53</v>
      </c>
      <c r="G163" s="1">
        <v>28</v>
      </c>
      <c r="H163" s="1">
        <v>2002</v>
      </c>
      <c r="I163" s="36">
        <v>0.79652777777777783</v>
      </c>
      <c r="J163" s="1" t="s">
        <v>7</v>
      </c>
      <c r="K163" s="39">
        <v>48165</v>
      </c>
      <c r="L163" t="s">
        <v>1384</v>
      </c>
      <c r="M163" s="76">
        <v>78</v>
      </c>
      <c r="N163" t="str">
        <f t="shared" si="71"/>
        <v>Sunny</v>
      </c>
      <c r="O163" s="78">
        <f t="shared" si="72"/>
        <v>0</v>
      </c>
      <c r="P163" s="78">
        <v>0</v>
      </c>
      <c r="Q163" s="78">
        <v>0</v>
      </c>
      <c r="R163" s="78">
        <f t="shared" si="73"/>
        <v>0</v>
      </c>
      <c r="S163" s="78">
        <f t="shared" si="74"/>
        <v>0</v>
      </c>
      <c r="T163" s="78">
        <f t="shared" si="75"/>
        <v>0</v>
      </c>
      <c r="U163" s="78">
        <f t="shared" si="76"/>
        <v>0</v>
      </c>
      <c r="V163" s="78">
        <f t="shared" si="77"/>
        <v>0</v>
      </c>
      <c r="W163" s="78">
        <f t="shared" si="78"/>
        <v>0</v>
      </c>
      <c r="X163" s="78">
        <f t="shared" si="79"/>
        <v>0</v>
      </c>
      <c r="Y163" s="78">
        <f t="shared" si="80"/>
        <v>0</v>
      </c>
      <c r="Z163" s="78">
        <f t="shared" si="81"/>
        <v>0</v>
      </c>
      <c r="AA163" s="78">
        <f t="shared" si="82"/>
        <v>0</v>
      </c>
      <c r="AB163" s="78">
        <f t="shared" si="83"/>
        <v>0</v>
      </c>
      <c r="AC163" s="78">
        <f t="shared" si="84"/>
        <v>0</v>
      </c>
      <c r="AD163" s="78">
        <f t="shared" si="85"/>
        <v>0</v>
      </c>
      <c r="AE163" s="78">
        <f t="shared" si="86"/>
        <v>0</v>
      </c>
      <c r="AF163" s="78">
        <f t="shared" si="87"/>
        <v>0</v>
      </c>
      <c r="AG163" s="78">
        <f t="shared" si="70"/>
        <v>0</v>
      </c>
      <c r="AH163" s="78">
        <f t="shared" si="88"/>
        <v>0</v>
      </c>
      <c r="AI163" s="78">
        <f t="shared" si="89"/>
        <v>1</v>
      </c>
      <c r="AJ163" s="78">
        <f t="shared" si="90"/>
        <v>0</v>
      </c>
      <c r="AK163" s="78">
        <f t="shared" si="91"/>
        <v>0</v>
      </c>
      <c r="AL163" s="78">
        <f t="shared" si="92"/>
        <v>0</v>
      </c>
      <c r="AM163" s="78">
        <f t="shared" si="93"/>
        <v>0</v>
      </c>
      <c r="AN163" s="78">
        <f t="shared" si="94"/>
        <v>0</v>
      </c>
      <c r="AO163" s="78">
        <f t="shared" si="95"/>
        <v>0</v>
      </c>
      <c r="AP163" s="78">
        <f t="shared" si="96"/>
        <v>0</v>
      </c>
      <c r="AQ163" s="78">
        <f t="shared" si="97"/>
        <v>0</v>
      </c>
      <c r="AR163" s="78">
        <f t="shared" si="98"/>
        <v>0</v>
      </c>
      <c r="AS163" s="78">
        <f t="shared" si="99"/>
        <v>0</v>
      </c>
      <c r="AT163" s="78">
        <f t="shared" si="100"/>
        <v>0</v>
      </c>
      <c r="AU163" s="78">
        <f t="shared" si="101"/>
        <v>1</v>
      </c>
      <c r="AV163" s="78">
        <f>IF(AND(M163&gt;=35,M163&lt;=39),1,0)</f>
        <v>0</v>
      </c>
      <c r="AW163" s="78">
        <f>IF(AND(M163&gt;=40,M163&lt;=44),1,0)</f>
        <v>0</v>
      </c>
      <c r="AX163" s="78">
        <f>IF(AND(M163&gt;=45,M163&lt;=49),1,0)</f>
        <v>0</v>
      </c>
      <c r="AY163" s="78">
        <f>IF(AND(M163&gt;=50,M163&lt;=54),1,0)</f>
        <v>0</v>
      </c>
      <c r="AZ163" s="78">
        <f>IF(AND(M163&gt;=55,M163&lt;=59),1,0)</f>
        <v>0</v>
      </c>
      <c r="BA163" s="78">
        <f>IF(AND(M163&gt;=60,M163&lt;=64),1,0)</f>
        <v>0</v>
      </c>
      <c r="BB163" s="78">
        <f>IF(AND(M163&gt;=65,M163&lt;=69),1,0)</f>
        <v>0</v>
      </c>
      <c r="BC163" s="78">
        <f>IF(AND(M163&gt;=70,M163&lt;=74),1,0)</f>
        <v>0</v>
      </c>
      <c r="BD163" s="78">
        <f>IF(AND(M163&gt;=75,M163&lt;=79),1,0)</f>
        <v>1</v>
      </c>
      <c r="BE163" s="78">
        <f>IF(AND(M163&gt;=80,M163&lt;=84),1,0)</f>
        <v>0</v>
      </c>
      <c r="BF163" s="78">
        <f>IF(AND(M163&gt;=85,M163&lt;=89),1,0)</f>
        <v>0</v>
      </c>
      <c r="BG163" s="78">
        <f>IF(AND(M163&gt;=90,M163&lt;=94),1,0)</f>
        <v>0</v>
      </c>
      <c r="BH163" s="78">
        <f>IF(AND(M163&gt;=95,M163&lt;=99),1,0)</f>
        <v>0</v>
      </c>
      <c r="BI163" s="78">
        <f>IF(AND(M163&gt;=100,M163&lt;=105),1,0)</f>
        <v>0</v>
      </c>
      <c r="BJ163" s="78">
        <f>IF(I163&lt;$BK$2,1,0)</f>
        <v>0</v>
      </c>
      <c r="BK163" s="78">
        <f>IF(I163&gt;$BK$2,1,0)</f>
        <v>1</v>
      </c>
      <c r="BL163" s="78">
        <f>IF(J163=$BL$2,1,0)</f>
        <v>0</v>
      </c>
      <c r="BM163" s="78">
        <f>IF(J163=$BM$2,1,0)</f>
        <v>0</v>
      </c>
      <c r="BN163" s="78">
        <f>IF(J163=$BN$2,1,0)</f>
        <v>0</v>
      </c>
      <c r="BO163" s="78">
        <f>IF(J163=$BO$2,1,0)</f>
        <v>0</v>
      </c>
      <c r="BP163" s="78">
        <f>IF(J163=$BP$2,1,0)</f>
        <v>0</v>
      </c>
      <c r="BQ163" s="78">
        <f>IF(J163=$BQ$2,1,0)</f>
        <v>1</v>
      </c>
      <c r="BR163" s="78">
        <f>IF(J163=$BR$2,1,0)</f>
        <v>0</v>
      </c>
      <c r="BS163" s="78">
        <f>IF(F163=$BS$2,1,0)</f>
        <v>0</v>
      </c>
      <c r="BT163" s="78">
        <f>IF(F163=$BT$2,1,0)</f>
        <v>0</v>
      </c>
      <c r="BU163" s="78">
        <f>IF(F163=$BU$2,1,0)</f>
        <v>0</v>
      </c>
      <c r="BV163" s="78">
        <f>IF(F163=$BV$2,1,0)</f>
        <v>0</v>
      </c>
      <c r="BW163" s="78">
        <f>IF(F163=$BW$2,1,0)</f>
        <v>0</v>
      </c>
      <c r="BX163" s="78">
        <f>IF(F163=$BX$2,1,0)</f>
        <v>0</v>
      </c>
      <c r="BY163" s="78">
        <f>IF(F163=$BY$2,1,0)</f>
        <v>1</v>
      </c>
      <c r="BZ163" s="78">
        <f>IF(F163=$BZ$2,1,0)</f>
        <v>0</v>
      </c>
      <c r="CA163"/>
      <c r="CB163" s="1">
        <v>0</v>
      </c>
      <c r="CC163" s="1">
        <v>0</v>
      </c>
      <c r="CD163" s="7"/>
      <c r="CE163" s="3"/>
    </row>
    <row r="164" spans="1:84" ht="17.25" thickBot="1" x14ac:dyDescent="0.35">
      <c r="A164" s="13"/>
      <c r="B164" s="1">
        <v>81</v>
      </c>
      <c r="C164" t="s">
        <v>162</v>
      </c>
      <c r="D164" t="s">
        <v>75</v>
      </c>
      <c r="E164" s="1" t="s">
        <v>339</v>
      </c>
      <c r="F164" s="1" t="s">
        <v>53</v>
      </c>
      <c r="G164" s="1">
        <v>29</v>
      </c>
      <c r="H164" s="1">
        <v>2002</v>
      </c>
      <c r="I164" s="36">
        <v>0.56805555555555554</v>
      </c>
      <c r="J164" s="1" t="s">
        <v>8</v>
      </c>
      <c r="K164" s="39">
        <v>46443</v>
      </c>
      <c r="L164" t="s">
        <v>1384</v>
      </c>
      <c r="M164" s="76">
        <v>78</v>
      </c>
      <c r="N164" t="str">
        <f t="shared" si="71"/>
        <v>Sunny</v>
      </c>
      <c r="O164" s="78">
        <f t="shared" si="72"/>
        <v>0</v>
      </c>
      <c r="P164" s="78">
        <v>0</v>
      </c>
      <c r="Q164" s="78">
        <v>0</v>
      </c>
      <c r="R164" s="78">
        <f t="shared" si="73"/>
        <v>0</v>
      </c>
      <c r="S164" s="78">
        <f t="shared" si="74"/>
        <v>0</v>
      </c>
      <c r="T164" s="78">
        <f t="shared" si="75"/>
        <v>0</v>
      </c>
      <c r="U164" s="78">
        <f t="shared" si="76"/>
        <v>0</v>
      </c>
      <c r="V164" s="78">
        <f t="shared" si="77"/>
        <v>0</v>
      </c>
      <c r="W164" s="78">
        <f t="shared" si="78"/>
        <v>0</v>
      </c>
      <c r="X164" s="78">
        <f t="shared" si="79"/>
        <v>0</v>
      </c>
      <c r="Y164" s="78">
        <f t="shared" si="80"/>
        <v>0</v>
      </c>
      <c r="Z164" s="78">
        <f t="shared" si="81"/>
        <v>0</v>
      </c>
      <c r="AA164" s="78">
        <f t="shared" si="82"/>
        <v>0</v>
      </c>
      <c r="AB164" s="78">
        <f t="shared" si="83"/>
        <v>0</v>
      </c>
      <c r="AC164" s="78">
        <f t="shared" si="84"/>
        <v>0</v>
      </c>
      <c r="AD164" s="78">
        <f t="shared" si="85"/>
        <v>0</v>
      </c>
      <c r="AE164" s="78">
        <f t="shared" si="86"/>
        <v>0</v>
      </c>
      <c r="AF164" s="78">
        <f t="shared" si="87"/>
        <v>0</v>
      </c>
      <c r="AG164" s="78">
        <f t="shared" si="70"/>
        <v>0</v>
      </c>
      <c r="AH164" s="78">
        <f t="shared" si="88"/>
        <v>0</v>
      </c>
      <c r="AI164" s="78">
        <f t="shared" si="89"/>
        <v>1</v>
      </c>
      <c r="AJ164" s="78">
        <f t="shared" si="90"/>
        <v>0</v>
      </c>
      <c r="AK164" s="78">
        <f t="shared" si="91"/>
        <v>0</v>
      </c>
      <c r="AL164" s="78">
        <f t="shared" si="92"/>
        <v>0</v>
      </c>
      <c r="AM164" s="78">
        <f t="shared" si="93"/>
        <v>0</v>
      </c>
      <c r="AN164" s="78">
        <f t="shared" si="94"/>
        <v>0</v>
      </c>
      <c r="AO164" s="78">
        <f t="shared" si="95"/>
        <v>0</v>
      </c>
      <c r="AP164" s="78">
        <f t="shared" si="96"/>
        <v>0</v>
      </c>
      <c r="AQ164" s="78">
        <f t="shared" si="97"/>
        <v>0</v>
      </c>
      <c r="AR164" s="78">
        <f t="shared" si="98"/>
        <v>0</v>
      </c>
      <c r="AS164" s="78">
        <f t="shared" si="99"/>
        <v>0</v>
      </c>
      <c r="AT164" s="78">
        <f t="shared" si="100"/>
        <v>0</v>
      </c>
      <c r="AU164" s="78">
        <f t="shared" si="101"/>
        <v>1</v>
      </c>
      <c r="AV164" s="78">
        <f>IF(AND(M164&gt;=35,M164&lt;=39),1,0)</f>
        <v>0</v>
      </c>
      <c r="AW164" s="78">
        <f>IF(AND(M164&gt;=40,M164&lt;=44),1,0)</f>
        <v>0</v>
      </c>
      <c r="AX164" s="78">
        <f>IF(AND(M164&gt;=45,M164&lt;=49),1,0)</f>
        <v>0</v>
      </c>
      <c r="AY164" s="78">
        <f>IF(AND(M164&gt;=50,M164&lt;=54),1,0)</f>
        <v>0</v>
      </c>
      <c r="AZ164" s="78">
        <f>IF(AND(M164&gt;=55,M164&lt;=59),1,0)</f>
        <v>0</v>
      </c>
      <c r="BA164" s="78">
        <f>IF(AND(M164&gt;=60,M164&lt;=64),1,0)</f>
        <v>0</v>
      </c>
      <c r="BB164" s="78">
        <f>IF(AND(M164&gt;=65,M164&lt;=69),1,0)</f>
        <v>0</v>
      </c>
      <c r="BC164" s="78">
        <f>IF(AND(M164&gt;=70,M164&lt;=74),1,0)</f>
        <v>0</v>
      </c>
      <c r="BD164" s="78">
        <f>IF(AND(M164&gt;=75,M164&lt;=79),1,0)</f>
        <v>1</v>
      </c>
      <c r="BE164" s="78">
        <f>IF(AND(M164&gt;=80,M164&lt;=84),1,0)</f>
        <v>0</v>
      </c>
      <c r="BF164" s="78">
        <f>IF(AND(M164&gt;=85,M164&lt;=89),1,0)</f>
        <v>0</v>
      </c>
      <c r="BG164" s="78">
        <f>IF(AND(M164&gt;=90,M164&lt;=94),1,0)</f>
        <v>0</v>
      </c>
      <c r="BH164" s="78">
        <f>IF(AND(M164&gt;=95,M164&lt;=99),1,0)</f>
        <v>0</v>
      </c>
      <c r="BI164" s="78">
        <f>IF(AND(M164&gt;=100,M164&lt;=105),1,0)</f>
        <v>0</v>
      </c>
      <c r="BJ164" s="78">
        <f>IF(I164&lt;$BK$2,1,0)</f>
        <v>1</v>
      </c>
      <c r="BK164" s="78">
        <f>IF(I164&gt;$BK$2,1,0)</f>
        <v>0</v>
      </c>
      <c r="BL164" s="78">
        <f>IF(J164=$BL$2,1,0)</f>
        <v>0</v>
      </c>
      <c r="BM164" s="78">
        <f>IF(J164=$BM$2,1,0)</f>
        <v>0</v>
      </c>
      <c r="BN164" s="78">
        <f>IF(J164=$BN$2,1,0)</f>
        <v>0</v>
      </c>
      <c r="BO164" s="78">
        <f>IF(J164=$BO$2,1,0)</f>
        <v>0</v>
      </c>
      <c r="BP164" s="78">
        <f>IF(J164=$BP$2,1,0)</f>
        <v>0</v>
      </c>
      <c r="BQ164" s="78">
        <f>IF(J164=$BQ$2,1,0)</f>
        <v>0</v>
      </c>
      <c r="BR164" s="78">
        <f>IF(J164=$BR$2,1,0)</f>
        <v>1</v>
      </c>
      <c r="BS164" s="78">
        <f>IF(F164=$BS$2,1,0)</f>
        <v>0</v>
      </c>
      <c r="BT164" s="78">
        <f>IF(F164=$BT$2,1,0)</f>
        <v>0</v>
      </c>
      <c r="BU164" s="78">
        <f>IF(F164=$BU$2,1,0)</f>
        <v>0</v>
      </c>
      <c r="BV164" s="78">
        <f>IF(F164=$BV$2,1,0)</f>
        <v>0</v>
      </c>
      <c r="BW164" s="78">
        <f>IF(F164=$BW$2,1,0)</f>
        <v>0</v>
      </c>
      <c r="BX164" s="78">
        <f>IF(F164=$BX$2,1,0)</f>
        <v>0</v>
      </c>
      <c r="BY164" s="78">
        <f>IF(F164=$BY$2,1,0)</f>
        <v>1</v>
      </c>
      <c r="BZ164" s="78">
        <f>IF(F164=$BZ$2,1,0)</f>
        <v>0</v>
      </c>
      <c r="CA164"/>
      <c r="CB164" s="1">
        <v>0</v>
      </c>
      <c r="CC164" s="1">
        <v>0</v>
      </c>
      <c r="CD164" s="8"/>
      <c r="CE164" s="3"/>
    </row>
    <row r="165" spans="1:84" ht="17.25" thickTop="1" x14ac:dyDescent="0.3">
      <c r="A165" s="15"/>
      <c r="B165" s="1">
        <v>1</v>
      </c>
      <c r="C165" t="s">
        <v>160</v>
      </c>
      <c r="D165" t="s">
        <v>92</v>
      </c>
      <c r="E165" s="1" t="s">
        <v>340</v>
      </c>
      <c r="F165" s="1" t="s">
        <v>55</v>
      </c>
      <c r="G165" s="1">
        <v>31</v>
      </c>
      <c r="H165" s="1">
        <v>2003</v>
      </c>
      <c r="I165" s="36">
        <v>0.64027777777777783</v>
      </c>
      <c r="J165" s="1" t="s">
        <v>6</v>
      </c>
      <c r="K165" s="39">
        <v>46257</v>
      </c>
      <c r="L165" t="s">
        <v>1385</v>
      </c>
      <c r="M165" s="76">
        <v>48</v>
      </c>
      <c r="N165" t="str">
        <f t="shared" si="71"/>
        <v>Cold, Snow</v>
      </c>
      <c r="O165" s="78">
        <f t="shared" si="72"/>
        <v>1</v>
      </c>
      <c r="P165" s="78">
        <v>0</v>
      </c>
      <c r="Q165" s="78">
        <v>0</v>
      </c>
      <c r="R165" s="78">
        <f t="shared" si="73"/>
        <v>0</v>
      </c>
      <c r="S165" s="78">
        <f t="shared" si="74"/>
        <v>0</v>
      </c>
      <c r="T165" s="78">
        <f t="shared" si="75"/>
        <v>0</v>
      </c>
      <c r="U165" s="78">
        <f t="shared" si="76"/>
        <v>0</v>
      </c>
      <c r="V165" s="78">
        <f t="shared" si="77"/>
        <v>0</v>
      </c>
      <c r="W165" s="78">
        <f t="shared" si="78"/>
        <v>1</v>
      </c>
      <c r="X165" s="78">
        <f t="shared" si="79"/>
        <v>0</v>
      </c>
      <c r="Y165" s="78">
        <f t="shared" si="80"/>
        <v>0</v>
      </c>
      <c r="Z165" s="78">
        <f t="shared" si="81"/>
        <v>0</v>
      </c>
      <c r="AA165" s="78">
        <f t="shared" si="82"/>
        <v>0</v>
      </c>
      <c r="AB165" s="78">
        <f t="shared" si="83"/>
        <v>0</v>
      </c>
      <c r="AC165" s="78">
        <f t="shared" si="84"/>
        <v>0</v>
      </c>
      <c r="AD165" s="78">
        <f t="shared" si="85"/>
        <v>0</v>
      </c>
      <c r="AE165" s="78">
        <f t="shared" si="86"/>
        <v>0</v>
      </c>
      <c r="AF165" s="78">
        <f t="shared" si="87"/>
        <v>0</v>
      </c>
      <c r="AG165" s="78">
        <f t="shared" si="70"/>
        <v>0</v>
      </c>
      <c r="AH165" s="78">
        <f t="shared" si="88"/>
        <v>0</v>
      </c>
      <c r="AI165" s="78">
        <f t="shared" si="89"/>
        <v>0</v>
      </c>
      <c r="AJ165" s="78">
        <f t="shared" si="90"/>
        <v>0</v>
      </c>
      <c r="AK165" s="78">
        <f t="shared" si="91"/>
        <v>0</v>
      </c>
      <c r="AL165" s="78">
        <f t="shared" si="92"/>
        <v>0</v>
      </c>
      <c r="AM165" s="78">
        <f t="shared" si="93"/>
        <v>0</v>
      </c>
      <c r="AN165" s="78">
        <f t="shared" si="94"/>
        <v>0</v>
      </c>
      <c r="AO165" s="78">
        <f t="shared" si="95"/>
        <v>0</v>
      </c>
      <c r="AP165" s="78">
        <f t="shared" si="96"/>
        <v>0</v>
      </c>
      <c r="AQ165" s="78">
        <f t="shared" si="97"/>
        <v>0</v>
      </c>
      <c r="AR165" s="78">
        <f t="shared" si="98"/>
        <v>0</v>
      </c>
      <c r="AS165" s="78">
        <f t="shared" si="99"/>
        <v>0</v>
      </c>
      <c r="AT165" s="78">
        <f t="shared" si="100"/>
        <v>0</v>
      </c>
      <c r="AU165" s="78">
        <f t="shared" si="101"/>
        <v>1</v>
      </c>
      <c r="AV165" s="78">
        <f>IF(AND(M165&gt;=35,M165&lt;=39),1,0)</f>
        <v>0</v>
      </c>
      <c r="AW165" s="78">
        <f>IF(AND(M165&gt;=40,M165&lt;=44),1,0)</f>
        <v>0</v>
      </c>
      <c r="AX165" s="78">
        <f>IF(AND(M165&gt;=45,M165&lt;=49),1,0)</f>
        <v>1</v>
      </c>
      <c r="AY165" s="78">
        <f>IF(AND(M165&gt;=50,M165&lt;=54),1,0)</f>
        <v>0</v>
      </c>
      <c r="AZ165" s="78">
        <f>IF(AND(M165&gt;=55,M165&lt;=59),1,0)</f>
        <v>0</v>
      </c>
      <c r="BA165" s="78">
        <f>IF(AND(M165&gt;=60,M165&lt;=64),1,0)</f>
        <v>0</v>
      </c>
      <c r="BB165" s="78">
        <f>IF(AND(M165&gt;=65,M165&lt;=69),1,0)</f>
        <v>0</v>
      </c>
      <c r="BC165" s="78">
        <f>IF(AND(M165&gt;=70,M165&lt;=74),1,0)</f>
        <v>0</v>
      </c>
      <c r="BD165" s="78">
        <f>IF(AND(M165&gt;=75,M165&lt;=79),1,0)</f>
        <v>0</v>
      </c>
      <c r="BE165" s="78">
        <f>IF(AND(M165&gt;=80,M165&lt;=84),1,0)</f>
        <v>0</v>
      </c>
      <c r="BF165" s="78">
        <f>IF(AND(M165&gt;=85,M165&lt;=89),1,0)</f>
        <v>0</v>
      </c>
      <c r="BG165" s="78">
        <f>IF(AND(M165&gt;=90,M165&lt;=94),1,0)</f>
        <v>0</v>
      </c>
      <c r="BH165" s="78">
        <f>IF(AND(M165&gt;=95,M165&lt;=99),1,0)</f>
        <v>0</v>
      </c>
      <c r="BI165" s="78">
        <f>IF(AND(M165&gt;=100,M165&lt;=105),1,0)</f>
        <v>0</v>
      </c>
      <c r="BJ165" s="78">
        <f>IF(I165&lt;$BK$2,1,0)</f>
        <v>1</v>
      </c>
      <c r="BK165" s="78">
        <f>IF(I165&gt;$BK$2,1,0)</f>
        <v>0</v>
      </c>
      <c r="BL165" s="78">
        <f>IF(J165=$BL$2,1,0)</f>
        <v>1</v>
      </c>
      <c r="BM165" s="78">
        <f>IF(J165=$BM$2,1,0)</f>
        <v>0</v>
      </c>
      <c r="BN165" s="78">
        <f>IF(J165=$BN$2,1,0)</f>
        <v>0</v>
      </c>
      <c r="BO165" s="78">
        <f>IF(J165=$BO$2,1,0)</f>
        <v>0</v>
      </c>
      <c r="BP165" s="78">
        <f>IF(J165=$BP$2,1,0)</f>
        <v>0</v>
      </c>
      <c r="BQ165" s="78">
        <f>IF(J165=$BQ$2,1,0)</f>
        <v>0</v>
      </c>
      <c r="BR165" s="78">
        <f>IF(J165=$BR$2,1,0)</f>
        <v>0</v>
      </c>
      <c r="BS165" s="78">
        <f>IF(F165=$BS$2,1,0)</f>
        <v>1</v>
      </c>
      <c r="BT165" s="78">
        <f>IF(F165=$BT$2,1,0)</f>
        <v>0</v>
      </c>
      <c r="BU165" s="78">
        <f>IF(F165=$BU$2,1,0)</f>
        <v>0</v>
      </c>
      <c r="BV165" s="78">
        <f>IF(F165=$BV$2,1,0)</f>
        <v>0</v>
      </c>
      <c r="BW165" s="78">
        <f>IF(F165=$BW$2,1,0)</f>
        <v>0</v>
      </c>
      <c r="BX165" s="78">
        <f>IF(F165=$BX$2,1,0)</f>
        <v>0</v>
      </c>
      <c r="BY165" s="78">
        <f>IF(F165=$BY$2,1,0)</f>
        <v>0</v>
      </c>
      <c r="BZ165" s="78">
        <f>IF(F165=$BZ$2,1,0)</f>
        <v>0</v>
      </c>
      <c r="CA165" t="s">
        <v>1885</v>
      </c>
      <c r="CB165" s="1">
        <v>0</v>
      </c>
      <c r="CC165" s="1">
        <v>0</v>
      </c>
      <c r="CD165" s="5"/>
      <c r="CE165" s="4"/>
      <c r="CF165" s="3"/>
    </row>
    <row r="166" spans="1:84" x14ac:dyDescent="0.3">
      <c r="A166" s="13"/>
      <c r="B166" s="1">
        <v>2</v>
      </c>
      <c r="C166" t="s">
        <v>160</v>
      </c>
      <c r="D166" t="s">
        <v>92</v>
      </c>
      <c r="E166" s="1" t="s">
        <v>341</v>
      </c>
      <c r="F166" s="1" t="s">
        <v>16</v>
      </c>
      <c r="G166" s="1">
        <v>2</v>
      </c>
      <c r="H166" s="1">
        <v>2003</v>
      </c>
      <c r="I166" s="36">
        <v>0.79722222222222217</v>
      </c>
      <c r="J166" s="1" t="s">
        <v>11</v>
      </c>
      <c r="K166" s="39">
        <v>27658</v>
      </c>
      <c r="L166" t="s">
        <v>1316</v>
      </c>
      <c r="M166" s="76">
        <v>80</v>
      </c>
      <c r="N166" t="str">
        <f t="shared" si="71"/>
        <v>Sunny</v>
      </c>
      <c r="O166" s="78">
        <f t="shared" si="72"/>
        <v>0</v>
      </c>
      <c r="P166" s="78">
        <v>0</v>
      </c>
      <c r="Q166" s="78">
        <v>0</v>
      </c>
      <c r="R166" s="78">
        <f t="shared" si="73"/>
        <v>0</v>
      </c>
      <c r="S166" s="78">
        <f t="shared" si="74"/>
        <v>0</v>
      </c>
      <c r="T166" s="78">
        <f t="shared" si="75"/>
        <v>0</v>
      </c>
      <c r="U166" s="78">
        <f t="shared" si="76"/>
        <v>0</v>
      </c>
      <c r="V166" s="78">
        <f t="shared" si="77"/>
        <v>0</v>
      </c>
      <c r="W166" s="78">
        <f t="shared" si="78"/>
        <v>1</v>
      </c>
      <c r="X166" s="78">
        <f t="shared" si="79"/>
        <v>0</v>
      </c>
      <c r="Y166" s="78">
        <f t="shared" si="80"/>
        <v>0</v>
      </c>
      <c r="Z166" s="78">
        <f t="shared" si="81"/>
        <v>0</v>
      </c>
      <c r="AA166" s="78">
        <f t="shared" si="82"/>
        <v>0</v>
      </c>
      <c r="AB166" s="78">
        <f t="shared" si="83"/>
        <v>0</v>
      </c>
      <c r="AC166" s="78">
        <f t="shared" si="84"/>
        <v>0</v>
      </c>
      <c r="AD166" s="78">
        <f t="shared" si="85"/>
        <v>0</v>
      </c>
      <c r="AE166" s="78">
        <f t="shared" si="86"/>
        <v>0</v>
      </c>
      <c r="AF166" s="78">
        <f t="shared" si="87"/>
        <v>0</v>
      </c>
      <c r="AG166" s="78">
        <f t="shared" si="70"/>
        <v>0</v>
      </c>
      <c r="AH166" s="78">
        <f t="shared" si="88"/>
        <v>0</v>
      </c>
      <c r="AI166" s="78">
        <f t="shared" si="89"/>
        <v>0</v>
      </c>
      <c r="AJ166" s="78">
        <f t="shared" si="90"/>
        <v>0</v>
      </c>
      <c r="AK166" s="78">
        <f t="shared" si="91"/>
        <v>0</v>
      </c>
      <c r="AL166" s="78">
        <f t="shared" si="92"/>
        <v>0</v>
      </c>
      <c r="AM166" s="78">
        <f t="shared" si="93"/>
        <v>0</v>
      </c>
      <c r="AN166" s="78">
        <f t="shared" si="94"/>
        <v>0</v>
      </c>
      <c r="AO166" s="78">
        <f t="shared" si="95"/>
        <v>0</v>
      </c>
      <c r="AP166" s="78">
        <f t="shared" si="96"/>
        <v>0</v>
      </c>
      <c r="AQ166" s="78">
        <f t="shared" si="97"/>
        <v>0</v>
      </c>
      <c r="AR166" s="78">
        <f t="shared" si="98"/>
        <v>0</v>
      </c>
      <c r="AS166" s="78">
        <f t="shared" si="99"/>
        <v>0</v>
      </c>
      <c r="AT166" s="78">
        <f t="shared" si="100"/>
        <v>0</v>
      </c>
      <c r="AU166" s="78">
        <f t="shared" si="101"/>
        <v>1</v>
      </c>
      <c r="AV166" s="78">
        <f>IF(AND(M166&gt;=35,M166&lt;=39),1,0)</f>
        <v>0</v>
      </c>
      <c r="AW166" s="78">
        <f>IF(AND(M166&gt;=40,M166&lt;=44),1,0)</f>
        <v>0</v>
      </c>
      <c r="AX166" s="78">
        <f>IF(AND(M166&gt;=45,M166&lt;=49),1,0)</f>
        <v>0</v>
      </c>
      <c r="AY166" s="78">
        <f>IF(AND(M166&gt;=50,M166&lt;=54),1,0)</f>
        <v>0</v>
      </c>
      <c r="AZ166" s="78">
        <f>IF(AND(M166&gt;=55,M166&lt;=59),1,0)</f>
        <v>0</v>
      </c>
      <c r="BA166" s="78">
        <f>IF(AND(M166&gt;=60,M166&lt;=64),1,0)</f>
        <v>0</v>
      </c>
      <c r="BB166" s="78">
        <f>IF(AND(M166&gt;=65,M166&lt;=69),1,0)</f>
        <v>0</v>
      </c>
      <c r="BC166" s="78">
        <f>IF(AND(M166&gt;=70,M166&lt;=74),1,0)</f>
        <v>0</v>
      </c>
      <c r="BD166" s="78">
        <f>IF(AND(M166&gt;=75,M166&lt;=79),1,0)</f>
        <v>0</v>
      </c>
      <c r="BE166" s="78">
        <f>IF(AND(M166&gt;=80,M166&lt;=84),1,0)</f>
        <v>1</v>
      </c>
      <c r="BF166" s="78">
        <f>IF(AND(M166&gt;=85,M166&lt;=89),1,0)</f>
        <v>0</v>
      </c>
      <c r="BG166" s="78">
        <f>IF(AND(M166&gt;=90,M166&lt;=94),1,0)</f>
        <v>0</v>
      </c>
      <c r="BH166" s="78">
        <f>IF(AND(M166&gt;=95,M166&lt;=99),1,0)</f>
        <v>0</v>
      </c>
      <c r="BI166" s="78">
        <f>IF(AND(M166&gt;=100,M166&lt;=105),1,0)</f>
        <v>0</v>
      </c>
      <c r="BJ166" s="78">
        <f>IF(I166&lt;$BK$2,1,0)</f>
        <v>0</v>
      </c>
      <c r="BK166" s="78">
        <f>IF(I166&gt;$BK$2,1,0)</f>
        <v>1</v>
      </c>
      <c r="BL166" s="78">
        <f>IF(J166=$BL$2,1,0)</f>
        <v>0</v>
      </c>
      <c r="BM166" s="78">
        <f>IF(J166=$BM$2,1,0)</f>
        <v>0</v>
      </c>
      <c r="BN166" s="78">
        <f>IF(J166=$BN$2,1,0)</f>
        <v>1</v>
      </c>
      <c r="BO166" s="78">
        <f>IF(J166=$BO$2,1,0)</f>
        <v>0</v>
      </c>
      <c r="BP166" s="78">
        <f>IF(J166=$BP$2,1,0)</f>
        <v>0</v>
      </c>
      <c r="BQ166" s="78">
        <f>IF(J166=$BQ$2,1,0)</f>
        <v>0</v>
      </c>
      <c r="BR166" s="78">
        <f>IF(J166=$BR$2,1,0)</f>
        <v>0</v>
      </c>
      <c r="BS166" s="78">
        <f>IF(F166=$BS$2,1,0)</f>
        <v>0</v>
      </c>
      <c r="BT166" s="78">
        <f>IF(F166=$BT$2,1,0)</f>
        <v>1</v>
      </c>
      <c r="BU166" s="78">
        <f>IF(F166=$BU$2,1,0)</f>
        <v>0</v>
      </c>
      <c r="BV166" s="78">
        <f>IF(F166=$BV$2,1,0)</f>
        <v>0</v>
      </c>
      <c r="BW166" s="78">
        <f>IF(F166=$BW$2,1,0)</f>
        <v>0</v>
      </c>
      <c r="BX166" s="78">
        <f>IF(F166=$BX$2,1,0)</f>
        <v>0</v>
      </c>
      <c r="BY166" s="78">
        <f>IF(F166=$BY$2,1,0)</f>
        <v>0</v>
      </c>
      <c r="BZ166" s="78">
        <f>IF(F166=$BZ$2,1,0)</f>
        <v>0</v>
      </c>
      <c r="CA166" t="s">
        <v>1946</v>
      </c>
      <c r="CB166" s="1">
        <v>0</v>
      </c>
      <c r="CC166" s="1">
        <v>0</v>
      </c>
      <c r="CD166" s="5"/>
      <c r="CE166" s="4"/>
      <c r="CF166" s="3"/>
    </row>
    <row r="167" spans="1:84" x14ac:dyDescent="0.3">
      <c r="A167" s="13"/>
      <c r="B167" s="1">
        <v>3</v>
      </c>
      <c r="C167" t="s">
        <v>160</v>
      </c>
      <c r="D167" t="s">
        <v>92</v>
      </c>
      <c r="E167" s="1" t="s">
        <v>342</v>
      </c>
      <c r="F167" s="1" t="s">
        <v>16</v>
      </c>
      <c r="G167" s="1">
        <v>3</v>
      </c>
      <c r="H167" s="1">
        <v>2003</v>
      </c>
      <c r="I167" s="36">
        <v>0.79652777777777783</v>
      </c>
      <c r="J167" s="1" t="s">
        <v>9</v>
      </c>
      <c r="K167" s="39">
        <v>18470</v>
      </c>
      <c r="L167" t="s">
        <v>1386</v>
      </c>
      <c r="M167" s="76">
        <v>70</v>
      </c>
      <c r="N167" t="str">
        <f t="shared" si="71"/>
        <v>Ptly Cloudy</v>
      </c>
      <c r="O167" s="78">
        <f t="shared" si="72"/>
        <v>0</v>
      </c>
      <c r="P167" s="78">
        <v>0</v>
      </c>
      <c r="Q167" s="78">
        <v>0</v>
      </c>
      <c r="R167" s="78">
        <f t="shared" si="73"/>
        <v>0</v>
      </c>
      <c r="S167" s="78">
        <f t="shared" si="74"/>
        <v>0</v>
      </c>
      <c r="T167" s="78">
        <f t="shared" si="75"/>
        <v>0</v>
      </c>
      <c r="U167" s="78">
        <f t="shared" si="76"/>
        <v>0</v>
      </c>
      <c r="V167" s="78">
        <f t="shared" si="77"/>
        <v>0</v>
      </c>
      <c r="W167" s="78">
        <f t="shared" si="78"/>
        <v>1</v>
      </c>
      <c r="X167" s="78">
        <f t="shared" si="79"/>
        <v>0</v>
      </c>
      <c r="Y167" s="78">
        <f t="shared" si="80"/>
        <v>0</v>
      </c>
      <c r="Z167" s="78">
        <f t="shared" si="81"/>
        <v>0</v>
      </c>
      <c r="AA167" s="78">
        <f t="shared" si="82"/>
        <v>0</v>
      </c>
      <c r="AB167" s="78">
        <f t="shared" si="83"/>
        <v>0</v>
      </c>
      <c r="AC167" s="78">
        <f t="shared" si="84"/>
        <v>0</v>
      </c>
      <c r="AD167" s="78">
        <f t="shared" si="85"/>
        <v>0</v>
      </c>
      <c r="AE167" s="78">
        <f t="shared" si="86"/>
        <v>0</v>
      </c>
      <c r="AF167" s="78">
        <f t="shared" si="87"/>
        <v>0</v>
      </c>
      <c r="AG167" s="78">
        <f t="shared" si="70"/>
        <v>0</v>
      </c>
      <c r="AH167" s="78">
        <f t="shared" si="88"/>
        <v>0</v>
      </c>
      <c r="AI167" s="78">
        <f t="shared" si="89"/>
        <v>0</v>
      </c>
      <c r="AJ167" s="78">
        <f t="shared" si="90"/>
        <v>0</v>
      </c>
      <c r="AK167" s="78">
        <f t="shared" si="91"/>
        <v>0</v>
      </c>
      <c r="AL167" s="78">
        <f t="shared" si="92"/>
        <v>0</v>
      </c>
      <c r="AM167" s="78">
        <f t="shared" si="93"/>
        <v>0</v>
      </c>
      <c r="AN167" s="78">
        <f t="shared" si="94"/>
        <v>0</v>
      </c>
      <c r="AO167" s="78">
        <f t="shared" si="95"/>
        <v>0</v>
      </c>
      <c r="AP167" s="78">
        <f t="shared" si="96"/>
        <v>0</v>
      </c>
      <c r="AQ167" s="78">
        <f t="shared" si="97"/>
        <v>0</v>
      </c>
      <c r="AR167" s="78">
        <f t="shared" si="98"/>
        <v>0</v>
      </c>
      <c r="AS167" s="78">
        <f t="shared" si="99"/>
        <v>0</v>
      </c>
      <c r="AT167" s="78">
        <f t="shared" si="100"/>
        <v>0</v>
      </c>
      <c r="AU167" s="78">
        <f t="shared" si="101"/>
        <v>1</v>
      </c>
      <c r="AV167" s="78">
        <f>IF(AND(M167&gt;=35,M167&lt;=39),1,0)</f>
        <v>0</v>
      </c>
      <c r="AW167" s="78">
        <f>IF(AND(M167&gt;=40,M167&lt;=44),1,0)</f>
        <v>0</v>
      </c>
      <c r="AX167" s="78">
        <f>IF(AND(M167&gt;=45,M167&lt;=49),1,0)</f>
        <v>0</v>
      </c>
      <c r="AY167" s="78">
        <f>IF(AND(M167&gt;=50,M167&lt;=54),1,0)</f>
        <v>0</v>
      </c>
      <c r="AZ167" s="78">
        <f>IF(AND(M167&gt;=55,M167&lt;=59),1,0)</f>
        <v>0</v>
      </c>
      <c r="BA167" s="78">
        <f>IF(AND(M167&gt;=60,M167&lt;=64),1,0)</f>
        <v>0</v>
      </c>
      <c r="BB167" s="78">
        <f>IF(AND(M167&gt;=65,M167&lt;=69),1,0)</f>
        <v>0</v>
      </c>
      <c r="BC167" s="78">
        <f>IF(AND(M167&gt;=70,M167&lt;=74),1,0)</f>
        <v>1</v>
      </c>
      <c r="BD167" s="78">
        <f>IF(AND(M167&gt;=75,M167&lt;=79),1,0)</f>
        <v>0</v>
      </c>
      <c r="BE167" s="78">
        <f>IF(AND(M167&gt;=80,M167&lt;=84),1,0)</f>
        <v>0</v>
      </c>
      <c r="BF167" s="78">
        <f>IF(AND(M167&gt;=85,M167&lt;=89),1,0)</f>
        <v>0</v>
      </c>
      <c r="BG167" s="78">
        <f>IF(AND(M167&gt;=90,M167&lt;=94),1,0)</f>
        <v>0</v>
      </c>
      <c r="BH167" s="78">
        <f>IF(AND(M167&gt;=95,M167&lt;=99),1,0)</f>
        <v>0</v>
      </c>
      <c r="BI167" s="78">
        <f>IF(AND(M167&gt;=100,M167&lt;=105),1,0)</f>
        <v>0</v>
      </c>
      <c r="BJ167" s="78">
        <f>IF(I167&lt;$BK$2,1,0)</f>
        <v>0</v>
      </c>
      <c r="BK167" s="78">
        <f>IF(I167&gt;$BK$2,1,0)</f>
        <v>1</v>
      </c>
      <c r="BL167" s="78">
        <f>IF(J167=$BL$2,1,0)</f>
        <v>0</v>
      </c>
      <c r="BM167" s="78">
        <f>IF(J167=$BM$2,1,0)</f>
        <v>0</v>
      </c>
      <c r="BN167" s="78">
        <f>IF(J167=$BN$2,1,0)</f>
        <v>0</v>
      </c>
      <c r="BO167" s="78">
        <f>IF(J167=$BO$2,1,0)</f>
        <v>1</v>
      </c>
      <c r="BP167" s="78">
        <f>IF(J167=$BP$2,1,0)</f>
        <v>0</v>
      </c>
      <c r="BQ167" s="78">
        <f>IF(J167=$BQ$2,1,0)</f>
        <v>0</v>
      </c>
      <c r="BR167" s="78">
        <f>IF(J167=$BR$2,1,0)</f>
        <v>0</v>
      </c>
      <c r="BS167" s="78">
        <f>IF(F167=$BS$2,1,0)</f>
        <v>0</v>
      </c>
      <c r="BT167" s="78">
        <f>IF(F167=$BT$2,1,0)</f>
        <v>1</v>
      </c>
      <c r="BU167" s="78">
        <f>IF(F167=$BU$2,1,0)</f>
        <v>0</v>
      </c>
      <c r="BV167" s="78">
        <f>IF(F167=$BV$2,1,0)</f>
        <v>0</v>
      </c>
      <c r="BW167" s="78">
        <f>IF(F167=$BW$2,1,0)</f>
        <v>0</v>
      </c>
      <c r="BX167" s="78">
        <f>IF(F167=$BX$2,1,0)</f>
        <v>0</v>
      </c>
      <c r="BY167" s="78">
        <f>IF(F167=$BY$2,1,0)</f>
        <v>0</v>
      </c>
      <c r="BZ167" s="78">
        <f>IF(F167=$BZ$2,1,0)</f>
        <v>0</v>
      </c>
      <c r="CA167"/>
      <c r="CB167" s="1">
        <v>0</v>
      </c>
      <c r="CC167" s="1">
        <v>0</v>
      </c>
      <c r="CD167" s="5"/>
      <c r="CE167" s="4"/>
      <c r="CF167" s="3"/>
    </row>
    <row r="168" spans="1:84" x14ac:dyDescent="0.3">
      <c r="A168" s="13"/>
      <c r="B168" s="1">
        <v>4</v>
      </c>
      <c r="C168" t="s">
        <v>156</v>
      </c>
      <c r="D168" t="s">
        <v>80</v>
      </c>
      <c r="E168" s="1" t="s">
        <v>343</v>
      </c>
      <c r="F168" s="1" t="s">
        <v>16</v>
      </c>
      <c r="G168" s="1">
        <v>4</v>
      </c>
      <c r="H168" s="1">
        <v>2003</v>
      </c>
      <c r="I168" s="36">
        <v>0.79652777777777783</v>
      </c>
      <c r="J168" s="1" t="s">
        <v>5</v>
      </c>
      <c r="K168" s="39">
        <v>27256</v>
      </c>
      <c r="L168" t="s">
        <v>1387</v>
      </c>
      <c r="M168" s="76">
        <v>55</v>
      </c>
      <c r="N168" t="str">
        <f t="shared" si="71"/>
        <v>Showers</v>
      </c>
      <c r="O168" s="78">
        <f t="shared" si="72"/>
        <v>0</v>
      </c>
      <c r="P168" s="78">
        <v>0</v>
      </c>
      <c r="Q168" s="78">
        <v>0</v>
      </c>
      <c r="R168" s="78">
        <f t="shared" si="73"/>
        <v>0</v>
      </c>
      <c r="S168" s="78">
        <f t="shared" si="74"/>
        <v>0</v>
      </c>
      <c r="T168" s="78">
        <f t="shared" si="75"/>
        <v>1</v>
      </c>
      <c r="U168" s="78">
        <f t="shared" si="76"/>
        <v>0</v>
      </c>
      <c r="V168" s="78">
        <f t="shared" si="77"/>
        <v>0</v>
      </c>
      <c r="W168" s="78">
        <f t="shared" si="78"/>
        <v>0</v>
      </c>
      <c r="X168" s="78">
        <f t="shared" si="79"/>
        <v>0</v>
      </c>
      <c r="Y168" s="78">
        <f t="shared" si="80"/>
        <v>0</v>
      </c>
      <c r="Z168" s="78">
        <f t="shared" si="81"/>
        <v>0</v>
      </c>
      <c r="AA168" s="78">
        <f t="shared" si="82"/>
        <v>0</v>
      </c>
      <c r="AB168" s="78">
        <f t="shared" si="83"/>
        <v>0</v>
      </c>
      <c r="AC168" s="78">
        <f t="shared" si="84"/>
        <v>0</v>
      </c>
      <c r="AD168" s="78">
        <f t="shared" si="85"/>
        <v>0</v>
      </c>
      <c r="AE168" s="78">
        <f t="shared" si="86"/>
        <v>0</v>
      </c>
      <c r="AF168" s="78">
        <f t="shared" si="87"/>
        <v>0</v>
      </c>
      <c r="AG168" s="78">
        <f t="shared" si="70"/>
        <v>0</v>
      </c>
      <c r="AH168" s="78">
        <f t="shared" si="88"/>
        <v>0</v>
      </c>
      <c r="AI168" s="78">
        <f t="shared" si="89"/>
        <v>0</v>
      </c>
      <c r="AJ168" s="78">
        <f t="shared" si="90"/>
        <v>0</v>
      </c>
      <c r="AK168" s="78">
        <f t="shared" si="91"/>
        <v>0</v>
      </c>
      <c r="AL168" s="78">
        <f t="shared" si="92"/>
        <v>0</v>
      </c>
      <c r="AM168" s="78">
        <f t="shared" si="93"/>
        <v>0</v>
      </c>
      <c r="AN168" s="78">
        <f t="shared" si="94"/>
        <v>0</v>
      </c>
      <c r="AO168" s="78">
        <f t="shared" si="95"/>
        <v>0</v>
      </c>
      <c r="AP168" s="78">
        <f t="shared" si="96"/>
        <v>0</v>
      </c>
      <c r="AQ168" s="78">
        <f t="shared" si="97"/>
        <v>0</v>
      </c>
      <c r="AR168" s="78">
        <f t="shared" si="98"/>
        <v>0</v>
      </c>
      <c r="AS168" s="78">
        <f t="shared" si="99"/>
        <v>0</v>
      </c>
      <c r="AT168" s="78">
        <f t="shared" si="100"/>
        <v>0</v>
      </c>
      <c r="AU168" s="78">
        <f t="shared" si="101"/>
        <v>1</v>
      </c>
      <c r="AV168" s="78">
        <f>IF(AND(M168&gt;=35,M168&lt;=39),1,0)</f>
        <v>0</v>
      </c>
      <c r="AW168" s="78">
        <f>IF(AND(M168&gt;=40,M168&lt;=44),1,0)</f>
        <v>0</v>
      </c>
      <c r="AX168" s="78">
        <f>IF(AND(M168&gt;=45,M168&lt;=49),1,0)</f>
        <v>0</v>
      </c>
      <c r="AY168" s="78">
        <f>IF(AND(M168&gt;=50,M168&lt;=54),1,0)</f>
        <v>0</v>
      </c>
      <c r="AZ168" s="78">
        <f>IF(AND(M168&gt;=55,M168&lt;=59),1,0)</f>
        <v>1</v>
      </c>
      <c r="BA168" s="78">
        <f>IF(AND(M168&gt;=60,M168&lt;=64),1,0)</f>
        <v>0</v>
      </c>
      <c r="BB168" s="78">
        <f>IF(AND(M168&gt;=65,M168&lt;=69),1,0)</f>
        <v>0</v>
      </c>
      <c r="BC168" s="78">
        <f>IF(AND(M168&gt;=70,M168&lt;=74),1,0)</f>
        <v>0</v>
      </c>
      <c r="BD168" s="78">
        <f>IF(AND(M168&gt;=75,M168&lt;=79),1,0)</f>
        <v>0</v>
      </c>
      <c r="BE168" s="78">
        <f>IF(AND(M168&gt;=80,M168&lt;=84),1,0)</f>
        <v>0</v>
      </c>
      <c r="BF168" s="78">
        <f>IF(AND(M168&gt;=85,M168&lt;=89),1,0)</f>
        <v>0</v>
      </c>
      <c r="BG168" s="78">
        <f>IF(AND(M168&gt;=90,M168&lt;=94),1,0)</f>
        <v>0</v>
      </c>
      <c r="BH168" s="78">
        <f>IF(AND(M168&gt;=95,M168&lt;=99),1,0)</f>
        <v>0</v>
      </c>
      <c r="BI168" s="78">
        <f>IF(AND(M168&gt;=100,M168&lt;=105),1,0)</f>
        <v>0</v>
      </c>
      <c r="BJ168" s="78">
        <f>IF(I168&lt;$BK$2,1,0)</f>
        <v>0</v>
      </c>
      <c r="BK168" s="78">
        <f>IF(I168&gt;$BK$2,1,0)</f>
        <v>1</v>
      </c>
      <c r="BL168" s="78">
        <f>IF(J168=$BL$2,1,0)</f>
        <v>0</v>
      </c>
      <c r="BM168" s="78">
        <f>IF(J168=$BM$2,1,0)</f>
        <v>0</v>
      </c>
      <c r="BN168" s="78">
        <f>IF(J168=$BN$2,1,0)</f>
        <v>0</v>
      </c>
      <c r="BO168" s="78">
        <f>IF(J168=$BO$2,1,0)</f>
        <v>0</v>
      </c>
      <c r="BP168" s="78">
        <f>IF(J168=$BP$2,1,0)</f>
        <v>1</v>
      </c>
      <c r="BQ168" s="78">
        <f>IF(J168=$BQ$2,1,0)</f>
        <v>0</v>
      </c>
      <c r="BR168" s="78">
        <f>IF(J168=$BR$2,1,0)</f>
        <v>0</v>
      </c>
      <c r="BS168" s="78">
        <f>IF(F168=$BS$2,1,0)</f>
        <v>0</v>
      </c>
      <c r="BT168" s="78">
        <f>IF(F168=$BT$2,1,0)</f>
        <v>1</v>
      </c>
      <c r="BU168" s="78">
        <f>IF(F168=$BU$2,1,0)</f>
        <v>0</v>
      </c>
      <c r="BV168" s="78">
        <f>IF(F168=$BV$2,1,0)</f>
        <v>0</v>
      </c>
      <c r="BW168" s="78">
        <f>IF(F168=$BW$2,1,0)</f>
        <v>0</v>
      </c>
      <c r="BX168" s="78">
        <f>IF(F168=$BX$2,1,0)</f>
        <v>0</v>
      </c>
      <c r="BY168" s="78">
        <f>IF(F168=$BY$2,1,0)</f>
        <v>0</v>
      </c>
      <c r="BZ168" s="78">
        <f>IF(F168=$BZ$2,1,0)</f>
        <v>0</v>
      </c>
      <c r="CA168" t="s">
        <v>1947</v>
      </c>
      <c r="CB168" s="1">
        <v>0</v>
      </c>
      <c r="CC168" s="1">
        <v>0</v>
      </c>
      <c r="CD168" s="5"/>
      <c r="CE168" s="4"/>
      <c r="CF168" s="3"/>
    </row>
    <row r="169" spans="1:84" x14ac:dyDescent="0.3">
      <c r="A169" s="13"/>
      <c r="B169" s="1">
        <v>5</v>
      </c>
      <c r="C169" t="s">
        <v>156</v>
      </c>
      <c r="D169" t="s">
        <v>80</v>
      </c>
      <c r="E169" s="1" t="s">
        <v>344</v>
      </c>
      <c r="F169" s="1" t="s">
        <v>16</v>
      </c>
      <c r="G169" s="1">
        <v>5</v>
      </c>
      <c r="H169" s="1">
        <v>2003</v>
      </c>
      <c r="I169" s="36">
        <v>0.56736111111111109</v>
      </c>
      <c r="J169" s="1" t="s">
        <v>7</v>
      </c>
      <c r="K169" s="39">
        <v>41821</v>
      </c>
      <c r="L169" t="s">
        <v>1388</v>
      </c>
      <c r="M169" s="76">
        <v>52</v>
      </c>
      <c r="N169" t="str">
        <f t="shared" si="71"/>
        <v>Showers</v>
      </c>
      <c r="O169" s="78">
        <f t="shared" si="72"/>
        <v>0</v>
      </c>
      <c r="P169" s="78">
        <v>0</v>
      </c>
      <c r="Q169" s="78">
        <v>0</v>
      </c>
      <c r="R169" s="78">
        <f t="shared" si="73"/>
        <v>0</v>
      </c>
      <c r="S169" s="78">
        <f t="shared" si="74"/>
        <v>0</v>
      </c>
      <c r="T169" s="78">
        <f t="shared" si="75"/>
        <v>1</v>
      </c>
      <c r="U169" s="78">
        <f t="shared" si="76"/>
        <v>0</v>
      </c>
      <c r="V169" s="78">
        <f t="shared" si="77"/>
        <v>0</v>
      </c>
      <c r="W169" s="78">
        <f t="shared" si="78"/>
        <v>0</v>
      </c>
      <c r="X169" s="78">
        <f t="shared" si="79"/>
        <v>0</v>
      </c>
      <c r="Y169" s="78">
        <f t="shared" si="80"/>
        <v>0</v>
      </c>
      <c r="Z169" s="78">
        <f t="shared" si="81"/>
        <v>0</v>
      </c>
      <c r="AA169" s="78">
        <f t="shared" si="82"/>
        <v>0</v>
      </c>
      <c r="AB169" s="78">
        <f t="shared" si="83"/>
        <v>0</v>
      </c>
      <c r="AC169" s="78">
        <f t="shared" si="84"/>
        <v>0</v>
      </c>
      <c r="AD169" s="78">
        <f t="shared" si="85"/>
        <v>0</v>
      </c>
      <c r="AE169" s="78">
        <f t="shared" si="86"/>
        <v>0</v>
      </c>
      <c r="AF169" s="78">
        <f t="shared" si="87"/>
        <v>0</v>
      </c>
      <c r="AG169" s="78">
        <f t="shared" si="70"/>
        <v>0</v>
      </c>
      <c r="AH169" s="78">
        <f t="shared" si="88"/>
        <v>0</v>
      </c>
      <c r="AI169" s="78">
        <f t="shared" si="89"/>
        <v>0</v>
      </c>
      <c r="AJ169" s="78">
        <f t="shared" si="90"/>
        <v>0</v>
      </c>
      <c r="AK169" s="78">
        <f t="shared" si="91"/>
        <v>0</v>
      </c>
      <c r="AL169" s="78">
        <f t="shared" si="92"/>
        <v>0</v>
      </c>
      <c r="AM169" s="78">
        <f t="shared" si="93"/>
        <v>0</v>
      </c>
      <c r="AN169" s="78">
        <f t="shared" si="94"/>
        <v>0</v>
      </c>
      <c r="AO169" s="78">
        <f t="shared" si="95"/>
        <v>0</v>
      </c>
      <c r="AP169" s="78">
        <f t="shared" si="96"/>
        <v>0</v>
      </c>
      <c r="AQ169" s="78">
        <f t="shared" si="97"/>
        <v>0</v>
      </c>
      <c r="AR169" s="78">
        <f t="shared" si="98"/>
        <v>0</v>
      </c>
      <c r="AS169" s="78">
        <f t="shared" si="99"/>
        <v>0</v>
      </c>
      <c r="AT169" s="78">
        <f t="shared" si="100"/>
        <v>0</v>
      </c>
      <c r="AU169" s="78">
        <f t="shared" si="101"/>
        <v>1</v>
      </c>
      <c r="AV169" s="78">
        <f>IF(AND(M169&gt;=35,M169&lt;=39),1,0)</f>
        <v>0</v>
      </c>
      <c r="AW169" s="78">
        <f>IF(AND(M169&gt;=40,M169&lt;=44),1,0)</f>
        <v>0</v>
      </c>
      <c r="AX169" s="78">
        <f>IF(AND(M169&gt;=45,M169&lt;=49),1,0)</f>
        <v>0</v>
      </c>
      <c r="AY169" s="78">
        <f>IF(AND(M169&gt;=50,M169&lt;=54),1,0)</f>
        <v>1</v>
      </c>
      <c r="AZ169" s="78">
        <f>IF(AND(M169&gt;=55,M169&lt;=59),1,0)</f>
        <v>0</v>
      </c>
      <c r="BA169" s="78">
        <f>IF(AND(M169&gt;=60,M169&lt;=64),1,0)</f>
        <v>0</v>
      </c>
      <c r="BB169" s="78">
        <f>IF(AND(M169&gt;=65,M169&lt;=69),1,0)</f>
        <v>0</v>
      </c>
      <c r="BC169" s="78">
        <f>IF(AND(M169&gt;=70,M169&lt;=74),1,0)</f>
        <v>0</v>
      </c>
      <c r="BD169" s="78">
        <f>IF(AND(M169&gt;=75,M169&lt;=79),1,0)</f>
        <v>0</v>
      </c>
      <c r="BE169" s="78">
        <f>IF(AND(M169&gt;=80,M169&lt;=84),1,0)</f>
        <v>0</v>
      </c>
      <c r="BF169" s="78">
        <f>IF(AND(M169&gt;=85,M169&lt;=89),1,0)</f>
        <v>0</v>
      </c>
      <c r="BG169" s="78">
        <f>IF(AND(M169&gt;=90,M169&lt;=94),1,0)</f>
        <v>0</v>
      </c>
      <c r="BH169" s="78">
        <f>IF(AND(M169&gt;=95,M169&lt;=99),1,0)</f>
        <v>0</v>
      </c>
      <c r="BI169" s="78">
        <f>IF(AND(M169&gt;=100,M169&lt;=105),1,0)</f>
        <v>0</v>
      </c>
      <c r="BJ169" s="78">
        <f>IF(I169&lt;$BK$2,1,0)</f>
        <v>1</v>
      </c>
      <c r="BK169" s="78">
        <f>IF(I169&gt;$BK$2,1,0)</f>
        <v>0</v>
      </c>
      <c r="BL169" s="78">
        <f>IF(J169=$BL$2,1,0)</f>
        <v>0</v>
      </c>
      <c r="BM169" s="78">
        <f>IF(J169=$BM$2,1,0)</f>
        <v>0</v>
      </c>
      <c r="BN169" s="78">
        <f>IF(J169=$BN$2,1,0)</f>
        <v>0</v>
      </c>
      <c r="BO169" s="78">
        <f>IF(J169=$BO$2,1,0)</f>
        <v>0</v>
      </c>
      <c r="BP169" s="78">
        <f>IF(J169=$BP$2,1,0)</f>
        <v>0</v>
      </c>
      <c r="BQ169" s="78">
        <f>IF(J169=$BQ$2,1,0)</f>
        <v>1</v>
      </c>
      <c r="BR169" s="78">
        <f>IF(J169=$BR$2,1,0)</f>
        <v>0</v>
      </c>
      <c r="BS169" s="78">
        <f>IF(F169=$BS$2,1,0)</f>
        <v>0</v>
      </c>
      <c r="BT169" s="78">
        <f>IF(F169=$BT$2,1,0)</f>
        <v>1</v>
      </c>
      <c r="BU169" s="78">
        <f>IF(F169=$BU$2,1,0)</f>
        <v>0</v>
      </c>
      <c r="BV169" s="78">
        <f>IF(F169=$BV$2,1,0)</f>
        <v>0</v>
      </c>
      <c r="BW169" s="78">
        <f>IF(F169=$BW$2,1,0)</f>
        <v>0</v>
      </c>
      <c r="BX169" s="78">
        <f>IF(F169=$BX$2,1,0)</f>
        <v>0</v>
      </c>
      <c r="BY169" s="78">
        <f>IF(F169=$BY$2,1,0)</f>
        <v>0</v>
      </c>
      <c r="BZ169" s="78">
        <f>IF(F169=$BZ$2,1,0)</f>
        <v>0</v>
      </c>
      <c r="CA169"/>
      <c r="CB169" s="1">
        <v>0</v>
      </c>
      <c r="CC169" s="1">
        <v>0</v>
      </c>
      <c r="CD169" s="5"/>
      <c r="CE169" s="4"/>
      <c r="CF169" s="3"/>
    </row>
    <row r="170" spans="1:84" x14ac:dyDescent="0.3">
      <c r="A170" s="13"/>
      <c r="B170" s="1">
        <v>6</v>
      </c>
      <c r="C170" t="s">
        <v>156</v>
      </c>
      <c r="D170" t="s">
        <v>80</v>
      </c>
      <c r="E170" s="1" t="s">
        <v>345</v>
      </c>
      <c r="F170" s="1" t="s">
        <v>16</v>
      </c>
      <c r="G170" s="1">
        <v>6</v>
      </c>
      <c r="H170" s="1">
        <v>2003</v>
      </c>
      <c r="I170" s="36">
        <v>0.56736111111111109</v>
      </c>
      <c r="J170" s="1" t="s">
        <v>8</v>
      </c>
      <c r="K170" s="39">
        <v>30046</v>
      </c>
      <c r="L170" t="s">
        <v>1389</v>
      </c>
      <c r="M170" s="76">
        <v>53</v>
      </c>
      <c r="N170" t="str">
        <f t="shared" si="71"/>
        <v>Sunny</v>
      </c>
      <c r="O170" s="78">
        <f t="shared" si="72"/>
        <v>0</v>
      </c>
      <c r="P170" s="78">
        <v>0</v>
      </c>
      <c r="Q170" s="78">
        <v>0</v>
      </c>
      <c r="R170" s="78">
        <f t="shared" si="73"/>
        <v>0</v>
      </c>
      <c r="S170" s="78">
        <f t="shared" si="74"/>
        <v>0</v>
      </c>
      <c r="T170" s="78">
        <f t="shared" si="75"/>
        <v>1</v>
      </c>
      <c r="U170" s="78">
        <f t="shared" si="76"/>
        <v>0</v>
      </c>
      <c r="V170" s="78">
        <f t="shared" si="77"/>
        <v>0</v>
      </c>
      <c r="W170" s="78">
        <f t="shared" si="78"/>
        <v>0</v>
      </c>
      <c r="X170" s="78">
        <f t="shared" si="79"/>
        <v>0</v>
      </c>
      <c r="Y170" s="78">
        <f t="shared" si="80"/>
        <v>0</v>
      </c>
      <c r="Z170" s="78">
        <f t="shared" si="81"/>
        <v>0</v>
      </c>
      <c r="AA170" s="78">
        <f t="shared" si="82"/>
        <v>0</v>
      </c>
      <c r="AB170" s="78">
        <f t="shared" si="83"/>
        <v>0</v>
      </c>
      <c r="AC170" s="78">
        <f t="shared" si="84"/>
        <v>0</v>
      </c>
      <c r="AD170" s="78">
        <f t="shared" si="85"/>
        <v>0</v>
      </c>
      <c r="AE170" s="78">
        <f t="shared" si="86"/>
        <v>0</v>
      </c>
      <c r="AF170" s="78">
        <f t="shared" si="87"/>
        <v>0</v>
      </c>
      <c r="AG170" s="78">
        <f t="shared" si="70"/>
        <v>0</v>
      </c>
      <c r="AH170" s="78">
        <f t="shared" si="88"/>
        <v>0</v>
      </c>
      <c r="AI170" s="78">
        <f t="shared" si="89"/>
        <v>0</v>
      </c>
      <c r="AJ170" s="78">
        <f t="shared" si="90"/>
        <v>0</v>
      </c>
      <c r="AK170" s="78">
        <f t="shared" si="91"/>
        <v>0</v>
      </c>
      <c r="AL170" s="78">
        <f t="shared" si="92"/>
        <v>0</v>
      </c>
      <c r="AM170" s="78">
        <f t="shared" si="93"/>
        <v>0</v>
      </c>
      <c r="AN170" s="78">
        <f t="shared" si="94"/>
        <v>0</v>
      </c>
      <c r="AO170" s="78">
        <f t="shared" si="95"/>
        <v>0</v>
      </c>
      <c r="AP170" s="78">
        <f t="shared" si="96"/>
        <v>0</v>
      </c>
      <c r="AQ170" s="78">
        <f t="shared" si="97"/>
        <v>0</v>
      </c>
      <c r="AR170" s="78">
        <f t="shared" si="98"/>
        <v>0</v>
      </c>
      <c r="AS170" s="78">
        <f t="shared" si="99"/>
        <v>0</v>
      </c>
      <c r="AT170" s="78">
        <f t="shared" si="100"/>
        <v>0</v>
      </c>
      <c r="AU170" s="78">
        <f t="shared" si="101"/>
        <v>1</v>
      </c>
      <c r="AV170" s="78">
        <f>IF(AND(M170&gt;=35,M170&lt;=39),1,0)</f>
        <v>0</v>
      </c>
      <c r="AW170" s="78">
        <f>IF(AND(M170&gt;=40,M170&lt;=44),1,0)</f>
        <v>0</v>
      </c>
      <c r="AX170" s="78">
        <f>IF(AND(M170&gt;=45,M170&lt;=49),1,0)</f>
        <v>0</v>
      </c>
      <c r="AY170" s="78">
        <f>IF(AND(M170&gt;=50,M170&lt;=54),1,0)</f>
        <v>1</v>
      </c>
      <c r="AZ170" s="78">
        <f>IF(AND(M170&gt;=55,M170&lt;=59),1,0)</f>
        <v>0</v>
      </c>
      <c r="BA170" s="78">
        <f>IF(AND(M170&gt;=60,M170&lt;=64),1,0)</f>
        <v>0</v>
      </c>
      <c r="BB170" s="78">
        <f>IF(AND(M170&gt;=65,M170&lt;=69),1,0)</f>
        <v>0</v>
      </c>
      <c r="BC170" s="78">
        <f>IF(AND(M170&gt;=70,M170&lt;=74),1,0)</f>
        <v>0</v>
      </c>
      <c r="BD170" s="78">
        <f>IF(AND(M170&gt;=75,M170&lt;=79),1,0)</f>
        <v>0</v>
      </c>
      <c r="BE170" s="78">
        <f>IF(AND(M170&gt;=80,M170&lt;=84),1,0)</f>
        <v>0</v>
      </c>
      <c r="BF170" s="78">
        <f>IF(AND(M170&gt;=85,M170&lt;=89),1,0)</f>
        <v>0</v>
      </c>
      <c r="BG170" s="78">
        <f>IF(AND(M170&gt;=90,M170&lt;=94),1,0)</f>
        <v>0</v>
      </c>
      <c r="BH170" s="78">
        <f>IF(AND(M170&gt;=95,M170&lt;=99),1,0)</f>
        <v>0</v>
      </c>
      <c r="BI170" s="78">
        <f>IF(AND(M170&gt;=100,M170&lt;=105),1,0)</f>
        <v>0</v>
      </c>
      <c r="BJ170" s="78">
        <f>IF(I170&lt;$BK$2,1,0)</f>
        <v>1</v>
      </c>
      <c r="BK170" s="78">
        <f>IF(I170&gt;$BK$2,1,0)</f>
        <v>0</v>
      </c>
      <c r="BL170" s="78">
        <f>IF(J170=$BL$2,1,0)</f>
        <v>0</v>
      </c>
      <c r="BM170" s="78">
        <f>IF(J170=$BM$2,1,0)</f>
        <v>0</v>
      </c>
      <c r="BN170" s="78">
        <f>IF(J170=$BN$2,1,0)</f>
        <v>0</v>
      </c>
      <c r="BO170" s="78">
        <f>IF(J170=$BO$2,1,0)</f>
        <v>0</v>
      </c>
      <c r="BP170" s="78">
        <f>IF(J170=$BP$2,1,0)</f>
        <v>0</v>
      </c>
      <c r="BQ170" s="78">
        <f>IF(J170=$BQ$2,1,0)</f>
        <v>0</v>
      </c>
      <c r="BR170" s="78">
        <f>IF(J170=$BR$2,1,0)</f>
        <v>1</v>
      </c>
      <c r="BS170" s="78">
        <f>IF(F170=$BS$2,1,0)</f>
        <v>0</v>
      </c>
      <c r="BT170" s="78">
        <f>IF(F170=$BT$2,1,0)</f>
        <v>1</v>
      </c>
      <c r="BU170" s="78">
        <f>IF(F170=$BU$2,1,0)</f>
        <v>0</v>
      </c>
      <c r="BV170" s="78">
        <f>IF(F170=$BV$2,1,0)</f>
        <v>0</v>
      </c>
      <c r="BW170" s="78">
        <f>IF(F170=$BW$2,1,0)</f>
        <v>0</v>
      </c>
      <c r="BX170" s="78">
        <f>IF(F170=$BX$2,1,0)</f>
        <v>0</v>
      </c>
      <c r="BY170" s="78">
        <f>IF(F170=$BY$2,1,0)</f>
        <v>0</v>
      </c>
      <c r="BZ170" s="78">
        <f>IF(F170=$BZ$2,1,0)</f>
        <v>0</v>
      </c>
      <c r="CA170" t="s">
        <v>1948</v>
      </c>
      <c r="CB170" s="1">
        <v>0</v>
      </c>
      <c r="CC170" s="1">
        <v>0</v>
      </c>
      <c r="CD170" s="5"/>
      <c r="CE170" s="4"/>
      <c r="CF170" s="3"/>
    </row>
    <row r="171" spans="1:84" x14ac:dyDescent="0.3">
      <c r="A171" s="13"/>
      <c r="B171" s="1">
        <v>7</v>
      </c>
      <c r="C171" t="s">
        <v>181</v>
      </c>
      <c r="D171" t="s">
        <v>76</v>
      </c>
      <c r="E171" s="1" t="s">
        <v>346</v>
      </c>
      <c r="F171" s="1" t="s">
        <v>16</v>
      </c>
      <c r="G171" s="1">
        <v>18</v>
      </c>
      <c r="H171" s="1">
        <v>2003</v>
      </c>
      <c r="I171" s="36">
        <v>0.79722222222222217</v>
      </c>
      <c r="J171" s="1" t="s">
        <v>5</v>
      </c>
      <c r="K171" s="39">
        <v>19545</v>
      </c>
      <c r="L171" t="s">
        <v>1390</v>
      </c>
      <c r="M171" s="76">
        <v>49</v>
      </c>
      <c r="N171" t="str">
        <f t="shared" si="71"/>
        <v>Rainy</v>
      </c>
      <c r="O171" s="78">
        <f t="shared" si="72"/>
        <v>0</v>
      </c>
      <c r="P171" s="78">
        <v>0</v>
      </c>
      <c r="Q171" s="78">
        <v>0</v>
      </c>
      <c r="R171" s="78">
        <f t="shared" si="73"/>
        <v>0</v>
      </c>
      <c r="S171" s="78">
        <f t="shared" si="74"/>
        <v>0</v>
      </c>
      <c r="T171" s="78">
        <f t="shared" si="75"/>
        <v>0</v>
      </c>
      <c r="U171" s="78">
        <f t="shared" si="76"/>
        <v>0</v>
      </c>
      <c r="V171" s="78">
        <f t="shared" si="77"/>
        <v>0</v>
      </c>
      <c r="W171" s="78">
        <f t="shared" si="78"/>
        <v>0</v>
      </c>
      <c r="X171" s="78">
        <f t="shared" si="79"/>
        <v>0</v>
      </c>
      <c r="Y171" s="78">
        <f t="shared" si="80"/>
        <v>0</v>
      </c>
      <c r="Z171" s="78">
        <f t="shared" si="81"/>
        <v>0</v>
      </c>
      <c r="AA171" s="78">
        <f t="shared" si="82"/>
        <v>0</v>
      </c>
      <c r="AB171" s="78">
        <f t="shared" si="83"/>
        <v>0</v>
      </c>
      <c r="AC171" s="78">
        <f t="shared" si="84"/>
        <v>0</v>
      </c>
      <c r="AD171" s="78">
        <f t="shared" si="85"/>
        <v>0</v>
      </c>
      <c r="AE171" s="78">
        <f t="shared" si="86"/>
        <v>0</v>
      </c>
      <c r="AF171" s="78">
        <f t="shared" si="87"/>
        <v>0</v>
      </c>
      <c r="AG171" s="78">
        <f t="shared" si="70"/>
        <v>0</v>
      </c>
      <c r="AH171" s="78">
        <f t="shared" si="88"/>
        <v>0</v>
      </c>
      <c r="AI171" s="78">
        <f t="shared" si="89"/>
        <v>0</v>
      </c>
      <c r="AJ171" s="78">
        <f t="shared" si="90"/>
        <v>0</v>
      </c>
      <c r="AK171" s="78">
        <f t="shared" si="91"/>
        <v>0</v>
      </c>
      <c r="AL171" s="78">
        <f t="shared" si="92"/>
        <v>0</v>
      </c>
      <c r="AM171" s="78">
        <f t="shared" si="93"/>
        <v>0</v>
      </c>
      <c r="AN171" s="78">
        <f t="shared" si="94"/>
        <v>0</v>
      </c>
      <c r="AO171" s="78">
        <f t="shared" si="95"/>
        <v>0</v>
      </c>
      <c r="AP171" s="78">
        <f t="shared" si="96"/>
        <v>0</v>
      </c>
      <c r="AQ171" s="78">
        <f t="shared" si="97"/>
        <v>1</v>
      </c>
      <c r="AR171" s="78">
        <f t="shared" si="98"/>
        <v>0</v>
      </c>
      <c r="AS171" s="78">
        <f t="shared" si="99"/>
        <v>0</v>
      </c>
      <c r="AT171" s="78">
        <f t="shared" si="100"/>
        <v>0</v>
      </c>
      <c r="AU171" s="78">
        <f t="shared" si="101"/>
        <v>1</v>
      </c>
      <c r="AV171" s="78">
        <f>IF(AND(M171&gt;=35,M171&lt;=39),1,0)</f>
        <v>0</v>
      </c>
      <c r="AW171" s="78">
        <f>IF(AND(M171&gt;=40,M171&lt;=44),1,0)</f>
        <v>0</v>
      </c>
      <c r="AX171" s="78">
        <f>IF(AND(M171&gt;=45,M171&lt;=49),1,0)</f>
        <v>1</v>
      </c>
      <c r="AY171" s="78">
        <f>IF(AND(M171&gt;=50,M171&lt;=54),1,0)</f>
        <v>0</v>
      </c>
      <c r="AZ171" s="78">
        <f>IF(AND(M171&gt;=55,M171&lt;=59),1,0)</f>
        <v>0</v>
      </c>
      <c r="BA171" s="78">
        <f>IF(AND(M171&gt;=60,M171&lt;=64),1,0)</f>
        <v>0</v>
      </c>
      <c r="BB171" s="78">
        <f>IF(AND(M171&gt;=65,M171&lt;=69),1,0)</f>
        <v>0</v>
      </c>
      <c r="BC171" s="78">
        <f>IF(AND(M171&gt;=70,M171&lt;=74),1,0)</f>
        <v>0</v>
      </c>
      <c r="BD171" s="78">
        <f>IF(AND(M171&gt;=75,M171&lt;=79),1,0)</f>
        <v>0</v>
      </c>
      <c r="BE171" s="78">
        <f>IF(AND(M171&gt;=80,M171&lt;=84),1,0)</f>
        <v>0</v>
      </c>
      <c r="BF171" s="78">
        <f>IF(AND(M171&gt;=85,M171&lt;=89),1,0)</f>
        <v>0</v>
      </c>
      <c r="BG171" s="78">
        <f>IF(AND(M171&gt;=90,M171&lt;=94),1,0)</f>
        <v>0</v>
      </c>
      <c r="BH171" s="78">
        <f>IF(AND(M171&gt;=95,M171&lt;=99),1,0)</f>
        <v>0</v>
      </c>
      <c r="BI171" s="78">
        <f>IF(AND(M171&gt;=100,M171&lt;=105),1,0)</f>
        <v>0</v>
      </c>
      <c r="BJ171" s="78">
        <f>IF(I171&lt;$BK$2,1,0)</f>
        <v>0</v>
      </c>
      <c r="BK171" s="78">
        <f>IF(I171&gt;$BK$2,1,0)</f>
        <v>1</v>
      </c>
      <c r="BL171" s="78">
        <f>IF(J171=$BL$2,1,0)</f>
        <v>0</v>
      </c>
      <c r="BM171" s="78">
        <f>IF(J171=$BM$2,1,0)</f>
        <v>0</v>
      </c>
      <c r="BN171" s="78">
        <f>IF(J171=$BN$2,1,0)</f>
        <v>0</v>
      </c>
      <c r="BO171" s="78">
        <f>IF(J171=$BO$2,1,0)</f>
        <v>0</v>
      </c>
      <c r="BP171" s="78">
        <f>IF(J171=$BP$2,1,0)</f>
        <v>1</v>
      </c>
      <c r="BQ171" s="78">
        <f>IF(J171=$BQ$2,1,0)</f>
        <v>0</v>
      </c>
      <c r="BR171" s="78">
        <f>IF(J171=$BR$2,1,0)</f>
        <v>0</v>
      </c>
      <c r="BS171" s="78">
        <f>IF(F171=$BS$2,1,0)</f>
        <v>0</v>
      </c>
      <c r="BT171" s="78">
        <f>IF(F171=$BT$2,1,0)</f>
        <v>1</v>
      </c>
      <c r="BU171" s="78">
        <f>IF(F171=$BU$2,1,0)</f>
        <v>0</v>
      </c>
      <c r="BV171" s="78">
        <f>IF(F171=$BV$2,1,0)</f>
        <v>0</v>
      </c>
      <c r="BW171" s="78">
        <f>IF(F171=$BW$2,1,0)</f>
        <v>0</v>
      </c>
      <c r="BX171" s="78">
        <f>IF(F171=$BX$2,1,0)</f>
        <v>0</v>
      </c>
      <c r="BY171" s="78">
        <f>IF(F171=$BY$2,1,0)</f>
        <v>0</v>
      </c>
      <c r="BZ171" s="78">
        <f>IF(F171=$BZ$2,1,0)</f>
        <v>0</v>
      </c>
      <c r="CA171" t="s">
        <v>1887</v>
      </c>
      <c r="CB171" s="1">
        <v>0</v>
      </c>
      <c r="CC171" s="1">
        <v>0</v>
      </c>
      <c r="CD171" s="5"/>
      <c r="CE171" s="4"/>
      <c r="CF171" s="3"/>
    </row>
    <row r="172" spans="1:84" x14ac:dyDescent="0.3">
      <c r="A172" s="13"/>
      <c r="B172" s="1">
        <v>8</v>
      </c>
      <c r="C172" t="s">
        <v>181</v>
      </c>
      <c r="D172" t="s">
        <v>76</v>
      </c>
      <c r="E172" s="1" t="s">
        <v>347</v>
      </c>
      <c r="F172" s="1" t="s">
        <v>16</v>
      </c>
      <c r="G172" s="1">
        <v>19</v>
      </c>
      <c r="H172" s="1">
        <v>2003</v>
      </c>
      <c r="I172" s="36">
        <v>0.56944444444444442</v>
      </c>
      <c r="J172" s="1" t="s">
        <v>7</v>
      </c>
      <c r="K172" s="39">
        <v>33870</v>
      </c>
      <c r="L172" t="s">
        <v>1391</v>
      </c>
      <c r="M172" s="76">
        <v>58</v>
      </c>
      <c r="N172" t="str">
        <f t="shared" si="71"/>
        <v>Ptly Cloudy</v>
      </c>
      <c r="O172" s="78">
        <f t="shared" si="72"/>
        <v>0</v>
      </c>
      <c r="P172" s="78">
        <v>0</v>
      </c>
      <c r="Q172" s="78">
        <v>0</v>
      </c>
      <c r="R172" s="78">
        <f t="shared" si="73"/>
        <v>0</v>
      </c>
      <c r="S172" s="78">
        <f t="shared" si="74"/>
        <v>0</v>
      </c>
      <c r="T172" s="78">
        <f t="shared" si="75"/>
        <v>0</v>
      </c>
      <c r="U172" s="78">
        <f t="shared" si="76"/>
        <v>0</v>
      </c>
      <c r="V172" s="78">
        <f t="shared" si="77"/>
        <v>0</v>
      </c>
      <c r="W172" s="78">
        <f t="shared" si="78"/>
        <v>0</v>
      </c>
      <c r="X172" s="78">
        <f t="shared" si="79"/>
        <v>0</v>
      </c>
      <c r="Y172" s="78">
        <f t="shared" si="80"/>
        <v>0</v>
      </c>
      <c r="Z172" s="78">
        <f t="shared" si="81"/>
        <v>0</v>
      </c>
      <c r="AA172" s="78">
        <f t="shared" si="82"/>
        <v>0</v>
      </c>
      <c r="AB172" s="78">
        <f t="shared" si="83"/>
        <v>0</v>
      </c>
      <c r="AC172" s="78">
        <f t="shared" si="84"/>
        <v>0</v>
      </c>
      <c r="AD172" s="78">
        <f t="shared" si="85"/>
        <v>0</v>
      </c>
      <c r="AE172" s="78">
        <f t="shared" si="86"/>
        <v>0</v>
      </c>
      <c r="AF172" s="78">
        <f t="shared" si="87"/>
        <v>0</v>
      </c>
      <c r="AG172" s="78">
        <f t="shared" si="70"/>
        <v>0</v>
      </c>
      <c r="AH172" s="78">
        <f t="shared" si="88"/>
        <v>0</v>
      </c>
      <c r="AI172" s="78">
        <f t="shared" si="89"/>
        <v>0</v>
      </c>
      <c r="AJ172" s="78">
        <f t="shared" si="90"/>
        <v>0</v>
      </c>
      <c r="AK172" s="78">
        <f t="shared" si="91"/>
        <v>0</v>
      </c>
      <c r="AL172" s="78">
        <f t="shared" si="92"/>
        <v>0</v>
      </c>
      <c r="AM172" s="78">
        <f t="shared" si="93"/>
        <v>0</v>
      </c>
      <c r="AN172" s="78">
        <f t="shared" si="94"/>
        <v>0</v>
      </c>
      <c r="AO172" s="78">
        <f t="shared" si="95"/>
        <v>0</v>
      </c>
      <c r="AP172" s="78">
        <f t="shared" si="96"/>
        <v>0</v>
      </c>
      <c r="AQ172" s="78">
        <f t="shared" si="97"/>
        <v>1</v>
      </c>
      <c r="AR172" s="78">
        <f t="shared" si="98"/>
        <v>0</v>
      </c>
      <c r="AS172" s="78">
        <f t="shared" si="99"/>
        <v>0</v>
      </c>
      <c r="AT172" s="78">
        <f t="shared" si="100"/>
        <v>0</v>
      </c>
      <c r="AU172" s="78">
        <f t="shared" si="101"/>
        <v>1</v>
      </c>
      <c r="AV172" s="78">
        <f>IF(AND(M172&gt;=35,M172&lt;=39),1,0)</f>
        <v>0</v>
      </c>
      <c r="AW172" s="78">
        <f>IF(AND(M172&gt;=40,M172&lt;=44),1,0)</f>
        <v>0</v>
      </c>
      <c r="AX172" s="78">
        <f>IF(AND(M172&gt;=45,M172&lt;=49),1,0)</f>
        <v>0</v>
      </c>
      <c r="AY172" s="78">
        <f>IF(AND(M172&gt;=50,M172&lt;=54),1,0)</f>
        <v>0</v>
      </c>
      <c r="AZ172" s="78">
        <f>IF(AND(M172&gt;=55,M172&lt;=59),1,0)</f>
        <v>1</v>
      </c>
      <c r="BA172" s="78">
        <f>IF(AND(M172&gt;=60,M172&lt;=64),1,0)</f>
        <v>0</v>
      </c>
      <c r="BB172" s="78">
        <f>IF(AND(M172&gt;=65,M172&lt;=69),1,0)</f>
        <v>0</v>
      </c>
      <c r="BC172" s="78">
        <f>IF(AND(M172&gt;=70,M172&lt;=74),1,0)</f>
        <v>0</v>
      </c>
      <c r="BD172" s="78">
        <f>IF(AND(M172&gt;=75,M172&lt;=79),1,0)</f>
        <v>0</v>
      </c>
      <c r="BE172" s="78">
        <f>IF(AND(M172&gt;=80,M172&lt;=84),1,0)</f>
        <v>0</v>
      </c>
      <c r="BF172" s="78">
        <f>IF(AND(M172&gt;=85,M172&lt;=89),1,0)</f>
        <v>0</v>
      </c>
      <c r="BG172" s="78">
        <f>IF(AND(M172&gt;=90,M172&lt;=94),1,0)</f>
        <v>0</v>
      </c>
      <c r="BH172" s="78">
        <f>IF(AND(M172&gt;=95,M172&lt;=99),1,0)</f>
        <v>0</v>
      </c>
      <c r="BI172" s="78">
        <f>IF(AND(M172&gt;=100,M172&lt;=105),1,0)</f>
        <v>0</v>
      </c>
      <c r="BJ172" s="78">
        <f>IF(I172&lt;$BK$2,1,0)</f>
        <v>1</v>
      </c>
      <c r="BK172" s="78">
        <f>IF(I172&gt;$BK$2,1,0)</f>
        <v>0</v>
      </c>
      <c r="BL172" s="78">
        <f>IF(J172=$BL$2,1,0)</f>
        <v>0</v>
      </c>
      <c r="BM172" s="78">
        <f>IF(J172=$BM$2,1,0)</f>
        <v>0</v>
      </c>
      <c r="BN172" s="78">
        <f>IF(J172=$BN$2,1,0)</f>
        <v>0</v>
      </c>
      <c r="BO172" s="78">
        <f>IF(J172=$BO$2,1,0)</f>
        <v>0</v>
      </c>
      <c r="BP172" s="78">
        <f>IF(J172=$BP$2,1,0)</f>
        <v>0</v>
      </c>
      <c r="BQ172" s="78">
        <f>IF(J172=$BQ$2,1,0)</f>
        <v>1</v>
      </c>
      <c r="BR172" s="78">
        <f>IF(J172=$BR$2,1,0)</f>
        <v>0</v>
      </c>
      <c r="BS172" s="78">
        <f>IF(F172=$BS$2,1,0)</f>
        <v>0</v>
      </c>
      <c r="BT172" s="78">
        <f>IF(F172=$BT$2,1,0)</f>
        <v>1</v>
      </c>
      <c r="BU172" s="78">
        <f>IF(F172=$BU$2,1,0)</f>
        <v>0</v>
      </c>
      <c r="BV172" s="78">
        <f>IF(F172=$BV$2,1,0)</f>
        <v>0</v>
      </c>
      <c r="BW172" s="78">
        <f>IF(F172=$BW$2,1,0)</f>
        <v>0</v>
      </c>
      <c r="BX172" s="78">
        <f>IF(F172=$BX$2,1,0)</f>
        <v>0</v>
      </c>
      <c r="BY172" s="78">
        <f>IF(F172=$BY$2,1,0)</f>
        <v>0</v>
      </c>
      <c r="BZ172" s="78">
        <f>IF(F172=$BZ$2,1,0)</f>
        <v>0</v>
      </c>
      <c r="CA172" t="s">
        <v>1949</v>
      </c>
      <c r="CB172" s="1">
        <v>0</v>
      </c>
      <c r="CC172" s="1">
        <v>0</v>
      </c>
      <c r="CD172" s="5"/>
      <c r="CE172" s="4"/>
      <c r="CF172" s="3"/>
    </row>
    <row r="173" spans="1:84" x14ac:dyDescent="0.3">
      <c r="A173" s="13"/>
      <c r="B173" s="1">
        <v>9</v>
      </c>
      <c r="C173" t="s">
        <v>181</v>
      </c>
      <c r="D173" t="s">
        <v>76</v>
      </c>
      <c r="E173" s="1" t="s">
        <v>348</v>
      </c>
      <c r="F173" s="1" t="s">
        <v>16</v>
      </c>
      <c r="G173" s="1">
        <v>20</v>
      </c>
      <c r="H173" s="1">
        <v>2003</v>
      </c>
      <c r="I173" s="36">
        <v>0.56805555555555554</v>
      </c>
      <c r="J173" s="1" t="s">
        <v>8</v>
      </c>
      <c r="K173" s="39">
        <v>25787</v>
      </c>
      <c r="L173" t="s">
        <v>1392</v>
      </c>
      <c r="M173" s="76">
        <v>67</v>
      </c>
      <c r="N173" t="str">
        <f t="shared" si="71"/>
        <v>Sunny</v>
      </c>
      <c r="O173" s="78">
        <f t="shared" si="72"/>
        <v>0</v>
      </c>
      <c r="P173" s="78">
        <v>0</v>
      </c>
      <c r="Q173" s="78">
        <v>0</v>
      </c>
      <c r="R173" s="78">
        <f t="shared" si="73"/>
        <v>0</v>
      </c>
      <c r="S173" s="78">
        <f t="shared" si="74"/>
        <v>0</v>
      </c>
      <c r="T173" s="78">
        <f t="shared" si="75"/>
        <v>0</v>
      </c>
      <c r="U173" s="78">
        <f t="shared" si="76"/>
        <v>0</v>
      </c>
      <c r="V173" s="78">
        <f t="shared" si="77"/>
        <v>0</v>
      </c>
      <c r="W173" s="78">
        <f t="shared" si="78"/>
        <v>0</v>
      </c>
      <c r="X173" s="78">
        <f t="shared" si="79"/>
        <v>0</v>
      </c>
      <c r="Y173" s="78">
        <f t="shared" si="80"/>
        <v>0</v>
      </c>
      <c r="Z173" s="78">
        <f t="shared" si="81"/>
        <v>0</v>
      </c>
      <c r="AA173" s="78">
        <f t="shared" si="82"/>
        <v>0</v>
      </c>
      <c r="AB173" s="78">
        <f t="shared" si="83"/>
        <v>0</v>
      </c>
      <c r="AC173" s="78">
        <f t="shared" si="84"/>
        <v>0</v>
      </c>
      <c r="AD173" s="78">
        <f t="shared" si="85"/>
        <v>0</v>
      </c>
      <c r="AE173" s="78">
        <f t="shared" si="86"/>
        <v>0</v>
      </c>
      <c r="AF173" s="78">
        <f t="shared" si="87"/>
        <v>0</v>
      </c>
      <c r="AG173" s="78">
        <f t="shared" si="70"/>
        <v>0</v>
      </c>
      <c r="AH173" s="78">
        <f t="shared" si="88"/>
        <v>0</v>
      </c>
      <c r="AI173" s="78">
        <f t="shared" si="89"/>
        <v>0</v>
      </c>
      <c r="AJ173" s="78">
        <f t="shared" si="90"/>
        <v>0</v>
      </c>
      <c r="AK173" s="78">
        <f t="shared" si="91"/>
        <v>0</v>
      </c>
      <c r="AL173" s="78">
        <f t="shared" si="92"/>
        <v>0</v>
      </c>
      <c r="AM173" s="78">
        <f t="shared" si="93"/>
        <v>0</v>
      </c>
      <c r="AN173" s="78">
        <f t="shared" si="94"/>
        <v>0</v>
      </c>
      <c r="AO173" s="78">
        <f t="shared" si="95"/>
        <v>0</v>
      </c>
      <c r="AP173" s="78">
        <f t="shared" si="96"/>
        <v>0</v>
      </c>
      <c r="AQ173" s="78">
        <f t="shared" si="97"/>
        <v>1</v>
      </c>
      <c r="AR173" s="78">
        <f t="shared" si="98"/>
        <v>0</v>
      </c>
      <c r="AS173" s="78">
        <f t="shared" si="99"/>
        <v>0</v>
      </c>
      <c r="AT173" s="78">
        <f t="shared" si="100"/>
        <v>0</v>
      </c>
      <c r="AU173" s="78">
        <f t="shared" si="101"/>
        <v>1</v>
      </c>
      <c r="AV173" s="78">
        <f>IF(AND(M173&gt;=35,M173&lt;=39),1,0)</f>
        <v>0</v>
      </c>
      <c r="AW173" s="78">
        <f>IF(AND(M173&gt;=40,M173&lt;=44),1,0)</f>
        <v>0</v>
      </c>
      <c r="AX173" s="78">
        <f>IF(AND(M173&gt;=45,M173&lt;=49),1,0)</f>
        <v>0</v>
      </c>
      <c r="AY173" s="78">
        <f>IF(AND(M173&gt;=50,M173&lt;=54),1,0)</f>
        <v>0</v>
      </c>
      <c r="AZ173" s="78">
        <f>IF(AND(M173&gt;=55,M173&lt;=59),1,0)</f>
        <v>0</v>
      </c>
      <c r="BA173" s="78">
        <f>IF(AND(M173&gt;=60,M173&lt;=64),1,0)</f>
        <v>0</v>
      </c>
      <c r="BB173" s="78">
        <f>IF(AND(M173&gt;=65,M173&lt;=69),1,0)</f>
        <v>1</v>
      </c>
      <c r="BC173" s="78">
        <f>IF(AND(M173&gt;=70,M173&lt;=74),1,0)</f>
        <v>0</v>
      </c>
      <c r="BD173" s="78">
        <f>IF(AND(M173&gt;=75,M173&lt;=79),1,0)</f>
        <v>0</v>
      </c>
      <c r="BE173" s="78">
        <f>IF(AND(M173&gt;=80,M173&lt;=84),1,0)</f>
        <v>0</v>
      </c>
      <c r="BF173" s="78">
        <f>IF(AND(M173&gt;=85,M173&lt;=89),1,0)</f>
        <v>0</v>
      </c>
      <c r="BG173" s="78">
        <f>IF(AND(M173&gt;=90,M173&lt;=94),1,0)</f>
        <v>0</v>
      </c>
      <c r="BH173" s="78">
        <f>IF(AND(M173&gt;=95,M173&lt;=99),1,0)</f>
        <v>0</v>
      </c>
      <c r="BI173" s="78">
        <f>IF(AND(M173&gt;=100,M173&lt;=105),1,0)</f>
        <v>0</v>
      </c>
      <c r="BJ173" s="78">
        <f>IF(I173&lt;$BK$2,1,0)</f>
        <v>1</v>
      </c>
      <c r="BK173" s="78">
        <f>IF(I173&gt;$BK$2,1,0)</f>
        <v>0</v>
      </c>
      <c r="BL173" s="78">
        <f>IF(J173=$BL$2,1,0)</f>
        <v>0</v>
      </c>
      <c r="BM173" s="78">
        <f>IF(J173=$BM$2,1,0)</f>
        <v>0</v>
      </c>
      <c r="BN173" s="78">
        <f>IF(J173=$BN$2,1,0)</f>
        <v>0</v>
      </c>
      <c r="BO173" s="78">
        <f>IF(J173=$BO$2,1,0)</f>
        <v>0</v>
      </c>
      <c r="BP173" s="78">
        <f>IF(J173=$BP$2,1,0)</f>
        <v>0</v>
      </c>
      <c r="BQ173" s="78">
        <f>IF(J173=$BQ$2,1,0)</f>
        <v>0</v>
      </c>
      <c r="BR173" s="78">
        <f>IF(J173=$BR$2,1,0)</f>
        <v>1</v>
      </c>
      <c r="BS173" s="78">
        <f>IF(F173=$BS$2,1,0)</f>
        <v>0</v>
      </c>
      <c r="BT173" s="78">
        <f>IF(F173=$BT$2,1,0)</f>
        <v>1</v>
      </c>
      <c r="BU173" s="78">
        <f>IF(F173=$BU$2,1,0)</f>
        <v>0</v>
      </c>
      <c r="BV173" s="78">
        <f>IF(F173=$BV$2,1,0)</f>
        <v>0</v>
      </c>
      <c r="BW173" s="78">
        <f>IF(F173=$BW$2,1,0)</f>
        <v>0</v>
      </c>
      <c r="BX173" s="78">
        <f>IF(F173=$BX$2,1,0)</f>
        <v>0</v>
      </c>
      <c r="BY173" s="78">
        <f>IF(F173=$BY$2,1,0)</f>
        <v>0</v>
      </c>
      <c r="BZ173" s="78">
        <f>IF(F173=$BZ$2,1,0)</f>
        <v>0</v>
      </c>
      <c r="CA173" t="s">
        <v>1950</v>
      </c>
      <c r="CB173" s="1">
        <v>0</v>
      </c>
      <c r="CC173" s="1">
        <v>0</v>
      </c>
      <c r="CD173" s="5"/>
      <c r="CE173" s="4"/>
      <c r="CF173" s="3"/>
    </row>
    <row r="174" spans="1:84" x14ac:dyDescent="0.3">
      <c r="A174" s="13"/>
      <c r="B174" s="1">
        <v>10</v>
      </c>
      <c r="C174" t="s">
        <v>181</v>
      </c>
      <c r="D174" t="s">
        <v>76</v>
      </c>
      <c r="E174" s="1" t="s">
        <v>349</v>
      </c>
      <c r="F174" s="1" t="s">
        <v>16</v>
      </c>
      <c r="G174" s="1">
        <v>21</v>
      </c>
      <c r="H174" s="1">
        <v>2003</v>
      </c>
      <c r="I174" s="36">
        <v>0.79652777777777783</v>
      </c>
      <c r="J174" s="1" t="s">
        <v>6</v>
      </c>
      <c r="K174" s="39">
        <v>18017</v>
      </c>
      <c r="L174" t="s">
        <v>1290</v>
      </c>
      <c r="M174" s="76">
        <v>65</v>
      </c>
      <c r="N174" t="str">
        <f t="shared" si="71"/>
        <v>Overcast</v>
      </c>
      <c r="O174" s="78">
        <f t="shared" si="72"/>
        <v>0</v>
      </c>
      <c r="P174" s="78">
        <v>0</v>
      </c>
      <c r="Q174" s="78">
        <v>0</v>
      </c>
      <c r="R174" s="78">
        <f t="shared" si="73"/>
        <v>0</v>
      </c>
      <c r="S174" s="78">
        <f t="shared" si="74"/>
        <v>0</v>
      </c>
      <c r="T174" s="78">
        <f t="shared" si="75"/>
        <v>0</v>
      </c>
      <c r="U174" s="78">
        <f t="shared" si="76"/>
        <v>0</v>
      </c>
      <c r="V174" s="78">
        <f t="shared" si="77"/>
        <v>0</v>
      </c>
      <c r="W174" s="78">
        <f t="shared" si="78"/>
        <v>0</v>
      </c>
      <c r="X174" s="78">
        <f t="shared" si="79"/>
        <v>0</v>
      </c>
      <c r="Y174" s="78">
        <f t="shared" si="80"/>
        <v>0</v>
      </c>
      <c r="Z174" s="78">
        <f t="shared" si="81"/>
        <v>0</v>
      </c>
      <c r="AA174" s="78">
        <f t="shared" si="82"/>
        <v>0</v>
      </c>
      <c r="AB174" s="78">
        <f t="shared" si="83"/>
        <v>0</v>
      </c>
      <c r="AC174" s="78">
        <f t="shared" si="84"/>
        <v>0</v>
      </c>
      <c r="AD174" s="78">
        <f t="shared" si="85"/>
        <v>0</v>
      </c>
      <c r="AE174" s="78">
        <f t="shared" si="86"/>
        <v>0</v>
      </c>
      <c r="AF174" s="78">
        <f t="shared" si="87"/>
        <v>0</v>
      </c>
      <c r="AG174" s="78">
        <f t="shared" si="70"/>
        <v>0</v>
      </c>
      <c r="AH174" s="78">
        <f t="shared" si="88"/>
        <v>0</v>
      </c>
      <c r="AI174" s="78">
        <f t="shared" si="89"/>
        <v>0</v>
      </c>
      <c r="AJ174" s="78">
        <f t="shared" si="90"/>
        <v>0</v>
      </c>
      <c r="AK174" s="78">
        <f t="shared" si="91"/>
        <v>0</v>
      </c>
      <c r="AL174" s="78">
        <f t="shared" si="92"/>
        <v>0</v>
      </c>
      <c r="AM174" s="78">
        <f t="shared" si="93"/>
        <v>0</v>
      </c>
      <c r="AN174" s="78">
        <f t="shared" si="94"/>
        <v>0</v>
      </c>
      <c r="AO174" s="78">
        <f t="shared" si="95"/>
        <v>0</v>
      </c>
      <c r="AP174" s="78">
        <f t="shared" si="96"/>
        <v>0</v>
      </c>
      <c r="AQ174" s="78">
        <f t="shared" si="97"/>
        <v>1</v>
      </c>
      <c r="AR174" s="78">
        <f t="shared" si="98"/>
        <v>0</v>
      </c>
      <c r="AS174" s="78">
        <f t="shared" si="99"/>
        <v>0</v>
      </c>
      <c r="AT174" s="78">
        <f t="shared" si="100"/>
        <v>0</v>
      </c>
      <c r="AU174" s="78">
        <f t="shared" si="101"/>
        <v>1</v>
      </c>
      <c r="AV174" s="78">
        <f>IF(AND(M174&gt;=35,M174&lt;=39),1,0)</f>
        <v>0</v>
      </c>
      <c r="AW174" s="78">
        <f>IF(AND(M174&gt;=40,M174&lt;=44),1,0)</f>
        <v>0</v>
      </c>
      <c r="AX174" s="78">
        <f>IF(AND(M174&gt;=45,M174&lt;=49),1,0)</f>
        <v>0</v>
      </c>
      <c r="AY174" s="78">
        <f>IF(AND(M174&gt;=50,M174&lt;=54),1,0)</f>
        <v>0</v>
      </c>
      <c r="AZ174" s="78">
        <f>IF(AND(M174&gt;=55,M174&lt;=59),1,0)</f>
        <v>0</v>
      </c>
      <c r="BA174" s="78">
        <f>IF(AND(M174&gt;=60,M174&lt;=64),1,0)</f>
        <v>0</v>
      </c>
      <c r="BB174" s="78">
        <f>IF(AND(M174&gt;=65,M174&lt;=69),1,0)</f>
        <v>1</v>
      </c>
      <c r="BC174" s="78">
        <f>IF(AND(M174&gt;=70,M174&lt;=74),1,0)</f>
        <v>0</v>
      </c>
      <c r="BD174" s="78">
        <f>IF(AND(M174&gt;=75,M174&lt;=79),1,0)</f>
        <v>0</v>
      </c>
      <c r="BE174" s="78">
        <f>IF(AND(M174&gt;=80,M174&lt;=84),1,0)</f>
        <v>0</v>
      </c>
      <c r="BF174" s="78">
        <f>IF(AND(M174&gt;=85,M174&lt;=89),1,0)</f>
        <v>0</v>
      </c>
      <c r="BG174" s="78">
        <f>IF(AND(M174&gt;=90,M174&lt;=94),1,0)</f>
        <v>0</v>
      </c>
      <c r="BH174" s="78">
        <f>IF(AND(M174&gt;=95,M174&lt;=99),1,0)</f>
        <v>0</v>
      </c>
      <c r="BI174" s="78">
        <f>IF(AND(M174&gt;=100,M174&lt;=105),1,0)</f>
        <v>0</v>
      </c>
      <c r="BJ174" s="78">
        <f>IF(I174&lt;$BK$2,1,0)</f>
        <v>0</v>
      </c>
      <c r="BK174" s="78">
        <f>IF(I174&gt;$BK$2,1,0)</f>
        <v>1</v>
      </c>
      <c r="BL174" s="78">
        <f>IF(J174=$BL$2,1,0)</f>
        <v>1</v>
      </c>
      <c r="BM174" s="78">
        <f>IF(J174=$BM$2,1,0)</f>
        <v>0</v>
      </c>
      <c r="BN174" s="78">
        <f>IF(J174=$BN$2,1,0)</f>
        <v>0</v>
      </c>
      <c r="BO174" s="78">
        <f>IF(J174=$BO$2,1,0)</f>
        <v>0</v>
      </c>
      <c r="BP174" s="78">
        <f>IF(J174=$BP$2,1,0)</f>
        <v>0</v>
      </c>
      <c r="BQ174" s="78">
        <f>IF(J174=$BQ$2,1,0)</f>
        <v>0</v>
      </c>
      <c r="BR174" s="78">
        <f>IF(J174=$BR$2,1,0)</f>
        <v>0</v>
      </c>
      <c r="BS174" s="78">
        <f>IF(F174=$BS$2,1,0)</f>
        <v>0</v>
      </c>
      <c r="BT174" s="78">
        <f>IF(F174=$BT$2,1,0)</f>
        <v>1</v>
      </c>
      <c r="BU174" s="78">
        <f>IF(F174=$BU$2,1,0)</f>
        <v>0</v>
      </c>
      <c r="BV174" s="78">
        <f>IF(F174=$BV$2,1,0)</f>
        <v>0</v>
      </c>
      <c r="BW174" s="78">
        <f>IF(F174=$BW$2,1,0)</f>
        <v>0</v>
      </c>
      <c r="BX174" s="78">
        <f>IF(F174=$BX$2,1,0)</f>
        <v>0</v>
      </c>
      <c r="BY174" s="78">
        <f>IF(F174=$BY$2,1,0)</f>
        <v>0</v>
      </c>
      <c r="BZ174" s="78">
        <f>IF(F174=$BZ$2,1,0)</f>
        <v>0</v>
      </c>
      <c r="CA174" t="s">
        <v>1886</v>
      </c>
      <c r="CB174" s="1">
        <v>0</v>
      </c>
      <c r="CC174" s="1">
        <v>0</v>
      </c>
      <c r="CD174" s="5"/>
      <c r="CE174" s="4"/>
      <c r="CF174" s="3"/>
    </row>
    <row r="175" spans="1:84" x14ac:dyDescent="0.3">
      <c r="A175" s="13"/>
      <c r="B175" s="1">
        <v>11</v>
      </c>
      <c r="C175" t="s">
        <v>159</v>
      </c>
      <c r="D175" t="s">
        <v>81</v>
      </c>
      <c r="E175" s="1" t="s">
        <v>350</v>
      </c>
      <c r="F175" s="1" t="s">
        <v>16</v>
      </c>
      <c r="G175" s="1">
        <v>22</v>
      </c>
      <c r="H175" s="1">
        <v>2003</v>
      </c>
      <c r="I175" s="36">
        <v>0.79513888888888884</v>
      </c>
      <c r="J175" s="1" t="s">
        <v>10</v>
      </c>
      <c r="K175" s="39">
        <v>18676</v>
      </c>
      <c r="L175" t="s">
        <v>1393</v>
      </c>
      <c r="M175" s="76">
        <v>66</v>
      </c>
      <c r="N175" t="str">
        <f t="shared" si="71"/>
        <v>Storms</v>
      </c>
      <c r="O175" s="78">
        <f t="shared" si="72"/>
        <v>0</v>
      </c>
      <c r="P175" s="78">
        <v>0</v>
      </c>
      <c r="Q175" s="78">
        <v>0</v>
      </c>
      <c r="R175" s="78">
        <f t="shared" si="73"/>
        <v>0</v>
      </c>
      <c r="S175" s="78">
        <f t="shared" si="74"/>
        <v>0</v>
      </c>
      <c r="T175" s="78">
        <f t="shared" si="75"/>
        <v>0</v>
      </c>
      <c r="U175" s="78">
        <f t="shared" si="76"/>
        <v>0</v>
      </c>
      <c r="V175" s="78">
        <f t="shared" si="77"/>
        <v>0</v>
      </c>
      <c r="W175" s="78">
        <f t="shared" si="78"/>
        <v>0</v>
      </c>
      <c r="X175" s="78">
        <f t="shared" si="79"/>
        <v>0</v>
      </c>
      <c r="Y175" s="78">
        <f t="shared" si="80"/>
        <v>1</v>
      </c>
      <c r="Z175" s="78">
        <f t="shared" si="81"/>
        <v>0</v>
      </c>
      <c r="AA175" s="78">
        <f t="shared" si="82"/>
        <v>0</v>
      </c>
      <c r="AB175" s="78">
        <f t="shared" si="83"/>
        <v>0</v>
      </c>
      <c r="AC175" s="78">
        <f t="shared" si="84"/>
        <v>0</v>
      </c>
      <c r="AD175" s="78">
        <f t="shared" si="85"/>
        <v>0</v>
      </c>
      <c r="AE175" s="78">
        <f t="shared" si="86"/>
        <v>0</v>
      </c>
      <c r="AF175" s="78">
        <f t="shared" si="87"/>
        <v>0</v>
      </c>
      <c r="AG175" s="78">
        <f t="shared" si="70"/>
        <v>0</v>
      </c>
      <c r="AH175" s="78">
        <f t="shared" si="88"/>
        <v>0</v>
      </c>
      <c r="AI175" s="78">
        <f t="shared" si="89"/>
        <v>0</v>
      </c>
      <c r="AJ175" s="78">
        <f t="shared" si="90"/>
        <v>0</v>
      </c>
      <c r="AK175" s="78">
        <f t="shared" si="91"/>
        <v>0</v>
      </c>
      <c r="AL175" s="78">
        <f t="shared" si="92"/>
        <v>0</v>
      </c>
      <c r="AM175" s="78">
        <f t="shared" si="93"/>
        <v>0</v>
      </c>
      <c r="AN175" s="78">
        <f t="shared" si="94"/>
        <v>0</v>
      </c>
      <c r="AO175" s="78">
        <f t="shared" si="95"/>
        <v>0</v>
      </c>
      <c r="AP175" s="78">
        <f t="shared" si="96"/>
        <v>0</v>
      </c>
      <c r="AQ175" s="78">
        <f t="shared" si="97"/>
        <v>0</v>
      </c>
      <c r="AR175" s="78">
        <f t="shared" si="98"/>
        <v>0</v>
      </c>
      <c r="AS175" s="78">
        <f t="shared" si="99"/>
        <v>0</v>
      </c>
      <c r="AT175" s="78">
        <f t="shared" si="100"/>
        <v>0</v>
      </c>
      <c r="AU175" s="78">
        <f t="shared" si="101"/>
        <v>1</v>
      </c>
      <c r="AV175" s="78">
        <f>IF(AND(M175&gt;=35,M175&lt;=39),1,0)</f>
        <v>0</v>
      </c>
      <c r="AW175" s="78">
        <f>IF(AND(M175&gt;=40,M175&lt;=44),1,0)</f>
        <v>0</v>
      </c>
      <c r="AX175" s="78">
        <f>IF(AND(M175&gt;=45,M175&lt;=49),1,0)</f>
        <v>0</v>
      </c>
      <c r="AY175" s="78">
        <f>IF(AND(M175&gt;=50,M175&lt;=54),1,0)</f>
        <v>0</v>
      </c>
      <c r="AZ175" s="78">
        <f>IF(AND(M175&gt;=55,M175&lt;=59),1,0)</f>
        <v>0</v>
      </c>
      <c r="BA175" s="78">
        <f>IF(AND(M175&gt;=60,M175&lt;=64),1,0)</f>
        <v>0</v>
      </c>
      <c r="BB175" s="78">
        <f>IF(AND(M175&gt;=65,M175&lt;=69),1,0)</f>
        <v>1</v>
      </c>
      <c r="BC175" s="78">
        <f>IF(AND(M175&gt;=70,M175&lt;=74),1,0)</f>
        <v>0</v>
      </c>
      <c r="BD175" s="78">
        <f>IF(AND(M175&gt;=75,M175&lt;=79),1,0)</f>
        <v>0</v>
      </c>
      <c r="BE175" s="78">
        <f>IF(AND(M175&gt;=80,M175&lt;=84),1,0)</f>
        <v>0</v>
      </c>
      <c r="BF175" s="78">
        <f>IF(AND(M175&gt;=85,M175&lt;=89),1,0)</f>
        <v>0</v>
      </c>
      <c r="BG175" s="78">
        <f>IF(AND(M175&gt;=90,M175&lt;=94),1,0)</f>
        <v>0</v>
      </c>
      <c r="BH175" s="78">
        <f>IF(AND(M175&gt;=95,M175&lt;=99),1,0)</f>
        <v>0</v>
      </c>
      <c r="BI175" s="78">
        <f>IF(AND(M175&gt;=100,M175&lt;=105),1,0)</f>
        <v>0</v>
      </c>
      <c r="BJ175" s="78">
        <f>IF(I175&lt;$BK$2,1,0)</f>
        <v>0</v>
      </c>
      <c r="BK175" s="78">
        <f>IF(I175&gt;$BK$2,1,0)</f>
        <v>1</v>
      </c>
      <c r="BL175" s="78">
        <f>IF(J175=$BL$2,1,0)</f>
        <v>0</v>
      </c>
      <c r="BM175" s="78">
        <f>IF(J175=$BM$2,1,0)</f>
        <v>1</v>
      </c>
      <c r="BN175" s="78">
        <f>IF(J175=$BN$2,1,0)</f>
        <v>0</v>
      </c>
      <c r="BO175" s="78">
        <f>IF(J175=$BO$2,1,0)</f>
        <v>0</v>
      </c>
      <c r="BP175" s="78">
        <f>IF(J175=$BP$2,1,0)</f>
        <v>0</v>
      </c>
      <c r="BQ175" s="78">
        <f>IF(J175=$BQ$2,1,0)</f>
        <v>0</v>
      </c>
      <c r="BR175" s="78">
        <f>IF(J175=$BR$2,1,0)</f>
        <v>0</v>
      </c>
      <c r="BS175" s="78">
        <f>IF(F175=$BS$2,1,0)</f>
        <v>0</v>
      </c>
      <c r="BT175" s="78">
        <f>IF(F175=$BT$2,1,0)</f>
        <v>1</v>
      </c>
      <c r="BU175" s="78">
        <f>IF(F175=$BU$2,1,0)</f>
        <v>0</v>
      </c>
      <c r="BV175" s="78">
        <f>IF(F175=$BV$2,1,0)</f>
        <v>0</v>
      </c>
      <c r="BW175" s="78">
        <f>IF(F175=$BW$2,1,0)</f>
        <v>0</v>
      </c>
      <c r="BX175" s="78">
        <f>IF(F175=$BX$2,1,0)</f>
        <v>0</v>
      </c>
      <c r="BY175" s="78">
        <f>IF(F175=$BY$2,1,0)</f>
        <v>0</v>
      </c>
      <c r="BZ175" s="78">
        <f>IF(F175=$BZ$2,1,0)</f>
        <v>0</v>
      </c>
      <c r="CA175"/>
      <c r="CB175" s="1">
        <v>0</v>
      </c>
      <c r="CC175" s="1">
        <v>0</v>
      </c>
      <c r="CD175" s="5"/>
      <c r="CE175" s="4"/>
      <c r="CF175" s="3"/>
    </row>
    <row r="176" spans="1:84" x14ac:dyDescent="0.3">
      <c r="A176" s="13"/>
      <c r="B176" s="1">
        <v>12</v>
      </c>
      <c r="C176" t="s">
        <v>159</v>
      </c>
      <c r="D176" t="s">
        <v>81</v>
      </c>
      <c r="E176" s="1" t="s">
        <v>351</v>
      </c>
      <c r="F176" s="1" t="s">
        <v>16</v>
      </c>
      <c r="G176" s="1">
        <v>23</v>
      </c>
      <c r="H176" s="1">
        <v>2003</v>
      </c>
      <c r="I176" s="36">
        <v>0.79722222222222217</v>
      </c>
      <c r="J176" s="1" t="s">
        <v>11</v>
      </c>
      <c r="K176" s="39">
        <v>19908</v>
      </c>
      <c r="L176" t="s">
        <v>1394</v>
      </c>
      <c r="M176" s="76">
        <v>65</v>
      </c>
      <c r="N176" t="str">
        <f t="shared" si="71"/>
        <v>Ptly Cloudy</v>
      </c>
      <c r="O176" s="78">
        <f t="shared" si="72"/>
        <v>0</v>
      </c>
      <c r="P176" s="78">
        <v>0</v>
      </c>
      <c r="Q176" s="78">
        <v>0</v>
      </c>
      <c r="R176" s="78">
        <f t="shared" si="73"/>
        <v>0</v>
      </c>
      <c r="S176" s="78">
        <f t="shared" si="74"/>
        <v>0</v>
      </c>
      <c r="T176" s="78">
        <f t="shared" si="75"/>
        <v>0</v>
      </c>
      <c r="U176" s="78">
        <f t="shared" si="76"/>
        <v>0</v>
      </c>
      <c r="V176" s="78">
        <f t="shared" si="77"/>
        <v>0</v>
      </c>
      <c r="W176" s="78">
        <f t="shared" si="78"/>
        <v>0</v>
      </c>
      <c r="X176" s="78">
        <f t="shared" si="79"/>
        <v>0</v>
      </c>
      <c r="Y176" s="78">
        <f t="shared" si="80"/>
        <v>1</v>
      </c>
      <c r="Z176" s="78">
        <f t="shared" si="81"/>
        <v>0</v>
      </c>
      <c r="AA176" s="78">
        <f t="shared" si="82"/>
        <v>0</v>
      </c>
      <c r="AB176" s="78">
        <f t="shared" si="83"/>
        <v>0</v>
      </c>
      <c r="AC176" s="78">
        <f t="shared" si="84"/>
        <v>0</v>
      </c>
      <c r="AD176" s="78">
        <f t="shared" si="85"/>
        <v>0</v>
      </c>
      <c r="AE176" s="78">
        <f t="shared" si="86"/>
        <v>0</v>
      </c>
      <c r="AF176" s="78">
        <f t="shared" si="87"/>
        <v>0</v>
      </c>
      <c r="AG176" s="78">
        <f t="shared" ref="AG176:AG239" si="102">IF(C176=$AG$3,1,0)</f>
        <v>0</v>
      </c>
      <c r="AH176" s="78">
        <f t="shared" si="88"/>
        <v>0</v>
      </c>
      <c r="AI176" s="78">
        <f t="shared" si="89"/>
        <v>0</v>
      </c>
      <c r="AJ176" s="78">
        <f t="shared" si="90"/>
        <v>0</v>
      </c>
      <c r="AK176" s="78">
        <f t="shared" si="91"/>
        <v>0</v>
      </c>
      <c r="AL176" s="78">
        <f t="shared" si="92"/>
        <v>0</v>
      </c>
      <c r="AM176" s="78">
        <f t="shared" si="93"/>
        <v>0</v>
      </c>
      <c r="AN176" s="78">
        <f t="shared" si="94"/>
        <v>0</v>
      </c>
      <c r="AO176" s="78">
        <f t="shared" si="95"/>
        <v>0</v>
      </c>
      <c r="AP176" s="78">
        <f t="shared" si="96"/>
        <v>0</v>
      </c>
      <c r="AQ176" s="78">
        <f t="shared" si="97"/>
        <v>0</v>
      </c>
      <c r="AR176" s="78">
        <f t="shared" si="98"/>
        <v>0</v>
      </c>
      <c r="AS176" s="78">
        <f t="shared" si="99"/>
        <v>0</v>
      </c>
      <c r="AT176" s="78">
        <f t="shared" si="100"/>
        <v>0</v>
      </c>
      <c r="AU176" s="78">
        <f t="shared" si="101"/>
        <v>1</v>
      </c>
      <c r="AV176" s="78">
        <f>IF(AND(M176&gt;=35,M176&lt;=39),1,0)</f>
        <v>0</v>
      </c>
      <c r="AW176" s="78">
        <f>IF(AND(M176&gt;=40,M176&lt;=44),1,0)</f>
        <v>0</v>
      </c>
      <c r="AX176" s="78">
        <f>IF(AND(M176&gt;=45,M176&lt;=49),1,0)</f>
        <v>0</v>
      </c>
      <c r="AY176" s="78">
        <f>IF(AND(M176&gt;=50,M176&lt;=54),1,0)</f>
        <v>0</v>
      </c>
      <c r="AZ176" s="78">
        <f>IF(AND(M176&gt;=55,M176&lt;=59),1,0)</f>
        <v>0</v>
      </c>
      <c r="BA176" s="78">
        <f>IF(AND(M176&gt;=60,M176&lt;=64),1,0)</f>
        <v>0</v>
      </c>
      <c r="BB176" s="78">
        <f>IF(AND(M176&gt;=65,M176&lt;=69),1,0)</f>
        <v>1</v>
      </c>
      <c r="BC176" s="78">
        <f>IF(AND(M176&gt;=70,M176&lt;=74),1,0)</f>
        <v>0</v>
      </c>
      <c r="BD176" s="78">
        <f>IF(AND(M176&gt;=75,M176&lt;=79),1,0)</f>
        <v>0</v>
      </c>
      <c r="BE176" s="78">
        <f>IF(AND(M176&gt;=80,M176&lt;=84),1,0)</f>
        <v>0</v>
      </c>
      <c r="BF176" s="78">
        <f>IF(AND(M176&gt;=85,M176&lt;=89),1,0)</f>
        <v>0</v>
      </c>
      <c r="BG176" s="78">
        <f>IF(AND(M176&gt;=90,M176&lt;=94),1,0)</f>
        <v>0</v>
      </c>
      <c r="BH176" s="78">
        <f>IF(AND(M176&gt;=95,M176&lt;=99),1,0)</f>
        <v>0</v>
      </c>
      <c r="BI176" s="78">
        <f>IF(AND(M176&gt;=100,M176&lt;=105),1,0)</f>
        <v>0</v>
      </c>
      <c r="BJ176" s="78">
        <f>IF(I176&lt;$BK$2,1,0)</f>
        <v>0</v>
      </c>
      <c r="BK176" s="78">
        <f>IF(I176&gt;$BK$2,1,0)</f>
        <v>1</v>
      </c>
      <c r="BL176" s="78">
        <f>IF(J176=$BL$2,1,0)</f>
        <v>0</v>
      </c>
      <c r="BM176" s="78">
        <f>IF(J176=$BM$2,1,0)</f>
        <v>0</v>
      </c>
      <c r="BN176" s="78">
        <f>IF(J176=$BN$2,1,0)</f>
        <v>1</v>
      </c>
      <c r="BO176" s="78">
        <f>IF(J176=$BO$2,1,0)</f>
        <v>0</v>
      </c>
      <c r="BP176" s="78">
        <f>IF(J176=$BP$2,1,0)</f>
        <v>0</v>
      </c>
      <c r="BQ176" s="78">
        <f>IF(J176=$BQ$2,1,0)</f>
        <v>0</v>
      </c>
      <c r="BR176" s="78">
        <f>IF(J176=$BR$2,1,0)</f>
        <v>0</v>
      </c>
      <c r="BS176" s="78">
        <f>IF(F176=$BS$2,1,0)</f>
        <v>0</v>
      </c>
      <c r="BT176" s="78">
        <f>IF(F176=$BT$2,1,0)</f>
        <v>1</v>
      </c>
      <c r="BU176" s="78">
        <f>IF(F176=$BU$2,1,0)</f>
        <v>0</v>
      </c>
      <c r="BV176" s="78">
        <f>IF(F176=$BV$2,1,0)</f>
        <v>0</v>
      </c>
      <c r="BW176" s="78">
        <f>IF(F176=$BW$2,1,0)</f>
        <v>0</v>
      </c>
      <c r="BX176" s="78">
        <f>IF(F176=$BX$2,1,0)</f>
        <v>0</v>
      </c>
      <c r="BY176" s="78">
        <f>IF(F176=$BY$2,1,0)</f>
        <v>0</v>
      </c>
      <c r="BZ176" s="78">
        <f>IF(F176=$BZ$2,1,0)</f>
        <v>0</v>
      </c>
      <c r="CA176"/>
      <c r="CB176" s="1">
        <v>0</v>
      </c>
      <c r="CC176" s="1">
        <v>0</v>
      </c>
      <c r="CD176" s="5"/>
      <c r="CE176" s="4"/>
      <c r="CF176" s="3"/>
    </row>
    <row r="177" spans="1:84" x14ac:dyDescent="0.3">
      <c r="A177" s="13"/>
      <c r="B177" s="1">
        <v>13</v>
      </c>
      <c r="C177" t="s">
        <v>159</v>
      </c>
      <c r="D177" t="s">
        <v>81</v>
      </c>
      <c r="E177" s="1" t="s">
        <v>352</v>
      </c>
      <c r="F177" s="1" t="s">
        <v>16</v>
      </c>
      <c r="G177" s="1">
        <v>24</v>
      </c>
      <c r="H177" s="1">
        <v>2003</v>
      </c>
      <c r="I177" s="36">
        <v>0.79652777777777783</v>
      </c>
      <c r="J177" s="1" t="s">
        <v>9</v>
      </c>
      <c r="K177" s="39">
        <v>23731</v>
      </c>
      <c r="L177" t="s">
        <v>1395</v>
      </c>
      <c r="M177" s="76">
        <v>70</v>
      </c>
      <c r="N177" t="str">
        <f t="shared" si="71"/>
        <v>Cloudy</v>
      </c>
      <c r="O177" s="78">
        <f t="shared" si="72"/>
        <v>0</v>
      </c>
      <c r="P177" s="78">
        <v>0</v>
      </c>
      <c r="Q177" s="78">
        <v>0</v>
      </c>
      <c r="R177" s="78">
        <f t="shared" si="73"/>
        <v>0</v>
      </c>
      <c r="S177" s="78">
        <f t="shared" si="74"/>
        <v>0</v>
      </c>
      <c r="T177" s="78">
        <f t="shared" si="75"/>
        <v>0</v>
      </c>
      <c r="U177" s="78">
        <f t="shared" si="76"/>
        <v>0</v>
      </c>
      <c r="V177" s="78">
        <f t="shared" si="77"/>
        <v>0</v>
      </c>
      <c r="W177" s="78">
        <f t="shared" si="78"/>
        <v>0</v>
      </c>
      <c r="X177" s="78">
        <f t="shared" si="79"/>
        <v>0</v>
      </c>
      <c r="Y177" s="78">
        <f t="shared" si="80"/>
        <v>1</v>
      </c>
      <c r="Z177" s="78">
        <f t="shared" si="81"/>
        <v>0</v>
      </c>
      <c r="AA177" s="78">
        <f t="shared" si="82"/>
        <v>0</v>
      </c>
      <c r="AB177" s="78">
        <f t="shared" si="83"/>
        <v>0</v>
      </c>
      <c r="AC177" s="78">
        <f t="shared" si="84"/>
        <v>0</v>
      </c>
      <c r="AD177" s="78">
        <f t="shared" si="85"/>
        <v>0</v>
      </c>
      <c r="AE177" s="78">
        <f t="shared" si="86"/>
        <v>0</v>
      </c>
      <c r="AF177" s="78">
        <f t="shared" si="87"/>
        <v>0</v>
      </c>
      <c r="AG177" s="78">
        <f t="shared" si="102"/>
        <v>0</v>
      </c>
      <c r="AH177" s="78">
        <f t="shared" si="88"/>
        <v>0</v>
      </c>
      <c r="AI177" s="78">
        <f t="shared" si="89"/>
        <v>0</v>
      </c>
      <c r="AJ177" s="78">
        <f t="shared" si="90"/>
        <v>0</v>
      </c>
      <c r="AK177" s="78">
        <f t="shared" si="91"/>
        <v>0</v>
      </c>
      <c r="AL177" s="78">
        <f t="shared" si="92"/>
        <v>0</v>
      </c>
      <c r="AM177" s="78">
        <f t="shared" si="93"/>
        <v>0</v>
      </c>
      <c r="AN177" s="78">
        <f t="shared" si="94"/>
        <v>0</v>
      </c>
      <c r="AO177" s="78">
        <f t="shared" si="95"/>
        <v>0</v>
      </c>
      <c r="AP177" s="78">
        <f t="shared" si="96"/>
        <v>0</v>
      </c>
      <c r="AQ177" s="78">
        <f t="shared" si="97"/>
        <v>0</v>
      </c>
      <c r="AR177" s="78">
        <f t="shared" si="98"/>
        <v>0</v>
      </c>
      <c r="AS177" s="78">
        <f t="shared" si="99"/>
        <v>0</v>
      </c>
      <c r="AT177" s="78">
        <f t="shared" si="100"/>
        <v>0</v>
      </c>
      <c r="AU177" s="78">
        <f t="shared" si="101"/>
        <v>1</v>
      </c>
      <c r="AV177" s="78">
        <f>IF(AND(M177&gt;=35,M177&lt;=39),1,0)</f>
        <v>0</v>
      </c>
      <c r="AW177" s="78">
        <f>IF(AND(M177&gt;=40,M177&lt;=44),1,0)</f>
        <v>0</v>
      </c>
      <c r="AX177" s="78">
        <f>IF(AND(M177&gt;=45,M177&lt;=49),1,0)</f>
        <v>0</v>
      </c>
      <c r="AY177" s="78">
        <f>IF(AND(M177&gt;=50,M177&lt;=54),1,0)</f>
        <v>0</v>
      </c>
      <c r="AZ177" s="78">
        <f>IF(AND(M177&gt;=55,M177&lt;=59),1,0)</f>
        <v>0</v>
      </c>
      <c r="BA177" s="78">
        <f>IF(AND(M177&gt;=60,M177&lt;=64),1,0)</f>
        <v>0</v>
      </c>
      <c r="BB177" s="78">
        <f>IF(AND(M177&gt;=65,M177&lt;=69),1,0)</f>
        <v>0</v>
      </c>
      <c r="BC177" s="78">
        <f>IF(AND(M177&gt;=70,M177&lt;=74),1,0)</f>
        <v>1</v>
      </c>
      <c r="BD177" s="78">
        <f>IF(AND(M177&gt;=75,M177&lt;=79),1,0)</f>
        <v>0</v>
      </c>
      <c r="BE177" s="78">
        <f>IF(AND(M177&gt;=80,M177&lt;=84),1,0)</f>
        <v>0</v>
      </c>
      <c r="BF177" s="78">
        <f>IF(AND(M177&gt;=85,M177&lt;=89),1,0)</f>
        <v>0</v>
      </c>
      <c r="BG177" s="78">
        <f>IF(AND(M177&gt;=90,M177&lt;=94),1,0)</f>
        <v>0</v>
      </c>
      <c r="BH177" s="78">
        <f>IF(AND(M177&gt;=95,M177&lt;=99),1,0)</f>
        <v>0</v>
      </c>
      <c r="BI177" s="78">
        <f>IF(AND(M177&gt;=100,M177&lt;=105),1,0)</f>
        <v>0</v>
      </c>
      <c r="BJ177" s="78">
        <f>IF(I177&lt;$BK$2,1,0)</f>
        <v>0</v>
      </c>
      <c r="BK177" s="78">
        <f>IF(I177&gt;$BK$2,1,0)</f>
        <v>1</v>
      </c>
      <c r="BL177" s="78">
        <f>IF(J177=$BL$2,1,0)</f>
        <v>0</v>
      </c>
      <c r="BM177" s="78">
        <f>IF(J177=$BM$2,1,0)</f>
        <v>0</v>
      </c>
      <c r="BN177" s="78">
        <f>IF(J177=$BN$2,1,0)</f>
        <v>0</v>
      </c>
      <c r="BO177" s="78">
        <f>IF(J177=$BO$2,1,0)</f>
        <v>1</v>
      </c>
      <c r="BP177" s="78">
        <f>IF(J177=$BP$2,1,0)</f>
        <v>0</v>
      </c>
      <c r="BQ177" s="78">
        <f>IF(J177=$BQ$2,1,0)</f>
        <v>0</v>
      </c>
      <c r="BR177" s="78">
        <f>IF(J177=$BR$2,1,0)</f>
        <v>0</v>
      </c>
      <c r="BS177" s="78">
        <f>IF(F177=$BS$2,1,0)</f>
        <v>0</v>
      </c>
      <c r="BT177" s="78">
        <f>IF(F177=$BT$2,1,0)</f>
        <v>1</v>
      </c>
      <c r="BU177" s="78">
        <f>IF(F177=$BU$2,1,0)</f>
        <v>0</v>
      </c>
      <c r="BV177" s="78">
        <f>IF(F177=$BV$2,1,0)</f>
        <v>0</v>
      </c>
      <c r="BW177" s="78">
        <f>IF(F177=$BW$2,1,0)</f>
        <v>0</v>
      </c>
      <c r="BX177" s="78">
        <f>IF(F177=$BX$2,1,0)</f>
        <v>0</v>
      </c>
      <c r="BY177" s="78">
        <f>IF(F177=$BY$2,1,0)</f>
        <v>0</v>
      </c>
      <c r="BZ177" s="78">
        <f>IF(F177=$BZ$2,1,0)</f>
        <v>0</v>
      </c>
      <c r="CA177"/>
      <c r="CB177" s="1">
        <v>0</v>
      </c>
      <c r="CC177" s="1">
        <v>0</v>
      </c>
      <c r="CD177" s="5"/>
      <c r="CE177" s="4"/>
      <c r="CF177" s="3"/>
    </row>
    <row r="178" spans="1:84" x14ac:dyDescent="0.3">
      <c r="A178" s="13"/>
      <c r="B178" s="1">
        <v>14</v>
      </c>
      <c r="C178" t="s">
        <v>166</v>
      </c>
      <c r="D178" t="s">
        <v>73</v>
      </c>
      <c r="E178" s="1" t="s">
        <v>353</v>
      </c>
      <c r="F178" s="1" t="s">
        <v>31</v>
      </c>
      <c r="G178" s="1">
        <v>2</v>
      </c>
      <c r="H178" s="1">
        <v>2003</v>
      </c>
      <c r="I178" s="36">
        <v>0.79583333333333339</v>
      </c>
      <c r="J178" s="1" t="s">
        <v>5</v>
      </c>
      <c r="K178" s="39">
        <v>26737</v>
      </c>
      <c r="L178" t="s">
        <v>1396</v>
      </c>
      <c r="M178" s="76">
        <v>84</v>
      </c>
      <c r="N178" t="str">
        <f t="shared" si="71"/>
        <v>Storms</v>
      </c>
      <c r="O178" s="78">
        <f t="shared" si="72"/>
        <v>0</v>
      </c>
      <c r="P178" s="78">
        <v>0</v>
      </c>
      <c r="Q178" s="78">
        <v>0</v>
      </c>
      <c r="R178" s="78">
        <f t="shared" si="73"/>
        <v>0</v>
      </c>
      <c r="S178" s="78">
        <f t="shared" si="74"/>
        <v>0</v>
      </c>
      <c r="T178" s="78">
        <f t="shared" si="75"/>
        <v>0</v>
      </c>
      <c r="U178" s="78">
        <f t="shared" si="76"/>
        <v>0</v>
      </c>
      <c r="V178" s="78">
        <f t="shared" si="77"/>
        <v>0</v>
      </c>
      <c r="W178" s="78">
        <f t="shared" si="78"/>
        <v>0</v>
      </c>
      <c r="X178" s="78">
        <f t="shared" si="79"/>
        <v>0</v>
      </c>
      <c r="Y178" s="78">
        <f t="shared" si="80"/>
        <v>0</v>
      </c>
      <c r="Z178" s="78">
        <f t="shared" si="81"/>
        <v>0</v>
      </c>
      <c r="AA178" s="78">
        <f t="shared" si="82"/>
        <v>0</v>
      </c>
      <c r="AB178" s="78">
        <f t="shared" si="83"/>
        <v>1</v>
      </c>
      <c r="AC178" s="78">
        <f t="shared" si="84"/>
        <v>0</v>
      </c>
      <c r="AD178" s="78">
        <f t="shared" si="85"/>
        <v>0</v>
      </c>
      <c r="AE178" s="78">
        <f t="shared" si="86"/>
        <v>0</v>
      </c>
      <c r="AF178" s="78">
        <f t="shared" si="87"/>
        <v>0</v>
      </c>
      <c r="AG178" s="78">
        <f t="shared" si="102"/>
        <v>0</v>
      </c>
      <c r="AH178" s="78">
        <f t="shared" si="88"/>
        <v>0</v>
      </c>
      <c r="AI178" s="78">
        <f t="shared" si="89"/>
        <v>0</v>
      </c>
      <c r="AJ178" s="78">
        <f t="shared" si="90"/>
        <v>0</v>
      </c>
      <c r="AK178" s="78">
        <f t="shared" si="91"/>
        <v>0</v>
      </c>
      <c r="AL178" s="78">
        <f t="shared" si="92"/>
        <v>0</v>
      </c>
      <c r="AM178" s="78">
        <f t="shared" si="93"/>
        <v>0</v>
      </c>
      <c r="AN178" s="78">
        <f t="shared" si="94"/>
        <v>0</v>
      </c>
      <c r="AO178" s="78">
        <f t="shared" si="95"/>
        <v>0</v>
      </c>
      <c r="AP178" s="78">
        <f t="shared" si="96"/>
        <v>0</v>
      </c>
      <c r="AQ178" s="78">
        <f t="shared" si="97"/>
        <v>0</v>
      </c>
      <c r="AR178" s="78">
        <f t="shared" si="98"/>
        <v>0</v>
      </c>
      <c r="AS178" s="78">
        <f t="shared" si="99"/>
        <v>0</v>
      </c>
      <c r="AT178" s="78">
        <f t="shared" si="100"/>
        <v>0</v>
      </c>
      <c r="AU178" s="78">
        <f t="shared" si="101"/>
        <v>1</v>
      </c>
      <c r="AV178" s="78">
        <f>IF(AND(M178&gt;=35,M178&lt;=39),1,0)</f>
        <v>0</v>
      </c>
      <c r="AW178" s="78">
        <f>IF(AND(M178&gt;=40,M178&lt;=44),1,0)</f>
        <v>0</v>
      </c>
      <c r="AX178" s="78">
        <f>IF(AND(M178&gt;=45,M178&lt;=49),1,0)</f>
        <v>0</v>
      </c>
      <c r="AY178" s="78">
        <f>IF(AND(M178&gt;=50,M178&lt;=54),1,0)</f>
        <v>0</v>
      </c>
      <c r="AZ178" s="78">
        <f>IF(AND(M178&gt;=55,M178&lt;=59),1,0)</f>
        <v>0</v>
      </c>
      <c r="BA178" s="78">
        <f>IF(AND(M178&gt;=60,M178&lt;=64),1,0)</f>
        <v>0</v>
      </c>
      <c r="BB178" s="78">
        <f>IF(AND(M178&gt;=65,M178&lt;=69),1,0)</f>
        <v>0</v>
      </c>
      <c r="BC178" s="78">
        <f>IF(AND(M178&gt;=70,M178&lt;=74),1,0)</f>
        <v>0</v>
      </c>
      <c r="BD178" s="78">
        <f>IF(AND(M178&gt;=75,M178&lt;=79),1,0)</f>
        <v>0</v>
      </c>
      <c r="BE178" s="78">
        <f>IF(AND(M178&gt;=80,M178&lt;=84),1,0)</f>
        <v>1</v>
      </c>
      <c r="BF178" s="78">
        <f>IF(AND(M178&gt;=85,M178&lt;=89),1,0)</f>
        <v>0</v>
      </c>
      <c r="BG178" s="78">
        <f>IF(AND(M178&gt;=90,M178&lt;=94),1,0)</f>
        <v>0</v>
      </c>
      <c r="BH178" s="78">
        <f>IF(AND(M178&gt;=95,M178&lt;=99),1,0)</f>
        <v>0</v>
      </c>
      <c r="BI178" s="78">
        <f>IF(AND(M178&gt;=100,M178&lt;=105),1,0)</f>
        <v>0</v>
      </c>
      <c r="BJ178" s="78">
        <f>IF(I178&lt;$BK$2,1,0)</f>
        <v>0</v>
      </c>
      <c r="BK178" s="78">
        <f>IF(I178&gt;$BK$2,1,0)</f>
        <v>1</v>
      </c>
      <c r="BL178" s="78">
        <f>IF(J178=$BL$2,1,0)</f>
        <v>0</v>
      </c>
      <c r="BM178" s="78">
        <f>IF(J178=$BM$2,1,0)</f>
        <v>0</v>
      </c>
      <c r="BN178" s="78">
        <f>IF(J178=$BN$2,1,0)</f>
        <v>0</v>
      </c>
      <c r="BO178" s="78">
        <f>IF(J178=$BO$2,1,0)</f>
        <v>0</v>
      </c>
      <c r="BP178" s="78">
        <f>IF(J178=$BP$2,1,0)</f>
        <v>1</v>
      </c>
      <c r="BQ178" s="78">
        <f>IF(J178=$BQ$2,1,0)</f>
        <v>0</v>
      </c>
      <c r="BR178" s="78">
        <f>IF(J178=$BR$2,1,0)</f>
        <v>0</v>
      </c>
      <c r="BS178" s="78">
        <f>IF(F178=$BS$2,1,0)</f>
        <v>0</v>
      </c>
      <c r="BT178" s="78">
        <f>IF(F178=$BT$2,1,0)</f>
        <v>0</v>
      </c>
      <c r="BU178" s="78">
        <f>IF(F178=$BU$2,1,0)</f>
        <v>1</v>
      </c>
      <c r="BV178" s="78">
        <f>IF(F178=$BV$2,1,0)</f>
        <v>0</v>
      </c>
      <c r="BW178" s="78">
        <f>IF(F178=$BW$2,1,0)</f>
        <v>0</v>
      </c>
      <c r="BX178" s="78">
        <f>IF(F178=$BX$2,1,0)</f>
        <v>0</v>
      </c>
      <c r="BY178" s="78">
        <f>IF(F178=$BY$2,1,0)</f>
        <v>0</v>
      </c>
      <c r="BZ178" s="78">
        <f>IF(F178=$BZ$2,1,0)</f>
        <v>0</v>
      </c>
      <c r="CA178" t="s">
        <v>1951</v>
      </c>
      <c r="CB178" s="1">
        <v>0</v>
      </c>
      <c r="CC178" s="1">
        <v>0</v>
      </c>
      <c r="CD178" s="5"/>
      <c r="CE178" s="4"/>
      <c r="CF178" s="3"/>
    </row>
    <row r="179" spans="1:84" x14ac:dyDescent="0.3">
      <c r="A179" s="13"/>
      <c r="B179" s="1">
        <v>15</v>
      </c>
      <c r="C179" t="s">
        <v>166</v>
      </c>
      <c r="D179" t="s">
        <v>73</v>
      </c>
      <c r="E179" s="1" t="s">
        <v>354</v>
      </c>
      <c r="F179" s="1" t="s">
        <v>31</v>
      </c>
      <c r="G179" s="1">
        <v>3</v>
      </c>
      <c r="H179" s="1">
        <v>2003</v>
      </c>
      <c r="I179" s="36">
        <v>0.56736111111111109</v>
      </c>
      <c r="J179" s="1" t="s">
        <v>7</v>
      </c>
      <c r="K179" s="39">
        <v>27461</v>
      </c>
      <c r="L179" t="s">
        <v>1275</v>
      </c>
      <c r="M179" s="76">
        <v>66</v>
      </c>
      <c r="N179" t="str">
        <f t="shared" si="71"/>
        <v>Cloudy</v>
      </c>
      <c r="O179" s="78">
        <f t="shared" si="72"/>
        <v>0</v>
      </c>
      <c r="P179" s="78">
        <v>0</v>
      </c>
      <c r="Q179" s="78">
        <v>0</v>
      </c>
      <c r="R179" s="78">
        <f t="shared" si="73"/>
        <v>0</v>
      </c>
      <c r="S179" s="78">
        <f t="shared" si="74"/>
        <v>0</v>
      </c>
      <c r="T179" s="78">
        <f t="shared" si="75"/>
        <v>0</v>
      </c>
      <c r="U179" s="78">
        <f t="shared" si="76"/>
        <v>0</v>
      </c>
      <c r="V179" s="78">
        <f t="shared" si="77"/>
        <v>0</v>
      </c>
      <c r="W179" s="78">
        <f t="shared" si="78"/>
        <v>0</v>
      </c>
      <c r="X179" s="78">
        <f t="shared" si="79"/>
        <v>0</v>
      </c>
      <c r="Y179" s="78">
        <f t="shared" si="80"/>
        <v>0</v>
      </c>
      <c r="Z179" s="78">
        <f t="shared" si="81"/>
        <v>0</v>
      </c>
      <c r="AA179" s="78">
        <f t="shared" si="82"/>
        <v>0</v>
      </c>
      <c r="AB179" s="78">
        <f t="shared" si="83"/>
        <v>1</v>
      </c>
      <c r="AC179" s="78">
        <f t="shared" si="84"/>
        <v>0</v>
      </c>
      <c r="AD179" s="78">
        <f t="shared" si="85"/>
        <v>0</v>
      </c>
      <c r="AE179" s="78">
        <f t="shared" si="86"/>
        <v>0</v>
      </c>
      <c r="AF179" s="78">
        <f t="shared" si="87"/>
        <v>0</v>
      </c>
      <c r="AG179" s="78">
        <f t="shared" si="102"/>
        <v>0</v>
      </c>
      <c r="AH179" s="78">
        <f t="shared" si="88"/>
        <v>0</v>
      </c>
      <c r="AI179" s="78">
        <f t="shared" si="89"/>
        <v>0</v>
      </c>
      <c r="AJ179" s="78">
        <f t="shared" si="90"/>
        <v>0</v>
      </c>
      <c r="AK179" s="78">
        <f t="shared" si="91"/>
        <v>0</v>
      </c>
      <c r="AL179" s="78">
        <f t="shared" si="92"/>
        <v>0</v>
      </c>
      <c r="AM179" s="78">
        <f t="shared" si="93"/>
        <v>0</v>
      </c>
      <c r="AN179" s="78">
        <f t="shared" si="94"/>
        <v>0</v>
      </c>
      <c r="AO179" s="78">
        <f t="shared" si="95"/>
        <v>0</v>
      </c>
      <c r="AP179" s="78">
        <f t="shared" si="96"/>
        <v>0</v>
      </c>
      <c r="AQ179" s="78">
        <f t="shared" si="97"/>
        <v>0</v>
      </c>
      <c r="AR179" s="78">
        <f t="shared" si="98"/>
        <v>0</v>
      </c>
      <c r="AS179" s="78">
        <f t="shared" si="99"/>
        <v>0</v>
      </c>
      <c r="AT179" s="78">
        <f t="shared" si="100"/>
        <v>0</v>
      </c>
      <c r="AU179" s="78">
        <f t="shared" si="101"/>
        <v>1</v>
      </c>
      <c r="AV179" s="78">
        <f>IF(AND(M179&gt;=35,M179&lt;=39),1,0)</f>
        <v>0</v>
      </c>
      <c r="AW179" s="78">
        <f>IF(AND(M179&gt;=40,M179&lt;=44),1,0)</f>
        <v>0</v>
      </c>
      <c r="AX179" s="78">
        <f>IF(AND(M179&gt;=45,M179&lt;=49),1,0)</f>
        <v>0</v>
      </c>
      <c r="AY179" s="78">
        <f>IF(AND(M179&gt;=50,M179&lt;=54),1,0)</f>
        <v>0</v>
      </c>
      <c r="AZ179" s="78">
        <f>IF(AND(M179&gt;=55,M179&lt;=59),1,0)</f>
        <v>0</v>
      </c>
      <c r="BA179" s="78">
        <f>IF(AND(M179&gt;=60,M179&lt;=64),1,0)</f>
        <v>0</v>
      </c>
      <c r="BB179" s="78">
        <f>IF(AND(M179&gt;=65,M179&lt;=69),1,0)</f>
        <v>1</v>
      </c>
      <c r="BC179" s="78">
        <f>IF(AND(M179&gt;=70,M179&lt;=74),1,0)</f>
        <v>0</v>
      </c>
      <c r="BD179" s="78">
        <f>IF(AND(M179&gt;=75,M179&lt;=79),1,0)</f>
        <v>0</v>
      </c>
      <c r="BE179" s="78">
        <f>IF(AND(M179&gt;=80,M179&lt;=84),1,0)</f>
        <v>0</v>
      </c>
      <c r="BF179" s="78">
        <f>IF(AND(M179&gt;=85,M179&lt;=89),1,0)</f>
        <v>0</v>
      </c>
      <c r="BG179" s="78">
        <f>IF(AND(M179&gt;=90,M179&lt;=94),1,0)</f>
        <v>0</v>
      </c>
      <c r="BH179" s="78">
        <f>IF(AND(M179&gt;=95,M179&lt;=99),1,0)</f>
        <v>0</v>
      </c>
      <c r="BI179" s="78">
        <f>IF(AND(M179&gt;=100,M179&lt;=105),1,0)</f>
        <v>0</v>
      </c>
      <c r="BJ179" s="78">
        <f>IF(I179&lt;$BK$2,1,0)</f>
        <v>1</v>
      </c>
      <c r="BK179" s="78">
        <f>IF(I179&gt;$BK$2,1,0)</f>
        <v>0</v>
      </c>
      <c r="BL179" s="78">
        <f>IF(J179=$BL$2,1,0)</f>
        <v>0</v>
      </c>
      <c r="BM179" s="78">
        <f>IF(J179=$BM$2,1,0)</f>
        <v>0</v>
      </c>
      <c r="BN179" s="78">
        <f>IF(J179=$BN$2,1,0)</f>
        <v>0</v>
      </c>
      <c r="BO179" s="78">
        <f>IF(J179=$BO$2,1,0)</f>
        <v>0</v>
      </c>
      <c r="BP179" s="78">
        <f>IF(J179=$BP$2,1,0)</f>
        <v>0</v>
      </c>
      <c r="BQ179" s="78">
        <f>IF(J179=$BQ$2,1,0)</f>
        <v>1</v>
      </c>
      <c r="BR179" s="78">
        <f>IF(J179=$BR$2,1,0)</f>
        <v>0</v>
      </c>
      <c r="BS179" s="78">
        <f>IF(F179=$BS$2,1,0)</f>
        <v>0</v>
      </c>
      <c r="BT179" s="78">
        <f>IF(F179=$BT$2,1,0)</f>
        <v>0</v>
      </c>
      <c r="BU179" s="78">
        <f>IF(F179=$BU$2,1,0)</f>
        <v>1</v>
      </c>
      <c r="BV179" s="78">
        <f>IF(F179=$BV$2,1,0)</f>
        <v>0</v>
      </c>
      <c r="BW179" s="78">
        <f>IF(F179=$BW$2,1,0)</f>
        <v>0</v>
      </c>
      <c r="BX179" s="78">
        <f>IF(F179=$BX$2,1,0)</f>
        <v>0</v>
      </c>
      <c r="BY179" s="78">
        <f>IF(F179=$BY$2,1,0)</f>
        <v>0</v>
      </c>
      <c r="BZ179" s="78">
        <f>IF(F179=$BZ$2,1,0)</f>
        <v>0</v>
      </c>
      <c r="CA179" t="s">
        <v>1952</v>
      </c>
      <c r="CB179" s="1">
        <v>0</v>
      </c>
      <c r="CC179" s="1">
        <v>0</v>
      </c>
      <c r="CD179" s="5"/>
      <c r="CE179" s="4"/>
      <c r="CF179" s="3"/>
    </row>
    <row r="180" spans="1:84" x14ac:dyDescent="0.3">
      <c r="A180" s="13"/>
      <c r="B180" s="1">
        <v>16</v>
      </c>
      <c r="C180" t="s">
        <v>166</v>
      </c>
      <c r="D180" t="s">
        <v>73</v>
      </c>
      <c r="E180" s="1" t="s">
        <v>355</v>
      </c>
      <c r="F180" s="1" t="s">
        <v>31</v>
      </c>
      <c r="G180" s="1">
        <v>4</v>
      </c>
      <c r="H180" s="1">
        <v>2003</v>
      </c>
      <c r="I180" s="36">
        <v>0.56736111111111109</v>
      </c>
      <c r="J180" s="1" t="s">
        <v>8</v>
      </c>
      <c r="K180" s="39">
        <v>26890</v>
      </c>
      <c r="L180" t="s">
        <v>1397</v>
      </c>
      <c r="M180" s="76">
        <v>64</v>
      </c>
      <c r="N180" t="str">
        <f t="shared" si="71"/>
        <v>Ptly Cloudy</v>
      </c>
      <c r="O180" s="78">
        <f t="shared" si="72"/>
        <v>0</v>
      </c>
      <c r="P180" s="78">
        <v>0</v>
      </c>
      <c r="Q180" s="78">
        <v>0</v>
      </c>
      <c r="R180" s="78">
        <f t="shared" si="73"/>
        <v>0</v>
      </c>
      <c r="S180" s="78">
        <f t="shared" si="74"/>
        <v>0</v>
      </c>
      <c r="T180" s="78">
        <f t="shared" si="75"/>
        <v>0</v>
      </c>
      <c r="U180" s="78">
        <f t="shared" si="76"/>
        <v>0</v>
      </c>
      <c r="V180" s="78">
        <f t="shared" si="77"/>
        <v>0</v>
      </c>
      <c r="W180" s="78">
        <f t="shared" si="78"/>
        <v>0</v>
      </c>
      <c r="X180" s="78">
        <f t="shared" si="79"/>
        <v>0</v>
      </c>
      <c r="Y180" s="78">
        <f t="shared" si="80"/>
        <v>0</v>
      </c>
      <c r="Z180" s="78">
        <f t="shared" si="81"/>
        <v>0</v>
      </c>
      <c r="AA180" s="78">
        <f t="shared" si="82"/>
        <v>0</v>
      </c>
      <c r="AB180" s="78">
        <f t="shared" si="83"/>
        <v>1</v>
      </c>
      <c r="AC180" s="78">
        <f t="shared" si="84"/>
        <v>0</v>
      </c>
      <c r="AD180" s="78">
        <f t="shared" si="85"/>
        <v>0</v>
      </c>
      <c r="AE180" s="78">
        <f t="shared" si="86"/>
        <v>0</v>
      </c>
      <c r="AF180" s="78">
        <f t="shared" si="87"/>
        <v>0</v>
      </c>
      <c r="AG180" s="78">
        <f t="shared" si="102"/>
        <v>0</v>
      </c>
      <c r="AH180" s="78">
        <f t="shared" si="88"/>
        <v>0</v>
      </c>
      <c r="AI180" s="78">
        <f t="shared" si="89"/>
        <v>0</v>
      </c>
      <c r="AJ180" s="78">
        <f t="shared" si="90"/>
        <v>0</v>
      </c>
      <c r="AK180" s="78">
        <f t="shared" si="91"/>
        <v>0</v>
      </c>
      <c r="AL180" s="78">
        <f t="shared" si="92"/>
        <v>0</v>
      </c>
      <c r="AM180" s="78">
        <f t="shared" si="93"/>
        <v>0</v>
      </c>
      <c r="AN180" s="78">
        <f t="shared" si="94"/>
        <v>0</v>
      </c>
      <c r="AO180" s="78">
        <f t="shared" si="95"/>
        <v>0</v>
      </c>
      <c r="AP180" s="78">
        <f t="shared" si="96"/>
        <v>0</v>
      </c>
      <c r="AQ180" s="78">
        <f t="shared" si="97"/>
        <v>0</v>
      </c>
      <c r="AR180" s="78">
        <f t="shared" si="98"/>
        <v>0</v>
      </c>
      <c r="AS180" s="78">
        <f t="shared" si="99"/>
        <v>0</v>
      </c>
      <c r="AT180" s="78">
        <f t="shared" si="100"/>
        <v>0</v>
      </c>
      <c r="AU180" s="78">
        <f t="shared" si="101"/>
        <v>1</v>
      </c>
      <c r="AV180" s="78">
        <f>IF(AND(M180&gt;=35,M180&lt;=39),1,0)</f>
        <v>0</v>
      </c>
      <c r="AW180" s="78">
        <f>IF(AND(M180&gt;=40,M180&lt;=44),1,0)</f>
        <v>0</v>
      </c>
      <c r="AX180" s="78">
        <f>IF(AND(M180&gt;=45,M180&lt;=49),1,0)</f>
        <v>0</v>
      </c>
      <c r="AY180" s="78">
        <f>IF(AND(M180&gt;=50,M180&lt;=54),1,0)</f>
        <v>0</v>
      </c>
      <c r="AZ180" s="78">
        <f>IF(AND(M180&gt;=55,M180&lt;=59),1,0)</f>
        <v>0</v>
      </c>
      <c r="BA180" s="78">
        <f>IF(AND(M180&gt;=60,M180&lt;=64),1,0)</f>
        <v>1</v>
      </c>
      <c r="BB180" s="78">
        <f>IF(AND(M180&gt;=65,M180&lt;=69),1,0)</f>
        <v>0</v>
      </c>
      <c r="BC180" s="78">
        <f>IF(AND(M180&gt;=70,M180&lt;=74),1,0)</f>
        <v>0</v>
      </c>
      <c r="BD180" s="78">
        <f>IF(AND(M180&gt;=75,M180&lt;=79),1,0)</f>
        <v>0</v>
      </c>
      <c r="BE180" s="78">
        <f>IF(AND(M180&gt;=80,M180&lt;=84),1,0)</f>
        <v>0</v>
      </c>
      <c r="BF180" s="78">
        <f>IF(AND(M180&gt;=85,M180&lt;=89),1,0)</f>
        <v>0</v>
      </c>
      <c r="BG180" s="78">
        <f>IF(AND(M180&gt;=90,M180&lt;=94),1,0)</f>
        <v>0</v>
      </c>
      <c r="BH180" s="78">
        <f>IF(AND(M180&gt;=95,M180&lt;=99),1,0)</f>
        <v>0</v>
      </c>
      <c r="BI180" s="78">
        <f>IF(AND(M180&gt;=100,M180&lt;=105),1,0)</f>
        <v>0</v>
      </c>
      <c r="BJ180" s="78">
        <f>IF(I180&lt;$BK$2,1,0)</f>
        <v>1</v>
      </c>
      <c r="BK180" s="78">
        <f>IF(I180&gt;$BK$2,1,0)</f>
        <v>0</v>
      </c>
      <c r="BL180" s="78">
        <f>IF(J180=$BL$2,1,0)</f>
        <v>0</v>
      </c>
      <c r="BM180" s="78">
        <f>IF(J180=$BM$2,1,0)</f>
        <v>0</v>
      </c>
      <c r="BN180" s="78">
        <f>IF(J180=$BN$2,1,0)</f>
        <v>0</v>
      </c>
      <c r="BO180" s="78">
        <f>IF(J180=$BO$2,1,0)</f>
        <v>0</v>
      </c>
      <c r="BP180" s="78">
        <f>IF(J180=$BP$2,1,0)</f>
        <v>0</v>
      </c>
      <c r="BQ180" s="78">
        <f>IF(J180=$BQ$2,1,0)</f>
        <v>0</v>
      </c>
      <c r="BR180" s="78">
        <f>IF(J180=$BR$2,1,0)</f>
        <v>1</v>
      </c>
      <c r="BS180" s="78">
        <f>IF(F180=$BS$2,1,0)</f>
        <v>0</v>
      </c>
      <c r="BT180" s="78">
        <f>IF(F180=$BT$2,1,0)</f>
        <v>0</v>
      </c>
      <c r="BU180" s="78">
        <f>IF(F180=$BU$2,1,0)</f>
        <v>1</v>
      </c>
      <c r="BV180" s="78">
        <f>IF(F180=$BV$2,1,0)</f>
        <v>0</v>
      </c>
      <c r="BW180" s="78">
        <f>IF(F180=$BW$2,1,0)</f>
        <v>0</v>
      </c>
      <c r="BX180" s="78">
        <f>IF(F180=$BX$2,1,0)</f>
        <v>0</v>
      </c>
      <c r="BY180" s="78">
        <f>IF(F180=$BY$2,1,0)</f>
        <v>0</v>
      </c>
      <c r="BZ180" s="78">
        <f>IF(F180=$BZ$2,1,0)</f>
        <v>0</v>
      </c>
      <c r="CA180" t="s">
        <v>1894</v>
      </c>
      <c r="CB180" s="1">
        <v>0</v>
      </c>
      <c r="CC180" s="1">
        <v>0</v>
      </c>
      <c r="CD180" s="5"/>
      <c r="CE180" s="4"/>
      <c r="CF180" s="3"/>
    </row>
    <row r="181" spans="1:84" x14ac:dyDescent="0.3">
      <c r="A181" s="13"/>
      <c r="B181" s="1">
        <v>17</v>
      </c>
      <c r="C181" t="s">
        <v>170</v>
      </c>
      <c r="D181" t="s">
        <v>77</v>
      </c>
      <c r="E181" s="1" t="s">
        <v>356</v>
      </c>
      <c r="F181" s="1" t="s">
        <v>31</v>
      </c>
      <c r="G181" s="1">
        <v>5</v>
      </c>
      <c r="H181" s="1">
        <v>2003</v>
      </c>
      <c r="I181" s="36">
        <v>0.79652777777777783</v>
      </c>
      <c r="J181" s="1" t="s">
        <v>6</v>
      </c>
      <c r="K181" s="39">
        <v>17267</v>
      </c>
      <c r="L181" t="s">
        <v>1387</v>
      </c>
      <c r="M181" s="76">
        <v>55</v>
      </c>
      <c r="N181" t="str">
        <f t="shared" si="71"/>
        <v>Showers</v>
      </c>
      <c r="O181" s="78">
        <f t="shared" si="72"/>
        <v>0</v>
      </c>
      <c r="P181" s="78">
        <v>0</v>
      </c>
      <c r="Q181" s="78">
        <v>0</v>
      </c>
      <c r="R181" s="78">
        <f t="shared" si="73"/>
        <v>0</v>
      </c>
      <c r="S181" s="78">
        <f t="shared" si="74"/>
        <v>0</v>
      </c>
      <c r="T181" s="78">
        <f t="shared" si="75"/>
        <v>0</v>
      </c>
      <c r="U181" s="78">
        <f t="shared" si="76"/>
        <v>0</v>
      </c>
      <c r="V181" s="78">
        <f t="shared" si="77"/>
        <v>0</v>
      </c>
      <c r="W181" s="78">
        <f t="shared" si="78"/>
        <v>0</v>
      </c>
      <c r="X181" s="78">
        <f t="shared" si="79"/>
        <v>0</v>
      </c>
      <c r="Y181" s="78">
        <f t="shared" si="80"/>
        <v>0</v>
      </c>
      <c r="Z181" s="78">
        <f t="shared" si="81"/>
        <v>1</v>
      </c>
      <c r="AA181" s="78">
        <f t="shared" si="82"/>
        <v>0</v>
      </c>
      <c r="AB181" s="78">
        <f t="shared" si="83"/>
        <v>0</v>
      </c>
      <c r="AC181" s="78">
        <f t="shared" si="84"/>
        <v>0</v>
      </c>
      <c r="AD181" s="78">
        <f t="shared" si="85"/>
        <v>0</v>
      </c>
      <c r="AE181" s="78">
        <f t="shared" si="86"/>
        <v>0</v>
      </c>
      <c r="AF181" s="78">
        <f t="shared" si="87"/>
        <v>0</v>
      </c>
      <c r="AG181" s="78">
        <f t="shared" si="102"/>
        <v>0</v>
      </c>
      <c r="AH181" s="78">
        <f t="shared" si="88"/>
        <v>0</v>
      </c>
      <c r="AI181" s="78">
        <f t="shared" si="89"/>
        <v>0</v>
      </c>
      <c r="AJ181" s="78">
        <f t="shared" si="90"/>
        <v>0</v>
      </c>
      <c r="AK181" s="78">
        <f t="shared" si="91"/>
        <v>0</v>
      </c>
      <c r="AL181" s="78">
        <f t="shared" si="92"/>
        <v>0</v>
      </c>
      <c r="AM181" s="78">
        <f t="shared" si="93"/>
        <v>0</v>
      </c>
      <c r="AN181" s="78">
        <f t="shared" si="94"/>
        <v>0</v>
      </c>
      <c r="AO181" s="78">
        <f t="shared" si="95"/>
        <v>0</v>
      </c>
      <c r="AP181" s="78">
        <f t="shared" si="96"/>
        <v>0</v>
      </c>
      <c r="AQ181" s="78">
        <f t="shared" si="97"/>
        <v>0</v>
      </c>
      <c r="AR181" s="78">
        <f t="shared" si="98"/>
        <v>0</v>
      </c>
      <c r="AS181" s="78">
        <f t="shared" si="99"/>
        <v>0</v>
      </c>
      <c r="AT181" s="78">
        <f t="shared" si="100"/>
        <v>0</v>
      </c>
      <c r="AU181" s="78">
        <f t="shared" si="101"/>
        <v>1</v>
      </c>
      <c r="AV181" s="78">
        <f>IF(AND(M181&gt;=35,M181&lt;=39),1,0)</f>
        <v>0</v>
      </c>
      <c r="AW181" s="78">
        <f>IF(AND(M181&gt;=40,M181&lt;=44),1,0)</f>
        <v>0</v>
      </c>
      <c r="AX181" s="78">
        <f>IF(AND(M181&gt;=45,M181&lt;=49),1,0)</f>
        <v>0</v>
      </c>
      <c r="AY181" s="78">
        <f>IF(AND(M181&gt;=50,M181&lt;=54),1,0)</f>
        <v>0</v>
      </c>
      <c r="AZ181" s="78">
        <f>IF(AND(M181&gt;=55,M181&lt;=59),1,0)</f>
        <v>1</v>
      </c>
      <c r="BA181" s="78">
        <f>IF(AND(M181&gt;=60,M181&lt;=64),1,0)</f>
        <v>0</v>
      </c>
      <c r="BB181" s="78">
        <f>IF(AND(M181&gt;=65,M181&lt;=69),1,0)</f>
        <v>0</v>
      </c>
      <c r="BC181" s="78">
        <f>IF(AND(M181&gt;=70,M181&lt;=74),1,0)</f>
        <v>0</v>
      </c>
      <c r="BD181" s="78">
        <f>IF(AND(M181&gt;=75,M181&lt;=79),1,0)</f>
        <v>0</v>
      </c>
      <c r="BE181" s="78">
        <f>IF(AND(M181&gt;=80,M181&lt;=84),1,0)</f>
        <v>0</v>
      </c>
      <c r="BF181" s="78">
        <f>IF(AND(M181&gt;=85,M181&lt;=89),1,0)</f>
        <v>0</v>
      </c>
      <c r="BG181" s="78">
        <f>IF(AND(M181&gt;=90,M181&lt;=94),1,0)</f>
        <v>0</v>
      </c>
      <c r="BH181" s="78">
        <f>IF(AND(M181&gt;=95,M181&lt;=99),1,0)</f>
        <v>0</v>
      </c>
      <c r="BI181" s="78">
        <f>IF(AND(M181&gt;=100,M181&lt;=105),1,0)</f>
        <v>0</v>
      </c>
      <c r="BJ181" s="78">
        <f>IF(I181&lt;$BK$2,1,0)</f>
        <v>0</v>
      </c>
      <c r="BK181" s="78">
        <f>IF(I181&gt;$BK$2,1,0)</f>
        <v>1</v>
      </c>
      <c r="BL181" s="78">
        <f>IF(J181=$BL$2,1,0)</f>
        <v>1</v>
      </c>
      <c r="BM181" s="78">
        <f>IF(J181=$BM$2,1,0)</f>
        <v>0</v>
      </c>
      <c r="BN181" s="78">
        <f>IF(J181=$BN$2,1,0)</f>
        <v>0</v>
      </c>
      <c r="BO181" s="78">
        <f>IF(J181=$BO$2,1,0)</f>
        <v>0</v>
      </c>
      <c r="BP181" s="78">
        <f>IF(J181=$BP$2,1,0)</f>
        <v>0</v>
      </c>
      <c r="BQ181" s="78">
        <f>IF(J181=$BQ$2,1,0)</f>
        <v>0</v>
      </c>
      <c r="BR181" s="78">
        <f>IF(J181=$BR$2,1,0)</f>
        <v>0</v>
      </c>
      <c r="BS181" s="78">
        <f>IF(F181=$BS$2,1,0)</f>
        <v>0</v>
      </c>
      <c r="BT181" s="78">
        <f>IF(F181=$BT$2,1,0)</f>
        <v>0</v>
      </c>
      <c r="BU181" s="78">
        <f>IF(F181=$BU$2,1,0)</f>
        <v>1</v>
      </c>
      <c r="BV181" s="78">
        <f>IF(F181=$BV$2,1,0)</f>
        <v>0</v>
      </c>
      <c r="BW181" s="78">
        <f>IF(F181=$BW$2,1,0)</f>
        <v>0</v>
      </c>
      <c r="BX181" s="78">
        <f>IF(F181=$BX$2,1,0)</f>
        <v>0</v>
      </c>
      <c r="BY181" s="78">
        <f>IF(F181=$BY$2,1,0)</f>
        <v>0</v>
      </c>
      <c r="BZ181" s="78">
        <f>IF(F181=$BZ$2,1,0)</f>
        <v>0</v>
      </c>
      <c r="CA181"/>
      <c r="CB181" s="1">
        <v>0</v>
      </c>
      <c r="CC181" s="1">
        <v>0</v>
      </c>
      <c r="CD181" s="5"/>
      <c r="CE181" s="4"/>
      <c r="CF181" s="3"/>
    </row>
    <row r="182" spans="1:84" x14ac:dyDescent="0.3">
      <c r="A182" s="13"/>
      <c r="B182" s="1">
        <v>18</v>
      </c>
      <c r="C182" t="s">
        <v>170</v>
      </c>
      <c r="D182" t="s">
        <v>77</v>
      </c>
      <c r="E182" s="1" t="s">
        <v>357</v>
      </c>
      <c r="F182" s="1" t="s">
        <v>31</v>
      </c>
      <c r="G182" s="1">
        <v>6</v>
      </c>
      <c r="H182" s="1">
        <v>2003</v>
      </c>
      <c r="I182" s="36">
        <v>0.79652777777777783</v>
      </c>
      <c r="J182" s="1" t="s">
        <v>10</v>
      </c>
      <c r="K182" s="39">
        <v>22906</v>
      </c>
      <c r="L182" t="s">
        <v>1397</v>
      </c>
      <c r="M182" s="76">
        <v>64</v>
      </c>
      <c r="N182" t="str">
        <f t="shared" si="71"/>
        <v>Ptly Cloudy</v>
      </c>
      <c r="O182" s="78">
        <f t="shared" si="72"/>
        <v>0</v>
      </c>
      <c r="P182" s="78">
        <v>0</v>
      </c>
      <c r="Q182" s="78">
        <v>0</v>
      </c>
      <c r="R182" s="78">
        <f t="shared" si="73"/>
        <v>0</v>
      </c>
      <c r="S182" s="78">
        <f t="shared" si="74"/>
        <v>0</v>
      </c>
      <c r="T182" s="78">
        <f t="shared" si="75"/>
        <v>0</v>
      </c>
      <c r="U182" s="78">
        <f t="shared" si="76"/>
        <v>0</v>
      </c>
      <c r="V182" s="78">
        <f t="shared" si="77"/>
        <v>0</v>
      </c>
      <c r="W182" s="78">
        <f t="shared" si="78"/>
        <v>0</v>
      </c>
      <c r="X182" s="78">
        <f t="shared" si="79"/>
        <v>0</v>
      </c>
      <c r="Y182" s="78">
        <f t="shared" si="80"/>
        <v>0</v>
      </c>
      <c r="Z182" s="78">
        <f t="shared" si="81"/>
        <v>1</v>
      </c>
      <c r="AA182" s="78">
        <f t="shared" si="82"/>
        <v>0</v>
      </c>
      <c r="AB182" s="78">
        <f t="shared" si="83"/>
        <v>0</v>
      </c>
      <c r="AC182" s="78">
        <f t="shared" si="84"/>
        <v>0</v>
      </c>
      <c r="AD182" s="78">
        <f t="shared" si="85"/>
        <v>0</v>
      </c>
      <c r="AE182" s="78">
        <f t="shared" si="86"/>
        <v>0</v>
      </c>
      <c r="AF182" s="78">
        <f t="shared" si="87"/>
        <v>0</v>
      </c>
      <c r="AG182" s="78">
        <f t="shared" si="102"/>
        <v>0</v>
      </c>
      <c r="AH182" s="78">
        <f t="shared" si="88"/>
        <v>0</v>
      </c>
      <c r="AI182" s="78">
        <f t="shared" si="89"/>
        <v>0</v>
      </c>
      <c r="AJ182" s="78">
        <f t="shared" si="90"/>
        <v>0</v>
      </c>
      <c r="AK182" s="78">
        <f t="shared" si="91"/>
        <v>0</v>
      </c>
      <c r="AL182" s="78">
        <f t="shared" si="92"/>
        <v>0</v>
      </c>
      <c r="AM182" s="78">
        <f t="shared" si="93"/>
        <v>0</v>
      </c>
      <c r="AN182" s="78">
        <f t="shared" si="94"/>
        <v>0</v>
      </c>
      <c r="AO182" s="78">
        <f t="shared" si="95"/>
        <v>0</v>
      </c>
      <c r="AP182" s="78">
        <f t="shared" si="96"/>
        <v>0</v>
      </c>
      <c r="AQ182" s="78">
        <f t="shared" si="97"/>
        <v>0</v>
      </c>
      <c r="AR182" s="78">
        <f t="shared" si="98"/>
        <v>0</v>
      </c>
      <c r="AS182" s="78">
        <f t="shared" si="99"/>
        <v>0</v>
      </c>
      <c r="AT182" s="78">
        <f t="shared" si="100"/>
        <v>0</v>
      </c>
      <c r="AU182" s="78">
        <f t="shared" si="101"/>
        <v>1</v>
      </c>
      <c r="AV182" s="78">
        <f>IF(AND(M182&gt;=35,M182&lt;=39),1,0)</f>
        <v>0</v>
      </c>
      <c r="AW182" s="78">
        <f>IF(AND(M182&gt;=40,M182&lt;=44),1,0)</f>
        <v>0</v>
      </c>
      <c r="AX182" s="78">
        <f>IF(AND(M182&gt;=45,M182&lt;=49),1,0)</f>
        <v>0</v>
      </c>
      <c r="AY182" s="78">
        <f>IF(AND(M182&gt;=50,M182&lt;=54),1,0)</f>
        <v>0</v>
      </c>
      <c r="AZ182" s="78">
        <f>IF(AND(M182&gt;=55,M182&lt;=59),1,0)</f>
        <v>0</v>
      </c>
      <c r="BA182" s="78">
        <f>IF(AND(M182&gt;=60,M182&lt;=64),1,0)</f>
        <v>1</v>
      </c>
      <c r="BB182" s="78">
        <f>IF(AND(M182&gt;=65,M182&lt;=69),1,0)</f>
        <v>0</v>
      </c>
      <c r="BC182" s="78">
        <f>IF(AND(M182&gt;=70,M182&lt;=74),1,0)</f>
        <v>0</v>
      </c>
      <c r="BD182" s="78">
        <f>IF(AND(M182&gt;=75,M182&lt;=79),1,0)</f>
        <v>0</v>
      </c>
      <c r="BE182" s="78">
        <f>IF(AND(M182&gt;=80,M182&lt;=84),1,0)</f>
        <v>0</v>
      </c>
      <c r="BF182" s="78">
        <f>IF(AND(M182&gt;=85,M182&lt;=89),1,0)</f>
        <v>0</v>
      </c>
      <c r="BG182" s="78">
        <f>IF(AND(M182&gt;=90,M182&lt;=94),1,0)</f>
        <v>0</v>
      </c>
      <c r="BH182" s="78">
        <f>IF(AND(M182&gt;=95,M182&lt;=99),1,0)</f>
        <v>0</v>
      </c>
      <c r="BI182" s="78">
        <f>IF(AND(M182&gt;=100,M182&lt;=105),1,0)</f>
        <v>0</v>
      </c>
      <c r="BJ182" s="78">
        <f>IF(I182&lt;$BK$2,1,0)</f>
        <v>0</v>
      </c>
      <c r="BK182" s="78">
        <f>IF(I182&gt;$BK$2,1,0)</f>
        <v>1</v>
      </c>
      <c r="BL182" s="78">
        <f>IF(J182=$BL$2,1,0)</f>
        <v>0</v>
      </c>
      <c r="BM182" s="78">
        <f>IF(J182=$BM$2,1,0)</f>
        <v>1</v>
      </c>
      <c r="BN182" s="78">
        <f>IF(J182=$BN$2,1,0)</f>
        <v>0</v>
      </c>
      <c r="BO182" s="78">
        <f>IF(J182=$BO$2,1,0)</f>
        <v>0</v>
      </c>
      <c r="BP182" s="78">
        <f>IF(J182=$BP$2,1,0)</f>
        <v>0</v>
      </c>
      <c r="BQ182" s="78">
        <f>IF(J182=$BQ$2,1,0)</f>
        <v>0</v>
      </c>
      <c r="BR182" s="78">
        <f>IF(J182=$BR$2,1,0)</f>
        <v>0</v>
      </c>
      <c r="BS182" s="78">
        <f>IF(F182=$BS$2,1,0)</f>
        <v>0</v>
      </c>
      <c r="BT182" s="78">
        <f>IF(F182=$BT$2,1,0)</f>
        <v>0</v>
      </c>
      <c r="BU182" s="78">
        <f>IF(F182=$BU$2,1,0)</f>
        <v>1</v>
      </c>
      <c r="BV182" s="78">
        <f>IF(F182=$BV$2,1,0)</f>
        <v>0</v>
      </c>
      <c r="BW182" s="78">
        <f>IF(F182=$BW$2,1,0)</f>
        <v>0</v>
      </c>
      <c r="BX182" s="78">
        <f>IF(F182=$BX$2,1,0)</f>
        <v>0</v>
      </c>
      <c r="BY182" s="78">
        <f>IF(F182=$BY$2,1,0)</f>
        <v>0</v>
      </c>
      <c r="BZ182" s="78">
        <f>IF(F182=$BZ$2,1,0)</f>
        <v>0</v>
      </c>
      <c r="CA182" t="s">
        <v>1953</v>
      </c>
      <c r="CB182" s="1">
        <v>0</v>
      </c>
      <c r="CC182" s="1">
        <v>0</v>
      </c>
      <c r="CD182" s="5"/>
      <c r="CE182" s="4"/>
      <c r="CF182" s="3"/>
    </row>
    <row r="183" spans="1:84" x14ac:dyDescent="0.3">
      <c r="A183" s="13"/>
      <c r="B183" s="1">
        <v>19</v>
      </c>
      <c r="C183" t="s">
        <v>170</v>
      </c>
      <c r="D183" t="s">
        <v>77</v>
      </c>
      <c r="E183" s="1" t="s">
        <v>358</v>
      </c>
      <c r="F183" s="1" t="s">
        <v>31</v>
      </c>
      <c r="G183" s="1">
        <v>7</v>
      </c>
      <c r="H183" s="1">
        <v>2003</v>
      </c>
      <c r="I183" s="36">
        <v>0.62916666666666665</v>
      </c>
      <c r="J183" s="1" t="s">
        <v>11</v>
      </c>
      <c r="K183" s="39">
        <v>22770</v>
      </c>
      <c r="L183" t="s">
        <v>1398</v>
      </c>
      <c r="M183" s="76">
        <v>80</v>
      </c>
      <c r="N183" t="str">
        <f t="shared" si="71"/>
        <v>Cloudy</v>
      </c>
      <c r="O183" s="78">
        <f t="shared" si="72"/>
        <v>0</v>
      </c>
      <c r="P183" s="78">
        <v>0</v>
      </c>
      <c r="Q183" s="78">
        <v>0</v>
      </c>
      <c r="R183" s="78">
        <f t="shared" si="73"/>
        <v>0</v>
      </c>
      <c r="S183" s="78">
        <f t="shared" si="74"/>
        <v>0</v>
      </c>
      <c r="T183" s="78">
        <f t="shared" si="75"/>
        <v>0</v>
      </c>
      <c r="U183" s="78">
        <f t="shared" si="76"/>
        <v>0</v>
      </c>
      <c r="V183" s="78">
        <f t="shared" si="77"/>
        <v>0</v>
      </c>
      <c r="W183" s="78">
        <f t="shared" si="78"/>
        <v>0</v>
      </c>
      <c r="X183" s="78">
        <f t="shared" si="79"/>
        <v>0</v>
      </c>
      <c r="Y183" s="78">
        <f t="shared" si="80"/>
        <v>0</v>
      </c>
      <c r="Z183" s="78">
        <f t="shared" si="81"/>
        <v>1</v>
      </c>
      <c r="AA183" s="78">
        <f t="shared" si="82"/>
        <v>0</v>
      </c>
      <c r="AB183" s="78">
        <f t="shared" si="83"/>
        <v>0</v>
      </c>
      <c r="AC183" s="78">
        <f t="shared" si="84"/>
        <v>0</v>
      </c>
      <c r="AD183" s="78">
        <f t="shared" si="85"/>
        <v>0</v>
      </c>
      <c r="AE183" s="78">
        <f t="shared" si="86"/>
        <v>0</v>
      </c>
      <c r="AF183" s="78">
        <f t="shared" si="87"/>
        <v>0</v>
      </c>
      <c r="AG183" s="78">
        <f t="shared" si="102"/>
        <v>0</v>
      </c>
      <c r="AH183" s="78">
        <f t="shared" si="88"/>
        <v>0</v>
      </c>
      <c r="AI183" s="78">
        <f t="shared" si="89"/>
        <v>0</v>
      </c>
      <c r="AJ183" s="78">
        <f t="shared" si="90"/>
        <v>0</v>
      </c>
      <c r="AK183" s="78">
        <f t="shared" si="91"/>
        <v>0</v>
      </c>
      <c r="AL183" s="78">
        <f t="shared" si="92"/>
        <v>0</v>
      </c>
      <c r="AM183" s="78">
        <f t="shared" si="93"/>
        <v>0</v>
      </c>
      <c r="AN183" s="78">
        <f t="shared" si="94"/>
        <v>0</v>
      </c>
      <c r="AO183" s="78">
        <f t="shared" si="95"/>
        <v>0</v>
      </c>
      <c r="AP183" s="78">
        <f t="shared" si="96"/>
        <v>0</v>
      </c>
      <c r="AQ183" s="78">
        <f t="shared" si="97"/>
        <v>0</v>
      </c>
      <c r="AR183" s="78">
        <f t="shared" si="98"/>
        <v>0</v>
      </c>
      <c r="AS183" s="78">
        <f t="shared" si="99"/>
        <v>0</v>
      </c>
      <c r="AT183" s="78">
        <f t="shared" si="100"/>
        <v>0</v>
      </c>
      <c r="AU183" s="78">
        <f t="shared" si="101"/>
        <v>1</v>
      </c>
      <c r="AV183" s="78">
        <f>IF(AND(M183&gt;=35,M183&lt;=39),1,0)</f>
        <v>0</v>
      </c>
      <c r="AW183" s="78">
        <f>IF(AND(M183&gt;=40,M183&lt;=44),1,0)</f>
        <v>0</v>
      </c>
      <c r="AX183" s="78">
        <f>IF(AND(M183&gt;=45,M183&lt;=49),1,0)</f>
        <v>0</v>
      </c>
      <c r="AY183" s="78">
        <f>IF(AND(M183&gt;=50,M183&lt;=54),1,0)</f>
        <v>0</v>
      </c>
      <c r="AZ183" s="78">
        <f>IF(AND(M183&gt;=55,M183&lt;=59),1,0)</f>
        <v>0</v>
      </c>
      <c r="BA183" s="78">
        <f>IF(AND(M183&gt;=60,M183&lt;=64),1,0)</f>
        <v>0</v>
      </c>
      <c r="BB183" s="78">
        <f>IF(AND(M183&gt;=65,M183&lt;=69),1,0)</f>
        <v>0</v>
      </c>
      <c r="BC183" s="78">
        <f>IF(AND(M183&gt;=70,M183&lt;=74),1,0)</f>
        <v>0</v>
      </c>
      <c r="BD183" s="78">
        <f>IF(AND(M183&gt;=75,M183&lt;=79),1,0)</f>
        <v>0</v>
      </c>
      <c r="BE183" s="78">
        <f>IF(AND(M183&gt;=80,M183&lt;=84),1,0)</f>
        <v>1</v>
      </c>
      <c r="BF183" s="78">
        <f>IF(AND(M183&gt;=85,M183&lt;=89),1,0)</f>
        <v>0</v>
      </c>
      <c r="BG183" s="78">
        <f>IF(AND(M183&gt;=90,M183&lt;=94),1,0)</f>
        <v>0</v>
      </c>
      <c r="BH183" s="78">
        <f>IF(AND(M183&gt;=95,M183&lt;=99),1,0)</f>
        <v>0</v>
      </c>
      <c r="BI183" s="78">
        <f>IF(AND(M183&gt;=100,M183&lt;=105),1,0)</f>
        <v>0</v>
      </c>
      <c r="BJ183" s="78">
        <f>IF(I183&lt;$BK$2,1,0)</f>
        <v>1</v>
      </c>
      <c r="BK183" s="78">
        <f>IF(I183&gt;$BK$2,1,0)</f>
        <v>0</v>
      </c>
      <c r="BL183" s="78">
        <f>IF(J183=$BL$2,1,0)</f>
        <v>0</v>
      </c>
      <c r="BM183" s="78">
        <f>IF(J183=$BM$2,1,0)</f>
        <v>0</v>
      </c>
      <c r="BN183" s="78">
        <f>IF(J183=$BN$2,1,0)</f>
        <v>1</v>
      </c>
      <c r="BO183" s="78">
        <f>IF(J183=$BO$2,1,0)</f>
        <v>0</v>
      </c>
      <c r="BP183" s="78">
        <f>IF(J183=$BP$2,1,0)</f>
        <v>0</v>
      </c>
      <c r="BQ183" s="78">
        <f>IF(J183=$BQ$2,1,0)</f>
        <v>0</v>
      </c>
      <c r="BR183" s="78">
        <f>IF(J183=$BR$2,1,0)</f>
        <v>0</v>
      </c>
      <c r="BS183" s="78">
        <f>IF(F183=$BS$2,1,0)</f>
        <v>0</v>
      </c>
      <c r="BT183" s="78">
        <f>IF(F183=$BT$2,1,0)</f>
        <v>0</v>
      </c>
      <c r="BU183" s="78">
        <f>IF(F183=$BU$2,1,0)</f>
        <v>1</v>
      </c>
      <c r="BV183" s="78">
        <f>IF(F183=$BV$2,1,0)</f>
        <v>0</v>
      </c>
      <c r="BW183" s="78">
        <f>IF(F183=$BW$2,1,0)</f>
        <v>0</v>
      </c>
      <c r="BX183" s="78">
        <f>IF(F183=$BX$2,1,0)</f>
        <v>0</v>
      </c>
      <c r="BY183" s="78">
        <f>IF(F183=$BY$2,1,0)</f>
        <v>0</v>
      </c>
      <c r="BZ183" s="78">
        <f>IF(F183=$BZ$2,1,0)</f>
        <v>0</v>
      </c>
      <c r="CA183" t="s">
        <v>1954</v>
      </c>
      <c r="CB183" s="1">
        <v>0</v>
      </c>
      <c r="CC183" s="1">
        <v>0</v>
      </c>
      <c r="CD183" s="5"/>
      <c r="CE183" s="4"/>
      <c r="CF183" s="3"/>
    </row>
    <row r="184" spans="1:84" x14ac:dyDescent="0.3">
      <c r="A184" s="13"/>
      <c r="B184" s="1">
        <v>20</v>
      </c>
      <c r="C184" t="s">
        <v>181</v>
      </c>
      <c r="D184" t="s">
        <v>76</v>
      </c>
      <c r="E184" s="1" t="s">
        <v>359</v>
      </c>
      <c r="F184" s="1" t="s">
        <v>31</v>
      </c>
      <c r="G184" s="1">
        <v>16</v>
      </c>
      <c r="H184" s="1">
        <v>2003</v>
      </c>
      <c r="I184" s="36">
        <v>0.79652777777777783</v>
      </c>
      <c r="J184" s="1" t="s">
        <v>5</v>
      </c>
      <c r="K184" s="39">
        <v>25445</v>
      </c>
      <c r="L184" t="s">
        <v>1399</v>
      </c>
      <c r="M184" s="76">
        <v>55</v>
      </c>
      <c r="N184" t="str">
        <f t="shared" si="71"/>
        <v>Rain</v>
      </c>
      <c r="O184" s="78">
        <f t="shared" si="72"/>
        <v>0</v>
      </c>
      <c r="P184" s="78">
        <v>0</v>
      </c>
      <c r="Q184" s="78">
        <v>0</v>
      </c>
      <c r="R184" s="78">
        <f t="shared" si="73"/>
        <v>0</v>
      </c>
      <c r="S184" s="78">
        <f t="shared" si="74"/>
        <v>0</v>
      </c>
      <c r="T184" s="78">
        <f t="shared" si="75"/>
        <v>0</v>
      </c>
      <c r="U184" s="78">
        <f t="shared" si="76"/>
        <v>0</v>
      </c>
      <c r="V184" s="78">
        <f t="shared" si="77"/>
        <v>0</v>
      </c>
      <c r="W184" s="78">
        <f t="shared" si="78"/>
        <v>0</v>
      </c>
      <c r="X184" s="78">
        <f t="shared" si="79"/>
        <v>0</v>
      </c>
      <c r="Y184" s="78">
        <f t="shared" si="80"/>
        <v>0</v>
      </c>
      <c r="Z184" s="78">
        <f t="shared" si="81"/>
        <v>0</v>
      </c>
      <c r="AA184" s="78">
        <f t="shared" si="82"/>
        <v>0</v>
      </c>
      <c r="AB184" s="78">
        <f t="shared" si="83"/>
        <v>0</v>
      </c>
      <c r="AC184" s="78">
        <f t="shared" si="84"/>
        <v>0</v>
      </c>
      <c r="AD184" s="78">
        <f t="shared" si="85"/>
        <v>0</v>
      </c>
      <c r="AE184" s="78">
        <f t="shared" si="86"/>
        <v>0</v>
      </c>
      <c r="AF184" s="78">
        <f t="shared" si="87"/>
        <v>0</v>
      </c>
      <c r="AG184" s="78">
        <f t="shared" si="102"/>
        <v>0</v>
      </c>
      <c r="AH184" s="78">
        <f t="shared" si="88"/>
        <v>0</v>
      </c>
      <c r="AI184" s="78">
        <f t="shared" si="89"/>
        <v>0</v>
      </c>
      <c r="AJ184" s="78">
        <f t="shared" si="90"/>
        <v>0</v>
      </c>
      <c r="AK184" s="78">
        <f t="shared" si="91"/>
        <v>0</v>
      </c>
      <c r="AL184" s="78">
        <f t="shared" si="92"/>
        <v>0</v>
      </c>
      <c r="AM184" s="78">
        <f t="shared" si="93"/>
        <v>0</v>
      </c>
      <c r="AN184" s="78">
        <f t="shared" si="94"/>
        <v>0</v>
      </c>
      <c r="AO184" s="78">
        <f t="shared" si="95"/>
        <v>0</v>
      </c>
      <c r="AP184" s="78">
        <f t="shared" si="96"/>
        <v>0</v>
      </c>
      <c r="AQ184" s="78">
        <f t="shared" si="97"/>
        <v>1</v>
      </c>
      <c r="AR184" s="78">
        <f t="shared" si="98"/>
        <v>0</v>
      </c>
      <c r="AS184" s="78">
        <f t="shared" si="99"/>
        <v>0</v>
      </c>
      <c r="AT184" s="78">
        <f t="shared" si="100"/>
        <v>0</v>
      </c>
      <c r="AU184" s="78">
        <f t="shared" si="101"/>
        <v>1</v>
      </c>
      <c r="AV184" s="78">
        <f>IF(AND(M184&gt;=35,M184&lt;=39),1,0)</f>
        <v>0</v>
      </c>
      <c r="AW184" s="78">
        <f>IF(AND(M184&gt;=40,M184&lt;=44),1,0)</f>
        <v>0</v>
      </c>
      <c r="AX184" s="78">
        <f>IF(AND(M184&gt;=45,M184&lt;=49),1,0)</f>
        <v>0</v>
      </c>
      <c r="AY184" s="78">
        <f>IF(AND(M184&gt;=50,M184&lt;=54),1,0)</f>
        <v>0</v>
      </c>
      <c r="AZ184" s="78">
        <f>IF(AND(M184&gt;=55,M184&lt;=59),1,0)</f>
        <v>1</v>
      </c>
      <c r="BA184" s="78">
        <f>IF(AND(M184&gt;=60,M184&lt;=64),1,0)</f>
        <v>0</v>
      </c>
      <c r="BB184" s="78">
        <f>IF(AND(M184&gt;=65,M184&lt;=69),1,0)</f>
        <v>0</v>
      </c>
      <c r="BC184" s="78">
        <f>IF(AND(M184&gt;=70,M184&lt;=74),1,0)</f>
        <v>0</v>
      </c>
      <c r="BD184" s="78">
        <f>IF(AND(M184&gt;=75,M184&lt;=79),1,0)</f>
        <v>0</v>
      </c>
      <c r="BE184" s="78">
        <f>IF(AND(M184&gt;=80,M184&lt;=84),1,0)</f>
        <v>0</v>
      </c>
      <c r="BF184" s="78">
        <f>IF(AND(M184&gt;=85,M184&lt;=89),1,0)</f>
        <v>0</v>
      </c>
      <c r="BG184" s="78">
        <f>IF(AND(M184&gt;=90,M184&lt;=94),1,0)</f>
        <v>0</v>
      </c>
      <c r="BH184" s="78">
        <f>IF(AND(M184&gt;=95,M184&lt;=99),1,0)</f>
        <v>0</v>
      </c>
      <c r="BI184" s="78">
        <f>IF(AND(M184&gt;=100,M184&lt;=105),1,0)</f>
        <v>0</v>
      </c>
      <c r="BJ184" s="78">
        <f>IF(I184&lt;$BK$2,1,0)</f>
        <v>0</v>
      </c>
      <c r="BK184" s="78">
        <f>IF(I184&gt;$BK$2,1,0)</f>
        <v>1</v>
      </c>
      <c r="BL184" s="78">
        <f>IF(J184=$BL$2,1,0)</f>
        <v>0</v>
      </c>
      <c r="BM184" s="78">
        <f>IF(J184=$BM$2,1,0)</f>
        <v>0</v>
      </c>
      <c r="BN184" s="78">
        <f>IF(J184=$BN$2,1,0)</f>
        <v>0</v>
      </c>
      <c r="BO184" s="78">
        <f>IF(J184=$BO$2,1,0)</f>
        <v>0</v>
      </c>
      <c r="BP184" s="78">
        <f>IF(J184=$BP$2,1,0)</f>
        <v>1</v>
      </c>
      <c r="BQ184" s="78">
        <f>IF(J184=$BQ$2,1,0)</f>
        <v>0</v>
      </c>
      <c r="BR184" s="78">
        <f>IF(J184=$BR$2,1,0)</f>
        <v>0</v>
      </c>
      <c r="BS184" s="78">
        <f>IF(F184=$BS$2,1,0)</f>
        <v>0</v>
      </c>
      <c r="BT184" s="78">
        <f>IF(F184=$BT$2,1,0)</f>
        <v>0</v>
      </c>
      <c r="BU184" s="78">
        <f>IF(F184=$BU$2,1,0)</f>
        <v>1</v>
      </c>
      <c r="BV184" s="78">
        <f>IF(F184=$BV$2,1,0)</f>
        <v>0</v>
      </c>
      <c r="BW184" s="78">
        <f>IF(F184=$BW$2,1,0)</f>
        <v>0</v>
      </c>
      <c r="BX184" s="78">
        <f>IF(F184=$BX$2,1,0)</f>
        <v>0</v>
      </c>
      <c r="BY184" s="78">
        <f>IF(F184=$BY$2,1,0)</f>
        <v>0</v>
      </c>
      <c r="BZ184" s="78">
        <f>IF(F184=$BZ$2,1,0)</f>
        <v>0</v>
      </c>
      <c r="CA184" t="s">
        <v>1955</v>
      </c>
      <c r="CB184" s="1">
        <v>0</v>
      </c>
      <c r="CC184" s="1">
        <v>0</v>
      </c>
      <c r="CD184" s="5"/>
      <c r="CE184" s="4"/>
      <c r="CF184" s="3"/>
    </row>
    <row r="185" spans="1:84" x14ac:dyDescent="0.3">
      <c r="A185" s="13"/>
      <c r="B185" s="1">
        <v>21</v>
      </c>
      <c r="C185" t="s">
        <v>181</v>
      </c>
      <c r="D185" t="s">
        <v>76</v>
      </c>
      <c r="E185" s="1" t="s">
        <v>360</v>
      </c>
      <c r="F185" s="1" t="s">
        <v>31</v>
      </c>
      <c r="G185" s="1">
        <v>17</v>
      </c>
      <c r="H185" s="1">
        <v>2003</v>
      </c>
      <c r="I185" s="36">
        <v>0.79652777777777783</v>
      </c>
      <c r="J185" s="1" t="s">
        <v>7</v>
      </c>
      <c r="K185" s="39">
        <v>22653</v>
      </c>
      <c r="L185" t="s">
        <v>1400</v>
      </c>
      <c r="M185" s="76">
        <v>55</v>
      </c>
      <c r="N185" t="str">
        <f t="shared" si="71"/>
        <v>Cloudy</v>
      </c>
      <c r="O185" s="78">
        <f t="shared" si="72"/>
        <v>0</v>
      </c>
      <c r="P185" s="78">
        <v>0</v>
      </c>
      <c r="Q185" s="78">
        <v>0</v>
      </c>
      <c r="R185" s="78">
        <f t="shared" si="73"/>
        <v>0</v>
      </c>
      <c r="S185" s="78">
        <f t="shared" si="74"/>
        <v>0</v>
      </c>
      <c r="T185" s="78">
        <f t="shared" si="75"/>
        <v>0</v>
      </c>
      <c r="U185" s="78">
        <f t="shared" si="76"/>
        <v>0</v>
      </c>
      <c r="V185" s="78">
        <f t="shared" si="77"/>
        <v>0</v>
      </c>
      <c r="W185" s="78">
        <f t="shared" si="78"/>
        <v>0</v>
      </c>
      <c r="X185" s="78">
        <f t="shared" si="79"/>
        <v>0</v>
      </c>
      <c r="Y185" s="78">
        <f t="shared" si="80"/>
        <v>0</v>
      </c>
      <c r="Z185" s="78">
        <f t="shared" si="81"/>
        <v>0</v>
      </c>
      <c r="AA185" s="78">
        <f t="shared" si="82"/>
        <v>0</v>
      </c>
      <c r="AB185" s="78">
        <f t="shared" si="83"/>
        <v>0</v>
      </c>
      <c r="AC185" s="78">
        <f t="shared" si="84"/>
        <v>0</v>
      </c>
      <c r="AD185" s="78">
        <f t="shared" si="85"/>
        <v>0</v>
      </c>
      <c r="AE185" s="78">
        <f t="shared" si="86"/>
        <v>0</v>
      </c>
      <c r="AF185" s="78">
        <f t="shared" si="87"/>
        <v>0</v>
      </c>
      <c r="AG185" s="78">
        <f t="shared" si="102"/>
        <v>0</v>
      </c>
      <c r="AH185" s="78">
        <f t="shared" si="88"/>
        <v>0</v>
      </c>
      <c r="AI185" s="78">
        <f t="shared" si="89"/>
        <v>0</v>
      </c>
      <c r="AJ185" s="78">
        <f t="shared" si="90"/>
        <v>0</v>
      </c>
      <c r="AK185" s="78">
        <f t="shared" si="91"/>
        <v>0</v>
      </c>
      <c r="AL185" s="78">
        <f t="shared" si="92"/>
        <v>0</v>
      </c>
      <c r="AM185" s="78">
        <f t="shared" si="93"/>
        <v>0</v>
      </c>
      <c r="AN185" s="78">
        <f t="shared" si="94"/>
        <v>0</v>
      </c>
      <c r="AO185" s="78">
        <f t="shared" si="95"/>
        <v>0</v>
      </c>
      <c r="AP185" s="78">
        <f t="shared" si="96"/>
        <v>0</v>
      </c>
      <c r="AQ185" s="78">
        <f t="shared" si="97"/>
        <v>1</v>
      </c>
      <c r="AR185" s="78">
        <f t="shared" si="98"/>
        <v>0</v>
      </c>
      <c r="AS185" s="78">
        <f t="shared" si="99"/>
        <v>0</v>
      </c>
      <c r="AT185" s="78">
        <f t="shared" si="100"/>
        <v>0</v>
      </c>
      <c r="AU185" s="78">
        <f t="shared" si="101"/>
        <v>1</v>
      </c>
      <c r="AV185" s="78">
        <f>IF(AND(M185&gt;=35,M185&lt;=39),1,0)</f>
        <v>0</v>
      </c>
      <c r="AW185" s="78">
        <f>IF(AND(M185&gt;=40,M185&lt;=44),1,0)</f>
        <v>0</v>
      </c>
      <c r="AX185" s="78">
        <f>IF(AND(M185&gt;=45,M185&lt;=49),1,0)</f>
        <v>0</v>
      </c>
      <c r="AY185" s="78">
        <f>IF(AND(M185&gt;=50,M185&lt;=54),1,0)</f>
        <v>0</v>
      </c>
      <c r="AZ185" s="78">
        <f>IF(AND(M185&gt;=55,M185&lt;=59),1,0)</f>
        <v>1</v>
      </c>
      <c r="BA185" s="78">
        <f>IF(AND(M185&gt;=60,M185&lt;=64),1,0)</f>
        <v>0</v>
      </c>
      <c r="BB185" s="78">
        <f>IF(AND(M185&gt;=65,M185&lt;=69),1,0)</f>
        <v>0</v>
      </c>
      <c r="BC185" s="78">
        <f>IF(AND(M185&gt;=70,M185&lt;=74),1,0)</f>
        <v>0</v>
      </c>
      <c r="BD185" s="78">
        <f>IF(AND(M185&gt;=75,M185&lt;=79),1,0)</f>
        <v>0</v>
      </c>
      <c r="BE185" s="78">
        <f>IF(AND(M185&gt;=80,M185&lt;=84),1,0)</f>
        <v>0</v>
      </c>
      <c r="BF185" s="78">
        <f>IF(AND(M185&gt;=85,M185&lt;=89),1,0)</f>
        <v>0</v>
      </c>
      <c r="BG185" s="78">
        <f>IF(AND(M185&gt;=90,M185&lt;=94),1,0)</f>
        <v>0</v>
      </c>
      <c r="BH185" s="78">
        <f>IF(AND(M185&gt;=95,M185&lt;=99),1,0)</f>
        <v>0</v>
      </c>
      <c r="BI185" s="78">
        <f>IF(AND(M185&gt;=100,M185&lt;=105),1,0)</f>
        <v>0</v>
      </c>
      <c r="BJ185" s="78">
        <f>IF(I185&lt;$BK$2,1,0)</f>
        <v>0</v>
      </c>
      <c r="BK185" s="78">
        <f>IF(I185&gt;$BK$2,1,0)</f>
        <v>1</v>
      </c>
      <c r="BL185" s="78">
        <f>IF(J185=$BL$2,1,0)</f>
        <v>0</v>
      </c>
      <c r="BM185" s="78">
        <f>IF(J185=$BM$2,1,0)</f>
        <v>0</v>
      </c>
      <c r="BN185" s="78">
        <f>IF(J185=$BN$2,1,0)</f>
        <v>0</v>
      </c>
      <c r="BO185" s="78">
        <f>IF(J185=$BO$2,1,0)</f>
        <v>0</v>
      </c>
      <c r="BP185" s="78">
        <f>IF(J185=$BP$2,1,0)</f>
        <v>0</v>
      </c>
      <c r="BQ185" s="78">
        <f>IF(J185=$BQ$2,1,0)</f>
        <v>1</v>
      </c>
      <c r="BR185" s="78">
        <f>IF(J185=$BR$2,1,0)</f>
        <v>0</v>
      </c>
      <c r="BS185" s="78">
        <f>IF(F185=$BS$2,1,0)</f>
        <v>0</v>
      </c>
      <c r="BT185" s="78">
        <f>IF(F185=$BT$2,1,0)</f>
        <v>0</v>
      </c>
      <c r="BU185" s="78">
        <f>IF(F185=$BU$2,1,0)</f>
        <v>1</v>
      </c>
      <c r="BV185" s="78">
        <f>IF(F185=$BV$2,1,0)</f>
        <v>0</v>
      </c>
      <c r="BW185" s="78">
        <f>IF(F185=$BW$2,1,0)</f>
        <v>0</v>
      </c>
      <c r="BX185" s="78">
        <f>IF(F185=$BX$2,1,0)</f>
        <v>0</v>
      </c>
      <c r="BY185" s="78">
        <f>IF(F185=$BY$2,1,0)</f>
        <v>0</v>
      </c>
      <c r="BZ185" s="78">
        <f>IF(F185=$BZ$2,1,0)</f>
        <v>0</v>
      </c>
      <c r="CA185"/>
      <c r="CB185" s="1">
        <v>0</v>
      </c>
      <c r="CC185" s="1">
        <v>0</v>
      </c>
      <c r="CD185" s="5"/>
      <c r="CE185" s="4"/>
      <c r="CF185" s="3"/>
    </row>
    <row r="186" spans="1:84" x14ac:dyDescent="0.3">
      <c r="A186" s="13"/>
      <c r="B186" s="1">
        <v>22</v>
      </c>
      <c r="C186" t="s">
        <v>181</v>
      </c>
      <c r="D186" t="s">
        <v>76</v>
      </c>
      <c r="E186" s="1" t="s">
        <v>361</v>
      </c>
      <c r="F186" s="1" t="s">
        <v>31</v>
      </c>
      <c r="G186" s="1">
        <v>18</v>
      </c>
      <c r="H186" s="1">
        <v>2003</v>
      </c>
      <c r="I186" s="36">
        <v>0.56736111111111109</v>
      </c>
      <c r="J186" s="1" t="s">
        <v>8</v>
      </c>
      <c r="K186" s="39">
        <v>34739</v>
      </c>
      <c r="L186" t="s">
        <v>1401</v>
      </c>
      <c r="M186" s="76">
        <v>56</v>
      </c>
      <c r="N186" t="str">
        <f t="shared" si="71"/>
        <v>Showers</v>
      </c>
      <c r="O186" s="78">
        <f t="shared" si="72"/>
        <v>0</v>
      </c>
      <c r="P186" s="78">
        <v>0</v>
      </c>
      <c r="Q186" s="78">
        <v>0</v>
      </c>
      <c r="R186" s="78">
        <f t="shared" si="73"/>
        <v>0</v>
      </c>
      <c r="S186" s="78">
        <f t="shared" si="74"/>
        <v>0</v>
      </c>
      <c r="T186" s="78">
        <f t="shared" si="75"/>
        <v>0</v>
      </c>
      <c r="U186" s="78">
        <f t="shared" si="76"/>
        <v>0</v>
      </c>
      <c r="V186" s="78">
        <f t="shared" si="77"/>
        <v>0</v>
      </c>
      <c r="W186" s="78">
        <f t="shared" si="78"/>
        <v>0</v>
      </c>
      <c r="X186" s="78">
        <f t="shared" si="79"/>
        <v>0</v>
      </c>
      <c r="Y186" s="78">
        <f t="shared" si="80"/>
        <v>0</v>
      </c>
      <c r="Z186" s="78">
        <f t="shared" si="81"/>
        <v>0</v>
      </c>
      <c r="AA186" s="78">
        <f t="shared" si="82"/>
        <v>0</v>
      </c>
      <c r="AB186" s="78">
        <f t="shared" si="83"/>
        <v>0</v>
      </c>
      <c r="AC186" s="78">
        <f t="shared" si="84"/>
        <v>0</v>
      </c>
      <c r="AD186" s="78">
        <f t="shared" si="85"/>
        <v>0</v>
      </c>
      <c r="AE186" s="78">
        <f t="shared" si="86"/>
        <v>0</v>
      </c>
      <c r="AF186" s="78">
        <f t="shared" si="87"/>
        <v>0</v>
      </c>
      <c r="AG186" s="78">
        <f t="shared" si="102"/>
        <v>0</v>
      </c>
      <c r="AH186" s="78">
        <f t="shared" si="88"/>
        <v>0</v>
      </c>
      <c r="AI186" s="78">
        <f t="shared" si="89"/>
        <v>0</v>
      </c>
      <c r="AJ186" s="78">
        <f t="shared" si="90"/>
        <v>0</v>
      </c>
      <c r="AK186" s="78">
        <f t="shared" si="91"/>
        <v>0</v>
      </c>
      <c r="AL186" s="78">
        <f t="shared" si="92"/>
        <v>0</v>
      </c>
      <c r="AM186" s="78">
        <f t="shared" si="93"/>
        <v>0</v>
      </c>
      <c r="AN186" s="78">
        <f t="shared" si="94"/>
        <v>0</v>
      </c>
      <c r="AO186" s="78">
        <f t="shared" si="95"/>
        <v>0</v>
      </c>
      <c r="AP186" s="78">
        <f t="shared" si="96"/>
        <v>0</v>
      </c>
      <c r="AQ186" s="78">
        <f t="shared" si="97"/>
        <v>1</v>
      </c>
      <c r="AR186" s="78">
        <f t="shared" si="98"/>
        <v>0</v>
      </c>
      <c r="AS186" s="78">
        <f t="shared" si="99"/>
        <v>0</v>
      </c>
      <c r="AT186" s="78">
        <f t="shared" si="100"/>
        <v>0</v>
      </c>
      <c r="AU186" s="78">
        <f t="shared" si="101"/>
        <v>1</v>
      </c>
      <c r="AV186" s="78">
        <f>IF(AND(M186&gt;=35,M186&lt;=39),1,0)</f>
        <v>0</v>
      </c>
      <c r="AW186" s="78">
        <f>IF(AND(M186&gt;=40,M186&lt;=44),1,0)</f>
        <v>0</v>
      </c>
      <c r="AX186" s="78">
        <f>IF(AND(M186&gt;=45,M186&lt;=49),1,0)</f>
        <v>0</v>
      </c>
      <c r="AY186" s="78">
        <f>IF(AND(M186&gt;=50,M186&lt;=54),1,0)</f>
        <v>0</v>
      </c>
      <c r="AZ186" s="78">
        <f>IF(AND(M186&gt;=55,M186&lt;=59),1,0)</f>
        <v>1</v>
      </c>
      <c r="BA186" s="78">
        <f>IF(AND(M186&gt;=60,M186&lt;=64),1,0)</f>
        <v>0</v>
      </c>
      <c r="BB186" s="78">
        <f>IF(AND(M186&gt;=65,M186&lt;=69),1,0)</f>
        <v>0</v>
      </c>
      <c r="BC186" s="78">
        <f>IF(AND(M186&gt;=70,M186&lt;=74),1,0)</f>
        <v>0</v>
      </c>
      <c r="BD186" s="78">
        <f>IF(AND(M186&gt;=75,M186&lt;=79),1,0)</f>
        <v>0</v>
      </c>
      <c r="BE186" s="78">
        <f>IF(AND(M186&gt;=80,M186&lt;=84),1,0)</f>
        <v>0</v>
      </c>
      <c r="BF186" s="78">
        <f>IF(AND(M186&gt;=85,M186&lt;=89),1,0)</f>
        <v>0</v>
      </c>
      <c r="BG186" s="78">
        <f>IF(AND(M186&gt;=90,M186&lt;=94),1,0)</f>
        <v>0</v>
      </c>
      <c r="BH186" s="78">
        <f>IF(AND(M186&gt;=95,M186&lt;=99),1,0)</f>
        <v>0</v>
      </c>
      <c r="BI186" s="78">
        <f>IF(AND(M186&gt;=100,M186&lt;=105),1,0)</f>
        <v>0</v>
      </c>
      <c r="BJ186" s="78">
        <f>IF(I186&lt;$BK$2,1,0)</f>
        <v>1</v>
      </c>
      <c r="BK186" s="78">
        <f>IF(I186&gt;$BK$2,1,0)</f>
        <v>0</v>
      </c>
      <c r="BL186" s="78">
        <f>IF(J186=$BL$2,1,0)</f>
        <v>0</v>
      </c>
      <c r="BM186" s="78">
        <f>IF(J186=$BM$2,1,0)</f>
        <v>0</v>
      </c>
      <c r="BN186" s="78">
        <f>IF(J186=$BN$2,1,0)</f>
        <v>0</v>
      </c>
      <c r="BO186" s="78">
        <f>IF(J186=$BO$2,1,0)</f>
        <v>0</v>
      </c>
      <c r="BP186" s="78">
        <f>IF(J186=$BP$2,1,0)</f>
        <v>0</v>
      </c>
      <c r="BQ186" s="78">
        <f>IF(J186=$BQ$2,1,0)</f>
        <v>0</v>
      </c>
      <c r="BR186" s="78">
        <f>IF(J186=$BR$2,1,0)</f>
        <v>1</v>
      </c>
      <c r="BS186" s="78">
        <f>IF(F186=$BS$2,1,0)</f>
        <v>0</v>
      </c>
      <c r="BT186" s="78">
        <f>IF(F186=$BT$2,1,0)</f>
        <v>0</v>
      </c>
      <c r="BU186" s="78">
        <f>IF(F186=$BU$2,1,0)</f>
        <v>1</v>
      </c>
      <c r="BV186" s="78">
        <f>IF(F186=$BV$2,1,0)</f>
        <v>0</v>
      </c>
      <c r="BW186" s="78">
        <f>IF(F186=$BW$2,1,0)</f>
        <v>0</v>
      </c>
      <c r="BX186" s="78">
        <f>IF(F186=$BX$2,1,0)</f>
        <v>0</v>
      </c>
      <c r="BY186" s="78">
        <f>IF(F186=$BY$2,1,0)</f>
        <v>0</v>
      </c>
      <c r="BZ186" s="78">
        <f>IF(F186=$BZ$2,1,0)</f>
        <v>0</v>
      </c>
      <c r="CA186" t="s">
        <v>1894</v>
      </c>
      <c r="CB186" s="1">
        <v>0</v>
      </c>
      <c r="CC186" s="1">
        <v>0</v>
      </c>
      <c r="CD186" s="5"/>
      <c r="CE186" s="4"/>
      <c r="CF186" s="3"/>
    </row>
    <row r="187" spans="1:84" x14ac:dyDescent="0.3">
      <c r="A187" s="13"/>
      <c r="B187" s="1">
        <v>23</v>
      </c>
      <c r="C187" t="s">
        <v>161</v>
      </c>
      <c r="D187" t="s">
        <v>66</v>
      </c>
      <c r="E187" s="1" t="s">
        <v>362</v>
      </c>
      <c r="F187" s="1" t="s">
        <v>31</v>
      </c>
      <c r="G187" s="1">
        <v>27</v>
      </c>
      <c r="H187" s="1">
        <v>2003</v>
      </c>
      <c r="I187" s="36">
        <v>0.79583333333333339</v>
      </c>
      <c r="J187" s="1" t="s">
        <v>10</v>
      </c>
      <c r="K187" s="39">
        <v>20100</v>
      </c>
      <c r="L187" t="s">
        <v>1402</v>
      </c>
      <c r="M187" s="76">
        <v>66</v>
      </c>
      <c r="N187" t="str">
        <f t="shared" si="71"/>
        <v>Showers</v>
      </c>
      <c r="O187" s="78">
        <f t="shared" si="72"/>
        <v>0</v>
      </c>
      <c r="P187" s="78">
        <v>0</v>
      </c>
      <c r="Q187" s="78">
        <v>0</v>
      </c>
      <c r="R187" s="78">
        <f t="shared" si="73"/>
        <v>0</v>
      </c>
      <c r="S187" s="78">
        <f t="shared" si="74"/>
        <v>0</v>
      </c>
      <c r="T187" s="78">
        <f t="shared" si="75"/>
        <v>0</v>
      </c>
      <c r="U187" s="78">
        <f t="shared" si="76"/>
        <v>0</v>
      </c>
      <c r="V187" s="78">
        <f t="shared" si="77"/>
        <v>0</v>
      </c>
      <c r="W187" s="78">
        <f t="shared" si="78"/>
        <v>0</v>
      </c>
      <c r="X187" s="78">
        <f t="shared" si="79"/>
        <v>0</v>
      </c>
      <c r="Y187" s="78">
        <f t="shared" si="80"/>
        <v>0</v>
      </c>
      <c r="Z187" s="78">
        <f t="shared" si="81"/>
        <v>0</v>
      </c>
      <c r="AA187" s="78">
        <f t="shared" si="82"/>
        <v>0</v>
      </c>
      <c r="AB187" s="78">
        <f t="shared" si="83"/>
        <v>0</v>
      </c>
      <c r="AC187" s="78">
        <f t="shared" si="84"/>
        <v>1</v>
      </c>
      <c r="AD187" s="78">
        <f t="shared" si="85"/>
        <v>0</v>
      </c>
      <c r="AE187" s="78">
        <f t="shared" si="86"/>
        <v>0</v>
      </c>
      <c r="AF187" s="78">
        <f t="shared" si="87"/>
        <v>0</v>
      </c>
      <c r="AG187" s="78">
        <f t="shared" si="102"/>
        <v>0</v>
      </c>
      <c r="AH187" s="78">
        <f t="shared" si="88"/>
        <v>0</v>
      </c>
      <c r="AI187" s="78">
        <f t="shared" si="89"/>
        <v>0</v>
      </c>
      <c r="AJ187" s="78">
        <f t="shared" si="90"/>
        <v>0</v>
      </c>
      <c r="AK187" s="78">
        <f t="shared" si="91"/>
        <v>0</v>
      </c>
      <c r="AL187" s="78">
        <f t="shared" si="92"/>
        <v>0</v>
      </c>
      <c r="AM187" s="78">
        <f t="shared" si="93"/>
        <v>0</v>
      </c>
      <c r="AN187" s="78">
        <f t="shared" si="94"/>
        <v>0</v>
      </c>
      <c r="AO187" s="78">
        <f t="shared" si="95"/>
        <v>0</v>
      </c>
      <c r="AP187" s="78">
        <f t="shared" si="96"/>
        <v>0</v>
      </c>
      <c r="AQ187" s="78">
        <f t="shared" si="97"/>
        <v>0</v>
      </c>
      <c r="AR187" s="78">
        <f t="shared" si="98"/>
        <v>0</v>
      </c>
      <c r="AS187" s="78">
        <f t="shared" si="99"/>
        <v>0</v>
      </c>
      <c r="AT187" s="78">
        <f t="shared" si="100"/>
        <v>0</v>
      </c>
      <c r="AU187" s="78">
        <f t="shared" si="101"/>
        <v>1</v>
      </c>
      <c r="AV187" s="78">
        <f>IF(AND(M187&gt;=35,M187&lt;=39),1,0)</f>
        <v>0</v>
      </c>
      <c r="AW187" s="78">
        <f>IF(AND(M187&gt;=40,M187&lt;=44),1,0)</f>
        <v>0</v>
      </c>
      <c r="AX187" s="78">
        <f>IF(AND(M187&gt;=45,M187&lt;=49),1,0)</f>
        <v>0</v>
      </c>
      <c r="AY187" s="78">
        <f>IF(AND(M187&gt;=50,M187&lt;=54),1,0)</f>
        <v>0</v>
      </c>
      <c r="AZ187" s="78">
        <f>IF(AND(M187&gt;=55,M187&lt;=59),1,0)</f>
        <v>0</v>
      </c>
      <c r="BA187" s="78">
        <f>IF(AND(M187&gt;=60,M187&lt;=64),1,0)</f>
        <v>0</v>
      </c>
      <c r="BB187" s="78">
        <f>IF(AND(M187&gt;=65,M187&lt;=69),1,0)</f>
        <v>1</v>
      </c>
      <c r="BC187" s="78">
        <f>IF(AND(M187&gt;=70,M187&lt;=74),1,0)</f>
        <v>0</v>
      </c>
      <c r="BD187" s="78">
        <f>IF(AND(M187&gt;=75,M187&lt;=79),1,0)</f>
        <v>0</v>
      </c>
      <c r="BE187" s="78">
        <f>IF(AND(M187&gt;=80,M187&lt;=84),1,0)</f>
        <v>0</v>
      </c>
      <c r="BF187" s="78">
        <f>IF(AND(M187&gt;=85,M187&lt;=89),1,0)</f>
        <v>0</v>
      </c>
      <c r="BG187" s="78">
        <f>IF(AND(M187&gt;=90,M187&lt;=94),1,0)</f>
        <v>0</v>
      </c>
      <c r="BH187" s="78">
        <f>IF(AND(M187&gt;=95,M187&lt;=99),1,0)</f>
        <v>0</v>
      </c>
      <c r="BI187" s="78">
        <f>IF(AND(M187&gt;=100,M187&lt;=105),1,0)</f>
        <v>0</v>
      </c>
      <c r="BJ187" s="78">
        <f>IF(I187&lt;$BK$2,1,0)</f>
        <v>0</v>
      </c>
      <c r="BK187" s="78">
        <f>IF(I187&gt;$BK$2,1,0)</f>
        <v>1</v>
      </c>
      <c r="BL187" s="78">
        <f>IF(J187=$BL$2,1,0)</f>
        <v>0</v>
      </c>
      <c r="BM187" s="78">
        <f>IF(J187=$BM$2,1,0)</f>
        <v>1</v>
      </c>
      <c r="BN187" s="78">
        <f>IF(J187=$BN$2,1,0)</f>
        <v>0</v>
      </c>
      <c r="BO187" s="78">
        <f>IF(J187=$BO$2,1,0)</f>
        <v>0</v>
      </c>
      <c r="BP187" s="78">
        <f>IF(J187=$BP$2,1,0)</f>
        <v>0</v>
      </c>
      <c r="BQ187" s="78">
        <f>IF(J187=$BQ$2,1,0)</f>
        <v>0</v>
      </c>
      <c r="BR187" s="78">
        <f>IF(J187=$BR$2,1,0)</f>
        <v>0</v>
      </c>
      <c r="BS187" s="78">
        <f>IF(F187=$BS$2,1,0)</f>
        <v>0</v>
      </c>
      <c r="BT187" s="78">
        <f>IF(F187=$BT$2,1,0)</f>
        <v>0</v>
      </c>
      <c r="BU187" s="78">
        <f>IF(F187=$BU$2,1,0)</f>
        <v>1</v>
      </c>
      <c r="BV187" s="78">
        <f>IF(F187=$BV$2,1,0)</f>
        <v>0</v>
      </c>
      <c r="BW187" s="78">
        <f>IF(F187=$BW$2,1,0)</f>
        <v>0</v>
      </c>
      <c r="BX187" s="78">
        <f>IF(F187=$BX$2,1,0)</f>
        <v>0</v>
      </c>
      <c r="BY187" s="78">
        <f>IF(F187=$BY$2,1,0)</f>
        <v>0</v>
      </c>
      <c r="BZ187" s="78">
        <f>IF(F187=$BZ$2,1,0)</f>
        <v>0</v>
      </c>
      <c r="CA187" t="s">
        <v>1886</v>
      </c>
      <c r="CB187" s="1">
        <v>0</v>
      </c>
      <c r="CC187" s="1">
        <v>0</v>
      </c>
      <c r="CD187" s="5"/>
      <c r="CE187" s="4"/>
      <c r="CF187" s="3"/>
    </row>
    <row r="188" spans="1:84" x14ac:dyDescent="0.3">
      <c r="A188" s="13"/>
      <c r="B188" s="1">
        <v>24</v>
      </c>
      <c r="C188" t="s">
        <v>161</v>
      </c>
      <c r="D188" t="s">
        <v>66</v>
      </c>
      <c r="E188" s="1" t="s">
        <v>363</v>
      </c>
      <c r="F188" s="1" t="s">
        <v>31</v>
      </c>
      <c r="G188" s="1">
        <v>28</v>
      </c>
      <c r="H188" s="1">
        <v>2003</v>
      </c>
      <c r="I188" s="36">
        <v>0.79652777777777783</v>
      </c>
      <c r="J188" s="1" t="s">
        <v>11</v>
      </c>
      <c r="K188" s="39">
        <v>20366</v>
      </c>
      <c r="L188" t="s">
        <v>1403</v>
      </c>
      <c r="M188" s="76">
        <v>73</v>
      </c>
      <c r="N188" t="str">
        <f t="shared" si="71"/>
        <v>Showers</v>
      </c>
      <c r="O188" s="78">
        <f t="shared" si="72"/>
        <v>0</v>
      </c>
      <c r="P188" s="78">
        <v>0</v>
      </c>
      <c r="Q188" s="78">
        <v>0</v>
      </c>
      <c r="R188" s="78">
        <f t="shared" si="73"/>
        <v>0</v>
      </c>
      <c r="S188" s="78">
        <f t="shared" si="74"/>
        <v>0</v>
      </c>
      <c r="T188" s="78">
        <f t="shared" si="75"/>
        <v>0</v>
      </c>
      <c r="U188" s="78">
        <f t="shared" si="76"/>
        <v>0</v>
      </c>
      <c r="V188" s="78">
        <f t="shared" si="77"/>
        <v>0</v>
      </c>
      <c r="W188" s="78">
        <f t="shared" si="78"/>
        <v>0</v>
      </c>
      <c r="X188" s="78">
        <f t="shared" si="79"/>
        <v>0</v>
      </c>
      <c r="Y188" s="78">
        <f t="shared" si="80"/>
        <v>0</v>
      </c>
      <c r="Z188" s="78">
        <f t="shared" si="81"/>
        <v>0</v>
      </c>
      <c r="AA188" s="78">
        <f t="shared" si="82"/>
        <v>0</v>
      </c>
      <c r="AB188" s="78">
        <f t="shared" si="83"/>
        <v>0</v>
      </c>
      <c r="AC188" s="78">
        <f t="shared" si="84"/>
        <v>1</v>
      </c>
      <c r="AD188" s="78">
        <f t="shared" si="85"/>
        <v>0</v>
      </c>
      <c r="AE188" s="78">
        <f t="shared" si="86"/>
        <v>0</v>
      </c>
      <c r="AF188" s="78">
        <f t="shared" si="87"/>
        <v>0</v>
      </c>
      <c r="AG188" s="78">
        <f t="shared" si="102"/>
        <v>0</v>
      </c>
      <c r="AH188" s="78">
        <f t="shared" si="88"/>
        <v>0</v>
      </c>
      <c r="AI188" s="78">
        <f t="shared" si="89"/>
        <v>0</v>
      </c>
      <c r="AJ188" s="78">
        <f t="shared" si="90"/>
        <v>0</v>
      </c>
      <c r="AK188" s="78">
        <f t="shared" si="91"/>
        <v>0</v>
      </c>
      <c r="AL188" s="78">
        <f t="shared" si="92"/>
        <v>0</v>
      </c>
      <c r="AM188" s="78">
        <f t="shared" si="93"/>
        <v>0</v>
      </c>
      <c r="AN188" s="78">
        <f t="shared" si="94"/>
        <v>0</v>
      </c>
      <c r="AO188" s="78">
        <f t="shared" si="95"/>
        <v>0</v>
      </c>
      <c r="AP188" s="78">
        <f t="shared" si="96"/>
        <v>0</v>
      </c>
      <c r="AQ188" s="78">
        <f t="shared" si="97"/>
        <v>0</v>
      </c>
      <c r="AR188" s="78">
        <f t="shared" si="98"/>
        <v>0</v>
      </c>
      <c r="AS188" s="78">
        <f t="shared" si="99"/>
        <v>0</v>
      </c>
      <c r="AT188" s="78">
        <f t="shared" si="100"/>
        <v>0</v>
      </c>
      <c r="AU188" s="78">
        <f t="shared" si="101"/>
        <v>1</v>
      </c>
      <c r="AV188" s="78">
        <f>IF(AND(M188&gt;=35,M188&lt;=39),1,0)</f>
        <v>0</v>
      </c>
      <c r="AW188" s="78">
        <f>IF(AND(M188&gt;=40,M188&lt;=44),1,0)</f>
        <v>0</v>
      </c>
      <c r="AX188" s="78">
        <f>IF(AND(M188&gt;=45,M188&lt;=49),1,0)</f>
        <v>0</v>
      </c>
      <c r="AY188" s="78">
        <f>IF(AND(M188&gt;=50,M188&lt;=54),1,0)</f>
        <v>0</v>
      </c>
      <c r="AZ188" s="78">
        <f>IF(AND(M188&gt;=55,M188&lt;=59),1,0)</f>
        <v>0</v>
      </c>
      <c r="BA188" s="78">
        <f>IF(AND(M188&gt;=60,M188&lt;=64),1,0)</f>
        <v>0</v>
      </c>
      <c r="BB188" s="78">
        <f>IF(AND(M188&gt;=65,M188&lt;=69),1,0)</f>
        <v>0</v>
      </c>
      <c r="BC188" s="78">
        <f>IF(AND(M188&gt;=70,M188&lt;=74),1,0)</f>
        <v>1</v>
      </c>
      <c r="BD188" s="78">
        <f>IF(AND(M188&gt;=75,M188&lt;=79),1,0)</f>
        <v>0</v>
      </c>
      <c r="BE188" s="78">
        <f>IF(AND(M188&gt;=80,M188&lt;=84),1,0)</f>
        <v>0</v>
      </c>
      <c r="BF188" s="78">
        <f>IF(AND(M188&gt;=85,M188&lt;=89),1,0)</f>
        <v>0</v>
      </c>
      <c r="BG188" s="78">
        <f>IF(AND(M188&gt;=90,M188&lt;=94),1,0)</f>
        <v>0</v>
      </c>
      <c r="BH188" s="78">
        <f>IF(AND(M188&gt;=95,M188&lt;=99),1,0)</f>
        <v>0</v>
      </c>
      <c r="BI188" s="78">
        <f>IF(AND(M188&gt;=100,M188&lt;=105),1,0)</f>
        <v>0</v>
      </c>
      <c r="BJ188" s="78">
        <f>IF(I188&lt;$BK$2,1,0)</f>
        <v>0</v>
      </c>
      <c r="BK188" s="78">
        <f>IF(I188&gt;$BK$2,1,0)</f>
        <v>1</v>
      </c>
      <c r="BL188" s="78">
        <f>IF(J188=$BL$2,1,0)</f>
        <v>0</v>
      </c>
      <c r="BM188" s="78">
        <f>IF(J188=$BM$2,1,0)</f>
        <v>0</v>
      </c>
      <c r="BN188" s="78">
        <f>IF(J188=$BN$2,1,0)</f>
        <v>1</v>
      </c>
      <c r="BO188" s="78">
        <f>IF(J188=$BO$2,1,0)</f>
        <v>0</v>
      </c>
      <c r="BP188" s="78">
        <f>IF(J188=$BP$2,1,0)</f>
        <v>0</v>
      </c>
      <c r="BQ188" s="78">
        <f>IF(J188=$BQ$2,1,0)</f>
        <v>0</v>
      </c>
      <c r="BR188" s="78">
        <f>IF(J188=$BR$2,1,0)</f>
        <v>0</v>
      </c>
      <c r="BS188" s="78">
        <f>IF(F188=$BS$2,1,0)</f>
        <v>0</v>
      </c>
      <c r="BT188" s="78">
        <f>IF(F188=$BT$2,1,0)</f>
        <v>0</v>
      </c>
      <c r="BU188" s="78">
        <f>IF(F188=$BU$2,1,0)</f>
        <v>1</v>
      </c>
      <c r="BV188" s="78">
        <f>IF(F188=$BV$2,1,0)</f>
        <v>0</v>
      </c>
      <c r="BW188" s="78">
        <f>IF(F188=$BW$2,1,0)</f>
        <v>0</v>
      </c>
      <c r="BX188" s="78">
        <f>IF(F188=$BX$2,1,0)</f>
        <v>0</v>
      </c>
      <c r="BY188" s="78">
        <f>IF(F188=$BY$2,1,0)</f>
        <v>0</v>
      </c>
      <c r="BZ188" s="78">
        <f>IF(F188=$BZ$2,1,0)</f>
        <v>0</v>
      </c>
      <c r="CA188"/>
      <c r="CB188" s="1">
        <v>0</v>
      </c>
      <c r="CC188" s="1">
        <v>0</v>
      </c>
      <c r="CD188" s="5"/>
      <c r="CE188" s="4"/>
      <c r="CF188" s="3"/>
    </row>
    <row r="189" spans="1:84" x14ac:dyDescent="0.3">
      <c r="A189" s="13"/>
      <c r="B189" s="1">
        <v>25</v>
      </c>
      <c r="C189" t="s">
        <v>168</v>
      </c>
      <c r="D189" t="s">
        <v>65</v>
      </c>
      <c r="E189" s="1" t="s">
        <v>364</v>
      </c>
      <c r="F189" s="1" t="s">
        <v>31</v>
      </c>
      <c r="G189" s="1">
        <v>29</v>
      </c>
      <c r="H189" s="1">
        <v>2003</v>
      </c>
      <c r="I189" s="36">
        <v>0.79722222222222217</v>
      </c>
      <c r="J189" s="1" t="s">
        <v>9</v>
      </c>
      <c r="K189" s="39">
        <v>19767</v>
      </c>
      <c r="L189" t="s">
        <v>1404</v>
      </c>
      <c r="M189" s="76">
        <v>71</v>
      </c>
      <c r="N189" t="str">
        <f t="shared" si="71"/>
        <v>Showers</v>
      </c>
      <c r="O189" s="78">
        <f t="shared" si="72"/>
        <v>0</v>
      </c>
      <c r="P189" s="78">
        <v>0</v>
      </c>
      <c r="Q189" s="78">
        <v>0</v>
      </c>
      <c r="R189" s="78">
        <f t="shared" si="73"/>
        <v>0</v>
      </c>
      <c r="S189" s="78">
        <f t="shared" si="74"/>
        <v>0</v>
      </c>
      <c r="T189" s="78">
        <f t="shared" si="75"/>
        <v>0</v>
      </c>
      <c r="U189" s="78">
        <f t="shared" si="76"/>
        <v>0</v>
      </c>
      <c r="V189" s="78">
        <f t="shared" si="77"/>
        <v>0</v>
      </c>
      <c r="W189" s="78">
        <f t="shared" si="78"/>
        <v>0</v>
      </c>
      <c r="X189" s="78">
        <f t="shared" si="79"/>
        <v>0</v>
      </c>
      <c r="Y189" s="78">
        <f t="shared" si="80"/>
        <v>0</v>
      </c>
      <c r="Z189" s="78">
        <f t="shared" si="81"/>
        <v>0</v>
      </c>
      <c r="AA189" s="78">
        <f t="shared" si="82"/>
        <v>0</v>
      </c>
      <c r="AB189" s="78">
        <f t="shared" si="83"/>
        <v>0</v>
      </c>
      <c r="AC189" s="78">
        <f t="shared" si="84"/>
        <v>0</v>
      </c>
      <c r="AD189" s="78">
        <f t="shared" si="85"/>
        <v>0</v>
      </c>
      <c r="AE189" s="78">
        <f t="shared" si="86"/>
        <v>0</v>
      </c>
      <c r="AF189" s="78">
        <f t="shared" si="87"/>
        <v>0</v>
      </c>
      <c r="AG189" s="78">
        <f t="shared" si="102"/>
        <v>0</v>
      </c>
      <c r="AH189" s="78">
        <f t="shared" si="88"/>
        <v>0</v>
      </c>
      <c r="AI189" s="78">
        <f t="shared" si="89"/>
        <v>0</v>
      </c>
      <c r="AJ189" s="78">
        <f t="shared" si="90"/>
        <v>0</v>
      </c>
      <c r="AK189" s="78">
        <f t="shared" si="91"/>
        <v>0</v>
      </c>
      <c r="AL189" s="78">
        <f t="shared" si="92"/>
        <v>0</v>
      </c>
      <c r="AM189" s="78">
        <f t="shared" si="93"/>
        <v>0</v>
      </c>
      <c r="AN189" s="78">
        <f t="shared" si="94"/>
        <v>0</v>
      </c>
      <c r="AO189" s="78">
        <f t="shared" si="95"/>
        <v>0</v>
      </c>
      <c r="AP189" s="78">
        <f t="shared" si="96"/>
        <v>0</v>
      </c>
      <c r="AQ189" s="78">
        <f t="shared" si="97"/>
        <v>0</v>
      </c>
      <c r="AR189" s="78">
        <f t="shared" si="98"/>
        <v>1</v>
      </c>
      <c r="AS189" s="78">
        <f t="shared" si="99"/>
        <v>0</v>
      </c>
      <c r="AT189" s="78">
        <f t="shared" si="100"/>
        <v>0</v>
      </c>
      <c r="AU189" s="78">
        <f t="shared" si="101"/>
        <v>1</v>
      </c>
      <c r="AV189" s="78">
        <f>IF(AND(M189&gt;=35,M189&lt;=39),1,0)</f>
        <v>0</v>
      </c>
      <c r="AW189" s="78">
        <f>IF(AND(M189&gt;=40,M189&lt;=44),1,0)</f>
        <v>0</v>
      </c>
      <c r="AX189" s="78">
        <f>IF(AND(M189&gt;=45,M189&lt;=49),1,0)</f>
        <v>0</v>
      </c>
      <c r="AY189" s="78">
        <f>IF(AND(M189&gt;=50,M189&lt;=54),1,0)</f>
        <v>0</v>
      </c>
      <c r="AZ189" s="78">
        <f>IF(AND(M189&gt;=55,M189&lt;=59),1,0)</f>
        <v>0</v>
      </c>
      <c r="BA189" s="78">
        <f>IF(AND(M189&gt;=60,M189&lt;=64),1,0)</f>
        <v>0</v>
      </c>
      <c r="BB189" s="78">
        <f>IF(AND(M189&gt;=65,M189&lt;=69),1,0)</f>
        <v>0</v>
      </c>
      <c r="BC189" s="78">
        <f>IF(AND(M189&gt;=70,M189&lt;=74),1,0)</f>
        <v>1</v>
      </c>
      <c r="BD189" s="78">
        <f>IF(AND(M189&gt;=75,M189&lt;=79),1,0)</f>
        <v>0</v>
      </c>
      <c r="BE189" s="78">
        <f>IF(AND(M189&gt;=80,M189&lt;=84),1,0)</f>
        <v>0</v>
      </c>
      <c r="BF189" s="78">
        <f>IF(AND(M189&gt;=85,M189&lt;=89),1,0)</f>
        <v>0</v>
      </c>
      <c r="BG189" s="78">
        <f>IF(AND(M189&gt;=90,M189&lt;=94),1,0)</f>
        <v>0</v>
      </c>
      <c r="BH189" s="78">
        <f>IF(AND(M189&gt;=95,M189&lt;=99),1,0)</f>
        <v>0</v>
      </c>
      <c r="BI189" s="78">
        <f>IF(AND(M189&gt;=100,M189&lt;=105),1,0)</f>
        <v>0</v>
      </c>
      <c r="BJ189" s="78">
        <f>IF(I189&lt;$BK$2,1,0)</f>
        <v>0</v>
      </c>
      <c r="BK189" s="78">
        <f>IF(I189&gt;$BK$2,1,0)</f>
        <v>1</v>
      </c>
      <c r="BL189" s="78">
        <f>IF(J189=$BL$2,1,0)</f>
        <v>0</v>
      </c>
      <c r="BM189" s="78">
        <f>IF(J189=$BM$2,1,0)</f>
        <v>0</v>
      </c>
      <c r="BN189" s="78">
        <f>IF(J189=$BN$2,1,0)</f>
        <v>0</v>
      </c>
      <c r="BO189" s="78">
        <f>IF(J189=$BO$2,1,0)</f>
        <v>1</v>
      </c>
      <c r="BP189" s="78">
        <f>IF(J189=$BP$2,1,0)</f>
        <v>0</v>
      </c>
      <c r="BQ189" s="78">
        <f>IF(J189=$BQ$2,1,0)</f>
        <v>0</v>
      </c>
      <c r="BR189" s="78">
        <f>IF(J189=$BR$2,1,0)</f>
        <v>0</v>
      </c>
      <c r="BS189" s="78">
        <f>IF(F189=$BS$2,1,0)</f>
        <v>0</v>
      </c>
      <c r="BT189" s="78">
        <f>IF(F189=$BT$2,1,0)</f>
        <v>0</v>
      </c>
      <c r="BU189" s="78">
        <f>IF(F189=$BU$2,1,0)</f>
        <v>1</v>
      </c>
      <c r="BV189" s="78">
        <f>IF(F189=$BV$2,1,0)</f>
        <v>0</v>
      </c>
      <c r="BW189" s="78">
        <f>IF(F189=$BW$2,1,0)</f>
        <v>0</v>
      </c>
      <c r="BX189" s="78">
        <f>IF(F189=$BX$2,1,0)</f>
        <v>0</v>
      </c>
      <c r="BY189" s="78">
        <f>IF(F189=$BY$2,1,0)</f>
        <v>0</v>
      </c>
      <c r="BZ189" s="78">
        <f>IF(F189=$BZ$2,1,0)</f>
        <v>0</v>
      </c>
      <c r="CA189"/>
      <c r="CB189" s="1">
        <v>0</v>
      </c>
      <c r="CC189" s="1">
        <v>0</v>
      </c>
      <c r="CD189" s="5"/>
      <c r="CE189" s="4"/>
      <c r="CF189" s="3"/>
    </row>
    <row r="190" spans="1:84" x14ac:dyDescent="0.3">
      <c r="A190" s="13"/>
      <c r="B190" s="1">
        <v>26</v>
      </c>
      <c r="C190" t="s">
        <v>168</v>
      </c>
      <c r="D190" t="s">
        <v>65</v>
      </c>
      <c r="E190" s="1" t="s">
        <v>365</v>
      </c>
      <c r="F190" s="1" t="s">
        <v>31</v>
      </c>
      <c r="G190" s="1">
        <v>30</v>
      </c>
      <c r="H190" s="1">
        <v>2003</v>
      </c>
      <c r="I190" s="36">
        <v>0.79652777777777783</v>
      </c>
      <c r="J190" s="1" t="s">
        <v>5</v>
      </c>
      <c r="K190" s="39">
        <v>42488</v>
      </c>
      <c r="L190" t="s">
        <v>1405</v>
      </c>
      <c r="M190" s="76">
        <v>85</v>
      </c>
      <c r="N190" t="str">
        <f t="shared" si="71"/>
        <v>Nice</v>
      </c>
      <c r="O190" s="78">
        <f t="shared" si="72"/>
        <v>0</v>
      </c>
      <c r="P190" s="78">
        <v>0</v>
      </c>
      <c r="Q190" s="78">
        <v>0</v>
      </c>
      <c r="R190" s="78">
        <f t="shared" si="73"/>
        <v>0</v>
      </c>
      <c r="S190" s="78">
        <f t="shared" si="74"/>
        <v>0</v>
      </c>
      <c r="T190" s="78">
        <f t="shared" si="75"/>
        <v>0</v>
      </c>
      <c r="U190" s="78">
        <f t="shared" si="76"/>
        <v>0</v>
      </c>
      <c r="V190" s="78">
        <f t="shared" si="77"/>
        <v>0</v>
      </c>
      <c r="W190" s="78">
        <f t="shared" si="78"/>
        <v>0</v>
      </c>
      <c r="X190" s="78">
        <f t="shared" si="79"/>
        <v>0</v>
      </c>
      <c r="Y190" s="78">
        <f t="shared" si="80"/>
        <v>0</v>
      </c>
      <c r="Z190" s="78">
        <f t="shared" si="81"/>
        <v>0</v>
      </c>
      <c r="AA190" s="78">
        <f t="shared" si="82"/>
        <v>0</v>
      </c>
      <c r="AB190" s="78">
        <f t="shared" si="83"/>
        <v>0</v>
      </c>
      <c r="AC190" s="78">
        <f t="shared" si="84"/>
        <v>0</v>
      </c>
      <c r="AD190" s="78">
        <f t="shared" si="85"/>
        <v>0</v>
      </c>
      <c r="AE190" s="78">
        <f t="shared" si="86"/>
        <v>0</v>
      </c>
      <c r="AF190" s="78">
        <f t="shared" si="87"/>
        <v>0</v>
      </c>
      <c r="AG190" s="78">
        <f t="shared" si="102"/>
        <v>0</v>
      </c>
      <c r="AH190" s="78">
        <f t="shared" si="88"/>
        <v>0</v>
      </c>
      <c r="AI190" s="78">
        <f t="shared" si="89"/>
        <v>0</v>
      </c>
      <c r="AJ190" s="78">
        <f t="shared" si="90"/>
        <v>0</v>
      </c>
      <c r="AK190" s="78">
        <f t="shared" si="91"/>
        <v>0</v>
      </c>
      <c r="AL190" s="78">
        <f t="shared" si="92"/>
        <v>0</v>
      </c>
      <c r="AM190" s="78">
        <f t="shared" si="93"/>
        <v>0</v>
      </c>
      <c r="AN190" s="78">
        <f t="shared" si="94"/>
        <v>0</v>
      </c>
      <c r="AO190" s="78">
        <f t="shared" si="95"/>
        <v>0</v>
      </c>
      <c r="AP190" s="78">
        <f t="shared" si="96"/>
        <v>0</v>
      </c>
      <c r="AQ190" s="78">
        <f t="shared" si="97"/>
        <v>0</v>
      </c>
      <c r="AR190" s="78">
        <f t="shared" si="98"/>
        <v>1</v>
      </c>
      <c r="AS190" s="78">
        <f t="shared" si="99"/>
        <v>0</v>
      </c>
      <c r="AT190" s="78">
        <f t="shared" si="100"/>
        <v>0</v>
      </c>
      <c r="AU190" s="78">
        <f t="shared" si="101"/>
        <v>1</v>
      </c>
      <c r="AV190" s="78">
        <f>IF(AND(M190&gt;=35,M190&lt;=39),1,0)</f>
        <v>0</v>
      </c>
      <c r="AW190" s="78">
        <f>IF(AND(M190&gt;=40,M190&lt;=44),1,0)</f>
        <v>0</v>
      </c>
      <c r="AX190" s="78">
        <f>IF(AND(M190&gt;=45,M190&lt;=49),1,0)</f>
        <v>0</v>
      </c>
      <c r="AY190" s="78">
        <f>IF(AND(M190&gt;=50,M190&lt;=54),1,0)</f>
        <v>0</v>
      </c>
      <c r="AZ190" s="78">
        <f>IF(AND(M190&gt;=55,M190&lt;=59),1,0)</f>
        <v>0</v>
      </c>
      <c r="BA190" s="78">
        <f>IF(AND(M190&gt;=60,M190&lt;=64),1,0)</f>
        <v>0</v>
      </c>
      <c r="BB190" s="78">
        <f>IF(AND(M190&gt;=65,M190&lt;=69),1,0)</f>
        <v>0</v>
      </c>
      <c r="BC190" s="78">
        <f>IF(AND(M190&gt;=70,M190&lt;=74),1,0)</f>
        <v>0</v>
      </c>
      <c r="BD190" s="78">
        <f>IF(AND(M190&gt;=75,M190&lt;=79),1,0)</f>
        <v>0</v>
      </c>
      <c r="BE190" s="78">
        <f>IF(AND(M190&gt;=80,M190&lt;=84),1,0)</f>
        <v>0</v>
      </c>
      <c r="BF190" s="78">
        <f>IF(AND(M190&gt;=85,M190&lt;=89),1,0)</f>
        <v>1</v>
      </c>
      <c r="BG190" s="78">
        <f>IF(AND(M190&gt;=90,M190&lt;=94),1,0)</f>
        <v>0</v>
      </c>
      <c r="BH190" s="78">
        <f>IF(AND(M190&gt;=95,M190&lt;=99),1,0)</f>
        <v>0</v>
      </c>
      <c r="BI190" s="78">
        <f>IF(AND(M190&gt;=100,M190&lt;=105),1,0)</f>
        <v>0</v>
      </c>
      <c r="BJ190" s="78">
        <f>IF(I190&lt;$BK$2,1,0)</f>
        <v>0</v>
      </c>
      <c r="BK190" s="78">
        <f>IF(I190&gt;$BK$2,1,0)</f>
        <v>1</v>
      </c>
      <c r="BL190" s="78">
        <f>IF(J190=$BL$2,1,0)</f>
        <v>0</v>
      </c>
      <c r="BM190" s="78">
        <f>IF(J190=$BM$2,1,0)</f>
        <v>0</v>
      </c>
      <c r="BN190" s="78">
        <f>IF(J190=$BN$2,1,0)</f>
        <v>0</v>
      </c>
      <c r="BO190" s="78">
        <f>IF(J190=$BO$2,1,0)</f>
        <v>0</v>
      </c>
      <c r="BP190" s="78">
        <f>IF(J190=$BP$2,1,0)</f>
        <v>1</v>
      </c>
      <c r="BQ190" s="78">
        <f>IF(J190=$BQ$2,1,0)</f>
        <v>0</v>
      </c>
      <c r="BR190" s="78">
        <f>IF(J190=$BR$2,1,0)</f>
        <v>0</v>
      </c>
      <c r="BS190" s="78">
        <f>IF(F190=$BS$2,1,0)</f>
        <v>0</v>
      </c>
      <c r="BT190" s="78">
        <f>IF(F190=$BT$2,1,0)</f>
        <v>0</v>
      </c>
      <c r="BU190" s="78">
        <f>IF(F190=$BU$2,1,0)</f>
        <v>1</v>
      </c>
      <c r="BV190" s="78">
        <f>IF(F190=$BV$2,1,0)</f>
        <v>0</v>
      </c>
      <c r="BW190" s="78">
        <f>IF(F190=$BW$2,1,0)</f>
        <v>0</v>
      </c>
      <c r="BX190" s="78">
        <f>IF(F190=$BX$2,1,0)</f>
        <v>0</v>
      </c>
      <c r="BY190" s="78">
        <f>IF(F190=$BY$2,1,0)</f>
        <v>0</v>
      </c>
      <c r="BZ190" s="78">
        <f>IF(F190=$BZ$2,1,0)</f>
        <v>0</v>
      </c>
      <c r="CA190" t="s">
        <v>1956</v>
      </c>
      <c r="CB190" s="1">
        <v>0</v>
      </c>
      <c r="CC190" s="1">
        <v>0</v>
      </c>
      <c r="CD190" s="5"/>
      <c r="CE190" s="4"/>
      <c r="CF190" s="3"/>
    </row>
    <row r="191" spans="1:84" x14ac:dyDescent="0.3">
      <c r="A191" s="13"/>
      <c r="B191" s="1">
        <v>27</v>
      </c>
      <c r="C191" t="s">
        <v>168</v>
      </c>
      <c r="D191" t="s">
        <v>65</v>
      </c>
      <c r="E191" s="1" t="s">
        <v>366</v>
      </c>
      <c r="F191" s="1" t="s">
        <v>31</v>
      </c>
      <c r="G191" s="1">
        <v>31</v>
      </c>
      <c r="H191" s="1">
        <v>2003</v>
      </c>
      <c r="I191" s="36">
        <v>0.90763888888888899</v>
      </c>
      <c r="J191" s="1" t="s">
        <v>7</v>
      </c>
      <c r="K191" s="39">
        <v>30178</v>
      </c>
      <c r="L191" t="s">
        <v>1406</v>
      </c>
      <c r="M191" s="76">
        <v>67</v>
      </c>
      <c r="N191" t="str">
        <f t="shared" si="71"/>
        <v>Storms</v>
      </c>
      <c r="O191" s="78">
        <f t="shared" si="72"/>
        <v>0</v>
      </c>
      <c r="P191" s="78">
        <v>0</v>
      </c>
      <c r="Q191" s="78">
        <v>0</v>
      </c>
      <c r="R191" s="78">
        <f t="shared" si="73"/>
        <v>0</v>
      </c>
      <c r="S191" s="78">
        <f t="shared" si="74"/>
        <v>0</v>
      </c>
      <c r="T191" s="78">
        <f t="shared" si="75"/>
        <v>0</v>
      </c>
      <c r="U191" s="78">
        <f t="shared" si="76"/>
        <v>0</v>
      </c>
      <c r="V191" s="78">
        <f t="shared" si="77"/>
        <v>0</v>
      </c>
      <c r="W191" s="78">
        <f t="shared" si="78"/>
        <v>0</v>
      </c>
      <c r="X191" s="78">
        <f t="shared" si="79"/>
        <v>0</v>
      </c>
      <c r="Y191" s="78">
        <f t="shared" si="80"/>
        <v>0</v>
      </c>
      <c r="Z191" s="78">
        <f t="shared" si="81"/>
        <v>0</v>
      </c>
      <c r="AA191" s="78">
        <f t="shared" si="82"/>
        <v>0</v>
      </c>
      <c r="AB191" s="78">
        <f t="shared" si="83"/>
        <v>0</v>
      </c>
      <c r="AC191" s="78">
        <f t="shared" si="84"/>
        <v>0</v>
      </c>
      <c r="AD191" s="78">
        <f t="shared" si="85"/>
        <v>0</v>
      </c>
      <c r="AE191" s="78">
        <f t="shared" si="86"/>
        <v>0</v>
      </c>
      <c r="AF191" s="78">
        <f t="shared" si="87"/>
        <v>0</v>
      </c>
      <c r="AG191" s="78">
        <f t="shared" si="102"/>
        <v>0</v>
      </c>
      <c r="AH191" s="78">
        <f t="shared" si="88"/>
        <v>0</v>
      </c>
      <c r="AI191" s="78">
        <f t="shared" si="89"/>
        <v>0</v>
      </c>
      <c r="AJ191" s="78">
        <f t="shared" si="90"/>
        <v>0</v>
      </c>
      <c r="AK191" s="78">
        <f t="shared" si="91"/>
        <v>0</v>
      </c>
      <c r="AL191" s="78">
        <f t="shared" si="92"/>
        <v>0</v>
      </c>
      <c r="AM191" s="78">
        <f t="shared" si="93"/>
        <v>0</v>
      </c>
      <c r="AN191" s="78">
        <f t="shared" si="94"/>
        <v>0</v>
      </c>
      <c r="AO191" s="78">
        <f t="shared" si="95"/>
        <v>0</v>
      </c>
      <c r="AP191" s="78">
        <f t="shared" si="96"/>
        <v>0</v>
      </c>
      <c r="AQ191" s="78">
        <f t="shared" si="97"/>
        <v>0</v>
      </c>
      <c r="AR191" s="78">
        <f t="shared" si="98"/>
        <v>1</v>
      </c>
      <c r="AS191" s="78">
        <f t="shared" si="99"/>
        <v>0</v>
      </c>
      <c r="AT191" s="78">
        <f t="shared" si="100"/>
        <v>0</v>
      </c>
      <c r="AU191" s="78">
        <f t="shared" si="101"/>
        <v>1</v>
      </c>
      <c r="AV191" s="78">
        <f>IF(AND(M191&gt;=35,M191&lt;=39),1,0)</f>
        <v>0</v>
      </c>
      <c r="AW191" s="78">
        <f>IF(AND(M191&gt;=40,M191&lt;=44),1,0)</f>
        <v>0</v>
      </c>
      <c r="AX191" s="78">
        <f>IF(AND(M191&gt;=45,M191&lt;=49),1,0)</f>
        <v>0</v>
      </c>
      <c r="AY191" s="78">
        <f>IF(AND(M191&gt;=50,M191&lt;=54),1,0)</f>
        <v>0</v>
      </c>
      <c r="AZ191" s="78">
        <f>IF(AND(M191&gt;=55,M191&lt;=59),1,0)</f>
        <v>0</v>
      </c>
      <c r="BA191" s="78">
        <f>IF(AND(M191&gt;=60,M191&lt;=64),1,0)</f>
        <v>0</v>
      </c>
      <c r="BB191" s="78">
        <f>IF(AND(M191&gt;=65,M191&lt;=69),1,0)</f>
        <v>1</v>
      </c>
      <c r="BC191" s="78">
        <f>IF(AND(M191&gt;=70,M191&lt;=74),1,0)</f>
        <v>0</v>
      </c>
      <c r="BD191" s="78">
        <f>IF(AND(M191&gt;=75,M191&lt;=79),1,0)</f>
        <v>0</v>
      </c>
      <c r="BE191" s="78">
        <f>IF(AND(M191&gt;=80,M191&lt;=84),1,0)</f>
        <v>0</v>
      </c>
      <c r="BF191" s="78">
        <f>IF(AND(M191&gt;=85,M191&lt;=89),1,0)</f>
        <v>0</v>
      </c>
      <c r="BG191" s="78">
        <f>IF(AND(M191&gt;=90,M191&lt;=94),1,0)</f>
        <v>0</v>
      </c>
      <c r="BH191" s="78">
        <f>IF(AND(M191&gt;=95,M191&lt;=99),1,0)</f>
        <v>0</v>
      </c>
      <c r="BI191" s="78">
        <f>IF(AND(M191&gt;=100,M191&lt;=105),1,0)</f>
        <v>0</v>
      </c>
      <c r="BJ191" s="78">
        <f>IF(I191&lt;$BK$2,1,0)</f>
        <v>0</v>
      </c>
      <c r="BK191" s="78">
        <f>IF(I191&gt;$BK$2,1,0)</f>
        <v>1</v>
      </c>
      <c r="BL191" s="78">
        <f>IF(J191=$BL$2,1,0)</f>
        <v>0</v>
      </c>
      <c r="BM191" s="78">
        <f>IF(J191=$BM$2,1,0)</f>
        <v>0</v>
      </c>
      <c r="BN191" s="78">
        <f>IF(J191=$BN$2,1,0)</f>
        <v>0</v>
      </c>
      <c r="BO191" s="78">
        <f>IF(J191=$BO$2,1,0)</f>
        <v>0</v>
      </c>
      <c r="BP191" s="78">
        <f>IF(J191=$BP$2,1,0)</f>
        <v>0</v>
      </c>
      <c r="BQ191" s="78">
        <f>IF(J191=$BQ$2,1,0)</f>
        <v>1</v>
      </c>
      <c r="BR191" s="78">
        <f>IF(J191=$BR$2,1,0)</f>
        <v>0</v>
      </c>
      <c r="BS191" s="78">
        <f>IF(F191=$BS$2,1,0)</f>
        <v>0</v>
      </c>
      <c r="BT191" s="78">
        <f>IF(F191=$BT$2,1,0)</f>
        <v>0</v>
      </c>
      <c r="BU191" s="78">
        <f>IF(F191=$BU$2,1,0)</f>
        <v>1</v>
      </c>
      <c r="BV191" s="78">
        <f>IF(F191=$BV$2,1,0)</f>
        <v>0</v>
      </c>
      <c r="BW191" s="78">
        <f>IF(F191=$BW$2,1,0)</f>
        <v>0</v>
      </c>
      <c r="BX191" s="78">
        <f>IF(F191=$BX$2,1,0)</f>
        <v>0</v>
      </c>
      <c r="BY191" s="78">
        <f>IF(F191=$BY$2,1,0)</f>
        <v>0</v>
      </c>
      <c r="BZ191" s="78">
        <f>IF(F191=$BZ$2,1,0)</f>
        <v>0</v>
      </c>
      <c r="CA191" t="s">
        <v>1957</v>
      </c>
      <c r="CB191" s="1">
        <v>0</v>
      </c>
      <c r="CC191" s="1">
        <v>0</v>
      </c>
      <c r="CD191" s="5"/>
      <c r="CE191" s="4"/>
      <c r="CF191" s="3"/>
    </row>
    <row r="192" spans="1:84" x14ac:dyDescent="0.3">
      <c r="A192" s="13"/>
      <c r="B192" s="1">
        <v>28</v>
      </c>
      <c r="C192" t="s">
        <v>168</v>
      </c>
      <c r="D192" t="s">
        <v>65</v>
      </c>
      <c r="E192" s="1" t="s">
        <v>367</v>
      </c>
      <c r="F192" s="1" t="s">
        <v>35</v>
      </c>
      <c r="G192" s="1">
        <v>1</v>
      </c>
      <c r="H192" s="1">
        <v>2003</v>
      </c>
      <c r="I192" s="36">
        <v>0.56597222222222221</v>
      </c>
      <c r="J192" s="1" t="s">
        <v>8</v>
      </c>
      <c r="K192" s="39">
        <v>38536</v>
      </c>
      <c r="L192" t="s">
        <v>1407</v>
      </c>
      <c r="M192" s="76">
        <v>67</v>
      </c>
      <c r="N192" t="str">
        <f t="shared" si="71"/>
        <v>Blustery</v>
      </c>
      <c r="O192" s="78">
        <f t="shared" si="72"/>
        <v>0</v>
      </c>
      <c r="P192" s="78">
        <v>0</v>
      </c>
      <c r="Q192" s="78">
        <v>0</v>
      </c>
      <c r="R192" s="78">
        <f t="shared" si="73"/>
        <v>0</v>
      </c>
      <c r="S192" s="78">
        <f t="shared" si="74"/>
        <v>0</v>
      </c>
      <c r="T192" s="78">
        <f t="shared" si="75"/>
        <v>0</v>
      </c>
      <c r="U192" s="78">
        <f t="shared" si="76"/>
        <v>0</v>
      </c>
      <c r="V192" s="78">
        <f t="shared" si="77"/>
        <v>0</v>
      </c>
      <c r="W192" s="78">
        <f t="shared" si="78"/>
        <v>0</v>
      </c>
      <c r="X192" s="78">
        <f t="shared" si="79"/>
        <v>0</v>
      </c>
      <c r="Y192" s="78">
        <f t="shared" si="80"/>
        <v>0</v>
      </c>
      <c r="Z192" s="78">
        <f t="shared" si="81"/>
        <v>0</v>
      </c>
      <c r="AA192" s="78">
        <f t="shared" si="82"/>
        <v>0</v>
      </c>
      <c r="AB192" s="78">
        <f t="shared" si="83"/>
        <v>0</v>
      </c>
      <c r="AC192" s="78">
        <f t="shared" si="84"/>
        <v>0</v>
      </c>
      <c r="AD192" s="78">
        <f t="shared" si="85"/>
        <v>0</v>
      </c>
      <c r="AE192" s="78">
        <f t="shared" si="86"/>
        <v>0</v>
      </c>
      <c r="AF192" s="78">
        <f t="shared" si="87"/>
        <v>0</v>
      </c>
      <c r="AG192" s="78">
        <f t="shared" si="102"/>
        <v>0</v>
      </c>
      <c r="AH192" s="78">
        <f t="shared" si="88"/>
        <v>0</v>
      </c>
      <c r="AI192" s="78">
        <f t="shared" si="89"/>
        <v>0</v>
      </c>
      <c r="AJ192" s="78">
        <f t="shared" si="90"/>
        <v>0</v>
      </c>
      <c r="AK192" s="78">
        <f t="shared" si="91"/>
        <v>0</v>
      </c>
      <c r="AL192" s="78">
        <f t="shared" si="92"/>
        <v>0</v>
      </c>
      <c r="AM192" s="78">
        <f t="shared" si="93"/>
        <v>0</v>
      </c>
      <c r="AN192" s="78">
        <f t="shared" si="94"/>
        <v>0</v>
      </c>
      <c r="AO192" s="78">
        <f t="shared" si="95"/>
        <v>0</v>
      </c>
      <c r="AP192" s="78">
        <f t="shared" si="96"/>
        <v>0</v>
      </c>
      <c r="AQ192" s="78">
        <f t="shared" si="97"/>
        <v>0</v>
      </c>
      <c r="AR192" s="78">
        <f t="shared" si="98"/>
        <v>1</v>
      </c>
      <c r="AS192" s="78">
        <f t="shared" si="99"/>
        <v>0</v>
      </c>
      <c r="AT192" s="78">
        <f t="shared" si="100"/>
        <v>0</v>
      </c>
      <c r="AU192" s="78">
        <f t="shared" si="101"/>
        <v>1</v>
      </c>
      <c r="AV192" s="78">
        <f>IF(AND(M192&gt;=35,M192&lt;=39),1,0)</f>
        <v>0</v>
      </c>
      <c r="AW192" s="78">
        <f>IF(AND(M192&gt;=40,M192&lt;=44),1,0)</f>
        <v>0</v>
      </c>
      <c r="AX192" s="78">
        <f>IF(AND(M192&gt;=45,M192&lt;=49),1,0)</f>
        <v>0</v>
      </c>
      <c r="AY192" s="78">
        <f>IF(AND(M192&gt;=50,M192&lt;=54),1,0)</f>
        <v>0</v>
      </c>
      <c r="AZ192" s="78">
        <f>IF(AND(M192&gt;=55,M192&lt;=59),1,0)</f>
        <v>0</v>
      </c>
      <c r="BA192" s="78">
        <f>IF(AND(M192&gt;=60,M192&lt;=64),1,0)</f>
        <v>0</v>
      </c>
      <c r="BB192" s="78">
        <f>IF(AND(M192&gt;=65,M192&lt;=69),1,0)</f>
        <v>1</v>
      </c>
      <c r="BC192" s="78">
        <f>IF(AND(M192&gt;=70,M192&lt;=74),1,0)</f>
        <v>0</v>
      </c>
      <c r="BD192" s="78">
        <f>IF(AND(M192&gt;=75,M192&lt;=79),1,0)</f>
        <v>0</v>
      </c>
      <c r="BE192" s="78">
        <f>IF(AND(M192&gt;=80,M192&lt;=84),1,0)</f>
        <v>0</v>
      </c>
      <c r="BF192" s="78">
        <f>IF(AND(M192&gt;=85,M192&lt;=89),1,0)</f>
        <v>0</v>
      </c>
      <c r="BG192" s="78">
        <f>IF(AND(M192&gt;=90,M192&lt;=94),1,0)</f>
        <v>0</v>
      </c>
      <c r="BH192" s="78">
        <f>IF(AND(M192&gt;=95,M192&lt;=99),1,0)</f>
        <v>0</v>
      </c>
      <c r="BI192" s="78">
        <f>IF(AND(M192&gt;=100,M192&lt;=105),1,0)</f>
        <v>0</v>
      </c>
      <c r="BJ192" s="78">
        <f>IF(I192&lt;$BK$2,1,0)</f>
        <v>1</v>
      </c>
      <c r="BK192" s="78">
        <f>IF(I192&gt;$BK$2,1,0)</f>
        <v>0</v>
      </c>
      <c r="BL192" s="78">
        <f>IF(J192=$BL$2,1,0)</f>
        <v>0</v>
      </c>
      <c r="BM192" s="78">
        <f>IF(J192=$BM$2,1,0)</f>
        <v>0</v>
      </c>
      <c r="BN192" s="78">
        <f>IF(J192=$BN$2,1,0)</f>
        <v>0</v>
      </c>
      <c r="BO192" s="78">
        <f>IF(J192=$BO$2,1,0)</f>
        <v>0</v>
      </c>
      <c r="BP192" s="78">
        <f>IF(J192=$BP$2,1,0)</f>
        <v>0</v>
      </c>
      <c r="BQ192" s="78">
        <f>IF(J192=$BQ$2,1,0)</f>
        <v>0</v>
      </c>
      <c r="BR192" s="78">
        <f>IF(J192=$BR$2,1,0)</f>
        <v>1</v>
      </c>
      <c r="BS192" s="78">
        <f>IF(F192=$BS$2,1,0)</f>
        <v>0</v>
      </c>
      <c r="BT192" s="78">
        <f>IF(F192=$BT$2,1,0)</f>
        <v>0</v>
      </c>
      <c r="BU192" s="78">
        <f>IF(F192=$BU$2,1,0)</f>
        <v>0</v>
      </c>
      <c r="BV192" s="78">
        <f>IF(F192=$BV$2,1,0)</f>
        <v>1</v>
      </c>
      <c r="BW192" s="78">
        <f>IF(F192=$BW$2,1,0)</f>
        <v>0</v>
      </c>
      <c r="BX192" s="78">
        <f>IF(F192=$BX$2,1,0)</f>
        <v>0</v>
      </c>
      <c r="BY192" s="78">
        <f>IF(F192=$BY$2,1,0)</f>
        <v>0</v>
      </c>
      <c r="BZ192" s="78">
        <f>IF(F192=$BZ$2,1,0)</f>
        <v>0</v>
      </c>
      <c r="CA192" t="s">
        <v>1894</v>
      </c>
      <c r="CB192" s="1">
        <v>0</v>
      </c>
      <c r="CC192" s="1">
        <v>0</v>
      </c>
      <c r="CD192" s="5"/>
      <c r="CE192" s="4"/>
      <c r="CF192" s="3"/>
    </row>
    <row r="193" spans="1:84" x14ac:dyDescent="0.3">
      <c r="A193" s="13"/>
      <c r="B193" s="1">
        <v>29</v>
      </c>
      <c r="C193" t="s">
        <v>174</v>
      </c>
      <c r="D193" t="s">
        <v>59</v>
      </c>
      <c r="E193" s="1" t="s">
        <v>368</v>
      </c>
      <c r="F193" s="1" t="s">
        <v>35</v>
      </c>
      <c r="G193" s="1">
        <v>10</v>
      </c>
      <c r="H193" s="1">
        <v>2003</v>
      </c>
      <c r="I193" s="36">
        <v>0.79722222222222217</v>
      </c>
      <c r="J193" s="1" t="s">
        <v>10</v>
      </c>
      <c r="K193" s="39">
        <v>32484</v>
      </c>
      <c r="L193" t="s">
        <v>1312</v>
      </c>
      <c r="M193" s="76">
        <v>87</v>
      </c>
      <c r="N193" t="str">
        <f t="shared" si="71"/>
        <v>Ptly Cloudy</v>
      </c>
      <c r="O193" s="78">
        <f t="shared" si="72"/>
        <v>0</v>
      </c>
      <c r="P193" s="78">
        <v>0</v>
      </c>
      <c r="Q193" s="78">
        <v>1</v>
      </c>
      <c r="R193" s="78">
        <f t="shared" si="73"/>
        <v>0</v>
      </c>
      <c r="S193" s="78">
        <f t="shared" si="74"/>
        <v>0</v>
      </c>
      <c r="T193" s="78">
        <f t="shared" si="75"/>
        <v>0</v>
      </c>
      <c r="U193" s="78">
        <f t="shared" si="76"/>
        <v>1</v>
      </c>
      <c r="V193" s="78">
        <f t="shared" si="77"/>
        <v>0</v>
      </c>
      <c r="W193" s="78">
        <f t="shared" si="78"/>
        <v>0</v>
      </c>
      <c r="X193" s="78">
        <f t="shared" si="79"/>
        <v>0</v>
      </c>
      <c r="Y193" s="78">
        <f t="shared" si="80"/>
        <v>0</v>
      </c>
      <c r="Z193" s="78">
        <f t="shared" si="81"/>
        <v>0</v>
      </c>
      <c r="AA193" s="78">
        <f t="shared" si="82"/>
        <v>0</v>
      </c>
      <c r="AB193" s="78">
        <f t="shared" si="83"/>
        <v>0</v>
      </c>
      <c r="AC193" s="78">
        <f t="shared" si="84"/>
        <v>0</v>
      </c>
      <c r="AD193" s="78">
        <f t="shared" si="85"/>
        <v>0</v>
      </c>
      <c r="AE193" s="78">
        <f t="shared" si="86"/>
        <v>0</v>
      </c>
      <c r="AF193" s="78">
        <f t="shared" si="87"/>
        <v>0</v>
      </c>
      <c r="AG193" s="78">
        <f t="shared" si="102"/>
        <v>0</v>
      </c>
      <c r="AH193" s="78">
        <f t="shared" si="88"/>
        <v>0</v>
      </c>
      <c r="AI193" s="78">
        <f t="shared" si="89"/>
        <v>0</v>
      </c>
      <c r="AJ193" s="78">
        <f t="shared" si="90"/>
        <v>0</v>
      </c>
      <c r="AK193" s="78">
        <f t="shared" si="91"/>
        <v>0</v>
      </c>
      <c r="AL193" s="78">
        <f t="shared" si="92"/>
        <v>0</v>
      </c>
      <c r="AM193" s="78">
        <f t="shared" si="93"/>
        <v>0</v>
      </c>
      <c r="AN193" s="78">
        <f t="shared" si="94"/>
        <v>0</v>
      </c>
      <c r="AO193" s="78">
        <f t="shared" si="95"/>
        <v>0</v>
      </c>
      <c r="AP193" s="78">
        <f t="shared" si="96"/>
        <v>0</v>
      </c>
      <c r="AQ193" s="78">
        <f t="shared" si="97"/>
        <v>0</v>
      </c>
      <c r="AR193" s="78">
        <f t="shared" si="98"/>
        <v>0</v>
      </c>
      <c r="AS193" s="78">
        <f t="shared" si="99"/>
        <v>0</v>
      </c>
      <c r="AT193" s="78">
        <f t="shared" si="100"/>
        <v>0</v>
      </c>
      <c r="AU193" s="78">
        <f t="shared" si="101"/>
        <v>1</v>
      </c>
      <c r="AV193" s="78">
        <f>IF(AND(M193&gt;=35,M193&lt;=39),1,0)</f>
        <v>0</v>
      </c>
      <c r="AW193" s="78">
        <f>IF(AND(M193&gt;=40,M193&lt;=44),1,0)</f>
        <v>0</v>
      </c>
      <c r="AX193" s="78">
        <f>IF(AND(M193&gt;=45,M193&lt;=49),1,0)</f>
        <v>0</v>
      </c>
      <c r="AY193" s="78">
        <f>IF(AND(M193&gt;=50,M193&lt;=54),1,0)</f>
        <v>0</v>
      </c>
      <c r="AZ193" s="78">
        <f>IF(AND(M193&gt;=55,M193&lt;=59),1,0)</f>
        <v>0</v>
      </c>
      <c r="BA193" s="78">
        <f>IF(AND(M193&gt;=60,M193&lt;=64),1,0)</f>
        <v>0</v>
      </c>
      <c r="BB193" s="78">
        <f>IF(AND(M193&gt;=65,M193&lt;=69),1,0)</f>
        <v>0</v>
      </c>
      <c r="BC193" s="78">
        <f>IF(AND(M193&gt;=70,M193&lt;=74),1,0)</f>
        <v>0</v>
      </c>
      <c r="BD193" s="78">
        <f>IF(AND(M193&gt;=75,M193&lt;=79),1,0)</f>
        <v>0</v>
      </c>
      <c r="BE193" s="78">
        <f>IF(AND(M193&gt;=80,M193&lt;=84),1,0)</f>
        <v>0</v>
      </c>
      <c r="BF193" s="78">
        <f>IF(AND(M193&gt;=85,M193&lt;=89),1,0)</f>
        <v>1</v>
      </c>
      <c r="BG193" s="78">
        <f>IF(AND(M193&gt;=90,M193&lt;=94),1,0)</f>
        <v>0</v>
      </c>
      <c r="BH193" s="78">
        <f>IF(AND(M193&gt;=95,M193&lt;=99),1,0)</f>
        <v>0</v>
      </c>
      <c r="BI193" s="78">
        <f>IF(AND(M193&gt;=100,M193&lt;=105),1,0)</f>
        <v>0</v>
      </c>
      <c r="BJ193" s="78">
        <f>IF(I193&lt;$BK$2,1,0)</f>
        <v>0</v>
      </c>
      <c r="BK193" s="78">
        <f>IF(I193&gt;$BK$2,1,0)</f>
        <v>1</v>
      </c>
      <c r="BL193" s="78">
        <f>IF(J193=$BL$2,1,0)</f>
        <v>0</v>
      </c>
      <c r="BM193" s="78">
        <f>IF(J193=$BM$2,1,0)</f>
        <v>1</v>
      </c>
      <c r="BN193" s="78">
        <f>IF(J193=$BN$2,1,0)</f>
        <v>0</v>
      </c>
      <c r="BO193" s="78">
        <f>IF(J193=$BO$2,1,0)</f>
        <v>0</v>
      </c>
      <c r="BP193" s="78">
        <f>IF(J193=$BP$2,1,0)</f>
        <v>0</v>
      </c>
      <c r="BQ193" s="78">
        <f>IF(J193=$BQ$2,1,0)</f>
        <v>0</v>
      </c>
      <c r="BR193" s="78">
        <f>IF(J193=$BR$2,1,0)</f>
        <v>0</v>
      </c>
      <c r="BS193" s="78">
        <f>IF(F193=$BS$2,1,0)</f>
        <v>0</v>
      </c>
      <c r="BT193" s="78">
        <f>IF(F193=$BT$2,1,0)</f>
        <v>0</v>
      </c>
      <c r="BU193" s="78">
        <f>IF(F193=$BU$2,1,0)</f>
        <v>0</v>
      </c>
      <c r="BV193" s="78">
        <f>IF(F193=$BV$2,1,0)</f>
        <v>1</v>
      </c>
      <c r="BW193" s="78">
        <f>IF(F193=$BW$2,1,0)</f>
        <v>0</v>
      </c>
      <c r="BX193" s="78">
        <f>IF(F193=$BX$2,1,0)</f>
        <v>0</v>
      </c>
      <c r="BY193" s="78">
        <f>IF(F193=$BY$2,1,0)</f>
        <v>0</v>
      </c>
      <c r="BZ193" s="78">
        <f>IF(F193=$BZ$2,1,0)</f>
        <v>0</v>
      </c>
      <c r="CA193"/>
      <c r="CB193" s="1">
        <v>0</v>
      </c>
      <c r="CC193" s="1">
        <v>0</v>
      </c>
      <c r="CD193" s="5"/>
      <c r="CE193" s="4"/>
      <c r="CF193" s="3"/>
    </row>
    <row r="194" spans="1:84" x14ac:dyDescent="0.3">
      <c r="A194" s="13"/>
      <c r="B194" s="1">
        <v>30</v>
      </c>
      <c r="C194" t="s">
        <v>174</v>
      </c>
      <c r="D194" t="s">
        <v>59</v>
      </c>
      <c r="E194" s="1" t="s">
        <v>369</v>
      </c>
      <c r="F194" s="1" t="s">
        <v>35</v>
      </c>
      <c r="G194" s="1">
        <v>11</v>
      </c>
      <c r="H194" s="1">
        <v>2003</v>
      </c>
      <c r="I194" s="36">
        <v>0.79583333333333339</v>
      </c>
      <c r="J194" s="1" t="s">
        <v>11</v>
      </c>
      <c r="K194" s="39">
        <v>28013</v>
      </c>
      <c r="L194" t="s">
        <v>1408</v>
      </c>
      <c r="M194" s="76">
        <v>91</v>
      </c>
      <c r="N194" t="str">
        <f t="shared" si="71"/>
        <v>Showers</v>
      </c>
      <c r="O194" s="78">
        <f t="shared" si="72"/>
        <v>0</v>
      </c>
      <c r="P194" s="78">
        <v>0</v>
      </c>
      <c r="Q194" s="78">
        <v>1</v>
      </c>
      <c r="R194" s="78">
        <f t="shared" si="73"/>
        <v>0</v>
      </c>
      <c r="S194" s="78">
        <f t="shared" si="74"/>
        <v>0</v>
      </c>
      <c r="T194" s="78">
        <f t="shared" si="75"/>
        <v>0</v>
      </c>
      <c r="U194" s="78">
        <f t="shared" si="76"/>
        <v>1</v>
      </c>
      <c r="V194" s="78">
        <f t="shared" si="77"/>
        <v>0</v>
      </c>
      <c r="W194" s="78">
        <f t="shared" si="78"/>
        <v>0</v>
      </c>
      <c r="X194" s="78">
        <f t="shared" si="79"/>
        <v>0</v>
      </c>
      <c r="Y194" s="78">
        <f t="shared" si="80"/>
        <v>0</v>
      </c>
      <c r="Z194" s="78">
        <f t="shared" si="81"/>
        <v>0</v>
      </c>
      <c r="AA194" s="78">
        <f t="shared" si="82"/>
        <v>0</v>
      </c>
      <c r="AB194" s="78">
        <f t="shared" si="83"/>
        <v>0</v>
      </c>
      <c r="AC194" s="78">
        <f t="shared" si="84"/>
        <v>0</v>
      </c>
      <c r="AD194" s="78">
        <f t="shared" si="85"/>
        <v>0</v>
      </c>
      <c r="AE194" s="78">
        <f t="shared" si="86"/>
        <v>0</v>
      </c>
      <c r="AF194" s="78">
        <f t="shared" si="87"/>
        <v>0</v>
      </c>
      <c r="AG194" s="78">
        <f t="shared" si="102"/>
        <v>0</v>
      </c>
      <c r="AH194" s="78">
        <f t="shared" si="88"/>
        <v>0</v>
      </c>
      <c r="AI194" s="78">
        <f t="shared" si="89"/>
        <v>0</v>
      </c>
      <c r="AJ194" s="78">
        <f t="shared" si="90"/>
        <v>0</v>
      </c>
      <c r="AK194" s="78">
        <f t="shared" si="91"/>
        <v>0</v>
      </c>
      <c r="AL194" s="78">
        <f t="shared" si="92"/>
        <v>0</v>
      </c>
      <c r="AM194" s="78">
        <f t="shared" si="93"/>
        <v>0</v>
      </c>
      <c r="AN194" s="78">
        <f t="shared" si="94"/>
        <v>0</v>
      </c>
      <c r="AO194" s="78">
        <f t="shared" si="95"/>
        <v>0</v>
      </c>
      <c r="AP194" s="78">
        <f t="shared" si="96"/>
        <v>0</v>
      </c>
      <c r="AQ194" s="78">
        <f t="shared" si="97"/>
        <v>0</v>
      </c>
      <c r="AR194" s="78">
        <f t="shared" si="98"/>
        <v>0</v>
      </c>
      <c r="AS194" s="78">
        <f t="shared" si="99"/>
        <v>0</v>
      </c>
      <c r="AT194" s="78">
        <f t="shared" si="100"/>
        <v>0</v>
      </c>
      <c r="AU194" s="78">
        <f t="shared" si="101"/>
        <v>1</v>
      </c>
      <c r="AV194" s="78">
        <f>IF(AND(M194&gt;=35,M194&lt;=39),1,0)</f>
        <v>0</v>
      </c>
      <c r="AW194" s="78">
        <f>IF(AND(M194&gt;=40,M194&lt;=44),1,0)</f>
        <v>0</v>
      </c>
      <c r="AX194" s="78">
        <f>IF(AND(M194&gt;=45,M194&lt;=49),1,0)</f>
        <v>0</v>
      </c>
      <c r="AY194" s="78">
        <f>IF(AND(M194&gt;=50,M194&lt;=54),1,0)</f>
        <v>0</v>
      </c>
      <c r="AZ194" s="78">
        <f>IF(AND(M194&gt;=55,M194&lt;=59),1,0)</f>
        <v>0</v>
      </c>
      <c r="BA194" s="78">
        <f>IF(AND(M194&gt;=60,M194&lt;=64),1,0)</f>
        <v>0</v>
      </c>
      <c r="BB194" s="78">
        <f>IF(AND(M194&gt;=65,M194&lt;=69),1,0)</f>
        <v>0</v>
      </c>
      <c r="BC194" s="78">
        <f>IF(AND(M194&gt;=70,M194&lt;=74),1,0)</f>
        <v>0</v>
      </c>
      <c r="BD194" s="78">
        <f>IF(AND(M194&gt;=75,M194&lt;=79),1,0)</f>
        <v>0</v>
      </c>
      <c r="BE194" s="78">
        <f>IF(AND(M194&gt;=80,M194&lt;=84),1,0)</f>
        <v>0</v>
      </c>
      <c r="BF194" s="78">
        <f>IF(AND(M194&gt;=85,M194&lt;=89),1,0)</f>
        <v>0</v>
      </c>
      <c r="BG194" s="78">
        <f>IF(AND(M194&gt;=90,M194&lt;=94),1,0)</f>
        <v>1</v>
      </c>
      <c r="BH194" s="78">
        <f>IF(AND(M194&gt;=95,M194&lt;=99),1,0)</f>
        <v>0</v>
      </c>
      <c r="BI194" s="78">
        <f>IF(AND(M194&gt;=100,M194&lt;=105),1,0)</f>
        <v>0</v>
      </c>
      <c r="BJ194" s="78">
        <f>IF(I194&lt;$BK$2,1,0)</f>
        <v>0</v>
      </c>
      <c r="BK194" s="78">
        <f>IF(I194&gt;$BK$2,1,0)</f>
        <v>1</v>
      </c>
      <c r="BL194" s="78">
        <f>IF(J194=$BL$2,1,0)</f>
        <v>0</v>
      </c>
      <c r="BM194" s="78">
        <f>IF(J194=$BM$2,1,0)</f>
        <v>0</v>
      </c>
      <c r="BN194" s="78">
        <f>IF(J194=$BN$2,1,0)</f>
        <v>1</v>
      </c>
      <c r="BO194" s="78">
        <f>IF(J194=$BO$2,1,0)</f>
        <v>0</v>
      </c>
      <c r="BP194" s="78">
        <f>IF(J194=$BP$2,1,0)</f>
        <v>0</v>
      </c>
      <c r="BQ194" s="78">
        <f>IF(J194=$BQ$2,1,0)</f>
        <v>0</v>
      </c>
      <c r="BR194" s="78">
        <f>IF(J194=$BR$2,1,0)</f>
        <v>0</v>
      </c>
      <c r="BS194" s="78">
        <f>IF(F194=$BS$2,1,0)</f>
        <v>0</v>
      </c>
      <c r="BT194" s="78">
        <f>IF(F194=$BT$2,1,0)</f>
        <v>0</v>
      </c>
      <c r="BU194" s="78">
        <f>IF(F194=$BU$2,1,0)</f>
        <v>0</v>
      </c>
      <c r="BV194" s="78">
        <f>IF(F194=$BV$2,1,0)</f>
        <v>1</v>
      </c>
      <c r="BW194" s="78">
        <f>IF(F194=$BW$2,1,0)</f>
        <v>0</v>
      </c>
      <c r="BX194" s="78">
        <f>IF(F194=$BX$2,1,0)</f>
        <v>0</v>
      </c>
      <c r="BY194" s="78">
        <f>IF(F194=$BY$2,1,0)</f>
        <v>0</v>
      </c>
      <c r="BZ194" s="78">
        <f>IF(F194=$BZ$2,1,0)</f>
        <v>0</v>
      </c>
      <c r="CA194"/>
      <c r="CB194" s="1">
        <v>0</v>
      </c>
      <c r="CC194" s="1">
        <v>0</v>
      </c>
      <c r="CD194" s="5"/>
      <c r="CE194" s="4"/>
      <c r="CF194" s="3"/>
    </row>
    <row r="195" spans="1:84" x14ac:dyDescent="0.3">
      <c r="A195" s="13"/>
      <c r="B195" s="1">
        <v>31</v>
      </c>
      <c r="C195" t="s">
        <v>174</v>
      </c>
      <c r="D195" t="s">
        <v>59</v>
      </c>
      <c r="E195" s="1" t="s">
        <v>370</v>
      </c>
      <c r="F195" s="1" t="s">
        <v>35</v>
      </c>
      <c r="G195" s="1">
        <v>12</v>
      </c>
      <c r="H195" s="1">
        <v>2003</v>
      </c>
      <c r="I195" s="36">
        <v>0.83194444444444438</v>
      </c>
      <c r="J195" s="1" t="s">
        <v>9</v>
      </c>
      <c r="K195" s="39">
        <v>30557</v>
      </c>
      <c r="L195" t="s">
        <v>1409</v>
      </c>
      <c r="M195" s="76">
        <v>86</v>
      </c>
      <c r="N195" t="str">
        <f t="shared" si="71"/>
        <v>Showers</v>
      </c>
      <c r="O195" s="78">
        <f t="shared" si="72"/>
        <v>0</v>
      </c>
      <c r="P195" s="78">
        <v>0</v>
      </c>
      <c r="Q195" s="78">
        <v>1</v>
      </c>
      <c r="R195" s="78">
        <f t="shared" si="73"/>
        <v>0</v>
      </c>
      <c r="S195" s="78">
        <f t="shared" si="74"/>
        <v>0</v>
      </c>
      <c r="T195" s="78">
        <f t="shared" si="75"/>
        <v>0</v>
      </c>
      <c r="U195" s="78">
        <f t="shared" si="76"/>
        <v>1</v>
      </c>
      <c r="V195" s="78">
        <f t="shared" si="77"/>
        <v>0</v>
      </c>
      <c r="W195" s="78">
        <f t="shared" si="78"/>
        <v>0</v>
      </c>
      <c r="X195" s="78">
        <f t="shared" si="79"/>
        <v>0</v>
      </c>
      <c r="Y195" s="78">
        <f t="shared" si="80"/>
        <v>0</v>
      </c>
      <c r="Z195" s="78">
        <f t="shared" si="81"/>
        <v>0</v>
      </c>
      <c r="AA195" s="78">
        <f t="shared" si="82"/>
        <v>0</v>
      </c>
      <c r="AB195" s="78">
        <f t="shared" si="83"/>
        <v>0</v>
      </c>
      <c r="AC195" s="78">
        <f t="shared" si="84"/>
        <v>0</v>
      </c>
      <c r="AD195" s="78">
        <f t="shared" si="85"/>
        <v>0</v>
      </c>
      <c r="AE195" s="78">
        <f t="shared" si="86"/>
        <v>0</v>
      </c>
      <c r="AF195" s="78">
        <f t="shared" si="87"/>
        <v>0</v>
      </c>
      <c r="AG195" s="78">
        <f t="shared" si="102"/>
        <v>0</v>
      </c>
      <c r="AH195" s="78">
        <f t="shared" si="88"/>
        <v>0</v>
      </c>
      <c r="AI195" s="78">
        <f t="shared" si="89"/>
        <v>0</v>
      </c>
      <c r="AJ195" s="78">
        <f t="shared" si="90"/>
        <v>0</v>
      </c>
      <c r="AK195" s="78">
        <f t="shared" si="91"/>
        <v>0</v>
      </c>
      <c r="AL195" s="78">
        <f t="shared" si="92"/>
        <v>0</v>
      </c>
      <c r="AM195" s="78">
        <f t="shared" si="93"/>
        <v>0</v>
      </c>
      <c r="AN195" s="78">
        <f t="shared" si="94"/>
        <v>0</v>
      </c>
      <c r="AO195" s="78">
        <f t="shared" si="95"/>
        <v>0</v>
      </c>
      <c r="AP195" s="78">
        <f t="shared" si="96"/>
        <v>0</v>
      </c>
      <c r="AQ195" s="78">
        <f t="shared" si="97"/>
        <v>0</v>
      </c>
      <c r="AR195" s="78">
        <f t="shared" si="98"/>
        <v>0</v>
      </c>
      <c r="AS195" s="78">
        <f t="shared" si="99"/>
        <v>0</v>
      </c>
      <c r="AT195" s="78">
        <f t="shared" si="100"/>
        <v>0</v>
      </c>
      <c r="AU195" s="78">
        <f t="shared" si="101"/>
        <v>1</v>
      </c>
      <c r="AV195" s="78">
        <f>IF(AND(M195&gt;=35,M195&lt;=39),1,0)</f>
        <v>0</v>
      </c>
      <c r="AW195" s="78">
        <f>IF(AND(M195&gt;=40,M195&lt;=44),1,0)</f>
        <v>0</v>
      </c>
      <c r="AX195" s="78">
        <f>IF(AND(M195&gt;=45,M195&lt;=49),1,0)</f>
        <v>0</v>
      </c>
      <c r="AY195" s="78">
        <f>IF(AND(M195&gt;=50,M195&lt;=54),1,0)</f>
        <v>0</v>
      </c>
      <c r="AZ195" s="78">
        <f>IF(AND(M195&gt;=55,M195&lt;=59),1,0)</f>
        <v>0</v>
      </c>
      <c r="BA195" s="78">
        <f>IF(AND(M195&gt;=60,M195&lt;=64),1,0)</f>
        <v>0</v>
      </c>
      <c r="BB195" s="78">
        <f>IF(AND(M195&gt;=65,M195&lt;=69),1,0)</f>
        <v>0</v>
      </c>
      <c r="BC195" s="78">
        <f>IF(AND(M195&gt;=70,M195&lt;=74),1,0)</f>
        <v>0</v>
      </c>
      <c r="BD195" s="78">
        <f>IF(AND(M195&gt;=75,M195&lt;=79),1,0)</f>
        <v>0</v>
      </c>
      <c r="BE195" s="78">
        <f>IF(AND(M195&gt;=80,M195&lt;=84),1,0)</f>
        <v>0</v>
      </c>
      <c r="BF195" s="78">
        <f>IF(AND(M195&gt;=85,M195&lt;=89),1,0)</f>
        <v>1</v>
      </c>
      <c r="BG195" s="78">
        <f>IF(AND(M195&gt;=90,M195&lt;=94),1,0)</f>
        <v>0</v>
      </c>
      <c r="BH195" s="78">
        <f>IF(AND(M195&gt;=95,M195&lt;=99),1,0)</f>
        <v>0</v>
      </c>
      <c r="BI195" s="78">
        <f>IF(AND(M195&gt;=100,M195&lt;=105),1,0)</f>
        <v>0</v>
      </c>
      <c r="BJ195" s="78">
        <f>IF(I195&lt;$BK$2,1,0)</f>
        <v>0</v>
      </c>
      <c r="BK195" s="78">
        <f>IF(I195&gt;$BK$2,1,0)</f>
        <v>1</v>
      </c>
      <c r="BL195" s="78">
        <f>IF(J195=$BL$2,1,0)</f>
        <v>0</v>
      </c>
      <c r="BM195" s="78">
        <f>IF(J195=$BM$2,1,0)</f>
        <v>0</v>
      </c>
      <c r="BN195" s="78">
        <f>IF(J195=$BN$2,1,0)</f>
        <v>0</v>
      </c>
      <c r="BO195" s="78">
        <f>IF(J195=$BO$2,1,0)</f>
        <v>1</v>
      </c>
      <c r="BP195" s="78">
        <f>IF(J195=$BP$2,1,0)</f>
        <v>0</v>
      </c>
      <c r="BQ195" s="78">
        <f>IF(J195=$BQ$2,1,0)</f>
        <v>0</v>
      </c>
      <c r="BR195" s="78">
        <f>IF(J195=$BR$2,1,0)</f>
        <v>0</v>
      </c>
      <c r="BS195" s="78">
        <f>IF(F195=$BS$2,1,0)</f>
        <v>0</v>
      </c>
      <c r="BT195" s="78">
        <f>IF(F195=$BT$2,1,0)</f>
        <v>0</v>
      </c>
      <c r="BU195" s="78">
        <f>IF(F195=$BU$2,1,0)</f>
        <v>0</v>
      </c>
      <c r="BV195" s="78">
        <f>IF(F195=$BV$2,1,0)</f>
        <v>1</v>
      </c>
      <c r="BW195" s="78">
        <f>IF(F195=$BW$2,1,0)</f>
        <v>0</v>
      </c>
      <c r="BX195" s="78">
        <f>IF(F195=$BX$2,1,0)</f>
        <v>0</v>
      </c>
      <c r="BY195" s="78">
        <f>IF(F195=$BY$2,1,0)</f>
        <v>0</v>
      </c>
      <c r="BZ195" s="78">
        <f>IF(F195=$BZ$2,1,0)</f>
        <v>0</v>
      </c>
      <c r="CA195"/>
      <c r="CB195" s="1">
        <v>0</v>
      </c>
      <c r="CC195" s="1">
        <v>0</v>
      </c>
      <c r="CD195" s="5"/>
      <c r="CE195" s="4"/>
      <c r="CF195" s="3"/>
    </row>
    <row r="196" spans="1:84" x14ac:dyDescent="0.3">
      <c r="A196" s="13"/>
      <c r="B196" s="1">
        <v>32</v>
      </c>
      <c r="C196" t="s">
        <v>175</v>
      </c>
      <c r="D196" t="s">
        <v>62</v>
      </c>
      <c r="E196" s="1" t="s">
        <v>371</v>
      </c>
      <c r="F196" s="1" t="s">
        <v>35</v>
      </c>
      <c r="G196" s="1">
        <v>13</v>
      </c>
      <c r="H196" s="1">
        <v>2003</v>
      </c>
      <c r="I196" s="36">
        <v>0.79583333333333339</v>
      </c>
      <c r="J196" s="1" t="s">
        <v>5</v>
      </c>
      <c r="K196" s="39">
        <v>28085</v>
      </c>
      <c r="L196" t="s">
        <v>1410</v>
      </c>
      <c r="M196" s="76">
        <v>87</v>
      </c>
      <c r="N196" t="str">
        <f t="shared" si="71"/>
        <v>Showers</v>
      </c>
      <c r="O196" s="78">
        <f t="shared" si="72"/>
        <v>0</v>
      </c>
      <c r="P196" s="78">
        <v>0</v>
      </c>
      <c r="Q196" s="78">
        <v>0</v>
      </c>
      <c r="R196" s="78">
        <f t="shared" si="73"/>
        <v>0</v>
      </c>
      <c r="S196" s="78">
        <f t="shared" si="74"/>
        <v>0</v>
      </c>
      <c r="T196" s="78">
        <f t="shared" si="75"/>
        <v>0</v>
      </c>
      <c r="U196" s="78">
        <f t="shared" si="76"/>
        <v>0</v>
      </c>
      <c r="V196" s="78">
        <f t="shared" si="77"/>
        <v>0</v>
      </c>
      <c r="W196" s="78">
        <f t="shared" si="78"/>
        <v>0</v>
      </c>
      <c r="X196" s="78">
        <f t="shared" si="79"/>
        <v>0</v>
      </c>
      <c r="Y196" s="78">
        <f t="shared" si="80"/>
        <v>0</v>
      </c>
      <c r="Z196" s="78">
        <f t="shared" si="81"/>
        <v>0</v>
      </c>
      <c r="AA196" s="78">
        <f t="shared" si="82"/>
        <v>0</v>
      </c>
      <c r="AB196" s="78">
        <f t="shared" si="83"/>
        <v>0</v>
      </c>
      <c r="AC196" s="78">
        <f t="shared" si="84"/>
        <v>0</v>
      </c>
      <c r="AD196" s="78">
        <f t="shared" si="85"/>
        <v>0</v>
      </c>
      <c r="AE196" s="78">
        <f t="shared" si="86"/>
        <v>0</v>
      </c>
      <c r="AF196" s="78">
        <f t="shared" si="87"/>
        <v>1</v>
      </c>
      <c r="AG196" s="78">
        <f t="shared" si="102"/>
        <v>0</v>
      </c>
      <c r="AH196" s="78">
        <f t="shared" si="88"/>
        <v>0</v>
      </c>
      <c r="AI196" s="78">
        <f t="shared" si="89"/>
        <v>0</v>
      </c>
      <c r="AJ196" s="78">
        <f t="shared" si="90"/>
        <v>0</v>
      </c>
      <c r="AK196" s="78">
        <f t="shared" si="91"/>
        <v>0</v>
      </c>
      <c r="AL196" s="78">
        <f t="shared" si="92"/>
        <v>0</v>
      </c>
      <c r="AM196" s="78">
        <f t="shared" si="93"/>
        <v>0</v>
      </c>
      <c r="AN196" s="78">
        <f t="shared" si="94"/>
        <v>0</v>
      </c>
      <c r="AO196" s="78">
        <f t="shared" si="95"/>
        <v>0</v>
      </c>
      <c r="AP196" s="78">
        <f t="shared" si="96"/>
        <v>0</v>
      </c>
      <c r="AQ196" s="78">
        <f t="shared" si="97"/>
        <v>0</v>
      </c>
      <c r="AR196" s="78">
        <f t="shared" si="98"/>
        <v>0</v>
      </c>
      <c r="AS196" s="78">
        <f t="shared" si="99"/>
        <v>0</v>
      </c>
      <c r="AT196" s="78">
        <f t="shared" si="100"/>
        <v>0</v>
      </c>
      <c r="AU196" s="78">
        <f t="shared" si="101"/>
        <v>1</v>
      </c>
      <c r="AV196" s="78">
        <f>IF(AND(M196&gt;=35,M196&lt;=39),1,0)</f>
        <v>0</v>
      </c>
      <c r="AW196" s="78">
        <f>IF(AND(M196&gt;=40,M196&lt;=44),1,0)</f>
        <v>0</v>
      </c>
      <c r="AX196" s="78">
        <f>IF(AND(M196&gt;=45,M196&lt;=49),1,0)</f>
        <v>0</v>
      </c>
      <c r="AY196" s="78">
        <f>IF(AND(M196&gt;=50,M196&lt;=54),1,0)</f>
        <v>0</v>
      </c>
      <c r="AZ196" s="78">
        <f>IF(AND(M196&gt;=55,M196&lt;=59),1,0)</f>
        <v>0</v>
      </c>
      <c r="BA196" s="78">
        <f>IF(AND(M196&gt;=60,M196&lt;=64),1,0)</f>
        <v>0</v>
      </c>
      <c r="BB196" s="78">
        <f>IF(AND(M196&gt;=65,M196&lt;=69),1,0)</f>
        <v>0</v>
      </c>
      <c r="BC196" s="78">
        <f>IF(AND(M196&gt;=70,M196&lt;=74),1,0)</f>
        <v>0</v>
      </c>
      <c r="BD196" s="78">
        <f>IF(AND(M196&gt;=75,M196&lt;=79),1,0)</f>
        <v>0</v>
      </c>
      <c r="BE196" s="78">
        <f>IF(AND(M196&gt;=80,M196&lt;=84),1,0)</f>
        <v>0</v>
      </c>
      <c r="BF196" s="78">
        <f>IF(AND(M196&gt;=85,M196&lt;=89),1,0)</f>
        <v>1</v>
      </c>
      <c r="BG196" s="78">
        <f>IF(AND(M196&gt;=90,M196&lt;=94),1,0)</f>
        <v>0</v>
      </c>
      <c r="BH196" s="78">
        <f>IF(AND(M196&gt;=95,M196&lt;=99),1,0)</f>
        <v>0</v>
      </c>
      <c r="BI196" s="78">
        <f>IF(AND(M196&gt;=100,M196&lt;=105),1,0)</f>
        <v>0</v>
      </c>
      <c r="BJ196" s="78">
        <f>IF(I196&lt;$BK$2,1,0)</f>
        <v>0</v>
      </c>
      <c r="BK196" s="78">
        <f>IF(I196&gt;$BK$2,1,0)</f>
        <v>1</v>
      </c>
      <c r="BL196" s="78">
        <f>IF(J196=$BL$2,1,0)</f>
        <v>0</v>
      </c>
      <c r="BM196" s="78">
        <f>IF(J196=$BM$2,1,0)</f>
        <v>0</v>
      </c>
      <c r="BN196" s="78">
        <f>IF(J196=$BN$2,1,0)</f>
        <v>0</v>
      </c>
      <c r="BO196" s="78">
        <f>IF(J196=$BO$2,1,0)</f>
        <v>0</v>
      </c>
      <c r="BP196" s="78">
        <f>IF(J196=$BP$2,1,0)</f>
        <v>1</v>
      </c>
      <c r="BQ196" s="78">
        <f>IF(J196=$BQ$2,1,0)</f>
        <v>0</v>
      </c>
      <c r="BR196" s="78">
        <f>IF(J196=$BR$2,1,0)</f>
        <v>0</v>
      </c>
      <c r="BS196" s="78">
        <f>IF(F196=$BS$2,1,0)</f>
        <v>0</v>
      </c>
      <c r="BT196" s="78">
        <f>IF(F196=$BT$2,1,0)</f>
        <v>0</v>
      </c>
      <c r="BU196" s="78">
        <f>IF(F196=$BU$2,1,0)</f>
        <v>0</v>
      </c>
      <c r="BV196" s="78">
        <f>IF(F196=$BV$2,1,0)</f>
        <v>1</v>
      </c>
      <c r="BW196" s="78">
        <f>IF(F196=$BW$2,1,0)</f>
        <v>0</v>
      </c>
      <c r="BX196" s="78">
        <f>IF(F196=$BX$2,1,0)</f>
        <v>0</v>
      </c>
      <c r="BY196" s="78">
        <f>IF(F196=$BY$2,1,0)</f>
        <v>0</v>
      </c>
      <c r="BZ196" s="78">
        <f>IF(F196=$BZ$2,1,0)</f>
        <v>0</v>
      </c>
      <c r="CA196" t="s">
        <v>1958</v>
      </c>
      <c r="CB196" s="1">
        <v>0</v>
      </c>
      <c r="CC196" s="1">
        <v>0</v>
      </c>
      <c r="CD196" s="5"/>
      <c r="CE196" s="4"/>
      <c r="CF196" s="3"/>
    </row>
    <row r="197" spans="1:84" x14ac:dyDescent="0.3">
      <c r="A197" s="13"/>
      <c r="B197" s="1">
        <v>33</v>
      </c>
      <c r="C197" t="s">
        <v>175</v>
      </c>
      <c r="D197" t="s">
        <v>62</v>
      </c>
      <c r="E197" s="1" t="s">
        <v>372</v>
      </c>
      <c r="F197" s="1" t="s">
        <v>35</v>
      </c>
      <c r="G197" s="1">
        <v>14</v>
      </c>
      <c r="H197" s="1">
        <v>2003</v>
      </c>
      <c r="I197" s="36">
        <v>0.79791666666666661</v>
      </c>
      <c r="J197" s="1" t="s">
        <v>7</v>
      </c>
      <c r="K197" s="39">
        <v>28290</v>
      </c>
      <c r="L197" t="s">
        <v>1396</v>
      </c>
      <c r="M197" s="76">
        <v>84</v>
      </c>
      <c r="N197" t="str">
        <f t="shared" ref="N197:N260" si="103">RIGHT(L197,LEN(L197)-3)</f>
        <v>Storms</v>
      </c>
      <c r="O197" s="78">
        <f t="shared" ref="O197:O260" si="104">IF(B197=1,1,0)</f>
        <v>0</v>
      </c>
      <c r="P197" s="78">
        <v>0</v>
      </c>
      <c r="Q197" s="78">
        <v>0</v>
      </c>
      <c r="R197" s="78">
        <f t="shared" ref="R197:R260" si="105">IF(C197=$R$3,1,0)</f>
        <v>0</v>
      </c>
      <c r="S197" s="78">
        <f t="shared" ref="S197:S260" si="106">IF(C197=$S$3,1,0)</f>
        <v>0</v>
      </c>
      <c r="T197" s="78">
        <f t="shared" ref="T197:T260" si="107">IF(C197=$T$3,1,0)</f>
        <v>0</v>
      </c>
      <c r="U197" s="78">
        <f t="shared" ref="U197:U260" si="108">IF(C197=$U$3,1,0)</f>
        <v>0</v>
      </c>
      <c r="V197" s="78">
        <f t="shared" ref="V197:V260" si="109">IF(C197=$V$3,1,0)</f>
        <v>0</v>
      </c>
      <c r="W197" s="78">
        <f t="shared" ref="W197:W260" si="110">IF(C197=$W$3,1,0)</f>
        <v>0</v>
      </c>
      <c r="X197" s="78">
        <f t="shared" ref="X197:X260" si="111">IF(C197=$X$3,1,0)</f>
        <v>0</v>
      </c>
      <c r="Y197" s="78">
        <f t="shared" ref="Y197:Y260" si="112">IF(C197=$Y$3,1,0)</f>
        <v>0</v>
      </c>
      <c r="Z197" s="78">
        <f t="shared" ref="Z197:Z260" si="113">IF(C197=$Z$3,1,0)</f>
        <v>0</v>
      </c>
      <c r="AA197" s="78">
        <f t="shared" ref="AA197:AA260" si="114">IF(C197=$AA$3,1,0)</f>
        <v>0</v>
      </c>
      <c r="AB197" s="78">
        <f t="shared" ref="AB197:AB260" si="115">IF(C197=$AB$3,1,0)</f>
        <v>0</v>
      </c>
      <c r="AC197" s="78">
        <f t="shared" ref="AC197:AC260" si="116">IF(C197=$AC$3,1,0)</f>
        <v>0</v>
      </c>
      <c r="AD197" s="78">
        <f t="shared" ref="AD197:AD260" si="117">IF(C197=$AD$3,1,0)</f>
        <v>0</v>
      </c>
      <c r="AE197" s="78">
        <f t="shared" ref="AE197:AE260" si="118">IF(C197=$AE$3,1,0)</f>
        <v>0</v>
      </c>
      <c r="AF197" s="78">
        <f t="shared" ref="AF197:AF260" si="119">IF(C197=$AF$3,1,0)</f>
        <v>1</v>
      </c>
      <c r="AG197" s="78">
        <f t="shared" si="102"/>
        <v>0</v>
      </c>
      <c r="AH197" s="78">
        <f t="shared" ref="AH197:AH260" si="120">IF(C197=$AH$3,1,0)</f>
        <v>0</v>
      </c>
      <c r="AI197" s="78">
        <f t="shared" ref="AI197:AI260" si="121">IF(C197=$AI$3,1,0)</f>
        <v>0</v>
      </c>
      <c r="AJ197" s="78">
        <f t="shared" ref="AJ197:AJ260" si="122">IF(C197=$AJ$3,1,0)</f>
        <v>0</v>
      </c>
      <c r="AK197" s="78">
        <f t="shared" ref="AK197:AK260" si="123">IF(C197=$AK$3,1,0)</f>
        <v>0</v>
      </c>
      <c r="AL197" s="78">
        <f t="shared" ref="AL197:AL260" si="124">IF(C197=$AL$3,1,0)</f>
        <v>0</v>
      </c>
      <c r="AM197" s="78">
        <f t="shared" ref="AM197:AM260" si="125">IF(C197=$AM$3,1,0)</f>
        <v>0</v>
      </c>
      <c r="AN197" s="78">
        <f t="shared" ref="AN197:AN260" si="126">IF(C197=$AN$3,1,0)</f>
        <v>0</v>
      </c>
      <c r="AO197" s="78">
        <f t="shared" ref="AO197:AO260" si="127">IF(C197=$AO$3,1,0)</f>
        <v>0</v>
      </c>
      <c r="AP197" s="78">
        <f t="shared" ref="AP197:AP260" si="128">IF(C197=$AP$3,1,0)</f>
        <v>0</v>
      </c>
      <c r="AQ197" s="78">
        <f t="shared" ref="AQ197:AQ260" si="129">IF(C197=$AQ$3,1,0)</f>
        <v>0</v>
      </c>
      <c r="AR197" s="78">
        <f t="shared" ref="AR197:AR260" si="130">IF(C197=$AR$3,1,0)</f>
        <v>0</v>
      </c>
      <c r="AS197" s="78">
        <f t="shared" ref="AS197:AS260" si="131">IF(C197=$AS$3,1,0)</f>
        <v>0</v>
      </c>
      <c r="AT197" s="78">
        <f t="shared" ref="AT197:AT260" si="132">IF(C197=$AT$3,1,0)</f>
        <v>0</v>
      </c>
      <c r="AU197" s="78">
        <f t="shared" ref="AU197:AU260" si="133">SUM(R197:AT197)</f>
        <v>1</v>
      </c>
      <c r="AV197" s="78">
        <f>IF(AND(M197&gt;=35,M197&lt;=39),1,0)</f>
        <v>0</v>
      </c>
      <c r="AW197" s="78">
        <f>IF(AND(M197&gt;=40,M197&lt;=44),1,0)</f>
        <v>0</v>
      </c>
      <c r="AX197" s="78">
        <f>IF(AND(M197&gt;=45,M197&lt;=49),1,0)</f>
        <v>0</v>
      </c>
      <c r="AY197" s="78">
        <f>IF(AND(M197&gt;=50,M197&lt;=54),1,0)</f>
        <v>0</v>
      </c>
      <c r="AZ197" s="78">
        <f>IF(AND(M197&gt;=55,M197&lt;=59),1,0)</f>
        <v>0</v>
      </c>
      <c r="BA197" s="78">
        <f>IF(AND(M197&gt;=60,M197&lt;=64),1,0)</f>
        <v>0</v>
      </c>
      <c r="BB197" s="78">
        <f>IF(AND(M197&gt;=65,M197&lt;=69),1,0)</f>
        <v>0</v>
      </c>
      <c r="BC197" s="78">
        <f>IF(AND(M197&gt;=70,M197&lt;=74),1,0)</f>
        <v>0</v>
      </c>
      <c r="BD197" s="78">
        <f>IF(AND(M197&gt;=75,M197&lt;=79),1,0)</f>
        <v>0</v>
      </c>
      <c r="BE197" s="78">
        <f>IF(AND(M197&gt;=80,M197&lt;=84),1,0)</f>
        <v>1</v>
      </c>
      <c r="BF197" s="78">
        <f>IF(AND(M197&gt;=85,M197&lt;=89),1,0)</f>
        <v>0</v>
      </c>
      <c r="BG197" s="78">
        <f>IF(AND(M197&gt;=90,M197&lt;=94),1,0)</f>
        <v>0</v>
      </c>
      <c r="BH197" s="78">
        <f>IF(AND(M197&gt;=95,M197&lt;=99),1,0)</f>
        <v>0</v>
      </c>
      <c r="BI197" s="78">
        <f>IF(AND(M197&gt;=100,M197&lt;=105),1,0)</f>
        <v>0</v>
      </c>
      <c r="BJ197" s="78">
        <f>IF(I197&lt;$BK$2,1,0)</f>
        <v>0</v>
      </c>
      <c r="BK197" s="78">
        <f>IF(I197&gt;$BK$2,1,0)</f>
        <v>1</v>
      </c>
      <c r="BL197" s="78">
        <f>IF(J197=$BL$2,1,0)</f>
        <v>0</v>
      </c>
      <c r="BM197" s="78">
        <f>IF(J197=$BM$2,1,0)</f>
        <v>0</v>
      </c>
      <c r="BN197" s="78">
        <f>IF(J197=$BN$2,1,0)</f>
        <v>0</v>
      </c>
      <c r="BO197" s="78">
        <f>IF(J197=$BO$2,1,0)</f>
        <v>0</v>
      </c>
      <c r="BP197" s="78">
        <f>IF(J197=$BP$2,1,0)</f>
        <v>0</v>
      </c>
      <c r="BQ197" s="78">
        <f>IF(J197=$BQ$2,1,0)</f>
        <v>1</v>
      </c>
      <c r="BR197" s="78">
        <f>IF(J197=$BR$2,1,0)</f>
        <v>0</v>
      </c>
      <c r="BS197" s="78">
        <f>IF(F197=$BS$2,1,0)</f>
        <v>0</v>
      </c>
      <c r="BT197" s="78">
        <f>IF(F197=$BT$2,1,0)</f>
        <v>0</v>
      </c>
      <c r="BU197" s="78">
        <f>IF(F197=$BU$2,1,0)</f>
        <v>0</v>
      </c>
      <c r="BV197" s="78">
        <f>IF(F197=$BV$2,1,0)</f>
        <v>1</v>
      </c>
      <c r="BW197" s="78">
        <f>IF(F197=$BW$2,1,0)</f>
        <v>0</v>
      </c>
      <c r="BX197" s="78">
        <f>IF(F197=$BX$2,1,0)</f>
        <v>0</v>
      </c>
      <c r="BY197" s="78">
        <f>IF(F197=$BY$2,1,0)</f>
        <v>0</v>
      </c>
      <c r="BZ197" s="78">
        <f>IF(F197=$BZ$2,1,0)</f>
        <v>0</v>
      </c>
      <c r="CA197" t="s">
        <v>1959</v>
      </c>
      <c r="CB197" s="1">
        <v>0</v>
      </c>
      <c r="CC197" s="1">
        <v>0</v>
      </c>
      <c r="CD197" s="5"/>
      <c r="CE197" s="4"/>
      <c r="CF197" s="3"/>
    </row>
    <row r="198" spans="1:84" x14ac:dyDescent="0.3">
      <c r="A198" s="13"/>
      <c r="B198" s="1">
        <v>34</v>
      </c>
      <c r="C198" t="s">
        <v>175</v>
      </c>
      <c r="D198" t="s">
        <v>62</v>
      </c>
      <c r="E198" s="1" t="s">
        <v>373</v>
      </c>
      <c r="F198" s="1" t="s">
        <v>35</v>
      </c>
      <c r="G198" s="1">
        <v>15</v>
      </c>
      <c r="H198" s="1">
        <v>2003</v>
      </c>
      <c r="I198" s="36">
        <v>0.56874999999999998</v>
      </c>
      <c r="J198" s="1" t="s">
        <v>8</v>
      </c>
      <c r="K198" s="39">
        <v>36109</v>
      </c>
      <c r="L198" t="s">
        <v>1411</v>
      </c>
      <c r="M198" s="76">
        <v>86</v>
      </c>
      <c r="N198" t="str">
        <f t="shared" si="103"/>
        <v>Ptly Sunny</v>
      </c>
      <c r="O198" s="78">
        <f t="shared" si="104"/>
        <v>0</v>
      </c>
      <c r="P198" s="78">
        <v>0</v>
      </c>
      <c r="Q198" s="78">
        <v>0</v>
      </c>
      <c r="R198" s="78">
        <f t="shared" si="105"/>
        <v>0</v>
      </c>
      <c r="S198" s="78">
        <f t="shared" si="106"/>
        <v>0</v>
      </c>
      <c r="T198" s="78">
        <f t="shared" si="107"/>
        <v>0</v>
      </c>
      <c r="U198" s="78">
        <f t="shared" si="108"/>
        <v>0</v>
      </c>
      <c r="V198" s="78">
        <f t="shared" si="109"/>
        <v>0</v>
      </c>
      <c r="W198" s="78">
        <f t="shared" si="110"/>
        <v>0</v>
      </c>
      <c r="X198" s="78">
        <f t="shared" si="111"/>
        <v>0</v>
      </c>
      <c r="Y198" s="78">
        <f t="shared" si="112"/>
        <v>0</v>
      </c>
      <c r="Z198" s="78">
        <f t="shared" si="113"/>
        <v>0</v>
      </c>
      <c r="AA198" s="78">
        <f t="shared" si="114"/>
        <v>0</v>
      </c>
      <c r="AB198" s="78">
        <f t="shared" si="115"/>
        <v>0</v>
      </c>
      <c r="AC198" s="78">
        <f t="shared" si="116"/>
        <v>0</v>
      </c>
      <c r="AD198" s="78">
        <f t="shared" si="117"/>
        <v>0</v>
      </c>
      <c r="AE198" s="78">
        <f t="shared" si="118"/>
        <v>0</v>
      </c>
      <c r="AF198" s="78">
        <f t="shared" si="119"/>
        <v>1</v>
      </c>
      <c r="AG198" s="78">
        <f t="shared" si="102"/>
        <v>0</v>
      </c>
      <c r="AH198" s="78">
        <f t="shared" si="120"/>
        <v>0</v>
      </c>
      <c r="AI198" s="78">
        <f t="shared" si="121"/>
        <v>0</v>
      </c>
      <c r="AJ198" s="78">
        <f t="shared" si="122"/>
        <v>0</v>
      </c>
      <c r="AK198" s="78">
        <f t="shared" si="123"/>
        <v>0</v>
      </c>
      <c r="AL198" s="78">
        <f t="shared" si="124"/>
        <v>0</v>
      </c>
      <c r="AM198" s="78">
        <f t="shared" si="125"/>
        <v>0</v>
      </c>
      <c r="AN198" s="78">
        <f t="shared" si="126"/>
        <v>0</v>
      </c>
      <c r="AO198" s="78">
        <f t="shared" si="127"/>
        <v>0</v>
      </c>
      <c r="AP198" s="78">
        <f t="shared" si="128"/>
        <v>0</v>
      </c>
      <c r="AQ198" s="78">
        <f t="shared" si="129"/>
        <v>0</v>
      </c>
      <c r="AR198" s="78">
        <f t="shared" si="130"/>
        <v>0</v>
      </c>
      <c r="AS198" s="78">
        <f t="shared" si="131"/>
        <v>0</v>
      </c>
      <c r="AT198" s="78">
        <f t="shared" si="132"/>
        <v>0</v>
      </c>
      <c r="AU198" s="78">
        <f t="shared" si="133"/>
        <v>1</v>
      </c>
      <c r="AV198" s="78">
        <f>IF(AND(M198&gt;=35,M198&lt;=39),1,0)</f>
        <v>0</v>
      </c>
      <c r="AW198" s="78">
        <f>IF(AND(M198&gt;=40,M198&lt;=44),1,0)</f>
        <v>0</v>
      </c>
      <c r="AX198" s="78">
        <f>IF(AND(M198&gt;=45,M198&lt;=49),1,0)</f>
        <v>0</v>
      </c>
      <c r="AY198" s="78">
        <f>IF(AND(M198&gt;=50,M198&lt;=54),1,0)</f>
        <v>0</v>
      </c>
      <c r="AZ198" s="78">
        <f>IF(AND(M198&gt;=55,M198&lt;=59),1,0)</f>
        <v>0</v>
      </c>
      <c r="BA198" s="78">
        <f>IF(AND(M198&gt;=60,M198&lt;=64),1,0)</f>
        <v>0</v>
      </c>
      <c r="BB198" s="78">
        <f>IF(AND(M198&gt;=65,M198&lt;=69),1,0)</f>
        <v>0</v>
      </c>
      <c r="BC198" s="78">
        <f>IF(AND(M198&gt;=70,M198&lt;=74),1,0)</f>
        <v>0</v>
      </c>
      <c r="BD198" s="78">
        <f>IF(AND(M198&gt;=75,M198&lt;=79),1,0)</f>
        <v>0</v>
      </c>
      <c r="BE198" s="78">
        <f>IF(AND(M198&gt;=80,M198&lt;=84),1,0)</f>
        <v>0</v>
      </c>
      <c r="BF198" s="78">
        <f>IF(AND(M198&gt;=85,M198&lt;=89),1,0)</f>
        <v>1</v>
      </c>
      <c r="BG198" s="78">
        <f>IF(AND(M198&gt;=90,M198&lt;=94),1,0)</f>
        <v>0</v>
      </c>
      <c r="BH198" s="78">
        <f>IF(AND(M198&gt;=95,M198&lt;=99),1,0)</f>
        <v>0</v>
      </c>
      <c r="BI198" s="78">
        <f>IF(AND(M198&gt;=100,M198&lt;=105),1,0)</f>
        <v>0</v>
      </c>
      <c r="BJ198" s="78">
        <f>IF(I198&lt;$BK$2,1,0)</f>
        <v>1</v>
      </c>
      <c r="BK198" s="78">
        <f>IF(I198&gt;$BK$2,1,0)</f>
        <v>0</v>
      </c>
      <c r="BL198" s="78">
        <f>IF(J198=$BL$2,1,0)</f>
        <v>0</v>
      </c>
      <c r="BM198" s="78">
        <f>IF(J198=$BM$2,1,0)</f>
        <v>0</v>
      </c>
      <c r="BN198" s="78">
        <f>IF(J198=$BN$2,1,0)</f>
        <v>0</v>
      </c>
      <c r="BO198" s="78">
        <f>IF(J198=$BO$2,1,0)</f>
        <v>0</v>
      </c>
      <c r="BP198" s="78">
        <f>IF(J198=$BP$2,1,0)</f>
        <v>0</v>
      </c>
      <c r="BQ198" s="78">
        <f>IF(J198=$BQ$2,1,0)</f>
        <v>0</v>
      </c>
      <c r="BR198" s="78">
        <f>IF(J198=$BR$2,1,0)</f>
        <v>1</v>
      </c>
      <c r="BS198" s="78">
        <f>IF(F198=$BS$2,1,0)</f>
        <v>0</v>
      </c>
      <c r="BT198" s="78">
        <f>IF(F198=$BT$2,1,0)</f>
        <v>0</v>
      </c>
      <c r="BU198" s="78">
        <f>IF(F198=$BU$2,1,0)</f>
        <v>0</v>
      </c>
      <c r="BV198" s="78">
        <f>IF(F198=$BV$2,1,0)</f>
        <v>1</v>
      </c>
      <c r="BW198" s="78">
        <f>IF(F198=$BW$2,1,0)</f>
        <v>0</v>
      </c>
      <c r="BX198" s="78">
        <f>IF(F198=$BX$2,1,0)</f>
        <v>0</v>
      </c>
      <c r="BY198" s="78">
        <f>IF(F198=$BY$2,1,0)</f>
        <v>0</v>
      </c>
      <c r="BZ198" s="78">
        <f>IF(F198=$BZ$2,1,0)</f>
        <v>0</v>
      </c>
      <c r="CA198" t="s">
        <v>1960</v>
      </c>
      <c r="CB198" s="1">
        <v>0</v>
      </c>
      <c r="CC198" s="1">
        <v>0</v>
      </c>
      <c r="CD198" s="5"/>
      <c r="CE198" s="4"/>
      <c r="CF198" s="3"/>
    </row>
    <row r="199" spans="1:84" x14ac:dyDescent="0.3">
      <c r="A199" s="13"/>
      <c r="B199" s="1">
        <v>35</v>
      </c>
      <c r="C199" s="33" t="s">
        <v>157</v>
      </c>
      <c r="D199" s="33" t="s">
        <v>79</v>
      </c>
      <c r="E199" s="1" t="s">
        <v>374</v>
      </c>
      <c r="F199" s="1" t="s">
        <v>35</v>
      </c>
      <c r="G199" s="1">
        <v>18</v>
      </c>
      <c r="H199" s="1">
        <v>2003</v>
      </c>
      <c r="I199" s="36">
        <v>0.79722222222222217</v>
      </c>
      <c r="J199" s="1" t="s">
        <v>11</v>
      </c>
      <c r="K199" s="39">
        <v>28828</v>
      </c>
      <c r="L199" t="s">
        <v>1303</v>
      </c>
      <c r="M199" s="76">
        <v>75</v>
      </c>
      <c r="N199" t="str">
        <f t="shared" si="103"/>
        <v>Overcast</v>
      </c>
      <c r="O199" s="78">
        <f t="shared" si="104"/>
        <v>0</v>
      </c>
      <c r="P199" s="78">
        <v>0</v>
      </c>
      <c r="Q199" s="78">
        <v>0</v>
      </c>
      <c r="R199" s="78">
        <f t="shared" si="105"/>
        <v>0</v>
      </c>
      <c r="S199" s="78">
        <f t="shared" si="106"/>
        <v>0</v>
      </c>
      <c r="T199" s="78">
        <f t="shared" si="107"/>
        <v>0</v>
      </c>
      <c r="U199" s="78">
        <f t="shared" si="108"/>
        <v>0</v>
      </c>
      <c r="V199" s="78">
        <f t="shared" si="109"/>
        <v>0</v>
      </c>
      <c r="W199" s="78">
        <f t="shared" si="110"/>
        <v>0</v>
      </c>
      <c r="X199" s="78">
        <f t="shared" si="111"/>
        <v>0</v>
      </c>
      <c r="Y199" s="78">
        <f t="shared" si="112"/>
        <v>0</v>
      </c>
      <c r="Z199" s="78">
        <f t="shared" si="113"/>
        <v>0</v>
      </c>
      <c r="AA199" s="78">
        <f t="shared" si="114"/>
        <v>0</v>
      </c>
      <c r="AB199" s="78">
        <f t="shared" si="115"/>
        <v>0</v>
      </c>
      <c r="AC199" s="78">
        <f t="shared" si="116"/>
        <v>0</v>
      </c>
      <c r="AD199" s="78">
        <f t="shared" si="117"/>
        <v>0</v>
      </c>
      <c r="AE199" s="78">
        <f t="shared" si="118"/>
        <v>0</v>
      </c>
      <c r="AF199" s="78">
        <f t="shared" si="119"/>
        <v>0</v>
      </c>
      <c r="AG199" s="78">
        <f t="shared" si="102"/>
        <v>0</v>
      </c>
      <c r="AH199" s="78">
        <f t="shared" si="120"/>
        <v>0</v>
      </c>
      <c r="AI199" s="78">
        <f t="shared" si="121"/>
        <v>0</v>
      </c>
      <c r="AJ199" s="78">
        <f t="shared" si="122"/>
        <v>0</v>
      </c>
      <c r="AK199" s="78">
        <f t="shared" si="123"/>
        <v>0</v>
      </c>
      <c r="AL199" s="78">
        <f t="shared" si="124"/>
        <v>0</v>
      </c>
      <c r="AM199" s="78">
        <f t="shared" si="125"/>
        <v>0</v>
      </c>
      <c r="AN199" s="78">
        <f t="shared" si="126"/>
        <v>0</v>
      </c>
      <c r="AO199" s="78">
        <f t="shared" si="127"/>
        <v>0</v>
      </c>
      <c r="AP199" s="78">
        <f t="shared" si="128"/>
        <v>0</v>
      </c>
      <c r="AQ199" s="78">
        <f t="shared" si="129"/>
        <v>0</v>
      </c>
      <c r="AR199" s="78">
        <f t="shared" si="130"/>
        <v>0</v>
      </c>
      <c r="AS199" s="78">
        <f t="shared" si="131"/>
        <v>1</v>
      </c>
      <c r="AT199" s="78">
        <f t="shared" si="132"/>
        <v>0</v>
      </c>
      <c r="AU199" s="78">
        <f t="shared" si="133"/>
        <v>1</v>
      </c>
      <c r="AV199" s="78">
        <f>IF(AND(M199&gt;=35,M199&lt;=39),1,0)</f>
        <v>0</v>
      </c>
      <c r="AW199" s="78">
        <f>IF(AND(M199&gt;=40,M199&lt;=44),1,0)</f>
        <v>0</v>
      </c>
      <c r="AX199" s="78">
        <f>IF(AND(M199&gt;=45,M199&lt;=49),1,0)</f>
        <v>0</v>
      </c>
      <c r="AY199" s="78">
        <f>IF(AND(M199&gt;=50,M199&lt;=54),1,0)</f>
        <v>0</v>
      </c>
      <c r="AZ199" s="78">
        <f>IF(AND(M199&gt;=55,M199&lt;=59),1,0)</f>
        <v>0</v>
      </c>
      <c r="BA199" s="78">
        <f>IF(AND(M199&gt;=60,M199&lt;=64),1,0)</f>
        <v>0</v>
      </c>
      <c r="BB199" s="78">
        <f>IF(AND(M199&gt;=65,M199&lt;=69),1,0)</f>
        <v>0</v>
      </c>
      <c r="BC199" s="78">
        <f>IF(AND(M199&gt;=70,M199&lt;=74),1,0)</f>
        <v>0</v>
      </c>
      <c r="BD199" s="78">
        <f>IF(AND(M199&gt;=75,M199&lt;=79),1,0)</f>
        <v>1</v>
      </c>
      <c r="BE199" s="78">
        <f>IF(AND(M199&gt;=80,M199&lt;=84),1,0)</f>
        <v>0</v>
      </c>
      <c r="BF199" s="78">
        <f>IF(AND(M199&gt;=85,M199&lt;=89),1,0)</f>
        <v>0</v>
      </c>
      <c r="BG199" s="78">
        <f>IF(AND(M199&gt;=90,M199&lt;=94),1,0)</f>
        <v>0</v>
      </c>
      <c r="BH199" s="78">
        <f>IF(AND(M199&gt;=95,M199&lt;=99),1,0)</f>
        <v>0</v>
      </c>
      <c r="BI199" s="78">
        <f>IF(AND(M199&gt;=100,M199&lt;=105),1,0)</f>
        <v>0</v>
      </c>
      <c r="BJ199" s="78">
        <f>IF(I199&lt;$BK$2,1,0)</f>
        <v>0</v>
      </c>
      <c r="BK199" s="78">
        <f>IF(I199&gt;$BK$2,1,0)</f>
        <v>1</v>
      </c>
      <c r="BL199" s="78">
        <f>IF(J199=$BL$2,1,0)</f>
        <v>0</v>
      </c>
      <c r="BM199" s="78">
        <f>IF(J199=$BM$2,1,0)</f>
        <v>0</v>
      </c>
      <c r="BN199" s="78">
        <f>IF(J199=$BN$2,1,0)</f>
        <v>1</v>
      </c>
      <c r="BO199" s="78">
        <f>IF(J199=$BO$2,1,0)</f>
        <v>0</v>
      </c>
      <c r="BP199" s="78">
        <f>IF(J199=$BP$2,1,0)</f>
        <v>0</v>
      </c>
      <c r="BQ199" s="78">
        <f>IF(J199=$BQ$2,1,0)</f>
        <v>0</v>
      </c>
      <c r="BR199" s="78">
        <f>IF(J199=$BR$2,1,0)</f>
        <v>0</v>
      </c>
      <c r="BS199" s="78">
        <f>IF(F199=$BS$2,1,0)</f>
        <v>0</v>
      </c>
      <c r="BT199" s="78">
        <f>IF(F199=$BT$2,1,0)</f>
        <v>0</v>
      </c>
      <c r="BU199" s="78">
        <f>IF(F199=$BU$2,1,0)</f>
        <v>0</v>
      </c>
      <c r="BV199" s="78">
        <f>IF(F199=$BV$2,1,0)</f>
        <v>1</v>
      </c>
      <c r="BW199" s="78">
        <f>IF(F199=$BW$2,1,0)</f>
        <v>0</v>
      </c>
      <c r="BX199" s="78">
        <f>IF(F199=$BX$2,1,0)</f>
        <v>0</v>
      </c>
      <c r="BY199" s="78">
        <f>IF(F199=$BY$2,1,0)</f>
        <v>0</v>
      </c>
      <c r="BZ199" s="78">
        <f>IF(F199=$BZ$2,1,0)</f>
        <v>0</v>
      </c>
      <c r="CA199" t="s">
        <v>1961</v>
      </c>
      <c r="CB199" s="1">
        <v>1</v>
      </c>
      <c r="CC199" s="1">
        <v>0</v>
      </c>
      <c r="CD199" s="5"/>
      <c r="CE199" s="4"/>
      <c r="CF199" s="3"/>
    </row>
    <row r="200" spans="1:84" x14ac:dyDescent="0.3">
      <c r="A200" s="13"/>
      <c r="B200" s="1">
        <v>36</v>
      </c>
      <c r="C200" s="33" t="s">
        <v>157</v>
      </c>
      <c r="D200" s="33" t="s">
        <v>79</v>
      </c>
      <c r="E200" s="1" t="s">
        <v>375</v>
      </c>
      <c r="F200" s="1" t="s">
        <v>35</v>
      </c>
      <c r="G200" s="1">
        <v>19</v>
      </c>
      <c r="H200" s="1">
        <v>2003</v>
      </c>
      <c r="I200" s="36">
        <v>0.63194444444444442</v>
      </c>
      <c r="J200" s="1" t="s">
        <v>9</v>
      </c>
      <c r="K200" s="39">
        <v>24218</v>
      </c>
      <c r="L200" t="s">
        <v>1264</v>
      </c>
      <c r="M200" s="76">
        <v>82</v>
      </c>
      <c r="N200" t="str">
        <f t="shared" si="103"/>
        <v>Overcast</v>
      </c>
      <c r="O200" s="78">
        <f t="shared" si="104"/>
        <v>0</v>
      </c>
      <c r="P200" s="78">
        <v>0</v>
      </c>
      <c r="Q200" s="78">
        <v>0</v>
      </c>
      <c r="R200" s="78">
        <f t="shared" si="105"/>
        <v>0</v>
      </c>
      <c r="S200" s="78">
        <f t="shared" si="106"/>
        <v>0</v>
      </c>
      <c r="T200" s="78">
        <f t="shared" si="107"/>
        <v>0</v>
      </c>
      <c r="U200" s="78">
        <f t="shared" si="108"/>
        <v>0</v>
      </c>
      <c r="V200" s="78">
        <f t="shared" si="109"/>
        <v>0</v>
      </c>
      <c r="W200" s="78">
        <f t="shared" si="110"/>
        <v>0</v>
      </c>
      <c r="X200" s="78">
        <f t="shared" si="111"/>
        <v>0</v>
      </c>
      <c r="Y200" s="78">
        <f t="shared" si="112"/>
        <v>0</v>
      </c>
      <c r="Z200" s="78">
        <f t="shared" si="113"/>
        <v>0</v>
      </c>
      <c r="AA200" s="78">
        <f t="shared" si="114"/>
        <v>0</v>
      </c>
      <c r="AB200" s="78">
        <f t="shared" si="115"/>
        <v>0</v>
      </c>
      <c r="AC200" s="78">
        <f t="shared" si="116"/>
        <v>0</v>
      </c>
      <c r="AD200" s="78">
        <f t="shared" si="117"/>
        <v>0</v>
      </c>
      <c r="AE200" s="78">
        <f t="shared" si="118"/>
        <v>0</v>
      </c>
      <c r="AF200" s="78">
        <f t="shared" si="119"/>
        <v>0</v>
      </c>
      <c r="AG200" s="78">
        <f t="shared" si="102"/>
        <v>0</v>
      </c>
      <c r="AH200" s="78">
        <f t="shared" si="120"/>
        <v>0</v>
      </c>
      <c r="AI200" s="78">
        <f t="shared" si="121"/>
        <v>0</v>
      </c>
      <c r="AJ200" s="78">
        <f t="shared" si="122"/>
        <v>0</v>
      </c>
      <c r="AK200" s="78">
        <f t="shared" si="123"/>
        <v>0</v>
      </c>
      <c r="AL200" s="78">
        <f t="shared" si="124"/>
        <v>0</v>
      </c>
      <c r="AM200" s="78">
        <f t="shared" si="125"/>
        <v>0</v>
      </c>
      <c r="AN200" s="78">
        <f t="shared" si="126"/>
        <v>0</v>
      </c>
      <c r="AO200" s="78">
        <f t="shared" si="127"/>
        <v>0</v>
      </c>
      <c r="AP200" s="78">
        <f t="shared" si="128"/>
        <v>0</v>
      </c>
      <c r="AQ200" s="78">
        <f t="shared" si="129"/>
        <v>0</v>
      </c>
      <c r="AR200" s="78">
        <f t="shared" si="130"/>
        <v>0</v>
      </c>
      <c r="AS200" s="78">
        <f t="shared" si="131"/>
        <v>1</v>
      </c>
      <c r="AT200" s="78">
        <f t="shared" si="132"/>
        <v>0</v>
      </c>
      <c r="AU200" s="78">
        <f t="shared" si="133"/>
        <v>1</v>
      </c>
      <c r="AV200" s="78">
        <f>IF(AND(M200&gt;=35,M200&lt;=39),1,0)</f>
        <v>0</v>
      </c>
      <c r="AW200" s="78">
        <f>IF(AND(M200&gt;=40,M200&lt;=44),1,0)</f>
        <v>0</v>
      </c>
      <c r="AX200" s="78">
        <f>IF(AND(M200&gt;=45,M200&lt;=49),1,0)</f>
        <v>0</v>
      </c>
      <c r="AY200" s="78">
        <f>IF(AND(M200&gt;=50,M200&lt;=54),1,0)</f>
        <v>0</v>
      </c>
      <c r="AZ200" s="78">
        <f>IF(AND(M200&gt;=55,M200&lt;=59),1,0)</f>
        <v>0</v>
      </c>
      <c r="BA200" s="78">
        <f>IF(AND(M200&gt;=60,M200&lt;=64),1,0)</f>
        <v>0</v>
      </c>
      <c r="BB200" s="78">
        <f>IF(AND(M200&gt;=65,M200&lt;=69),1,0)</f>
        <v>0</v>
      </c>
      <c r="BC200" s="78">
        <f>IF(AND(M200&gt;=70,M200&lt;=74),1,0)</f>
        <v>0</v>
      </c>
      <c r="BD200" s="78">
        <f>IF(AND(M200&gt;=75,M200&lt;=79),1,0)</f>
        <v>0</v>
      </c>
      <c r="BE200" s="78">
        <f>IF(AND(M200&gt;=80,M200&lt;=84),1,0)</f>
        <v>1</v>
      </c>
      <c r="BF200" s="78">
        <f>IF(AND(M200&gt;=85,M200&lt;=89),1,0)</f>
        <v>0</v>
      </c>
      <c r="BG200" s="78">
        <f>IF(AND(M200&gt;=90,M200&lt;=94),1,0)</f>
        <v>0</v>
      </c>
      <c r="BH200" s="78">
        <f>IF(AND(M200&gt;=95,M200&lt;=99),1,0)</f>
        <v>0</v>
      </c>
      <c r="BI200" s="78">
        <f>IF(AND(M200&gt;=100,M200&lt;=105),1,0)</f>
        <v>0</v>
      </c>
      <c r="BJ200" s="78">
        <f>IF(I200&lt;$BK$2,1,0)</f>
        <v>1</v>
      </c>
      <c r="BK200" s="78">
        <f>IF(I200&gt;$BK$2,1,0)</f>
        <v>0</v>
      </c>
      <c r="BL200" s="78">
        <f>IF(J200=$BL$2,1,0)</f>
        <v>0</v>
      </c>
      <c r="BM200" s="78">
        <f>IF(J200=$BM$2,1,0)</f>
        <v>0</v>
      </c>
      <c r="BN200" s="78">
        <f>IF(J200=$BN$2,1,0)</f>
        <v>0</v>
      </c>
      <c r="BO200" s="78">
        <f>IF(J200=$BO$2,1,0)</f>
        <v>1</v>
      </c>
      <c r="BP200" s="78">
        <f>IF(J200=$BP$2,1,0)</f>
        <v>0</v>
      </c>
      <c r="BQ200" s="78">
        <f>IF(J200=$BQ$2,1,0)</f>
        <v>0</v>
      </c>
      <c r="BR200" s="78">
        <f>IF(J200=$BR$2,1,0)</f>
        <v>0</v>
      </c>
      <c r="BS200" s="78">
        <f>IF(F200=$BS$2,1,0)</f>
        <v>0</v>
      </c>
      <c r="BT200" s="78">
        <f>IF(F200=$BT$2,1,0)</f>
        <v>0</v>
      </c>
      <c r="BU200" s="78">
        <f>IF(F200=$BU$2,1,0)</f>
        <v>0</v>
      </c>
      <c r="BV200" s="78">
        <f>IF(F200=$BV$2,1,0)</f>
        <v>1</v>
      </c>
      <c r="BW200" s="78">
        <f>IF(F200=$BW$2,1,0)</f>
        <v>0</v>
      </c>
      <c r="BX200" s="78">
        <f>IF(F200=$BX$2,1,0)</f>
        <v>0</v>
      </c>
      <c r="BY200" s="78">
        <f>IF(F200=$BY$2,1,0)</f>
        <v>0</v>
      </c>
      <c r="BZ200" s="78">
        <f>IF(F200=$BZ$2,1,0)</f>
        <v>0</v>
      </c>
      <c r="CA200" t="s">
        <v>1962</v>
      </c>
      <c r="CB200" s="1">
        <v>0</v>
      </c>
      <c r="CC200" s="1">
        <v>0</v>
      </c>
      <c r="CD200" s="5"/>
      <c r="CE200" s="4"/>
      <c r="CF200" s="3"/>
    </row>
    <row r="201" spans="1:84" x14ac:dyDescent="0.3">
      <c r="A201" s="13"/>
      <c r="B201" s="1">
        <v>37</v>
      </c>
      <c r="C201" t="s">
        <v>173</v>
      </c>
      <c r="D201" t="s">
        <v>61</v>
      </c>
      <c r="E201" s="1" t="s">
        <v>376</v>
      </c>
      <c r="F201" s="1" t="s">
        <v>35</v>
      </c>
      <c r="G201" s="1">
        <v>27</v>
      </c>
      <c r="H201" s="1">
        <v>2003</v>
      </c>
      <c r="I201" s="36">
        <v>0.79722222222222217</v>
      </c>
      <c r="J201" s="1" t="s">
        <v>5</v>
      </c>
      <c r="K201" s="39">
        <v>46405</v>
      </c>
      <c r="L201" t="s">
        <v>1382</v>
      </c>
      <c r="M201" s="76">
        <v>86</v>
      </c>
      <c r="N201" t="str">
        <f t="shared" si="103"/>
        <v>Sunny</v>
      </c>
      <c r="O201" s="78">
        <f t="shared" si="104"/>
        <v>0</v>
      </c>
      <c r="P201" s="78">
        <v>0</v>
      </c>
      <c r="Q201" s="78">
        <v>1</v>
      </c>
      <c r="R201" s="78">
        <f t="shared" si="105"/>
        <v>0</v>
      </c>
      <c r="S201" s="78">
        <f t="shared" si="106"/>
        <v>0</v>
      </c>
      <c r="T201" s="78">
        <f t="shared" si="107"/>
        <v>0</v>
      </c>
      <c r="U201" s="78">
        <f t="shared" si="108"/>
        <v>0</v>
      </c>
      <c r="V201" s="78">
        <f t="shared" si="109"/>
        <v>0</v>
      </c>
      <c r="W201" s="78">
        <f t="shared" si="110"/>
        <v>0</v>
      </c>
      <c r="X201" s="78">
        <f t="shared" si="111"/>
        <v>0</v>
      </c>
      <c r="Y201" s="78">
        <f t="shared" si="112"/>
        <v>0</v>
      </c>
      <c r="Z201" s="78">
        <f t="shared" si="113"/>
        <v>0</v>
      </c>
      <c r="AA201" s="78">
        <f t="shared" si="114"/>
        <v>0</v>
      </c>
      <c r="AB201" s="78">
        <f t="shared" si="115"/>
        <v>0</v>
      </c>
      <c r="AC201" s="78">
        <f t="shared" si="116"/>
        <v>0</v>
      </c>
      <c r="AD201" s="78">
        <f t="shared" si="117"/>
        <v>0</v>
      </c>
      <c r="AE201" s="78">
        <f t="shared" si="118"/>
        <v>0</v>
      </c>
      <c r="AF201" s="78">
        <f t="shared" si="119"/>
        <v>0</v>
      </c>
      <c r="AG201" s="78">
        <f t="shared" si="102"/>
        <v>0</v>
      </c>
      <c r="AH201" s="78">
        <f t="shared" si="120"/>
        <v>0</v>
      </c>
      <c r="AI201" s="78">
        <f t="shared" si="121"/>
        <v>0</v>
      </c>
      <c r="AJ201" s="78">
        <f t="shared" si="122"/>
        <v>0</v>
      </c>
      <c r="AK201" s="78">
        <f t="shared" si="123"/>
        <v>1</v>
      </c>
      <c r="AL201" s="78">
        <f t="shared" si="124"/>
        <v>0</v>
      </c>
      <c r="AM201" s="78">
        <f t="shared" si="125"/>
        <v>0</v>
      </c>
      <c r="AN201" s="78">
        <f t="shared" si="126"/>
        <v>0</v>
      </c>
      <c r="AO201" s="78">
        <f t="shared" si="127"/>
        <v>0</v>
      </c>
      <c r="AP201" s="78">
        <f t="shared" si="128"/>
        <v>0</v>
      </c>
      <c r="AQ201" s="78">
        <f t="shared" si="129"/>
        <v>0</v>
      </c>
      <c r="AR201" s="78">
        <f t="shared" si="130"/>
        <v>0</v>
      </c>
      <c r="AS201" s="78">
        <f t="shared" si="131"/>
        <v>0</v>
      </c>
      <c r="AT201" s="78">
        <f t="shared" si="132"/>
        <v>0</v>
      </c>
      <c r="AU201" s="78">
        <f t="shared" si="133"/>
        <v>1</v>
      </c>
      <c r="AV201" s="78">
        <f>IF(AND(M201&gt;=35,M201&lt;=39),1,0)</f>
        <v>0</v>
      </c>
      <c r="AW201" s="78">
        <f>IF(AND(M201&gt;=40,M201&lt;=44),1,0)</f>
        <v>0</v>
      </c>
      <c r="AX201" s="78">
        <f>IF(AND(M201&gt;=45,M201&lt;=49),1,0)</f>
        <v>0</v>
      </c>
      <c r="AY201" s="78">
        <f>IF(AND(M201&gt;=50,M201&lt;=54),1,0)</f>
        <v>0</v>
      </c>
      <c r="AZ201" s="78">
        <f>IF(AND(M201&gt;=55,M201&lt;=59),1,0)</f>
        <v>0</v>
      </c>
      <c r="BA201" s="78">
        <f>IF(AND(M201&gt;=60,M201&lt;=64),1,0)</f>
        <v>0</v>
      </c>
      <c r="BB201" s="78">
        <f>IF(AND(M201&gt;=65,M201&lt;=69),1,0)</f>
        <v>0</v>
      </c>
      <c r="BC201" s="78">
        <f>IF(AND(M201&gt;=70,M201&lt;=74),1,0)</f>
        <v>0</v>
      </c>
      <c r="BD201" s="78">
        <f>IF(AND(M201&gt;=75,M201&lt;=79),1,0)</f>
        <v>0</v>
      </c>
      <c r="BE201" s="78">
        <f>IF(AND(M201&gt;=80,M201&lt;=84),1,0)</f>
        <v>0</v>
      </c>
      <c r="BF201" s="78">
        <f>IF(AND(M201&gt;=85,M201&lt;=89),1,0)</f>
        <v>1</v>
      </c>
      <c r="BG201" s="78">
        <f>IF(AND(M201&gt;=90,M201&lt;=94),1,0)</f>
        <v>0</v>
      </c>
      <c r="BH201" s="78">
        <f>IF(AND(M201&gt;=95,M201&lt;=99),1,0)</f>
        <v>0</v>
      </c>
      <c r="BI201" s="78">
        <f>IF(AND(M201&gt;=100,M201&lt;=105),1,0)</f>
        <v>0</v>
      </c>
      <c r="BJ201" s="78">
        <f>IF(I201&lt;$BK$2,1,0)</f>
        <v>0</v>
      </c>
      <c r="BK201" s="78">
        <f>IF(I201&gt;$BK$2,1,0)</f>
        <v>1</v>
      </c>
      <c r="BL201" s="78">
        <f>IF(J201=$BL$2,1,0)</f>
        <v>0</v>
      </c>
      <c r="BM201" s="78">
        <f>IF(J201=$BM$2,1,0)</f>
        <v>0</v>
      </c>
      <c r="BN201" s="78">
        <f>IF(J201=$BN$2,1,0)</f>
        <v>0</v>
      </c>
      <c r="BO201" s="78">
        <f>IF(J201=$BO$2,1,0)</f>
        <v>0</v>
      </c>
      <c r="BP201" s="78">
        <f>IF(J201=$BP$2,1,0)</f>
        <v>1</v>
      </c>
      <c r="BQ201" s="78">
        <f>IF(J201=$BQ$2,1,0)</f>
        <v>0</v>
      </c>
      <c r="BR201" s="78">
        <f>IF(J201=$BR$2,1,0)</f>
        <v>0</v>
      </c>
      <c r="BS201" s="78">
        <f>IF(F201=$BS$2,1,0)</f>
        <v>0</v>
      </c>
      <c r="BT201" s="78">
        <f>IF(F201=$BT$2,1,0)</f>
        <v>0</v>
      </c>
      <c r="BU201" s="78">
        <f>IF(F201=$BU$2,1,0)</f>
        <v>0</v>
      </c>
      <c r="BV201" s="78">
        <f>IF(F201=$BV$2,1,0)</f>
        <v>1</v>
      </c>
      <c r="BW201" s="78">
        <f>IF(F201=$BW$2,1,0)</f>
        <v>0</v>
      </c>
      <c r="BX201" s="78">
        <f>IF(F201=$BX$2,1,0)</f>
        <v>0</v>
      </c>
      <c r="BY201" s="78">
        <f>IF(F201=$BY$2,1,0)</f>
        <v>0</v>
      </c>
      <c r="BZ201" s="78">
        <f>IF(F201=$BZ$2,1,0)</f>
        <v>0</v>
      </c>
      <c r="CA201" t="s">
        <v>1963</v>
      </c>
      <c r="CB201" s="1">
        <v>0</v>
      </c>
      <c r="CC201" s="1">
        <v>0</v>
      </c>
      <c r="CD201" s="5"/>
      <c r="CE201" s="4"/>
      <c r="CF201" s="3"/>
    </row>
    <row r="202" spans="1:84" x14ac:dyDescent="0.3">
      <c r="A202" s="13"/>
      <c r="B202" s="1">
        <v>38</v>
      </c>
      <c r="C202" t="s">
        <v>173</v>
      </c>
      <c r="D202" t="s">
        <v>61</v>
      </c>
      <c r="E202" s="1" t="s">
        <v>377</v>
      </c>
      <c r="F202" s="1" t="s">
        <v>35</v>
      </c>
      <c r="G202" s="1">
        <v>28</v>
      </c>
      <c r="H202" s="1">
        <v>2003</v>
      </c>
      <c r="I202" s="36">
        <v>0.8027777777777777</v>
      </c>
      <c r="J202" s="1" t="s">
        <v>7</v>
      </c>
      <c r="K202" s="39">
        <v>49549</v>
      </c>
      <c r="L202" t="s">
        <v>1363</v>
      </c>
      <c r="M202" s="76">
        <v>85</v>
      </c>
      <c r="N202" t="str">
        <f t="shared" si="103"/>
        <v>Sunny</v>
      </c>
      <c r="O202" s="78">
        <f t="shared" si="104"/>
        <v>0</v>
      </c>
      <c r="P202" s="78">
        <v>0</v>
      </c>
      <c r="Q202" s="78">
        <v>1</v>
      </c>
      <c r="R202" s="78">
        <f t="shared" si="105"/>
        <v>0</v>
      </c>
      <c r="S202" s="78">
        <f t="shared" si="106"/>
        <v>0</v>
      </c>
      <c r="T202" s="78">
        <f t="shared" si="107"/>
        <v>0</v>
      </c>
      <c r="U202" s="78">
        <f t="shared" si="108"/>
        <v>0</v>
      </c>
      <c r="V202" s="78">
        <f t="shared" si="109"/>
        <v>0</v>
      </c>
      <c r="W202" s="78">
        <f t="shared" si="110"/>
        <v>0</v>
      </c>
      <c r="X202" s="78">
        <f t="shared" si="111"/>
        <v>0</v>
      </c>
      <c r="Y202" s="78">
        <f t="shared" si="112"/>
        <v>0</v>
      </c>
      <c r="Z202" s="78">
        <f t="shared" si="113"/>
        <v>0</v>
      </c>
      <c r="AA202" s="78">
        <f t="shared" si="114"/>
        <v>0</v>
      </c>
      <c r="AB202" s="78">
        <f t="shared" si="115"/>
        <v>0</v>
      </c>
      <c r="AC202" s="78">
        <f t="shared" si="116"/>
        <v>0</v>
      </c>
      <c r="AD202" s="78">
        <f t="shared" si="117"/>
        <v>0</v>
      </c>
      <c r="AE202" s="78">
        <f t="shared" si="118"/>
        <v>0</v>
      </c>
      <c r="AF202" s="78">
        <f t="shared" si="119"/>
        <v>0</v>
      </c>
      <c r="AG202" s="78">
        <f t="shared" si="102"/>
        <v>0</v>
      </c>
      <c r="AH202" s="78">
        <f t="shared" si="120"/>
        <v>0</v>
      </c>
      <c r="AI202" s="78">
        <f t="shared" si="121"/>
        <v>0</v>
      </c>
      <c r="AJ202" s="78">
        <f t="shared" si="122"/>
        <v>0</v>
      </c>
      <c r="AK202" s="78">
        <f t="shared" si="123"/>
        <v>1</v>
      </c>
      <c r="AL202" s="78">
        <f t="shared" si="124"/>
        <v>0</v>
      </c>
      <c r="AM202" s="78">
        <f t="shared" si="125"/>
        <v>0</v>
      </c>
      <c r="AN202" s="78">
        <f t="shared" si="126"/>
        <v>0</v>
      </c>
      <c r="AO202" s="78">
        <f t="shared" si="127"/>
        <v>0</v>
      </c>
      <c r="AP202" s="78">
        <f t="shared" si="128"/>
        <v>0</v>
      </c>
      <c r="AQ202" s="78">
        <f t="shared" si="129"/>
        <v>0</v>
      </c>
      <c r="AR202" s="78">
        <f t="shared" si="130"/>
        <v>0</v>
      </c>
      <c r="AS202" s="78">
        <f t="shared" si="131"/>
        <v>0</v>
      </c>
      <c r="AT202" s="78">
        <f t="shared" si="132"/>
        <v>0</v>
      </c>
      <c r="AU202" s="78">
        <f t="shared" si="133"/>
        <v>1</v>
      </c>
      <c r="AV202" s="78">
        <f>IF(AND(M202&gt;=35,M202&lt;=39),1,0)</f>
        <v>0</v>
      </c>
      <c r="AW202" s="78">
        <f>IF(AND(M202&gt;=40,M202&lt;=44),1,0)</f>
        <v>0</v>
      </c>
      <c r="AX202" s="78">
        <f>IF(AND(M202&gt;=45,M202&lt;=49),1,0)</f>
        <v>0</v>
      </c>
      <c r="AY202" s="78">
        <f>IF(AND(M202&gt;=50,M202&lt;=54),1,0)</f>
        <v>0</v>
      </c>
      <c r="AZ202" s="78">
        <f>IF(AND(M202&gt;=55,M202&lt;=59),1,0)</f>
        <v>0</v>
      </c>
      <c r="BA202" s="78">
        <f>IF(AND(M202&gt;=60,M202&lt;=64),1,0)</f>
        <v>0</v>
      </c>
      <c r="BB202" s="78">
        <f>IF(AND(M202&gt;=65,M202&lt;=69),1,0)</f>
        <v>0</v>
      </c>
      <c r="BC202" s="78">
        <f>IF(AND(M202&gt;=70,M202&lt;=74),1,0)</f>
        <v>0</v>
      </c>
      <c r="BD202" s="78">
        <f>IF(AND(M202&gt;=75,M202&lt;=79),1,0)</f>
        <v>0</v>
      </c>
      <c r="BE202" s="78">
        <f>IF(AND(M202&gt;=80,M202&lt;=84),1,0)</f>
        <v>0</v>
      </c>
      <c r="BF202" s="78">
        <f>IF(AND(M202&gt;=85,M202&lt;=89),1,0)</f>
        <v>1</v>
      </c>
      <c r="BG202" s="78">
        <f>IF(AND(M202&gt;=90,M202&lt;=94),1,0)</f>
        <v>0</v>
      </c>
      <c r="BH202" s="78">
        <f>IF(AND(M202&gt;=95,M202&lt;=99),1,0)</f>
        <v>0</v>
      </c>
      <c r="BI202" s="78">
        <f>IF(AND(M202&gt;=100,M202&lt;=105),1,0)</f>
        <v>0</v>
      </c>
      <c r="BJ202" s="78">
        <f>IF(I202&lt;$BK$2,1,0)</f>
        <v>0</v>
      </c>
      <c r="BK202" s="78">
        <f>IF(I202&gt;$BK$2,1,0)</f>
        <v>1</v>
      </c>
      <c r="BL202" s="78">
        <f>IF(J202=$BL$2,1,0)</f>
        <v>0</v>
      </c>
      <c r="BM202" s="78">
        <f>IF(J202=$BM$2,1,0)</f>
        <v>0</v>
      </c>
      <c r="BN202" s="78">
        <f>IF(J202=$BN$2,1,0)</f>
        <v>0</v>
      </c>
      <c r="BO202" s="78">
        <f>IF(J202=$BO$2,1,0)</f>
        <v>0</v>
      </c>
      <c r="BP202" s="78">
        <f>IF(J202=$BP$2,1,0)</f>
        <v>0</v>
      </c>
      <c r="BQ202" s="78">
        <f>IF(J202=$BQ$2,1,0)</f>
        <v>1</v>
      </c>
      <c r="BR202" s="78">
        <f>IF(J202=$BR$2,1,0)</f>
        <v>0</v>
      </c>
      <c r="BS202" s="78">
        <f>IF(F202=$BS$2,1,0)</f>
        <v>0</v>
      </c>
      <c r="BT202" s="78">
        <f>IF(F202=$BT$2,1,0)</f>
        <v>0</v>
      </c>
      <c r="BU202" s="78">
        <f>IF(F202=$BU$2,1,0)</f>
        <v>0</v>
      </c>
      <c r="BV202" s="78">
        <f>IF(F202=$BV$2,1,0)</f>
        <v>1</v>
      </c>
      <c r="BW202" s="78">
        <f>IF(F202=$BW$2,1,0)</f>
        <v>0</v>
      </c>
      <c r="BX202" s="78">
        <f>IF(F202=$BX$2,1,0)</f>
        <v>0</v>
      </c>
      <c r="BY202" s="78">
        <f>IF(F202=$BY$2,1,0)</f>
        <v>0</v>
      </c>
      <c r="BZ202" s="78">
        <f>IF(F202=$BZ$2,1,0)</f>
        <v>0</v>
      </c>
      <c r="CA202" t="s">
        <v>1964</v>
      </c>
      <c r="CB202" s="1">
        <v>0</v>
      </c>
      <c r="CC202" s="1">
        <v>0</v>
      </c>
      <c r="CD202" s="5"/>
      <c r="CE202" s="4"/>
      <c r="CF202" s="3"/>
    </row>
    <row r="203" spans="1:84" x14ac:dyDescent="0.3">
      <c r="A203" s="13"/>
      <c r="B203" s="1">
        <v>39</v>
      </c>
      <c r="C203" t="s">
        <v>173</v>
      </c>
      <c r="D203" t="s">
        <v>61</v>
      </c>
      <c r="E203" s="1" t="s">
        <v>378</v>
      </c>
      <c r="F203" s="1" t="s">
        <v>35</v>
      </c>
      <c r="G203" s="1">
        <v>29</v>
      </c>
      <c r="H203" s="1">
        <v>2003</v>
      </c>
      <c r="I203" s="36">
        <v>0.58750000000000002</v>
      </c>
      <c r="J203" s="1" t="s">
        <v>8</v>
      </c>
      <c r="K203" s="39">
        <v>44723</v>
      </c>
      <c r="L203" t="s">
        <v>1412</v>
      </c>
      <c r="M203" s="76">
        <v>91</v>
      </c>
      <c r="N203" t="str">
        <f t="shared" si="103"/>
        <v>Sunny</v>
      </c>
      <c r="O203" s="78">
        <f t="shared" si="104"/>
        <v>0</v>
      </c>
      <c r="P203" s="78">
        <v>0</v>
      </c>
      <c r="Q203" s="78">
        <v>1</v>
      </c>
      <c r="R203" s="78">
        <f t="shared" si="105"/>
        <v>0</v>
      </c>
      <c r="S203" s="78">
        <f t="shared" si="106"/>
        <v>0</v>
      </c>
      <c r="T203" s="78">
        <f t="shared" si="107"/>
        <v>0</v>
      </c>
      <c r="U203" s="78">
        <f t="shared" si="108"/>
        <v>0</v>
      </c>
      <c r="V203" s="78">
        <f t="shared" si="109"/>
        <v>0</v>
      </c>
      <c r="W203" s="78">
        <f t="shared" si="110"/>
        <v>0</v>
      </c>
      <c r="X203" s="78">
        <f t="shared" si="111"/>
        <v>0</v>
      </c>
      <c r="Y203" s="78">
        <f t="shared" si="112"/>
        <v>0</v>
      </c>
      <c r="Z203" s="78">
        <f t="shared" si="113"/>
        <v>0</v>
      </c>
      <c r="AA203" s="78">
        <f t="shared" si="114"/>
        <v>0</v>
      </c>
      <c r="AB203" s="78">
        <f t="shared" si="115"/>
        <v>0</v>
      </c>
      <c r="AC203" s="78">
        <f t="shared" si="116"/>
        <v>0</v>
      </c>
      <c r="AD203" s="78">
        <f t="shared" si="117"/>
        <v>0</v>
      </c>
      <c r="AE203" s="78">
        <f t="shared" si="118"/>
        <v>0</v>
      </c>
      <c r="AF203" s="78">
        <f t="shared" si="119"/>
        <v>0</v>
      </c>
      <c r="AG203" s="78">
        <f t="shared" si="102"/>
        <v>0</v>
      </c>
      <c r="AH203" s="78">
        <f t="shared" si="120"/>
        <v>0</v>
      </c>
      <c r="AI203" s="78">
        <f t="shared" si="121"/>
        <v>0</v>
      </c>
      <c r="AJ203" s="78">
        <f t="shared" si="122"/>
        <v>0</v>
      </c>
      <c r="AK203" s="78">
        <f t="shared" si="123"/>
        <v>1</v>
      </c>
      <c r="AL203" s="78">
        <f t="shared" si="124"/>
        <v>0</v>
      </c>
      <c r="AM203" s="78">
        <f t="shared" si="125"/>
        <v>0</v>
      </c>
      <c r="AN203" s="78">
        <f t="shared" si="126"/>
        <v>0</v>
      </c>
      <c r="AO203" s="78">
        <f t="shared" si="127"/>
        <v>0</v>
      </c>
      <c r="AP203" s="78">
        <f t="shared" si="128"/>
        <v>0</v>
      </c>
      <c r="AQ203" s="78">
        <f t="shared" si="129"/>
        <v>0</v>
      </c>
      <c r="AR203" s="78">
        <f t="shared" si="130"/>
        <v>0</v>
      </c>
      <c r="AS203" s="78">
        <f t="shared" si="131"/>
        <v>0</v>
      </c>
      <c r="AT203" s="78">
        <f t="shared" si="132"/>
        <v>0</v>
      </c>
      <c r="AU203" s="78">
        <f t="shared" si="133"/>
        <v>1</v>
      </c>
      <c r="AV203" s="78">
        <f>IF(AND(M203&gt;=35,M203&lt;=39),1,0)</f>
        <v>0</v>
      </c>
      <c r="AW203" s="78">
        <f>IF(AND(M203&gt;=40,M203&lt;=44),1,0)</f>
        <v>0</v>
      </c>
      <c r="AX203" s="78">
        <f>IF(AND(M203&gt;=45,M203&lt;=49),1,0)</f>
        <v>0</v>
      </c>
      <c r="AY203" s="78">
        <f>IF(AND(M203&gt;=50,M203&lt;=54),1,0)</f>
        <v>0</v>
      </c>
      <c r="AZ203" s="78">
        <f>IF(AND(M203&gt;=55,M203&lt;=59),1,0)</f>
        <v>0</v>
      </c>
      <c r="BA203" s="78">
        <f>IF(AND(M203&gt;=60,M203&lt;=64),1,0)</f>
        <v>0</v>
      </c>
      <c r="BB203" s="78">
        <f>IF(AND(M203&gt;=65,M203&lt;=69),1,0)</f>
        <v>0</v>
      </c>
      <c r="BC203" s="78">
        <f>IF(AND(M203&gt;=70,M203&lt;=74),1,0)</f>
        <v>0</v>
      </c>
      <c r="BD203" s="78">
        <f>IF(AND(M203&gt;=75,M203&lt;=79),1,0)</f>
        <v>0</v>
      </c>
      <c r="BE203" s="78">
        <f>IF(AND(M203&gt;=80,M203&lt;=84),1,0)</f>
        <v>0</v>
      </c>
      <c r="BF203" s="78">
        <f>IF(AND(M203&gt;=85,M203&lt;=89),1,0)</f>
        <v>0</v>
      </c>
      <c r="BG203" s="78">
        <f>IF(AND(M203&gt;=90,M203&lt;=94),1,0)</f>
        <v>1</v>
      </c>
      <c r="BH203" s="78">
        <f>IF(AND(M203&gt;=95,M203&lt;=99),1,0)</f>
        <v>0</v>
      </c>
      <c r="BI203" s="78">
        <f>IF(AND(M203&gt;=100,M203&lt;=105),1,0)</f>
        <v>0</v>
      </c>
      <c r="BJ203" s="78">
        <f>IF(I203&lt;$BK$2,1,0)</f>
        <v>1</v>
      </c>
      <c r="BK203" s="78">
        <f>IF(I203&gt;$BK$2,1,0)</f>
        <v>0</v>
      </c>
      <c r="BL203" s="78">
        <f>IF(J203=$BL$2,1,0)</f>
        <v>0</v>
      </c>
      <c r="BM203" s="78">
        <f>IF(J203=$BM$2,1,0)</f>
        <v>0</v>
      </c>
      <c r="BN203" s="78">
        <f>IF(J203=$BN$2,1,0)</f>
        <v>0</v>
      </c>
      <c r="BO203" s="78">
        <f>IF(J203=$BO$2,1,0)</f>
        <v>0</v>
      </c>
      <c r="BP203" s="78">
        <f>IF(J203=$BP$2,1,0)</f>
        <v>0</v>
      </c>
      <c r="BQ203" s="78">
        <f>IF(J203=$BQ$2,1,0)</f>
        <v>0</v>
      </c>
      <c r="BR203" s="78">
        <f>IF(J203=$BR$2,1,0)</f>
        <v>1</v>
      </c>
      <c r="BS203" s="78">
        <f>IF(F203=$BS$2,1,0)</f>
        <v>0</v>
      </c>
      <c r="BT203" s="78">
        <f>IF(F203=$BT$2,1,0)</f>
        <v>0</v>
      </c>
      <c r="BU203" s="78">
        <f>IF(F203=$BU$2,1,0)</f>
        <v>0</v>
      </c>
      <c r="BV203" s="78">
        <f>IF(F203=$BV$2,1,0)</f>
        <v>1</v>
      </c>
      <c r="BW203" s="78">
        <f>IF(F203=$BW$2,1,0)</f>
        <v>0</v>
      </c>
      <c r="BX203" s="78">
        <f>IF(F203=$BX$2,1,0)</f>
        <v>0</v>
      </c>
      <c r="BY203" s="78">
        <f>IF(F203=$BY$2,1,0)</f>
        <v>0</v>
      </c>
      <c r="BZ203" s="78">
        <f>IF(F203=$BZ$2,1,0)</f>
        <v>0</v>
      </c>
      <c r="CA203"/>
      <c r="CB203" s="1">
        <v>0</v>
      </c>
      <c r="CC203" s="1">
        <v>0</v>
      </c>
      <c r="CD203" s="5"/>
      <c r="CE203" s="4"/>
      <c r="CF203" s="3"/>
    </row>
    <row r="204" spans="1:84" x14ac:dyDescent="0.3">
      <c r="A204" s="13"/>
      <c r="B204" s="1">
        <v>40</v>
      </c>
      <c r="C204" t="s">
        <v>162</v>
      </c>
      <c r="D204" t="s">
        <v>75</v>
      </c>
      <c r="E204" s="1" t="s">
        <v>379</v>
      </c>
      <c r="F204" s="1" t="s">
        <v>35</v>
      </c>
      <c r="G204" s="1">
        <v>30</v>
      </c>
      <c r="H204" s="1">
        <v>2003</v>
      </c>
      <c r="I204" s="36">
        <v>0.79583333333333339</v>
      </c>
      <c r="J204" s="1" t="s">
        <v>6</v>
      </c>
      <c r="K204" s="39">
        <v>38618</v>
      </c>
      <c r="L204" t="s">
        <v>1376</v>
      </c>
      <c r="M204" s="76">
        <v>89</v>
      </c>
      <c r="N204" t="str">
        <f t="shared" si="103"/>
        <v>Overcast</v>
      </c>
      <c r="O204" s="78">
        <f t="shared" si="104"/>
        <v>0</v>
      </c>
      <c r="P204" s="78">
        <v>0</v>
      </c>
      <c r="Q204" s="78">
        <v>0</v>
      </c>
      <c r="R204" s="78">
        <f t="shared" si="105"/>
        <v>0</v>
      </c>
      <c r="S204" s="78">
        <f t="shared" si="106"/>
        <v>0</v>
      </c>
      <c r="T204" s="78">
        <f t="shared" si="107"/>
        <v>0</v>
      </c>
      <c r="U204" s="78">
        <f t="shared" si="108"/>
        <v>0</v>
      </c>
      <c r="V204" s="78">
        <f t="shared" si="109"/>
        <v>0</v>
      </c>
      <c r="W204" s="78">
        <f t="shared" si="110"/>
        <v>0</v>
      </c>
      <c r="X204" s="78">
        <f t="shared" si="111"/>
        <v>0</v>
      </c>
      <c r="Y204" s="78">
        <f t="shared" si="112"/>
        <v>0</v>
      </c>
      <c r="Z204" s="78">
        <f t="shared" si="113"/>
        <v>0</v>
      </c>
      <c r="AA204" s="78">
        <f t="shared" si="114"/>
        <v>0</v>
      </c>
      <c r="AB204" s="78">
        <f t="shared" si="115"/>
        <v>0</v>
      </c>
      <c r="AC204" s="78">
        <f t="shared" si="116"/>
        <v>0</v>
      </c>
      <c r="AD204" s="78">
        <f t="shared" si="117"/>
        <v>0</v>
      </c>
      <c r="AE204" s="78">
        <f t="shared" si="118"/>
        <v>0</v>
      </c>
      <c r="AF204" s="78">
        <f t="shared" si="119"/>
        <v>0</v>
      </c>
      <c r="AG204" s="78">
        <f t="shared" si="102"/>
        <v>0</v>
      </c>
      <c r="AH204" s="78">
        <f t="shared" si="120"/>
        <v>0</v>
      </c>
      <c r="AI204" s="78">
        <f t="shared" si="121"/>
        <v>1</v>
      </c>
      <c r="AJ204" s="78">
        <f t="shared" si="122"/>
        <v>0</v>
      </c>
      <c r="AK204" s="78">
        <f t="shared" si="123"/>
        <v>0</v>
      </c>
      <c r="AL204" s="78">
        <f t="shared" si="124"/>
        <v>0</v>
      </c>
      <c r="AM204" s="78">
        <f t="shared" si="125"/>
        <v>0</v>
      </c>
      <c r="AN204" s="78">
        <f t="shared" si="126"/>
        <v>0</v>
      </c>
      <c r="AO204" s="78">
        <f t="shared" si="127"/>
        <v>0</v>
      </c>
      <c r="AP204" s="78">
        <f t="shared" si="128"/>
        <v>0</v>
      </c>
      <c r="AQ204" s="78">
        <f t="shared" si="129"/>
        <v>0</v>
      </c>
      <c r="AR204" s="78">
        <f t="shared" si="130"/>
        <v>0</v>
      </c>
      <c r="AS204" s="78">
        <f t="shared" si="131"/>
        <v>0</v>
      </c>
      <c r="AT204" s="78">
        <f t="shared" si="132"/>
        <v>0</v>
      </c>
      <c r="AU204" s="78">
        <f t="shared" si="133"/>
        <v>1</v>
      </c>
      <c r="AV204" s="78">
        <f>IF(AND(M204&gt;=35,M204&lt;=39),1,0)</f>
        <v>0</v>
      </c>
      <c r="AW204" s="78">
        <f>IF(AND(M204&gt;=40,M204&lt;=44),1,0)</f>
        <v>0</v>
      </c>
      <c r="AX204" s="78">
        <f>IF(AND(M204&gt;=45,M204&lt;=49),1,0)</f>
        <v>0</v>
      </c>
      <c r="AY204" s="78">
        <f>IF(AND(M204&gt;=50,M204&lt;=54),1,0)</f>
        <v>0</v>
      </c>
      <c r="AZ204" s="78">
        <f>IF(AND(M204&gt;=55,M204&lt;=59),1,0)</f>
        <v>0</v>
      </c>
      <c r="BA204" s="78">
        <f>IF(AND(M204&gt;=60,M204&lt;=64),1,0)</f>
        <v>0</v>
      </c>
      <c r="BB204" s="78">
        <f>IF(AND(M204&gt;=65,M204&lt;=69),1,0)</f>
        <v>0</v>
      </c>
      <c r="BC204" s="78">
        <f>IF(AND(M204&gt;=70,M204&lt;=74),1,0)</f>
        <v>0</v>
      </c>
      <c r="BD204" s="78">
        <f>IF(AND(M204&gt;=75,M204&lt;=79),1,0)</f>
        <v>0</v>
      </c>
      <c r="BE204" s="78">
        <f>IF(AND(M204&gt;=80,M204&lt;=84),1,0)</f>
        <v>0</v>
      </c>
      <c r="BF204" s="78">
        <f>IF(AND(M204&gt;=85,M204&lt;=89),1,0)</f>
        <v>1</v>
      </c>
      <c r="BG204" s="78">
        <f>IF(AND(M204&gt;=90,M204&lt;=94),1,0)</f>
        <v>0</v>
      </c>
      <c r="BH204" s="78">
        <f>IF(AND(M204&gt;=95,M204&lt;=99),1,0)</f>
        <v>0</v>
      </c>
      <c r="BI204" s="78">
        <f>IF(AND(M204&gt;=100,M204&lt;=105),1,0)</f>
        <v>0</v>
      </c>
      <c r="BJ204" s="78">
        <f>IF(I204&lt;$BK$2,1,0)</f>
        <v>0</v>
      </c>
      <c r="BK204" s="78">
        <f>IF(I204&gt;$BK$2,1,0)</f>
        <v>1</v>
      </c>
      <c r="BL204" s="78">
        <f>IF(J204=$BL$2,1,0)</f>
        <v>1</v>
      </c>
      <c r="BM204" s="78">
        <f>IF(J204=$BM$2,1,0)</f>
        <v>0</v>
      </c>
      <c r="BN204" s="78">
        <f>IF(J204=$BN$2,1,0)</f>
        <v>0</v>
      </c>
      <c r="BO204" s="78">
        <f>IF(J204=$BO$2,1,0)</f>
        <v>0</v>
      </c>
      <c r="BP204" s="78">
        <f>IF(J204=$BP$2,1,0)</f>
        <v>0</v>
      </c>
      <c r="BQ204" s="78">
        <f>IF(J204=$BQ$2,1,0)</f>
        <v>0</v>
      </c>
      <c r="BR204" s="78">
        <f>IF(J204=$BR$2,1,0)</f>
        <v>0</v>
      </c>
      <c r="BS204" s="78">
        <f>IF(F204=$BS$2,1,0)</f>
        <v>0</v>
      </c>
      <c r="BT204" s="78">
        <f>IF(F204=$BT$2,1,0)</f>
        <v>0</v>
      </c>
      <c r="BU204" s="78">
        <f>IF(F204=$BU$2,1,0)</f>
        <v>0</v>
      </c>
      <c r="BV204" s="78">
        <f>IF(F204=$BV$2,1,0)</f>
        <v>1</v>
      </c>
      <c r="BW204" s="78">
        <f>IF(F204=$BW$2,1,0)</f>
        <v>0</v>
      </c>
      <c r="BX204" s="78">
        <f>IF(F204=$BX$2,1,0)</f>
        <v>0</v>
      </c>
      <c r="BY204" s="78">
        <f>IF(F204=$BY$2,1,0)</f>
        <v>0</v>
      </c>
      <c r="BZ204" s="78">
        <f>IF(F204=$BZ$2,1,0)</f>
        <v>0</v>
      </c>
      <c r="CA204"/>
      <c r="CB204" s="1">
        <v>0</v>
      </c>
      <c r="CC204" s="1">
        <v>0</v>
      </c>
      <c r="CD204" s="5"/>
      <c r="CE204" s="4"/>
      <c r="CF204" s="3"/>
    </row>
    <row r="205" spans="1:84" x14ac:dyDescent="0.3">
      <c r="A205" s="13"/>
      <c r="B205" s="1">
        <v>41</v>
      </c>
      <c r="C205" t="s">
        <v>162</v>
      </c>
      <c r="D205" t="s">
        <v>75</v>
      </c>
      <c r="E205" s="1" t="s">
        <v>380</v>
      </c>
      <c r="F205" s="1" t="s">
        <v>48</v>
      </c>
      <c r="G205" s="1">
        <v>1</v>
      </c>
      <c r="H205" s="1">
        <v>2003</v>
      </c>
      <c r="I205" s="36">
        <v>0.79722222222222217</v>
      </c>
      <c r="J205" s="1" t="s">
        <v>10</v>
      </c>
      <c r="K205" s="39">
        <v>36023</v>
      </c>
      <c r="L205" t="s">
        <v>1413</v>
      </c>
      <c r="M205" s="76">
        <v>89</v>
      </c>
      <c r="N205" t="str">
        <f t="shared" si="103"/>
        <v>Ptly Cloudy</v>
      </c>
      <c r="O205" s="78">
        <f t="shared" si="104"/>
        <v>0</v>
      </c>
      <c r="P205" s="78">
        <v>0</v>
      </c>
      <c r="Q205" s="78">
        <v>0</v>
      </c>
      <c r="R205" s="78">
        <f t="shared" si="105"/>
        <v>0</v>
      </c>
      <c r="S205" s="78">
        <f t="shared" si="106"/>
        <v>0</v>
      </c>
      <c r="T205" s="78">
        <f t="shared" si="107"/>
        <v>0</v>
      </c>
      <c r="U205" s="78">
        <f t="shared" si="108"/>
        <v>0</v>
      </c>
      <c r="V205" s="78">
        <f t="shared" si="109"/>
        <v>0</v>
      </c>
      <c r="W205" s="78">
        <f t="shared" si="110"/>
        <v>0</v>
      </c>
      <c r="X205" s="78">
        <f t="shared" si="111"/>
        <v>0</v>
      </c>
      <c r="Y205" s="78">
        <f t="shared" si="112"/>
        <v>0</v>
      </c>
      <c r="Z205" s="78">
        <f t="shared" si="113"/>
        <v>0</v>
      </c>
      <c r="AA205" s="78">
        <f t="shared" si="114"/>
        <v>0</v>
      </c>
      <c r="AB205" s="78">
        <f t="shared" si="115"/>
        <v>0</v>
      </c>
      <c r="AC205" s="78">
        <f t="shared" si="116"/>
        <v>0</v>
      </c>
      <c r="AD205" s="78">
        <f t="shared" si="117"/>
        <v>0</v>
      </c>
      <c r="AE205" s="78">
        <f t="shared" si="118"/>
        <v>0</v>
      </c>
      <c r="AF205" s="78">
        <f t="shared" si="119"/>
        <v>0</v>
      </c>
      <c r="AG205" s="78">
        <f t="shared" si="102"/>
        <v>0</v>
      </c>
      <c r="AH205" s="78">
        <f t="shared" si="120"/>
        <v>0</v>
      </c>
      <c r="AI205" s="78">
        <f t="shared" si="121"/>
        <v>1</v>
      </c>
      <c r="AJ205" s="78">
        <f t="shared" si="122"/>
        <v>0</v>
      </c>
      <c r="AK205" s="78">
        <f t="shared" si="123"/>
        <v>0</v>
      </c>
      <c r="AL205" s="78">
        <f t="shared" si="124"/>
        <v>0</v>
      </c>
      <c r="AM205" s="78">
        <f t="shared" si="125"/>
        <v>0</v>
      </c>
      <c r="AN205" s="78">
        <f t="shared" si="126"/>
        <v>0</v>
      </c>
      <c r="AO205" s="78">
        <f t="shared" si="127"/>
        <v>0</v>
      </c>
      <c r="AP205" s="78">
        <f t="shared" si="128"/>
        <v>0</v>
      </c>
      <c r="AQ205" s="78">
        <f t="shared" si="129"/>
        <v>0</v>
      </c>
      <c r="AR205" s="78">
        <f t="shared" si="130"/>
        <v>0</v>
      </c>
      <c r="AS205" s="78">
        <f t="shared" si="131"/>
        <v>0</v>
      </c>
      <c r="AT205" s="78">
        <f t="shared" si="132"/>
        <v>0</v>
      </c>
      <c r="AU205" s="78">
        <f t="shared" si="133"/>
        <v>1</v>
      </c>
      <c r="AV205" s="78">
        <f>IF(AND(M205&gt;=35,M205&lt;=39),1,0)</f>
        <v>0</v>
      </c>
      <c r="AW205" s="78">
        <f>IF(AND(M205&gt;=40,M205&lt;=44),1,0)</f>
        <v>0</v>
      </c>
      <c r="AX205" s="78">
        <f>IF(AND(M205&gt;=45,M205&lt;=49),1,0)</f>
        <v>0</v>
      </c>
      <c r="AY205" s="78">
        <f>IF(AND(M205&gt;=50,M205&lt;=54),1,0)</f>
        <v>0</v>
      </c>
      <c r="AZ205" s="78">
        <f>IF(AND(M205&gt;=55,M205&lt;=59),1,0)</f>
        <v>0</v>
      </c>
      <c r="BA205" s="78">
        <f>IF(AND(M205&gt;=60,M205&lt;=64),1,0)</f>
        <v>0</v>
      </c>
      <c r="BB205" s="78">
        <f>IF(AND(M205&gt;=65,M205&lt;=69),1,0)</f>
        <v>0</v>
      </c>
      <c r="BC205" s="78">
        <f>IF(AND(M205&gt;=70,M205&lt;=74),1,0)</f>
        <v>0</v>
      </c>
      <c r="BD205" s="78">
        <f>IF(AND(M205&gt;=75,M205&lt;=79),1,0)</f>
        <v>0</v>
      </c>
      <c r="BE205" s="78">
        <f>IF(AND(M205&gt;=80,M205&lt;=84),1,0)</f>
        <v>0</v>
      </c>
      <c r="BF205" s="78">
        <f>IF(AND(M205&gt;=85,M205&lt;=89),1,0)</f>
        <v>1</v>
      </c>
      <c r="BG205" s="78">
        <f>IF(AND(M205&gt;=90,M205&lt;=94),1,0)</f>
        <v>0</v>
      </c>
      <c r="BH205" s="78">
        <f>IF(AND(M205&gt;=95,M205&lt;=99),1,0)</f>
        <v>0</v>
      </c>
      <c r="BI205" s="78">
        <f>IF(AND(M205&gt;=100,M205&lt;=105),1,0)</f>
        <v>0</v>
      </c>
      <c r="BJ205" s="78">
        <f>IF(I205&lt;$BK$2,1,0)</f>
        <v>0</v>
      </c>
      <c r="BK205" s="78">
        <f>IF(I205&gt;$BK$2,1,0)</f>
        <v>1</v>
      </c>
      <c r="BL205" s="78">
        <f>IF(J205=$BL$2,1,0)</f>
        <v>0</v>
      </c>
      <c r="BM205" s="78">
        <f>IF(J205=$BM$2,1,0)</f>
        <v>1</v>
      </c>
      <c r="BN205" s="78">
        <f>IF(J205=$BN$2,1,0)</f>
        <v>0</v>
      </c>
      <c r="BO205" s="78">
        <f>IF(J205=$BO$2,1,0)</f>
        <v>0</v>
      </c>
      <c r="BP205" s="78">
        <f>IF(J205=$BP$2,1,0)</f>
        <v>0</v>
      </c>
      <c r="BQ205" s="78">
        <f>IF(J205=$BQ$2,1,0)</f>
        <v>0</v>
      </c>
      <c r="BR205" s="78">
        <f>IF(J205=$BR$2,1,0)</f>
        <v>0</v>
      </c>
      <c r="BS205" s="78">
        <f>IF(F205=$BS$2,1,0)</f>
        <v>0</v>
      </c>
      <c r="BT205" s="78">
        <f>IF(F205=$BT$2,1,0)</f>
        <v>0</v>
      </c>
      <c r="BU205" s="78">
        <f>IF(F205=$BU$2,1,0)</f>
        <v>0</v>
      </c>
      <c r="BV205" s="78">
        <f>IF(F205=$BV$2,1,0)</f>
        <v>0</v>
      </c>
      <c r="BW205" s="78">
        <f>IF(F205=$BW$2,1,0)</f>
        <v>1</v>
      </c>
      <c r="BX205" s="78">
        <f>IF(F205=$BX$2,1,0)</f>
        <v>0</v>
      </c>
      <c r="BY205" s="78">
        <f>IF(F205=$BY$2,1,0)</f>
        <v>0</v>
      </c>
      <c r="BZ205" s="78">
        <f>IF(F205=$BZ$2,1,0)</f>
        <v>0</v>
      </c>
      <c r="CA205"/>
      <c r="CB205" s="1">
        <v>0</v>
      </c>
      <c r="CC205" s="1">
        <v>0</v>
      </c>
      <c r="CD205" s="5"/>
      <c r="CE205" s="4"/>
      <c r="CF205" s="3"/>
    </row>
    <row r="206" spans="1:84" x14ac:dyDescent="0.3">
      <c r="A206" s="13"/>
      <c r="B206" s="1">
        <v>42</v>
      </c>
      <c r="C206" s="33" t="s">
        <v>157</v>
      </c>
      <c r="D206" s="33" t="s">
        <v>79</v>
      </c>
      <c r="E206" s="1" t="s">
        <v>381</v>
      </c>
      <c r="F206" s="1" t="s">
        <v>48</v>
      </c>
      <c r="G206" s="1">
        <v>3</v>
      </c>
      <c r="H206" s="1">
        <v>2003</v>
      </c>
      <c r="I206" s="36">
        <v>0.79722222222222217</v>
      </c>
      <c r="J206" s="1" t="s">
        <v>9</v>
      </c>
      <c r="K206" s="39">
        <v>27022</v>
      </c>
      <c r="L206" t="s">
        <v>1414</v>
      </c>
      <c r="M206" s="76">
        <v>81</v>
      </c>
      <c r="N206" t="str">
        <f t="shared" si="103"/>
        <v>Cloudy</v>
      </c>
      <c r="O206" s="78">
        <f t="shared" si="104"/>
        <v>0</v>
      </c>
      <c r="P206" s="78">
        <v>0</v>
      </c>
      <c r="Q206" s="78">
        <v>0</v>
      </c>
      <c r="R206" s="78">
        <f t="shared" si="105"/>
        <v>0</v>
      </c>
      <c r="S206" s="78">
        <f t="shared" si="106"/>
        <v>0</v>
      </c>
      <c r="T206" s="78">
        <f t="shared" si="107"/>
        <v>0</v>
      </c>
      <c r="U206" s="78">
        <f t="shared" si="108"/>
        <v>0</v>
      </c>
      <c r="V206" s="78">
        <f t="shared" si="109"/>
        <v>0</v>
      </c>
      <c r="W206" s="78">
        <f t="shared" si="110"/>
        <v>0</v>
      </c>
      <c r="X206" s="78">
        <f t="shared" si="111"/>
        <v>0</v>
      </c>
      <c r="Y206" s="78">
        <f t="shared" si="112"/>
        <v>0</v>
      </c>
      <c r="Z206" s="78">
        <f t="shared" si="113"/>
        <v>0</v>
      </c>
      <c r="AA206" s="78">
        <f t="shared" si="114"/>
        <v>0</v>
      </c>
      <c r="AB206" s="78">
        <f t="shared" si="115"/>
        <v>0</v>
      </c>
      <c r="AC206" s="78">
        <f t="shared" si="116"/>
        <v>0</v>
      </c>
      <c r="AD206" s="78">
        <f t="shared" si="117"/>
        <v>0</v>
      </c>
      <c r="AE206" s="78">
        <f t="shared" si="118"/>
        <v>0</v>
      </c>
      <c r="AF206" s="78">
        <f t="shared" si="119"/>
        <v>0</v>
      </c>
      <c r="AG206" s="78">
        <f t="shared" si="102"/>
        <v>0</v>
      </c>
      <c r="AH206" s="78">
        <f t="shared" si="120"/>
        <v>0</v>
      </c>
      <c r="AI206" s="78">
        <f t="shared" si="121"/>
        <v>0</v>
      </c>
      <c r="AJ206" s="78">
        <f t="shared" si="122"/>
        <v>0</v>
      </c>
      <c r="AK206" s="78">
        <f t="shared" si="123"/>
        <v>0</v>
      </c>
      <c r="AL206" s="78">
        <f t="shared" si="124"/>
        <v>0</v>
      </c>
      <c r="AM206" s="78">
        <f t="shared" si="125"/>
        <v>0</v>
      </c>
      <c r="AN206" s="78">
        <f t="shared" si="126"/>
        <v>0</v>
      </c>
      <c r="AO206" s="78">
        <f t="shared" si="127"/>
        <v>0</v>
      </c>
      <c r="AP206" s="78">
        <f t="shared" si="128"/>
        <v>0</v>
      </c>
      <c r="AQ206" s="78">
        <f t="shared" si="129"/>
        <v>0</v>
      </c>
      <c r="AR206" s="78">
        <f t="shared" si="130"/>
        <v>0</v>
      </c>
      <c r="AS206" s="78">
        <f t="shared" si="131"/>
        <v>1</v>
      </c>
      <c r="AT206" s="78">
        <f t="shared" si="132"/>
        <v>0</v>
      </c>
      <c r="AU206" s="78">
        <f t="shared" si="133"/>
        <v>1</v>
      </c>
      <c r="AV206" s="78">
        <f>IF(AND(M206&gt;=35,M206&lt;=39),1,0)</f>
        <v>0</v>
      </c>
      <c r="AW206" s="78">
        <f>IF(AND(M206&gt;=40,M206&lt;=44),1,0)</f>
        <v>0</v>
      </c>
      <c r="AX206" s="78">
        <f>IF(AND(M206&gt;=45,M206&lt;=49),1,0)</f>
        <v>0</v>
      </c>
      <c r="AY206" s="78">
        <f>IF(AND(M206&gt;=50,M206&lt;=54),1,0)</f>
        <v>0</v>
      </c>
      <c r="AZ206" s="78">
        <f>IF(AND(M206&gt;=55,M206&lt;=59),1,0)</f>
        <v>0</v>
      </c>
      <c r="BA206" s="78">
        <f>IF(AND(M206&gt;=60,M206&lt;=64),1,0)</f>
        <v>0</v>
      </c>
      <c r="BB206" s="78">
        <f>IF(AND(M206&gt;=65,M206&lt;=69),1,0)</f>
        <v>0</v>
      </c>
      <c r="BC206" s="78">
        <f>IF(AND(M206&gt;=70,M206&lt;=74),1,0)</f>
        <v>0</v>
      </c>
      <c r="BD206" s="78">
        <f>IF(AND(M206&gt;=75,M206&lt;=79),1,0)</f>
        <v>0</v>
      </c>
      <c r="BE206" s="78">
        <f>IF(AND(M206&gt;=80,M206&lt;=84),1,0)</f>
        <v>1</v>
      </c>
      <c r="BF206" s="78">
        <f>IF(AND(M206&gt;=85,M206&lt;=89),1,0)</f>
        <v>0</v>
      </c>
      <c r="BG206" s="78">
        <f>IF(AND(M206&gt;=90,M206&lt;=94),1,0)</f>
        <v>0</v>
      </c>
      <c r="BH206" s="78">
        <f>IF(AND(M206&gt;=95,M206&lt;=99),1,0)</f>
        <v>0</v>
      </c>
      <c r="BI206" s="78">
        <f>IF(AND(M206&gt;=100,M206&lt;=105),1,0)</f>
        <v>0</v>
      </c>
      <c r="BJ206" s="78">
        <f>IF(I206&lt;$BK$2,1,0)</f>
        <v>0</v>
      </c>
      <c r="BK206" s="78">
        <f>IF(I206&gt;$BK$2,1,0)</f>
        <v>1</v>
      </c>
      <c r="BL206" s="78">
        <f>IF(J206=$BL$2,1,0)</f>
        <v>0</v>
      </c>
      <c r="BM206" s="78">
        <f>IF(J206=$BM$2,1,0)</f>
        <v>0</v>
      </c>
      <c r="BN206" s="78">
        <f>IF(J206=$BN$2,1,0)</f>
        <v>0</v>
      </c>
      <c r="BO206" s="78">
        <f>IF(J206=$BO$2,1,0)</f>
        <v>1</v>
      </c>
      <c r="BP206" s="78">
        <f>IF(J206=$BP$2,1,0)</f>
        <v>0</v>
      </c>
      <c r="BQ206" s="78">
        <f>IF(J206=$BQ$2,1,0)</f>
        <v>0</v>
      </c>
      <c r="BR206" s="78">
        <f>IF(J206=$BR$2,1,0)</f>
        <v>0</v>
      </c>
      <c r="BS206" s="78">
        <f>IF(F206=$BS$2,1,0)</f>
        <v>0</v>
      </c>
      <c r="BT206" s="78">
        <f>IF(F206=$BT$2,1,0)</f>
        <v>0</v>
      </c>
      <c r="BU206" s="78">
        <f>IF(F206=$BU$2,1,0)</f>
        <v>0</v>
      </c>
      <c r="BV206" s="78">
        <f>IF(F206=$BV$2,1,0)</f>
        <v>0</v>
      </c>
      <c r="BW206" s="78">
        <f>IF(F206=$BW$2,1,0)</f>
        <v>1</v>
      </c>
      <c r="BX206" s="78">
        <f>IF(F206=$BX$2,1,0)</f>
        <v>0</v>
      </c>
      <c r="BY206" s="78">
        <f>IF(F206=$BY$2,1,0)</f>
        <v>0</v>
      </c>
      <c r="BZ206" s="78">
        <f>IF(F206=$BZ$2,1,0)</f>
        <v>0</v>
      </c>
      <c r="CA206" t="s">
        <v>1965</v>
      </c>
      <c r="CB206" s="1">
        <v>0</v>
      </c>
      <c r="CC206" s="1">
        <v>1</v>
      </c>
      <c r="CD206" s="5"/>
      <c r="CE206" s="4"/>
      <c r="CF206" s="3"/>
    </row>
    <row r="207" spans="1:84" x14ac:dyDescent="0.3">
      <c r="A207" s="13"/>
      <c r="B207" s="1">
        <v>43</v>
      </c>
      <c r="C207" s="33" t="s">
        <v>157</v>
      </c>
      <c r="D207" s="33" t="s">
        <v>79</v>
      </c>
      <c r="E207" s="1" t="s">
        <v>382</v>
      </c>
      <c r="F207" s="1" t="s">
        <v>48</v>
      </c>
      <c r="G207" s="1">
        <v>4</v>
      </c>
      <c r="H207" s="1">
        <v>2003</v>
      </c>
      <c r="I207" s="36">
        <v>0.71458333333333324</v>
      </c>
      <c r="J207" s="1" t="s">
        <v>5</v>
      </c>
      <c r="K207" s="39">
        <v>25641</v>
      </c>
      <c r="L207" t="s">
        <v>1357</v>
      </c>
      <c r="M207" s="76">
        <v>97</v>
      </c>
      <c r="N207" t="str">
        <f t="shared" si="103"/>
        <v>Hot</v>
      </c>
      <c r="O207" s="78">
        <f t="shared" si="104"/>
        <v>0</v>
      </c>
      <c r="P207" s="78">
        <v>0</v>
      </c>
      <c r="Q207" s="78">
        <v>0</v>
      </c>
      <c r="R207" s="78">
        <f t="shared" si="105"/>
        <v>0</v>
      </c>
      <c r="S207" s="78">
        <f t="shared" si="106"/>
        <v>0</v>
      </c>
      <c r="T207" s="78">
        <f t="shared" si="107"/>
        <v>0</v>
      </c>
      <c r="U207" s="78">
        <f t="shared" si="108"/>
        <v>0</v>
      </c>
      <c r="V207" s="78">
        <f t="shared" si="109"/>
        <v>0</v>
      </c>
      <c r="W207" s="78">
        <f t="shared" si="110"/>
        <v>0</v>
      </c>
      <c r="X207" s="78">
        <f t="shared" si="111"/>
        <v>0</v>
      </c>
      <c r="Y207" s="78">
        <f t="shared" si="112"/>
        <v>0</v>
      </c>
      <c r="Z207" s="78">
        <f t="shared" si="113"/>
        <v>0</v>
      </c>
      <c r="AA207" s="78">
        <f t="shared" si="114"/>
        <v>0</v>
      </c>
      <c r="AB207" s="78">
        <f t="shared" si="115"/>
        <v>0</v>
      </c>
      <c r="AC207" s="78">
        <f t="shared" si="116"/>
        <v>0</v>
      </c>
      <c r="AD207" s="78">
        <f t="shared" si="117"/>
        <v>0</v>
      </c>
      <c r="AE207" s="78">
        <f t="shared" si="118"/>
        <v>0</v>
      </c>
      <c r="AF207" s="78">
        <f t="shared" si="119"/>
        <v>0</v>
      </c>
      <c r="AG207" s="78">
        <f t="shared" si="102"/>
        <v>0</v>
      </c>
      <c r="AH207" s="78">
        <f t="shared" si="120"/>
        <v>0</v>
      </c>
      <c r="AI207" s="78">
        <f t="shared" si="121"/>
        <v>0</v>
      </c>
      <c r="AJ207" s="78">
        <f t="shared" si="122"/>
        <v>0</v>
      </c>
      <c r="AK207" s="78">
        <f t="shared" si="123"/>
        <v>0</v>
      </c>
      <c r="AL207" s="78">
        <f t="shared" si="124"/>
        <v>0</v>
      </c>
      <c r="AM207" s="78">
        <f t="shared" si="125"/>
        <v>0</v>
      </c>
      <c r="AN207" s="78">
        <f t="shared" si="126"/>
        <v>0</v>
      </c>
      <c r="AO207" s="78">
        <f t="shared" si="127"/>
        <v>0</v>
      </c>
      <c r="AP207" s="78">
        <f t="shared" si="128"/>
        <v>0</v>
      </c>
      <c r="AQ207" s="78">
        <f t="shared" si="129"/>
        <v>0</v>
      </c>
      <c r="AR207" s="78">
        <f t="shared" si="130"/>
        <v>0</v>
      </c>
      <c r="AS207" s="78">
        <f t="shared" si="131"/>
        <v>1</v>
      </c>
      <c r="AT207" s="78">
        <f t="shared" si="132"/>
        <v>0</v>
      </c>
      <c r="AU207" s="78">
        <f t="shared" si="133"/>
        <v>1</v>
      </c>
      <c r="AV207" s="78">
        <f>IF(AND(M207&gt;=35,M207&lt;=39),1,0)</f>
        <v>0</v>
      </c>
      <c r="AW207" s="78">
        <f>IF(AND(M207&gt;=40,M207&lt;=44),1,0)</f>
        <v>0</v>
      </c>
      <c r="AX207" s="78">
        <f>IF(AND(M207&gt;=45,M207&lt;=49),1,0)</f>
        <v>0</v>
      </c>
      <c r="AY207" s="78">
        <f>IF(AND(M207&gt;=50,M207&lt;=54),1,0)</f>
        <v>0</v>
      </c>
      <c r="AZ207" s="78">
        <f>IF(AND(M207&gt;=55,M207&lt;=59),1,0)</f>
        <v>0</v>
      </c>
      <c r="BA207" s="78">
        <f>IF(AND(M207&gt;=60,M207&lt;=64),1,0)</f>
        <v>0</v>
      </c>
      <c r="BB207" s="78">
        <f>IF(AND(M207&gt;=65,M207&lt;=69),1,0)</f>
        <v>0</v>
      </c>
      <c r="BC207" s="78">
        <f>IF(AND(M207&gt;=70,M207&lt;=74),1,0)</f>
        <v>0</v>
      </c>
      <c r="BD207" s="78">
        <f>IF(AND(M207&gt;=75,M207&lt;=79),1,0)</f>
        <v>0</v>
      </c>
      <c r="BE207" s="78">
        <f>IF(AND(M207&gt;=80,M207&lt;=84),1,0)</f>
        <v>0</v>
      </c>
      <c r="BF207" s="78">
        <f>IF(AND(M207&gt;=85,M207&lt;=89),1,0)</f>
        <v>0</v>
      </c>
      <c r="BG207" s="78">
        <f>IF(AND(M207&gt;=90,M207&lt;=94),1,0)</f>
        <v>0</v>
      </c>
      <c r="BH207" s="78">
        <f>IF(AND(M207&gt;=95,M207&lt;=99),1,0)</f>
        <v>1</v>
      </c>
      <c r="BI207" s="78">
        <f>IF(AND(M207&gt;=100,M207&lt;=105),1,0)</f>
        <v>0</v>
      </c>
      <c r="BJ207" s="78">
        <f>IF(I207&lt;$BK$2,1,0)</f>
        <v>1</v>
      </c>
      <c r="BK207" s="78">
        <f>IF(I207&gt;$BK$2,1,0)</f>
        <v>0</v>
      </c>
      <c r="BL207" s="78">
        <f>IF(J207=$BL$2,1,0)</f>
        <v>0</v>
      </c>
      <c r="BM207" s="78">
        <f>IF(J207=$BM$2,1,0)</f>
        <v>0</v>
      </c>
      <c r="BN207" s="78">
        <f>IF(J207=$BN$2,1,0)</f>
        <v>0</v>
      </c>
      <c r="BO207" s="78">
        <f>IF(J207=$BO$2,1,0)</f>
        <v>0</v>
      </c>
      <c r="BP207" s="78">
        <f>IF(J207=$BP$2,1,0)</f>
        <v>1</v>
      </c>
      <c r="BQ207" s="78">
        <f>IF(J207=$BQ$2,1,0)</f>
        <v>0</v>
      </c>
      <c r="BR207" s="78">
        <f>IF(J207=$BR$2,1,0)</f>
        <v>0</v>
      </c>
      <c r="BS207" s="78">
        <f>IF(F207=$BS$2,1,0)</f>
        <v>0</v>
      </c>
      <c r="BT207" s="78">
        <f>IF(F207=$BT$2,1,0)</f>
        <v>0</v>
      </c>
      <c r="BU207" s="78">
        <f>IF(F207=$BU$2,1,0)</f>
        <v>0</v>
      </c>
      <c r="BV207" s="78">
        <f>IF(F207=$BV$2,1,0)</f>
        <v>0</v>
      </c>
      <c r="BW207" s="78">
        <f>IF(F207=$BW$2,1,0)</f>
        <v>1</v>
      </c>
      <c r="BX207" s="78">
        <f>IF(F207=$BX$2,1,0)</f>
        <v>0</v>
      </c>
      <c r="BY207" s="78">
        <f>IF(F207=$BY$2,1,0)</f>
        <v>0</v>
      </c>
      <c r="BZ207" s="78">
        <f>IF(F207=$BZ$2,1,0)</f>
        <v>0</v>
      </c>
      <c r="CA207" t="s">
        <v>1966</v>
      </c>
      <c r="CB207" s="1">
        <v>0</v>
      </c>
      <c r="CC207" s="1">
        <v>0</v>
      </c>
      <c r="CD207" s="5"/>
      <c r="CE207" s="4"/>
      <c r="CF207" s="3"/>
    </row>
    <row r="208" spans="1:84" x14ac:dyDescent="0.3">
      <c r="A208" s="13"/>
      <c r="B208" s="1">
        <v>44</v>
      </c>
      <c r="C208" s="33" t="s">
        <v>157</v>
      </c>
      <c r="D208" s="33" t="s">
        <v>79</v>
      </c>
      <c r="E208" s="1" t="s">
        <v>383</v>
      </c>
      <c r="F208" s="1" t="s">
        <v>48</v>
      </c>
      <c r="G208" s="1">
        <v>5</v>
      </c>
      <c r="H208" s="1">
        <v>2003</v>
      </c>
      <c r="I208" s="36">
        <v>0.79722222222222217</v>
      </c>
      <c r="J208" s="1" t="s">
        <v>7</v>
      </c>
      <c r="K208" s="39">
        <v>29859</v>
      </c>
      <c r="L208" t="s">
        <v>1375</v>
      </c>
      <c r="M208" s="76">
        <v>100</v>
      </c>
      <c r="N208" t="str">
        <f t="shared" si="103"/>
        <v>-Hot</v>
      </c>
      <c r="O208" s="78">
        <f t="shared" si="104"/>
        <v>0</v>
      </c>
      <c r="P208" s="78">
        <v>0</v>
      </c>
      <c r="Q208" s="78">
        <v>0</v>
      </c>
      <c r="R208" s="78">
        <f t="shared" si="105"/>
        <v>0</v>
      </c>
      <c r="S208" s="78">
        <f t="shared" si="106"/>
        <v>0</v>
      </c>
      <c r="T208" s="78">
        <f t="shared" si="107"/>
        <v>0</v>
      </c>
      <c r="U208" s="78">
        <f t="shared" si="108"/>
        <v>0</v>
      </c>
      <c r="V208" s="78">
        <f t="shared" si="109"/>
        <v>0</v>
      </c>
      <c r="W208" s="78">
        <f t="shared" si="110"/>
        <v>0</v>
      </c>
      <c r="X208" s="78">
        <f t="shared" si="111"/>
        <v>0</v>
      </c>
      <c r="Y208" s="78">
        <f t="shared" si="112"/>
        <v>0</v>
      </c>
      <c r="Z208" s="78">
        <f t="shared" si="113"/>
        <v>0</v>
      </c>
      <c r="AA208" s="78">
        <f t="shared" si="114"/>
        <v>0</v>
      </c>
      <c r="AB208" s="78">
        <f t="shared" si="115"/>
        <v>0</v>
      </c>
      <c r="AC208" s="78">
        <f t="shared" si="116"/>
        <v>0</v>
      </c>
      <c r="AD208" s="78">
        <f t="shared" si="117"/>
        <v>0</v>
      </c>
      <c r="AE208" s="78">
        <f t="shared" si="118"/>
        <v>0</v>
      </c>
      <c r="AF208" s="78">
        <f t="shared" si="119"/>
        <v>0</v>
      </c>
      <c r="AG208" s="78">
        <f t="shared" si="102"/>
        <v>0</v>
      </c>
      <c r="AH208" s="78">
        <f t="shared" si="120"/>
        <v>0</v>
      </c>
      <c r="AI208" s="78">
        <f t="shared" si="121"/>
        <v>0</v>
      </c>
      <c r="AJ208" s="78">
        <f t="shared" si="122"/>
        <v>0</v>
      </c>
      <c r="AK208" s="78">
        <f t="shared" si="123"/>
        <v>0</v>
      </c>
      <c r="AL208" s="78">
        <f t="shared" si="124"/>
        <v>0</v>
      </c>
      <c r="AM208" s="78">
        <f t="shared" si="125"/>
        <v>0</v>
      </c>
      <c r="AN208" s="78">
        <f t="shared" si="126"/>
        <v>0</v>
      </c>
      <c r="AO208" s="78">
        <f t="shared" si="127"/>
        <v>0</v>
      </c>
      <c r="AP208" s="78">
        <f t="shared" si="128"/>
        <v>0</v>
      </c>
      <c r="AQ208" s="78">
        <f t="shared" si="129"/>
        <v>0</v>
      </c>
      <c r="AR208" s="78">
        <f t="shared" si="130"/>
        <v>0</v>
      </c>
      <c r="AS208" s="78">
        <f t="shared" si="131"/>
        <v>1</v>
      </c>
      <c r="AT208" s="78">
        <f t="shared" si="132"/>
        <v>0</v>
      </c>
      <c r="AU208" s="78">
        <f t="shared" si="133"/>
        <v>1</v>
      </c>
      <c r="AV208" s="78">
        <f>IF(AND(M208&gt;=35,M208&lt;=39),1,0)</f>
        <v>0</v>
      </c>
      <c r="AW208" s="78">
        <f>IF(AND(M208&gt;=40,M208&lt;=44),1,0)</f>
        <v>0</v>
      </c>
      <c r="AX208" s="78">
        <f>IF(AND(M208&gt;=45,M208&lt;=49),1,0)</f>
        <v>0</v>
      </c>
      <c r="AY208" s="78">
        <f>IF(AND(M208&gt;=50,M208&lt;=54),1,0)</f>
        <v>0</v>
      </c>
      <c r="AZ208" s="78">
        <f>IF(AND(M208&gt;=55,M208&lt;=59),1,0)</f>
        <v>0</v>
      </c>
      <c r="BA208" s="78">
        <f>IF(AND(M208&gt;=60,M208&lt;=64),1,0)</f>
        <v>0</v>
      </c>
      <c r="BB208" s="78">
        <f>IF(AND(M208&gt;=65,M208&lt;=69),1,0)</f>
        <v>0</v>
      </c>
      <c r="BC208" s="78">
        <f>IF(AND(M208&gt;=70,M208&lt;=74),1,0)</f>
        <v>0</v>
      </c>
      <c r="BD208" s="78">
        <f>IF(AND(M208&gt;=75,M208&lt;=79),1,0)</f>
        <v>0</v>
      </c>
      <c r="BE208" s="78">
        <f>IF(AND(M208&gt;=80,M208&lt;=84),1,0)</f>
        <v>0</v>
      </c>
      <c r="BF208" s="78">
        <f>IF(AND(M208&gt;=85,M208&lt;=89),1,0)</f>
        <v>0</v>
      </c>
      <c r="BG208" s="78">
        <f>IF(AND(M208&gt;=90,M208&lt;=94),1,0)</f>
        <v>0</v>
      </c>
      <c r="BH208" s="78">
        <f>IF(AND(M208&gt;=95,M208&lt;=99),1,0)</f>
        <v>0</v>
      </c>
      <c r="BI208" s="78">
        <f>IF(AND(M208&gt;=100,M208&lt;=105),1,0)</f>
        <v>1</v>
      </c>
      <c r="BJ208" s="78">
        <f>IF(I208&lt;$BK$2,1,0)</f>
        <v>0</v>
      </c>
      <c r="BK208" s="78">
        <f>IF(I208&gt;$BK$2,1,0)</f>
        <v>1</v>
      </c>
      <c r="BL208" s="78">
        <f>IF(J208=$BL$2,1,0)</f>
        <v>0</v>
      </c>
      <c r="BM208" s="78">
        <f>IF(J208=$BM$2,1,0)</f>
        <v>0</v>
      </c>
      <c r="BN208" s="78">
        <f>IF(J208=$BN$2,1,0)</f>
        <v>0</v>
      </c>
      <c r="BO208" s="78">
        <f>IF(J208=$BO$2,1,0)</f>
        <v>0</v>
      </c>
      <c r="BP208" s="78">
        <f>IF(J208=$BP$2,1,0)</f>
        <v>0</v>
      </c>
      <c r="BQ208" s="78">
        <f>IF(J208=$BQ$2,1,0)</f>
        <v>1</v>
      </c>
      <c r="BR208" s="78">
        <f>IF(J208=$BR$2,1,0)</f>
        <v>0</v>
      </c>
      <c r="BS208" s="78">
        <f>IF(F208=$BS$2,1,0)</f>
        <v>0</v>
      </c>
      <c r="BT208" s="78">
        <f>IF(F208=$BT$2,1,0)</f>
        <v>0</v>
      </c>
      <c r="BU208" s="78">
        <f>IF(F208=$BU$2,1,0)</f>
        <v>0</v>
      </c>
      <c r="BV208" s="78">
        <f>IF(F208=$BV$2,1,0)</f>
        <v>0</v>
      </c>
      <c r="BW208" s="78">
        <f>IF(F208=$BW$2,1,0)</f>
        <v>1</v>
      </c>
      <c r="BX208" s="78">
        <f>IF(F208=$BX$2,1,0)</f>
        <v>0</v>
      </c>
      <c r="BY208" s="78">
        <f>IF(F208=$BY$2,1,0)</f>
        <v>0</v>
      </c>
      <c r="BZ208" s="78">
        <f>IF(F208=$BZ$2,1,0)</f>
        <v>0</v>
      </c>
      <c r="CA208" t="s">
        <v>1967</v>
      </c>
      <c r="CB208" s="1">
        <v>0</v>
      </c>
      <c r="CC208" s="1">
        <v>0</v>
      </c>
      <c r="CD208" s="5"/>
      <c r="CE208" s="4"/>
      <c r="CF208" s="3"/>
    </row>
    <row r="209" spans="1:84" x14ac:dyDescent="0.3">
      <c r="A209" s="13"/>
      <c r="B209" s="1">
        <v>45</v>
      </c>
      <c r="C209" s="33" t="s">
        <v>157</v>
      </c>
      <c r="D209" s="33" t="s">
        <v>79</v>
      </c>
      <c r="E209" s="1" t="s">
        <v>384</v>
      </c>
      <c r="F209" s="1" t="s">
        <v>48</v>
      </c>
      <c r="G209" s="1">
        <v>6</v>
      </c>
      <c r="H209" s="1">
        <v>2003</v>
      </c>
      <c r="I209" s="36">
        <v>0.56944444444444442</v>
      </c>
      <c r="J209" s="1" t="s">
        <v>8</v>
      </c>
      <c r="K209" s="39">
        <v>30284</v>
      </c>
      <c r="L209" t="s">
        <v>1359</v>
      </c>
      <c r="M209" s="76">
        <v>95</v>
      </c>
      <c r="N209" t="str">
        <f t="shared" si="103"/>
        <v>Hot</v>
      </c>
      <c r="O209" s="78">
        <f t="shared" si="104"/>
        <v>0</v>
      </c>
      <c r="P209" s="78">
        <v>0</v>
      </c>
      <c r="Q209" s="78">
        <v>0</v>
      </c>
      <c r="R209" s="78">
        <f t="shared" si="105"/>
        <v>0</v>
      </c>
      <c r="S209" s="78">
        <f t="shared" si="106"/>
        <v>0</v>
      </c>
      <c r="T209" s="78">
        <f t="shared" si="107"/>
        <v>0</v>
      </c>
      <c r="U209" s="78">
        <f t="shared" si="108"/>
        <v>0</v>
      </c>
      <c r="V209" s="78">
        <f t="shared" si="109"/>
        <v>0</v>
      </c>
      <c r="W209" s="78">
        <f t="shared" si="110"/>
        <v>0</v>
      </c>
      <c r="X209" s="78">
        <f t="shared" si="111"/>
        <v>0</v>
      </c>
      <c r="Y209" s="78">
        <f t="shared" si="112"/>
        <v>0</v>
      </c>
      <c r="Z209" s="78">
        <f t="shared" si="113"/>
        <v>0</v>
      </c>
      <c r="AA209" s="78">
        <f t="shared" si="114"/>
        <v>0</v>
      </c>
      <c r="AB209" s="78">
        <f t="shared" si="115"/>
        <v>0</v>
      </c>
      <c r="AC209" s="78">
        <f t="shared" si="116"/>
        <v>0</v>
      </c>
      <c r="AD209" s="78">
        <f t="shared" si="117"/>
        <v>0</v>
      </c>
      <c r="AE209" s="78">
        <f t="shared" si="118"/>
        <v>0</v>
      </c>
      <c r="AF209" s="78">
        <f t="shared" si="119"/>
        <v>0</v>
      </c>
      <c r="AG209" s="78">
        <f t="shared" si="102"/>
        <v>0</v>
      </c>
      <c r="AH209" s="78">
        <f t="shared" si="120"/>
        <v>0</v>
      </c>
      <c r="AI209" s="78">
        <f t="shared" si="121"/>
        <v>0</v>
      </c>
      <c r="AJ209" s="78">
        <f t="shared" si="122"/>
        <v>0</v>
      </c>
      <c r="AK209" s="78">
        <f t="shared" si="123"/>
        <v>0</v>
      </c>
      <c r="AL209" s="78">
        <f t="shared" si="124"/>
        <v>0</v>
      </c>
      <c r="AM209" s="78">
        <f t="shared" si="125"/>
        <v>0</v>
      </c>
      <c r="AN209" s="78">
        <f t="shared" si="126"/>
        <v>0</v>
      </c>
      <c r="AO209" s="78">
        <f t="shared" si="127"/>
        <v>0</v>
      </c>
      <c r="AP209" s="78">
        <f t="shared" si="128"/>
        <v>0</v>
      </c>
      <c r="AQ209" s="78">
        <f t="shared" si="129"/>
        <v>0</v>
      </c>
      <c r="AR209" s="78">
        <f t="shared" si="130"/>
        <v>0</v>
      </c>
      <c r="AS209" s="78">
        <f t="shared" si="131"/>
        <v>1</v>
      </c>
      <c r="AT209" s="78">
        <f t="shared" si="132"/>
        <v>0</v>
      </c>
      <c r="AU209" s="78">
        <f t="shared" si="133"/>
        <v>1</v>
      </c>
      <c r="AV209" s="78">
        <f>IF(AND(M209&gt;=35,M209&lt;=39),1,0)</f>
        <v>0</v>
      </c>
      <c r="AW209" s="78">
        <f>IF(AND(M209&gt;=40,M209&lt;=44),1,0)</f>
        <v>0</v>
      </c>
      <c r="AX209" s="78">
        <f>IF(AND(M209&gt;=45,M209&lt;=49),1,0)</f>
        <v>0</v>
      </c>
      <c r="AY209" s="78">
        <f>IF(AND(M209&gt;=50,M209&lt;=54),1,0)</f>
        <v>0</v>
      </c>
      <c r="AZ209" s="78">
        <f>IF(AND(M209&gt;=55,M209&lt;=59),1,0)</f>
        <v>0</v>
      </c>
      <c r="BA209" s="78">
        <f>IF(AND(M209&gt;=60,M209&lt;=64),1,0)</f>
        <v>0</v>
      </c>
      <c r="BB209" s="78">
        <f>IF(AND(M209&gt;=65,M209&lt;=69),1,0)</f>
        <v>0</v>
      </c>
      <c r="BC209" s="78">
        <f>IF(AND(M209&gt;=70,M209&lt;=74),1,0)</f>
        <v>0</v>
      </c>
      <c r="BD209" s="78">
        <f>IF(AND(M209&gt;=75,M209&lt;=79),1,0)</f>
        <v>0</v>
      </c>
      <c r="BE209" s="78">
        <f>IF(AND(M209&gt;=80,M209&lt;=84),1,0)</f>
        <v>0</v>
      </c>
      <c r="BF209" s="78">
        <f>IF(AND(M209&gt;=85,M209&lt;=89),1,0)</f>
        <v>0</v>
      </c>
      <c r="BG209" s="78">
        <f>IF(AND(M209&gt;=90,M209&lt;=94),1,0)</f>
        <v>0</v>
      </c>
      <c r="BH209" s="78">
        <f>IF(AND(M209&gt;=95,M209&lt;=99),1,0)</f>
        <v>1</v>
      </c>
      <c r="BI209" s="78">
        <f>IF(AND(M209&gt;=100,M209&lt;=105),1,0)</f>
        <v>0</v>
      </c>
      <c r="BJ209" s="78">
        <f>IF(I209&lt;$BK$2,1,0)</f>
        <v>1</v>
      </c>
      <c r="BK209" s="78">
        <f>IF(I209&gt;$BK$2,1,0)</f>
        <v>0</v>
      </c>
      <c r="BL209" s="78">
        <f>IF(J209=$BL$2,1,0)</f>
        <v>0</v>
      </c>
      <c r="BM209" s="78">
        <f>IF(J209=$BM$2,1,0)</f>
        <v>0</v>
      </c>
      <c r="BN209" s="78">
        <f>IF(J209=$BN$2,1,0)</f>
        <v>0</v>
      </c>
      <c r="BO209" s="78">
        <f>IF(J209=$BO$2,1,0)</f>
        <v>0</v>
      </c>
      <c r="BP209" s="78">
        <f>IF(J209=$BP$2,1,0)</f>
        <v>0</v>
      </c>
      <c r="BQ209" s="78">
        <f>IF(J209=$BQ$2,1,0)</f>
        <v>0</v>
      </c>
      <c r="BR209" s="78">
        <f>IF(J209=$BR$2,1,0)</f>
        <v>1</v>
      </c>
      <c r="BS209" s="78">
        <f>IF(F209=$BS$2,1,0)</f>
        <v>0</v>
      </c>
      <c r="BT209" s="78">
        <f>IF(F209=$BT$2,1,0)</f>
        <v>0</v>
      </c>
      <c r="BU209" s="78">
        <f>IF(F209=$BU$2,1,0)</f>
        <v>0</v>
      </c>
      <c r="BV209" s="78">
        <f>IF(F209=$BV$2,1,0)</f>
        <v>0</v>
      </c>
      <c r="BW209" s="78">
        <f>IF(F209=$BW$2,1,0)</f>
        <v>1</v>
      </c>
      <c r="BX209" s="78">
        <f>IF(F209=$BX$2,1,0)</f>
        <v>0</v>
      </c>
      <c r="BY209" s="78">
        <f>IF(F209=$BY$2,1,0)</f>
        <v>0</v>
      </c>
      <c r="BZ209" s="78">
        <f>IF(F209=$BZ$2,1,0)</f>
        <v>0</v>
      </c>
      <c r="CA209" t="s">
        <v>1968</v>
      </c>
      <c r="CB209" s="1">
        <v>0</v>
      </c>
      <c r="CC209" s="1">
        <v>0</v>
      </c>
      <c r="CD209" s="5"/>
      <c r="CE209" s="4"/>
      <c r="CF209" s="3"/>
    </row>
    <row r="210" spans="1:84" x14ac:dyDescent="0.3">
      <c r="A210" s="13"/>
      <c r="B210" s="1">
        <v>46</v>
      </c>
      <c r="C210" t="s">
        <v>161</v>
      </c>
      <c r="D210" t="s">
        <v>66</v>
      </c>
      <c r="E210" s="1" t="s">
        <v>385</v>
      </c>
      <c r="F210" s="1" t="s">
        <v>48</v>
      </c>
      <c r="G210" s="1">
        <v>17</v>
      </c>
      <c r="H210" s="1">
        <v>2003</v>
      </c>
      <c r="I210" s="36">
        <v>0.79583333333333339</v>
      </c>
      <c r="J210" s="1" t="s">
        <v>9</v>
      </c>
      <c r="K210" s="39">
        <v>32554</v>
      </c>
      <c r="L210" t="s">
        <v>1412</v>
      </c>
      <c r="M210" s="76">
        <v>91</v>
      </c>
      <c r="N210" t="str">
        <f t="shared" si="103"/>
        <v>Sunny</v>
      </c>
      <c r="O210" s="78">
        <f t="shared" si="104"/>
        <v>0</v>
      </c>
      <c r="P210" s="78">
        <v>0</v>
      </c>
      <c r="Q210" s="78">
        <v>0</v>
      </c>
      <c r="R210" s="78">
        <f t="shared" si="105"/>
        <v>0</v>
      </c>
      <c r="S210" s="78">
        <f t="shared" si="106"/>
        <v>0</v>
      </c>
      <c r="T210" s="78">
        <f t="shared" si="107"/>
        <v>0</v>
      </c>
      <c r="U210" s="78">
        <f t="shared" si="108"/>
        <v>0</v>
      </c>
      <c r="V210" s="78">
        <f t="shared" si="109"/>
        <v>0</v>
      </c>
      <c r="W210" s="78">
        <f t="shared" si="110"/>
        <v>0</v>
      </c>
      <c r="X210" s="78">
        <f t="shared" si="111"/>
        <v>0</v>
      </c>
      <c r="Y210" s="78">
        <f t="shared" si="112"/>
        <v>0</v>
      </c>
      <c r="Z210" s="78">
        <f t="shared" si="113"/>
        <v>0</v>
      </c>
      <c r="AA210" s="78">
        <f t="shared" si="114"/>
        <v>0</v>
      </c>
      <c r="AB210" s="78">
        <f t="shared" si="115"/>
        <v>0</v>
      </c>
      <c r="AC210" s="78">
        <f t="shared" si="116"/>
        <v>1</v>
      </c>
      <c r="AD210" s="78">
        <f t="shared" si="117"/>
        <v>0</v>
      </c>
      <c r="AE210" s="78">
        <f t="shared" si="118"/>
        <v>0</v>
      </c>
      <c r="AF210" s="78">
        <f t="shared" si="119"/>
        <v>0</v>
      </c>
      <c r="AG210" s="78">
        <f t="shared" si="102"/>
        <v>0</v>
      </c>
      <c r="AH210" s="78">
        <f t="shared" si="120"/>
        <v>0</v>
      </c>
      <c r="AI210" s="78">
        <f t="shared" si="121"/>
        <v>0</v>
      </c>
      <c r="AJ210" s="78">
        <f t="shared" si="122"/>
        <v>0</v>
      </c>
      <c r="AK210" s="78">
        <f t="shared" si="123"/>
        <v>0</v>
      </c>
      <c r="AL210" s="78">
        <f t="shared" si="124"/>
        <v>0</v>
      </c>
      <c r="AM210" s="78">
        <f t="shared" si="125"/>
        <v>0</v>
      </c>
      <c r="AN210" s="78">
        <f t="shared" si="126"/>
        <v>0</v>
      </c>
      <c r="AO210" s="78">
        <f t="shared" si="127"/>
        <v>0</v>
      </c>
      <c r="AP210" s="78">
        <f t="shared" si="128"/>
        <v>0</v>
      </c>
      <c r="AQ210" s="78">
        <f t="shared" si="129"/>
        <v>0</v>
      </c>
      <c r="AR210" s="78">
        <f t="shared" si="130"/>
        <v>0</v>
      </c>
      <c r="AS210" s="78">
        <f t="shared" si="131"/>
        <v>0</v>
      </c>
      <c r="AT210" s="78">
        <f t="shared" si="132"/>
        <v>0</v>
      </c>
      <c r="AU210" s="78">
        <f t="shared" si="133"/>
        <v>1</v>
      </c>
      <c r="AV210" s="78">
        <f>IF(AND(M210&gt;=35,M210&lt;=39),1,0)</f>
        <v>0</v>
      </c>
      <c r="AW210" s="78">
        <f>IF(AND(M210&gt;=40,M210&lt;=44),1,0)</f>
        <v>0</v>
      </c>
      <c r="AX210" s="78">
        <f>IF(AND(M210&gt;=45,M210&lt;=49),1,0)</f>
        <v>0</v>
      </c>
      <c r="AY210" s="78">
        <f>IF(AND(M210&gt;=50,M210&lt;=54),1,0)</f>
        <v>0</v>
      </c>
      <c r="AZ210" s="78">
        <f>IF(AND(M210&gt;=55,M210&lt;=59),1,0)</f>
        <v>0</v>
      </c>
      <c r="BA210" s="78">
        <f>IF(AND(M210&gt;=60,M210&lt;=64),1,0)</f>
        <v>0</v>
      </c>
      <c r="BB210" s="78">
        <f>IF(AND(M210&gt;=65,M210&lt;=69),1,0)</f>
        <v>0</v>
      </c>
      <c r="BC210" s="78">
        <f>IF(AND(M210&gt;=70,M210&lt;=74),1,0)</f>
        <v>0</v>
      </c>
      <c r="BD210" s="78">
        <f>IF(AND(M210&gt;=75,M210&lt;=79),1,0)</f>
        <v>0</v>
      </c>
      <c r="BE210" s="78">
        <f>IF(AND(M210&gt;=80,M210&lt;=84),1,0)</f>
        <v>0</v>
      </c>
      <c r="BF210" s="78">
        <f>IF(AND(M210&gt;=85,M210&lt;=89),1,0)</f>
        <v>0</v>
      </c>
      <c r="BG210" s="78">
        <f>IF(AND(M210&gt;=90,M210&lt;=94),1,0)</f>
        <v>1</v>
      </c>
      <c r="BH210" s="78">
        <f>IF(AND(M210&gt;=95,M210&lt;=99),1,0)</f>
        <v>0</v>
      </c>
      <c r="BI210" s="78">
        <f>IF(AND(M210&gt;=100,M210&lt;=105),1,0)</f>
        <v>0</v>
      </c>
      <c r="BJ210" s="78">
        <f>IF(I210&lt;$BK$2,1,0)</f>
        <v>0</v>
      </c>
      <c r="BK210" s="78">
        <f>IF(I210&gt;$BK$2,1,0)</f>
        <v>1</v>
      </c>
      <c r="BL210" s="78">
        <f>IF(J210=$BL$2,1,0)</f>
        <v>0</v>
      </c>
      <c r="BM210" s="78">
        <f>IF(J210=$BM$2,1,0)</f>
        <v>0</v>
      </c>
      <c r="BN210" s="78">
        <f>IF(J210=$BN$2,1,0)</f>
        <v>0</v>
      </c>
      <c r="BO210" s="78">
        <f>IF(J210=$BO$2,1,0)</f>
        <v>1</v>
      </c>
      <c r="BP210" s="78">
        <f>IF(J210=$BP$2,1,0)</f>
        <v>0</v>
      </c>
      <c r="BQ210" s="78">
        <f>IF(J210=$BQ$2,1,0)</f>
        <v>0</v>
      </c>
      <c r="BR210" s="78">
        <f>IF(J210=$BR$2,1,0)</f>
        <v>0</v>
      </c>
      <c r="BS210" s="78">
        <f>IF(F210=$BS$2,1,0)</f>
        <v>0</v>
      </c>
      <c r="BT210" s="78">
        <f>IF(F210=$BT$2,1,0)</f>
        <v>0</v>
      </c>
      <c r="BU210" s="78">
        <f>IF(F210=$BU$2,1,0)</f>
        <v>0</v>
      </c>
      <c r="BV210" s="78">
        <f>IF(F210=$BV$2,1,0)</f>
        <v>0</v>
      </c>
      <c r="BW210" s="78">
        <f>IF(F210=$BW$2,1,0)</f>
        <v>1</v>
      </c>
      <c r="BX210" s="78">
        <f>IF(F210=$BX$2,1,0)</f>
        <v>0</v>
      </c>
      <c r="BY210" s="78">
        <f>IF(F210=$BY$2,1,0)</f>
        <v>0</v>
      </c>
      <c r="BZ210" s="78">
        <f>IF(F210=$BZ$2,1,0)</f>
        <v>0</v>
      </c>
      <c r="CA210" t="s">
        <v>1886</v>
      </c>
      <c r="CB210" s="1">
        <v>0</v>
      </c>
      <c r="CC210" s="1">
        <v>0</v>
      </c>
      <c r="CD210" s="5"/>
      <c r="CE210" s="4"/>
      <c r="CF210" s="3"/>
    </row>
    <row r="211" spans="1:84" x14ac:dyDescent="0.3">
      <c r="A211" s="13"/>
      <c r="B211" s="1">
        <v>47</v>
      </c>
      <c r="C211" t="s">
        <v>161</v>
      </c>
      <c r="D211" t="s">
        <v>66</v>
      </c>
      <c r="E211" s="1" t="s">
        <v>386</v>
      </c>
      <c r="F211" s="1" t="s">
        <v>48</v>
      </c>
      <c r="G211" s="1">
        <v>18</v>
      </c>
      <c r="H211" s="1">
        <v>2003</v>
      </c>
      <c r="I211" s="36">
        <v>0.79652777777777783</v>
      </c>
      <c r="J211" s="1" t="s">
        <v>5</v>
      </c>
      <c r="K211" s="39">
        <v>33612</v>
      </c>
      <c r="L211" t="s">
        <v>1317</v>
      </c>
      <c r="M211" s="76">
        <v>85</v>
      </c>
      <c r="N211" t="str">
        <f t="shared" si="103"/>
        <v>Showers</v>
      </c>
      <c r="O211" s="78">
        <f t="shared" si="104"/>
        <v>0</v>
      </c>
      <c r="P211" s="78">
        <v>0</v>
      </c>
      <c r="Q211" s="78">
        <v>0</v>
      </c>
      <c r="R211" s="78">
        <f t="shared" si="105"/>
        <v>0</v>
      </c>
      <c r="S211" s="78">
        <f t="shared" si="106"/>
        <v>0</v>
      </c>
      <c r="T211" s="78">
        <f t="shared" si="107"/>
        <v>0</v>
      </c>
      <c r="U211" s="78">
        <f t="shared" si="108"/>
        <v>0</v>
      </c>
      <c r="V211" s="78">
        <f t="shared" si="109"/>
        <v>0</v>
      </c>
      <c r="W211" s="78">
        <f t="shared" si="110"/>
        <v>0</v>
      </c>
      <c r="X211" s="78">
        <f t="shared" si="111"/>
        <v>0</v>
      </c>
      <c r="Y211" s="78">
        <f t="shared" si="112"/>
        <v>0</v>
      </c>
      <c r="Z211" s="78">
        <f t="shared" si="113"/>
        <v>0</v>
      </c>
      <c r="AA211" s="78">
        <f t="shared" si="114"/>
        <v>0</v>
      </c>
      <c r="AB211" s="78">
        <f t="shared" si="115"/>
        <v>0</v>
      </c>
      <c r="AC211" s="78">
        <f t="shared" si="116"/>
        <v>1</v>
      </c>
      <c r="AD211" s="78">
        <f t="shared" si="117"/>
        <v>0</v>
      </c>
      <c r="AE211" s="78">
        <f t="shared" si="118"/>
        <v>0</v>
      </c>
      <c r="AF211" s="78">
        <f t="shared" si="119"/>
        <v>0</v>
      </c>
      <c r="AG211" s="78">
        <f t="shared" si="102"/>
        <v>0</v>
      </c>
      <c r="AH211" s="78">
        <f t="shared" si="120"/>
        <v>0</v>
      </c>
      <c r="AI211" s="78">
        <f t="shared" si="121"/>
        <v>0</v>
      </c>
      <c r="AJ211" s="78">
        <f t="shared" si="122"/>
        <v>0</v>
      </c>
      <c r="AK211" s="78">
        <f t="shared" si="123"/>
        <v>0</v>
      </c>
      <c r="AL211" s="78">
        <f t="shared" si="124"/>
        <v>0</v>
      </c>
      <c r="AM211" s="78">
        <f t="shared" si="125"/>
        <v>0</v>
      </c>
      <c r="AN211" s="78">
        <f t="shared" si="126"/>
        <v>0</v>
      </c>
      <c r="AO211" s="78">
        <f t="shared" si="127"/>
        <v>0</v>
      </c>
      <c r="AP211" s="78">
        <f t="shared" si="128"/>
        <v>0</v>
      </c>
      <c r="AQ211" s="78">
        <f t="shared" si="129"/>
        <v>0</v>
      </c>
      <c r="AR211" s="78">
        <f t="shared" si="130"/>
        <v>0</v>
      </c>
      <c r="AS211" s="78">
        <f t="shared" si="131"/>
        <v>0</v>
      </c>
      <c r="AT211" s="78">
        <f t="shared" si="132"/>
        <v>0</v>
      </c>
      <c r="AU211" s="78">
        <f t="shared" si="133"/>
        <v>1</v>
      </c>
      <c r="AV211" s="78">
        <f>IF(AND(M211&gt;=35,M211&lt;=39),1,0)</f>
        <v>0</v>
      </c>
      <c r="AW211" s="78">
        <f>IF(AND(M211&gt;=40,M211&lt;=44),1,0)</f>
        <v>0</v>
      </c>
      <c r="AX211" s="78">
        <f>IF(AND(M211&gt;=45,M211&lt;=49),1,0)</f>
        <v>0</v>
      </c>
      <c r="AY211" s="78">
        <f>IF(AND(M211&gt;=50,M211&lt;=54),1,0)</f>
        <v>0</v>
      </c>
      <c r="AZ211" s="78">
        <f>IF(AND(M211&gt;=55,M211&lt;=59),1,0)</f>
        <v>0</v>
      </c>
      <c r="BA211" s="78">
        <f>IF(AND(M211&gt;=60,M211&lt;=64),1,0)</f>
        <v>0</v>
      </c>
      <c r="BB211" s="78">
        <f>IF(AND(M211&gt;=65,M211&lt;=69),1,0)</f>
        <v>0</v>
      </c>
      <c r="BC211" s="78">
        <f>IF(AND(M211&gt;=70,M211&lt;=74),1,0)</f>
        <v>0</v>
      </c>
      <c r="BD211" s="78">
        <f>IF(AND(M211&gt;=75,M211&lt;=79),1,0)</f>
        <v>0</v>
      </c>
      <c r="BE211" s="78">
        <f>IF(AND(M211&gt;=80,M211&lt;=84),1,0)</f>
        <v>0</v>
      </c>
      <c r="BF211" s="78">
        <f>IF(AND(M211&gt;=85,M211&lt;=89),1,0)</f>
        <v>1</v>
      </c>
      <c r="BG211" s="78">
        <f>IF(AND(M211&gt;=90,M211&lt;=94),1,0)</f>
        <v>0</v>
      </c>
      <c r="BH211" s="78">
        <f>IF(AND(M211&gt;=95,M211&lt;=99),1,0)</f>
        <v>0</v>
      </c>
      <c r="BI211" s="78">
        <f>IF(AND(M211&gt;=100,M211&lt;=105),1,0)</f>
        <v>0</v>
      </c>
      <c r="BJ211" s="78">
        <f>IF(I211&lt;$BK$2,1,0)</f>
        <v>0</v>
      </c>
      <c r="BK211" s="78">
        <f>IF(I211&gt;$BK$2,1,0)</f>
        <v>1</v>
      </c>
      <c r="BL211" s="78">
        <f>IF(J211=$BL$2,1,0)</f>
        <v>0</v>
      </c>
      <c r="BM211" s="78">
        <f>IF(J211=$BM$2,1,0)</f>
        <v>0</v>
      </c>
      <c r="BN211" s="78">
        <f>IF(J211=$BN$2,1,0)</f>
        <v>0</v>
      </c>
      <c r="BO211" s="78">
        <f>IF(J211=$BO$2,1,0)</f>
        <v>0</v>
      </c>
      <c r="BP211" s="78">
        <f>IF(J211=$BP$2,1,0)</f>
        <v>1</v>
      </c>
      <c r="BQ211" s="78">
        <f>IF(J211=$BQ$2,1,0)</f>
        <v>0</v>
      </c>
      <c r="BR211" s="78">
        <f>IF(J211=$BR$2,1,0)</f>
        <v>0</v>
      </c>
      <c r="BS211" s="78">
        <f>IF(F211=$BS$2,1,0)</f>
        <v>0</v>
      </c>
      <c r="BT211" s="78">
        <f>IF(F211=$BT$2,1,0)</f>
        <v>0</v>
      </c>
      <c r="BU211" s="78">
        <f>IF(F211=$BU$2,1,0)</f>
        <v>0</v>
      </c>
      <c r="BV211" s="78">
        <f>IF(F211=$BV$2,1,0)</f>
        <v>0</v>
      </c>
      <c r="BW211" s="78">
        <f>IF(F211=$BW$2,1,0)</f>
        <v>1</v>
      </c>
      <c r="BX211" s="78">
        <f>IF(F211=$BX$2,1,0)</f>
        <v>0</v>
      </c>
      <c r="BY211" s="78">
        <f>IF(F211=$BY$2,1,0)</f>
        <v>0</v>
      </c>
      <c r="BZ211" s="78">
        <f>IF(F211=$BZ$2,1,0)</f>
        <v>0</v>
      </c>
      <c r="CA211" t="s">
        <v>1969</v>
      </c>
      <c r="CB211" s="1">
        <v>0</v>
      </c>
      <c r="CC211" s="1">
        <v>0</v>
      </c>
      <c r="CD211" s="5"/>
      <c r="CE211" s="4"/>
      <c r="CF211" s="3"/>
    </row>
    <row r="212" spans="1:84" x14ac:dyDescent="0.3">
      <c r="A212" s="13"/>
      <c r="B212" s="1">
        <v>48</v>
      </c>
      <c r="C212" t="s">
        <v>161</v>
      </c>
      <c r="D212" t="s">
        <v>66</v>
      </c>
      <c r="E212" s="1" t="s">
        <v>387</v>
      </c>
      <c r="F212" s="1" t="s">
        <v>48</v>
      </c>
      <c r="G212" s="1">
        <v>19</v>
      </c>
      <c r="H212" s="1">
        <v>2003</v>
      </c>
      <c r="I212" s="36">
        <v>0.79652777777777783</v>
      </c>
      <c r="J212" s="1" t="s">
        <v>7</v>
      </c>
      <c r="K212" s="39">
        <v>37507</v>
      </c>
      <c r="L212" t="s">
        <v>1378</v>
      </c>
      <c r="M212" s="76">
        <v>88</v>
      </c>
      <c r="N212" t="str">
        <f t="shared" si="103"/>
        <v>Sunny</v>
      </c>
      <c r="O212" s="78">
        <f t="shared" si="104"/>
        <v>0</v>
      </c>
      <c r="P212" s="78">
        <v>0</v>
      </c>
      <c r="Q212" s="78">
        <v>0</v>
      </c>
      <c r="R212" s="78">
        <f t="shared" si="105"/>
        <v>0</v>
      </c>
      <c r="S212" s="78">
        <f t="shared" si="106"/>
        <v>0</v>
      </c>
      <c r="T212" s="78">
        <f t="shared" si="107"/>
        <v>0</v>
      </c>
      <c r="U212" s="78">
        <f t="shared" si="108"/>
        <v>0</v>
      </c>
      <c r="V212" s="78">
        <f t="shared" si="109"/>
        <v>0</v>
      </c>
      <c r="W212" s="78">
        <f t="shared" si="110"/>
        <v>0</v>
      </c>
      <c r="X212" s="78">
        <f t="shared" si="111"/>
        <v>0</v>
      </c>
      <c r="Y212" s="78">
        <f t="shared" si="112"/>
        <v>0</v>
      </c>
      <c r="Z212" s="78">
        <f t="shared" si="113"/>
        <v>0</v>
      </c>
      <c r="AA212" s="78">
        <f t="shared" si="114"/>
        <v>0</v>
      </c>
      <c r="AB212" s="78">
        <f t="shared" si="115"/>
        <v>0</v>
      </c>
      <c r="AC212" s="78">
        <f t="shared" si="116"/>
        <v>1</v>
      </c>
      <c r="AD212" s="78">
        <f t="shared" si="117"/>
        <v>0</v>
      </c>
      <c r="AE212" s="78">
        <f t="shared" si="118"/>
        <v>0</v>
      </c>
      <c r="AF212" s="78">
        <f t="shared" si="119"/>
        <v>0</v>
      </c>
      <c r="AG212" s="78">
        <f t="shared" si="102"/>
        <v>0</v>
      </c>
      <c r="AH212" s="78">
        <f t="shared" si="120"/>
        <v>0</v>
      </c>
      <c r="AI212" s="78">
        <f t="shared" si="121"/>
        <v>0</v>
      </c>
      <c r="AJ212" s="78">
        <f t="shared" si="122"/>
        <v>0</v>
      </c>
      <c r="AK212" s="78">
        <f t="shared" si="123"/>
        <v>0</v>
      </c>
      <c r="AL212" s="78">
        <f t="shared" si="124"/>
        <v>0</v>
      </c>
      <c r="AM212" s="78">
        <f t="shared" si="125"/>
        <v>0</v>
      </c>
      <c r="AN212" s="78">
        <f t="shared" si="126"/>
        <v>0</v>
      </c>
      <c r="AO212" s="78">
        <f t="shared" si="127"/>
        <v>0</v>
      </c>
      <c r="AP212" s="78">
        <f t="shared" si="128"/>
        <v>0</v>
      </c>
      <c r="AQ212" s="78">
        <f t="shared" si="129"/>
        <v>0</v>
      </c>
      <c r="AR212" s="78">
        <f t="shared" si="130"/>
        <v>0</v>
      </c>
      <c r="AS212" s="78">
        <f t="shared" si="131"/>
        <v>0</v>
      </c>
      <c r="AT212" s="78">
        <f t="shared" si="132"/>
        <v>0</v>
      </c>
      <c r="AU212" s="78">
        <f t="shared" si="133"/>
        <v>1</v>
      </c>
      <c r="AV212" s="78">
        <f>IF(AND(M212&gt;=35,M212&lt;=39),1,0)</f>
        <v>0</v>
      </c>
      <c r="AW212" s="78">
        <f>IF(AND(M212&gt;=40,M212&lt;=44),1,0)</f>
        <v>0</v>
      </c>
      <c r="AX212" s="78">
        <f>IF(AND(M212&gt;=45,M212&lt;=49),1,0)</f>
        <v>0</v>
      </c>
      <c r="AY212" s="78">
        <f>IF(AND(M212&gt;=50,M212&lt;=54),1,0)</f>
        <v>0</v>
      </c>
      <c r="AZ212" s="78">
        <f>IF(AND(M212&gt;=55,M212&lt;=59),1,0)</f>
        <v>0</v>
      </c>
      <c r="BA212" s="78">
        <f>IF(AND(M212&gt;=60,M212&lt;=64),1,0)</f>
        <v>0</v>
      </c>
      <c r="BB212" s="78">
        <f>IF(AND(M212&gt;=65,M212&lt;=69),1,0)</f>
        <v>0</v>
      </c>
      <c r="BC212" s="78">
        <f>IF(AND(M212&gt;=70,M212&lt;=74),1,0)</f>
        <v>0</v>
      </c>
      <c r="BD212" s="78">
        <f>IF(AND(M212&gt;=75,M212&lt;=79),1,0)</f>
        <v>0</v>
      </c>
      <c r="BE212" s="78">
        <f>IF(AND(M212&gt;=80,M212&lt;=84),1,0)</f>
        <v>0</v>
      </c>
      <c r="BF212" s="78">
        <f>IF(AND(M212&gt;=85,M212&lt;=89),1,0)</f>
        <v>1</v>
      </c>
      <c r="BG212" s="78">
        <f>IF(AND(M212&gt;=90,M212&lt;=94),1,0)</f>
        <v>0</v>
      </c>
      <c r="BH212" s="78">
        <f>IF(AND(M212&gt;=95,M212&lt;=99),1,0)</f>
        <v>0</v>
      </c>
      <c r="BI212" s="78">
        <f>IF(AND(M212&gt;=100,M212&lt;=105),1,0)</f>
        <v>0</v>
      </c>
      <c r="BJ212" s="78">
        <f>IF(I212&lt;$BK$2,1,0)</f>
        <v>0</v>
      </c>
      <c r="BK212" s="78">
        <f>IF(I212&gt;$BK$2,1,0)</f>
        <v>1</v>
      </c>
      <c r="BL212" s="78">
        <f>IF(J212=$BL$2,1,0)</f>
        <v>0</v>
      </c>
      <c r="BM212" s="78">
        <f>IF(J212=$BM$2,1,0)</f>
        <v>0</v>
      </c>
      <c r="BN212" s="78">
        <f>IF(J212=$BN$2,1,0)</f>
        <v>0</v>
      </c>
      <c r="BO212" s="78">
        <f>IF(J212=$BO$2,1,0)</f>
        <v>0</v>
      </c>
      <c r="BP212" s="78">
        <f>IF(J212=$BP$2,1,0)</f>
        <v>0</v>
      </c>
      <c r="BQ212" s="78">
        <f>IF(J212=$BQ$2,1,0)</f>
        <v>1</v>
      </c>
      <c r="BR212" s="78">
        <f>IF(J212=$BR$2,1,0)</f>
        <v>0</v>
      </c>
      <c r="BS212" s="78">
        <f>IF(F212=$BS$2,1,0)</f>
        <v>0</v>
      </c>
      <c r="BT212" s="78">
        <f>IF(F212=$BT$2,1,0)</f>
        <v>0</v>
      </c>
      <c r="BU212" s="78">
        <f>IF(F212=$BU$2,1,0)</f>
        <v>0</v>
      </c>
      <c r="BV212" s="78">
        <f>IF(F212=$BV$2,1,0)</f>
        <v>0</v>
      </c>
      <c r="BW212" s="78">
        <f>IF(F212=$BW$2,1,0)</f>
        <v>1</v>
      </c>
      <c r="BX212" s="78">
        <f>IF(F212=$BX$2,1,0)</f>
        <v>0</v>
      </c>
      <c r="BY212" s="78">
        <f>IF(F212=$BY$2,1,0)</f>
        <v>0</v>
      </c>
      <c r="BZ212" s="78">
        <f>IF(F212=$BZ$2,1,0)</f>
        <v>0</v>
      </c>
      <c r="CA212"/>
      <c r="CB212" s="1">
        <v>0</v>
      </c>
      <c r="CC212" s="1">
        <v>0</v>
      </c>
      <c r="CD212" s="5"/>
      <c r="CE212" s="4"/>
      <c r="CF212" s="3"/>
    </row>
    <row r="213" spans="1:84" x14ac:dyDescent="0.3">
      <c r="A213" s="13"/>
      <c r="B213" s="1">
        <v>49</v>
      </c>
      <c r="C213" t="s">
        <v>161</v>
      </c>
      <c r="D213" t="s">
        <v>66</v>
      </c>
      <c r="E213" s="1" t="s">
        <v>388</v>
      </c>
      <c r="F213" s="1" t="s">
        <v>48</v>
      </c>
      <c r="G213" s="1">
        <v>20</v>
      </c>
      <c r="H213" s="1">
        <v>2003</v>
      </c>
      <c r="I213" s="36">
        <v>0.56736111111111109</v>
      </c>
      <c r="J213" s="1" t="s">
        <v>8</v>
      </c>
      <c r="K213" s="39">
        <v>40046</v>
      </c>
      <c r="L213" t="s">
        <v>1311</v>
      </c>
      <c r="M213" s="76">
        <v>89</v>
      </c>
      <c r="N213" t="str">
        <f t="shared" si="103"/>
        <v>Sunny</v>
      </c>
      <c r="O213" s="78">
        <f t="shared" si="104"/>
        <v>0</v>
      </c>
      <c r="P213" s="78">
        <v>0</v>
      </c>
      <c r="Q213" s="78">
        <v>0</v>
      </c>
      <c r="R213" s="78">
        <f t="shared" si="105"/>
        <v>0</v>
      </c>
      <c r="S213" s="78">
        <f t="shared" si="106"/>
        <v>0</v>
      </c>
      <c r="T213" s="78">
        <f t="shared" si="107"/>
        <v>0</v>
      </c>
      <c r="U213" s="78">
        <f t="shared" si="108"/>
        <v>0</v>
      </c>
      <c r="V213" s="78">
        <f t="shared" si="109"/>
        <v>0</v>
      </c>
      <c r="W213" s="78">
        <f t="shared" si="110"/>
        <v>0</v>
      </c>
      <c r="X213" s="78">
        <f t="shared" si="111"/>
        <v>0</v>
      </c>
      <c r="Y213" s="78">
        <f t="shared" si="112"/>
        <v>0</v>
      </c>
      <c r="Z213" s="78">
        <f t="shared" si="113"/>
        <v>0</v>
      </c>
      <c r="AA213" s="78">
        <f t="shared" si="114"/>
        <v>0</v>
      </c>
      <c r="AB213" s="78">
        <f t="shared" si="115"/>
        <v>0</v>
      </c>
      <c r="AC213" s="78">
        <f t="shared" si="116"/>
        <v>1</v>
      </c>
      <c r="AD213" s="78">
        <f t="shared" si="117"/>
        <v>0</v>
      </c>
      <c r="AE213" s="78">
        <f t="shared" si="118"/>
        <v>0</v>
      </c>
      <c r="AF213" s="78">
        <f t="shared" si="119"/>
        <v>0</v>
      </c>
      <c r="AG213" s="78">
        <f t="shared" si="102"/>
        <v>0</v>
      </c>
      <c r="AH213" s="78">
        <f t="shared" si="120"/>
        <v>0</v>
      </c>
      <c r="AI213" s="78">
        <f t="shared" si="121"/>
        <v>0</v>
      </c>
      <c r="AJ213" s="78">
        <f t="shared" si="122"/>
        <v>0</v>
      </c>
      <c r="AK213" s="78">
        <f t="shared" si="123"/>
        <v>0</v>
      </c>
      <c r="AL213" s="78">
        <f t="shared" si="124"/>
        <v>0</v>
      </c>
      <c r="AM213" s="78">
        <f t="shared" si="125"/>
        <v>0</v>
      </c>
      <c r="AN213" s="78">
        <f t="shared" si="126"/>
        <v>0</v>
      </c>
      <c r="AO213" s="78">
        <f t="shared" si="127"/>
        <v>0</v>
      </c>
      <c r="AP213" s="78">
        <f t="shared" si="128"/>
        <v>0</v>
      </c>
      <c r="AQ213" s="78">
        <f t="shared" si="129"/>
        <v>0</v>
      </c>
      <c r="AR213" s="78">
        <f t="shared" si="130"/>
        <v>0</v>
      </c>
      <c r="AS213" s="78">
        <f t="shared" si="131"/>
        <v>0</v>
      </c>
      <c r="AT213" s="78">
        <f t="shared" si="132"/>
        <v>0</v>
      </c>
      <c r="AU213" s="78">
        <f t="shared" si="133"/>
        <v>1</v>
      </c>
      <c r="AV213" s="78">
        <f>IF(AND(M213&gt;=35,M213&lt;=39),1,0)</f>
        <v>0</v>
      </c>
      <c r="AW213" s="78">
        <f>IF(AND(M213&gt;=40,M213&lt;=44),1,0)</f>
        <v>0</v>
      </c>
      <c r="AX213" s="78">
        <f>IF(AND(M213&gt;=45,M213&lt;=49),1,0)</f>
        <v>0</v>
      </c>
      <c r="AY213" s="78">
        <f>IF(AND(M213&gt;=50,M213&lt;=54),1,0)</f>
        <v>0</v>
      </c>
      <c r="AZ213" s="78">
        <f>IF(AND(M213&gt;=55,M213&lt;=59),1,0)</f>
        <v>0</v>
      </c>
      <c r="BA213" s="78">
        <f>IF(AND(M213&gt;=60,M213&lt;=64),1,0)</f>
        <v>0</v>
      </c>
      <c r="BB213" s="78">
        <f>IF(AND(M213&gt;=65,M213&lt;=69),1,0)</f>
        <v>0</v>
      </c>
      <c r="BC213" s="78">
        <f>IF(AND(M213&gt;=70,M213&lt;=74),1,0)</f>
        <v>0</v>
      </c>
      <c r="BD213" s="78">
        <f>IF(AND(M213&gt;=75,M213&lt;=79),1,0)</f>
        <v>0</v>
      </c>
      <c r="BE213" s="78">
        <f>IF(AND(M213&gt;=80,M213&lt;=84),1,0)</f>
        <v>0</v>
      </c>
      <c r="BF213" s="78">
        <f>IF(AND(M213&gt;=85,M213&lt;=89),1,0)</f>
        <v>1</v>
      </c>
      <c r="BG213" s="78">
        <f>IF(AND(M213&gt;=90,M213&lt;=94),1,0)</f>
        <v>0</v>
      </c>
      <c r="BH213" s="78">
        <f>IF(AND(M213&gt;=95,M213&lt;=99),1,0)</f>
        <v>0</v>
      </c>
      <c r="BI213" s="78">
        <f>IF(AND(M213&gt;=100,M213&lt;=105),1,0)</f>
        <v>0</v>
      </c>
      <c r="BJ213" s="78">
        <f>IF(I213&lt;$BK$2,1,0)</f>
        <v>1</v>
      </c>
      <c r="BK213" s="78">
        <f>IF(I213&gt;$BK$2,1,0)</f>
        <v>0</v>
      </c>
      <c r="BL213" s="78">
        <f>IF(J213=$BL$2,1,0)</f>
        <v>0</v>
      </c>
      <c r="BM213" s="78">
        <f>IF(J213=$BM$2,1,0)</f>
        <v>0</v>
      </c>
      <c r="BN213" s="78">
        <f>IF(J213=$BN$2,1,0)</f>
        <v>0</v>
      </c>
      <c r="BO213" s="78">
        <f>IF(J213=$BO$2,1,0)</f>
        <v>0</v>
      </c>
      <c r="BP213" s="78">
        <f>IF(J213=$BP$2,1,0)</f>
        <v>0</v>
      </c>
      <c r="BQ213" s="78">
        <f>IF(J213=$BQ$2,1,0)</f>
        <v>0</v>
      </c>
      <c r="BR213" s="78">
        <f>IF(J213=$BR$2,1,0)</f>
        <v>1</v>
      </c>
      <c r="BS213" s="78">
        <f>IF(F213=$BS$2,1,0)</f>
        <v>0</v>
      </c>
      <c r="BT213" s="78">
        <f>IF(F213=$BT$2,1,0)</f>
        <v>0</v>
      </c>
      <c r="BU213" s="78">
        <f>IF(F213=$BU$2,1,0)</f>
        <v>0</v>
      </c>
      <c r="BV213" s="78">
        <f>IF(F213=$BV$2,1,0)</f>
        <v>0</v>
      </c>
      <c r="BW213" s="78">
        <f>IF(F213=$BW$2,1,0)</f>
        <v>1</v>
      </c>
      <c r="BX213" s="78">
        <f>IF(F213=$BX$2,1,0)</f>
        <v>0</v>
      </c>
      <c r="BY213" s="78">
        <f>IF(F213=$BY$2,1,0)</f>
        <v>0</v>
      </c>
      <c r="BZ213" s="78">
        <f>IF(F213=$BZ$2,1,0)</f>
        <v>0</v>
      </c>
      <c r="CA213" t="s">
        <v>1970</v>
      </c>
      <c r="CB213" s="1">
        <v>1</v>
      </c>
      <c r="CC213" s="1">
        <v>0</v>
      </c>
      <c r="CD213" s="5"/>
      <c r="CE213" s="4"/>
      <c r="CF213" s="3"/>
    </row>
    <row r="214" spans="1:84" x14ac:dyDescent="0.3">
      <c r="A214" s="13"/>
      <c r="B214" s="1">
        <v>50</v>
      </c>
      <c r="C214" t="s">
        <v>168</v>
      </c>
      <c r="D214" t="s">
        <v>65</v>
      </c>
      <c r="E214" s="1" t="s">
        <v>389</v>
      </c>
      <c r="F214" s="1" t="s">
        <v>48</v>
      </c>
      <c r="G214" s="1">
        <v>21</v>
      </c>
      <c r="H214" s="1">
        <v>2003</v>
      </c>
      <c r="I214" s="36">
        <v>0.79722222222222217</v>
      </c>
      <c r="J214" s="1" t="s">
        <v>6</v>
      </c>
      <c r="K214" s="39">
        <v>29354</v>
      </c>
      <c r="L214" t="s">
        <v>1415</v>
      </c>
      <c r="M214" s="76">
        <v>94</v>
      </c>
      <c r="N214" t="str">
        <f t="shared" si="103"/>
        <v>Ptly Cloudy</v>
      </c>
      <c r="O214" s="78">
        <f t="shared" si="104"/>
        <v>0</v>
      </c>
      <c r="P214" s="78">
        <v>0</v>
      </c>
      <c r="Q214" s="78">
        <v>0</v>
      </c>
      <c r="R214" s="78">
        <f t="shared" si="105"/>
        <v>0</v>
      </c>
      <c r="S214" s="78">
        <f t="shared" si="106"/>
        <v>0</v>
      </c>
      <c r="T214" s="78">
        <f t="shared" si="107"/>
        <v>0</v>
      </c>
      <c r="U214" s="78">
        <f t="shared" si="108"/>
        <v>0</v>
      </c>
      <c r="V214" s="78">
        <f t="shared" si="109"/>
        <v>0</v>
      </c>
      <c r="W214" s="78">
        <f t="shared" si="110"/>
        <v>0</v>
      </c>
      <c r="X214" s="78">
        <f t="shared" si="111"/>
        <v>0</v>
      </c>
      <c r="Y214" s="78">
        <f t="shared" si="112"/>
        <v>0</v>
      </c>
      <c r="Z214" s="78">
        <f t="shared" si="113"/>
        <v>0</v>
      </c>
      <c r="AA214" s="78">
        <f t="shared" si="114"/>
        <v>0</v>
      </c>
      <c r="AB214" s="78">
        <f t="shared" si="115"/>
        <v>0</v>
      </c>
      <c r="AC214" s="78">
        <f t="shared" si="116"/>
        <v>0</v>
      </c>
      <c r="AD214" s="78">
        <f t="shared" si="117"/>
        <v>0</v>
      </c>
      <c r="AE214" s="78">
        <f t="shared" si="118"/>
        <v>0</v>
      </c>
      <c r="AF214" s="78">
        <f t="shared" si="119"/>
        <v>0</v>
      </c>
      <c r="AG214" s="78">
        <f t="shared" si="102"/>
        <v>0</v>
      </c>
      <c r="AH214" s="78">
        <f t="shared" si="120"/>
        <v>0</v>
      </c>
      <c r="AI214" s="78">
        <f t="shared" si="121"/>
        <v>0</v>
      </c>
      <c r="AJ214" s="78">
        <f t="shared" si="122"/>
        <v>0</v>
      </c>
      <c r="AK214" s="78">
        <f t="shared" si="123"/>
        <v>0</v>
      </c>
      <c r="AL214" s="78">
        <f t="shared" si="124"/>
        <v>0</v>
      </c>
      <c r="AM214" s="78">
        <f t="shared" si="125"/>
        <v>0</v>
      </c>
      <c r="AN214" s="78">
        <f t="shared" si="126"/>
        <v>0</v>
      </c>
      <c r="AO214" s="78">
        <f t="shared" si="127"/>
        <v>0</v>
      </c>
      <c r="AP214" s="78">
        <f t="shared" si="128"/>
        <v>0</v>
      </c>
      <c r="AQ214" s="78">
        <f t="shared" si="129"/>
        <v>0</v>
      </c>
      <c r="AR214" s="78">
        <f t="shared" si="130"/>
        <v>1</v>
      </c>
      <c r="AS214" s="78">
        <f t="shared" si="131"/>
        <v>0</v>
      </c>
      <c r="AT214" s="78">
        <f t="shared" si="132"/>
        <v>0</v>
      </c>
      <c r="AU214" s="78">
        <f t="shared" si="133"/>
        <v>1</v>
      </c>
      <c r="AV214" s="78">
        <f>IF(AND(M214&gt;=35,M214&lt;=39),1,0)</f>
        <v>0</v>
      </c>
      <c r="AW214" s="78">
        <f>IF(AND(M214&gt;=40,M214&lt;=44),1,0)</f>
        <v>0</v>
      </c>
      <c r="AX214" s="78">
        <f>IF(AND(M214&gt;=45,M214&lt;=49),1,0)</f>
        <v>0</v>
      </c>
      <c r="AY214" s="78">
        <f>IF(AND(M214&gt;=50,M214&lt;=54),1,0)</f>
        <v>0</v>
      </c>
      <c r="AZ214" s="78">
        <f>IF(AND(M214&gt;=55,M214&lt;=59),1,0)</f>
        <v>0</v>
      </c>
      <c r="BA214" s="78">
        <f>IF(AND(M214&gt;=60,M214&lt;=64),1,0)</f>
        <v>0</v>
      </c>
      <c r="BB214" s="78">
        <f>IF(AND(M214&gt;=65,M214&lt;=69),1,0)</f>
        <v>0</v>
      </c>
      <c r="BC214" s="78">
        <f>IF(AND(M214&gt;=70,M214&lt;=74),1,0)</f>
        <v>0</v>
      </c>
      <c r="BD214" s="78">
        <f>IF(AND(M214&gt;=75,M214&lt;=79),1,0)</f>
        <v>0</v>
      </c>
      <c r="BE214" s="78">
        <f>IF(AND(M214&gt;=80,M214&lt;=84),1,0)</f>
        <v>0</v>
      </c>
      <c r="BF214" s="78">
        <f>IF(AND(M214&gt;=85,M214&lt;=89),1,0)</f>
        <v>0</v>
      </c>
      <c r="BG214" s="78">
        <f>IF(AND(M214&gt;=90,M214&lt;=94),1,0)</f>
        <v>1</v>
      </c>
      <c r="BH214" s="78">
        <f>IF(AND(M214&gt;=95,M214&lt;=99),1,0)</f>
        <v>0</v>
      </c>
      <c r="BI214" s="78">
        <f>IF(AND(M214&gt;=100,M214&lt;=105),1,0)</f>
        <v>0</v>
      </c>
      <c r="BJ214" s="78">
        <f>IF(I214&lt;$BK$2,1,0)</f>
        <v>0</v>
      </c>
      <c r="BK214" s="78">
        <f>IF(I214&gt;$BK$2,1,0)</f>
        <v>1</v>
      </c>
      <c r="BL214" s="78">
        <f>IF(J214=$BL$2,1,0)</f>
        <v>1</v>
      </c>
      <c r="BM214" s="78">
        <f>IF(J214=$BM$2,1,0)</f>
        <v>0</v>
      </c>
      <c r="BN214" s="78">
        <f>IF(J214=$BN$2,1,0)</f>
        <v>0</v>
      </c>
      <c r="BO214" s="78">
        <f>IF(J214=$BO$2,1,0)</f>
        <v>0</v>
      </c>
      <c r="BP214" s="78">
        <f>IF(J214=$BP$2,1,0)</f>
        <v>0</v>
      </c>
      <c r="BQ214" s="78">
        <f>IF(J214=$BQ$2,1,0)</f>
        <v>0</v>
      </c>
      <c r="BR214" s="78">
        <f>IF(J214=$BR$2,1,0)</f>
        <v>0</v>
      </c>
      <c r="BS214" s="78">
        <f>IF(F214=$BS$2,1,0)</f>
        <v>0</v>
      </c>
      <c r="BT214" s="78">
        <f>IF(F214=$BT$2,1,0)</f>
        <v>0</v>
      </c>
      <c r="BU214" s="78">
        <f>IF(F214=$BU$2,1,0)</f>
        <v>0</v>
      </c>
      <c r="BV214" s="78">
        <f>IF(F214=$BV$2,1,0)</f>
        <v>0</v>
      </c>
      <c r="BW214" s="78">
        <f>IF(F214=$BW$2,1,0)</f>
        <v>1</v>
      </c>
      <c r="BX214" s="78">
        <f>IF(F214=$BX$2,1,0)</f>
        <v>0</v>
      </c>
      <c r="BY214" s="78">
        <f>IF(F214=$BY$2,1,0)</f>
        <v>0</v>
      </c>
      <c r="BZ214" s="78">
        <f>IF(F214=$BZ$2,1,0)</f>
        <v>0</v>
      </c>
      <c r="CA214" t="s">
        <v>1971</v>
      </c>
      <c r="CB214" s="1">
        <v>0</v>
      </c>
      <c r="CC214" s="1">
        <v>0</v>
      </c>
      <c r="CD214" s="5"/>
      <c r="CE214" s="4"/>
      <c r="CF214" s="3"/>
    </row>
    <row r="215" spans="1:84" x14ac:dyDescent="0.3">
      <c r="A215" s="13"/>
      <c r="B215" s="1">
        <v>51</v>
      </c>
      <c r="C215" t="s">
        <v>168</v>
      </c>
      <c r="D215" t="s">
        <v>65</v>
      </c>
      <c r="E215" s="1" t="s">
        <v>390</v>
      </c>
      <c r="F215" s="1" t="s">
        <v>48</v>
      </c>
      <c r="G215" s="1">
        <v>22</v>
      </c>
      <c r="H215" s="1">
        <v>2003</v>
      </c>
      <c r="I215" s="36">
        <v>0.52708333333333335</v>
      </c>
      <c r="J215" s="1" t="s">
        <v>10</v>
      </c>
      <c r="K215" s="39">
        <v>31725</v>
      </c>
      <c r="L215" t="s">
        <v>1416</v>
      </c>
      <c r="M215" s="76">
        <v>90</v>
      </c>
      <c r="N215" t="str">
        <f t="shared" si="103"/>
        <v>Showers</v>
      </c>
      <c r="O215" s="78">
        <f t="shared" si="104"/>
        <v>0</v>
      </c>
      <c r="P215" s="78">
        <v>0</v>
      </c>
      <c r="Q215" s="78">
        <v>0</v>
      </c>
      <c r="R215" s="78">
        <f t="shared" si="105"/>
        <v>0</v>
      </c>
      <c r="S215" s="78">
        <f t="shared" si="106"/>
        <v>0</v>
      </c>
      <c r="T215" s="78">
        <f t="shared" si="107"/>
        <v>0</v>
      </c>
      <c r="U215" s="78">
        <f t="shared" si="108"/>
        <v>0</v>
      </c>
      <c r="V215" s="78">
        <f t="shared" si="109"/>
        <v>0</v>
      </c>
      <c r="W215" s="78">
        <f t="shared" si="110"/>
        <v>0</v>
      </c>
      <c r="X215" s="78">
        <f t="shared" si="111"/>
        <v>0</v>
      </c>
      <c r="Y215" s="78">
        <f t="shared" si="112"/>
        <v>0</v>
      </c>
      <c r="Z215" s="78">
        <f t="shared" si="113"/>
        <v>0</v>
      </c>
      <c r="AA215" s="78">
        <f t="shared" si="114"/>
        <v>0</v>
      </c>
      <c r="AB215" s="78">
        <f t="shared" si="115"/>
        <v>0</v>
      </c>
      <c r="AC215" s="78">
        <f t="shared" si="116"/>
        <v>0</v>
      </c>
      <c r="AD215" s="78">
        <f t="shared" si="117"/>
        <v>0</v>
      </c>
      <c r="AE215" s="78">
        <f t="shared" si="118"/>
        <v>0</v>
      </c>
      <c r="AF215" s="78">
        <f t="shared" si="119"/>
        <v>0</v>
      </c>
      <c r="AG215" s="78">
        <f t="shared" si="102"/>
        <v>0</v>
      </c>
      <c r="AH215" s="78">
        <f t="shared" si="120"/>
        <v>0</v>
      </c>
      <c r="AI215" s="78">
        <f t="shared" si="121"/>
        <v>0</v>
      </c>
      <c r="AJ215" s="78">
        <f t="shared" si="122"/>
        <v>0</v>
      </c>
      <c r="AK215" s="78">
        <f t="shared" si="123"/>
        <v>0</v>
      </c>
      <c r="AL215" s="78">
        <f t="shared" si="124"/>
        <v>0</v>
      </c>
      <c r="AM215" s="78">
        <f t="shared" si="125"/>
        <v>0</v>
      </c>
      <c r="AN215" s="78">
        <f t="shared" si="126"/>
        <v>0</v>
      </c>
      <c r="AO215" s="78">
        <f t="shared" si="127"/>
        <v>0</v>
      </c>
      <c r="AP215" s="78">
        <f t="shared" si="128"/>
        <v>0</v>
      </c>
      <c r="AQ215" s="78">
        <f t="shared" si="129"/>
        <v>0</v>
      </c>
      <c r="AR215" s="78">
        <f t="shared" si="130"/>
        <v>1</v>
      </c>
      <c r="AS215" s="78">
        <f t="shared" si="131"/>
        <v>0</v>
      </c>
      <c r="AT215" s="78">
        <f t="shared" si="132"/>
        <v>0</v>
      </c>
      <c r="AU215" s="78">
        <f t="shared" si="133"/>
        <v>1</v>
      </c>
      <c r="AV215" s="78">
        <f>IF(AND(M215&gt;=35,M215&lt;=39),1,0)</f>
        <v>0</v>
      </c>
      <c r="AW215" s="78">
        <f>IF(AND(M215&gt;=40,M215&lt;=44),1,0)</f>
        <v>0</v>
      </c>
      <c r="AX215" s="78">
        <f>IF(AND(M215&gt;=45,M215&lt;=49),1,0)</f>
        <v>0</v>
      </c>
      <c r="AY215" s="78">
        <f>IF(AND(M215&gt;=50,M215&lt;=54),1,0)</f>
        <v>0</v>
      </c>
      <c r="AZ215" s="78">
        <f>IF(AND(M215&gt;=55,M215&lt;=59),1,0)</f>
        <v>0</v>
      </c>
      <c r="BA215" s="78">
        <f>IF(AND(M215&gt;=60,M215&lt;=64),1,0)</f>
        <v>0</v>
      </c>
      <c r="BB215" s="78">
        <f>IF(AND(M215&gt;=65,M215&lt;=69),1,0)</f>
        <v>0</v>
      </c>
      <c r="BC215" s="78">
        <f>IF(AND(M215&gt;=70,M215&lt;=74),1,0)</f>
        <v>0</v>
      </c>
      <c r="BD215" s="78">
        <f>IF(AND(M215&gt;=75,M215&lt;=79),1,0)</f>
        <v>0</v>
      </c>
      <c r="BE215" s="78">
        <f>IF(AND(M215&gt;=80,M215&lt;=84),1,0)</f>
        <v>0</v>
      </c>
      <c r="BF215" s="78">
        <f>IF(AND(M215&gt;=85,M215&lt;=89),1,0)</f>
        <v>0</v>
      </c>
      <c r="BG215" s="78">
        <f>IF(AND(M215&gt;=90,M215&lt;=94),1,0)</f>
        <v>1</v>
      </c>
      <c r="BH215" s="78">
        <f>IF(AND(M215&gt;=95,M215&lt;=99),1,0)</f>
        <v>0</v>
      </c>
      <c r="BI215" s="78">
        <f>IF(AND(M215&gt;=100,M215&lt;=105),1,0)</f>
        <v>0</v>
      </c>
      <c r="BJ215" s="78">
        <f>IF(I215&lt;$BK$2,1,0)</f>
        <v>1</v>
      </c>
      <c r="BK215" s="78">
        <f>IF(I215&gt;$BK$2,1,0)</f>
        <v>0</v>
      </c>
      <c r="BL215" s="78">
        <f>IF(J215=$BL$2,1,0)</f>
        <v>0</v>
      </c>
      <c r="BM215" s="78">
        <f>IF(J215=$BM$2,1,0)</f>
        <v>1</v>
      </c>
      <c r="BN215" s="78">
        <f>IF(J215=$BN$2,1,0)</f>
        <v>0</v>
      </c>
      <c r="BO215" s="78">
        <f>IF(J215=$BO$2,1,0)</f>
        <v>0</v>
      </c>
      <c r="BP215" s="78">
        <f>IF(J215=$BP$2,1,0)</f>
        <v>0</v>
      </c>
      <c r="BQ215" s="78">
        <f>IF(J215=$BQ$2,1,0)</f>
        <v>0</v>
      </c>
      <c r="BR215" s="78">
        <f>IF(J215=$BR$2,1,0)</f>
        <v>0</v>
      </c>
      <c r="BS215" s="78">
        <f>IF(F215=$BS$2,1,0)</f>
        <v>0</v>
      </c>
      <c r="BT215" s="78">
        <f>IF(F215=$BT$2,1,0)</f>
        <v>0</v>
      </c>
      <c r="BU215" s="78">
        <f>IF(F215=$BU$2,1,0)</f>
        <v>0</v>
      </c>
      <c r="BV215" s="78">
        <f>IF(F215=$BV$2,1,0)</f>
        <v>0</v>
      </c>
      <c r="BW215" s="78">
        <f>IF(F215=$BW$2,1,0)</f>
        <v>1</v>
      </c>
      <c r="BX215" s="78">
        <f>IF(F215=$BX$2,1,0)</f>
        <v>0</v>
      </c>
      <c r="BY215" s="78">
        <f>IF(F215=$BY$2,1,0)</f>
        <v>0</v>
      </c>
      <c r="BZ215" s="78">
        <f>IF(F215=$BZ$2,1,0)</f>
        <v>0</v>
      </c>
      <c r="CA215" t="s">
        <v>1907</v>
      </c>
      <c r="CB215" s="1">
        <v>0</v>
      </c>
      <c r="CC215" s="1">
        <v>0</v>
      </c>
      <c r="CD215" s="5"/>
      <c r="CE215" s="4"/>
      <c r="CF215" s="3"/>
    </row>
    <row r="216" spans="1:84" x14ac:dyDescent="0.3">
      <c r="A216" s="13"/>
      <c r="B216" s="1">
        <v>52</v>
      </c>
      <c r="C216" t="s">
        <v>156</v>
      </c>
      <c r="D216" t="s">
        <v>80</v>
      </c>
      <c r="E216" s="1" t="s">
        <v>391</v>
      </c>
      <c r="F216" s="1" t="s">
        <v>52</v>
      </c>
      <c r="G216" s="1">
        <v>1</v>
      </c>
      <c r="H216" s="1">
        <v>2003</v>
      </c>
      <c r="I216" s="36">
        <v>0.80486111111111114</v>
      </c>
      <c r="J216" s="1" t="s">
        <v>5</v>
      </c>
      <c r="K216" s="39">
        <v>41188</v>
      </c>
      <c r="L216" t="s">
        <v>1296</v>
      </c>
      <c r="M216" s="76">
        <v>84</v>
      </c>
      <c r="N216" t="str">
        <f t="shared" si="103"/>
        <v>Humid</v>
      </c>
      <c r="O216" s="78">
        <f t="shared" si="104"/>
        <v>0</v>
      </c>
      <c r="P216" s="78">
        <v>0</v>
      </c>
      <c r="Q216" s="78">
        <v>0</v>
      </c>
      <c r="R216" s="78">
        <f t="shared" si="105"/>
        <v>0</v>
      </c>
      <c r="S216" s="78">
        <f t="shared" si="106"/>
        <v>0</v>
      </c>
      <c r="T216" s="78">
        <f t="shared" si="107"/>
        <v>1</v>
      </c>
      <c r="U216" s="78">
        <f t="shared" si="108"/>
        <v>0</v>
      </c>
      <c r="V216" s="78">
        <f t="shared" si="109"/>
        <v>0</v>
      </c>
      <c r="W216" s="78">
        <f t="shared" si="110"/>
        <v>0</v>
      </c>
      <c r="X216" s="78">
        <f t="shared" si="111"/>
        <v>0</v>
      </c>
      <c r="Y216" s="78">
        <f t="shared" si="112"/>
        <v>0</v>
      </c>
      <c r="Z216" s="78">
        <f t="shared" si="113"/>
        <v>0</v>
      </c>
      <c r="AA216" s="78">
        <f t="shared" si="114"/>
        <v>0</v>
      </c>
      <c r="AB216" s="78">
        <f t="shared" si="115"/>
        <v>0</v>
      </c>
      <c r="AC216" s="78">
        <f t="shared" si="116"/>
        <v>0</v>
      </c>
      <c r="AD216" s="78">
        <f t="shared" si="117"/>
        <v>0</v>
      </c>
      <c r="AE216" s="78">
        <f t="shared" si="118"/>
        <v>0</v>
      </c>
      <c r="AF216" s="78">
        <f t="shared" si="119"/>
        <v>0</v>
      </c>
      <c r="AG216" s="78">
        <f t="shared" si="102"/>
        <v>0</v>
      </c>
      <c r="AH216" s="78">
        <f t="shared" si="120"/>
        <v>0</v>
      </c>
      <c r="AI216" s="78">
        <f t="shared" si="121"/>
        <v>0</v>
      </c>
      <c r="AJ216" s="78">
        <f t="shared" si="122"/>
        <v>0</v>
      </c>
      <c r="AK216" s="78">
        <f t="shared" si="123"/>
        <v>0</v>
      </c>
      <c r="AL216" s="78">
        <f t="shared" si="124"/>
        <v>0</v>
      </c>
      <c r="AM216" s="78">
        <f t="shared" si="125"/>
        <v>0</v>
      </c>
      <c r="AN216" s="78">
        <f t="shared" si="126"/>
        <v>0</v>
      </c>
      <c r="AO216" s="78">
        <f t="shared" si="127"/>
        <v>0</v>
      </c>
      <c r="AP216" s="78">
        <f t="shared" si="128"/>
        <v>0</v>
      </c>
      <c r="AQ216" s="78">
        <f t="shared" si="129"/>
        <v>0</v>
      </c>
      <c r="AR216" s="78">
        <f t="shared" si="130"/>
        <v>0</v>
      </c>
      <c r="AS216" s="78">
        <f t="shared" si="131"/>
        <v>0</v>
      </c>
      <c r="AT216" s="78">
        <f t="shared" si="132"/>
        <v>0</v>
      </c>
      <c r="AU216" s="78">
        <f t="shared" si="133"/>
        <v>1</v>
      </c>
      <c r="AV216" s="78">
        <f>IF(AND(M216&gt;=35,M216&lt;=39),1,0)</f>
        <v>0</v>
      </c>
      <c r="AW216" s="78">
        <f>IF(AND(M216&gt;=40,M216&lt;=44),1,0)</f>
        <v>0</v>
      </c>
      <c r="AX216" s="78">
        <f>IF(AND(M216&gt;=45,M216&lt;=49),1,0)</f>
        <v>0</v>
      </c>
      <c r="AY216" s="78">
        <f>IF(AND(M216&gt;=50,M216&lt;=54),1,0)</f>
        <v>0</v>
      </c>
      <c r="AZ216" s="78">
        <f>IF(AND(M216&gt;=55,M216&lt;=59),1,0)</f>
        <v>0</v>
      </c>
      <c r="BA216" s="78">
        <f>IF(AND(M216&gt;=60,M216&lt;=64),1,0)</f>
        <v>0</v>
      </c>
      <c r="BB216" s="78">
        <f>IF(AND(M216&gt;=65,M216&lt;=69),1,0)</f>
        <v>0</v>
      </c>
      <c r="BC216" s="78">
        <f>IF(AND(M216&gt;=70,M216&lt;=74),1,0)</f>
        <v>0</v>
      </c>
      <c r="BD216" s="78">
        <f>IF(AND(M216&gt;=75,M216&lt;=79),1,0)</f>
        <v>0</v>
      </c>
      <c r="BE216" s="78">
        <f>IF(AND(M216&gt;=80,M216&lt;=84),1,0)</f>
        <v>1</v>
      </c>
      <c r="BF216" s="78">
        <f>IF(AND(M216&gt;=85,M216&lt;=89),1,0)</f>
        <v>0</v>
      </c>
      <c r="BG216" s="78">
        <f>IF(AND(M216&gt;=90,M216&lt;=94),1,0)</f>
        <v>0</v>
      </c>
      <c r="BH216" s="78">
        <f>IF(AND(M216&gt;=95,M216&lt;=99),1,0)</f>
        <v>0</v>
      </c>
      <c r="BI216" s="78">
        <f>IF(AND(M216&gt;=100,M216&lt;=105),1,0)</f>
        <v>0</v>
      </c>
      <c r="BJ216" s="78">
        <f>IF(I216&lt;$BK$2,1,0)</f>
        <v>0</v>
      </c>
      <c r="BK216" s="78">
        <f>IF(I216&gt;$BK$2,1,0)</f>
        <v>1</v>
      </c>
      <c r="BL216" s="78">
        <f>IF(J216=$BL$2,1,0)</f>
        <v>0</v>
      </c>
      <c r="BM216" s="78">
        <f>IF(J216=$BM$2,1,0)</f>
        <v>0</v>
      </c>
      <c r="BN216" s="78">
        <f>IF(J216=$BN$2,1,0)</f>
        <v>0</v>
      </c>
      <c r="BO216" s="78">
        <f>IF(J216=$BO$2,1,0)</f>
        <v>0</v>
      </c>
      <c r="BP216" s="78">
        <f>IF(J216=$BP$2,1,0)</f>
        <v>1</v>
      </c>
      <c r="BQ216" s="78">
        <f>IF(J216=$BQ$2,1,0)</f>
        <v>0</v>
      </c>
      <c r="BR216" s="78">
        <f>IF(J216=$BR$2,1,0)</f>
        <v>0</v>
      </c>
      <c r="BS216" s="78">
        <f>IF(F216=$BS$2,1,0)</f>
        <v>0</v>
      </c>
      <c r="BT216" s="78">
        <f>IF(F216=$BT$2,1,0)</f>
        <v>0</v>
      </c>
      <c r="BU216" s="78">
        <f>IF(F216=$BU$2,1,0)</f>
        <v>0</v>
      </c>
      <c r="BV216" s="78">
        <f>IF(F216=$BV$2,1,0)</f>
        <v>0</v>
      </c>
      <c r="BW216" s="78">
        <f>IF(F216=$BW$2,1,0)</f>
        <v>0</v>
      </c>
      <c r="BX216" s="78">
        <f>IF(F216=$BX$2,1,0)</f>
        <v>1</v>
      </c>
      <c r="BY216" s="78">
        <f>IF(F216=$BY$2,1,0)</f>
        <v>0</v>
      </c>
      <c r="BZ216" s="78">
        <f>IF(F216=$BZ$2,1,0)</f>
        <v>0</v>
      </c>
      <c r="CA216" t="s">
        <v>1972</v>
      </c>
      <c r="CB216" s="1">
        <v>0</v>
      </c>
      <c r="CC216" s="1">
        <v>0</v>
      </c>
      <c r="CD216" s="5"/>
      <c r="CE216" s="4"/>
      <c r="CF216" s="3"/>
    </row>
    <row r="217" spans="1:84" x14ac:dyDescent="0.3">
      <c r="A217" s="13"/>
      <c r="B217" s="1">
        <v>53</v>
      </c>
      <c r="C217" t="s">
        <v>156</v>
      </c>
      <c r="D217" t="s">
        <v>80</v>
      </c>
      <c r="E217" s="1" t="s">
        <v>392</v>
      </c>
      <c r="F217" s="1" t="s">
        <v>52</v>
      </c>
      <c r="G217" s="1">
        <v>2</v>
      </c>
      <c r="H217" s="1">
        <v>2003</v>
      </c>
      <c r="I217" s="36">
        <v>0.79652777777777783</v>
      </c>
      <c r="J217" s="1" t="s">
        <v>7</v>
      </c>
      <c r="K217" s="39">
        <v>49334</v>
      </c>
      <c r="L217" t="s">
        <v>1417</v>
      </c>
      <c r="M217" s="76">
        <v>89</v>
      </c>
      <c r="N217" t="str">
        <f t="shared" si="103"/>
        <v>Rain</v>
      </c>
      <c r="O217" s="78">
        <f t="shared" si="104"/>
        <v>0</v>
      </c>
      <c r="P217" s="78">
        <v>0</v>
      </c>
      <c r="Q217" s="78">
        <v>0</v>
      </c>
      <c r="R217" s="78">
        <f t="shared" si="105"/>
        <v>0</v>
      </c>
      <c r="S217" s="78">
        <f t="shared" si="106"/>
        <v>0</v>
      </c>
      <c r="T217" s="78">
        <f t="shared" si="107"/>
        <v>1</v>
      </c>
      <c r="U217" s="78">
        <f t="shared" si="108"/>
        <v>0</v>
      </c>
      <c r="V217" s="78">
        <f t="shared" si="109"/>
        <v>0</v>
      </c>
      <c r="W217" s="78">
        <f t="shared" si="110"/>
        <v>0</v>
      </c>
      <c r="X217" s="78">
        <f t="shared" si="111"/>
        <v>0</v>
      </c>
      <c r="Y217" s="78">
        <f t="shared" si="112"/>
        <v>0</v>
      </c>
      <c r="Z217" s="78">
        <f t="shared" si="113"/>
        <v>0</v>
      </c>
      <c r="AA217" s="78">
        <f t="shared" si="114"/>
        <v>0</v>
      </c>
      <c r="AB217" s="78">
        <f t="shared" si="115"/>
        <v>0</v>
      </c>
      <c r="AC217" s="78">
        <f t="shared" si="116"/>
        <v>0</v>
      </c>
      <c r="AD217" s="78">
        <f t="shared" si="117"/>
        <v>0</v>
      </c>
      <c r="AE217" s="78">
        <f t="shared" si="118"/>
        <v>0</v>
      </c>
      <c r="AF217" s="78">
        <f t="shared" si="119"/>
        <v>0</v>
      </c>
      <c r="AG217" s="78">
        <f t="shared" si="102"/>
        <v>0</v>
      </c>
      <c r="AH217" s="78">
        <f t="shared" si="120"/>
        <v>0</v>
      </c>
      <c r="AI217" s="78">
        <f t="shared" si="121"/>
        <v>0</v>
      </c>
      <c r="AJ217" s="78">
        <f t="shared" si="122"/>
        <v>0</v>
      </c>
      <c r="AK217" s="78">
        <f t="shared" si="123"/>
        <v>0</v>
      </c>
      <c r="AL217" s="78">
        <f t="shared" si="124"/>
        <v>0</v>
      </c>
      <c r="AM217" s="78">
        <f t="shared" si="125"/>
        <v>0</v>
      </c>
      <c r="AN217" s="78">
        <f t="shared" si="126"/>
        <v>0</v>
      </c>
      <c r="AO217" s="78">
        <f t="shared" si="127"/>
        <v>0</v>
      </c>
      <c r="AP217" s="78">
        <f t="shared" si="128"/>
        <v>0</v>
      </c>
      <c r="AQ217" s="78">
        <f t="shared" si="129"/>
        <v>0</v>
      </c>
      <c r="AR217" s="78">
        <f t="shared" si="130"/>
        <v>0</v>
      </c>
      <c r="AS217" s="78">
        <f t="shared" si="131"/>
        <v>0</v>
      </c>
      <c r="AT217" s="78">
        <f t="shared" si="132"/>
        <v>0</v>
      </c>
      <c r="AU217" s="78">
        <f t="shared" si="133"/>
        <v>1</v>
      </c>
      <c r="AV217" s="78">
        <f>IF(AND(M217&gt;=35,M217&lt;=39),1,0)</f>
        <v>0</v>
      </c>
      <c r="AW217" s="78">
        <f>IF(AND(M217&gt;=40,M217&lt;=44),1,0)</f>
        <v>0</v>
      </c>
      <c r="AX217" s="78">
        <f>IF(AND(M217&gt;=45,M217&lt;=49),1,0)</f>
        <v>0</v>
      </c>
      <c r="AY217" s="78">
        <f>IF(AND(M217&gt;=50,M217&lt;=54),1,0)</f>
        <v>0</v>
      </c>
      <c r="AZ217" s="78">
        <f>IF(AND(M217&gt;=55,M217&lt;=59),1,0)</f>
        <v>0</v>
      </c>
      <c r="BA217" s="78">
        <f>IF(AND(M217&gt;=60,M217&lt;=64),1,0)</f>
        <v>0</v>
      </c>
      <c r="BB217" s="78">
        <f>IF(AND(M217&gt;=65,M217&lt;=69),1,0)</f>
        <v>0</v>
      </c>
      <c r="BC217" s="78">
        <f>IF(AND(M217&gt;=70,M217&lt;=74),1,0)</f>
        <v>0</v>
      </c>
      <c r="BD217" s="78">
        <f>IF(AND(M217&gt;=75,M217&lt;=79),1,0)</f>
        <v>0</v>
      </c>
      <c r="BE217" s="78">
        <f>IF(AND(M217&gt;=80,M217&lt;=84),1,0)</f>
        <v>0</v>
      </c>
      <c r="BF217" s="78">
        <f>IF(AND(M217&gt;=85,M217&lt;=89),1,0)</f>
        <v>1</v>
      </c>
      <c r="BG217" s="78">
        <f>IF(AND(M217&gt;=90,M217&lt;=94),1,0)</f>
        <v>0</v>
      </c>
      <c r="BH217" s="78">
        <f>IF(AND(M217&gt;=95,M217&lt;=99),1,0)</f>
        <v>0</v>
      </c>
      <c r="BI217" s="78">
        <f>IF(AND(M217&gt;=100,M217&lt;=105),1,0)</f>
        <v>0</v>
      </c>
      <c r="BJ217" s="78">
        <f>IF(I217&lt;$BK$2,1,0)</f>
        <v>0</v>
      </c>
      <c r="BK217" s="78">
        <f>IF(I217&gt;$BK$2,1,0)</f>
        <v>1</v>
      </c>
      <c r="BL217" s="78">
        <f>IF(J217=$BL$2,1,0)</f>
        <v>0</v>
      </c>
      <c r="BM217" s="78">
        <f>IF(J217=$BM$2,1,0)</f>
        <v>0</v>
      </c>
      <c r="BN217" s="78">
        <f>IF(J217=$BN$2,1,0)</f>
        <v>0</v>
      </c>
      <c r="BO217" s="78">
        <f>IF(J217=$BO$2,1,0)</f>
        <v>0</v>
      </c>
      <c r="BP217" s="78">
        <f>IF(J217=$BP$2,1,0)</f>
        <v>0</v>
      </c>
      <c r="BQ217" s="78">
        <f>IF(J217=$BQ$2,1,0)</f>
        <v>1</v>
      </c>
      <c r="BR217" s="78">
        <f>IF(J217=$BR$2,1,0)</f>
        <v>0</v>
      </c>
      <c r="BS217" s="78">
        <f>IF(F217=$BS$2,1,0)</f>
        <v>0</v>
      </c>
      <c r="BT217" s="78">
        <f>IF(F217=$BT$2,1,0)</f>
        <v>0</v>
      </c>
      <c r="BU217" s="78">
        <f>IF(F217=$BU$2,1,0)</f>
        <v>0</v>
      </c>
      <c r="BV217" s="78">
        <f>IF(F217=$BV$2,1,0)</f>
        <v>0</v>
      </c>
      <c r="BW217" s="78">
        <f>IF(F217=$BW$2,1,0)</f>
        <v>0</v>
      </c>
      <c r="BX217" s="78">
        <f>IF(F217=$BX$2,1,0)</f>
        <v>1</v>
      </c>
      <c r="BY217" s="78">
        <f>IF(F217=$BY$2,1,0)</f>
        <v>0</v>
      </c>
      <c r="BZ217" s="78">
        <f>IF(F217=$BZ$2,1,0)</f>
        <v>0</v>
      </c>
      <c r="CA217"/>
      <c r="CB217" s="1">
        <v>0</v>
      </c>
      <c r="CC217" s="1">
        <v>0</v>
      </c>
      <c r="CD217" s="5"/>
      <c r="CE217" s="4"/>
      <c r="CF217" s="3"/>
    </row>
    <row r="218" spans="1:84" x14ac:dyDescent="0.3">
      <c r="A218" s="13"/>
      <c r="B218" s="1">
        <v>54</v>
      </c>
      <c r="C218" t="s">
        <v>156</v>
      </c>
      <c r="D218" t="s">
        <v>80</v>
      </c>
      <c r="E218" s="1" t="s">
        <v>393</v>
      </c>
      <c r="F218" s="1" t="s">
        <v>52</v>
      </c>
      <c r="G218" s="1">
        <v>3</v>
      </c>
      <c r="H218" s="1">
        <v>2003</v>
      </c>
      <c r="I218" s="36">
        <v>0.56874999999999998</v>
      </c>
      <c r="J218" s="1" t="s">
        <v>8</v>
      </c>
      <c r="K218" s="39">
        <v>42085</v>
      </c>
      <c r="L218" t="s">
        <v>1418</v>
      </c>
      <c r="M218" s="76">
        <v>92</v>
      </c>
      <c r="N218" t="str">
        <f t="shared" si="103"/>
        <v>Showers</v>
      </c>
      <c r="O218" s="78">
        <f t="shared" si="104"/>
        <v>0</v>
      </c>
      <c r="P218" s="78">
        <v>0</v>
      </c>
      <c r="Q218" s="78">
        <v>0</v>
      </c>
      <c r="R218" s="78">
        <f t="shared" si="105"/>
        <v>0</v>
      </c>
      <c r="S218" s="78">
        <f t="shared" si="106"/>
        <v>0</v>
      </c>
      <c r="T218" s="78">
        <f t="shared" si="107"/>
        <v>1</v>
      </c>
      <c r="U218" s="78">
        <f t="shared" si="108"/>
        <v>0</v>
      </c>
      <c r="V218" s="78">
        <f t="shared" si="109"/>
        <v>0</v>
      </c>
      <c r="W218" s="78">
        <f t="shared" si="110"/>
        <v>0</v>
      </c>
      <c r="X218" s="78">
        <f t="shared" si="111"/>
        <v>0</v>
      </c>
      <c r="Y218" s="78">
        <f t="shared" si="112"/>
        <v>0</v>
      </c>
      <c r="Z218" s="78">
        <f t="shared" si="113"/>
        <v>0</v>
      </c>
      <c r="AA218" s="78">
        <f t="shared" si="114"/>
        <v>0</v>
      </c>
      <c r="AB218" s="78">
        <f t="shared" si="115"/>
        <v>0</v>
      </c>
      <c r="AC218" s="78">
        <f t="shared" si="116"/>
        <v>0</v>
      </c>
      <c r="AD218" s="78">
        <f t="shared" si="117"/>
        <v>0</v>
      </c>
      <c r="AE218" s="78">
        <f t="shared" si="118"/>
        <v>0</v>
      </c>
      <c r="AF218" s="78">
        <f t="shared" si="119"/>
        <v>0</v>
      </c>
      <c r="AG218" s="78">
        <f t="shared" si="102"/>
        <v>0</v>
      </c>
      <c r="AH218" s="78">
        <f t="shared" si="120"/>
        <v>0</v>
      </c>
      <c r="AI218" s="78">
        <f t="shared" si="121"/>
        <v>0</v>
      </c>
      <c r="AJ218" s="78">
        <f t="shared" si="122"/>
        <v>0</v>
      </c>
      <c r="AK218" s="78">
        <f t="shared" si="123"/>
        <v>0</v>
      </c>
      <c r="AL218" s="78">
        <f t="shared" si="124"/>
        <v>0</v>
      </c>
      <c r="AM218" s="78">
        <f t="shared" si="125"/>
        <v>0</v>
      </c>
      <c r="AN218" s="78">
        <f t="shared" si="126"/>
        <v>0</v>
      </c>
      <c r="AO218" s="78">
        <f t="shared" si="127"/>
        <v>0</v>
      </c>
      <c r="AP218" s="78">
        <f t="shared" si="128"/>
        <v>0</v>
      </c>
      <c r="AQ218" s="78">
        <f t="shared" si="129"/>
        <v>0</v>
      </c>
      <c r="AR218" s="78">
        <f t="shared" si="130"/>
        <v>0</v>
      </c>
      <c r="AS218" s="78">
        <f t="shared" si="131"/>
        <v>0</v>
      </c>
      <c r="AT218" s="78">
        <f t="shared" si="132"/>
        <v>0</v>
      </c>
      <c r="AU218" s="78">
        <f t="shared" si="133"/>
        <v>1</v>
      </c>
      <c r="AV218" s="78">
        <f>IF(AND(M218&gt;=35,M218&lt;=39),1,0)</f>
        <v>0</v>
      </c>
      <c r="AW218" s="78">
        <f>IF(AND(M218&gt;=40,M218&lt;=44),1,0)</f>
        <v>0</v>
      </c>
      <c r="AX218" s="78">
        <f>IF(AND(M218&gt;=45,M218&lt;=49),1,0)</f>
        <v>0</v>
      </c>
      <c r="AY218" s="78">
        <f>IF(AND(M218&gt;=50,M218&lt;=54),1,0)</f>
        <v>0</v>
      </c>
      <c r="AZ218" s="78">
        <f>IF(AND(M218&gt;=55,M218&lt;=59),1,0)</f>
        <v>0</v>
      </c>
      <c r="BA218" s="78">
        <f>IF(AND(M218&gt;=60,M218&lt;=64),1,0)</f>
        <v>0</v>
      </c>
      <c r="BB218" s="78">
        <f>IF(AND(M218&gt;=65,M218&lt;=69),1,0)</f>
        <v>0</v>
      </c>
      <c r="BC218" s="78">
        <f>IF(AND(M218&gt;=70,M218&lt;=74),1,0)</f>
        <v>0</v>
      </c>
      <c r="BD218" s="78">
        <f>IF(AND(M218&gt;=75,M218&lt;=79),1,0)</f>
        <v>0</v>
      </c>
      <c r="BE218" s="78">
        <f>IF(AND(M218&gt;=80,M218&lt;=84),1,0)</f>
        <v>0</v>
      </c>
      <c r="BF218" s="78">
        <f>IF(AND(M218&gt;=85,M218&lt;=89),1,0)</f>
        <v>0</v>
      </c>
      <c r="BG218" s="78">
        <f>IF(AND(M218&gt;=90,M218&lt;=94),1,0)</f>
        <v>1</v>
      </c>
      <c r="BH218" s="78">
        <f>IF(AND(M218&gt;=95,M218&lt;=99),1,0)</f>
        <v>0</v>
      </c>
      <c r="BI218" s="78">
        <f>IF(AND(M218&gt;=100,M218&lt;=105),1,0)</f>
        <v>0</v>
      </c>
      <c r="BJ218" s="78">
        <f>IF(I218&lt;$BK$2,1,0)</f>
        <v>1</v>
      </c>
      <c r="BK218" s="78">
        <f>IF(I218&gt;$BK$2,1,0)</f>
        <v>0</v>
      </c>
      <c r="BL218" s="78">
        <f>IF(J218=$BL$2,1,0)</f>
        <v>0</v>
      </c>
      <c r="BM218" s="78">
        <f>IF(J218=$BM$2,1,0)</f>
        <v>0</v>
      </c>
      <c r="BN218" s="78">
        <f>IF(J218=$BN$2,1,0)</f>
        <v>0</v>
      </c>
      <c r="BO218" s="78">
        <f>IF(J218=$BO$2,1,0)</f>
        <v>0</v>
      </c>
      <c r="BP218" s="78">
        <f>IF(J218=$BP$2,1,0)</f>
        <v>0</v>
      </c>
      <c r="BQ218" s="78">
        <f>IF(J218=$BQ$2,1,0)</f>
        <v>0</v>
      </c>
      <c r="BR218" s="78">
        <f>IF(J218=$BR$2,1,0)</f>
        <v>1</v>
      </c>
      <c r="BS218" s="78">
        <f>IF(F218=$BS$2,1,0)</f>
        <v>0</v>
      </c>
      <c r="BT218" s="78">
        <f>IF(F218=$BT$2,1,0)</f>
        <v>0</v>
      </c>
      <c r="BU218" s="78">
        <f>IF(F218=$BU$2,1,0)</f>
        <v>0</v>
      </c>
      <c r="BV218" s="78">
        <f>IF(F218=$BV$2,1,0)</f>
        <v>0</v>
      </c>
      <c r="BW218" s="78">
        <f>IF(F218=$BW$2,1,0)</f>
        <v>0</v>
      </c>
      <c r="BX218" s="78">
        <f>IF(F218=$BX$2,1,0)</f>
        <v>1</v>
      </c>
      <c r="BY218" s="78">
        <f>IF(F218=$BY$2,1,0)</f>
        <v>0</v>
      </c>
      <c r="BZ218" s="78">
        <f>IF(F218=$BZ$2,1,0)</f>
        <v>0</v>
      </c>
      <c r="CA218" t="s">
        <v>1973</v>
      </c>
      <c r="CB218" s="1">
        <v>0</v>
      </c>
      <c r="CC218" s="1">
        <v>0</v>
      </c>
      <c r="CD218" s="5"/>
      <c r="CE218" s="4"/>
      <c r="CF218" s="3"/>
    </row>
    <row r="219" spans="1:84" x14ac:dyDescent="0.3">
      <c r="A219" s="13"/>
      <c r="B219" s="1">
        <v>55</v>
      </c>
      <c r="C219" s="33" t="s">
        <v>167</v>
      </c>
      <c r="D219" s="33" t="s">
        <v>78</v>
      </c>
      <c r="E219" s="1" t="s">
        <v>394</v>
      </c>
      <c r="F219" s="1" t="s">
        <v>52</v>
      </c>
      <c r="G219" s="1">
        <v>4</v>
      </c>
      <c r="H219" s="1">
        <v>2003</v>
      </c>
      <c r="I219" s="36">
        <v>0.79722222222222217</v>
      </c>
      <c r="J219" s="1" t="s">
        <v>6</v>
      </c>
      <c r="K219" s="39">
        <v>24077</v>
      </c>
      <c r="L219" t="s">
        <v>1419</v>
      </c>
      <c r="M219" s="76">
        <v>90</v>
      </c>
      <c r="N219" t="str">
        <f t="shared" si="103"/>
        <v>Humid</v>
      </c>
      <c r="O219" s="78">
        <f t="shared" si="104"/>
        <v>0</v>
      </c>
      <c r="P219" s="78">
        <v>0</v>
      </c>
      <c r="Q219" s="78">
        <v>0</v>
      </c>
      <c r="R219" s="78">
        <f t="shared" si="105"/>
        <v>0</v>
      </c>
      <c r="S219" s="78">
        <f t="shared" si="106"/>
        <v>0</v>
      </c>
      <c r="T219" s="78">
        <f t="shared" si="107"/>
        <v>0</v>
      </c>
      <c r="U219" s="78">
        <f t="shared" si="108"/>
        <v>0</v>
      </c>
      <c r="V219" s="78">
        <f t="shared" si="109"/>
        <v>0</v>
      </c>
      <c r="W219" s="78">
        <f t="shared" si="110"/>
        <v>0</v>
      </c>
      <c r="X219" s="78">
        <f t="shared" si="111"/>
        <v>0</v>
      </c>
      <c r="Y219" s="78">
        <f t="shared" si="112"/>
        <v>0</v>
      </c>
      <c r="Z219" s="78">
        <f t="shared" si="113"/>
        <v>0</v>
      </c>
      <c r="AA219" s="78">
        <f t="shared" si="114"/>
        <v>0</v>
      </c>
      <c r="AB219" s="78">
        <f t="shared" si="115"/>
        <v>0</v>
      </c>
      <c r="AC219" s="78">
        <f t="shared" si="116"/>
        <v>0</v>
      </c>
      <c r="AD219" s="78">
        <f t="shared" si="117"/>
        <v>0</v>
      </c>
      <c r="AE219" s="78">
        <f t="shared" si="118"/>
        <v>0</v>
      </c>
      <c r="AF219" s="78">
        <f t="shared" si="119"/>
        <v>0</v>
      </c>
      <c r="AG219" s="78">
        <f t="shared" si="102"/>
        <v>1</v>
      </c>
      <c r="AH219" s="78">
        <f t="shared" si="120"/>
        <v>0</v>
      </c>
      <c r="AI219" s="78">
        <f t="shared" si="121"/>
        <v>0</v>
      </c>
      <c r="AJ219" s="78">
        <f t="shared" si="122"/>
        <v>0</v>
      </c>
      <c r="AK219" s="78">
        <f t="shared" si="123"/>
        <v>0</v>
      </c>
      <c r="AL219" s="78">
        <f t="shared" si="124"/>
        <v>0</v>
      </c>
      <c r="AM219" s="78">
        <f t="shared" si="125"/>
        <v>0</v>
      </c>
      <c r="AN219" s="78">
        <f t="shared" si="126"/>
        <v>0</v>
      </c>
      <c r="AO219" s="78">
        <f t="shared" si="127"/>
        <v>0</v>
      </c>
      <c r="AP219" s="78">
        <f t="shared" si="128"/>
        <v>0</v>
      </c>
      <c r="AQ219" s="78">
        <f t="shared" si="129"/>
        <v>0</v>
      </c>
      <c r="AR219" s="78">
        <f t="shared" si="130"/>
        <v>0</v>
      </c>
      <c r="AS219" s="78">
        <f t="shared" si="131"/>
        <v>0</v>
      </c>
      <c r="AT219" s="78">
        <f t="shared" si="132"/>
        <v>0</v>
      </c>
      <c r="AU219" s="78">
        <f t="shared" si="133"/>
        <v>1</v>
      </c>
      <c r="AV219" s="78">
        <f>IF(AND(M219&gt;=35,M219&lt;=39),1,0)</f>
        <v>0</v>
      </c>
      <c r="AW219" s="78">
        <f>IF(AND(M219&gt;=40,M219&lt;=44),1,0)</f>
        <v>0</v>
      </c>
      <c r="AX219" s="78">
        <f>IF(AND(M219&gt;=45,M219&lt;=49),1,0)</f>
        <v>0</v>
      </c>
      <c r="AY219" s="78">
        <f>IF(AND(M219&gt;=50,M219&lt;=54),1,0)</f>
        <v>0</v>
      </c>
      <c r="AZ219" s="78">
        <f>IF(AND(M219&gt;=55,M219&lt;=59),1,0)</f>
        <v>0</v>
      </c>
      <c r="BA219" s="78">
        <f>IF(AND(M219&gt;=60,M219&lt;=64),1,0)</f>
        <v>0</v>
      </c>
      <c r="BB219" s="78">
        <f>IF(AND(M219&gt;=65,M219&lt;=69),1,0)</f>
        <v>0</v>
      </c>
      <c r="BC219" s="78">
        <f>IF(AND(M219&gt;=70,M219&lt;=74),1,0)</f>
        <v>0</v>
      </c>
      <c r="BD219" s="78">
        <f>IF(AND(M219&gt;=75,M219&lt;=79),1,0)</f>
        <v>0</v>
      </c>
      <c r="BE219" s="78">
        <f>IF(AND(M219&gt;=80,M219&lt;=84),1,0)</f>
        <v>0</v>
      </c>
      <c r="BF219" s="78">
        <f>IF(AND(M219&gt;=85,M219&lt;=89),1,0)</f>
        <v>0</v>
      </c>
      <c r="BG219" s="78">
        <f>IF(AND(M219&gt;=90,M219&lt;=94),1,0)</f>
        <v>1</v>
      </c>
      <c r="BH219" s="78">
        <f>IF(AND(M219&gt;=95,M219&lt;=99),1,0)</f>
        <v>0</v>
      </c>
      <c r="BI219" s="78">
        <f>IF(AND(M219&gt;=100,M219&lt;=105),1,0)</f>
        <v>0</v>
      </c>
      <c r="BJ219" s="78">
        <f>IF(I219&lt;$BK$2,1,0)</f>
        <v>0</v>
      </c>
      <c r="BK219" s="78">
        <f>IF(I219&gt;$BK$2,1,0)</f>
        <v>1</v>
      </c>
      <c r="BL219" s="78">
        <f>IF(J219=$BL$2,1,0)</f>
        <v>1</v>
      </c>
      <c r="BM219" s="78">
        <f>IF(J219=$BM$2,1,0)</f>
        <v>0</v>
      </c>
      <c r="BN219" s="78">
        <f>IF(J219=$BN$2,1,0)</f>
        <v>0</v>
      </c>
      <c r="BO219" s="78">
        <f>IF(J219=$BO$2,1,0)</f>
        <v>0</v>
      </c>
      <c r="BP219" s="78">
        <f>IF(J219=$BP$2,1,0)</f>
        <v>0</v>
      </c>
      <c r="BQ219" s="78">
        <f>IF(J219=$BQ$2,1,0)</f>
        <v>0</v>
      </c>
      <c r="BR219" s="78">
        <f>IF(J219=$BR$2,1,0)</f>
        <v>0</v>
      </c>
      <c r="BS219" s="78">
        <f>IF(F219=$BS$2,1,0)</f>
        <v>0</v>
      </c>
      <c r="BT219" s="78">
        <f>IF(F219=$BT$2,1,0)</f>
        <v>0</v>
      </c>
      <c r="BU219" s="78">
        <f>IF(F219=$BU$2,1,0)</f>
        <v>0</v>
      </c>
      <c r="BV219" s="78">
        <f>IF(F219=$BV$2,1,0)</f>
        <v>0</v>
      </c>
      <c r="BW219" s="78">
        <f>IF(F219=$BW$2,1,0)</f>
        <v>0</v>
      </c>
      <c r="BX219" s="78">
        <f>IF(F219=$BX$2,1,0)</f>
        <v>1</v>
      </c>
      <c r="BY219" s="78">
        <f>IF(F219=$BY$2,1,0)</f>
        <v>0</v>
      </c>
      <c r="BZ219" s="78">
        <f>IF(F219=$BZ$2,1,0)</f>
        <v>0</v>
      </c>
      <c r="CA219" t="s">
        <v>1886</v>
      </c>
      <c r="CB219" s="1">
        <v>0</v>
      </c>
      <c r="CC219" s="1">
        <v>0</v>
      </c>
      <c r="CD219" s="5"/>
      <c r="CE219" s="4"/>
      <c r="CF219" s="3"/>
    </row>
    <row r="220" spans="1:84" x14ac:dyDescent="0.3">
      <c r="A220" s="13"/>
      <c r="B220" s="1">
        <v>56</v>
      </c>
      <c r="C220" s="33" t="s">
        <v>167</v>
      </c>
      <c r="D220" s="33" t="s">
        <v>78</v>
      </c>
      <c r="E220" s="1" t="s">
        <v>395</v>
      </c>
      <c r="F220" s="1" t="s">
        <v>52</v>
      </c>
      <c r="G220" s="1">
        <v>5</v>
      </c>
      <c r="H220" s="1">
        <v>2003</v>
      </c>
      <c r="I220" s="36">
        <v>0.79652777777777783</v>
      </c>
      <c r="J220" s="1" t="s">
        <v>10</v>
      </c>
      <c r="K220" s="39">
        <v>26031</v>
      </c>
      <c r="L220" t="s">
        <v>1410</v>
      </c>
      <c r="M220" s="76">
        <v>87</v>
      </c>
      <c r="N220" t="str">
        <f t="shared" si="103"/>
        <v>Showers</v>
      </c>
      <c r="O220" s="78">
        <f t="shared" si="104"/>
        <v>0</v>
      </c>
      <c r="P220" s="78">
        <v>0</v>
      </c>
      <c r="Q220" s="78">
        <v>0</v>
      </c>
      <c r="R220" s="78">
        <f t="shared" si="105"/>
        <v>0</v>
      </c>
      <c r="S220" s="78">
        <f t="shared" si="106"/>
        <v>0</v>
      </c>
      <c r="T220" s="78">
        <f t="shared" si="107"/>
        <v>0</v>
      </c>
      <c r="U220" s="78">
        <f t="shared" si="108"/>
        <v>0</v>
      </c>
      <c r="V220" s="78">
        <f t="shared" si="109"/>
        <v>0</v>
      </c>
      <c r="W220" s="78">
        <f t="shared" si="110"/>
        <v>0</v>
      </c>
      <c r="X220" s="78">
        <f t="shared" si="111"/>
        <v>0</v>
      </c>
      <c r="Y220" s="78">
        <f t="shared" si="112"/>
        <v>0</v>
      </c>
      <c r="Z220" s="78">
        <f t="shared" si="113"/>
        <v>0</v>
      </c>
      <c r="AA220" s="78">
        <f t="shared" si="114"/>
        <v>0</v>
      </c>
      <c r="AB220" s="78">
        <f t="shared" si="115"/>
        <v>0</v>
      </c>
      <c r="AC220" s="78">
        <f t="shared" si="116"/>
        <v>0</v>
      </c>
      <c r="AD220" s="78">
        <f t="shared" si="117"/>
        <v>0</v>
      </c>
      <c r="AE220" s="78">
        <f t="shared" si="118"/>
        <v>0</v>
      </c>
      <c r="AF220" s="78">
        <f t="shared" si="119"/>
        <v>0</v>
      </c>
      <c r="AG220" s="78">
        <f t="shared" si="102"/>
        <v>1</v>
      </c>
      <c r="AH220" s="78">
        <f t="shared" si="120"/>
        <v>0</v>
      </c>
      <c r="AI220" s="78">
        <f t="shared" si="121"/>
        <v>0</v>
      </c>
      <c r="AJ220" s="78">
        <f t="shared" si="122"/>
        <v>0</v>
      </c>
      <c r="AK220" s="78">
        <f t="shared" si="123"/>
        <v>0</v>
      </c>
      <c r="AL220" s="78">
        <f t="shared" si="124"/>
        <v>0</v>
      </c>
      <c r="AM220" s="78">
        <f t="shared" si="125"/>
        <v>0</v>
      </c>
      <c r="AN220" s="78">
        <f t="shared" si="126"/>
        <v>0</v>
      </c>
      <c r="AO220" s="78">
        <f t="shared" si="127"/>
        <v>0</v>
      </c>
      <c r="AP220" s="78">
        <f t="shared" si="128"/>
        <v>0</v>
      </c>
      <c r="AQ220" s="78">
        <f t="shared" si="129"/>
        <v>0</v>
      </c>
      <c r="AR220" s="78">
        <f t="shared" si="130"/>
        <v>0</v>
      </c>
      <c r="AS220" s="78">
        <f t="shared" si="131"/>
        <v>0</v>
      </c>
      <c r="AT220" s="78">
        <f t="shared" si="132"/>
        <v>0</v>
      </c>
      <c r="AU220" s="78">
        <f t="shared" si="133"/>
        <v>1</v>
      </c>
      <c r="AV220" s="78">
        <f>IF(AND(M220&gt;=35,M220&lt;=39),1,0)</f>
        <v>0</v>
      </c>
      <c r="AW220" s="78">
        <f>IF(AND(M220&gt;=40,M220&lt;=44),1,0)</f>
        <v>0</v>
      </c>
      <c r="AX220" s="78">
        <f>IF(AND(M220&gt;=45,M220&lt;=49),1,0)</f>
        <v>0</v>
      </c>
      <c r="AY220" s="78">
        <f>IF(AND(M220&gt;=50,M220&lt;=54),1,0)</f>
        <v>0</v>
      </c>
      <c r="AZ220" s="78">
        <f>IF(AND(M220&gt;=55,M220&lt;=59),1,0)</f>
        <v>0</v>
      </c>
      <c r="BA220" s="78">
        <f>IF(AND(M220&gt;=60,M220&lt;=64),1,0)</f>
        <v>0</v>
      </c>
      <c r="BB220" s="78">
        <f>IF(AND(M220&gt;=65,M220&lt;=69),1,0)</f>
        <v>0</v>
      </c>
      <c r="BC220" s="78">
        <f>IF(AND(M220&gt;=70,M220&lt;=74),1,0)</f>
        <v>0</v>
      </c>
      <c r="BD220" s="78">
        <f>IF(AND(M220&gt;=75,M220&lt;=79),1,0)</f>
        <v>0</v>
      </c>
      <c r="BE220" s="78">
        <f>IF(AND(M220&gt;=80,M220&lt;=84),1,0)</f>
        <v>0</v>
      </c>
      <c r="BF220" s="78">
        <f>IF(AND(M220&gt;=85,M220&lt;=89),1,0)</f>
        <v>1</v>
      </c>
      <c r="BG220" s="78">
        <f>IF(AND(M220&gt;=90,M220&lt;=94),1,0)</f>
        <v>0</v>
      </c>
      <c r="BH220" s="78">
        <f>IF(AND(M220&gt;=95,M220&lt;=99),1,0)</f>
        <v>0</v>
      </c>
      <c r="BI220" s="78">
        <f>IF(AND(M220&gt;=100,M220&lt;=105),1,0)</f>
        <v>0</v>
      </c>
      <c r="BJ220" s="78">
        <f>IF(I220&lt;$BK$2,1,0)</f>
        <v>0</v>
      </c>
      <c r="BK220" s="78">
        <f>IF(I220&gt;$BK$2,1,0)</f>
        <v>1</v>
      </c>
      <c r="BL220" s="78">
        <f>IF(J220=$BL$2,1,0)</f>
        <v>0</v>
      </c>
      <c r="BM220" s="78">
        <f>IF(J220=$BM$2,1,0)</f>
        <v>1</v>
      </c>
      <c r="BN220" s="78">
        <f>IF(J220=$BN$2,1,0)</f>
        <v>0</v>
      </c>
      <c r="BO220" s="78">
        <f>IF(J220=$BO$2,1,0)</f>
        <v>0</v>
      </c>
      <c r="BP220" s="78">
        <f>IF(J220=$BP$2,1,0)</f>
        <v>0</v>
      </c>
      <c r="BQ220" s="78">
        <f>IF(J220=$BQ$2,1,0)</f>
        <v>0</v>
      </c>
      <c r="BR220" s="78">
        <f>IF(J220=$BR$2,1,0)</f>
        <v>0</v>
      </c>
      <c r="BS220" s="78">
        <f>IF(F220=$BS$2,1,0)</f>
        <v>0</v>
      </c>
      <c r="BT220" s="78">
        <f>IF(F220=$BT$2,1,0)</f>
        <v>0</v>
      </c>
      <c r="BU220" s="78">
        <f>IF(F220=$BU$2,1,0)</f>
        <v>0</v>
      </c>
      <c r="BV220" s="78">
        <f>IF(F220=$BV$2,1,0)</f>
        <v>0</v>
      </c>
      <c r="BW220" s="78">
        <f>IF(F220=$BW$2,1,0)</f>
        <v>0</v>
      </c>
      <c r="BX220" s="78">
        <f>IF(F220=$BX$2,1,0)</f>
        <v>1</v>
      </c>
      <c r="BY220" s="78">
        <f>IF(F220=$BY$2,1,0)</f>
        <v>0</v>
      </c>
      <c r="BZ220" s="78">
        <f>IF(F220=$BZ$2,1,0)</f>
        <v>0</v>
      </c>
      <c r="CA220" t="s">
        <v>1957</v>
      </c>
      <c r="CB220" s="1">
        <v>0</v>
      </c>
      <c r="CC220" s="1">
        <v>0</v>
      </c>
      <c r="CD220" s="5"/>
      <c r="CE220" s="4"/>
      <c r="CF220" s="3"/>
    </row>
    <row r="221" spans="1:84" x14ac:dyDescent="0.3">
      <c r="A221" s="13"/>
      <c r="B221" s="1">
        <v>57</v>
      </c>
      <c r="C221" s="33" t="s">
        <v>167</v>
      </c>
      <c r="D221" s="33" t="s">
        <v>78</v>
      </c>
      <c r="E221" s="1" t="s">
        <v>396</v>
      </c>
      <c r="F221" s="1" t="s">
        <v>52</v>
      </c>
      <c r="G221" s="1">
        <v>6</v>
      </c>
      <c r="H221" s="1">
        <v>2003</v>
      </c>
      <c r="I221" s="36">
        <v>0.79583333333333339</v>
      </c>
      <c r="J221" s="1" t="s">
        <v>11</v>
      </c>
      <c r="K221" s="39">
        <v>24392</v>
      </c>
      <c r="L221" t="s">
        <v>1370</v>
      </c>
      <c r="M221" s="76">
        <v>87</v>
      </c>
      <c r="N221" t="str">
        <f t="shared" si="103"/>
        <v>Overcast</v>
      </c>
      <c r="O221" s="78">
        <f t="shared" si="104"/>
        <v>0</v>
      </c>
      <c r="P221" s="78">
        <v>0</v>
      </c>
      <c r="Q221" s="78">
        <v>0</v>
      </c>
      <c r="R221" s="78">
        <f t="shared" si="105"/>
        <v>0</v>
      </c>
      <c r="S221" s="78">
        <f t="shared" si="106"/>
        <v>0</v>
      </c>
      <c r="T221" s="78">
        <f t="shared" si="107"/>
        <v>0</v>
      </c>
      <c r="U221" s="78">
        <f t="shared" si="108"/>
        <v>0</v>
      </c>
      <c r="V221" s="78">
        <f t="shared" si="109"/>
        <v>0</v>
      </c>
      <c r="W221" s="78">
        <f t="shared" si="110"/>
        <v>0</v>
      </c>
      <c r="X221" s="78">
        <f t="shared" si="111"/>
        <v>0</v>
      </c>
      <c r="Y221" s="78">
        <f t="shared" si="112"/>
        <v>0</v>
      </c>
      <c r="Z221" s="78">
        <f t="shared" si="113"/>
        <v>0</v>
      </c>
      <c r="AA221" s="78">
        <f t="shared" si="114"/>
        <v>0</v>
      </c>
      <c r="AB221" s="78">
        <f t="shared" si="115"/>
        <v>0</v>
      </c>
      <c r="AC221" s="78">
        <f t="shared" si="116"/>
        <v>0</v>
      </c>
      <c r="AD221" s="78">
        <f t="shared" si="117"/>
        <v>0</v>
      </c>
      <c r="AE221" s="78">
        <f t="shared" si="118"/>
        <v>0</v>
      </c>
      <c r="AF221" s="78">
        <f t="shared" si="119"/>
        <v>0</v>
      </c>
      <c r="AG221" s="78">
        <f t="shared" si="102"/>
        <v>1</v>
      </c>
      <c r="AH221" s="78">
        <f t="shared" si="120"/>
        <v>0</v>
      </c>
      <c r="AI221" s="78">
        <f t="shared" si="121"/>
        <v>0</v>
      </c>
      <c r="AJ221" s="78">
        <f t="shared" si="122"/>
        <v>0</v>
      </c>
      <c r="AK221" s="78">
        <f t="shared" si="123"/>
        <v>0</v>
      </c>
      <c r="AL221" s="78">
        <f t="shared" si="124"/>
        <v>0</v>
      </c>
      <c r="AM221" s="78">
        <f t="shared" si="125"/>
        <v>0</v>
      </c>
      <c r="AN221" s="78">
        <f t="shared" si="126"/>
        <v>0</v>
      </c>
      <c r="AO221" s="78">
        <f t="shared" si="127"/>
        <v>0</v>
      </c>
      <c r="AP221" s="78">
        <f t="shared" si="128"/>
        <v>0</v>
      </c>
      <c r="AQ221" s="78">
        <f t="shared" si="129"/>
        <v>0</v>
      </c>
      <c r="AR221" s="78">
        <f t="shared" si="130"/>
        <v>0</v>
      </c>
      <c r="AS221" s="78">
        <f t="shared" si="131"/>
        <v>0</v>
      </c>
      <c r="AT221" s="78">
        <f t="shared" si="132"/>
        <v>0</v>
      </c>
      <c r="AU221" s="78">
        <f t="shared" si="133"/>
        <v>1</v>
      </c>
      <c r="AV221" s="78">
        <f>IF(AND(M221&gt;=35,M221&lt;=39),1,0)</f>
        <v>0</v>
      </c>
      <c r="AW221" s="78">
        <f>IF(AND(M221&gt;=40,M221&lt;=44),1,0)</f>
        <v>0</v>
      </c>
      <c r="AX221" s="78">
        <f>IF(AND(M221&gt;=45,M221&lt;=49),1,0)</f>
        <v>0</v>
      </c>
      <c r="AY221" s="78">
        <f>IF(AND(M221&gt;=50,M221&lt;=54),1,0)</f>
        <v>0</v>
      </c>
      <c r="AZ221" s="78">
        <f>IF(AND(M221&gt;=55,M221&lt;=59),1,0)</f>
        <v>0</v>
      </c>
      <c r="BA221" s="78">
        <f>IF(AND(M221&gt;=60,M221&lt;=64),1,0)</f>
        <v>0</v>
      </c>
      <c r="BB221" s="78">
        <f>IF(AND(M221&gt;=65,M221&lt;=69),1,0)</f>
        <v>0</v>
      </c>
      <c r="BC221" s="78">
        <f>IF(AND(M221&gt;=70,M221&lt;=74),1,0)</f>
        <v>0</v>
      </c>
      <c r="BD221" s="78">
        <f>IF(AND(M221&gt;=75,M221&lt;=79),1,0)</f>
        <v>0</v>
      </c>
      <c r="BE221" s="78">
        <f>IF(AND(M221&gt;=80,M221&lt;=84),1,0)</f>
        <v>0</v>
      </c>
      <c r="BF221" s="78">
        <f>IF(AND(M221&gt;=85,M221&lt;=89),1,0)</f>
        <v>1</v>
      </c>
      <c r="BG221" s="78">
        <f>IF(AND(M221&gt;=90,M221&lt;=94),1,0)</f>
        <v>0</v>
      </c>
      <c r="BH221" s="78">
        <f>IF(AND(M221&gt;=95,M221&lt;=99),1,0)</f>
        <v>0</v>
      </c>
      <c r="BI221" s="78">
        <f>IF(AND(M221&gt;=100,M221&lt;=105),1,0)</f>
        <v>0</v>
      </c>
      <c r="BJ221" s="78">
        <f>IF(I221&lt;$BK$2,1,0)</f>
        <v>0</v>
      </c>
      <c r="BK221" s="78">
        <f>IF(I221&gt;$BK$2,1,0)</f>
        <v>1</v>
      </c>
      <c r="BL221" s="78">
        <f>IF(J221=$BL$2,1,0)</f>
        <v>0</v>
      </c>
      <c r="BM221" s="78">
        <f>IF(J221=$BM$2,1,0)</f>
        <v>0</v>
      </c>
      <c r="BN221" s="78">
        <f>IF(J221=$BN$2,1,0)</f>
        <v>1</v>
      </c>
      <c r="BO221" s="78">
        <f>IF(J221=$BO$2,1,0)</f>
        <v>0</v>
      </c>
      <c r="BP221" s="78">
        <f>IF(J221=$BP$2,1,0)</f>
        <v>0</v>
      </c>
      <c r="BQ221" s="78">
        <f>IF(J221=$BQ$2,1,0)</f>
        <v>0</v>
      </c>
      <c r="BR221" s="78">
        <f>IF(J221=$BR$2,1,0)</f>
        <v>0</v>
      </c>
      <c r="BS221" s="78">
        <f>IF(F221=$BS$2,1,0)</f>
        <v>0</v>
      </c>
      <c r="BT221" s="78">
        <f>IF(F221=$BT$2,1,0)</f>
        <v>0</v>
      </c>
      <c r="BU221" s="78">
        <f>IF(F221=$BU$2,1,0)</f>
        <v>0</v>
      </c>
      <c r="BV221" s="78">
        <f>IF(F221=$BV$2,1,0)</f>
        <v>0</v>
      </c>
      <c r="BW221" s="78">
        <f>IF(F221=$BW$2,1,0)</f>
        <v>0</v>
      </c>
      <c r="BX221" s="78">
        <f>IF(F221=$BX$2,1,0)</f>
        <v>1</v>
      </c>
      <c r="BY221" s="78">
        <f>IF(F221=$BY$2,1,0)</f>
        <v>0</v>
      </c>
      <c r="BZ221" s="78">
        <f>IF(F221=$BZ$2,1,0)</f>
        <v>0</v>
      </c>
      <c r="CA221" t="s">
        <v>1886</v>
      </c>
      <c r="CB221" s="1">
        <v>0</v>
      </c>
      <c r="CC221" s="1">
        <v>0</v>
      </c>
      <c r="CD221" s="5"/>
      <c r="CE221" s="4"/>
      <c r="CF221" s="3"/>
    </row>
    <row r="222" spans="1:84" x14ac:dyDescent="0.3">
      <c r="A222" s="13"/>
      <c r="B222" s="1">
        <v>58</v>
      </c>
      <c r="C222" s="33" t="s">
        <v>167</v>
      </c>
      <c r="D222" s="33" t="s">
        <v>78</v>
      </c>
      <c r="E222" s="1" t="s">
        <v>397</v>
      </c>
      <c r="F222" s="1" t="s">
        <v>52</v>
      </c>
      <c r="G222" s="1">
        <v>7</v>
      </c>
      <c r="H222" s="1">
        <v>2003</v>
      </c>
      <c r="I222" s="36">
        <v>0.54791666666666672</v>
      </c>
      <c r="J222" s="1" t="s">
        <v>9</v>
      </c>
      <c r="K222" s="39">
        <v>30258</v>
      </c>
      <c r="L222" t="s">
        <v>1420</v>
      </c>
      <c r="M222" s="76">
        <v>84</v>
      </c>
      <c r="N222" t="str">
        <f t="shared" si="103"/>
        <v>Misty</v>
      </c>
      <c r="O222" s="78">
        <f t="shared" si="104"/>
        <v>0</v>
      </c>
      <c r="P222" s="78">
        <v>0</v>
      </c>
      <c r="Q222" s="78">
        <v>0</v>
      </c>
      <c r="R222" s="78">
        <f t="shared" si="105"/>
        <v>0</v>
      </c>
      <c r="S222" s="78">
        <f t="shared" si="106"/>
        <v>0</v>
      </c>
      <c r="T222" s="78">
        <f t="shared" si="107"/>
        <v>0</v>
      </c>
      <c r="U222" s="78">
        <f t="shared" si="108"/>
        <v>0</v>
      </c>
      <c r="V222" s="78">
        <f t="shared" si="109"/>
        <v>0</v>
      </c>
      <c r="W222" s="78">
        <f t="shared" si="110"/>
        <v>0</v>
      </c>
      <c r="X222" s="78">
        <f t="shared" si="111"/>
        <v>0</v>
      </c>
      <c r="Y222" s="78">
        <f t="shared" si="112"/>
        <v>0</v>
      </c>
      <c r="Z222" s="78">
        <f t="shared" si="113"/>
        <v>0</v>
      </c>
      <c r="AA222" s="78">
        <f t="shared" si="114"/>
        <v>0</v>
      </c>
      <c r="AB222" s="78">
        <f t="shared" si="115"/>
        <v>0</v>
      </c>
      <c r="AC222" s="78">
        <f t="shared" si="116"/>
        <v>0</v>
      </c>
      <c r="AD222" s="78">
        <f t="shared" si="117"/>
        <v>0</v>
      </c>
      <c r="AE222" s="78">
        <f t="shared" si="118"/>
        <v>0</v>
      </c>
      <c r="AF222" s="78">
        <f t="shared" si="119"/>
        <v>0</v>
      </c>
      <c r="AG222" s="78">
        <f t="shared" si="102"/>
        <v>1</v>
      </c>
      <c r="AH222" s="78">
        <f t="shared" si="120"/>
        <v>0</v>
      </c>
      <c r="AI222" s="78">
        <f t="shared" si="121"/>
        <v>0</v>
      </c>
      <c r="AJ222" s="78">
        <f t="shared" si="122"/>
        <v>0</v>
      </c>
      <c r="AK222" s="78">
        <f t="shared" si="123"/>
        <v>0</v>
      </c>
      <c r="AL222" s="78">
        <f t="shared" si="124"/>
        <v>0</v>
      </c>
      <c r="AM222" s="78">
        <f t="shared" si="125"/>
        <v>0</v>
      </c>
      <c r="AN222" s="78">
        <f t="shared" si="126"/>
        <v>0</v>
      </c>
      <c r="AO222" s="78">
        <f t="shared" si="127"/>
        <v>0</v>
      </c>
      <c r="AP222" s="78">
        <f t="shared" si="128"/>
        <v>0</v>
      </c>
      <c r="AQ222" s="78">
        <f t="shared" si="129"/>
        <v>0</v>
      </c>
      <c r="AR222" s="78">
        <f t="shared" si="130"/>
        <v>0</v>
      </c>
      <c r="AS222" s="78">
        <f t="shared" si="131"/>
        <v>0</v>
      </c>
      <c r="AT222" s="78">
        <f t="shared" si="132"/>
        <v>0</v>
      </c>
      <c r="AU222" s="78">
        <f t="shared" si="133"/>
        <v>1</v>
      </c>
      <c r="AV222" s="78">
        <f>IF(AND(M222&gt;=35,M222&lt;=39),1,0)</f>
        <v>0</v>
      </c>
      <c r="AW222" s="78">
        <f>IF(AND(M222&gt;=40,M222&lt;=44),1,0)</f>
        <v>0</v>
      </c>
      <c r="AX222" s="78">
        <f>IF(AND(M222&gt;=45,M222&lt;=49),1,0)</f>
        <v>0</v>
      </c>
      <c r="AY222" s="78">
        <f>IF(AND(M222&gt;=50,M222&lt;=54),1,0)</f>
        <v>0</v>
      </c>
      <c r="AZ222" s="78">
        <f>IF(AND(M222&gt;=55,M222&lt;=59),1,0)</f>
        <v>0</v>
      </c>
      <c r="BA222" s="78">
        <f>IF(AND(M222&gt;=60,M222&lt;=64),1,0)</f>
        <v>0</v>
      </c>
      <c r="BB222" s="78">
        <f>IF(AND(M222&gt;=65,M222&lt;=69),1,0)</f>
        <v>0</v>
      </c>
      <c r="BC222" s="78">
        <f>IF(AND(M222&gt;=70,M222&lt;=74),1,0)</f>
        <v>0</v>
      </c>
      <c r="BD222" s="78">
        <f>IF(AND(M222&gt;=75,M222&lt;=79),1,0)</f>
        <v>0</v>
      </c>
      <c r="BE222" s="78">
        <f>IF(AND(M222&gt;=80,M222&lt;=84),1,0)</f>
        <v>1</v>
      </c>
      <c r="BF222" s="78">
        <f>IF(AND(M222&gt;=85,M222&lt;=89),1,0)</f>
        <v>0</v>
      </c>
      <c r="BG222" s="78">
        <f>IF(AND(M222&gt;=90,M222&lt;=94),1,0)</f>
        <v>0</v>
      </c>
      <c r="BH222" s="78">
        <f>IF(AND(M222&gt;=95,M222&lt;=99),1,0)</f>
        <v>0</v>
      </c>
      <c r="BI222" s="78">
        <f>IF(AND(M222&gt;=100,M222&lt;=105),1,0)</f>
        <v>0</v>
      </c>
      <c r="BJ222" s="78">
        <f>IF(I222&lt;$BK$2,1,0)</f>
        <v>1</v>
      </c>
      <c r="BK222" s="78">
        <f>IF(I222&gt;$BK$2,1,0)</f>
        <v>0</v>
      </c>
      <c r="BL222" s="78">
        <f>IF(J222=$BL$2,1,0)</f>
        <v>0</v>
      </c>
      <c r="BM222" s="78">
        <f>IF(J222=$BM$2,1,0)</f>
        <v>0</v>
      </c>
      <c r="BN222" s="78">
        <f>IF(J222=$BN$2,1,0)</f>
        <v>0</v>
      </c>
      <c r="BO222" s="78">
        <f>IF(J222=$BO$2,1,0)</f>
        <v>1</v>
      </c>
      <c r="BP222" s="78">
        <f>IF(J222=$BP$2,1,0)</f>
        <v>0</v>
      </c>
      <c r="BQ222" s="78">
        <f>IF(J222=$BQ$2,1,0)</f>
        <v>0</v>
      </c>
      <c r="BR222" s="78">
        <f>IF(J222=$BR$2,1,0)</f>
        <v>0</v>
      </c>
      <c r="BS222" s="78">
        <f>IF(F222=$BS$2,1,0)</f>
        <v>0</v>
      </c>
      <c r="BT222" s="78">
        <f>IF(F222=$BT$2,1,0)</f>
        <v>0</v>
      </c>
      <c r="BU222" s="78">
        <f>IF(F222=$BU$2,1,0)</f>
        <v>0</v>
      </c>
      <c r="BV222" s="78">
        <f>IF(F222=$BV$2,1,0)</f>
        <v>0</v>
      </c>
      <c r="BW222" s="78">
        <f>IF(F222=$BW$2,1,0)</f>
        <v>0</v>
      </c>
      <c r="BX222" s="78">
        <f>IF(F222=$BX$2,1,0)</f>
        <v>1</v>
      </c>
      <c r="BY222" s="78">
        <f>IF(F222=$BY$2,1,0)</f>
        <v>0</v>
      </c>
      <c r="BZ222" s="78">
        <f>IF(F222=$BZ$2,1,0)</f>
        <v>0</v>
      </c>
      <c r="CA222" t="s">
        <v>1974</v>
      </c>
      <c r="CB222" s="1">
        <v>0</v>
      </c>
      <c r="CC222" s="1">
        <v>0</v>
      </c>
      <c r="CD222" s="5"/>
      <c r="CE222" s="4"/>
      <c r="CF222" s="3"/>
    </row>
    <row r="223" spans="1:84" x14ac:dyDescent="0.3">
      <c r="A223" s="13"/>
      <c r="B223" s="1">
        <v>59</v>
      </c>
      <c r="C223" t="s">
        <v>162</v>
      </c>
      <c r="D223" t="s">
        <v>75</v>
      </c>
      <c r="E223" s="1" t="s">
        <v>398</v>
      </c>
      <c r="F223" s="1" t="s">
        <v>52</v>
      </c>
      <c r="G223" s="1">
        <v>14</v>
      </c>
      <c r="H223" s="1">
        <v>2003</v>
      </c>
      <c r="I223" s="36">
        <v>0.79722222222222217</v>
      </c>
      <c r="J223" s="1" t="s">
        <v>9</v>
      </c>
      <c r="K223" s="39">
        <v>41987</v>
      </c>
      <c r="L223" t="s">
        <v>1421</v>
      </c>
      <c r="M223" s="76">
        <v>95</v>
      </c>
      <c r="N223" t="str">
        <f t="shared" si="103"/>
        <v>Ptly Cloudy</v>
      </c>
      <c r="O223" s="78">
        <f t="shared" si="104"/>
        <v>0</v>
      </c>
      <c r="P223" s="78">
        <v>0</v>
      </c>
      <c r="Q223" s="78">
        <v>0</v>
      </c>
      <c r="R223" s="78">
        <f t="shared" si="105"/>
        <v>0</v>
      </c>
      <c r="S223" s="78">
        <f t="shared" si="106"/>
        <v>0</v>
      </c>
      <c r="T223" s="78">
        <f t="shared" si="107"/>
        <v>0</v>
      </c>
      <c r="U223" s="78">
        <f t="shared" si="108"/>
        <v>0</v>
      </c>
      <c r="V223" s="78">
        <f t="shared" si="109"/>
        <v>0</v>
      </c>
      <c r="W223" s="78">
        <f t="shared" si="110"/>
        <v>0</v>
      </c>
      <c r="X223" s="78">
        <f t="shared" si="111"/>
        <v>0</v>
      </c>
      <c r="Y223" s="78">
        <f t="shared" si="112"/>
        <v>0</v>
      </c>
      <c r="Z223" s="78">
        <f t="shared" si="113"/>
        <v>0</v>
      </c>
      <c r="AA223" s="78">
        <f t="shared" si="114"/>
        <v>0</v>
      </c>
      <c r="AB223" s="78">
        <f t="shared" si="115"/>
        <v>0</v>
      </c>
      <c r="AC223" s="78">
        <f t="shared" si="116"/>
        <v>0</v>
      </c>
      <c r="AD223" s="78">
        <f t="shared" si="117"/>
        <v>0</v>
      </c>
      <c r="AE223" s="78">
        <f t="shared" si="118"/>
        <v>0</v>
      </c>
      <c r="AF223" s="78">
        <f t="shared" si="119"/>
        <v>0</v>
      </c>
      <c r="AG223" s="78">
        <f t="shared" si="102"/>
        <v>0</v>
      </c>
      <c r="AH223" s="78">
        <f t="shared" si="120"/>
        <v>0</v>
      </c>
      <c r="AI223" s="78">
        <f t="shared" si="121"/>
        <v>1</v>
      </c>
      <c r="AJ223" s="78">
        <f t="shared" si="122"/>
        <v>0</v>
      </c>
      <c r="AK223" s="78">
        <f t="shared" si="123"/>
        <v>0</v>
      </c>
      <c r="AL223" s="78">
        <f t="shared" si="124"/>
        <v>0</v>
      </c>
      <c r="AM223" s="78">
        <f t="shared" si="125"/>
        <v>0</v>
      </c>
      <c r="AN223" s="78">
        <f t="shared" si="126"/>
        <v>0</v>
      </c>
      <c r="AO223" s="78">
        <f t="shared" si="127"/>
        <v>0</v>
      </c>
      <c r="AP223" s="78">
        <f t="shared" si="128"/>
        <v>0</v>
      </c>
      <c r="AQ223" s="78">
        <f t="shared" si="129"/>
        <v>0</v>
      </c>
      <c r="AR223" s="78">
        <f t="shared" si="130"/>
        <v>0</v>
      </c>
      <c r="AS223" s="78">
        <f t="shared" si="131"/>
        <v>0</v>
      </c>
      <c r="AT223" s="78">
        <f t="shared" si="132"/>
        <v>0</v>
      </c>
      <c r="AU223" s="78">
        <f t="shared" si="133"/>
        <v>1</v>
      </c>
      <c r="AV223" s="78">
        <f>IF(AND(M223&gt;=35,M223&lt;=39),1,0)</f>
        <v>0</v>
      </c>
      <c r="AW223" s="78">
        <f>IF(AND(M223&gt;=40,M223&lt;=44),1,0)</f>
        <v>0</v>
      </c>
      <c r="AX223" s="78">
        <f>IF(AND(M223&gt;=45,M223&lt;=49),1,0)</f>
        <v>0</v>
      </c>
      <c r="AY223" s="78">
        <f>IF(AND(M223&gt;=50,M223&lt;=54),1,0)</f>
        <v>0</v>
      </c>
      <c r="AZ223" s="78">
        <f>IF(AND(M223&gt;=55,M223&lt;=59),1,0)</f>
        <v>0</v>
      </c>
      <c r="BA223" s="78">
        <f>IF(AND(M223&gt;=60,M223&lt;=64),1,0)</f>
        <v>0</v>
      </c>
      <c r="BB223" s="78">
        <f>IF(AND(M223&gt;=65,M223&lt;=69),1,0)</f>
        <v>0</v>
      </c>
      <c r="BC223" s="78">
        <f>IF(AND(M223&gt;=70,M223&lt;=74),1,0)</f>
        <v>0</v>
      </c>
      <c r="BD223" s="78">
        <f>IF(AND(M223&gt;=75,M223&lt;=79),1,0)</f>
        <v>0</v>
      </c>
      <c r="BE223" s="78">
        <f>IF(AND(M223&gt;=80,M223&lt;=84),1,0)</f>
        <v>0</v>
      </c>
      <c r="BF223" s="78">
        <f>IF(AND(M223&gt;=85,M223&lt;=89),1,0)</f>
        <v>0</v>
      </c>
      <c r="BG223" s="78">
        <f>IF(AND(M223&gt;=90,M223&lt;=94),1,0)</f>
        <v>0</v>
      </c>
      <c r="BH223" s="78">
        <f>IF(AND(M223&gt;=95,M223&lt;=99),1,0)</f>
        <v>1</v>
      </c>
      <c r="BI223" s="78">
        <f>IF(AND(M223&gt;=100,M223&lt;=105),1,0)</f>
        <v>0</v>
      </c>
      <c r="BJ223" s="78">
        <f>IF(I223&lt;$BK$2,1,0)</f>
        <v>0</v>
      </c>
      <c r="BK223" s="78">
        <f>IF(I223&gt;$BK$2,1,0)</f>
        <v>1</v>
      </c>
      <c r="BL223" s="78">
        <f>IF(J223=$BL$2,1,0)</f>
        <v>0</v>
      </c>
      <c r="BM223" s="78">
        <f>IF(J223=$BM$2,1,0)</f>
        <v>0</v>
      </c>
      <c r="BN223" s="78">
        <f>IF(J223=$BN$2,1,0)</f>
        <v>0</v>
      </c>
      <c r="BO223" s="78">
        <f>IF(J223=$BO$2,1,0)</f>
        <v>1</v>
      </c>
      <c r="BP223" s="78">
        <f>IF(J223=$BP$2,1,0)</f>
        <v>0</v>
      </c>
      <c r="BQ223" s="78">
        <f>IF(J223=$BQ$2,1,0)</f>
        <v>0</v>
      </c>
      <c r="BR223" s="78">
        <f>IF(J223=$BR$2,1,0)</f>
        <v>0</v>
      </c>
      <c r="BS223" s="78">
        <f>IF(F223=$BS$2,1,0)</f>
        <v>0</v>
      </c>
      <c r="BT223" s="78">
        <f>IF(F223=$BT$2,1,0)</f>
        <v>0</v>
      </c>
      <c r="BU223" s="78">
        <f>IF(F223=$BU$2,1,0)</f>
        <v>0</v>
      </c>
      <c r="BV223" s="78">
        <f>IF(F223=$BV$2,1,0)</f>
        <v>0</v>
      </c>
      <c r="BW223" s="78">
        <f>IF(F223=$BW$2,1,0)</f>
        <v>0</v>
      </c>
      <c r="BX223" s="78">
        <f>IF(F223=$BX$2,1,0)</f>
        <v>1</v>
      </c>
      <c r="BY223" s="78">
        <f>IF(F223=$BY$2,1,0)</f>
        <v>0</v>
      </c>
      <c r="BZ223" s="78">
        <f>IF(F223=$BZ$2,1,0)</f>
        <v>0</v>
      </c>
      <c r="CA223" t="s">
        <v>1975</v>
      </c>
      <c r="CB223" s="1">
        <v>0</v>
      </c>
      <c r="CC223" s="1">
        <v>1</v>
      </c>
      <c r="CD223" s="5"/>
      <c r="CE223" s="4"/>
      <c r="CF223" s="3"/>
    </row>
    <row r="224" spans="1:84" x14ac:dyDescent="0.3">
      <c r="A224" s="13"/>
      <c r="B224" s="1">
        <v>60</v>
      </c>
      <c r="C224" t="s">
        <v>162</v>
      </c>
      <c r="D224" t="s">
        <v>75</v>
      </c>
      <c r="E224" s="1" t="s">
        <v>399</v>
      </c>
      <c r="F224" s="1" t="s">
        <v>52</v>
      </c>
      <c r="G224" s="1">
        <v>15</v>
      </c>
      <c r="H224" s="1">
        <v>2003</v>
      </c>
      <c r="I224" s="36">
        <v>0.79791666666666661</v>
      </c>
      <c r="J224" s="1" t="s">
        <v>5</v>
      </c>
      <c r="K224" s="39">
        <v>47850</v>
      </c>
      <c r="L224" t="s">
        <v>1422</v>
      </c>
      <c r="M224" s="76">
        <v>96</v>
      </c>
      <c r="N224" t="str">
        <f t="shared" si="103"/>
        <v>Sunny</v>
      </c>
      <c r="O224" s="78">
        <f t="shared" si="104"/>
        <v>0</v>
      </c>
      <c r="P224" s="78">
        <v>0</v>
      </c>
      <c r="Q224" s="78">
        <v>0</v>
      </c>
      <c r="R224" s="78">
        <f t="shared" si="105"/>
        <v>0</v>
      </c>
      <c r="S224" s="78">
        <f t="shared" si="106"/>
        <v>0</v>
      </c>
      <c r="T224" s="78">
        <f t="shared" si="107"/>
        <v>0</v>
      </c>
      <c r="U224" s="78">
        <f t="shared" si="108"/>
        <v>0</v>
      </c>
      <c r="V224" s="78">
        <f t="shared" si="109"/>
        <v>0</v>
      </c>
      <c r="W224" s="78">
        <f t="shared" si="110"/>
        <v>0</v>
      </c>
      <c r="X224" s="78">
        <f t="shared" si="111"/>
        <v>0</v>
      </c>
      <c r="Y224" s="78">
        <f t="shared" si="112"/>
        <v>0</v>
      </c>
      <c r="Z224" s="78">
        <f t="shared" si="113"/>
        <v>0</v>
      </c>
      <c r="AA224" s="78">
        <f t="shared" si="114"/>
        <v>0</v>
      </c>
      <c r="AB224" s="78">
        <f t="shared" si="115"/>
        <v>0</v>
      </c>
      <c r="AC224" s="78">
        <f t="shared" si="116"/>
        <v>0</v>
      </c>
      <c r="AD224" s="78">
        <f t="shared" si="117"/>
        <v>0</v>
      </c>
      <c r="AE224" s="78">
        <f t="shared" si="118"/>
        <v>0</v>
      </c>
      <c r="AF224" s="78">
        <f t="shared" si="119"/>
        <v>0</v>
      </c>
      <c r="AG224" s="78">
        <f t="shared" si="102"/>
        <v>0</v>
      </c>
      <c r="AH224" s="78">
        <f t="shared" si="120"/>
        <v>0</v>
      </c>
      <c r="AI224" s="78">
        <f t="shared" si="121"/>
        <v>1</v>
      </c>
      <c r="AJ224" s="78">
        <f t="shared" si="122"/>
        <v>0</v>
      </c>
      <c r="AK224" s="78">
        <f t="shared" si="123"/>
        <v>0</v>
      </c>
      <c r="AL224" s="78">
        <f t="shared" si="124"/>
        <v>0</v>
      </c>
      <c r="AM224" s="78">
        <f t="shared" si="125"/>
        <v>0</v>
      </c>
      <c r="AN224" s="78">
        <f t="shared" si="126"/>
        <v>0</v>
      </c>
      <c r="AO224" s="78">
        <f t="shared" si="127"/>
        <v>0</v>
      </c>
      <c r="AP224" s="78">
        <f t="shared" si="128"/>
        <v>0</v>
      </c>
      <c r="AQ224" s="78">
        <f t="shared" si="129"/>
        <v>0</v>
      </c>
      <c r="AR224" s="78">
        <f t="shared" si="130"/>
        <v>0</v>
      </c>
      <c r="AS224" s="78">
        <f t="shared" si="131"/>
        <v>0</v>
      </c>
      <c r="AT224" s="78">
        <f t="shared" si="132"/>
        <v>0</v>
      </c>
      <c r="AU224" s="78">
        <f t="shared" si="133"/>
        <v>1</v>
      </c>
      <c r="AV224" s="78">
        <f>IF(AND(M224&gt;=35,M224&lt;=39),1,0)</f>
        <v>0</v>
      </c>
      <c r="AW224" s="78">
        <f>IF(AND(M224&gt;=40,M224&lt;=44),1,0)</f>
        <v>0</v>
      </c>
      <c r="AX224" s="78">
        <f>IF(AND(M224&gt;=45,M224&lt;=49),1,0)</f>
        <v>0</v>
      </c>
      <c r="AY224" s="78">
        <f>IF(AND(M224&gt;=50,M224&lt;=54),1,0)</f>
        <v>0</v>
      </c>
      <c r="AZ224" s="78">
        <f>IF(AND(M224&gt;=55,M224&lt;=59),1,0)</f>
        <v>0</v>
      </c>
      <c r="BA224" s="78">
        <f>IF(AND(M224&gt;=60,M224&lt;=64),1,0)</f>
        <v>0</v>
      </c>
      <c r="BB224" s="78">
        <f>IF(AND(M224&gt;=65,M224&lt;=69),1,0)</f>
        <v>0</v>
      </c>
      <c r="BC224" s="78">
        <f>IF(AND(M224&gt;=70,M224&lt;=74),1,0)</f>
        <v>0</v>
      </c>
      <c r="BD224" s="78">
        <f>IF(AND(M224&gt;=75,M224&lt;=79),1,0)</f>
        <v>0</v>
      </c>
      <c r="BE224" s="78">
        <f>IF(AND(M224&gt;=80,M224&lt;=84),1,0)</f>
        <v>0</v>
      </c>
      <c r="BF224" s="78">
        <f>IF(AND(M224&gt;=85,M224&lt;=89),1,0)</f>
        <v>0</v>
      </c>
      <c r="BG224" s="78">
        <f>IF(AND(M224&gt;=90,M224&lt;=94),1,0)</f>
        <v>0</v>
      </c>
      <c r="BH224" s="78">
        <f>IF(AND(M224&gt;=95,M224&lt;=99),1,0)</f>
        <v>1</v>
      </c>
      <c r="BI224" s="78">
        <f>IF(AND(M224&gt;=100,M224&lt;=105),1,0)</f>
        <v>0</v>
      </c>
      <c r="BJ224" s="78">
        <f>IF(I224&lt;$BK$2,1,0)</f>
        <v>0</v>
      </c>
      <c r="BK224" s="78">
        <f>IF(I224&gt;$BK$2,1,0)</f>
        <v>1</v>
      </c>
      <c r="BL224" s="78">
        <f>IF(J224=$BL$2,1,0)</f>
        <v>0</v>
      </c>
      <c r="BM224" s="78">
        <f>IF(J224=$BM$2,1,0)</f>
        <v>0</v>
      </c>
      <c r="BN224" s="78">
        <f>IF(J224=$BN$2,1,0)</f>
        <v>0</v>
      </c>
      <c r="BO224" s="78">
        <f>IF(J224=$BO$2,1,0)</f>
        <v>0</v>
      </c>
      <c r="BP224" s="78">
        <f>IF(J224=$BP$2,1,0)</f>
        <v>1</v>
      </c>
      <c r="BQ224" s="78">
        <f>IF(J224=$BQ$2,1,0)</f>
        <v>0</v>
      </c>
      <c r="BR224" s="78">
        <f>IF(J224=$BR$2,1,0)</f>
        <v>0</v>
      </c>
      <c r="BS224" s="78">
        <f>IF(F224=$BS$2,1,0)</f>
        <v>0</v>
      </c>
      <c r="BT224" s="78">
        <f>IF(F224=$BT$2,1,0)</f>
        <v>0</v>
      </c>
      <c r="BU224" s="78">
        <f>IF(F224=$BU$2,1,0)</f>
        <v>0</v>
      </c>
      <c r="BV224" s="78">
        <f>IF(F224=$BV$2,1,0)</f>
        <v>0</v>
      </c>
      <c r="BW224" s="78">
        <f>IF(F224=$BW$2,1,0)</f>
        <v>0</v>
      </c>
      <c r="BX224" s="78">
        <f>IF(F224=$BX$2,1,0)</f>
        <v>1</v>
      </c>
      <c r="BY224" s="78">
        <f>IF(F224=$BY$2,1,0)</f>
        <v>0</v>
      </c>
      <c r="BZ224" s="78">
        <f>IF(F224=$BZ$2,1,0)</f>
        <v>0</v>
      </c>
      <c r="CA224" t="s">
        <v>15</v>
      </c>
      <c r="CB224" s="1">
        <v>0</v>
      </c>
      <c r="CC224" s="1">
        <v>0</v>
      </c>
      <c r="CD224" s="5"/>
      <c r="CE224" s="4"/>
      <c r="CF224" s="3"/>
    </row>
    <row r="225" spans="1:84" x14ac:dyDescent="0.3">
      <c r="A225" s="13"/>
      <c r="B225" s="1">
        <v>61</v>
      </c>
      <c r="C225" t="s">
        <v>162</v>
      </c>
      <c r="D225" t="s">
        <v>75</v>
      </c>
      <c r="E225" s="1" t="s">
        <v>400</v>
      </c>
      <c r="F225" s="1" t="s">
        <v>52</v>
      </c>
      <c r="G225" s="1">
        <v>16</v>
      </c>
      <c r="H225" s="1">
        <v>2003</v>
      </c>
      <c r="I225" s="36">
        <v>0.79791666666666661</v>
      </c>
      <c r="J225" s="1" t="s">
        <v>7</v>
      </c>
      <c r="K225" s="39">
        <v>48499</v>
      </c>
      <c r="L225" t="s">
        <v>1409</v>
      </c>
      <c r="M225" s="76">
        <v>86</v>
      </c>
      <c r="N225" t="str">
        <f t="shared" si="103"/>
        <v>Showers</v>
      </c>
      <c r="O225" s="78">
        <f t="shared" si="104"/>
        <v>0</v>
      </c>
      <c r="P225" s="78">
        <v>0</v>
      </c>
      <c r="Q225" s="78">
        <v>0</v>
      </c>
      <c r="R225" s="78">
        <f t="shared" si="105"/>
        <v>0</v>
      </c>
      <c r="S225" s="78">
        <f t="shared" si="106"/>
        <v>0</v>
      </c>
      <c r="T225" s="78">
        <f t="shared" si="107"/>
        <v>0</v>
      </c>
      <c r="U225" s="78">
        <f t="shared" si="108"/>
        <v>0</v>
      </c>
      <c r="V225" s="78">
        <f t="shared" si="109"/>
        <v>0</v>
      </c>
      <c r="W225" s="78">
        <f t="shared" si="110"/>
        <v>0</v>
      </c>
      <c r="X225" s="78">
        <f t="shared" si="111"/>
        <v>0</v>
      </c>
      <c r="Y225" s="78">
        <f t="shared" si="112"/>
        <v>0</v>
      </c>
      <c r="Z225" s="78">
        <f t="shared" si="113"/>
        <v>0</v>
      </c>
      <c r="AA225" s="78">
        <f t="shared" si="114"/>
        <v>0</v>
      </c>
      <c r="AB225" s="78">
        <f t="shared" si="115"/>
        <v>0</v>
      </c>
      <c r="AC225" s="78">
        <f t="shared" si="116"/>
        <v>0</v>
      </c>
      <c r="AD225" s="78">
        <f t="shared" si="117"/>
        <v>0</v>
      </c>
      <c r="AE225" s="78">
        <f t="shared" si="118"/>
        <v>0</v>
      </c>
      <c r="AF225" s="78">
        <f t="shared" si="119"/>
        <v>0</v>
      </c>
      <c r="AG225" s="78">
        <f t="shared" si="102"/>
        <v>0</v>
      </c>
      <c r="AH225" s="78">
        <f t="shared" si="120"/>
        <v>0</v>
      </c>
      <c r="AI225" s="78">
        <f t="shared" si="121"/>
        <v>1</v>
      </c>
      <c r="AJ225" s="78">
        <f t="shared" si="122"/>
        <v>0</v>
      </c>
      <c r="AK225" s="78">
        <f t="shared" si="123"/>
        <v>0</v>
      </c>
      <c r="AL225" s="78">
        <f t="shared" si="124"/>
        <v>0</v>
      </c>
      <c r="AM225" s="78">
        <f t="shared" si="125"/>
        <v>0</v>
      </c>
      <c r="AN225" s="78">
        <f t="shared" si="126"/>
        <v>0</v>
      </c>
      <c r="AO225" s="78">
        <f t="shared" si="127"/>
        <v>0</v>
      </c>
      <c r="AP225" s="78">
        <f t="shared" si="128"/>
        <v>0</v>
      </c>
      <c r="AQ225" s="78">
        <f t="shared" si="129"/>
        <v>0</v>
      </c>
      <c r="AR225" s="78">
        <f t="shared" si="130"/>
        <v>0</v>
      </c>
      <c r="AS225" s="78">
        <f t="shared" si="131"/>
        <v>0</v>
      </c>
      <c r="AT225" s="78">
        <f t="shared" si="132"/>
        <v>0</v>
      </c>
      <c r="AU225" s="78">
        <f t="shared" si="133"/>
        <v>1</v>
      </c>
      <c r="AV225" s="78">
        <f>IF(AND(M225&gt;=35,M225&lt;=39),1,0)</f>
        <v>0</v>
      </c>
      <c r="AW225" s="78">
        <f>IF(AND(M225&gt;=40,M225&lt;=44),1,0)</f>
        <v>0</v>
      </c>
      <c r="AX225" s="78">
        <f>IF(AND(M225&gt;=45,M225&lt;=49),1,0)</f>
        <v>0</v>
      </c>
      <c r="AY225" s="78">
        <f>IF(AND(M225&gt;=50,M225&lt;=54),1,0)</f>
        <v>0</v>
      </c>
      <c r="AZ225" s="78">
        <f>IF(AND(M225&gt;=55,M225&lt;=59),1,0)</f>
        <v>0</v>
      </c>
      <c r="BA225" s="78">
        <f>IF(AND(M225&gt;=60,M225&lt;=64),1,0)</f>
        <v>0</v>
      </c>
      <c r="BB225" s="78">
        <f>IF(AND(M225&gt;=65,M225&lt;=69),1,0)</f>
        <v>0</v>
      </c>
      <c r="BC225" s="78">
        <f>IF(AND(M225&gt;=70,M225&lt;=74),1,0)</f>
        <v>0</v>
      </c>
      <c r="BD225" s="78">
        <f>IF(AND(M225&gt;=75,M225&lt;=79),1,0)</f>
        <v>0</v>
      </c>
      <c r="BE225" s="78">
        <f>IF(AND(M225&gt;=80,M225&lt;=84),1,0)</f>
        <v>0</v>
      </c>
      <c r="BF225" s="78">
        <f>IF(AND(M225&gt;=85,M225&lt;=89),1,0)</f>
        <v>1</v>
      </c>
      <c r="BG225" s="78">
        <f>IF(AND(M225&gt;=90,M225&lt;=94),1,0)</f>
        <v>0</v>
      </c>
      <c r="BH225" s="78">
        <f>IF(AND(M225&gt;=95,M225&lt;=99),1,0)</f>
        <v>0</v>
      </c>
      <c r="BI225" s="78">
        <f>IF(AND(M225&gt;=100,M225&lt;=105),1,0)</f>
        <v>0</v>
      </c>
      <c r="BJ225" s="78">
        <f>IF(I225&lt;$BK$2,1,0)</f>
        <v>0</v>
      </c>
      <c r="BK225" s="78">
        <f>IF(I225&gt;$BK$2,1,0)</f>
        <v>1</v>
      </c>
      <c r="BL225" s="78">
        <f>IF(J225=$BL$2,1,0)</f>
        <v>0</v>
      </c>
      <c r="BM225" s="78">
        <f>IF(J225=$BM$2,1,0)</f>
        <v>0</v>
      </c>
      <c r="BN225" s="78">
        <f>IF(J225=$BN$2,1,0)</f>
        <v>0</v>
      </c>
      <c r="BO225" s="78">
        <f>IF(J225=$BO$2,1,0)</f>
        <v>0</v>
      </c>
      <c r="BP225" s="78">
        <f>IF(J225=$BP$2,1,0)</f>
        <v>0</v>
      </c>
      <c r="BQ225" s="78">
        <f>IF(J225=$BQ$2,1,0)</f>
        <v>1</v>
      </c>
      <c r="BR225" s="78">
        <f>IF(J225=$BR$2,1,0)</f>
        <v>0</v>
      </c>
      <c r="BS225" s="78">
        <f>IF(F225=$BS$2,1,0)</f>
        <v>0</v>
      </c>
      <c r="BT225" s="78">
        <f>IF(F225=$BT$2,1,0)</f>
        <v>0</v>
      </c>
      <c r="BU225" s="78">
        <f>IF(F225=$BU$2,1,0)</f>
        <v>0</v>
      </c>
      <c r="BV225" s="78">
        <f>IF(F225=$BV$2,1,0)</f>
        <v>0</v>
      </c>
      <c r="BW225" s="78">
        <f>IF(F225=$BW$2,1,0)</f>
        <v>0</v>
      </c>
      <c r="BX225" s="78">
        <f>IF(F225=$BX$2,1,0)</f>
        <v>1</v>
      </c>
      <c r="BY225" s="78">
        <f>IF(F225=$BY$2,1,0)</f>
        <v>0</v>
      </c>
      <c r="BZ225" s="78">
        <f>IF(F225=$BZ$2,1,0)</f>
        <v>0</v>
      </c>
      <c r="CA225"/>
      <c r="CB225" s="1">
        <v>0</v>
      </c>
      <c r="CC225" s="1">
        <v>0</v>
      </c>
      <c r="CD225" s="5"/>
      <c r="CE225" s="4"/>
      <c r="CF225" s="3"/>
    </row>
    <row r="226" spans="1:84" x14ac:dyDescent="0.3">
      <c r="A226" s="13"/>
      <c r="B226" s="1">
        <v>62</v>
      </c>
      <c r="C226" t="s">
        <v>162</v>
      </c>
      <c r="D226" t="s">
        <v>75</v>
      </c>
      <c r="E226" s="1" t="s">
        <v>401</v>
      </c>
      <c r="F226" s="1" t="s">
        <v>52</v>
      </c>
      <c r="G226" s="1">
        <v>17</v>
      </c>
      <c r="H226" s="1">
        <v>2003</v>
      </c>
      <c r="I226" s="36">
        <v>0.56874999999999998</v>
      </c>
      <c r="J226" s="1" t="s">
        <v>8</v>
      </c>
      <c r="K226" s="39">
        <v>48700</v>
      </c>
      <c r="L226" t="s">
        <v>1312</v>
      </c>
      <c r="M226" s="76">
        <v>87</v>
      </c>
      <c r="N226" t="str">
        <f t="shared" si="103"/>
        <v>Ptly Cloudy</v>
      </c>
      <c r="O226" s="78">
        <f t="shared" si="104"/>
        <v>0</v>
      </c>
      <c r="P226" s="78">
        <v>0</v>
      </c>
      <c r="Q226" s="78">
        <v>0</v>
      </c>
      <c r="R226" s="78">
        <f t="shared" si="105"/>
        <v>0</v>
      </c>
      <c r="S226" s="78">
        <f t="shared" si="106"/>
        <v>0</v>
      </c>
      <c r="T226" s="78">
        <f t="shared" si="107"/>
        <v>0</v>
      </c>
      <c r="U226" s="78">
        <f t="shared" si="108"/>
        <v>0</v>
      </c>
      <c r="V226" s="78">
        <f t="shared" si="109"/>
        <v>0</v>
      </c>
      <c r="W226" s="78">
        <f t="shared" si="110"/>
        <v>0</v>
      </c>
      <c r="X226" s="78">
        <f t="shared" si="111"/>
        <v>0</v>
      </c>
      <c r="Y226" s="78">
        <f t="shared" si="112"/>
        <v>0</v>
      </c>
      <c r="Z226" s="78">
        <f t="shared" si="113"/>
        <v>0</v>
      </c>
      <c r="AA226" s="78">
        <f t="shared" si="114"/>
        <v>0</v>
      </c>
      <c r="AB226" s="78">
        <f t="shared" si="115"/>
        <v>0</v>
      </c>
      <c r="AC226" s="78">
        <f t="shared" si="116"/>
        <v>0</v>
      </c>
      <c r="AD226" s="78">
        <f t="shared" si="117"/>
        <v>0</v>
      </c>
      <c r="AE226" s="78">
        <f t="shared" si="118"/>
        <v>0</v>
      </c>
      <c r="AF226" s="78">
        <f t="shared" si="119"/>
        <v>0</v>
      </c>
      <c r="AG226" s="78">
        <f t="shared" si="102"/>
        <v>0</v>
      </c>
      <c r="AH226" s="78">
        <f t="shared" si="120"/>
        <v>0</v>
      </c>
      <c r="AI226" s="78">
        <f t="shared" si="121"/>
        <v>1</v>
      </c>
      <c r="AJ226" s="78">
        <f t="shared" si="122"/>
        <v>0</v>
      </c>
      <c r="AK226" s="78">
        <f t="shared" si="123"/>
        <v>0</v>
      </c>
      <c r="AL226" s="78">
        <f t="shared" si="124"/>
        <v>0</v>
      </c>
      <c r="AM226" s="78">
        <f t="shared" si="125"/>
        <v>0</v>
      </c>
      <c r="AN226" s="78">
        <f t="shared" si="126"/>
        <v>0</v>
      </c>
      <c r="AO226" s="78">
        <f t="shared" si="127"/>
        <v>0</v>
      </c>
      <c r="AP226" s="78">
        <f t="shared" si="128"/>
        <v>0</v>
      </c>
      <c r="AQ226" s="78">
        <f t="shared" si="129"/>
        <v>0</v>
      </c>
      <c r="AR226" s="78">
        <f t="shared" si="130"/>
        <v>0</v>
      </c>
      <c r="AS226" s="78">
        <f t="shared" si="131"/>
        <v>0</v>
      </c>
      <c r="AT226" s="78">
        <f t="shared" si="132"/>
        <v>0</v>
      </c>
      <c r="AU226" s="78">
        <f t="shared" si="133"/>
        <v>1</v>
      </c>
      <c r="AV226" s="78">
        <f>IF(AND(M226&gt;=35,M226&lt;=39),1,0)</f>
        <v>0</v>
      </c>
      <c r="AW226" s="78">
        <f>IF(AND(M226&gt;=40,M226&lt;=44),1,0)</f>
        <v>0</v>
      </c>
      <c r="AX226" s="78">
        <f>IF(AND(M226&gt;=45,M226&lt;=49),1,0)</f>
        <v>0</v>
      </c>
      <c r="AY226" s="78">
        <f>IF(AND(M226&gt;=50,M226&lt;=54),1,0)</f>
        <v>0</v>
      </c>
      <c r="AZ226" s="78">
        <f>IF(AND(M226&gt;=55,M226&lt;=59),1,0)</f>
        <v>0</v>
      </c>
      <c r="BA226" s="78">
        <f>IF(AND(M226&gt;=60,M226&lt;=64),1,0)</f>
        <v>0</v>
      </c>
      <c r="BB226" s="78">
        <f>IF(AND(M226&gt;=65,M226&lt;=69),1,0)</f>
        <v>0</v>
      </c>
      <c r="BC226" s="78">
        <f>IF(AND(M226&gt;=70,M226&lt;=74),1,0)</f>
        <v>0</v>
      </c>
      <c r="BD226" s="78">
        <f>IF(AND(M226&gt;=75,M226&lt;=79),1,0)</f>
        <v>0</v>
      </c>
      <c r="BE226" s="78">
        <f>IF(AND(M226&gt;=80,M226&lt;=84),1,0)</f>
        <v>0</v>
      </c>
      <c r="BF226" s="78">
        <f>IF(AND(M226&gt;=85,M226&lt;=89),1,0)</f>
        <v>1</v>
      </c>
      <c r="BG226" s="78">
        <f>IF(AND(M226&gt;=90,M226&lt;=94),1,0)</f>
        <v>0</v>
      </c>
      <c r="BH226" s="78">
        <f>IF(AND(M226&gt;=95,M226&lt;=99),1,0)</f>
        <v>0</v>
      </c>
      <c r="BI226" s="78">
        <f>IF(AND(M226&gt;=100,M226&lt;=105),1,0)</f>
        <v>0</v>
      </c>
      <c r="BJ226" s="78">
        <f>IF(I226&lt;$BK$2,1,0)</f>
        <v>1</v>
      </c>
      <c r="BK226" s="78">
        <f>IF(I226&gt;$BK$2,1,0)</f>
        <v>0</v>
      </c>
      <c r="BL226" s="78">
        <f>IF(J226=$BL$2,1,0)</f>
        <v>0</v>
      </c>
      <c r="BM226" s="78">
        <f>IF(J226=$BM$2,1,0)</f>
        <v>0</v>
      </c>
      <c r="BN226" s="78">
        <f>IF(J226=$BN$2,1,0)</f>
        <v>0</v>
      </c>
      <c r="BO226" s="78">
        <f>IF(J226=$BO$2,1,0)</f>
        <v>0</v>
      </c>
      <c r="BP226" s="78">
        <f>IF(J226=$BP$2,1,0)</f>
        <v>0</v>
      </c>
      <c r="BQ226" s="78">
        <f>IF(J226=$BQ$2,1,0)</f>
        <v>0</v>
      </c>
      <c r="BR226" s="78">
        <f>IF(J226=$BR$2,1,0)</f>
        <v>1</v>
      </c>
      <c r="BS226" s="78">
        <f>IF(F226=$BS$2,1,0)</f>
        <v>0</v>
      </c>
      <c r="BT226" s="78">
        <f>IF(F226=$BT$2,1,0)</f>
        <v>0</v>
      </c>
      <c r="BU226" s="78">
        <f>IF(F226=$BU$2,1,0)</f>
        <v>0</v>
      </c>
      <c r="BV226" s="78">
        <f>IF(F226=$BV$2,1,0)</f>
        <v>0</v>
      </c>
      <c r="BW226" s="78">
        <f>IF(F226=$BW$2,1,0)</f>
        <v>0</v>
      </c>
      <c r="BX226" s="78">
        <f>IF(F226=$BX$2,1,0)</f>
        <v>1</v>
      </c>
      <c r="BY226" s="78">
        <f>IF(F226=$BY$2,1,0)</f>
        <v>0</v>
      </c>
      <c r="BZ226" s="78">
        <f>IF(F226=$BZ$2,1,0)</f>
        <v>0</v>
      </c>
      <c r="CA226"/>
      <c r="CB226" s="1">
        <v>0</v>
      </c>
      <c r="CC226" s="1">
        <v>0</v>
      </c>
      <c r="CD226" s="5"/>
      <c r="CE226" s="4"/>
      <c r="CF226" s="3"/>
    </row>
    <row r="227" spans="1:84" x14ac:dyDescent="0.3">
      <c r="A227" s="13"/>
      <c r="B227" s="1">
        <v>63</v>
      </c>
      <c r="C227" t="s">
        <v>181</v>
      </c>
      <c r="D227" t="s">
        <v>76</v>
      </c>
      <c r="E227" s="1" t="s">
        <v>402</v>
      </c>
      <c r="F227" s="1" t="s">
        <v>52</v>
      </c>
      <c r="G227" s="1">
        <v>19</v>
      </c>
      <c r="H227" s="1">
        <v>2003</v>
      </c>
      <c r="I227" s="36">
        <v>0.79722222222222217</v>
      </c>
      <c r="J227" s="1" t="s">
        <v>10</v>
      </c>
      <c r="K227" s="39">
        <v>23861</v>
      </c>
      <c r="L227" t="s">
        <v>1300</v>
      </c>
      <c r="M227" s="76">
        <v>90</v>
      </c>
      <c r="N227" t="str">
        <f t="shared" si="103"/>
        <v>Ptly Cloudy</v>
      </c>
      <c r="O227" s="78">
        <f t="shared" si="104"/>
        <v>0</v>
      </c>
      <c r="P227" s="78">
        <v>0</v>
      </c>
      <c r="Q227" s="78">
        <v>0</v>
      </c>
      <c r="R227" s="78">
        <f t="shared" si="105"/>
        <v>0</v>
      </c>
      <c r="S227" s="78">
        <f t="shared" si="106"/>
        <v>0</v>
      </c>
      <c r="T227" s="78">
        <f t="shared" si="107"/>
        <v>0</v>
      </c>
      <c r="U227" s="78">
        <f t="shared" si="108"/>
        <v>0</v>
      </c>
      <c r="V227" s="78">
        <f t="shared" si="109"/>
        <v>0</v>
      </c>
      <c r="W227" s="78">
        <f t="shared" si="110"/>
        <v>0</v>
      </c>
      <c r="X227" s="78">
        <f t="shared" si="111"/>
        <v>0</v>
      </c>
      <c r="Y227" s="78">
        <f t="shared" si="112"/>
        <v>0</v>
      </c>
      <c r="Z227" s="78">
        <f t="shared" si="113"/>
        <v>0</v>
      </c>
      <c r="AA227" s="78">
        <f t="shared" si="114"/>
        <v>0</v>
      </c>
      <c r="AB227" s="78">
        <f t="shared" si="115"/>
        <v>0</v>
      </c>
      <c r="AC227" s="78">
        <f t="shared" si="116"/>
        <v>0</v>
      </c>
      <c r="AD227" s="78">
        <f t="shared" si="117"/>
        <v>0</v>
      </c>
      <c r="AE227" s="78">
        <f t="shared" si="118"/>
        <v>0</v>
      </c>
      <c r="AF227" s="78">
        <f t="shared" si="119"/>
        <v>0</v>
      </c>
      <c r="AG227" s="78">
        <f t="shared" si="102"/>
        <v>0</v>
      </c>
      <c r="AH227" s="78">
        <f t="shared" si="120"/>
        <v>0</v>
      </c>
      <c r="AI227" s="78">
        <f t="shared" si="121"/>
        <v>0</v>
      </c>
      <c r="AJ227" s="78">
        <f t="shared" si="122"/>
        <v>0</v>
      </c>
      <c r="AK227" s="78">
        <f t="shared" si="123"/>
        <v>0</v>
      </c>
      <c r="AL227" s="78">
        <f t="shared" si="124"/>
        <v>0</v>
      </c>
      <c r="AM227" s="78">
        <f t="shared" si="125"/>
        <v>0</v>
      </c>
      <c r="AN227" s="78">
        <f t="shared" si="126"/>
        <v>0</v>
      </c>
      <c r="AO227" s="78">
        <f t="shared" si="127"/>
        <v>0</v>
      </c>
      <c r="AP227" s="78">
        <f t="shared" si="128"/>
        <v>0</v>
      </c>
      <c r="AQ227" s="78">
        <f t="shared" si="129"/>
        <v>1</v>
      </c>
      <c r="AR227" s="78">
        <f t="shared" si="130"/>
        <v>0</v>
      </c>
      <c r="AS227" s="78">
        <f t="shared" si="131"/>
        <v>0</v>
      </c>
      <c r="AT227" s="78">
        <f t="shared" si="132"/>
        <v>0</v>
      </c>
      <c r="AU227" s="78">
        <f t="shared" si="133"/>
        <v>1</v>
      </c>
      <c r="AV227" s="78">
        <f>IF(AND(M227&gt;=35,M227&lt;=39),1,0)</f>
        <v>0</v>
      </c>
      <c r="AW227" s="78">
        <f>IF(AND(M227&gt;=40,M227&lt;=44),1,0)</f>
        <v>0</v>
      </c>
      <c r="AX227" s="78">
        <f>IF(AND(M227&gt;=45,M227&lt;=49),1,0)</f>
        <v>0</v>
      </c>
      <c r="AY227" s="78">
        <f>IF(AND(M227&gt;=50,M227&lt;=54),1,0)</f>
        <v>0</v>
      </c>
      <c r="AZ227" s="78">
        <f>IF(AND(M227&gt;=55,M227&lt;=59),1,0)</f>
        <v>0</v>
      </c>
      <c r="BA227" s="78">
        <f>IF(AND(M227&gt;=60,M227&lt;=64),1,0)</f>
        <v>0</v>
      </c>
      <c r="BB227" s="78">
        <f>IF(AND(M227&gt;=65,M227&lt;=69),1,0)</f>
        <v>0</v>
      </c>
      <c r="BC227" s="78">
        <f>IF(AND(M227&gt;=70,M227&lt;=74),1,0)</f>
        <v>0</v>
      </c>
      <c r="BD227" s="78">
        <f>IF(AND(M227&gt;=75,M227&lt;=79),1,0)</f>
        <v>0</v>
      </c>
      <c r="BE227" s="78">
        <f>IF(AND(M227&gt;=80,M227&lt;=84),1,0)</f>
        <v>0</v>
      </c>
      <c r="BF227" s="78">
        <f>IF(AND(M227&gt;=85,M227&lt;=89),1,0)</f>
        <v>0</v>
      </c>
      <c r="BG227" s="78">
        <f>IF(AND(M227&gt;=90,M227&lt;=94),1,0)</f>
        <v>1</v>
      </c>
      <c r="BH227" s="78">
        <f>IF(AND(M227&gt;=95,M227&lt;=99),1,0)</f>
        <v>0</v>
      </c>
      <c r="BI227" s="78">
        <f>IF(AND(M227&gt;=100,M227&lt;=105),1,0)</f>
        <v>0</v>
      </c>
      <c r="BJ227" s="78">
        <f>IF(I227&lt;$BK$2,1,0)</f>
        <v>0</v>
      </c>
      <c r="BK227" s="78">
        <f>IF(I227&gt;$BK$2,1,0)</f>
        <v>1</v>
      </c>
      <c r="BL227" s="78">
        <f>IF(J227=$BL$2,1,0)</f>
        <v>0</v>
      </c>
      <c r="BM227" s="78">
        <f>IF(J227=$BM$2,1,0)</f>
        <v>1</v>
      </c>
      <c r="BN227" s="78">
        <f>IF(J227=$BN$2,1,0)</f>
        <v>0</v>
      </c>
      <c r="BO227" s="78">
        <f>IF(J227=$BO$2,1,0)</f>
        <v>0</v>
      </c>
      <c r="BP227" s="78">
        <f>IF(J227=$BP$2,1,0)</f>
        <v>0</v>
      </c>
      <c r="BQ227" s="78">
        <f>IF(J227=$BQ$2,1,0)</f>
        <v>0</v>
      </c>
      <c r="BR227" s="78">
        <f>IF(J227=$BR$2,1,0)</f>
        <v>0</v>
      </c>
      <c r="BS227" s="78">
        <f>IF(F227=$BS$2,1,0)</f>
        <v>0</v>
      </c>
      <c r="BT227" s="78">
        <f>IF(F227=$BT$2,1,0)</f>
        <v>0</v>
      </c>
      <c r="BU227" s="78">
        <f>IF(F227=$BU$2,1,0)</f>
        <v>0</v>
      </c>
      <c r="BV227" s="78">
        <f>IF(F227=$BV$2,1,0)</f>
        <v>0</v>
      </c>
      <c r="BW227" s="78">
        <f>IF(F227=$BW$2,1,0)</f>
        <v>0</v>
      </c>
      <c r="BX227" s="78">
        <f>IF(F227=$BX$2,1,0)</f>
        <v>1</v>
      </c>
      <c r="BY227" s="78">
        <f>IF(F227=$BY$2,1,0)</f>
        <v>0</v>
      </c>
      <c r="BZ227" s="78">
        <f>IF(F227=$BZ$2,1,0)</f>
        <v>0</v>
      </c>
      <c r="CA227" t="s">
        <v>1886</v>
      </c>
      <c r="CB227" s="1">
        <v>0</v>
      </c>
      <c r="CC227" s="1">
        <v>0</v>
      </c>
      <c r="CD227" s="5"/>
      <c r="CE227" s="4"/>
      <c r="CF227" s="3"/>
    </row>
    <row r="228" spans="1:84" x14ac:dyDescent="0.3">
      <c r="A228" s="13"/>
      <c r="B228" s="1">
        <v>64</v>
      </c>
      <c r="C228" t="s">
        <v>181</v>
      </c>
      <c r="D228" t="s">
        <v>76</v>
      </c>
      <c r="E228" s="1" t="s">
        <v>403</v>
      </c>
      <c r="F228" s="1" t="s">
        <v>52</v>
      </c>
      <c r="G228" s="1">
        <v>20</v>
      </c>
      <c r="H228" s="1">
        <v>2003</v>
      </c>
      <c r="I228" s="36">
        <v>0.79722222222222217</v>
      </c>
      <c r="J228" s="1" t="s">
        <v>11</v>
      </c>
      <c r="K228" s="39">
        <v>27921</v>
      </c>
      <c r="L228" t="s">
        <v>1423</v>
      </c>
      <c r="M228" s="76">
        <v>91</v>
      </c>
      <c r="N228" t="str">
        <f t="shared" si="103"/>
        <v>Ptly Cloudy</v>
      </c>
      <c r="O228" s="78">
        <f t="shared" si="104"/>
        <v>0</v>
      </c>
      <c r="P228" s="78">
        <v>0</v>
      </c>
      <c r="Q228" s="78">
        <v>0</v>
      </c>
      <c r="R228" s="78">
        <f t="shared" si="105"/>
        <v>0</v>
      </c>
      <c r="S228" s="78">
        <f t="shared" si="106"/>
        <v>0</v>
      </c>
      <c r="T228" s="78">
        <f t="shared" si="107"/>
        <v>0</v>
      </c>
      <c r="U228" s="78">
        <f t="shared" si="108"/>
        <v>0</v>
      </c>
      <c r="V228" s="78">
        <f t="shared" si="109"/>
        <v>0</v>
      </c>
      <c r="W228" s="78">
        <f t="shared" si="110"/>
        <v>0</v>
      </c>
      <c r="X228" s="78">
        <f t="shared" si="111"/>
        <v>0</v>
      </c>
      <c r="Y228" s="78">
        <f t="shared" si="112"/>
        <v>0</v>
      </c>
      <c r="Z228" s="78">
        <f t="shared" si="113"/>
        <v>0</v>
      </c>
      <c r="AA228" s="78">
        <f t="shared" si="114"/>
        <v>0</v>
      </c>
      <c r="AB228" s="78">
        <f t="shared" si="115"/>
        <v>0</v>
      </c>
      <c r="AC228" s="78">
        <f t="shared" si="116"/>
        <v>0</v>
      </c>
      <c r="AD228" s="78">
        <f t="shared" si="117"/>
        <v>0</v>
      </c>
      <c r="AE228" s="78">
        <f t="shared" si="118"/>
        <v>0</v>
      </c>
      <c r="AF228" s="78">
        <f t="shared" si="119"/>
        <v>0</v>
      </c>
      <c r="AG228" s="78">
        <f t="shared" si="102"/>
        <v>0</v>
      </c>
      <c r="AH228" s="78">
        <f t="shared" si="120"/>
        <v>0</v>
      </c>
      <c r="AI228" s="78">
        <f t="shared" si="121"/>
        <v>0</v>
      </c>
      <c r="AJ228" s="78">
        <f t="shared" si="122"/>
        <v>0</v>
      </c>
      <c r="AK228" s="78">
        <f t="shared" si="123"/>
        <v>0</v>
      </c>
      <c r="AL228" s="78">
        <f t="shared" si="124"/>
        <v>0</v>
      </c>
      <c r="AM228" s="78">
        <f t="shared" si="125"/>
        <v>0</v>
      </c>
      <c r="AN228" s="78">
        <f t="shared" si="126"/>
        <v>0</v>
      </c>
      <c r="AO228" s="78">
        <f t="shared" si="127"/>
        <v>0</v>
      </c>
      <c r="AP228" s="78">
        <f t="shared" si="128"/>
        <v>0</v>
      </c>
      <c r="AQ228" s="78">
        <f t="shared" si="129"/>
        <v>1</v>
      </c>
      <c r="AR228" s="78">
        <f t="shared" si="130"/>
        <v>0</v>
      </c>
      <c r="AS228" s="78">
        <f t="shared" si="131"/>
        <v>0</v>
      </c>
      <c r="AT228" s="78">
        <f t="shared" si="132"/>
        <v>0</v>
      </c>
      <c r="AU228" s="78">
        <f t="shared" si="133"/>
        <v>1</v>
      </c>
      <c r="AV228" s="78">
        <f>IF(AND(M228&gt;=35,M228&lt;=39),1,0)</f>
        <v>0</v>
      </c>
      <c r="AW228" s="78">
        <f>IF(AND(M228&gt;=40,M228&lt;=44),1,0)</f>
        <v>0</v>
      </c>
      <c r="AX228" s="78">
        <f>IF(AND(M228&gt;=45,M228&lt;=49),1,0)</f>
        <v>0</v>
      </c>
      <c r="AY228" s="78">
        <f>IF(AND(M228&gt;=50,M228&lt;=54),1,0)</f>
        <v>0</v>
      </c>
      <c r="AZ228" s="78">
        <f>IF(AND(M228&gt;=55,M228&lt;=59),1,0)</f>
        <v>0</v>
      </c>
      <c r="BA228" s="78">
        <f>IF(AND(M228&gt;=60,M228&lt;=64),1,0)</f>
        <v>0</v>
      </c>
      <c r="BB228" s="78">
        <f>IF(AND(M228&gt;=65,M228&lt;=69),1,0)</f>
        <v>0</v>
      </c>
      <c r="BC228" s="78">
        <f>IF(AND(M228&gt;=70,M228&lt;=74),1,0)</f>
        <v>0</v>
      </c>
      <c r="BD228" s="78">
        <f>IF(AND(M228&gt;=75,M228&lt;=79),1,0)</f>
        <v>0</v>
      </c>
      <c r="BE228" s="78">
        <f>IF(AND(M228&gt;=80,M228&lt;=84),1,0)</f>
        <v>0</v>
      </c>
      <c r="BF228" s="78">
        <f>IF(AND(M228&gt;=85,M228&lt;=89),1,0)</f>
        <v>0</v>
      </c>
      <c r="BG228" s="78">
        <f>IF(AND(M228&gt;=90,M228&lt;=94),1,0)</f>
        <v>1</v>
      </c>
      <c r="BH228" s="78">
        <f>IF(AND(M228&gt;=95,M228&lt;=99),1,0)</f>
        <v>0</v>
      </c>
      <c r="BI228" s="78">
        <f>IF(AND(M228&gt;=100,M228&lt;=105),1,0)</f>
        <v>0</v>
      </c>
      <c r="BJ228" s="78">
        <f>IF(I228&lt;$BK$2,1,0)</f>
        <v>0</v>
      </c>
      <c r="BK228" s="78">
        <f>IF(I228&gt;$BK$2,1,0)</f>
        <v>1</v>
      </c>
      <c r="BL228" s="78">
        <f>IF(J228=$BL$2,1,0)</f>
        <v>0</v>
      </c>
      <c r="BM228" s="78">
        <f>IF(J228=$BM$2,1,0)</f>
        <v>0</v>
      </c>
      <c r="BN228" s="78">
        <f>IF(J228=$BN$2,1,0)</f>
        <v>1</v>
      </c>
      <c r="BO228" s="78">
        <f>IF(J228=$BO$2,1,0)</f>
        <v>0</v>
      </c>
      <c r="BP228" s="78">
        <f>IF(J228=$BP$2,1,0)</f>
        <v>0</v>
      </c>
      <c r="BQ228" s="78">
        <f>IF(J228=$BQ$2,1,0)</f>
        <v>0</v>
      </c>
      <c r="BR228" s="78">
        <f>IF(J228=$BR$2,1,0)</f>
        <v>0</v>
      </c>
      <c r="BS228" s="78">
        <f>IF(F228=$BS$2,1,0)</f>
        <v>0</v>
      </c>
      <c r="BT228" s="78">
        <f>IF(F228=$BT$2,1,0)</f>
        <v>0</v>
      </c>
      <c r="BU228" s="78">
        <f>IF(F228=$BU$2,1,0)</f>
        <v>0</v>
      </c>
      <c r="BV228" s="78">
        <f>IF(F228=$BV$2,1,0)</f>
        <v>0</v>
      </c>
      <c r="BW228" s="78">
        <f>IF(F228=$BW$2,1,0)</f>
        <v>0</v>
      </c>
      <c r="BX228" s="78">
        <f>IF(F228=$BX$2,1,0)</f>
        <v>1</v>
      </c>
      <c r="BY228" s="78">
        <f>IF(F228=$BY$2,1,0)</f>
        <v>0</v>
      </c>
      <c r="BZ228" s="78">
        <f>IF(F228=$BZ$2,1,0)</f>
        <v>0</v>
      </c>
      <c r="CA228" t="s">
        <v>1957</v>
      </c>
      <c r="CB228" s="1">
        <v>0</v>
      </c>
      <c r="CC228" s="1">
        <v>0</v>
      </c>
      <c r="CD228" s="5"/>
      <c r="CE228" s="4"/>
      <c r="CF228" s="3"/>
    </row>
    <row r="229" spans="1:84" x14ac:dyDescent="0.3">
      <c r="A229" s="13"/>
      <c r="B229" s="1">
        <v>65</v>
      </c>
      <c r="C229" t="s">
        <v>181</v>
      </c>
      <c r="D229" t="s">
        <v>76</v>
      </c>
      <c r="E229" s="1" t="s">
        <v>404</v>
      </c>
      <c r="F229" s="1" t="s">
        <v>52</v>
      </c>
      <c r="G229" s="1">
        <v>21</v>
      </c>
      <c r="H229" s="1">
        <v>2003</v>
      </c>
      <c r="I229" s="36">
        <v>0.79722222222222217</v>
      </c>
      <c r="J229" s="1" t="s">
        <v>9</v>
      </c>
      <c r="K229" s="39">
        <v>24919</v>
      </c>
      <c r="L229" t="s">
        <v>1424</v>
      </c>
      <c r="M229" s="76">
        <v>97</v>
      </c>
      <c r="N229" t="str">
        <f t="shared" si="103"/>
        <v>Ptly Cloudy</v>
      </c>
      <c r="O229" s="78">
        <f t="shared" si="104"/>
        <v>0</v>
      </c>
      <c r="P229" s="78">
        <v>0</v>
      </c>
      <c r="Q229" s="78">
        <v>0</v>
      </c>
      <c r="R229" s="78">
        <f t="shared" si="105"/>
        <v>0</v>
      </c>
      <c r="S229" s="78">
        <f t="shared" si="106"/>
        <v>0</v>
      </c>
      <c r="T229" s="78">
        <f t="shared" si="107"/>
        <v>0</v>
      </c>
      <c r="U229" s="78">
        <f t="shared" si="108"/>
        <v>0</v>
      </c>
      <c r="V229" s="78">
        <f t="shared" si="109"/>
        <v>0</v>
      </c>
      <c r="W229" s="78">
        <f t="shared" si="110"/>
        <v>0</v>
      </c>
      <c r="X229" s="78">
        <f t="shared" si="111"/>
        <v>0</v>
      </c>
      <c r="Y229" s="78">
        <f t="shared" si="112"/>
        <v>0</v>
      </c>
      <c r="Z229" s="78">
        <f t="shared" si="113"/>
        <v>0</v>
      </c>
      <c r="AA229" s="78">
        <f t="shared" si="114"/>
        <v>0</v>
      </c>
      <c r="AB229" s="78">
        <f t="shared" si="115"/>
        <v>0</v>
      </c>
      <c r="AC229" s="78">
        <f t="shared" si="116"/>
        <v>0</v>
      </c>
      <c r="AD229" s="78">
        <f t="shared" si="117"/>
        <v>0</v>
      </c>
      <c r="AE229" s="78">
        <f t="shared" si="118"/>
        <v>0</v>
      </c>
      <c r="AF229" s="78">
        <f t="shared" si="119"/>
        <v>0</v>
      </c>
      <c r="AG229" s="78">
        <f t="shared" si="102"/>
        <v>0</v>
      </c>
      <c r="AH229" s="78">
        <f t="shared" si="120"/>
        <v>0</v>
      </c>
      <c r="AI229" s="78">
        <f t="shared" si="121"/>
        <v>0</v>
      </c>
      <c r="AJ229" s="78">
        <f t="shared" si="122"/>
        <v>0</v>
      </c>
      <c r="AK229" s="78">
        <f t="shared" si="123"/>
        <v>0</v>
      </c>
      <c r="AL229" s="78">
        <f t="shared" si="124"/>
        <v>0</v>
      </c>
      <c r="AM229" s="78">
        <f t="shared" si="125"/>
        <v>0</v>
      </c>
      <c r="AN229" s="78">
        <f t="shared" si="126"/>
        <v>0</v>
      </c>
      <c r="AO229" s="78">
        <f t="shared" si="127"/>
        <v>0</v>
      </c>
      <c r="AP229" s="78">
        <f t="shared" si="128"/>
        <v>0</v>
      </c>
      <c r="AQ229" s="78">
        <f t="shared" si="129"/>
        <v>1</v>
      </c>
      <c r="AR229" s="78">
        <f t="shared" si="130"/>
        <v>0</v>
      </c>
      <c r="AS229" s="78">
        <f t="shared" si="131"/>
        <v>0</v>
      </c>
      <c r="AT229" s="78">
        <f t="shared" si="132"/>
        <v>0</v>
      </c>
      <c r="AU229" s="78">
        <f t="shared" si="133"/>
        <v>1</v>
      </c>
      <c r="AV229" s="78">
        <f>IF(AND(M229&gt;=35,M229&lt;=39),1,0)</f>
        <v>0</v>
      </c>
      <c r="AW229" s="78">
        <f>IF(AND(M229&gt;=40,M229&lt;=44),1,0)</f>
        <v>0</v>
      </c>
      <c r="AX229" s="78">
        <f>IF(AND(M229&gt;=45,M229&lt;=49),1,0)</f>
        <v>0</v>
      </c>
      <c r="AY229" s="78">
        <f>IF(AND(M229&gt;=50,M229&lt;=54),1,0)</f>
        <v>0</v>
      </c>
      <c r="AZ229" s="78">
        <f>IF(AND(M229&gt;=55,M229&lt;=59),1,0)</f>
        <v>0</v>
      </c>
      <c r="BA229" s="78">
        <f>IF(AND(M229&gt;=60,M229&lt;=64),1,0)</f>
        <v>0</v>
      </c>
      <c r="BB229" s="78">
        <f>IF(AND(M229&gt;=65,M229&lt;=69),1,0)</f>
        <v>0</v>
      </c>
      <c r="BC229" s="78">
        <f>IF(AND(M229&gt;=70,M229&lt;=74),1,0)</f>
        <v>0</v>
      </c>
      <c r="BD229" s="78">
        <f>IF(AND(M229&gt;=75,M229&lt;=79),1,0)</f>
        <v>0</v>
      </c>
      <c r="BE229" s="78">
        <f>IF(AND(M229&gt;=80,M229&lt;=84),1,0)</f>
        <v>0</v>
      </c>
      <c r="BF229" s="78">
        <f>IF(AND(M229&gt;=85,M229&lt;=89),1,0)</f>
        <v>0</v>
      </c>
      <c r="BG229" s="78">
        <f>IF(AND(M229&gt;=90,M229&lt;=94),1,0)</f>
        <v>0</v>
      </c>
      <c r="BH229" s="78">
        <f>IF(AND(M229&gt;=95,M229&lt;=99),1,0)</f>
        <v>1</v>
      </c>
      <c r="BI229" s="78">
        <f>IF(AND(M229&gt;=100,M229&lt;=105),1,0)</f>
        <v>0</v>
      </c>
      <c r="BJ229" s="78">
        <f>IF(I229&lt;$BK$2,1,0)</f>
        <v>0</v>
      </c>
      <c r="BK229" s="78">
        <f>IF(I229&gt;$BK$2,1,0)</f>
        <v>1</v>
      </c>
      <c r="BL229" s="78">
        <f>IF(J229=$BL$2,1,0)</f>
        <v>0</v>
      </c>
      <c r="BM229" s="78">
        <f>IF(J229=$BM$2,1,0)</f>
        <v>0</v>
      </c>
      <c r="BN229" s="78">
        <f>IF(J229=$BN$2,1,0)</f>
        <v>0</v>
      </c>
      <c r="BO229" s="78">
        <f>IF(J229=$BO$2,1,0)</f>
        <v>1</v>
      </c>
      <c r="BP229" s="78">
        <f>IF(J229=$BP$2,1,0)</f>
        <v>0</v>
      </c>
      <c r="BQ229" s="78">
        <f>IF(J229=$BQ$2,1,0)</f>
        <v>0</v>
      </c>
      <c r="BR229" s="78">
        <f>IF(J229=$BR$2,1,0)</f>
        <v>0</v>
      </c>
      <c r="BS229" s="78">
        <f>IF(F229=$BS$2,1,0)</f>
        <v>0</v>
      </c>
      <c r="BT229" s="78">
        <f>IF(F229=$BT$2,1,0)</f>
        <v>0</v>
      </c>
      <c r="BU229" s="78">
        <f>IF(F229=$BU$2,1,0)</f>
        <v>0</v>
      </c>
      <c r="BV229" s="78">
        <f>IF(F229=$BV$2,1,0)</f>
        <v>0</v>
      </c>
      <c r="BW229" s="78">
        <f>IF(F229=$BW$2,1,0)</f>
        <v>0</v>
      </c>
      <c r="BX229" s="78">
        <f>IF(F229=$BX$2,1,0)</f>
        <v>1</v>
      </c>
      <c r="BY229" s="78">
        <f>IF(F229=$BY$2,1,0)</f>
        <v>0</v>
      </c>
      <c r="BZ229" s="78">
        <f>IF(F229=$BZ$2,1,0)</f>
        <v>0</v>
      </c>
      <c r="CA229" t="s">
        <v>1976</v>
      </c>
      <c r="CB229" s="1">
        <v>0</v>
      </c>
      <c r="CC229" s="1">
        <v>0</v>
      </c>
      <c r="CD229" s="5"/>
      <c r="CE229" s="4"/>
      <c r="CF229" s="3"/>
    </row>
    <row r="230" spans="1:84" x14ac:dyDescent="0.3">
      <c r="A230" s="13"/>
      <c r="B230" s="1">
        <v>66</v>
      </c>
      <c r="C230" t="s">
        <v>169</v>
      </c>
      <c r="D230" t="s">
        <v>1883</v>
      </c>
      <c r="E230" s="1" t="s">
        <v>405</v>
      </c>
      <c r="F230" s="1" t="s">
        <v>53</v>
      </c>
      <c r="G230" s="1">
        <v>2</v>
      </c>
      <c r="H230" s="1">
        <v>2003</v>
      </c>
      <c r="I230" s="36">
        <v>0.80069444444444438</v>
      </c>
      <c r="J230" s="1" t="s">
        <v>10</v>
      </c>
      <c r="K230" s="39">
        <v>19517</v>
      </c>
      <c r="L230" t="s">
        <v>1264</v>
      </c>
      <c r="M230" s="76">
        <v>82</v>
      </c>
      <c r="N230" t="str">
        <f t="shared" si="103"/>
        <v>Overcast</v>
      </c>
      <c r="O230" s="78">
        <f t="shared" si="104"/>
        <v>0</v>
      </c>
      <c r="P230" s="78">
        <v>0</v>
      </c>
      <c r="Q230" s="78">
        <v>0</v>
      </c>
      <c r="R230" s="78">
        <f t="shared" si="105"/>
        <v>0</v>
      </c>
      <c r="S230" s="78">
        <f t="shared" si="106"/>
        <v>0</v>
      </c>
      <c r="T230" s="78">
        <f t="shared" si="107"/>
        <v>0</v>
      </c>
      <c r="U230" s="78">
        <f t="shared" si="108"/>
        <v>0</v>
      </c>
      <c r="V230" s="78">
        <f t="shared" si="109"/>
        <v>0</v>
      </c>
      <c r="W230" s="78">
        <f t="shared" si="110"/>
        <v>0</v>
      </c>
      <c r="X230" s="78">
        <f t="shared" si="111"/>
        <v>0</v>
      </c>
      <c r="Y230" s="78">
        <f t="shared" si="112"/>
        <v>0</v>
      </c>
      <c r="Z230" s="78">
        <f t="shared" si="113"/>
        <v>0</v>
      </c>
      <c r="AA230" s="78">
        <f t="shared" si="114"/>
        <v>0</v>
      </c>
      <c r="AB230" s="78">
        <f t="shared" si="115"/>
        <v>0</v>
      </c>
      <c r="AC230" s="78">
        <f t="shared" si="116"/>
        <v>0</v>
      </c>
      <c r="AD230" s="78">
        <f t="shared" si="117"/>
        <v>0</v>
      </c>
      <c r="AE230" s="78">
        <f t="shared" si="118"/>
        <v>0</v>
      </c>
      <c r="AF230" s="78">
        <f t="shared" si="119"/>
        <v>0</v>
      </c>
      <c r="AG230" s="78">
        <f t="shared" si="102"/>
        <v>0</v>
      </c>
      <c r="AH230" s="78">
        <f t="shared" si="120"/>
        <v>0</v>
      </c>
      <c r="AI230" s="78">
        <f t="shared" si="121"/>
        <v>0</v>
      </c>
      <c r="AJ230" s="78">
        <f t="shared" si="122"/>
        <v>1</v>
      </c>
      <c r="AK230" s="78">
        <f t="shared" si="123"/>
        <v>0</v>
      </c>
      <c r="AL230" s="78">
        <f t="shared" si="124"/>
        <v>0</v>
      </c>
      <c r="AM230" s="78">
        <f t="shared" si="125"/>
        <v>0</v>
      </c>
      <c r="AN230" s="78">
        <f t="shared" si="126"/>
        <v>0</v>
      </c>
      <c r="AO230" s="78">
        <f t="shared" si="127"/>
        <v>0</v>
      </c>
      <c r="AP230" s="78">
        <f t="shared" si="128"/>
        <v>0</v>
      </c>
      <c r="AQ230" s="78">
        <f t="shared" si="129"/>
        <v>0</v>
      </c>
      <c r="AR230" s="78">
        <f t="shared" si="130"/>
        <v>0</v>
      </c>
      <c r="AS230" s="78">
        <f t="shared" si="131"/>
        <v>0</v>
      </c>
      <c r="AT230" s="78">
        <f t="shared" si="132"/>
        <v>0</v>
      </c>
      <c r="AU230" s="78">
        <f t="shared" si="133"/>
        <v>1</v>
      </c>
      <c r="AV230" s="78">
        <f>IF(AND(M230&gt;=35,M230&lt;=39),1,0)</f>
        <v>0</v>
      </c>
      <c r="AW230" s="78">
        <f>IF(AND(M230&gt;=40,M230&lt;=44),1,0)</f>
        <v>0</v>
      </c>
      <c r="AX230" s="78">
        <f>IF(AND(M230&gt;=45,M230&lt;=49),1,0)</f>
        <v>0</v>
      </c>
      <c r="AY230" s="78">
        <f>IF(AND(M230&gt;=50,M230&lt;=54),1,0)</f>
        <v>0</v>
      </c>
      <c r="AZ230" s="78">
        <f>IF(AND(M230&gt;=55,M230&lt;=59),1,0)</f>
        <v>0</v>
      </c>
      <c r="BA230" s="78">
        <f>IF(AND(M230&gt;=60,M230&lt;=64),1,0)</f>
        <v>0</v>
      </c>
      <c r="BB230" s="78">
        <f>IF(AND(M230&gt;=65,M230&lt;=69),1,0)</f>
        <v>0</v>
      </c>
      <c r="BC230" s="78">
        <f>IF(AND(M230&gt;=70,M230&lt;=74),1,0)</f>
        <v>0</v>
      </c>
      <c r="BD230" s="78">
        <f>IF(AND(M230&gt;=75,M230&lt;=79),1,0)</f>
        <v>0</v>
      </c>
      <c r="BE230" s="78">
        <f>IF(AND(M230&gt;=80,M230&lt;=84),1,0)</f>
        <v>1</v>
      </c>
      <c r="BF230" s="78">
        <f>IF(AND(M230&gt;=85,M230&lt;=89),1,0)</f>
        <v>0</v>
      </c>
      <c r="BG230" s="78">
        <f>IF(AND(M230&gt;=90,M230&lt;=94),1,0)</f>
        <v>0</v>
      </c>
      <c r="BH230" s="78">
        <f>IF(AND(M230&gt;=95,M230&lt;=99),1,0)</f>
        <v>0</v>
      </c>
      <c r="BI230" s="78">
        <f>IF(AND(M230&gt;=100,M230&lt;=105),1,0)</f>
        <v>0</v>
      </c>
      <c r="BJ230" s="78">
        <f>IF(I230&lt;$BK$2,1,0)</f>
        <v>0</v>
      </c>
      <c r="BK230" s="78">
        <f>IF(I230&gt;$BK$2,1,0)</f>
        <v>1</v>
      </c>
      <c r="BL230" s="78">
        <f>IF(J230=$BL$2,1,0)</f>
        <v>0</v>
      </c>
      <c r="BM230" s="78">
        <f>IF(J230=$BM$2,1,0)</f>
        <v>1</v>
      </c>
      <c r="BN230" s="78">
        <f>IF(J230=$BN$2,1,0)</f>
        <v>0</v>
      </c>
      <c r="BO230" s="78">
        <f>IF(J230=$BO$2,1,0)</f>
        <v>0</v>
      </c>
      <c r="BP230" s="78">
        <f>IF(J230=$BP$2,1,0)</f>
        <v>0</v>
      </c>
      <c r="BQ230" s="78">
        <f>IF(J230=$BQ$2,1,0)</f>
        <v>0</v>
      </c>
      <c r="BR230" s="78">
        <f>IF(J230=$BR$2,1,0)</f>
        <v>0</v>
      </c>
      <c r="BS230" s="78">
        <f>IF(F230=$BS$2,1,0)</f>
        <v>0</v>
      </c>
      <c r="BT230" s="78">
        <f>IF(F230=$BT$2,1,0)</f>
        <v>0</v>
      </c>
      <c r="BU230" s="78">
        <f>IF(F230=$BU$2,1,0)</f>
        <v>0</v>
      </c>
      <c r="BV230" s="78">
        <f>IF(F230=$BV$2,1,0)</f>
        <v>0</v>
      </c>
      <c r="BW230" s="78">
        <f>IF(F230=$BW$2,1,0)</f>
        <v>0</v>
      </c>
      <c r="BX230" s="78">
        <f>IF(F230=$BX$2,1,0)</f>
        <v>0</v>
      </c>
      <c r="BY230" s="78">
        <f>IF(F230=$BY$2,1,0)</f>
        <v>1</v>
      </c>
      <c r="BZ230" s="78">
        <f>IF(F230=$BZ$2,1,0)</f>
        <v>0</v>
      </c>
      <c r="CA230" t="s">
        <v>1886</v>
      </c>
      <c r="CB230" s="1">
        <v>0</v>
      </c>
      <c r="CC230" s="1">
        <v>0</v>
      </c>
      <c r="CD230" s="5"/>
      <c r="CE230" s="4"/>
      <c r="CF230" s="3"/>
    </row>
    <row r="231" spans="1:84" x14ac:dyDescent="0.3">
      <c r="A231" s="13"/>
      <c r="B231" s="1">
        <v>67</v>
      </c>
      <c r="C231" t="s">
        <v>169</v>
      </c>
      <c r="D231" t="s">
        <v>1883</v>
      </c>
      <c r="E231" s="1" t="s">
        <v>406</v>
      </c>
      <c r="F231" s="1" t="s">
        <v>53</v>
      </c>
      <c r="G231" s="1">
        <v>3</v>
      </c>
      <c r="H231" s="1">
        <v>2003</v>
      </c>
      <c r="I231" s="36">
        <v>0.81388888888888899</v>
      </c>
      <c r="J231" s="1" t="s">
        <v>11</v>
      </c>
      <c r="K231" s="39">
        <v>18752</v>
      </c>
      <c r="L231" t="s">
        <v>1425</v>
      </c>
      <c r="M231" s="76">
        <v>82</v>
      </c>
      <c r="N231" t="str">
        <f t="shared" si="103"/>
        <v>Rain</v>
      </c>
      <c r="O231" s="78">
        <f t="shared" si="104"/>
        <v>0</v>
      </c>
      <c r="P231" s="78">
        <v>0</v>
      </c>
      <c r="Q231" s="78">
        <v>0</v>
      </c>
      <c r="R231" s="78">
        <f t="shared" si="105"/>
        <v>0</v>
      </c>
      <c r="S231" s="78">
        <f t="shared" si="106"/>
        <v>0</v>
      </c>
      <c r="T231" s="78">
        <f t="shared" si="107"/>
        <v>0</v>
      </c>
      <c r="U231" s="78">
        <f t="shared" si="108"/>
        <v>0</v>
      </c>
      <c r="V231" s="78">
        <f t="shared" si="109"/>
        <v>0</v>
      </c>
      <c r="W231" s="78">
        <f t="shared" si="110"/>
        <v>0</v>
      </c>
      <c r="X231" s="78">
        <f t="shared" si="111"/>
        <v>0</v>
      </c>
      <c r="Y231" s="78">
        <f t="shared" si="112"/>
        <v>0</v>
      </c>
      <c r="Z231" s="78">
        <f t="shared" si="113"/>
        <v>0</v>
      </c>
      <c r="AA231" s="78">
        <f t="shared" si="114"/>
        <v>0</v>
      </c>
      <c r="AB231" s="78">
        <f t="shared" si="115"/>
        <v>0</v>
      </c>
      <c r="AC231" s="78">
        <f t="shared" si="116"/>
        <v>0</v>
      </c>
      <c r="AD231" s="78">
        <f t="shared" si="117"/>
        <v>0</v>
      </c>
      <c r="AE231" s="78">
        <f t="shared" si="118"/>
        <v>0</v>
      </c>
      <c r="AF231" s="78">
        <f t="shared" si="119"/>
        <v>0</v>
      </c>
      <c r="AG231" s="78">
        <f t="shared" si="102"/>
        <v>0</v>
      </c>
      <c r="AH231" s="78">
        <f t="shared" si="120"/>
        <v>0</v>
      </c>
      <c r="AI231" s="78">
        <f t="shared" si="121"/>
        <v>0</v>
      </c>
      <c r="AJ231" s="78">
        <f t="shared" si="122"/>
        <v>1</v>
      </c>
      <c r="AK231" s="78">
        <f t="shared" si="123"/>
        <v>0</v>
      </c>
      <c r="AL231" s="78">
        <f t="shared" si="124"/>
        <v>0</v>
      </c>
      <c r="AM231" s="78">
        <f t="shared" si="125"/>
        <v>0</v>
      </c>
      <c r="AN231" s="78">
        <f t="shared" si="126"/>
        <v>0</v>
      </c>
      <c r="AO231" s="78">
        <f t="shared" si="127"/>
        <v>0</v>
      </c>
      <c r="AP231" s="78">
        <f t="shared" si="128"/>
        <v>0</v>
      </c>
      <c r="AQ231" s="78">
        <f t="shared" si="129"/>
        <v>0</v>
      </c>
      <c r="AR231" s="78">
        <f t="shared" si="130"/>
        <v>0</v>
      </c>
      <c r="AS231" s="78">
        <f t="shared" si="131"/>
        <v>0</v>
      </c>
      <c r="AT231" s="78">
        <f t="shared" si="132"/>
        <v>0</v>
      </c>
      <c r="AU231" s="78">
        <f t="shared" si="133"/>
        <v>1</v>
      </c>
      <c r="AV231" s="78">
        <f>IF(AND(M231&gt;=35,M231&lt;=39),1,0)</f>
        <v>0</v>
      </c>
      <c r="AW231" s="78">
        <f>IF(AND(M231&gt;=40,M231&lt;=44),1,0)</f>
        <v>0</v>
      </c>
      <c r="AX231" s="78">
        <f>IF(AND(M231&gt;=45,M231&lt;=49),1,0)</f>
        <v>0</v>
      </c>
      <c r="AY231" s="78">
        <f>IF(AND(M231&gt;=50,M231&lt;=54),1,0)</f>
        <v>0</v>
      </c>
      <c r="AZ231" s="78">
        <f>IF(AND(M231&gt;=55,M231&lt;=59),1,0)</f>
        <v>0</v>
      </c>
      <c r="BA231" s="78">
        <f>IF(AND(M231&gt;=60,M231&lt;=64),1,0)</f>
        <v>0</v>
      </c>
      <c r="BB231" s="78">
        <f>IF(AND(M231&gt;=65,M231&lt;=69),1,0)</f>
        <v>0</v>
      </c>
      <c r="BC231" s="78">
        <f>IF(AND(M231&gt;=70,M231&lt;=74),1,0)</f>
        <v>0</v>
      </c>
      <c r="BD231" s="78">
        <f>IF(AND(M231&gt;=75,M231&lt;=79),1,0)</f>
        <v>0</v>
      </c>
      <c r="BE231" s="78">
        <f>IF(AND(M231&gt;=80,M231&lt;=84),1,0)</f>
        <v>1</v>
      </c>
      <c r="BF231" s="78">
        <f>IF(AND(M231&gt;=85,M231&lt;=89),1,0)</f>
        <v>0</v>
      </c>
      <c r="BG231" s="78">
        <f>IF(AND(M231&gt;=90,M231&lt;=94),1,0)</f>
        <v>0</v>
      </c>
      <c r="BH231" s="78">
        <f>IF(AND(M231&gt;=95,M231&lt;=99),1,0)</f>
        <v>0</v>
      </c>
      <c r="BI231" s="78">
        <f>IF(AND(M231&gt;=100,M231&lt;=105),1,0)</f>
        <v>0</v>
      </c>
      <c r="BJ231" s="78">
        <f>IF(I231&lt;$BK$2,1,0)</f>
        <v>0</v>
      </c>
      <c r="BK231" s="78">
        <f>IF(I231&gt;$BK$2,1,0)</f>
        <v>1</v>
      </c>
      <c r="BL231" s="78">
        <f>IF(J231=$BL$2,1,0)</f>
        <v>0</v>
      </c>
      <c r="BM231" s="78">
        <f>IF(J231=$BM$2,1,0)</f>
        <v>0</v>
      </c>
      <c r="BN231" s="78">
        <f>IF(J231=$BN$2,1,0)</f>
        <v>1</v>
      </c>
      <c r="BO231" s="78">
        <f>IF(J231=$BO$2,1,0)</f>
        <v>0</v>
      </c>
      <c r="BP231" s="78">
        <f>IF(J231=$BP$2,1,0)</f>
        <v>0</v>
      </c>
      <c r="BQ231" s="78">
        <f>IF(J231=$BQ$2,1,0)</f>
        <v>0</v>
      </c>
      <c r="BR231" s="78">
        <f>IF(J231=$BR$2,1,0)</f>
        <v>0</v>
      </c>
      <c r="BS231" s="78">
        <f>IF(F231=$BS$2,1,0)</f>
        <v>0</v>
      </c>
      <c r="BT231" s="78">
        <f>IF(F231=$BT$2,1,0)</f>
        <v>0</v>
      </c>
      <c r="BU231" s="78">
        <f>IF(F231=$BU$2,1,0)</f>
        <v>0</v>
      </c>
      <c r="BV231" s="78">
        <f>IF(F231=$BV$2,1,0)</f>
        <v>0</v>
      </c>
      <c r="BW231" s="78">
        <f>IF(F231=$BW$2,1,0)</f>
        <v>0</v>
      </c>
      <c r="BX231" s="78">
        <f>IF(F231=$BX$2,1,0)</f>
        <v>0</v>
      </c>
      <c r="BY231" s="78">
        <f>IF(F231=$BY$2,1,0)</f>
        <v>1</v>
      </c>
      <c r="BZ231" s="78">
        <f>IF(F231=$BZ$2,1,0)</f>
        <v>0</v>
      </c>
      <c r="CA231"/>
      <c r="CB231" s="1">
        <v>0</v>
      </c>
      <c r="CC231" s="1">
        <v>0</v>
      </c>
      <c r="CD231" s="5"/>
      <c r="CE231" s="4"/>
      <c r="CF231" s="3"/>
    </row>
    <row r="232" spans="1:84" x14ac:dyDescent="0.3">
      <c r="A232" s="13"/>
      <c r="B232" s="1">
        <v>68</v>
      </c>
      <c r="C232" t="s">
        <v>169</v>
      </c>
      <c r="D232" t="s">
        <v>1883</v>
      </c>
      <c r="E232" s="1" t="s">
        <v>407</v>
      </c>
      <c r="F232" s="1" t="s">
        <v>53</v>
      </c>
      <c r="G232" s="1">
        <v>4</v>
      </c>
      <c r="H232" s="1">
        <v>2003</v>
      </c>
      <c r="I232" s="36">
        <v>0.63124999999999998</v>
      </c>
      <c r="J232" s="1" t="s">
        <v>9</v>
      </c>
      <c r="K232" s="39">
        <v>18566</v>
      </c>
      <c r="L232" t="s">
        <v>1264</v>
      </c>
      <c r="M232" s="76">
        <v>82</v>
      </c>
      <c r="N232" t="str">
        <f t="shared" si="103"/>
        <v>Overcast</v>
      </c>
      <c r="O232" s="78">
        <f t="shared" si="104"/>
        <v>0</v>
      </c>
      <c r="P232" s="78">
        <v>0</v>
      </c>
      <c r="Q232" s="78">
        <v>0</v>
      </c>
      <c r="R232" s="78">
        <f t="shared" si="105"/>
        <v>0</v>
      </c>
      <c r="S232" s="78">
        <f t="shared" si="106"/>
        <v>0</v>
      </c>
      <c r="T232" s="78">
        <f t="shared" si="107"/>
        <v>0</v>
      </c>
      <c r="U232" s="78">
        <f t="shared" si="108"/>
        <v>0</v>
      </c>
      <c r="V232" s="78">
        <f t="shared" si="109"/>
        <v>0</v>
      </c>
      <c r="W232" s="78">
        <f t="shared" si="110"/>
        <v>0</v>
      </c>
      <c r="X232" s="78">
        <f t="shared" si="111"/>
        <v>0</v>
      </c>
      <c r="Y232" s="78">
        <f t="shared" si="112"/>
        <v>0</v>
      </c>
      <c r="Z232" s="78">
        <f t="shared" si="113"/>
        <v>0</v>
      </c>
      <c r="AA232" s="78">
        <f t="shared" si="114"/>
        <v>0</v>
      </c>
      <c r="AB232" s="78">
        <f t="shared" si="115"/>
        <v>0</v>
      </c>
      <c r="AC232" s="78">
        <f t="shared" si="116"/>
        <v>0</v>
      </c>
      <c r="AD232" s="78">
        <f t="shared" si="117"/>
        <v>0</v>
      </c>
      <c r="AE232" s="78">
        <f t="shared" si="118"/>
        <v>0</v>
      </c>
      <c r="AF232" s="78">
        <f t="shared" si="119"/>
        <v>0</v>
      </c>
      <c r="AG232" s="78">
        <f t="shared" si="102"/>
        <v>0</v>
      </c>
      <c r="AH232" s="78">
        <f t="shared" si="120"/>
        <v>0</v>
      </c>
      <c r="AI232" s="78">
        <f t="shared" si="121"/>
        <v>0</v>
      </c>
      <c r="AJ232" s="78">
        <f t="shared" si="122"/>
        <v>1</v>
      </c>
      <c r="AK232" s="78">
        <f t="shared" si="123"/>
        <v>0</v>
      </c>
      <c r="AL232" s="78">
        <f t="shared" si="124"/>
        <v>0</v>
      </c>
      <c r="AM232" s="78">
        <f t="shared" si="125"/>
        <v>0</v>
      </c>
      <c r="AN232" s="78">
        <f t="shared" si="126"/>
        <v>0</v>
      </c>
      <c r="AO232" s="78">
        <f t="shared" si="127"/>
        <v>0</v>
      </c>
      <c r="AP232" s="78">
        <f t="shared" si="128"/>
        <v>0</v>
      </c>
      <c r="AQ232" s="78">
        <f t="shared" si="129"/>
        <v>0</v>
      </c>
      <c r="AR232" s="78">
        <f t="shared" si="130"/>
        <v>0</v>
      </c>
      <c r="AS232" s="78">
        <f t="shared" si="131"/>
        <v>0</v>
      </c>
      <c r="AT232" s="78">
        <f t="shared" si="132"/>
        <v>0</v>
      </c>
      <c r="AU232" s="78">
        <f t="shared" si="133"/>
        <v>1</v>
      </c>
      <c r="AV232" s="78">
        <f>IF(AND(M232&gt;=35,M232&lt;=39),1,0)</f>
        <v>0</v>
      </c>
      <c r="AW232" s="78">
        <f>IF(AND(M232&gt;=40,M232&lt;=44),1,0)</f>
        <v>0</v>
      </c>
      <c r="AX232" s="78">
        <f>IF(AND(M232&gt;=45,M232&lt;=49),1,0)</f>
        <v>0</v>
      </c>
      <c r="AY232" s="78">
        <f>IF(AND(M232&gt;=50,M232&lt;=54),1,0)</f>
        <v>0</v>
      </c>
      <c r="AZ232" s="78">
        <f>IF(AND(M232&gt;=55,M232&lt;=59),1,0)</f>
        <v>0</v>
      </c>
      <c r="BA232" s="78">
        <f>IF(AND(M232&gt;=60,M232&lt;=64),1,0)</f>
        <v>0</v>
      </c>
      <c r="BB232" s="78">
        <f>IF(AND(M232&gt;=65,M232&lt;=69),1,0)</f>
        <v>0</v>
      </c>
      <c r="BC232" s="78">
        <f>IF(AND(M232&gt;=70,M232&lt;=74),1,0)</f>
        <v>0</v>
      </c>
      <c r="BD232" s="78">
        <f>IF(AND(M232&gt;=75,M232&lt;=79),1,0)</f>
        <v>0</v>
      </c>
      <c r="BE232" s="78">
        <f>IF(AND(M232&gt;=80,M232&lt;=84),1,0)</f>
        <v>1</v>
      </c>
      <c r="BF232" s="78">
        <f>IF(AND(M232&gt;=85,M232&lt;=89),1,0)</f>
        <v>0</v>
      </c>
      <c r="BG232" s="78">
        <f>IF(AND(M232&gt;=90,M232&lt;=94),1,0)</f>
        <v>0</v>
      </c>
      <c r="BH232" s="78">
        <f>IF(AND(M232&gt;=95,M232&lt;=99),1,0)</f>
        <v>0</v>
      </c>
      <c r="BI232" s="78">
        <f>IF(AND(M232&gt;=100,M232&lt;=105),1,0)</f>
        <v>0</v>
      </c>
      <c r="BJ232" s="78">
        <f>IF(I232&lt;$BK$2,1,0)</f>
        <v>1</v>
      </c>
      <c r="BK232" s="78">
        <f>IF(I232&gt;$BK$2,1,0)</f>
        <v>0</v>
      </c>
      <c r="BL232" s="78">
        <f>IF(J232=$BL$2,1,0)</f>
        <v>0</v>
      </c>
      <c r="BM232" s="78">
        <f>IF(J232=$BM$2,1,0)</f>
        <v>0</v>
      </c>
      <c r="BN232" s="78">
        <f>IF(J232=$BN$2,1,0)</f>
        <v>0</v>
      </c>
      <c r="BO232" s="78">
        <f>IF(J232=$BO$2,1,0)</f>
        <v>1</v>
      </c>
      <c r="BP232" s="78">
        <f>IF(J232=$BP$2,1,0)</f>
        <v>0</v>
      </c>
      <c r="BQ232" s="78">
        <f>IF(J232=$BQ$2,1,0)</f>
        <v>0</v>
      </c>
      <c r="BR232" s="78">
        <f>IF(J232=$BR$2,1,0)</f>
        <v>0</v>
      </c>
      <c r="BS232" s="78">
        <f>IF(F232=$BS$2,1,0)</f>
        <v>0</v>
      </c>
      <c r="BT232" s="78">
        <f>IF(F232=$BT$2,1,0)</f>
        <v>0</v>
      </c>
      <c r="BU232" s="78">
        <f>IF(F232=$BU$2,1,0)</f>
        <v>0</v>
      </c>
      <c r="BV232" s="78">
        <f>IF(F232=$BV$2,1,0)</f>
        <v>0</v>
      </c>
      <c r="BW232" s="78">
        <f>IF(F232=$BW$2,1,0)</f>
        <v>0</v>
      </c>
      <c r="BX232" s="78">
        <f>IF(F232=$BX$2,1,0)</f>
        <v>0</v>
      </c>
      <c r="BY232" s="78">
        <f>IF(F232=$BY$2,1,0)</f>
        <v>1</v>
      </c>
      <c r="BZ232" s="78">
        <f>IF(F232=$BZ$2,1,0)</f>
        <v>0</v>
      </c>
      <c r="CA232" t="s">
        <v>1886</v>
      </c>
      <c r="CB232" s="1">
        <v>0</v>
      </c>
      <c r="CC232" s="1">
        <v>0</v>
      </c>
      <c r="CD232" s="5"/>
      <c r="CE232" s="4"/>
      <c r="CF232" s="3"/>
    </row>
    <row r="233" spans="1:84" x14ac:dyDescent="0.3">
      <c r="A233" s="13"/>
      <c r="B233" s="1">
        <v>69</v>
      </c>
      <c r="C233" t="s">
        <v>158</v>
      </c>
      <c r="D233" t="s">
        <v>74</v>
      </c>
      <c r="E233" s="1" t="s">
        <v>408</v>
      </c>
      <c r="F233" s="1" t="s">
        <v>53</v>
      </c>
      <c r="G233" s="1">
        <v>5</v>
      </c>
      <c r="H233" s="1">
        <v>2003</v>
      </c>
      <c r="I233" s="36">
        <v>0.79722222222222217</v>
      </c>
      <c r="J233" s="1" t="s">
        <v>5</v>
      </c>
      <c r="K233" s="39">
        <v>27417</v>
      </c>
      <c r="L233" t="s">
        <v>1426</v>
      </c>
      <c r="M233" s="76">
        <v>75</v>
      </c>
      <c r="N233" t="str">
        <f t="shared" si="103"/>
        <v>Sunny</v>
      </c>
      <c r="O233" s="78">
        <f t="shared" si="104"/>
        <v>0</v>
      </c>
      <c r="P233" s="78">
        <v>0</v>
      </c>
      <c r="Q233" s="78">
        <v>0</v>
      </c>
      <c r="R233" s="78">
        <f t="shared" si="105"/>
        <v>0</v>
      </c>
      <c r="S233" s="78">
        <f t="shared" si="106"/>
        <v>0</v>
      </c>
      <c r="T233" s="78">
        <f t="shared" si="107"/>
        <v>0</v>
      </c>
      <c r="U233" s="78">
        <f t="shared" si="108"/>
        <v>0</v>
      </c>
      <c r="V233" s="78">
        <f t="shared" si="109"/>
        <v>0</v>
      </c>
      <c r="W233" s="78">
        <f t="shared" si="110"/>
        <v>0</v>
      </c>
      <c r="X233" s="78">
        <f t="shared" si="111"/>
        <v>0</v>
      </c>
      <c r="Y233" s="78">
        <f t="shared" si="112"/>
        <v>0</v>
      </c>
      <c r="Z233" s="78">
        <f t="shared" si="113"/>
        <v>0</v>
      </c>
      <c r="AA233" s="78">
        <f t="shared" si="114"/>
        <v>0</v>
      </c>
      <c r="AB233" s="78">
        <f t="shared" si="115"/>
        <v>0</v>
      </c>
      <c r="AC233" s="78">
        <f t="shared" si="116"/>
        <v>0</v>
      </c>
      <c r="AD233" s="78">
        <f t="shared" si="117"/>
        <v>0</v>
      </c>
      <c r="AE233" s="78">
        <f t="shared" si="118"/>
        <v>0</v>
      </c>
      <c r="AF233" s="78">
        <f t="shared" si="119"/>
        <v>0</v>
      </c>
      <c r="AG233" s="78">
        <f t="shared" si="102"/>
        <v>0</v>
      </c>
      <c r="AH233" s="78">
        <f t="shared" si="120"/>
        <v>0</v>
      </c>
      <c r="AI233" s="78">
        <f t="shared" si="121"/>
        <v>0</v>
      </c>
      <c r="AJ233" s="78">
        <f t="shared" si="122"/>
        <v>0</v>
      </c>
      <c r="AK233" s="78">
        <f t="shared" si="123"/>
        <v>0</v>
      </c>
      <c r="AL233" s="78">
        <f t="shared" si="124"/>
        <v>0</v>
      </c>
      <c r="AM233" s="78">
        <f t="shared" si="125"/>
        <v>0</v>
      </c>
      <c r="AN233" s="78">
        <f t="shared" si="126"/>
        <v>1</v>
      </c>
      <c r="AO233" s="78">
        <f t="shared" si="127"/>
        <v>0</v>
      </c>
      <c r="AP233" s="78">
        <f t="shared" si="128"/>
        <v>0</v>
      </c>
      <c r="AQ233" s="78">
        <f t="shared" si="129"/>
        <v>0</v>
      </c>
      <c r="AR233" s="78">
        <f t="shared" si="130"/>
        <v>0</v>
      </c>
      <c r="AS233" s="78">
        <f t="shared" si="131"/>
        <v>0</v>
      </c>
      <c r="AT233" s="78">
        <f t="shared" si="132"/>
        <v>0</v>
      </c>
      <c r="AU233" s="78">
        <f t="shared" si="133"/>
        <v>1</v>
      </c>
      <c r="AV233" s="78">
        <f>IF(AND(M233&gt;=35,M233&lt;=39),1,0)</f>
        <v>0</v>
      </c>
      <c r="AW233" s="78">
        <f>IF(AND(M233&gt;=40,M233&lt;=44),1,0)</f>
        <v>0</v>
      </c>
      <c r="AX233" s="78">
        <f>IF(AND(M233&gt;=45,M233&lt;=49),1,0)</f>
        <v>0</v>
      </c>
      <c r="AY233" s="78">
        <f>IF(AND(M233&gt;=50,M233&lt;=54),1,0)</f>
        <v>0</v>
      </c>
      <c r="AZ233" s="78">
        <f>IF(AND(M233&gt;=55,M233&lt;=59),1,0)</f>
        <v>0</v>
      </c>
      <c r="BA233" s="78">
        <f>IF(AND(M233&gt;=60,M233&lt;=64),1,0)</f>
        <v>0</v>
      </c>
      <c r="BB233" s="78">
        <f>IF(AND(M233&gt;=65,M233&lt;=69),1,0)</f>
        <v>0</v>
      </c>
      <c r="BC233" s="78">
        <f>IF(AND(M233&gt;=70,M233&lt;=74),1,0)</f>
        <v>0</v>
      </c>
      <c r="BD233" s="78">
        <f>IF(AND(M233&gt;=75,M233&lt;=79),1,0)</f>
        <v>1</v>
      </c>
      <c r="BE233" s="78">
        <f>IF(AND(M233&gt;=80,M233&lt;=84),1,0)</f>
        <v>0</v>
      </c>
      <c r="BF233" s="78">
        <f>IF(AND(M233&gt;=85,M233&lt;=89),1,0)</f>
        <v>0</v>
      </c>
      <c r="BG233" s="78">
        <f>IF(AND(M233&gt;=90,M233&lt;=94),1,0)</f>
        <v>0</v>
      </c>
      <c r="BH233" s="78">
        <f>IF(AND(M233&gt;=95,M233&lt;=99),1,0)</f>
        <v>0</v>
      </c>
      <c r="BI233" s="78">
        <f>IF(AND(M233&gt;=100,M233&lt;=105),1,0)</f>
        <v>0</v>
      </c>
      <c r="BJ233" s="78">
        <f>IF(I233&lt;$BK$2,1,0)</f>
        <v>0</v>
      </c>
      <c r="BK233" s="78">
        <f>IF(I233&gt;$BK$2,1,0)</f>
        <v>1</v>
      </c>
      <c r="BL233" s="78">
        <f>IF(J233=$BL$2,1,0)</f>
        <v>0</v>
      </c>
      <c r="BM233" s="78">
        <f>IF(J233=$BM$2,1,0)</f>
        <v>0</v>
      </c>
      <c r="BN233" s="78">
        <f>IF(J233=$BN$2,1,0)</f>
        <v>0</v>
      </c>
      <c r="BO233" s="78">
        <f>IF(J233=$BO$2,1,0)</f>
        <v>0</v>
      </c>
      <c r="BP233" s="78">
        <f>IF(J233=$BP$2,1,0)</f>
        <v>1</v>
      </c>
      <c r="BQ233" s="78">
        <f>IF(J233=$BQ$2,1,0)</f>
        <v>0</v>
      </c>
      <c r="BR233" s="78">
        <f>IF(J233=$BR$2,1,0)</f>
        <v>0</v>
      </c>
      <c r="BS233" s="78">
        <f>IF(F233=$BS$2,1,0)</f>
        <v>0</v>
      </c>
      <c r="BT233" s="78">
        <f>IF(F233=$BT$2,1,0)</f>
        <v>0</v>
      </c>
      <c r="BU233" s="78">
        <f>IF(F233=$BU$2,1,0)</f>
        <v>0</v>
      </c>
      <c r="BV233" s="78">
        <f>IF(F233=$BV$2,1,0)</f>
        <v>0</v>
      </c>
      <c r="BW233" s="78">
        <f>IF(F233=$BW$2,1,0)</f>
        <v>0</v>
      </c>
      <c r="BX233" s="78">
        <f>IF(F233=$BX$2,1,0)</f>
        <v>0</v>
      </c>
      <c r="BY233" s="78">
        <f>IF(F233=$BY$2,1,0)</f>
        <v>1</v>
      </c>
      <c r="BZ233" s="78">
        <f>IF(F233=$BZ$2,1,0)</f>
        <v>0</v>
      </c>
      <c r="CA233" t="s">
        <v>1887</v>
      </c>
      <c r="CB233" s="1">
        <v>0</v>
      </c>
      <c r="CC233" s="1">
        <v>0</v>
      </c>
      <c r="CD233" s="5"/>
      <c r="CE233" s="4"/>
      <c r="CF233" s="3"/>
    </row>
    <row r="234" spans="1:84" x14ac:dyDescent="0.3">
      <c r="A234" s="13"/>
      <c r="B234" s="1">
        <v>70</v>
      </c>
      <c r="C234" t="s">
        <v>158</v>
      </c>
      <c r="D234" t="s">
        <v>74</v>
      </c>
      <c r="E234" s="1" t="s">
        <v>409</v>
      </c>
      <c r="F234" s="1" t="s">
        <v>53</v>
      </c>
      <c r="G234" s="1">
        <v>6</v>
      </c>
      <c r="H234" s="1">
        <v>2003</v>
      </c>
      <c r="I234" s="36">
        <v>0.81597222222222221</v>
      </c>
      <c r="J234" s="1" t="s">
        <v>7</v>
      </c>
      <c r="K234" s="39">
        <v>43793</v>
      </c>
      <c r="L234" t="s">
        <v>1316</v>
      </c>
      <c r="M234" s="76">
        <v>80</v>
      </c>
      <c r="N234" t="str">
        <f t="shared" si="103"/>
        <v>Sunny</v>
      </c>
      <c r="O234" s="78">
        <f t="shared" si="104"/>
        <v>0</v>
      </c>
      <c r="P234" s="78">
        <v>0</v>
      </c>
      <c r="Q234" s="78">
        <v>0</v>
      </c>
      <c r="R234" s="78">
        <f t="shared" si="105"/>
        <v>0</v>
      </c>
      <c r="S234" s="78">
        <f t="shared" si="106"/>
        <v>0</v>
      </c>
      <c r="T234" s="78">
        <f t="shared" si="107"/>
        <v>0</v>
      </c>
      <c r="U234" s="78">
        <f t="shared" si="108"/>
        <v>0</v>
      </c>
      <c r="V234" s="78">
        <f t="shared" si="109"/>
        <v>0</v>
      </c>
      <c r="W234" s="78">
        <f t="shared" si="110"/>
        <v>0</v>
      </c>
      <c r="X234" s="78">
        <f t="shared" si="111"/>
        <v>0</v>
      </c>
      <c r="Y234" s="78">
        <f t="shared" si="112"/>
        <v>0</v>
      </c>
      <c r="Z234" s="78">
        <f t="shared" si="113"/>
        <v>0</v>
      </c>
      <c r="AA234" s="78">
        <f t="shared" si="114"/>
        <v>0</v>
      </c>
      <c r="AB234" s="78">
        <f t="shared" si="115"/>
        <v>0</v>
      </c>
      <c r="AC234" s="78">
        <f t="shared" si="116"/>
        <v>0</v>
      </c>
      <c r="AD234" s="78">
        <f t="shared" si="117"/>
        <v>0</v>
      </c>
      <c r="AE234" s="78">
        <f t="shared" si="118"/>
        <v>0</v>
      </c>
      <c r="AF234" s="78">
        <f t="shared" si="119"/>
        <v>0</v>
      </c>
      <c r="AG234" s="78">
        <f t="shared" si="102"/>
        <v>0</v>
      </c>
      <c r="AH234" s="78">
        <f t="shared" si="120"/>
        <v>0</v>
      </c>
      <c r="AI234" s="78">
        <f t="shared" si="121"/>
        <v>0</v>
      </c>
      <c r="AJ234" s="78">
        <f t="shared" si="122"/>
        <v>0</v>
      </c>
      <c r="AK234" s="78">
        <f t="shared" si="123"/>
        <v>0</v>
      </c>
      <c r="AL234" s="78">
        <f t="shared" si="124"/>
        <v>0</v>
      </c>
      <c r="AM234" s="78">
        <f t="shared" si="125"/>
        <v>0</v>
      </c>
      <c r="AN234" s="78">
        <f t="shared" si="126"/>
        <v>1</v>
      </c>
      <c r="AO234" s="78">
        <f t="shared" si="127"/>
        <v>0</v>
      </c>
      <c r="AP234" s="78">
        <f t="shared" si="128"/>
        <v>0</v>
      </c>
      <c r="AQ234" s="78">
        <f t="shared" si="129"/>
        <v>0</v>
      </c>
      <c r="AR234" s="78">
        <f t="shared" si="130"/>
        <v>0</v>
      </c>
      <c r="AS234" s="78">
        <f t="shared" si="131"/>
        <v>0</v>
      </c>
      <c r="AT234" s="78">
        <f t="shared" si="132"/>
        <v>0</v>
      </c>
      <c r="AU234" s="78">
        <f t="shared" si="133"/>
        <v>1</v>
      </c>
      <c r="AV234" s="78">
        <f>IF(AND(M234&gt;=35,M234&lt;=39),1,0)</f>
        <v>0</v>
      </c>
      <c r="AW234" s="78">
        <f>IF(AND(M234&gt;=40,M234&lt;=44),1,0)</f>
        <v>0</v>
      </c>
      <c r="AX234" s="78">
        <f>IF(AND(M234&gt;=45,M234&lt;=49),1,0)</f>
        <v>0</v>
      </c>
      <c r="AY234" s="78">
        <f>IF(AND(M234&gt;=50,M234&lt;=54),1,0)</f>
        <v>0</v>
      </c>
      <c r="AZ234" s="78">
        <f>IF(AND(M234&gt;=55,M234&lt;=59),1,0)</f>
        <v>0</v>
      </c>
      <c r="BA234" s="78">
        <f>IF(AND(M234&gt;=60,M234&lt;=64),1,0)</f>
        <v>0</v>
      </c>
      <c r="BB234" s="78">
        <f>IF(AND(M234&gt;=65,M234&lt;=69),1,0)</f>
        <v>0</v>
      </c>
      <c r="BC234" s="78">
        <f>IF(AND(M234&gt;=70,M234&lt;=74),1,0)</f>
        <v>0</v>
      </c>
      <c r="BD234" s="78">
        <f>IF(AND(M234&gt;=75,M234&lt;=79),1,0)</f>
        <v>0</v>
      </c>
      <c r="BE234" s="78">
        <f>IF(AND(M234&gt;=80,M234&lt;=84),1,0)</f>
        <v>1</v>
      </c>
      <c r="BF234" s="78">
        <f>IF(AND(M234&gt;=85,M234&lt;=89),1,0)</f>
        <v>0</v>
      </c>
      <c r="BG234" s="78">
        <f>IF(AND(M234&gt;=90,M234&lt;=94),1,0)</f>
        <v>0</v>
      </c>
      <c r="BH234" s="78">
        <f>IF(AND(M234&gt;=95,M234&lt;=99),1,0)</f>
        <v>0</v>
      </c>
      <c r="BI234" s="78">
        <f>IF(AND(M234&gt;=100,M234&lt;=105),1,0)</f>
        <v>0</v>
      </c>
      <c r="BJ234" s="78">
        <f>IF(I234&lt;$BK$2,1,0)</f>
        <v>0</v>
      </c>
      <c r="BK234" s="78">
        <f>IF(I234&gt;$BK$2,1,0)</f>
        <v>1</v>
      </c>
      <c r="BL234" s="78">
        <f>IF(J234=$BL$2,1,0)</f>
        <v>0</v>
      </c>
      <c r="BM234" s="78">
        <f>IF(J234=$BM$2,1,0)</f>
        <v>0</v>
      </c>
      <c r="BN234" s="78">
        <f>IF(J234=$BN$2,1,0)</f>
        <v>0</v>
      </c>
      <c r="BO234" s="78">
        <f>IF(J234=$BO$2,1,0)</f>
        <v>0</v>
      </c>
      <c r="BP234" s="78">
        <f>IF(J234=$BP$2,1,0)</f>
        <v>0</v>
      </c>
      <c r="BQ234" s="78">
        <f>IF(J234=$BQ$2,1,0)</f>
        <v>1</v>
      </c>
      <c r="BR234" s="78">
        <f>IF(J234=$BR$2,1,0)</f>
        <v>0</v>
      </c>
      <c r="BS234" s="78">
        <f>IF(F234=$BS$2,1,0)</f>
        <v>0</v>
      </c>
      <c r="BT234" s="78">
        <f>IF(F234=$BT$2,1,0)</f>
        <v>0</v>
      </c>
      <c r="BU234" s="78">
        <f>IF(F234=$BU$2,1,0)</f>
        <v>0</v>
      </c>
      <c r="BV234" s="78">
        <f>IF(F234=$BV$2,1,0)</f>
        <v>0</v>
      </c>
      <c r="BW234" s="78">
        <f>IF(F234=$BW$2,1,0)</f>
        <v>0</v>
      </c>
      <c r="BX234" s="78">
        <f>IF(F234=$BX$2,1,0)</f>
        <v>0</v>
      </c>
      <c r="BY234" s="78">
        <f>IF(F234=$BY$2,1,0)</f>
        <v>1</v>
      </c>
      <c r="BZ234" s="78">
        <f>IF(F234=$BZ$2,1,0)</f>
        <v>0</v>
      </c>
      <c r="CA234" t="s">
        <v>1977</v>
      </c>
      <c r="CB234" s="1">
        <v>0</v>
      </c>
      <c r="CC234" s="1">
        <v>0</v>
      </c>
      <c r="CD234" s="5"/>
      <c r="CE234" s="4"/>
      <c r="CF234" s="3"/>
    </row>
    <row r="235" spans="1:84" x14ac:dyDescent="0.3">
      <c r="A235" s="13"/>
      <c r="B235" s="1">
        <v>71</v>
      </c>
      <c r="C235" t="s">
        <v>158</v>
      </c>
      <c r="D235" t="s">
        <v>74</v>
      </c>
      <c r="E235" s="1" t="s">
        <v>410</v>
      </c>
      <c r="F235" s="1" t="s">
        <v>53</v>
      </c>
      <c r="G235" s="1">
        <v>7</v>
      </c>
      <c r="H235" s="1">
        <v>2003</v>
      </c>
      <c r="I235" s="36">
        <v>0.56874999999999998</v>
      </c>
      <c r="J235" s="1" t="s">
        <v>8</v>
      </c>
      <c r="K235" s="39">
        <v>36897</v>
      </c>
      <c r="L235" t="s">
        <v>1384</v>
      </c>
      <c r="M235" s="76">
        <v>78</v>
      </c>
      <c r="N235" t="str">
        <f t="shared" si="103"/>
        <v>Sunny</v>
      </c>
      <c r="O235" s="78">
        <f t="shared" si="104"/>
        <v>0</v>
      </c>
      <c r="P235" s="78">
        <v>0</v>
      </c>
      <c r="Q235" s="78">
        <v>0</v>
      </c>
      <c r="R235" s="78">
        <f t="shared" si="105"/>
        <v>0</v>
      </c>
      <c r="S235" s="78">
        <f t="shared" si="106"/>
        <v>0</v>
      </c>
      <c r="T235" s="78">
        <f t="shared" si="107"/>
        <v>0</v>
      </c>
      <c r="U235" s="78">
        <f t="shared" si="108"/>
        <v>0</v>
      </c>
      <c r="V235" s="78">
        <f t="shared" si="109"/>
        <v>0</v>
      </c>
      <c r="W235" s="78">
        <f t="shared" si="110"/>
        <v>0</v>
      </c>
      <c r="X235" s="78">
        <f t="shared" si="111"/>
        <v>0</v>
      </c>
      <c r="Y235" s="78">
        <f t="shared" si="112"/>
        <v>0</v>
      </c>
      <c r="Z235" s="78">
        <f t="shared" si="113"/>
        <v>0</v>
      </c>
      <c r="AA235" s="78">
        <f t="shared" si="114"/>
        <v>0</v>
      </c>
      <c r="AB235" s="78">
        <f t="shared" si="115"/>
        <v>0</v>
      </c>
      <c r="AC235" s="78">
        <f t="shared" si="116"/>
        <v>0</v>
      </c>
      <c r="AD235" s="78">
        <f t="shared" si="117"/>
        <v>0</v>
      </c>
      <c r="AE235" s="78">
        <f t="shared" si="118"/>
        <v>0</v>
      </c>
      <c r="AF235" s="78">
        <f t="shared" si="119"/>
        <v>0</v>
      </c>
      <c r="AG235" s="78">
        <f t="shared" si="102"/>
        <v>0</v>
      </c>
      <c r="AH235" s="78">
        <f t="shared" si="120"/>
        <v>0</v>
      </c>
      <c r="AI235" s="78">
        <f t="shared" si="121"/>
        <v>0</v>
      </c>
      <c r="AJ235" s="78">
        <f t="shared" si="122"/>
        <v>0</v>
      </c>
      <c r="AK235" s="78">
        <f t="shared" si="123"/>
        <v>0</v>
      </c>
      <c r="AL235" s="78">
        <f t="shared" si="124"/>
        <v>0</v>
      </c>
      <c r="AM235" s="78">
        <f t="shared" si="125"/>
        <v>0</v>
      </c>
      <c r="AN235" s="78">
        <f t="shared" si="126"/>
        <v>1</v>
      </c>
      <c r="AO235" s="78">
        <f t="shared" si="127"/>
        <v>0</v>
      </c>
      <c r="AP235" s="78">
        <f t="shared" si="128"/>
        <v>0</v>
      </c>
      <c r="AQ235" s="78">
        <f t="shared" si="129"/>
        <v>0</v>
      </c>
      <c r="AR235" s="78">
        <f t="shared" si="130"/>
        <v>0</v>
      </c>
      <c r="AS235" s="78">
        <f t="shared" si="131"/>
        <v>0</v>
      </c>
      <c r="AT235" s="78">
        <f t="shared" si="132"/>
        <v>0</v>
      </c>
      <c r="AU235" s="78">
        <f t="shared" si="133"/>
        <v>1</v>
      </c>
      <c r="AV235" s="78">
        <f>IF(AND(M235&gt;=35,M235&lt;=39),1,0)</f>
        <v>0</v>
      </c>
      <c r="AW235" s="78">
        <f>IF(AND(M235&gt;=40,M235&lt;=44),1,0)</f>
        <v>0</v>
      </c>
      <c r="AX235" s="78">
        <f>IF(AND(M235&gt;=45,M235&lt;=49),1,0)</f>
        <v>0</v>
      </c>
      <c r="AY235" s="78">
        <f>IF(AND(M235&gt;=50,M235&lt;=54),1,0)</f>
        <v>0</v>
      </c>
      <c r="AZ235" s="78">
        <f>IF(AND(M235&gt;=55,M235&lt;=59),1,0)</f>
        <v>0</v>
      </c>
      <c r="BA235" s="78">
        <f>IF(AND(M235&gt;=60,M235&lt;=64),1,0)</f>
        <v>0</v>
      </c>
      <c r="BB235" s="78">
        <f>IF(AND(M235&gt;=65,M235&lt;=69),1,0)</f>
        <v>0</v>
      </c>
      <c r="BC235" s="78">
        <f>IF(AND(M235&gt;=70,M235&lt;=74),1,0)</f>
        <v>0</v>
      </c>
      <c r="BD235" s="78">
        <f>IF(AND(M235&gt;=75,M235&lt;=79),1,0)</f>
        <v>1</v>
      </c>
      <c r="BE235" s="78">
        <f>IF(AND(M235&gt;=80,M235&lt;=84),1,0)</f>
        <v>0</v>
      </c>
      <c r="BF235" s="78">
        <f>IF(AND(M235&gt;=85,M235&lt;=89),1,0)</f>
        <v>0</v>
      </c>
      <c r="BG235" s="78">
        <f>IF(AND(M235&gt;=90,M235&lt;=94),1,0)</f>
        <v>0</v>
      </c>
      <c r="BH235" s="78">
        <f>IF(AND(M235&gt;=95,M235&lt;=99),1,0)</f>
        <v>0</v>
      </c>
      <c r="BI235" s="78">
        <f>IF(AND(M235&gt;=100,M235&lt;=105),1,0)</f>
        <v>0</v>
      </c>
      <c r="BJ235" s="78">
        <f>IF(I235&lt;$BK$2,1,0)</f>
        <v>1</v>
      </c>
      <c r="BK235" s="78">
        <f>IF(I235&gt;$BK$2,1,0)</f>
        <v>0</v>
      </c>
      <c r="BL235" s="78">
        <f>IF(J235=$BL$2,1,0)</f>
        <v>0</v>
      </c>
      <c r="BM235" s="78">
        <f>IF(J235=$BM$2,1,0)</f>
        <v>0</v>
      </c>
      <c r="BN235" s="78">
        <f>IF(J235=$BN$2,1,0)</f>
        <v>0</v>
      </c>
      <c r="BO235" s="78">
        <f>IF(J235=$BO$2,1,0)</f>
        <v>0</v>
      </c>
      <c r="BP235" s="78">
        <f>IF(J235=$BP$2,1,0)</f>
        <v>0</v>
      </c>
      <c r="BQ235" s="78">
        <f>IF(J235=$BQ$2,1,0)</f>
        <v>0</v>
      </c>
      <c r="BR235" s="78">
        <f>IF(J235=$BR$2,1,0)</f>
        <v>1</v>
      </c>
      <c r="BS235" s="78">
        <f>IF(F235=$BS$2,1,0)</f>
        <v>0</v>
      </c>
      <c r="BT235" s="78">
        <f>IF(F235=$BT$2,1,0)</f>
        <v>0</v>
      </c>
      <c r="BU235" s="78">
        <f>IF(F235=$BU$2,1,0)</f>
        <v>0</v>
      </c>
      <c r="BV235" s="78">
        <f>IF(F235=$BV$2,1,0)</f>
        <v>0</v>
      </c>
      <c r="BW235" s="78">
        <f>IF(F235=$BW$2,1,0)</f>
        <v>0</v>
      </c>
      <c r="BX235" s="78">
        <f>IF(F235=$BX$2,1,0)</f>
        <v>0</v>
      </c>
      <c r="BY235" s="78">
        <f>IF(F235=$BY$2,1,0)</f>
        <v>1</v>
      </c>
      <c r="BZ235" s="78">
        <f>IF(F235=$BZ$2,1,0)</f>
        <v>0</v>
      </c>
      <c r="CA235" t="s">
        <v>1949</v>
      </c>
      <c r="CB235" s="1">
        <v>0</v>
      </c>
      <c r="CC235" s="1">
        <v>0</v>
      </c>
      <c r="CD235" s="5"/>
      <c r="CE235" s="4"/>
      <c r="CF235" s="3"/>
    </row>
    <row r="236" spans="1:84" x14ac:dyDescent="0.3">
      <c r="A236" s="13"/>
      <c r="B236" s="1">
        <v>72</v>
      </c>
      <c r="C236" t="s">
        <v>156</v>
      </c>
      <c r="D236" t="s">
        <v>80</v>
      </c>
      <c r="E236" s="1" t="s">
        <v>411</v>
      </c>
      <c r="F236" s="1" t="s">
        <v>53</v>
      </c>
      <c r="G236" s="1">
        <v>8</v>
      </c>
      <c r="H236" s="1">
        <v>2003</v>
      </c>
      <c r="I236" s="36">
        <v>0.79791666666666661</v>
      </c>
      <c r="J236" s="1" t="s">
        <v>6</v>
      </c>
      <c r="K236" s="39">
        <v>23276</v>
      </c>
      <c r="L236" t="s">
        <v>1270</v>
      </c>
      <c r="M236" s="76">
        <v>84</v>
      </c>
      <c r="N236" t="str">
        <f t="shared" si="103"/>
        <v>Sunny</v>
      </c>
      <c r="O236" s="78">
        <f t="shared" si="104"/>
        <v>0</v>
      </c>
      <c r="P236" s="78">
        <v>0</v>
      </c>
      <c r="Q236" s="78">
        <v>0</v>
      </c>
      <c r="R236" s="78">
        <f t="shared" si="105"/>
        <v>0</v>
      </c>
      <c r="S236" s="78">
        <f t="shared" si="106"/>
        <v>0</v>
      </c>
      <c r="T236" s="78">
        <f t="shared" si="107"/>
        <v>1</v>
      </c>
      <c r="U236" s="78">
        <f t="shared" si="108"/>
        <v>0</v>
      </c>
      <c r="V236" s="78">
        <f t="shared" si="109"/>
        <v>0</v>
      </c>
      <c r="W236" s="78">
        <f t="shared" si="110"/>
        <v>0</v>
      </c>
      <c r="X236" s="78">
        <f t="shared" si="111"/>
        <v>0</v>
      </c>
      <c r="Y236" s="78">
        <f t="shared" si="112"/>
        <v>0</v>
      </c>
      <c r="Z236" s="78">
        <f t="shared" si="113"/>
        <v>0</v>
      </c>
      <c r="AA236" s="78">
        <f t="shared" si="114"/>
        <v>0</v>
      </c>
      <c r="AB236" s="78">
        <f t="shared" si="115"/>
        <v>0</v>
      </c>
      <c r="AC236" s="78">
        <f t="shared" si="116"/>
        <v>0</v>
      </c>
      <c r="AD236" s="78">
        <f t="shared" si="117"/>
        <v>0</v>
      </c>
      <c r="AE236" s="78">
        <f t="shared" si="118"/>
        <v>0</v>
      </c>
      <c r="AF236" s="78">
        <f t="shared" si="119"/>
        <v>0</v>
      </c>
      <c r="AG236" s="78">
        <f t="shared" si="102"/>
        <v>0</v>
      </c>
      <c r="AH236" s="78">
        <f t="shared" si="120"/>
        <v>0</v>
      </c>
      <c r="AI236" s="78">
        <f t="shared" si="121"/>
        <v>0</v>
      </c>
      <c r="AJ236" s="78">
        <f t="shared" si="122"/>
        <v>0</v>
      </c>
      <c r="AK236" s="78">
        <f t="shared" si="123"/>
        <v>0</v>
      </c>
      <c r="AL236" s="78">
        <f t="shared" si="124"/>
        <v>0</v>
      </c>
      <c r="AM236" s="78">
        <f t="shared" si="125"/>
        <v>0</v>
      </c>
      <c r="AN236" s="78">
        <f t="shared" si="126"/>
        <v>0</v>
      </c>
      <c r="AO236" s="78">
        <f t="shared" si="127"/>
        <v>0</v>
      </c>
      <c r="AP236" s="78">
        <f t="shared" si="128"/>
        <v>0</v>
      </c>
      <c r="AQ236" s="78">
        <f t="shared" si="129"/>
        <v>0</v>
      </c>
      <c r="AR236" s="78">
        <f t="shared" si="130"/>
        <v>0</v>
      </c>
      <c r="AS236" s="78">
        <f t="shared" si="131"/>
        <v>0</v>
      </c>
      <c r="AT236" s="78">
        <f t="shared" si="132"/>
        <v>0</v>
      </c>
      <c r="AU236" s="78">
        <f t="shared" si="133"/>
        <v>1</v>
      </c>
      <c r="AV236" s="78">
        <f>IF(AND(M236&gt;=35,M236&lt;=39),1,0)</f>
        <v>0</v>
      </c>
      <c r="AW236" s="78">
        <f>IF(AND(M236&gt;=40,M236&lt;=44),1,0)</f>
        <v>0</v>
      </c>
      <c r="AX236" s="78">
        <f>IF(AND(M236&gt;=45,M236&lt;=49),1,0)</f>
        <v>0</v>
      </c>
      <c r="AY236" s="78">
        <f>IF(AND(M236&gt;=50,M236&lt;=54),1,0)</f>
        <v>0</v>
      </c>
      <c r="AZ236" s="78">
        <f>IF(AND(M236&gt;=55,M236&lt;=59),1,0)</f>
        <v>0</v>
      </c>
      <c r="BA236" s="78">
        <f>IF(AND(M236&gt;=60,M236&lt;=64),1,0)</f>
        <v>0</v>
      </c>
      <c r="BB236" s="78">
        <f>IF(AND(M236&gt;=65,M236&lt;=69),1,0)</f>
        <v>0</v>
      </c>
      <c r="BC236" s="78">
        <f>IF(AND(M236&gt;=70,M236&lt;=74),1,0)</f>
        <v>0</v>
      </c>
      <c r="BD236" s="78">
        <f>IF(AND(M236&gt;=75,M236&lt;=79),1,0)</f>
        <v>0</v>
      </c>
      <c r="BE236" s="78">
        <f>IF(AND(M236&gt;=80,M236&lt;=84),1,0)</f>
        <v>1</v>
      </c>
      <c r="BF236" s="78">
        <f>IF(AND(M236&gt;=85,M236&lt;=89),1,0)</f>
        <v>0</v>
      </c>
      <c r="BG236" s="78">
        <f>IF(AND(M236&gt;=90,M236&lt;=94),1,0)</f>
        <v>0</v>
      </c>
      <c r="BH236" s="78">
        <f>IF(AND(M236&gt;=95,M236&lt;=99),1,0)</f>
        <v>0</v>
      </c>
      <c r="BI236" s="78">
        <f>IF(AND(M236&gt;=100,M236&lt;=105),1,0)</f>
        <v>0</v>
      </c>
      <c r="BJ236" s="78">
        <f>IF(I236&lt;$BK$2,1,0)</f>
        <v>0</v>
      </c>
      <c r="BK236" s="78">
        <f>IF(I236&gt;$BK$2,1,0)</f>
        <v>1</v>
      </c>
      <c r="BL236" s="78">
        <f>IF(J236=$BL$2,1,0)</f>
        <v>1</v>
      </c>
      <c r="BM236" s="78">
        <f>IF(J236=$BM$2,1,0)</f>
        <v>0</v>
      </c>
      <c r="BN236" s="78">
        <f>IF(J236=$BN$2,1,0)</f>
        <v>0</v>
      </c>
      <c r="BO236" s="78">
        <f>IF(J236=$BO$2,1,0)</f>
        <v>0</v>
      </c>
      <c r="BP236" s="78">
        <f>IF(J236=$BP$2,1,0)</f>
        <v>0</v>
      </c>
      <c r="BQ236" s="78">
        <f>IF(J236=$BQ$2,1,0)</f>
        <v>0</v>
      </c>
      <c r="BR236" s="78">
        <f>IF(J236=$BR$2,1,0)</f>
        <v>0</v>
      </c>
      <c r="BS236" s="78">
        <f>IF(F236=$BS$2,1,0)</f>
        <v>0</v>
      </c>
      <c r="BT236" s="78">
        <f>IF(F236=$BT$2,1,0)</f>
        <v>0</v>
      </c>
      <c r="BU236" s="78">
        <f>IF(F236=$BU$2,1,0)</f>
        <v>0</v>
      </c>
      <c r="BV236" s="78">
        <f>IF(F236=$BV$2,1,0)</f>
        <v>0</v>
      </c>
      <c r="BW236" s="78">
        <f>IF(F236=$BW$2,1,0)</f>
        <v>0</v>
      </c>
      <c r="BX236" s="78">
        <f>IF(F236=$BX$2,1,0)</f>
        <v>0</v>
      </c>
      <c r="BY236" s="78">
        <f>IF(F236=$BY$2,1,0)</f>
        <v>1</v>
      </c>
      <c r="BZ236" s="78">
        <f>IF(F236=$BZ$2,1,0)</f>
        <v>0</v>
      </c>
      <c r="CA236"/>
      <c r="CB236" s="1">
        <v>0</v>
      </c>
      <c r="CC236" s="1">
        <v>0</v>
      </c>
      <c r="CD236" s="5"/>
      <c r="CE236" s="4"/>
      <c r="CF236" s="3"/>
    </row>
    <row r="237" spans="1:84" x14ac:dyDescent="0.3">
      <c r="A237" s="13"/>
      <c r="B237" s="1">
        <v>73</v>
      </c>
      <c r="C237" t="s">
        <v>156</v>
      </c>
      <c r="D237" t="s">
        <v>80</v>
      </c>
      <c r="E237" s="1" t="s">
        <v>412</v>
      </c>
      <c r="F237" s="1" t="s">
        <v>53</v>
      </c>
      <c r="G237" s="1">
        <v>9</v>
      </c>
      <c r="H237" s="1">
        <v>2003</v>
      </c>
      <c r="I237" s="36">
        <v>0.79652777777777783</v>
      </c>
      <c r="J237" s="1" t="s">
        <v>10</v>
      </c>
      <c r="K237" s="39">
        <v>25265</v>
      </c>
      <c r="L237" t="s">
        <v>1427</v>
      </c>
      <c r="M237" s="76">
        <v>76</v>
      </c>
      <c r="N237" t="str">
        <f t="shared" si="103"/>
        <v>Sunny</v>
      </c>
      <c r="O237" s="78">
        <f t="shared" si="104"/>
        <v>0</v>
      </c>
      <c r="P237" s="78">
        <v>0</v>
      </c>
      <c r="Q237" s="78">
        <v>0</v>
      </c>
      <c r="R237" s="78">
        <f t="shared" si="105"/>
        <v>0</v>
      </c>
      <c r="S237" s="78">
        <f t="shared" si="106"/>
        <v>0</v>
      </c>
      <c r="T237" s="78">
        <f t="shared" si="107"/>
        <v>1</v>
      </c>
      <c r="U237" s="78">
        <f t="shared" si="108"/>
        <v>0</v>
      </c>
      <c r="V237" s="78">
        <f t="shared" si="109"/>
        <v>0</v>
      </c>
      <c r="W237" s="78">
        <f t="shared" si="110"/>
        <v>0</v>
      </c>
      <c r="X237" s="78">
        <f t="shared" si="111"/>
        <v>0</v>
      </c>
      <c r="Y237" s="78">
        <f t="shared" si="112"/>
        <v>0</v>
      </c>
      <c r="Z237" s="78">
        <f t="shared" si="113"/>
        <v>0</v>
      </c>
      <c r="AA237" s="78">
        <f t="shared" si="114"/>
        <v>0</v>
      </c>
      <c r="AB237" s="78">
        <f t="shared" si="115"/>
        <v>0</v>
      </c>
      <c r="AC237" s="78">
        <f t="shared" si="116"/>
        <v>0</v>
      </c>
      <c r="AD237" s="78">
        <f t="shared" si="117"/>
        <v>0</v>
      </c>
      <c r="AE237" s="78">
        <f t="shared" si="118"/>
        <v>0</v>
      </c>
      <c r="AF237" s="78">
        <f t="shared" si="119"/>
        <v>0</v>
      </c>
      <c r="AG237" s="78">
        <f t="shared" si="102"/>
        <v>0</v>
      </c>
      <c r="AH237" s="78">
        <f t="shared" si="120"/>
        <v>0</v>
      </c>
      <c r="AI237" s="78">
        <f t="shared" si="121"/>
        <v>0</v>
      </c>
      <c r="AJ237" s="78">
        <f t="shared" si="122"/>
        <v>0</v>
      </c>
      <c r="AK237" s="78">
        <f t="shared" si="123"/>
        <v>0</v>
      </c>
      <c r="AL237" s="78">
        <f t="shared" si="124"/>
        <v>0</v>
      </c>
      <c r="AM237" s="78">
        <f t="shared" si="125"/>
        <v>0</v>
      </c>
      <c r="AN237" s="78">
        <f t="shared" si="126"/>
        <v>0</v>
      </c>
      <c r="AO237" s="78">
        <f t="shared" si="127"/>
        <v>0</v>
      </c>
      <c r="AP237" s="78">
        <f t="shared" si="128"/>
        <v>0</v>
      </c>
      <c r="AQ237" s="78">
        <f t="shared" si="129"/>
        <v>0</v>
      </c>
      <c r="AR237" s="78">
        <f t="shared" si="130"/>
        <v>0</v>
      </c>
      <c r="AS237" s="78">
        <f t="shared" si="131"/>
        <v>0</v>
      </c>
      <c r="AT237" s="78">
        <f t="shared" si="132"/>
        <v>0</v>
      </c>
      <c r="AU237" s="78">
        <f t="shared" si="133"/>
        <v>1</v>
      </c>
      <c r="AV237" s="78">
        <f>IF(AND(M237&gt;=35,M237&lt;=39),1,0)</f>
        <v>0</v>
      </c>
      <c r="AW237" s="78">
        <f>IF(AND(M237&gt;=40,M237&lt;=44),1,0)</f>
        <v>0</v>
      </c>
      <c r="AX237" s="78">
        <f>IF(AND(M237&gt;=45,M237&lt;=49),1,0)</f>
        <v>0</v>
      </c>
      <c r="AY237" s="78">
        <f>IF(AND(M237&gt;=50,M237&lt;=54),1,0)</f>
        <v>0</v>
      </c>
      <c r="AZ237" s="78">
        <f>IF(AND(M237&gt;=55,M237&lt;=59),1,0)</f>
        <v>0</v>
      </c>
      <c r="BA237" s="78">
        <f>IF(AND(M237&gt;=60,M237&lt;=64),1,0)</f>
        <v>0</v>
      </c>
      <c r="BB237" s="78">
        <f>IF(AND(M237&gt;=65,M237&lt;=69),1,0)</f>
        <v>0</v>
      </c>
      <c r="BC237" s="78">
        <f>IF(AND(M237&gt;=70,M237&lt;=74),1,0)</f>
        <v>0</v>
      </c>
      <c r="BD237" s="78">
        <f>IF(AND(M237&gt;=75,M237&lt;=79),1,0)</f>
        <v>1</v>
      </c>
      <c r="BE237" s="78">
        <f>IF(AND(M237&gt;=80,M237&lt;=84),1,0)</f>
        <v>0</v>
      </c>
      <c r="BF237" s="78">
        <f>IF(AND(M237&gt;=85,M237&lt;=89),1,0)</f>
        <v>0</v>
      </c>
      <c r="BG237" s="78">
        <f>IF(AND(M237&gt;=90,M237&lt;=94),1,0)</f>
        <v>0</v>
      </c>
      <c r="BH237" s="78">
        <f>IF(AND(M237&gt;=95,M237&lt;=99),1,0)</f>
        <v>0</v>
      </c>
      <c r="BI237" s="78">
        <f>IF(AND(M237&gt;=100,M237&lt;=105),1,0)</f>
        <v>0</v>
      </c>
      <c r="BJ237" s="78">
        <f>IF(I237&lt;$BK$2,1,0)</f>
        <v>0</v>
      </c>
      <c r="BK237" s="78">
        <f>IF(I237&gt;$BK$2,1,0)</f>
        <v>1</v>
      </c>
      <c r="BL237" s="78">
        <f>IF(J237=$BL$2,1,0)</f>
        <v>0</v>
      </c>
      <c r="BM237" s="78">
        <f>IF(J237=$BM$2,1,0)</f>
        <v>1</v>
      </c>
      <c r="BN237" s="78">
        <f>IF(J237=$BN$2,1,0)</f>
        <v>0</v>
      </c>
      <c r="BO237" s="78">
        <f>IF(J237=$BO$2,1,0)</f>
        <v>0</v>
      </c>
      <c r="BP237" s="78">
        <f>IF(J237=$BP$2,1,0)</f>
        <v>0</v>
      </c>
      <c r="BQ237" s="78">
        <f>IF(J237=$BQ$2,1,0)</f>
        <v>0</v>
      </c>
      <c r="BR237" s="78">
        <f>IF(J237=$BR$2,1,0)</f>
        <v>0</v>
      </c>
      <c r="BS237" s="78">
        <f>IF(F237=$BS$2,1,0)</f>
        <v>0</v>
      </c>
      <c r="BT237" s="78">
        <f>IF(F237=$BT$2,1,0)</f>
        <v>0</v>
      </c>
      <c r="BU237" s="78">
        <f>IF(F237=$BU$2,1,0)</f>
        <v>0</v>
      </c>
      <c r="BV237" s="78">
        <f>IF(F237=$BV$2,1,0)</f>
        <v>0</v>
      </c>
      <c r="BW237" s="78">
        <f>IF(F237=$BW$2,1,0)</f>
        <v>0</v>
      </c>
      <c r="BX237" s="78">
        <f>IF(F237=$BX$2,1,0)</f>
        <v>0</v>
      </c>
      <c r="BY237" s="78">
        <f>IF(F237=$BY$2,1,0)</f>
        <v>1</v>
      </c>
      <c r="BZ237" s="78">
        <f>IF(F237=$BZ$2,1,0)</f>
        <v>0</v>
      </c>
      <c r="CA237" t="s">
        <v>1886</v>
      </c>
      <c r="CB237" s="1">
        <v>0</v>
      </c>
      <c r="CC237" s="1">
        <v>0</v>
      </c>
      <c r="CD237" s="5"/>
      <c r="CE237" s="4"/>
      <c r="CF237" s="3"/>
    </row>
    <row r="238" spans="1:84" x14ac:dyDescent="0.3">
      <c r="A238" s="13"/>
      <c r="B238" s="1">
        <v>74</v>
      </c>
      <c r="C238" t="s">
        <v>156</v>
      </c>
      <c r="D238" t="s">
        <v>80</v>
      </c>
      <c r="E238" s="1" t="s">
        <v>413</v>
      </c>
      <c r="F238" s="1" t="s">
        <v>53</v>
      </c>
      <c r="G238" s="1">
        <v>10</v>
      </c>
      <c r="H238" s="1">
        <v>2003</v>
      </c>
      <c r="I238" s="36">
        <v>0.62986111111111109</v>
      </c>
      <c r="J238" s="1" t="s">
        <v>11</v>
      </c>
      <c r="K238" s="39">
        <v>25143</v>
      </c>
      <c r="L238" t="s">
        <v>1288</v>
      </c>
      <c r="M238" s="76">
        <v>79</v>
      </c>
      <c r="N238" t="str">
        <f t="shared" si="103"/>
        <v>Sunny</v>
      </c>
      <c r="O238" s="78">
        <f t="shared" si="104"/>
        <v>0</v>
      </c>
      <c r="P238" s="78">
        <v>0</v>
      </c>
      <c r="Q238" s="78">
        <v>0</v>
      </c>
      <c r="R238" s="78">
        <f t="shared" si="105"/>
        <v>0</v>
      </c>
      <c r="S238" s="78">
        <f t="shared" si="106"/>
        <v>0</v>
      </c>
      <c r="T238" s="78">
        <f t="shared" si="107"/>
        <v>1</v>
      </c>
      <c r="U238" s="78">
        <f t="shared" si="108"/>
        <v>0</v>
      </c>
      <c r="V238" s="78">
        <f t="shared" si="109"/>
        <v>0</v>
      </c>
      <c r="W238" s="78">
        <f t="shared" si="110"/>
        <v>0</v>
      </c>
      <c r="X238" s="78">
        <f t="shared" si="111"/>
        <v>0</v>
      </c>
      <c r="Y238" s="78">
        <f t="shared" si="112"/>
        <v>0</v>
      </c>
      <c r="Z238" s="78">
        <f t="shared" si="113"/>
        <v>0</v>
      </c>
      <c r="AA238" s="78">
        <f t="shared" si="114"/>
        <v>0</v>
      </c>
      <c r="AB238" s="78">
        <f t="shared" si="115"/>
        <v>0</v>
      </c>
      <c r="AC238" s="78">
        <f t="shared" si="116"/>
        <v>0</v>
      </c>
      <c r="AD238" s="78">
        <f t="shared" si="117"/>
        <v>0</v>
      </c>
      <c r="AE238" s="78">
        <f t="shared" si="118"/>
        <v>0</v>
      </c>
      <c r="AF238" s="78">
        <f t="shared" si="119"/>
        <v>0</v>
      </c>
      <c r="AG238" s="78">
        <f t="shared" si="102"/>
        <v>0</v>
      </c>
      <c r="AH238" s="78">
        <f t="shared" si="120"/>
        <v>0</v>
      </c>
      <c r="AI238" s="78">
        <f t="shared" si="121"/>
        <v>0</v>
      </c>
      <c r="AJ238" s="78">
        <f t="shared" si="122"/>
        <v>0</v>
      </c>
      <c r="AK238" s="78">
        <f t="shared" si="123"/>
        <v>0</v>
      </c>
      <c r="AL238" s="78">
        <f t="shared" si="124"/>
        <v>0</v>
      </c>
      <c r="AM238" s="78">
        <f t="shared" si="125"/>
        <v>0</v>
      </c>
      <c r="AN238" s="78">
        <f t="shared" si="126"/>
        <v>0</v>
      </c>
      <c r="AO238" s="78">
        <f t="shared" si="127"/>
        <v>0</v>
      </c>
      <c r="AP238" s="78">
        <f t="shared" si="128"/>
        <v>0</v>
      </c>
      <c r="AQ238" s="78">
        <f t="shared" si="129"/>
        <v>0</v>
      </c>
      <c r="AR238" s="78">
        <f t="shared" si="130"/>
        <v>0</v>
      </c>
      <c r="AS238" s="78">
        <f t="shared" si="131"/>
        <v>0</v>
      </c>
      <c r="AT238" s="78">
        <f t="shared" si="132"/>
        <v>0</v>
      </c>
      <c r="AU238" s="78">
        <f t="shared" si="133"/>
        <v>1</v>
      </c>
      <c r="AV238" s="78">
        <f>IF(AND(M238&gt;=35,M238&lt;=39),1,0)</f>
        <v>0</v>
      </c>
      <c r="AW238" s="78">
        <f>IF(AND(M238&gt;=40,M238&lt;=44),1,0)</f>
        <v>0</v>
      </c>
      <c r="AX238" s="78">
        <f>IF(AND(M238&gt;=45,M238&lt;=49),1,0)</f>
        <v>0</v>
      </c>
      <c r="AY238" s="78">
        <f>IF(AND(M238&gt;=50,M238&lt;=54),1,0)</f>
        <v>0</v>
      </c>
      <c r="AZ238" s="78">
        <f>IF(AND(M238&gt;=55,M238&lt;=59),1,0)</f>
        <v>0</v>
      </c>
      <c r="BA238" s="78">
        <f>IF(AND(M238&gt;=60,M238&lt;=64),1,0)</f>
        <v>0</v>
      </c>
      <c r="BB238" s="78">
        <f>IF(AND(M238&gt;=65,M238&lt;=69),1,0)</f>
        <v>0</v>
      </c>
      <c r="BC238" s="78">
        <f>IF(AND(M238&gt;=70,M238&lt;=74),1,0)</f>
        <v>0</v>
      </c>
      <c r="BD238" s="78">
        <f>IF(AND(M238&gt;=75,M238&lt;=79),1,0)</f>
        <v>1</v>
      </c>
      <c r="BE238" s="78">
        <f>IF(AND(M238&gt;=80,M238&lt;=84),1,0)</f>
        <v>0</v>
      </c>
      <c r="BF238" s="78">
        <f>IF(AND(M238&gt;=85,M238&lt;=89),1,0)</f>
        <v>0</v>
      </c>
      <c r="BG238" s="78">
        <f>IF(AND(M238&gt;=90,M238&lt;=94),1,0)</f>
        <v>0</v>
      </c>
      <c r="BH238" s="78">
        <f>IF(AND(M238&gt;=95,M238&lt;=99),1,0)</f>
        <v>0</v>
      </c>
      <c r="BI238" s="78">
        <f>IF(AND(M238&gt;=100,M238&lt;=105),1,0)</f>
        <v>0</v>
      </c>
      <c r="BJ238" s="78">
        <f>IF(I238&lt;$BK$2,1,0)</f>
        <v>1</v>
      </c>
      <c r="BK238" s="78">
        <f>IF(I238&gt;$BK$2,1,0)</f>
        <v>0</v>
      </c>
      <c r="BL238" s="78">
        <f>IF(J238=$BL$2,1,0)</f>
        <v>0</v>
      </c>
      <c r="BM238" s="78">
        <f>IF(J238=$BM$2,1,0)</f>
        <v>0</v>
      </c>
      <c r="BN238" s="78">
        <f>IF(J238=$BN$2,1,0)</f>
        <v>1</v>
      </c>
      <c r="BO238" s="78">
        <f>IF(J238=$BO$2,1,0)</f>
        <v>0</v>
      </c>
      <c r="BP238" s="78">
        <f>IF(J238=$BP$2,1,0)</f>
        <v>0</v>
      </c>
      <c r="BQ238" s="78">
        <f>IF(J238=$BQ$2,1,0)</f>
        <v>0</v>
      </c>
      <c r="BR238" s="78">
        <f>IF(J238=$BR$2,1,0)</f>
        <v>0</v>
      </c>
      <c r="BS238" s="78">
        <f>IF(F238=$BS$2,1,0)</f>
        <v>0</v>
      </c>
      <c r="BT238" s="78">
        <f>IF(F238=$BT$2,1,0)</f>
        <v>0</v>
      </c>
      <c r="BU238" s="78">
        <f>IF(F238=$BU$2,1,0)</f>
        <v>0</v>
      </c>
      <c r="BV238" s="78">
        <f>IF(F238=$BV$2,1,0)</f>
        <v>0</v>
      </c>
      <c r="BW238" s="78">
        <f>IF(F238=$BW$2,1,0)</f>
        <v>0</v>
      </c>
      <c r="BX238" s="78">
        <f>IF(F238=$BX$2,1,0)</f>
        <v>0</v>
      </c>
      <c r="BY238" s="78">
        <f>IF(F238=$BY$2,1,0)</f>
        <v>1</v>
      </c>
      <c r="BZ238" s="78">
        <f>IF(F238=$BZ$2,1,0)</f>
        <v>0</v>
      </c>
      <c r="CA238"/>
      <c r="CB238" s="1">
        <v>0</v>
      </c>
      <c r="CC238" s="1">
        <v>0</v>
      </c>
      <c r="CD238" s="5"/>
      <c r="CE238" s="4"/>
      <c r="CF238" s="3"/>
    </row>
    <row r="239" spans="1:84" x14ac:dyDescent="0.3">
      <c r="A239" s="13"/>
      <c r="B239" s="1">
        <v>75</v>
      </c>
      <c r="C239" t="s">
        <v>162</v>
      </c>
      <c r="D239" t="s">
        <v>75</v>
      </c>
      <c r="E239" s="1" t="s">
        <v>414</v>
      </c>
      <c r="F239" s="1" t="s">
        <v>53</v>
      </c>
      <c r="G239" s="1">
        <v>15</v>
      </c>
      <c r="H239" s="1">
        <v>2003</v>
      </c>
      <c r="I239" s="36">
        <v>0.79791666666666661</v>
      </c>
      <c r="J239" s="1" t="s">
        <v>6</v>
      </c>
      <c r="K239" s="39">
        <v>27335</v>
      </c>
      <c r="L239" t="s">
        <v>1314</v>
      </c>
      <c r="M239" s="76">
        <v>80</v>
      </c>
      <c r="N239" t="str">
        <f t="shared" si="103"/>
        <v>Rain</v>
      </c>
      <c r="O239" s="78">
        <f t="shared" si="104"/>
        <v>0</v>
      </c>
      <c r="P239" s="78">
        <v>0</v>
      </c>
      <c r="Q239" s="78">
        <v>0</v>
      </c>
      <c r="R239" s="78">
        <f t="shared" si="105"/>
        <v>0</v>
      </c>
      <c r="S239" s="78">
        <f t="shared" si="106"/>
        <v>0</v>
      </c>
      <c r="T239" s="78">
        <f t="shared" si="107"/>
        <v>0</v>
      </c>
      <c r="U239" s="78">
        <f t="shared" si="108"/>
        <v>0</v>
      </c>
      <c r="V239" s="78">
        <f t="shared" si="109"/>
        <v>0</v>
      </c>
      <c r="W239" s="78">
        <f t="shared" si="110"/>
        <v>0</v>
      </c>
      <c r="X239" s="78">
        <f t="shared" si="111"/>
        <v>0</v>
      </c>
      <c r="Y239" s="78">
        <f t="shared" si="112"/>
        <v>0</v>
      </c>
      <c r="Z239" s="78">
        <f t="shared" si="113"/>
        <v>0</v>
      </c>
      <c r="AA239" s="78">
        <f t="shared" si="114"/>
        <v>0</v>
      </c>
      <c r="AB239" s="78">
        <f t="shared" si="115"/>
        <v>0</v>
      </c>
      <c r="AC239" s="78">
        <f t="shared" si="116"/>
        <v>0</v>
      </c>
      <c r="AD239" s="78">
        <f t="shared" si="117"/>
        <v>0</v>
      </c>
      <c r="AE239" s="78">
        <f t="shared" si="118"/>
        <v>0</v>
      </c>
      <c r="AF239" s="78">
        <f t="shared" si="119"/>
        <v>0</v>
      </c>
      <c r="AG239" s="78">
        <f t="shared" si="102"/>
        <v>0</v>
      </c>
      <c r="AH239" s="78">
        <f t="shared" si="120"/>
        <v>0</v>
      </c>
      <c r="AI239" s="78">
        <f t="shared" si="121"/>
        <v>1</v>
      </c>
      <c r="AJ239" s="78">
        <f t="shared" si="122"/>
        <v>0</v>
      </c>
      <c r="AK239" s="78">
        <f t="shared" si="123"/>
        <v>0</v>
      </c>
      <c r="AL239" s="78">
        <f t="shared" si="124"/>
        <v>0</v>
      </c>
      <c r="AM239" s="78">
        <f t="shared" si="125"/>
        <v>0</v>
      </c>
      <c r="AN239" s="78">
        <f t="shared" si="126"/>
        <v>0</v>
      </c>
      <c r="AO239" s="78">
        <f t="shared" si="127"/>
        <v>0</v>
      </c>
      <c r="AP239" s="78">
        <f t="shared" si="128"/>
        <v>0</v>
      </c>
      <c r="AQ239" s="78">
        <f t="shared" si="129"/>
        <v>0</v>
      </c>
      <c r="AR239" s="78">
        <f t="shared" si="130"/>
        <v>0</v>
      </c>
      <c r="AS239" s="78">
        <f t="shared" si="131"/>
        <v>0</v>
      </c>
      <c r="AT239" s="78">
        <f t="shared" si="132"/>
        <v>0</v>
      </c>
      <c r="AU239" s="78">
        <f t="shared" si="133"/>
        <v>1</v>
      </c>
      <c r="AV239" s="78">
        <f>IF(AND(M239&gt;=35,M239&lt;=39),1,0)</f>
        <v>0</v>
      </c>
      <c r="AW239" s="78">
        <f>IF(AND(M239&gt;=40,M239&lt;=44),1,0)</f>
        <v>0</v>
      </c>
      <c r="AX239" s="78">
        <f>IF(AND(M239&gt;=45,M239&lt;=49),1,0)</f>
        <v>0</v>
      </c>
      <c r="AY239" s="78">
        <f>IF(AND(M239&gt;=50,M239&lt;=54),1,0)</f>
        <v>0</v>
      </c>
      <c r="AZ239" s="78">
        <f>IF(AND(M239&gt;=55,M239&lt;=59),1,0)</f>
        <v>0</v>
      </c>
      <c r="BA239" s="78">
        <f>IF(AND(M239&gt;=60,M239&lt;=64),1,0)</f>
        <v>0</v>
      </c>
      <c r="BB239" s="78">
        <f>IF(AND(M239&gt;=65,M239&lt;=69),1,0)</f>
        <v>0</v>
      </c>
      <c r="BC239" s="78">
        <f>IF(AND(M239&gt;=70,M239&lt;=74),1,0)</f>
        <v>0</v>
      </c>
      <c r="BD239" s="78">
        <f>IF(AND(M239&gt;=75,M239&lt;=79),1,0)</f>
        <v>0</v>
      </c>
      <c r="BE239" s="78">
        <f>IF(AND(M239&gt;=80,M239&lt;=84),1,0)</f>
        <v>1</v>
      </c>
      <c r="BF239" s="78">
        <f>IF(AND(M239&gt;=85,M239&lt;=89),1,0)</f>
        <v>0</v>
      </c>
      <c r="BG239" s="78">
        <f>IF(AND(M239&gt;=90,M239&lt;=94),1,0)</f>
        <v>0</v>
      </c>
      <c r="BH239" s="78">
        <f>IF(AND(M239&gt;=95,M239&lt;=99),1,0)</f>
        <v>0</v>
      </c>
      <c r="BI239" s="78">
        <f>IF(AND(M239&gt;=100,M239&lt;=105),1,0)</f>
        <v>0</v>
      </c>
      <c r="BJ239" s="78">
        <f>IF(I239&lt;$BK$2,1,0)</f>
        <v>0</v>
      </c>
      <c r="BK239" s="78">
        <f>IF(I239&gt;$BK$2,1,0)</f>
        <v>1</v>
      </c>
      <c r="BL239" s="78">
        <f>IF(J239=$BL$2,1,0)</f>
        <v>1</v>
      </c>
      <c r="BM239" s="78">
        <f>IF(J239=$BM$2,1,0)</f>
        <v>0</v>
      </c>
      <c r="BN239" s="78">
        <f>IF(J239=$BN$2,1,0)</f>
        <v>0</v>
      </c>
      <c r="BO239" s="78">
        <f>IF(J239=$BO$2,1,0)</f>
        <v>0</v>
      </c>
      <c r="BP239" s="78">
        <f>IF(J239=$BP$2,1,0)</f>
        <v>0</v>
      </c>
      <c r="BQ239" s="78">
        <f>IF(J239=$BQ$2,1,0)</f>
        <v>0</v>
      </c>
      <c r="BR239" s="78">
        <f>IF(J239=$BR$2,1,0)</f>
        <v>0</v>
      </c>
      <c r="BS239" s="78">
        <f>IF(F239=$BS$2,1,0)</f>
        <v>0</v>
      </c>
      <c r="BT239" s="78">
        <f>IF(F239=$BT$2,1,0)</f>
        <v>0</v>
      </c>
      <c r="BU239" s="78">
        <f>IF(F239=$BU$2,1,0)</f>
        <v>0</v>
      </c>
      <c r="BV239" s="78">
        <f>IF(F239=$BV$2,1,0)</f>
        <v>0</v>
      </c>
      <c r="BW239" s="78">
        <f>IF(F239=$BW$2,1,0)</f>
        <v>0</v>
      </c>
      <c r="BX239" s="78">
        <f>IF(F239=$BX$2,1,0)</f>
        <v>0</v>
      </c>
      <c r="BY239" s="78">
        <f>IF(F239=$BY$2,1,0)</f>
        <v>1</v>
      </c>
      <c r="BZ239" s="78">
        <f>IF(F239=$BZ$2,1,0)</f>
        <v>0</v>
      </c>
      <c r="CA239" t="s">
        <v>1978</v>
      </c>
      <c r="CB239" s="1">
        <v>0</v>
      </c>
      <c r="CC239" s="1">
        <v>0</v>
      </c>
      <c r="CD239" s="5"/>
      <c r="CE239" s="4"/>
      <c r="CF239" s="3"/>
    </row>
    <row r="240" spans="1:84" x14ac:dyDescent="0.3">
      <c r="A240" s="13"/>
      <c r="B240" s="1">
        <v>76</v>
      </c>
      <c r="C240" t="s">
        <v>162</v>
      </c>
      <c r="D240" t="s">
        <v>75</v>
      </c>
      <c r="E240" s="1" t="s">
        <v>415</v>
      </c>
      <c r="F240" s="1" t="s">
        <v>53</v>
      </c>
      <c r="G240" s="1">
        <v>16</v>
      </c>
      <c r="H240" s="1">
        <v>2003</v>
      </c>
      <c r="I240" s="36">
        <v>0.79722222222222217</v>
      </c>
      <c r="J240" s="1" t="s">
        <v>10</v>
      </c>
      <c r="K240" s="39">
        <v>26263</v>
      </c>
      <c r="L240" t="s">
        <v>1428</v>
      </c>
      <c r="M240" s="76">
        <v>81</v>
      </c>
      <c r="N240" t="str">
        <f t="shared" si="103"/>
        <v>Sunny</v>
      </c>
      <c r="O240" s="78">
        <f t="shared" si="104"/>
        <v>0</v>
      </c>
      <c r="P240" s="78">
        <v>0</v>
      </c>
      <c r="Q240" s="78">
        <v>0</v>
      </c>
      <c r="R240" s="78">
        <f t="shared" si="105"/>
        <v>0</v>
      </c>
      <c r="S240" s="78">
        <f t="shared" si="106"/>
        <v>0</v>
      </c>
      <c r="T240" s="78">
        <f t="shared" si="107"/>
        <v>0</v>
      </c>
      <c r="U240" s="78">
        <f t="shared" si="108"/>
        <v>0</v>
      </c>
      <c r="V240" s="78">
        <f t="shared" si="109"/>
        <v>0</v>
      </c>
      <c r="W240" s="78">
        <f t="shared" si="110"/>
        <v>0</v>
      </c>
      <c r="X240" s="78">
        <f t="shared" si="111"/>
        <v>0</v>
      </c>
      <c r="Y240" s="78">
        <f t="shared" si="112"/>
        <v>0</v>
      </c>
      <c r="Z240" s="78">
        <f t="shared" si="113"/>
        <v>0</v>
      </c>
      <c r="AA240" s="78">
        <f t="shared" si="114"/>
        <v>0</v>
      </c>
      <c r="AB240" s="78">
        <f t="shared" si="115"/>
        <v>0</v>
      </c>
      <c r="AC240" s="78">
        <f t="shared" si="116"/>
        <v>0</v>
      </c>
      <c r="AD240" s="78">
        <f t="shared" si="117"/>
        <v>0</v>
      </c>
      <c r="AE240" s="78">
        <f t="shared" si="118"/>
        <v>0</v>
      </c>
      <c r="AF240" s="78">
        <f t="shared" si="119"/>
        <v>0</v>
      </c>
      <c r="AG240" s="78">
        <f t="shared" ref="AG240:AG303" si="134">IF(C240=$AG$3,1,0)</f>
        <v>0</v>
      </c>
      <c r="AH240" s="78">
        <f t="shared" si="120"/>
        <v>0</v>
      </c>
      <c r="AI240" s="78">
        <f t="shared" si="121"/>
        <v>1</v>
      </c>
      <c r="AJ240" s="78">
        <f t="shared" si="122"/>
        <v>0</v>
      </c>
      <c r="AK240" s="78">
        <f t="shared" si="123"/>
        <v>0</v>
      </c>
      <c r="AL240" s="78">
        <f t="shared" si="124"/>
        <v>0</v>
      </c>
      <c r="AM240" s="78">
        <f t="shared" si="125"/>
        <v>0</v>
      </c>
      <c r="AN240" s="78">
        <f t="shared" si="126"/>
        <v>0</v>
      </c>
      <c r="AO240" s="78">
        <f t="shared" si="127"/>
        <v>0</v>
      </c>
      <c r="AP240" s="78">
        <f t="shared" si="128"/>
        <v>0</v>
      </c>
      <c r="AQ240" s="78">
        <f t="shared" si="129"/>
        <v>0</v>
      </c>
      <c r="AR240" s="78">
        <f t="shared" si="130"/>
        <v>0</v>
      </c>
      <c r="AS240" s="78">
        <f t="shared" si="131"/>
        <v>0</v>
      </c>
      <c r="AT240" s="78">
        <f t="shared" si="132"/>
        <v>0</v>
      </c>
      <c r="AU240" s="78">
        <f t="shared" si="133"/>
        <v>1</v>
      </c>
      <c r="AV240" s="78">
        <f>IF(AND(M240&gt;=35,M240&lt;=39),1,0)</f>
        <v>0</v>
      </c>
      <c r="AW240" s="78">
        <f>IF(AND(M240&gt;=40,M240&lt;=44),1,0)</f>
        <v>0</v>
      </c>
      <c r="AX240" s="78">
        <f>IF(AND(M240&gt;=45,M240&lt;=49),1,0)</f>
        <v>0</v>
      </c>
      <c r="AY240" s="78">
        <f>IF(AND(M240&gt;=50,M240&lt;=54),1,0)</f>
        <v>0</v>
      </c>
      <c r="AZ240" s="78">
        <f>IF(AND(M240&gt;=55,M240&lt;=59),1,0)</f>
        <v>0</v>
      </c>
      <c r="BA240" s="78">
        <f>IF(AND(M240&gt;=60,M240&lt;=64),1,0)</f>
        <v>0</v>
      </c>
      <c r="BB240" s="78">
        <f>IF(AND(M240&gt;=65,M240&lt;=69),1,0)</f>
        <v>0</v>
      </c>
      <c r="BC240" s="78">
        <f>IF(AND(M240&gt;=70,M240&lt;=74),1,0)</f>
        <v>0</v>
      </c>
      <c r="BD240" s="78">
        <f>IF(AND(M240&gt;=75,M240&lt;=79),1,0)</f>
        <v>0</v>
      </c>
      <c r="BE240" s="78">
        <f>IF(AND(M240&gt;=80,M240&lt;=84),1,0)</f>
        <v>1</v>
      </c>
      <c r="BF240" s="78">
        <f>IF(AND(M240&gt;=85,M240&lt;=89),1,0)</f>
        <v>0</v>
      </c>
      <c r="BG240" s="78">
        <f>IF(AND(M240&gt;=90,M240&lt;=94),1,0)</f>
        <v>0</v>
      </c>
      <c r="BH240" s="78">
        <f>IF(AND(M240&gt;=95,M240&lt;=99),1,0)</f>
        <v>0</v>
      </c>
      <c r="BI240" s="78">
        <f>IF(AND(M240&gt;=100,M240&lt;=105),1,0)</f>
        <v>0</v>
      </c>
      <c r="BJ240" s="78">
        <f>IF(I240&lt;$BK$2,1,0)</f>
        <v>0</v>
      </c>
      <c r="BK240" s="78">
        <f>IF(I240&gt;$BK$2,1,0)</f>
        <v>1</v>
      </c>
      <c r="BL240" s="78">
        <f>IF(J240=$BL$2,1,0)</f>
        <v>0</v>
      </c>
      <c r="BM240" s="78">
        <f>IF(J240=$BM$2,1,0)</f>
        <v>1</v>
      </c>
      <c r="BN240" s="78">
        <f>IF(J240=$BN$2,1,0)</f>
        <v>0</v>
      </c>
      <c r="BO240" s="78">
        <f>IF(J240=$BO$2,1,0)</f>
        <v>0</v>
      </c>
      <c r="BP240" s="78">
        <f>IF(J240=$BP$2,1,0)</f>
        <v>0</v>
      </c>
      <c r="BQ240" s="78">
        <f>IF(J240=$BQ$2,1,0)</f>
        <v>0</v>
      </c>
      <c r="BR240" s="78">
        <f>IF(J240=$BR$2,1,0)</f>
        <v>0</v>
      </c>
      <c r="BS240" s="78">
        <f>IF(F240=$BS$2,1,0)</f>
        <v>0</v>
      </c>
      <c r="BT240" s="78">
        <f>IF(F240=$BT$2,1,0)</f>
        <v>0</v>
      </c>
      <c r="BU240" s="78">
        <f>IF(F240=$BU$2,1,0)</f>
        <v>0</v>
      </c>
      <c r="BV240" s="78">
        <f>IF(F240=$BV$2,1,0)</f>
        <v>0</v>
      </c>
      <c r="BW240" s="78">
        <f>IF(F240=$BW$2,1,0)</f>
        <v>0</v>
      </c>
      <c r="BX240" s="78">
        <f>IF(F240=$BX$2,1,0)</f>
        <v>0</v>
      </c>
      <c r="BY240" s="78">
        <f>IF(F240=$BY$2,1,0)</f>
        <v>1</v>
      </c>
      <c r="BZ240" s="78">
        <f>IF(F240=$BZ$2,1,0)</f>
        <v>0</v>
      </c>
      <c r="CA240" t="s">
        <v>1979</v>
      </c>
      <c r="CB240" s="1">
        <v>0</v>
      </c>
      <c r="CC240" s="1">
        <v>0</v>
      </c>
      <c r="CD240" s="5"/>
      <c r="CE240" s="4"/>
      <c r="CF240" s="3"/>
    </row>
    <row r="241" spans="1:85" x14ac:dyDescent="0.3">
      <c r="A241" s="13"/>
      <c r="B241" s="1">
        <v>77</v>
      </c>
      <c r="C241" t="s">
        <v>162</v>
      </c>
      <c r="D241" t="s">
        <v>75</v>
      </c>
      <c r="E241" s="1" t="s">
        <v>416</v>
      </c>
      <c r="F241" s="1" t="s">
        <v>53</v>
      </c>
      <c r="G241" s="1">
        <v>17</v>
      </c>
      <c r="H241" s="1">
        <v>2003</v>
      </c>
      <c r="I241" s="36">
        <v>0.79652777777777783</v>
      </c>
      <c r="J241" s="1" t="s">
        <v>11</v>
      </c>
      <c r="K241" s="39">
        <v>27108</v>
      </c>
      <c r="L241" t="s">
        <v>1428</v>
      </c>
      <c r="M241" s="76">
        <v>81</v>
      </c>
      <c r="N241" t="str">
        <f t="shared" si="103"/>
        <v>Sunny</v>
      </c>
      <c r="O241" s="78">
        <f t="shared" si="104"/>
        <v>0</v>
      </c>
      <c r="P241" s="78">
        <v>0</v>
      </c>
      <c r="Q241" s="78">
        <v>0</v>
      </c>
      <c r="R241" s="78">
        <f t="shared" si="105"/>
        <v>0</v>
      </c>
      <c r="S241" s="78">
        <f t="shared" si="106"/>
        <v>0</v>
      </c>
      <c r="T241" s="78">
        <f t="shared" si="107"/>
        <v>0</v>
      </c>
      <c r="U241" s="78">
        <f t="shared" si="108"/>
        <v>0</v>
      </c>
      <c r="V241" s="78">
        <f t="shared" si="109"/>
        <v>0</v>
      </c>
      <c r="W241" s="78">
        <f t="shared" si="110"/>
        <v>0</v>
      </c>
      <c r="X241" s="78">
        <f t="shared" si="111"/>
        <v>0</v>
      </c>
      <c r="Y241" s="78">
        <f t="shared" si="112"/>
        <v>0</v>
      </c>
      <c r="Z241" s="78">
        <f t="shared" si="113"/>
        <v>0</v>
      </c>
      <c r="AA241" s="78">
        <f t="shared" si="114"/>
        <v>0</v>
      </c>
      <c r="AB241" s="78">
        <f t="shared" si="115"/>
        <v>0</v>
      </c>
      <c r="AC241" s="78">
        <f t="shared" si="116"/>
        <v>0</v>
      </c>
      <c r="AD241" s="78">
        <f t="shared" si="117"/>
        <v>0</v>
      </c>
      <c r="AE241" s="78">
        <f t="shared" si="118"/>
        <v>0</v>
      </c>
      <c r="AF241" s="78">
        <f t="shared" si="119"/>
        <v>0</v>
      </c>
      <c r="AG241" s="78">
        <f t="shared" si="134"/>
        <v>0</v>
      </c>
      <c r="AH241" s="78">
        <f t="shared" si="120"/>
        <v>0</v>
      </c>
      <c r="AI241" s="78">
        <f t="shared" si="121"/>
        <v>1</v>
      </c>
      <c r="AJ241" s="78">
        <f t="shared" si="122"/>
        <v>0</v>
      </c>
      <c r="AK241" s="78">
        <f t="shared" si="123"/>
        <v>0</v>
      </c>
      <c r="AL241" s="78">
        <f t="shared" si="124"/>
        <v>0</v>
      </c>
      <c r="AM241" s="78">
        <f t="shared" si="125"/>
        <v>0</v>
      </c>
      <c r="AN241" s="78">
        <f t="shared" si="126"/>
        <v>0</v>
      </c>
      <c r="AO241" s="78">
        <f t="shared" si="127"/>
        <v>0</v>
      </c>
      <c r="AP241" s="78">
        <f t="shared" si="128"/>
        <v>0</v>
      </c>
      <c r="AQ241" s="78">
        <f t="shared" si="129"/>
        <v>0</v>
      </c>
      <c r="AR241" s="78">
        <f t="shared" si="130"/>
        <v>0</v>
      </c>
      <c r="AS241" s="78">
        <f t="shared" si="131"/>
        <v>0</v>
      </c>
      <c r="AT241" s="78">
        <f t="shared" si="132"/>
        <v>0</v>
      </c>
      <c r="AU241" s="78">
        <f t="shared" si="133"/>
        <v>1</v>
      </c>
      <c r="AV241" s="78">
        <f>IF(AND(M241&gt;=35,M241&lt;=39),1,0)</f>
        <v>0</v>
      </c>
      <c r="AW241" s="78">
        <f>IF(AND(M241&gt;=40,M241&lt;=44),1,0)</f>
        <v>0</v>
      </c>
      <c r="AX241" s="78">
        <f>IF(AND(M241&gt;=45,M241&lt;=49),1,0)</f>
        <v>0</v>
      </c>
      <c r="AY241" s="78">
        <f>IF(AND(M241&gt;=50,M241&lt;=54),1,0)</f>
        <v>0</v>
      </c>
      <c r="AZ241" s="78">
        <f>IF(AND(M241&gt;=55,M241&lt;=59),1,0)</f>
        <v>0</v>
      </c>
      <c r="BA241" s="78">
        <f>IF(AND(M241&gt;=60,M241&lt;=64),1,0)</f>
        <v>0</v>
      </c>
      <c r="BB241" s="78">
        <f>IF(AND(M241&gt;=65,M241&lt;=69),1,0)</f>
        <v>0</v>
      </c>
      <c r="BC241" s="78">
        <f>IF(AND(M241&gt;=70,M241&lt;=74),1,0)</f>
        <v>0</v>
      </c>
      <c r="BD241" s="78">
        <f>IF(AND(M241&gt;=75,M241&lt;=79),1,0)</f>
        <v>0</v>
      </c>
      <c r="BE241" s="78">
        <f>IF(AND(M241&gt;=80,M241&lt;=84),1,0)</f>
        <v>1</v>
      </c>
      <c r="BF241" s="78">
        <f>IF(AND(M241&gt;=85,M241&lt;=89),1,0)</f>
        <v>0</v>
      </c>
      <c r="BG241" s="78">
        <f>IF(AND(M241&gt;=90,M241&lt;=94),1,0)</f>
        <v>0</v>
      </c>
      <c r="BH241" s="78">
        <f>IF(AND(M241&gt;=95,M241&lt;=99),1,0)</f>
        <v>0</v>
      </c>
      <c r="BI241" s="78">
        <f>IF(AND(M241&gt;=100,M241&lt;=105),1,0)</f>
        <v>0</v>
      </c>
      <c r="BJ241" s="78">
        <f>IF(I241&lt;$BK$2,1,0)</f>
        <v>0</v>
      </c>
      <c r="BK241" s="78">
        <f>IF(I241&gt;$BK$2,1,0)</f>
        <v>1</v>
      </c>
      <c r="BL241" s="78">
        <f>IF(J241=$BL$2,1,0)</f>
        <v>0</v>
      </c>
      <c r="BM241" s="78">
        <f>IF(J241=$BM$2,1,0)</f>
        <v>0</v>
      </c>
      <c r="BN241" s="78">
        <f>IF(J241=$BN$2,1,0)</f>
        <v>1</v>
      </c>
      <c r="BO241" s="78">
        <f>IF(J241=$BO$2,1,0)</f>
        <v>0</v>
      </c>
      <c r="BP241" s="78">
        <f>IF(J241=$BP$2,1,0)</f>
        <v>0</v>
      </c>
      <c r="BQ241" s="78">
        <f>IF(J241=$BQ$2,1,0)</f>
        <v>0</v>
      </c>
      <c r="BR241" s="78">
        <f>IF(J241=$BR$2,1,0)</f>
        <v>0</v>
      </c>
      <c r="BS241" s="78">
        <f>IF(F241=$BS$2,1,0)</f>
        <v>0</v>
      </c>
      <c r="BT241" s="78">
        <f>IF(F241=$BT$2,1,0)</f>
        <v>0</v>
      </c>
      <c r="BU241" s="78">
        <f>IF(F241=$BU$2,1,0)</f>
        <v>0</v>
      </c>
      <c r="BV241" s="78">
        <f>IF(F241=$BV$2,1,0)</f>
        <v>0</v>
      </c>
      <c r="BW241" s="78">
        <f>IF(F241=$BW$2,1,0)</f>
        <v>0</v>
      </c>
      <c r="BX241" s="78">
        <f>IF(F241=$BX$2,1,0)</f>
        <v>0</v>
      </c>
      <c r="BY241" s="78">
        <f>IF(F241=$BY$2,1,0)</f>
        <v>1</v>
      </c>
      <c r="BZ241" s="78">
        <f>IF(F241=$BZ$2,1,0)</f>
        <v>0</v>
      </c>
      <c r="CA241" t="s">
        <v>1979</v>
      </c>
      <c r="CB241" s="1">
        <v>0</v>
      </c>
      <c r="CC241" s="1">
        <v>0</v>
      </c>
      <c r="CD241" s="5"/>
      <c r="CE241" s="4"/>
      <c r="CF241" s="3"/>
    </row>
    <row r="242" spans="1:85" x14ac:dyDescent="0.3">
      <c r="A242" s="13"/>
      <c r="B242" s="1">
        <v>78</v>
      </c>
      <c r="C242" t="s">
        <v>162</v>
      </c>
      <c r="D242" t="s">
        <v>75</v>
      </c>
      <c r="E242" s="1" t="s">
        <v>417</v>
      </c>
      <c r="F242" s="1" t="s">
        <v>53</v>
      </c>
      <c r="G242" s="1">
        <v>18</v>
      </c>
      <c r="H242" s="1">
        <v>2003</v>
      </c>
      <c r="I242" s="36">
        <v>0.52638888888888891</v>
      </c>
      <c r="J242" s="1" t="s">
        <v>9</v>
      </c>
      <c r="K242" s="39">
        <v>29093</v>
      </c>
      <c r="L242" t="s">
        <v>1429</v>
      </c>
      <c r="M242" s="76">
        <v>74</v>
      </c>
      <c r="N242" t="str">
        <f t="shared" si="103"/>
        <v>Hurricane</v>
      </c>
      <c r="O242" s="78">
        <f t="shared" si="104"/>
        <v>0</v>
      </c>
      <c r="P242" s="78">
        <v>0</v>
      </c>
      <c r="Q242" s="78">
        <v>0</v>
      </c>
      <c r="R242" s="78">
        <f t="shared" si="105"/>
        <v>0</v>
      </c>
      <c r="S242" s="78">
        <f t="shared" si="106"/>
        <v>0</v>
      </c>
      <c r="T242" s="78">
        <f t="shared" si="107"/>
        <v>0</v>
      </c>
      <c r="U242" s="78">
        <f t="shared" si="108"/>
        <v>0</v>
      </c>
      <c r="V242" s="78">
        <f t="shared" si="109"/>
        <v>0</v>
      </c>
      <c r="W242" s="78">
        <f t="shared" si="110"/>
        <v>0</v>
      </c>
      <c r="X242" s="78">
        <f t="shared" si="111"/>
        <v>0</v>
      </c>
      <c r="Y242" s="78">
        <f t="shared" si="112"/>
        <v>0</v>
      </c>
      <c r="Z242" s="78">
        <f t="shared" si="113"/>
        <v>0</v>
      </c>
      <c r="AA242" s="78">
        <f t="shared" si="114"/>
        <v>0</v>
      </c>
      <c r="AB242" s="78">
        <f t="shared" si="115"/>
        <v>0</v>
      </c>
      <c r="AC242" s="78">
        <f t="shared" si="116"/>
        <v>0</v>
      </c>
      <c r="AD242" s="78">
        <f t="shared" si="117"/>
        <v>0</v>
      </c>
      <c r="AE242" s="78">
        <f t="shared" si="118"/>
        <v>0</v>
      </c>
      <c r="AF242" s="78">
        <f t="shared" si="119"/>
        <v>0</v>
      </c>
      <c r="AG242" s="78">
        <f t="shared" si="134"/>
        <v>0</v>
      </c>
      <c r="AH242" s="78">
        <f t="shared" si="120"/>
        <v>0</v>
      </c>
      <c r="AI242" s="78">
        <f t="shared" si="121"/>
        <v>1</v>
      </c>
      <c r="AJ242" s="78">
        <f t="shared" si="122"/>
        <v>0</v>
      </c>
      <c r="AK242" s="78">
        <f t="shared" si="123"/>
        <v>0</v>
      </c>
      <c r="AL242" s="78">
        <f t="shared" si="124"/>
        <v>0</v>
      </c>
      <c r="AM242" s="78">
        <f t="shared" si="125"/>
        <v>0</v>
      </c>
      <c r="AN242" s="78">
        <f t="shared" si="126"/>
        <v>0</v>
      </c>
      <c r="AO242" s="78">
        <f t="shared" si="127"/>
        <v>0</v>
      </c>
      <c r="AP242" s="78">
        <f t="shared" si="128"/>
        <v>0</v>
      </c>
      <c r="AQ242" s="78">
        <f t="shared" si="129"/>
        <v>0</v>
      </c>
      <c r="AR242" s="78">
        <f t="shared" si="130"/>
        <v>0</v>
      </c>
      <c r="AS242" s="78">
        <f t="shared" si="131"/>
        <v>0</v>
      </c>
      <c r="AT242" s="78">
        <f t="shared" si="132"/>
        <v>0</v>
      </c>
      <c r="AU242" s="78">
        <f t="shared" si="133"/>
        <v>1</v>
      </c>
      <c r="AV242" s="78">
        <f>IF(AND(M242&gt;=35,M242&lt;=39),1,0)</f>
        <v>0</v>
      </c>
      <c r="AW242" s="78">
        <f>IF(AND(M242&gt;=40,M242&lt;=44),1,0)</f>
        <v>0</v>
      </c>
      <c r="AX242" s="78">
        <f>IF(AND(M242&gt;=45,M242&lt;=49),1,0)</f>
        <v>0</v>
      </c>
      <c r="AY242" s="78">
        <f>IF(AND(M242&gt;=50,M242&lt;=54),1,0)</f>
        <v>0</v>
      </c>
      <c r="AZ242" s="78">
        <f>IF(AND(M242&gt;=55,M242&lt;=59),1,0)</f>
        <v>0</v>
      </c>
      <c r="BA242" s="78">
        <f>IF(AND(M242&gt;=60,M242&lt;=64),1,0)</f>
        <v>0</v>
      </c>
      <c r="BB242" s="78">
        <f>IF(AND(M242&gt;=65,M242&lt;=69),1,0)</f>
        <v>0</v>
      </c>
      <c r="BC242" s="78">
        <f>IF(AND(M242&gt;=70,M242&lt;=74),1,0)</f>
        <v>1</v>
      </c>
      <c r="BD242" s="78">
        <f>IF(AND(M242&gt;=75,M242&lt;=79),1,0)</f>
        <v>0</v>
      </c>
      <c r="BE242" s="78">
        <f>IF(AND(M242&gt;=80,M242&lt;=84),1,0)</f>
        <v>0</v>
      </c>
      <c r="BF242" s="78">
        <f>IF(AND(M242&gt;=85,M242&lt;=89),1,0)</f>
        <v>0</v>
      </c>
      <c r="BG242" s="78">
        <f>IF(AND(M242&gt;=90,M242&lt;=94),1,0)</f>
        <v>0</v>
      </c>
      <c r="BH242" s="78">
        <f>IF(AND(M242&gt;=95,M242&lt;=99),1,0)</f>
        <v>0</v>
      </c>
      <c r="BI242" s="78">
        <f>IF(AND(M242&gt;=100,M242&lt;=105),1,0)</f>
        <v>0</v>
      </c>
      <c r="BJ242" s="78">
        <f>IF(I242&lt;$BK$2,1,0)</f>
        <v>1</v>
      </c>
      <c r="BK242" s="78">
        <f>IF(I242&gt;$BK$2,1,0)</f>
        <v>0</v>
      </c>
      <c r="BL242" s="78">
        <f>IF(J242=$BL$2,1,0)</f>
        <v>0</v>
      </c>
      <c r="BM242" s="78">
        <f>IF(J242=$BM$2,1,0)</f>
        <v>0</v>
      </c>
      <c r="BN242" s="78">
        <f>IF(J242=$BN$2,1,0)</f>
        <v>0</v>
      </c>
      <c r="BO242" s="78">
        <f>IF(J242=$BO$2,1,0)</f>
        <v>1</v>
      </c>
      <c r="BP242" s="78">
        <f>IF(J242=$BP$2,1,0)</f>
        <v>0</v>
      </c>
      <c r="BQ242" s="78">
        <f>IF(J242=$BQ$2,1,0)</f>
        <v>0</v>
      </c>
      <c r="BR242" s="78">
        <f>IF(J242=$BR$2,1,0)</f>
        <v>0</v>
      </c>
      <c r="BS242" s="78">
        <f>IF(F242=$BS$2,1,0)</f>
        <v>0</v>
      </c>
      <c r="BT242" s="78">
        <f>IF(F242=$BT$2,1,0)</f>
        <v>0</v>
      </c>
      <c r="BU242" s="78">
        <f>IF(F242=$BU$2,1,0)</f>
        <v>0</v>
      </c>
      <c r="BV242" s="78">
        <f>IF(F242=$BV$2,1,0)</f>
        <v>0</v>
      </c>
      <c r="BW242" s="78">
        <f>IF(F242=$BW$2,1,0)</f>
        <v>0</v>
      </c>
      <c r="BX242" s="78">
        <f>IF(F242=$BX$2,1,0)</f>
        <v>0</v>
      </c>
      <c r="BY242" s="78">
        <f>IF(F242=$BY$2,1,0)</f>
        <v>1</v>
      </c>
      <c r="BZ242" s="78">
        <f>IF(F242=$BZ$2,1,0)</f>
        <v>0</v>
      </c>
      <c r="CA242" t="s">
        <v>1979</v>
      </c>
      <c r="CB242" s="1">
        <v>0</v>
      </c>
      <c r="CC242" s="1">
        <v>0</v>
      </c>
      <c r="CD242" s="5"/>
      <c r="CE242" s="4"/>
      <c r="CF242" s="3"/>
    </row>
    <row r="243" spans="1:85" x14ac:dyDescent="0.3">
      <c r="A243" s="13"/>
      <c r="B243" s="1">
        <v>79</v>
      </c>
      <c r="C243" s="33" t="s">
        <v>157</v>
      </c>
      <c r="D243" s="33" t="s">
        <v>79</v>
      </c>
      <c r="E243" s="1" t="s">
        <v>418</v>
      </c>
      <c r="F243" s="1" t="s">
        <v>53</v>
      </c>
      <c r="G243" s="1">
        <v>19</v>
      </c>
      <c r="H243" s="1">
        <v>2003</v>
      </c>
      <c r="I243" s="36">
        <v>0.79722222222222217</v>
      </c>
      <c r="J243" s="1" t="s">
        <v>5</v>
      </c>
      <c r="K243" s="39">
        <v>25857</v>
      </c>
      <c r="L243" t="s">
        <v>1430</v>
      </c>
      <c r="M243" s="76">
        <v>75</v>
      </c>
      <c r="N243" t="str">
        <f t="shared" si="103"/>
        <v>Partly Cldy</v>
      </c>
      <c r="O243" s="78">
        <f t="shared" si="104"/>
        <v>0</v>
      </c>
      <c r="P243" s="78">
        <v>0</v>
      </c>
      <c r="Q243" s="78">
        <v>0</v>
      </c>
      <c r="R243" s="78">
        <f t="shared" si="105"/>
        <v>0</v>
      </c>
      <c r="S243" s="78">
        <f t="shared" si="106"/>
        <v>0</v>
      </c>
      <c r="T243" s="78">
        <f t="shared" si="107"/>
        <v>0</v>
      </c>
      <c r="U243" s="78">
        <f t="shared" si="108"/>
        <v>0</v>
      </c>
      <c r="V243" s="78">
        <f t="shared" si="109"/>
        <v>0</v>
      </c>
      <c r="W243" s="78">
        <f t="shared" si="110"/>
        <v>0</v>
      </c>
      <c r="X243" s="78">
        <f t="shared" si="111"/>
        <v>0</v>
      </c>
      <c r="Y243" s="78">
        <f t="shared" si="112"/>
        <v>0</v>
      </c>
      <c r="Z243" s="78">
        <f t="shared" si="113"/>
        <v>0</v>
      </c>
      <c r="AA243" s="78">
        <f t="shared" si="114"/>
        <v>0</v>
      </c>
      <c r="AB243" s="78">
        <f t="shared" si="115"/>
        <v>0</v>
      </c>
      <c r="AC243" s="78">
        <f t="shared" si="116"/>
        <v>0</v>
      </c>
      <c r="AD243" s="78">
        <f t="shared" si="117"/>
        <v>0</v>
      </c>
      <c r="AE243" s="78">
        <f t="shared" si="118"/>
        <v>0</v>
      </c>
      <c r="AF243" s="78">
        <f t="shared" si="119"/>
        <v>0</v>
      </c>
      <c r="AG243" s="78">
        <f t="shared" si="134"/>
        <v>0</v>
      </c>
      <c r="AH243" s="78">
        <f t="shared" si="120"/>
        <v>0</v>
      </c>
      <c r="AI243" s="78">
        <f t="shared" si="121"/>
        <v>0</v>
      </c>
      <c r="AJ243" s="78">
        <f t="shared" si="122"/>
        <v>0</v>
      </c>
      <c r="AK243" s="78">
        <f t="shared" si="123"/>
        <v>0</v>
      </c>
      <c r="AL243" s="78">
        <f t="shared" si="124"/>
        <v>0</v>
      </c>
      <c r="AM243" s="78">
        <f t="shared" si="125"/>
        <v>0</v>
      </c>
      <c r="AN243" s="78">
        <f t="shared" si="126"/>
        <v>0</v>
      </c>
      <c r="AO243" s="78">
        <f t="shared" si="127"/>
        <v>0</v>
      </c>
      <c r="AP243" s="78">
        <f t="shared" si="128"/>
        <v>0</v>
      </c>
      <c r="AQ243" s="78">
        <f t="shared" si="129"/>
        <v>0</v>
      </c>
      <c r="AR243" s="78">
        <f t="shared" si="130"/>
        <v>0</v>
      </c>
      <c r="AS243" s="78">
        <f t="shared" si="131"/>
        <v>1</v>
      </c>
      <c r="AT243" s="78">
        <f t="shared" si="132"/>
        <v>0</v>
      </c>
      <c r="AU243" s="78">
        <f t="shared" si="133"/>
        <v>1</v>
      </c>
      <c r="AV243" s="78">
        <f>IF(AND(M243&gt;=35,M243&lt;=39),1,0)</f>
        <v>0</v>
      </c>
      <c r="AW243" s="78">
        <f>IF(AND(M243&gt;=40,M243&lt;=44),1,0)</f>
        <v>0</v>
      </c>
      <c r="AX243" s="78">
        <f>IF(AND(M243&gt;=45,M243&lt;=49),1,0)</f>
        <v>0</v>
      </c>
      <c r="AY243" s="78">
        <f>IF(AND(M243&gt;=50,M243&lt;=54),1,0)</f>
        <v>0</v>
      </c>
      <c r="AZ243" s="78">
        <f>IF(AND(M243&gt;=55,M243&lt;=59),1,0)</f>
        <v>0</v>
      </c>
      <c r="BA243" s="78">
        <f>IF(AND(M243&gt;=60,M243&lt;=64),1,0)</f>
        <v>0</v>
      </c>
      <c r="BB243" s="78">
        <f>IF(AND(M243&gt;=65,M243&lt;=69),1,0)</f>
        <v>0</v>
      </c>
      <c r="BC243" s="78">
        <f>IF(AND(M243&gt;=70,M243&lt;=74),1,0)</f>
        <v>0</v>
      </c>
      <c r="BD243" s="78">
        <f>IF(AND(M243&gt;=75,M243&lt;=79),1,0)</f>
        <v>1</v>
      </c>
      <c r="BE243" s="78">
        <f>IF(AND(M243&gt;=80,M243&lt;=84),1,0)</f>
        <v>0</v>
      </c>
      <c r="BF243" s="78">
        <f>IF(AND(M243&gt;=85,M243&lt;=89),1,0)</f>
        <v>0</v>
      </c>
      <c r="BG243" s="78">
        <f>IF(AND(M243&gt;=90,M243&lt;=94),1,0)</f>
        <v>0</v>
      </c>
      <c r="BH243" s="78">
        <f>IF(AND(M243&gt;=95,M243&lt;=99),1,0)</f>
        <v>0</v>
      </c>
      <c r="BI243" s="78">
        <f>IF(AND(M243&gt;=100,M243&lt;=105),1,0)</f>
        <v>0</v>
      </c>
      <c r="BJ243" s="78">
        <f>IF(I243&lt;$BK$2,1,0)</f>
        <v>0</v>
      </c>
      <c r="BK243" s="78">
        <f>IF(I243&gt;$BK$2,1,0)</f>
        <v>1</v>
      </c>
      <c r="BL243" s="78">
        <f>IF(J243=$BL$2,1,0)</f>
        <v>0</v>
      </c>
      <c r="BM243" s="78">
        <f>IF(J243=$BM$2,1,0)</f>
        <v>0</v>
      </c>
      <c r="BN243" s="78">
        <f>IF(J243=$BN$2,1,0)</f>
        <v>0</v>
      </c>
      <c r="BO243" s="78">
        <f>IF(J243=$BO$2,1,0)</f>
        <v>0</v>
      </c>
      <c r="BP243" s="78">
        <f>IF(J243=$BP$2,1,0)</f>
        <v>1</v>
      </c>
      <c r="BQ243" s="78">
        <f>IF(J243=$BQ$2,1,0)</f>
        <v>0</v>
      </c>
      <c r="BR243" s="78">
        <f>IF(J243=$BR$2,1,0)</f>
        <v>0</v>
      </c>
      <c r="BS243" s="78">
        <f>IF(F243=$BS$2,1,0)</f>
        <v>0</v>
      </c>
      <c r="BT243" s="78">
        <f>IF(F243=$BT$2,1,0)</f>
        <v>0</v>
      </c>
      <c r="BU243" s="78">
        <f>IF(F243=$BU$2,1,0)</f>
        <v>0</v>
      </c>
      <c r="BV243" s="78">
        <f>IF(F243=$BV$2,1,0)</f>
        <v>0</v>
      </c>
      <c r="BW243" s="78">
        <f>IF(F243=$BW$2,1,0)</f>
        <v>0</v>
      </c>
      <c r="BX243" s="78">
        <f>IF(F243=$BX$2,1,0)</f>
        <v>0</v>
      </c>
      <c r="BY243" s="78">
        <f>IF(F243=$BY$2,1,0)</f>
        <v>1</v>
      </c>
      <c r="BZ243" s="78">
        <f>IF(F243=$BZ$2,1,0)</f>
        <v>0</v>
      </c>
      <c r="CA243" t="s">
        <v>1980</v>
      </c>
      <c r="CB243" s="1">
        <v>0</v>
      </c>
      <c r="CC243" s="1">
        <v>0</v>
      </c>
      <c r="CD243" s="5"/>
      <c r="CE243" s="4"/>
      <c r="CF243" s="3"/>
    </row>
    <row r="244" spans="1:85" x14ac:dyDescent="0.3">
      <c r="A244" s="13"/>
      <c r="B244" s="1">
        <v>80</v>
      </c>
      <c r="C244" s="33" t="s">
        <v>157</v>
      </c>
      <c r="D244" s="33" t="s">
        <v>79</v>
      </c>
      <c r="E244" s="1" t="s">
        <v>419</v>
      </c>
      <c r="F244" s="1" t="s">
        <v>53</v>
      </c>
      <c r="G244" s="1">
        <v>20</v>
      </c>
      <c r="H244" s="1">
        <v>2003</v>
      </c>
      <c r="I244" s="36">
        <v>0.79999999999999993</v>
      </c>
      <c r="J244" s="1" t="s">
        <v>7</v>
      </c>
      <c r="K244" s="39">
        <v>32381</v>
      </c>
      <c r="L244" s="41" t="s">
        <v>1431</v>
      </c>
      <c r="M244" s="76">
        <v>84</v>
      </c>
      <c r="N244" t="str">
        <f t="shared" si="103"/>
        <v>Partly Cldy</v>
      </c>
      <c r="O244" s="78">
        <f t="shared" si="104"/>
        <v>0</v>
      </c>
      <c r="P244" s="78">
        <v>0</v>
      </c>
      <c r="Q244" s="78">
        <v>0</v>
      </c>
      <c r="R244" s="78">
        <f t="shared" si="105"/>
        <v>0</v>
      </c>
      <c r="S244" s="78">
        <f t="shared" si="106"/>
        <v>0</v>
      </c>
      <c r="T244" s="78">
        <f t="shared" si="107"/>
        <v>0</v>
      </c>
      <c r="U244" s="78">
        <f t="shared" si="108"/>
        <v>0</v>
      </c>
      <c r="V244" s="78">
        <f t="shared" si="109"/>
        <v>0</v>
      </c>
      <c r="W244" s="78">
        <f t="shared" si="110"/>
        <v>0</v>
      </c>
      <c r="X244" s="78">
        <f t="shared" si="111"/>
        <v>0</v>
      </c>
      <c r="Y244" s="78">
        <f t="shared" si="112"/>
        <v>0</v>
      </c>
      <c r="Z244" s="78">
        <f t="shared" si="113"/>
        <v>0</v>
      </c>
      <c r="AA244" s="78">
        <f t="shared" si="114"/>
        <v>0</v>
      </c>
      <c r="AB244" s="78">
        <f t="shared" si="115"/>
        <v>0</v>
      </c>
      <c r="AC244" s="78">
        <f t="shared" si="116"/>
        <v>0</v>
      </c>
      <c r="AD244" s="78">
        <f t="shared" si="117"/>
        <v>0</v>
      </c>
      <c r="AE244" s="78">
        <f t="shared" si="118"/>
        <v>0</v>
      </c>
      <c r="AF244" s="78">
        <f t="shared" si="119"/>
        <v>0</v>
      </c>
      <c r="AG244" s="78">
        <f t="shared" si="134"/>
        <v>0</v>
      </c>
      <c r="AH244" s="78">
        <f t="shared" si="120"/>
        <v>0</v>
      </c>
      <c r="AI244" s="78">
        <f t="shared" si="121"/>
        <v>0</v>
      </c>
      <c r="AJ244" s="78">
        <f t="shared" si="122"/>
        <v>0</v>
      </c>
      <c r="AK244" s="78">
        <f t="shared" si="123"/>
        <v>0</v>
      </c>
      <c r="AL244" s="78">
        <f t="shared" si="124"/>
        <v>0</v>
      </c>
      <c r="AM244" s="78">
        <f t="shared" si="125"/>
        <v>0</v>
      </c>
      <c r="AN244" s="78">
        <f t="shared" si="126"/>
        <v>0</v>
      </c>
      <c r="AO244" s="78">
        <f t="shared" si="127"/>
        <v>0</v>
      </c>
      <c r="AP244" s="78">
        <f t="shared" si="128"/>
        <v>0</v>
      </c>
      <c r="AQ244" s="78">
        <f t="shared" si="129"/>
        <v>0</v>
      </c>
      <c r="AR244" s="78">
        <f t="shared" si="130"/>
        <v>0</v>
      </c>
      <c r="AS244" s="78">
        <f t="shared" si="131"/>
        <v>1</v>
      </c>
      <c r="AT244" s="78">
        <f t="shared" si="132"/>
        <v>0</v>
      </c>
      <c r="AU244" s="78">
        <f t="shared" si="133"/>
        <v>1</v>
      </c>
      <c r="AV244" s="78">
        <f>IF(AND(M244&gt;=35,M244&lt;=39),1,0)</f>
        <v>0</v>
      </c>
      <c r="AW244" s="78">
        <f>IF(AND(M244&gt;=40,M244&lt;=44),1,0)</f>
        <v>0</v>
      </c>
      <c r="AX244" s="78">
        <f>IF(AND(M244&gt;=45,M244&lt;=49),1,0)</f>
        <v>0</v>
      </c>
      <c r="AY244" s="78">
        <f>IF(AND(M244&gt;=50,M244&lt;=54),1,0)</f>
        <v>0</v>
      </c>
      <c r="AZ244" s="78">
        <f>IF(AND(M244&gt;=55,M244&lt;=59),1,0)</f>
        <v>0</v>
      </c>
      <c r="BA244" s="78">
        <f>IF(AND(M244&gt;=60,M244&lt;=64),1,0)</f>
        <v>0</v>
      </c>
      <c r="BB244" s="78">
        <f>IF(AND(M244&gt;=65,M244&lt;=69),1,0)</f>
        <v>0</v>
      </c>
      <c r="BC244" s="78">
        <f>IF(AND(M244&gt;=70,M244&lt;=74),1,0)</f>
        <v>0</v>
      </c>
      <c r="BD244" s="78">
        <f>IF(AND(M244&gt;=75,M244&lt;=79),1,0)</f>
        <v>0</v>
      </c>
      <c r="BE244" s="78">
        <f>IF(AND(M244&gt;=80,M244&lt;=84),1,0)</f>
        <v>1</v>
      </c>
      <c r="BF244" s="78">
        <f>IF(AND(M244&gt;=85,M244&lt;=89),1,0)</f>
        <v>0</v>
      </c>
      <c r="BG244" s="78">
        <f>IF(AND(M244&gt;=90,M244&lt;=94),1,0)</f>
        <v>0</v>
      </c>
      <c r="BH244" s="78">
        <f>IF(AND(M244&gt;=95,M244&lt;=99),1,0)</f>
        <v>0</v>
      </c>
      <c r="BI244" s="78">
        <f>IF(AND(M244&gt;=100,M244&lt;=105),1,0)</f>
        <v>0</v>
      </c>
      <c r="BJ244" s="78">
        <f>IF(I244&lt;$BK$2,1,0)</f>
        <v>0</v>
      </c>
      <c r="BK244" s="78">
        <f>IF(I244&gt;$BK$2,1,0)</f>
        <v>1</v>
      </c>
      <c r="BL244" s="78">
        <f>IF(J244=$BL$2,1,0)</f>
        <v>0</v>
      </c>
      <c r="BM244" s="78">
        <f>IF(J244=$BM$2,1,0)</f>
        <v>0</v>
      </c>
      <c r="BN244" s="78">
        <f>IF(J244=$BN$2,1,0)</f>
        <v>0</v>
      </c>
      <c r="BO244" s="78">
        <f>IF(J244=$BO$2,1,0)</f>
        <v>0</v>
      </c>
      <c r="BP244" s="78">
        <f>IF(J244=$BP$2,1,0)</f>
        <v>0</v>
      </c>
      <c r="BQ244" s="78">
        <f>IF(J244=$BQ$2,1,0)</f>
        <v>1</v>
      </c>
      <c r="BR244" s="78">
        <f>IF(J244=$BR$2,1,0)</f>
        <v>0</v>
      </c>
      <c r="BS244" s="78">
        <f>IF(F244=$BS$2,1,0)</f>
        <v>0</v>
      </c>
      <c r="BT244" s="78">
        <f>IF(F244=$BT$2,1,0)</f>
        <v>0</v>
      </c>
      <c r="BU244" s="78">
        <f>IF(F244=$BU$2,1,0)</f>
        <v>0</v>
      </c>
      <c r="BV244" s="78">
        <f>IF(F244=$BV$2,1,0)</f>
        <v>0</v>
      </c>
      <c r="BW244" s="78">
        <f>IF(F244=$BW$2,1,0)</f>
        <v>0</v>
      </c>
      <c r="BX244" s="78">
        <f>IF(F244=$BX$2,1,0)</f>
        <v>0</v>
      </c>
      <c r="BY244" s="78">
        <f>IF(F244=$BY$2,1,0)</f>
        <v>1</v>
      </c>
      <c r="BZ244" s="78">
        <f>IF(F244=$BZ$2,1,0)</f>
        <v>0</v>
      </c>
      <c r="CA244" t="s">
        <v>15</v>
      </c>
      <c r="CB244" s="1">
        <v>0</v>
      </c>
      <c r="CC244" s="1">
        <v>0</v>
      </c>
      <c r="CD244" s="5"/>
      <c r="CE244" s="4"/>
      <c r="CF244" s="3"/>
    </row>
    <row r="245" spans="1:85" x14ac:dyDescent="0.3">
      <c r="A245" s="13"/>
      <c r="B245" s="1">
        <v>81</v>
      </c>
      <c r="C245" s="33" t="s">
        <v>157</v>
      </c>
      <c r="D245" s="33" t="s">
        <v>79</v>
      </c>
      <c r="E245" s="1" t="s">
        <v>420</v>
      </c>
      <c r="F245" s="1" t="s">
        <v>53</v>
      </c>
      <c r="G245" s="1">
        <v>21</v>
      </c>
      <c r="H245" s="1">
        <v>2003</v>
      </c>
      <c r="I245" s="36">
        <v>0.57013888888888886</v>
      </c>
      <c r="J245" s="1" t="s">
        <v>8</v>
      </c>
      <c r="K245" s="39">
        <v>27502</v>
      </c>
      <c r="L245" t="s">
        <v>1384</v>
      </c>
      <c r="M245" s="76">
        <v>78</v>
      </c>
      <c r="N245" t="str">
        <f t="shared" si="103"/>
        <v>Sunny</v>
      </c>
      <c r="O245" s="78">
        <f t="shared" si="104"/>
        <v>0</v>
      </c>
      <c r="P245" s="78">
        <v>0</v>
      </c>
      <c r="Q245" s="78">
        <v>0</v>
      </c>
      <c r="R245" s="78">
        <f t="shared" si="105"/>
        <v>0</v>
      </c>
      <c r="S245" s="78">
        <f t="shared" si="106"/>
        <v>0</v>
      </c>
      <c r="T245" s="78">
        <f t="shared" si="107"/>
        <v>0</v>
      </c>
      <c r="U245" s="78">
        <f t="shared" si="108"/>
        <v>0</v>
      </c>
      <c r="V245" s="78">
        <f t="shared" si="109"/>
        <v>0</v>
      </c>
      <c r="W245" s="78">
        <f t="shared" si="110"/>
        <v>0</v>
      </c>
      <c r="X245" s="78">
        <f t="shared" si="111"/>
        <v>0</v>
      </c>
      <c r="Y245" s="78">
        <f t="shared" si="112"/>
        <v>0</v>
      </c>
      <c r="Z245" s="78">
        <f t="shared" si="113"/>
        <v>0</v>
      </c>
      <c r="AA245" s="78">
        <f t="shared" si="114"/>
        <v>0</v>
      </c>
      <c r="AB245" s="78">
        <f t="shared" si="115"/>
        <v>0</v>
      </c>
      <c r="AC245" s="78">
        <f t="shared" si="116"/>
        <v>0</v>
      </c>
      <c r="AD245" s="78">
        <f t="shared" si="117"/>
        <v>0</v>
      </c>
      <c r="AE245" s="78">
        <f t="shared" si="118"/>
        <v>0</v>
      </c>
      <c r="AF245" s="78">
        <f t="shared" si="119"/>
        <v>0</v>
      </c>
      <c r="AG245" s="78">
        <f t="shared" si="134"/>
        <v>0</v>
      </c>
      <c r="AH245" s="78">
        <f t="shared" si="120"/>
        <v>0</v>
      </c>
      <c r="AI245" s="78">
        <f t="shared" si="121"/>
        <v>0</v>
      </c>
      <c r="AJ245" s="78">
        <f t="shared" si="122"/>
        <v>0</v>
      </c>
      <c r="AK245" s="78">
        <f t="shared" si="123"/>
        <v>0</v>
      </c>
      <c r="AL245" s="78">
        <f t="shared" si="124"/>
        <v>0</v>
      </c>
      <c r="AM245" s="78">
        <f t="shared" si="125"/>
        <v>0</v>
      </c>
      <c r="AN245" s="78">
        <f t="shared" si="126"/>
        <v>0</v>
      </c>
      <c r="AO245" s="78">
        <f t="shared" si="127"/>
        <v>0</v>
      </c>
      <c r="AP245" s="78">
        <f t="shared" si="128"/>
        <v>0</v>
      </c>
      <c r="AQ245" s="78">
        <f t="shared" si="129"/>
        <v>0</v>
      </c>
      <c r="AR245" s="78">
        <f t="shared" si="130"/>
        <v>0</v>
      </c>
      <c r="AS245" s="78">
        <f t="shared" si="131"/>
        <v>1</v>
      </c>
      <c r="AT245" s="78">
        <f t="shared" si="132"/>
        <v>0</v>
      </c>
      <c r="AU245" s="78">
        <f t="shared" si="133"/>
        <v>1</v>
      </c>
      <c r="AV245" s="78">
        <f>IF(AND(M245&gt;=35,M245&lt;=39),1,0)</f>
        <v>0</v>
      </c>
      <c r="AW245" s="78">
        <f>IF(AND(M245&gt;=40,M245&lt;=44),1,0)</f>
        <v>0</v>
      </c>
      <c r="AX245" s="78">
        <f>IF(AND(M245&gt;=45,M245&lt;=49),1,0)</f>
        <v>0</v>
      </c>
      <c r="AY245" s="78">
        <f>IF(AND(M245&gt;=50,M245&lt;=54),1,0)</f>
        <v>0</v>
      </c>
      <c r="AZ245" s="78">
        <f>IF(AND(M245&gt;=55,M245&lt;=59),1,0)</f>
        <v>0</v>
      </c>
      <c r="BA245" s="78">
        <f>IF(AND(M245&gt;=60,M245&lt;=64),1,0)</f>
        <v>0</v>
      </c>
      <c r="BB245" s="78">
        <f>IF(AND(M245&gt;=65,M245&lt;=69),1,0)</f>
        <v>0</v>
      </c>
      <c r="BC245" s="78">
        <f>IF(AND(M245&gt;=70,M245&lt;=74),1,0)</f>
        <v>0</v>
      </c>
      <c r="BD245" s="78">
        <f>IF(AND(M245&gt;=75,M245&lt;=79),1,0)</f>
        <v>1</v>
      </c>
      <c r="BE245" s="78">
        <f>IF(AND(M245&gt;=80,M245&lt;=84),1,0)</f>
        <v>0</v>
      </c>
      <c r="BF245" s="78">
        <f>IF(AND(M245&gt;=85,M245&lt;=89),1,0)</f>
        <v>0</v>
      </c>
      <c r="BG245" s="78">
        <f>IF(AND(M245&gt;=90,M245&lt;=94),1,0)</f>
        <v>0</v>
      </c>
      <c r="BH245" s="78">
        <f>IF(AND(M245&gt;=95,M245&lt;=99),1,0)</f>
        <v>0</v>
      </c>
      <c r="BI245" s="78">
        <f>IF(AND(M245&gt;=100,M245&lt;=105),1,0)</f>
        <v>0</v>
      </c>
      <c r="BJ245" s="78">
        <f>IF(I245&lt;$BK$2,1,0)</f>
        <v>1</v>
      </c>
      <c r="BK245" s="78">
        <f>IF(I245&gt;$BK$2,1,0)</f>
        <v>0</v>
      </c>
      <c r="BL245" s="78">
        <f>IF(J245=$BL$2,1,0)</f>
        <v>0</v>
      </c>
      <c r="BM245" s="78">
        <f>IF(J245=$BM$2,1,0)</f>
        <v>0</v>
      </c>
      <c r="BN245" s="78">
        <f>IF(J245=$BN$2,1,0)</f>
        <v>0</v>
      </c>
      <c r="BO245" s="78">
        <f>IF(J245=$BO$2,1,0)</f>
        <v>0</v>
      </c>
      <c r="BP245" s="78">
        <f>IF(J245=$BP$2,1,0)</f>
        <v>0</v>
      </c>
      <c r="BQ245" s="78">
        <f>IF(J245=$BQ$2,1,0)</f>
        <v>0</v>
      </c>
      <c r="BR245" s="78">
        <f>IF(J245=$BR$2,1,0)</f>
        <v>1</v>
      </c>
      <c r="BS245" s="78">
        <f>IF(F245=$BS$2,1,0)</f>
        <v>0</v>
      </c>
      <c r="BT245" s="78">
        <f>IF(F245=$BT$2,1,0)</f>
        <v>0</v>
      </c>
      <c r="BU245" s="78">
        <f>IF(F245=$BU$2,1,0)</f>
        <v>0</v>
      </c>
      <c r="BV245" s="78">
        <f>IF(F245=$BV$2,1,0)</f>
        <v>0</v>
      </c>
      <c r="BW245" s="78">
        <f>IF(F245=$BW$2,1,0)</f>
        <v>0</v>
      </c>
      <c r="BX245" s="78">
        <f>IF(F245=$BX$2,1,0)</f>
        <v>0</v>
      </c>
      <c r="BY245" s="78">
        <f>IF(F245=$BY$2,1,0)</f>
        <v>1</v>
      </c>
      <c r="BZ245" s="78">
        <f>IF(F245=$BZ$2,1,0)</f>
        <v>0</v>
      </c>
      <c r="CA245"/>
      <c r="CB245" s="1">
        <v>0</v>
      </c>
      <c r="CC245" s="1">
        <v>0</v>
      </c>
      <c r="CD245" s="5"/>
      <c r="CE245" s="4"/>
      <c r="CF245" s="3"/>
    </row>
    <row r="246" spans="1:85" x14ac:dyDescent="0.3">
      <c r="A246" s="13"/>
      <c r="B246" s="1">
        <v>1</v>
      </c>
      <c r="C246" t="s">
        <v>156</v>
      </c>
      <c r="D246" t="s">
        <v>80</v>
      </c>
      <c r="E246" s="1" t="s">
        <v>184</v>
      </c>
      <c r="F246" s="1" t="s">
        <v>16</v>
      </c>
      <c r="G246" s="1">
        <v>4</v>
      </c>
      <c r="H246" s="1">
        <v>2004</v>
      </c>
      <c r="I246" s="36">
        <v>0.83888888888888891</v>
      </c>
      <c r="J246" s="1" t="s">
        <v>8</v>
      </c>
      <c r="K246" s="39">
        <v>47482</v>
      </c>
      <c r="L246" t="s">
        <v>1258</v>
      </c>
      <c r="M246" s="76">
        <v>43</v>
      </c>
      <c r="N246" t="str">
        <f t="shared" si="103"/>
        <v>Cold, Windy</v>
      </c>
      <c r="O246" s="78">
        <f t="shared" si="104"/>
        <v>1</v>
      </c>
      <c r="P246" s="78">
        <v>0</v>
      </c>
      <c r="Q246" s="78">
        <v>0</v>
      </c>
      <c r="R246" s="78">
        <f t="shared" si="105"/>
        <v>0</v>
      </c>
      <c r="S246" s="78">
        <f t="shared" si="106"/>
        <v>0</v>
      </c>
      <c r="T246" s="78">
        <f t="shared" si="107"/>
        <v>1</v>
      </c>
      <c r="U246" s="78">
        <f t="shared" si="108"/>
        <v>0</v>
      </c>
      <c r="V246" s="78">
        <f t="shared" si="109"/>
        <v>0</v>
      </c>
      <c r="W246" s="78">
        <f t="shared" si="110"/>
        <v>0</v>
      </c>
      <c r="X246" s="78">
        <f t="shared" si="111"/>
        <v>0</v>
      </c>
      <c r="Y246" s="78">
        <f t="shared" si="112"/>
        <v>0</v>
      </c>
      <c r="Z246" s="78">
        <f t="shared" si="113"/>
        <v>0</v>
      </c>
      <c r="AA246" s="78">
        <f t="shared" si="114"/>
        <v>0</v>
      </c>
      <c r="AB246" s="78">
        <f t="shared" si="115"/>
        <v>0</v>
      </c>
      <c r="AC246" s="78">
        <f t="shared" si="116"/>
        <v>0</v>
      </c>
      <c r="AD246" s="78">
        <f t="shared" si="117"/>
        <v>0</v>
      </c>
      <c r="AE246" s="78">
        <f t="shared" si="118"/>
        <v>0</v>
      </c>
      <c r="AF246" s="78">
        <f t="shared" si="119"/>
        <v>0</v>
      </c>
      <c r="AG246" s="78">
        <f t="shared" si="134"/>
        <v>0</v>
      </c>
      <c r="AH246" s="78">
        <f t="shared" si="120"/>
        <v>0</v>
      </c>
      <c r="AI246" s="78">
        <f t="shared" si="121"/>
        <v>0</v>
      </c>
      <c r="AJ246" s="78">
        <f t="shared" si="122"/>
        <v>0</v>
      </c>
      <c r="AK246" s="78">
        <f t="shared" si="123"/>
        <v>0</v>
      </c>
      <c r="AL246" s="78">
        <f t="shared" si="124"/>
        <v>0</v>
      </c>
      <c r="AM246" s="78">
        <f t="shared" si="125"/>
        <v>0</v>
      </c>
      <c r="AN246" s="78">
        <f t="shared" si="126"/>
        <v>0</v>
      </c>
      <c r="AO246" s="78">
        <f t="shared" si="127"/>
        <v>0</v>
      </c>
      <c r="AP246" s="78">
        <f t="shared" si="128"/>
        <v>0</v>
      </c>
      <c r="AQ246" s="78">
        <f t="shared" si="129"/>
        <v>0</v>
      </c>
      <c r="AR246" s="78">
        <f t="shared" si="130"/>
        <v>0</v>
      </c>
      <c r="AS246" s="78">
        <f t="shared" si="131"/>
        <v>0</v>
      </c>
      <c r="AT246" s="78">
        <f t="shared" si="132"/>
        <v>0</v>
      </c>
      <c r="AU246" s="78">
        <f t="shared" si="133"/>
        <v>1</v>
      </c>
      <c r="AV246" s="78">
        <f>IF(AND(M246&gt;=35,M246&lt;=39),1,0)</f>
        <v>0</v>
      </c>
      <c r="AW246" s="78">
        <f>IF(AND(M246&gt;=40,M246&lt;=44),1,0)</f>
        <v>1</v>
      </c>
      <c r="AX246" s="78">
        <f>IF(AND(M246&gt;=45,M246&lt;=49),1,0)</f>
        <v>0</v>
      </c>
      <c r="AY246" s="78">
        <f>IF(AND(M246&gt;=50,M246&lt;=54),1,0)</f>
        <v>0</v>
      </c>
      <c r="AZ246" s="78">
        <f>IF(AND(M246&gt;=55,M246&lt;=59),1,0)</f>
        <v>0</v>
      </c>
      <c r="BA246" s="78">
        <f>IF(AND(M246&gt;=60,M246&lt;=64),1,0)</f>
        <v>0</v>
      </c>
      <c r="BB246" s="78">
        <f>IF(AND(M246&gt;=65,M246&lt;=69),1,0)</f>
        <v>0</v>
      </c>
      <c r="BC246" s="78">
        <f>IF(AND(M246&gt;=70,M246&lt;=74),1,0)</f>
        <v>0</v>
      </c>
      <c r="BD246" s="78">
        <f>IF(AND(M246&gt;=75,M246&lt;=79),1,0)</f>
        <v>0</v>
      </c>
      <c r="BE246" s="78">
        <f>IF(AND(M246&gt;=80,M246&lt;=84),1,0)</f>
        <v>0</v>
      </c>
      <c r="BF246" s="78">
        <f>IF(AND(M246&gt;=85,M246&lt;=89),1,0)</f>
        <v>0</v>
      </c>
      <c r="BG246" s="78">
        <f>IF(AND(M246&gt;=90,M246&lt;=94),1,0)</f>
        <v>0</v>
      </c>
      <c r="BH246" s="78">
        <f>IF(AND(M246&gt;=95,M246&lt;=99),1,0)</f>
        <v>0</v>
      </c>
      <c r="BI246" s="78">
        <f>IF(AND(M246&gt;=100,M246&lt;=105),1,0)</f>
        <v>0</v>
      </c>
      <c r="BJ246" s="78">
        <f>IF(I246&lt;$BK$2,1,0)</f>
        <v>0</v>
      </c>
      <c r="BK246" s="78">
        <f>IF(I246&gt;$BK$2,1,0)</f>
        <v>1</v>
      </c>
      <c r="BL246" s="78">
        <f>IF(J246=$BL$2,1,0)</f>
        <v>0</v>
      </c>
      <c r="BM246" s="78">
        <f>IF(J246=$BM$2,1,0)</f>
        <v>0</v>
      </c>
      <c r="BN246" s="78">
        <f>IF(J246=$BN$2,1,0)</f>
        <v>0</v>
      </c>
      <c r="BO246" s="78">
        <f>IF(J246=$BO$2,1,0)</f>
        <v>0</v>
      </c>
      <c r="BP246" s="78">
        <f>IF(J246=$BP$2,1,0)</f>
        <v>0</v>
      </c>
      <c r="BQ246" s="78">
        <f>IF(J246=$BQ$2,1,0)</f>
        <v>0</v>
      </c>
      <c r="BR246" s="78">
        <f>IF(J246=$BR$2,1,0)</f>
        <v>1</v>
      </c>
      <c r="BS246" s="78">
        <f>IF(F246=$BS$2,1,0)</f>
        <v>0</v>
      </c>
      <c r="BT246" s="78">
        <f>IF(F246=$BT$2,1,0)</f>
        <v>1</v>
      </c>
      <c r="BU246" s="78">
        <f>IF(F246=$BU$2,1,0)</f>
        <v>0</v>
      </c>
      <c r="BV246" s="78">
        <f>IF(F246=$BV$2,1,0)</f>
        <v>0</v>
      </c>
      <c r="BW246" s="78">
        <f>IF(F246=$BW$2,1,0)</f>
        <v>0</v>
      </c>
      <c r="BX246" s="78">
        <f>IF(F246=$BX$2,1,0)</f>
        <v>0</v>
      </c>
      <c r="BY246" s="78">
        <f>IF(F246=$BY$2,1,0)</f>
        <v>0</v>
      </c>
      <c r="BZ246" s="78">
        <f>IF(F246=$BZ$2,1,0)</f>
        <v>0</v>
      </c>
      <c r="CA246" t="s">
        <v>1885</v>
      </c>
      <c r="CB246" s="1">
        <v>0</v>
      </c>
      <c r="CC246" s="1">
        <v>0</v>
      </c>
      <c r="CD246" s="5"/>
      <c r="CE246" s="4"/>
      <c r="CF246" s="9"/>
      <c r="CG246" s="3"/>
    </row>
    <row r="247" spans="1:85" x14ac:dyDescent="0.3">
      <c r="A247" s="13"/>
      <c r="B247" s="1">
        <v>2</v>
      </c>
      <c r="C247" t="s">
        <v>156</v>
      </c>
      <c r="D247" t="s">
        <v>80</v>
      </c>
      <c r="E247" s="1" t="s">
        <v>185</v>
      </c>
      <c r="F247" s="1" t="s">
        <v>16</v>
      </c>
      <c r="G247" s="1">
        <v>6</v>
      </c>
      <c r="H247" s="1">
        <v>2004</v>
      </c>
      <c r="I247" s="36">
        <v>0.62847222222222221</v>
      </c>
      <c r="J247" s="1" t="s">
        <v>10</v>
      </c>
      <c r="K247" s="39">
        <v>35207</v>
      </c>
      <c r="L247" t="s">
        <v>1259</v>
      </c>
      <c r="M247" s="76">
        <v>59</v>
      </c>
      <c r="N247" t="str">
        <f t="shared" si="103"/>
        <v>Sunny</v>
      </c>
      <c r="O247" s="78">
        <f t="shared" si="104"/>
        <v>0</v>
      </c>
      <c r="P247" s="78">
        <v>0</v>
      </c>
      <c r="Q247" s="78">
        <v>0</v>
      </c>
      <c r="R247" s="78">
        <f t="shared" si="105"/>
        <v>0</v>
      </c>
      <c r="S247" s="78">
        <f t="shared" si="106"/>
        <v>0</v>
      </c>
      <c r="T247" s="78">
        <f t="shared" si="107"/>
        <v>1</v>
      </c>
      <c r="U247" s="78">
        <f t="shared" si="108"/>
        <v>0</v>
      </c>
      <c r="V247" s="78">
        <f t="shared" si="109"/>
        <v>0</v>
      </c>
      <c r="W247" s="78">
        <f t="shared" si="110"/>
        <v>0</v>
      </c>
      <c r="X247" s="78">
        <f t="shared" si="111"/>
        <v>0</v>
      </c>
      <c r="Y247" s="78">
        <f t="shared" si="112"/>
        <v>0</v>
      </c>
      <c r="Z247" s="78">
        <f t="shared" si="113"/>
        <v>0</v>
      </c>
      <c r="AA247" s="78">
        <f t="shared" si="114"/>
        <v>0</v>
      </c>
      <c r="AB247" s="78">
        <f t="shared" si="115"/>
        <v>0</v>
      </c>
      <c r="AC247" s="78">
        <f t="shared" si="116"/>
        <v>0</v>
      </c>
      <c r="AD247" s="78">
        <f t="shared" si="117"/>
        <v>0</v>
      </c>
      <c r="AE247" s="78">
        <f t="shared" si="118"/>
        <v>0</v>
      </c>
      <c r="AF247" s="78">
        <f t="shared" si="119"/>
        <v>0</v>
      </c>
      <c r="AG247" s="78">
        <f t="shared" si="134"/>
        <v>0</v>
      </c>
      <c r="AH247" s="78">
        <f t="shared" si="120"/>
        <v>0</v>
      </c>
      <c r="AI247" s="78">
        <f t="shared" si="121"/>
        <v>0</v>
      </c>
      <c r="AJ247" s="78">
        <f t="shared" si="122"/>
        <v>0</v>
      </c>
      <c r="AK247" s="78">
        <f t="shared" si="123"/>
        <v>0</v>
      </c>
      <c r="AL247" s="78">
        <f t="shared" si="124"/>
        <v>0</v>
      </c>
      <c r="AM247" s="78">
        <f t="shared" si="125"/>
        <v>0</v>
      </c>
      <c r="AN247" s="78">
        <f t="shared" si="126"/>
        <v>0</v>
      </c>
      <c r="AO247" s="78">
        <f t="shared" si="127"/>
        <v>0</v>
      </c>
      <c r="AP247" s="78">
        <f t="shared" si="128"/>
        <v>0</v>
      </c>
      <c r="AQ247" s="78">
        <f t="shared" si="129"/>
        <v>0</v>
      </c>
      <c r="AR247" s="78">
        <f t="shared" si="130"/>
        <v>0</v>
      </c>
      <c r="AS247" s="78">
        <f t="shared" si="131"/>
        <v>0</v>
      </c>
      <c r="AT247" s="78">
        <f t="shared" si="132"/>
        <v>0</v>
      </c>
      <c r="AU247" s="78">
        <f t="shared" si="133"/>
        <v>1</v>
      </c>
      <c r="AV247" s="78">
        <f>IF(AND(M247&gt;=35,M247&lt;=39),1,0)</f>
        <v>0</v>
      </c>
      <c r="AW247" s="78">
        <f>IF(AND(M247&gt;=40,M247&lt;=44),1,0)</f>
        <v>0</v>
      </c>
      <c r="AX247" s="78">
        <f>IF(AND(M247&gt;=45,M247&lt;=49),1,0)</f>
        <v>0</v>
      </c>
      <c r="AY247" s="78">
        <f>IF(AND(M247&gt;=50,M247&lt;=54),1,0)</f>
        <v>0</v>
      </c>
      <c r="AZ247" s="78">
        <f>IF(AND(M247&gt;=55,M247&lt;=59),1,0)</f>
        <v>1</v>
      </c>
      <c r="BA247" s="78">
        <f>IF(AND(M247&gt;=60,M247&lt;=64),1,0)</f>
        <v>0</v>
      </c>
      <c r="BB247" s="78">
        <f>IF(AND(M247&gt;=65,M247&lt;=69),1,0)</f>
        <v>0</v>
      </c>
      <c r="BC247" s="78">
        <f>IF(AND(M247&gt;=70,M247&lt;=74),1,0)</f>
        <v>0</v>
      </c>
      <c r="BD247" s="78">
        <f>IF(AND(M247&gt;=75,M247&lt;=79),1,0)</f>
        <v>0</v>
      </c>
      <c r="BE247" s="78">
        <f>IF(AND(M247&gt;=80,M247&lt;=84),1,0)</f>
        <v>0</v>
      </c>
      <c r="BF247" s="78">
        <f>IF(AND(M247&gt;=85,M247&lt;=89),1,0)</f>
        <v>0</v>
      </c>
      <c r="BG247" s="78">
        <f>IF(AND(M247&gt;=90,M247&lt;=94),1,0)</f>
        <v>0</v>
      </c>
      <c r="BH247" s="78">
        <f>IF(AND(M247&gt;=95,M247&lt;=99),1,0)</f>
        <v>0</v>
      </c>
      <c r="BI247" s="78">
        <f>IF(AND(M247&gt;=100,M247&lt;=105),1,0)</f>
        <v>0</v>
      </c>
      <c r="BJ247" s="78">
        <f>IF(I247&lt;$BK$2,1,0)</f>
        <v>1</v>
      </c>
      <c r="BK247" s="78">
        <f>IF(I247&gt;$BK$2,1,0)</f>
        <v>0</v>
      </c>
      <c r="BL247" s="78">
        <f>IF(J247=$BL$2,1,0)</f>
        <v>0</v>
      </c>
      <c r="BM247" s="78">
        <f>IF(J247=$BM$2,1,0)</f>
        <v>1</v>
      </c>
      <c r="BN247" s="78">
        <f>IF(J247=$BN$2,1,0)</f>
        <v>0</v>
      </c>
      <c r="BO247" s="78">
        <f>IF(J247=$BO$2,1,0)</f>
        <v>0</v>
      </c>
      <c r="BP247" s="78">
        <f>IF(J247=$BP$2,1,0)</f>
        <v>0</v>
      </c>
      <c r="BQ247" s="78">
        <f>IF(J247=$BQ$2,1,0)</f>
        <v>0</v>
      </c>
      <c r="BR247" s="78">
        <f>IF(J247=$BR$2,1,0)</f>
        <v>0</v>
      </c>
      <c r="BS247" s="78">
        <f>IF(F247=$BS$2,1,0)</f>
        <v>0</v>
      </c>
      <c r="BT247" s="78">
        <f>IF(F247=$BT$2,1,0)</f>
        <v>1</v>
      </c>
      <c r="BU247" s="78">
        <f>IF(F247=$BU$2,1,0)</f>
        <v>0</v>
      </c>
      <c r="BV247" s="78">
        <f>IF(F247=$BV$2,1,0)</f>
        <v>0</v>
      </c>
      <c r="BW247" s="78">
        <f>IF(F247=$BW$2,1,0)</f>
        <v>0</v>
      </c>
      <c r="BX247" s="78">
        <f>IF(F247=$BX$2,1,0)</f>
        <v>0</v>
      </c>
      <c r="BY247" s="78">
        <f>IF(F247=$BY$2,1,0)</f>
        <v>0</v>
      </c>
      <c r="BZ247" s="78">
        <f>IF(F247=$BZ$2,1,0)</f>
        <v>0</v>
      </c>
      <c r="CA247" t="s">
        <v>1885</v>
      </c>
      <c r="CB247" s="1">
        <v>0</v>
      </c>
      <c r="CC247" s="1">
        <v>0</v>
      </c>
      <c r="CD247" s="5"/>
      <c r="CE247" s="4"/>
      <c r="CF247" s="9"/>
      <c r="CG247" s="3"/>
    </row>
    <row r="248" spans="1:85" x14ac:dyDescent="0.3">
      <c r="A248" s="13"/>
      <c r="B248" s="1">
        <v>3</v>
      </c>
      <c r="C248" t="s">
        <v>156</v>
      </c>
      <c r="D248" t="s">
        <v>80</v>
      </c>
      <c r="E248" s="1" t="s">
        <v>186</v>
      </c>
      <c r="F248" s="1" t="s">
        <v>16</v>
      </c>
      <c r="G248" s="1">
        <v>7</v>
      </c>
      <c r="H248" s="1">
        <v>2004</v>
      </c>
      <c r="I248" s="36">
        <v>0.79652777777777783</v>
      </c>
      <c r="J248" s="1" t="s">
        <v>11</v>
      </c>
      <c r="K248" s="39">
        <v>28315</v>
      </c>
      <c r="L248" t="s">
        <v>1260</v>
      </c>
      <c r="M248" s="76">
        <v>75</v>
      </c>
      <c r="N248" t="str">
        <f t="shared" si="103"/>
        <v>Clear</v>
      </c>
      <c r="O248" s="78">
        <f t="shared" si="104"/>
        <v>0</v>
      </c>
      <c r="P248" s="78">
        <v>0</v>
      </c>
      <c r="Q248" s="78">
        <v>0</v>
      </c>
      <c r="R248" s="78">
        <f t="shared" si="105"/>
        <v>0</v>
      </c>
      <c r="S248" s="78">
        <f t="shared" si="106"/>
        <v>0</v>
      </c>
      <c r="T248" s="78">
        <f t="shared" si="107"/>
        <v>1</v>
      </c>
      <c r="U248" s="78">
        <f t="shared" si="108"/>
        <v>0</v>
      </c>
      <c r="V248" s="78">
        <f t="shared" si="109"/>
        <v>0</v>
      </c>
      <c r="W248" s="78">
        <f t="shared" si="110"/>
        <v>0</v>
      </c>
      <c r="X248" s="78">
        <f t="shared" si="111"/>
        <v>0</v>
      </c>
      <c r="Y248" s="78">
        <f t="shared" si="112"/>
        <v>0</v>
      </c>
      <c r="Z248" s="78">
        <f t="shared" si="113"/>
        <v>0</v>
      </c>
      <c r="AA248" s="78">
        <f t="shared" si="114"/>
        <v>0</v>
      </c>
      <c r="AB248" s="78">
        <f t="shared" si="115"/>
        <v>0</v>
      </c>
      <c r="AC248" s="78">
        <f t="shared" si="116"/>
        <v>0</v>
      </c>
      <c r="AD248" s="78">
        <f t="shared" si="117"/>
        <v>0</v>
      </c>
      <c r="AE248" s="78">
        <f t="shared" si="118"/>
        <v>0</v>
      </c>
      <c r="AF248" s="78">
        <f t="shared" si="119"/>
        <v>0</v>
      </c>
      <c r="AG248" s="78">
        <f t="shared" si="134"/>
        <v>0</v>
      </c>
      <c r="AH248" s="78">
        <f t="shared" si="120"/>
        <v>0</v>
      </c>
      <c r="AI248" s="78">
        <f t="shared" si="121"/>
        <v>0</v>
      </c>
      <c r="AJ248" s="78">
        <f t="shared" si="122"/>
        <v>0</v>
      </c>
      <c r="AK248" s="78">
        <f t="shared" si="123"/>
        <v>0</v>
      </c>
      <c r="AL248" s="78">
        <f t="shared" si="124"/>
        <v>0</v>
      </c>
      <c r="AM248" s="78">
        <f t="shared" si="125"/>
        <v>0</v>
      </c>
      <c r="AN248" s="78">
        <f t="shared" si="126"/>
        <v>0</v>
      </c>
      <c r="AO248" s="78">
        <f t="shared" si="127"/>
        <v>0</v>
      </c>
      <c r="AP248" s="78">
        <f t="shared" si="128"/>
        <v>0</v>
      </c>
      <c r="AQ248" s="78">
        <f t="shared" si="129"/>
        <v>0</v>
      </c>
      <c r="AR248" s="78">
        <f t="shared" si="130"/>
        <v>0</v>
      </c>
      <c r="AS248" s="78">
        <f t="shared" si="131"/>
        <v>0</v>
      </c>
      <c r="AT248" s="78">
        <f t="shared" si="132"/>
        <v>0</v>
      </c>
      <c r="AU248" s="78">
        <f t="shared" si="133"/>
        <v>1</v>
      </c>
      <c r="AV248" s="78">
        <f>IF(AND(M248&gt;=35,M248&lt;=39),1,0)</f>
        <v>0</v>
      </c>
      <c r="AW248" s="78">
        <f>IF(AND(M248&gt;=40,M248&lt;=44),1,0)</f>
        <v>0</v>
      </c>
      <c r="AX248" s="78">
        <f>IF(AND(M248&gt;=45,M248&lt;=49),1,0)</f>
        <v>0</v>
      </c>
      <c r="AY248" s="78">
        <f>IF(AND(M248&gt;=50,M248&lt;=54),1,0)</f>
        <v>0</v>
      </c>
      <c r="AZ248" s="78">
        <f>IF(AND(M248&gt;=55,M248&lt;=59),1,0)</f>
        <v>0</v>
      </c>
      <c r="BA248" s="78">
        <f>IF(AND(M248&gt;=60,M248&lt;=64),1,0)</f>
        <v>0</v>
      </c>
      <c r="BB248" s="78">
        <f>IF(AND(M248&gt;=65,M248&lt;=69),1,0)</f>
        <v>0</v>
      </c>
      <c r="BC248" s="78">
        <f>IF(AND(M248&gt;=70,M248&lt;=74),1,0)</f>
        <v>0</v>
      </c>
      <c r="BD248" s="78">
        <f>IF(AND(M248&gt;=75,M248&lt;=79),1,0)</f>
        <v>1</v>
      </c>
      <c r="BE248" s="78">
        <f>IF(AND(M248&gt;=80,M248&lt;=84),1,0)</f>
        <v>0</v>
      </c>
      <c r="BF248" s="78">
        <f>IF(AND(M248&gt;=85,M248&lt;=89),1,0)</f>
        <v>0</v>
      </c>
      <c r="BG248" s="78">
        <f>IF(AND(M248&gt;=90,M248&lt;=94),1,0)</f>
        <v>0</v>
      </c>
      <c r="BH248" s="78">
        <f>IF(AND(M248&gt;=95,M248&lt;=99),1,0)</f>
        <v>0</v>
      </c>
      <c r="BI248" s="78">
        <f>IF(AND(M248&gt;=100,M248&lt;=105),1,0)</f>
        <v>0</v>
      </c>
      <c r="BJ248" s="78">
        <f>IF(I248&lt;$BK$2,1,0)</f>
        <v>0</v>
      </c>
      <c r="BK248" s="78">
        <f>IF(I248&gt;$BK$2,1,0)</f>
        <v>1</v>
      </c>
      <c r="BL248" s="78">
        <f>IF(J248=$BL$2,1,0)</f>
        <v>0</v>
      </c>
      <c r="BM248" s="78">
        <f>IF(J248=$BM$2,1,0)</f>
        <v>0</v>
      </c>
      <c r="BN248" s="78">
        <f>IF(J248=$BN$2,1,0)</f>
        <v>1</v>
      </c>
      <c r="BO248" s="78">
        <f>IF(J248=$BO$2,1,0)</f>
        <v>0</v>
      </c>
      <c r="BP248" s="78">
        <f>IF(J248=$BP$2,1,0)</f>
        <v>0</v>
      </c>
      <c r="BQ248" s="78">
        <f>IF(J248=$BQ$2,1,0)</f>
        <v>0</v>
      </c>
      <c r="BR248" s="78">
        <f>IF(J248=$BR$2,1,0)</f>
        <v>0</v>
      </c>
      <c r="BS248" s="78">
        <f>IF(F248=$BS$2,1,0)</f>
        <v>0</v>
      </c>
      <c r="BT248" s="78">
        <f>IF(F248=$BT$2,1,0)</f>
        <v>1</v>
      </c>
      <c r="BU248" s="78">
        <f>IF(F248=$BU$2,1,0)</f>
        <v>0</v>
      </c>
      <c r="BV248" s="78">
        <f>IF(F248=$BV$2,1,0)</f>
        <v>0</v>
      </c>
      <c r="BW248" s="78">
        <f>IF(F248=$BW$2,1,0)</f>
        <v>0</v>
      </c>
      <c r="BX248" s="78">
        <f>IF(F248=$BX$2,1,0)</f>
        <v>0</v>
      </c>
      <c r="BY248" s="78">
        <f>IF(F248=$BY$2,1,0)</f>
        <v>0</v>
      </c>
      <c r="BZ248" s="78">
        <f>IF(F248=$BZ$2,1,0)</f>
        <v>0</v>
      </c>
      <c r="CA248"/>
      <c r="CB248" s="1">
        <v>0</v>
      </c>
      <c r="CC248" s="1">
        <v>0</v>
      </c>
      <c r="CD248" s="5"/>
      <c r="CE248" s="4"/>
      <c r="CF248" s="9"/>
      <c r="CG248" s="3"/>
    </row>
    <row r="249" spans="1:85" x14ac:dyDescent="0.3">
      <c r="A249" s="13"/>
      <c r="B249" s="1">
        <v>4</v>
      </c>
      <c r="C249" t="s">
        <v>156</v>
      </c>
      <c r="D249" t="s">
        <v>80</v>
      </c>
      <c r="E249" s="1" t="s">
        <v>187</v>
      </c>
      <c r="F249" s="1" t="s">
        <v>16</v>
      </c>
      <c r="G249" s="1">
        <v>8</v>
      </c>
      <c r="H249" s="1">
        <v>2004</v>
      </c>
      <c r="I249" s="36">
        <v>0.79722222222222217</v>
      </c>
      <c r="J249" s="1" t="s">
        <v>9</v>
      </c>
      <c r="K249" s="39">
        <v>31010</v>
      </c>
      <c r="L249" t="s">
        <v>1261</v>
      </c>
      <c r="M249" s="76">
        <v>53</v>
      </c>
      <c r="N249" t="str">
        <f t="shared" si="103"/>
        <v>Overcast</v>
      </c>
      <c r="O249" s="78">
        <f t="shared" si="104"/>
        <v>0</v>
      </c>
      <c r="P249" s="78">
        <v>0</v>
      </c>
      <c r="Q249" s="78">
        <v>0</v>
      </c>
      <c r="R249" s="78">
        <f t="shared" si="105"/>
        <v>0</v>
      </c>
      <c r="S249" s="78">
        <f t="shared" si="106"/>
        <v>0</v>
      </c>
      <c r="T249" s="78">
        <f t="shared" si="107"/>
        <v>1</v>
      </c>
      <c r="U249" s="78">
        <f t="shared" si="108"/>
        <v>0</v>
      </c>
      <c r="V249" s="78">
        <f t="shared" si="109"/>
        <v>0</v>
      </c>
      <c r="W249" s="78">
        <f t="shared" si="110"/>
        <v>0</v>
      </c>
      <c r="X249" s="78">
        <f t="shared" si="111"/>
        <v>0</v>
      </c>
      <c r="Y249" s="78">
        <f t="shared" si="112"/>
        <v>0</v>
      </c>
      <c r="Z249" s="78">
        <f t="shared" si="113"/>
        <v>0</v>
      </c>
      <c r="AA249" s="78">
        <f t="shared" si="114"/>
        <v>0</v>
      </c>
      <c r="AB249" s="78">
        <f t="shared" si="115"/>
        <v>0</v>
      </c>
      <c r="AC249" s="78">
        <f t="shared" si="116"/>
        <v>0</v>
      </c>
      <c r="AD249" s="78">
        <f t="shared" si="117"/>
        <v>0</v>
      </c>
      <c r="AE249" s="78">
        <f t="shared" si="118"/>
        <v>0</v>
      </c>
      <c r="AF249" s="78">
        <f t="shared" si="119"/>
        <v>0</v>
      </c>
      <c r="AG249" s="78">
        <f t="shared" si="134"/>
        <v>0</v>
      </c>
      <c r="AH249" s="78">
        <f t="shared" si="120"/>
        <v>0</v>
      </c>
      <c r="AI249" s="78">
        <f t="shared" si="121"/>
        <v>0</v>
      </c>
      <c r="AJ249" s="78">
        <f t="shared" si="122"/>
        <v>0</v>
      </c>
      <c r="AK249" s="78">
        <f t="shared" si="123"/>
        <v>0</v>
      </c>
      <c r="AL249" s="78">
        <f t="shared" si="124"/>
        <v>0</v>
      </c>
      <c r="AM249" s="78">
        <f t="shared" si="125"/>
        <v>0</v>
      </c>
      <c r="AN249" s="78">
        <f t="shared" si="126"/>
        <v>0</v>
      </c>
      <c r="AO249" s="78">
        <f t="shared" si="127"/>
        <v>0</v>
      </c>
      <c r="AP249" s="78">
        <f t="shared" si="128"/>
        <v>0</v>
      </c>
      <c r="AQ249" s="78">
        <f t="shared" si="129"/>
        <v>0</v>
      </c>
      <c r="AR249" s="78">
        <f t="shared" si="130"/>
        <v>0</v>
      </c>
      <c r="AS249" s="78">
        <f t="shared" si="131"/>
        <v>0</v>
      </c>
      <c r="AT249" s="78">
        <f t="shared" si="132"/>
        <v>0</v>
      </c>
      <c r="AU249" s="78">
        <f t="shared" si="133"/>
        <v>1</v>
      </c>
      <c r="AV249" s="78">
        <f>IF(AND(M249&gt;=35,M249&lt;=39),1,0)</f>
        <v>0</v>
      </c>
      <c r="AW249" s="78">
        <f>IF(AND(M249&gt;=40,M249&lt;=44),1,0)</f>
        <v>0</v>
      </c>
      <c r="AX249" s="78">
        <f>IF(AND(M249&gt;=45,M249&lt;=49),1,0)</f>
        <v>0</v>
      </c>
      <c r="AY249" s="78">
        <f>IF(AND(M249&gt;=50,M249&lt;=54),1,0)</f>
        <v>1</v>
      </c>
      <c r="AZ249" s="78">
        <f>IF(AND(M249&gt;=55,M249&lt;=59),1,0)</f>
        <v>0</v>
      </c>
      <c r="BA249" s="78">
        <f>IF(AND(M249&gt;=60,M249&lt;=64),1,0)</f>
        <v>0</v>
      </c>
      <c r="BB249" s="78">
        <f>IF(AND(M249&gt;=65,M249&lt;=69),1,0)</f>
        <v>0</v>
      </c>
      <c r="BC249" s="78">
        <f>IF(AND(M249&gt;=70,M249&lt;=74),1,0)</f>
        <v>0</v>
      </c>
      <c r="BD249" s="78">
        <f>IF(AND(M249&gt;=75,M249&lt;=79),1,0)</f>
        <v>0</v>
      </c>
      <c r="BE249" s="78">
        <f>IF(AND(M249&gt;=80,M249&lt;=84),1,0)</f>
        <v>0</v>
      </c>
      <c r="BF249" s="78">
        <f>IF(AND(M249&gt;=85,M249&lt;=89),1,0)</f>
        <v>0</v>
      </c>
      <c r="BG249" s="78">
        <f>IF(AND(M249&gt;=90,M249&lt;=94),1,0)</f>
        <v>0</v>
      </c>
      <c r="BH249" s="78">
        <f>IF(AND(M249&gt;=95,M249&lt;=99),1,0)</f>
        <v>0</v>
      </c>
      <c r="BI249" s="78">
        <f>IF(AND(M249&gt;=100,M249&lt;=105),1,0)</f>
        <v>0</v>
      </c>
      <c r="BJ249" s="78">
        <f>IF(I249&lt;$BK$2,1,0)</f>
        <v>0</v>
      </c>
      <c r="BK249" s="78">
        <f>IF(I249&gt;$BK$2,1,0)</f>
        <v>1</v>
      </c>
      <c r="BL249" s="78">
        <f>IF(J249=$BL$2,1,0)</f>
        <v>0</v>
      </c>
      <c r="BM249" s="78">
        <f>IF(J249=$BM$2,1,0)</f>
        <v>0</v>
      </c>
      <c r="BN249" s="78">
        <f>IF(J249=$BN$2,1,0)</f>
        <v>0</v>
      </c>
      <c r="BO249" s="78">
        <f>IF(J249=$BO$2,1,0)</f>
        <v>1</v>
      </c>
      <c r="BP249" s="78">
        <f>IF(J249=$BP$2,1,0)</f>
        <v>0</v>
      </c>
      <c r="BQ249" s="78">
        <f>IF(J249=$BQ$2,1,0)</f>
        <v>0</v>
      </c>
      <c r="BR249" s="78">
        <f>IF(J249=$BR$2,1,0)</f>
        <v>0</v>
      </c>
      <c r="BS249" s="78">
        <f>IF(F249=$BS$2,1,0)</f>
        <v>0</v>
      </c>
      <c r="BT249" s="78">
        <f>IF(F249=$BT$2,1,0)</f>
        <v>1</v>
      </c>
      <c r="BU249" s="78">
        <f>IF(F249=$BU$2,1,0)</f>
        <v>0</v>
      </c>
      <c r="BV249" s="78">
        <f>IF(F249=$BV$2,1,0)</f>
        <v>0</v>
      </c>
      <c r="BW249" s="78">
        <f>IF(F249=$BW$2,1,0)</f>
        <v>0</v>
      </c>
      <c r="BX249" s="78">
        <f>IF(F249=$BX$2,1,0)</f>
        <v>0</v>
      </c>
      <c r="BY249" s="78">
        <f>IF(F249=$BY$2,1,0)</f>
        <v>0</v>
      </c>
      <c r="BZ249" s="78">
        <f>IF(F249=$BZ$2,1,0)</f>
        <v>0</v>
      </c>
      <c r="CA249"/>
      <c r="CB249" s="1">
        <v>0</v>
      </c>
      <c r="CC249" s="1">
        <v>0</v>
      </c>
      <c r="CD249" s="5"/>
      <c r="CE249" s="4"/>
      <c r="CF249" s="9"/>
      <c r="CG249" s="3"/>
    </row>
    <row r="250" spans="1:85" x14ac:dyDescent="0.3">
      <c r="A250" s="13"/>
      <c r="B250" s="1">
        <v>5</v>
      </c>
      <c r="C250" t="s">
        <v>181</v>
      </c>
      <c r="D250" t="s">
        <v>76</v>
      </c>
      <c r="E250" s="1" t="s">
        <v>188</v>
      </c>
      <c r="F250" s="1" t="s">
        <v>16</v>
      </c>
      <c r="G250" s="1">
        <v>20</v>
      </c>
      <c r="H250" s="1">
        <v>2004</v>
      </c>
      <c r="I250" s="36">
        <v>0.79652777777777783</v>
      </c>
      <c r="J250" s="1" t="s">
        <v>10</v>
      </c>
      <c r="K250" s="39">
        <v>21902</v>
      </c>
      <c r="L250" t="s">
        <v>1262</v>
      </c>
      <c r="M250" s="76">
        <v>79</v>
      </c>
      <c r="N250" t="str">
        <f t="shared" si="103"/>
        <v>Ptly Cloudy</v>
      </c>
      <c r="O250" s="78">
        <f t="shared" si="104"/>
        <v>0</v>
      </c>
      <c r="P250" s="78">
        <v>0</v>
      </c>
      <c r="Q250" s="78">
        <v>0</v>
      </c>
      <c r="R250" s="78">
        <f t="shared" si="105"/>
        <v>0</v>
      </c>
      <c r="S250" s="78">
        <f t="shared" si="106"/>
        <v>0</v>
      </c>
      <c r="T250" s="78">
        <f t="shared" si="107"/>
        <v>0</v>
      </c>
      <c r="U250" s="78">
        <f t="shared" si="108"/>
        <v>0</v>
      </c>
      <c r="V250" s="78">
        <f t="shared" si="109"/>
        <v>0</v>
      </c>
      <c r="W250" s="78">
        <f t="shared" si="110"/>
        <v>0</v>
      </c>
      <c r="X250" s="78">
        <f t="shared" si="111"/>
        <v>0</v>
      </c>
      <c r="Y250" s="78">
        <f t="shared" si="112"/>
        <v>0</v>
      </c>
      <c r="Z250" s="78">
        <f t="shared" si="113"/>
        <v>0</v>
      </c>
      <c r="AA250" s="78">
        <f t="shared" si="114"/>
        <v>0</v>
      </c>
      <c r="AB250" s="78">
        <f t="shared" si="115"/>
        <v>0</v>
      </c>
      <c r="AC250" s="78">
        <f t="shared" si="116"/>
        <v>0</v>
      </c>
      <c r="AD250" s="78">
        <f t="shared" si="117"/>
        <v>0</v>
      </c>
      <c r="AE250" s="78">
        <f t="shared" si="118"/>
        <v>0</v>
      </c>
      <c r="AF250" s="78">
        <f t="shared" si="119"/>
        <v>0</v>
      </c>
      <c r="AG250" s="78">
        <f t="shared" si="134"/>
        <v>0</v>
      </c>
      <c r="AH250" s="78">
        <f t="shared" si="120"/>
        <v>0</v>
      </c>
      <c r="AI250" s="78">
        <f t="shared" si="121"/>
        <v>0</v>
      </c>
      <c r="AJ250" s="78">
        <f t="shared" si="122"/>
        <v>0</v>
      </c>
      <c r="AK250" s="78">
        <f t="shared" si="123"/>
        <v>0</v>
      </c>
      <c r="AL250" s="78">
        <f t="shared" si="124"/>
        <v>0</v>
      </c>
      <c r="AM250" s="78">
        <f t="shared" si="125"/>
        <v>0</v>
      </c>
      <c r="AN250" s="78">
        <f t="shared" si="126"/>
        <v>0</v>
      </c>
      <c r="AO250" s="78">
        <f t="shared" si="127"/>
        <v>0</v>
      </c>
      <c r="AP250" s="78">
        <f t="shared" si="128"/>
        <v>0</v>
      </c>
      <c r="AQ250" s="78">
        <f t="shared" si="129"/>
        <v>1</v>
      </c>
      <c r="AR250" s="78">
        <f t="shared" si="130"/>
        <v>0</v>
      </c>
      <c r="AS250" s="78">
        <f t="shared" si="131"/>
        <v>0</v>
      </c>
      <c r="AT250" s="78">
        <f t="shared" si="132"/>
        <v>0</v>
      </c>
      <c r="AU250" s="78">
        <f t="shared" si="133"/>
        <v>1</v>
      </c>
      <c r="AV250" s="78">
        <f>IF(AND(M250&gt;=35,M250&lt;=39),1,0)</f>
        <v>0</v>
      </c>
      <c r="AW250" s="78">
        <f>IF(AND(M250&gt;=40,M250&lt;=44),1,0)</f>
        <v>0</v>
      </c>
      <c r="AX250" s="78">
        <f>IF(AND(M250&gt;=45,M250&lt;=49),1,0)</f>
        <v>0</v>
      </c>
      <c r="AY250" s="78">
        <f>IF(AND(M250&gt;=50,M250&lt;=54),1,0)</f>
        <v>0</v>
      </c>
      <c r="AZ250" s="78">
        <f>IF(AND(M250&gt;=55,M250&lt;=59),1,0)</f>
        <v>0</v>
      </c>
      <c r="BA250" s="78">
        <f>IF(AND(M250&gt;=60,M250&lt;=64),1,0)</f>
        <v>0</v>
      </c>
      <c r="BB250" s="78">
        <f>IF(AND(M250&gt;=65,M250&lt;=69),1,0)</f>
        <v>0</v>
      </c>
      <c r="BC250" s="78">
        <f>IF(AND(M250&gt;=70,M250&lt;=74),1,0)</f>
        <v>0</v>
      </c>
      <c r="BD250" s="78">
        <f>IF(AND(M250&gt;=75,M250&lt;=79),1,0)</f>
        <v>1</v>
      </c>
      <c r="BE250" s="78">
        <f>IF(AND(M250&gt;=80,M250&lt;=84),1,0)</f>
        <v>0</v>
      </c>
      <c r="BF250" s="78">
        <f>IF(AND(M250&gt;=85,M250&lt;=89),1,0)</f>
        <v>0</v>
      </c>
      <c r="BG250" s="78">
        <f>IF(AND(M250&gt;=90,M250&lt;=94),1,0)</f>
        <v>0</v>
      </c>
      <c r="BH250" s="78">
        <f>IF(AND(M250&gt;=95,M250&lt;=99),1,0)</f>
        <v>0</v>
      </c>
      <c r="BI250" s="78">
        <f>IF(AND(M250&gt;=100,M250&lt;=105),1,0)</f>
        <v>0</v>
      </c>
      <c r="BJ250" s="78">
        <f>IF(I250&lt;$BK$2,1,0)</f>
        <v>0</v>
      </c>
      <c r="BK250" s="78">
        <f>IF(I250&gt;$BK$2,1,0)</f>
        <v>1</v>
      </c>
      <c r="BL250" s="78">
        <f>IF(J250=$BL$2,1,0)</f>
        <v>0</v>
      </c>
      <c r="BM250" s="78">
        <f>IF(J250=$BM$2,1,0)</f>
        <v>1</v>
      </c>
      <c r="BN250" s="78">
        <f>IF(J250=$BN$2,1,0)</f>
        <v>0</v>
      </c>
      <c r="BO250" s="78">
        <f>IF(J250=$BO$2,1,0)</f>
        <v>0</v>
      </c>
      <c r="BP250" s="78">
        <f>IF(J250=$BP$2,1,0)</f>
        <v>0</v>
      </c>
      <c r="BQ250" s="78">
        <f>IF(J250=$BQ$2,1,0)</f>
        <v>0</v>
      </c>
      <c r="BR250" s="78">
        <f>IF(J250=$BR$2,1,0)</f>
        <v>0</v>
      </c>
      <c r="BS250" s="78">
        <f>IF(F250=$BS$2,1,0)</f>
        <v>0</v>
      </c>
      <c r="BT250" s="78">
        <f>IF(F250=$BT$2,1,0)</f>
        <v>1</v>
      </c>
      <c r="BU250" s="78">
        <f>IF(F250=$BU$2,1,0)</f>
        <v>0</v>
      </c>
      <c r="BV250" s="78">
        <f>IF(F250=$BV$2,1,0)</f>
        <v>0</v>
      </c>
      <c r="BW250" s="78">
        <f>IF(F250=$BW$2,1,0)</f>
        <v>0</v>
      </c>
      <c r="BX250" s="78">
        <f>IF(F250=$BX$2,1,0)</f>
        <v>0</v>
      </c>
      <c r="BY250" s="78">
        <f>IF(F250=$BY$2,1,0)</f>
        <v>0</v>
      </c>
      <c r="BZ250" s="78">
        <f>IF(F250=$BZ$2,1,0)</f>
        <v>0</v>
      </c>
      <c r="CA250" t="s">
        <v>1886</v>
      </c>
      <c r="CB250" s="1">
        <v>0</v>
      </c>
      <c r="CC250" s="1">
        <v>0</v>
      </c>
      <c r="CD250" s="5"/>
      <c r="CE250" s="4"/>
      <c r="CF250" s="9"/>
      <c r="CG250" s="3"/>
    </row>
    <row r="251" spans="1:85" x14ac:dyDescent="0.3">
      <c r="A251" s="13"/>
      <c r="B251" s="1">
        <v>6</v>
      </c>
      <c r="C251" t="s">
        <v>181</v>
      </c>
      <c r="D251" t="s">
        <v>76</v>
      </c>
      <c r="E251" s="1" t="s">
        <v>189</v>
      </c>
      <c r="F251" s="1" t="s">
        <v>16</v>
      </c>
      <c r="G251" s="1">
        <v>21</v>
      </c>
      <c r="H251" s="1">
        <v>2004</v>
      </c>
      <c r="I251" s="36">
        <v>0.79722222222222217</v>
      </c>
      <c r="J251" s="1" t="s">
        <v>11</v>
      </c>
      <c r="K251" s="39">
        <v>20781</v>
      </c>
      <c r="L251" t="s">
        <v>1263</v>
      </c>
      <c r="M251" s="76">
        <v>71</v>
      </c>
      <c r="N251" t="str">
        <f t="shared" si="103"/>
        <v>Cloudy</v>
      </c>
      <c r="O251" s="78">
        <f t="shared" si="104"/>
        <v>0</v>
      </c>
      <c r="P251" s="78">
        <v>0</v>
      </c>
      <c r="Q251" s="78">
        <v>0</v>
      </c>
      <c r="R251" s="78">
        <f t="shared" si="105"/>
        <v>0</v>
      </c>
      <c r="S251" s="78">
        <f t="shared" si="106"/>
        <v>0</v>
      </c>
      <c r="T251" s="78">
        <f t="shared" si="107"/>
        <v>0</v>
      </c>
      <c r="U251" s="78">
        <f t="shared" si="108"/>
        <v>0</v>
      </c>
      <c r="V251" s="78">
        <f t="shared" si="109"/>
        <v>0</v>
      </c>
      <c r="W251" s="78">
        <f t="shared" si="110"/>
        <v>0</v>
      </c>
      <c r="X251" s="78">
        <f t="shared" si="111"/>
        <v>0</v>
      </c>
      <c r="Y251" s="78">
        <f t="shared" si="112"/>
        <v>0</v>
      </c>
      <c r="Z251" s="78">
        <f t="shared" si="113"/>
        <v>0</v>
      </c>
      <c r="AA251" s="78">
        <f t="shared" si="114"/>
        <v>0</v>
      </c>
      <c r="AB251" s="78">
        <f t="shared" si="115"/>
        <v>0</v>
      </c>
      <c r="AC251" s="78">
        <f t="shared" si="116"/>
        <v>0</v>
      </c>
      <c r="AD251" s="78">
        <f t="shared" si="117"/>
        <v>0</v>
      </c>
      <c r="AE251" s="78">
        <f t="shared" si="118"/>
        <v>0</v>
      </c>
      <c r="AF251" s="78">
        <f t="shared" si="119"/>
        <v>0</v>
      </c>
      <c r="AG251" s="78">
        <f t="shared" si="134"/>
        <v>0</v>
      </c>
      <c r="AH251" s="78">
        <f t="shared" si="120"/>
        <v>0</v>
      </c>
      <c r="AI251" s="78">
        <f t="shared" si="121"/>
        <v>0</v>
      </c>
      <c r="AJ251" s="78">
        <f t="shared" si="122"/>
        <v>0</v>
      </c>
      <c r="AK251" s="78">
        <f t="shared" si="123"/>
        <v>0</v>
      </c>
      <c r="AL251" s="78">
        <f t="shared" si="124"/>
        <v>0</v>
      </c>
      <c r="AM251" s="78">
        <f t="shared" si="125"/>
        <v>0</v>
      </c>
      <c r="AN251" s="78">
        <f t="shared" si="126"/>
        <v>0</v>
      </c>
      <c r="AO251" s="78">
        <f t="shared" si="127"/>
        <v>0</v>
      </c>
      <c r="AP251" s="78">
        <f t="shared" si="128"/>
        <v>0</v>
      </c>
      <c r="AQ251" s="78">
        <f t="shared" si="129"/>
        <v>1</v>
      </c>
      <c r="AR251" s="78">
        <f t="shared" si="130"/>
        <v>0</v>
      </c>
      <c r="AS251" s="78">
        <f t="shared" si="131"/>
        <v>0</v>
      </c>
      <c r="AT251" s="78">
        <f t="shared" si="132"/>
        <v>0</v>
      </c>
      <c r="AU251" s="78">
        <f t="shared" si="133"/>
        <v>1</v>
      </c>
      <c r="AV251" s="78">
        <f>IF(AND(M251&gt;=35,M251&lt;=39),1,0)</f>
        <v>0</v>
      </c>
      <c r="AW251" s="78">
        <f>IF(AND(M251&gt;=40,M251&lt;=44),1,0)</f>
        <v>0</v>
      </c>
      <c r="AX251" s="78">
        <f>IF(AND(M251&gt;=45,M251&lt;=49),1,0)</f>
        <v>0</v>
      </c>
      <c r="AY251" s="78">
        <f>IF(AND(M251&gt;=50,M251&lt;=54),1,0)</f>
        <v>0</v>
      </c>
      <c r="AZ251" s="78">
        <f>IF(AND(M251&gt;=55,M251&lt;=59),1,0)</f>
        <v>0</v>
      </c>
      <c r="BA251" s="78">
        <f>IF(AND(M251&gt;=60,M251&lt;=64),1,0)</f>
        <v>0</v>
      </c>
      <c r="BB251" s="78">
        <f>IF(AND(M251&gt;=65,M251&lt;=69),1,0)</f>
        <v>0</v>
      </c>
      <c r="BC251" s="78">
        <f>IF(AND(M251&gt;=70,M251&lt;=74),1,0)</f>
        <v>1</v>
      </c>
      <c r="BD251" s="78">
        <f>IF(AND(M251&gt;=75,M251&lt;=79),1,0)</f>
        <v>0</v>
      </c>
      <c r="BE251" s="78">
        <f>IF(AND(M251&gt;=80,M251&lt;=84),1,0)</f>
        <v>0</v>
      </c>
      <c r="BF251" s="78">
        <f>IF(AND(M251&gt;=85,M251&lt;=89),1,0)</f>
        <v>0</v>
      </c>
      <c r="BG251" s="78">
        <f>IF(AND(M251&gt;=90,M251&lt;=94),1,0)</f>
        <v>0</v>
      </c>
      <c r="BH251" s="78">
        <f>IF(AND(M251&gt;=95,M251&lt;=99),1,0)</f>
        <v>0</v>
      </c>
      <c r="BI251" s="78">
        <f>IF(AND(M251&gt;=100,M251&lt;=105),1,0)</f>
        <v>0</v>
      </c>
      <c r="BJ251" s="78">
        <f>IF(I251&lt;$BK$2,1,0)</f>
        <v>0</v>
      </c>
      <c r="BK251" s="78">
        <f>IF(I251&gt;$BK$2,1,0)</f>
        <v>1</v>
      </c>
      <c r="BL251" s="78">
        <f>IF(J251=$BL$2,1,0)</f>
        <v>0</v>
      </c>
      <c r="BM251" s="78">
        <f>IF(J251=$BM$2,1,0)</f>
        <v>0</v>
      </c>
      <c r="BN251" s="78">
        <f>IF(J251=$BN$2,1,0)</f>
        <v>1</v>
      </c>
      <c r="BO251" s="78">
        <f>IF(J251=$BO$2,1,0)</f>
        <v>0</v>
      </c>
      <c r="BP251" s="78">
        <f>IF(J251=$BP$2,1,0)</f>
        <v>0</v>
      </c>
      <c r="BQ251" s="78">
        <f>IF(J251=$BQ$2,1,0)</f>
        <v>0</v>
      </c>
      <c r="BR251" s="78">
        <f>IF(J251=$BR$2,1,0)</f>
        <v>0</v>
      </c>
      <c r="BS251" s="78">
        <f>IF(F251=$BS$2,1,0)</f>
        <v>0</v>
      </c>
      <c r="BT251" s="78">
        <f>IF(F251=$BT$2,1,0)</f>
        <v>1</v>
      </c>
      <c r="BU251" s="78">
        <f>IF(F251=$BU$2,1,0)</f>
        <v>0</v>
      </c>
      <c r="BV251" s="78">
        <f>IF(F251=$BV$2,1,0)</f>
        <v>0</v>
      </c>
      <c r="BW251" s="78">
        <f>IF(F251=$BW$2,1,0)</f>
        <v>0</v>
      </c>
      <c r="BX251" s="78">
        <f>IF(F251=$BX$2,1,0)</f>
        <v>0</v>
      </c>
      <c r="BY251" s="78">
        <f>IF(F251=$BY$2,1,0)</f>
        <v>0</v>
      </c>
      <c r="BZ251" s="78">
        <f>IF(F251=$BZ$2,1,0)</f>
        <v>0</v>
      </c>
      <c r="CA251"/>
      <c r="CB251" s="1">
        <v>0</v>
      </c>
      <c r="CC251" s="1">
        <v>0</v>
      </c>
      <c r="CD251" s="5"/>
      <c r="CE251" s="4"/>
      <c r="CF251" s="9"/>
      <c r="CG251" s="3"/>
    </row>
    <row r="252" spans="1:85" x14ac:dyDescent="0.3">
      <c r="A252" s="13"/>
      <c r="B252" s="1">
        <v>7</v>
      </c>
      <c r="C252" t="s">
        <v>181</v>
      </c>
      <c r="D252" t="s">
        <v>76</v>
      </c>
      <c r="E252" s="1" t="s">
        <v>190</v>
      </c>
      <c r="F252" s="1" t="s">
        <v>16</v>
      </c>
      <c r="G252" s="1">
        <v>22</v>
      </c>
      <c r="H252" s="1">
        <v>2004</v>
      </c>
      <c r="I252" s="36">
        <v>0.79652777777777783</v>
      </c>
      <c r="J252" s="1" t="s">
        <v>9</v>
      </c>
      <c r="K252" s="39">
        <v>19250</v>
      </c>
      <c r="L252" t="s">
        <v>1264</v>
      </c>
      <c r="M252" s="76">
        <v>82</v>
      </c>
      <c r="N252" t="str">
        <f t="shared" si="103"/>
        <v>Overcast</v>
      </c>
      <c r="O252" s="78">
        <f t="shared" si="104"/>
        <v>0</v>
      </c>
      <c r="P252" s="78">
        <v>0</v>
      </c>
      <c r="Q252" s="78">
        <v>0</v>
      </c>
      <c r="R252" s="78">
        <f t="shared" si="105"/>
        <v>0</v>
      </c>
      <c r="S252" s="78">
        <f t="shared" si="106"/>
        <v>0</v>
      </c>
      <c r="T252" s="78">
        <f t="shared" si="107"/>
        <v>0</v>
      </c>
      <c r="U252" s="78">
        <f t="shared" si="108"/>
        <v>0</v>
      </c>
      <c r="V252" s="78">
        <f t="shared" si="109"/>
        <v>0</v>
      </c>
      <c r="W252" s="78">
        <f t="shared" si="110"/>
        <v>0</v>
      </c>
      <c r="X252" s="78">
        <f t="shared" si="111"/>
        <v>0</v>
      </c>
      <c r="Y252" s="78">
        <f t="shared" si="112"/>
        <v>0</v>
      </c>
      <c r="Z252" s="78">
        <f t="shared" si="113"/>
        <v>0</v>
      </c>
      <c r="AA252" s="78">
        <f t="shared" si="114"/>
        <v>0</v>
      </c>
      <c r="AB252" s="78">
        <f t="shared" si="115"/>
        <v>0</v>
      </c>
      <c r="AC252" s="78">
        <f t="shared" si="116"/>
        <v>0</v>
      </c>
      <c r="AD252" s="78">
        <f t="shared" si="117"/>
        <v>0</v>
      </c>
      <c r="AE252" s="78">
        <f t="shared" si="118"/>
        <v>0</v>
      </c>
      <c r="AF252" s="78">
        <f t="shared" si="119"/>
        <v>0</v>
      </c>
      <c r="AG252" s="78">
        <f t="shared" si="134"/>
        <v>0</v>
      </c>
      <c r="AH252" s="78">
        <f t="shared" si="120"/>
        <v>0</v>
      </c>
      <c r="AI252" s="78">
        <f t="shared" si="121"/>
        <v>0</v>
      </c>
      <c r="AJ252" s="78">
        <f t="shared" si="122"/>
        <v>0</v>
      </c>
      <c r="AK252" s="78">
        <f t="shared" si="123"/>
        <v>0</v>
      </c>
      <c r="AL252" s="78">
        <f t="shared" si="124"/>
        <v>0</v>
      </c>
      <c r="AM252" s="78">
        <f t="shared" si="125"/>
        <v>0</v>
      </c>
      <c r="AN252" s="78">
        <f t="shared" si="126"/>
        <v>0</v>
      </c>
      <c r="AO252" s="78">
        <f t="shared" si="127"/>
        <v>0</v>
      </c>
      <c r="AP252" s="78">
        <f t="shared" si="128"/>
        <v>0</v>
      </c>
      <c r="AQ252" s="78">
        <f t="shared" si="129"/>
        <v>1</v>
      </c>
      <c r="AR252" s="78">
        <f t="shared" si="130"/>
        <v>0</v>
      </c>
      <c r="AS252" s="78">
        <f t="shared" si="131"/>
        <v>0</v>
      </c>
      <c r="AT252" s="78">
        <f t="shared" si="132"/>
        <v>0</v>
      </c>
      <c r="AU252" s="78">
        <f t="shared" si="133"/>
        <v>1</v>
      </c>
      <c r="AV252" s="78">
        <f>IF(AND(M252&gt;=35,M252&lt;=39),1,0)</f>
        <v>0</v>
      </c>
      <c r="AW252" s="78">
        <f>IF(AND(M252&gt;=40,M252&lt;=44),1,0)</f>
        <v>0</v>
      </c>
      <c r="AX252" s="78">
        <f>IF(AND(M252&gt;=45,M252&lt;=49),1,0)</f>
        <v>0</v>
      </c>
      <c r="AY252" s="78">
        <f>IF(AND(M252&gt;=50,M252&lt;=54),1,0)</f>
        <v>0</v>
      </c>
      <c r="AZ252" s="78">
        <f>IF(AND(M252&gt;=55,M252&lt;=59),1,0)</f>
        <v>0</v>
      </c>
      <c r="BA252" s="78">
        <f>IF(AND(M252&gt;=60,M252&lt;=64),1,0)</f>
        <v>0</v>
      </c>
      <c r="BB252" s="78">
        <f>IF(AND(M252&gt;=65,M252&lt;=69),1,0)</f>
        <v>0</v>
      </c>
      <c r="BC252" s="78">
        <f>IF(AND(M252&gt;=70,M252&lt;=74),1,0)</f>
        <v>0</v>
      </c>
      <c r="BD252" s="78">
        <f>IF(AND(M252&gt;=75,M252&lt;=79),1,0)</f>
        <v>0</v>
      </c>
      <c r="BE252" s="78">
        <f>IF(AND(M252&gt;=80,M252&lt;=84),1,0)</f>
        <v>1</v>
      </c>
      <c r="BF252" s="78">
        <f>IF(AND(M252&gt;=85,M252&lt;=89),1,0)</f>
        <v>0</v>
      </c>
      <c r="BG252" s="78">
        <f>IF(AND(M252&gt;=90,M252&lt;=94),1,0)</f>
        <v>0</v>
      </c>
      <c r="BH252" s="78">
        <f>IF(AND(M252&gt;=95,M252&lt;=99),1,0)</f>
        <v>0</v>
      </c>
      <c r="BI252" s="78">
        <f>IF(AND(M252&gt;=100,M252&lt;=105),1,0)</f>
        <v>0</v>
      </c>
      <c r="BJ252" s="78">
        <f>IF(I252&lt;$BK$2,1,0)</f>
        <v>0</v>
      </c>
      <c r="BK252" s="78">
        <f>IF(I252&gt;$BK$2,1,0)</f>
        <v>1</v>
      </c>
      <c r="BL252" s="78">
        <f>IF(J252=$BL$2,1,0)</f>
        <v>0</v>
      </c>
      <c r="BM252" s="78">
        <f>IF(J252=$BM$2,1,0)</f>
        <v>0</v>
      </c>
      <c r="BN252" s="78">
        <f>IF(J252=$BN$2,1,0)</f>
        <v>0</v>
      </c>
      <c r="BO252" s="78">
        <f>IF(J252=$BO$2,1,0)</f>
        <v>1</v>
      </c>
      <c r="BP252" s="78">
        <f>IF(J252=$BP$2,1,0)</f>
        <v>0</v>
      </c>
      <c r="BQ252" s="78">
        <f>IF(J252=$BQ$2,1,0)</f>
        <v>0</v>
      </c>
      <c r="BR252" s="78">
        <f>IF(J252=$BR$2,1,0)</f>
        <v>0</v>
      </c>
      <c r="BS252" s="78">
        <f>IF(F252=$BS$2,1,0)</f>
        <v>0</v>
      </c>
      <c r="BT252" s="78">
        <f>IF(F252=$BT$2,1,0)</f>
        <v>1</v>
      </c>
      <c r="BU252" s="78">
        <f>IF(F252=$BU$2,1,0)</f>
        <v>0</v>
      </c>
      <c r="BV252" s="78">
        <f>IF(F252=$BV$2,1,0)</f>
        <v>0</v>
      </c>
      <c r="BW252" s="78">
        <f>IF(F252=$BW$2,1,0)</f>
        <v>0</v>
      </c>
      <c r="BX252" s="78">
        <f>IF(F252=$BX$2,1,0)</f>
        <v>0</v>
      </c>
      <c r="BY252" s="78">
        <f>IF(F252=$BY$2,1,0)</f>
        <v>0</v>
      </c>
      <c r="BZ252" s="78">
        <f>IF(F252=$BZ$2,1,0)</f>
        <v>0</v>
      </c>
      <c r="CA252"/>
      <c r="CB252" s="1">
        <v>0</v>
      </c>
      <c r="CC252" s="1">
        <v>0</v>
      </c>
      <c r="CD252" s="5"/>
      <c r="CE252" s="4"/>
      <c r="CF252" s="9"/>
      <c r="CG252" s="3"/>
    </row>
    <row r="253" spans="1:85" x14ac:dyDescent="0.3">
      <c r="A253" s="13"/>
      <c r="B253" s="1">
        <v>8</v>
      </c>
      <c r="C253" s="33" t="s">
        <v>157</v>
      </c>
      <c r="D253" s="33" t="s">
        <v>79</v>
      </c>
      <c r="E253" s="1" t="s">
        <v>191</v>
      </c>
      <c r="F253" s="1" t="s">
        <v>16</v>
      </c>
      <c r="G253" s="1">
        <v>23</v>
      </c>
      <c r="H253" s="1">
        <v>2004</v>
      </c>
      <c r="I253" s="36">
        <v>0.85833333333333339</v>
      </c>
      <c r="J253" s="1" t="s">
        <v>5</v>
      </c>
      <c r="K253" s="39">
        <v>26827</v>
      </c>
      <c r="L253" t="s">
        <v>1265</v>
      </c>
      <c r="M253" s="76">
        <v>70</v>
      </c>
      <c r="N253" t="str">
        <f t="shared" si="103"/>
        <v>Showers</v>
      </c>
      <c r="O253" s="78">
        <f t="shared" si="104"/>
        <v>0</v>
      </c>
      <c r="P253" s="78">
        <v>0</v>
      </c>
      <c r="Q253" s="78">
        <v>0</v>
      </c>
      <c r="R253" s="78">
        <f t="shared" si="105"/>
        <v>0</v>
      </c>
      <c r="S253" s="78">
        <f t="shared" si="106"/>
        <v>0</v>
      </c>
      <c r="T253" s="78">
        <f t="shared" si="107"/>
        <v>0</v>
      </c>
      <c r="U253" s="78">
        <f t="shared" si="108"/>
        <v>0</v>
      </c>
      <c r="V253" s="78">
        <f t="shared" si="109"/>
        <v>0</v>
      </c>
      <c r="W253" s="78">
        <f t="shared" si="110"/>
        <v>0</v>
      </c>
      <c r="X253" s="78">
        <f t="shared" si="111"/>
        <v>0</v>
      </c>
      <c r="Y253" s="78">
        <f t="shared" si="112"/>
        <v>0</v>
      </c>
      <c r="Z253" s="78">
        <f t="shared" si="113"/>
        <v>0</v>
      </c>
      <c r="AA253" s="78">
        <f t="shared" si="114"/>
        <v>0</v>
      </c>
      <c r="AB253" s="78">
        <f t="shared" si="115"/>
        <v>0</v>
      </c>
      <c r="AC253" s="78">
        <f t="shared" si="116"/>
        <v>0</v>
      </c>
      <c r="AD253" s="78">
        <f t="shared" si="117"/>
        <v>0</v>
      </c>
      <c r="AE253" s="78">
        <f t="shared" si="118"/>
        <v>0</v>
      </c>
      <c r="AF253" s="78">
        <f t="shared" si="119"/>
        <v>0</v>
      </c>
      <c r="AG253" s="78">
        <f t="shared" si="134"/>
        <v>0</v>
      </c>
      <c r="AH253" s="78">
        <f t="shared" si="120"/>
        <v>0</v>
      </c>
      <c r="AI253" s="78">
        <f t="shared" si="121"/>
        <v>0</v>
      </c>
      <c r="AJ253" s="78">
        <f t="shared" si="122"/>
        <v>0</v>
      </c>
      <c r="AK253" s="78">
        <f t="shared" si="123"/>
        <v>0</v>
      </c>
      <c r="AL253" s="78">
        <f t="shared" si="124"/>
        <v>0</v>
      </c>
      <c r="AM253" s="78">
        <f t="shared" si="125"/>
        <v>0</v>
      </c>
      <c r="AN253" s="78">
        <f t="shared" si="126"/>
        <v>0</v>
      </c>
      <c r="AO253" s="78">
        <f t="shared" si="127"/>
        <v>0</v>
      </c>
      <c r="AP253" s="78">
        <f t="shared" si="128"/>
        <v>0</v>
      </c>
      <c r="AQ253" s="78">
        <f t="shared" si="129"/>
        <v>0</v>
      </c>
      <c r="AR253" s="78">
        <f t="shared" si="130"/>
        <v>0</v>
      </c>
      <c r="AS253" s="78">
        <f t="shared" si="131"/>
        <v>1</v>
      </c>
      <c r="AT253" s="78">
        <f t="shared" si="132"/>
        <v>0</v>
      </c>
      <c r="AU253" s="78">
        <f t="shared" si="133"/>
        <v>1</v>
      </c>
      <c r="AV253" s="78">
        <f>IF(AND(M253&gt;=35,M253&lt;=39),1,0)</f>
        <v>0</v>
      </c>
      <c r="AW253" s="78">
        <f>IF(AND(M253&gt;=40,M253&lt;=44),1,0)</f>
        <v>0</v>
      </c>
      <c r="AX253" s="78">
        <f>IF(AND(M253&gt;=45,M253&lt;=49),1,0)</f>
        <v>0</v>
      </c>
      <c r="AY253" s="78">
        <f>IF(AND(M253&gt;=50,M253&lt;=54),1,0)</f>
        <v>0</v>
      </c>
      <c r="AZ253" s="78">
        <f>IF(AND(M253&gt;=55,M253&lt;=59),1,0)</f>
        <v>0</v>
      </c>
      <c r="BA253" s="78">
        <f>IF(AND(M253&gt;=60,M253&lt;=64),1,0)</f>
        <v>0</v>
      </c>
      <c r="BB253" s="78">
        <f>IF(AND(M253&gt;=65,M253&lt;=69),1,0)</f>
        <v>0</v>
      </c>
      <c r="BC253" s="78">
        <f>IF(AND(M253&gt;=70,M253&lt;=74),1,0)</f>
        <v>1</v>
      </c>
      <c r="BD253" s="78">
        <f>IF(AND(M253&gt;=75,M253&lt;=79),1,0)</f>
        <v>0</v>
      </c>
      <c r="BE253" s="78">
        <f>IF(AND(M253&gt;=80,M253&lt;=84),1,0)</f>
        <v>0</v>
      </c>
      <c r="BF253" s="78">
        <f>IF(AND(M253&gt;=85,M253&lt;=89),1,0)</f>
        <v>0</v>
      </c>
      <c r="BG253" s="78">
        <f>IF(AND(M253&gt;=90,M253&lt;=94),1,0)</f>
        <v>0</v>
      </c>
      <c r="BH253" s="78">
        <f>IF(AND(M253&gt;=95,M253&lt;=99),1,0)</f>
        <v>0</v>
      </c>
      <c r="BI253" s="78">
        <f>IF(AND(M253&gt;=100,M253&lt;=105),1,0)</f>
        <v>0</v>
      </c>
      <c r="BJ253" s="78">
        <f>IF(I253&lt;$BK$2,1,0)</f>
        <v>0</v>
      </c>
      <c r="BK253" s="78">
        <f>IF(I253&gt;$BK$2,1,0)</f>
        <v>1</v>
      </c>
      <c r="BL253" s="78">
        <f>IF(J253=$BL$2,1,0)</f>
        <v>0</v>
      </c>
      <c r="BM253" s="78">
        <f>IF(J253=$BM$2,1,0)</f>
        <v>0</v>
      </c>
      <c r="BN253" s="78">
        <f>IF(J253=$BN$2,1,0)</f>
        <v>0</v>
      </c>
      <c r="BO253" s="78">
        <f>IF(J253=$BO$2,1,0)</f>
        <v>0</v>
      </c>
      <c r="BP253" s="78">
        <f>IF(J253=$BP$2,1,0)</f>
        <v>1</v>
      </c>
      <c r="BQ253" s="78">
        <f>IF(J253=$BQ$2,1,0)</f>
        <v>0</v>
      </c>
      <c r="BR253" s="78">
        <f>IF(J253=$BR$2,1,0)</f>
        <v>0</v>
      </c>
      <c r="BS253" s="78">
        <f>IF(F253=$BS$2,1,0)</f>
        <v>0</v>
      </c>
      <c r="BT253" s="78">
        <f>IF(F253=$BT$2,1,0)</f>
        <v>1</v>
      </c>
      <c r="BU253" s="78">
        <f>IF(F253=$BU$2,1,0)</f>
        <v>0</v>
      </c>
      <c r="BV253" s="78">
        <f>IF(F253=$BV$2,1,0)</f>
        <v>0</v>
      </c>
      <c r="BW253" s="78">
        <f>IF(F253=$BW$2,1,0)</f>
        <v>0</v>
      </c>
      <c r="BX253" s="78">
        <f>IF(F253=$BX$2,1,0)</f>
        <v>0</v>
      </c>
      <c r="BY253" s="78">
        <f>IF(F253=$BY$2,1,0)</f>
        <v>0</v>
      </c>
      <c r="BZ253" s="78">
        <f>IF(F253=$BZ$2,1,0)</f>
        <v>0</v>
      </c>
      <c r="CA253" t="s">
        <v>1887</v>
      </c>
      <c r="CB253" s="1">
        <v>0</v>
      </c>
      <c r="CC253" s="1">
        <v>0</v>
      </c>
      <c r="CD253" s="5"/>
      <c r="CE253" s="4"/>
      <c r="CF253" s="9"/>
      <c r="CG253" s="3"/>
    </row>
    <row r="254" spans="1:85" x14ac:dyDescent="0.3">
      <c r="A254" s="13"/>
      <c r="B254" s="1">
        <v>9</v>
      </c>
      <c r="C254" s="33" t="s">
        <v>157</v>
      </c>
      <c r="D254" s="33" t="s">
        <v>79</v>
      </c>
      <c r="E254" s="1" t="s">
        <v>192</v>
      </c>
      <c r="F254" s="1" t="s">
        <v>16</v>
      </c>
      <c r="G254" s="1">
        <v>24</v>
      </c>
      <c r="H254" s="1">
        <v>2004</v>
      </c>
      <c r="I254" s="36">
        <v>0.69374999999999998</v>
      </c>
      <c r="J254" s="1" t="s">
        <v>7</v>
      </c>
      <c r="K254" s="39">
        <v>41093</v>
      </c>
      <c r="L254" t="s">
        <v>1266</v>
      </c>
      <c r="M254" s="76">
        <v>77</v>
      </c>
      <c r="N254" t="str">
        <f t="shared" si="103"/>
        <v>Sunny</v>
      </c>
      <c r="O254" s="78">
        <f t="shared" si="104"/>
        <v>0</v>
      </c>
      <c r="P254" s="78">
        <v>0</v>
      </c>
      <c r="Q254" s="78">
        <v>0</v>
      </c>
      <c r="R254" s="78">
        <f t="shared" si="105"/>
        <v>0</v>
      </c>
      <c r="S254" s="78">
        <f t="shared" si="106"/>
        <v>0</v>
      </c>
      <c r="T254" s="78">
        <f t="shared" si="107"/>
        <v>0</v>
      </c>
      <c r="U254" s="78">
        <f t="shared" si="108"/>
        <v>0</v>
      </c>
      <c r="V254" s="78">
        <f t="shared" si="109"/>
        <v>0</v>
      </c>
      <c r="W254" s="78">
        <f t="shared" si="110"/>
        <v>0</v>
      </c>
      <c r="X254" s="78">
        <f t="shared" si="111"/>
        <v>0</v>
      </c>
      <c r="Y254" s="78">
        <f t="shared" si="112"/>
        <v>0</v>
      </c>
      <c r="Z254" s="78">
        <f t="shared" si="113"/>
        <v>0</v>
      </c>
      <c r="AA254" s="78">
        <f t="shared" si="114"/>
        <v>0</v>
      </c>
      <c r="AB254" s="78">
        <f t="shared" si="115"/>
        <v>0</v>
      </c>
      <c r="AC254" s="78">
        <f t="shared" si="116"/>
        <v>0</v>
      </c>
      <c r="AD254" s="78">
        <f t="shared" si="117"/>
        <v>0</v>
      </c>
      <c r="AE254" s="78">
        <f t="shared" si="118"/>
        <v>0</v>
      </c>
      <c r="AF254" s="78">
        <f t="shared" si="119"/>
        <v>0</v>
      </c>
      <c r="AG254" s="78">
        <f t="shared" si="134"/>
        <v>0</v>
      </c>
      <c r="AH254" s="78">
        <f t="shared" si="120"/>
        <v>0</v>
      </c>
      <c r="AI254" s="78">
        <f t="shared" si="121"/>
        <v>0</v>
      </c>
      <c r="AJ254" s="78">
        <f t="shared" si="122"/>
        <v>0</v>
      </c>
      <c r="AK254" s="78">
        <f t="shared" si="123"/>
        <v>0</v>
      </c>
      <c r="AL254" s="78">
        <f t="shared" si="124"/>
        <v>0</v>
      </c>
      <c r="AM254" s="78">
        <f t="shared" si="125"/>
        <v>0</v>
      </c>
      <c r="AN254" s="78">
        <f t="shared" si="126"/>
        <v>0</v>
      </c>
      <c r="AO254" s="78">
        <f t="shared" si="127"/>
        <v>0</v>
      </c>
      <c r="AP254" s="78">
        <f t="shared" si="128"/>
        <v>0</v>
      </c>
      <c r="AQ254" s="78">
        <f t="shared" si="129"/>
        <v>0</v>
      </c>
      <c r="AR254" s="78">
        <f t="shared" si="130"/>
        <v>0</v>
      </c>
      <c r="AS254" s="78">
        <f t="shared" si="131"/>
        <v>1</v>
      </c>
      <c r="AT254" s="78">
        <f t="shared" si="132"/>
        <v>0</v>
      </c>
      <c r="AU254" s="78">
        <f t="shared" si="133"/>
        <v>1</v>
      </c>
      <c r="AV254" s="78">
        <f>IF(AND(M254&gt;=35,M254&lt;=39),1,0)</f>
        <v>0</v>
      </c>
      <c r="AW254" s="78">
        <f>IF(AND(M254&gt;=40,M254&lt;=44),1,0)</f>
        <v>0</v>
      </c>
      <c r="AX254" s="78">
        <f>IF(AND(M254&gt;=45,M254&lt;=49),1,0)</f>
        <v>0</v>
      </c>
      <c r="AY254" s="78">
        <f>IF(AND(M254&gt;=50,M254&lt;=54),1,0)</f>
        <v>0</v>
      </c>
      <c r="AZ254" s="78">
        <f>IF(AND(M254&gt;=55,M254&lt;=59),1,0)</f>
        <v>0</v>
      </c>
      <c r="BA254" s="78">
        <f>IF(AND(M254&gt;=60,M254&lt;=64),1,0)</f>
        <v>0</v>
      </c>
      <c r="BB254" s="78">
        <f>IF(AND(M254&gt;=65,M254&lt;=69),1,0)</f>
        <v>0</v>
      </c>
      <c r="BC254" s="78">
        <f>IF(AND(M254&gt;=70,M254&lt;=74),1,0)</f>
        <v>0</v>
      </c>
      <c r="BD254" s="78">
        <f>IF(AND(M254&gt;=75,M254&lt;=79),1,0)</f>
        <v>1</v>
      </c>
      <c r="BE254" s="78">
        <f>IF(AND(M254&gt;=80,M254&lt;=84),1,0)</f>
        <v>0</v>
      </c>
      <c r="BF254" s="78">
        <f>IF(AND(M254&gt;=85,M254&lt;=89),1,0)</f>
        <v>0</v>
      </c>
      <c r="BG254" s="78">
        <f>IF(AND(M254&gt;=90,M254&lt;=94),1,0)</f>
        <v>0</v>
      </c>
      <c r="BH254" s="78">
        <f>IF(AND(M254&gt;=95,M254&lt;=99),1,0)</f>
        <v>0</v>
      </c>
      <c r="BI254" s="78">
        <f>IF(AND(M254&gt;=100,M254&lt;=105),1,0)</f>
        <v>0</v>
      </c>
      <c r="BJ254" s="78">
        <f>IF(I254&lt;$BK$2,1,0)</f>
        <v>1</v>
      </c>
      <c r="BK254" s="78">
        <f>IF(I254&gt;$BK$2,1,0)</f>
        <v>0</v>
      </c>
      <c r="BL254" s="78">
        <f>IF(J254=$BL$2,1,0)</f>
        <v>0</v>
      </c>
      <c r="BM254" s="78">
        <f>IF(J254=$BM$2,1,0)</f>
        <v>0</v>
      </c>
      <c r="BN254" s="78">
        <f>IF(J254=$BN$2,1,0)</f>
        <v>0</v>
      </c>
      <c r="BO254" s="78">
        <f>IF(J254=$BO$2,1,0)</f>
        <v>0</v>
      </c>
      <c r="BP254" s="78">
        <f>IF(J254=$BP$2,1,0)</f>
        <v>0</v>
      </c>
      <c r="BQ254" s="78">
        <f>IF(J254=$BQ$2,1,0)</f>
        <v>1</v>
      </c>
      <c r="BR254" s="78">
        <f>IF(J254=$BR$2,1,0)</f>
        <v>0</v>
      </c>
      <c r="BS254" s="78">
        <f>IF(F254=$BS$2,1,0)</f>
        <v>0</v>
      </c>
      <c r="BT254" s="78">
        <f>IF(F254=$BT$2,1,0)</f>
        <v>1</v>
      </c>
      <c r="BU254" s="78">
        <f>IF(F254=$BU$2,1,0)</f>
        <v>0</v>
      </c>
      <c r="BV254" s="78">
        <f>IF(F254=$BV$2,1,0)</f>
        <v>0</v>
      </c>
      <c r="BW254" s="78">
        <f>IF(F254=$BW$2,1,0)</f>
        <v>0</v>
      </c>
      <c r="BX254" s="78">
        <f>IF(F254=$BX$2,1,0)</f>
        <v>0</v>
      </c>
      <c r="BY254" s="78">
        <f>IF(F254=$BY$2,1,0)</f>
        <v>0</v>
      </c>
      <c r="BZ254" s="78">
        <f>IF(F254=$BZ$2,1,0)</f>
        <v>0</v>
      </c>
      <c r="CA254" t="s">
        <v>1888</v>
      </c>
      <c r="CB254" s="1">
        <v>0</v>
      </c>
      <c r="CC254" s="1">
        <v>0</v>
      </c>
      <c r="CD254" s="5"/>
      <c r="CE254" s="4"/>
      <c r="CF254" s="9"/>
      <c r="CG254" s="3"/>
    </row>
    <row r="255" spans="1:85" x14ac:dyDescent="0.3">
      <c r="A255" s="13"/>
      <c r="B255" s="1">
        <v>10</v>
      </c>
      <c r="C255" s="33" t="s">
        <v>157</v>
      </c>
      <c r="D255" s="33" t="s">
        <v>79</v>
      </c>
      <c r="E255" s="1" t="s">
        <v>193</v>
      </c>
      <c r="F255" s="1" t="s">
        <v>16</v>
      </c>
      <c r="G255" s="1">
        <v>25</v>
      </c>
      <c r="H255" s="1">
        <v>2004</v>
      </c>
      <c r="I255" s="36">
        <v>0.56805555555555554</v>
      </c>
      <c r="J255" s="1" t="s">
        <v>8</v>
      </c>
      <c r="K255" s="39">
        <v>31028</v>
      </c>
      <c r="L255" t="s">
        <v>1267</v>
      </c>
      <c r="M255" s="76">
        <v>66</v>
      </c>
      <c r="N255" t="str">
        <f t="shared" si="103"/>
        <v>Windy</v>
      </c>
      <c r="O255" s="78">
        <f t="shared" si="104"/>
        <v>0</v>
      </c>
      <c r="P255" s="78">
        <v>0</v>
      </c>
      <c r="Q255" s="78">
        <v>0</v>
      </c>
      <c r="R255" s="78">
        <f t="shared" si="105"/>
        <v>0</v>
      </c>
      <c r="S255" s="78">
        <f t="shared" si="106"/>
        <v>0</v>
      </c>
      <c r="T255" s="78">
        <f t="shared" si="107"/>
        <v>0</v>
      </c>
      <c r="U255" s="78">
        <f t="shared" si="108"/>
        <v>0</v>
      </c>
      <c r="V255" s="78">
        <f t="shared" si="109"/>
        <v>0</v>
      </c>
      <c r="W255" s="78">
        <f t="shared" si="110"/>
        <v>0</v>
      </c>
      <c r="X255" s="78">
        <f t="shared" si="111"/>
        <v>0</v>
      </c>
      <c r="Y255" s="78">
        <f t="shared" si="112"/>
        <v>0</v>
      </c>
      <c r="Z255" s="78">
        <f t="shared" si="113"/>
        <v>0</v>
      </c>
      <c r="AA255" s="78">
        <f t="shared" si="114"/>
        <v>0</v>
      </c>
      <c r="AB255" s="78">
        <f t="shared" si="115"/>
        <v>0</v>
      </c>
      <c r="AC255" s="78">
        <f t="shared" si="116"/>
        <v>0</v>
      </c>
      <c r="AD255" s="78">
        <f t="shared" si="117"/>
        <v>0</v>
      </c>
      <c r="AE255" s="78">
        <f t="shared" si="118"/>
        <v>0</v>
      </c>
      <c r="AF255" s="78">
        <f t="shared" si="119"/>
        <v>0</v>
      </c>
      <c r="AG255" s="78">
        <f t="shared" si="134"/>
        <v>0</v>
      </c>
      <c r="AH255" s="78">
        <f t="shared" si="120"/>
        <v>0</v>
      </c>
      <c r="AI255" s="78">
        <f t="shared" si="121"/>
        <v>0</v>
      </c>
      <c r="AJ255" s="78">
        <f t="shared" si="122"/>
        <v>0</v>
      </c>
      <c r="AK255" s="78">
        <f t="shared" si="123"/>
        <v>0</v>
      </c>
      <c r="AL255" s="78">
        <f t="shared" si="124"/>
        <v>0</v>
      </c>
      <c r="AM255" s="78">
        <f t="shared" si="125"/>
        <v>0</v>
      </c>
      <c r="AN255" s="78">
        <f t="shared" si="126"/>
        <v>0</v>
      </c>
      <c r="AO255" s="78">
        <f t="shared" si="127"/>
        <v>0</v>
      </c>
      <c r="AP255" s="78">
        <f t="shared" si="128"/>
        <v>0</v>
      </c>
      <c r="AQ255" s="78">
        <f t="shared" si="129"/>
        <v>0</v>
      </c>
      <c r="AR255" s="78">
        <f t="shared" si="130"/>
        <v>0</v>
      </c>
      <c r="AS255" s="78">
        <f t="shared" si="131"/>
        <v>1</v>
      </c>
      <c r="AT255" s="78">
        <f t="shared" si="132"/>
        <v>0</v>
      </c>
      <c r="AU255" s="78">
        <f t="shared" si="133"/>
        <v>1</v>
      </c>
      <c r="AV255" s="78">
        <f>IF(AND(M255&gt;=35,M255&lt;=39),1,0)</f>
        <v>0</v>
      </c>
      <c r="AW255" s="78">
        <f>IF(AND(M255&gt;=40,M255&lt;=44),1,0)</f>
        <v>0</v>
      </c>
      <c r="AX255" s="78">
        <f>IF(AND(M255&gt;=45,M255&lt;=49),1,0)</f>
        <v>0</v>
      </c>
      <c r="AY255" s="78">
        <f>IF(AND(M255&gt;=50,M255&lt;=54),1,0)</f>
        <v>0</v>
      </c>
      <c r="AZ255" s="78">
        <f>IF(AND(M255&gt;=55,M255&lt;=59),1,0)</f>
        <v>0</v>
      </c>
      <c r="BA255" s="78">
        <f>IF(AND(M255&gt;=60,M255&lt;=64),1,0)</f>
        <v>0</v>
      </c>
      <c r="BB255" s="78">
        <f>IF(AND(M255&gt;=65,M255&lt;=69),1,0)</f>
        <v>1</v>
      </c>
      <c r="BC255" s="78">
        <f>IF(AND(M255&gt;=70,M255&lt;=74),1,0)</f>
        <v>0</v>
      </c>
      <c r="BD255" s="78">
        <f>IF(AND(M255&gt;=75,M255&lt;=79),1,0)</f>
        <v>0</v>
      </c>
      <c r="BE255" s="78">
        <f>IF(AND(M255&gt;=80,M255&lt;=84),1,0)</f>
        <v>0</v>
      </c>
      <c r="BF255" s="78">
        <f>IF(AND(M255&gt;=85,M255&lt;=89),1,0)</f>
        <v>0</v>
      </c>
      <c r="BG255" s="78">
        <f>IF(AND(M255&gt;=90,M255&lt;=94),1,0)</f>
        <v>0</v>
      </c>
      <c r="BH255" s="78">
        <f>IF(AND(M255&gt;=95,M255&lt;=99),1,0)</f>
        <v>0</v>
      </c>
      <c r="BI255" s="78">
        <f>IF(AND(M255&gt;=100,M255&lt;=105),1,0)</f>
        <v>0</v>
      </c>
      <c r="BJ255" s="78">
        <f>IF(I255&lt;$BK$2,1,0)</f>
        <v>1</v>
      </c>
      <c r="BK255" s="78">
        <f>IF(I255&gt;$BK$2,1,0)</f>
        <v>0</v>
      </c>
      <c r="BL255" s="78">
        <f>IF(J255=$BL$2,1,0)</f>
        <v>0</v>
      </c>
      <c r="BM255" s="78">
        <f>IF(J255=$BM$2,1,0)</f>
        <v>0</v>
      </c>
      <c r="BN255" s="78">
        <f>IF(J255=$BN$2,1,0)</f>
        <v>0</v>
      </c>
      <c r="BO255" s="78">
        <f>IF(J255=$BO$2,1,0)</f>
        <v>0</v>
      </c>
      <c r="BP255" s="78">
        <f>IF(J255=$BP$2,1,0)</f>
        <v>0</v>
      </c>
      <c r="BQ255" s="78">
        <f>IF(J255=$BQ$2,1,0)</f>
        <v>0</v>
      </c>
      <c r="BR255" s="78">
        <f>IF(J255=$BR$2,1,0)</f>
        <v>1</v>
      </c>
      <c r="BS255" s="78">
        <f>IF(F255=$BS$2,1,0)</f>
        <v>0</v>
      </c>
      <c r="BT255" s="78">
        <f>IF(F255=$BT$2,1,0)</f>
        <v>1</v>
      </c>
      <c r="BU255" s="78">
        <f>IF(F255=$BU$2,1,0)</f>
        <v>0</v>
      </c>
      <c r="BV255" s="78">
        <f>IF(F255=$BV$2,1,0)</f>
        <v>0</v>
      </c>
      <c r="BW255" s="78">
        <f>IF(F255=$BW$2,1,0)</f>
        <v>0</v>
      </c>
      <c r="BX255" s="78">
        <f>IF(F255=$BX$2,1,0)</f>
        <v>0</v>
      </c>
      <c r="BY255" s="78">
        <f>IF(F255=$BY$2,1,0)</f>
        <v>0</v>
      </c>
      <c r="BZ255" s="78">
        <f>IF(F255=$BZ$2,1,0)</f>
        <v>0</v>
      </c>
      <c r="CA255"/>
      <c r="CB255" s="1">
        <v>0</v>
      </c>
      <c r="CC255" s="1">
        <v>0</v>
      </c>
      <c r="CD255" s="5"/>
      <c r="CE255" s="4"/>
      <c r="CF255" s="9"/>
      <c r="CG255" s="3"/>
    </row>
    <row r="256" spans="1:85" x14ac:dyDescent="0.3">
      <c r="A256" s="13"/>
      <c r="B256" s="1">
        <v>11</v>
      </c>
      <c r="C256" t="s">
        <v>158</v>
      </c>
      <c r="D256" t="s">
        <v>74</v>
      </c>
      <c r="E256" s="1" t="s">
        <v>194</v>
      </c>
      <c r="F256" s="1" t="s">
        <v>16</v>
      </c>
      <c r="G256" s="1">
        <v>27</v>
      </c>
      <c r="H256" s="1">
        <v>2004</v>
      </c>
      <c r="I256" s="36">
        <v>0.81527777777777777</v>
      </c>
      <c r="J256" s="1" t="s">
        <v>10</v>
      </c>
      <c r="K256" s="39">
        <v>19747</v>
      </c>
      <c r="L256" t="s">
        <v>1268</v>
      </c>
      <c r="M256" s="76">
        <v>59</v>
      </c>
      <c r="N256" t="str">
        <f t="shared" si="103"/>
        <v>Chilly</v>
      </c>
      <c r="O256" s="78">
        <f t="shared" si="104"/>
        <v>0</v>
      </c>
      <c r="P256" s="78">
        <v>0</v>
      </c>
      <c r="Q256" s="78">
        <v>0</v>
      </c>
      <c r="R256" s="78">
        <f t="shared" si="105"/>
        <v>0</v>
      </c>
      <c r="S256" s="78">
        <f t="shared" si="106"/>
        <v>0</v>
      </c>
      <c r="T256" s="78">
        <f t="shared" si="107"/>
        <v>0</v>
      </c>
      <c r="U256" s="78">
        <f t="shared" si="108"/>
        <v>0</v>
      </c>
      <c r="V256" s="78">
        <f t="shared" si="109"/>
        <v>0</v>
      </c>
      <c r="W256" s="78">
        <f t="shared" si="110"/>
        <v>0</v>
      </c>
      <c r="X256" s="78">
        <f t="shared" si="111"/>
        <v>0</v>
      </c>
      <c r="Y256" s="78">
        <f t="shared" si="112"/>
        <v>0</v>
      </c>
      <c r="Z256" s="78">
        <f t="shared" si="113"/>
        <v>0</v>
      </c>
      <c r="AA256" s="78">
        <f t="shared" si="114"/>
        <v>0</v>
      </c>
      <c r="AB256" s="78">
        <f t="shared" si="115"/>
        <v>0</v>
      </c>
      <c r="AC256" s="78">
        <f t="shared" si="116"/>
        <v>0</v>
      </c>
      <c r="AD256" s="78">
        <f t="shared" si="117"/>
        <v>0</v>
      </c>
      <c r="AE256" s="78">
        <f t="shared" si="118"/>
        <v>0</v>
      </c>
      <c r="AF256" s="78">
        <f t="shared" si="119"/>
        <v>0</v>
      </c>
      <c r="AG256" s="78">
        <f t="shared" si="134"/>
        <v>0</v>
      </c>
      <c r="AH256" s="78">
        <f t="shared" si="120"/>
        <v>0</v>
      </c>
      <c r="AI256" s="78">
        <f t="shared" si="121"/>
        <v>0</v>
      </c>
      <c r="AJ256" s="78">
        <f t="shared" si="122"/>
        <v>0</v>
      </c>
      <c r="AK256" s="78">
        <f t="shared" si="123"/>
        <v>0</v>
      </c>
      <c r="AL256" s="78">
        <f t="shared" si="124"/>
        <v>0</v>
      </c>
      <c r="AM256" s="78">
        <f t="shared" si="125"/>
        <v>0</v>
      </c>
      <c r="AN256" s="78">
        <f t="shared" si="126"/>
        <v>1</v>
      </c>
      <c r="AO256" s="78">
        <f t="shared" si="127"/>
        <v>0</v>
      </c>
      <c r="AP256" s="78">
        <f t="shared" si="128"/>
        <v>0</v>
      </c>
      <c r="AQ256" s="78">
        <f t="shared" si="129"/>
        <v>0</v>
      </c>
      <c r="AR256" s="78">
        <f t="shared" si="130"/>
        <v>0</v>
      </c>
      <c r="AS256" s="78">
        <f t="shared" si="131"/>
        <v>0</v>
      </c>
      <c r="AT256" s="78">
        <f t="shared" si="132"/>
        <v>0</v>
      </c>
      <c r="AU256" s="78">
        <f t="shared" si="133"/>
        <v>1</v>
      </c>
      <c r="AV256" s="78">
        <f>IF(AND(M256&gt;=35,M256&lt;=39),1,0)</f>
        <v>0</v>
      </c>
      <c r="AW256" s="78">
        <f>IF(AND(M256&gt;=40,M256&lt;=44),1,0)</f>
        <v>0</v>
      </c>
      <c r="AX256" s="78">
        <f>IF(AND(M256&gt;=45,M256&lt;=49),1,0)</f>
        <v>0</v>
      </c>
      <c r="AY256" s="78">
        <f>IF(AND(M256&gt;=50,M256&lt;=54),1,0)</f>
        <v>0</v>
      </c>
      <c r="AZ256" s="78">
        <f>IF(AND(M256&gt;=55,M256&lt;=59),1,0)</f>
        <v>1</v>
      </c>
      <c r="BA256" s="78">
        <f>IF(AND(M256&gt;=60,M256&lt;=64),1,0)</f>
        <v>0</v>
      </c>
      <c r="BB256" s="78">
        <f>IF(AND(M256&gt;=65,M256&lt;=69),1,0)</f>
        <v>0</v>
      </c>
      <c r="BC256" s="78">
        <f>IF(AND(M256&gt;=70,M256&lt;=74),1,0)</f>
        <v>0</v>
      </c>
      <c r="BD256" s="78">
        <f>IF(AND(M256&gt;=75,M256&lt;=79),1,0)</f>
        <v>0</v>
      </c>
      <c r="BE256" s="78">
        <f>IF(AND(M256&gt;=80,M256&lt;=84),1,0)</f>
        <v>0</v>
      </c>
      <c r="BF256" s="78">
        <f>IF(AND(M256&gt;=85,M256&lt;=89),1,0)</f>
        <v>0</v>
      </c>
      <c r="BG256" s="78">
        <f>IF(AND(M256&gt;=90,M256&lt;=94),1,0)</f>
        <v>0</v>
      </c>
      <c r="BH256" s="78">
        <f>IF(AND(M256&gt;=95,M256&lt;=99),1,0)</f>
        <v>0</v>
      </c>
      <c r="BI256" s="78">
        <f>IF(AND(M256&gt;=100,M256&lt;=105),1,0)</f>
        <v>0</v>
      </c>
      <c r="BJ256" s="78">
        <f>IF(I256&lt;$BK$2,1,0)</f>
        <v>0</v>
      </c>
      <c r="BK256" s="78">
        <f>IF(I256&gt;$BK$2,1,0)</f>
        <v>1</v>
      </c>
      <c r="BL256" s="78">
        <f>IF(J256=$BL$2,1,0)</f>
        <v>0</v>
      </c>
      <c r="BM256" s="78">
        <f>IF(J256=$BM$2,1,0)</f>
        <v>1</v>
      </c>
      <c r="BN256" s="78">
        <f>IF(J256=$BN$2,1,0)</f>
        <v>0</v>
      </c>
      <c r="BO256" s="78">
        <f>IF(J256=$BO$2,1,0)</f>
        <v>0</v>
      </c>
      <c r="BP256" s="78">
        <f>IF(J256=$BP$2,1,0)</f>
        <v>0</v>
      </c>
      <c r="BQ256" s="78">
        <f>IF(J256=$BQ$2,1,0)</f>
        <v>0</v>
      </c>
      <c r="BR256" s="78">
        <f>IF(J256=$BR$2,1,0)</f>
        <v>0</v>
      </c>
      <c r="BS256" s="78">
        <f>IF(F256=$BS$2,1,0)</f>
        <v>0</v>
      </c>
      <c r="BT256" s="78">
        <f>IF(F256=$BT$2,1,0)</f>
        <v>1</v>
      </c>
      <c r="BU256" s="78">
        <f>IF(F256=$BU$2,1,0)</f>
        <v>0</v>
      </c>
      <c r="BV256" s="78">
        <f>IF(F256=$BV$2,1,0)</f>
        <v>0</v>
      </c>
      <c r="BW256" s="78">
        <f>IF(F256=$BW$2,1,0)</f>
        <v>0</v>
      </c>
      <c r="BX256" s="78">
        <f>IF(F256=$BX$2,1,0)</f>
        <v>0</v>
      </c>
      <c r="BY256" s="78">
        <f>IF(F256=$BY$2,1,0)</f>
        <v>0</v>
      </c>
      <c r="BZ256" s="78">
        <f>IF(F256=$BZ$2,1,0)</f>
        <v>0</v>
      </c>
      <c r="CA256" t="s">
        <v>1886</v>
      </c>
      <c r="CB256" s="1">
        <v>0</v>
      </c>
      <c r="CC256" s="1">
        <v>0</v>
      </c>
      <c r="CD256" s="5"/>
      <c r="CE256" s="4"/>
      <c r="CF256" s="9"/>
      <c r="CG256" s="3"/>
    </row>
    <row r="257" spans="1:85" x14ac:dyDescent="0.3">
      <c r="A257" s="13"/>
      <c r="B257" s="1">
        <v>12</v>
      </c>
      <c r="C257" t="s">
        <v>158</v>
      </c>
      <c r="D257" t="s">
        <v>74</v>
      </c>
      <c r="E257" s="1" t="s">
        <v>195</v>
      </c>
      <c r="F257" s="1" t="s">
        <v>16</v>
      </c>
      <c r="G257" s="1">
        <v>28</v>
      </c>
      <c r="H257" s="1">
        <v>2004</v>
      </c>
      <c r="I257" s="36">
        <v>0.79652777777777783</v>
      </c>
      <c r="J257" s="1" t="s">
        <v>11</v>
      </c>
      <c r="K257" s="39">
        <v>20445</v>
      </c>
      <c r="L257" t="s">
        <v>1269</v>
      </c>
      <c r="M257" s="76">
        <v>67</v>
      </c>
      <c r="N257" t="str">
        <f t="shared" si="103"/>
        <v>Clear</v>
      </c>
      <c r="O257" s="78">
        <f t="shared" si="104"/>
        <v>0</v>
      </c>
      <c r="P257" s="78">
        <v>0</v>
      </c>
      <c r="Q257" s="78">
        <v>0</v>
      </c>
      <c r="R257" s="78">
        <f t="shared" si="105"/>
        <v>0</v>
      </c>
      <c r="S257" s="78">
        <f t="shared" si="106"/>
        <v>0</v>
      </c>
      <c r="T257" s="78">
        <f t="shared" si="107"/>
        <v>0</v>
      </c>
      <c r="U257" s="78">
        <f t="shared" si="108"/>
        <v>0</v>
      </c>
      <c r="V257" s="78">
        <f t="shared" si="109"/>
        <v>0</v>
      </c>
      <c r="W257" s="78">
        <f t="shared" si="110"/>
        <v>0</v>
      </c>
      <c r="X257" s="78">
        <f t="shared" si="111"/>
        <v>0</v>
      </c>
      <c r="Y257" s="78">
        <f t="shared" si="112"/>
        <v>0</v>
      </c>
      <c r="Z257" s="78">
        <f t="shared" si="113"/>
        <v>0</v>
      </c>
      <c r="AA257" s="78">
        <f t="shared" si="114"/>
        <v>0</v>
      </c>
      <c r="AB257" s="78">
        <f t="shared" si="115"/>
        <v>0</v>
      </c>
      <c r="AC257" s="78">
        <f t="shared" si="116"/>
        <v>0</v>
      </c>
      <c r="AD257" s="78">
        <f t="shared" si="117"/>
        <v>0</v>
      </c>
      <c r="AE257" s="78">
        <f t="shared" si="118"/>
        <v>0</v>
      </c>
      <c r="AF257" s="78">
        <f t="shared" si="119"/>
        <v>0</v>
      </c>
      <c r="AG257" s="78">
        <f t="shared" si="134"/>
        <v>0</v>
      </c>
      <c r="AH257" s="78">
        <f t="shared" si="120"/>
        <v>0</v>
      </c>
      <c r="AI257" s="78">
        <f t="shared" si="121"/>
        <v>0</v>
      </c>
      <c r="AJ257" s="78">
        <f t="shared" si="122"/>
        <v>0</v>
      </c>
      <c r="AK257" s="78">
        <f t="shared" si="123"/>
        <v>0</v>
      </c>
      <c r="AL257" s="78">
        <f t="shared" si="124"/>
        <v>0</v>
      </c>
      <c r="AM257" s="78">
        <f t="shared" si="125"/>
        <v>0</v>
      </c>
      <c r="AN257" s="78">
        <f t="shared" si="126"/>
        <v>1</v>
      </c>
      <c r="AO257" s="78">
        <f t="shared" si="127"/>
        <v>0</v>
      </c>
      <c r="AP257" s="78">
        <f t="shared" si="128"/>
        <v>0</v>
      </c>
      <c r="AQ257" s="78">
        <f t="shared" si="129"/>
        <v>0</v>
      </c>
      <c r="AR257" s="78">
        <f t="shared" si="130"/>
        <v>0</v>
      </c>
      <c r="AS257" s="78">
        <f t="shared" si="131"/>
        <v>0</v>
      </c>
      <c r="AT257" s="78">
        <f t="shared" si="132"/>
        <v>0</v>
      </c>
      <c r="AU257" s="78">
        <f t="shared" si="133"/>
        <v>1</v>
      </c>
      <c r="AV257" s="78">
        <f>IF(AND(M257&gt;=35,M257&lt;=39),1,0)</f>
        <v>0</v>
      </c>
      <c r="AW257" s="78">
        <f>IF(AND(M257&gt;=40,M257&lt;=44),1,0)</f>
        <v>0</v>
      </c>
      <c r="AX257" s="78">
        <f>IF(AND(M257&gt;=45,M257&lt;=49),1,0)</f>
        <v>0</v>
      </c>
      <c r="AY257" s="78">
        <f>IF(AND(M257&gt;=50,M257&lt;=54),1,0)</f>
        <v>0</v>
      </c>
      <c r="AZ257" s="78">
        <f>IF(AND(M257&gt;=55,M257&lt;=59),1,0)</f>
        <v>0</v>
      </c>
      <c r="BA257" s="78">
        <f>IF(AND(M257&gt;=60,M257&lt;=64),1,0)</f>
        <v>0</v>
      </c>
      <c r="BB257" s="78">
        <f>IF(AND(M257&gt;=65,M257&lt;=69),1,0)</f>
        <v>1</v>
      </c>
      <c r="BC257" s="78">
        <f>IF(AND(M257&gt;=70,M257&lt;=74),1,0)</f>
        <v>0</v>
      </c>
      <c r="BD257" s="78">
        <f>IF(AND(M257&gt;=75,M257&lt;=79),1,0)</f>
        <v>0</v>
      </c>
      <c r="BE257" s="78">
        <f>IF(AND(M257&gt;=80,M257&lt;=84),1,0)</f>
        <v>0</v>
      </c>
      <c r="BF257" s="78">
        <f>IF(AND(M257&gt;=85,M257&lt;=89),1,0)</f>
        <v>0</v>
      </c>
      <c r="BG257" s="78">
        <f>IF(AND(M257&gt;=90,M257&lt;=94),1,0)</f>
        <v>0</v>
      </c>
      <c r="BH257" s="78">
        <f>IF(AND(M257&gt;=95,M257&lt;=99),1,0)</f>
        <v>0</v>
      </c>
      <c r="BI257" s="78">
        <f>IF(AND(M257&gt;=100,M257&lt;=105),1,0)</f>
        <v>0</v>
      </c>
      <c r="BJ257" s="78">
        <f>IF(I257&lt;$BK$2,1,0)</f>
        <v>0</v>
      </c>
      <c r="BK257" s="78">
        <f>IF(I257&gt;$BK$2,1,0)</f>
        <v>1</v>
      </c>
      <c r="BL257" s="78">
        <f>IF(J257=$BL$2,1,0)</f>
        <v>0</v>
      </c>
      <c r="BM257" s="78">
        <f>IF(J257=$BM$2,1,0)</f>
        <v>0</v>
      </c>
      <c r="BN257" s="78">
        <f>IF(J257=$BN$2,1,0)</f>
        <v>1</v>
      </c>
      <c r="BO257" s="78">
        <f>IF(J257=$BO$2,1,0)</f>
        <v>0</v>
      </c>
      <c r="BP257" s="78">
        <f>IF(J257=$BP$2,1,0)</f>
        <v>0</v>
      </c>
      <c r="BQ257" s="78">
        <f>IF(J257=$BQ$2,1,0)</f>
        <v>0</v>
      </c>
      <c r="BR257" s="78">
        <f>IF(J257=$BR$2,1,0)</f>
        <v>0</v>
      </c>
      <c r="BS257" s="78">
        <f>IF(F257=$BS$2,1,0)</f>
        <v>0</v>
      </c>
      <c r="BT257" s="78">
        <f>IF(F257=$BT$2,1,0)</f>
        <v>1</v>
      </c>
      <c r="BU257" s="78">
        <f>IF(F257=$BU$2,1,0)</f>
        <v>0</v>
      </c>
      <c r="BV257" s="78">
        <f>IF(F257=$BV$2,1,0)</f>
        <v>0</v>
      </c>
      <c r="BW257" s="78">
        <f>IF(F257=$BW$2,1,0)</f>
        <v>0</v>
      </c>
      <c r="BX257" s="78">
        <f>IF(F257=$BX$2,1,0)</f>
        <v>0</v>
      </c>
      <c r="BY257" s="78">
        <f>IF(F257=$BY$2,1,0)</f>
        <v>0</v>
      </c>
      <c r="BZ257" s="78">
        <f>IF(F257=$BZ$2,1,0)</f>
        <v>0</v>
      </c>
      <c r="CA257"/>
      <c r="CB257" s="1">
        <v>0</v>
      </c>
      <c r="CC257" s="1">
        <v>0</v>
      </c>
      <c r="CD257" s="5"/>
      <c r="CE257" s="4"/>
      <c r="CF257" s="9"/>
      <c r="CG257" s="3"/>
    </row>
    <row r="258" spans="1:85" x14ac:dyDescent="0.3">
      <c r="A258" s="13"/>
      <c r="B258" s="1">
        <v>13</v>
      </c>
      <c r="C258" t="s">
        <v>158</v>
      </c>
      <c r="D258" t="s">
        <v>74</v>
      </c>
      <c r="E258" s="1" t="s">
        <v>196</v>
      </c>
      <c r="F258" s="1" t="s">
        <v>16</v>
      </c>
      <c r="G258" s="1">
        <v>29</v>
      </c>
      <c r="H258" s="1">
        <v>2004</v>
      </c>
      <c r="I258" s="36">
        <v>0.62916666666666665</v>
      </c>
      <c r="J258" s="1" t="s">
        <v>9</v>
      </c>
      <c r="K258" s="39">
        <v>24792</v>
      </c>
      <c r="L258" t="s">
        <v>1270</v>
      </c>
      <c r="M258" s="76">
        <v>84</v>
      </c>
      <c r="N258" t="str">
        <f t="shared" si="103"/>
        <v>Sunny</v>
      </c>
      <c r="O258" s="78">
        <f t="shared" si="104"/>
        <v>0</v>
      </c>
      <c r="P258" s="78">
        <v>0</v>
      </c>
      <c r="Q258" s="78">
        <v>0</v>
      </c>
      <c r="R258" s="78">
        <f t="shared" si="105"/>
        <v>0</v>
      </c>
      <c r="S258" s="78">
        <f t="shared" si="106"/>
        <v>0</v>
      </c>
      <c r="T258" s="78">
        <f t="shared" si="107"/>
        <v>0</v>
      </c>
      <c r="U258" s="78">
        <f t="shared" si="108"/>
        <v>0</v>
      </c>
      <c r="V258" s="78">
        <f t="shared" si="109"/>
        <v>0</v>
      </c>
      <c r="W258" s="78">
        <f t="shared" si="110"/>
        <v>0</v>
      </c>
      <c r="X258" s="78">
        <f t="shared" si="111"/>
        <v>0</v>
      </c>
      <c r="Y258" s="78">
        <f t="shared" si="112"/>
        <v>0</v>
      </c>
      <c r="Z258" s="78">
        <f t="shared" si="113"/>
        <v>0</v>
      </c>
      <c r="AA258" s="78">
        <f t="shared" si="114"/>
        <v>0</v>
      </c>
      <c r="AB258" s="78">
        <f t="shared" si="115"/>
        <v>0</v>
      </c>
      <c r="AC258" s="78">
        <f t="shared" si="116"/>
        <v>0</v>
      </c>
      <c r="AD258" s="78">
        <f t="shared" si="117"/>
        <v>0</v>
      </c>
      <c r="AE258" s="78">
        <f t="shared" si="118"/>
        <v>0</v>
      </c>
      <c r="AF258" s="78">
        <f t="shared" si="119"/>
        <v>0</v>
      </c>
      <c r="AG258" s="78">
        <f t="shared" si="134"/>
        <v>0</v>
      </c>
      <c r="AH258" s="78">
        <f t="shared" si="120"/>
        <v>0</v>
      </c>
      <c r="AI258" s="78">
        <f t="shared" si="121"/>
        <v>0</v>
      </c>
      <c r="AJ258" s="78">
        <f t="shared" si="122"/>
        <v>0</v>
      </c>
      <c r="AK258" s="78">
        <f t="shared" si="123"/>
        <v>0</v>
      </c>
      <c r="AL258" s="78">
        <f t="shared" si="124"/>
        <v>0</v>
      </c>
      <c r="AM258" s="78">
        <f t="shared" si="125"/>
        <v>0</v>
      </c>
      <c r="AN258" s="78">
        <f t="shared" si="126"/>
        <v>1</v>
      </c>
      <c r="AO258" s="78">
        <f t="shared" si="127"/>
        <v>0</v>
      </c>
      <c r="AP258" s="78">
        <f t="shared" si="128"/>
        <v>0</v>
      </c>
      <c r="AQ258" s="78">
        <f t="shared" si="129"/>
        <v>0</v>
      </c>
      <c r="AR258" s="78">
        <f t="shared" si="130"/>
        <v>0</v>
      </c>
      <c r="AS258" s="78">
        <f t="shared" si="131"/>
        <v>0</v>
      </c>
      <c r="AT258" s="78">
        <f t="shared" si="132"/>
        <v>0</v>
      </c>
      <c r="AU258" s="78">
        <f t="shared" si="133"/>
        <v>1</v>
      </c>
      <c r="AV258" s="78">
        <f>IF(AND(M258&gt;=35,M258&lt;=39),1,0)</f>
        <v>0</v>
      </c>
      <c r="AW258" s="78">
        <f>IF(AND(M258&gt;=40,M258&lt;=44),1,0)</f>
        <v>0</v>
      </c>
      <c r="AX258" s="78">
        <f>IF(AND(M258&gt;=45,M258&lt;=49),1,0)</f>
        <v>0</v>
      </c>
      <c r="AY258" s="78">
        <f>IF(AND(M258&gt;=50,M258&lt;=54),1,0)</f>
        <v>0</v>
      </c>
      <c r="AZ258" s="78">
        <f>IF(AND(M258&gt;=55,M258&lt;=59),1,0)</f>
        <v>0</v>
      </c>
      <c r="BA258" s="78">
        <f>IF(AND(M258&gt;=60,M258&lt;=64),1,0)</f>
        <v>0</v>
      </c>
      <c r="BB258" s="78">
        <f>IF(AND(M258&gt;=65,M258&lt;=69),1,0)</f>
        <v>0</v>
      </c>
      <c r="BC258" s="78">
        <f>IF(AND(M258&gt;=70,M258&lt;=74),1,0)</f>
        <v>0</v>
      </c>
      <c r="BD258" s="78">
        <f>IF(AND(M258&gt;=75,M258&lt;=79),1,0)</f>
        <v>0</v>
      </c>
      <c r="BE258" s="78">
        <f>IF(AND(M258&gt;=80,M258&lt;=84),1,0)</f>
        <v>1</v>
      </c>
      <c r="BF258" s="78">
        <f>IF(AND(M258&gt;=85,M258&lt;=89),1,0)</f>
        <v>0</v>
      </c>
      <c r="BG258" s="78">
        <f>IF(AND(M258&gt;=90,M258&lt;=94),1,0)</f>
        <v>0</v>
      </c>
      <c r="BH258" s="78">
        <f>IF(AND(M258&gt;=95,M258&lt;=99),1,0)</f>
        <v>0</v>
      </c>
      <c r="BI258" s="78">
        <f>IF(AND(M258&gt;=100,M258&lt;=105),1,0)</f>
        <v>0</v>
      </c>
      <c r="BJ258" s="78">
        <f>IF(I258&lt;$BK$2,1,0)</f>
        <v>1</v>
      </c>
      <c r="BK258" s="78">
        <f>IF(I258&gt;$BK$2,1,0)</f>
        <v>0</v>
      </c>
      <c r="BL258" s="78">
        <f>IF(J258=$BL$2,1,0)</f>
        <v>0</v>
      </c>
      <c r="BM258" s="78">
        <f>IF(J258=$BM$2,1,0)</f>
        <v>0</v>
      </c>
      <c r="BN258" s="78">
        <f>IF(J258=$BN$2,1,0)</f>
        <v>0</v>
      </c>
      <c r="BO258" s="78">
        <f>IF(J258=$BO$2,1,0)</f>
        <v>1</v>
      </c>
      <c r="BP258" s="78">
        <f>IF(J258=$BP$2,1,0)</f>
        <v>0</v>
      </c>
      <c r="BQ258" s="78">
        <f>IF(J258=$BQ$2,1,0)</f>
        <v>0</v>
      </c>
      <c r="BR258" s="78">
        <f>IF(J258=$BR$2,1,0)</f>
        <v>0</v>
      </c>
      <c r="BS258" s="78">
        <f>IF(F258=$BS$2,1,0)</f>
        <v>0</v>
      </c>
      <c r="BT258" s="78">
        <f>IF(F258=$BT$2,1,0)</f>
        <v>1</v>
      </c>
      <c r="BU258" s="78">
        <f>IF(F258=$BU$2,1,0)</f>
        <v>0</v>
      </c>
      <c r="BV258" s="78">
        <f>IF(F258=$BV$2,1,0)</f>
        <v>0</v>
      </c>
      <c r="BW258" s="78">
        <f>IF(F258=$BW$2,1,0)</f>
        <v>0</v>
      </c>
      <c r="BX258" s="78">
        <f>IF(F258=$BX$2,1,0)</f>
        <v>0</v>
      </c>
      <c r="BY258" s="78">
        <f>IF(F258=$BY$2,1,0)</f>
        <v>0</v>
      </c>
      <c r="BZ258" s="78">
        <f>IF(F258=$BZ$2,1,0)</f>
        <v>0</v>
      </c>
      <c r="CA258"/>
      <c r="CB258" s="1">
        <v>0</v>
      </c>
      <c r="CC258" s="1">
        <v>0</v>
      </c>
      <c r="CD258" s="5"/>
      <c r="CE258" s="4"/>
      <c r="CF258" s="9"/>
      <c r="CG258" s="3"/>
    </row>
    <row r="259" spans="1:85" x14ac:dyDescent="0.3">
      <c r="A259" s="13"/>
      <c r="B259" s="1">
        <v>14</v>
      </c>
      <c r="C259" t="s">
        <v>159</v>
      </c>
      <c r="D259" t="s">
        <v>81</v>
      </c>
      <c r="E259" s="1" t="s">
        <v>197</v>
      </c>
      <c r="F259" s="1" t="s">
        <v>31</v>
      </c>
      <c r="G259" s="1">
        <v>3</v>
      </c>
      <c r="H259" s="1">
        <v>2004</v>
      </c>
      <c r="I259" s="36">
        <v>0.80902777777777779</v>
      </c>
      <c r="J259" s="1" t="s">
        <v>6</v>
      </c>
      <c r="K259" s="39">
        <v>18849</v>
      </c>
      <c r="L259" t="s">
        <v>1271</v>
      </c>
      <c r="M259" s="76">
        <v>54</v>
      </c>
      <c r="N259" t="str">
        <f t="shared" si="103"/>
        <v>Showers</v>
      </c>
      <c r="O259" s="78">
        <f t="shared" si="104"/>
        <v>0</v>
      </c>
      <c r="P259" s="78">
        <v>0</v>
      </c>
      <c r="Q259" s="78">
        <v>0</v>
      </c>
      <c r="R259" s="78">
        <f t="shared" si="105"/>
        <v>0</v>
      </c>
      <c r="S259" s="78">
        <f t="shared" si="106"/>
        <v>0</v>
      </c>
      <c r="T259" s="78">
        <f t="shared" si="107"/>
        <v>0</v>
      </c>
      <c r="U259" s="78">
        <f t="shared" si="108"/>
        <v>0</v>
      </c>
      <c r="V259" s="78">
        <f t="shared" si="109"/>
        <v>0</v>
      </c>
      <c r="W259" s="78">
        <f t="shared" si="110"/>
        <v>0</v>
      </c>
      <c r="X259" s="78">
        <f t="shared" si="111"/>
        <v>0</v>
      </c>
      <c r="Y259" s="78">
        <f t="shared" si="112"/>
        <v>1</v>
      </c>
      <c r="Z259" s="78">
        <f t="shared" si="113"/>
        <v>0</v>
      </c>
      <c r="AA259" s="78">
        <f t="shared" si="114"/>
        <v>0</v>
      </c>
      <c r="AB259" s="78">
        <f t="shared" si="115"/>
        <v>0</v>
      </c>
      <c r="AC259" s="78">
        <f t="shared" si="116"/>
        <v>0</v>
      </c>
      <c r="AD259" s="78">
        <f t="shared" si="117"/>
        <v>0</v>
      </c>
      <c r="AE259" s="78">
        <f t="shared" si="118"/>
        <v>0</v>
      </c>
      <c r="AF259" s="78">
        <f t="shared" si="119"/>
        <v>0</v>
      </c>
      <c r="AG259" s="78">
        <f t="shared" si="134"/>
        <v>0</v>
      </c>
      <c r="AH259" s="78">
        <f t="shared" si="120"/>
        <v>0</v>
      </c>
      <c r="AI259" s="78">
        <f t="shared" si="121"/>
        <v>0</v>
      </c>
      <c r="AJ259" s="78">
        <f t="shared" si="122"/>
        <v>0</v>
      </c>
      <c r="AK259" s="78">
        <f t="shared" si="123"/>
        <v>0</v>
      </c>
      <c r="AL259" s="78">
        <f t="shared" si="124"/>
        <v>0</v>
      </c>
      <c r="AM259" s="78">
        <f t="shared" si="125"/>
        <v>0</v>
      </c>
      <c r="AN259" s="78">
        <f t="shared" si="126"/>
        <v>0</v>
      </c>
      <c r="AO259" s="78">
        <f t="shared" si="127"/>
        <v>0</v>
      </c>
      <c r="AP259" s="78">
        <f t="shared" si="128"/>
        <v>0</v>
      </c>
      <c r="AQ259" s="78">
        <f t="shared" si="129"/>
        <v>0</v>
      </c>
      <c r="AR259" s="78">
        <f t="shared" si="130"/>
        <v>0</v>
      </c>
      <c r="AS259" s="78">
        <f t="shared" si="131"/>
        <v>0</v>
      </c>
      <c r="AT259" s="78">
        <f t="shared" si="132"/>
        <v>0</v>
      </c>
      <c r="AU259" s="78">
        <f t="shared" si="133"/>
        <v>1</v>
      </c>
      <c r="AV259" s="78">
        <f>IF(AND(M259&gt;=35,M259&lt;=39),1,0)</f>
        <v>0</v>
      </c>
      <c r="AW259" s="78">
        <f>IF(AND(M259&gt;=40,M259&lt;=44),1,0)</f>
        <v>0</v>
      </c>
      <c r="AX259" s="78">
        <f>IF(AND(M259&gt;=45,M259&lt;=49),1,0)</f>
        <v>0</v>
      </c>
      <c r="AY259" s="78">
        <f>IF(AND(M259&gt;=50,M259&lt;=54),1,0)</f>
        <v>1</v>
      </c>
      <c r="AZ259" s="78">
        <f>IF(AND(M259&gt;=55,M259&lt;=59),1,0)</f>
        <v>0</v>
      </c>
      <c r="BA259" s="78">
        <f>IF(AND(M259&gt;=60,M259&lt;=64),1,0)</f>
        <v>0</v>
      </c>
      <c r="BB259" s="78">
        <f>IF(AND(M259&gt;=65,M259&lt;=69),1,0)</f>
        <v>0</v>
      </c>
      <c r="BC259" s="78">
        <f>IF(AND(M259&gt;=70,M259&lt;=74),1,0)</f>
        <v>0</v>
      </c>
      <c r="BD259" s="78">
        <f>IF(AND(M259&gt;=75,M259&lt;=79),1,0)</f>
        <v>0</v>
      </c>
      <c r="BE259" s="78">
        <f>IF(AND(M259&gt;=80,M259&lt;=84),1,0)</f>
        <v>0</v>
      </c>
      <c r="BF259" s="78">
        <f>IF(AND(M259&gt;=85,M259&lt;=89),1,0)</f>
        <v>0</v>
      </c>
      <c r="BG259" s="78">
        <f>IF(AND(M259&gt;=90,M259&lt;=94),1,0)</f>
        <v>0</v>
      </c>
      <c r="BH259" s="78">
        <f>IF(AND(M259&gt;=95,M259&lt;=99),1,0)</f>
        <v>0</v>
      </c>
      <c r="BI259" s="78">
        <f>IF(AND(M259&gt;=100,M259&lt;=105),1,0)</f>
        <v>0</v>
      </c>
      <c r="BJ259" s="78">
        <f>IF(I259&lt;$BK$2,1,0)</f>
        <v>0</v>
      </c>
      <c r="BK259" s="78">
        <f>IF(I259&gt;$BK$2,1,0)</f>
        <v>1</v>
      </c>
      <c r="BL259" s="78">
        <f>IF(J259=$BL$2,1,0)</f>
        <v>1</v>
      </c>
      <c r="BM259" s="78">
        <f>IF(J259=$BM$2,1,0)</f>
        <v>0</v>
      </c>
      <c r="BN259" s="78">
        <f>IF(J259=$BN$2,1,0)</f>
        <v>0</v>
      </c>
      <c r="BO259" s="78">
        <f>IF(J259=$BO$2,1,0)</f>
        <v>0</v>
      </c>
      <c r="BP259" s="78">
        <f>IF(J259=$BP$2,1,0)</f>
        <v>0</v>
      </c>
      <c r="BQ259" s="78">
        <f>IF(J259=$BQ$2,1,0)</f>
        <v>0</v>
      </c>
      <c r="BR259" s="78">
        <f>IF(J259=$BR$2,1,0)</f>
        <v>0</v>
      </c>
      <c r="BS259" s="78">
        <f>IF(F259=$BS$2,1,0)</f>
        <v>0</v>
      </c>
      <c r="BT259" s="78">
        <f>IF(F259=$BT$2,1,0)</f>
        <v>0</v>
      </c>
      <c r="BU259" s="78">
        <f>IF(F259=$BU$2,1,0)</f>
        <v>1</v>
      </c>
      <c r="BV259" s="78">
        <f>IF(F259=$BV$2,1,0)</f>
        <v>0</v>
      </c>
      <c r="BW259" s="78">
        <f>IF(F259=$BW$2,1,0)</f>
        <v>0</v>
      </c>
      <c r="BX259" s="78">
        <f>IF(F259=$BX$2,1,0)</f>
        <v>0</v>
      </c>
      <c r="BY259" s="78">
        <f>IF(F259=$BY$2,1,0)</f>
        <v>0</v>
      </c>
      <c r="BZ259" s="78">
        <f>IF(F259=$BZ$2,1,0)</f>
        <v>0</v>
      </c>
      <c r="CA259" t="s">
        <v>1889</v>
      </c>
      <c r="CB259" s="1">
        <v>0</v>
      </c>
      <c r="CC259" s="1">
        <v>0</v>
      </c>
      <c r="CD259" s="5"/>
      <c r="CE259" s="4"/>
      <c r="CF259" s="9"/>
      <c r="CG259" s="3"/>
    </row>
    <row r="260" spans="1:85" x14ac:dyDescent="0.3">
      <c r="A260" s="13"/>
      <c r="B260" s="1">
        <v>15</v>
      </c>
      <c r="C260" t="s">
        <v>159</v>
      </c>
      <c r="D260" t="s">
        <v>81</v>
      </c>
      <c r="E260" s="1" t="s">
        <v>198</v>
      </c>
      <c r="F260" s="1" t="s">
        <v>31</v>
      </c>
      <c r="G260" s="1">
        <v>4</v>
      </c>
      <c r="H260" s="1">
        <v>2004</v>
      </c>
      <c r="I260" s="36">
        <v>0.79652777777777783</v>
      </c>
      <c r="J260" s="1" t="s">
        <v>10</v>
      </c>
      <c r="K260" s="39">
        <v>21488</v>
      </c>
      <c r="L260" t="s">
        <v>1272</v>
      </c>
      <c r="M260" s="76">
        <v>66</v>
      </c>
      <c r="N260" t="str">
        <f t="shared" si="103"/>
        <v>Clear</v>
      </c>
      <c r="O260" s="78">
        <f t="shared" si="104"/>
        <v>0</v>
      </c>
      <c r="P260" s="78">
        <v>0</v>
      </c>
      <c r="Q260" s="78">
        <v>0</v>
      </c>
      <c r="R260" s="78">
        <f t="shared" si="105"/>
        <v>0</v>
      </c>
      <c r="S260" s="78">
        <f t="shared" si="106"/>
        <v>0</v>
      </c>
      <c r="T260" s="78">
        <f t="shared" si="107"/>
        <v>0</v>
      </c>
      <c r="U260" s="78">
        <f t="shared" si="108"/>
        <v>0</v>
      </c>
      <c r="V260" s="78">
        <f t="shared" si="109"/>
        <v>0</v>
      </c>
      <c r="W260" s="78">
        <f t="shared" si="110"/>
        <v>0</v>
      </c>
      <c r="X260" s="78">
        <f t="shared" si="111"/>
        <v>0</v>
      </c>
      <c r="Y260" s="78">
        <f t="shared" si="112"/>
        <v>1</v>
      </c>
      <c r="Z260" s="78">
        <f t="shared" si="113"/>
        <v>0</v>
      </c>
      <c r="AA260" s="78">
        <f t="shared" si="114"/>
        <v>0</v>
      </c>
      <c r="AB260" s="78">
        <f t="shared" si="115"/>
        <v>0</v>
      </c>
      <c r="AC260" s="78">
        <f t="shared" si="116"/>
        <v>0</v>
      </c>
      <c r="AD260" s="78">
        <f t="shared" si="117"/>
        <v>0</v>
      </c>
      <c r="AE260" s="78">
        <f t="shared" si="118"/>
        <v>0</v>
      </c>
      <c r="AF260" s="78">
        <f t="shared" si="119"/>
        <v>0</v>
      </c>
      <c r="AG260" s="78">
        <f t="shared" si="134"/>
        <v>0</v>
      </c>
      <c r="AH260" s="78">
        <f t="shared" si="120"/>
        <v>0</v>
      </c>
      <c r="AI260" s="78">
        <f t="shared" si="121"/>
        <v>0</v>
      </c>
      <c r="AJ260" s="78">
        <f t="shared" si="122"/>
        <v>0</v>
      </c>
      <c r="AK260" s="78">
        <f t="shared" si="123"/>
        <v>0</v>
      </c>
      <c r="AL260" s="78">
        <f t="shared" si="124"/>
        <v>0</v>
      </c>
      <c r="AM260" s="78">
        <f t="shared" si="125"/>
        <v>0</v>
      </c>
      <c r="AN260" s="78">
        <f t="shared" si="126"/>
        <v>0</v>
      </c>
      <c r="AO260" s="78">
        <f t="shared" si="127"/>
        <v>0</v>
      </c>
      <c r="AP260" s="78">
        <f t="shared" si="128"/>
        <v>0</v>
      </c>
      <c r="AQ260" s="78">
        <f t="shared" si="129"/>
        <v>0</v>
      </c>
      <c r="AR260" s="78">
        <f t="shared" si="130"/>
        <v>0</v>
      </c>
      <c r="AS260" s="78">
        <f t="shared" si="131"/>
        <v>0</v>
      </c>
      <c r="AT260" s="78">
        <f t="shared" si="132"/>
        <v>0</v>
      </c>
      <c r="AU260" s="78">
        <f t="shared" si="133"/>
        <v>1</v>
      </c>
      <c r="AV260" s="78">
        <f>IF(AND(M260&gt;=35,M260&lt;=39),1,0)</f>
        <v>0</v>
      </c>
      <c r="AW260" s="78">
        <f>IF(AND(M260&gt;=40,M260&lt;=44),1,0)</f>
        <v>0</v>
      </c>
      <c r="AX260" s="78">
        <f>IF(AND(M260&gt;=45,M260&lt;=49),1,0)</f>
        <v>0</v>
      </c>
      <c r="AY260" s="78">
        <f>IF(AND(M260&gt;=50,M260&lt;=54),1,0)</f>
        <v>0</v>
      </c>
      <c r="AZ260" s="78">
        <f>IF(AND(M260&gt;=55,M260&lt;=59),1,0)</f>
        <v>0</v>
      </c>
      <c r="BA260" s="78">
        <f>IF(AND(M260&gt;=60,M260&lt;=64),1,0)</f>
        <v>0</v>
      </c>
      <c r="BB260" s="78">
        <f>IF(AND(M260&gt;=65,M260&lt;=69),1,0)</f>
        <v>1</v>
      </c>
      <c r="BC260" s="78">
        <f>IF(AND(M260&gt;=70,M260&lt;=74),1,0)</f>
        <v>0</v>
      </c>
      <c r="BD260" s="78">
        <f>IF(AND(M260&gt;=75,M260&lt;=79),1,0)</f>
        <v>0</v>
      </c>
      <c r="BE260" s="78">
        <f>IF(AND(M260&gt;=80,M260&lt;=84),1,0)</f>
        <v>0</v>
      </c>
      <c r="BF260" s="78">
        <f>IF(AND(M260&gt;=85,M260&lt;=89),1,0)</f>
        <v>0</v>
      </c>
      <c r="BG260" s="78">
        <f>IF(AND(M260&gt;=90,M260&lt;=94),1,0)</f>
        <v>0</v>
      </c>
      <c r="BH260" s="78">
        <f>IF(AND(M260&gt;=95,M260&lt;=99),1,0)</f>
        <v>0</v>
      </c>
      <c r="BI260" s="78">
        <f>IF(AND(M260&gt;=100,M260&lt;=105),1,0)</f>
        <v>0</v>
      </c>
      <c r="BJ260" s="78">
        <f>IF(I260&lt;$BK$2,1,0)</f>
        <v>0</v>
      </c>
      <c r="BK260" s="78">
        <f>IF(I260&gt;$BK$2,1,0)</f>
        <v>1</v>
      </c>
      <c r="BL260" s="78">
        <f>IF(J260=$BL$2,1,0)</f>
        <v>0</v>
      </c>
      <c r="BM260" s="78">
        <f>IF(J260=$BM$2,1,0)</f>
        <v>1</v>
      </c>
      <c r="BN260" s="78">
        <f>IF(J260=$BN$2,1,0)</f>
        <v>0</v>
      </c>
      <c r="BO260" s="78">
        <f>IF(J260=$BO$2,1,0)</f>
        <v>0</v>
      </c>
      <c r="BP260" s="78">
        <f>IF(J260=$BP$2,1,0)</f>
        <v>0</v>
      </c>
      <c r="BQ260" s="78">
        <f>IF(J260=$BQ$2,1,0)</f>
        <v>0</v>
      </c>
      <c r="BR260" s="78">
        <f>IF(J260=$BR$2,1,0)</f>
        <v>0</v>
      </c>
      <c r="BS260" s="78">
        <f>IF(F260=$BS$2,1,0)</f>
        <v>0</v>
      </c>
      <c r="BT260" s="78">
        <f>IF(F260=$BT$2,1,0)</f>
        <v>0</v>
      </c>
      <c r="BU260" s="78">
        <f>IF(F260=$BU$2,1,0)</f>
        <v>1</v>
      </c>
      <c r="BV260" s="78">
        <f>IF(F260=$BV$2,1,0)</f>
        <v>0</v>
      </c>
      <c r="BW260" s="78">
        <f>IF(F260=$BW$2,1,0)</f>
        <v>0</v>
      </c>
      <c r="BX260" s="78">
        <f>IF(F260=$BX$2,1,0)</f>
        <v>0</v>
      </c>
      <c r="BY260" s="78">
        <f>IF(F260=$BY$2,1,0)</f>
        <v>0</v>
      </c>
      <c r="BZ260" s="78">
        <f>IF(F260=$BZ$2,1,0)</f>
        <v>0</v>
      </c>
      <c r="CA260" t="s">
        <v>1886</v>
      </c>
      <c r="CB260" s="1">
        <v>0</v>
      </c>
      <c r="CC260" s="1">
        <v>0</v>
      </c>
      <c r="CD260" s="5"/>
      <c r="CE260" s="4"/>
      <c r="CF260" s="9"/>
      <c r="CG260" s="3"/>
    </row>
    <row r="261" spans="1:85" x14ac:dyDescent="0.3">
      <c r="A261" s="13"/>
      <c r="B261" s="1">
        <v>16</v>
      </c>
      <c r="C261" t="s">
        <v>159</v>
      </c>
      <c r="D261" t="s">
        <v>81</v>
      </c>
      <c r="E261" s="1" t="s">
        <v>199</v>
      </c>
      <c r="F261" s="1" t="s">
        <v>31</v>
      </c>
      <c r="G261" s="1">
        <v>5</v>
      </c>
      <c r="H261" s="1">
        <v>2004</v>
      </c>
      <c r="I261" s="36">
        <v>0.79652777777777783</v>
      </c>
      <c r="J261" s="1" t="s">
        <v>11</v>
      </c>
      <c r="K261" s="39">
        <v>20978</v>
      </c>
      <c r="L261" t="s">
        <v>1273</v>
      </c>
      <c r="M261" s="76">
        <v>74</v>
      </c>
      <c r="N261" t="str">
        <f t="shared" ref="N261:N324" si="135">RIGHT(L261,LEN(L261)-3)</f>
        <v>Ptly Cloudy</v>
      </c>
      <c r="O261" s="78">
        <f t="shared" ref="O261:O324" si="136">IF(B261=1,1,0)</f>
        <v>0</v>
      </c>
      <c r="P261" s="78">
        <v>0</v>
      </c>
      <c r="Q261" s="78">
        <v>0</v>
      </c>
      <c r="R261" s="78">
        <f t="shared" ref="R261:R324" si="137">IF(C261=$R$3,1,0)</f>
        <v>0</v>
      </c>
      <c r="S261" s="78">
        <f t="shared" ref="S261:S324" si="138">IF(C261=$S$3,1,0)</f>
        <v>0</v>
      </c>
      <c r="T261" s="78">
        <f t="shared" ref="T261:T324" si="139">IF(C261=$T$3,1,0)</f>
        <v>0</v>
      </c>
      <c r="U261" s="78">
        <f t="shared" ref="U261:U324" si="140">IF(C261=$U$3,1,0)</f>
        <v>0</v>
      </c>
      <c r="V261" s="78">
        <f t="shared" ref="V261:V324" si="141">IF(C261=$V$3,1,0)</f>
        <v>0</v>
      </c>
      <c r="W261" s="78">
        <f t="shared" ref="W261:W324" si="142">IF(C261=$W$3,1,0)</f>
        <v>0</v>
      </c>
      <c r="X261" s="78">
        <f t="shared" ref="X261:X324" si="143">IF(C261=$X$3,1,0)</f>
        <v>0</v>
      </c>
      <c r="Y261" s="78">
        <f t="shared" ref="Y261:Y324" si="144">IF(C261=$Y$3,1,0)</f>
        <v>1</v>
      </c>
      <c r="Z261" s="78">
        <f t="shared" ref="Z261:Z324" si="145">IF(C261=$Z$3,1,0)</f>
        <v>0</v>
      </c>
      <c r="AA261" s="78">
        <f t="shared" ref="AA261:AA324" si="146">IF(C261=$AA$3,1,0)</f>
        <v>0</v>
      </c>
      <c r="AB261" s="78">
        <f t="shared" ref="AB261:AB324" si="147">IF(C261=$AB$3,1,0)</f>
        <v>0</v>
      </c>
      <c r="AC261" s="78">
        <f t="shared" ref="AC261:AC324" si="148">IF(C261=$AC$3,1,0)</f>
        <v>0</v>
      </c>
      <c r="AD261" s="78">
        <f t="shared" ref="AD261:AD324" si="149">IF(C261=$AD$3,1,0)</f>
        <v>0</v>
      </c>
      <c r="AE261" s="78">
        <f t="shared" ref="AE261:AE324" si="150">IF(C261=$AE$3,1,0)</f>
        <v>0</v>
      </c>
      <c r="AF261" s="78">
        <f t="shared" ref="AF261:AF324" si="151">IF(C261=$AF$3,1,0)</f>
        <v>0</v>
      </c>
      <c r="AG261" s="78">
        <f t="shared" si="134"/>
        <v>0</v>
      </c>
      <c r="AH261" s="78">
        <f t="shared" ref="AH261:AH324" si="152">IF(C261=$AH$3,1,0)</f>
        <v>0</v>
      </c>
      <c r="AI261" s="78">
        <f t="shared" ref="AI261:AI324" si="153">IF(C261=$AI$3,1,0)</f>
        <v>0</v>
      </c>
      <c r="AJ261" s="78">
        <f t="shared" ref="AJ261:AJ324" si="154">IF(C261=$AJ$3,1,0)</f>
        <v>0</v>
      </c>
      <c r="AK261" s="78">
        <f t="shared" ref="AK261:AK324" si="155">IF(C261=$AK$3,1,0)</f>
        <v>0</v>
      </c>
      <c r="AL261" s="78">
        <f t="shared" ref="AL261:AL324" si="156">IF(C261=$AL$3,1,0)</f>
        <v>0</v>
      </c>
      <c r="AM261" s="78">
        <f t="shared" ref="AM261:AM324" si="157">IF(C261=$AM$3,1,0)</f>
        <v>0</v>
      </c>
      <c r="AN261" s="78">
        <f t="shared" ref="AN261:AN324" si="158">IF(C261=$AN$3,1,0)</f>
        <v>0</v>
      </c>
      <c r="AO261" s="78">
        <f t="shared" ref="AO261:AO324" si="159">IF(C261=$AO$3,1,0)</f>
        <v>0</v>
      </c>
      <c r="AP261" s="78">
        <f t="shared" ref="AP261:AP324" si="160">IF(C261=$AP$3,1,0)</f>
        <v>0</v>
      </c>
      <c r="AQ261" s="78">
        <f t="shared" ref="AQ261:AQ324" si="161">IF(C261=$AQ$3,1,0)</f>
        <v>0</v>
      </c>
      <c r="AR261" s="78">
        <f t="shared" ref="AR261:AR324" si="162">IF(C261=$AR$3,1,0)</f>
        <v>0</v>
      </c>
      <c r="AS261" s="78">
        <f t="shared" ref="AS261:AS324" si="163">IF(C261=$AS$3,1,0)</f>
        <v>0</v>
      </c>
      <c r="AT261" s="78">
        <f t="shared" ref="AT261:AT324" si="164">IF(C261=$AT$3,1,0)</f>
        <v>0</v>
      </c>
      <c r="AU261" s="78">
        <f t="shared" ref="AU261:AU324" si="165">SUM(R261:AT261)</f>
        <v>1</v>
      </c>
      <c r="AV261" s="78">
        <f>IF(AND(M261&gt;=35,M261&lt;=39),1,0)</f>
        <v>0</v>
      </c>
      <c r="AW261" s="78">
        <f>IF(AND(M261&gt;=40,M261&lt;=44),1,0)</f>
        <v>0</v>
      </c>
      <c r="AX261" s="78">
        <f>IF(AND(M261&gt;=45,M261&lt;=49),1,0)</f>
        <v>0</v>
      </c>
      <c r="AY261" s="78">
        <f>IF(AND(M261&gt;=50,M261&lt;=54),1,0)</f>
        <v>0</v>
      </c>
      <c r="AZ261" s="78">
        <f>IF(AND(M261&gt;=55,M261&lt;=59),1,0)</f>
        <v>0</v>
      </c>
      <c r="BA261" s="78">
        <f>IF(AND(M261&gt;=60,M261&lt;=64),1,0)</f>
        <v>0</v>
      </c>
      <c r="BB261" s="78">
        <f>IF(AND(M261&gt;=65,M261&lt;=69),1,0)</f>
        <v>0</v>
      </c>
      <c r="BC261" s="78">
        <f>IF(AND(M261&gt;=70,M261&lt;=74),1,0)</f>
        <v>1</v>
      </c>
      <c r="BD261" s="78">
        <f>IF(AND(M261&gt;=75,M261&lt;=79),1,0)</f>
        <v>0</v>
      </c>
      <c r="BE261" s="78">
        <f>IF(AND(M261&gt;=80,M261&lt;=84),1,0)</f>
        <v>0</v>
      </c>
      <c r="BF261" s="78">
        <f>IF(AND(M261&gt;=85,M261&lt;=89),1,0)</f>
        <v>0</v>
      </c>
      <c r="BG261" s="78">
        <f>IF(AND(M261&gt;=90,M261&lt;=94),1,0)</f>
        <v>0</v>
      </c>
      <c r="BH261" s="78">
        <f>IF(AND(M261&gt;=95,M261&lt;=99),1,0)</f>
        <v>0</v>
      </c>
      <c r="BI261" s="78">
        <f>IF(AND(M261&gt;=100,M261&lt;=105),1,0)</f>
        <v>0</v>
      </c>
      <c r="BJ261" s="78">
        <f>IF(I261&lt;$BK$2,1,0)</f>
        <v>0</v>
      </c>
      <c r="BK261" s="78">
        <f>IF(I261&gt;$BK$2,1,0)</f>
        <v>1</v>
      </c>
      <c r="BL261" s="78">
        <f>IF(J261=$BL$2,1,0)</f>
        <v>0</v>
      </c>
      <c r="BM261" s="78">
        <f>IF(J261=$BM$2,1,0)</f>
        <v>0</v>
      </c>
      <c r="BN261" s="78">
        <f>IF(J261=$BN$2,1,0)</f>
        <v>1</v>
      </c>
      <c r="BO261" s="78">
        <f>IF(J261=$BO$2,1,0)</f>
        <v>0</v>
      </c>
      <c r="BP261" s="78">
        <f>IF(J261=$BP$2,1,0)</f>
        <v>0</v>
      </c>
      <c r="BQ261" s="78">
        <f>IF(J261=$BQ$2,1,0)</f>
        <v>0</v>
      </c>
      <c r="BR261" s="78">
        <f>IF(J261=$BR$2,1,0)</f>
        <v>0</v>
      </c>
      <c r="BS261" s="78">
        <f>IF(F261=$BS$2,1,0)</f>
        <v>0</v>
      </c>
      <c r="BT261" s="78">
        <f>IF(F261=$BT$2,1,0)</f>
        <v>0</v>
      </c>
      <c r="BU261" s="78">
        <f>IF(F261=$BU$2,1,0)</f>
        <v>1</v>
      </c>
      <c r="BV261" s="78">
        <f>IF(F261=$BV$2,1,0)</f>
        <v>0</v>
      </c>
      <c r="BW261" s="78">
        <f>IF(F261=$BW$2,1,0)</f>
        <v>0</v>
      </c>
      <c r="BX261" s="78">
        <f>IF(F261=$BX$2,1,0)</f>
        <v>0</v>
      </c>
      <c r="BY261" s="78">
        <f>IF(F261=$BY$2,1,0)</f>
        <v>0</v>
      </c>
      <c r="BZ261" s="78">
        <f>IF(F261=$BZ$2,1,0)</f>
        <v>0</v>
      </c>
      <c r="CA261"/>
      <c r="CB261" s="1">
        <v>0</v>
      </c>
      <c r="CC261" s="1">
        <v>0</v>
      </c>
      <c r="CD261" s="5"/>
      <c r="CE261" s="4"/>
      <c r="CF261" s="9"/>
      <c r="CG261" s="3"/>
    </row>
    <row r="262" spans="1:85" x14ac:dyDescent="0.3">
      <c r="A262" s="13"/>
      <c r="B262" s="1">
        <v>17</v>
      </c>
      <c r="C262" t="s">
        <v>160</v>
      </c>
      <c r="D262" t="s">
        <v>92</v>
      </c>
      <c r="E262" s="1" t="s">
        <v>200</v>
      </c>
      <c r="F262" s="1" t="s">
        <v>31</v>
      </c>
      <c r="G262" s="1">
        <v>7</v>
      </c>
      <c r="H262" s="1">
        <v>2004</v>
      </c>
      <c r="I262" s="36">
        <v>0.79722222222222217</v>
      </c>
      <c r="J262" s="1" t="s">
        <v>5</v>
      </c>
      <c r="K262" s="39">
        <v>34324</v>
      </c>
      <c r="L262" t="s">
        <v>1274</v>
      </c>
      <c r="M262" s="76">
        <v>78</v>
      </c>
      <c r="N262" t="str">
        <f t="shared" si="135"/>
        <v>Overcast</v>
      </c>
      <c r="O262" s="78">
        <f t="shared" si="136"/>
        <v>0</v>
      </c>
      <c r="P262" s="78">
        <v>0</v>
      </c>
      <c r="Q262" s="78">
        <v>0</v>
      </c>
      <c r="R262" s="78">
        <f t="shared" si="137"/>
        <v>0</v>
      </c>
      <c r="S262" s="78">
        <f t="shared" si="138"/>
        <v>0</v>
      </c>
      <c r="T262" s="78">
        <f t="shared" si="139"/>
        <v>0</v>
      </c>
      <c r="U262" s="78">
        <f t="shared" si="140"/>
        <v>0</v>
      </c>
      <c r="V262" s="78">
        <f t="shared" si="141"/>
        <v>0</v>
      </c>
      <c r="W262" s="78">
        <f t="shared" si="142"/>
        <v>1</v>
      </c>
      <c r="X262" s="78">
        <f t="shared" si="143"/>
        <v>0</v>
      </c>
      <c r="Y262" s="78">
        <f t="shared" si="144"/>
        <v>0</v>
      </c>
      <c r="Z262" s="78">
        <f t="shared" si="145"/>
        <v>0</v>
      </c>
      <c r="AA262" s="78">
        <f t="shared" si="146"/>
        <v>0</v>
      </c>
      <c r="AB262" s="78">
        <f t="shared" si="147"/>
        <v>0</v>
      </c>
      <c r="AC262" s="78">
        <f t="shared" si="148"/>
        <v>0</v>
      </c>
      <c r="AD262" s="78">
        <f t="shared" si="149"/>
        <v>0</v>
      </c>
      <c r="AE262" s="78">
        <f t="shared" si="150"/>
        <v>0</v>
      </c>
      <c r="AF262" s="78">
        <f t="shared" si="151"/>
        <v>0</v>
      </c>
      <c r="AG262" s="78">
        <f t="shared" si="134"/>
        <v>0</v>
      </c>
      <c r="AH262" s="78">
        <f t="shared" si="152"/>
        <v>0</v>
      </c>
      <c r="AI262" s="78">
        <f t="shared" si="153"/>
        <v>0</v>
      </c>
      <c r="AJ262" s="78">
        <f t="shared" si="154"/>
        <v>0</v>
      </c>
      <c r="AK262" s="78">
        <f t="shared" si="155"/>
        <v>0</v>
      </c>
      <c r="AL262" s="78">
        <f t="shared" si="156"/>
        <v>0</v>
      </c>
      <c r="AM262" s="78">
        <f t="shared" si="157"/>
        <v>0</v>
      </c>
      <c r="AN262" s="78">
        <f t="shared" si="158"/>
        <v>0</v>
      </c>
      <c r="AO262" s="78">
        <f t="shared" si="159"/>
        <v>0</v>
      </c>
      <c r="AP262" s="78">
        <f t="shared" si="160"/>
        <v>0</v>
      </c>
      <c r="AQ262" s="78">
        <f t="shared" si="161"/>
        <v>0</v>
      </c>
      <c r="AR262" s="78">
        <f t="shared" si="162"/>
        <v>0</v>
      </c>
      <c r="AS262" s="78">
        <f t="shared" si="163"/>
        <v>0</v>
      </c>
      <c r="AT262" s="78">
        <f t="shared" si="164"/>
        <v>0</v>
      </c>
      <c r="AU262" s="78">
        <f t="shared" si="165"/>
        <v>1</v>
      </c>
      <c r="AV262" s="78">
        <f>IF(AND(M262&gt;=35,M262&lt;=39),1,0)</f>
        <v>0</v>
      </c>
      <c r="AW262" s="78">
        <f>IF(AND(M262&gt;=40,M262&lt;=44),1,0)</f>
        <v>0</v>
      </c>
      <c r="AX262" s="78">
        <f>IF(AND(M262&gt;=45,M262&lt;=49),1,0)</f>
        <v>0</v>
      </c>
      <c r="AY262" s="78">
        <f>IF(AND(M262&gt;=50,M262&lt;=54),1,0)</f>
        <v>0</v>
      </c>
      <c r="AZ262" s="78">
        <f>IF(AND(M262&gt;=55,M262&lt;=59),1,0)</f>
        <v>0</v>
      </c>
      <c r="BA262" s="78">
        <f>IF(AND(M262&gt;=60,M262&lt;=64),1,0)</f>
        <v>0</v>
      </c>
      <c r="BB262" s="78">
        <f>IF(AND(M262&gt;=65,M262&lt;=69),1,0)</f>
        <v>0</v>
      </c>
      <c r="BC262" s="78">
        <f>IF(AND(M262&gt;=70,M262&lt;=74),1,0)</f>
        <v>0</v>
      </c>
      <c r="BD262" s="78">
        <f>IF(AND(M262&gt;=75,M262&lt;=79),1,0)</f>
        <v>1</v>
      </c>
      <c r="BE262" s="78">
        <f>IF(AND(M262&gt;=80,M262&lt;=84),1,0)</f>
        <v>0</v>
      </c>
      <c r="BF262" s="78">
        <f>IF(AND(M262&gt;=85,M262&lt;=89),1,0)</f>
        <v>0</v>
      </c>
      <c r="BG262" s="78">
        <f>IF(AND(M262&gt;=90,M262&lt;=94),1,0)</f>
        <v>0</v>
      </c>
      <c r="BH262" s="78">
        <f>IF(AND(M262&gt;=95,M262&lt;=99),1,0)</f>
        <v>0</v>
      </c>
      <c r="BI262" s="78">
        <f>IF(AND(M262&gt;=100,M262&lt;=105),1,0)</f>
        <v>0</v>
      </c>
      <c r="BJ262" s="78">
        <f>IF(I262&lt;$BK$2,1,0)</f>
        <v>0</v>
      </c>
      <c r="BK262" s="78">
        <f>IF(I262&gt;$BK$2,1,0)</f>
        <v>1</v>
      </c>
      <c r="BL262" s="78">
        <f>IF(J262=$BL$2,1,0)</f>
        <v>0</v>
      </c>
      <c r="BM262" s="78">
        <f>IF(J262=$BM$2,1,0)</f>
        <v>0</v>
      </c>
      <c r="BN262" s="78">
        <f>IF(J262=$BN$2,1,0)</f>
        <v>0</v>
      </c>
      <c r="BO262" s="78">
        <f>IF(J262=$BO$2,1,0)</f>
        <v>0</v>
      </c>
      <c r="BP262" s="78">
        <f>IF(J262=$BP$2,1,0)</f>
        <v>1</v>
      </c>
      <c r="BQ262" s="78">
        <f>IF(J262=$BQ$2,1,0)</f>
        <v>0</v>
      </c>
      <c r="BR262" s="78">
        <f>IF(J262=$BR$2,1,0)</f>
        <v>0</v>
      </c>
      <c r="BS262" s="78">
        <f>IF(F262=$BS$2,1,0)</f>
        <v>0</v>
      </c>
      <c r="BT262" s="78">
        <f>IF(F262=$BT$2,1,0)</f>
        <v>0</v>
      </c>
      <c r="BU262" s="78">
        <f>IF(F262=$BU$2,1,0)</f>
        <v>1</v>
      </c>
      <c r="BV262" s="78">
        <f>IF(F262=$BV$2,1,0)</f>
        <v>0</v>
      </c>
      <c r="BW262" s="78">
        <f>IF(F262=$BW$2,1,0)</f>
        <v>0</v>
      </c>
      <c r="BX262" s="78">
        <f>IF(F262=$BX$2,1,0)</f>
        <v>0</v>
      </c>
      <c r="BY262" s="78">
        <f>IF(F262=$BY$2,1,0)</f>
        <v>0</v>
      </c>
      <c r="BZ262" s="78">
        <f>IF(F262=$BZ$2,1,0)</f>
        <v>0</v>
      </c>
      <c r="CA262" t="s">
        <v>1887</v>
      </c>
      <c r="CB262" s="1">
        <v>0</v>
      </c>
      <c r="CC262" s="1">
        <v>0</v>
      </c>
      <c r="CD262" s="5"/>
      <c r="CE262" s="4"/>
      <c r="CF262" s="9"/>
      <c r="CG262" s="3"/>
    </row>
    <row r="263" spans="1:85" x14ac:dyDescent="0.3">
      <c r="A263" s="13"/>
      <c r="B263" s="1">
        <v>18</v>
      </c>
      <c r="C263" t="s">
        <v>160</v>
      </c>
      <c r="D263" t="s">
        <v>92</v>
      </c>
      <c r="E263" s="1" t="s">
        <v>201</v>
      </c>
      <c r="F263" s="1" t="s">
        <v>31</v>
      </c>
      <c r="G263" s="1">
        <v>8</v>
      </c>
      <c r="H263" s="1">
        <v>2004</v>
      </c>
      <c r="I263" s="36">
        <v>0.69444444444444453</v>
      </c>
      <c r="J263" s="1" t="s">
        <v>7</v>
      </c>
      <c r="K263" s="39">
        <v>30687</v>
      </c>
      <c r="L263" t="s">
        <v>1275</v>
      </c>
      <c r="M263" s="76">
        <v>66</v>
      </c>
      <c r="N263" t="str">
        <f t="shared" si="135"/>
        <v>Cloudy</v>
      </c>
      <c r="O263" s="78">
        <f t="shared" si="136"/>
        <v>0</v>
      </c>
      <c r="P263" s="78">
        <v>0</v>
      </c>
      <c r="Q263" s="78">
        <v>0</v>
      </c>
      <c r="R263" s="78">
        <f t="shared" si="137"/>
        <v>0</v>
      </c>
      <c r="S263" s="78">
        <f t="shared" si="138"/>
        <v>0</v>
      </c>
      <c r="T263" s="78">
        <f t="shared" si="139"/>
        <v>0</v>
      </c>
      <c r="U263" s="78">
        <f t="shared" si="140"/>
        <v>0</v>
      </c>
      <c r="V263" s="78">
        <f t="shared" si="141"/>
        <v>0</v>
      </c>
      <c r="W263" s="78">
        <f t="shared" si="142"/>
        <v>1</v>
      </c>
      <c r="X263" s="78">
        <f t="shared" si="143"/>
        <v>0</v>
      </c>
      <c r="Y263" s="78">
        <f t="shared" si="144"/>
        <v>0</v>
      </c>
      <c r="Z263" s="78">
        <f t="shared" si="145"/>
        <v>0</v>
      </c>
      <c r="AA263" s="78">
        <f t="shared" si="146"/>
        <v>0</v>
      </c>
      <c r="AB263" s="78">
        <f t="shared" si="147"/>
        <v>0</v>
      </c>
      <c r="AC263" s="78">
        <f t="shared" si="148"/>
        <v>0</v>
      </c>
      <c r="AD263" s="78">
        <f t="shared" si="149"/>
        <v>0</v>
      </c>
      <c r="AE263" s="78">
        <f t="shared" si="150"/>
        <v>0</v>
      </c>
      <c r="AF263" s="78">
        <f t="shared" si="151"/>
        <v>0</v>
      </c>
      <c r="AG263" s="78">
        <f t="shared" si="134"/>
        <v>0</v>
      </c>
      <c r="AH263" s="78">
        <f t="shared" si="152"/>
        <v>0</v>
      </c>
      <c r="AI263" s="78">
        <f t="shared" si="153"/>
        <v>0</v>
      </c>
      <c r="AJ263" s="78">
        <f t="shared" si="154"/>
        <v>0</v>
      </c>
      <c r="AK263" s="78">
        <f t="shared" si="155"/>
        <v>0</v>
      </c>
      <c r="AL263" s="78">
        <f t="shared" si="156"/>
        <v>0</v>
      </c>
      <c r="AM263" s="78">
        <f t="shared" si="157"/>
        <v>0</v>
      </c>
      <c r="AN263" s="78">
        <f t="shared" si="158"/>
        <v>0</v>
      </c>
      <c r="AO263" s="78">
        <f t="shared" si="159"/>
        <v>0</v>
      </c>
      <c r="AP263" s="78">
        <f t="shared" si="160"/>
        <v>0</v>
      </c>
      <c r="AQ263" s="78">
        <f t="shared" si="161"/>
        <v>0</v>
      </c>
      <c r="AR263" s="78">
        <f t="shared" si="162"/>
        <v>0</v>
      </c>
      <c r="AS263" s="78">
        <f t="shared" si="163"/>
        <v>0</v>
      </c>
      <c r="AT263" s="78">
        <f t="shared" si="164"/>
        <v>0</v>
      </c>
      <c r="AU263" s="78">
        <f t="shared" si="165"/>
        <v>1</v>
      </c>
      <c r="AV263" s="78">
        <f>IF(AND(M263&gt;=35,M263&lt;=39),1,0)</f>
        <v>0</v>
      </c>
      <c r="AW263" s="78">
        <f>IF(AND(M263&gt;=40,M263&lt;=44),1,0)</f>
        <v>0</v>
      </c>
      <c r="AX263" s="78">
        <f>IF(AND(M263&gt;=45,M263&lt;=49),1,0)</f>
        <v>0</v>
      </c>
      <c r="AY263" s="78">
        <f>IF(AND(M263&gt;=50,M263&lt;=54),1,0)</f>
        <v>0</v>
      </c>
      <c r="AZ263" s="78">
        <f>IF(AND(M263&gt;=55,M263&lt;=59),1,0)</f>
        <v>0</v>
      </c>
      <c r="BA263" s="78">
        <f>IF(AND(M263&gt;=60,M263&lt;=64),1,0)</f>
        <v>0</v>
      </c>
      <c r="BB263" s="78">
        <f>IF(AND(M263&gt;=65,M263&lt;=69),1,0)</f>
        <v>1</v>
      </c>
      <c r="BC263" s="78">
        <f>IF(AND(M263&gt;=70,M263&lt;=74),1,0)</f>
        <v>0</v>
      </c>
      <c r="BD263" s="78">
        <f>IF(AND(M263&gt;=75,M263&lt;=79),1,0)</f>
        <v>0</v>
      </c>
      <c r="BE263" s="78">
        <f>IF(AND(M263&gt;=80,M263&lt;=84),1,0)</f>
        <v>0</v>
      </c>
      <c r="BF263" s="78">
        <f>IF(AND(M263&gt;=85,M263&lt;=89),1,0)</f>
        <v>0</v>
      </c>
      <c r="BG263" s="78">
        <f>IF(AND(M263&gt;=90,M263&lt;=94),1,0)</f>
        <v>0</v>
      </c>
      <c r="BH263" s="78">
        <f>IF(AND(M263&gt;=95,M263&lt;=99),1,0)</f>
        <v>0</v>
      </c>
      <c r="BI263" s="78">
        <f>IF(AND(M263&gt;=100,M263&lt;=105),1,0)</f>
        <v>0</v>
      </c>
      <c r="BJ263" s="78">
        <f>IF(I263&lt;$BK$2,1,0)</f>
        <v>1</v>
      </c>
      <c r="BK263" s="78">
        <f>IF(I263&gt;$BK$2,1,0)</f>
        <v>0</v>
      </c>
      <c r="BL263" s="78">
        <f>IF(J263=$BL$2,1,0)</f>
        <v>0</v>
      </c>
      <c r="BM263" s="78">
        <f>IF(J263=$BM$2,1,0)</f>
        <v>0</v>
      </c>
      <c r="BN263" s="78">
        <f>IF(J263=$BN$2,1,0)</f>
        <v>0</v>
      </c>
      <c r="BO263" s="78">
        <f>IF(J263=$BO$2,1,0)</f>
        <v>0</v>
      </c>
      <c r="BP263" s="78">
        <f>IF(J263=$BP$2,1,0)</f>
        <v>0</v>
      </c>
      <c r="BQ263" s="78">
        <f>IF(J263=$BQ$2,1,0)</f>
        <v>1</v>
      </c>
      <c r="BR263" s="78">
        <f>IF(J263=$BR$2,1,0)</f>
        <v>0</v>
      </c>
      <c r="BS263" s="78">
        <f>IF(F263=$BS$2,1,0)</f>
        <v>0</v>
      </c>
      <c r="BT263" s="78">
        <f>IF(F263=$BT$2,1,0)</f>
        <v>0</v>
      </c>
      <c r="BU263" s="78">
        <f>IF(F263=$BU$2,1,0)</f>
        <v>1</v>
      </c>
      <c r="BV263" s="78">
        <f>IF(F263=$BV$2,1,0)</f>
        <v>0</v>
      </c>
      <c r="BW263" s="78">
        <f>IF(F263=$BW$2,1,0)</f>
        <v>0</v>
      </c>
      <c r="BX263" s="78">
        <f>IF(F263=$BX$2,1,0)</f>
        <v>0</v>
      </c>
      <c r="BY263" s="78">
        <f>IF(F263=$BY$2,1,0)</f>
        <v>0</v>
      </c>
      <c r="BZ263" s="78">
        <f>IF(F263=$BZ$2,1,0)</f>
        <v>0</v>
      </c>
      <c r="CA263" t="s">
        <v>1890</v>
      </c>
      <c r="CB263" s="1">
        <v>0</v>
      </c>
      <c r="CC263" s="1">
        <v>0</v>
      </c>
      <c r="CD263" s="5"/>
      <c r="CE263" s="4"/>
      <c r="CF263" s="9"/>
      <c r="CG263" s="3"/>
    </row>
    <row r="264" spans="1:85" x14ac:dyDescent="0.3">
      <c r="A264" s="13"/>
      <c r="B264" s="1">
        <v>19</v>
      </c>
      <c r="C264" t="s">
        <v>160</v>
      </c>
      <c r="D264" t="s">
        <v>92</v>
      </c>
      <c r="E264" s="1" t="s">
        <v>202</v>
      </c>
      <c r="F264" s="1" t="s">
        <v>31</v>
      </c>
      <c r="G264" s="1">
        <v>9</v>
      </c>
      <c r="H264" s="1">
        <v>2004</v>
      </c>
      <c r="I264" s="36">
        <v>0.56736111111111109</v>
      </c>
      <c r="J264" s="1" t="s">
        <v>8</v>
      </c>
      <c r="K264" s="39">
        <v>35778</v>
      </c>
      <c r="L264" t="s">
        <v>1276</v>
      </c>
      <c r="M264" s="76">
        <v>82</v>
      </c>
      <c r="N264" t="str">
        <f t="shared" si="135"/>
        <v>Sunny</v>
      </c>
      <c r="O264" s="78">
        <f t="shared" si="136"/>
        <v>0</v>
      </c>
      <c r="P264" s="78">
        <v>0</v>
      </c>
      <c r="Q264" s="78">
        <v>0</v>
      </c>
      <c r="R264" s="78">
        <f t="shared" si="137"/>
        <v>0</v>
      </c>
      <c r="S264" s="78">
        <f t="shared" si="138"/>
        <v>0</v>
      </c>
      <c r="T264" s="78">
        <f t="shared" si="139"/>
        <v>0</v>
      </c>
      <c r="U264" s="78">
        <f t="shared" si="140"/>
        <v>0</v>
      </c>
      <c r="V264" s="78">
        <f t="shared" si="141"/>
        <v>0</v>
      </c>
      <c r="W264" s="78">
        <f t="shared" si="142"/>
        <v>1</v>
      </c>
      <c r="X264" s="78">
        <f t="shared" si="143"/>
        <v>0</v>
      </c>
      <c r="Y264" s="78">
        <f t="shared" si="144"/>
        <v>0</v>
      </c>
      <c r="Z264" s="78">
        <f t="shared" si="145"/>
        <v>0</v>
      </c>
      <c r="AA264" s="78">
        <f t="shared" si="146"/>
        <v>0</v>
      </c>
      <c r="AB264" s="78">
        <f t="shared" si="147"/>
        <v>0</v>
      </c>
      <c r="AC264" s="78">
        <f t="shared" si="148"/>
        <v>0</v>
      </c>
      <c r="AD264" s="78">
        <f t="shared" si="149"/>
        <v>0</v>
      </c>
      <c r="AE264" s="78">
        <f t="shared" si="150"/>
        <v>0</v>
      </c>
      <c r="AF264" s="78">
        <f t="shared" si="151"/>
        <v>0</v>
      </c>
      <c r="AG264" s="78">
        <f t="shared" si="134"/>
        <v>0</v>
      </c>
      <c r="AH264" s="78">
        <f t="shared" si="152"/>
        <v>0</v>
      </c>
      <c r="AI264" s="78">
        <f t="shared" si="153"/>
        <v>0</v>
      </c>
      <c r="AJ264" s="78">
        <f t="shared" si="154"/>
        <v>0</v>
      </c>
      <c r="AK264" s="78">
        <f t="shared" si="155"/>
        <v>0</v>
      </c>
      <c r="AL264" s="78">
        <f t="shared" si="156"/>
        <v>0</v>
      </c>
      <c r="AM264" s="78">
        <f t="shared" si="157"/>
        <v>0</v>
      </c>
      <c r="AN264" s="78">
        <f t="shared" si="158"/>
        <v>0</v>
      </c>
      <c r="AO264" s="78">
        <f t="shared" si="159"/>
        <v>0</v>
      </c>
      <c r="AP264" s="78">
        <f t="shared" si="160"/>
        <v>0</v>
      </c>
      <c r="AQ264" s="78">
        <f t="shared" si="161"/>
        <v>0</v>
      </c>
      <c r="AR264" s="78">
        <f t="shared" si="162"/>
        <v>0</v>
      </c>
      <c r="AS264" s="78">
        <f t="shared" si="163"/>
        <v>0</v>
      </c>
      <c r="AT264" s="78">
        <f t="shared" si="164"/>
        <v>0</v>
      </c>
      <c r="AU264" s="78">
        <f t="shared" si="165"/>
        <v>1</v>
      </c>
      <c r="AV264" s="78">
        <f>IF(AND(M264&gt;=35,M264&lt;=39),1,0)</f>
        <v>0</v>
      </c>
      <c r="AW264" s="78">
        <f>IF(AND(M264&gt;=40,M264&lt;=44),1,0)</f>
        <v>0</v>
      </c>
      <c r="AX264" s="78">
        <f>IF(AND(M264&gt;=45,M264&lt;=49),1,0)</f>
        <v>0</v>
      </c>
      <c r="AY264" s="78">
        <f>IF(AND(M264&gt;=50,M264&lt;=54),1,0)</f>
        <v>0</v>
      </c>
      <c r="AZ264" s="78">
        <f>IF(AND(M264&gt;=55,M264&lt;=59),1,0)</f>
        <v>0</v>
      </c>
      <c r="BA264" s="78">
        <f>IF(AND(M264&gt;=60,M264&lt;=64),1,0)</f>
        <v>0</v>
      </c>
      <c r="BB264" s="78">
        <f>IF(AND(M264&gt;=65,M264&lt;=69),1,0)</f>
        <v>0</v>
      </c>
      <c r="BC264" s="78">
        <f>IF(AND(M264&gt;=70,M264&lt;=74),1,0)</f>
        <v>0</v>
      </c>
      <c r="BD264" s="78">
        <f>IF(AND(M264&gt;=75,M264&lt;=79),1,0)</f>
        <v>0</v>
      </c>
      <c r="BE264" s="78">
        <f>IF(AND(M264&gt;=80,M264&lt;=84),1,0)</f>
        <v>1</v>
      </c>
      <c r="BF264" s="78">
        <f>IF(AND(M264&gt;=85,M264&lt;=89),1,0)</f>
        <v>0</v>
      </c>
      <c r="BG264" s="78">
        <f>IF(AND(M264&gt;=90,M264&lt;=94),1,0)</f>
        <v>0</v>
      </c>
      <c r="BH264" s="78">
        <f>IF(AND(M264&gt;=95,M264&lt;=99),1,0)</f>
        <v>0</v>
      </c>
      <c r="BI264" s="78">
        <f>IF(AND(M264&gt;=100,M264&lt;=105),1,0)</f>
        <v>0</v>
      </c>
      <c r="BJ264" s="78">
        <f>IF(I264&lt;$BK$2,1,0)</f>
        <v>1</v>
      </c>
      <c r="BK264" s="78">
        <f>IF(I264&gt;$BK$2,1,0)</f>
        <v>0</v>
      </c>
      <c r="BL264" s="78">
        <f>IF(J264=$BL$2,1,0)</f>
        <v>0</v>
      </c>
      <c r="BM264" s="78">
        <f>IF(J264=$BM$2,1,0)</f>
        <v>0</v>
      </c>
      <c r="BN264" s="78">
        <f>IF(J264=$BN$2,1,0)</f>
        <v>0</v>
      </c>
      <c r="BO264" s="78">
        <f>IF(J264=$BO$2,1,0)</f>
        <v>0</v>
      </c>
      <c r="BP264" s="78">
        <f>IF(J264=$BP$2,1,0)</f>
        <v>0</v>
      </c>
      <c r="BQ264" s="78">
        <f>IF(J264=$BQ$2,1,0)</f>
        <v>0</v>
      </c>
      <c r="BR264" s="78">
        <f>IF(J264=$BR$2,1,0)</f>
        <v>1</v>
      </c>
      <c r="BS264" s="78">
        <f>IF(F264=$BS$2,1,0)</f>
        <v>0</v>
      </c>
      <c r="BT264" s="78">
        <f>IF(F264=$BT$2,1,0)</f>
        <v>0</v>
      </c>
      <c r="BU264" s="78">
        <f>IF(F264=$BU$2,1,0)</f>
        <v>1</v>
      </c>
      <c r="BV264" s="78">
        <f>IF(F264=$BV$2,1,0)</f>
        <v>0</v>
      </c>
      <c r="BW264" s="78">
        <f>IF(F264=$BW$2,1,0)</f>
        <v>0</v>
      </c>
      <c r="BX264" s="78">
        <f>IF(F264=$BX$2,1,0)</f>
        <v>0</v>
      </c>
      <c r="BY264" s="78">
        <f>IF(F264=$BY$2,1,0)</f>
        <v>0</v>
      </c>
      <c r="BZ264" s="78">
        <f>IF(F264=$BZ$2,1,0)</f>
        <v>0</v>
      </c>
      <c r="CA264" t="s">
        <v>1891</v>
      </c>
      <c r="CB264" s="1">
        <v>0</v>
      </c>
      <c r="CC264" s="1">
        <v>0</v>
      </c>
      <c r="CD264" s="5"/>
      <c r="CE264" s="4"/>
      <c r="CF264" s="9"/>
      <c r="CG264" s="3"/>
    </row>
    <row r="265" spans="1:85" x14ac:dyDescent="0.3">
      <c r="A265" s="13"/>
      <c r="B265" s="1">
        <v>20</v>
      </c>
      <c r="C265" t="s">
        <v>161</v>
      </c>
      <c r="D265" t="s">
        <v>66</v>
      </c>
      <c r="E265" s="1" t="s">
        <v>203</v>
      </c>
      <c r="F265" s="1" t="s">
        <v>31</v>
      </c>
      <c r="G265" s="1">
        <v>14</v>
      </c>
      <c r="H265" s="1">
        <v>2004</v>
      </c>
      <c r="I265" s="36">
        <v>0.81736111111111109</v>
      </c>
      <c r="J265" s="1" t="s">
        <v>5</v>
      </c>
      <c r="K265" s="39">
        <v>38232</v>
      </c>
      <c r="L265" t="s">
        <v>1277</v>
      </c>
      <c r="M265" s="76">
        <v>90</v>
      </c>
      <c r="N265" t="str">
        <f t="shared" si="135"/>
        <v>Sunny</v>
      </c>
      <c r="O265" s="78">
        <f t="shared" si="136"/>
        <v>0</v>
      </c>
      <c r="P265" s="78">
        <v>0</v>
      </c>
      <c r="Q265" s="78">
        <v>0</v>
      </c>
      <c r="R265" s="78">
        <f t="shared" si="137"/>
        <v>0</v>
      </c>
      <c r="S265" s="78">
        <f t="shared" si="138"/>
        <v>0</v>
      </c>
      <c r="T265" s="78">
        <f t="shared" si="139"/>
        <v>0</v>
      </c>
      <c r="U265" s="78">
        <f t="shared" si="140"/>
        <v>0</v>
      </c>
      <c r="V265" s="78">
        <f t="shared" si="141"/>
        <v>0</v>
      </c>
      <c r="W265" s="78">
        <f t="shared" si="142"/>
        <v>0</v>
      </c>
      <c r="X265" s="78">
        <f t="shared" si="143"/>
        <v>0</v>
      </c>
      <c r="Y265" s="78">
        <f t="shared" si="144"/>
        <v>0</v>
      </c>
      <c r="Z265" s="78">
        <f t="shared" si="145"/>
        <v>0</v>
      </c>
      <c r="AA265" s="78">
        <f t="shared" si="146"/>
        <v>0</v>
      </c>
      <c r="AB265" s="78">
        <f t="shared" si="147"/>
        <v>0</v>
      </c>
      <c r="AC265" s="78">
        <f t="shared" si="148"/>
        <v>1</v>
      </c>
      <c r="AD265" s="78">
        <f t="shared" si="149"/>
        <v>0</v>
      </c>
      <c r="AE265" s="78">
        <f t="shared" si="150"/>
        <v>0</v>
      </c>
      <c r="AF265" s="78">
        <f t="shared" si="151"/>
        <v>0</v>
      </c>
      <c r="AG265" s="78">
        <f t="shared" si="134"/>
        <v>0</v>
      </c>
      <c r="AH265" s="78">
        <f t="shared" si="152"/>
        <v>0</v>
      </c>
      <c r="AI265" s="78">
        <f t="shared" si="153"/>
        <v>0</v>
      </c>
      <c r="AJ265" s="78">
        <f t="shared" si="154"/>
        <v>0</v>
      </c>
      <c r="AK265" s="78">
        <f t="shared" si="155"/>
        <v>0</v>
      </c>
      <c r="AL265" s="78">
        <f t="shared" si="156"/>
        <v>0</v>
      </c>
      <c r="AM265" s="78">
        <f t="shared" si="157"/>
        <v>0</v>
      </c>
      <c r="AN265" s="78">
        <f t="shared" si="158"/>
        <v>0</v>
      </c>
      <c r="AO265" s="78">
        <f t="shared" si="159"/>
        <v>0</v>
      </c>
      <c r="AP265" s="78">
        <f t="shared" si="160"/>
        <v>0</v>
      </c>
      <c r="AQ265" s="78">
        <f t="shared" si="161"/>
        <v>0</v>
      </c>
      <c r="AR265" s="78">
        <f t="shared" si="162"/>
        <v>0</v>
      </c>
      <c r="AS265" s="78">
        <f t="shared" si="163"/>
        <v>0</v>
      </c>
      <c r="AT265" s="78">
        <f t="shared" si="164"/>
        <v>0</v>
      </c>
      <c r="AU265" s="78">
        <f t="shared" si="165"/>
        <v>1</v>
      </c>
      <c r="AV265" s="78">
        <f>IF(AND(M265&gt;=35,M265&lt;=39),1,0)</f>
        <v>0</v>
      </c>
      <c r="AW265" s="78">
        <f>IF(AND(M265&gt;=40,M265&lt;=44),1,0)</f>
        <v>0</v>
      </c>
      <c r="AX265" s="78">
        <f>IF(AND(M265&gt;=45,M265&lt;=49),1,0)</f>
        <v>0</v>
      </c>
      <c r="AY265" s="78">
        <f>IF(AND(M265&gt;=50,M265&lt;=54),1,0)</f>
        <v>0</v>
      </c>
      <c r="AZ265" s="78">
        <f>IF(AND(M265&gt;=55,M265&lt;=59),1,0)</f>
        <v>0</v>
      </c>
      <c r="BA265" s="78">
        <f>IF(AND(M265&gt;=60,M265&lt;=64),1,0)</f>
        <v>0</v>
      </c>
      <c r="BB265" s="78">
        <f>IF(AND(M265&gt;=65,M265&lt;=69),1,0)</f>
        <v>0</v>
      </c>
      <c r="BC265" s="78">
        <f>IF(AND(M265&gt;=70,M265&lt;=74),1,0)</f>
        <v>0</v>
      </c>
      <c r="BD265" s="78">
        <f>IF(AND(M265&gt;=75,M265&lt;=79),1,0)</f>
        <v>0</v>
      </c>
      <c r="BE265" s="78">
        <f>IF(AND(M265&gt;=80,M265&lt;=84),1,0)</f>
        <v>0</v>
      </c>
      <c r="BF265" s="78">
        <f>IF(AND(M265&gt;=85,M265&lt;=89),1,0)</f>
        <v>0</v>
      </c>
      <c r="BG265" s="78">
        <f>IF(AND(M265&gt;=90,M265&lt;=94),1,0)</f>
        <v>1</v>
      </c>
      <c r="BH265" s="78">
        <f>IF(AND(M265&gt;=95,M265&lt;=99),1,0)</f>
        <v>0</v>
      </c>
      <c r="BI265" s="78">
        <f>IF(AND(M265&gt;=100,M265&lt;=105),1,0)</f>
        <v>0</v>
      </c>
      <c r="BJ265" s="78">
        <f>IF(I265&lt;$BK$2,1,0)</f>
        <v>0</v>
      </c>
      <c r="BK265" s="78">
        <f>IF(I265&gt;$BK$2,1,0)</f>
        <v>1</v>
      </c>
      <c r="BL265" s="78">
        <f>IF(J265=$BL$2,1,0)</f>
        <v>0</v>
      </c>
      <c r="BM265" s="78">
        <f>IF(J265=$BM$2,1,0)</f>
        <v>0</v>
      </c>
      <c r="BN265" s="78">
        <f>IF(J265=$BN$2,1,0)</f>
        <v>0</v>
      </c>
      <c r="BO265" s="78">
        <f>IF(J265=$BO$2,1,0)</f>
        <v>0</v>
      </c>
      <c r="BP265" s="78">
        <f>IF(J265=$BP$2,1,0)</f>
        <v>1</v>
      </c>
      <c r="BQ265" s="78">
        <f>IF(J265=$BQ$2,1,0)</f>
        <v>0</v>
      </c>
      <c r="BR265" s="78">
        <f>IF(J265=$BR$2,1,0)</f>
        <v>0</v>
      </c>
      <c r="BS265" s="78">
        <f>IF(F265=$BS$2,1,0)</f>
        <v>0</v>
      </c>
      <c r="BT265" s="78">
        <f>IF(F265=$BT$2,1,0)</f>
        <v>0</v>
      </c>
      <c r="BU265" s="78">
        <f>IF(F265=$BU$2,1,0)</f>
        <v>1</v>
      </c>
      <c r="BV265" s="78">
        <f>IF(F265=$BV$2,1,0)</f>
        <v>0</v>
      </c>
      <c r="BW265" s="78">
        <f>IF(F265=$BW$2,1,0)</f>
        <v>0</v>
      </c>
      <c r="BX265" s="78">
        <f>IF(F265=$BX$2,1,0)</f>
        <v>0</v>
      </c>
      <c r="BY265" s="78">
        <f>IF(F265=$BY$2,1,0)</f>
        <v>0</v>
      </c>
      <c r="BZ265" s="78">
        <f>IF(F265=$BZ$2,1,0)</f>
        <v>0</v>
      </c>
      <c r="CA265" t="s">
        <v>1892</v>
      </c>
      <c r="CB265" s="1">
        <v>0</v>
      </c>
      <c r="CC265" s="1">
        <v>0</v>
      </c>
      <c r="CD265" s="5"/>
      <c r="CE265" s="4"/>
      <c r="CF265" s="9"/>
      <c r="CG265" s="3"/>
    </row>
    <row r="266" spans="1:85" x14ac:dyDescent="0.3">
      <c r="A266" s="13"/>
      <c r="B266" s="1">
        <v>21</v>
      </c>
      <c r="C266" t="s">
        <v>161</v>
      </c>
      <c r="D266" t="s">
        <v>66</v>
      </c>
      <c r="E266" s="1" t="s">
        <v>204</v>
      </c>
      <c r="F266" s="1" t="s">
        <v>31</v>
      </c>
      <c r="G266" s="1">
        <v>15</v>
      </c>
      <c r="H266" s="1">
        <v>2004</v>
      </c>
      <c r="I266" s="36">
        <v>0.79583333333333339</v>
      </c>
      <c r="J266" s="1" t="s">
        <v>7</v>
      </c>
      <c r="K266" s="39">
        <v>40275</v>
      </c>
      <c r="L266" t="s">
        <v>1278</v>
      </c>
      <c r="M266" s="76">
        <v>92</v>
      </c>
      <c r="N266" t="str">
        <f t="shared" si="135"/>
        <v>Breezy</v>
      </c>
      <c r="O266" s="78">
        <f t="shared" si="136"/>
        <v>0</v>
      </c>
      <c r="P266" s="78">
        <v>0</v>
      </c>
      <c r="Q266" s="78">
        <v>0</v>
      </c>
      <c r="R266" s="78">
        <f t="shared" si="137"/>
        <v>0</v>
      </c>
      <c r="S266" s="78">
        <f t="shared" si="138"/>
        <v>0</v>
      </c>
      <c r="T266" s="78">
        <f t="shared" si="139"/>
        <v>0</v>
      </c>
      <c r="U266" s="78">
        <f t="shared" si="140"/>
        <v>0</v>
      </c>
      <c r="V266" s="78">
        <f t="shared" si="141"/>
        <v>0</v>
      </c>
      <c r="W266" s="78">
        <f t="shared" si="142"/>
        <v>0</v>
      </c>
      <c r="X266" s="78">
        <f t="shared" si="143"/>
        <v>0</v>
      </c>
      <c r="Y266" s="78">
        <f t="shared" si="144"/>
        <v>0</v>
      </c>
      <c r="Z266" s="78">
        <f t="shared" si="145"/>
        <v>0</v>
      </c>
      <c r="AA266" s="78">
        <f t="shared" si="146"/>
        <v>0</v>
      </c>
      <c r="AB266" s="78">
        <f t="shared" si="147"/>
        <v>0</v>
      </c>
      <c r="AC266" s="78">
        <f t="shared" si="148"/>
        <v>1</v>
      </c>
      <c r="AD266" s="78">
        <f t="shared" si="149"/>
        <v>0</v>
      </c>
      <c r="AE266" s="78">
        <f t="shared" si="150"/>
        <v>0</v>
      </c>
      <c r="AF266" s="78">
        <f t="shared" si="151"/>
        <v>0</v>
      </c>
      <c r="AG266" s="78">
        <f t="shared" si="134"/>
        <v>0</v>
      </c>
      <c r="AH266" s="78">
        <f t="shared" si="152"/>
        <v>0</v>
      </c>
      <c r="AI266" s="78">
        <f t="shared" si="153"/>
        <v>0</v>
      </c>
      <c r="AJ266" s="78">
        <f t="shared" si="154"/>
        <v>0</v>
      </c>
      <c r="AK266" s="78">
        <f t="shared" si="155"/>
        <v>0</v>
      </c>
      <c r="AL266" s="78">
        <f t="shared" si="156"/>
        <v>0</v>
      </c>
      <c r="AM266" s="78">
        <f t="shared" si="157"/>
        <v>0</v>
      </c>
      <c r="AN266" s="78">
        <f t="shared" si="158"/>
        <v>0</v>
      </c>
      <c r="AO266" s="78">
        <f t="shared" si="159"/>
        <v>0</v>
      </c>
      <c r="AP266" s="78">
        <f t="shared" si="160"/>
        <v>0</v>
      </c>
      <c r="AQ266" s="78">
        <f t="shared" si="161"/>
        <v>0</v>
      </c>
      <c r="AR266" s="78">
        <f t="shared" si="162"/>
        <v>0</v>
      </c>
      <c r="AS266" s="78">
        <f t="shared" si="163"/>
        <v>0</v>
      </c>
      <c r="AT266" s="78">
        <f t="shared" si="164"/>
        <v>0</v>
      </c>
      <c r="AU266" s="78">
        <f t="shared" si="165"/>
        <v>1</v>
      </c>
      <c r="AV266" s="78">
        <f>IF(AND(M266&gt;=35,M266&lt;=39),1,0)</f>
        <v>0</v>
      </c>
      <c r="AW266" s="78">
        <f>IF(AND(M266&gt;=40,M266&lt;=44),1,0)</f>
        <v>0</v>
      </c>
      <c r="AX266" s="78">
        <f>IF(AND(M266&gt;=45,M266&lt;=49),1,0)</f>
        <v>0</v>
      </c>
      <c r="AY266" s="78">
        <f>IF(AND(M266&gt;=50,M266&lt;=54),1,0)</f>
        <v>0</v>
      </c>
      <c r="AZ266" s="78">
        <f>IF(AND(M266&gt;=55,M266&lt;=59),1,0)</f>
        <v>0</v>
      </c>
      <c r="BA266" s="78">
        <f>IF(AND(M266&gt;=60,M266&lt;=64),1,0)</f>
        <v>0</v>
      </c>
      <c r="BB266" s="78">
        <f>IF(AND(M266&gt;=65,M266&lt;=69),1,0)</f>
        <v>0</v>
      </c>
      <c r="BC266" s="78">
        <f>IF(AND(M266&gt;=70,M266&lt;=74),1,0)</f>
        <v>0</v>
      </c>
      <c r="BD266" s="78">
        <f>IF(AND(M266&gt;=75,M266&lt;=79),1,0)</f>
        <v>0</v>
      </c>
      <c r="BE266" s="78">
        <f>IF(AND(M266&gt;=80,M266&lt;=84),1,0)</f>
        <v>0</v>
      </c>
      <c r="BF266" s="78">
        <f>IF(AND(M266&gt;=85,M266&lt;=89),1,0)</f>
        <v>0</v>
      </c>
      <c r="BG266" s="78">
        <f>IF(AND(M266&gt;=90,M266&lt;=94),1,0)</f>
        <v>1</v>
      </c>
      <c r="BH266" s="78">
        <f>IF(AND(M266&gt;=95,M266&lt;=99),1,0)</f>
        <v>0</v>
      </c>
      <c r="BI266" s="78">
        <f>IF(AND(M266&gt;=100,M266&lt;=105),1,0)</f>
        <v>0</v>
      </c>
      <c r="BJ266" s="78">
        <f>IF(I266&lt;$BK$2,1,0)</f>
        <v>0</v>
      </c>
      <c r="BK266" s="78">
        <f>IF(I266&gt;$BK$2,1,0)</f>
        <v>1</v>
      </c>
      <c r="BL266" s="78">
        <f>IF(J266=$BL$2,1,0)</f>
        <v>0</v>
      </c>
      <c r="BM266" s="78">
        <f>IF(J266=$BM$2,1,0)</f>
        <v>0</v>
      </c>
      <c r="BN266" s="78">
        <f>IF(J266=$BN$2,1,0)</f>
        <v>0</v>
      </c>
      <c r="BO266" s="78">
        <f>IF(J266=$BO$2,1,0)</f>
        <v>0</v>
      </c>
      <c r="BP266" s="78">
        <f>IF(J266=$BP$2,1,0)</f>
        <v>0</v>
      </c>
      <c r="BQ266" s="78">
        <f>IF(J266=$BQ$2,1,0)</f>
        <v>1</v>
      </c>
      <c r="BR266" s="78">
        <f>IF(J266=$BR$2,1,0)</f>
        <v>0</v>
      </c>
      <c r="BS266" s="78">
        <f>IF(F266=$BS$2,1,0)</f>
        <v>0</v>
      </c>
      <c r="BT266" s="78">
        <f>IF(F266=$BT$2,1,0)</f>
        <v>0</v>
      </c>
      <c r="BU266" s="78">
        <f>IF(F266=$BU$2,1,0)</f>
        <v>1</v>
      </c>
      <c r="BV266" s="78">
        <f>IF(F266=$BV$2,1,0)</f>
        <v>0</v>
      </c>
      <c r="BW266" s="78">
        <f>IF(F266=$BW$2,1,0)</f>
        <v>0</v>
      </c>
      <c r="BX266" s="78">
        <f>IF(F266=$BX$2,1,0)</f>
        <v>0</v>
      </c>
      <c r="BY266" s="78">
        <f>IF(F266=$BY$2,1,0)</f>
        <v>0</v>
      </c>
      <c r="BZ266" s="78">
        <f>IF(F266=$BZ$2,1,0)</f>
        <v>0</v>
      </c>
      <c r="CA266"/>
      <c r="CB266" s="1">
        <v>0</v>
      </c>
      <c r="CC266" s="1">
        <v>0</v>
      </c>
      <c r="CD266" s="5"/>
      <c r="CE266" s="4"/>
      <c r="CF266" s="9"/>
      <c r="CG266" s="3"/>
    </row>
    <row r="267" spans="1:85" x14ac:dyDescent="0.3">
      <c r="A267" s="13"/>
      <c r="B267" s="1">
        <v>22</v>
      </c>
      <c r="C267" t="s">
        <v>161</v>
      </c>
      <c r="D267" t="s">
        <v>66</v>
      </c>
      <c r="E267" s="1" t="s">
        <v>205</v>
      </c>
      <c r="F267" s="1" t="s">
        <v>31</v>
      </c>
      <c r="G267" s="1">
        <v>16</v>
      </c>
      <c r="H267" s="1">
        <v>2004</v>
      </c>
      <c r="I267" s="36">
        <v>0.83819444444444446</v>
      </c>
      <c r="J267" s="1" t="s">
        <v>8</v>
      </c>
      <c r="K267" s="39">
        <v>25448</v>
      </c>
      <c r="L267" t="s">
        <v>1279</v>
      </c>
      <c r="M267" s="76">
        <v>82</v>
      </c>
      <c r="N267" t="str">
        <f t="shared" si="135"/>
        <v>Ptly Cloudy</v>
      </c>
      <c r="O267" s="78">
        <f t="shared" si="136"/>
        <v>0</v>
      </c>
      <c r="P267" s="78">
        <v>0</v>
      </c>
      <c r="Q267" s="78">
        <v>0</v>
      </c>
      <c r="R267" s="78">
        <f t="shared" si="137"/>
        <v>0</v>
      </c>
      <c r="S267" s="78">
        <f t="shared" si="138"/>
        <v>0</v>
      </c>
      <c r="T267" s="78">
        <f t="shared" si="139"/>
        <v>0</v>
      </c>
      <c r="U267" s="78">
        <f t="shared" si="140"/>
        <v>0</v>
      </c>
      <c r="V267" s="78">
        <f t="shared" si="141"/>
        <v>0</v>
      </c>
      <c r="W267" s="78">
        <f t="shared" si="142"/>
        <v>0</v>
      </c>
      <c r="X267" s="78">
        <f t="shared" si="143"/>
        <v>0</v>
      </c>
      <c r="Y267" s="78">
        <f t="shared" si="144"/>
        <v>0</v>
      </c>
      <c r="Z267" s="78">
        <f t="shared" si="145"/>
        <v>0</v>
      </c>
      <c r="AA267" s="78">
        <f t="shared" si="146"/>
        <v>0</v>
      </c>
      <c r="AB267" s="78">
        <f t="shared" si="147"/>
        <v>0</v>
      </c>
      <c r="AC267" s="78">
        <f t="shared" si="148"/>
        <v>1</v>
      </c>
      <c r="AD267" s="78">
        <f t="shared" si="149"/>
        <v>0</v>
      </c>
      <c r="AE267" s="78">
        <f t="shared" si="150"/>
        <v>0</v>
      </c>
      <c r="AF267" s="78">
        <f t="shared" si="151"/>
        <v>0</v>
      </c>
      <c r="AG267" s="78">
        <f t="shared" si="134"/>
        <v>0</v>
      </c>
      <c r="AH267" s="78">
        <f t="shared" si="152"/>
        <v>0</v>
      </c>
      <c r="AI267" s="78">
        <f t="shared" si="153"/>
        <v>0</v>
      </c>
      <c r="AJ267" s="78">
        <f t="shared" si="154"/>
        <v>0</v>
      </c>
      <c r="AK267" s="78">
        <f t="shared" si="155"/>
        <v>0</v>
      </c>
      <c r="AL267" s="78">
        <f t="shared" si="156"/>
        <v>0</v>
      </c>
      <c r="AM267" s="78">
        <f t="shared" si="157"/>
        <v>0</v>
      </c>
      <c r="AN267" s="78">
        <f t="shared" si="158"/>
        <v>0</v>
      </c>
      <c r="AO267" s="78">
        <f t="shared" si="159"/>
        <v>0</v>
      </c>
      <c r="AP267" s="78">
        <f t="shared" si="160"/>
        <v>0</v>
      </c>
      <c r="AQ267" s="78">
        <f t="shared" si="161"/>
        <v>0</v>
      </c>
      <c r="AR267" s="78">
        <f t="shared" si="162"/>
        <v>0</v>
      </c>
      <c r="AS267" s="78">
        <f t="shared" si="163"/>
        <v>0</v>
      </c>
      <c r="AT267" s="78">
        <f t="shared" si="164"/>
        <v>0</v>
      </c>
      <c r="AU267" s="78">
        <f t="shared" si="165"/>
        <v>1</v>
      </c>
      <c r="AV267" s="78">
        <f>IF(AND(M267&gt;=35,M267&lt;=39),1,0)</f>
        <v>0</v>
      </c>
      <c r="AW267" s="78">
        <f>IF(AND(M267&gt;=40,M267&lt;=44),1,0)</f>
        <v>0</v>
      </c>
      <c r="AX267" s="78">
        <f>IF(AND(M267&gt;=45,M267&lt;=49),1,0)</f>
        <v>0</v>
      </c>
      <c r="AY267" s="78">
        <f>IF(AND(M267&gt;=50,M267&lt;=54),1,0)</f>
        <v>0</v>
      </c>
      <c r="AZ267" s="78">
        <f>IF(AND(M267&gt;=55,M267&lt;=59),1,0)</f>
        <v>0</v>
      </c>
      <c r="BA267" s="78">
        <f>IF(AND(M267&gt;=60,M267&lt;=64),1,0)</f>
        <v>0</v>
      </c>
      <c r="BB267" s="78">
        <f>IF(AND(M267&gt;=65,M267&lt;=69),1,0)</f>
        <v>0</v>
      </c>
      <c r="BC267" s="78">
        <f>IF(AND(M267&gt;=70,M267&lt;=74),1,0)</f>
        <v>0</v>
      </c>
      <c r="BD267" s="78">
        <f>IF(AND(M267&gt;=75,M267&lt;=79),1,0)</f>
        <v>0</v>
      </c>
      <c r="BE267" s="78">
        <f>IF(AND(M267&gt;=80,M267&lt;=84),1,0)</f>
        <v>1</v>
      </c>
      <c r="BF267" s="78">
        <f>IF(AND(M267&gt;=85,M267&lt;=89),1,0)</f>
        <v>0</v>
      </c>
      <c r="BG267" s="78">
        <f>IF(AND(M267&gt;=90,M267&lt;=94),1,0)</f>
        <v>0</v>
      </c>
      <c r="BH267" s="78">
        <f>IF(AND(M267&gt;=95,M267&lt;=99),1,0)</f>
        <v>0</v>
      </c>
      <c r="BI267" s="78">
        <f>IF(AND(M267&gt;=100,M267&lt;=105),1,0)</f>
        <v>0</v>
      </c>
      <c r="BJ267" s="78">
        <f>IF(I267&lt;$BK$2,1,0)</f>
        <v>0</v>
      </c>
      <c r="BK267" s="78">
        <f>IF(I267&gt;$BK$2,1,0)</f>
        <v>1</v>
      </c>
      <c r="BL267" s="78">
        <f>IF(J267=$BL$2,1,0)</f>
        <v>0</v>
      </c>
      <c r="BM267" s="78">
        <f>IF(J267=$BM$2,1,0)</f>
        <v>0</v>
      </c>
      <c r="BN267" s="78">
        <f>IF(J267=$BN$2,1,0)</f>
        <v>0</v>
      </c>
      <c r="BO267" s="78">
        <f>IF(J267=$BO$2,1,0)</f>
        <v>0</v>
      </c>
      <c r="BP267" s="78">
        <f>IF(J267=$BP$2,1,0)</f>
        <v>0</v>
      </c>
      <c r="BQ267" s="78">
        <f>IF(J267=$BQ$2,1,0)</f>
        <v>0</v>
      </c>
      <c r="BR267" s="78">
        <f>IF(J267=$BR$2,1,0)</f>
        <v>1</v>
      </c>
      <c r="BS267" s="78">
        <f>IF(F267=$BS$2,1,0)</f>
        <v>0</v>
      </c>
      <c r="BT267" s="78">
        <f>IF(F267=$BT$2,1,0)</f>
        <v>0</v>
      </c>
      <c r="BU267" s="78">
        <f>IF(F267=$BU$2,1,0)</f>
        <v>1</v>
      </c>
      <c r="BV267" s="78">
        <f>IF(F267=$BV$2,1,0)</f>
        <v>0</v>
      </c>
      <c r="BW267" s="78">
        <f>IF(F267=$BW$2,1,0)</f>
        <v>0</v>
      </c>
      <c r="BX267" s="78">
        <f>IF(F267=$BX$2,1,0)</f>
        <v>0</v>
      </c>
      <c r="BY267" s="78">
        <f>IF(F267=$BY$2,1,0)</f>
        <v>0</v>
      </c>
      <c r="BZ267" s="78">
        <f>IF(F267=$BZ$2,1,0)</f>
        <v>0</v>
      </c>
      <c r="CA267"/>
      <c r="CB267" s="1">
        <v>0</v>
      </c>
      <c r="CC267" s="1">
        <v>0</v>
      </c>
      <c r="CD267" s="5"/>
      <c r="CE267" s="4"/>
      <c r="CF267" s="9"/>
      <c r="CG267" s="3"/>
    </row>
    <row r="268" spans="1:85" x14ac:dyDescent="0.3">
      <c r="A268" s="13"/>
      <c r="B268" s="1">
        <v>23</v>
      </c>
      <c r="C268" t="s">
        <v>162</v>
      </c>
      <c r="D268" t="s">
        <v>75</v>
      </c>
      <c r="E268" s="1" t="s">
        <v>206</v>
      </c>
      <c r="F268" s="1" t="s">
        <v>31</v>
      </c>
      <c r="G268" s="1">
        <v>25</v>
      </c>
      <c r="H268" s="1">
        <v>2004</v>
      </c>
      <c r="I268" s="36">
        <v>0.79722222222222217</v>
      </c>
      <c r="J268" s="1" t="s">
        <v>10</v>
      </c>
      <c r="K268" s="39">
        <v>42846</v>
      </c>
      <c r="L268" t="s">
        <v>1280</v>
      </c>
      <c r="M268" s="76">
        <v>89</v>
      </c>
      <c r="N268" t="str">
        <f t="shared" si="135"/>
        <v>Rainy</v>
      </c>
      <c r="O268" s="78">
        <f t="shared" si="136"/>
        <v>0</v>
      </c>
      <c r="P268" s="78">
        <v>0</v>
      </c>
      <c r="Q268" s="78">
        <v>0</v>
      </c>
      <c r="R268" s="78">
        <f t="shared" si="137"/>
        <v>0</v>
      </c>
      <c r="S268" s="78">
        <f t="shared" si="138"/>
        <v>0</v>
      </c>
      <c r="T268" s="78">
        <f t="shared" si="139"/>
        <v>0</v>
      </c>
      <c r="U268" s="78">
        <f t="shared" si="140"/>
        <v>0</v>
      </c>
      <c r="V268" s="78">
        <f t="shared" si="141"/>
        <v>0</v>
      </c>
      <c r="W268" s="78">
        <f t="shared" si="142"/>
        <v>0</v>
      </c>
      <c r="X268" s="78">
        <f t="shared" si="143"/>
        <v>0</v>
      </c>
      <c r="Y268" s="78">
        <f t="shared" si="144"/>
        <v>0</v>
      </c>
      <c r="Z268" s="78">
        <f t="shared" si="145"/>
        <v>0</v>
      </c>
      <c r="AA268" s="78">
        <f t="shared" si="146"/>
        <v>0</v>
      </c>
      <c r="AB268" s="78">
        <f t="shared" si="147"/>
        <v>0</v>
      </c>
      <c r="AC268" s="78">
        <f t="shared" si="148"/>
        <v>0</v>
      </c>
      <c r="AD268" s="78">
        <f t="shared" si="149"/>
        <v>0</v>
      </c>
      <c r="AE268" s="78">
        <f t="shared" si="150"/>
        <v>0</v>
      </c>
      <c r="AF268" s="78">
        <f t="shared" si="151"/>
        <v>0</v>
      </c>
      <c r="AG268" s="78">
        <f t="shared" si="134"/>
        <v>0</v>
      </c>
      <c r="AH268" s="78">
        <f t="shared" si="152"/>
        <v>0</v>
      </c>
      <c r="AI268" s="78">
        <f t="shared" si="153"/>
        <v>1</v>
      </c>
      <c r="AJ268" s="78">
        <f t="shared" si="154"/>
        <v>0</v>
      </c>
      <c r="AK268" s="78">
        <f t="shared" si="155"/>
        <v>0</v>
      </c>
      <c r="AL268" s="78">
        <f t="shared" si="156"/>
        <v>0</v>
      </c>
      <c r="AM268" s="78">
        <f t="shared" si="157"/>
        <v>0</v>
      </c>
      <c r="AN268" s="78">
        <f t="shared" si="158"/>
        <v>0</v>
      </c>
      <c r="AO268" s="78">
        <f t="shared" si="159"/>
        <v>0</v>
      </c>
      <c r="AP268" s="78">
        <f t="shared" si="160"/>
        <v>0</v>
      </c>
      <c r="AQ268" s="78">
        <f t="shared" si="161"/>
        <v>0</v>
      </c>
      <c r="AR268" s="78">
        <f t="shared" si="162"/>
        <v>0</v>
      </c>
      <c r="AS268" s="78">
        <f t="shared" si="163"/>
        <v>0</v>
      </c>
      <c r="AT268" s="78">
        <f t="shared" si="164"/>
        <v>0</v>
      </c>
      <c r="AU268" s="78">
        <f t="shared" si="165"/>
        <v>1</v>
      </c>
      <c r="AV268" s="78">
        <f>IF(AND(M268&gt;=35,M268&lt;=39),1,0)</f>
        <v>0</v>
      </c>
      <c r="AW268" s="78">
        <f>IF(AND(M268&gt;=40,M268&lt;=44),1,0)</f>
        <v>0</v>
      </c>
      <c r="AX268" s="78">
        <f>IF(AND(M268&gt;=45,M268&lt;=49),1,0)</f>
        <v>0</v>
      </c>
      <c r="AY268" s="78">
        <f>IF(AND(M268&gt;=50,M268&lt;=54),1,0)</f>
        <v>0</v>
      </c>
      <c r="AZ268" s="78">
        <f>IF(AND(M268&gt;=55,M268&lt;=59),1,0)</f>
        <v>0</v>
      </c>
      <c r="BA268" s="78">
        <f>IF(AND(M268&gt;=60,M268&lt;=64),1,0)</f>
        <v>0</v>
      </c>
      <c r="BB268" s="78">
        <f>IF(AND(M268&gt;=65,M268&lt;=69),1,0)</f>
        <v>0</v>
      </c>
      <c r="BC268" s="78">
        <f>IF(AND(M268&gt;=70,M268&lt;=74),1,0)</f>
        <v>0</v>
      </c>
      <c r="BD268" s="78">
        <f>IF(AND(M268&gt;=75,M268&lt;=79),1,0)</f>
        <v>0</v>
      </c>
      <c r="BE268" s="78">
        <f>IF(AND(M268&gt;=80,M268&lt;=84),1,0)</f>
        <v>0</v>
      </c>
      <c r="BF268" s="78">
        <f>IF(AND(M268&gt;=85,M268&lt;=89),1,0)</f>
        <v>1</v>
      </c>
      <c r="BG268" s="78">
        <f>IF(AND(M268&gt;=90,M268&lt;=94),1,0)</f>
        <v>0</v>
      </c>
      <c r="BH268" s="78">
        <f>IF(AND(M268&gt;=95,M268&lt;=99),1,0)</f>
        <v>0</v>
      </c>
      <c r="BI268" s="78">
        <f>IF(AND(M268&gt;=100,M268&lt;=105),1,0)</f>
        <v>0</v>
      </c>
      <c r="BJ268" s="78">
        <f>IF(I268&lt;$BK$2,1,0)</f>
        <v>0</v>
      </c>
      <c r="BK268" s="78">
        <f>IF(I268&gt;$BK$2,1,0)</f>
        <v>1</v>
      </c>
      <c r="BL268" s="78">
        <f>IF(J268=$BL$2,1,0)</f>
        <v>0</v>
      </c>
      <c r="BM268" s="78">
        <f>IF(J268=$BM$2,1,0)</f>
        <v>1</v>
      </c>
      <c r="BN268" s="78">
        <f>IF(J268=$BN$2,1,0)</f>
        <v>0</v>
      </c>
      <c r="BO268" s="78">
        <f>IF(J268=$BO$2,1,0)</f>
        <v>0</v>
      </c>
      <c r="BP268" s="78">
        <f>IF(J268=$BP$2,1,0)</f>
        <v>0</v>
      </c>
      <c r="BQ268" s="78">
        <f>IF(J268=$BQ$2,1,0)</f>
        <v>0</v>
      </c>
      <c r="BR268" s="78">
        <f>IF(J268=$BR$2,1,0)</f>
        <v>0</v>
      </c>
      <c r="BS268" s="78">
        <f>IF(F268=$BS$2,1,0)</f>
        <v>0</v>
      </c>
      <c r="BT268" s="78">
        <f>IF(F268=$BT$2,1,0)</f>
        <v>0</v>
      </c>
      <c r="BU268" s="78">
        <f>IF(F268=$BU$2,1,0)</f>
        <v>1</v>
      </c>
      <c r="BV268" s="78">
        <f>IF(F268=$BV$2,1,0)</f>
        <v>0</v>
      </c>
      <c r="BW268" s="78">
        <f>IF(F268=$BW$2,1,0)</f>
        <v>0</v>
      </c>
      <c r="BX268" s="78">
        <f>IF(F268=$BX$2,1,0)</f>
        <v>0</v>
      </c>
      <c r="BY268" s="78">
        <f>IF(F268=$BY$2,1,0)</f>
        <v>0</v>
      </c>
      <c r="BZ268" s="78">
        <f>IF(F268=$BZ$2,1,0)</f>
        <v>0</v>
      </c>
      <c r="CA268" t="s">
        <v>1886</v>
      </c>
      <c r="CB268" s="1">
        <v>0</v>
      </c>
      <c r="CC268" s="1">
        <v>0</v>
      </c>
      <c r="CD268" s="5"/>
      <c r="CE268" s="4"/>
      <c r="CF268" s="9"/>
      <c r="CG268" s="3"/>
    </row>
    <row r="269" spans="1:85" x14ac:dyDescent="0.3">
      <c r="A269" s="13"/>
      <c r="B269" s="1">
        <v>24</v>
      </c>
      <c r="C269" t="s">
        <v>162</v>
      </c>
      <c r="D269" t="s">
        <v>75</v>
      </c>
      <c r="E269" s="1" t="s">
        <v>207</v>
      </c>
      <c r="F269" s="1" t="s">
        <v>31</v>
      </c>
      <c r="G269" s="1">
        <v>26</v>
      </c>
      <c r="H269" s="1">
        <v>2004</v>
      </c>
      <c r="I269" s="36">
        <v>0.79652777777777783</v>
      </c>
      <c r="J269" s="1" t="s">
        <v>11</v>
      </c>
      <c r="K269" s="39">
        <v>37610</v>
      </c>
      <c r="L269" t="s">
        <v>1281</v>
      </c>
      <c r="M269" s="76">
        <v>87</v>
      </c>
      <c r="N269" t="str">
        <f t="shared" si="135"/>
        <v>Rainy</v>
      </c>
      <c r="O269" s="78">
        <f t="shared" si="136"/>
        <v>0</v>
      </c>
      <c r="P269" s="78">
        <v>0</v>
      </c>
      <c r="Q269" s="78">
        <v>0</v>
      </c>
      <c r="R269" s="78">
        <f t="shared" si="137"/>
        <v>0</v>
      </c>
      <c r="S269" s="78">
        <f t="shared" si="138"/>
        <v>0</v>
      </c>
      <c r="T269" s="78">
        <f t="shared" si="139"/>
        <v>0</v>
      </c>
      <c r="U269" s="78">
        <f t="shared" si="140"/>
        <v>0</v>
      </c>
      <c r="V269" s="78">
        <f t="shared" si="141"/>
        <v>0</v>
      </c>
      <c r="W269" s="78">
        <f t="shared" si="142"/>
        <v>0</v>
      </c>
      <c r="X269" s="78">
        <f t="shared" si="143"/>
        <v>0</v>
      </c>
      <c r="Y269" s="78">
        <f t="shared" si="144"/>
        <v>0</v>
      </c>
      <c r="Z269" s="78">
        <f t="shared" si="145"/>
        <v>0</v>
      </c>
      <c r="AA269" s="78">
        <f t="shared" si="146"/>
        <v>0</v>
      </c>
      <c r="AB269" s="78">
        <f t="shared" si="147"/>
        <v>0</v>
      </c>
      <c r="AC269" s="78">
        <f t="shared" si="148"/>
        <v>0</v>
      </c>
      <c r="AD269" s="78">
        <f t="shared" si="149"/>
        <v>0</v>
      </c>
      <c r="AE269" s="78">
        <f t="shared" si="150"/>
        <v>0</v>
      </c>
      <c r="AF269" s="78">
        <f t="shared" si="151"/>
        <v>0</v>
      </c>
      <c r="AG269" s="78">
        <f t="shared" si="134"/>
        <v>0</v>
      </c>
      <c r="AH269" s="78">
        <f t="shared" si="152"/>
        <v>0</v>
      </c>
      <c r="AI269" s="78">
        <f t="shared" si="153"/>
        <v>1</v>
      </c>
      <c r="AJ269" s="78">
        <f t="shared" si="154"/>
        <v>0</v>
      </c>
      <c r="AK269" s="78">
        <f t="shared" si="155"/>
        <v>0</v>
      </c>
      <c r="AL269" s="78">
        <f t="shared" si="156"/>
        <v>0</v>
      </c>
      <c r="AM269" s="78">
        <f t="shared" si="157"/>
        <v>0</v>
      </c>
      <c r="AN269" s="78">
        <f t="shared" si="158"/>
        <v>0</v>
      </c>
      <c r="AO269" s="78">
        <f t="shared" si="159"/>
        <v>0</v>
      </c>
      <c r="AP269" s="78">
        <f t="shared" si="160"/>
        <v>0</v>
      </c>
      <c r="AQ269" s="78">
        <f t="shared" si="161"/>
        <v>0</v>
      </c>
      <c r="AR269" s="78">
        <f t="shared" si="162"/>
        <v>0</v>
      </c>
      <c r="AS269" s="78">
        <f t="shared" si="163"/>
        <v>0</v>
      </c>
      <c r="AT269" s="78">
        <f t="shared" si="164"/>
        <v>0</v>
      </c>
      <c r="AU269" s="78">
        <f t="shared" si="165"/>
        <v>1</v>
      </c>
      <c r="AV269" s="78">
        <f>IF(AND(M269&gt;=35,M269&lt;=39),1,0)</f>
        <v>0</v>
      </c>
      <c r="AW269" s="78">
        <f>IF(AND(M269&gt;=40,M269&lt;=44),1,0)</f>
        <v>0</v>
      </c>
      <c r="AX269" s="78">
        <f>IF(AND(M269&gt;=45,M269&lt;=49),1,0)</f>
        <v>0</v>
      </c>
      <c r="AY269" s="78">
        <f>IF(AND(M269&gt;=50,M269&lt;=54),1,0)</f>
        <v>0</v>
      </c>
      <c r="AZ269" s="78">
        <f>IF(AND(M269&gt;=55,M269&lt;=59),1,0)</f>
        <v>0</v>
      </c>
      <c r="BA269" s="78">
        <f>IF(AND(M269&gt;=60,M269&lt;=64),1,0)</f>
        <v>0</v>
      </c>
      <c r="BB269" s="78">
        <f>IF(AND(M269&gt;=65,M269&lt;=69),1,0)</f>
        <v>0</v>
      </c>
      <c r="BC269" s="78">
        <f>IF(AND(M269&gt;=70,M269&lt;=74),1,0)</f>
        <v>0</v>
      </c>
      <c r="BD269" s="78">
        <f>IF(AND(M269&gt;=75,M269&lt;=79),1,0)</f>
        <v>0</v>
      </c>
      <c r="BE269" s="78">
        <f>IF(AND(M269&gt;=80,M269&lt;=84),1,0)</f>
        <v>0</v>
      </c>
      <c r="BF269" s="78">
        <f>IF(AND(M269&gt;=85,M269&lt;=89),1,0)</f>
        <v>1</v>
      </c>
      <c r="BG269" s="78">
        <f>IF(AND(M269&gt;=90,M269&lt;=94),1,0)</f>
        <v>0</v>
      </c>
      <c r="BH269" s="78">
        <f>IF(AND(M269&gt;=95,M269&lt;=99),1,0)</f>
        <v>0</v>
      </c>
      <c r="BI269" s="78">
        <f>IF(AND(M269&gt;=100,M269&lt;=105),1,0)</f>
        <v>0</v>
      </c>
      <c r="BJ269" s="78">
        <f>IF(I269&lt;$BK$2,1,0)</f>
        <v>0</v>
      </c>
      <c r="BK269" s="78">
        <f>IF(I269&gt;$BK$2,1,0)</f>
        <v>1</v>
      </c>
      <c r="BL269" s="78">
        <f>IF(J269=$BL$2,1,0)</f>
        <v>0</v>
      </c>
      <c r="BM269" s="78">
        <f>IF(J269=$BM$2,1,0)</f>
        <v>0</v>
      </c>
      <c r="BN269" s="78">
        <f>IF(J269=$BN$2,1,0)</f>
        <v>1</v>
      </c>
      <c r="BO269" s="78">
        <f>IF(J269=$BO$2,1,0)</f>
        <v>0</v>
      </c>
      <c r="BP269" s="78">
        <f>IF(J269=$BP$2,1,0)</f>
        <v>0</v>
      </c>
      <c r="BQ269" s="78">
        <f>IF(J269=$BQ$2,1,0)</f>
        <v>0</v>
      </c>
      <c r="BR269" s="78">
        <f>IF(J269=$BR$2,1,0)</f>
        <v>0</v>
      </c>
      <c r="BS269" s="78">
        <f>IF(F269=$BS$2,1,0)</f>
        <v>0</v>
      </c>
      <c r="BT269" s="78">
        <f>IF(F269=$BT$2,1,0)</f>
        <v>0</v>
      </c>
      <c r="BU269" s="78">
        <f>IF(F269=$BU$2,1,0)</f>
        <v>1</v>
      </c>
      <c r="BV269" s="78">
        <f>IF(F269=$BV$2,1,0)</f>
        <v>0</v>
      </c>
      <c r="BW269" s="78">
        <f>IF(F269=$BW$2,1,0)</f>
        <v>0</v>
      </c>
      <c r="BX269" s="78">
        <f>IF(F269=$BX$2,1,0)</f>
        <v>0</v>
      </c>
      <c r="BY269" s="78">
        <f>IF(F269=$BY$2,1,0)</f>
        <v>0</v>
      </c>
      <c r="BZ269" s="78">
        <f>IF(F269=$BZ$2,1,0)</f>
        <v>0</v>
      </c>
      <c r="CA269"/>
      <c r="CB269" s="1">
        <v>0</v>
      </c>
      <c r="CC269" s="1">
        <v>0</v>
      </c>
      <c r="CD269" s="5"/>
      <c r="CE269" s="4"/>
      <c r="CF269" s="9"/>
      <c r="CG269" s="3"/>
    </row>
    <row r="270" spans="1:85" x14ac:dyDescent="0.3">
      <c r="A270" s="13"/>
      <c r="B270" s="1">
        <v>25</v>
      </c>
      <c r="C270" t="s">
        <v>162</v>
      </c>
      <c r="D270" t="s">
        <v>75</v>
      </c>
      <c r="E270" s="1" t="s">
        <v>208</v>
      </c>
      <c r="F270" s="1" t="s">
        <v>31</v>
      </c>
      <c r="G270" s="1">
        <v>27</v>
      </c>
      <c r="H270" s="1">
        <v>2004</v>
      </c>
      <c r="I270" s="36">
        <v>0.79652777777777783</v>
      </c>
      <c r="J270" s="1" t="s">
        <v>9</v>
      </c>
      <c r="K270" s="39">
        <v>46282</v>
      </c>
      <c r="L270" t="s">
        <v>1282</v>
      </c>
      <c r="M270" s="76">
        <v>84</v>
      </c>
      <c r="N270" t="str">
        <f t="shared" si="135"/>
        <v>Ptly Cloudy</v>
      </c>
      <c r="O270" s="78">
        <f t="shared" si="136"/>
        <v>0</v>
      </c>
      <c r="P270" s="78">
        <v>0</v>
      </c>
      <c r="Q270" s="78">
        <v>0</v>
      </c>
      <c r="R270" s="78">
        <f t="shared" si="137"/>
        <v>0</v>
      </c>
      <c r="S270" s="78">
        <f t="shared" si="138"/>
        <v>0</v>
      </c>
      <c r="T270" s="78">
        <f t="shared" si="139"/>
        <v>0</v>
      </c>
      <c r="U270" s="78">
        <f t="shared" si="140"/>
        <v>0</v>
      </c>
      <c r="V270" s="78">
        <f t="shared" si="141"/>
        <v>0</v>
      </c>
      <c r="W270" s="78">
        <f t="shared" si="142"/>
        <v>0</v>
      </c>
      <c r="X270" s="78">
        <f t="shared" si="143"/>
        <v>0</v>
      </c>
      <c r="Y270" s="78">
        <f t="shared" si="144"/>
        <v>0</v>
      </c>
      <c r="Z270" s="78">
        <f t="shared" si="145"/>
        <v>0</v>
      </c>
      <c r="AA270" s="78">
        <f t="shared" si="146"/>
        <v>0</v>
      </c>
      <c r="AB270" s="78">
        <f t="shared" si="147"/>
        <v>0</v>
      </c>
      <c r="AC270" s="78">
        <f t="shared" si="148"/>
        <v>0</v>
      </c>
      <c r="AD270" s="78">
        <f t="shared" si="149"/>
        <v>0</v>
      </c>
      <c r="AE270" s="78">
        <f t="shared" si="150"/>
        <v>0</v>
      </c>
      <c r="AF270" s="78">
        <f t="shared" si="151"/>
        <v>0</v>
      </c>
      <c r="AG270" s="78">
        <f t="shared" si="134"/>
        <v>0</v>
      </c>
      <c r="AH270" s="78">
        <f t="shared" si="152"/>
        <v>0</v>
      </c>
      <c r="AI270" s="78">
        <f t="shared" si="153"/>
        <v>1</v>
      </c>
      <c r="AJ270" s="78">
        <f t="shared" si="154"/>
        <v>0</v>
      </c>
      <c r="AK270" s="78">
        <f t="shared" si="155"/>
        <v>0</v>
      </c>
      <c r="AL270" s="78">
        <f t="shared" si="156"/>
        <v>0</v>
      </c>
      <c r="AM270" s="78">
        <f t="shared" si="157"/>
        <v>0</v>
      </c>
      <c r="AN270" s="78">
        <f t="shared" si="158"/>
        <v>0</v>
      </c>
      <c r="AO270" s="78">
        <f t="shared" si="159"/>
        <v>0</v>
      </c>
      <c r="AP270" s="78">
        <f t="shared" si="160"/>
        <v>0</v>
      </c>
      <c r="AQ270" s="78">
        <f t="shared" si="161"/>
        <v>0</v>
      </c>
      <c r="AR270" s="78">
        <f t="shared" si="162"/>
        <v>0</v>
      </c>
      <c r="AS270" s="78">
        <f t="shared" si="163"/>
        <v>0</v>
      </c>
      <c r="AT270" s="78">
        <f t="shared" si="164"/>
        <v>0</v>
      </c>
      <c r="AU270" s="78">
        <f t="shared" si="165"/>
        <v>1</v>
      </c>
      <c r="AV270" s="78">
        <f>IF(AND(M270&gt;=35,M270&lt;=39),1,0)</f>
        <v>0</v>
      </c>
      <c r="AW270" s="78">
        <f>IF(AND(M270&gt;=40,M270&lt;=44),1,0)</f>
        <v>0</v>
      </c>
      <c r="AX270" s="78">
        <f>IF(AND(M270&gt;=45,M270&lt;=49),1,0)</f>
        <v>0</v>
      </c>
      <c r="AY270" s="78">
        <f>IF(AND(M270&gt;=50,M270&lt;=54),1,0)</f>
        <v>0</v>
      </c>
      <c r="AZ270" s="78">
        <f>IF(AND(M270&gt;=55,M270&lt;=59),1,0)</f>
        <v>0</v>
      </c>
      <c r="BA270" s="78">
        <f>IF(AND(M270&gt;=60,M270&lt;=64),1,0)</f>
        <v>0</v>
      </c>
      <c r="BB270" s="78">
        <f>IF(AND(M270&gt;=65,M270&lt;=69),1,0)</f>
        <v>0</v>
      </c>
      <c r="BC270" s="78">
        <f>IF(AND(M270&gt;=70,M270&lt;=74),1,0)</f>
        <v>0</v>
      </c>
      <c r="BD270" s="78">
        <f>IF(AND(M270&gt;=75,M270&lt;=79),1,0)</f>
        <v>0</v>
      </c>
      <c r="BE270" s="78">
        <f>IF(AND(M270&gt;=80,M270&lt;=84),1,0)</f>
        <v>1</v>
      </c>
      <c r="BF270" s="78">
        <f>IF(AND(M270&gt;=85,M270&lt;=89),1,0)</f>
        <v>0</v>
      </c>
      <c r="BG270" s="78">
        <f>IF(AND(M270&gt;=90,M270&lt;=94),1,0)</f>
        <v>0</v>
      </c>
      <c r="BH270" s="78">
        <f>IF(AND(M270&gt;=95,M270&lt;=99),1,0)</f>
        <v>0</v>
      </c>
      <c r="BI270" s="78">
        <f>IF(AND(M270&gt;=100,M270&lt;=105),1,0)</f>
        <v>0</v>
      </c>
      <c r="BJ270" s="78">
        <f>IF(I270&lt;$BK$2,1,0)</f>
        <v>0</v>
      </c>
      <c r="BK270" s="78">
        <f>IF(I270&gt;$BK$2,1,0)</f>
        <v>1</v>
      </c>
      <c r="BL270" s="78">
        <f>IF(J270=$BL$2,1,0)</f>
        <v>0</v>
      </c>
      <c r="BM270" s="78">
        <f>IF(J270=$BM$2,1,0)</f>
        <v>0</v>
      </c>
      <c r="BN270" s="78">
        <f>IF(J270=$BN$2,1,0)</f>
        <v>0</v>
      </c>
      <c r="BO270" s="78">
        <f>IF(J270=$BO$2,1,0)</f>
        <v>1</v>
      </c>
      <c r="BP270" s="78">
        <f>IF(J270=$BP$2,1,0)</f>
        <v>0</v>
      </c>
      <c r="BQ270" s="78">
        <f>IF(J270=$BQ$2,1,0)</f>
        <v>0</v>
      </c>
      <c r="BR270" s="78">
        <f>IF(J270=$BR$2,1,0)</f>
        <v>0</v>
      </c>
      <c r="BS270" s="78">
        <f>IF(F270=$BS$2,1,0)</f>
        <v>0</v>
      </c>
      <c r="BT270" s="78">
        <f>IF(F270=$BT$2,1,0)</f>
        <v>0</v>
      </c>
      <c r="BU270" s="78">
        <f>IF(F270=$BU$2,1,0)</f>
        <v>1</v>
      </c>
      <c r="BV270" s="78">
        <f>IF(F270=$BV$2,1,0)</f>
        <v>0</v>
      </c>
      <c r="BW270" s="78">
        <f>IF(F270=$BW$2,1,0)</f>
        <v>0</v>
      </c>
      <c r="BX270" s="78">
        <f>IF(F270=$BX$2,1,0)</f>
        <v>0</v>
      </c>
      <c r="BY270" s="78">
        <f>IF(F270=$BY$2,1,0)</f>
        <v>0</v>
      </c>
      <c r="BZ270" s="78">
        <f>IF(F270=$BZ$2,1,0)</f>
        <v>0</v>
      </c>
      <c r="CA270"/>
      <c r="CB270" s="1">
        <v>0</v>
      </c>
      <c r="CC270" s="1">
        <v>0</v>
      </c>
      <c r="CD270" s="5"/>
      <c r="CE270" s="4"/>
      <c r="CF270" s="9"/>
      <c r="CG270" s="3"/>
    </row>
    <row r="271" spans="1:85" x14ac:dyDescent="0.3">
      <c r="A271" s="13"/>
      <c r="B271" s="1">
        <v>26</v>
      </c>
      <c r="C271" t="s">
        <v>181</v>
      </c>
      <c r="D271" t="s">
        <v>76</v>
      </c>
      <c r="E271" s="1" t="s">
        <v>209</v>
      </c>
      <c r="F271" s="1" t="s">
        <v>35</v>
      </c>
      <c r="G271" s="1">
        <v>4</v>
      </c>
      <c r="H271" s="1">
        <v>2004</v>
      </c>
      <c r="I271" s="36">
        <v>0.81874999999999998</v>
      </c>
      <c r="J271" s="1" t="s">
        <v>5</v>
      </c>
      <c r="K271" s="39">
        <v>32139</v>
      </c>
      <c r="L271" t="s">
        <v>1283</v>
      </c>
      <c r="M271" s="76">
        <v>72</v>
      </c>
      <c r="N271" t="str">
        <f t="shared" si="135"/>
        <v>Drizzle</v>
      </c>
      <c r="O271" s="78">
        <f t="shared" si="136"/>
        <v>0</v>
      </c>
      <c r="P271" s="78">
        <v>0</v>
      </c>
      <c r="Q271" s="78">
        <v>0</v>
      </c>
      <c r="R271" s="78">
        <f t="shared" si="137"/>
        <v>0</v>
      </c>
      <c r="S271" s="78">
        <f t="shared" si="138"/>
        <v>0</v>
      </c>
      <c r="T271" s="78">
        <f t="shared" si="139"/>
        <v>0</v>
      </c>
      <c r="U271" s="78">
        <f t="shared" si="140"/>
        <v>0</v>
      </c>
      <c r="V271" s="78">
        <f t="shared" si="141"/>
        <v>0</v>
      </c>
      <c r="W271" s="78">
        <f t="shared" si="142"/>
        <v>0</v>
      </c>
      <c r="X271" s="78">
        <f t="shared" si="143"/>
        <v>0</v>
      </c>
      <c r="Y271" s="78">
        <f t="shared" si="144"/>
        <v>0</v>
      </c>
      <c r="Z271" s="78">
        <f t="shared" si="145"/>
        <v>0</v>
      </c>
      <c r="AA271" s="78">
        <f t="shared" si="146"/>
        <v>0</v>
      </c>
      <c r="AB271" s="78">
        <f t="shared" si="147"/>
        <v>0</v>
      </c>
      <c r="AC271" s="78">
        <f t="shared" si="148"/>
        <v>0</v>
      </c>
      <c r="AD271" s="78">
        <f t="shared" si="149"/>
        <v>0</v>
      </c>
      <c r="AE271" s="78">
        <f t="shared" si="150"/>
        <v>0</v>
      </c>
      <c r="AF271" s="78">
        <f t="shared" si="151"/>
        <v>0</v>
      </c>
      <c r="AG271" s="78">
        <f t="shared" si="134"/>
        <v>0</v>
      </c>
      <c r="AH271" s="78">
        <f t="shared" si="152"/>
        <v>0</v>
      </c>
      <c r="AI271" s="78">
        <f t="shared" si="153"/>
        <v>0</v>
      </c>
      <c r="AJ271" s="78">
        <f t="shared" si="154"/>
        <v>0</v>
      </c>
      <c r="AK271" s="78">
        <f t="shared" si="155"/>
        <v>0</v>
      </c>
      <c r="AL271" s="78">
        <f t="shared" si="156"/>
        <v>0</v>
      </c>
      <c r="AM271" s="78">
        <f t="shared" si="157"/>
        <v>0</v>
      </c>
      <c r="AN271" s="78">
        <f t="shared" si="158"/>
        <v>0</v>
      </c>
      <c r="AO271" s="78">
        <f t="shared" si="159"/>
        <v>0</v>
      </c>
      <c r="AP271" s="78">
        <f t="shared" si="160"/>
        <v>0</v>
      </c>
      <c r="AQ271" s="78">
        <f t="shared" si="161"/>
        <v>1</v>
      </c>
      <c r="AR271" s="78">
        <f t="shared" si="162"/>
        <v>0</v>
      </c>
      <c r="AS271" s="78">
        <f t="shared" si="163"/>
        <v>0</v>
      </c>
      <c r="AT271" s="78">
        <f t="shared" si="164"/>
        <v>0</v>
      </c>
      <c r="AU271" s="78">
        <f t="shared" si="165"/>
        <v>1</v>
      </c>
      <c r="AV271" s="78">
        <f>IF(AND(M271&gt;=35,M271&lt;=39),1,0)</f>
        <v>0</v>
      </c>
      <c r="AW271" s="78">
        <f>IF(AND(M271&gt;=40,M271&lt;=44),1,0)</f>
        <v>0</v>
      </c>
      <c r="AX271" s="78">
        <f>IF(AND(M271&gt;=45,M271&lt;=49),1,0)</f>
        <v>0</v>
      </c>
      <c r="AY271" s="78">
        <f>IF(AND(M271&gt;=50,M271&lt;=54),1,0)</f>
        <v>0</v>
      </c>
      <c r="AZ271" s="78">
        <f>IF(AND(M271&gt;=55,M271&lt;=59),1,0)</f>
        <v>0</v>
      </c>
      <c r="BA271" s="78">
        <f>IF(AND(M271&gt;=60,M271&lt;=64),1,0)</f>
        <v>0</v>
      </c>
      <c r="BB271" s="78">
        <f>IF(AND(M271&gt;=65,M271&lt;=69),1,0)</f>
        <v>0</v>
      </c>
      <c r="BC271" s="78">
        <f>IF(AND(M271&gt;=70,M271&lt;=74),1,0)</f>
        <v>1</v>
      </c>
      <c r="BD271" s="78">
        <f>IF(AND(M271&gt;=75,M271&lt;=79),1,0)</f>
        <v>0</v>
      </c>
      <c r="BE271" s="78">
        <f>IF(AND(M271&gt;=80,M271&lt;=84),1,0)</f>
        <v>0</v>
      </c>
      <c r="BF271" s="78">
        <f>IF(AND(M271&gt;=85,M271&lt;=89),1,0)</f>
        <v>0</v>
      </c>
      <c r="BG271" s="78">
        <f>IF(AND(M271&gt;=90,M271&lt;=94),1,0)</f>
        <v>0</v>
      </c>
      <c r="BH271" s="78">
        <f>IF(AND(M271&gt;=95,M271&lt;=99),1,0)</f>
        <v>0</v>
      </c>
      <c r="BI271" s="78">
        <f>IF(AND(M271&gt;=100,M271&lt;=105),1,0)</f>
        <v>0</v>
      </c>
      <c r="BJ271" s="78">
        <f>IF(I271&lt;$BK$2,1,0)</f>
        <v>0</v>
      </c>
      <c r="BK271" s="78">
        <f>IF(I271&gt;$BK$2,1,0)</f>
        <v>1</v>
      </c>
      <c r="BL271" s="78">
        <f>IF(J271=$BL$2,1,0)</f>
        <v>0</v>
      </c>
      <c r="BM271" s="78">
        <f>IF(J271=$BM$2,1,0)</f>
        <v>0</v>
      </c>
      <c r="BN271" s="78">
        <f>IF(J271=$BN$2,1,0)</f>
        <v>0</v>
      </c>
      <c r="BO271" s="78">
        <f>IF(J271=$BO$2,1,0)</f>
        <v>0</v>
      </c>
      <c r="BP271" s="78">
        <f>IF(J271=$BP$2,1,0)</f>
        <v>1</v>
      </c>
      <c r="BQ271" s="78">
        <f>IF(J271=$BQ$2,1,0)</f>
        <v>0</v>
      </c>
      <c r="BR271" s="78">
        <f>IF(J271=$BR$2,1,0)</f>
        <v>0</v>
      </c>
      <c r="BS271" s="78">
        <f>IF(F271=$BS$2,1,0)</f>
        <v>0</v>
      </c>
      <c r="BT271" s="78">
        <f>IF(F271=$BT$2,1,0)</f>
        <v>0</v>
      </c>
      <c r="BU271" s="78">
        <f>IF(F271=$BU$2,1,0)</f>
        <v>0</v>
      </c>
      <c r="BV271" s="78">
        <f>IF(F271=$BV$2,1,0)</f>
        <v>1</v>
      </c>
      <c r="BW271" s="78">
        <f>IF(F271=$BW$2,1,0)</f>
        <v>0</v>
      </c>
      <c r="BX271" s="78">
        <f>IF(F271=$BX$2,1,0)</f>
        <v>0</v>
      </c>
      <c r="BY271" s="78">
        <f>IF(F271=$BY$2,1,0)</f>
        <v>0</v>
      </c>
      <c r="BZ271" s="78">
        <f>IF(F271=$BZ$2,1,0)</f>
        <v>0</v>
      </c>
      <c r="CA271" t="s">
        <v>1893</v>
      </c>
      <c r="CB271" s="1">
        <v>0</v>
      </c>
      <c r="CC271" s="1">
        <v>0</v>
      </c>
      <c r="CD271" s="5"/>
      <c r="CE271" s="4"/>
      <c r="CF271" s="9"/>
      <c r="CG271" s="3"/>
    </row>
    <row r="272" spans="1:85" x14ac:dyDescent="0.3">
      <c r="A272" s="13"/>
      <c r="B272" s="1">
        <v>27</v>
      </c>
      <c r="C272" t="s">
        <v>181</v>
      </c>
      <c r="D272" t="s">
        <v>76</v>
      </c>
      <c r="E272" s="1" t="s">
        <v>210</v>
      </c>
      <c r="F272" s="1" t="s">
        <v>35</v>
      </c>
      <c r="G272" s="1">
        <v>6</v>
      </c>
      <c r="H272" s="1">
        <v>2004</v>
      </c>
      <c r="I272" s="36">
        <v>0.57013888888888886</v>
      </c>
      <c r="J272" s="1" t="s">
        <v>8</v>
      </c>
      <c r="K272" s="39">
        <v>46044</v>
      </c>
      <c r="L272" t="s">
        <v>1284</v>
      </c>
      <c r="M272" s="76">
        <v>70</v>
      </c>
      <c r="N272" t="str">
        <f t="shared" si="135"/>
        <v>Overcast</v>
      </c>
      <c r="O272" s="78">
        <f t="shared" si="136"/>
        <v>0</v>
      </c>
      <c r="P272" s="78">
        <v>0</v>
      </c>
      <c r="Q272" s="78">
        <v>0</v>
      </c>
      <c r="R272" s="78">
        <f t="shared" si="137"/>
        <v>0</v>
      </c>
      <c r="S272" s="78">
        <f t="shared" si="138"/>
        <v>0</v>
      </c>
      <c r="T272" s="78">
        <f t="shared" si="139"/>
        <v>0</v>
      </c>
      <c r="U272" s="78">
        <f t="shared" si="140"/>
        <v>0</v>
      </c>
      <c r="V272" s="78">
        <f t="shared" si="141"/>
        <v>0</v>
      </c>
      <c r="W272" s="78">
        <f t="shared" si="142"/>
        <v>0</v>
      </c>
      <c r="X272" s="78">
        <f t="shared" si="143"/>
        <v>0</v>
      </c>
      <c r="Y272" s="78">
        <f t="shared" si="144"/>
        <v>0</v>
      </c>
      <c r="Z272" s="78">
        <f t="shared" si="145"/>
        <v>0</v>
      </c>
      <c r="AA272" s="78">
        <f t="shared" si="146"/>
        <v>0</v>
      </c>
      <c r="AB272" s="78">
        <f t="shared" si="147"/>
        <v>0</v>
      </c>
      <c r="AC272" s="78">
        <f t="shared" si="148"/>
        <v>0</v>
      </c>
      <c r="AD272" s="78">
        <f t="shared" si="149"/>
        <v>0</v>
      </c>
      <c r="AE272" s="78">
        <f t="shared" si="150"/>
        <v>0</v>
      </c>
      <c r="AF272" s="78">
        <f t="shared" si="151"/>
        <v>0</v>
      </c>
      <c r="AG272" s="78">
        <f t="shared" si="134"/>
        <v>0</v>
      </c>
      <c r="AH272" s="78">
        <f t="shared" si="152"/>
        <v>0</v>
      </c>
      <c r="AI272" s="78">
        <f t="shared" si="153"/>
        <v>0</v>
      </c>
      <c r="AJ272" s="78">
        <f t="shared" si="154"/>
        <v>0</v>
      </c>
      <c r="AK272" s="78">
        <f t="shared" si="155"/>
        <v>0</v>
      </c>
      <c r="AL272" s="78">
        <f t="shared" si="156"/>
        <v>0</v>
      </c>
      <c r="AM272" s="78">
        <f t="shared" si="157"/>
        <v>0</v>
      </c>
      <c r="AN272" s="78">
        <f t="shared" si="158"/>
        <v>0</v>
      </c>
      <c r="AO272" s="78">
        <f t="shared" si="159"/>
        <v>0</v>
      </c>
      <c r="AP272" s="78">
        <f t="shared" si="160"/>
        <v>0</v>
      </c>
      <c r="AQ272" s="78">
        <f t="shared" si="161"/>
        <v>1</v>
      </c>
      <c r="AR272" s="78">
        <f t="shared" si="162"/>
        <v>0</v>
      </c>
      <c r="AS272" s="78">
        <f t="shared" si="163"/>
        <v>0</v>
      </c>
      <c r="AT272" s="78">
        <f t="shared" si="164"/>
        <v>0</v>
      </c>
      <c r="AU272" s="78">
        <f t="shared" si="165"/>
        <v>1</v>
      </c>
      <c r="AV272" s="78">
        <f>IF(AND(M272&gt;=35,M272&lt;=39),1,0)</f>
        <v>0</v>
      </c>
      <c r="AW272" s="78">
        <f>IF(AND(M272&gt;=40,M272&lt;=44),1,0)</f>
        <v>0</v>
      </c>
      <c r="AX272" s="78">
        <f>IF(AND(M272&gt;=45,M272&lt;=49),1,0)</f>
        <v>0</v>
      </c>
      <c r="AY272" s="78">
        <f>IF(AND(M272&gt;=50,M272&lt;=54),1,0)</f>
        <v>0</v>
      </c>
      <c r="AZ272" s="78">
        <f>IF(AND(M272&gt;=55,M272&lt;=59),1,0)</f>
        <v>0</v>
      </c>
      <c r="BA272" s="78">
        <f>IF(AND(M272&gt;=60,M272&lt;=64),1,0)</f>
        <v>0</v>
      </c>
      <c r="BB272" s="78">
        <f>IF(AND(M272&gt;=65,M272&lt;=69),1,0)</f>
        <v>0</v>
      </c>
      <c r="BC272" s="78">
        <f>IF(AND(M272&gt;=70,M272&lt;=74),1,0)</f>
        <v>1</v>
      </c>
      <c r="BD272" s="78">
        <f>IF(AND(M272&gt;=75,M272&lt;=79),1,0)</f>
        <v>0</v>
      </c>
      <c r="BE272" s="78">
        <f>IF(AND(M272&gt;=80,M272&lt;=84),1,0)</f>
        <v>0</v>
      </c>
      <c r="BF272" s="78">
        <f>IF(AND(M272&gt;=85,M272&lt;=89),1,0)</f>
        <v>0</v>
      </c>
      <c r="BG272" s="78">
        <f>IF(AND(M272&gt;=90,M272&lt;=94),1,0)</f>
        <v>0</v>
      </c>
      <c r="BH272" s="78">
        <f>IF(AND(M272&gt;=95,M272&lt;=99),1,0)</f>
        <v>0</v>
      </c>
      <c r="BI272" s="78">
        <f>IF(AND(M272&gt;=100,M272&lt;=105),1,0)</f>
        <v>0</v>
      </c>
      <c r="BJ272" s="78">
        <f>IF(I272&lt;$BK$2,1,0)</f>
        <v>1</v>
      </c>
      <c r="BK272" s="78">
        <f>IF(I272&gt;$BK$2,1,0)</f>
        <v>0</v>
      </c>
      <c r="BL272" s="78">
        <f>IF(J272=$BL$2,1,0)</f>
        <v>0</v>
      </c>
      <c r="BM272" s="78">
        <f>IF(J272=$BM$2,1,0)</f>
        <v>0</v>
      </c>
      <c r="BN272" s="78">
        <f>IF(J272=$BN$2,1,0)</f>
        <v>0</v>
      </c>
      <c r="BO272" s="78">
        <f>IF(J272=$BO$2,1,0)</f>
        <v>0</v>
      </c>
      <c r="BP272" s="78">
        <f>IF(J272=$BP$2,1,0)</f>
        <v>0</v>
      </c>
      <c r="BQ272" s="78">
        <f>IF(J272=$BQ$2,1,0)</f>
        <v>0</v>
      </c>
      <c r="BR272" s="78">
        <f>IF(J272=$BR$2,1,0)</f>
        <v>1</v>
      </c>
      <c r="BS272" s="78">
        <f>IF(F272=$BS$2,1,0)</f>
        <v>0</v>
      </c>
      <c r="BT272" s="78">
        <f>IF(F272=$BT$2,1,0)</f>
        <v>0</v>
      </c>
      <c r="BU272" s="78">
        <f>IF(F272=$BU$2,1,0)</f>
        <v>0</v>
      </c>
      <c r="BV272" s="78">
        <f>IF(F272=$BV$2,1,0)</f>
        <v>1</v>
      </c>
      <c r="BW272" s="78">
        <f>IF(F272=$BW$2,1,0)</f>
        <v>0</v>
      </c>
      <c r="BX272" s="78">
        <f>IF(F272=$BX$2,1,0)</f>
        <v>0</v>
      </c>
      <c r="BY272" s="78">
        <f>IF(F272=$BY$2,1,0)</f>
        <v>0</v>
      </c>
      <c r="BZ272" s="78">
        <f>IF(F272=$BZ$2,1,0)</f>
        <v>0</v>
      </c>
      <c r="CA272" t="s">
        <v>1894</v>
      </c>
      <c r="CB272" s="1">
        <v>0</v>
      </c>
      <c r="CC272" s="1">
        <v>0</v>
      </c>
      <c r="CD272" s="5"/>
      <c r="CE272" s="4"/>
      <c r="CF272" s="9"/>
      <c r="CG272" s="3"/>
    </row>
    <row r="273" spans="1:85" x14ac:dyDescent="0.3">
      <c r="A273" s="13"/>
      <c r="B273" s="1">
        <v>28</v>
      </c>
      <c r="C273" t="s">
        <v>163</v>
      </c>
      <c r="D273" t="s">
        <v>67</v>
      </c>
      <c r="E273" s="1" t="s">
        <v>211</v>
      </c>
      <c r="F273" s="1" t="s">
        <v>35</v>
      </c>
      <c r="G273" s="1">
        <v>8</v>
      </c>
      <c r="H273" s="1">
        <v>2004</v>
      </c>
      <c r="I273" s="36">
        <v>0.79652777777777783</v>
      </c>
      <c r="J273" s="1" t="s">
        <v>10</v>
      </c>
      <c r="K273" s="39">
        <v>28927</v>
      </c>
      <c r="L273" t="s">
        <v>1285</v>
      </c>
      <c r="M273" s="76">
        <v>88</v>
      </c>
      <c r="N273" t="str">
        <f t="shared" si="135"/>
        <v>Clear</v>
      </c>
      <c r="O273" s="78">
        <f t="shared" si="136"/>
        <v>0</v>
      </c>
      <c r="P273" s="78">
        <v>0</v>
      </c>
      <c r="Q273" s="78">
        <v>1</v>
      </c>
      <c r="R273" s="78">
        <f t="shared" si="137"/>
        <v>1</v>
      </c>
      <c r="S273" s="78">
        <f t="shared" si="138"/>
        <v>0</v>
      </c>
      <c r="T273" s="78">
        <f t="shared" si="139"/>
        <v>0</v>
      </c>
      <c r="U273" s="78">
        <f t="shared" si="140"/>
        <v>0</v>
      </c>
      <c r="V273" s="78">
        <f t="shared" si="141"/>
        <v>0</v>
      </c>
      <c r="W273" s="78">
        <f t="shared" si="142"/>
        <v>0</v>
      </c>
      <c r="X273" s="78">
        <f t="shared" si="143"/>
        <v>0</v>
      </c>
      <c r="Y273" s="78">
        <f t="shared" si="144"/>
        <v>0</v>
      </c>
      <c r="Z273" s="78">
        <f t="shared" si="145"/>
        <v>0</v>
      </c>
      <c r="AA273" s="78">
        <f t="shared" si="146"/>
        <v>0</v>
      </c>
      <c r="AB273" s="78">
        <f t="shared" si="147"/>
        <v>0</v>
      </c>
      <c r="AC273" s="78">
        <f t="shared" si="148"/>
        <v>0</v>
      </c>
      <c r="AD273" s="78">
        <f t="shared" si="149"/>
        <v>0</v>
      </c>
      <c r="AE273" s="78">
        <f t="shared" si="150"/>
        <v>0</v>
      </c>
      <c r="AF273" s="78">
        <f t="shared" si="151"/>
        <v>0</v>
      </c>
      <c r="AG273" s="78">
        <f t="shared" si="134"/>
        <v>0</v>
      </c>
      <c r="AH273" s="78">
        <f t="shared" si="152"/>
        <v>0</v>
      </c>
      <c r="AI273" s="78">
        <f t="shared" si="153"/>
        <v>0</v>
      </c>
      <c r="AJ273" s="78">
        <f t="shared" si="154"/>
        <v>0</v>
      </c>
      <c r="AK273" s="78">
        <f t="shared" si="155"/>
        <v>0</v>
      </c>
      <c r="AL273" s="78">
        <f t="shared" si="156"/>
        <v>0</v>
      </c>
      <c r="AM273" s="78">
        <f t="shared" si="157"/>
        <v>0</v>
      </c>
      <c r="AN273" s="78">
        <f t="shared" si="158"/>
        <v>0</v>
      </c>
      <c r="AO273" s="78">
        <f t="shared" si="159"/>
        <v>0</v>
      </c>
      <c r="AP273" s="78">
        <f t="shared" si="160"/>
        <v>0</v>
      </c>
      <c r="AQ273" s="78">
        <f t="shared" si="161"/>
        <v>0</v>
      </c>
      <c r="AR273" s="78">
        <f t="shared" si="162"/>
        <v>0</v>
      </c>
      <c r="AS273" s="78">
        <f t="shared" si="163"/>
        <v>0</v>
      </c>
      <c r="AT273" s="78">
        <f t="shared" si="164"/>
        <v>0</v>
      </c>
      <c r="AU273" s="78">
        <f t="shared" si="165"/>
        <v>1</v>
      </c>
      <c r="AV273" s="78">
        <f>IF(AND(M273&gt;=35,M273&lt;=39),1,0)</f>
        <v>0</v>
      </c>
      <c r="AW273" s="78">
        <f>IF(AND(M273&gt;=40,M273&lt;=44),1,0)</f>
        <v>0</v>
      </c>
      <c r="AX273" s="78">
        <f>IF(AND(M273&gt;=45,M273&lt;=49),1,0)</f>
        <v>0</v>
      </c>
      <c r="AY273" s="78">
        <f>IF(AND(M273&gt;=50,M273&lt;=54),1,0)</f>
        <v>0</v>
      </c>
      <c r="AZ273" s="78">
        <f>IF(AND(M273&gt;=55,M273&lt;=59),1,0)</f>
        <v>0</v>
      </c>
      <c r="BA273" s="78">
        <f>IF(AND(M273&gt;=60,M273&lt;=64),1,0)</f>
        <v>0</v>
      </c>
      <c r="BB273" s="78">
        <f>IF(AND(M273&gt;=65,M273&lt;=69),1,0)</f>
        <v>0</v>
      </c>
      <c r="BC273" s="78">
        <f>IF(AND(M273&gt;=70,M273&lt;=74),1,0)</f>
        <v>0</v>
      </c>
      <c r="BD273" s="78">
        <f>IF(AND(M273&gt;=75,M273&lt;=79),1,0)</f>
        <v>0</v>
      </c>
      <c r="BE273" s="78">
        <f>IF(AND(M273&gt;=80,M273&lt;=84),1,0)</f>
        <v>0</v>
      </c>
      <c r="BF273" s="78">
        <f>IF(AND(M273&gt;=85,M273&lt;=89),1,0)</f>
        <v>1</v>
      </c>
      <c r="BG273" s="78">
        <f>IF(AND(M273&gt;=90,M273&lt;=94),1,0)</f>
        <v>0</v>
      </c>
      <c r="BH273" s="78">
        <f>IF(AND(M273&gt;=95,M273&lt;=99),1,0)</f>
        <v>0</v>
      </c>
      <c r="BI273" s="78">
        <f>IF(AND(M273&gt;=100,M273&lt;=105),1,0)</f>
        <v>0</v>
      </c>
      <c r="BJ273" s="78">
        <f>IF(I273&lt;$BK$2,1,0)</f>
        <v>0</v>
      </c>
      <c r="BK273" s="78">
        <f>IF(I273&gt;$BK$2,1,0)</f>
        <v>1</v>
      </c>
      <c r="BL273" s="78">
        <f>IF(J273=$BL$2,1,0)</f>
        <v>0</v>
      </c>
      <c r="BM273" s="78">
        <f>IF(J273=$BM$2,1,0)</f>
        <v>1</v>
      </c>
      <c r="BN273" s="78">
        <f>IF(J273=$BN$2,1,0)</f>
        <v>0</v>
      </c>
      <c r="BO273" s="78">
        <f>IF(J273=$BO$2,1,0)</f>
        <v>0</v>
      </c>
      <c r="BP273" s="78">
        <f>IF(J273=$BP$2,1,0)</f>
        <v>0</v>
      </c>
      <c r="BQ273" s="78">
        <f>IF(J273=$BQ$2,1,0)</f>
        <v>0</v>
      </c>
      <c r="BR273" s="78">
        <f>IF(J273=$BR$2,1,0)</f>
        <v>0</v>
      </c>
      <c r="BS273" s="78">
        <f>IF(F273=$BS$2,1,0)</f>
        <v>0</v>
      </c>
      <c r="BT273" s="78">
        <f>IF(F273=$BT$2,1,0)</f>
        <v>0</v>
      </c>
      <c r="BU273" s="78">
        <f>IF(F273=$BU$2,1,0)</f>
        <v>0</v>
      </c>
      <c r="BV273" s="78">
        <f>IF(F273=$BV$2,1,0)</f>
        <v>1</v>
      </c>
      <c r="BW273" s="78">
        <f>IF(F273=$BW$2,1,0)</f>
        <v>0</v>
      </c>
      <c r="BX273" s="78">
        <f>IF(F273=$BX$2,1,0)</f>
        <v>0</v>
      </c>
      <c r="BY273" s="78">
        <f>IF(F273=$BY$2,1,0)</f>
        <v>0</v>
      </c>
      <c r="BZ273" s="78">
        <f>IF(F273=$BZ$2,1,0)</f>
        <v>0</v>
      </c>
      <c r="CA273" t="s">
        <v>1895</v>
      </c>
      <c r="CB273" s="1">
        <v>0</v>
      </c>
      <c r="CC273" s="1">
        <v>0</v>
      </c>
      <c r="CD273" s="5"/>
      <c r="CE273" s="4"/>
      <c r="CF273" s="9"/>
      <c r="CG273" s="3"/>
    </row>
    <row r="274" spans="1:85" x14ac:dyDescent="0.3">
      <c r="A274" s="13"/>
      <c r="B274" s="1">
        <v>29</v>
      </c>
      <c r="C274" t="s">
        <v>163</v>
      </c>
      <c r="D274" t="s">
        <v>67</v>
      </c>
      <c r="E274" s="1" t="s">
        <v>212</v>
      </c>
      <c r="F274" s="1" t="s">
        <v>35</v>
      </c>
      <c r="G274" s="1">
        <v>9</v>
      </c>
      <c r="H274" s="1">
        <v>2004</v>
      </c>
      <c r="I274" s="36">
        <v>0.79722222222222217</v>
      </c>
      <c r="J274" s="1" t="s">
        <v>11</v>
      </c>
      <c r="K274" s="39">
        <v>25776</v>
      </c>
      <c r="L274" t="s">
        <v>1286</v>
      </c>
      <c r="M274" s="76">
        <v>97</v>
      </c>
      <c r="N274" t="str">
        <f t="shared" si="135"/>
        <v>Hazy, Hot</v>
      </c>
      <c r="O274" s="78">
        <f t="shared" si="136"/>
        <v>0</v>
      </c>
      <c r="P274" s="78">
        <v>0</v>
      </c>
      <c r="Q274" s="78">
        <v>1</v>
      </c>
      <c r="R274" s="78">
        <f t="shared" si="137"/>
        <v>1</v>
      </c>
      <c r="S274" s="78">
        <f t="shared" si="138"/>
        <v>0</v>
      </c>
      <c r="T274" s="78">
        <f t="shared" si="139"/>
        <v>0</v>
      </c>
      <c r="U274" s="78">
        <f t="shared" si="140"/>
        <v>0</v>
      </c>
      <c r="V274" s="78">
        <f t="shared" si="141"/>
        <v>0</v>
      </c>
      <c r="W274" s="78">
        <f t="shared" si="142"/>
        <v>0</v>
      </c>
      <c r="X274" s="78">
        <f t="shared" si="143"/>
        <v>0</v>
      </c>
      <c r="Y274" s="78">
        <f t="shared" si="144"/>
        <v>0</v>
      </c>
      <c r="Z274" s="78">
        <f t="shared" si="145"/>
        <v>0</v>
      </c>
      <c r="AA274" s="78">
        <f t="shared" si="146"/>
        <v>0</v>
      </c>
      <c r="AB274" s="78">
        <f t="shared" si="147"/>
        <v>0</v>
      </c>
      <c r="AC274" s="78">
        <f t="shared" si="148"/>
        <v>0</v>
      </c>
      <c r="AD274" s="78">
        <f t="shared" si="149"/>
        <v>0</v>
      </c>
      <c r="AE274" s="78">
        <f t="shared" si="150"/>
        <v>0</v>
      </c>
      <c r="AF274" s="78">
        <f t="shared" si="151"/>
        <v>0</v>
      </c>
      <c r="AG274" s="78">
        <f t="shared" si="134"/>
        <v>0</v>
      </c>
      <c r="AH274" s="78">
        <f t="shared" si="152"/>
        <v>0</v>
      </c>
      <c r="AI274" s="78">
        <f t="shared" si="153"/>
        <v>0</v>
      </c>
      <c r="AJ274" s="78">
        <f t="shared" si="154"/>
        <v>0</v>
      </c>
      <c r="AK274" s="78">
        <f t="shared" si="155"/>
        <v>0</v>
      </c>
      <c r="AL274" s="78">
        <f t="shared" si="156"/>
        <v>0</v>
      </c>
      <c r="AM274" s="78">
        <f t="shared" si="157"/>
        <v>0</v>
      </c>
      <c r="AN274" s="78">
        <f t="shared" si="158"/>
        <v>0</v>
      </c>
      <c r="AO274" s="78">
        <f t="shared" si="159"/>
        <v>0</v>
      </c>
      <c r="AP274" s="78">
        <f t="shared" si="160"/>
        <v>0</v>
      </c>
      <c r="AQ274" s="78">
        <f t="shared" si="161"/>
        <v>0</v>
      </c>
      <c r="AR274" s="78">
        <f t="shared" si="162"/>
        <v>0</v>
      </c>
      <c r="AS274" s="78">
        <f t="shared" si="163"/>
        <v>0</v>
      </c>
      <c r="AT274" s="78">
        <f t="shared" si="164"/>
        <v>0</v>
      </c>
      <c r="AU274" s="78">
        <f t="shared" si="165"/>
        <v>1</v>
      </c>
      <c r="AV274" s="78">
        <f>IF(AND(M274&gt;=35,M274&lt;=39),1,0)</f>
        <v>0</v>
      </c>
      <c r="AW274" s="78">
        <f>IF(AND(M274&gt;=40,M274&lt;=44),1,0)</f>
        <v>0</v>
      </c>
      <c r="AX274" s="78">
        <f>IF(AND(M274&gt;=45,M274&lt;=49),1,0)</f>
        <v>0</v>
      </c>
      <c r="AY274" s="78">
        <f>IF(AND(M274&gt;=50,M274&lt;=54),1,0)</f>
        <v>0</v>
      </c>
      <c r="AZ274" s="78">
        <f>IF(AND(M274&gt;=55,M274&lt;=59),1,0)</f>
        <v>0</v>
      </c>
      <c r="BA274" s="78">
        <f>IF(AND(M274&gt;=60,M274&lt;=64),1,0)</f>
        <v>0</v>
      </c>
      <c r="BB274" s="78">
        <f>IF(AND(M274&gt;=65,M274&lt;=69),1,0)</f>
        <v>0</v>
      </c>
      <c r="BC274" s="78">
        <f>IF(AND(M274&gt;=70,M274&lt;=74),1,0)</f>
        <v>0</v>
      </c>
      <c r="BD274" s="78">
        <f>IF(AND(M274&gt;=75,M274&lt;=79),1,0)</f>
        <v>0</v>
      </c>
      <c r="BE274" s="78">
        <f>IF(AND(M274&gt;=80,M274&lt;=84),1,0)</f>
        <v>0</v>
      </c>
      <c r="BF274" s="78">
        <f>IF(AND(M274&gt;=85,M274&lt;=89),1,0)</f>
        <v>0</v>
      </c>
      <c r="BG274" s="78">
        <f>IF(AND(M274&gt;=90,M274&lt;=94),1,0)</f>
        <v>0</v>
      </c>
      <c r="BH274" s="78">
        <f>IF(AND(M274&gt;=95,M274&lt;=99),1,0)</f>
        <v>1</v>
      </c>
      <c r="BI274" s="78">
        <f>IF(AND(M274&gt;=100,M274&lt;=105),1,0)</f>
        <v>0</v>
      </c>
      <c r="BJ274" s="78">
        <f>IF(I274&lt;$BK$2,1,0)</f>
        <v>0</v>
      </c>
      <c r="BK274" s="78">
        <f>IF(I274&gt;$BK$2,1,0)</f>
        <v>1</v>
      </c>
      <c r="BL274" s="78">
        <f>IF(J274=$BL$2,1,0)</f>
        <v>0</v>
      </c>
      <c r="BM274" s="78">
        <f>IF(J274=$BM$2,1,0)</f>
        <v>0</v>
      </c>
      <c r="BN274" s="78">
        <f>IF(J274=$BN$2,1,0)</f>
        <v>1</v>
      </c>
      <c r="BO274" s="78">
        <f>IF(J274=$BO$2,1,0)</f>
        <v>0</v>
      </c>
      <c r="BP274" s="78">
        <f>IF(J274=$BP$2,1,0)</f>
        <v>0</v>
      </c>
      <c r="BQ274" s="78">
        <f>IF(J274=$BQ$2,1,0)</f>
        <v>0</v>
      </c>
      <c r="BR274" s="78">
        <f>IF(J274=$BR$2,1,0)</f>
        <v>0</v>
      </c>
      <c r="BS274" s="78">
        <f>IF(F274=$BS$2,1,0)</f>
        <v>0</v>
      </c>
      <c r="BT274" s="78">
        <f>IF(F274=$BT$2,1,0)</f>
        <v>0</v>
      </c>
      <c r="BU274" s="78">
        <f>IF(F274=$BU$2,1,0)</f>
        <v>0</v>
      </c>
      <c r="BV274" s="78">
        <f>IF(F274=$BV$2,1,0)</f>
        <v>1</v>
      </c>
      <c r="BW274" s="78">
        <f>IF(F274=$BW$2,1,0)</f>
        <v>0</v>
      </c>
      <c r="BX274" s="78">
        <f>IF(F274=$BX$2,1,0)</f>
        <v>0</v>
      </c>
      <c r="BY274" s="78">
        <f>IF(F274=$BY$2,1,0)</f>
        <v>0</v>
      </c>
      <c r="BZ274" s="78">
        <f>IF(F274=$BZ$2,1,0)</f>
        <v>0</v>
      </c>
      <c r="CA274"/>
      <c r="CB274" s="1">
        <v>0</v>
      </c>
      <c r="CC274" s="1">
        <v>0</v>
      </c>
      <c r="CD274" s="5"/>
      <c r="CE274" s="4"/>
      <c r="CF274" s="9"/>
      <c r="CG274" s="3"/>
    </row>
    <row r="275" spans="1:85" x14ac:dyDescent="0.3">
      <c r="A275" s="13"/>
      <c r="B275" s="1">
        <v>30</v>
      </c>
      <c r="C275" t="s">
        <v>163</v>
      </c>
      <c r="D275" t="s">
        <v>67</v>
      </c>
      <c r="E275" s="1" t="s">
        <v>213</v>
      </c>
      <c r="F275" s="1" t="s">
        <v>35</v>
      </c>
      <c r="G275" s="1">
        <v>10</v>
      </c>
      <c r="H275" s="1">
        <v>2004</v>
      </c>
      <c r="I275" s="36">
        <v>0.79722222222222217</v>
      </c>
      <c r="J275" s="1" t="s">
        <v>9</v>
      </c>
      <c r="K275" s="39">
        <v>25106</v>
      </c>
      <c r="L275" t="s">
        <v>1287</v>
      </c>
      <c r="M275" s="76">
        <v>80</v>
      </c>
      <c r="N275" t="str">
        <f t="shared" si="135"/>
        <v>Showers</v>
      </c>
      <c r="O275" s="78">
        <f t="shared" si="136"/>
        <v>0</v>
      </c>
      <c r="P275" s="78">
        <v>0</v>
      </c>
      <c r="Q275" s="78">
        <v>1</v>
      </c>
      <c r="R275" s="78">
        <f t="shared" si="137"/>
        <v>1</v>
      </c>
      <c r="S275" s="78">
        <f t="shared" si="138"/>
        <v>0</v>
      </c>
      <c r="T275" s="78">
        <f t="shared" si="139"/>
        <v>0</v>
      </c>
      <c r="U275" s="78">
        <f t="shared" si="140"/>
        <v>0</v>
      </c>
      <c r="V275" s="78">
        <f t="shared" si="141"/>
        <v>0</v>
      </c>
      <c r="W275" s="78">
        <f t="shared" si="142"/>
        <v>0</v>
      </c>
      <c r="X275" s="78">
        <f t="shared" si="143"/>
        <v>0</v>
      </c>
      <c r="Y275" s="78">
        <f t="shared" si="144"/>
        <v>0</v>
      </c>
      <c r="Z275" s="78">
        <f t="shared" si="145"/>
        <v>0</v>
      </c>
      <c r="AA275" s="78">
        <f t="shared" si="146"/>
        <v>0</v>
      </c>
      <c r="AB275" s="78">
        <f t="shared" si="147"/>
        <v>0</v>
      </c>
      <c r="AC275" s="78">
        <f t="shared" si="148"/>
        <v>0</v>
      </c>
      <c r="AD275" s="78">
        <f t="shared" si="149"/>
        <v>0</v>
      </c>
      <c r="AE275" s="78">
        <f t="shared" si="150"/>
        <v>0</v>
      </c>
      <c r="AF275" s="78">
        <f t="shared" si="151"/>
        <v>0</v>
      </c>
      <c r="AG275" s="78">
        <f t="shared" si="134"/>
        <v>0</v>
      </c>
      <c r="AH275" s="78">
        <f t="shared" si="152"/>
        <v>0</v>
      </c>
      <c r="AI275" s="78">
        <f t="shared" si="153"/>
        <v>0</v>
      </c>
      <c r="AJ275" s="78">
        <f t="shared" si="154"/>
        <v>0</v>
      </c>
      <c r="AK275" s="78">
        <f t="shared" si="155"/>
        <v>0</v>
      </c>
      <c r="AL275" s="78">
        <f t="shared" si="156"/>
        <v>0</v>
      </c>
      <c r="AM275" s="78">
        <f t="shared" si="157"/>
        <v>0</v>
      </c>
      <c r="AN275" s="78">
        <f t="shared" si="158"/>
        <v>0</v>
      </c>
      <c r="AO275" s="78">
        <f t="shared" si="159"/>
        <v>0</v>
      </c>
      <c r="AP275" s="78">
        <f t="shared" si="160"/>
        <v>0</v>
      </c>
      <c r="AQ275" s="78">
        <f t="shared" si="161"/>
        <v>0</v>
      </c>
      <c r="AR275" s="78">
        <f t="shared" si="162"/>
        <v>0</v>
      </c>
      <c r="AS275" s="78">
        <f t="shared" si="163"/>
        <v>0</v>
      </c>
      <c r="AT275" s="78">
        <f t="shared" si="164"/>
        <v>0</v>
      </c>
      <c r="AU275" s="78">
        <f t="shared" si="165"/>
        <v>1</v>
      </c>
      <c r="AV275" s="78">
        <f>IF(AND(M275&gt;=35,M275&lt;=39),1,0)</f>
        <v>0</v>
      </c>
      <c r="AW275" s="78">
        <f>IF(AND(M275&gt;=40,M275&lt;=44),1,0)</f>
        <v>0</v>
      </c>
      <c r="AX275" s="78">
        <f>IF(AND(M275&gt;=45,M275&lt;=49),1,0)</f>
        <v>0</v>
      </c>
      <c r="AY275" s="78">
        <f>IF(AND(M275&gt;=50,M275&lt;=54),1,0)</f>
        <v>0</v>
      </c>
      <c r="AZ275" s="78">
        <f>IF(AND(M275&gt;=55,M275&lt;=59),1,0)</f>
        <v>0</v>
      </c>
      <c r="BA275" s="78">
        <f>IF(AND(M275&gt;=60,M275&lt;=64),1,0)</f>
        <v>0</v>
      </c>
      <c r="BB275" s="78">
        <f>IF(AND(M275&gt;=65,M275&lt;=69),1,0)</f>
        <v>0</v>
      </c>
      <c r="BC275" s="78">
        <f>IF(AND(M275&gt;=70,M275&lt;=74),1,0)</f>
        <v>0</v>
      </c>
      <c r="BD275" s="78">
        <f>IF(AND(M275&gt;=75,M275&lt;=79),1,0)</f>
        <v>0</v>
      </c>
      <c r="BE275" s="78">
        <f>IF(AND(M275&gt;=80,M275&lt;=84),1,0)</f>
        <v>1</v>
      </c>
      <c r="BF275" s="78">
        <f>IF(AND(M275&gt;=85,M275&lt;=89),1,0)</f>
        <v>0</v>
      </c>
      <c r="BG275" s="78">
        <f>IF(AND(M275&gt;=90,M275&lt;=94),1,0)</f>
        <v>0</v>
      </c>
      <c r="BH275" s="78">
        <f>IF(AND(M275&gt;=95,M275&lt;=99),1,0)</f>
        <v>0</v>
      </c>
      <c r="BI275" s="78">
        <f>IF(AND(M275&gt;=100,M275&lt;=105),1,0)</f>
        <v>0</v>
      </c>
      <c r="BJ275" s="78">
        <f>IF(I275&lt;$BK$2,1,0)</f>
        <v>0</v>
      </c>
      <c r="BK275" s="78">
        <f>IF(I275&gt;$BK$2,1,0)</f>
        <v>1</v>
      </c>
      <c r="BL275" s="78">
        <f>IF(J275=$BL$2,1,0)</f>
        <v>0</v>
      </c>
      <c r="BM275" s="78">
        <f>IF(J275=$BM$2,1,0)</f>
        <v>0</v>
      </c>
      <c r="BN275" s="78">
        <f>IF(J275=$BN$2,1,0)</f>
        <v>0</v>
      </c>
      <c r="BO275" s="78">
        <f>IF(J275=$BO$2,1,0)</f>
        <v>1</v>
      </c>
      <c r="BP275" s="78">
        <f>IF(J275=$BP$2,1,0)</f>
        <v>0</v>
      </c>
      <c r="BQ275" s="78">
        <f>IF(J275=$BQ$2,1,0)</f>
        <v>0</v>
      </c>
      <c r="BR275" s="78">
        <f>IF(J275=$BR$2,1,0)</f>
        <v>0</v>
      </c>
      <c r="BS275" s="78">
        <f>IF(F275=$BS$2,1,0)</f>
        <v>0</v>
      </c>
      <c r="BT275" s="78">
        <f>IF(F275=$BT$2,1,0)</f>
        <v>0</v>
      </c>
      <c r="BU275" s="78">
        <f>IF(F275=$BU$2,1,0)</f>
        <v>0</v>
      </c>
      <c r="BV275" s="78">
        <f>IF(F275=$BV$2,1,0)</f>
        <v>1</v>
      </c>
      <c r="BW275" s="78">
        <f>IF(F275=$BW$2,1,0)</f>
        <v>0</v>
      </c>
      <c r="BX275" s="78">
        <f>IF(F275=$BX$2,1,0)</f>
        <v>0</v>
      </c>
      <c r="BY275" s="78">
        <f>IF(F275=$BY$2,1,0)</f>
        <v>0</v>
      </c>
      <c r="BZ275" s="78">
        <f>IF(F275=$BZ$2,1,0)</f>
        <v>0</v>
      </c>
      <c r="CA275" t="s">
        <v>1896</v>
      </c>
      <c r="CB275" s="1">
        <v>0</v>
      </c>
      <c r="CC275" s="1">
        <v>0</v>
      </c>
      <c r="CD275" s="5"/>
      <c r="CE275" s="4"/>
      <c r="CF275" s="9"/>
      <c r="CG275" s="3"/>
    </row>
    <row r="276" spans="1:85" x14ac:dyDescent="0.3">
      <c r="A276" s="13"/>
      <c r="B276" s="1">
        <v>31</v>
      </c>
      <c r="C276" t="s">
        <v>164</v>
      </c>
      <c r="D276" t="s">
        <v>64</v>
      </c>
      <c r="E276" s="1" t="s">
        <v>214</v>
      </c>
      <c r="F276" s="1" t="s">
        <v>35</v>
      </c>
      <c r="G276" s="1">
        <v>12</v>
      </c>
      <c r="H276" s="1">
        <v>2004</v>
      </c>
      <c r="I276" s="36">
        <v>0.63750000000000007</v>
      </c>
      <c r="J276" s="1" t="s">
        <v>7</v>
      </c>
      <c r="K276" s="39">
        <v>48869</v>
      </c>
      <c r="L276" t="s">
        <v>1288</v>
      </c>
      <c r="M276" s="76">
        <v>79</v>
      </c>
      <c r="N276" t="str">
        <f t="shared" si="135"/>
        <v>Sunny</v>
      </c>
      <c r="O276" s="78">
        <f t="shared" si="136"/>
        <v>0</v>
      </c>
      <c r="P276" s="78">
        <v>0</v>
      </c>
      <c r="Q276" s="78">
        <v>1</v>
      </c>
      <c r="R276" s="78">
        <f t="shared" si="137"/>
        <v>0</v>
      </c>
      <c r="S276" s="78">
        <f t="shared" si="138"/>
        <v>0</v>
      </c>
      <c r="T276" s="78">
        <f t="shared" si="139"/>
        <v>0</v>
      </c>
      <c r="U276" s="78">
        <f t="shared" si="140"/>
        <v>0</v>
      </c>
      <c r="V276" s="78">
        <f t="shared" si="141"/>
        <v>0</v>
      </c>
      <c r="W276" s="78">
        <f t="shared" si="142"/>
        <v>0</v>
      </c>
      <c r="X276" s="78">
        <f t="shared" si="143"/>
        <v>0</v>
      </c>
      <c r="Y276" s="78">
        <f t="shared" si="144"/>
        <v>0</v>
      </c>
      <c r="Z276" s="78">
        <f t="shared" si="145"/>
        <v>0</v>
      </c>
      <c r="AA276" s="78">
        <f t="shared" si="146"/>
        <v>0</v>
      </c>
      <c r="AB276" s="78">
        <f t="shared" si="147"/>
        <v>0</v>
      </c>
      <c r="AC276" s="78">
        <f t="shared" si="148"/>
        <v>0</v>
      </c>
      <c r="AD276" s="78">
        <f t="shared" si="149"/>
        <v>0</v>
      </c>
      <c r="AE276" s="78">
        <f t="shared" si="150"/>
        <v>0</v>
      </c>
      <c r="AF276" s="78">
        <f t="shared" si="151"/>
        <v>0</v>
      </c>
      <c r="AG276" s="78">
        <f t="shared" si="134"/>
        <v>0</v>
      </c>
      <c r="AH276" s="78">
        <f t="shared" si="152"/>
        <v>0</v>
      </c>
      <c r="AI276" s="78">
        <f t="shared" si="153"/>
        <v>0</v>
      </c>
      <c r="AJ276" s="78">
        <f t="shared" si="154"/>
        <v>0</v>
      </c>
      <c r="AK276" s="78">
        <f t="shared" si="155"/>
        <v>0</v>
      </c>
      <c r="AL276" s="78">
        <f t="shared" si="156"/>
        <v>0</v>
      </c>
      <c r="AM276" s="78">
        <f t="shared" si="157"/>
        <v>0</v>
      </c>
      <c r="AN276" s="78">
        <f t="shared" si="158"/>
        <v>0</v>
      </c>
      <c r="AO276" s="78">
        <f t="shared" si="159"/>
        <v>1</v>
      </c>
      <c r="AP276" s="78">
        <f t="shared" si="160"/>
        <v>0</v>
      </c>
      <c r="AQ276" s="78">
        <f t="shared" si="161"/>
        <v>0</v>
      </c>
      <c r="AR276" s="78">
        <f t="shared" si="162"/>
        <v>0</v>
      </c>
      <c r="AS276" s="78">
        <f t="shared" si="163"/>
        <v>0</v>
      </c>
      <c r="AT276" s="78">
        <f t="shared" si="164"/>
        <v>0</v>
      </c>
      <c r="AU276" s="78">
        <f t="shared" si="165"/>
        <v>1</v>
      </c>
      <c r="AV276" s="78">
        <f>IF(AND(M276&gt;=35,M276&lt;=39),1,0)</f>
        <v>0</v>
      </c>
      <c r="AW276" s="78">
        <f>IF(AND(M276&gt;=40,M276&lt;=44),1,0)</f>
        <v>0</v>
      </c>
      <c r="AX276" s="78">
        <f>IF(AND(M276&gt;=45,M276&lt;=49),1,0)</f>
        <v>0</v>
      </c>
      <c r="AY276" s="78">
        <f>IF(AND(M276&gt;=50,M276&lt;=54),1,0)</f>
        <v>0</v>
      </c>
      <c r="AZ276" s="78">
        <f>IF(AND(M276&gt;=55,M276&lt;=59),1,0)</f>
        <v>0</v>
      </c>
      <c r="BA276" s="78">
        <f>IF(AND(M276&gt;=60,M276&lt;=64),1,0)</f>
        <v>0</v>
      </c>
      <c r="BB276" s="78">
        <f>IF(AND(M276&gt;=65,M276&lt;=69),1,0)</f>
        <v>0</v>
      </c>
      <c r="BC276" s="78">
        <f>IF(AND(M276&gt;=70,M276&lt;=74),1,0)</f>
        <v>0</v>
      </c>
      <c r="BD276" s="78">
        <f>IF(AND(M276&gt;=75,M276&lt;=79),1,0)</f>
        <v>1</v>
      </c>
      <c r="BE276" s="78">
        <f>IF(AND(M276&gt;=80,M276&lt;=84),1,0)</f>
        <v>0</v>
      </c>
      <c r="BF276" s="78">
        <f>IF(AND(M276&gt;=85,M276&lt;=89),1,0)</f>
        <v>0</v>
      </c>
      <c r="BG276" s="78">
        <f>IF(AND(M276&gt;=90,M276&lt;=94),1,0)</f>
        <v>0</v>
      </c>
      <c r="BH276" s="78">
        <f>IF(AND(M276&gt;=95,M276&lt;=99),1,0)</f>
        <v>0</v>
      </c>
      <c r="BI276" s="78">
        <f>IF(AND(M276&gt;=100,M276&lt;=105),1,0)</f>
        <v>0</v>
      </c>
      <c r="BJ276" s="78">
        <f>IF(I276&lt;$BK$2,1,0)</f>
        <v>1</v>
      </c>
      <c r="BK276" s="78">
        <f>IF(I276&gt;$BK$2,1,0)</f>
        <v>0</v>
      </c>
      <c r="BL276" s="78">
        <f>IF(J276=$BL$2,1,0)</f>
        <v>0</v>
      </c>
      <c r="BM276" s="78">
        <f>IF(J276=$BM$2,1,0)</f>
        <v>0</v>
      </c>
      <c r="BN276" s="78">
        <f>IF(J276=$BN$2,1,0)</f>
        <v>0</v>
      </c>
      <c r="BO276" s="78">
        <f>IF(J276=$BO$2,1,0)</f>
        <v>0</v>
      </c>
      <c r="BP276" s="78">
        <f>IF(J276=$BP$2,1,0)</f>
        <v>0</v>
      </c>
      <c r="BQ276" s="78">
        <f>IF(J276=$BQ$2,1,0)</f>
        <v>1</v>
      </c>
      <c r="BR276" s="78">
        <f>IF(J276=$BR$2,1,0)</f>
        <v>0</v>
      </c>
      <c r="BS276" s="78">
        <f>IF(F276=$BS$2,1,0)</f>
        <v>0</v>
      </c>
      <c r="BT276" s="78">
        <f>IF(F276=$BT$2,1,0)</f>
        <v>0</v>
      </c>
      <c r="BU276" s="78">
        <f>IF(F276=$BU$2,1,0)</f>
        <v>0</v>
      </c>
      <c r="BV276" s="78">
        <f>IF(F276=$BV$2,1,0)</f>
        <v>1</v>
      </c>
      <c r="BW276" s="78">
        <f>IF(F276=$BW$2,1,0)</f>
        <v>0</v>
      </c>
      <c r="BX276" s="78">
        <f>IF(F276=$BX$2,1,0)</f>
        <v>0</v>
      </c>
      <c r="BY276" s="78">
        <f>IF(F276=$BY$2,1,0)</f>
        <v>0</v>
      </c>
      <c r="BZ276" s="78">
        <f>IF(F276=$BZ$2,1,0)</f>
        <v>0</v>
      </c>
      <c r="CA276" t="s">
        <v>1897</v>
      </c>
      <c r="CB276" s="1">
        <v>0</v>
      </c>
      <c r="CC276" s="1">
        <v>0</v>
      </c>
      <c r="CD276" s="5"/>
      <c r="CE276" s="4"/>
      <c r="CF276" s="9"/>
      <c r="CG276" s="3"/>
    </row>
    <row r="277" spans="1:85" x14ac:dyDescent="0.3">
      <c r="A277" s="13"/>
      <c r="B277" s="1">
        <v>32</v>
      </c>
      <c r="C277" t="s">
        <v>164</v>
      </c>
      <c r="D277" t="s">
        <v>64</v>
      </c>
      <c r="E277" s="1" t="s">
        <v>214</v>
      </c>
      <c r="F277" s="1" t="s">
        <v>35</v>
      </c>
      <c r="G277" s="1">
        <v>12</v>
      </c>
      <c r="H277" s="1">
        <v>2004</v>
      </c>
      <c r="I277" s="36">
        <v>0.86041666666666661</v>
      </c>
      <c r="J277" s="1" t="s">
        <v>7</v>
      </c>
      <c r="K277" s="39">
        <v>40434</v>
      </c>
      <c r="L277" t="s">
        <v>1289</v>
      </c>
      <c r="M277" s="76">
        <v>77</v>
      </c>
      <c r="N277" t="str">
        <f t="shared" si="135"/>
        <v>Nice</v>
      </c>
      <c r="O277" s="78">
        <f t="shared" si="136"/>
        <v>0</v>
      </c>
      <c r="P277" s="78">
        <v>0</v>
      </c>
      <c r="Q277" s="78">
        <v>1</v>
      </c>
      <c r="R277" s="78">
        <f t="shared" si="137"/>
        <v>0</v>
      </c>
      <c r="S277" s="78">
        <f t="shared" si="138"/>
        <v>0</v>
      </c>
      <c r="T277" s="78">
        <f t="shared" si="139"/>
        <v>0</v>
      </c>
      <c r="U277" s="78">
        <f t="shared" si="140"/>
        <v>0</v>
      </c>
      <c r="V277" s="78">
        <f t="shared" si="141"/>
        <v>0</v>
      </c>
      <c r="W277" s="78">
        <f t="shared" si="142"/>
        <v>0</v>
      </c>
      <c r="X277" s="78">
        <f t="shared" si="143"/>
        <v>0</v>
      </c>
      <c r="Y277" s="78">
        <f t="shared" si="144"/>
        <v>0</v>
      </c>
      <c r="Z277" s="78">
        <f t="shared" si="145"/>
        <v>0</v>
      </c>
      <c r="AA277" s="78">
        <f t="shared" si="146"/>
        <v>0</v>
      </c>
      <c r="AB277" s="78">
        <f t="shared" si="147"/>
        <v>0</v>
      </c>
      <c r="AC277" s="78">
        <f t="shared" si="148"/>
        <v>0</v>
      </c>
      <c r="AD277" s="78">
        <f t="shared" si="149"/>
        <v>0</v>
      </c>
      <c r="AE277" s="78">
        <f t="shared" si="150"/>
        <v>0</v>
      </c>
      <c r="AF277" s="78">
        <f t="shared" si="151"/>
        <v>0</v>
      </c>
      <c r="AG277" s="78">
        <f t="shared" si="134"/>
        <v>0</v>
      </c>
      <c r="AH277" s="78">
        <f t="shared" si="152"/>
        <v>0</v>
      </c>
      <c r="AI277" s="78">
        <f t="shared" si="153"/>
        <v>0</v>
      </c>
      <c r="AJ277" s="78">
        <f t="shared" si="154"/>
        <v>0</v>
      </c>
      <c r="AK277" s="78">
        <f t="shared" si="155"/>
        <v>0</v>
      </c>
      <c r="AL277" s="78">
        <f t="shared" si="156"/>
        <v>0</v>
      </c>
      <c r="AM277" s="78">
        <f t="shared" si="157"/>
        <v>0</v>
      </c>
      <c r="AN277" s="78">
        <f t="shared" si="158"/>
        <v>0</v>
      </c>
      <c r="AO277" s="78">
        <f t="shared" si="159"/>
        <v>1</v>
      </c>
      <c r="AP277" s="78">
        <f t="shared" si="160"/>
        <v>0</v>
      </c>
      <c r="AQ277" s="78">
        <f t="shared" si="161"/>
        <v>0</v>
      </c>
      <c r="AR277" s="78">
        <f t="shared" si="162"/>
        <v>0</v>
      </c>
      <c r="AS277" s="78">
        <f t="shared" si="163"/>
        <v>0</v>
      </c>
      <c r="AT277" s="78">
        <f t="shared" si="164"/>
        <v>0</v>
      </c>
      <c r="AU277" s="78">
        <f t="shared" si="165"/>
        <v>1</v>
      </c>
      <c r="AV277" s="78">
        <f>IF(AND(M277&gt;=35,M277&lt;=39),1,0)</f>
        <v>0</v>
      </c>
      <c r="AW277" s="78">
        <f>IF(AND(M277&gt;=40,M277&lt;=44),1,0)</f>
        <v>0</v>
      </c>
      <c r="AX277" s="78">
        <f>IF(AND(M277&gt;=45,M277&lt;=49),1,0)</f>
        <v>0</v>
      </c>
      <c r="AY277" s="78">
        <f>IF(AND(M277&gt;=50,M277&lt;=54),1,0)</f>
        <v>0</v>
      </c>
      <c r="AZ277" s="78">
        <f>IF(AND(M277&gt;=55,M277&lt;=59),1,0)</f>
        <v>0</v>
      </c>
      <c r="BA277" s="78">
        <f>IF(AND(M277&gt;=60,M277&lt;=64),1,0)</f>
        <v>0</v>
      </c>
      <c r="BB277" s="78">
        <f>IF(AND(M277&gt;=65,M277&lt;=69),1,0)</f>
        <v>0</v>
      </c>
      <c r="BC277" s="78">
        <f>IF(AND(M277&gt;=70,M277&lt;=74),1,0)</f>
        <v>0</v>
      </c>
      <c r="BD277" s="78">
        <f>IF(AND(M277&gt;=75,M277&lt;=79),1,0)</f>
        <v>1</v>
      </c>
      <c r="BE277" s="78">
        <f>IF(AND(M277&gt;=80,M277&lt;=84),1,0)</f>
        <v>0</v>
      </c>
      <c r="BF277" s="78">
        <f>IF(AND(M277&gt;=85,M277&lt;=89),1,0)</f>
        <v>0</v>
      </c>
      <c r="BG277" s="78">
        <f>IF(AND(M277&gt;=90,M277&lt;=94),1,0)</f>
        <v>0</v>
      </c>
      <c r="BH277" s="78">
        <f>IF(AND(M277&gt;=95,M277&lt;=99),1,0)</f>
        <v>0</v>
      </c>
      <c r="BI277" s="78">
        <f>IF(AND(M277&gt;=100,M277&lt;=105),1,0)</f>
        <v>0</v>
      </c>
      <c r="BJ277" s="78">
        <f>IF(I277&lt;$BK$2,1,0)</f>
        <v>0</v>
      </c>
      <c r="BK277" s="78">
        <f>IF(I277&gt;$BK$2,1,0)</f>
        <v>1</v>
      </c>
      <c r="BL277" s="78">
        <f>IF(J277=$BL$2,1,0)</f>
        <v>0</v>
      </c>
      <c r="BM277" s="78">
        <f>IF(J277=$BM$2,1,0)</f>
        <v>0</v>
      </c>
      <c r="BN277" s="78">
        <f>IF(J277=$BN$2,1,0)</f>
        <v>0</v>
      </c>
      <c r="BO277" s="78">
        <f>IF(J277=$BO$2,1,0)</f>
        <v>0</v>
      </c>
      <c r="BP277" s="78">
        <f>IF(J277=$BP$2,1,0)</f>
        <v>0</v>
      </c>
      <c r="BQ277" s="78">
        <f>IF(J277=$BQ$2,1,0)</f>
        <v>1</v>
      </c>
      <c r="BR277" s="78">
        <f>IF(J277=$BR$2,1,0)</f>
        <v>0</v>
      </c>
      <c r="BS277" s="78">
        <f>IF(F277=$BS$2,1,0)</f>
        <v>0</v>
      </c>
      <c r="BT277" s="78">
        <f>IF(F277=$BT$2,1,0)</f>
        <v>0</v>
      </c>
      <c r="BU277" s="78">
        <f>IF(F277=$BU$2,1,0)</f>
        <v>0</v>
      </c>
      <c r="BV277" s="78">
        <f>IF(F277=$BV$2,1,0)</f>
        <v>1</v>
      </c>
      <c r="BW277" s="78">
        <f>IF(F277=$BW$2,1,0)</f>
        <v>0</v>
      </c>
      <c r="BX277" s="78">
        <f>IF(F277=$BX$2,1,0)</f>
        <v>0</v>
      </c>
      <c r="BY277" s="78">
        <f>IF(F277=$BY$2,1,0)</f>
        <v>0</v>
      </c>
      <c r="BZ277" s="78">
        <f>IF(F277=$BZ$2,1,0)</f>
        <v>0</v>
      </c>
      <c r="CA277" t="s">
        <v>1898</v>
      </c>
      <c r="CB277" s="1">
        <v>0</v>
      </c>
      <c r="CC277" s="1">
        <v>1</v>
      </c>
      <c r="CD277" s="5"/>
      <c r="CE277" s="4"/>
      <c r="CF277" s="9"/>
      <c r="CG277" s="3"/>
    </row>
    <row r="278" spans="1:85" x14ac:dyDescent="0.3">
      <c r="A278" s="13"/>
      <c r="B278" s="1">
        <v>33</v>
      </c>
      <c r="C278" t="s">
        <v>164</v>
      </c>
      <c r="D278" t="s">
        <v>64</v>
      </c>
      <c r="E278" s="1" t="s">
        <v>215</v>
      </c>
      <c r="F278" s="1" t="s">
        <v>35</v>
      </c>
      <c r="G278" s="1">
        <v>13</v>
      </c>
      <c r="H278" s="1">
        <v>2004</v>
      </c>
      <c r="I278" s="36">
        <v>0.56805555555555554</v>
      </c>
      <c r="J278" s="1" t="s">
        <v>8</v>
      </c>
      <c r="K278" s="39">
        <v>45728</v>
      </c>
      <c r="L278" t="s">
        <v>1290</v>
      </c>
      <c r="M278" s="76">
        <v>65</v>
      </c>
      <c r="N278" t="str">
        <f t="shared" si="135"/>
        <v>Overcast</v>
      </c>
      <c r="O278" s="78">
        <f t="shared" si="136"/>
        <v>0</v>
      </c>
      <c r="P278" s="78">
        <v>0</v>
      </c>
      <c r="Q278" s="78">
        <v>1</v>
      </c>
      <c r="R278" s="78">
        <f t="shared" si="137"/>
        <v>0</v>
      </c>
      <c r="S278" s="78">
        <f t="shared" si="138"/>
        <v>0</v>
      </c>
      <c r="T278" s="78">
        <f t="shared" si="139"/>
        <v>0</v>
      </c>
      <c r="U278" s="78">
        <f t="shared" si="140"/>
        <v>0</v>
      </c>
      <c r="V278" s="78">
        <f t="shared" si="141"/>
        <v>0</v>
      </c>
      <c r="W278" s="78">
        <f t="shared" si="142"/>
        <v>0</v>
      </c>
      <c r="X278" s="78">
        <f t="shared" si="143"/>
        <v>0</v>
      </c>
      <c r="Y278" s="78">
        <f t="shared" si="144"/>
        <v>0</v>
      </c>
      <c r="Z278" s="78">
        <f t="shared" si="145"/>
        <v>0</v>
      </c>
      <c r="AA278" s="78">
        <f t="shared" si="146"/>
        <v>0</v>
      </c>
      <c r="AB278" s="78">
        <f t="shared" si="147"/>
        <v>0</v>
      </c>
      <c r="AC278" s="78">
        <f t="shared" si="148"/>
        <v>0</v>
      </c>
      <c r="AD278" s="78">
        <f t="shared" si="149"/>
        <v>0</v>
      </c>
      <c r="AE278" s="78">
        <f t="shared" si="150"/>
        <v>0</v>
      </c>
      <c r="AF278" s="78">
        <f t="shared" si="151"/>
        <v>0</v>
      </c>
      <c r="AG278" s="78">
        <f t="shared" si="134"/>
        <v>0</v>
      </c>
      <c r="AH278" s="78">
        <f t="shared" si="152"/>
        <v>0</v>
      </c>
      <c r="AI278" s="78">
        <f t="shared" si="153"/>
        <v>0</v>
      </c>
      <c r="AJ278" s="78">
        <f t="shared" si="154"/>
        <v>0</v>
      </c>
      <c r="AK278" s="78">
        <f t="shared" si="155"/>
        <v>0</v>
      </c>
      <c r="AL278" s="78">
        <f t="shared" si="156"/>
        <v>0</v>
      </c>
      <c r="AM278" s="78">
        <f t="shared" si="157"/>
        <v>0</v>
      </c>
      <c r="AN278" s="78">
        <f t="shared" si="158"/>
        <v>0</v>
      </c>
      <c r="AO278" s="78">
        <f t="shared" si="159"/>
        <v>1</v>
      </c>
      <c r="AP278" s="78">
        <f t="shared" si="160"/>
        <v>0</v>
      </c>
      <c r="AQ278" s="78">
        <f t="shared" si="161"/>
        <v>0</v>
      </c>
      <c r="AR278" s="78">
        <f t="shared" si="162"/>
        <v>0</v>
      </c>
      <c r="AS278" s="78">
        <f t="shared" si="163"/>
        <v>0</v>
      </c>
      <c r="AT278" s="78">
        <f t="shared" si="164"/>
        <v>0</v>
      </c>
      <c r="AU278" s="78">
        <f t="shared" si="165"/>
        <v>1</v>
      </c>
      <c r="AV278" s="78">
        <f>IF(AND(M278&gt;=35,M278&lt;=39),1,0)</f>
        <v>0</v>
      </c>
      <c r="AW278" s="78">
        <f>IF(AND(M278&gt;=40,M278&lt;=44),1,0)</f>
        <v>0</v>
      </c>
      <c r="AX278" s="78">
        <f>IF(AND(M278&gt;=45,M278&lt;=49),1,0)</f>
        <v>0</v>
      </c>
      <c r="AY278" s="78">
        <f>IF(AND(M278&gt;=50,M278&lt;=54),1,0)</f>
        <v>0</v>
      </c>
      <c r="AZ278" s="78">
        <f>IF(AND(M278&gt;=55,M278&lt;=59),1,0)</f>
        <v>0</v>
      </c>
      <c r="BA278" s="78">
        <f>IF(AND(M278&gt;=60,M278&lt;=64),1,0)</f>
        <v>0</v>
      </c>
      <c r="BB278" s="78">
        <f>IF(AND(M278&gt;=65,M278&lt;=69),1,0)</f>
        <v>1</v>
      </c>
      <c r="BC278" s="78">
        <f>IF(AND(M278&gt;=70,M278&lt;=74),1,0)</f>
        <v>0</v>
      </c>
      <c r="BD278" s="78">
        <f>IF(AND(M278&gt;=75,M278&lt;=79),1,0)</f>
        <v>0</v>
      </c>
      <c r="BE278" s="78">
        <f>IF(AND(M278&gt;=80,M278&lt;=84),1,0)</f>
        <v>0</v>
      </c>
      <c r="BF278" s="78">
        <f>IF(AND(M278&gt;=85,M278&lt;=89),1,0)</f>
        <v>0</v>
      </c>
      <c r="BG278" s="78">
        <f>IF(AND(M278&gt;=90,M278&lt;=94),1,0)</f>
        <v>0</v>
      </c>
      <c r="BH278" s="78">
        <f>IF(AND(M278&gt;=95,M278&lt;=99),1,0)</f>
        <v>0</v>
      </c>
      <c r="BI278" s="78">
        <f>IF(AND(M278&gt;=100,M278&lt;=105),1,0)</f>
        <v>0</v>
      </c>
      <c r="BJ278" s="78">
        <f>IF(I278&lt;$BK$2,1,0)</f>
        <v>1</v>
      </c>
      <c r="BK278" s="78">
        <f>IF(I278&gt;$BK$2,1,0)</f>
        <v>0</v>
      </c>
      <c r="BL278" s="78">
        <f>IF(J278=$BL$2,1,0)</f>
        <v>0</v>
      </c>
      <c r="BM278" s="78">
        <f>IF(J278=$BM$2,1,0)</f>
        <v>0</v>
      </c>
      <c r="BN278" s="78">
        <f>IF(J278=$BN$2,1,0)</f>
        <v>0</v>
      </c>
      <c r="BO278" s="78">
        <f>IF(J278=$BO$2,1,0)</f>
        <v>0</v>
      </c>
      <c r="BP278" s="78">
        <f>IF(J278=$BP$2,1,0)</f>
        <v>0</v>
      </c>
      <c r="BQ278" s="78">
        <f>IF(J278=$BQ$2,1,0)</f>
        <v>0</v>
      </c>
      <c r="BR278" s="78">
        <f>IF(J278=$BR$2,1,0)</f>
        <v>1</v>
      </c>
      <c r="BS278" s="78">
        <f>IF(F278=$BS$2,1,0)</f>
        <v>0</v>
      </c>
      <c r="BT278" s="78">
        <f>IF(F278=$BT$2,1,0)</f>
        <v>0</v>
      </c>
      <c r="BU278" s="78">
        <f>IF(F278=$BU$2,1,0)</f>
        <v>0</v>
      </c>
      <c r="BV278" s="78">
        <f>IF(F278=$BV$2,1,0)</f>
        <v>1</v>
      </c>
      <c r="BW278" s="78">
        <f>IF(F278=$BW$2,1,0)</f>
        <v>0</v>
      </c>
      <c r="BX278" s="78">
        <f>IF(F278=$BX$2,1,0)</f>
        <v>0</v>
      </c>
      <c r="BY278" s="78">
        <f>IF(F278=$BY$2,1,0)</f>
        <v>0</v>
      </c>
      <c r="BZ278" s="78">
        <f>IF(F278=$BZ$2,1,0)</f>
        <v>0</v>
      </c>
      <c r="CA278" t="s">
        <v>1899</v>
      </c>
      <c r="CB278" s="1">
        <v>0</v>
      </c>
      <c r="CC278" s="1">
        <v>0</v>
      </c>
      <c r="CD278" s="5"/>
      <c r="CE278" s="4"/>
      <c r="CF278" s="9"/>
      <c r="CG278" s="3"/>
    </row>
    <row r="279" spans="1:85" x14ac:dyDescent="0.3">
      <c r="A279" s="13"/>
      <c r="B279" s="1">
        <v>34</v>
      </c>
      <c r="C279" t="s">
        <v>162</v>
      </c>
      <c r="D279" t="s">
        <v>75</v>
      </c>
      <c r="E279" s="1" t="s">
        <v>216</v>
      </c>
      <c r="F279" s="1" t="s">
        <v>35</v>
      </c>
      <c r="G279" s="1">
        <v>22</v>
      </c>
      <c r="H279" s="1">
        <v>2004</v>
      </c>
      <c r="I279" s="36">
        <v>0.79791666666666661</v>
      </c>
      <c r="J279" s="1" t="s">
        <v>10</v>
      </c>
      <c r="K279" s="39">
        <v>49696</v>
      </c>
      <c r="L279" t="s">
        <v>1291</v>
      </c>
      <c r="M279" s="76">
        <v>84</v>
      </c>
      <c r="N279" t="str">
        <f t="shared" si="135"/>
        <v>Cloudy</v>
      </c>
      <c r="O279" s="78">
        <f t="shared" si="136"/>
        <v>0</v>
      </c>
      <c r="P279" s="78">
        <v>0</v>
      </c>
      <c r="Q279" s="78">
        <v>0</v>
      </c>
      <c r="R279" s="78">
        <f t="shared" si="137"/>
        <v>0</v>
      </c>
      <c r="S279" s="78">
        <f t="shared" si="138"/>
        <v>0</v>
      </c>
      <c r="T279" s="78">
        <f t="shared" si="139"/>
        <v>0</v>
      </c>
      <c r="U279" s="78">
        <f t="shared" si="140"/>
        <v>0</v>
      </c>
      <c r="V279" s="78">
        <f t="shared" si="141"/>
        <v>0</v>
      </c>
      <c r="W279" s="78">
        <f t="shared" si="142"/>
        <v>0</v>
      </c>
      <c r="X279" s="78">
        <f t="shared" si="143"/>
        <v>0</v>
      </c>
      <c r="Y279" s="78">
        <f t="shared" si="144"/>
        <v>0</v>
      </c>
      <c r="Z279" s="78">
        <f t="shared" si="145"/>
        <v>0</v>
      </c>
      <c r="AA279" s="78">
        <f t="shared" si="146"/>
        <v>0</v>
      </c>
      <c r="AB279" s="78">
        <f t="shared" si="147"/>
        <v>0</v>
      </c>
      <c r="AC279" s="78">
        <f t="shared" si="148"/>
        <v>0</v>
      </c>
      <c r="AD279" s="78">
        <f t="shared" si="149"/>
        <v>0</v>
      </c>
      <c r="AE279" s="78">
        <f t="shared" si="150"/>
        <v>0</v>
      </c>
      <c r="AF279" s="78">
        <f t="shared" si="151"/>
        <v>0</v>
      </c>
      <c r="AG279" s="78">
        <f t="shared" si="134"/>
        <v>0</v>
      </c>
      <c r="AH279" s="78">
        <f t="shared" si="152"/>
        <v>0</v>
      </c>
      <c r="AI279" s="78">
        <f t="shared" si="153"/>
        <v>1</v>
      </c>
      <c r="AJ279" s="78">
        <f t="shared" si="154"/>
        <v>0</v>
      </c>
      <c r="AK279" s="78">
        <f t="shared" si="155"/>
        <v>0</v>
      </c>
      <c r="AL279" s="78">
        <f t="shared" si="156"/>
        <v>0</v>
      </c>
      <c r="AM279" s="78">
        <f t="shared" si="157"/>
        <v>0</v>
      </c>
      <c r="AN279" s="78">
        <f t="shared" si="158"/>
        <v>0</v>
      </c>
      <c r="AO279" s="78">
        <f t="shared" si="159"/>
        <v>0</v>
      </c>
      <c r="AP279" s="78">
        <f t="shared" si="160"/>
        <v>0</v>
      </c>
      <c r="AQ279" s="78">
        <f t="shared" si="161"/>
        <v>0</v>
      </c>
      <c r="AR279" s="78">
        <f t="shared" si="162"/>
        <v>0</v>
      </c>
      <c r="AS279" s="78">
        <f t="shared" si="163"/>
        <v>0</v>
      </c>
      <c r="AT279" s="78">
        <f t="shared" si="164"/>
        <v>0</v>
      </c>
      <c r="AU279" s="78">
        <f t="shared" si="165"/>
        <v>1</v>
      </c>
      <c r="AV279" s="78">
        <f>IF(AND(M279&gt;=35,M279&lt;=39),1,0)</f>
        <v>0</v>
      </c>
      <c r="AW279" s="78">
        <f>IF(AND(M279&gt;=40,M279&lt;=44),1,0)</f>
        <v>0</v>
      </c>
      <c r="AX279" s="78">
        <f>IF(AND(M279&gt;=45,M279&lt;=49),1,0)</f>
        <v>0</v>
      </c>
      <c r="AY279" s="78">
        <f>IF(AND(M279&gt;=50,M279&lt;=54),1,0)</f>
        <v>0</v>
      </c>
      <c r="AZ279" s="78">
        <f>IF(AND(M279&gt;=55,M279&lt;=59),1,0)</f>
        <v>0</v>
      </c>
      <c r="BA279" s="78">
        <f>IF(AND(M279&gt;=60,M279&lt;=64),1,0)</f>
        <v>0</v>
      </c>
      <c r="BB279" s="78">
        <f>IF(AND(M279&gt;=65,M279&lt;=69),1,0)</f>
        <v>0</v>
      </c>
      <c r="BC279" s="78">
        <f>IF(AND(M279&gt;=70,M279&lt;=74),1,0)</f>
        <v>0</v>
      </c>
      <c r="BD279" s="78">
        <f>IF(AND(M279&gt;=75,M279&lt;=79),1,0)</f>
        <v>0</v>
      </c>
      <c r="BE279" s="78">
        <f>IF(AND(M279&gt;=80,M279&lt;=84),1,0)</f>
        <v>1</v>
      </c>
      <c r="BF279" s="78">
        <f>IF(AND(M279&gt;=85,M279&lt;=89),1,0)</f>
        <v>0</v>
      </c>
      <c r="BG279" s="78">
        <f>IF(AND(M279&gt;=90,M279&lt;=94),1,0)</f>
        <v>0</v>
      </c>
      <c r="BH279" s="78">
        <f>IF(AND(M279&gt;=95,M279&lt;=99),1,0)</f>
        <v>0</v>
      </c>
      <c r="BI279" s="78">
        <f>IF(AND(M279&gt;=100,M279&lt;=105),1,0)</f>
        <v>0</v>
      </c>
      <c r="BJ279" s="78">
        <f>IF(I279&lt;$BK$2,1,0)</f>
        <v>0</v>
      </c>
      <c r="BK279" s="78">
        <f>IF(I279&gt;$BK$2,1,0)</f>
        <v>1</v>
      </c>
      <c r="BL279" s="78">
        <f>IF(J279=$BL$2,1,0)</f>
        <v>0</v>
      </c>
      <c r="BM279" s="78">
        <f>IF(J279=$BM$2,1,0)</f>
        <v>1</v>
      </c>
      <c r="BN279" s="78">
        <f>IF(J279=$BN$2,1,0)</f>
        <v>0</v>
      </c>
      <c r="BO279" s="78">
        <f>IF(J279=$BO$2,1,0)</f>
        <v>0</v>
      </c>
      <c r="BP279" s="78">
        <f>IF(J279=$BP$2,1,0)</f>
        <v>0</v>
      </c>
      <c r="BQ279" s="78">
        <f>IF(J279=$BQ$2,1,0)</f>
        <v>0</v>
      </c>
      <c r="BR279" s="78">
        <f>IF(J279=$BR$2,1,0)</f>
        <v>0</v>
      </c>
      <c r="BS279" s="78">
        <f>IF(F279=$BS$2,1,0)</f>
        <v>0</v>
      </c>
      <c r="BT279" s="78">
        <f>IF(F279=$BT$2,1,0)</f>
        <v>0</v>
      </c>
      <c r="BU279" s="78">
        <f>IF(F279=$BU$2,1,0)</f>
        <v>0</v>
      </c>
      <c r="BV279" s="78">
        <f>IF(F279=$BV$2,1,0)</f>
        <v>1</v>
      </c>
      <c r="BW279" s="78">
        <f>IF(F279=$BW$2,1,0)</f>
        <v>0</v>
      </c>
      <c r="BX279" s="78">
        <f>IF(F279=$BX$2,1,0)</f>
        <v>0</v>
      </c>
      <c r="BY279" s="78">
        <f>IF(F279=$BY$2,1,0)</f>
        <v>0</v>
      </c>
      <c r="BZ279" s="78">
        <f>IF(F279=$BZ$2,1,0)</f>
        <v>0</v>
      </c>
      <c r="CA279" t="s">
        <v>1886</v>
      </c>
      <c r="CB279" s="1">
        <v>0</v>
      </c>
      <c r="CC279" s="1">
        <v>0</v>
      </c>
      <c r="CD279" s="5"/>
      <c r="CE279" s="4"/>
      <c r="CF279" s="9"/>
      <c r="CG279" s="3"/>
    </row>
    <row r="280" spans="1:85" x14ac:dyDescent="0.3">
      <c r="A280" s="13"/>
      <c r="B280" s="1">
        <v>35</v>
      </c>
      <c r="C280" t="s">
        <v>162</v>
      </c>
      <c r="D280" t="s">
        <v>75</v>
      </c>
      <c r="E280" s="1" t="s">
        <v>217</v>
      </c>
      <c r="F280" s="1" t="s">
        <v>35</v>
      </c>
      <c r="G280" s="1">
        <v>23</v>
      </c>
      <c r="H280" s="1">
        <v>2004</v>
      </c>
      <c r="I280" s="36">
        <v>0.79722222222222217</v>
      </c>
      <c r="J280" s="1" t="s">
        <v>11</v>
      </c>
      <c r="K280" s="39">
        <v>41678</v>
      </c>
      <c r="L280" t="s">
        <v>1291</v>
      </c>
      <c r="M280" s="76">
        <v>84</v>
      </c>
      <c r="N280" t="str">
        <f t="shared" si="135"/>
        <v>Cloudy</v>
      </c>
      <c r="O280" s="78">
        <f t="shared" si="136"/>
        <v>0</v>
      </c>
      <c r="P280" s="78">
        <v>0</v>
      </c>
      <c r="Q280" s="78">
        <v>0</v>
      </c>
      <c r="R280" s="78">
        <f t="shared" si="137"/>
        <v>0</v>
      </c>
      <c r="S280" s="78">
        <f t="shared" si="138"/>
        <v>0</v>
      </c>
      <c r="T280" s="78">
        <f t="shared" si="139"/>
        <v>0</v>
      </c>
      <c r="U280" s="78">
        <f t="shared" si="140"/>
        <v>0</v>
      </c>
      <c r="V280" s="78">
        <f t="shared" si="141"/>
        <v>0</v>
      </c>
      <c r="W280" s="78">
        <f t="shared" si="142"/>
        <v>0</v>
      </c>
      <c r="X280" s="78">
        <f t="shared" si="143"/>
        <v>0</v>
      </c>
      <c r="Y280" s="78">
        <f t="shared" si="144"/>
        <v>0</v>
      </c>
      <c r="Z280" s="78">
        <f t="shared" si="145"/>
        <v>0</v>
      </c>
      <c r="AA280" s="78">
        <f t="shared" si="146"/>
        <v>0</v>
      </c>
      <c r="AB280" s="78">
        <f t="shared" si="147"/>
        <v>0</v>
      </c>
      <c r="AC280" s="78">
        <f t="shared" si="148"/>
        <v>0</v>
      </c>
      <c r="AD280" s="78">
        <f t="shared" si="149"/>
        <v>0</v>
      </c>
      <c r="AE280" s="78">
        <f t="shared" si="150"/>
        <v>0</v>
      </c>
      <c r="AF280" s="78">
        <f t="shared" si="151"/>
        <v>0</v>
      </c>
      <c r="AG280" s="78">
        <f t="shared" si="134"/>
        <v>0</v>
      </c>
      <c r="AH280" s="78">
        <f t="shared" si="152"/>
        <v>0</v>
      </c>
      <c r="AI280" s="78">
        <f t="shared" si="153"/>
        <v>1</v>
      </c>
      <c r="AJ280" s="78">
        <f t="shared" si="154"/>
        <v>0</v>
      </c>
      <c r="AK280" s="78">
        <f t="shared" si="155"/>
        <v>0</v>
      </c>
      <c r="AL280" s="78">
        <f t="shared" si="156"/>
        <v>0</v>
      </c>
      <c r="AM280" s="78">
        <f t="shared" si="157"/>
        <v>0</v>
      </c>
      <c r="AN280" s="78">
        <f t="shared" si="158"/>
        <v>0</v>
      </c>
      <c r="AO280" s="78">
        <f t="shared" si="159"/>
        <v>0</v>
      </c>
      <c r="AP280" s="78">
        <f t="shared" si="160"/>
        <v>0</v>
      </c>
      <c r="AQ280" s="78">
        <f t="shared" si="161"/>
        <v>0</v>
      </c>
      <c r="AR280" s="78">
        <f t="shared" si="162"/>
        <v>0</v>
      </c>
      <c r="AS280" s="78">
        <f t="shared" si="163"/>
        <v>0</v>
      </c>
      <c r="AT280" s="78">
        <f t="shared" si="164"/>
        <v>0</v>
      </c>
      <c r="AU280" s="78">
        <f t="shared" si="165"/>
        <v>1</v>
      </c>
      <c r="AV280" s="78">
        <f>IF(AND(M280&gt;=35,M280&lt;=39),1,0)</f>
        <v>0</v>
      </c>
      <c r="AW280" s="78">
        <f>IF(AND(M280&gt;=40,M280&lt;=44),1,0)</f>
        <v>0</v>
      </c>
      <c r="AX280" s="78">
        <f>IF(AND(M280&gt;=45,M280&lt;=49),1,0)</f>
        <v>0</v>
      </c>
      <c r="AY280" s="78">
        <f>IF(AND(M280&gt;=50,M280&lt;=54),1,0)</f>
        <v>0</v>
      </c>
      <c r="AZ280" s="78">
        <f>IF(AND(M280&gt;=55,M280&lt;=59),1,0)</f>
        <v>0</v>
      </c>
      <c r="BA280" s="78">
        <f>IF(AND(M280&gt;=60,M280&lt;=64),1,0)</f>
        <v>0</v>
      </c>
      <c r="BB280" s="78">
        <f>IF(AND(M280&gt;=65,M280&lt;=69),1,0)</f>
        <v>0</v>
      </c>
      <c r="BC280" s="78">
        <f>IF(AND(M280&gt;=70,M280&lt;=74),1,0)</f>
        <v>0</v>
      </c>
      <c r="BD280" s="78">
        <f>IF(AND(M280&gt;=75,M280&lt;=79),1,0)</f>
        <v>0</v>
      </c>
      <c r="BE280" s="78">
        <f>IF(AND(M280&gt;=80,M280&lt;=84),1,0)</f>
        <v>1</v>
      </c>
      <c r="BF280" s="78">
        <f>IF(AND(M280&gt;=85,M280&lt;=89),1,0)</f>
        <v>0</v>
      </c>
      <c r="BG280" s="78">
        <f>IF(AND(M280&gt;=90,M280&lt;=94),1,0)</f>
        <v>0</v>
      </c>
      <c r="BH280" s="78">
        <f>IF(AND(M280&gt;=95,M280&lt;=99),1,0)</f>
        <v>0</v>
      </c>
      <c r="BI280" s="78">
        <f>IF(AND(M280&gt;=100,M280&lt;=105),1,0)</f>
        <v>0</v>
      </c>
      <c r="BJ280" s="78">
        <f>IF(I280&lt;$BK$2,1,0)</f>
        <v>0</v>
      </c>
      <c r="BK280" s="78">
        <f>IF(I280&gt;$BK$2,1,0)</f>
        <v>1</v>
      </c>
      <c r="BL280" s="78">
        <f>IF(J280=$BL$2,1,0)</f>
        <v>0</v>
      </c>
      <c r="BM280" s="78">
        <f>IF(J280=$BM$2,1,0)</f>
        <v>0</v>
      </c>
      <c r="BN280" s="78">
        <f>IF(J280=$BN$2,1,0)</f>
        <v>1</v>
      </c>
      <c r="BO280" s="78">
        <f>IF(J280=$BO$2,1,0)</f>
        <v>0</v>
      </c>
      <c r="BP280" s="78">
        <f>IF(J280=$BP$2,1,0)</f>
        <v>0</v>
      </c>
      <c r="BQ280" s="78">
        <f>IF(J280=$BQ$2,1,0)</f>
        <v>0</v>
      </c>
      <c r="BR280" s="78">
        <f>IF(J280=$BR$2,1,0)</f>
        <v>0</v>
      </c>
      <c r="BS280" s="78">
        <f>IF(F280=$BS$2,1,0)</f>
        <v>0</v>
      </c>
      <c r="BT280" s="78">
        <f>IF(F280=$BT$2,1,0)</f>
        <v>0</v>
      </c>
      <c r="BU280" s="78">
        <f>IF(F280=$BU$2,1,0)</f>
        <v>0</v>
      </c>
      <c r="BV280" s="78">
        <f>IF(F280=$BV$2,1,0)</f>
        <v>1</v>
      </c>
      <c r="BW280" s="78">
        <f>IF(F280=$BW$2,1,0)</f>
        <v>0</v>
      </c>
      <c r="BX280" s="78">
        <f>IF(F280=$BX$2,1,0)</f>
        <v>0</v>
      </c>
      <c r="BY280" s="78">
        <f>IF(F280=$BY$2,1,0)</f>
        <v>0</v>
      </c>
      <c r="BZ280" s="78">
        <f>IF(F280=$BZ$2,1,0)</f>
        <v>0</v>
      </c>
      <c r="CA280"/>
      <c r="CB280" s="1">
        <v>0</v>
      </c>
      <c r="CC280" s="1">
        <v>0</v>
      </c>
      <c r="CD280" s="5"/>
      <c r="CE280" s="4"/>
      <c r="CF280" s="9"/>
      <c r="CG280" s="3"/>
    </row>
    <row r="281" spans="1:85" x14ac:dyDescent="0.3">
      <c r="A281" s="13"/>
      <c r="B281" s="1">
        <v>36</v>
      </c>
      <c r="C281" t="s">
        <v>162</v>
      </c>
      <c r="D281" t="s">
        <v>75</v>
      </c>
      <c r="E281" s="1" t="s">
        <v>218</v>
      </c>
      <c r="F281" s="1" t="s">
        <v>35</v>
      </c>
      <c r="G281" s="1">
        <v>24</v>
      </c>
      <c r="H281" s="1">
        <v>2004</v>
      </c>
      <c r="I281" s="36">
        <v>0.79652777777777783</v>
      </c>
      <c r="J281" s="1" t="s">
        <v>9</v>
      </c>
      <c r="K281" s="39">
        <v>48442</v>
      </c>
      <c r="L281" t="s">
        <v>1292</v>
      </c>
      <c r="M281" s="76">
        <v>91</v>
      </c>
      <c r="N281" t="str">
        <f t="shared" si="135"/>
        <v>Ptly Sunny</v>
      </c>
      <c r="O281" s="78">
        <f t="shared" si="136"/>
        <v>0</v>
      </c>
      <c r="P281" s="78">
        <v>0</v>
      </c>
      <c r="Q281" s="78">
        <v>0</v>
      </c>
      <c r="R281" s="78">
        <f t="shared" si="137"/>
        <v>0</v>
      </c>
      <c r="S281" s="78">
        <f t="shared" si="138"/>
        <v>0</v>
      </c>
      <c r="T281" s="78">
        <f t="shared" si="139"/>
        <v>0</v>
      </c>
      <c r="U281" s="78">
        <f t="shared" si="140"/>
        <v>0</v>
      </c>
      <c r="V281" s="78">
        <f t="shared" si="141"/>
        <v>0</v>
      </c>
      <c r="W281" s="78">
        <f t="shared" si="142"/>
        <v>0</v>
      </c>
      <c r="X281" s="78">
        <f t="shared" si="143"/>
        <v>0</v>
      </c>
      <c r="Y281" s="78">
        <f t="shared" si="144"/>
        <v>0</v>
      </c>
      <c r="Z281" s="78">
        <f t="shared" si="145"/>
        <v>0</v>
      </c>
      <c r="AA281" s="78">
        <f t="shared" si="146"/>
        <v>0</v>
      </c>
      <c r="AB281" s="78">
        <f t="shared" si="147"/>
        <v>0</v>
      </c>
      <c r="AC281" s="78">
        <f t="shared" si="148"/>
        <v>0</v>
      </c>
      <c r="AD281" s="78">
        <f t="shared" si="149"/>
        <v>0</v>
      </c>
      <c r="AE281" s="78">
        <f t="shared" si="150"/>
        <v>0</v>
      </c>
      <c r="AF281" s="78">
        <f t="shared" si="151"/>
        <v>0</v>
      </c>
      <c r="AG281" s="78">
        <f t="shared" si="134"/>
        <v>0</v>
      </c>
      <c r="AH281" s="78">
        <f t="shared" si="152"/>
        <v>0</v>
      </c>
      <c r="AI281" s="78">
        <f t="shared" si="153"/>
        <v>1</v>
      </c>
      <c r="AJ281" s="78">
        <f t="shared" si="154"/>
        <v>0</v>
      </c>
      <c r="AK281" s="78">
        <f t="shared" si="155"/>
        <v>0</v>
      </c>
      <c r="AL281" s="78">
        <f t="shared" si="156"/>
        <v>0</v>
      </c>
      <c r="AM281" s="78">
        <f t="shared" si="157"/>
        <v>0</v>
      </c>
      <c r="AN281" s="78">
        <f t="shared" si="158"/>
        <v>0</v>
      </c>
      <c r="AO281" s="78">
        <f t="shared" si="159"/>
        <v>0</v>
      </c>
      <c r="AP281" s="78">
        <f t="shared" si="160"/>
        <v>0</v>
      </c>
      <c r="AQ281" s="78">
        <f t="shared" si="161"/>
        <v>0</v>
      </c>
      <c r="AR281" s="78">
        <f t="shared" si="162"/>
        <v>0</v>
      </c>
      <c r="AS281" s="78">
        <f t="shared" si="163"/>
        <v>0</v>
      </c>
      <c r="AT281" s="78">
        <f t="shared" si="164"/>
        <v>0</v>
      </c>
      <c r="AU281" s="78">
        <f t="shared" si="165"/>
        <v>1</v>
      </c>
      <c r="AV281" s="78">
        <f>IF(AND(M281&gt;=35,M281&lt;=39),1,0)</f>
        <v>0</v>
      </c>
      <c r="AW281" s="78">
        <f>IF(AND(M281&gt;=40,M281&lt;=44),1,0)</f>
        <v>0</v>
      </c>
      <c r="AX281" s="78">
        <f>IF(AND(M281&gt;=45,M281&lt;=49),1,0)</f>
        <v>0</v>
      </c>
      <c r="AY281" s="78">
        <f>IF(AND(M281&gt;=50,M281&lt;=54),1,0)</f>
        <v>0</v>
      </c>
      <c r="AZ281" s="78">
        <f>IF(AND(M281&gt;=55,M281&lt;=59),1,0)</f>
        <v>0</v>
      </c>
      <c r="BA281" s="78">
        <f>IF(AND(M281&gt;=60,M281&lt;=64),1,0)</f>
        <v>0</v>
      </c>
      <c r="BB281" s="78">
        <f>IF(AND(M281&gt;=65,M281&lt;=69),1,0)</f>
        <v>0</v>
      </c>
      <c r="BC281" s="78">
        <f>IF(AND(M281&gt;=70,M281&lt;=74),1,0)</f>
        <v>0</v>
      </c>
      <c r="BD281" s="78">
        <f>IF(AND(M281&gt;=75,M281&lt;=79),1,0)</f>
        <v>0</v>
      </c>
      <c r="BE281" s="78">
        <f>IF(AND(M281&gt;=80,M281&lt;=84),1,0)</f>
        <v>0</v>
      </c>
      <c r="BF281" s="78">
        <f>IF(AND(M281&gt;=85,M281&lt;=89),1,0)</f>
        <v>0</v>
      </c>
      <c r="BG281" s="78">
        <f>IF(AND(M281&gt;=90,M281&lt;=94),1,0)</f>
        <v>1</v>
      </c>
      <c r="BH281" s="78">
        <f>IF(AND(M281&gt;=95,M281&lt;=99),1,0)</f>
        <v>0</v>
      </c>
      <c r="BI281" s="78">
        <f>IF(AND(M281&gt;=100,M281&lt;=105),1,0)</f>
        <v>0</v>
      </c>
      <c r="BJ281" s="78">
        <f>IF(I281&lt;$BK$2,1,0)</f>
        <v>0</v>
      </c>
      <c r="BK281" s="78">
        <f>IF(I281&gt;$BK$2,1,0)</f>
        <v>1</v>
      </c>
      <c r="BL281" s="78">
        <f>IF(J281=$BL$2,1,0)</f>
        <v>0</v>
      </c>
      <c r="BM281" s="78">
        <f>IF(J281=$BM$2,1,0)</f>
        <v>0</v>
      </c>
      <c r="BN281" s="78">
        <f>IF(J281=$BN$2,1,0)</f>
        <v>0</v>
      </c>
      <c r="BO281" s="78">
        <f>IF(J281=$BO$2,1,0)</f>
        <v>1</v>
      </c>
      <c r="BP281" s="78">
        <f>IF(J281=$BP$2,1,0)</f>
        <v>0</v>
      </c>
      <c r="BQ281" s="78">
        <f>IF(J281=$BQ$2,1,0)</f>
        <v>0</v>
      </c>
      <c r="BR281" s="78">
        <f>IF(J281=$BR$2,1,0)</f>
        <v>0</v>
      </c>
      <c r="BS281" s="78">
        <f>IF(F281=$BS$2,1,0)</f>
        <v>0</v>
      </c>
      <c r="BT281" s="78">
        <f>IF(F281=$BT$2,1,0)</f>
        <v>0</v>
      </c>
      <c r="BU281" s="78">
        <f>IF(F281=$BU$2,1,0)</f>
        <v>0</v>
      </c>
      <c r="BV281" s="78">
        <f>IF(F281=$BV$2,1,0)</f>
        <v>1</v>
      </c>
      <c r="BW281" s="78">
        <f>IF(F281=$BW$2,1,0)</f>
        <v>0</v>
      </c>
      <c r="BX281" s="78">
        <f>IF(F281=$BX$2,1,0)</f>
        <v>0</v>
      </c>
      <c r="BY281" s="78">
        <f>IF(F281=$BY$2,1,0)</f>
        <v>0</v>
      </c>
      <c r="BZ281" s="78">
        <f>IF(F281=$BZ$2,1,0)</f>
        <v>0</v>
      </c>
      <c r="CA281" t="s">
        <v>1900</v>
      </c>
      <c r="CB281" s="1">
        <v>0</v>
      </c>
      <c r="CC281" s="1">
        <v>0</v>
      </c>
      <c r="CD281" s="5"/>
      <c r="CE281" s="4"/>
      <c r="CF281" s="9"/>
      <c r="CG281" s="3"/>
    </row>
    <row r="282" spans="1:85" x14ac:dyDescent="0.3">
      <c r="A282" s="13"/>
      <c r="B282" s="1">
        <v>37</v>
      </c>
      <c r="C282" t="s">
        <v>165</v>
      </c>
      <c r="D282" t="s">
        <v>56</v>
      </c>
      <c r="E282" s="1" t="s">
        <v>219</v>
      </c>
      <c r="F282" s="1" t="s">
        <v>35</v>
      </c>
      <c r="G282" s="1">
        <v>25</v>
      </c>
      <c r="H282" s="1">
        <v>2004</v>
      </c>
      <c r="I282" s="36">
        <v>0.81805555555555554</v>
      </c>
      <c r="J282" s="1" t="s">
        <v>5</v>
      </c>
      <c r="K282" s="39">
        <v>33579</v>
      </c>
      <c r="L282" t="s">
        <v>1293</v>
      </c>
      <c r="M282" s="76">
        <v>74</v>
      </c>
      <c r="N282" t="str">
        <f t="shared" si="135"/>
        <v>Clouds &amp; Sun</v>
      </c>
      <c r="O282" s="78">
        <f t="shared" si="136"/>
        <v>0</v>
      </c>
      <c r="P282" s="78">
        <v>0</v>
      </c>
      <c r="Q282" s="78">
        <v>1</v>
      </c>
      <c r="R282" s="78">
        <f t="shared" si="137"/>
        <v>0</v>
      </c>
      <c r="S282" s="78">
        <f t="shared" si="138"/>
        <v>1</v>
      </c>
      <c r="T282" s="78">
        <f t="shared" si="139"/>
        <v>0</v>
      </c>
      <c r="U282" s="78">
        <f t="shared" si="140"/>
        <v>0</v>
      </c>
      <c r="V282" s="78">
        <f t="shared" si="141"/>
        <v>0</v>
      </c>
      <c r="W282" s="78">
        <f t="shared" si="142"/>
        <v>0</v>
      </c>
      <c r="X282" s="78">
        <f t="shared" si="143"/>
        <v>0</v>
      </c>
      <c r="Y282" s="78">
        <f t="shared" si="144"/>
        <v>0</v>
      </c>
      <c r="Z282" s="78">
        <f t="shared" si="145"/>
        <v>0</v>
      </c>
      <c r="AA282" s="78">
        <f t="shared" si="146"/>
        <v>0</v>
      </c>
      <c r="AB282" s="78">
        <f t="shared" si="147"/>
        <v>0</v>
      </c>
      <c r="AC282" s="78">
        <f t="shared" si="148"/>
        <v>0</v>
      </c>
      <c r="AD282" s="78">
        <f t="shared" si="149"/>
        <v>0</v>
      </c>
      <c r="AE282" s="78">
        <f t="shared" si="150"/>
        <v>0</v>
      </c>
      <c r="AF282" s="78">
        <f t="shared" si="151"/>
        <v>0</v>
      </c>
      <c r="AG282" s="78">
        <f t="shared" si="134"/>
        <v>0</v>
      </c>
      <c r="AH282" s="78">
        <f t="shared" si="152"/>
        <v>0</v>
      </c>
      <c r="AI282" s="78">
        <f t="shared" si="153"/>
        <v>0</v>
      </c>
      <c r="AJ282" s="78">
        <f t="shared" si="154"/>
        <v>0</v>
      </c>
      <c r="AK282" s="78">
        <f t="shared" si="155"/>
        <v>0</v>
      </c>
      <c r="AL282" s="78">
        <f t="shared" si="156"/>
        <v>0</v>
      </c>
      <c r="AM282" s="78">
        <f t="shared" si="157"/>
        <v>0</v>
      </c>
      <c r="AN282" s="78">
        <f t="shared" si="158"/>
        <v>0</v>
      </c>
      <c r="AO282" s="78">
        <f t="shared" si="159"/>
        <v>0</v>
      </c>
      <c r="AP282" s="78">
        <f t="shared" si="160"/>
        <v>0</v>
      </c>
      <c r="AQ282" s="78">
        <f t="shared" si="161"/>
        <v>0</v>
      </c>
      <c r="AR282" s="78">
        <f t="shared" si="162"/>
        <v>0</v>
      </c>
      <c r="AS282" s="78">
        <f t="shared" si="163"/>
        <v>0</v>
      </c>
      <c r="AT282" s="78">
        <f t="shared" si="164"/>
        <v>0</v>
      </c>
      <c r="AU282" s="78">
        <f t="shared" si="165"/>
        <v>1</v>
      </c>
      <c r="AV282" s="78">
        <f>IF(AND(M282&gt;=35,M282&lt;=39),1,0)</f>
        <v>0</v>
      </c>
      <c r="AW282" s="78">
        <f>IF(AND(M282&gt;=40,M282&lt;=44),1,0)</f>
        <v>0</v>
      </c>
      <c r="AX282" s="78">
        <f>IF(AND(M282&gt;=45,M282&lt;=49),1,0)</f>
        <v>0</v>
      </c>
      <c r="AY282" s="78">
        <f>IF(AND(M282&gt;=50,M282&lt;=54),1,0)</f>
        <v>0</v>
      </c>
      <c r="AZ282" s="78">
        <f>IF(AND(M282&gt;=55,M282&lt;=59),1,0)</f>
        <v>0</v>
      </c>
      <c r="BA282" s="78">
        <f>IF(AND(M282&gt;=60,M282&lt;=64),1,0)</f>
        <v>0</v>
      </c>
      <c r="BB282" s="78">
        <f>IF(AND(M282&gt;=65,M282&lt;=69),1,0)</f>
        <v>0</v>
      </c>
      <c r="BC282" s="78">
        <f>IF(AND(M282&gt;=70,M282&lt;=74),1,0)</f>
        <v>1</v>
      </c>
      <c r="BD282" s="78">
        <f>IF(AND(M282&gt;=75,M282&lt;=79),1,0)</f>
        <v>0</v>
      </c>
      <c r="BE282" s="78">
        <f>IF(AND(M282&gt;=80,M282&lt;=84),1,0)</f>
        <v>0</v>
      </c>
      <c r="BF282" s="78">
        <f>IF(AND(M282&gt;=85,M282&lt;=89),1,0)</f>
        <v>0</v>
      </c>
      <c r="BG282" s="78">
        <f>IF(AND(M282&gt;=90,M282&lt;=94),1,0)</f>
        <v>0</v>
      </c>
      <c r="BH282" s="78">
        <f>IF(AND(M282&gt;=95,M282&lt;=99),1,0)</f>
        <v>0</v>
      </c>
      <c r="BI282" s="78">
        <f>IF(AND(M282&gt;=100,M282&lt;=105),1,0)</f>
        <v>0</v>
      </c>
      <c r="BJ282" s="78">
        <f>IF(I282&lt;$BK$2,1,0)</f>
        <v>0</v>
      </c>
      <c r="BK282" s="78">
        <f>IF(I282&gt;$BK$2,1,0)</f>
        <v>1</v>
      </c>
      <c r="BL282" s="78">
        <f>IF(J282=$BL$2,1,0)</f>
        <v>0</v>
      </c>
      <c r="BM282" s="78">
        <f>IF(J282=$BM$2,1,0)</f>
        <v>0</v>
      </c>
      <c r="BN282" s="78">
        <f>IF(J282=$BN$2,1,0)</f>
        <v>0</v>
      </c>
      <c r="BO282" s="78">
        <f>IF(J282=$BO$2,1,0)</f>
        <v>0</v>
      </c>
      <c r="BP282" s="78">
        <f>IF(J282=$BP$2,1,0)</f>
        <v>1</v>
      </c>
      <c r="BQ282" s="78">
        <f>IF(J282=$BQ$2,1,0)</f>
        <v>0</v>
      </c>
      <c r="BR282" s="78">
        <f>IF(J282=$BR$2,1,0)</f>
        <v>0</v>
      </c>
      <c r="BS282" s="78">
        <f>IF(F282=$BS$2,1,0)</f>
        <v>0</v>
      </c>
      <c r="BT282" s="78">
        <f>IF(F282=$BT$2,1,0)</f>
        <v>0</v>
      </c>
      <c r="BU282" s="78">
        <f>IF(F282=$BU$2,1,0)</f>
        <v>0</v>
      </c>
      <c r="BV282" s="78">
        <f>IF(F282=$BV$2,1,0)</f>
        <v>1</v>
      </c>
      <c r="BW282" s="78">
        <f>IF(F282=$BW$2,1,0)</f>
        <v>0</v>
      </c>
      <c r="BX282" s="78">
        <f>IF(F282=$BX$2,1,0)</f>
        <v>0</v>
      </c>
      <c r="BY282" s="78">
        <f>IF(F282=$BY$2,1,0)</f>
        <v>0</v>
      </c>
      <c r="BZ282" s="78">
        <f>IF(F282=$BZ$2,1,0)</f>
        <v>0</v>
      </c>
      <c r="CA282" t="s">
        <v>1901</v>
      </c>
      <c r="CB282" s="1">
        <v>0</v>
      </c>
      <c r="CC282" s="1">
        <v>0</v>
      </c>
      <c r="CD282" s="5"/>
      <c r="CE282" s="4"/>
      <c r="CF282" s="9"/>
      <c r="CG282" s="3"/>
    </row>
    <row r="283" spans="1:85" x14ac:dyDescent="0.3">
      <c r="A283" s="13"/>
      <c r="B283" s="1">
        <v>38</v>
      </c>
      <c r="C283" t="s">
        <v>165</v>
      </c>
      <c r="D283" t="s">
        <v>56</v>
      </c>
      <c r="E283" s="1" t="s">
        <v>220</v>
      </c>
      <c r="F283" s="1" t="s">
        <v>35</v>
      </c>
      <c r="G283" s="1">
        <v>26</v>
      </c>
      <c r="H283" s="1">
        <v>2004</v>
      </c>
      <c r="I283" s="36">
        <v>0.69305555555555554</v>
      </c>
      <c r="J283" s="1" t="s">
        <v>7</v>
      </c>
      <c r="K283" s="39">
        <v>47438</v>
      </c>
      <c r="L283" t="s">
        <v>1294</v>
      </c>
      <c r="M283" s="76">
        <v>88</v>
      </c>
      <c r="N283" t="str">
        <f t="shared" si="135"/>
        <v>Ptly Cloudy</v>
      </c>
      <c r="O283" s="78">
        <f t="shared" si="136"/>
        <v>0</v>
      </c>
      <c r="P283" s="78">
        <v>0</v>
      </c>
      <c r="Q283" s="78">
        <v>1</v>
      </c>
      <c r="R283" s="78">
        <f t="shared" si="137"/>
        <v>0</v>
      </c>
      <c r="S283" s="78">
        <f t="shared" si="138"/>
        <v>1</v>
      </c>
      <c r="T283" s="78">
        <f t="shared" si="139"/>
        <v>0</v>
      </c>
      <c r="U283" s="78">
        <f t="shared" si="140"/>
        <v>0</v>
      </c>
      <c r="V283" s="78">
        <f t="shared" si="141"/>
        <v>0</v>
      </c>
      <c r="W283" s="78">
        <f t="shared" si="142"/>
        <v>0</v>
      </c>
      <c r="X283" s="78">
        <f t="shared" si="143"/>
        <v>0</v>
      </c>
      <c r="Y283" s="78">
        <f t="shared" si="144"/>
        <v>0</v>
      </c>
      <c r="Z283" s="78">
        <f t="shared" si="145"/>
        <v>0</v>
      </c>
      <c r="AA283" s="78">
        <f t="shared" si="146"/>
        <v>0</v>
      </c>
      <c r="AB283" s="78">
        <f t="shared" si="147"/>
        <v>0</v>
      </c>
      <c r="AC283" s="78">
        <f t="shared" si="148"/>
        <v>0</v>
      </c>
      <c r="AD283" s="78">
        <f t="shared" si="149"/>
        <v>0</v>
      </c>
      <c r="AE283" s="78">
        <f t="shared" si="150"/>
        <v>0</v>
      </c>
      <c r="AF283" s="78">
        <f t="shared" si="151"/>
        <v>0</v>
      </c>
      <c r="AG283" s="78">
        <f t="shared" si="134"/>
        <v>0</v>
      </c>
      <c r="AH283" s="78">
        <f t="shared" si="152"/>
        <v>0</v>
      </c>
      <c r="AI283" s="78">
        <f t="shared" si="153"/>
        <v>0</v>
      </c>
      <c r="AJ283" s="78">
        <f t="shared" si="154"/>
        <v>0</v>
      </c>
      <c r="AK283" s="78">
        <f t="shared" si="155"/>
        <v>0</v>
      </c>
      <c r="AL283" s="78">
        <f t="shared" si="156"/>
        <v>0</v>
      </c>
      <c r="AM283" s="78">
        <f t="shared" si="157"/>
        <v>0</v>
      </c>
      <c r="AN283" s="78">
        <f t="shared" si="158"/>
        <v>0</v>
      </c>
      <c r="AO283" s="78">
        <f t="shared" si="159"/>
        <v>0</v>
      </c>
      <c r="AP283" s="78">
        <f t="shared" si="160"/>
        <v>0</v>
      </c>
      <c r="AQ283" s="78">
        <f t="shared" si="161"/>
        <v>0</v>
      </c>
      <c r="AR283" s="78">
        <f t="shared" si="162"/>
        <v>0</v>
      </c>
      <c r="AS283" s="78">
        <f t="shared" si="163"/>
        <v>0</v>
      </c>
      <c r="AT283" s="78">
        <f t="shared" si="164"/>
        <v>0</v>
      </c>
      <c r="AU283" s="78">
        <f t="shared" si="165"/>
        <v>1</v>
      </c>
      <c r="AV283" s="78">
        <f>IF(AND(M283&gt;=35,M283&lt;=39),1,0)</f>
        <v>0</v>
      </c>
      <c r="AW283" s="78">
        <f>IF(AND(M283&gt;=40,M283&lt;=44),1,0)</f>
        <v>0</v>
      </c>
      <c r="AX283" s="78">
        <f>IF(AND(M283&gt;=45,M283&lt;=49),1,0)</f>
        <v>0</v>
      </c>
      <c r="AY283" s="78">
        <f>IF(AND(M283&gt;=50,M283&lt;=54),1,0)</f>
        <v>0</v>
      </c>
      <c r="AZ283" s="78">
        <f>IF(AND(M283&gt;=55,M283&lt;=59),1,0)</f>
        <v>0</v>
      </c>
      <c r="BA283" s="78">
        <f>IF(AND(M283&gt;=60,M283&lt;=64),1,0)</f>
        <v>0</v>
      </c>
      <c r="BB283" s="78">
        <f>IF(AND(M283&gt;=65,M283&lt;=69),1,0)</f>
        <v>0</v>
      </c>
      <c r="BC283" s="78">
        <f>IF(AND(M283&gt;=70,M283&lt;=74),1,0)</f>
        <v>0</v>
      </c>
      <c r="BD283" s="78">
        <f>IF(AND(M283&gt;=75,M283&lt;=79),1,0)</f>
        <v>0</v>
      </c>
      <c r="BE283" s="78">
        <f>IF(AND(M283&gt;=80,M283&lt;=84),1,0)</f>
        <v>0</v>
      </c>
      <c r="BF283" s="78">
        <f>IF(AND(M283&gt;=85,M283&lt;=89),1,0)</f>
        <v>1</v>
      </c>
      <c r="BG283" s="78">
        <f>IF(AND(M283&gt;=90,M283&lt;=94),1,0)</f>
        <v>0</v>
      </c>
      <c r="BH283" s="78">
        <f>IF(AND(M283&gt;=95,M283&lt;=99),1,0)</f>
        <v>0</v>
      </c>
      <c r="BI283" s="78">
        <f>IF(AND(M283&gt;=100,M283&lt;=105),1,0)</f>
        <v>0</v>
      </c>
      <c r="BJ283" s="78">
        <f>IF(I283&lt;$BK$2,1,0)</f>
        <v>1</v>
      </c>
      <c r="BK283" s="78">
        <f>IF(I283&gt;$BK$2,1,0)</f>
        <v>0</v>
      </c>
      <c r="BL283" s="78">
        <f>IF(J283=$BL$2,1,0)</f>
        <v>0</v>
      </c>
      <c r="BM283" s="78">
        <f>IF(J283=$BM$2,1,0)</f>
        <v>0</v>
      </c>
      <c r="BN283" s="78">
        <f>IF(J283=$BN$2,1,0)</f>
        <v>0</v>
      </c>
      <c r="BO283" s="78">
        <f>IF(J283=$BO$2,1,0)</f>
        <v>0</v>
      </c>
      <c r="BP283" s="78">
        <f>IF(J283=$BP$2,1,0)</f>
        <v>0</v>
      </c>
      <c r="BQ283" s="78">
        <f>IF(J283=$BQ$2,1,0)</f>
        <v>1</v>
      </c>
      <c r="BR283" s="78">
        <f>IF(J283=$BR$2,1,0)</f>
        <v>0</v>
      </c>
      <c r="BS283" s="78">
        <f>IF(F283=$BS$2,1,0)</f>
        <v>0</v>
      </c>
      <c r="BT283" s="78">
        <f>IF(F283=$BT$2,1,0)</f>
        <v>0</v>
      </c>
      <c r="BU283" s="78">
        <f>IF(F283=$BU$2,1,0)</f>
        <v>0</v>
      </c>
      <c r="BV283" s="78">
        <f>IF(F283=$BV$2,1,0)</f>
        <v>1</v>
      </c>
      <c r="BW283" s="78">
        <f>IF(F283=$BW$2,1,0)</f>
        <v>0</v>
      </c>
      <c r="BX283" s="78">
        <f>IF(F283=$BX$2,1,0)</f>
        <v>0</v>
      </c>
      <c r="BY283" s="78">
        <f>IF(F283=$BY$2,1,0)</f>
        <v>0</v>
      </c>
      <c r="BZ283" s="78">
        <f>IF(F283=$BZ$2,1,0)</f>
        <v>0</v>
      </c>
      <c r="CA283" t="s">
        <v>1902</v>
      </c>
      <c r="CB283" s="1">
        <v>0</v>
      </c>
      <c r="CC283" s="1">
        <v>0</v>
      </c>
      <c r="CD283" s="5"/>
      <c r="CE283" s="4"/>
      <c r="CF283" s="9"/>
      <c r="CG283" s="3"/>
    </row>
    <row r="284" spans="1:85" x14ac:dyDescent="0.3">
      <c r="A284" s="13"/>
      <c r="B284" s="1">
        <v>39</v>
      </c>
      <c r="C284" t="s">
        <v>165</v>
      </c>
      <c r="D284" t="s">
        <v>56</v>
      </c>
      <c r="E284" s="1" t="s">
        <v>221</v>
      </c>
      <c r="F284" s="1" t="s">
        <v>35</v>
      </c>
      <c r="G284" s="1">
        <v>27</v>
      </c>
      <c r="H284" s="1">
        <v>2004</v>
      </c>
      <c r="I284" s="36">
        <v>0.56874999999999998</v>
      </c>
      <c r="J284" s="1" t="s">
        <v>8</v>
      </c>
      <c r="K284" s="39">
        <v>39095</v>
      </c>
      <c r="L284" t="s">
        <v>1270</v>
      </c>
      <c r="M284" s="76">
        <v>84</v>
      </c>
      <c r="N284" t="str">
        <f t="shared" si="135"/>
        <v>Sunny</v>
      </c>
      <c r="O284" s="78">
        <f t="shared" si="136"/>
        <v>0</v>
      </c>
      <c r="P284" s="78">
        <v>0</v>
      </c>
      <c r="Q284" s="78">
        <v>1</v>
      </c>
      <c r="R284" s="78">
        <f t="shared" si="137"/>
        <v>0</v>
      </c>
      <c r="S284" s="78">
        <f t="shared" si="138"/>
        <v>1</v>
      </c>
      <c r="T284" s="78">
        <f t="shared" si="139"/>
        <v>0</v>
      </c>
      <c r="U284" s="78">
        <f t="shared" si="140"/>
        <v>0</v>
      </c>
      <c r="V284" s="78">
        <f t="shared" si="141"/>
        <v>0</v>
      </c>
      <c r="W284" s="78">
        <f t="shared" si="142"/>
        <v>0</v>
      </c>
      <c r="X284" s="78">
        <f t="shared" si="143"/>
        <v>0</v>
      </c>
      <c r="Y284" s="78">
        <f t="shared" si="144"/>
        <v>0</v>
      </c>
      <c r="Z284" s="78">
        <f t="shared" si="145"/>
        <v>0</v>
      </c>
      <c r="AA284" s="78">
        <f t="shared" si="146"/>
        <v>0</v>
      </c>
      <c r="AB284" s="78">
        <f t="shared" si="147"/>
        <v>0</v>
      </c>
      <c r="AC284" s="78">
        <f t="shared" si="148"/>
        <v>0</v>
      </c>
      <c r="AD284" s="78">
        <f t="shared" si="149"/>
        <v>0</v>
      </c>
      <c r="AE284" s="78">
        <f t="shared" si="150"/>
        <v>0</v>
      </c>
      <c r="AF284" s="78">
        <f t="shared" si="151"/>
        <v>0</v>
      </c>
      <c r="AG284" s="78">
        <f t="shared" si="134"/>
        <v>0</v>
      </c>
      <c r="AH284" s="78">
        <f t="shared" si="152"/>
        <v>0</v>
      </c>
      <c r="AI284" s="78">
        <f t="shared" si="153"/>
        <v>0</v>
      </c>
      <c r="AJ284" s="78">
        <f t="shared" si="154"/>
        <v>0</v>
      </c>
      <c r="AK284" s="78">
        <f t="shared" si="155"/>
        <v>0</v>
      </c>
      <c r="AL284" s="78">
        <f t="shared" si="156"/>
        <v>0</v>
      </c>
      <c r="AM284" s="78">
        <f t="shared" si="157"/>
        <v>0</v>
      </c>
      <c r="AN284" s="78">
        <f t="shared" si="158"/>
        <v>0</v>
      </c>
      <c r="AO284" s="78">
        <f t="shared" si="159"/>
        <v>0</v>
      </c>
      <c r="AP284" s="78">
        <f t="shared" si="160"/>
        <v>0</v>
      </c>
      <c r="AQ284" s="78">
        <f t="shared" si="161"/>
        <v>0</v>
      </c>
      <c r="AR284" s="78">
        <f t="shared" si="162"/>
        <v>0</v>
      </c>
      <c r="AS284" s="78">
        <f t="shared" si="163"/>
        <v>0</v>
      </c>
      <c r="AT284" s="78">
        <f t="shared" si="164"/>
        <v>0</v>
      </c>
      <c r="AU284" s="78">
        <f t="shared" si="165"/>
        <v>1</v>
      </c>
      <c r="AV284" s="78">
        <f>IF(AND(M284&gt;=35,M284&lt;=39),1,0)</f>
        <v>0</v>
      </c>
      <c r="AW284" s="78">
        <f>IF(AND(M284&gt;=40,M284&lt;=44),1,0)</f>
        <v>0</v>
      </c>
      <c r="AX284" s="78">
        <f>IF(AND(M284&gt;=45,M284&lt;=49),1,0)</f>
        <v>0</v>
      </c>
      <c r="AY284" s="78">
        <f>IF(AND(M284&gt;=50,M284&lt;=54),1,0)</f>
        <v>0</v>
      </c>
      <c r="AZ284" s="78">
        <f>IF(AND(M284&gt;=55,M284&lt;=59),1,0)</f>
        <v>0</v>
      </c>
      <c r="BA284" s="78">
        <f>IF(AND(M284&gt;=60,M284&lt;=64),1,0)</f>
        <v>0</v>
      </c>
      <c r="BB284" s="78">
        <f>IF(AND(M284&gt;=65,M284&lt;=69),1,0)</f>
        <v>0</v>
      </c>
      <c r="BC284" s="78">
        <f>IF(AND(M284&gt;=70,M284&lt;=74),1,0)</f>
        <v>0</v>
      </c>
      <c r="BD284" s="78">
        <f>IF(AND(M284&gt;=75,M284&lt;=79),1,0)</f>
        <v>0</v>
      </c>
      <c r="BE284" s="78">
        <f>IF(AND(M284&gt;=80,M284&lt;=84),1,0)</f>
        <v>1</v>
      </c>
      <c r="BF284" s="78">
        <f>IF(AND(M284&gt;=85,M284&lt;=89),1,0)</f>
        <v>0</v>
      </c>
      <c r="BG284" s="78">
        <f>IF(AND(M284&gt;=90,M284&lt;=94),1,0)</f>
        <v>0</v>
      </c>
      <c r="BH284" s="78">
        <f>IF(AND(M284&gt;=95,M284&lt;=99),1,0)</f>
        <v>0</v>
      </c>
      <c r="BI284" s="78">
        <f>IF(AND(M284&gt;=100,M284&lt;=105),1,0)</f>
        <v>0</v>
      </c>
      <c r="BJ284" s="78">
        <f>IF(I284&lt;$BK$2,1,0)</f>
        <v>1</v>
      </c>
      <c r="BK284" s="78">
        <f>IF(I284&gt;$BK$2,1,0)</f>
        <v>0</v>
      </c>
      <c r="BL284" s="78">
        <f>IF(J284=$BL$2,1,0)</f>
        <v>0</v>
      </c>
      <c r="BM284" s="78">
        <f>IF(J284=$BM$2,1,0)</f>
        <v>0</v>
      </c>
      <c r="BN284" s="78">
        <f>IF(J284=$BN$2,1,0)</f>
        <v>0</v>
      </c>
      <c r="BO284" s="78">
        <f>IF(J284=$BO$2,1,0)</f>
        <v>0</v>
      </c>
      <c r="BP284" s="78">
        <f>IF(J284=$BP$2,1,0)</f>
        <v>0</v>
      </c>
      <c r="BQ284" s="78">
        <f>IF(J284=$BQ$2,1,0)</f>
        <v>0</v>
      </c>
      <c r="BR284" s="78">
        <f>IF(J284=$BR$2,1,0)</f>
        <v>1</v>
      </c>
      <c r="BS284" s="78">
        <f>IF(F284=$BS$2,1,0)</f>
        <v>0</v>
      </c>
      <c r="BT284" s="78">
        <f>IF(F284=$BT$2,1,0)</f>
        <v>0</v>
      </c>
      <c r="BU284" s="78">
        <f>IF(F284=$BU$2,1,0)</f>
        <v>0</v>
      </c>
      <c r="BV284" s="78">
        <f>IF(F284=$BV$2,1,0)</f>
        <v>1</v>
      </c>
      <c r="BW284" s="78">
        <f>IF(F284=$BW$2,1,0)</f>
        <v>0</v>
      </c>
      <c r="BX284" s="78">
        <f>IF(F284=$BX$2,1,0)</f>
        <v>0</v>
      </c>
      <c r="BY284" s="78">
        <f>IF(F284=$BY$2,1,0)</f>
        <v>0</v>
      </c>
      <c r="BZ284" s="78">
        <f>IF(F284=$BZ$2,1,0)</f>
        <v>0</v>
      </c>
      <c r="CA284"/>
      <c r="CB284" s="1">
        <v>0</v>
      </c>
      <c r="CC284" s="1">
        <v>0</v>
      </c>
      <c r="CD284" s="5"/>
      <c r="CE284" s="4"/>
      <c r="CF284" s="9"/>
      <c r="CG284" s="3"/>
    </row>
    <row r="285" spans="1:85" x14ac:dyDescent="0.3">
      <c r="A285" s="13"/>
      <c r="B285" s="1">
        <v>40</v>
      </c>
      <c r="C285" t="s">
        <v>181</v>
      </c>
      <c r="D285" t="s">
        <v>76</v>
      </c>
      <c r="E285" s="1" t="s">
        <v>222</v>
      </c>
      <c r="F285" s="1" t="s">
        <v>48</v>
      </c>
      <c r="G285" s="1">
        <v>5</v>
      </c>
      <c r="H285" s="1">
        <v>2004</v>
      </c>
      <c r="I285" s="36">
        <v>0.56944444444444442</v>
      </c>
      <c r="J285" s="1" t="s">
        <v>6</v>
      </c>
      <c r="K285" s="39">
        <v>31438</v>
      </c>
      <c r="L285" t="s">
        <v>1295</v>
      </c>
      <c r="M285" s="76">
        <v>94</v>
      </c>
      <c r="N285" t="str">
        <f t="shared" si="135"/>
        <v>Hot, Humid</v>
      </c>
      <c r="O285" s="78">
        <f t="shared" si="136"/>
        <v>0</v>
      </c>
      <c r="P285" s="78">
        <v>0</v>
      </c>
      <c r="Q285" s="78">
        <v>0</v>
      </c>
      <c r="R285" s="78">
        <f t="shared" si="137"/>
        <v>0</v>
      </c>
      <c r="S285" s="78">
        <f t="shared" si="138"/>
        <v>0</v>
      </c>
      <c r="T285" s="78">
        <f t="shared" si="139"/>
        <v>0</v>
      </c>
      <c r="U285" s="78">
        <f t="shared" si="140"/>
        <v>0</v>
      </c>
      <c r="V285" s="78">
        <f t="shared" si="141"/>
        <v>0</v>
      </c>
      <c r="W285" s="78">
        <f t="shared" si="142"/>
        <v>0</v>
      </c>
      <c r="X285" s="78">
        <f t="shared" si="143"/>
        <v>0</v>
      </c>
      <c r="Y285" s="78">
        <f t="shared" si="144"/>
        <v>0</v>
      </c>
      <c r="Z285" s="78">
        <f t="shared" si="145"/>
        <v>0</v>
      </c>
      <c r="AA285" s="78">
        <f t="shared" si="146"/>
        <v>0</v>
      </c>
      <c r="AB285" s="78">
        <f t="shared" si="147"/>
        <v>0</v>
      </c>
      <c r="AC285" s="78">
        <f t="shared" si="148"/>
        <v>0</v>
      </c>
      <c r="AD285" s="78">
        <f t="shared" si="149"/>
        <v>0</v>
      </c>
      <c r="AE285" s="78">
        <f t="shared" si="150"/>
        <v>0</v>
      </c>
      <c r="AF285" s="78">
        <f t="shared" si="151"/>
        <v>0</v>
      </c>
      <c r="AG285" s="78">
        <f t="shared" si="134"/>
        <v>0</v>
      </c>
      <c r="AH285" s="78">
        <f t="shared" si="152"/>
        <v>0</v>
      </c>
      <c r="AI285" s="78">
        <f t="shared" si="153"/>
        <v>0</v>
      </c>
      <c r="AJ285" s="78">
        <f t="shared" si="154"/>
        <v>0</v>
      </c>
      <c r="AK285" s="78">
        <f t="shared" si="155"/>
        <v>0</v>
      </c>
      <c r="AL285" s="78">
        <f t="shared" si="156"/>
        <v>0</v>
      </c>
      <c r="AM285" s="78">
        <f t="shared" si="157"/>
        <v>0</v>
      </c>
      <c r="AN285" s="78">
        <f t="shared" si="158"/>
        <v>0</v>
      </c>
      <c r="AO285" s="78">
        <f t="shared" si="159"/>
        <v>0</v>
      </c>
      <c r="AP285" s="78">
        <f t="shared" si="160"/>
        <v>0</v>
      </c>
      <c r="AQ285" s="78">
        <f t="shared" si="161"/>
        <v>1</v>
      </c>
      <c r="AR285" s="78">
        <f t="shared" si="162"/>
        <v>0</v>
      </c>
      <c r="AS285" s="78">
        <f t="shared" si="163"/>
        <v>0</v>
      </c>
      <c r="AT285" s="78">
        <f t="shared" si="164"/>
        <v>0</v>
      </c>
      <c r="AU285" s="78">
        <f t="shared" si="165"/>
        <v>1</v>
      </c>
      <c r="AV285" s="78">
        <f>IF(AND(M285&gt;=35,M285&lt;=39),1,0)</f>
        <v>0</v>
      </c>
      <c r="AW285" s="78">
        <f>IF(AND(M285&gt;=40,M285&lt;=44),1,0)</f>
        <v>0</v>
      </c>
      <c r="AX285" s="78">
        <f>IF(AND(M285&gt;=45,M285&lt;=49),1,0)</f>
        <v>0</v>
      </c>
      <c r="AY285" s="78">
        <f>IF(AND(M285&gt;=50,M285&lt;=54),1,0)</f>
        <v>0</v>
      </c>
      <c r="AZ285" s="78">
        <f>IF(AND(M285&gt;=55,M285&lt;=59),1,0)</f>
        <v>0</v>
      </c>
      <c r="BA285" s="78">
        <f>IF(AND(M285&gt;=60,M285&lt;=64),1,0)</f>
        <v>0</v>
      </c>
      <c r="BB285" s="78">
        <f>IF(AND(M285&gt;=65,M285&lt;=69),1,0)</f>
        <v>0</v>
      </c>
      <c r="BC285" s="78">
        <f>IF(AND(M285&gt;=70,M285&lt;=74),1,0)</f>
        <v>0</v>
      </c>
      <c r="BD285" s="78">
        <f>IF(AND(M285&gt;=75,M285&lt;=79),1,0)</f>
        <v>0</v>
      </c>
      <c r="BE285" s="78">
        <f>IF(AND(M285&gt;=80,M285&lt;=84),1,0)</f>
        <v>0</v>
      </c>
      <c r="BF285" s="78">
        <f>IF(AND(M285&gt;=85,M285&lt;=89),1,0)</f>
        <v>0</v>
      </c>
      <c r="BG285" s="78">
        <f>IF(AND(M285&gt;=90,M285&lt;=94),1,0)</f>
        <v>1</v>
      </c>
      <c r="BH285" s="78">
        <f>IF(AND(M285&gt;=95,M285&lt;=99),1,0)</f>
        <v>0</v>
      </c>
      <c r="BI285" s="78">
        <f>IF(AND(M285&gt;=100,M285&lt;=105),1,0)</f>
        <v>0</v>
      </c>
      <c r="BJ285" s="78">
        <f>IF(I285&lt;$BK$2,1,0)</f>
        <v>1</v>
      </c>
      <c r="BK285" s="78">
        <f>IF(I285&gt;$BK$2,1,0)</f>
        <v>0</v>
      </c>
      <c r="BL285" s="78">
        <f>IF(J285=$BL$2,1,0)</f>
        <v>1</v>
      </c>
      <c r="BM285" s="78">
        <f>IF(J285=$BM$2,1,0)</f>
        <v>0</v>
      </c>
      <c r="BN285" s="78">
        <f>IF(J285=$BN$2,1,0)</f>
        <v>0</v>
      </c>
      <c r="BO285" s="78">
        <f>IF(J285=$BO$2,1,0)</f>
        <v>0</v>
      </c>
      <c r="BP285" s="78">
        <f>IF(J285=$BP$2,1,0)</f>
        <v>0</v>
      </c>
      <c r="BQ285" s="78">
        <f>IF(J285=$BQ$2,1,0)</f>
        <v>0</v>
      </c>
      <c r="BR285" s="78">
        <f>IF(J285=$BR$2,1,0)</f>
        <v>0</v>
      </c>
      <c r="BS285" s="78">
        <f>IF(F285=$BS$2,1,0)</f>
        <v>0</v>
      </c>
      <c r="BT285" s="78">
        <f>IF(F285=$BT$2,1,0)</f>
        <v>0</v>
      </c>
      <c r="BU285" s="78">
        <f>IF(F285=$BU$2,1,0)</f>
        <v>0</v>
      </c>
      <c r="BV285" s="78">
        <f>IF(F285=$BV$2,1,0)</f>
        <v>0</v>
      </c>
      <c r="BW285" s="78">
        <f>IF(F285=$BW$2,1,0)</f>
        <v>1</v>
      </c>
      <c r="BX285" s="78">
        <f>IF(F285=$BX$2,1,0)</f>
        <v>0</v>
      </c>
      <c r="BY285" s="78">
        <f>IF(F285=$BY$2,1,0)</f>
        <v>0</v>
      </c>
      <c r="BZ285" s="78">
        <f>IF(F285=$BZ$2,1,0)</f>
        <v>0</v>
      </c>
      <c r="CA285"/>
      <c r="CB285" s="1">
        <v>0</v>
      </c>
      <c r="CC285" s="1">
        <v>0</v>
      </c>
      <c r="CD285" s="5"/>
      <c r="CE285" s="4"/>
      <c r="CF285" s="9"/>
      <c r="CG285" s="3"/>
    </row>
    <row r="286" spans="1:85" x14ac:dyDescent="0.3">
      <c r="A286" s="13"/>
      <c r="B286" s="1">
        <v>41</v>
      </c>
      <c r="C286" t="s">
        <v>181</v>
      </c>
      <c r="D286" t="s">
        <v>76</v>
      </c>
      <c r="E286" s="1" t="s">
        <v>222</v>
      </c>
      <c r="F286" s="1" t="s">
        <v>48</v>
      </c>
      <c r="G286" s="1">
        <v>5</v>
      </c>
      <c r="H286" s="1">
        <v>2004</v>
      </c>
      <c r="I286" s="36">
        <v>0.79791666666666661</v>
      </c>
      <c r="J286" s="1" t="s">
        <v>6</v>
      </c>
      <c r="K286" s="39">
        <v>26727</v>
      </c>
      <c r="L286" t="s">
        <v>1296</v>
      </c>
      <c r="M286" s="76">
        <v>84</v>
      </c>
      <c r="N286" t="str">
        <f t="shared" si="135"/>
        <v>Humid</v>
      </c>
      <c r="O286" s="78">
        <f t="shared" si="136"/>
        <v>0</v>
      </c>
      <c r="P286" s="78">
        <v>0</v>
      </c>
      <c r="Q286" s="78">
        <v>0</v>
      </c>
      <c r="R286" s="78">
        <f t="shared" si="137"/>
        <v>0</v>
      </c>
      <c r="S286" s="78">
        <f t="shared" si="138"/>
        <v>0</v>
      </c>
      <c r="T286" s="78">
        <f t="shared" si="139"/>
        <v>0</v>
      </c>
      <c r="U286" s="78">
        <f t="shared" si="140"/>
        <v>0</v>
      </c>
      <c r="V286" s="78">
        <f t="shared" si="141"/>
        <v>0</v>
      </c>
      <c r="W286" s="78">
        <f t="shared" si="142"/>
        <v>0</v>
      </c>
      <c r="X286" s="78">
        <f t="shared" si="143"/>
        <v>0</v>
      </c>
      <c r="Y286" s="78">
        <f t="shared" si="144"/>
        <v>0</v>
      </c>
      <c r="Z286" s="78">
        <f t="shared" si="145"/>
        <v>0</v>
      </c>
      <c r="AA286" s="78">
        <f t="shared" si="146"/>
        <v>0</v>
      </c>
      <c r="AB286" s="78">
        <f t="shared" si="147"/>
        <v>0</v>
      </c>
      <c r="AC286" s="78">
        <f t="shared" si="148"/>
        <v>0</v>
      </c>
      <c r="AD286" s="78">
        <f t="shared" si="149"/>
        <v>0</v>
      </c>
      <c r="AE286" s="78">
        <f t="shared" si="150"/>
        <v>0</v>
      </c>
      <c r="AF286" s="78">
        <f t="shared" si="151"/>
        <v>0</v>
      </c>
      <c r="AG286" s="78">
        <f t="shared" si="134"/>
        <v>0</v>
      </c>
      <c r="AH286" s="78">
        <f t="shared" si="152"/>
        <v>0</v>
      </c>
      <c r="AI286" s="78">
        <f t="shared" si="153"/>
        <v>0</v>
      </c>
      <c r="AJ286" s="78">
        <f t="shared" si="154"/>
        <v>0</v>
      </c>
      <c r="AK286" s="78">
        <f t="shared" si="155"/>
        <v>0</v>
      </c>
      <c r="AL286" s="78">
        <f t="shared" si="156"/>
        <v>0</v>
      </c>
      <c r="AM286" s="78">
        <f t="shared" si="157"/>
        <v>0</v>
      </c>
      <c r="AN286" s="78">
        <f t="shared" si="158"/>
        <v>0</v>
      </c>
      <c r="AO286" s="78">
        <f t="shared" si="159"/>
        <v>0</v>
      </c>
      <c r="AP286" s="78">
        <f t="shared" si="160"/>
        <v>0</v>
      </c>
      <c r="AQ286" s="78">
        <f t="shared" si="161"/>
        <v>1</v>
      </c>
      <c r="AR286" s="78">
        <f t="shared" si="162"/>
        <v>0</v>
      </c>
      <c r="AS286" s="78">
        <f t="shared" si="163"/>
        <v>0</v>
      </c>
      <c r="AT286" s="78">
        <f t="shared" si="164"/>
        <v>0</v>
      </c>
      <c r="AU286" s="78">
        <f t="shared" si="165"/>
        <v>1</v>
      </c>
      <c r="AV286" s="78">
        <f>IF(AND(M286&gt;=35,M286&lt;=39),1,0)</f>
        <v>0</v>
      </c>
      <c r="AW286" s="78">
        <f>IF(AND(M286&gt;=40,M286&lt;=44),1,0)</f>
        <v>0</v>
      </c>
      <c r="AX286" s="78">
        <f>IF(AND(M286&gt;=45,M286&lt;=49),1,0)</f>
        <v>0</v>
      </c>
      <c r="AY286" s="78">
        <f>IF(AND(M286&gt;=50,M286&lt;=54),1,0)</f>
        <v>0</v>
      </c>
      <c r="AZ286" s="78">
        <f>IF(AND(M286&gt;=55,M286&lt;=59),1,0)</f>
        <v>0</v>
      </c>
      <c r="BA286" s="78">
        <f>IF(AND(M286&gt;=60,M286&lt;=64),1,0)</f>
        <v>0</v>
      </c>
      <c r="BB286" s="78">
        <f>IF(AND(M286&gt;=65,M286&lt;=69),1,0)</f>
        <v>0</v>
      </c>
      <c r="BC286" s="78">
        <f>IF(AND(M286&gt;=70,M286&lt;=74),1,0)</f>
        <v>0</v>
      </c>
      <c r="BD286" s="78">
        <f>IF(AND(M286&gt;=75,M286&lt;=79),1,0)</f>
        <v>0</v>
      </c>
      <c r="BE286" s="78">
        <f>IF(AND(M286&gt;=80,M286&lt;=84),1,0)</f>
        <v>1</v>
      </c>
      <c r="BF286" s="78">
        <f>IF(AND(M286&gt;=85,M286&lt;=89),1,0)</f>
        <v>0</v>
      </c>
      <c r="BG286" s="78">
        <f>IF(AND(M286&gt;=90,M286&lt;=94),1,0)</f>
        <v>0</v>
      </c>
      <c r="BH286" s="78">
        <f>IF(AND(M286&gt;=95,M286&lt;=99),1,0)</f>
        <v>0</v>
      </c>
      <c r="BI286" s="78">
        <f>IF(AND(M286&gt;=100,M286&lt;=105),1,0)</f>
        <v>0</v>
      </c>
      <c r="BJ286" s="78">
        <f>IF(I286&lt;$BK$2,1,0)</f>
        <v>0</v>
      </c>
      <c r="BK286" s="78">
        <f>IF(I286&gt;$BK$2,1,0)</f>
        <v>1</v>
      </c>
      <c r="BL286" s="78">
        <f>IF(J286=$BL$2,1,0)</f>
        <v>1</v>
      </c>
      <c r="BM286" s="78">
        <f>IF(J286=$BM$2,1,0)</f>
        <v>0</v>
      </c>
      <c r="BN286" s="78">
        <f>IF(J286=$BN$2,1,0)</f>
        <v>0</v>
      </c>
      <c r="BO286" s="78">
        <f>IF(J286=$BO$2,1,0)</f>
        <v>0</v>
      </c>
      <c r="BP286" s="78">
        <f>IF(J286=$BP$2,1,0)</f>
        <v>0</v>
      </c>
      <c r="BQ286" s="78">
        <f>IF(J286=$BQ$2,1,0)</f>
        <v>0</v>
      </c>
      <c r="BR286" s="78">
        <f>IF(J286=$BR$2,1,0)</f>
        <v>0</v>
      </c>
      <c r="BS286" s="78">
        <f>IF(F286=$BS$2,1,0)</f>
        <v>0</v>
      </c>
      <c r="BT286" s="78">
        <f>IF(F286=$BT$2,1,0)</f>
        <v>0</v>
      </c>
      <c r="BU286" s="78">
        <f>IF(F286=$BU$2,1,0)</f>
        <v>0</v>
      </c>
      <c r="BV286" s="78">
        <f>IF(F286=$BV$2,1,0)</f>
        <v>0</v>
      </c>
      <c r="BW286" s="78">
        <f>IF(F286=$BW$2,1,0)</f>
        <v>1</v>
      </c>
      <c r="BX286" s="78">
        <f>IF(F286=$BX$2,1,0)</f>
        <v>0</v>
      </c>
      <c r="BY286" s="78">
        <f>IF(F286=$BY$2,1,0)</f>
        <v>0</v>
      </c>
      <c r="BZ286" s="78">
        <f>IF(F286=$BZ$2,1,0)</f>
        <v>0</v>
      </c>
      <c r="CA286" t="s">
        <v>1903</v>
      </c>
      <c r="CB286" s="1">
        <v>0</v>
      </c>
      <c r="CC286" s="1">
        <v>1</v>
      </c>
      <c r="CD286" s="5"/>
      <c r="CE286" s="4"/>
      <c r="CF286" s="9"/>
      <c r="CG286" s="3"/>
    </row>
    <row r="287" spans="1:85" x14ac:dyDescent="0.3">
      <c r="A287" s="13"/>
      <c r="B287" s="1">
        <v>42</v>
      </c>
      <c r="C287" t="s">
        <v>181</v>
      </c>
      <c r="D287" t="s">
        <v>76</v>
      </c>
      <c r="E287" s="1" t="s">
        <v>223</v>
      </c>
      <c r="F287" s="1" t="s">
        <v>48</v>
      </c>
      <c r="G287" s="1">
        <v>6</v>
      </c>
      <c r="H287" s="1">
        <v>2004</v>
      </c>
      <c r="I287" s="36">
        <v>0.79722222222222217</v>
      </c>
      <c r="J287" s="1" t="s">
        <v>10</v>
      </c>
      <c r="K287" s="39">
        <v>22192</v>
      </c>
      <c r="L287" t="s">
        <v>1297</v>
      </c>
      <c r="M287" s="76">
        <v>92</v>
      </c>
      <c r="N287" t="str">
        <f t="shared" si="135"/>
        <v>Hot</v>
      </c>
      <c r="O287" s="78">
        <f t="shared" si="136"/>
        <v>0</v>
      </c>
      <c r="P287" s="78">
        <v>0</v>
      </c>
      <c r="Q287" s="78">
        <v>0</v>
      </c>
      <c r="R287" s="78">
        <f t="shared" si="137"/>
        <v>0</v>
      </c>
      <c r="S287" s="78">
        <f t="shared" si="138"/>
        <v>0</v>
      </c>
      <c r="T287" s="78">
        <f t="shared" si="139"/>
        <v>0</v>
      </c>
      <c r="U287" s="78">
        <f t="shared" si="140"/>
        <v>0</v>
      </c>
      <c r="V287" s="78">
        <f t="shared" si="141"/>
        <v>0</v>
      </c>
      <c r="W287" s="78">
        <f t="shared" si="142"/>
        <v>0</v>
      </c>
      <c r="X287" s="78">
        <f t="shared" si="143"/>
        <v>0</v>
      </c>
      <c r="Y287" s="78">
        <f t="shared" si="144"/>
        <v>0</v>
      </c>
      <c r="Z287" s="78">
        <f t="shared" si="145"/>
        <v>0</v>
      </c>
      <c r="AA287" s="78">
        <f t="shared" si="146"/>
        <v>0</v>
      </c>
      <c r="AB287" s="78">
        <f t="shared" si="147"/>
        <v>0</v>
      </c>
      <c r="AC287" s="78">
        <f t="shared" si="148"/>
        <v>0</v>
      </c>
      <c r="AD287" s="78">
        <f t="shared" si="149"/>
        <v>0</v>
      </c>
      <c r="AE287" s="78">
        <f t="shared" si="150"/>
        <v>0</v>
      </c>
      <c r="AF287" s="78">
        <f t="shared" si="151"/>
        <v>0</v>
      </c>
      <c r="AG287" s="78">
        <f t="shared" si="134"/>
        <v>0</v>
      </c>
      <c r="AH287" s="78">
        <f t="shared" si="152"/>
        <v>0</v>
      </c>
      <c r="AI287" s="78">
        <f t="shared" si="153"/>
        <v>0</v>
      </c>
      <c r="AJ287" s="78">
        <f t="shared" si="154"/>
        <v>0</v>
      </c>
      <c r="AK287" s="78">
        <f t="shared" si="155"/>
        <v>0</v>
      </c>
      <c r="AL287" s="78">
        <f t="shared" si="156"/>
        <v>0</v>
      </c>
      <c r="AM287" s="78">
        <f t="shared" si="157"/>
        <v>0</v>
      </c>
      <c r="AN287" s="78">
        <f t="shared" si="158"/>
        <v>0</v>
      </c>
      <c r="AO287" s="78">
        <f t="shared" si="159"/>
        <v>0</v>
      </c>
      <c r="AP287" s="78">
        <f t="shared" si="160"/>
        <v>0</v>
      </c>
      <c r="AQ287" s="78">
        <f t="shared" si="161"/>
        <v>1</v>
      </c>
      <c r="AR287" s="78">
        <f t="shared" si="162"/>
        <v>0</v>
      </c>
      <c r="AS287" s="78">
        <f t="shared" si="163"/>
        <v>0</v>
      </c>
      <c r="AT287" s="78">
        <f t="shared" si="164"/>
        <v>0</v>
      </c>
      <c r="AU287" s="78">
        <f t="shared" si="165"/>
        <v>1</v>
      </c>
      <c r="AV287" s="78">
        <f>IF(AND(M287&gt;=35,M287&lt;=39),1,0)</f>
        <v>0</v>
      </c>
      <c r="AW287" s="78">
        <f>IF(AND(M287&gt;=40,M287&lt;=44),1,0)</f>
        <v>0</v>
      </c>
      <c r="AX287" s="78">
        <f>IF(AND(M287&gt;=45,M287&lt;=49),1,0)</f>
        <v>0</v>
      </c>
      <c r="AY287" s="78">
        <f>IF(AND(M287&gt;=50,M287&lt;=54),1,0)</f>
        <v>0</v>
      </c>
      <c r="AZ287" s="78">
        <f>IF(AND(M287&gt;=55,M287&lt;=59),1,0)</f>
        <v>0</v>
      </c>
      <c r="BA287" s="78">
        <f>IF(AND(M287&gt;=60,M287&lt;=64),1,0)</f>
        <v>0</v>
      </c>
      <c r="BB287" s="78">
        <f>IF(AND(M287&gt;=65,M287&lt;=69),1,0)</f>
        <v>0</v>
      </c>
      <c r="BC287" s="78">
        <f>IF(AND(M287&gt;=70,M287&lt;=74),1,0)</f>
        <v>0</v>
      </c>
      <c r="BD287" s="78">
        <f>IF(AND(M287&gt;=75,M287&lt;=79),1,0)</f>
        <v>0</v>
      </c>
      <c r="BE287" s="78">
        <f>IF(AND(M287&gt;=80,M287&lt;=84),1,0)</f>
        <v>0</v>
      </c>
      <c r="BF287" s="78">
        <f>IF(AND(M287&gt;=85,M287&lt;=89),1,0)</f>
        <v>0</v>
      </c>
      <c r="BG287" s="78">
        <f>IF(AND(M287&gt;=90,M287&lt;=94),1,0)</f>
        <v>1</v>
      </c>
      <c r="BH287" s="78">
        <f>IF(AND(M287&gt;=95,M287&lt;=99),1,0)</f>
        <v>0</v>
      </c>
      <c r="BI287" s="78">
        <f>IF(AND(M287&gt;=100,M287&lt;=105),1,0)</f>
        <v>0</v>
      </c>
      <c r="BJ287" s="78">
        <f>IF(I287&lt;$BK$2,1,0)</f>
        <v>0</v>
      </c>
      <c r="BK287" s="78">
        <f>IF(I287&gt;$BK$2,1,0)</f>
        <v>1</v>
      </c>
      <c r="BL287" s="78">
        <f>IF(J287=$BL$2,1,0)</f>
        <v>0</v>
      </c>
      <c r="BM287" s="78">
        <f>IF(J287=$BM$2,1,0)</f>
        <v>1</v>
      </c>
      <c r="BN287" s="78">
        <f>IF(J287=$BN$2,1,0)</f>
        <v>0</v>
      </c>
      <c r="BO287" s="78">
        <f>IF(J287=$BO$2,1,0)</f>
        <v>0</v>
      </c>
      <c r="BP287" s="78">
        <f>IF(J287=$BP$2,1,0)</f>
        <v>0</v>
      </c>
      <c r="BQ287" s="78">
        <f>IF(J287=$BQ$2,1,0)</f>
        <v>0</v>
      </c>
      <c r="BR287" s="78">
        <f>IF(J287=$BR$2,1,0)</f>
        <v>0</v>
      </c>
      <c r="BS287" s="78">
        <f>IF(F287=$BS$2,1,0)</f>
        <v>0</v>
      </c>
      <c r="BT287" s="78">
        <f>IF(F287=$BT$2,1,0)</f>
        <v>0</v>
      </c>
      <c r="BU287" s="78">
        <f>IF(F287=$BU$2,1,0)</f>
        <v>0</v>
      </c>
      <c r="BV287" s="78">
        <f>IF(F287=$BV$2,1,0)</f>
        <v>0</v>
      </c>
      <c r="BW287" s="78">
        <f>IF(F287=$BW$2,1,0)</f>
        <v>1</v>
      </c>
      <c r="BX287" s="78">
        <f>IF(F287=$BX$2,1,0)</f>
        <v>0</v>
      </c>
      <c r="BY287" s="78">
        <f>IF(F287=$BY$2,1,0)</f>
        <v>0</v>
      </c>
      <c r="BZ287" s="78">
        <f>IF(F287=$BZ$2,1,0)</f>
        <v>0</v>
      </c>
      <c r="CA287" t="s">
        <v>1886</v>
      </c>
      <c r="CB287" s="1">
        <v>0</v>
      </c>
      <c r="CC287" s="1">
        <v>0</v>
      </c>
      <c r="CD287" s="5"/>
      <c r="CE287" s="4"/>
      <c r="CF287" s="9"/>
      <c r="CG287" s="3"/>
    </row>
    <row r="288" spans="1:85" x14ac:dyDescent="0.3">
      <c r="A288" s="13"/>
      <c r="B288" s="1">
        <v>43</v>
      </c>
      <c r="C288" t="s">
        <v>181</v>
      </c>
      <c r="D288" t="s">
        <v>76</v>
      </c>
      <c r="E288" s="1" t="s">
        <v>224</v>
      </c>
      <c r="F288" s="1" t="s">
        <v>48</v>
      </c>
      <c r="G288" s="1">
        <v>7</v>
      </c>
      <c r="H288" s="1">
        <v>2004</v>
      </c>
      <c r="I288" s="36">
        <v>0.79652777777777783</v>
      </c>
      <c r="J288" s="1" t="s">
        <v>11</v>
      </c>
      <c r="K288" s="39">
        <v>28081</v>
      </c>
      <c r="L288" t="s">
        <v>1298</v>
      </c>
      <c r="M288" s="76">
        <v>80</v>
      </c>
      <c r="N288" t="str">
        <f t="shared" si="135"/>
        <v>Stormy</v>
      </c>
      <c r="O288" s="78">
        <f t="shared" si="136"/>
        <v>0</v>
      </c>
      <c r="P288" s="78">
        <v>0</v>
      </c>
      <c r="Q288" s="78">
        <v>0</v>
      </c>
      <c r="R288" s="78">
        <f t="shared" si="137"/>
        <v>0</v>
      </c>
      <c r="S288" s="78">
        <f t="shared" si="138"/>
        <v>0</v>
      </c>
      <c r="T288" s="78">
        <f t="shared" si="139"/>
        <v>0</v>
      </c>
      <c r="U288" s="78">
        <f t="shared" si="140"/>
        <v>0</v>
      </c>
      <c r="V288" s="78">
        <f t="shared" si="141"/>
        <v>0</v>
      </c>
      <c r="W288" s="78">
        <f t="shared" si="142"/>
        <v>0</v>
      </c>
      <c r="X288" s="78">
        <f t="shared" si="143"/>
        <v>0</v>
      </c>
      <c r="Y288" s="78">
        <f t="shared" si="144"/>
        <v>0</v>
      </c>
      <c r="Z288" s="78">
        <f t="shared" si="145"/>
        <v>0</v>
      </c>
      <c r="AA288" s="78">
        <f t="shared" si="146"/>
        <v>0</v>
      </c>
      <c r="AB288" s="78">
        <f t="shared" si="147"/>
        <v>0</v>
      </c>
      <c r="AC288" s="78">
        <f t="shared" si="148"/>
        <v>0</v>
      </c>
      <c r="AD288" s="78">
        <f t="shared" si="149"/>
        <v>0</v>
      </c>
      <c r="AE288" s="78">
        <f t="shared" si="150"/>
        <v>0</v>
      </c>
      <c r="AF288" s="78">
        <f t="shared" si="151"/>
        <v>0</v>
      </c>
      <c r="AG288" s="78">
        <f t="shared" si="134"/>
        <v>0</v>
      </c>
      <c r="AH288" s="78">
        <f t="shared" si="152"/>
        <v>0</v>
      </c>
      <c r="AI288" s="78">
        <f t="shared" si="153"/>
        <v>0</v>
      </c>
      <c r="AJ288" s="78">
        <f t="shared" si="154"/>
        <v>0</v>
      </c>
      <c r="AK288" s="78">
        <f t="shared" si="155"/>
        <v>0</v>
      </c>
      <c r="AL288" s="78">
        <f t="shared" si="156"/>
        <v>0</v>
      </c>
      <c r="AM288" s="78">
        <f t="shared" si="157"/>
        <v>0</v>
      </c>
      <c r="AN288" s="78">
        <f t="shared" si="158"/>
        <v>0</v>
      </c>
      <c r="AO288" s="78">
        <f t="shared" si="159"/>
        <v>0</v>
      </c>
      <c r="AP288" s="78">
        <f t="shared" si="160"/>
        <v>0</v>
      </c>
      <c r="AQ288" s="78">
        <f t="shared" si="161"/>
        <v>1</v>
      </c>
      <c r="AR288" s="78">
        <f t="shared" si="162"/>
        <v>0</v>
      </c>
      <c r="AS288" s="78">
        <f t="shared" si="163"/>
        <v>0</v>
      </c>
      <c r="AT288" s="78">
        <f t="shared" si="164"/>
        <v>0</v>
      </c>
      <c r="AU288" s="78">
        <f t="shared" si="165"/>
        <v>1</v>
      </c>
      <c r="AV288" s="78">
        <f>IF(AND(M288&gt;=35,M288&lt;=39),1,0)</f>
        <v>0</v>
      </c>
      <c r="AW288" s="78">
        <f>IF(AND(M288&gt;=40,M288&lt;=44),1,0)</f>
        <v>0</v>
      </c>
      <c r="AX288" s="78">
        <f>IF(AND(M288&gt;=45,M288&lt;=49),1,0)</f>
        <v>0</v>
      </c>
      <c r="AY288" s="78">
        <f>IF(AND(M288&gt;=50,M288&lt;=54),1,0)</f>
        <v>0</v>
      </c>
      <c r="AZ288" s="78">
        <f>IF(AND(M288&gt;=55,M288&lt;=59),1,0)</f>
        <v>0</v>
      </c>
      <c r="BA288" s="78">
        <f>IF(AND(M288&gt;=60,M288&lt;=64),1,0)</f>
        <v>0</v>
      </c>
      <c r="BB288" s="78">
        <f>IF(AND(M288&gt;=65,M288&lt;=69),1,0)</f>
        <v>0</v>
      </c>
      <c r="BC288" s="78">
        <f>IF(AND(M288&gt;=70,M288&lt;=74),1,0)</f>
        <v>0</v>
      </c>
      <c r="BD288" s="78">
        <f>IF(AND(M288&gt;=75,M288&lt;=79),1,0)</f>
        <v>0</v>
      </c>
      <c r="BE288" s="78">
        <f>IF(AND(M288&gt;=80,M288&lt;=84),1,0)</f>
        <v>1</v>
      </c>
      <c r="BF288" s="78">
        <f>IF(AND(M288&gt;=85,M288&lt;=89),1,0)</f>
        <v>0</v>
      </c>
      <c r="BG288" s="78">
        <f>IF(AND(M288&gt;=90,M288&lt;=94),1,0)</f>
        <v>0</v>
      </c>
      <c r="BH288" s="78">
        <f>IF(AND(M288&gt;=95,M288&lt;=99),1,0)</f>
        <v>0</v>
      </c>
      <c r="BI288" s="78">
        <f>IF(AND(M288&gt;=100,M288&lt;=105),1,0)</f>
        <v>0</v>
      </c>
      <c r="BJ288" s="78">
        <f>IF(I288&lt;$BK$2,1,0)</f>
        <v>0</v>
      </c>
      <c r="BK288" s="78">
        <f>IF(I288&gt;$BK$2,1,0)</f>
        <v>1</v>
      </c>
      <c r="BL288" s="78">
        <f>IF(J288=$BL$2,1,0)</f>
        <v>0</v>
      </c>
      <c r="BM288" s="78">
        <f>IF(J288=$BM$2,1,0)</f>
        <v>0</v>
      </c>
      <c r="BN288" s="78">
        <f>IF(J288=$BN$2,1,0)</f>
        <v>1</v>
      </c>
      <c r="BO288" s="78">
        <f>IF(J288=$BO$2,1,0)</f>
        <v>0</v>
      </c>
      <c r="BP288" s="78">
        <f>IF(J288=$BP$2,1,0)</f>
        <v>0</v>
      </c>
      <c r="BQ288" s="78">
        <f>IF(J288=$BQ$2,1,0)</f>
        <v>0</v>
      </c>
      <c r="BR288" s="78">
        <f>IF(J288=$BR$2,1,0)</f>
        <v>0</v>
      </c>
      <c r="BS288" s="78">
        <f>IF(F288=$BS$2,1,0)</f>
        <v>0</v>
      </c>
      <c r="BT288" s="78">
        <f>IF(F288=$BT$2,1,0)</f>
        <v>0</v>
      </c>
      <c r="BU288" s="78">
        <f>IF(F288=$BU$2,1,0)</f>
        <v>0</v>
      </c>
      <c r="BV288" s="78">
        <f>IF(F288=$BV$2,1,0)</f>
        <v>0</v>
      </c>
      <c r="BW288" s="78">
        <f>IF(F288=$BW$2,1,0)</f>
        <v>1</v>
      </c>
      <c r="BX288" s="78">
        <f>IF(F288=$BX$2,1,0)</f>
        <v>0</v>
      </c>
      <c r="BY288" s="78">
        <f>IF(F288=$BY$2,1,0)</f>
        <v>0</v>
      </c>
      <c r="BZ288" s="78">
        <f>IF(F288=$BZ$2,1,0)</f>
        <v>0</v>
      </c>
      <c r="CA288" t="s">
        <v>1904</v>
      </c>
      <c r="CB288" s="1">
        <v>1</v>
      </c>
      <c r="CC288" s="1">
        <v>0</v>
      </c>
      <c r="CD288" s="5"/>
      <c r="CE288" s="4"/>
      <c r="CF288" s="9"/>
      <c r="CG288" s="3"/>
    </row>
    <row r="289" spans="1:85" x14ac:dyDescent="0.3">
      <c r="A289" s="13"/>
      <c r="B289" s="1">
        <v>44</v>
      </c>
      <c r="C289" t="s">
        <v>166</v>
      </c>
      <c r="D289" t="s">
        <v>73</v>
      </c>
      <c r="E289" s="1" t="s">
        <v>225</v>
      </c>
      <c r="F289" s="1" t="s">
        <v>48</v>
      </c>
      <c r="G289" s="1">
        <v>9</v>
      </c>
      <c r="H289" s="1">
        <v>2004</v>
      </c>
      <c r="I289" s="36">
        <v>0.81736111111111109</v>
      </c>
      <c r="J289" s="1" t="s">
        <v>5</v>
      </c>
      <c r="K289" s="39">
        <v>43947</v>
      </c>
      <c r="L289" t="s">
        <v>1299</v>
      </c>
      <c r="M289" s="76">
        <v>90</v>
      </c>
      <c r="N289" t="str">
        <f t="shared" si="135"/>
        <v>Clear</v>
      </c>
      <c r="O289" s="78">
        <f t="shared" si="136"/>
        <v>0</v>
      </c>
      <c r="P289" s="78">
        <v>0</v>
      </c>
      <c r="Q289" s="78">
        <v>0</v>
      </c>
      <c r="R289" s="78">
        <f t="shared" si="137"/>
        <v>0</v>
      </c>
      <c r="S289" s="78">
        <f t="shared" si="138"/>
        <v>0</v>
      </c>
      <c r="T289" s="78">
        <f t="shared" si="139"/>
        <v>0</v>
      </c>
      <c r="U289" s="78">
        <f t="shared" si="140"/>
        <v>0</v>
      </c>
      <c r="V289" s="78">
        <f t="shared" si="141"/>
        <v>0</v>
      </c>
      <c r="W289" s="78">
        <f t="shared" si="142"/>
        <v>0</v>
      </c>
      <c r="X289" s="78">
        <f t="shared" si="143"/>
        <v>0</v>
      </c>
      <c r="Y289" s="78">
        <f t="shared" si="144"/>
        <v>0</v>
      </c>
      <c r="Z289" s="78">
        <f t="shared" si="145"/>
        <v>0</v>
      </c>
      <c r="AA289" s="78">
        <f t="shared" si="146"/>
        <v>0</v>
      </c>
      <c r="AB289" s="78">
        <f t="shared" si="147"/>
        <v>1</v>
      </c>
      <c r="AC289" s="78">
        <f t="shared" si="148"/>
        <v>0</v>
      </c>
      <c r="AD289" s="78">
        <f t="shared" si="149"/>
        <v>0</v>
      </c>
      <c r="AE289" s="78">
        <f t="shared" si="150"/>
        <v>0</v>
      </c>
      <c r="AF289" s="78">
        <f t="shared" si="151"/>
        <v>0</v>
      </c>
      <c r="AG289" s="78">
        <f t="shared" si="134"/>
        <v>0</v>
      </c>
      <c r="AH289" s="78">
        <f t="shared" si="152"/>
        <v>0</v>
      </c>
      <c r="AI289" s="78">
        <f t="shared" si="153"/>
        <v>0</v>
      </c>
      <c r="AJ289" s="78">
        <f t="shared" si="154"/>
        <v>0</v>
      </c>
      <c r="AK289" s="78">
        <f t="shared" si="155"/>
        <v>0</v>
      </c>
      <c r="AL289" s="78">
        <f t="shared" si="156"/>
        <v>0</v>
      </c>
      <c r="AM289" s="78">
        <f t="shared" si="157"/>
        <v>0</v>
      </c>
      <c r="AN289" s="78">
        <f t="shared" si="158"/>
        <v>0</v>
      </c>
      <c r="AO289" s="78">
        <f t="shared" si="159"/>
        <v>0</v>
      </c>
      <c r="AP289" s="78">
        <f t="shared" si="160"/>
        <v>0</v>
      </c>
      <c r="AQ289" s="78">
        <f t="shared" si="161"/>
        <v>0</v>
      </c>
      <c r="AR289" s="78">
        <f t="shared" si="162"/>
        <v>0</v>
      </c>
      <c r="AS289" s="78">
        <f t="shared" si="163"/>
        <v>0</v>
      </c>
      <c r="AT289" s="78">
        <f t="shared" si="164"/>
        <v>0</v>
      </c>
      <c r="AU289" s="78">
        <f t="shared" si="165"/>
        <v>1</v>
      </c>
      <c r="AV289" s="78">
        <f>IF(AND(M289&gt;=35,M289&lt;=39),1,0)</f>
        <v>0</v>
      </c>
      <c r="AW289" s="78">
        <f>IF(AND(M289&gt;=40,M289&lt;=44),1,0)</f>
        <v>0</v>
      </c>
      <c r="AX289" s="78">
        <f>IF(AND(M289&gt;=45,M289&lt;=49),1,0)</f>
        <v>0</v>
      </c>
      <c r="AY289" s="78">
        <f>IF(AND(M289&gt;=50,M289&lt;=54),1,0)</f>
        <v>0</v>
      </c>
      <c r="AZ289" s="78">
        <f>IF(AND(M289&gt;=55,M289&lt;=59),1,0)</f>
        <v>0</v>
      </c>
      <c r="BA289" s="78">
        <f>IF(AND(M289&gt;=60,M289&lt;=64),1,0)</f>
        <v>0</v>
      </c>
      <c r="BB289" s="78">
        <f>IF(AND(M289&gt;=65,M289&lt;=69),1,0)</f>
        <v>0</v>
      </c>
      <c r="BC289" s="78">
        <f>IF(AND(M289&gt;=70,M289&lt;=74),1,0)</f>
        <v>0</v>
      </c>
      <c r="BD289" s="78">
        <f>IF(AND(M289&gt;=75,M289&lt;=79),1,0)</f>
        <v>0</v>
      </c>
      <c r="BE289" s="78">
        <f>IF(AND(M289&gt;=80,M289&lt;=84),1,0)</f>
        <v>0</v>
      </c>
      <c r="BF289" s="78">
        <f>IF(AND(M289&gt;=85,M289&lt;=89),1,0)</f>
        <v>0</v>
      </c>
      <c r="BG289" s="78">
        <f>IF(AND(M289&gt;=90,M289&lt;=94),1,0)</f>
        <v>1</v>
      </c>
      <c r="BH289" s="78">
        <f>IF(AND(M289&gt;=95,M289&lt;=99),1,0)</f>
        <v>0</v>
      </c>
      <c r="BI289" s="78">
        <f>IF(AND(M289&gt;=100,M289&lt;=105),1,0)</f>
        <v>0</v>
      </c>
      <c r="BJ289" s="78">
        <f>IF(I289&lt;$BK$2,1,0)</f>
        <v>0</v>
      </c>
      <c r="BK289" s="78">
        <f>IF(I289&gt;$BK$2,1,0)</f>
        <v>1</v>
      </c>
      <c r="BL289" s="78">
        <f>IF(J289=$BL$2,1,0)</f>
        <v>0</v>
      </c>
      <c r="BM289" s="78">
        <f>IF(J289=$BM$2,1,0)</f>
        <v>0</v>
      </c>
      <c r="BN289" s="78">
        <f>IF(J289=$BN$2,1,0)</f>
        <v>0</v>
      </c>
      <c r="BO289" s="78">
        <f>IF(J289=$BO$2,1,0)</f>
        <v>0</v>
      </c>
      <c r="BP289" s="78">
        <f>IF(J289=$BP$2,1,0)</f>
        <v>1</v>
      </c>
      <c r="BQ289" s="78">
        <f>IF(J289=$BQ$2,1,0)</f>
        <v>0</v>
      </c>
      <c r="BR289" s="78">
        <f>IF(J289=$BR$2,1,0)</f>
        <v>0</v>
      </c>
      <c r="BS289" s="78">
        <f>IF(F289=$BS$2,1,0)</f>
        <v>0</v>
      </c>
      <c r="BT289" s="78">
        <f>IF(F289=$BT$2,1,0)</f>
        <v>0</v>
      </c>
      <c r="BU289" s="78">
        <f>IF(F289=$BU$2,1,0)</f>
        <v>0</v>
      </c>
      <c r="BV289" s="78">
        <f>IF(F289=$BV$2,1,0)</f>
        <v>0</v>
      </c>
      <c r="BW289" s="78">
        <f>IF(F289=$BW$2,1,0)</f>
        <v>1</v>
      </c>
      <c r="BX289" s="78">
        <f>IF(F289=$BX$2,1,0)</f>
        <v>0</v>
      </c>
      <c r="BY289" s="78">
        <f>IF(F289=$BY$2,1,0)</f>
        <v>0</v>
      </c>
      <c r="BZ289" s="78">
        <f>IF(F289=$BZ$2,1,0)</f>
        <v>0</v>
      </c>
      <c r="CA289" t="s">
        <v>1905</v>
      </c>
      <c r="CB289" s="1">
        <v>0</v>
      </c>
      <c r="CC289" s="1">
        <v>0</v>
      </c>
      <c r="CD289" s="5"/>
      <c r="CE289" s="4"/>
      <c r="CF289" s="9"/>
      <c r="CG289" s="3"/>
    </row>
    <row r="290" spans="1:85" x14ac:dyDescent="0.3">
      <c r="A290" s="13"/>
      <c r="B290" s="1">
        <v>45</v>
      </c>
      <c r="C290" t="s">
        <v>166</v>
      </c>
      <c r="D290" t="s">
        <v>73</v>
      </c>
      <c r="E290" s="1" t="s">
        <v>226</v>
      </c>
      <c r="F290" s="1" t="s">
        <v>48</v>
      </c>
      <c r="G290" s="1">
        <v>10</v>
      </c>
      <c r="H290" s="1">
        <v>2004</v>
      </c>
      <c r="I290" s="36">
        <v>0.69305555555555554</v>
      </c>
      <c r="J290" s="1" t="s">
        <v>7</v>
      </c>
      <c r="K290" s="39">
        <v>33493</v>
      </c>
      <c r="L290" t="s">
        <v>1300</v>
      </c>
      <c r="M290" s="76">
        <v>90</v>
      </c>
      <c r="N290" t="str">
        <f t="shared" si="135"/>
        <v>Ptly Cloudy</v>
      </c>
      <c r="O290" s="78">
        <f t="shared" si="136"/>
        <v>0</v>
      </c>
      <c r="P290" s="78">
        <v>0</v>
      </c>
      <c r="Q290" s="78">
        <v>0</v>
      </c>
      <c r="R290" s="78">
        <f t="shared" si="137"/>
        <v>0</v>
      </c>
      <c r="S290" s="78">
        <f t="shared" si="138"/>
        <v>0</v>
      </c>
      <c r="T290" s="78">
        <f t="shared" si="139"/>
        <v>0</v>
      </c>
      <c r="U290" s="78">
        <f t="shared" si="140"/>
        <v>0</v>
      </c>
      <c r="V290" s="78">
        <f t="shared" si="141"/>
        <v>0</v>
      </c>
      <c r="W290" s="78">
        <f t="shared" si="142"/>
        <v>0</v>
      </c>
      <c r="X290" s="78">
        <f t="shared" si="143"/>
        <v>0</v>
      </c>
      <c r="Y290" s="78">
        <f t="shared" si="144"/>
        <v>0</v>
      </c>
      <c r="Z290" s="78">
        <f t="shared" si="145"/>
        <v>0</v>
      </c>
      <c r="AA290" s="78">
        <f t="shared" si="146"/>
        <v>0</v>
      </c>
      <c r="AB290" s="78">
        <f t="shared" si="147"/>
        <v>1</v>
      </c>
      <c r="AC290" s="78">
        <f t="shared" si="148"/>
        <v>0</v>
      </c>
      <c r="AD290" s="78">
        <f t="shared" si="149"/>
        <v>0</v>
      </c>
      <c r="AE290" s="78">
        <f t="shared" si="150"/>
        <v>0</v>
      </c>
      <c r="AF290" s="78">
        <f t="shared" si="151"/>
        <v>0</v>
      </c>
      <c r="AG290" s="78">
        <f t="shared" si="134"/>
        <v>0</v>
      </c>
      <c r="AH290" s="78">
        <f t="shared" si="152"/>
        <v>0</v>
      </c>
      <c r="AI290" s="78">
        <f t="shared" si="153"/>
        <v>0</v>
      </c>
      <c r="AJ290" s="78">
        <f t="shared" si="154"/>
        <v>0</v>
      </c>
      <c r="AK290" s="78">
        <f t="shared" si="155"/>
        <v>0</v>
      </c>
      <c r="AL290" s="78">
        <f t="shared" si="156"/>
        <v>0</v>
      </c>
      <c r="AM290" s="78">
        <f t="shared" si="157"/>
        <v>0</v>
      </c>
      <c r="AN290" s="78">
        <f t="shared" si="158"/>
        <v>0</v>
      </c>
      <c r="AO290" s="78">
        <f t="shared" si="159"/>
        <v>0</v>
      </c>
      <c r="AP290" s="78">
        <f t="shared" si="160"/>
        <v>0</v>
      </c>
      <c r="AQ290" s="78">
        <f t="shared" si="161"/>
        <v>0</v>
      </c>
      <c r="AR290" s="78">
        <f t="shared" si="162"/>
        <v>0</v>
      </c>
      <c r="AS290" s="78">
        <f t="shared" si="163"/>
        <v>0</v>
      </c>
      <c r="AT290" s="78">
        <f t="shared" si="164"/>
        <v>0</v>
      </c>
      <c r="AU290" s="78">
        <f t="shared" si="165"/>
        <v>1</v>
      </c>
      <c r="AV290" s="78">
        <f>IF(AND(M290&gt;=35,M290&lt;=39),1,0)</f>
        <v>0</v>
      </c>
      <c r="AW290" s="78">
        <f>IF(AND(M290&gt;=40,M290&lt;=44),1,0)</f>
        <v>0</v>
      </c>
      <c r="AX290" s="78">
        <f>IF(AND(M290&gt;=45,M290&lt;=49),1,0)</f>
        <v>0</v>
      </c>
      <c r="AY290" s="78">
        <f>IF(AND(M290&gt;=50,M290&lt;=54),1,0)</f>
        <v>0</v>
      </c>
      <c r="AZ290" s="78">
        <f>IF(AND(M290&gt;=55,M290&lt;=59),1,0)</f>
        <v>0</v>
      </c>
      <c r="BA290" s="78">
        <f>IF(AND(M290&gt;=60,M290&lt;=64),1,0)</f>
        <v>0</v>
      </c>
      <c r="BB290" s="78">
        <f>IF(AND(M290&gt;=65,M290&lt;=69),1,0)</f>
        <v>0</v>
      </c>
      <c r="BC290" s="78">
        <f>IF(AND(M290&gt;=70,M290&lt;=74),1,0)</f>
        <v>0</v>
      </c>
      <c r="BD290" s="78">
        <f>IF(AND(M290&gt;=75,M290&lt;=79),1,0)</f>
        <v>0</v>
      </c>
      <c r="BE290" s="78">
        <f>IF(AND(M290&gt;=80,M290&lt;=84),1,0)</f>
        <v>0</v>
      </c>
      <c r="BF290" s="78">
        <f>IF(AND(M290&gt;=85,M290&lt;=89),1,0)</f>
        <v>0</v>
      </c>
      <c r="BG290" s="78">
        <f>IF(AND(M290&gt;=90,M290&lt;=94),1,0)</f>
        <v>1</v>
      </c>
      <c r="BH290" s="78">
        <f>IF(AND(M290&gt;=95,M290&lt;=99),1,0)</f>
        <v>0</v>
      </c>
      <c r="BI290" s="78">
        <f>IF(AND(M290&gt;=100,M290&lt;=105),1,0)</f>
        <v>0</v>
      </c>
      <c r="BJ290" s="78">
        <f>IF(I290&lt;$BK$2,1,0)</f>
        <v>1</v>
      </c>
      <c r="BK290" s="78">
        <f>IF(I290&gt;$BK$2,1,0)</f>
        <v>0</v>
      </c>
      <c r="BL290" s="78">
        <f>IF(J290=$BL$2,1,0)</f>
        <v>0</v>
      </c>
      <c r="BM290" s="78">
        <f>IF(J290=$BM$2,1,0)</f>
        <v>0</v>
      </c>
      <c r="BN290" s="78">
        <f>IF(J290=$BN$2,1,0)</f>
        <v>0</v>
      </c>
      <c r="BO290" s="78">
        <f>IF(J290=$BO$2,1,0)</f>
        <v>0</v>
      </c>
      <c r="BP290" s="78">
        <f>IF(J290=$BP$2,1,0)</f>
        <v>0</v>
      </c>
      <c r="BQ290" s="78">
        <f>IF(J290=$BQ$2,1,0)</f>
        <v>1</v>
      </c>
      <c r="BR290" s="78">
        <f>IF(J290=$BR$2,1,0)</f>
        <v>0</v>
      </c>
      <c r="BS290" s="78">
        <f>IF(F290=$BS$2,1,0)</f>
        <v>0</v>
      </c>
      <c r="BT290" s="78">
        <f>IF(F290=$BT$2,1,0)</f>
        <v>0</v>
      </c>
      <c r="BU290" s="78">
        <f>IF(F290=$BU$2,1,0)</f>
        <v>0</v>
      </c>
      <c r="BV290" s="78">
        <f>IF(F290=$BV$2,1,0)</f>
        <v>0</v>
      </c>
      <c r="BW290" s="78">
        <f>IF(F290=$BW$2,1,0)</f>
        <v>1</v>
      </c>
      <c r="BX290" s="78">
        <f>IF(F290=$BX$2,1,0)</f>
        <v>0</v>
      </c>
      <c r="BY290" s="78">
        <f>IF(F290=$BY$2,1,0)</f>
        <v>0</v>
      </c>
      <c r="BZ290" s="78">
        <f>IF(F290=$BZ$2,1,0)</f>
        <v>0</v>
      </c>
      <c r="CA290" t="s">
        <v>1906</v>
      </c>
      <c r="CB290" s="1">
        <v>0</v>
      </c>
      <c r="CC290" s="1">
        <v>0</v>
      </c>
      <c r="CD290" s="5"/>
      <c r="CE290" s="4"/>
      <c r="CF290" s="9"/>
      <c r="CG290" s="3"/>
    </row>
    <row r="291" spans="1:85" x14ac:dyDescent="0.3">
      <c r="A291" s="13"/>
      <c r="B291" s="1">
        <v>46</v>
      </c>
      <c r="C291" t="s">
        <v>166</v>
      </c>
      <c r="D291" t="s">
        <v>73</v>
      </c>
      <c r="E291" s="1" t="s">
        <v>227</v>
      </c>
      <c r="F291" s="1" t="s">
        <v>48</v>
      </c>
      <c r="G291" s="1">
        <v>11</v>
      </c>
      <c r="H291" s="1">
        <v>2004</v>
      </c>
      <c r="I291" s="36">
        <v>0.56736111111111109</v>
      </c>
      <c r="J291" s="1" t="s">
        <v>8</v>
      </c>
      <c r="K291" s="39">
        <v>31042</v>
      </c>
      <c r="L291" t="s">
        <v>1301</v>
      </c>
      <c r="M291" s="76">
        <v>90</v>
      </c>
      <c r="N291" t="str">
        <f t="shared" si="135"/>
        <v>Overcast</v>
      </c>
      <c r="O291" s="78">
        <f t="shared" si="136"/>
        <v>0</v>
      </c>
      <c r="P291" s="78">
        <v>0</v>
      </c>
      <c r="Q291" s="78">
        <v>0</v>
      </c>
      <c r="R291" s="78">
        <f t="shared" si="137"/>
        <v>0</v>
      </c>
      <c r="S291" s="78">
        <f t="shared" si="138"/>
        <v>0</v>
      </c>
      <c r="T291" s="78">
        <f t="shared" si="139"/>
        <v>0</v>
      </c>
      <c r="U291" s="78">
        <f t="shared" si="140"/>
        <v>0</v>
      </c>
      <c r="V291" s="78">
        <f t="shared" si="141"/>
        <v>0</v>
      </c>
      <c r="W291" s="78">
        <f t="shared" si="142"/>
        <v>0</v>
      </c>
      <c r="X291" s="78">
        <f t="shared" si="143"/>
        <v>0</v>
      </c>
      <c r="Y291" s="78">
        <f t="shared" si="144"/>
        <v>0</v>
      </c>
      <c r="Z291" s="78">
        <f t="shared" si="145"/>
        <v>0</v>
      </c>
      <c r="AA291" s="78">
        <f t="shared" si="146"/>
        <v>0</v>
      </c>
      <c r="AB291" s="78">
        <f t="shared" si="147"/>
        <v>1</v>
      </c>
      <c r="AC291" s="78">
        <f t="shared" si="148"/>
        <v>0</v>
      </c>
      <c r="AD291" s="78">
        <f t="shared" si="149"/>
        <v>0</v>
      </c>
      <c r="AE291" s="78">
        <f t="shared" si="150"/>
        <v>0</v>
      </c>
      <c r="AF291" s="78">
        <f t="shared" si="151"/>
        <v>0</v>
      </c>
      <c r="AG291" s="78">
        <f t="shared" si="134"/>
        <v>0</v>
      </c>
      <c r="AH291" s="78">
        <f t="shared" si="152"/>
        <v>0</v>
      </c>
      <c r="AI291" s="78">
        <f t="shared" si="153"/>
        <v>0</v>
      </c>
      <c r="AJ291" s="78">
        <f t="shared" si="154"/>
        <v>0</v>
      </c>
      <c r="AK291" s="78">
        <f t="shared" si="155"/>
        <v>0</v>
      </c>
      <c r="AL291" s="78">
        <f t="shared" si="156"/>
        <v>0</v>
      </c>
      <c r="AM291" s="78">
        <f t="shared" si="157"/>
        <v>0</v>
      </c>
      <c r="AN291" s="78">
        <f t="shared" si="158"/>
        <v>0</v>
      </c>
      <c r="AO291" s="78">
        <f t="shared" si="159"/>
        <v>0</v>
      </c>
      <c r="AP291" s="78">
        <f t="shared" si="160"/>
        <v>0</v>
      </c>
      <c r="AQ291" s="78">
        <f t="shared" si="161"/>
        <v>0</v>
      </c>
      <c r="AR291" s="78">
        <f t="shared" si="162"/>
        <v>0</v>
      </c>
      <c r="AS291" s="78">
        <f t="shared" si="163"/>
        <v>0</v>
      </c>
      <c r="AT291" s="78">
        <f t="shared" si="164"/>
        <v>0</v>
      </c>
      <c r="AU291" s="78">
        <f t="shared" si="165"/>
        <v>1</v>
      </c>
      <c r="AV291" s="78">
        <f>IF(AND(M291&gt;=35,M291&lt;=39),1,0)</f>
        <v>0</v>
      </c>
      <c r="AW291" s="78">
        <f>IF(AND(M291&gt;=40,M291&lt;=44),1,0)</f>
        <v>0</v>
      </c>
      <c r="AX291" s="78">
        <f>IF(AND(M291&gt;=45,M291&lt;=49),1,0)</f>
        <v>0</v>
      </c>
      <c r="AY291" s="78">
        <f>IF(AND(M291&gt;=50,M291&lt;=54),1,0)</f>
        <v>0</v>
      </c>
      <c r="AZ291" s="78">
        <f>IF(AND(M291&gt;=55,M291&lt;=59),1,0)</f>
        <v>0</v>
      </c>
      <c r="BA291" s="78">
        <f>IF(AND(M291&gt;=60,M291&lt;=64),1,0)</f>
        <v>0</v>
      </c>
      <c r="BB291" s="78">
        <f>IF(AND(M291&gt;=65,M291&lt;=69),1,0)</f>
        <v>0</v>
      </c>
      <c r="BC291" s="78">
        <f>IF(AND(M291&gt;=70,M291&lt;=74),1,0)</f>
        <v>0</v>
      </c>
      <c r="BD291" s="78">
        <f>IF(AND(M291&gt;=75,M291&lt;=79),1,0)</f>
        <v>0</v>
      </c>
      <c r="BE291" s="78">
        <f>IF(AND(M291&gt;=80,M291&lt;=84),1,0)</f>
        <v>0</v>
      </c>
      <c r="BF291" s="78">
        <f>IF(AND(M291&gt;=85,M291&lt;=89),1,0)</f>
        <v>0</v>
      </c>
      <c r="BG291" s="78">
        <f>IF(AND(M291&gt;=90,M291&lt;=94),1,0)</f>
        <v>1</v>
      </c>
      <c r="BH291" s="78">
        <f>IF(AND(M291&gt;=95,M291&lt;=99),1,0)</f>
        <v>0</v>
      </c>
      <c r="BI291" s="78">
        <f>IF(AND(M291&gt;=100,M291&lt;=105),1,0)</f>
        <v>0</v>
      </c>
      <c r="BJ291" s="78">
        <f>IF(I291&lt;$BK$2,1,0)</f>
        <v>1</v>
      </c>
      <c r="BK291" s="78">
        <f>IF(I291&gt;$BK$2,1,0)</f>
        <v>0</v>
      </c>
      <c r="BL291" s="78">
        <f>IF(J291=$BL$2,1,0)</f>
        <v>0</v>
      </c>
      <c r="BM291" s="78">
        <f>IF(J291=$BM$2,1,0)</f>
        <v>0</v>
      </c>
      <c r="BN291" s="78">
        <f>IF(J291=$BN$2,1,0)</f>
        <v>0</v>
      </c>
      <c r="BO291" s="78">
        <f>IF(J291=$BO$2,1,0)</f>
        <v>0</v>
      </c>
      <c r="BP291" s="78">
        <f>IF(J291=$BP$2,1,0)</f>
        <v>0</v>
      </c>
      <c r="BQ291" s="78">
        <f>IF(J291=$BQ$2,1,0)</f>
        <v>0</v>
      </c>
      <c r="BR291" s="78">
        <f>IF(J291=$BR$2,1,0)</f>
        <v>1</v>
      </c>
      <c r="BS291" s="78">
        <f>IF(F291=$BS$2,1,0)</f>
        <v>0</v>
      </c>
      <c r="BT291" s="78">
        <f>IF(F291=$BT$2,1,0)</f>
        <v>0</v>
      </c>
      <c r="BU291" s="78">
        <f>IF(F291=$BU$2,1,0)</f>
        <v>0</v>
      </c>
      <c r="BV291" s="78">
        <f>IF(F291=$BV$2,1,0)</f>
        <v>0</v>
      </c>
      <c r="BW291" s="78">
        <f>IF(F291=$BW$2,1,0)</f>
        <v>1</v>
      </c>
      <c r="BX291" s="78">
        <f>IF(F291=$BX$2,1,0)</f>
        <v>0</v>
      </c>
      <c r="BY291" s="78">
        <f>IF(F291=$BY$2,1,0)</f>
        <v>0</v>
      </c>
      <c r="BZ291" s="78">
        <f>IF(F291=$BZ$2,1,0)</f>
        <v>0</v>
      </c>
      <c r="CA291" t="s">
        <v>1907</v>
      </c>
      <c r="CB291" s="1">
        <v>0</v>
      </c>
      <c r="CC291" s="1">
        <v>0</v>
      </c>
      <c r="CD291" s="5"/>
      <c r="CE291" s="4"/>
      <c r="CF291" s="9"/>
      <c r="CG291" s="3"/>
    </row>
    <row r="292" spans="1:85" x14ac:dyDescent="0.3">
      <c r="A292" s="13"/>
      <c r="B292" s="1">
        <v>47</v>
      </c>
      <c r="C292" s="33" t="s">
        <v>167</v>
      </c>
      <c r="D292" s="33" t="s">
        <v>78</v>
      </c>
      <c r="E292" s="1" t="s">
        <v>228</v>
      </c>
      <c r="F292" s="1" t="s">
        <v>48</v>
      </c>
      <c r="G292" s="1">
        <v>23</v>
      </c>
      <c r="H292" s="1">
        <v>2004</v>
      </c>
      <c r="I292" s="36">
        <v>0.81874999999999998</v>
      </c>
      <c r="J292" s="1" t="s">
        <v>5</v>
      </c>
      <c r="K292" s="39">
        <v>34874</v>
      </c>
      <c r="L292" t="s">
        <v>1302</v>
      </c>
      <c r="M292" s="76">
        <v>85</v>
      </c>
      <c r="N292" t="str">
        <f t="shared" si="135"/>
        <v>Storms</v>
      </c>
      <c r="O292" s="78">
        <f t="shared" si="136"/>
        <v>0</v>
      </c>
      <c r="P292" s="78">
        <v>0</v>
      </c>
      <c r="Q292" s="78">
        <v>0</v>
      </c>
      <c r="R292" s="78">
        <f t="shared" si="137"/>
        <v>0</v>
      </c>
      <c r="S292" s="78">
        <f t="shared" si="138"/>
        <v>0</v>
      </c>
      <c r="T292" s="78">
        <f t="shared" si="139"/>
        <v>0</v>
      </c>
      <c r="U292" s="78">
        <f t="shared" si="140"/>
        <v>0</v>
      </c>
      <c r="V292" s="78">
        <f t="shared" si="141"/>
        <v>0</v>
      </c>
      <c r="W292" s="78">
        <f t="shared" si="142"/>
        <v>0</v>
      </c>
      <c r="X292" s="78">
        <f t="shared" si="143"/>
        <v>0</v>
      </c>
      <c r="Y292" s="78">
        <f t="shared" si="144"/>
        <v>0</v>
      </c>
      <c r="Z292" s="78">
        <f t="shared" si="145"/>
        <v>0</v>
      </c>
      <c r="AA292" s="78">
        <f t="shared" si="146"/>
        <v>0</v>
      </c>
      <c r="AB292" s="78">
        <f t="shared" si="147"/>
        <v>0</v>
      </c>
      <c r="AC292" s="78">
        <f t="shared" si="148"/>
        <v>0</v>
      </c>
      <c r="AD292" s="78">
        <f t="shared" si="149"/>
        <v>0</v>
      </c>
      <c r="AE292" s="78">
        <f t="shared" si="150"/>
        <v>0</v>
      </c>
      <c r="AF292" s="78">
        <f t="shared" si="151"/>
        <v>0</v>
      </c>
      <c r="AG292" s="78">
        <f t="shared" si="134"/>
        <v>1</v>
      </c>
      <c r="AH292" s="78">
        <f t="shared" si="152"/>
        <v>0</v>
      </c>
      <c r="AI292" s="78">
        <f t="shared" si="153"/>
        <v>0</v>
      </c>
      <c r="AJ292" s="78">
        <f t="shared" si="154"/>
        <v>0</v>
      </c>
      <c r="AK292" s="78">
        <f t="shared" si="155"/>
        <v>0</v>
      </c>
      <c r="AL292" s="78">
        <f t="shared" si="156"/>
        <v>0</v>
      </c>
      <c r="AM292" s="78">
        <f t="shared" si="157"/>
        <v>0</v>
      </c>
      <c r="AN292" s="78">
        <f t="shared" si="158"/>
        <v>0</v>
      </c>
      <c r="AO292" s="78">
        <f t="shared" si="159"/>
        <v>0</v>
      </c>
      <c r="AP292" s="78">
        <f t="shared" si="160"/>
        <v>0</v>
      </c>
      <c r="AQ292" s="78">
        <f t="shared" si="161"/>
        <v>0</v>
      </c>
      <c r="AR292" s="78">
        <f t="shared" si="162"/>
        <v>0</v>
      </c>
      <c r="AS292" s="78">
        <f t="shared" si="163"/>
        <v>0</v>
      </c>
      <c r="AT292" s="78">
        <f t="shared" si="164"/>
        <v>0</v>
      </c>
      <c r="AU292" s="78">
        <f t="shared" si="165"/>
        <v>1</v>
      </c>
      <c r="AV292" s="78">
        <f>IF(AND(M292&gt;=35,M292&lt;=39),1,0)</f>
        <v>0</v>
      </c>
      <c r="AW292" s="78">
        <f>IF(AND(M292&gt;=40,M292&lt;=44),1,0)</f>
        <v>0</v>
      </c>
      <c r="AX292" s="78">
        <f>IF(AND(M292&gt;=45,M292&lt;=49),1,0)</f>
        <v>0</v>
      </c>
      <c r="AY292" s="78">
        <f>IF(AND(M292&gt;=50,M292&lt;=54),1,0)</f>
        <v>0</v>
      </c>
      <c r="AZ292" s="78">
        <f>IF(AND(M292&gt;=55,M292&lt;=59),1,0)</f>
        <v>0</v>
      </c>
      <c r="BA292" s="78">
        <f>IF(AND(M292&gt;=60,M292&lt;=64),1,0)</f>
        <v>0</v>
      </c>
      <c r="BB292" s="78">
        <f>IF(AND(M292&gt;=65,M292&lt;=69),1,0)</f>
        <v>0</v>
      </c>
      <c r="BC292" s="78">
        <f>IF(AND(M292&gt;=70,M292&lt;=74),1,0)</f>
        <v>0</v>
      </c>
      <c r="BD292" s="78">
        <f>IF(AND(M292&gt;=75,M292&lt;=79),1,0)</f>
        <v>0</v>
      </c>
      <c r="BE292" s="78">
        <f>IF(AND(M292&gt;=80,M292&lt;=84),1,0)</f>
        <v>0</v>
      </c>
      <c r="BF292" s="78">
        <f>IF(AND(M292&gt;=85,M292&lt;=89),1,0)</f>
        <v>1</v>
      </c>
      <c r="BG292" s="78">
        <f>IF(AND(M292&gt;=90,M292&lt;=94),1,0)</f>
        <v>0</v>
      </c>
      <c r="BH292" s="78">
        <f>IF(AND(M292&gt;=95,M292&lt;=99),1,0)</f>
        <v>0</v>
      </c>
      <c r="BI292" s="78">
        <f>IF(AND(M292&gt;=100,M292&lt;=105),1,0)</f>
        <v>0</v>
      </c>
      <c r="BJ292" s="78">
        <f>IF(I292&lt;$BK$2,1,0)</f>
        <v>0</v>
      </c>
      <c r="BK292" s="78">
        <f>IF(I292&gt;$BK$2,1,0)</f>
        <v>1</v>
      </c>
      <c r="BL292" s="78">
        <f>IF(J292=$BL$2,1,0)</f>
        <v>0</v>
      </c>
      <c r="BM292" s="78">
        <f>IF(J292=$BM$2,1,0)</f>
        <v>0</v>
      </c>
      <c r="BN292" s="78">
        <f>IF(J292=$BN$2,1,0)</f>
        <v>0</v>
      </c>
      <c r="BO292" s="78">
        <f>IF(J292=$BO$2,1,0)</f>
        <v>0</v>
      </c>
      <c r="BP292" s="78">
        <f>IF(J292=$BP$2,1,0)</f>
        <v>1</v>
      </c>
      <c r="BQ292" s="78">
        <f>IF(J292=$BQ$2,1,0)</f>
        <v>0</v>
      </c>
      <c r="BR292" s="78">
        <f>IF(J292=$BR$2,1,0)</f>
        <v>0</v>
      </c>
      <c r="BS292" s="78">
        <f>IF(F292=$BS$2,1,0)</f>
        <v>0</v>
      </c>
      <c r="BT292" s="78">
        <f>IF(F292=$BT$2,1,0)</f>
        <v>0</v>
      </c>
      <c r="BU292" s="78">
        <f>IF(F292=$BU$2,1,0)</f>
        <v>0</v>
      </c>
      <c r="BV292" s="78">
        <f>IF(F292=$BV$2,1,0)</f>
        <v>0</v>
      </c>
      <c r="BW292" s="78">
        <f>IF(F292=$BW$2,1,0)</f>
        <v>1</v>
      </c>
      <c r="BX292" s="78">
        <f>IF(F292=$BX$2,1,0)</f>
        <v>0</v>
      </c>
      <c r="BY292" s="78">
        <f>IF(F292=$BY$2,1,0)</f>
        <v>0</v>
      </c>
      <c r="BZ292" s="78">
        <f>IF(F292=$BZ$2,1,0)</f>
        <v>0</v>
      </c>
      <c r="CA292" t="s">
        <v>1908</v>
      </c>
      <c r="CB292" s="1">
        <v>0</v>
      </c>
      <c r="CC292" s="1">
        <v>0</v>
      </c>
      <c r="CD292" s="5"/>
      <c r="CE292" s="4"/>
      <c r="CF292" s="9"/>
      <c r="CG292" s="3"/>
    </row>
    <row r="293" spans="1:85" x14ac:dyDescent="0.3">
      <c r="A293" s="13"/>
      <c r="B293" s="1">
        <v>48</v>
      </c>
      <c r="C293" s="33" t="s">
        <v>167</v>
      </c>
      <c r="D293" s="33" t="s">
        <v>78</v>
      </c>
      <c r="E293" s="1" t="s">
        <v>229</v>
      </c>
      <c r="F293" s="1" t="s">
        <v>48</v>
      </c>
      <c r="G293" s="1">
        <v>24</v>
      </c>
      <c r="H293" s="1">
        <v>2004</v>
      </c>
      <c r="I293" s="36">
        <v>0.75486111111111109</v>
      </c>
      <c r="J293" s="1" t="s">
        <v>7</v>
      </c>
      <c r="K293" s="39">
        <v>36652</v>
      </c>
      <c r="L293" t="s">
        <v>1264</v>
      </c>
      <c r="M293" s="76">
        <v>82</v>
      </c>
      <c r="N293" t="str">
        <f t="shared" si="135"/>
        <v>Overcast</v>
      </c>
      <c r="O293" s="78">
        <f t="shared" si="136"/>
        <v>0</v>
      </c>
      <c r="P293" s="78">
        <v>0</v>
      </c>
      <c r="Q293" s="78">
        <v>0</v>
      </c>
      <c r="R293" s="78">
        <f t="shared" si="137"/>
        <v>0</v>
      </c>
      <c r="S293" s="78">
        <f t="shared" si="138"/>
        <v>0</v>
      </c>
      <c r="T293" s="78">
        <f t="shared" si="139"/>
        <v>0</v>
      </c>
      <c r="U293" s="78">
        <f t="shared" si="140"/>
        <v>0</v>
      </c>
      <c r="V293" s="78">
        <f t="shared" si="141"/>
        <v>0</v>
      </c>
      <c r="W293" s="78">
        <f t="shared" si="142"/>
        <v>0</v>
      </c>
      <c r="X293" s="78">
        <f t="shared" si="143"/>
        <v>0</v>
      </c>
      <c r="Y293" s="78">
        <f t="shared" si="144"/>
        <v>0</v>
      </c>
      <c r="Z293" s="78">
        <f t="shared" si="145"/>
        <v>0</v>
      </c>
      <c r="AA293" s="78">
        <f t="shared" si="146"/>
        <v>0</v>
      </c>
      <c r="AB293" s="78">
        <f t="shared" si="147"/>
        <v>0</v>
      </c>
      <c r="AC293" s="78">
        <f t="shared" si="148"/>
        <v>0</v>
      </c>
      <c r="AD293" s="78">
        <f t="shared" si="149"/>
        <v>0</v>
      </c>
      <c r="AE293" s="78">
        <f t="shared" si="150"/>
        <v>0</v>
      </c>
      <c r="AF293" s="78">
        <f t="shared" si="151"/>
        <v>0</v>
      </c>
      <c r="AG293" s="78">
        <f t="shared" si="134"/>
        <v>1</v>
      </c>
      <c r="AH293" s="78">
        <f t="shared" si="152"/>
        <v>0</v>
      </c>
      <c r="AI293" s="78">
        <f t="shared" si="153"/>
        <v>0</v>
      </c>
      <c r="AJ293" s="78">
        <f t="shared" si="154"/>
        <v>0</v>
      </c>
      <c r="AK293" s="78">
        <f t="shared" si="155"/>
        <v>0</v>
      </c>
      <c r="AL293" s="78">
        <f t="shared" si="156"/>
        <v>0</v>
      </c>
      <c r="AM293" s="78">
        <f t="shared" si="157"/>
        <v>0</v>
      </c>
      <c r="AN293" s="78">
        <f t="shared" si="158"/>
        <v>0</v>
      </c>
      <c r="AO293" s="78">
        <f t="shared" si="159"/>
        <v>0</v>
      </c>
      <c r="AP293" s="78">
        <f t="shared" si="160"/>
        <v>0</v>
      </c>
      <c r="AQ293" s="78">
        <f t="shared" si="161"/>
        <v>0</v>
      </c>
      <c r="AR293" s="78">
        <f t="shared" si="162"/>
        <v>0</v>
      </c>
      <c r="AS293" s="78">
        <f t="shared" si="163"/>
        <v>0</v>
      </c>
      <c r="AT293" s="78">
        <f t="shared" si="164"/>
        <v>0</v>
      </c>
      <c r="AU293" s="78">
        <f t="shared" si="165"/>
        <v>1</v>
      </c>
      <c r="AV293" s="78">
        <f>IF(AND(M293&gt;=35,M293&lt;=39),1,0)</f>
        <v>0</v>
      </c>
      <c r="AW293" s="78">
        <f>IF(AND(M293&gt;=40,M293&lt;=44),1,0)</f>
        <v>0</v>
      </c>
      <c r="AX293" s="78">
        <f>IF(AND(M293&gt;=45,M293&lt;=49),1,0)</f>
        <v>0</v>
      </c>
      <c r="AY293" s="78">
        <f>IF(AND(M293&gt;=50,M293&lt;=54),1,0)</f>
        <v>0</v>
      </c>
      <c r="AZ293" s="78">
        <f>IF(AND(M293&gt;=55,M293&lt;=59),1,0)</f>
        <v>0</v>
      </c>
      <c r="BA293" s="78">
        <f>IF(AND(M293&gt;=60,M293&lt;=64),1,0)</f>
        <v>0</v>
      </c>
      <c r="BB293" s="78">
        <f>IF(AND(M293&gt;=65,M293&lt;=69),1,0)</f>
        <v>0</v>
      </c>
      <c r="BC293" s="78">
        <f>IF(AND(M293&gt;=70,M293&lt;=74),1,0)</f>
        <v>0</v>
      </c>
      <c r="BD293" s="78">
        <f>IF(AND(M293&gt;=75,M293&lt;=79),1,0)</f>
        <v>0</v>
      </c>
      <c r="BE293" s="78">
        <f>IF(AND(M293&gt;=80,M293&lt;=84),1,0)</f>
        <v>1</v>
      </c>
      <c r="BF293" s="78">
        <f>IF(AND(M293&gt;=85,M293&lt;=89),1,0)</f>
        <v>0</v>
      </c>
      <c r="BG293" s="78">
        <f>IF(AND(M293&gt;=90,M293&lt;=94),1,0)</f>
        <v>0</v>
      </c>
      <c r="BH293" s="78">
        <f>IF(AND(M293&gt;=95,M293&lt;=99),1,0)</f>
        <v>0</v>
      </c>
      <c r="BI293" s="78">
        <f>IF(AND(M293&gt;=100,M293&lt;=105),1,0)</f>
        <v>0</v>
      </c>
      <c r="BJ293" s="78">
        <f>IF(I293&lt;$BK$2,1,0)</f>
        <v>0</v>
      </c>
      <c r="BK293" s="78">
        <f>IF(I293&gt;$BK$2,1,0)</f>
        <v>1</v>
      </c>
      <c r="BL293" s="78">
        <f>IF(J293=$BL$2,1,0)</f>
        <v>0</v>
      </c>
      <c r="BM293" s="78">
        <f>IF(J293=$BM$2,1,0)</f>
        <v>0</v>
      </c>
      <c r="BN293" s="78">
        <f>IF(J293=$BN$2,1,0)</f>
        <v>0</v>
      </c>
      <c r="BO293" s="78">
        <f>IF(J293=$BO$2,1,0)</f>
        <v>0</v>
      </c>
      <c r="BP293" s="78">
        <f>IF(J293=$BP$2,1,0)</f>
        <v>0</v>
      </c>
      <c r="BQ293" s="78">
        <f>IF(J293=$BQ$2,1,0)</f>
        <v>1</v>
      </c>
      <c r="BR293" s="78">
        <f>IF(J293=$BR$2,1,0)</f>
        <v>0</v>
      </c>
      <c r="BS293" s="78">
        <f>IF(F293=$BS$2,1,0)</f>
        <v>0</v>
      </c>
      <c r="BT293" s="78">
        <f>IF(F293=$BT$2,1,0)</f>
        <v>0</v>
      </c>
      <c r="BU293" s="78">
        <f>IF(F293=$BU$2,1,0)</f>
        <v>0</v>
      </c>
      <c r="BV293" s="78">
        <f>IF(F293=$BV$2,1,0)</f>
        <v>0</v>
      </c>
      <c r="BW293" s="78">
        <f>IF(F293=$BW$2,1,0)</f>
        <v>1</v>
      </c>
      <c r="BX293" s="78">
        <f>IF(F293=$BX$2,1,0)</f>
        <v>0</v>
      </c>
      <c r="BY293" s="78">
        <f>IF(F293=$BY$2,1,0)</f>
        <v>0</v>
      </c>
      <c r="BZ293" s="78">
        <f>IF(F293=$BZ$2,1,0)</f>
        <v>0</v>
      </c>
      <c r="CA293" t="s">
        <v>1909</v>
      </c>
      <c r="CB293" s="1">
        <v>0</v>
      </c>
      <c r="CC293" s="1">
        <v>0</v>
      </c>
      <c r="CD293" s="5"/>
      <c r="CE293" s="4"/>
      <c r="CF293" s="9"/>
      <c r="CG293" s="3"/>
    </row>
    <row r="294" spans="1:85" x14ac:dyDescent="0.3">
      <c r="A294" s="13"/>
      <c r="B294" s="1">
        <v>49</v>
      </c>
      <c r="C294" s="33" t="s">
        <v>167</v>
      </c>
      <c r="D294" s="33" t="s">
        <v>78</v>
      </c>
      <c r="E294" s="1" t="s">
        <v>230</v>
      </c>
      <c r="F294" s="1" t="s">
        <v>48</v>
      </c>
      <c r="G294" s="1">
        <v>25</v>
      </c>
      <c r="H294" s="1">
        <v>2004</v>
      </c>
      <c r="I294" s="36">
        <v>0.56874999999999998</v>
      </c>
      <c r="J294" s="1" t="s">
        <v>8</v>
      </c>
      <c r="K294" s="39">
        <v>41833</v>
      </c>
      <c r="L294" t="s">
        <v>1303</v>
      </c>
      <c r="M294" s="76">
        <v>75</v>
      </c>
      <c r="N294" t="str">
        <f t="shared" si="135"/>
        <v>Overcast</v>
      </c>
      <c r="O294" s="78">
        <f t="shared" si="136"/>
        <v>0</v>
      </c>
      <c r="P294" s="78">
        <v>0</v>
      </c>
      <c r="Q294" s="78">
        <v>0</v>
      </c>
      <c r="R294" s="78">
        <f t="shared" si="137"/>
        <v>0</v>
      </c>
      <c r="S294" s="78">
        <f t="shared" si="138"/>
        <v>0</v>
      </c>
      <c r="T294" s="78">
        <f t="shared" si="139"/>
        <v>0</v>
      </c>
      <c r="U294" s="78">
        <f t="shared" si="140"/>
        <v>0</v>
      </c>
      <c r="V294" s="78">
        <f t="shared" si="141"/>
        <v>0</v>
      </c>
      <c r="W294" s="78">
        <f t="shared" si="142"/>
        <v>0</v>
      </c>
      <c r="X294" s="78">
        <f t="shared" si="143"/>
        <v>0</v>
      </c>
      <c r="Y294" s="78">
        <f t="shared" si="144"/>
        <v>0</v>
      </c>
      <c r="Z294" s="78">
        <f t="shared" si="145"/>
        <v>0</v>
      </c>
      <c r="AA294" s="78">
        <f t="shared" si="146"/>
        <v>0</v>
      </c>
      <c r="AB294" s="78">
        <f t="shared" si="147"/>
        <v>0</v>
      </c>
      <c r="AC294" s="78">
        <f t="shared" si="148"/>
        <v>0</v>
      </c>
      <c r="AD294" s="78">
        <f t="shared" si="149"/>
        <v>0</v>
      </c>
      <c r="AE294" s="78">
        <f t="shared" si="150"/>
        <v>0</v>
      </c>
      <c r="AF294" s="78">
        <f t="shared" si="151"/>
        <v>0</v>
      </c>
      <c r="AG294" s="78">
        <f t="shared" si="134"/>
        <v>1</v>
      </c>
      <c r="AH294" s="78">
        <f t="shared" si="152"/>
        <v>0</v>
      </c>
      <c r="AI294" s="78">
        <f t="shared" si="153"/>
        <v>0</v>
      </c>
      <c r="AJ294" s="78">
        <f t="shared" si="154"/>
        <v>0</v>
      </c>
      <c r="AK294" s="78">
        <f t="shared" si="155"/>
        <v>0</v>
      </c>
      <c r="AL294" s="78">
        <f t="shared" si="156"/>
        <v>0</v>
      </c>
      <c r="AM294" s="78">
        <f t="shared" si="157"/>
        <v>0</v>
      </c>
      <c r="AN294" s="78">
        <f t="shared" si="158"/>
        <v>0</v>
      </c>
      <c r="AO294" s="78">
        <f t="shared" si="159"/>
        <v>0</v>
      </c>
      <c r="AP294" s="78">
        <f t="shared" si="160"/>
        <v>0</v>
      </c>
      <c r="AQ294" s="78">
        <f t="shared" si="161"/>
        <v>0</v>
      </c>
      <c r="AR294" s="78">
        <f t="shared" si="162"/>
        <v>0</v>
      </c>
      <c r="AS294" s="78">
        <f t="shared" si="163"/>
        <v>0</v>
      </c>
      <c r="AT294" s="78">
        <f t="shared" si="164"/>
        <v>0</v>
      </c>
      <c r="AU294" s="78">
        <f t="shared" si="165"/>
        <v>1</v>
      </c>
      <c r="AV294" s="78">
        <f>IF(AND(M294&gt;=35,M294&lt;=39),1,0)</f>
        <v>0</v>
      </c>
      <c r="AW294" s="78">
        <f>IF(AND(M294&gt;=40,M294&lt;=44),1,0)</f>
        <v>0</v>
      </c>
      <c r="AX294" s="78">
        <f>IF(AND(M294&gt;=45,M294&lt;=49),1,0)</f>
        <v>0</v>
      </c>
      <c r="AY294" s="78">
        <f>IF(AND(M294&gt;=50,M294&lt;=54),1,0)</f>
        <v>0</v>
      </c>
      <c r="AZ294" s="78">
        <f>IF(AND(M294&gt;=55,M294&lt;=59),1,0)</f>
        <v>0</v>
      </c>
      <c r="BA294" s="78">
        <f>IF(AND(M294&gt;=60,M294&lt;=64),1,0)</f>
        <v>0</v>
      </c>
      <c r="BB294" s="78">
        <f>IF(AND(M294&gt;=65,M294&lt;=69),1,0)</f>
        <v>0</v>
      </c>
      <c r="BC294" s="78">
        <f>IF(AND(M294&gt;=70,M294&lt;=74),1,0)</f>
        <v>0</v>
      </c>
      <c r="BD294" s="78">
        <f>IF(AND(M294&gt;=75,M294&lt;=79),1,0)</f>
        <v>1</v>
      </c>
      <c r="BE294" s="78">
        <f>IF(AND(M294&gt;=80,M294&lt;=84),1,0)</f>
        <v>0</v>
      </c>
      <c r="BF294" s="78">
        <f>IF(AND(M294&gt;=85,M294&lt;=89),1,0)</f>
        <v>0</v>
      </c>
      <c r="BG294" s="78">
        <f>IF(AND(M294&gt;=90,M294&lt;=94),1,0)</f>
        <v>0</v>
      </c>
      <c r="BH294" s="78">
        <f>IF(AND(M294&gt;=95,M294&lt;=99),1,0)</f>
        <v>0</v>
      </c>
      <c r="BI294" s="78">
        <f>IF(AND(M294&gt;=100,M294&lt;=105),1,0)</f>
        <v>0</v>
      </c>
      <c r="BJ294" s="78">
        <f>IF(I294&lt;$BK$2,1,0)</f>
        <v>1</v>
      </c>
      <c r="BK294" s="78">
        <f>IF(I294&gt;$BK$2,1,0)</f>
        <v>0</v>
      </c>
      <c r="BL294" s="78">
        <f>IF(J294=$BL$2,1,0)</f>
        <v>0</v>
      </c>
      <c r="BM294" s="78">
        <f>IF(J294=$BM$2,1,0)</f>
        <v>0</v>
      </c>
      <c r="BN294" s="78">
        <f>IF(J294=$BN$2,1,0)</f>
        <v>0</v>
      </c>
      <c r="BO294" s="78">
        <f>IF(J294=$BO$2,1,0)</f>
        <v>0</v>
      </c>
      <c r="BP294" s="78">
        <f>IF(J294=$BP$2,1,0)</f>
        <v>0</v>
      </c>
      <c r="BQ294" s="78">
        <f>IF(J294=$BQ$2,1,0)</f>
        <v>0</v>
      </c>
      <c r="BR294" s="78">
        <f>IF(J294=$BR$2,1,0)</f>
        <v>1</v>
      </c>
      <c r="BS294" s="78">
        <f>IF(F294=$BS$2,1,0)</f>
        <v>0</v>
      </c>
      <c r="BT294" s="78">
        <f>IF(F294=$BT$2,1,0)</f>
        <v>0</v>
      </c>
      <c r="BU294" s="78">
        <f>IF(F294=$BU$2,1,0)</f>
        <v>0</v>
      </c>
      <c r="BV294" s="78">
        <f>IF(F294=$BV$2,1,0)</f>
        <v>0</v>
      </c>
      <c r="BW294" s="78">
        <f>IF(F294=$BW$2,1,0)</f>
        <v>1</v>
      </c>
      <c r="BX294" s="78">
        <f>IF(F294=$BX$2,1,0)</f>
        <v>0</v>
      </c>
      <c r="BY294" s="78">
        <f>IF(F294=$BY$2,1,0)</f>
        <v>0</v>
      </c>
      <c r="BZ294" s="78">
        <f>IF(F294=$BZ$2,1,0)</f>
        <v>0</v>
      </c>
      <c r="CA294"/>
      <c r="CB294" s="1">
        <v>0</v>
      </c>
      <c r="CC294" s="1">
        <v>0</v>
      </c>
      <c r="CD294" s="5"/>
      <c r="CE294" s="4"/>
      <c r="CF294" s="9"/>
      <c r="CG294" s="3"/>
    </row>
    <row r="295" spans="1:85" x14ac:dyDescent="0.3">
      <c r="A295" s="13"/>
      <c r="B295" s="1">
        <v>50</v>
      </c>
      <c r="C295" t="s">
        <v>156</v>
      </c>
      <c r="D295" t="s">
        <v>80</v>
      </c>
      <c r="E295" s="1" t="s">
        <v>231</v>
      </c>
      <c r="F295" s="1" t="s">
        <v>48</v>
      </c>
      <c r="G295" s="1">
        <v>26</v>
      </c>
      <c r="H295" s="1">
        <v>2004</v>
      </c>
      <c r="I295" s="36">
        <v>0.79722222222222217</v>
      </c>
      <c r="J295" s="1" t="s">
        <v>6</v>
      </c>
      <c r="K295" s="39">
        <v>42113</v>
      </c>
      <c r="L295" t="s">
        <v>1304</v>
      </c>
      <c r="M295" s="76">
        <v>82</v>
      </c>
      <c r="N295" t="str">
        <f t="shared" si="135"/>
        <v>Showers</v>
      </c>
      <c r="O295" s="78">
        <f t="shared" si="136"/>
        <v>0</v>
      </c>
      <c r="P295" s="78">
        <v>0</v>
      </c>
      <c r="Q295" s="78">
        <v>0</v>
      </c>
      <c r="R295" s="78">
        <f t="shared" si="137"/>
        <v>0</v>
      </c>
      <c r="S295" s="78">
        <f t="shared" si="138"/>
        <v>0</v>
      </c>
      <c r="T295" s="78">
        <f t="shared" si="139"/>
        <v>1</v>
      </c>
      <c r="U295" s="78">
        <f t="shared" si="140"/>
        <v>0</v>
      </c>
      <c r="V295" s="78">
        <f t="shared" si="141"/>
        <v>0</v>
      </c>
      <c r="W295" s="78">
        <f t="shared" si="142"/>
        <v>0</v>
      </c>
      <c r="X295" s="78">
        <f t="shared" si="143"/>
        <v>0</v>
      </c>
      <c r="Y295" s="78">
        <f t="shared" si="144"/>
        <v>0</v>
      </c>
      <c r="Z295" s="78">
        <f t="shared" si="145"/>
        <v>0</v>
      </c>
      <c r="AA295" s="78">
        <f t="shared" si="146"/>
        <v>0</v>
      </c>
      <c r="AB295" s="78">
        <f t="shared" si="147"/>
        <v>0</v>
      </c>
      <c r="AC295" s="78">
        <f t="shared" si="148"/>
        <v>0</v>
      </c>
      <c r="AD295" s="78">
        <f t="shared" si="149"/>
        <v>0</v>
      </c>
      <c r="AE295" s="78">
        <f t="shared" si="150"/>
        <v>0</v>
      </c>
      <c r="AF295" s="78">
        <f t="shared" si="151"/>
        <v>0</v>
      </c>
      <c r="AG295" s="78">
        <f t="shared" si="134"/>
        <v>0</v>
      </c>
      <c r="AH295" s="78">
        <f t="shared" si="152"/>
        <v>0</v>
      </c>
      <c r="AI295" s="78">
        <f t="shared" si="153"/>
        <v>0</v>
      </c>
      <c r="AJ295" s="78">
        <f t="shared" si="154"/>
        <v>0</v>
      </c>
      <c r="AK295" s="78">
        <f t="shared" si="155"/>
        <v>0</v>
      </c>
      <c r="AL295" s="78">
        <f t="shared" si="156"/>
        <v>0</v>
      </c>
      <c r="AM295" s="78">
        <f t="shared" si="157"/>
        <v>0</v>
      </c>
      <c r="AN295" s="78">
        <f t="shared" si="158"/>
        <v>0</v>
      </c>
      <c r="AO295" s="78">
        <f t="shared" si="159"/>
        <v>0</v>
      </c>
      <c r="AP295" s="78">
        <f t="shared" si="160"/>
        <v>0</v>
      </c>
      <c r="AQ295" s="78">
        <f t="shared" si="161"/>
        <v>0</v>
      </c>
      <c r="AR295" s="78">
        <f t="shared" si="162"/>
        <v>0</v>
      </c>
      <c r="AS295" s="78">
        <f t="shared" si="163"/>
        <v>0</v>
      </c>
      <c r="AT295" s="78">
        <f t="shared" si="164"/>
        <v>0</v>
      </c>
      <c r="AU295" s="78">
        <f t="shared" si="165"/>
        <v>1</v>
      </c>
      <c r="AV295" s="78">
        <f>IF(AND(M295&gt;=35,M295&lt;=39),1,0)</f>
        <v>0</v>
      </c>
      <c r="AW295" s="78">
        <f>IF(AND(M295&gt;=40,M295&lt;=44),1,0)</f>
        <v>0</v>
      </c>
      <c r="AX295" s="78">
        <f>IF(AND(M295&gt;=45,M295&lt;=49),1,0)</f>
        <v>0</v>
      </c>
      <c r="AY295" s="78">
        <f>IF(AND(M295&gt;=50,M295&lt;=54),1,0)</f>
        <v>0</v>
      </c>
      <c r="AZ295" s="78">
        <f>IF(AND(M295&gt;=55,M295&lt;=59),1,0)</f>
        <v>0</v>
      </c>
      <c r="BA295" s="78">
        <f>IF(AND(M295&gt;=60,M295&lt;=64),1,0)</f>
        <v>0</v>
      </c>
      <c r="BB295" s="78">
        <f>IF(AND(M295&gt;=65,M295&lt;=69),1,0)</f>
        <v>0</v>
      </c>
      <c r="BC295" s="78">
        <f>IF(AND(M295&gt;=70,M295&lt;=74),1,0)</f>
        <v>0</v>
      </c>
      <c r="BD295" s="78">
        <f>IF(AND(M295&gt;=75,M295&lt;=79),1,0)</f>
        <v>0</v>
      </c>
      <c r="BE295" s="78">
        <f>IF(AND(M295&gt;=80,M295&lt;=84),1,0)</f>
        <v>1</v>
      </c>
      <c r="BF295" s="78">
        <f>IF(AND(M295&gt;=85,M295&lt;=89),1,0)</f>
        <v>0</v>
      </c>
      <c r="BG295" s="78">
        <f>IF(AND(M295&gt;=90,M295&lt;=94),1,0)</f>
        <v>0</v>
      </c>
      <c r="BH295" s="78">
        <f>IF(AND(M295&gt;=95,M295&lt;=99),1,0)</f>
        <v>0</v>
      </c>
      <c r="BI295" s="78">
        <f>IF(AND(M295&gt;=100,M295&lt;=105),1,0)</f>
        <v>0</v>
      </c>
      <c r="BJ295" s="78">
        <f>IF(I295&lt;$BK$2,1,0)</f>
        <v>0</v>
      </c>
      <c r="BK295" s="78">
        <f>IF(I295&gt;$BK$2,1,0)</f>
        <v>1</v>
      </c>
      <c r="BL295" s="78">
        <f>IF(J295=$BL$2,1,0)</f>
        <v>1</v>
      </c>
      <c r="BM295" s="78">
        <f>IF(J295=$BM$2,1,0)</f>
        <v>0</v>
      </c>
      <c r="BN295" s="78">
        <f>IF(J295=$BN$2,1,0)</f>
        <v>0</v>
      </c>
      <c r="BO295" s="78">
        <f>IF(J295=$BO$2,1,0)</f>
        <v>0</v>
      </c>
      <c r="BP295" s="78">
        <f>IF(J295=$BP$2,1,0)</f>
        <v>0</v>
      </c>
      <c r="BQ295" s="78">
        <f>IF(J295=$BQ$2,1,0)</f>
        <v>0</v>
      </c>
      <c r="BR295" s="78">
        <f>IF(J295=$BR$2,1,0)</f>
        <v>0</v>
      </c>
      <c r="BS295" s="78">
        <f>IF(F295=$BS$2,1,0)</f>
        <v>0</v>
      </c>
      <c r="BT295" s="78">
        <f>IF(F295=$BT$2,1,0)</f>
        <v>0</v>
      </c>
      <c r="BU295" s="78">
        <f>IF(F295=$BU$2,1,0)</f>
        <v>0</v>
      </c>
      <c r="BV295" s="78">
        <f>IF(F295=$BV$2,1,0)</f>
        <v>0</v>
      </c>
      <c r="BW295" s="78">
        <f>IF(F295=$BW$2,1,0)</f>
        <v>1</v>
      </c>
      <c r="BX295" s="78">
        <f>IF(F295=$BX$2,1,0)</f>
        <v>0</v>
      </c>
      <c r="BY295" s="78">
        <f>IF(F295=$BY$2,1,0)</f>
        <v>0</v>
      </c>
      <c r="BZ295" s="78">
        <f>IF(F295=$BZ$2,1,0)</f>
        <v>0</v>
      </c>
      <c r="CA295"/>
      <c r="CB295" s="1">
        <v>0</v>
      </c>
      <c r="CC295" s="1">
        <v>0</v>
      </c>
      <c r="CD295" s="5"/>
      <c r="CE295" s="4"/>
      <c r="CF295" s="9"/>
      <c r="CG295" s="3"/>
    </row>
    <row r="296" spans="1:85" x14ac:dyDescent="0.3">
      <c r="A296" s="13"/>
      <c r="B296" s="1">
        <v>51</v>
      </c>
      <c r="C296" t="s">
        <v>156</v>
      </c>
      <c r="D296" t="s">
        <v>80</v>
      </c>
      <c r="E296" s="1" t="s">
        <v>232</v>
      </c>
      <c r="F296" s="1" t="s">
        <v>48</v>
      </c>
      <c r="G296" s="1">
        <v>28</v>
      </c>
      <c r="H296" s="1">
        <v>2004</v>
      </c>
      <c r="I296" s="36">
        <v>0.79652777777777783</v>
      </c>
      <c r="J296" s="1" t="s">
        <v>11</v>
      </c>
      <c r="K296" s="39">
        <v>45780</v>
      </c>
      <c r="L296" t="s">
        <v>1305</v>
      </c>
      <c r="M296" s="76">
        <v>83</v>
      </c>
      <c r="N296" t="str">
        <f t="shared" si="135"/>
        <v>Overcast</v>
      </c>
      <c r="O296" s="78">
        <f t="shared" si="136"/>
        <v>0</v>
      </c>
      <c r="P296" s="78">
        <v>0</v>
      </c>
      <c r="Q296" s="78">
        <v>0</v>
      </c>
      <c r="R296" s="78">
        <f t="shared" si="137"/>
        <v>0</v>
      </c>
      <c r="S296" s="78">
        <f t="shared" si="138"/>
        <v>0</v>
      </c>
      <c r="T296" s="78">
        <f t="shared" si="139"/>
        <v>1</v>
      </c>
      <c r="U296" s="78">
        <f t="shared" si="140"/>
        <v>0</v>
      </c>
      <c r="V296" s="78">
        <f t="shared" si="141"/>
        <v>0</v>
      </c>
      <c r="W296" s="78">
        <f t="shared" si="142"/>
        <v>0</v>
      </c>
      <c r="X296" s="78">
        <f t="shared" si="143"/>
        <v>0</v>
      </c>
      <c r="Y296" s="78">
        <f t="shared" si="144"/>
        <v>0</v>
      </c>
      <c r="Z296" s="78">
        <f t="shared" si="145"/>
        <v>0</v>
      </c>
      <c r="AA296" s="78">
        <f t="shared" si="146"/>
        <v>0</v>
      </c>
      <c r="AB296" s="78">
        <f t="shared" si="147"/>
        <v>0</v>
      </c>
      <c r="AC296" s="78">
        <f t="shared" si="148"/>
        <v>0</v>
      </c>
      <c r="AD296" s="78">
        <f t="shared" si="149"/>
        <v>0</v>
      </c>
      <c r="AE296" s="78">
        <f t="shared" si="150"/>
        <v>0</v>
      </c>
      <c r="AF296" s="78">
        <f t="shared" si="151"/>
        <v>0</v>
      </c>
      <c r="AG296" s="78">
        <f t="shared" si="134"/>
        <v>0</v>
      </c>
      <c r="AH296" s="78">
        <f t="shared" si="152"/>
        <v>0</v>
      </c>
      <c r="AI296" s="78">
        <f t="shared" si="153"/>
        <v>0</v>
      </c>
      <c r="AJ296" s="78">
        <f t="shared" si="154"/>
        <v>0</v>
      </c>
      <c r="AK296" s="78">
        <f t="shared" si="155"/>
        <v>0</v>
      </c>
      <c r="AL296" s="78">
        <f t="shared" si="156"/>
        <v>0</v>
      </c>
      <c r="AM296" s="78">
        <f t="shared" si="157"/>
        <v>0</v>
      </c>
      <c r="AN296" s="78">
        <f t="shared" si="158"/>
        <v>0</v>
      </c>
      <c r="AO296" s="78">
        <f t="shared" si="159"/>
        <v>0</v>
      </c>
      <c r="AP296" s="78">
        <f t="shared" si="160"/>
        <v>0</v>
      </c>
      <c r="AQ296" s="78">
        <f t="shared" si="161"/>
        <v>0</v>
      </c>
      <c r="AR296" s="78">
        <f t="shared" si="162"/>
        <v>0</v>
      </c>
      <c r="AS296" s="78">
        <f t="shared" si="163"/>
        <v>0</v>
      </c>
      <c r="AT296" s="78">
        <f t="shared" si="164"/>
        <v>0</v>
      </c>
      <c r="AU296" s="78">
        <f t="shared" si="165"/>
        <v>1</v>
      </c>
      <c r="AV296" s="78">
        <f>IF(AND(M296&gt;=35,M296&lt;=39),1,0)</f>
        <v>0</v>
      </c>
      <c r="AW296" s="78">
        <f>IF(AND(M296&gt;=40,M296&lt;=44),1,0)</f>
        <v>0</v>
      </c>
      <c r="AX296" s="78">
        <f>IF(AND(M296&gt;=45,M296&lt;=49),1,0)</f>
        <v>0</v>
      </c>
      <c r="AY296" s="78">
        <f>IF(AND(M296&gt;=50,M296&lt;=54),1,0)</f>
        <v>0</v>
      </c>
      <c r="AZ296" s="78">
        <f>IF(AND(M296&gt;=55,M296&lt;=59),1,0)</f>
        <v>0</v>
      </c>
      <c r="BA296" s="78">
        <f>IF(AND(M296&gt;=60,M296&lt;=64),1,0)</f>
        <v>0</v>
      </c>
      <c r="BB296" s="78">
        <f>IF(AND(M296&gt;=65,M296&lt;=69),1,0)</f>
        <v>0</v>
      </c>
      <c r="BC296" s="78">
        <f>IF(AND(M296&gt;=70,M296&lt;=74),1,0)</f>
        <v>0</v>
      </c>
      <c r="BD296" s="78">
        <f>IF(AND(M296&gt;=75,M296&lt;=79),1,0)</f>
        <v>0</v>
      </c>
      <c r="BE296" s="78">
        <f>IF(AND(M296&gt;=80,M296&lt;=84),1,0)</f>
        <v>1</v>
      </c>
      <c r="BF296" s="78">
        <f>IF(AND(M296&gt;=85,M296&lt;=89),1,0)</f>
        <v>0</v>
      </c>
      <c r="BG296" s="78">
        <f>IF(AND(M296&gt;=90,M296&lt;=94),1,0)</f>
        <v>0</v>
      </c>
      <c r="BH296" s="78">
        <f>IF(AND(M296&gt;=95,M296&lt;=99),1,0)</f>
        <v>0</v>
      </c>
      <c r="BI296" s="78">
        <f>IF(AND(M296&gt;=100,M296&lt;=105),1,0)</f>
        <v>0</v>
      </c>
      <c r="BJ296" s="78">
        <f>IF(I296&lt;$BK$2,1,0)</f>
        <v>0</v>
      </c>
      <c r="BK296" s="78">
        <f>IF(I296&gt;$BK$2,1,0)</f>
        <v>1</v>
      </c>
      <c r="BL296" s="78">
        <f>IF(J296=$BL$2,1,0)</f>
        <v>0</v>
      </c>
      <c r="BM296" s="78">
        <f>IF(J296=$BM$2,1,0)</f>
        <v>0</v>
      </c>
      <c r="BN296" s="78">
        <f>IF(J296=$BN$2,1,0)</f>
        <v>1</v>
      </c>
      <c r="BO296" s="78">
        <f>IF(J296=$BO$2,1,0)</f>
        <v>0</v>
      </c>
      <c r="BP296" s="78">
        <f>IF(J296=$BP$2,1,0)</f>
        <v>0</v>
      </c>
      <c r="BQ296" s="78">
        <f>IF(J296=$BQ$2,1,0)</f>
        <v>0</v>
      </c>
      <c r="BR296" s="78">
        <f>IF(J296=$BR$2,1,0)</f>
        <v>0</v>
      </c>
      <c r="BS296" s="78">
        <f>IF(F296=$BS$2,1,0)</f>
        <v>0</v>
      </c>
      <c r="BT296" s="78">
        <f>IF(F296=$BT$2,1,0)</f>
        <v>0</v>
      </c>
      <c r="BU296" s="78">
        <f>IF(F296=$BU$2,1,0)</f>
        <v>0</v>
      </c>
      <c r="BV296" s="78">
        <f>IF(F296=$BV$2,1,0)</f>
        <v>0</v>
      </c>
      <c r="BW296" s="78">
        <f>IF(F296=$BW$2,1,0)</f>
        <v>1</v>
      </c>
      <c r="BX296" s="78">
        <f>IF(F296=$BX$2,1,0)</f>
        <v>0</v>
      </c>
      <c r="BY296" s="78">
        <f>IF(F296=$BY$2,1,0)</f>
        <v>0</v>
      </c>
      <c r="BZ296" s="78">
        <f>IF(F296=$BZ$2,1,0)</f>
        <v>0</v>
      </c>
      <c r="CA296"/>
      <c r="CB296" s="1">
        <v>0</v>
      </c>
      <c r="CC296" s="1">
        <v>0</v>
      </c>
      <c r="CD296" s="5"/>
      <c r="CE296" s="4"/>
      <c r="CF296" s="9"/>
      <c r="CG296" s="3"/>
    </row>
    <row r="297" spans="1:85" x14ac:dyDescent="0.3">
      <c r="A297" s="13"/>
      <c r="B297" s="1">
        <v>52</v>
      </c>
      <c r="C297" t="s">
        <v>158</v>
      </c>
      <c r="D297" t="s">
        <v>74</v>
      </c>
      <c r="E297" s="1" t="s">
        <v>233</v>
      </c>
      <c r="F297" s="1" t="s">
        <v>52</v>
      </c>
      <c r="G297" s="1">
        <v>3</v>
      </c>
      <c r="H297" s="1">
        <v>2004</v>
      </c>
      <c r="I297" s="36">
        <v>0.54722222222222217</v>
      </c>
      <c r="J297" s="1" t="s">
        <v>10</v>
      </c>
      <c r="K297" s="39">
        <v>21180</v>
      </c>
      <c r="L297" t="s">
        <v>1306</v>
      </c>
      <c r="M297" s="76">
        <v>88</v>
      </c>
      <c r="N297" t="str">
        <f t="shared" si="135"/>
        <v>Ptly Sunny</v>
      </c>
      <c r="O297" s="78">
        <f t="shared" si="136"/>
        <v>0</v>
      </c>
      <c r="P297" s="78">
        <v>0</v>
      </c>
      <c r="Q297" s="78">
        <v>0</v>
      </c>
      <c r="R297" s="78">
        <f t="shared" si="137"/>
        <v>0</v>
      </c>
      <c r="S297" s="78">
        <f t="shared" si="138"/>
        <v>0</v>
      </c>
      <c r="T297" s="78">
        <f t="shared" si="139"/>
        <v>0</v>
      </c>
      <c r="U297" s="78">
        <f t="shared" si="140"/>
        <v>0</v>
      </c>
      <c r="V297" s="78">
        <f t="shared" si="141"/>
        <v>0</v>
      </c>
      <c r="W297" s="78">
        <f t="shared" si="142"/>
        <v>0</v>
      </c>
      <c r="X297" s="78">
        <f t="shared" si="143"/>
        <v>0</v>
      </c>
      <c r="Y297" s="78">
        <f t="shared" si="144"/>
        <v>0</v>
      </c>
      <c r="Z297" s="78">
        <f t="shared" si="145"/>
        <v>0</v>
      </c>
      <c r="AA297" s="78">
        <f t="shared" si="146"/>
        <v>0</v>
      </c>
      <c r="AB297" s="78">
        <f t="shared" si="147"/>
        <v>0</v>
      </c>
      <c r="AC297" s="78">
        <f t="shared" si="148"/>
        <v>0</v>
      </c>
      <c r="AD297" s="78">
        <f t="shared" si="149"/>
        <v>0</v>
      </c>
      <c r="AE297" s="78">
        <f t="shared" si="150"/>
        <v>0</v>
      </c>
      <c r="AF297" s="78">
        <f t="shared" si="151"/>
        <v>0</v>
      </c>
      <c r="AG297" s="78">
        <f t="shared" si="134"/>
        <v>0</v>
      </c>
      <c r="AH297" s="78">
        <f t="shared" si="152"/>
        <v>0</v>
      </c>
      <c r="AI297" s="78">
        <f t="shared" si="153"/>
        <v>0</v>
      </c>
      <c r="AJ297" s="78">
        <f t="shared" si="154"/>
        <v>0</v>
      </c>
      <c r="AK297" s="78">
        <f t="shared" si="155"/>
        <v>0</v>
      </c>
      <c r="AL297" s="78">
        <f t="shared" si="156"/>
        <v>0</v>
      </c>
      <c r="AM297" s="78">
        <f t="shared" si="157"/>
        <v>0</v>
      </c>
      <c r="AN297" s="78">
        <f t="shared" si="158"/>
        <v>1</v>
      </c>
      <c r="AO297" s="78">
        <f t="shared" si="159"/>
        <v>0</v>
      </c>
      <c r="AP297" s="78">
        <f t="shared" si="160"/>
        <v>0</v>
      </c>
      <c r="AQ297" s="78">
        <f t="shared" si="161"/>
        <v>0</v>
      </c>
      <c r="AR297" s="78">
        <f t="shared" si="162"/>
        <v>0</v>
      </c>
      <c r="AS297" s="78">
        <f t="shared" si="163"/>
        <v>0</v>
      </c>
      <c r="AT297" s="78">
        <f t="shared" si="164"/>
        <v>0</v>
      </c>
      <c r="AU297" s="78">
        <f t="shared" si="165"/>
        <v>1</v>
      </c>
      <c r="AV297" s="78">
        <f>IF(AND(M297&gt;=35,M297&lt;=39),1,0)</f>
        <v>0</v>
      </c>
      <c r="AW297" s="78">
        <f>IF(AND(M297&gt;=40,M297&lt;=44),1,0)</f>
        <v>0</v>
      </c>
      <c r="AX297" s="78">
        <f>IF(AND(M297&gt;=45,M297&lt;=49),1,0)</f>
        <v>0</v>
      </c>
      <c r="AY297" s="78">
        <f>IF(AND(M297&gt;=50,M297&lt;=54),1,0)</f>
        <v>0</v>
      </c>
      <c r="AZ297" s="78">
        <f>IF(AND(M297&gt;=55,M297&lt;=59),1,0)</f>
        <v>0</v>
      </c>
      <c r="BA297" s="78">
        <f>IF(AND(M297&gt;=60,M297&lt;=64),1,0)</f>
        <v>0</v>
      </c>
      <c r="BB297" s="78">
        <f>IF(AND(M297&gt;=65,M297&lt;=69),1,0)</f>
        <v>0</v>
      </c>
      <c r="BC297" s="78">
        <f>IF(AND(M297&gt;=70,M297&lt;=74),1,0)</f>
        <v>0</v>
      </c>
      <c r="BD297" s="78">
        <f>IF(AND(M297&gt;=75,M297&lt;=79),1,0)</f>
        <v>0</v>
      </c>
      <c r="BE297" s="78">
        <f>IF(AND(M297&gt;=80,M297&lt;=84),1,0)</f>
        <v>0</v>
      </c>
      <c r="BF297" s="78">
        <f>IF(AND(M297&gt;=85,M297&lt;=89),1,0)</f>
        <v>1</v>
      </c>
      <c r="BG297" s="78">
        <f>IF(AND(M297&gt;=90,M297&lt;=94),1,0)</f>
        <v>0</v>
      </c>
      <c r="BH297" s="78">
        <f>IF(AND(M297&gt;=95,M297&lt;=99),1,0)</f>
        <v>0</v>
      </c>
      <c r="BI297" s="78">
        <f>IF(AND(M297&gt;=100,M297&lt;=105),1,0)</f>
        <v>0</v>
      </c>
      <c r="BJ297" s="78">
        <f>IF(I297&lt;$BK$2,1,0)</f>
        <v>1</v>
      </c>
      <c r="BK297" s="78">
        <f>IF(I297&gt;$BK$2,1,0)</f>
        <v>0</v>
      </c>
      <c r="BL297" s="78">
        <f>IF(J297=$BL$2,1,0)</f>
        <v>0</v>
      </c>
      <c r="BM297" s="78">
        <f>IF(J297=$BM$2,1,0)</f>
        <v>1</v>
      </c>
      <c r="BN297" s="78">
        <f>IF(J297=$BN$2,1,0)</f>
        <v>0</v>
      </c>
      <c r="BO297" s="78">
        <f>IF(J297=$BO$2,1,0)</f>
        <v>0</v>
      </c>
      <c r="BP297" s="78">
        <f>IF(J297=$BP$2,1,0)</f>
        <v>0</v>
      </c>
      <c r="BQ297" s="78">
        <f>IF(J297=$BQ$2,1,0)</f>
        <v>0</v>
      </c>
      <c r="BR297" s="78">
        <f>IF(J297=$BR$2,1,0)</f>
        <v>0</v>
      </c>
      <c r="BS297" s="78">
        <f>IF(F297=$BS$2,1,0)</f>
        <v>0</v>
      </c>
      <c r="BT297" s="78">
        <f>IF(F297=$BT$2,1,0)</f>
        <v>0</v>
      </c>
      <c r="BU297" s="78">
        <f>IF(F297=$BU$2,1,0)</f>
        <v>0</v>
      </c>
      <c r="BV297" s="78">
        <f>IF(F297=$BV$2,1,0)</f>
        <v>0</v>
      </c>
      <c r="BW297" s="78">
        <f>IF(F297=$BW$2,1,0)</f>
        <v>0</v>
      </c>
      <c r="BX297" s="78">
        <f>IF(F297=$BX$2,1,0)</f>
        <v>1</v>
      </c>
      <c r="BY297" s="78">
        <f>IF(F297=$BY$2,1,0)</f>
        <v>0</v>
      </c>
      <c r="BZ297" s="78">
        <f>IF(F297=$BZ$2,1,0)</f>
        <v>0</v>
      </c>
      <c r="CA297" t="s">
        <v>1910</v>
      </c>
      <c r="CB297" s="1">
        <v>0</v>
      </c>
      <c r="CC297" s="1">
        <v>1</v>
      </c>
      <c r="CD297" s="5"/>
      <c r="CE297" s="4"/>
      <c r="CF297" s="9"/>
      <c r="CG297" s="3"/>
    </row>
    <row r="298" spans="1:85" x14ac:dyDescent="0.3">
      <c r="A298" s="13"/>
      <c r="B298" s="1">
        <v>53</v>
      </c>
      <c r="C298" t="s">
        <v>158</v>
      </c>
      <c r="D298" t="s">
        <v>74</v>
      </c>
      <c r="E298" s="1" t="s">
        <v>233</v>
      </c>
      <c r="F298" s="1" t="s">
        <v>52</v>
      </c>
      <c r="G298" s="1">
        <v>3</v>
      </c>
      <c r="H298" s="1">
        <v>2004</v>
      </c>
      <c r="I298" s="36">
        <v>0.79583333333333339</v>
      </c>
      <c r="J298" s="1" t="s">
        <v>10</v>
      </c>
      <c r="K298" s="39">
        <v>24525</v>
      </c>
      <c r="L298" t="s">
        <v>1307</v>
      </c>
      <c r="M298" s="76">
        <v>90</v>
      </c>
      <c r="N298" t="str">
        <f t="shared" si="135"/>
        <v>Clouds &amp; Sun</v>
      </c>
      <c r="O298" s="78">
        <f t="shared" si="136"/>
        <v>0</v>
      </c>
      <c r="P298" s="78">
        <v>0</v>
      </c>
      <c r="Q298" s="78">
        <v>0</v>
      </c>
      <c r="R298" s="78">
        <f t="shared" si="137"/>
        <v>0</v>
      </c>
      <c r="S298" s="78">
        <f t="shared" si="138"/>
        <v>0</v>
      </c>
      <c r="T298" s="78">
        <f t="shared" si="139"/>
        <v>0</v>
      </c>
      <c r="U298" s="78">
        <f t="shared" si="140"/>
        <v>0</v>
      </c>
      <c r="V298" s="78">
        <f t="shared" si="141"/>
        <v>0</v>
      </c>
      <c r="W298" s="78">
        <f t="shared" si="142"/>
        <v>0</v>
      </c>
      <c r="X298" s="78">
        <f t="shared" si="143"/>
        <v>0</v>
      </c>
      <c r="Y298" s="78">
        <f t="shared" si="144"/>
        <v>0</v>
      </c>
      <c r="Z298" s="78">
        <f t="shared" si="145"/>
        <v>0</v>
      </c>
      <c r="AA298" s="78">
        <f t="shared" si="146"/>
        <v>0</v>
      </c>
      <c r="AB298" s="78">
        <f t="shared" si="147"/>
        <v>0</v>
      </c>
      <c r="AC298" s="78">
        <f t="shared" si="148"/>
        <v>0</v>
      </c>
      <c r="AD298" s="78">
        <f t="shared" si="149"/>
        <v>0</v>
      </c>
      <c r="AE298" s="78">
        <f t="shared" si="150"/>
        <v>0</v>
      </c>
      <c r="AF298" s="78">
        <f t="shared" si="151"/>
        <v>0</v>
      </c>
      <c r="AG298" s="78">
        <f t="shared" si="134"/>
        <v>0</v>
      </c>
      <c r="AH298" s="78">
        <f t="shared" si="152"/>
        <v>0</v>
      </c>
      <c r="AI298" s="78">
        <f t="shared" si="153"/>
        <v>0</v>
      </c>
      <c r="AJ298" s="78">
        <f t="shared" si="154"/>
        <v>0</v>
      </c>
      <c r="AK298" s="78">
        <f t="shared" si="155"/>
        <v>0</v>
      </c>
      <c r="AL298" s="78">
        <f t="shared" si="156"/>
        <v>0</v>
      </c>
      <c r="AM298" s="78">
        <f t="shared" si="157"/>
        <v>0</v>
      </c>
      <c r="AN298" s="78">
        <f t="shared" si="158"/>
        <v>1</v>
      </c>
      <c r="AO298" s="78">
        <f t="shared" si="159"/>
        <v>0</v>
      </c>
      <c r="AP298" s="78">
        <f t="shared" si="160"/>
        <v>0</v>
      </c>
      <c r="AQ298" s="78">
        <f t="shared" si="161"/>
        <v>0</v>
      </c>
      <c r="AR298" s="78">
        <f t="shared" si="162"/>
        <v>0</v>
      </c>
      <c r="AS298" s="78">
        <f t="shared" si="163"/>
        <v>0</v>
      </c>
      <c r="AT298" s="78">
        <f t="shared" si="164"/>
        <v>0</v>
      </c>
      <c r="AU298" s="78">
        <f t="shared" si="165"/>
        <v>1</v>
      </c>
      <c r="AV298" s="78">
        <f>IF(AND(M298&gt;=35,M298&lt;=39),1,0)</f>
        <v>0</v>
      </c>
      <c r="AW298" s="78">
        <f>IF(AND(M298&gt;=40,M298&lt;=44),1,0)</f>
        <v>0</v>
      </c>
      <c r="AX298" s="78">
        <f>IF(AND(M298&gt;=45,M298&lt;=49),1,0)</f>
        <v>0</v>
      </c>
      <c r="AY298" s="78">
        <f>IF(AND(M298&gt;=50,M298&lt;=54),1,0)</f>
        <v>0</v>
      </c>
      <c r="AZ298" s="78">
        <f>IF(AND(M298&gt;=55,M298&lt;=59),1,0)</f>
        <v>0</v>
      </c>
      <c r="BA298" s="78">
        <f>IF(AND(M298&gt;=60,M298&lt;=64),1,0)</f>
        <v>0</v>
      </c>
      <c r="BB298" s="78">
        <f>IF(AND(M298&gt;=65,M298&lt;=69),1,0)</f>
        <v>0</v>
      </c>
      <c r="BC298" s="78">
        <f>IF(AND(M298&gt;=70,M298&lt;=74),1,0)</f>
        <v>0</v>
      </c>
      <c r="BD298" s="78">
        <f>IF(AND(M298&gt;=75,M298&lt;=79),1,0)</f>
        <v>0</v>
      </c>
      <c r="BE298" s="78">
        <f>IF(AND(M298&gt;=80,M298&lt;=84),1,0)</f>
        <v>0</v>
      </c>
      <c r="BF298" s="78">
        <f>IF(AND(M298&gt;=85,M298&lt;=89),1,0)</f>
        <v>0</v>
      </c>
      <c r="BG298" s="78">
        <f>IF(AND(M298&gt;=90,M298&lt;=94),1,0)</f>
        <v>1</v>
      </c>
      <c r="BH298" s="78">
        <f>IF(AND(M298&gt;=95,M298&lt;=99),1,0)</f>
        <v>0</v>
      </c>
      <c r="BI298" s="78">
        <f>IF(AND(M298&gt;=100,M298&lt;=105),1,0)</f>
        <v>0</v>
      </c>
      <c r="BJ298" s="78">
        <f>IF(I298&lt;$BK$2,1,0)</f>
        <v>0</v>
      </c>
      <c r="BK298" s="78">
        <f>IF(I298&gt;$BK$2,1,0)</f>
        <v>1</v>
      </c>
      <c r="BL298" s="78">
        <f>IF(J298=$BL$2,1,0)</f>
        <v>0</v>
      </c>
      <c r="BM298" s="78">
        <f>IF(J298=$BM$2,1,0)</f>
        <v>1</v>
      </c>
      <c r="BN298" s="78">
        <f>IF(J298=$BN$2,1,0)</f>
        <v>0</v>
      </c>
      <c r="BO298" s="78">
        <f>IF(J298=$BO$2,1,0)</f>
        <v>0</v>
      </c>
      <c r="BP298" s="78">
        <f>IF(J298=$BP$2,1,0)</f>
        <v>0</v>
      </c>
      <c r="BQ298" s="78">
        <f>IF(J298=$BQ$2,1,0)</f>
        <v>0</v>
      </c>
      <c r="BR298" s="78">
        <f>IF(J298=$BR$2,1,0)</f>
        <v>0</v>
      </c>
      <c r="BS298" s="78">
        <f>IF(F298=$BS$2,1,0)</f>
        <v>0</v>
      </c>
      <c r="BT298" s="78">
        <f>IF(F298=$BT$2,1,0)</f>
        <v>0</v>
      </c>
      <c r="BU298" s="78">
        <f>IF(F298=$BU$2,1,0)</f>
        <v>0</v>
      </c>
      <c r="BV298" s="78">
        <f>IF(F298=$BV$2,1,0)</f>
        <v>0</v>
      </c>
      <c r="BW298" s="78">
        <f>IF(F298=$BW$2,1,0)</f>
        <v>0</v>
      </c>
      <c r="BX298" s="78">
        <f>IF(F298=$BX$2,1,0)</f>
        <v>1</v>
      </c>
      <c r="BY298" s="78">
        <f>IF(F298=$BY$2,1,0)</f>
        <v>0</v>
      </c>
      <c r="BZ298" s="78">
        <f>IF(F298=$BZ$2,1,0)</f>
        <v>0</v>
      </c>
      <c r="CA298" t="s">
        <v>1886</v>
      </c>
      <c r="CB298" s="1">
        <v>0</v>
      </c>
      <c r="CC298" s="1">
        <v>0</v>
      </c>
      <c r="CD298" s="5"/>
      <c r="CE298" s="4"/>
      <c r="CF298" s="9"/>
      <c r="CG298" s="3"/>
    </row>
    <row r="299" spans="1:85" x14ac:dyDescent="0.3">
      <c r="A299" s="13"/>
      <c r="B299" s="1">
        <v>54</v>
      </c>
      <c r="C299" t="s">
        <v>158</v>
      </c>
      <c r="D299" t="s">
        <v>74</v>
      </c>
      <c r="E299" s="1" t="s">
        <v>234</v>
      </c>
      <c r="F299" s="1" t="s">
        <v>52</v>
      </c>
      <c r="G299" s="1">
        <v>4</v>
      </c>
      <c r="H299" s="1">
        <v>2004</v>
      </c>
      <c r="I299" s="36">
        <v>0.79722222222222217</v>
      </c>
      <c r="J299" s="1" t="s">
        <v>11</v>
      </c>
      <c r="K299" s="39">
        <v>27539</v>
      </c>
      <c r="L299" t="s">
        <v>1308</v>
      </c>
      <c r="M299" s="76">
        <v>95</v>
      </c>
      <c r="N299" t="str">
        <f t="shared" si="135"/>
        <v>Mostly Sunny</v>
      </c>
      <c r="O299" s="78">
        <f t="shared" si="136"/>
        <v>0</v>
      </c>
      <c r="P299" s="78">
        <v>0</v>
      </c>
      <c r="Q299" s="78">
        <v>0</v>
      </c>
      <c r="R299" s="78">
        <f t="shared" si="137"/>
        <v>0</v>
      </c>
      <c r="S299" s="78">
        <f t="shared" si="138"/>
        <v>0</v>
      </c>
      <c r="T299" s="78">
        <f t="shared" si="139"/>
        <v>0</v>
      </c>
      <c r="U299" s="78">
        <f t="shared" si="140"/>
        <v>0</v>
      </c>
      <c r="V299" s="78">
        <f t="shared" si="141"/>
        <v>0</v>
      </c>
      <c r="W299" s="78">
        <f t="shared" si="142"/>
        <v>0</v>
      </c>
      <c r="X299" s="78">
        <f t="shared" si="143"/>
        <v>0</v>
      </c>
      <c r="Y299" s="78">
        <f t="shared" si="144"/>
        <v>0</v>
      </c>
      <c r="Z299" s="78">
        <f t="shared" si="145"/>
        <v>0</v>
      </c>
      <c r="AA299" s="78">
        <f t="shared" si="146"/>
        <v>0</v>
      </c>
      <c r="AB299" s="78">
        <f t="shared" si="147"/>
        <v>0</v>
      </c>
      <c r="AC299" s="78">
        <f t="shared" si="148"/>
        <v>0</v>
      </c>
      <c r="AD299" s="78">
        <f t="shared" si="149"/>
        <v>0</v>
      </c>
      <c r="AE299" s="78">
        <f t="shared" si="150"/>
        <v>0</v>
      </c>
      <c r="AF299" s="78">
        <f t="shared" si="151"/>
        <v>0</v>
      </c>
      <c r="AG299" s="78">
        <f t="shared" si="134"/>
        <v>0</v>
      </c>
      <c r="AH299" s="78">
        <f t="shared" si="152"/>
        <v>0</v>
      </c>
      <c r="AI299" s="78">
        <f t="shared" si="153"/>
        <v>0</v>
      </c>
      <c r="AJ299" s="78">
        <f t="shared" si="154"/>
        <v>0</v>
      </c>
      <c r="AK299" s="78">
        <f t="shared" si="155"/>
        <v>0</v>
      </c>
      <c r="AL299" s="78">
        <f t="shared" si="156"/>
        <v>0</v>
      </c>
      <c r="AM299" s="78">
        <f t="shared" si="157"/>
        <v>0</v>
      </c>
      <c r="AN299" s="78">
        <f t="shared" si="158"/>
        <v>1</v>
      </c>
      <c r="AO299" s="78">
        <f t="shared" si="159"/>
        <v>0</v>
      </c>
      <c r="AP299" s="78">
        <f t="shared" si="160"/>
        <v>0</v>
      </c>
      <c r="AQ299" s="78">
        <f t="shared" si="161"/>
        <v>0</v>
      </c>
      <c r="AR299" s="78">
        <f t="shared" si="162"/>
        <v>0</v>
      </c>
      <c r="AS299" s="78">
        <f t="shared" si="163"/>
        <v>0</v>
      </c>
      <c r="AT299" s="78">
        <f t="shared" si="164"/>
        <v>0</v>
      </c>
      <c r="AU299" s="78">
        <f t="shared" si="165"/>
        <v>1</v>
      </c>
      <c r="AV299" s="78">
        <f>IF(AND(M299&gt;=35,M299&lt;=39),1,0)</f>
        <v>0</v>
      </c>
      <c r="AW299" s="78">
        <f>IF(AND(M299&gt;=40,M299&lt;=44),1,0)</f>
        <v>0</v>
      </c>
      <c r="AX299" s="78">
        <f>IF(AND(M299&gt;=45,M299&lt;=49),1,0)</f>
        <v>0</v>
      </c>
      <c r="AY299" s="78">
        <f>IF(AND(M299&gt;=50,M299&lt;=54),1,0)</f>
        <v>0</v>
      </c>
      <c r="AZ299" s="78">
        <f>IF(AND(M299&gt;=55,M299&lt;=59),1,0)</f>
        <v>0</v>
      </c>
      <c r="BA299" s="78">
        <f>IF(AND(M299&gt;=60,M299&lt;=64),1,0)</f>
        <v>0</v>
      </c>
      <c r="BB299" s="78">
        <f>IF(AND(M299&gt;=65,M299&lt;=69),1,0)</f>
        <v>0</v>
      </c>
      <c r="BC299" s="78">
        <f>IF(AND(M299&gt;=70,M299&lt;=74),1,0)</f>
        <v>0</v>
      </c>
      <c r="BD299" s="78">
        <f>IF(AND(M299&gt;=75,M299&lt;=79),1,0)</f>
        <v>0</v>
      </c>
      <c r="BE299" s="78">
        <f>IF(AND(M299&gt;=80,M299&lt;=84),1,0)</f>
        <v>0</v>
      </c>
      <c r="BF299" s="78">
        <f>IF(AND(M299&gt;=85,M299&lt;=89),1,0)</f>
        <v>0</v>
      </c>
      <c r="BG299" s="78">
        <f>IF(AND(M299&gt;=90,M299&lt;=94),1,0)</f>
        <v>0</v>
      </c>
      <c r="BH299" s="78">
        <f>IF(AND(M299&gt;=95,M299&lt;=99),1,0)</f>
        <v>1</v>
      </c>
      <c r="BI299" s="78">
        <f>IF(AND(M299&gt;=100,M299&lt;=105),1,0)</f>
        <v>0</v>
      </c>
      <c r="BJ299" s="78">
        <f>IF(I299&lt;$BK$2,1,0)</f>
        <v>0</v>
      </c>
      <c r="BK299" s="78">
        <f>IF(I299&gt;$BK$2,1,0)</f>
        <v>1</v>
      </c>
      <c r="BL299" s="78">
        <f>IF(J299=$BL$2,1,0)</f>
        <v>0</v>
      </c>
      <c r="BM299" s="78">
        <f>IF(J299=$BM$2,1,0)</f>
        <v>0</v>
      </c>
      <c r="BN299" s="78">
        <f>IF(J299=$BN$2,1,0)</f>
        <v>1</v>
      </c>
      <c r="BO299" s="78">
        <f>IF(J299=$BO$2,1,0)</f>
        <v>0</v>
      </c>
      <c r="BP299" s="78">
        <f>IF(J299=$BP$2,1,0)</f>
        <v>0</v>
      </c>
      <c r="BQ299" s="78">
        <f>IF(J299=$BQ$2,1,0)</f>
        <v>0</v>
      </c>
      <c r="BR299" s="78">
        <f>IF(J299=$BR$2,1,0)</f>
        <v>0</v>
      </c>
      <c r="BS299" s="78">
        <f>IF(F299=$BS$2,1,0)</f>
        <v>0</v>
      </c>
      <c r="BT299" s="78">
        <f>IF(F299=$BT$2,1,0)</f>
        <v>0</v>
      </c>
      <c r="BU299" s="78">
        <f>IF(F299=$BU$2,1,0)</f>
        <v>0</v>
      </c>
      <c r="BV299" s="78">
        <f>IF(F299=$BV$2,1,0)</f>
        <v>0</v>
      </c>
      <c r="BW299" s="78">
        <f>IF(F299=$BW$2,1,0)</f>
        <v>0</v>
      </c>
      <c r="BX299" s="78">
        <f>IF(F299=$BX$2,1,0)</f>
        <v>1</v>
      </c>
      <c r="BY299" s="78">
        <f>IF(F299=$BY$2,1,0)</f>
        <v>0</v>
      </c>
      <c r="BZ299" s="78">
        <f>IF(F299=$BZ$2,1,0)</f>
        <v>0</v>
      </c>
      <c r="CA299"/>
      <c r="CB299" s="1">
        <v>0</v>
      </c>
      <c r="CC299" s="1">
        <v>0</v>
      </c>
      <c r="CD299" s="5"/>
      <c r="CE299" s="4"/>
      <c r="CF299" s="9"/>
      <c r="CG299" s="3"/>
    </row>
    <row r="300" spans="1:85" x14ac:dyDescent="0.3">
      <c r="A300" s="13"/>
      <c r="B300" s="1">
        <v>55</v>
      </c>
      <c r="C300" t="s">
        <v>168</v>
      </c>
      <c r="D300" t="s">
        <v>65</v>
      </c>
      <c r="E300" s="1" t="s">
        <v>235</v>
      </c>
      <c r="F300" s="1" t="s">
        <v>52</v>
      </c>
      <c r="G300" s="1">
        <v>6</v>
      </c>
      <c r="H300" s="1">
        <v>2004</v>
      </c>
      <c r="I300" s="36">
        <v>0.81874999999999998</v>
      </c>
      <c r="J300" s="1" t="s">
        <v>5</v>
      </c>
      <c r="K300" s="39">
        <v>29276</v>
      </c>
      <c r="L300" t="s">
        <v>1309</v>
      </c>
      <c r="M300" s="76">
        <v>74</v>
      </c>
      <c r="N300" t="str">
        <f t="shared" si="135"/>
        <v>Partly Sunny</v>
      </c>
      <c r="O300" s="78">
        <f t="shared" si="136"/>
        <v>0</v>
      </c>
      <c r="P300" s="78">
        <v>0</v>
      </c>
      <c r="Q300" s="78">
        <v>0</v>
      </c>
      <c r="R300" s="78">
        <f t="shared" si="137"/>
        <v>0</v>
      </c>
      <c r="S300" s="78">
        <f t="shared" si="138"/>
        <v>0</v>
      </c>
      <c r="T300" s="78">
        <f t="shared" si="139"/>
        <v>0</v>
      </c>
      <c r="U300" s="78">
        <f t="shared" si="140"/>
        <v>0</v>
      </c>
      <c r="V300" s="78">
        <f t="shared" si="141"/>
        <v>0</v>
      </c>
      <c r="W300" s="78">
        <f t="shared" si="142"/>
        <v>0</v>
      </c>
      <c r="X300" s="78">
        <f t="shared" si="143"/>
        <v>0</v>
      </c>
      <c r="Y300" s="78">
        <f t="shared" si="144"/>
        <v>0</v>
      </c>
      <c r="Z300" s="78">
        <f t="shared" si="145"/>
        <v>0</v>
      </c>
      <c r="AA300" s="78">
        <f t="shared" si="146"/>
        <v>0</v>
      </c>
      <c r="AB300" s="78">
        <f t="shared" si="147"/>
        <v>0</v>
      </c>
      <c r="AC300" s="78">
        <f t="shared" si="148"/>
        <v>0</v>
      </c>
      <c r="AD300" s="78">
        <f t="shared" si="149"/>
        <v>0</v>
      </c>
      <c r="AE300" s="78">
        <f t="shared" si="150"/>
        <v>0</v>
      </c>
      <c r="AF300" s="78">
        <f t="shared" si="151"/>
        <v>0</v>
      </c>
      <c r="AG300" s="78">
        <f t="shared" si="134"/>
        <v>0</v>
      </c>
      <c r="AH300" s="78">
        <f t="shared" si="152"/>
        <v>0</v>
      </c>
      <c r="AI300" s="78">
        <f t="shared" si="153"/>
        <v>0</v>
      </c>
      <c r="AJ300" s="78">
        <f t="shared" si="154"/>
        <v>0</v>
      </c>
      <c r="AK300" s="78">
        <f t="shared" si="155"/>
        <v>0</v>
      </c>
      <c r="AL300" s="78">
        <f t="shared" si="156"/>
        <v>0</v>
      </c>
      <c r="AM300" s="78">
        <f t="shared" si="157"/>
        <v>0</v>
      </c>
      <c r="AN300" s="78">
        <f t="shared" si="158"/>
        <v>0</v>
      </c>
      <c r="AO300" s="78">
        <f t="shared" si="159"/>
        <v>0</v>
      </c>
      <c r="AP300" s="78">
        <f t="shared" si="160"/>
        <v>0</v>
      </c>
      <c r="AQ300" s="78">
        <f t="shared" si="161"/>
        <v>0</v>
      </c>
      <c r="AR300" s="78">
        <f t="shared" si="162"/>
        <v>1</v>
      </c>
      <c r="AS300" s="78">
        <f t="shared" si="163"/>
        <v>0</v>
      </c>
      <c r="AT300" s="78">
        <f t="shared" si="164"/>
        <v>0</v>
      </c>
      <c r="AU300" s="78">
        <f t="shared" si="165"/>
        <v>1</v>
      </c>
      <c r="AV300" s="78">
        <f>IF(AND(M300&gt;=35,M300&lt;=39),1,0)</f>
        <v>0</v>
      </c>
      <c r="AW300" s="78">
        <f>IF(AND(M300&gt;=40,M300&lt;=44),1,0)</f>
        <v>0</v>
      </c>
      <c r="AX300" s="78">
        <f>IF(AND(M300&gt;=45,M300&lt;=49),1,0)</f>
        <v>0</v>
      </c>
      <c r="AY300" s="78">
        <f>IF(AND(M300&gt;=50,M300&lt;=54),1,0)</f>
        <v>0</v>
      </c>
      <c r="AZ300" s="78">
        <f>IF(AND(M300&gt;=55,M300&lt;=59),1,0)</f>
        <v>0</v>
      </c>
      <c r="BA300" s="78">
        <f>IF(AND(M300&gt;=60,M300&lt;=64),1,0)</f>
        <v>0</v>
      </c>
      <c r="BB300" s="78">
        <f>IF(AND(M300&gt;=65,M300&lt;=69),1,0)</f>
        <v>0</v>
      </c>
      <c r="BC300" s="78">
        <f>IF(AND(M300&gt;=70,M300&lt;=74),1,0)</f>
        <v>1</v>
      </c>
      <c r="BD300" s="78">
        <f>IF(AND(M300&gt;=75,M300&lt;=79),1,0)</f>
        <v>0</v>
      </c>
      <c r="BE300" s="78">
        <f>IF(AND(M300&gt;=80,M300&lt;=84),1,0)</f>
        <v>0</v>
      </c>
      <c r="BF300" s="78">
        <f>IF(AND(M300&gt;=85,M300&lt;=89),1,0)</f>
        <v>0</v>
      </c>
      <c r="BG300" s="78">
        <f>IF(AND(M300&gt;=90,M300&lt;=94),1,0)</f>
        <v>0</v>
      </c>
      <c r="BH300" s="78">
        <f>IF(AND(M300&gt;=95,M300&lt;=99),1,0)</f>
        <v>0</v>
      </c>
      <c r="BI300" s="78">
        <f>IF(AND(M300&gt;=100,M300&lt;=105),1,0)</f>
        <v>0</v>
      </c>
      <c r="BJ300" s="78">
        <f>IF(I300&lt;$BK$2,1,0)</f>
        <v>0</v>
      </c>
      <c r="BK300" s="78">
        <f>IF(I300&gt;$BK$2,1,0)</f>
        <v>1</v>
      </c>
      <c r="BL300" s="78">
        <f>IF(J300=$BL$2,1,0)</f>
        <v>0</v>
      </c>
      <c r="BM300" s="78">
        <f>IF(J300=$BM$2,1,0)</f>
        <v>0</v>
      </c>
      <c r="BN300" s="78">
        <f>IF(J300=$BN$2,1,0)</f>
        <v>0</v>
      </c>
      <c r="BO300" s="78">
        <f>IF(J300=$BO$2,1,0)</f>
        <v>0</v>
      </c>
      <c r="BP300" s="78">
        <f>IF(J300=$BP$2,1,0)</f>
        <v>1</v>
      </c>
      <c r="BQ300" s="78">
        <f>IF(J300=$BQ$2,1,0)</f>
        <v>0</v>
      </c>
      <c r="BR300" s="78">
        <f>IF(J300=$BR$2,1,0)</f>
        <v>0</v>
      </c>
      <c r="BS300" s="78">
        <f>IF(F300=$BS$2,1,0)</f>
        <v>0</v>
      </c>
      <c r="BT300" s="78">
        <f>IF(F300=$BT$2,1,0)</f>
        <v>0</v>
      </c>
      <c r="BU300" s="78">
        <f>IF(F300=$BU$2,1,0)</f>
        <v>0</v>
      </c>
      <c r="BV300" s="78">
        <f>IF(F300=$BV$2,1,0)</f>
        <v>0</v>
      </c>
      <c r="BW300" s="78">
        <f>IF(F300=$BW$2,1,0)</f>
        <v>0</v>
      </c>
      <c r="BX300" s="78">
        <f>IF(F300=$BX$2,1,0)</f>
        <v>1</v>
      </c>
      <c r="BY300" s="78">
        <f>IF(F300=$BY$2,1,0)</f>
        <v>0</v>
      </c>
      <c r="BZ300" s="78">
        <f>IF(F300=$BZ$2,1,0)</f>
        <v>0</v>
      </c>
      <c r="CA300" t="s">
        <v>1887</v>
      </c>
      <c r="CB300" s="1">
        <v>0</v>
      </c>
      <c r="CC300" s="1">
        <v>0</v>
      </c>
      <c r="CD300" s="5"/>
      <c r="CE300" s="4"/>
      <c r="CF300" s="9"/>
      <c r="CG300" s="3"/>
    </row>
    <row r="301" spans="1:85" x14ac:dyDescent="0.3">
      <c r="A301" s="13"/>
      <c r="B301" s="1">
        <v>56</v>
      </c>
      <c r="C301" t="s">
        <v>168</v>
      </c>
      <c r="D301" t="s">
        <v>65</v>
      </c>
      <c r="E301" s="1" t="s">
        <v>236</v>
      </c>
      <c r="F301" s="1" t="s">
        <v>52</v>
      </c>
      <c r="G301" s="1">
        <v>7</v>
      </c>
      <c r="H301" s="1">
        <v>2004</v>
      </c>
      <c r="I301" s="36">
        <v>0.69444444444444453</v>
      </c>
      <c r="J301" s="1" t="s">
        <v>7</v>
      </c>
      <c r="K301" s="39">
        <v>44961</v>
      </c>
      <c r="L301" t="s">
        <v>1310</v>
      </c>
      <c r="M301" s="76">
        <v>77</v>
      </c>
      <c r="N301" t="str">
        <f t="shared" si="135"/>
        <v>Mostly Sunny</v>
      </c>
      <c r="O301" s="78">
        <f t="shared" si="136"/>
        <v>0</v>
      </c>
      <c r="P301" s="78">
        <v>0</v>
      </c>
      <c r="Q301" s="78">
        <v>0</v>
      </c>
      <c r="R301" s="78">
        <f t="shared" si="137"/>
        <v>0</v>
      </c>
      <c r="S301" s="78">
        <f t="shared" si="138"/>
        <v>0</v>
      </c>
      <c r="T301" s="78">
        <f t="shared" si="139"/>
        <v>0</v>
      </c>
      <c r="U301" s="78">
        <f t="shared" si="140"/>
        <v>0</v>
      </c>
      <c r="V301" s="78">
        <f t="shared" si="141"/>
        <v>0</v>
      </c>
      <c r="W301" s="78">
        <f t="shared" si="142"/>
        <v>0</v>
      </c>
      <c r="X301" s="78">
        <f t="shared" si="143"/>
        <v>0</v>
      </c>
      <c r="Y301" s="78">
        <f t="shared" si="144"/>
        <v>0</v>
      </c>
      <c r="Z301" s="78">
        <f t="shared" si="145"/>
        <v>0</v>
      </c>
      <c r="AA301" s="78">
        <f t="shared" si="146"/>
        <v>0</v>
      </c>
      <c r="AB301" s="78">
        <f t="shared" si="147"/>
        <v>0</v>
      </c>
      <c r="AC301" s="78">
        <f t="shared" si="148"/>
        <v>0</v>
      </c>
      <c r="AD301" s="78">
        <f t="shared" si="149"/>
        <v>0</v>
      </c>
      <c r="AE301" s="78">
        <f t="shared" si="150"/>
        <v>0</v>
      </c>
      <c r="AF301" s="78">
        <f t="shared" si="151"/>
        <v>0</v>
      </c>
      <c r="AG301" s="78">
        <f t="shared" si="134"/>
        <v>0</v>
      </c>
      <c r="AH301" s="78">
        <f t="shared" si="152"/>
        <v>0</v>
      </c>
      <c r="AI301" s="78">
        <f t="shared" si="153"/>
        <v>0</v>
      </c>
      <c r="AJ301" s="78">
        <f t="shared" si="154"/>
        <v>0</v>
      </c>
      <c r="AK301" s="78">
        <f t="shared" si="155"/>
        <v>0</v>
      </c>
      <c r="AL301" s="78">
        <f t="shared" si="156"/>
        <v>0</v>
      </c>
      <c r="AM301" s="78">
        <f t="shared" si="157"/>
        <v>0</v>
      </c>
      <c r="AN301" s="78">
        <f t="shared" si="158"/>
        <v>0</v>
      </c>
      <c r="AO301" s="78">
        <f t="shared" si="159"/>
        <v>0</v>
      </c>
      <c r="AP301" s="78">
        <f t="shared" si="160"/>
        <v>0</v>
      </c>
      <c r="AQ301" s="78">
        <f t="shared" si="161"/>
        <v>0</v>
      </c>
      <c r="AR301" s="78">
        <f t="shared" si="162"/>
        <v>1</v>
      </c>
      <c r="AS301" s="78">
        <f t="shared" si="163"/>
        <v>0</v>
      </c>
      <c r="AT301" s="78">
        <f t="shared" si="164"/>
        <v>0</v>
      </c>
      <c r="AU301" s="78">
        <f t="shared" si="165"/>
        <v>1</v>
      </c>
      <c r="AV301" s="78">
        <f>IF(AND(M301&gt;=35,M301&lt;=39),1,0)</f>
        <v>0</v>
      </c>
      <c r="AW301" s="78">
        <f>IF(AND(M301&gt;=40,M301&lt;=44),1,0)</f>
        <v>0</v>
      </c>
      <c r="AX301" s="78">
        <f>IF(AND(M301&gt;=45,M301&lt;=49),1,0)</f>
        <v>0</v>
      </c>
      <c r="AY301" s="78">
        <f>IF(AND(M301&gt;=50,M301&lt;=54),1,0)</f>
        <v>0</v>
      </c>
      <c r="AZ301" s="78">
        <f>IF(AND(M301&gt;=55,M301&lt;=59),1,0)</f>
        <v>0</v>
      </c>
      <c r="BA301" s="78">
        <f>IF(AND(M301&gt;=60,M301&lt;=64),1,0)</f>
        <v>0</v>
      </c>
      <c r="BB301" s="78">
        <f>IF(AND(M301&gt;=65,M301&lt;=69),1,0)</f>
        <v>0</v>
      </c>
      <c r="BC301" s="78">
        <f>IF(AND(M301&gt;=70,M301&lt;=74),1,0)</f>
        <v>0</v>
      </c>
      <c r="BD301" s="78">
        <f>IF(AND(M301&gt;=75,M301&lt;=79),1,0)</f>
        <v>1</v>
      </c>
      <c r="BE301" s="78">
        <f>IF(AND(M301&gt;=80,M301&lt;=84),1,0)</f>
        <v>0</v>
      </c>
      <c r="BF301" s="78">
        <f>IF(AND(M301&gt;=85,M301&lt;=89),1,0)</f>
        <v>0</v>
      </c>
      <c r="BG301" s="78">
        <f>IF(AND(M301&gt;=90,M301&lt;=94),1,0)</f>
        <v>0</v>
      </c>
      <c r="BH301" s="78">
        <f>IF(AND(M301&gt;=95,M301&lt;=99),1,0)</f>
        <v>0</v>
      </c>
      <c r="BI301" s="78">
        <f>IF(AND(M301&gt;=100,M301&lt;=105),1,0)</f>
        <v>0</v>
      </c>
      <c r="BJ301" s="78">
        <f>IF(I301&lt;$BK$2,1,0)</f>
        <v>1</v>
      </c>
      <c r="BK301" s="78">
        <f>IF(I301&gt;$BK$2,1,0)</f>
        <v>0</v>
      </c>
      <c r="BL301" s="78">
        <f>IF(J301=$BL$2,1,0)</f>
        <v>0</v>
      </c>
      <c r="BM301" s="78">
        <f>IF(J301=$BM$2,1,0)</f>
        <v>0</v>
      </c>
      <c r="BN301" s="78">
        <f>IF(J301=$BN$2,1,0)</f>
        <v>0</v>
      </c>
      <c r="BO301" s="78">
        <f>IF(J301=$BO$2,1,0)</f>
        <v>0</v>
      </c>
      <c r="BP301" s="78">
        <f>IF(J301=$BP$2,1,0)</f>
        <v>0</v>
      </c>
      <c r="BQ301" s="78">
        <f>IF(J301=$BQ$2,1,0)</f>
        <v>1</v>
      </c>
      <c r="BR301" s="78">
        <f>IF(J301=$BR$2,1,0)</f>
        <v>0</v>
      </c>
      <c r="BS301" s="78">
        <f>IF(F301=$BS$2,1,0)</f>
        <v>0</v>
      </c>
      <c r="BT301" s="78">
        <f>IF(F301=$BT$2,1,0)</f>
        <v>0</v>
      </c>
      <c r="BU301" s="78">
        <f>IF(F301=$BU$2,1,0)</f>
        <v>0</v>
      </c>
      <c r="BV301" s="78">
        <f>IF(F301=$BV$2,1,0)</f>
        <v>0</v>
      </c>
      <c r="BW301" s="78">
        <f>IF(F301=$BW$2,1,0)</f>
        <v>0</v>
      </c>
      <c r="BX301" s="78">
        <f>IF(F301=$BX$2,1,0)</f>
        <v>1</v>
      </c>
      <c r="BY301" s="78">
        <f>IF(F301=$BY$2,1,0)</f>
        <v>0</v>
      </c>
      <c r="BZ301" s="78">
        <f>IF(F301=$BZ$2,1,0)</f>
        <v>0</v>
      </c>
      <c r="CA301" t="s">
        <v>1911</v>
      </c>
      <c r="CB301" s="1">
        <v>0</v>
      </c>
      <c r="CC301" s="1">
        <v>0</v>
      </c>
      <c r="CD301" s="5"/>
      <c r="CE301" s="4"/>
      <c r="CF301" s="9"/>
      <c r="CG301" s="3"/>
    </row>
    <row r="302" spans="1:85" x14ac:dyDescent="0.3">
      <c r="A302" s="13"/>
      <c r="B302" s="1">
        <v>57</v>
      </c>
      <c r="C302" t="s">
        <v>168</v>
      </c>
      <c r="D302" t="s">
        <v>65</v>
      </c>
      <c r="E302" s="1" t="s">
        <v>237</v>
      </c>
      <c r="F302" s="1" t="s">
        <v>52</v>
      </c>
      <c r="G302" s="1">
        <v>8</v>
      </c>
      <c r="H302" s="1">
        <v>2004</v>
      </c>
      <c r="I302" s="36">
        <v>0.56736111111111109</v>
      </c>
      <c r="J302" s="1" t="s">
        <v>8</v>
      </c>
      <c r="K302" s="39">
        <v>36920</v>
      </c>
      <c r="L302" t="s">
        <v>1270</v>
      </c>
      <c r="M302" s="76">
        <v>84</v>
      </c>
      <c r="N302" t="str">
        <f t="shared" si="135"/>
        <v>Sunny</v>
      </c>
      <c r="O302" s="78">
        <f t="shared" si="136"/>
        <v>0</v>
      </c>
      <c r="P302" s="78">
        <v>0</v>
      </c>
      <c r="Q302" s="78">
        <v>0</v>
      </c>
      <c r="R302" s="78">
        <f t="shared" si="137"/>
        <v>0</v>
      </c>
      <c r="S302" s="78">
        <f t="shared" si="138"/>
        <v>0</v>
      </c>
      <c r="T302" s="78">
        <f t="shared" si="139"/>
        <v>0</v>
      </c>
      <c r="U302" s="78">
        <f t="shared" si="140"/>
        <v>0</v>
      </c>
      <c r="V302" s="78">
        <f t="shared" si="141"/>
        <v>0</v>
      </c>
      <c r="W302" s="78">
        <f t="shared" si="142"/>
        <v>0</v>
      </c>
      <c r="X302" s="78">
        <f t="shared" si="143"/>
        <v>0</v>
      </c>
      <c r="Y302" s="78">
        <f t="shared" si="144"/>
        <v>0</v>
      </c>
      <c r="Z302" s="78">
        <f t="shared" si="145"/>
        <v>0</v>
      </c>
      <c r="AA302" s="78">
        <f t="shared" si="146"/>
        <v>0</v>
      </c>
      <c r="AB302" s="78">
        <f t="shared" si="147"/>
        <v>0</v>
      </c>
      <c r="AC302" s="78">
        <f t="shared" si="148"/>
        <v>0</v>
      </c>
      <c r="AD302" s="78">
        <f t="shared" si="149"/>
        <v>0</v>
      </c>
      <c r="AE302" s="78">
        <f t="shared" si="150"/>
        <v>0</v>
      </c>
      <c r="AF302" s="78">
        <f t="shared" si="151"/>
        <v>0</v>
      </c>
      <c r="AG302" s="78">
        <f t="shared" si="134"/>
        <v>0</v>
      </c>
      <c r="AH302" s="78">
        <f t="shared" si="152"/>
        <v>0</v>
      </c>
      <c r="AI302" s="78">
        <f t="shared" si="153"/>
        <v>0</v>
      </c>
      <c r="AJ302" s="78">
        <f t="shared" si="154"/>
        <v>0</v>
      </c>
      <c r="AK302" s="78">
        <f t="shared" si="155"/>
        <v>0</v>
      </c>
      <c r="AL302" s="78">
        <f t="shared" si="156"/>
        <v>0</v>
      </c>
      <c r="AM302" s="78">
        <f t="shared" si="157"/>
        <v>0</v>
      </c>
      <c r="AN302" s="78">
        <f t="shared" si="158"/>
        <v>0</v>
      </c>
      <c r="AO302" s="78">
        <f t="shared" si="159"/>
        <v>0</v>
      </c>
      <c r="AP302" s="78">
        <f t="shared" si="160"/>
        <v>0</v>
      </c>
      <c r="AQ302" s="78">
        <f t="shared" si="161"/>
        <v>0</v>
      </c>
      <c r="AR302" s="78">
        <f t="shared" si="162"/>
        <v>1</v>
      </c>
      <c r="AS302" s="78">
        <f t="shared" si="163"/>
        <v>0</v>
      </c>
      <c r="AT302" s="78">
        <f t="shared" si="164"/>
        <v>0</v>
      </c>
      <c r="AU302" s="78">
        <f t="shared" si="165"/>
        <v>1</v>
      </c>
      <c r="AV302" s="78">
        <f>IF(AND(M302&gt;=35,M302&lt;=39),1,0)</f>
        <v>0</v>
      </c>
      <c r="AW302" s="78">
        <f>IF(AND(M302&gt;=40,M302&lt;=44),1,0)</f>
        <v>0</v>
      </c>
      <c r="AX302" s="78">
        <f>IF(AND(M302&gt;=45,M302&lt;=49),1,0)</f>
        <v>0</v>
      </c>
      <c r="AY302" s="78">
        <f>IF(AND(M302&gt;=50,M302&lt;=54),1,0)</f>
        <v>0</v>
      </c>
      <c r="AZ302" s="78">
        <f>IF(AND(M302&gt;=55,M302&lt;=59),1,0)</f>
        <v>0</v>
      </c>
      <c r="BA302" s="78">
        <f>IF(AND(M302&gt;=60,M302&lt;=64),1,0)</f>
        <v>0</v>
      </c>
      <c r="BB302" s="78">
        <f>IF(AND(M302&gt;=65,M302&lt;=69),1,0)</f>
        <v>0</v>
      </c>
      <c r="BC302" s="78">
        <f>IF(AND(M302&gt;=70,M302&lt;=74),1,0)</f>
        <v>0</v>
      </c>
      <c r="BD302" s="78">
        <f>IF(AND(M302&gt;=75,M302&lt;=79),1,0)</f>
        <v>0</v>
      </c>
      <c r="BE302" s="78">
        <f>IF(AND(M302&gt;=80,M302&lt;=84),1,0)</f>
        <v>1</v>
      </c>
      <c r="BF302" s="78">
        <f>IF(AND(M302&gt;=85,M302&lt;=89),1,0)</f>
        <v>0</v>
      </c>
      <c r="BG302" s="78">
        <f>IF(AND(M302&gt;=90,M302&lt;=94),1,0)</f>
        <v>0</v>
      </c>
      <c r="BH302" s="78">
        <f>IF(AND(M302&gt;=95,M302&lt;=99),1,0)</f>
        <v>0</v>
      </c>
      <c r="BI302" s="78">
        <f>IF(AND(M302&gt;=100,M302&lt;=105),1,0)</f>
        <v>0</v>
      </c>
      <c r="BJ302" s="78">
        <f>IF(I302&lt;$BK$2,1,0)</f>
        <v>1</v>
      </c>
      <c r="BK302" s="78">
        <f>IF(I302&gt;$BK$2,1,0)</f>
        <v>0</v>
      </c>
      <c r="BL302" s="78">
        <f>IF(J302=$BL$2,1,0)</f>
        <v>0</v>
      </c>
      <c r="BM302" s="78">
        <f>IF(J302=$BM$2,1,0)</f>
        <v>0</v>
      </c>
      <c r="BN302" s="78">
        <f>IF(J302=$BN$2,1,0)</f>
        <v>0</v>
      </c>
      <c r="BO302" s="78">
        <f>IF(J302=$BO$2,1,0)</f>
        <v>0</v>
      </c>
      <c r="BP302" s="78">
        <f>IF(J302=$BP$2,1,0)</f>
        <v>0</v>
      </c>
      <c r="BQ302" s="78">
        <f>IF(J302=$BQ$2,1,0)</f>
        <v>0</v>
      </c>
      <c r="BR302" s="78">
        <f>IF(J302=$BR$2,1,0)</f>
        <v>1</v>
      </c>
      <c r="BS302" s="78">
        <f>IF(F302=$BS$2,1,0)</f>
        <v>0</v>
      </c>
      <c r="BT302" s="78">
        <f>IF(F302=$BT$2,1,0)</f>
        <v>0</v>
      </c>
      <c r="BU302" s="78">
        <f>IF(F302=$BU$2,1,0)</f>
        <v>0</v>
      </c>
      <c r="BV302" s="78">
        <f>IF(F302=$BV$2,1,0)</f>
        <v>0</v>
      </c>
      <c r="BW302" s="78">
        <f>IF(F302=$BW$2,1,0)</f>
        <v>0</v>
      </c>
      <c r="BX302" s="78">
        <f>IF(F302=$BX$2,1,0)</f>
        <v>1</v>
      </c>
      <c r="BY302" s="78">
        <f>IF(F302=$BY$2,1,0)</f>
        <v>0</v>
      </c>
      <c r="BZ302" s="78">
        <f>IF(F302=$BZ$2,1,0)</f>
        <v>0</v>
      </c>
      <c r="CA302"/>
      <c r="CB302" s="1">
        <v>0</v>
      </c>
      <c r="CC302" s="1">
        <v>0</v>
      </c>
      <c r="CD302" s="5"/>
      <c r="CE302" s="4"/>
      <c r="CF302" s="9"/>
      <c r="CG302" s="3"/>
    </row>
    <row r="303" spans="1:85" x14ac:dyDescent="0.3">
      <c r="A303" s="13"/>
      <c r="B303" s="1">
        <v>58</v>
      </c>
      <c r="C303" t="s">
        <v>168</v>
      </c>
      <c r="D303" t="s">
        <v>65</v>
      </c>
      <c r="E303" s="1" t="s">
        <v>238</v>
      </c>
      <c r="F303" s="1" t="s">
        <v>52</v>
      </c>
      <c r="G303" s="1">
        <v>9</v>
      </c>
      <c r="H303" s="1">
        <v>2004</v>
      </c>
      <c r="I303" s="36">
        <v>0.52500000000000002</v>
      </c>
      <c r="J303" s="1" t="s">
        <v>6</v>
      </c>
      <c r="K303" s="39">
        <v>39850</v>
      </c>
      <c r="L303" t="s">
        <v>1311</v>
      </c>
      <c r="M303" s="76">
        <v>89</v>
      </c>
      <c r="N303" t="str">
        <f t="shared" si="135"/>
        <v>Sunny</v>
      </c>
      <c r="O303" s="78">
        <f t="shared" si="136"/>
        <v>0</v>
      </c>
      <c r="P303" s="78">
        <v>0</v>
      </c>
      <c r="Q303" s="78">
        <v>0</v>
      </c>
      <c r="R303" s="78">
        <f t="shared" si="137"/>
        <v>0</v>
      </c>
      <c r="S303" s="78">
        <f t="shared" si="138"/>
        <v>0</v>
      </c>
      <c r="T303" s="78">
        <f t="shared" si="139"/>
        <v>0</v>
      </c>
      <c r="U303" s="78">
        <f t="shared" si="140"/>
        <v>0</v>
      </c>
      <c r="V303" s="78">
        <f t="shared" si="141"/>
        <v>0</v>
      </c>
      <c r="W303" s="78">
        <f t="shared" si="142"/>
        <v>0</v>
      </c>
      <c r="X303" s="78">
        <f t="shared" si="143"/>
        <v>0</v>
      </c>
      <c r="Y303" s="78">
        <f t="shared" si="144"/>
        <v>0</v>
      </c>
      <c r="Z303" s="78">
        <f t="shared" si="145"/>
        <v>0</v>
      </c>
      <c r="AA303" s="78">
        <f t="shared" si="146"/>
        <v>0</v>
      </c>
      <c r="AB303" s="78">
        <f t="shared" si="147"/>
        <v>0</v>
      </c>
      <c r="AC303" s="78">
        <f t="shared" si="148"/>
        <v>0</v>
      </c>
      <c r="AD303" s="78">
        <f t="shared" si="149"/>
        <v>0</v>
      </c>
      <c r="AE303" s="78">
        <f t="shared" si="150"/>
        <v>0</v>
      </c>
      <c r="AF303" s="78">
        <f t="shared" si="151"/>
        <v>0</v>
      </c>
      <c r="AG303" s="78">
        <f t="shared" si="134"/>
        <v>0</v>
      </c>
      <c r="AH303" s="78">
        <f t="shared" si="152"/>
        <v>0</v>
      </c>
      <c r="AI303" s="78">
        <f t="shared" si="153"/>
        <v>0</v>
      </c>
      <c r="AJ303" s="78">
        <f t="shared" si="154"/>
        <v>0</v>
      </c>
      <c r="AK303" s="78">
        <f t="shared" si="155"/>
        <v>0</v>
      </c>
      <c r="AL303" s="78">
        <f t="shared" si="156"/>
        <v>0</v>
      </c>
      <c r="AM303" s="78">
        <f t="shared" si="157"/>
        <v>0</v>
      </c>
      <c r="AN303" s="78">
        <f t="shared" si="158"/>
        <v>0</v>
      </c>
      <c r="AO303" s="78">
        <f t="shared" si="159"/>
        <v>0</v>
      </c>
      <c r="AP303" s="78">
        <f t="shared" si="160"/>
        <v>0</v>
      </c>
      <c r="AQ303" s="78">
        <f t="shared" si="161"/>
        <v>0</v>
      </c>
      <c r="AR303" s="78">
        <f t="shared" si="162"/>
        <v>1</v>
      </c>
      <c r="AS303" s="78">
        <f t="shared" si="163"/>
        <v>0</v>
      </c>
      <c r="AT303" s="78">
        <f t="shared" si="164"/>
        <v>0</v>
      </c>
      <c r="AU303" s="78">
        <f t="shared" si="165"/>
        <v>1</v>
      </c>
      <c r="AV303" s="78">
        <f>IF(AND(M303&gt;=35,M303&lt;=39),1,0)</f>
        <v>0</v>
      </c>
      <c r="AW303" s="78">
        <f>IF(AND(M303&gt;=40,M303&lt;=44),1,0)</f>
        <v>0</v>
      </c>
      <c r="AX303" s="78">
        <f>IF(AND(M303&gt;=45,M303&lt;=49),1,0)</f>
        <v>0</v>
      </c>
      <c r="AY303" s="78">
        <f>IF(AND(M303&gt;=50,M303&lt;=54),1,0)</f>
        <v>0</v>
      </c>
      <c r="AZ303" s="78">
        <f>IF(AND(M303&gt;=55,M303&lt;=59),1,0)</f>
        <v>0</v>
      </c>
      <c r="BA303" s="78">
        <f>IF(AND(M303&gt;=60,M303&lt;=64),1,0)</f>
        <v>0</v>
      </c>
      <c r="BB303" s="78">
        <f>IF(AND(M303&gt;=65,M303&lt;=69),1,0)</f>
        <v>0</v>
      </c>
      <c r="BC303" s="78">
        <f>IF(AND(M303&gt;=70,M303&lt;=74),1,0)</f>
        <v>0</v>
      </c>
      <c r="BD303" s="78">
        <f>IF(AND(M303&gt;=75,M303&lt;=79),1,0)</f>
        <v>0</v>
      </c>
      <c r="BE303" s="78">
        <f>IF(AND(M303&gt;=80,M303&lt;=84),1,0)</f>
        <v>0</v>
      </c>
      <c r="BF303" s="78">
        <f>IF(AND(M303&gt;=85,M303&lt;=89),1,0)</f>
        <v>1</v>
      </c>
      <c r="BG303" s="78">
        <f>IF(AND(M303&gt;=90,M303&lt;=94),1,0)</f>
        <v>0</v>
      </c>
      <c r="BH303" s="78">
        <f>IF(AND(M303&gt;=95,M303&lt;=99),1,0)</f>
        <v>0</v>
      </c>
      <c r="BI303" s="78">
        <f>IF(AND(M303&gt;=100,M303&lt;=105),1,0)</f>
        <v>0</v>
      </c>
      <c r="BJ303" s="78">
        <f>IF(I303&lt;$BK$2,1,0)</f>
        <v>1</v>
      </c>
      <c r="BK303" s="78">
        <f>IF(I303&gt;$BK$2,1,0)</f>
        <v>0</v>
      </c>
      <c r="BL303" s="78">
        <f>IF(J303=$BL$2,1,0)</f>
        <v>1</v>
      </c>
      <c r="BM303" s="78">
        <f>IF(J303=$BM$2,1,0)</f>
        <v>0</v>
      </c>
      <c r="BN303" s="78">
        <f>IF(J303=$BN$2,1,0)</f>
        <v>0</v>
      </c>
      <c r="BO303" s="78">
        <f>IF(J303=$BO$2,1,0)</f>
        <v>0</v>
      </c>
      <c r="BP303" s="78">
        <f>IF(J303=$BP$2,1,0)</f>
        <v>0</v>
      </c>
      <c r="BQ303" s="78">
        <f>IF(J303=$BQ$2,1,0)</f>
        <v>0</v>
      </c>
      <c r="BR303" s="78">
        <f>IF(J303=$BR$2,1,0)</f>
        <v>0</v>
      </c>
      <c r="BS303" s="78">
        <f>IF(F303=$BS$2,1,0)</f>
        <v>0</v>
      </c>
      <c r="BT303" s="78">
        <f>IF(F303=$BT$2,1,0)</f>
        <v>0</v>
      </c>
      <c r="BU303" s="78">
        <f>IF(F303=$BU$2,1,0)</f>
        <v>0</v>
      </c>
      <c r="BV303" s="78">
        <f>IF(F303=$BV$2,1,0)</f>
        <v>0</v>
      </c>
      <c r="BW303" s="78">
        <f>IF(F303=$BW$2,1,0)</f>
        <v>0</v>
      </c>
      <c r="BX303" s="78">
        <f>IF(F303=$BX$2,1,0)</f>
        <v>1</v>
      </c>
      <c r="BY303" s="78">
        <f>IF(F303=$BY$2,1,0)</f>
        <v>0</v>
      </c>
      <c r="BZ303" s="78">
        <f>IF(F303=$BZ$2,1,0)</f>
        <v>0</v>
      </c>
      <c r="CA303" t="s">
        <v>1912</v>
      </c>
      <c r="CB303" s="1">
        <v>0</v>
      </c>
      <c r="CC303" s="1">
        <v>0</v>
      </c>
      <c r="CD303" s="5"/>
      <c r="CE303" s="4"/>
      <c r="CF303" s="9"/>
      <c r="CG303" s="3"/>
    </row>
    <row r="304" spans="1:85" x14ac:dyDescent="0.3">
      <c r="A304" s="13"/>
      <c r="B304" s="1">
        <v>59</v>
      </c>
      <c r="C304" t="s">
        <v>169</v>
      </c>
      <c r="D304" t="s">
        <v>1883</v>
      </c>
      <c r="E304" s="1" t="s">
        <v>239</v>
      </c>
      <c r="F304" s="1" t="s">
        <v>52</v>
      </c>
      <c r="G304" s="1">
        <v>16</v>
      </c>
      <c r="H304" s="1">
        <v>2004</v>
      </c>
      <c r="I304" s="36">
        <v>0.79791666666666661</v>
      </c>
      <c r="J304" s="1" t="s">
        <v>6</v>
      </c>
      <c r="K304" s="39">
        <v>40946</v>
      </c>
      <c r="L304" t="s">
        <v>1312</v>
      </c>
      <c r="M304" s="76">
        <v>87</v>
      </c>
      <c r="N304" t="str">
        <f t="shared" si="135"/>
        <v>Ptly Cloudy</v>
      </c>
      <c r="O304" s="78">
        <f t="shared" si="136"/>
        <v>0</v>
      </c>
      <c r="P304" s="78">
        <v>0</v>
      </c>
      <c r="Q304" s="78">
        <v>0</v>
      </c>
      <c r="R304" s="78">
        <f t="shared" si="137"/>
        <v>0</v>
      </c>
      <c r="S304" s="78">
        <f t="shared" si="138"/>
        <v>0</v>
      </c>
      <c r="T304" s="78">
        <f t="shared" si="139"/>
        <v>0</v>
      </c>
      <c r="U304" s="78">
        <f t="shared" si="140"/>
        <v>0</v>
      </c>
      <c r="V304" s="78">
        <f t="shared" si="141"/>
        <v>0</v>
      </c>
      <c r="W304" s="78">
        <f t="shared" si="142"/>
        <v>0</v>
      </c>
      <c r="X304" s="78">
        <f t="shared" si="143"/>
        <v>0</v>
      </c>
      <c r="Y304" s="78">
        <f t="shared" si="144"/>
        <v>0</v>
      </c>
      <c r="Z304" s="78">
        <f t="shared" si="145"/>
        <v>0</v>
      </c>
      <c r="AA304" s="78">
        <f t="shared" si="146"/>
        <v>0</v>
      </c>
      <c r="AB304" s="78">
        <f t="shared" si="147"/>
        <v>0</v>
      </c>
      <c r="AC304" s="78">
        <f t="shared" si="148"/>
        <v>0</v>
      </c>
      <c r="AD304" s="78">
        <f t="shared" si="149"/>
        <v>0</v>
      </c>
      <c r="AE304" s="78">
        <f t="shared" si="150"/>
        <v>0</v>
      </c>
      <c r="AF304" s="78">
        <f t="shared" si="151"/>
        <v>0</v>
      </c>
      <c r="AG304" s="78">
        <f t="shared" ref="AG304:AG367" si="166">IF(C304=$AG$3,1,0)</f>
        <v>0</v>
      </c>
      <c r="AH304" s="78">
        <f t="shared" si="152"/>
        <v>0</v>
      </c>
      <c r="AI304" s="78">
        <f t="shared" si="153"/>
        <v>0</v>
      </c>
      <c r="AJ304" s="78">
        <f t="shared" si="154"/>
        <v>1</v>
      </c>
      <c r="AK304" s="78">
        <f t="shared" si="155"/>
        <v>0</v>
      </c>
      <c r="AL304" s="78">
        <f t="shared" si="156"/>
        <v>0</v>
      </c>
      <c r="AM304" s="78">
        <f t="shared" si="157"/>
        <v>0</v>
      </c>
      <c r="AN304" s="78">
        <f t="shared" si="158"/>
        <v>0</v>
      </c>
      <c r="AO304" s="78">
        <f t="shared" si="159"/>
        <v>0</v>
      </c>
      <c r="AP304" s="78">
        <f t="shared" si="160"/>
        <v>0</v>
      </c>
      <c r="AQ304" s="78">
        <f t="shared" si="161"/>
        <v>0</v>
      </c>
      <c r="AR304" s="78">
        <f t="shared" si="162"/>
        <v>0</v>
      </c>
      <c r="AS304" s="78">
        <f t="shared" si="163"/>
        <v>0</v>
      </c>
      <c r="AT304" s="78">
        <f t="shared" si="164"/>
        <v>0</v>
      </c>
      <c r="AU304" s="78">
        <f t="shared" si="165"/>
        <v>1</v>
      </c>
      <c r="AV304" s="78">
        <f>IF(AND(M304&gt;=35,M304&lt;=39),1,0)</f>
        <v>0</v>
      </c>
      <c r="AW304" s="78">
        <f>IF(AND(M304&gt;=40,M304&lt;=44),1,0)</f>
        <v>0</v>
      </c>
      <c r="AX304" s="78">
        <f>IF(AND(M304&gt;=45,M304&lt;=49),1,0)</f>
        <v>0</v>
      </c>
      <c r="AY304" s="78">
        <f>IF(AND(M304&gt;=50,M304&lt;=54),1,0)</f>
        <v>0</v>
      </c>
      <c r="AZ304" s="78">
        <f>IF(AND(M304&gt;=55,M304&lt;=59),1,0)</f>
        <v>0</v>
      </c>
      <c r="BA304" s="78">
        <f>IF(AND(M304&gt;=60,M304&lt;=64),1,0)</f>
        <v>0</v>
      </c>
      <c r="BB304" s="78">
        <f>IF(AND(M304&gt;=65,M304&lt;=69),1,0)</f>
        <v>0</v>
      </c>
      <c r="BC304" s="78">
        <f>IF(AND(M304&gt;=70,M304&lt;=74),1,0)</f>
        <v>0</v>
      </c>
      <c r="BD304" s="78">
        <f>IF(AND(M304&gt;=75,M304&lt;=79),1,0)</f>
        <v>0</v>
      </c>
      <c r="BE304" s="78">
        <f>IF(AND(M304&gt;=80,M304&lt;=84),1,0)</f>
        <v>0</v>
      </c>
      <c r="BF304" s="78">
        <f>IF(AND(M304&gt;=85,M304&lt;=89),1,0)</f>
        <v>1</v>
      </c>
      <c r="BG304" s="78">
        <f>IF(AND(M304&gt;=90,M304&lt;=94),1,0)</f>
        <v>0</v>
      </c>
      <c r="BH304" s="78">
        <f>IF(AND(M304&gt;=95,M304&lt;=99),1,0)</f>
        <v>0</v>
      </c>
      <c r="BI304" s="78">
        <f>IF(AND(M304&gt;=100,M304&lt;=105),1,0)</f>
        <v>0</v>
      </c>
      <c r="BJ304" s="78">
        <f>IF(I304&lt;$BK$2,1,0)</f>
        <v>0</v>
      </c>
      <c r="BK304" s="78">
        <f>IF(I304&gt;$BK$2,1,0)</f>
        <v>1</v>
      </c>
      <c r="BL304" s="78">
        <f>IF(J304=$BL$2,1,0)</f>
        <v>1</v>
      </c>
      <c r="BM304" s="78">
        <f>IF(J304=$BM$2,1,0)</f>
        <v>0</v>
      </c>
      <c r="BN304" s="78">
        <f>IF(J304=$BN$2,1,0)</f>
        <v>0</v>
      </c>
      <c r="BO304" s="78">
        <f>IF(J304=$BO$2,1,0)</f>
        <v>0</v>
      </c>
      <c r="BP304" s="78">
        <f>IF(J304=$BP$2,1,0)</f>
        <v>0</v>
      </c>
      <c r="BQ304" s="78">
        <f>IF(J304=$BQ$2,1,0)</f>
        <v>0</v>
      </c>
      <c r="BR304" s="78">
        <f>IF(J304=$BR$2,1,0)</f>
        <v>0</v>
      </c>
      <c r="BS304" s="78">
        <f>IF(F304=$BS$2,1,0)</f>
        <v>0</v>
      </c>
      <c r="BT304" s="78">
        <f>IF(F304=$BT$2,1,0)</f>
        <v>0</v>
      </c>
      <c r="BU304" s="78">
        <f>IF(F304=$BU$2,1,0)</f>
        <v>0</v>
      </c>
      <c r="BV304" s="78">
        <f>IF(F304=$BV$2,1,0)</f>
        <v>0</v>
      </c>
      <c r="BW304" s="78">
        <f>IF(F304=$BW$2,1,0)</f>
        <v>0</v>
      </c>
      <c r="BX304" s="78">
        <f>IF(F304=$BX$2,1,0)</f>
        <v>1</v>
      </c>
      <c r="BY304" s="78">
        <f>IF(F304=$BY$2,1,0)</f>
        <v>0</v>
      </c>
      <c r="BZ304" s="78">
        <f>IF(F304=$BZ$2,1,0)</f>
        <v>0</v>
      </c>
      <c r="CA304"/>
      <c r="CB304" s="1">
        <v>0</v>
      </c>
      <c r="CC304" s="1">
        <v>0</v>
      </c>
      <c r="CD304" s="5"/>
      <c r="CE304" s="4"/>
      <c r="CF304" s="9"/>
      <c r="CG304" s="3"/>
    </row>
    <row r="305" spans="1:85" x14ac:dyDescent="0.3">
      <c r="A305" s="13"/>
      <c r="B305" s="1">
        <v>60</v>
      </c>
      <c r="C305" t="s">
        <v>169</v>
      </c>
      <c r="D305" t="s">
        <v>1883</v>
      </c>
      <c r="E305" s="1" t="s">
        <v>240</v>
      </c>
      <c r="F305" s="1" t="s">
        <v>52</v>
      </c>
      <c r="G305" s="1">
        <v>17</v>
      </c>
      <c r="H305" s="1">
        <v>2004</v>
      </c>
      <c r="I305" s="36">
        <v>0.79861111111111116</v>
      </c>
      <c r="J305" s="1" t="s">
        <v>10</v>
      </c>
      <c r="K305" s="39">
        <v>32243</v>
      </c>
      <c r="L305" t="s">
        <v>1313</v>
      </c>
      <c r="M305" s="76">
        <v>85</v>
      </c>
      <c r="N305" t="str">
        <f t="shared" si="135"/>
        <v>Overcast</v>
      </c>
      <c r="O305" s="78">
        <f t="shared" si="136"/>
        <v>0</v>
      </c>
      <c r="P305" s="78">
        <v>0</v>
      </c>
      <c r="Q305" s="78">
        <v>0</v>
      </c>
      <c r="R305" s="78">
        <f t="shared" si="137"/>
        <v>0</v>
      </c>
      <c r="S305" s="78">
        <f t="shared" si="138"/>
        <v>0</v>
      </c>
      <c r="T305" s="78">
        <f t="shared" si="139"/>
        <v>0</v>
      </c>
      <c r="U305" s="78">
        <f t="shared" si="140"/>
        <v>0</v>
      </c>
      <c r="V305" s="78">
        <f t="shared" si="141"/>
        <v>0</v>
      </c>
      <c r="W305" s="78">
        <f t="shared" si="142"/>
        <v>0</v>
      </c>
      <c r="X305" s="78">
        <f t="shared" si="143"/>
        <v>0</v>
      </c>
      <c r="Y305" s="78">
        <f t="shared" si="144"/>
        <v>0</v>
      </c>
      <c r="Z305" s="78">
        <f t="shared" si="145"/>
        <v>0</v>
      </c>
      <c r="AA305" s="78">
        <f t="shared" si="146"/>
        <v>0</v>
      </c>
      <c r="AB305" s="78">
        <f t="shared" si="147"/>
        <v>0</v>
      </c>
      <c r="AC305" s="78">
        <f t="shared" si="148"/>
        <v>0</v>
      </c>
      <c r="AD305" s="78">
        <f t="shared" si="149"/>
        <v>0</v>
      </c>
      <c r="AE305" s="78">
        <f t="shared" si="150"/>
        <v>0</v>
      </c>
      <c r="AF305" s="78">
        <f t="shared" si="151"/>
        <v>0</v>
      </c>
      <c r="AG305" s="78">
        <f t="shared" si="166"/>
        <v>0</v>
      </c>
      <c r="AH305" s="78">
        <f t="shared" si="152"/>
        <v>0</v>
      </c>
      <c r="AI305" s="78">
        <f t="shared" si="153"/>
        <v>0</v>
      </c>
      <c r="AJ305" s="78">
        <f t="shared" si="154"/>
        <v>1</v>
      </c>
      <c r="AK305" s="78">
        <f t="shared" si="155"/>
        <v>0</v>
      </c>
      <c r="AL305" s="78">
        <f t="shared" si="156"/>
        <v>0</v>
      </c>
      <c r="AM305" s="78">
        <f t="shared" si="157"/>
        <v>0</v>
      </c>
      <c r="AN305" s="78">
        <f t="shared" si="158"/>
        <v>0</v>
      </c>
      <c r="AO305" s="78">
        <f t="shared" si="159"/>
        <v>0</v>
      </c>
      <c r="AP305" s="78">
        <f t="shared" si="160"/>
        <v>0</v>
      </c>
      <c r="AQ305" s="78">
        <f t="shared" si="161"/>
        <v>0</v>
      </c>
      <c r="AR305" s="78">
        <f t="shared" si="162"/>
        <v>0</v>
      </c>
      <c r="AS305" s="78">
        <f t="shared" si="163"/>
        <v>0</v>
      </c>
      <c r="AT305" s="78">
        <f t="shared" si="164"/>
        <v>0</v>
      </c>
      <c r="AU305" s="78">
        <f t="shared" si="165"/>
        <v>1</v>
      </c>
      <c r="AV305" s="78">
        <f>IF(AND(M305&gt;=35,M305&lt;=39),1,0)</f>
        <v>0</v>
      </c>
      <c r="AW305" s="78">
        <f>IF(AND(M305&gt;=40,M305&lt;=44),1,0)</f>
        <v>0</v>
      </c>
      <c r="AX305" s="78">
        <f>IF(AND(M305&gt;=45,M305&lt;=49),1,0)</f>
        <v>0</v>
      </c>
      <c r="AY305" s="78">
        <f>IF(AND(M305&gt;=50,M305&lt;=54),1,0)</f>
        <v>0</v>
      </c>
      <c r="AZ305" s="78">
        <f>IF(AND(M305&gt;=55,M305&lt;=59),1,0)</f>
        <v>0</v>
      </c>
      <c r="BA305" s="78">
        <f>IF(AND(M305&gt;=60,M305&lt;=64),1,0)</f>
        <v>0</v>
      </c>
      <c r="BB305" s="78">
        <f>IF(AND(M305&gt;=65,M305&lt;=69),1,0)</f>
        <v>0</v>
      </c>
      <c r="BC305" s="78">
        <f>IF(AND(M305&gt;=70,M305&lt;=74),1,0)</f>
        <v>0</v>
      </c>
      <c r="BD305" s="78">
        <f>IF(AND(M305&gt;=75,M305&lt;=79),1,0)</f>
        <v>0</v>
      </c>
      <c r="BE305" s="78">
        <f>IF(AND(M305&gt;=80,M305&lt;=84),1,0)</f>
        <v>0</v>
      </c>
      <c r="BF305" s="78">
        <f>IF(AND(M305&gt;=85,M305&lt;=89),1,0)</f>
        <v>1</v>
      </c>
      <c r="BG305" s="78">
        <f>IF(AND(M305&gt;=90,M305&lt;=94),1,0)</f>
        <v>0</v>
      </c>
      <c r="BH305" s="78">
        <f>IF(AND(M305&gt;=95,M305&lt;=99),1,0)</f>
        <v>0</v>
      </c>
      <c r="BI305" s="78">
        <f>IF(AND(M305&gt;=100,M305&lt;=105),1,0)</f>
        <v>0</v>
      </c>
      <c r="BJ305" s="78">
        <f>IF(I305&lt;$BK$2,1,0)</f>
        <v>0</v>
      </c>
      <c r="BK305" s="78">
        <f>IF(I305&gt;$BK$2,1,0)</f>
        <v>1</v>
      </c>
      <c r="BL305" s="78">
        <f>IF(J305=$BL$2,1,0)</f>
        <v>0</v>
      </c>
      <c r="BM305" s="78">
        <f>IF(J305=$BM$2,1,0)</f>
        <v>1</v>
      </c>
      <c r="BN305" s="78">
        <f>IF(J305=$BN$2,1,0)</f>
        <v>0</v>
      </c>
      <c r="BO305" s="78">
        <f>IF(J305=$BO$2,1,0)</f>
        <v>0</v>
      </c>
      <c r="BP305" s="78">
        <f>IF(J305=$BP$2,1,0)</f>
        <v>0</v>
      </c>
      <c r="BQ305" s="78">
        <f>IF(J305=$BQ$2,1,0)</f>
        <v>0</v>
      </c>
      <c r="BR305" s="78">
        <f>IF(J305=$BR$2,1,0)</f>
        <v>0</v>
      </c>
      <c r="BS305" s="78">
        <f>IF(F305=$BS$2,1,0)</f>
        <v>0</v>
      </c>
      <c r="BT305" s="78">
        <f>IF(F305=$BT$2,1,0)</f>
        <v>0</v>
      </c>
      <c r="BU305" s="78">
        <f>IF(F305=$BU$2,1,0)</f>
        <v>0</v>
      </c>
      <c r="BV305" s="78">
        <f>IF(F305=$BV$2,1,0)</f>
        <v>0</v>
      </c>
      <c r="BW305" s="78">
        <f>IF(F305=$BW$2,1,0)</f>
        <v>0</v>
      </c>
      <c r="BX305" s="78">
        <f>IF(F305=$BX$2,1,0)</f>
        <v>1</v>
      </c>
      <c r="BY305" s="78">
        <f>IF(F305=$BY$2,1,0)</f>
        <v>0</v>
      </c>
      <c r="BZ305" s="78">
        <f>IF(F305=$BZ$2,1,0)</f>
        <v>0</v>
      </c>
      <c r="CA305" t="s">
        <v>1886</v>
      </c>
      <c r="CB305" s="1">
        <v>0</v>
      </c>
      <c r="CC305" s="1">
        <v>0</v>
      </c>
      <c r="CD305" s="5"/>
      <c r="CE305" s="4"/>
      <c r="CF305" s="9"/>
      <c r="CG305" s="3"/>
    </row>
    <row r="306" spans="1:85" x14ac:dyDescent="0.3">
      <c r="A306" s="13"/>
      <c r="B306" s="1">
        <v>61</v>
      </c>
      <c r="C306" t="s">
        <v>169</v>
      </c>
      <c r="D306" t="s">
        <v>1883</v>
      </c>
      <c r="E306" s="1" t="s">
        <v>241</v>
      </c>
      <c r="F306" s="1" t="s">
        <v>52</v>
      </c>
      <c r="G306" s="1">
        <v>18</v>
      </c>
      <c r="H306" s="1">
        <v>2004</v>
      </c>
      <c r="I306" s="36">
        <v>0.83472222222222225</v>
      </c>
      <c r="J306" s="1" t="s">
        <v>11</v>
      </c>
      <c r="K306" s="39">
        <v>40603</v>
      </c>
      <c r="L306" t="s">
        <v>1314</v>
      </c>
      <c r="M306" s="76">
        <v>80</v>
      </c>
      <c r="N306" t="str">
        <f t="shared" si="135"/>
        <v>Rain</v>
      </c>
      <c r="O306" s="78">
        <f t="shared" si="136"/>
        <v>0</v>
      </c>
      <c r="P306" s="78">
        <v>0</v>
      </c>
      <c r="Q306" s="78">
        <v>0</v>
      </c>
      <c r="R306" s="78">
        <f t="shared" si="137"/>
        <v>0</v>
      </c>
      <c r="S306" s="78">
        <f t="shared" si="138"/>
        <v>0</v>
      </c>
      <c r="T306" s="78">
        <f t="shared" si="139"/>
        <v>0</v>
      </c>
      <c r="U306" s="78">
        <f t="shared" si="140"/>
        <v>0</v>
      </c>
      <c r="V306" s="78">
        <f t="shared" si="141"/>
        <v>0</v>
      </c>
      <c r="W306" s="78">
        <f t="shared" si="142"/>
        <v>0</v>
      </c>
      <c r="X306" s="78">
        <f t="shared" si="143"/>
        <v>0</v>
      </c>
      <c r="Y306" s="78">
        <f t="shared" si="144"/>
        <v>0</v>
      </c>
      <c r="Z306" s="78">
        <f t="shared" si="145"/>
        <v>0</v>
      </c>
      <c r="AA306" s="78">
        <f t="shared" si="146"/>
        <v>0</v>
      </c>
      <c r="AB306" s="78">
        <f t="shared" si="147"/>
        <v>0</v>
      </c>
      <c r="AC306" s="78">
        <f t="shared" si="148"/>
        <v>0</v>
      </c>
      <c r="AD306" s="78">
        <f t="shared" si="149"/>
        <v>0</v>
      </c>
      <c r="AE306" s="78">
        <f t="shared" si="150"/>
        <v>0</v>
      </c>
      <c r="AF306" s="78">
        <f t="shared" si="151"/>
        <v>0</v>
      </c>
      <c r="AG306" s="78">
        <f t="shared" si="166"/>
        <v>0</v>
      </c>
      <c r="AH306" s="78">
        <f t="shared" si="152"/>
        <v>0</v>
      </c>
      <c r="AI306" s="78">
        <f t="shared" si="153"/>
        <v>0</v>
      </c>
      <c r="AJ306" s="78">
        <f t="shared" si="154"/>
        <v>1</v>
      </c>
      <c r="AK306" s="78">
        <f t="shared" si="155"/>
        <v>0</v>
      </c>
      <c r="AL306" s="78">
        <f t="shared" si="156"/>
        <v>0</v>
      </c>
      <c r="AM306" s="78">
        <f t="shared" si="157"/>
        <v>0</v>
      </c>
      <c r="AN306" s="78">
        <f t="shared" si="158"/>
        <v>0</v>
      </c>
      <c r="AO306" s="78">
        <f t="shared" si="159"/>
        <v>0</v>
      </c>
      <c r="AP306" s="78">
        <f t="shared" si="160"/>
        <v>0</v>
      </c>
      <c r="AQ306" s="78">
        <f t="shared" si="161"/>
        <v>0</v>
      </c>
      <c r="AR306" s="78">
        <f t="shared" si="162"/>
        <v>0</v>
      </c>
      <c r="AS306" s="78">
        <f t="shared" si="163"/>
        <v>0</v>
      </c>
      <c r="AT306" s="78">
        <f t="shared" si="164"/>
        <v>0</v>
      </c>
      <c r="AU306" s="78">
        <f t="shared" si="165"/>
        <v>1</v>
      </c>
      <c r="AV306" s="78">
        <f>IF(AND(M306&gt;=35,M306&lt;=39),1,0)</f>
        <v>0</v>
      </c>
      <c r="AW306" s="78">
        <f>IF(AND(M306&gt;=40,M306&lt;=44),1,0)</f>
        <v>0</v>
      </c>
      <c r="AX306" s="78">
        <f>IF(AND(M306&gt;=45,M306&lt;=49),1,0)</f>
        <v>0</v>
      </c>
      <c r="AY306" s="78">
        <f>IF(AND(M306&gt;=50,M306&lt;=54),1,0)</f>
        <v>0</v>
      </c>
      <c r="AZ306" s="78">
        <f>IF(AND(M306&gt;=55,M306&lt;=59),1,0)</f>
        <v>0</v>
      </c>
      <c r="BA306" s="78">
        <f>IF(AND(M306&gt;=60,M306&lt;=64),1,0)</f>
        <v>0</v>
      </c>
      <c r="BB306" s="78">
        <f>IF(AND(M306&gt;=65,M306&lt;=69),1,0)</f>
        <v>0</v>
      </c>
      <c r="BC306" s="78">
        <f>IF(AND(M306&gt;=70,M306&lt;=74),1,0)</f>
        <v>0</v>
      </c>
      <c r="BD306" s="78">
        <f>IF(AND(M306&gt;=75,M306&lt;=79),1,0)</f>
        <v>0</v>
      </c>
      <c r="BE306" s="78">
        <f>IF(AND(M306&gt;=80,M306&lt;=84),1,0)</f>
        <v>1</v>
      </c>
      <c r="BF306" s="78">
        <f>IF(AND(M306&gt;=85,M306&lt;=89),1,0)</f>
        <v>0</v>
      </c>
      <c r="BG306" s="78">
        <f>IF(AND(M306&gt;=90,M306&lt;=94),1,0)</f>
        <v>0</v>
      </c>
      <c r="BH306" s="78">
        <f>IF(AND(M306&gt;=95,M306&lt;=99),1,0)</f>
        <v>0</v>
      </c>
      <c r="BI306" s="78">
        <f>IF(AND(M306&gt;=100,M306&lt;=105),1,0)</f>
        <v>0</v>
      </c>
      <c r="BJ306" s="78">
        <f>IF(I306&lt;$BK$2,1,0)</f>
        <v>0</v>
      </c>
      <c r="BK306" s="78">
        <f>IF(I306&gt;$BK$2,1,0)</f>
        <v>1</v>
      </c>
      <c r="BL306" s="78">
        <f>IF(J306=$BL$2,1,0)</f>
        <v>0</v>
      </c>
      <c r="BM306" s="78">
        <f>IF(J306=$BM$2,1,0)</f>
        <v>0</v>
      </c>
      <c r="BN306" s="78">
        <f>IF(J306=$BN$2,1,0)</f>
        <v>1</v>
      </c>
      <c r="BO306" s="78">
        <f>IF(J306=$BO$2,1,0)</f>
        <v>0</v>
      </c>
      <c r="BP306" s="78">
        <f>IF(J306=$BP$2,1,0)</f>
        <v>0</v>
      </c>
      <c r="BQ306" s="78">
        <f>IF(J306=$BQ$2,1,0)</f>
        <v>0</v>
      </c>
      <c r="BR306" s="78">
        <f>IF(J306=$BR$2,1,0)</f>
        <v>0</v>
      </c>
      <c r="BS306" s="78">
        <f>IF(F306=$BS$2,1,0)</f>
        <v>0</v>
      </c>
      <c r="BT306" s="78">
        <f>IF(F306=$BT$2,1,0)</f>
        <v>0</v>
      </c>
      <c r="BU306" s="78">
        <f>IF(F306=$BU$2,1,0)</f>
        <v>0</v>
      </c>
      <c r="BV306" s="78">
        <f>IF(F306=$BV$2,1,0)</f>
        <v>0</v>
      </c>
      <c r="BW306" s="78">
        <f>IF(F306=$BW$2,1,0)</f>
        <v>0</v>
      </c>
      <c r="BX306" s="78">
        <f>IF(F306=$BX$2,1,0)</f>
        <v>1</v>
      </c>
      <c r="BY306" s="78">
        <f>IF(F306=$BY$2,1,0)</f>
        <v>0</v>
      </c>
      <c r="BZ306" s="78">
        <f>IF(F306=$BZ$2,1,0)</f>
        <v>0</v>
      </c>
      <c r="CA306" t="s">
        <v>1913</v>
      </c>
      <c r="CB306" s="1">
        <v>0</v>
      </c>
      <c r="CC306" s="1">
        <v>0</v>
      </c>
      <c r="CD306" s="5"/>
      <c r="CE306" s="4"/>
      <c r="CF306" s="9"/>
      <c r="CG306" s="3"/>
    </row>
    <row r="307" spans="1:85" x14ac:dyDescent="0.3">
      <c r="A307" s="13"/>
      <c r="B307" s="1">
        <v>62</v>
      </c>
      <c r="C307" s="33" t="s">
        <v>157</v>
      </c>
      <c r="D307" s="33" t="s">
        <v>79</v>
      </c>
      <c r="E307" s="1" t="s">
        <v>242</v>
      </c>
      <c r="F307" s="1" t="s">
        <v>52</v>
      </c>
      <c r="G307" s="1">
        <v>20</v>
      </c>
      <c r="H307" s="1">
        <v>2004</v>
      </c>
      <c r="I307" s="36">
        <v>0.81805555555555554</v>
      </c>
      <c r="J307" s="1" t="s">
        <v>5</v>
      </c>
      <c r="K307" s="39">
        <v>35024</v>
      </c>
      <c r="L307" t="s">
        <v>1315</v>
      </c>
      <c r="M307" s="76">
        <v>92</v>
      </c>
      <c r="N307" t="str">
        <f t="shared" si="135"/>
        <v>Ptly Cloudy</v>
      </c>
      <c r="O307" s="78">
        <f t="shared" si="136"/>
        <v>0</v>
      </c>
      <c r="P307" s="78">
        <v>0</v>
      </c>
      <c r="Q307" s="78">
        <v>0</v>
      </c>
      <c r="R307" s="78">
        <f t="shared" si="137"/>
        <v>0</v>
      </c>
      <c r="S307" s="78">
        <f t="shared" si="138"/>
        <v>0</v>
      </c>
      <c r="T307" s="78">
        <f t="shared" si="139"/>
        <v>0</v>
      </c>
      <c r="U307" s="78">
        <f t="shared" si="140"/>
        <v>0</v>
      </c>
      <c r="V307" s="78">
        <f t="shared" si="141"/>
        <v>0</v>
      </c>
      <c r="W307" s="78">
        <f t="shared" si="142"/>
        <v>0</v>
      </c>
      <c r="X307" s="78">
        <f t="shared" si="143"/>
        <v>0</v>
      </c>
      <c r="Y307" s="78">
        <f t="shared" si="144"/>
        <v>0</v>
      </c>
      <c r="Z307" s="78">
        <f t="shared" si="145"/>
        <v>0</v>
      </c>
      <c r="AA307" s="78">
        <f t="shared" si="146"/>
        <v>0</v>
      </c>
      <c r="AB307" s="78">
        <f t="shared" si="147"/>
        <v>0</v>
      </c>
      <c r="AC307" s="78">
        <f t="shared" si="148"/>
        <v>0</v>
      </c>
      <c r="AD307" s="78">
        <f t="shared" si="149"/>
        <v>0</v>
      </c>
      <c r="AE307" s="78">
        <f t="shared" si="150"/>
        <v>0</v>
      </c>
      <c r="AF307" s="78">
        <f t="shared" si="151"/>
        <v>0</v>
      </c>
      <c r="AG307" s="78">
        <f t="shared" si="166"/>
        <v>0</v>
      </c>
      <c r="AH307" s="78">
        <f t="shared" si="152"/>
        <v>0</v>
      </c>
      <c r="AI307" s="78">
        <f t="shared" si="153"/>
        <v>0</v>
      </c>
      <c r="AJ307" s="78">
        <f t="shared" si="154"/>
        <v>0</v>
      </c>
      <c r="AK307" s="78">
        <f t="shared" si="155"/>
        <v>0</v>
      </c>
      <c r="AL307" s="78">
        <f t="shared" si="156"/>
        <v>0</v>
      </c>
      <c r="AM307" s="78">
        <f t="shared" si="157"/>
        <v>0</v>
      </c>
      <c r="AN307" s="78">
        <f t="shared" si="158"/>
        <v>0</v>
      </c>
      <c r="AO307" s="78">
        <f t="shared" si="159"/>
        <v>0</v>
      </c>
      <c r="AP307" s="78">
        <f t="shared" si="160"/>
        <v>0</v>
      </c>
      <c r="AQ307" s="78">
        <f t="shared" si="161"/>
        <v>0</v>
      </c>
      <c r="AR307" s="78">
        <f t="shared" si="162"/>
        <v>0</v>
      </c>
      <c r="AS307" s="78">
        <f t="shared" si="163"/>
        <v>1</v>
      </c>
      <c r="AT307" s="78">
        <f t="shared" si="164"/>
        <v>0</v>
      </c>
      <c r="AU307" s="78">
        <f t="shared" si="165"/>
        <v>1</v>
      </c>
      <c r="AV307" s="78">
        <f>IF(AND(M307&gt;=35,M307&lt;=39),1,0)</f>
        <v>0</v>
      </c>
      <c r="AW307" s="78">
        <f>IF(AND(M307&gt;=40,M307&lt;=44),1,0)</f>
        <v>0</v>
      </c>
      <c r="AX307" s="78">
        <f>IF(AND(M307&gt;=45,M307&lt;=49),1,0)</f>
        <v>0</v>
      </c>
      <c r="AY307" s="78">
        <f>IF(AND(M307&gt;=50,M307&lt;=54),1,0)</f>
        <v>0</v>
      </c>
      <c r="AZ307" s="78">
        <f>IF(AND(M307&gt;=55,M307&lt;=59),1,0)</f>
        <v>0</v>
      </c>
      <c r="BA307" s="78">
        <f>IF(AND(M307&gt;=60,M307&lt;=64),1,0)</f>
        <v>0</v>
      </c>
      <c r="BB307" s="78">
        <f>IF(AND(M307&gt;=65,M307&lt;=69),1,0)</f>
        <v>0</v>
      </c>
      <c r="BC307" s="78">
        <f>IF(AND(M307&gt;=70,M307&lt;=74),1,0)</f>
        <v>0</v>
      </c>
      <c r="BD307" s="78">
        <f>IF(AND(M307&gt;=75,M307&lt;=79),1,0)</f>
        <v>0</v>
      </c>
      <c r="BE307" s="78">
        <f>IF(AND(M307&gt;=80,M307&lt;=84),1,0)</f>
        <v>0</v>
      </c>
      <c r="BF307" s="78">
        <f>IF(AND(M307&gt;=85,M307&lt;=89),1,0)</f>
        <v>0</v>
      </c>
      <c r="BG307" s="78">
        <f>IF(AND(M307&gt;=90,M307&lt;=94),1,0)</f>
        <v>1</v>
      </c>
      <c r="BH307" s="78">
        <f>IF(AND(M307&gt;=95,M307&lt;=99),1,0)</f>
        <v>0</v>
      </c>
      <c r="BI307" s="78">
        <f>IF(AND(M307&gt;=100,M307&lt;=105),1,0)</f>
        <v>0</v>
      </c>
      <c r="BJ307" s="78">
        <f>IF(I307&lt;$BK$2,1,0)</f>
        <v>0</v>
      </c>
      <c r="BK307" s="78">
        <f>IF(I307&gt;$BK$2,1,0)</f>
        <v>1</v>
      </c>
      <c r="BL307" s="78">
        <f>IF(J307=$BL$2,1,0)</f>
        <v>0</v>
      </c>
      <c r="BM307" s="78">
        <f>IF(J307=$BM$2,1,0)</f>
        <v>0</v>
      </c>
      <c r="BN307" s="78">
        <f>IF(J307=$BN$2,1,0)</f>
        <v>0</v>
      </c>
      <c r="BO307" s="78">
        <f>IF(J307=$BO$2,1,0)</f>
        <v>0</v>
      </c>
      <c r="BP307" s="78">
        <f>IF(J307=$BP$2,1,0)</f>
        <v>1</v>
      </c>
      <c r="BQ307" s="78">
        <f>IF(J307=$BQ$2,1,0)</f>
        <v>0</v>
      </c>
      <c r="BR307" s="78">
        <f>IF(J307=$BR$2,1,0)</f>
        <v>0</v>
      </c>
      <c r="BS307" s="78">
        <f>IF(F307=$BS$2,1,0)</f>
        <v>0</v>
      </c>
      <c r="BT307" s="78">
        <f>IF(F307=$BT$2,1,0)</f>
        <v>0</v>
      </c>
      <c r="BU307" s="78">
        <f>IF(F307=$BU$2,1,0)</f>
        <v>0</v>
      </c>
      <c r="BV307" s="78">
        <f>IF(F307=$BV$2,1,0)</f>
        <v>0</v>
      </c>
      <c r="BW307" s="78">
        <f>IF(F307=$BW$2,1,0)</f>
        <v>0</v>
      </c>
      <c r="BX307" s="78">
        <f>IF(F307=$BX$2,1,0)</f>
        <v>1</v>
      </c>
      <c r="BY307" s="78">
        <f>IF(F307=$BY$2,1,0)</f>
        <v>0</v>
      </c>
      <c r="BZ307" s="78">
        <f>IF(F307=$BZ$2,1,0)</f>
        <v>0</v>
      </c>
      <c r="CA307" t="s">
        <v>1893</v>
      </c>
      <c r="CB307" s="1">
        <v>0</v>
      </c>
      <c r="CC307" s="1">
        <v>0</v>
      </c>
      <c r="CD307" s="5"/>
      <c r="CE307" s="4"/>
      <c r="CF307" s="9"/>
      <c r="CG307" s="3"/>
    </row>
    <row r="308" spans="1:85" x14ac:dyDescent="0.3">
      <c r="A308" s="13"/>
      <c r="B308" s="1">
        <v>63</v>
      </c>
      <c r="C308" s="33" t="s">
        <v>157</v>
      </c>
      <c r="D308" s="33" t="s">
        <v>79</v>
      </c>
      <c r="E308" s="1" t="s">
        <v>243</v>
      </c>
      <c r="F308" s="1" t="s">
        <v>52</v>
      </c>
      <c r="G308" s="1">
        <v>21</v>
      </c>
      <c r="H308" s="1">
        <v>2004</v>
      </c>
      <c r="I308" s="36">
        <v>0.70208333333333339</v>
      </c>
      <c r="J308" s="1" t="s">
        <v>7</v>
      </c>
      <c r="K308" s="39">
        <v>38079</v>
      </c>
      <c r="L308" t="s">
        <v>1305</v>
      </c>
      <c r="M308" s="76">
        <v>83</v>
      </c>
      <c r="N308" t="str">
        <f t="shared" si="135"/>
        <v>Overcast</v>
      </c>
      <c r="O308" s="78">
        <f t="shared" si="136"/>
        <v>0</v>
      </c>
      <c r="P308" s="78">
        <v>0</v>
      </c>
      <c r="Q308" s="78">
        <v>0</v>
      </c>
      <c r="R308" s="78">
        <f t="shared" si="137"/>
        <v>0</v>
      </c>
      <c r="S308" s="78">
        <f t="shared" si="138"/>
        <v>0</v>
      </c>
      <c r="T308" s="78">
        <f t="shared" si="139"/>
        <v>0</v>
      </c>
      <c r="U308" s="78">
        <f t="shared" si="140"/>
        <v>0</v>
      </c>
      <c r="V308" s="78">
        <f t="shared" si="141"/>
        <v>0</v>
      </c>
      <c r="W308" s="78">
        <f t="shared" si="142"/>
        <v>0</v>
      </c>
      <c r="X308" s="78">
        <f t="shared" si="143"/>
        <v>0</v>
      </c>
      <c r="Y308" s="78">
        <f t="shared" si="144"/>
        <v>0</v>
      </c>
      <c r="Z308" s="78">
        <f t="shared" si="145"/>
        <v>0</v>
      </c>
      <c r="AA308" s="78">
        <f t="shared" si="146"/>
        <v>0</v>
      </c>
      <c r="AB308" s="78">
        <f t="shared" si="147"/>
        <v>0</v>
      </c>
      <c r="AC308" s="78">
        <f t="shared" si="148"/>
        <v>0</v>
      </c>
      <c r="AD308" s="78">
        <f t="shared" si="149"/>
        <v>0</v>
      </c>
      <c r="AE308" s="78">
        <f t="shared" si="150"/>
        <v>0</v>
      </c>
      <c r="AF308" s="78">
        <f t="shared" si="151"/>
        <v>0</v>
      </c>
      <c r="AG308" s="78">
        <f t="shared" si="166"/>
        <v>0</v>
      </c>
      <c r="AH308" s="78">
        <f t="shared" si="152"/>
        <v>0</v>
      </c>
      <c r="AI308" s="78">
        <f t="shared" si="153"/>
        <v>0</v>
      </c>
      <c r="AJ308" s="78">
        <f t="shared" si="154"/>
        <v>0</v>
      </c>
      <c r="AK308" s="78">
        <f t="shared" si="155"/>
        <v>0</v>
      </c>
      <c r="AL308" s="78">
        <f t="shared" si="156"/>
        <v>0</v>
      </c>
      <c r="AM308" s="78">
        <f t="shared" si="157"/>
        <v>0</v>
      </c>
      <c r="AN308" s="78">
        <f t="shared" si="158"/>
        <v>0</v>
      </c>
      <c r="AO308" s="78">
        <f t="shared" si="159"/>
        <v>0</v>
      </c>
      <c r="AP308" s="78">
        <f t="shared" si="160"/>
        <v>0</v>
      </c>
      <c r="AQ308" s="78">
        <f t="shared" si="161"/>
        <v>0</v>
      </c>
      <c r="AR308" s="78">
        <f t="shared" si="162"/>
        <v>0</v>
      </c>
      <c r="AS308" s="78">
        <f t="shared" si="163"/>
        <v>1</v>
      </c>
      <c r="AT308" s="78">
        <f t="shared" si="164"/>
        <v>0</v>
      </c>
      <c r="AU308" s="78">
        <f t="shared" si="165"/>
        <v>1</v>
      </c>
      <c r="AV308" s="78">
        <f>IF(AND(M308&gt;=35,M308&lt;=39),1,0)</f>
        <v>0</v>
      </c>
      <c r="AW308" s="78">
        <f>IF(AND(M308&gt;=40,M308&lt;=44),1,0)</f>
        <v>0</v>
      </c>
      <c r="AX308" s="78">
        <f>IF(AND(M308&gt;=45,M308&lt;=49),1,0)</f>
        <v>0</v>
      </c>
      <c r="AY308" s="78">
        <f>IF(AND(M308&gt;=50,M308&lt;=54),1,0)</f>
        <v>0</v>
      </c>
      <c r="AZ308" s="78">
        <f>IF(AND(M308&gt;=55,M308&lt;=59),1,0)</f>
        <v>0</v>
      </c>
      <c r="BA308" s="78">
        <f>IF(AND(M308&gt;=60,M308&lt;=64),1,0)</f>
        <v>0</v>
      </c>
      <c r="BB308" s="78">
        <f>IF(AND(M308&gt;=65,M308&lt;=69),1,0)</f>
        <v>0</v>
      </c>
      <c r="BC308" s="78">
        <f>IF(AND(M308&gt;=70,M308&lt;=74),1,0)</f>
        <v>0</v>
      </c>
      <c r="BD308" s="78">
        <f>IF(AND(M308&gt;=75,M308&lt;=79),1,0)</f>
        <v>0</v>
      </c>
      <c r="BE308" s="78">
        <f>IF(AND(M308&gt;=80,M308&lt;=84),1,0)</f>
        <v>1</v>
      </c>
      <c r="BF308" s="78">
        <f>IF(AND(M308&gt;=85,M308&lt;=89),1,0)</f>
        <v>0</v>
      </c>
      <c r="BG308" s="78">
        <f>IF(AND(M308&gt;=90,M308&lt;=94),1,0)</f>
        <v>0</v>
      </c>
      <c r="BH308" s="78">
        <f>IF(AND(M308&gt;=95,M308&lt;=99),1,0)</f>
        <v>0</v>
      </c>
      <c r="BI308" s="78">
        <f>IF(AND(M308&gt;=100,M308&lt;=105),1,0)</f>
        <v>0</v>
      </c>
      <c r="BJ308" s="78">
        <f>IF(I308&lt;$BK$2,1,0)</f>
        <v>1</v>
      </c>
      <c r="BK308" s="78">
        <f>IF(I308&gt;$BK$2,1,0)</f>
        <v>0</v>
      </c>
      <c r="BL308" s="78">
        <f>IF(J308=$BL$2,1,0)</f>
        <v>0</v>
      </c>
      <c r="BM308" s="78">
        <f>IF(J308=$BM$2,1,0)</f>
        <v>0</v>
      </c>
      <c r="BN308" s="78">
        <f>IF(J308=$BN$2,1,0)</f>
        <v>0</v>
      </c>
      <c r="BO308" s="78">
        <f>IF(J308=$BO$2,1,0)</f>
        <v>0</v>
      </c>
      <c r="BP308" s="78">
        <f>IF(J308=$BP$2,1,0)</f>
        <v>0</v>
      </c>
      <c r="BQ308" s="78">
        <f>IF(J308=$BQ$2,1,0)</f>
        <v>1</v>
      </c>
      <c r="BR308" s="78">
        <f>IF(J308=$BR$2,1,0)</f>
        <v>0</v>
      </c>
      <c r="BS308" s="78">
        <f>IF(F308=$BS$2,1,0)</f>
        <v>0</v>
      </c>
      <c r="BT308" s="78">
        <f>IF(F308=$BT$2,1,0)</f>
        <v>0</v>
      </c>
      <c r="BU308" s="78">
        <f>IF(F308=$BU$2,1,0)</f>
        <v>0</v>
      </c>
      <c r="BV308" s="78">
        <f>IF(F308=$BV$2,1,0)</f>
        <v>0</v>
      </c>
      <c r="BW308" s="78">
        <f>IF(F308=$BW$2,1,0)</f>
        <v>0</v>
      </c>
      <c r="BX308" s="78">
        <f>IF(F308=$BX$2,1,0)</f>
        <v>1</v>
      </c>
      <c r="BY308" s="78">
        <f>IF(F308=$BY$2,1,0)</f>
        <v>0</v>
      </c>
      <c r="BZ308" s="78">
        <f>IF(F308=$BZ$2,1,0)</f>
        <v>0</v>
      </c>
      <c r="CA308" t="s">
        <v>1914</v>
      </c>
      <c r="CB308" s="1">
        <v>0</v>
      </c>
      <c r="CC308" s="1">
        <v>0</v>
      </c>
      <c r="CD308" s="5"/>
      <c r="CE308" s="4"/>
      <c r="CF308" s="9"/>
      <c r="CG308" s="3"/>
    </row>
    <row r="309" spans="1:85" x14ac:dyDescent="0.3">
      <c r="A309" s="13"/>
      <c r="B309" s="1">
        <v>64</v>
      </c>
      <c r="C309" s="33" t="s">
        <v>157</v>
      </c>
      <c r="D309" s="33" t="s">
        <v>79</v>
      </c>
      <c r="E309" s="1" t="s">
        <v>244</v>
      </c>
      <c r="F309" s="1" t="s">
        <v>52</v>
      </c>
      <c r="G309" s="1">
        <v>22</v>
      </c>
      <c r="H309" s="1">
        <v>2004</v>
      </c>
      <c r="I309" s="36">
        <v>0.56874999999999998</v>
      </c>
      <c r="J309" s="1" t="s">
        <v>8</v>
      </c>
      <c r="K309" s="39">
        <v>44482</v>
      </c>
      <c r="L309" t="s">
        <v>1316</v>
      </c>
      <c r="M309" s="76">
        <v>80</v>
      </c>
      <c r="N309" t="str">
        <f t="shared" si="135"/>
        <v>Sunny</v>
      </c>
      <c r="O309" s="78">
        <f t="shared" si="136"/>
        <v>0</v>
      </c>
      <c r="P309" s="78">
        <v>0</v>
      </c>
      <c r="Q309" s="78">
        <v>0</v>
      </c>
      <c r="R309" s="78">
        <f t="shared" si="137"/>
        <v>0</v>
      </c>
      <c r="S309" s="78">
        <f t="shared" si="138"/>
        <v>0</v>
      </c>
      <c r="T309" s="78">
        <f t="shared" si="139"/>
        <v>0</v>
      </c>
      <c r="U309" s="78">
        <f t="shared" si="140"/>
        <v>0</v>
      </c>
      <c r="V309" s="78">
        <f t="shared" si="141"/>
        <v>0</v>
      </c>
      <c r="W309" s="78">
        <f t="shared" si="142"/>
        <v>0</v>
      </c>
      <c r="X309" s="78">
        <f t="shared" si="143"/>
        <v>0</v>
      </c>
      <c r="Y309" s="78">
        <f t="shared" si="144"/>
        <v>0</v>
      </c>
      <c r="Z309" s="78">
        <f t="shared" si="145"/>
        <v>0</v>
      </c>
      <c r="AA309" s="78">
        <f t="shared" si="146"/>
        <v>0</v>
      </c>
      <c r="AB309" s="78">
        <f t="shared" si="147"/>
        <v>0</v>
      </c>
      <c r="AC309" s="78">
        <f t="shared" si="148"/>
        <v>0</v>
      </c>
      <c r="AD309" s="78">
        <f t="shared" si="149"/>
        <v>0</v>
      </c>
      <c r="AE309" s="78">
        <f t="shared" si="150"/>
        <v>0</v>
      </c>
      <c r="AF309" s="78">
        <f t="shared" si="151"/>
        <v>0</v>
      </c>
      <c r="AG309" s="78">
        <f t="shared" si="166"/>
        <v>0</v>
      </c>
      <c r="AH309" s="78">
        <f t="shared" si="152"/>
        <v>0</v>
      </c>
      <c r="AI309" s="78">
        <f t="shared" si="153"/>
        <v>0</v>
      </c>
      <c r="AJ309" s="78">
        <f t="shared" si="154"/>
        <v>0</v>
      </c>
      <c r="AK309" s="78">
        <f t="shared" si="155"/>
        <v>0</v>
      </c>
      <c r="AL309" s="78">
        <f t="shared" si="156"/>
        <v>0</v>
      </c>
      <c r="AM309" s="78">
        <f t="shared" si="157"/>
        <v>0</v>
      </c>
      <c r="AN309" s="78">
        <f t="shared" si="158"/>
        <v>0</v>
      </c>
      <c r="AO309" s="78">
        <f t="shared" si="159"/>
        <v>0</v>
      </c>
      <c r="AP309" s="78">
        <f t="shared" si="160"/>
        <v>0</v>
      </c>
      <c r="AQ309" s="78">
        <f t="shared" si="161"/>
        <v>0</v>
      </c>
      <c r="AR309" s="78">
        <f t="shared" si="162"/>
        <v>0</v>
      </c>
      <c r="AS309" s="78">
        <f t="shared" si="163"/>
        <v>1</v>
      </c>
      <c r="AT309" s="78">
        <f t="shared" si="164"/>
        <v>0</v>
      </c>
      <c r="AU309" s="78">
        <f t="shared" si="165"/>
        <v>1</v>
      </c>
      <c r="AV309" s="78">
        <f>IF(AND(M309&gt;=35,M309&lt;=39),1,0)</f>
        <v>0</v>
      </c>
      <c r="AW309" s="78">
        <f>IF(AND(M309&gt;=40,M309&lt;=44),1,0)</f>
        <v>0</v>
      </c>
      <c r="AX309" s="78">
        <f>IF(AND(M309&gt;=45,M309&lt;=49),1,0)</f>
        <v>0</v>
      </c>
      <c r="AY309" s="78">
        <f>IF(AND(M309&gt;=50,M309&lt;=54),1,0)</f>
        <v>0</v>
      </c>
      <c r="AZ309" s="78">
        <f>IF(AND(M309&gt;=55,M309&lt;=59),1,0)</f>
        <v>0</v>
      </c>
      <c r="BA309" s="78">
        <f>IF(AND(M309&gt;=60,M309&lt;=64),1,0)</f>
        <v>0</v>
      </c>
      <c r="BB309" s="78">
        <f>IF(AND(M309&gt;=65,M309&lt;=69),1,0)</f>
        <v>0</v>
      </c>
      <c r="BC309" s="78">
        <f>IF(AND(M309&gt;=70,M309&lt;=74),1,0)</f>
        <v>0</v>
      </c>
      <c r="BD309" s="78">
        <f>IF(AND(M309&gt;=75,M309&lt;=79),1,0)</f>
        <v>0</v>
      </c>
      <c r="BE309" s="78">
        <f>IF(AND(M309&gt;=80,M309&lt;=84),1,0)</f>
        <v>1</v>
      </c>
      <c r="BF309" s="78">
        <f>IF(AND(M309&gt;=85,M309&lt;=89),1,0)</f>
        <v>0</v>
      </c>
      <c r="BG309" s="78">
        <f>IF(AND(M309&gt;=90,M309&lt;=94),1,0)</f>
        <v>0</v>
      </c>
      <c r="BH309" s="78">
        <f>IF(AND(M309&gt;=95,M309&lt;=99),1,0)</f>
        <v>0</v>
      </c>
      <c r="BI309" s="78">
        <f>IF(AND(M309&gt;=100,M309&lt;=105),1,0)</f>
        <v>0</v>
      </c>
      <c r="BJ309" s="78">
        <f>IF(I309&lt;$BK$2,1,0)</f>
        <v>1</v>
      </c>
      <c r="BK309" s="78">
        <f>IF(I309&gt;$BK$2,1,0)</f>
        <v>0</v>
      </c>
      <c r="BL309" s="78">
        <f>IF(J309=$BL$2,1,0)</f>
        <v>0</v>
      </c>
      <c r="BM309" s="78">
        <f>IF(J309=$BM$2,1,0)</f>
        <v>0</v>
      </c>
      <c r="BN309" s="78">
        <f>IF(J309=$BN$2,1,0)</f>
        <v>0</v>
      </c>
      <c r="BO309" s="78">
        <f>IF(J309=$BO$2,1,0)</f>
        <v>0</v>
      </c>
      <c r="BP309" s="78">
        <f>IF(J309=$BP$2,1,0)</f>
        <v>0</v>
      </c>
      <c r="BQ309" s="78">
        <f>IF(J309=$BQ$2,1,0)</f>
        <v>0</v>
      </c>
      <c r="BR309" s="78">
        <f>IF(J309=$BR$2,1,0)</f>
        <v>1</v>
      </c>
      <c r="BS309" s="78">
        <f>IF(F309=$BS$2,1,0)</f>
        <v>0</v>
      </c>
      <c r="BT309" s="78">
        <f>IF(F309=$BT$2,1,0)</f>
        <v>0</v>
      </c>
      <c r="BU309" s="78">
        <f>IF(F309=$BU$2,1,0)</f>
        <v>0</v>
      </c>
      <c r="BV309" s="78">
        <f>IF(F309=$BV$2,1,0)</f>
        <v>0</v>
      </c>
      <c r="BW309" s="78">
        <f>IF(F309=$BW$2,1,0)</f>
        <v>0</v>
      </c>
      <c r="BX309" s="78">
        <f>IF(F309=$BX$2,1,0)</f>
        <v>1</v>
      </c>
      <c r="BY309" s="78">
        <f>IF(F309=$BY$2,1,0)</f>
        <v>0</v>
      </c>
      <c r="BZ309" s="78">
        <f>IF(F309=$BZ$2,1,0)</f>
        <v>0</v>
      </c>
      <c r="CA309" t="s">
        <v>1915</v>
      </c>
      <c r="CB309" s="1">
        <v>1</v>
      </c>
      <c r="CC309" s="1">
        <v>0</v>
      </c>
      <c r="CD309" s="5"/>
      <c r="CE309" s="4"/>
      <c r="CF309" s="9"/>
      <c r="CG309" s="3"/>
    </row>
    <row r="310" spans="1:85" x14ac:dyDescent="0.3">
      <c r="A310" s="13"/>
      <c r="B310" s="1">
        <v>65</v>
      </c>
      <c r="C310" s="33" t="s">
        <v>167</v>
      </c>
      <c r="D310" s="33" t="s">
        <v>78</v>
      </c>
      <c r="E310" s="1" t="s">
        <v>245</v>
      </c>
      <c r="F310" s="1" t="s">
        <v>53</v>
      </c>
      <c r="G310" s="1">
        <v>6</v>
      </c>
      <c r="H310" s="1">
        <v>2004</v>
      </c>
      <c r="I310" s="36">
        <v>0.56874999999999998</v>
      </c>
      <c r="J310" s="1" t="s">
        <v>6</v>
      </c>
      <c r="K310" s="39">
        <v>36600</v>
      </c>
      <c r="L310" t="s">
        <v>1310</v>
      </c>
      <c r="M310" s="76">
        <v>77</v>
      </c>
      <c r="N310" t="str">
        <f t="shared" si="135"/>
        <v>Mostly Sunny</v>
      </c>
      <c r="O310" s="78">
        <f t="shared" si="136"/>
        <v>0</v>
      </c>
      <c r="P310" s="78">
        <v>0</v>
      </c>
      <c r="Q310" s="78">
        <v>0</v>
      </c>
      <c r="R310" s="78">
        <f t="shared" si="137"/>
        <v>0</v>
      </c>
      <c r="S310" s="78">
        <f t="shared" si="138"/>
        <v>0</v>
      </c>
      <c r="T310" s="78">
        <f t="shared" si="139"/>
        <v>0</v>
      </c>
      <c r="U310" s="78">
        <f t="shared" si="140"/>
        <v>0</v>
      </c>
      <c r="V310" s="78">
        <f t="shared" si="141"/>
        <v>0</v>
      </c>
      <c r="W310" s="78">
        <f t="shared" si="142"/>
        <v>0</v>
      </c>
      <c r="X310" s="78">
        <f t="shared" si="143"/>
        <v>0</v>
      </c>
      <c r="Y310" s="78">
        <f t="shared" si="144"/>
        <v>0</v>
      </c>
      <c r="Z310" s="78">
        <f t="shared" si="145"/>
        <v>0</v>
      </c>
      <c r="AA310" s="78">
        <f t="shared" si="146"/>
        <v>0</v>
      </c>
      <c r="AB310" s="78">
        <f t="shared" si="147"/>
        <v>0</v>
      </c>
      <c r="AC310" s="78">
        <f t="shared" si="148"/>
        <v>0</v>
      </c>
      <c r="AD310" s="78">
        <f t="shared" si="149"/>
        <v>0</v>
      </c>
      <c r="AE310" s="78">
        <f t="shared" si="150"/>
        <v>0</v>
      </c>
      <c r="AF310" s="78">
        <f t="shared" si="151"/>
        <v>0</v>
      </c>
      <c r="AG310" s="78">
        <f t="shared" si="166"/>
        <v>1</v>
      </c>
      <c r="AH310" s="78">
        <f t="shared" si="152"/>
        <v>0</v>
      </c>
      <c r="AI310" s="78">
        <f t="shared" si="153"/>
        <v>0</v>
      </c>
      <c r="AJ310" s="78">
        <f t="shared" si="154"/>
        <v>0</v>
      </c>
      <c r="AK310" s="78">
        <f t="shared" si="155"/>
        <v>0</v>
      </c>
      <c r="AL310" s="78">
        <f t="shared" si="156"/>
        <v>0</v>
      </c>
      <c r="AM310" s="78">
        <f t="shared" si="157"/>
        <v>0</v>
      </c>
      <c r="AN310" s="78">
        <f t="shared" si="158"/>
        <v>0</v>
      </c>
      <c r="AO310" s="78">
        <f t="shared" si="159"/>
        <v>0</v>
      </c>
      <c r="AP310" s="78">
        <f t="shared" si="160"/>
        <v>0</v>
      </c>
      <c r="AQ310" s="78">
        <f t="shared" si="161"/>
        <v>0</v>
      </c>
      <c r="AR310" s="78">
        <f t="shared" si="162"/>
        <v>0</v>
      </c>
      <c r="AS310" s="78">
        <f t="shared" si="163"/>
        <v>0</v>
      </c>
      <c r="AT310" s="78">
        <f t="shared" si="164"/>
        <v>0</v>
      </c>
      <c r="AU310" s="78">
        <f t="shared" si="165"/>
        <v>1</v>
      </c>
      <c r="AV310" s="78">
        <f>IF(AND(M310&gt;=35,M310&lt;=39),1,0)</f>
        <v>0</v>
      </c>
      <c r="AW310" s="78">
        <f>IF(AND(M310&gt;=40,M310&lt;=44),1,0)</f>
        <v>0</v>
      </c>
      <c r="AX310" s="78">
        <f>IF(AND(M310&gt;=45,M310&lt;=49),1,0)</f>
        <v>0</v>
      </c>
      <c r="AY310" s="78">
        <f>IF(AND(M310&gt;=50,M310&lt;=54),1,0)</f>
        <v>0</v>
      </c>
      <c r="AZ310" s="78">
        <f>IF(AND(M310&gt;=55,M310&lt;=59),1,0)</f>
        <v>0</v>
      </c>
      <c r="BA310" s="78">
        <f>IF(AND(M310&gt;=60,M310&lt;=64),1,0)</f>
        <v>0</v>
      </c>
      <c r="BB310" s="78">
        <f>IF(AND(M310&gt;=65,M310&lt;=69),1,0)</f>
        <v>0</v>
      </c>
      <c r="BC310" s="78">
        <f>IF(AND(M310&gt;=70,M310&lt;=74),1,0)</f>
        <v>0</v>
      </c>
      <c r="BD310" s="78">
        <f>IF(AND(M310&gt;=75,M310&lt;=79),1,0)</f>
        <v>1</v>
      </c>
      <c r="BE310" s="78">
        <f>IF(AND(M310&gt;=80,M310&lt;=84),1,0)</f>
        <v>0</v>
      </c>
      <c r="BF310" s="78">
        <f>IF(AND(M310&gt;=85,M310&lt;=89),1,0)</f>
        <v>0</v>
      </c>
      <c r="BG310" s="78">
        <f>IF(AND(M310&gt;=90,M310&lt;=94),1,0)</f>
        <v>0</v>
      </c>
      <c r="BH310" s="78">
        <f>IF(AND(M310&gt;=95,M310&lt;=99),1,0)</f>
        <v>0</v>
      </c>
      <c r="BI310" s="78">
        <f>IF(AND(M310&gt;=100,M310&lt;=105),1,0)</f>
        <v>0</v>
      </c>
      <c r="BJ310" s="78">
        <f>IF(I310&lt;$BK$2,1,0)</f>
        <v>1</v>
      </c>
      <c r="BK310" s="78">
        <f>IF(I310&gt;$BK$2,1,0)</f>
        <v>0</v>
      </c>
      <c r="BL310" s="78">
        <f>IF(J310=$BL$2,1,0)</f>
        <v>1</v>
      </c>
      <c r="BM310" s="78">
        <f>IF(J310=$BM$2,1,0)</f>
        <v>0</v>
      </c>
      <c r="BN310" s="78">
        <f>IF(J310=$BN$2,1,0)</f>
        <v>0</v>
      </c>
      <c r="BO310" s="78">
        <f>IF(J310=$BO$2,1,0)</f>
        <v>0</v>
      </c>
      <c r="BP310" s="78">
        <f>IF(J310=$BP$2,1,0)</f>
        <v>0</v>
      </c>
      <c r="BQ310" s="78">
        <f>IF(J310=$BQ$2,1,0)</f>
        <v>0</v>
      </c>
      <c r="BR310" s="78">
        <f>IF(J310=$BR$2,1,0)</f>
        <v>0</v>
      </c>
      <c r="BS310" s="78">
        <f>IF(F310=$BS$2,1,0)</f>
        <v>0</v>
      </c>
      <c r="BT310" s="78">
        <f>IF(F310=$BT$2,1,0)</f>
        <v>0</v>
      </c>
      <c r="BU310" s="78">
        <f>IF(F310=$BU$2,1,0)</f>
        <v>0</v>
      </c>
      <c r="BV310" s="78">
        <f>IF(F310=$BV$2,1,0)</f>
        <v>0</v>
      </c>
      <c r="BW310" s="78">
        <f>IF(F310=$BW$2,1,0)</f>
        <v>0</v>
      </c>
      <c r="BX310" s="78">
        <f>IF(F310=$BX$2,1,0)</f>
        <v>0</v>
      </c>
      <c r="BY310" s="78">
        <f>IF(F310=$BY$2,1,0)</f>
        <v>1</v>
      </c>
      <c r="BZ310" s="78">
        <f>IF(F310=$BZ$2,1,0)</f>
        <v>0</v>
      </c>
      <c r="CA310"/>
      <c r="CB310" s="1">
        <v>0</v>
      </c>
      <c r="CC310" s="1">
        <v>0</v>
      </c>
      <c r="CD310" s="5"/>
      <c r="CE310" s="4"/>
      <c r="CF310" s="9"/>
      <c r="CG310" s="3"/>
    </row>
    <row r="311" spans="1:85" x14ac:dyDescent="0.3">
      <c r="A311" s="13"/>
      <c r="B311" s="1">
        <v>66</v>
      </c>
      <c r="C311" s="33" t="s">
        <v>167</v>
      </c>
      <c r="D311" s="33" t="s">
        <v>78</v>
      </c>
      <c r="E311" s="1" t="s">
        <v>246</v>
      </c>
      <c r="F311" s="1" t="s">
        <v>53</v>
      </c>
      <c r="G311" s="1">
        <v>7</v>
      </c>
      <c r="H311" s="1">
        <v>2004</v>
      </c>
      <c r="I311" s="36">
        <v>0.79861111111111116</v>
      </c>
      <c r="J311" s="1" t="s">
        <v>10</v>
      </c>
      <c r="K311" s="39">
        <v>29624</v>
      </c>
      <c r="L311" t="s">
        <v>1317</v>
      </c>
      <c r="M311" s="76">
        <v>85</v>
      </c>
      <c r="N311" t="str">
        <f t="shared" si="135"/>
        <v>Showers</v>
      </c>
      <c r="O311" s="78">
        <f t="shared" si="136"/>
        <v>0</v>
      </c>
      <c r="P311" s="78">
        <v>0</v>
      </c>
      <c r="Q311" s="78">
        <v>0</v>
      </c>
      <c r="R311" s="78">
        <f t="shared" si="137"/>
        <v>0</v>
      </c>
      <c r="S311" s="78">
        <f t="shared" si="138"/>
        <v>0</v>
      </c>
      <c r="T311" s="78">
        <f t="shared" si="139"/>
        <v>0</v>
      </c>
      <c r="U311" s="78">
        <f t="shared" si="140"/>
        <v>0</v>
      </c>
      <c r="V311" s="78">
        <f t="shared" si="141"/>
        <v>0</v>
      </c>
      <c r="W311" s="78">
        <f t="shared" si="142"/>
        <v>0</v>
      </c>
      <c r="X311" s="78">
        <f t="shared" si="143"/>
        <v>0</v>
      </c>
      <c r="Y311" s="78">
        <f t="shared" si="144"/>
        <v>0</v>
      </c>
      <c r="Z311" s="78">
        <f t="shared" si="145"/>
        <v>0</v>
      </c>
      <c r="AA311" s="78">
        <f t="shared" si="146"/>
        <v>0</v>
      </c>
      <c r="AB311" s="78">
        <f t="shared" si="147"/>
        <v>0</v>
      </c>
      <c r="AC311" s="78">
        <f t="shared" si="148"/>
        <v>0</v>
      </c>
      <c r="AD311" s="78">
        <f t="shared" si="149"/>
        <v>0</v>
      </c>
      <c r="AE311" s="78">
        <f t="shared" si="150"/>
        <v>0</v>
      </c>
      <c r="AF311" s="78">
        <f t="shared" si="151"/>
        <v>0</v>
      </c>
      <c r="AG311" s="78">
        <f t="shared" si="166"/>
        <v>1</v>
      </c>
      <c r="AH311" s="78">
        <f t="shared" si="152"/>
        <v>0</v>
      </c>
      <c r="AI311" s="78">
        <f t="shared" si="153"/>
        <v>0</v>
      </c>
      <c r="AJ311" s="78">
        <f t="shared" si="154"/>
        <v>0</v>
      </c>
      <c r="AK311" s="78">
        <f t="shared" si="155"/>
        <v>0</v>
      </c>
      <c r="AL311" s="78">
        <f t="shared" si="156"/>
        <v>0</v>
      </c>
      <c r="AM311" s="78">
        <f t="shared" si="157"/>
        <v>0</v>
      </c>
      <c r="AN311" s="78">
        <f t="shared" si="158"/>
        <v>0</v>
      </c>
      <c r="AO311" s="78">
        <f t="shared" si="159"/>
        <v>0</v>
      </c>
      <c r="AP311" s="78">
        <f t="shared" si="160"/>
        <v>0</v>
      </c>
      <c r="AQ311" s="78">
        <f t="shared" si="161"/>
        <v>0</v>
      </c>
      <c r="AR311" s="78">
        <f t="shared" si="162"/>
        <v>0</v>
      </c>
      <c r="AS311" s="78">
        <f t="shared" si="163"/>
        <v>0</v>
      </c>
      <c r="AT311" s="78">
        <f t="shared" si="164"/>
        <v>0</v>
      </c>
      <c r="AU311" s="78">
        <f t="shared" si="165"/>
        <v>1</v>
      </c>
      <c r="AV311" s="78">
        <f>IF(AND(M311&gt;=35,M311&lt;=39),1,0)</f>
        <v>0</v>
      </c>
      <c r="AW311" s="78">
        <f>IF(AND(M311&gt;=40,M311&lt;=44),1,0)</f>
        <v>0</v>
      </c>
      <c r="AX311" s="78">
        <f>IF(AND(M311&gt;=45,M311&lt;=49),1,0)</f>
        <v>0</v>
      </c>
      <c r="AY311" s="78">
        <f>IF(AND(M311&gt;=50,M311&lt;=54),1,0)</f>
        <v>0</v>
      </c>
      <c r="AZ311" s="78">
        <f>IF(AND(M311&gt;=55,M311&lt;=59),1,0)</f>
        <v>0</v>
      </c>
      <c r="BA311" s="78">
        <f>IF(AND(M311&gt;=60,M311&lt;=64),1,0)</f>
        <v>0</v>
      </c>
      <c r="BB311" s="78">
        <f>IF(AND(M311&gt;=65,M311&lt;=69),1,0)</f>
        <v>0</v>
      </c>
      <c r="BC311" s="78">
        <f>IF(AND(M311&gt;=70,M311&lt;=74),1,0)</f>
        <v>0</v>
      </c>
      <c r="BD311" s="78">
        <f>IF(AND(M311&gt;=75,M311&lt;=79),1,0)</f>
        <v>0</v>
      </c>
      <c r="BE311" s="78">
        <f>IF(AND(M311&gt;=80,M311&lt;=84),1,0)</f>
        <v>0</v>
      </c>
      <c r="BF311" s="78">
        <f>IF(AND(M311&gt;=85,M311&lt;=89),1,0)</f>
        <v>1</v>
      </c>
      <c r="BG311" s="78">
        <f>IF(AND(M311&gt;=90,M311&lt;=94),1,0)</f>
        <v>0</v>
      </c>
      <c r="BH311" s="78">
        <f>IF(AND(M311&gt;=95,M311&lt;=99),1,0)</f>
        <v>0</v>
      </c>
      <c r="BI311" s="78">
        <f>IF(AND(M311&gt;=100,M311&lt;=105),1,0)</f>
        <v>0</v>
      </c>
      <c r="BJ311" s="78">
        <f>IF(I311&lt;$BK$2,1,0)</f>
        <v>0</v>
      </c>
      <c r="BK311" s="78">
        <f>IF(I311&gt;$BK$2,1,0)</f>
        <v>1</v>
      </c>
      <c r="BL311" s="78">
        <f>IF(J311=$BL$2,1,0)</f>
        <v>0</v>
      </c>
      <c r="BM311" s="78">
        <f>IF(J311=$BM$2,1,0)</f>
        <v>1</v>
      </c>
      <c r="BN311" s="78">
        <f>IF(J311=$BN$2,1,0)</f>
        <v>0</v>
      </c>
      <c r="BO311" s="78">
        <f>IF(J311=$BO$2,1,0)</f>
        <v>0</v>
      </c>
      <c r="BP311" s="78">
        <f>IF(J311=$BP$2,1,0)</f>
        <v>0</v>
      </c>
      <c r="BQ311" s="78">
        <f>IF(J311=$BQ$2,1,0)</f>
        <v>0</v>
      </c>
      <c r="BR311" s="78">
        <f>IF(J311=$BR$2,1,0)</f>
        <v>0</v>
      </c>
      <c r="BS311" s="78">
        <f>IF(F311=$BS$2,1,0)</f>
        <v>0</v>
      </c>
      <c r="BT311" s="78">
        <f>IF(F311=$BT$2,1,0)</f>
        <v>0</v>
      </c>
      <c r="BU311" s="78">
        <f>IF(F311=$BU$2,1,0)</f>
        <v>0</v>
      </c>
      <c r="BV311" s="78">
        <f>IF(F311=$BV$2,1,0)</f>
        <v>0</v>
      </c>
      <c r="BW311" s="78">
        <f>IF(F311=$BW$2,1,0)</f>
        <v>0</v>
      </c>
      <c r="BX311" s="78">
        <f>IF(F311=$BX$2,1,0)</f>
        <v>0</v>
      </c>
      <c r="BY311" s="78">
        <f>IF(F311=$BY$2,1,0)</f>
        <v>1</v>
      </c>
      <c r="BZ311" s="78">
        <f>IF(F311=$BZ$2,1,0)</f>
        <v>0</v>
      </c>
      <c r="CA311" t="s">
        <v>1886</v>
      </c>
      <c r="CB311" s="1">
        <v>0</v>
      </c>
      <c r="CC311" s="1">
        <v>0</v>
      </c>
      <c r="CD311" s="5"/>
      <c r="CE311" s="4"/>
      <c r="CF311" s="9"/>
      <c r="CG311" s="3"/>
    </row>
    <row r="312" spans="1:85" x14ac:dyDescent="0.3">
      <c r="A312" s="13"/>
      <c r="B312" s="1">
        <v>67</v>
      </c>
      <c r="C312" s="33" t="s">
        <v>167</v>
      </c>
      <c r="D312" s="33" t="s">
        <v>78</v>
      </c>
      <c r="E312" s="1" t="s">
        <v>247</v>
      </c>
      <c r="F312" s="1" t="s">
        <v>53</v>
      </c>
      <c r="G312" s="1">
        <v>8</v>
      </c>
      <c r="H312" s="1">
        <v>2004</v>
      </c>
      <c r="I312" s="36">
        <v>0.79722222222222217</v>
      </c>
      <c r="J312" s="1" t="s">
        <v>11</v>
      </c>
      <c r="K312" s="39">
        <v>19358</v>
      </c>
      <c r="L312" t="s">
        <v>1318</v>
      </c>
      <c r="M312" s="76">
        <v>83</v>
      </c>
      <c r="N312" t="str">
        <f t="shared" si="135"/>
        <v>Showers</v>
      </c>
      <c r="O312" s="78">
        <f t="shared" si="136"/>
        <v>0</v>
      </c>
      <c r="P312" s="78">
        <v>0</v>
      </c>
      <c r="Q312" s="78">
        <v>0</v>
      </c>
      <c r="R312" s="78">
        <f t="shared" si="137"/>
        <v>0</v>
      </c>
      <c r="S312" s="78">
        <f t="shared" si="138"/>
        <v>0</v>
      </c>
      <c r="T312" s="78">
        <f t="shared" si="139"/>
        <v>0</v>
      </c>
      <c r="U312" s="78">
        <f t="shared" si="140"/>
        <v>0</v>
      </c>
      <c r="V312" s="78">
        <f t="shared" si="141"/>
        <v>0</v>
      </c>
      <c r="W312" s="78">
        <f t="shared" si="142"/>
        <v>0</v>
      </c>
      <c r="X312" s="78">
        <f t="shared" si="143"/>
        <v>0</v>
      </c>
      <c r="Y312" s="78">
        <f t="shared" si="144"/>
        <v>0</v>
      </c>
      <c r="Z312" s="78">
        <f t="shared" si="145"/>
        <v>0</v>
      </c>
      <c r="AA312" s="78">
        <f t="shared" si="146"/>
        <v>0</v>
      </c>
      <c r="AB312" s="78">
        <f t="shared" si="147"/>
        <v>0</v>
      </c>
      <c r="AC312" s="78">
        <f t="shared" si="148"/>
        <v>0</v>
      </c>
      <c r="AD312" s="78">
        <f t="shared" si="149"/>
        <v>0</v>
      </c>
      <c r="AE312" s="78">
        <f t="shared" si="150"/>
        <v>0</v>
      </c>
      <c r="AF312" s="78">
        <f t="shared" si="151"/>
        <v>0</v>
      </c>
      <c r="AG312" s="78">
        <f t="shared" si="166"/>
        <v>1</v>
      </c>
      <c r="AH312" s="78">
        <f t="shared" si="152"/>
        <v>0</v>
      </c>
      <c r="AI312" s="78">
        <f t="shared" si="153"/>
        <v>0</v>
      </c>
      <c r="AJ312" s="78">
        <f t="shared" si="154"/>
        <v>0</v>
      </c>
      <c r="AK312" s="78">
        <f t="shared" si="155"/>
        <v>0</v>
      </c>
      <c r="AL312" s="78">
        <f t="shared" si="156"/>
        <v>0</v>
      </c>
      <c r="AM312" s="78">
        <f t="shared" si="157"/>
        <v>0</v>
      </c>
      <c r="AN312" s="78">
        <f t="shared" si="158"/>
        <v>0</v>
      </c>
      <c r="AO312" s="78">
        <f t="shared" si="159"/>
        <v>0</v>
      </c>
      <c r="AP312" s="78">
        <f t="shared" si="160"/>
        <v>0</v>
      </c>
      <c r="AQ312" s="78">
        <f t="shared" si="161"/>
        <v>0</v>
      </c>
      <c r="AR312" s="78">
        <f t="shared" si="162"/>
        <v>0</v>
      </c>
      <c r="AS312" s="78">
        <f t="shared" si="163"/>
        <v>0</v>
      </c>
      <c r="AT312" s="78">
        <f t="shared" si="164"/>
        <v>0</v>
      </c>
      <c r="AU312" s="78">
        <f t="shared" si="165"/>
        <v>1</v>
      </c>
      <c r="AV312" s="78">
        <f>IF(AND(M312&gt;=35,M312&lt;=39),1,0)</f>
        <v>0</v>
      </c>
      <c r="AW312" s="78">
        <f>IF(AND(M312&gt;=40,M312&lt;=44),1,0)</f>
        <v>0</v>
      </c>
      <c r="AX312" s="78">
        <f>IF(AND(M312&gt;=45,M312&lt;=49),1,0)</f>
        <v>0</v>
      </c>
      <c r="AY312" s="78">
        <f>IF(AND(M312&gt;=50,M312&lt;=54),1,0)</f>
        <v>0</v>
      </c>
      <c r="AZ312" s="78">
        <f>IF(AND(M312&gt;=55,M312&lt;=59),1,0)</f>
        <v>0</v>
      </c>
      <c r="BA312" s="78">
        <f>IF(AND(M312&gt;=60,M312&lt;=64),1,0)</f>
        <v>0</v>
      </c>
      <c r="BB312" s="78">
        <f>IF(AND(M312&gt;=65,M312&lt;=69),1,0)</f>
        <v>0</v>
      </c>
      <c r="BC312" s="78">
        <f>IF(AND(M312&gt;=70,M312&lt;=74),1,0)</f>
        <v>0</v>
      </c>
      <c r="BD312" s="78">
        <f>IF(AND(M312&gt;=75,M312&lt;=79),1,0)</f>
        <v>0</v>
      </c>
      <c r="BE312" s="78">
        <f>IF(AND(M312&gt;=80,M312&lt;=84),1,0)</f>
        <v>1</v>
      </c>
      <c r="BF312" s="78">
        <f>IF(AND(M312&gt;=85,M312&lt;=89),1,0)</f>
        <v>0</v>
      </c>
      <c r="BG312" s="78">
        <f>IF(AND(M312&gt;=90,M312&lt;=94),1,0)</f>
        <v>0</v>
      </c>
      <c r="BH312" s="78">
        <f>IF(AND(M312&gt;=95,M312&lt;=99),1,0)</f>
        <v>0</v>
      </c>
      <c r="BI312" s="78">
        <f>IF(AND(M312&gt;=100,M312&lt;=105),1,0)</f>
        <v>0</v>
      </c>
      <c r="BJ312" s="78">
        <f>IF(I312&lt;$BK$2,1,0)</f>
        <v>0</v>
      </c>
      <c r="BK312" s="78">
        <f>IF(I312&gt;$BK$2,1,0)</f>
        <v>1</v>
      </c>
      <c r="BL312" s="78">
        <f>IF(J312=$BL$2,1,0)</f>
        <v>0</v>
      </c>
      <c r="BM312" s="78">
        <f>IF(J312=$BM$2,1,0)</f>
        <v>0</v>
      </c>
      <c r="BN312" s="78">
        <f>IF(J312=$BN$2,1,0)</f>
        <v>1</v>
      </c>
      <c r="BO312" s="78">
        <f>IF(J312=$BO$2,1,0)</f>
        <v>0</v>
      </c>
      <c r="BP312" s="78">
        <f>IF(J312=$BP$2,1,0)</f>
        <v>0</v>
      </c>
      <c r="BQ312" s="78">
        <f>IF(J312=$BQ$2,1,0)</f>
        <v>0</v>
      </c>
      <c r="BR312" s="78">
        <f>IF(J312=$BR$2,1,0)</f>
        <v>0</v>
      </c>
      <c r="BS312" s="78">
        <f>IF(F312=$BS$2,1,0)</f>
        <v>0</v>
      </c>
      <c r="BT312" s="78">
        <f>IF(F312=$BT$2,1,0)</f>
        <v>0</v>
      </c>
      <c r="BU312" s="78">
        <f>IF(F312=$BU$2,1,0)</f>
        <v>0</v>
      </c>
      <c r="BV312" s="78">
        <f>IF(F312=$BV$2,1,0)</f>
        <v>0</v>
      </c>
      <c r="BW312" s="78">
        <f>IF(F312=$BW$2,1,0)</f>
        <v>0</v>
      </c>
      <c r="BX312" s="78">
        <f>IF(F312=$BX$2,1,0)</f>
        <v>0</v>
      </c>
      <c r="BY312" s="78">
        <f>IF(F312=$BY$2,1,0)</f>
        <v>1</v>
      </c>
      <c r="BZ312" s="78">
        <f>IF(F312=$BZ$2,1,0)</f>
        <v>0</v>
      </c>
      <c r="CA312"/>
      <c r="CB312" s="1">
        <v>0</v>
      </c>
      <c r="CC312" s="1">
        <v>0</v>
      </c>
      <c r="CD312" s="5"/>
      <c r="CE312" s="4"/>
      <c r="CF312" s="9"/>
      <c r="CG312" s="3"/>
    </row>
    <row r="313" spans="1:85" x14ac:dyDescent="0.3">
      <c r="A313" s="13"/>
      <c r="B313" s="1">
        <v>68</v>
      </c>
      <c r="C313" t="s">
        <v>162</v>
      </c>
      <c r="D313" t="s">
        <v>75</v>
      </c>
      <c r="E313" s="1" t="s">
        <v>248</v>
      </c>
      <c r="F313" s="1" t="s">
        <v>53</v>
      </c>
      <c r="G313" s="1">
        <v>10</v>
      </c>
      <c r="H313" s="1">
        <v>2004</v>
      </c>
      <c r="I313" s="36">
        <v>0.79791666666666661</v>
      </c>
      <c r="J313" s="1" t="s">
        <v>5</v>
      </c>
      <c r="K313" s="39">
        <v>48026</v>
      </c>
      <c r="L313" t="s">
        <v>1319</v>
      </c>
      <c r="M313" s="76">
        <v>86</v>
      </c>
      <c r="N313" t="str">
        <f t="shared" si="135"/>
        <v>Clear</v>
      </c>
      <c r="O313" s="78">
        <f t="shared" si="136"/>
        <v>0</v>
      </c>
      <c r="P313" s="78">
        <v>0</v>
      </c>
      <c r="Q313" s="78">
        <v>0</v>
      </c>
      <c r="R313" s="78">
        <f t="shared" si="137"/>
        <v>0</v>
      </c>
      <c r="S313" s="78">
        <f t="shared" si="138"/>
        <v>0</v>
      </c>
      <c r="T313" s="78">
        <f t="shared" si="139"/>
        <v>0</v>
      </c>
      <c r="U313" s="78">
        <f t="shared" si="140"/>
        <v>0</v>
      </c>
      <c r="V313" s="78">
        <f t="shared" si="141"/>
        <v>0</v>
      </c>
      <c r="W313" s="78">
        <f t="shared" si="142"/>
        <v>0</v>
      </c>
      <c r="X313" s="78">
        <f t="shared" si="143"/>
        <v>0</v>
      </c>
      <c r="Y313" s="78">
        <f t="shared" si="144"/>
        <v>0</v>
      </c>
      <c r="Z313" s="78">
        <f t="shared" si="145"/>
        <v>0</v>
      </c>
      <c r="AA313" s="78">
        <f t="shared" si="146"/>
        <v>0</v>
      </c>
      <c r="AB313" s="78">
        <f t="shared" si="147"/>
        <v>0</v>
      </c>
      <c r="AC313" s="78">
        <f t="shared" si="148"/>
        <v>0</v>
      </c>
      <c r="AD313" s="78">
        <f t="shared" si="149"/>
        <v>0</v>
      </c>
      <c r="AE313" s="78">
        <f t="shared" si="150"/>
        <v>0</v>
      </c>
      <c r="AF313" s="78">
        <f t="shared" si="151"/>
        <v>0</v>
      </c>
      <c r="AG313" s="78">
        <f t="shared" si="166"/>
        <v>0</v>
      </c>
      <c r="AH313" s="78">
        <f t="shared" si="152"/>
        <v>0</v>
      </c>
      <c r="AI313" s="78">
        <f t="shared" si="153"/>
        <v>1</v>
      </c>
      <c r="AJ313" s="78">
        <f t="shared" si="154"/>
        <v>0</v>
      </c>
      <c r="AK313" s="78">
        <f t="shared" si="155"/>
        <v>0</v>
      </c>
      <c r="AL313" s="78">
        <f t="shared" si="156"/>
        <v>0</v>
      </c>
      <c r="AM313" s="78">
        <f t="shared" si="157"/>
        <v>0</v>
      </c>
      <c r="AN313" s="78">
        <f t="shared" si="158"/>
        <v>0</v>
      </c>
      <c r="AO313" s="78">
        <f t="shared" si="159"/>
        <v>0</v>
      </c>
      <c r="AP313" s="78">
        <f t="shared" si="160"/>
        <v>0</v>
      </c>
      <c r="AQ313" s="78">
        <f t="shared" si="161"/>
        <v>0</v>
      </c>
      <c r="AR313" s="78">
        <f t="shared" si="162"/>
        <v>0</v>
      </c>
      <c r="AS313" s="78">
        <f t="shared" si="163"/>
        <v>0</v>
      </c>
      <c r="AT313" s="78">
        <f t="shared" si="164"/>
        <v>0</v>
      </c>
      <c r="AU313" s="78">
        <f t="shared" si="165"/>
        <v>1</v>
      </c>
      <c r="AV313" s="78">
        <f>IF(AND(M313&gt;=35,M313&lt;=39),1,0)</f>
        <v>0</v>
      </c>
      <c r="AW313" s="78">
        <f>IF(AND(M313&gt;=40,M313&lt;=44),1,0)</f>
        <v>0</v>
      </c>
      <c r="AX313" s="78">
        <f>IF(AND(M313&gt;=45,M313&lt;=49),1,0)</f>
        <v>0</v>
      </c>
      <c r="AY313" s="78">
        <f>IF(AND(M313&gt;=50,M313&lt;=54),1,0)</f>
        <v>0</v>
      </c>
      <c r="AZ313" s="78">
        <f>IF(AND(M313&gt;=55,M313&lt;=59),1,0)</f>
        <v>0</v>
      </c>
      <c r="BA313" s="78">
        <f>IF(AND(M313&gt;=60,M313&lt;=64),1,0)</f>
        <v>0</v>
      </c>
      <c r="BB313" s="78">
        <f>IF(AND(M313&gt;=65,M313&lt;=69),1,0)</f>
        <v>0</v>
      </c>
      <c r="BC313" s="78">
        <f>IF(AND(M313&gt;=70,M313&lt;=74),1,0)</f>
        <v>0</v>
      </c>
      <c r="BD313" s="78">
        <f>IF(AND(M313&gt;=75,M313&lt;=79),1,0)</f>
        <v>0</v>
      </c>
      <c r="BE313" s="78">
        <f>IF(AND(M313&gt;=80,M313&lt;=84),1,0)</f>
        <v>0</v>
      </c>
      <c r="BF313" s="78">
        <f>IF(AND(M313&gt;=85,M313&lt;=89),1,0)</f>
        <v>1</v>
      </c>
      <c r="BG313" s="78">
        <f>IF(AND(M313&gt;=90,M313&lt;=94),1,0)</f>
        <v>0</v>
      </c>
      <c r="BH313" s="78">
        <f>IF(AND(M313&gt;=95,M313&lt;=99),1,0)</f>
        <v>0</v>
      </c>
      <c r="BI313" s="78">
        <f>IF(AND(M313&gt;=100,M313&lt;=105),1,0)</f>
        <v>0</v>
      </c>
      <c r="BJ313" s="78">
        <f>IF(I313&lt;$BK$2,1,0)</f>
        <v>0</v>
      </c>
      <c r="BK313" s="78">
        <f>IF(I313&gt;$BK$2,1,0)</f>
        <v>1</v>
      </c>
      <c r="BL313" s="78">
        <f>IF(J313=$BL$2,1,0)</f>
        <v>0</v>
      </c>
      <c r="BM313" s="78">
        <f>IF(J313=$BM$2,1,0)</f>
        <v>0</v>
      </c>
      <c r="BN313" s="78">
        <f>IF(J313=$BN$2,1,0)</f>
        <v>0</v>
      </c>
      <c r="BO313" s="78">
        <f>IF(J313=$BO$2,1,0)</f>
        <v>0</v>
      </c>
      <c r="BP313" s="78">
        <f>IF(J313=$BP$2,1,0)</f>
        <v>1</v>
      </c>
      <c r="BQ313" s="78">
        <f>IF(J313=$BQ$2,1,0)</f>
        <v>0</v>
      </c>
      <c r="BR313" s="78">
        <f>IF(J313=$BR$2,1,0)</f>
        <v>0</v>
      </c>
      <c r="BS313" s="78">
        <f>IF(F313=$BS$2,1,0)</f>
        <v>0</v>
      </c>
      <c r="BT313" s="78">
        <f>IF(F313=$BT$2,1,0)</f>
        <v>0</v>
      </c>
      <c r="BU313" s="78">
        <f>IF(F313=$BU$2,1,0)</f>
        <v>0</v>
      </c>
      <c r="BV313" s="78">
        <f>IF(F313=$BV$2,1,0)</f>
        <v>0</v>
      </c>
      <c r="BW313" s="78">
        <f>IF(F313=$BW$2,1,0)</f>
        <v>0</v>
      </c>
      <c r="BX313" s="78">
        <f>IF(F313=$BX$2,1,0)</f>
        <v>0</v>
      </c>
      <c r="BY313" s="78">
        <f>IF(F313=$BY$2,1,0)</f>
        <v>1</v>
      </c>
      <c r="BZ313" s="78">
        <f>IF(F313=$BZ$2,1,0)</f>
        <v>0</v>
      </c>
      <c r="CA313" t="s">
        <v>1887</v>
      </c>
      <c r="CB313" s="1">
        <v>0</v>
      </c>
      <c r="CC313" s="1">
        <v>0</v>
      </c>
      <c r="CD313" s="5"/>
      <c r="CE313" s="4"/>
      <c r="CF313" s="9"/>
      <c r="CG313" s="3"/>
    </row>
    <row r="314" spans="1:85" x14ac:dyDescent="0.3">
      <c r="A314" s="13"/>
      <c r="B314" s="1">
        <v>69</v>
      </c>
      <c r="C314" t="s">
        <v>162</v>
      </c>
      <c r="D314" t="s">
        <v>75</v>
      </c>
      <c r="E314" s="1" t="s">
        <v>249</v>
      </c>
      <c r="F314" s="1" t="s">
        <v>53</v>
      </c>
      <c r="G314" s="1">
        <v>11</v>
      </c>
      <c r="H314" s="1">
        <v>2004</v>
      </c>
      <c r="I314" s="36">
        <v>0.69374999999999998</v>
      </c>
      <c r="J314" s="1" t="s">
        <v>7</v>
      </c>
      <c r="K314" s="39">
        <v>47858</v>
      </c>
      <c r="L314" t="s">
        <v>1320</v>
      </c>
      <c r="M314" s="76">
        <v>84</v>
      </c>
      <c r="N314" t="str">
        <f t="shared" si="135"/>
        <v>Ptly Sunny</v>
      </c>
      <c r="O314" s="78">
        <f t="shared" si="136"/>
        <v>0</v>
      </c>
      <c r="P314" s="78">
        <v>0</v>
      </c>
      <c r="Q314" s="78">
        <v>0</v>
      </c>
      <c r="R314" s="78">
        <f t="shared" si="137"/>
        <v>0</v>
      </c>
      <c r="S314" s="78">
        <f t="shared" si="138"/>
        <v>0</v>
      </c>
      <c r="T314" s="78">
        <f t="shared" si="139"/>
        <v>0</v>
      </c>
      <c r="U314" s="78">
        <f t="shared" si="140"/>
        <v>0</v>
      </c>
      <c r="V314" s="78">
        <f t="shared" si="141"/>
        <v>0</v>
      </c>
      <c r="W314" s="78">
        <f t="shared" si="142"/>
        <v>0</v>
      </c>
      <c r="X314" s="78">
        <f t="shared" si="143"/>
        <v>0</v>
      </c>
      <c r="Y314" s="78">
        <f t="shared" si="144"/>
        <v>0</v>
      </c>
      <c r="Z314" s="78">
        <f t="shared" si="145"/>
        <v>0</v>
      </c>
      <c r="AA314" s="78">
        <f t="shared" si="146"/>
        <v>0</v>
      </c>
      <c r="AB314" s="78">
        <f t="shared" si="147"/>
        <v>0</v>
      </c>
      <c r="AC314" s="78">
        <f t="shared" si="148"/>
        <v>0</v>
      </c>
      <c r="AD314" s="78">
        <f t="shared" si="149"/>
        <v>0</v>
      </c>
      <c r="AE314" s="78">
        <f t="shared" si="150"/>
        <v>0</v>
      </c>
      <c r="AF314" s="78">
        <f t="shared" si="151"/>
        <v>0</v>
      </c>
      <c r="AG314" s="78">
        <f t="shared" si="166"/>
        <v>0</v>
      </c>
      <c r="AH314" s="78">
        <f t="shared" si="152"/>
        <v>0</v>
      </c>
      <c r="AI314" s="78">
        <f t="shared" si="153"/>
        <v>1</v>
      </c>
      <c r="AJ314" s="78">
        <f t="shared" si="154"/>
        <v>0</v>
      </c>
      <c r="AK314" s="78">
        <f t="shared" si="155"/>
        <v>0</v>
      </c>
      <c r="AL314" s="78">
        <f t="shared" si="156"/>
        <v>0</v>
      </c>
      <c r="AM314" s="78">
        <f t="shared" si="157"/>
        <v>0</v>
      </c>
      <c r="AN314" s="78">
        <f t="shared" si="158"/>
        <v>0</v>
      </c>
      <c r="AO314" s="78">
        <f t="shared" si="159"/>
        <v>0</v>
      </c>
      <c r="AP314" s="78">
        <f t="shared" si="160"/>
        <v>0</v>
      </c>
      <c r="AQ314" s="78">
        <f t="shared" si="161"/>
        <v>0</v>
      </c>
      <c r="AR314" s="78">
        <f t="shared" si="162"/>
        <v>0</v>
      </c>
      <c r="AS314" s="78">
        <f t="shared" si="163"/>
        <v>0</v>
      </c>
      <c r="AT314" s="78">
        <f t="shared" si="164"/>
        <v>0</v>
      </c>
      <c r="AU314" s="78">
        <f t="shared" si="165"/>
        <v>1</v>
      </c>
      <c r="AV314" s="78">
        <f>IF(AND(M314&gt;=35,M314&lt;=39),1,0)</f>
        <v>0</v>
      </c>
      <c r="AW314" s="78">
        <f>IF(AND(M314&gt;=40,M314&lt;=44),1,0)</f>
        <v>0</v>
      </c>
      <c r="AX314" s="78">
        <f>IF(AND(M314&gt;=45,M314&lt;=49),1,0)</f>
        <v>0</v>
      </c>
      <c r="AY314" s="78">
        <f>IF(AND(M314&gt;=50,M314&lt;=54),1,0)</f>
        <v>0</v>
      </c>
      <c r="AZ314" s="78">
        <f>IF(AND(M314&gt;=55,M314&lt;=59),1,0)</f>
        <v>0</v>
      </c>
      <c r="BA314" s="78">
        <f>IF(AND(M314&gt;=60,M314&lt;=64),1,0)</f>
        <v>0</v>
      </c>
      <c r="BB314" s="78">
        <f>IF(AND(M314&gt;=65,M314&lt;=69),1,0)</f>
        <v>0</v>
      </c>
      <c r="BC314" s="78">
        <f>IF(AND(M314&gt;=70,M314&lt;=74),1,0)</f>
        <v>0</v>
      </c>
      <c r="BD314" s="78">
        <f>IF(AND(M314&gt;=75,M314&lt;=79),1,0)</f>
        <v>0</v>
      </c>
      <c r="BE314" s="78">
        <f>IF(AND(M314&gt;=80,M314&lt;=84),1,0)</f>
        <v>1</v>
      </c>
      <c r="BF314" s="78">
        <f>IF(AND(M314&gt;=85,M314&lt;=89),1,0)</f>
        <v>0</v>
      </c>
      <c r="BG314" s="78">
        <f>IF(AND(M314&gt;=90,M314&lt;=94),1,0)</f>
        <v>0</v>
      </c>
      <c r="BH314" s="78">
        <f>IF(AND(M314&gt;=95,M314&lt;=99),1,0)</f>
        <v>0</v>
      </c>
      <c r="BI314" s="78">
        <f>IF(AND(M314&gt;=100,M314&lt;=105),1,0)</f>
        <v>0</v>
      </c>
      <c r="BJ314" s="78">
        <f>IF(I314&lt;$BK$2,1,0)</f>
        <v>1</v>
      </c>
      <c r="BK314" s="78">
        <f>IF(I314&gt;$BK$2,1,0)</f>
        <v>0</v>
      </c>
      <c r="BL314" s="78">
        <f>IF(J314=$BL$2,1,0)</f>
        <v>0</v>
      </c>
      <c r="BM314" s="78">
        <f>IF(J314=$BM$2,1,0)</f>
        <v>0</v>
      </c>
      <c r="BN314" s="78">
        <f>IF(J314=$BN$2,1,0)</f>
        <v>0</v>
      </c>
      <c r="BO314" s="78">
        <f>IF(J314=$BO$2,1,0)</f>
        <v>0</v>
      </c>
      <c r="BP314" s="78">
        <f>IF(J314=$BP$2,1,0)</f>
        <v>0</v>
      </c>
      <c r="BQ314" s="78">
        <f>IF(J314=$BQ$2,1,0)</f>
        <v>1</v>
      </c>
      <c r="BR314" s="78">
        <f>IF(J314=$BR$2,1,0)</f>
        <v>0</v>
      </c>
      <c r="BS314" s="78">
        <f>IF(F314=$BS$2,1,0)</f>
        <v>0</v>
      </c>
      <c r="BT314" s="78">
        <f>IF(F314=$BT$2,1,0)</f>
        <v>0</v>
      </c>
      <c r="BU314" s="78">
        <f>IF(F314=$BU$2,1,0)</f>
        <v>0</v>
      </c>
      <c r="BV314" s="78">
        <f>IF(F314=$BV$2,1,0)</f>
        <v>0</v>
      </c>
      <c r="BW314" s="78">
        <f>IF(F314=$BW$2,1,0)</f>
        <v>0</v>
      </c>
      <c r="BX314" s="78">
        <f>IF(F314=$BX$2,1,0)</f>
        <v>0</v>
      </c>
      <c r="BY314" s="78">
        <f>IF(F314=$BY$2,1,0)</f>
        <v>1</v>
      </c>
      <c r="BZ314" s="78">
        <f>IF(F314=$BZ$2,1,0)</f>
        <v>0</v>
      </c>
      <c r="CA314"/>
      <c r="CB314" s="1">
        <v>0</v>
      </c>
      <c r="CC314" s="1">
        <v>0</v>
      </c>
      <c r="CD314" s="5"/>
      <c r="CE314" s="4"/>
      <c r="CF314" s="9"/>
      <c r="CG314" s="3"/>
    </row>
    <row r="315" spans="1:85" x14ac:dyDescent="0.3">
      <c r="A315" s="13"/>
      <c r="B315" s="1">
        <v>70</v>
      </c>
      <c r="C315" t="s">
        <v>162</v>
      </c>
      <c r="D315" t="s">
        <v>75</v>
      </c>
      <c r="E315" s="1" t="s">
        <v>250</v>
      </c>
      <c r="F315" s="1" t="s">
        <v>53</v>
      </c>
      <c r="G315" s="1">
        <v>12</v>
      </c>
      <c r="H315" s="1">
        <v>2004</v>
      </c>
      <c r="I315" s="36">
        <v>0.56736111111111109</v>
      </c>
      <c r="J315" s="1" t="s">
        <v>8</v>
      </c>
      <c r="K315" s="39">
        <v>47780</v>
      </c>
      <c r="L315" t="s">
        <v>1321</v>
      </c>
      <c r="M315" s="76">
        <v>84</v>
      </c>
      <c r="N315" t="str">
        <f t="shared" si="135"/>
        <v>Nice</v>
      </c>
      <c r="O315" s="78">
        <f t="shared" si="136"/>
        <v>0</v>
      </c>
      <c r="P315" s="78">
        <v>0</v>
      </c>
      <c r="Q315" s="78">
        <v>0</v>
      </c>
      <c r="R315" s="78">
        <f t="shared" si="137"/>
        <v>0</v>
      </c>
      <c r="S315" s="78">
        <f t="shared" si="138"/>
        <v>0</v>
      </c>
      <c r="T315" s="78">
        <f t="shared" si="139"/>
        <v>0</v>
      </c>
      <c r="U315" s="78">
        <f t="shared" si="140"/>
        <v>0</v>
      </c>
      <c r="V315" s="78">
        <f t="shared" si="141"/>
        <v>0</v>
      </c>
      <c r="W315" s="78">
        <f t="shared" si="142"/>
        <v>0</v>
      </c>
      <c r="X315" s="78">
        <f t="shared" si="143"/>
        <v>0</v>
      </c>
      <c r="Y315" s="78">
        <f t="shared" si="144"/>
        <v>0</v>
      </c>
      <c r="Z315" s="78">
        <f t="shared" si="145"/>
        <v>0</v>
      </c>
      <c r="AA315" s="78">
        <f t="shared" si="146"/>
        <v>0</v>
      </c>
      <c r="AB315" s="78">
        <f t="shared" si="147"/>
        <v>0</v>
      </c>
      <c r="AC315" s="78">
        <f t="shared" si="148"/>
        <v>0</v>
      </c>
      <c r="AD315" s="78">
        <f t="shared" si="149"/>
        <v>0</v>
      </c>
      <c r="AE315" s="78">
        <f t="shared" si="150"/>
        <v>0</v>
      </c>
      <c r="AF315" s="78">
        <f t="shared" si="151"/>
        <v>0</v>
      </c>
      <c r="AG315" s="78">
        <f t="shared" si="166"/>
        <v>0</v>
      </c>
      <c r="AH315" s="78">
        <f t="shared" si="152"/>
        <v>0</v>
      </c>
      <c r="AI315" s="78">
        <f t="shared" si="153"/>
        <v>1</v>
      </c>
      <c r="AJ315" s="78">
        <f t="shared" si="154"/>
        <v>0</v>
      </c>
      <c r="AK315" s="78">
        <f t="shared" si="155"/>
        <v>0</v>
      </c>
      <c r="AL315" s="78">
        <f t="shared" si="156"/>
        <v>0</v>
      </c>
      <c r="AM315" s="78">
        <f t="shared" si="157"/>
        <v>0</v>
      </c>
      <c r="AN315" s="78">
        <f t="shared" si="158"/>
        <v>0</v>
      </c>
      <c r="AO315" s="78">
        <f t="shared" si="159"/>
        <v>0</v>
      </c>
      <c r="AP315" s="78">
        <f t="shared" si="160"/>
        <v>0</v>
      </c>
      <c r="AQ315" s="78">
        <f t="shared" si="161"/>
        <v>0</v>
      </c>
      <c r="AR315" s="78">
        <f t="shared" si="162"/>
        <v>0</v>
      </c>
      <c r="AS315" s="78">
        <f t="shared" si="163"/>
        <v>0</v>
      </c>
      <c r="AT315" s="78">
        <f t="shared" si="164"/>
        <v>0</v>
      </c>
      <c r="AU315" s="78">
        <f t="shared" si="165"/>
        <v>1</v>
      </c>
      <c r="AV315" s="78">
        <f>IF(AND(M315&gt;=35,M315&lt;=39),1,0)</f>
        <v>0</v>
      </c>
      <c r="AW315" s="78">
        <f>IF(AND(M315&gt;=40,M315&lt;=44),1,0)</f>
        <v>0</v>
      </c>
      <c r="AX315" s="78">
        <f>IF(AND(M315&gt;=45,M315&lt;=49),1,0)</f>
        <v>0</v>
      </c>
      <c r="AY315" s="78">
        <f>IF(AND(M315&gt;=50,M315&lt;=54),1,0)</f>
        <v>0</v>
      </c>
      <c r="AZ315" s="78">
        <f>IF(AND(M315&gt;=55,M315&lt;=59),1,0)</f>
        <v>0</v>
      </c>
      <c r="BA315" s="78">
        <f>IF(AND(M315&gt;=60,M315&lt;=64),1,0)</f>
        <v>0</v>
      </c>
      <c r="BB315" s="78">
        <f>IF(AND(M315&gt;=65,M315&lt;=69),1,0)</f>
        <v>0</v>
      </c>
      <c r="BC315" s="78">
        <f>IF(AND(M315&gt;=70,M315&lt;=74),1,0)</f>
        <v>0</v>
      </c>
      <c r="BD315" s="78">
        <f>IF(AND(M315&gt;=75,M315&lt;=79),1,0)</f>
        <v>0</v>
      </c>
      <c r="BE315" s="78">
        <f>IF(AND(M315&gt;=80,M315&lt;=84),1,0)</f>
        <v>1</v>
      </c>
      <c r="BF315" s="78">
        <f>IF(AND(M315&gt;=85,M315&lt;=89),1,0)</f>
        <v>0</v>
      </c>
      <c r="BG315" s="78">
        <f>IF(AND(M315&gt;=90,M315&lt;=94),1,0)</f>
        <v>0</v>
      </c>
      <c r="BH315" s="78">
        <f>IF(AND(M315&gt;=95,M315&lt;=99),1,0)</f>
        <v>0</v>
      </c>
      <c r="BI315" s="78">
        <f>IF(AND(M315&gt;=100,M315&lt;=105),1,0)</f>
        <v>0</v>
      </c>
      <c r="BJ315" s="78">
        <f>IF(I315&lt;$BK$2,1,0)</f>
        <v>1</v>
      </c>
      <c r="BK315" s="78">
        <f>IF(I315&gt;$BK$2,1,0)</f>
        <v>0</v>
      </c>
      <c r="BL315" s="78">
        <f>IF(J315=$BL$2,1,0)</f>
        <v>0</v>
      </c>
      <c r="BM315" s="78">
        <f>IF(J315=$BM$2,1,0)</f>
        <v>0</v>
      </c>
      <c r="BN315" s="78">
        <f>IF(J315=$BN$2,1,0)</f>
        <v>0</v>
      </c>
      <c r="BO315" s="78">
        <f>IF(J315=$BO$2,1,0)</f>
        <v>0</v>
      </c>
      <c r="BP315" s="78">
        <f>IF(J315=$BP$2,1,0)</f>
        <v>0</v>
      </c>
      <c r="BQ315" s="78">
        <f>IF(J315=$BQ$2,1,0)</f>
        <v>0</v>
      </c>
      <c r="BR315" s="78">
        <f>IF(J315=$BR$2,1,0)</f>
        <v>1</v>
      </c>
      <c r="BS315" s="78">
        <f>IF(F315=$BS$2,1,0)</f>
        <v>0</v>
      </c>
      <c r="BT315" s="78">
        <f>IF(F315=$BT$2,1,0)</f>
        <v>0</v>
      </c>
      <c r="BU315" s="78">
        <f>IF(F315=$BU$2,1,0)</f>
        <v>0</v>
      </c>
      <c r="BV315" s="78">
        <f>IF(F315=$BV$2,1,0)</f>
        <v>0</v>
      </c>
      <c r="BW315" s="78">
        <f>IF(F315=$BW$2,1,0)</f>
        <v>0</v>
      </c>
      <c r="BX315" s="78">
        <f>IF(F315=$BX$2,1,0)</f>
        <v>0</v>
      </c>
      <c r="BY315" s="78">
        <f>IF(F315=$BY$2,1,0)</f>
        <v>1</v>
      </c>
      <c r="BZ315" s="78">
        <f>IF(F315=$BZ$2,1,0)</f>
        <v>0</v>
      </c>
      <c r="CA315"/>
      <c r="CB315" s="1">
        <v>0</v>
      </c>
      <c r="CC315" s="1">
        <v>0</v>
      </c>
      <c r="CD315" s="5"/>
      <c r="CE315" s="4"/>
      <c r="CF315" s="9"/>
      <c r="CG315" s="3"/>
    </row>
    <row r="316" spans="1:85" x14ac:dyDescent="0.3">
      <c r="A316" s="13"/>
      <c r="B316" s="1">
        <v>71</v>
      </c>
      <c r="C316" t="s">
        <v>170</v>
      </c>
      <c r="D316" t="s">
        <v>77</v>
      </c>
      <c r="E316" s="1" t="s">
        <v>251</v>
      </c>
      <c r="F316" s="1" t="s">
        <v>53</v>
      </c>
      <c r="G316" s="1">
        <v>24</v>
      </c>
      <c r="H316" s="1">
        <v>2004</v>
      </c>
      <c r="I316" s="36">
        <v>0.81805555555555554</v>
      </c>
      <c r="J316" s="1" t="s">
        <v>5</v>
      </c>
      <c r="K316" s="39">
        <v>25846</v>
      </c>
      <c r="L316" t="s">
        <v>1262</v>
      </c>
      <c r="M316" s="76">
        <v>79</v>
      </c>
      <c r="N316" t="str">
        <f t="shared" si="135"/>
        <v>Ptly Cloudy</v>
      </c>
      <c r="O316" s="78">
        <f t="shared" si="136"/>
        <v>0</v>
      </c>
      <c r="P316" s="78">
        <v>0</v>
      </c>
      <c r="Q316" s="78">
        <v>0</v>
      </c>
      <c r="R316" s="78">
        <f t="shared" si="137"/>
        <v>0</v>
      </c>
      <c r="S316" s="78">
        <f t="shared" si="138"/>
        <v>0</v>
      </c>
      <c r="T316" s="78">
        <f t="shared" si="139"/>
        <v>0</v>
      </c>
      <c r="U316" s="78">
        <f t="shared" si="140"/>
        <v>0</v>
      </c>
      <c r="V316" s="78">
        <f t="shared" si="141"/>
        <v>0</v>
      </c>
      <c r="W316" s="78">
        <f t="shared" si="142"/>
        <v>0</v>
      </c>
      <c r="X316" s="78">
        <f t="shared" si="143"/>
        <v>0</v>
      </c>
      <c r="Y316" s="78">
        <f t="shared" si="144"/>
        <v>0</v>
      </c>
      <c r="Z316" s="78">
        <f t="shared" si="145"/>
        <v>1</v>
      </c>
      <c r="AA316" s="78">
        <f t="shared" si="146"/>
        <v>0</v>
      </c>
      <c r="AB316" s="78">
        <f t="shared" si="147"/>
        <v>0</v>
      </c>
      <c r="AC316" s="78">
        <f t="shared" si="148"/>
        <v>0</v>
      </c>
      <c r="AD316" s="78">
        <f t="shared" si="149"/>
        <v>0</v>
      </c>
      <c r="AE316" s="78">
        <f t="shared" si="150"/>
        <v>0</v>
      </c>
      <c r="AF316" s="78">
        <f t="shared" si="151"/>
        <v>0</v>
      </c>
      <c r="AG316" s="78">
        <f t="shared" si="166"/>
        <v>0</v>
      </c>
      <c r="AH316" s="78">
        <f t="shared" si="152"/>
        <v>0</v>
      </c>
      <c r="AI316" s="78">
        <f t="shared" si="153"/>
        <v>0</v>
      </c>
      <c r="AJ316" s="78">
        <f t="shared" si="154"/>
        <v>0</v>
      </c>
      <c r="AK316" s="78">
        <f t="shared" si="155"/>
        <v>0</v>
      </c>
      <c r="AL316" s="78">
        <f t="shared" si="156"/>
        <v>0</v>
      </c>
      <c r="AM316" s="78">
        <f t="shared" si="157"/>
        <v>0</v>
      </c>
      <c r="AN316" s="78">
        <f t="shared" si="158"/>
        <v>0</v>
      </c>
      <c r="AO316" s="78">
        <f t="shared" si="159"/>
        <v>0</v>
      </c>
      <c r="AP316" s="78">
        <f t="shared" si="160"/>
        <v>0</v>
      </c>
      <c r="AQ316" s="78">
        <f t="shared" si="161"/>
        <v>0</v>
      </c>
      <c r="AR316" s="78">
        <f t="shared" si="162"/>
        <v>0</v>
      </c>
      <c r="AS316" s="78">
        <f t="shared" si="163"/>
        <v>0</v>
      </c>
      <c r="AT316" s="78">
        <f t="shared" si="164"/>
        <v>0</v>
      </c>
      <c r="AU316" s="78">
        <f t="shared" si="165"/>
        <v>1</v>
      </c>
      <c r="AV316" s="78">
        <f>IF(AND(M316&gt;=35,M316&lt;=39),1,0)</f>
        <v>0</v>
      </c>
      <c r="AW316" s="78">
        <f>IF(AND(M316&gt;=40,M316&lt;=44),1,0)</f>
        <v>0</v>
      </c>
      <c r="AX316" s="78">
        <f>IF(AND(M316&gt;=45,M316&lt;=49),1,0)</f>
        <v>0</v>
      </c>
      <c r="AY316" s="78">
        <f>IF(AND(M316&gt;=50,M316&lt;=54),1,0)</f>
        <v>0</v>
      </c>
      <c r="AZ316" s="78">
        <f>IF(AND(M316&gt;=55,M316&lt;=59),1,0)</f>
        <v>0</v>
      </c>
      <c r="BA316" s="78">
        <f>IF(AND(M316&gt;=60,M316&lt;=64),1,0)</f>
        <v>0</v>
      </c>
      <c r="BB316" s="78">
        <f>IF(AND(M316&gt;=65,M316&lt;=69),1,0)</f>
        <v>0</v>
      </c>
      <c r="BC316" s="78">
        <f>IF(AND(M316&gt;=70,M316&lt;=74),1,0)</f>
        <v>0</v>
      </c>
      <c r="BD316" s="78">
        <f>IF(AND(M316&gt;=75,M316&lt;=79),1,0)</f>
        <v>1</v>
      </c>
      <c r="BE316" s="78">
        <f>IF(AND(M316&gt;=80,M316&lt;=84),1,0)</f>
        <v>0</v>
      </c>
      <c r="BF316" s="78">
        <f>IF(AND(M316&gt;=85,M316&lt;=89),1,0)</f>
        <v>0</v>
      </c>
      <c r="BG316" s="78">
        <f>IF(AND(M316&gt;=90,M316&lt;=94),1,0)</f>
        <v>0</v>
      </c>
      <c r="BH316" s="78">
        <f>IF(AND(M316&gt;=95,M316&lt;=99),1,0)</f>
        <v>0</v>
      </c>
      <c r="BI316" s="78">
        <f>IF(AND(M316&gt;=100,M316&lt;=105),1,0)</f>
        <v>0</v>
      </c>
      <c r="BJ316" s="78">
        <f>IF(I316&lt;$BK$2,1,0)</f>
        <v>0</v>
      </c>
      <c r="BK316" s="78">
        <f>IF(I316&gt;$BK$2,1,0)</f>
        <v>1</v>
      </c>
      <c r="BL316" s="78">
        <f>IF(J316=$BL$2,1,0)</f>
        <v>0</v>
      </c>
      <c r="BM316" s="78">
        <f>IF(J316=$BM$2,1,0)</f>
        <v>0</v>
      </c>
      <c r="BN316" s="78">
        <f>IF(J316=$BN$2,1,0)</f>
        <v>0</v>
      </c>
      <c r="BO316" s="78">
        <f>IF(J316=$BO$2,1,0)</f>
        <v>0</v>
      </c>
      <c r="BP316" s="78">
        <f>IF(J316=$BP$2,1,0)</f>
        <v>1</v>
      </c>
      <c r="BQ316" s="78">
        <f>IF(J316=$BQ$2,1,0)</f>
        <v>0</v>
      </c>
      <c r="BR316" s="78">
        <f>IF(J316=$BR$2,1,0)</f>
        <v>0</v>
      </c>
      <c r="BS316" s="78">
        <f>IF(F316=$BS$2,1,0)</f>
        <v>0</v>
      </c>
      <c r="BT316" s="78">
        <f>IF(F316=$BT$2,1,0)</f>
        <v>0</v>
      </c>
      <c r="BU316" s="78">
        <f>IF(F316=$BU$2,1,0)</f>
        <v>0</v>
      </c>
      <c r="BV316" s="78">
        <f>IF(F316=$BV$2,1,0)</f>
        <v>0</v>
      </c>
      <c r="BW316" s="78">
        <f>IF(F316=$BW$2,1,0)</f>
        <v>0</v>
      </c>
      <c r="BX316" s="78">
        <f>IF(F316=$BX$2,1,0)</f>
        <v>0</v>
      </c>
      <c r="BY316" s="78">
        <f>IF(F316=$BY$2,1,0)</f>
        <v>1</v>
      </c>
      <c r="BZ316" s="78">
        <f>IF(F316=$BZ$2,1,0)</f>
        <v>0</v>
      </c>
      <c r="CA316" t="s">
        <v>1916</v>
      </c>
      <c r="CB316" s="1">
        <v>0</v>
      </c>
      <c r="CC316" s="1">
        <v>0</v>
      </c>
      <c r="CD316" s="5"/>
      <c r="CE316" s="4"/>
      <c r="CF316" s="9"/>
      <c r="CG316" s="3"/>
    </row>
    <row r="317" spans="1:85" x14ac:dyDescent="0.3">
      <c r="A317" s="13"/>
      <c r="B317" s="1">
        <v>72</v>
      </c>
      <c r="C317" t="s">
        <v>170</v>
      </c>
      <c r="D317" t="s">
        <v>77</v>
      </c>
      <c r="E317" s="1" t="s">
        <v>252</v>
      </c>
      <c r="F317" s="1" t="s">
        <v>53</v>
      </c>
      <c r="G317" s="1">
        <v>25</v>
      </c>
      <c r="H317" s="1">
        <v>2004</v>
      </c>
      <c r="I317" s="36">
        <v>0.69374999999999998</v>
      </c>
      <c r="J317" s="1" t="s">
        <v>7</v>
      </c>
      <c r="K317" s="39">
        <v>29598</v>
      </c>
      <c r="L317" t="s">
        <v>1322</v>
      </c>
      <c r="M317" s="76">
        <v>83</v>
      </c>
      <c r="N317" t="str">
        <f t="shared" si="135"/>
        <v>Ptly Cloudy</v>
      </c>
      <c r="O317" s="78">
        <f t="shared" si="136"/>
        <v>0</v>
      </c>
      <c r="P317" s="78">
        <v>0</v>
      </c>
      <c r="Q317" s="78">
        <v>0</v>
      </c>
      <c r="R317" s="78">
        <f t="shared" si="137"/>
        <v>0</v>
      </c>
      <c r="S317" s="78">
        <f t="shared" si="138"/>
        <v>0</v>
      </c>
      <c r="T317" s="78">
        <f t="shared" si="139"/>
        <v>0</v>
      </c>
      <c r="U317" s="78">
        <f t="shared" si="140"/>
        <v>0</v>
      </c>
      <c r="V317" s="78">
        <f t="shared" si="141"/>
        <v>0</v>
      </c>
      <c r="W317" s="78">
        <f t="shared" si="142"/>
        <v>0</v>
      </c>
      <c r="X317" s="78">
        <f t="shared" si="143"/>
        <v>0</v>
      </c>
      <c r="Y317" s="78">
        <f t="shared" si="144"/>
        <v>0</v>
      </c>
      <c r="Z317" s="78">
        <f t="shared" si="145"/>
        <v>1</v>
      </c>
      <c r="AA317" s="78">
        <f t="shared" si="146"/>
        <v>0</v>
      </c>
      <c r="AB317" s="78">
        <f t="shared" si="147"/>
        <v>0</v>
      </c>
      <c r="AC317" s="78">
        <f t="shared" si="148"/>
        <v>0</v>
      </c>
      <c r="AD317" s="78">
        <f t="shared" si="149"/>
        <v>0</v>
      </c>
      <c r="AE317" s="78">
        <f t="shared" si="150"/>
        <v>0</v>
      </c>
      <c r="AF317" s="78">
        <f t="shared" si="151"/>
        <v>0</v>
      </c>
      <c r="AG317" s="78">
        <f t="shared" si="166"/>
        <v>0</v>
      </c>
      <c r="AH317" s="78">
        <f t="shared" si="152"/>
        <v>0</v>
      </c>
      <c r="AI317" s="78">
        <f t="shared" si="153"/>
        <v>0</v>
      </c>
      <c r="AJ317" s="78">
        <f t="shared" si="154"/>
        <v>0</v>
      </c>
      <c r="AK317" s="78">
        <f t="shared" si="155"/>
        <v>0</v>
      </c>
      <c r="AL317" s="78">
        <f t="shared" si="156"/>
        <v>0</v>
      </c>
      <c r="AM317" s="78">
        <f t="shared" si="157"/>
        <v>0</v>
      </c>
      <c r="AN317" s="78">
        <f t="shared" si="158"/>
        <v>0</v>
      </c>
      <c r="AO317" s="78">
        <f t="shared" si="159"/>
        <v>0</v>
      </c>
      <c r="AP317" s="78">
        <f t="shared" si="160"/>
        <v>0</v>
      </c>
      <c r="AQ317" s="78">
        <f t="shared" si="161"/>
        <v>0</v>
      </c>
      <c r="AR317" s="78">
        <f t="shared" si="162"/>
        <v>0</v>
      </c>
      <c r="AS317" s="78">
        <f t="shared" si="163"/>
        <v>0</v>
      </c>
      <c r="AT317" s="78">
        <f t="shared" si="164"/>
        <v>0</v>
      </c>
      <c r="AU317" s="78">
        <f t="shared" si="165"/>
        <v>1</v>
      </c>
      <c r="AV317" s="78">
        <f>IF(AND(M317&gt;=35,M317&lt;=39),1,0)</f>
        <v>0</v>
      </c>
      <c r="AW317" s="78">
        <f>IF(AND(M317&gt;=40,M317&lt;=44),1,0)</f>
        <v>0</v>
      </c>
      <c r="AX317" s="78">
        <f>IF(AND(M317&gt;=45,M317&lt;=49),1,0)</f>
        <v>0</v>
      </c>
      <c r="AY317" s="78">
        <f>IF(AND(M317&gt;=50,M317&lt;=54),1,0)</f>
        <v>0</v>
      </c>
      <c r="AZ317" s="78">
        <f>IF(AND(M317&gt;=55,M317&lt;=59),1,0)</f>
        <v>0</v>
      </c>
      <c r="BA317" s="78">
        <f>IF(AND(M317&gt;=60,M317&lt;=64),1,0)</f>
        <v>0</v>
      </c>
      <c r="BB317" s="78">
        <f>IF(AND(M317&gt;=65,M317&lt;=69),1,0)</f>
        <v>0</v>
      </c>
      <c r="BC317" s="78">
        <f>IF(AND(M317&gt;=70,M317&lt;=74),1,0)</f>
        <v>0</v>
      </c>
      <c r="BD317" s="78">
        <f>IF(AND(M317&gt;=75,M317&lt;=79),1,0)</f>
        <v>0</v>
      </c>
      <c r="BE317" s="78">
        <f>IF(AND(M317&gt;=80,M317&lt;=84),1,0)</f>
        <v>1</v>
      </c>
      <c r="BF317" s="78">
        <f>IF(AND(M317&gt;=85,M317&lt;=89),1,0)</f>
        <v>0</v>
      </c>
      <c r="BG317" s="78">
        <f>IF(AND(M317&gt;=90,M317&lt;=94),1,0)</f>
        <v>0</v>
      </c>
      <c r="BH317" s="78">
        <f>IF(AND(M317&gt;=95,M317&lt;=99),1,0)</f>
        <v>0</v>
      </c>
      <c r="BI317" s="78">
        <f>IF(AND(M317&gt;=100,M317&lt;=105),1,0)</f>
        <v>0</v>
      </c>
      <c r="BJ317" s="78">
        <f>IF(I317&lt;$BK$2,1,0)</f>
        <v>1</v>
      </c>
      <c r="BK317" s="78">
        <f>IF(I317&gt;$BK$2,1,0)</f>
        <v>0</v>
      </c>
      <c r="BL317" s="78">
        <f>IF(J317=$BL$2,1,0)</f>
        <v>0</v>
      </c>
      <c r="BM317" s="78">
        <f>IF(J317=$BM$2,1,0)</f>
        <v>0</v>
      </c>
      <c r="BN317" s="78">
        <f>IF(J317=$BN$2,1,0)</f>
        <v>0</v>
      </c>
      <c r="BO317" s="78">
        <f>IF(J317=$BO$2,1,0)</f>
        <v>0</v>
      </c>
      <c r="BP317" s="78">
        <f>IF(J317=$BP$2,1,0)</f>
        <v>0</v>
      </c>
      <c r="BQ317" s="78">
        <f>IF(J317=$BQ$2,1,0)</f>
        <v>1</v>
      </c>
      <c r="BR317" s="78">
        <f>IF(J317=$BR$2,1,0)</f>
        <v>0</v>
      </c>
      <c r="BS317" s="78">
        <f>IF(F317=$BS$2,1,0)</f>
        <v>0</v>
      </c>
      <c r="BT317" s="78">
        <f>IF(F317=$BT$2,1,0)</f>
        <v>0</v>
      </c>
      <c r="BU317" s="78">
        <f>IF(F317=$BU$2,1,0)</f>
        <v>0</v>
      </c>
      <c r="BV317" s="78">
        <f>IF(F317=$BV$2,1,0)</f>
        <v>0</v>
      </c>
      <c r="BW317" s="78">
        <f>IF(F317=$BW$2,1,0)</f>
        <v>0</v>
      </c>
      <c r="BX317" s="78">
        <f>IF(F317=$BX$2,1,0)</f>
        <v>0</v>
      </c>
      <c r="BY317" s="78">
        <f>IF(F317=$BY$2,1,0)</f>
        <v>1</v>
      </c>
      <c r="BZ317" s="78">
        <f>IF(F317=$BZ$2,1,0)</f>
        <v>0</v>
      </c>
      <c r="CA317"/>
      <c r="CB317" s="1">
        <v>0</v>
      </c>
      <c r="CC317" s="1">
        <v>0</v>
      </c>
      <c r="CD317" s="5"/>
      <c r="CE317" s="4"/>
      <c r="CF317" s="9"/>
      <c r="CG317" s="3"/>
    </row>
    <row r="318" spans="1:85" x14ac:dyDescent="0.3">
      <c r="A318" s="13"/>
      <c r="B318" s="1">
        <v>73</v>
      </c>
      <c r="C318" t="s">
        <v>170</v>
      </c>
      <c r="D318" t="s">
        <v>77</v>
      </c>
      <c r="E318" s="1" t="s">
        <v>253</v>
      </c>
      <c r="F318" s="1" t="s">
        <v>53</v>
      </c>
      <c r="G318" s="1">
        <v>26</v>
      </c>
      <c r="H318" s="1">
        <v>2004</v>
      </c>
      <c r="I318" s="36">
        <v>0.57152777777777775</v>
      </c>
      <c r="J318" s="1" t="s">
        <v>8</v>
      </c>
      <c r="K318" s="39">
        <v>41178</v>
      </c>
      <c r="L318" t="s">
        <v>1323</v>
      </c>
      <c r="M318" s="76">
        <v>78</v>
      </c>
      <c r="N318" t="str">
        <f t="shared" si="135"/>
        <v>Ptly Cloudy</v>
      </c>
      <c r="O318" s="78">
        <f t="shared" si="136"/>
        <v>0</v>
      </c>
      <c r="P318" s="78">
        <v>0</v>
      </c>
      <c r="Q318" s="78">
        <v>0</v>
      </c>
      <c r="R318" s="78">
        <f t="shared" si="137"/>
        <v>0</v>
      </c>
      <c r="S318" s="78">
        <f t="shared" si="138"/>
        <v>0</v>
      </c>
      <c r="T318" s="78">
        <f t="shared" si="139"/>
        <v>0</v>
      </c>
      <c r="U318" s="78">
        <f t="shared" si="140"/>
        <v>0</v>
      </c>
      <c r="V318" s="78">
        <f t="shared" si="141"/>
        <v>0</v>
      </c>
      <c r="W318" s="78">
        <f t="shared" si="142"/>
        <v>0</v>
      </c>
      <c r="X318" s="78">
        <f t="shared" si="143"/>
        <v>0</v>
      </c>
      <c r="Y318" s="78">
        <f t="shared" si="144"/>
        <v>0</v>
      </c>
      <c r="Z318" s="78">
        <f t="shared" si="145"/>
        <v>1</v>
      </c>
      <c r="AA318" s="78">
        <f t="shared" si="146"/>
        <v>0</v>
      </c>
      <c r="AB318" s="78">
        <f t="shared" si="147"/>
        <v>0</v>
      </c>
      <c r="AC318" s="78">
        <f t="shared" si="148"/>
        <v>0</v>
      </c>
      <c r="AD318" s="78">
        <f t="shared" si="149"/>
        <v>0</v>
      </c>
      <c r="AE318" s="78">
        <f t="shared" si="150"/>
        <v>0</v>
      </c>
      <c r="AF318" s="78">
        <f t="shared" si="151"/>
        <v>0</v>
      </c>
      <c r="AG318" s="78">
        <f t="shared" si="166"/>
        <v>0</v>
      </c>
      <c r="AH318" s="78">
        <f t="shared" si="152"/>
        <v>0</v>
      </c>
      <c r="AI318" s="78">
        <f t="shared" si="153"/>
        <v>0</v>
      </c>
      <c r="AJ318" s="78">
        <f t="shared" si="154"/>
        <v>0</v>
      </c>
      <c r="AK318" s="78">
        <f t="shared" si="155"/>
        <v>0</v>
      </c>
      <c r="AL318" s="78">
        <f t="shared" si="156"/>
        <v>0</v>
      </c>
      <c r="AM318" s="78">
        <f t="shared" si="157"/>
        <v>0</v>
      </c>
      <c r="AN318" s="78">
        <f t="shared" si="158"/>
        <v>0</v>
      </c>
      <c r="AO318" s="78">
        <f t="shared" si="159"/>
        <v>0</v>
      </c>
      <c r="AP318" s="78">
        <f t="shared" si="160"/>
        <v>0</v>
      </c>
      <c r="AQ318" s="78">
        <f t="shared" si="161"/>
        <v>0</v>
      </c>
      <c r="AR318" s="78">
        <f t="shared" si="162"/>
        <v>0</v>
      </c>
      <c r="AS318" s="78">
        <f t="shared" si="163"/>
        <v>0</v>
      </c>
      <c r="AT318" s="78">
        <f t="shared" si="164"/>
        <v>0</v>
      </c>
      <c r="AU318" s="78">
        <f t="shared" si="165"/>
        <v>1</v>
      </c>
      <c r="AV318" s="78">
        <f>IF(AND(M318&gt;=35,M318&lt;=39),1,0)</f>
        <v>0</v>
      </c>
      <c r="AW318" s="78">
        <f>IF(AND(M318&gt;=40,M318&lt;=44),1,0)</f>
        <v>0</v>
      </c>
      <c r="AX318" s="78">
        <f>IF(AND(M318&gt;=45,M318&lt;=49),1,0)</f>
        <v>0</v>
      </c>
      <c r="AY318" s="78">
        <f>IF(AND(M318&gt;=50,M318&lt;=54),1,0)</f>
        <v>0</v>
      </c>
      <c r="AZ318" s="78">
        <f>IF(AND(M318&gt;=55,M318&lt;=59),1,0)</f>
        <v>0</v>
      </c>
      <c r="BA318" s="78">
        <f>IF(AND(M318&gt;=60,M318&lt;=64),1,0)</f>
        <v>0</v>
      </c>
      <c r="BB318" s="78">
        <f>IF(AND(M318&gt;=65,M318&lt;=69),1,0)</f>
        <v>0</v>
      </c>
      <c r="BC318" s="78">
        <f>IF(AND(M318&gt;=70,M318&lt;=74),1,0)</f>
        <v>0</v>
      </c>
      <c r="BD318" s="78">
        <f>IF(AND(M318&gt;=75,M318&lt;=79),1,0)</f>
        <v>1</v>
      </c>
      <c r="BE318" s="78">
        <f>IF(AND(M318&gt;=80,M318&lt;=84),1,0)</f>
        <v>0</v>
      </c>
      <c r="BF318" s="78">
        <f>IF(AND(M318&gt;=85,M318&lt;=89),1,0)</f>
        <v>0</v>
      </c>
      <c r="BG318" s="78">
        <f>IF(AND(M318&gt;=90,M318&lt;=94),1,0)</f>
        <v>0</v>
      </c>
      <c r="BH318" s="78">
        <f>IF(AND(M318&gt;=95,M318&lt;=99),1,0)</f>
        <v>0</v>
      </c>
      <c r="BI318" s="78">
        <f>IF(AND(M318&gt;=100,M318&lt;=105),1,0)</f>
        <v>0</v>
      </c>
      <c r="BJ318" s="78">
        <f>IF(I318&lt;$BK$2,1,0)</f>
        <v>1</v>
      </c>
      <c r="BK318" s="78">
        <f>IF(I318&gt;$BK$2,1,0)</f>
        <v>0</v>
      </c>
      <c r="BL318" s="78">
        <f>IF(J318=$BL$2,1,0)</f>
        <v>0</v>
      </c>
      <c r="BM318" s="78">
        <f>IF(J318=$BM$2,1,0)</f>
        <v>0</v>
      </c>
      <c r="BN318" s="78">
        <f>IF(J318=$BN$2,1,0)</f>
        <v>0</v>
      </c>
      <c r="BO318" s="78">
        <f>IF(J318=$BO$2,1,0)</f>
        <v>0</v>
      </c>
      <c r="BP318" s="78">
        <f>IF(J318=$BP$2,1,0)</f>
        <v>0</v>
      </c>
      <c r="BQ318" s="78">
        <f>IF(J318=$BQ$2,1,0)</f>
        <v>0</v>
      </c>
      <c r="BR318" s="78">
        <f>IF(J318=$BR$2,1,0)</f>
        <v>1</v>
      </c>
      <c r="BS318" s="78">
        <f>IF(F318=$BS$2,1,0)</f>
        <v>0</v>
      </c>
      <c r="BT318" s="78">
        <f>IF(F318=$BT$2,1,0)</f>
        <v>0</v>
      </c>
      <c r="BU318" s="78">
        <f>IF(F318=$BU$2,1,0)</f>
        <v>0</v>
      </c>
      <c r="BV318" s="78">
        <f>IF(F318=$BV$2,1,0)</f>
        <v>0</v>
      </c>
      <c r="BW318" s="78">
        <f>IF(F318=$BW$2,1,0)</f>
        <v>0</v>
      </c>
      <c r="BX318" s="78">
        <f>IF(F318=$BX$2,1,0)</f>
        <v>0</v>
      </c>
      <c r="BY318" s="78">
        <f>IF(F318=$BY$2,1,0)</f>
        <v>1</v>
      </c>
      <c r="BZ318" s="78">
        <f>IF(F318=$BZ$2,1,0)</f>
        <v>0</v>
      </c>
      <c r="CA318" t="s">
        <v>1907</v>
      </c>
      <c r="CB318" s="1">
        <v>0</v>
      </c>
      <c r="CC318" s="1">
        <v>0</v>
      </c>
      <c r="CD318" s="5"/>
      <c r="CE318" s="4"/>
      <c r="CF318" s="9"/>
      <c r="CG318" s="3"/>
    </row>
    <row r="319" spans="1:85" x14ac:dyDescent="0.3">
      <c r="A319" s="13"/>
      <c r="B319" s="1">
        <v>74</v>
      </c>
      <c r="C319" s="33" t="s">
        <v>157</v>
      </c>
      <c r="D319" s="33" t="s">
        <v>79</v>
      </c>
      <c r="E319" s="1" t="s">
        <v>254</v>
      </c>
      <c r="F319" s="1" t="s">
        <v>53</v>
      </c>
      <c r="G319" s="1">
        <v>27</v>
      </c>
      <c r="H319" s="1">
        <v>2004</v>
      </c>
      <c r="I319" s="36">
        <v>0.79722222222222217</v>
      </c>
      <c r="J319" s="1" t="s">
        <v>6</v>
      </c>
      <c r="K319" s="39">
        <v>17809</v>
      </c>
      <c r="L319" t="s">
        <v>1274</v>
      </c>
      <c r="M319" s="76">
        <v>78</v>
      </c>
      <c r="N319" t="str">
        <f t="shared" si="135"/>
        <v>Overcast</v>
      </c>
      <c r="O319" s="78">
        <f t="shared" si="136"/>
        <v>0</v>
      </c>
      <c r="P319" s="78">
        <v>0</v>
      </c>
      <c r="Q319" s="78">
        <v>0</v>
      </c>
      <c r="R319" s="78">
        <f t="shared" si="137"/>
        <v>0</v>
      </c>
      <c r="S319" s="78">
        <f t="shared" si="138"/>
        <v>0</v>
      </c>
      <c r="T319" s="78">
        <f t="shared" si="139"/>
        <v>0</v>
      </c>
      <c r="U319" s="78">
        <f t="shared" si="140"/>
        <v>0</v>
      </c>
      <c r="V319" s="78">
        <f t="shared" si="141"/>
        <v>0</v>
      </c>
      <c r="W319" s="78">
        <f t="shared" si="142"/>
        <v>0</v>
      </c>
      <c r="X319" s="78">
        <f t="shared" si="143"/>
        <v>0</v>
      </c>
      <c r="Y319" s="78">
        <f t="shared" si="144"/>
        <v>0</v>
      </c>
      <c r="Z319" s="78">
        <f t="shared" si="145"/>
        <v>0</v>
      </c>
      <c r="AA319" s="78">
        <f t="shared" si="146"/>
        <v>0</v>
      </c>
      <c r="AB319" s="78">
        <f t="shared" si="147"/>
        <v>0</v>
      </c>
      <c r="AC319" s="78">
        <f t="shared" si="148"/>
        <v>0</v>
      </c>
      <c r="AD319" s="78">
        <f t="shared" si="149"/>
        <v>0</v>
      </c>
      <c r="AE319" s="78">
        <f t="shared" si="150"/>
        <v>0</v>
      </c>
      <c r="AF319" s="78">
        <f t="shared" si="151"/>
        <v>0</v>
      </c>
      <c r="AG319" s="78">
        <f t="shared" si="166"/>
        <v>0</v>
      </c>
      <c r="AH319" s="78">
        <f t="shared" si="152"/>
        <v>0</v>
      </c>
      <c r="AI319" s="78">
        <f t="shared" si="153"/>
        <v>0</v>
      </c>
      <c r="AJ319" s="78">
        <f t="shared" si="154"/>
        <v>0</v>
      </c>
      <c r="AK319" s="78">
        <f t="shared" si="155"/>
        <v>0</v>
      </c>
      <c r="AL319" s="78">
        <f t="shared" si="156"/>
        <v>0</v>
      </c>
      <c r="AM319" s="78">
        <f t="shared" si="157"/>
        <v>0</v>
      </c>
      <c r="AN319" s="78">
        <f t="shared" si="158"/>
        <v>0</v>
      </c>
      <c r="AO319" s="78">
        <f t="shared" si="159"/>
        <v>0</v>
      </c>
      <c r="AP319" s="78">
        <f t="shared" si="160"/>
        <v>0</v>
      </c>
      <c r="AQ319" s="78">
        <f t="shared" si="161"/>
        <v>0</v>
      </c>
      <c r="AR319" s="78">
        <f t="shared" si="162"/>
        <v>0</v>
      </c>
      <c r="AS319" s="78">
        <f t="shared" si="163"/>
        <v>1</v>
      </c>
      <c r="AT319" s="78">
        <f t="shared" si="164"/>
        <v>0</v>
      </c>
      <c r="AU319" s="78">
        <f t="shared" si="165"/>
        <v>1</v>
      </c>
      <c r="AV319" s="78">
        <f>IF(AND(M319&gt;=35,M319&lt;=39),1,0)</f>
        <v>0</v>
      </c>
      <c r="AW319" s="78">
        <f>IF(AND(M319&gt;=40,M319&lt;=44),1,0)</f>
        <v>0</v>
      </c>
      <c r="AX319" s="78">
        <f>IF(AND(M319&gt;=45,M319&lt;=49),1,0)</f>
        <v>0</v>
      </c>
      <c r="AY319" s="78">
        <f>IF(AND(M319&gt;=50,M319&lt;=54),1,0)</f>
        <v>0</v>
      </c>
      <c r="AZ319" s="78">
        <f>IF(AND(M319&gt;=55,M319&lt;=59),1,0)</f>
        <v>0</v>
      </c>
      <c r="BA319" s="78">
        <f>IF(AND(M319&gt;=60,M319&lt;=64),1,0)</f>
        <v>0</v>
      </c>
      <c r="BB319" s="78">
        <f>IF(AND(M319&gt;=65,M319&lt;=69),1,0)</f>
        <v>0</v>
      </c>
      <c r="BC319" s="78">
        <f>IF(AND(M319&gt;=70,M319&lt;=74),1,0)</f>
        <v>0</v>
      </c>
      <c r="BD319" s="78">
        <f>IF(AND(M319&gt;=75,M319&lt;=79),1,0)</f>
        <v>1</v>
      </c>
      <c r="BE319" s="78">
        <f>IF(AND(M319&gt;=80,M319&lt;=84),1,0)</f>
        <v>0</v>
      </c>
      <c r="BF319" s="78">
        <f>IF(AND(M319&gt;=85,M319&lt;=89),1,0)</f>
        <v>0</v>
      </c>
      <c r="BG319" s="78">
        <f>IF(AND(M319&gt;=90,M319&lt;=94),1,0)</f>
        <v>0</v>
      </c>
      <c r="BH319" s="78">
        <f>IF(AND(M319&gt;=95,M319&lt;=99),1,0)</f>
        <v>0</v>
      </c>
      <c r="BI319" s="78">
        <f>IF(AND(M319&gt;=100,M319&lt;=105),1,0)</f>
        <v>0</v>
      </c>
      <c r="BJ319" s="78">
        <f>IF(I319&lt;$BK$2,1,0)</f>
        <v>0</v>
      </c>
      <c r="BK319" s="78">
        <f>IF(I319&gt;$BK$2,1,0)</f>
        <v>1</v>
      </c>
      <c r="BL319" s="78">
        <f>IF(J319=$BL$2,1,0)</f>
        <v>1</v>
      </c>
      <c r="BM319" s="78">
        <f>IF(J319=$BM$2,1,0)</f>
        <v>0</v>
      </c>
      <c r="BN319" s="78">
        <f>IF(J319=$BN$2,1,0)</f>
        <v>0</v>
      </c>
      <c r="BO319" s="78">
        <f>IF(J319=$BO$2,1,0)</f>
        <v>0</v>
      </c>
      <c r="BP319" s="78">
        <f>IF(J319=$BP$2,1,0)</f>
        <v>0</v>
      </c>
      <c r="BQ319" s="78">
        <f>IF(J319=$BQ$2,1,0)</f>
        <v>0</v>
      </c>
      <c r="BR319" s="78">
        <f>IF(J319=$BR$2,1,0)</f>
        <v>0</v>
      </c>
      <c r="BS319" s="78">
        <f>IF(F319=$BS$2,1,0)</f>
        <v>0</v>
      </c>
      <c r="BT319" s="78">
        <f>IF(F319=$BT$2,1,0)</f>
        <v>0</v>
      </c>
      <c r="BU319" s="78">
        <f>IF(F319=$BU$2,1,0)</f>
        <v>0</v>
      </c>
      <c r="BV319" s="78">
        <f>IF(F319=$BV$2,1,0)</f>
        <v>0</v>
      </c>
      <c r="BW319" s="78">
        <f>IF(F319=$BW$2,1,0)</f>
        <v>0</v>
      </c>
      <c r="BX319" s="78">
        <f>IF(F319=$BX$2,1,0)</f>
        <v>0</v>
      </c>
      <c r="BY319" s="78">
        <f>IF(F319=$BY$2,1,0)</f>
        <v>1</v>
      </c>
      <c r="BZ319" s="78">
        <f>IF(F319=$BZ$2,1,0)</f>
        <v>0</v>
      </c>
      <c r="CA319"/>
      <c r="CB319" s="1">
        <v>0</v>
      </c>
      <c r="CC319" s="1">
        <v>0</v>
      </c>
      <c r="CD319" s="5"/>
      <c r="CE319" s="4"/>
      <c r="CF319" s="9"/>
      <c r="CG319" s="3"/>
    </row>
    <row r="320" spans="1:85" x14ac:dyDescent="0.3">
      <c r="A320" s="13"/>
      <c r="B320" s="1" t="s">
        <v>95</v>
      </c>
      <c r="C320" s="33" t="s">
        <v>157</v>
      </c>
      <c r="D320" s="33" t="s">
        <v>79</v>
      </c>
      <c r="E320" s="1" t="s">
        <v>255</v>
      </c>
      <c r="F320" s="1" t="s">
        <v>53</v>
      </c>
      <c r="G320" s="1">
        <v>29</v>
      </c>
      <c r="H320" s="1">
        <v>2004</v>
      </c>
      <c r="I320" s="36">
        <v>0.63055555555555554</v>
      </c>
      <c r="J320" s="1" t="s">
        <v>11</v>
      </c>
      <c r="K320" s="39">
        <v>20600</v>
      </c>
      <c r="L320" t="s">
        <v>1324</v>
      </c>
      <c r="M320" s="76">
        <v>76</v>
      </c>
      <c r="N320" t="str">
        <f t="shared" si="135"/>
        <v>Ptly Cloudy</v>
      </c>
      <c r="O320" s="78">
        <f t="shared" si="136"/>
        <v>0</v>
      </c>
      <c r="P320" s="78">
        <v>0</v>
      </c>
      <c r="Q320" s="78">
        <v>0</v>
      </c>
      <c r="R320" s="78">
        <f t="shared" si="137"/>
        <v>0</v>
      </c>
      <c r="S320" s="78">
        <f t="shared" si="138"/>
        <v>0</v>
      </c>
      <c r="T320" s="78">
        <f t="shared" si="139"/>
        <v>0</v>
      </c>
      <c r="U320" s="78">
        <f t="shared" si="140"/>
        <v>0</v>
      </c>
      <c r="V320" s="78">
        <f t="shared" si="141"/>
        <v>0</v>
      </c>
      <c r="W320" s="78">
        <f t="shared" si="142"/>
        <v>0</v>
      </c>
      <c r="X320" s="78">
        <f t="shared" si="143"/>
        <v>0</v>
      </c>
      <c r="Y320" s="78">
        <f t="shared" si="144"/>
        <v>0</v>
      </c>
      <c r="Z320" s="78">
        <f t="shared" si="145"/>
        <v>0</v>
      </c>
      <c r="AA320" s="78">
        <f t="shared" si="146"/>
        <v>0</v>
      </c>
      <c r="AB320" s="78">
        <f t="shared" si="147"/>
        <v>0</v>
      </c>
      <c r="AC320" s="78">
        <f t="shared" si="148"/>
        <v>0</v>
      </c>
      <c r="AD320" s="78">
        <f t="shared" si="149"/>
        <v>0</v>
      </c>
      <c r="AE320" s="78">
        <f t="shared" si="150"/>
        <v>0</v>
      </c>
      <c r="AF320" s="78">
        <f t="shared" si="151"/>
        <v>0</v>
      </c>
      <c r="AG320" s="78">
        <f t="shared" si="166"/>
        <v>0</v>
      </c>
      <c r="AH320" s="78">
        <f t="shared" si="152"/>
        <v>0</v>
      </c>
      <c r="AI320" s="78">
        <f t="shared" si="153"/>
        <v>0</v>
      </c>
      <c r="AJ320" s="78">
        <f t="shared" si="154"/>
        <v>0</v>
      </c>
      <c r="AK320" s="78">
        <f t="shared" si="155"/>
        <v>0</v>
      </c>
      <c r="AL320" s="78">
        <f t="shared" si="156"/>
        <v>0</v>
      </c>
      <c r="AM320" s="78">
        <f t="shared" si="157"/>
        <v>0</v>
      </c>
      <c r="AN320" s="78">
        <f t="shared" si="158"/>
        <v>0</v>
      </c>
      <c r="AO320" s="78">
        <f t="shared" si="159"/>
        <v>0</v>
      </c>
      <c r="AP320" s="78">
        <f t="shared" si="160"/>
        <v>0</v>
      </c>
      <c r="AQ320" s="78">
        <f t="shared" si="161"/>
        <v>0</v>
      </c>
      <c r="AR320" s="78">
        <f t="shared" si="162"/>
        <v>0</v>
      </c>
      <c r="AS320" s="78">
        <f t="shared" si="163"/>
        <v>1</v>
      </c>
      <c r="AT320" s="78">
        <f t="shared" si="164"/>
        <v>0</v>
      </c>
      <c r="AU320" s="78">
        <f t="shared" si="165"/>
        <v>1</v>
      </c>
      <c r="AV320" s="78">
        <f>IF(AND(M320&gt;=35,M320&lt;=39),1,0)</f>
        <v>0</v>
      </c>
      <c r="AW320" s="78">
        <f>IF(AND(M320&gt;=40,M320&lt;=44),1,0)</f>
        <v>0</v>
      </c>
      <c r="AX320" s="78">
        <f>IF(AND(M320&gt;=45,M320&lt;=49),1,0)</f>
        <v>0</v>
      </c>
      <c r="AY320" s="78">
        <f>IF(AND(M320&gt;=50,M320&lt;=54),1,0)</f>
        <v>0</v>
      </c>
      <c r="AZ320" s="78">
        <f>IF(AND(M320&gt;=55,M320&lt;=59),1,0)</f>
        <v>0</v>
      </c>
      <c r="BA320" s="78">
        <f>IF(AND(M320&gt;=60,M320&lt;=64),1,0)</f>
        <v>0</v>
      </c>
      <c r="BB320" s="78">
        <f>IF(AND(M320&gt;=65,M320&lt;=69),1,0)</f>
        <v>0</v>
      </c>
      <c r="BC320" s="78">
        <f>IF(AND(M320&gt;=70,M320&lt;=74),1,0)</f>
        <v>0</v>
      </c>
      <c r="BD320" s="78">
        <f>IF(AND(M320&gt;=75,M320&lt;=79),1,0)</f>
        <v>1</v>
      </c>
      <c r="BE320" s="78">
        <f>IF(AND(M320&gt;=80,M320&lt;=84),1,0)</f>
        <v>0</v>
      </c>
      <c r="BF320" s="78">
        <f>IF(AND(M320&gt;=85,M320&lt;=89),1,0)</f>
        <v>0</v>
      </c>
      <c r="BG320" s="78">
        <f>IF(AND(M320&gt;=90,M320&lt;=94),1,0)</f>
        <v>0</v>
      </c>
      <c r="BH320" s="78">
        <f>IF(AND(M320&gt;=95,M320&lt;=99),1,0)</f>
        <v>0</v>
      </c>
      <c r="BI320" s="78">
        <f>IF(AND(M320&gt;=100,M320&lt;=105),1,0)</f>
        <v>0</v>
      </c>
      <c r="BJ320" s="78">
        <f>IF(I320&lt;$BK$2,1,0)</f>
        <v>1</v>
      </c>
      <c r="BK320" s="78">
        <f>IF(I320&gt;$BK$2,1,0)</f>
        <v>0</v>
      </c>
      <c r="BL320" s="78">
        <f>IF(J320=$BL$2,1,0)</f>
        <v>0</v>
      </c>
      <c r="BM320" s="78">
        <f>IF(J320=$BM$2,1,0)</f>
        <v>0</v>
      </c>
      <c r="BN320" s="78">
        <f>IF(J320=$BN$2,1,0)</f>
        <v>1</v>
      </c>
      <c r="BO320" s="78">
        <f>IF(J320=$BO$2,1,0)</f>
        <v>0</v>
      </c>
      <c r="BP320" s="78">
        <f>IF(J320=$BP$2,1,0)</f>
        <v>0</v>
      </c>
      <c r="BQ320" s="78">
        <f>IF(J320=$BQ$2,1,0)</f>
        <v>0</v>
      </c>
      <c r="BR320" s="78">
        <f>IF(J320=$BR$2,1,0)</f>
        <v>0</v>
      </c>
      <c r="BS320" s="78">
        <f>IF(F320=$BS$2,1,0)</f>
        <v>0</v>
      </c>
      <c r="BT320" s="78">
        <f>IF(F320=$BT$2,1,0)</f>
        <v>0</v>
      </c>
      <c r="BU320" s="78">
        <f>IF(F320=$BU$2,1,0)</f>
        <v>0</v>
      </c>
      <c r="BV320" s="78">
        <f>IF(F320=$BV$2,1,0)</f>
        <v>0</v>
      </c>
      <c r="BW320" s="78">
        <f>IF(F320=$BW$2,1,0)</f>
        <v>0</v>
      </c>
      <c r="BX320" s="78">
        <f>IF(F320=$BX$2,1,0)</f>
        <v>0</v>
      </c>
      <c r="BY320" s="78">
        <f>IF(F320=$BY$2,1,0)</f>
        <v>1</v>
      </c>
      <c r="BZ320" s="78">
        <f>IF(F320=$BZ$2,1,0)</f>
        <v>0</v>
      </c>
      <c r="CA320" t="s">
        <v>1917</v>
      </c>
      <c r="CB320" s="1">
        <v>0</v>
      </c>
      <c r="CC320" s="1">
        <v>1</v>
      </c>
      <c r="CD320" s="5"/>
      <c r="CE320" s="4"/>
      <c r="CF320" s="9"/>
      <c r="CG320" s="3"/>
    </row>
    <row r="321" spans="1:85" x14ac:dyDescent="0.3">
      <c r="A321" s="13"/>
      <c r="B321" s="1">
        <v>77</v>
      </c>
      <c r="C321" s="33" t="s">
        <v>157</v>
      </c>
      <c r="D321" s="33" t="s">
        <v>79</v>
      </c>
      <c r="E321" s="1" t="s">
        <v>256</v>
      </c>
      <c r="F321" s="1" t="s">
        <v>53</v>
      </c>
      <c r="G321" s="1">
        <v>30</v>
      </c>
      <c r="H321" s="1">
        <v>2004</v>
      </c>
      <c r="I321" s="36">
        <v>0.79861111111111116</v>
      </c>
      <c r="J321" s="1" t="s">
        <v>9</v>
      </c>
      <c r="K321" s="39">
        <v>18793</v>
      </c>
      <c r="L321" t="s">
        <v>1325</v>
      </c>
      <c r="M321" s="76">
        <v>77</v>
      </c>
      <c r="N321" t="str">
        <f t="shared" si="135"/>
        <v>Clear</v>
      </c>
      <c r="O321" s="78">
        <f t="shared" si="136"/>
        <v>0</v>
      </c>
      <c r="P321" s="78">
        <v>0</v>
      </c>
      <c r="Q321" s="78">
        <v>0</v>
      </c>
      <c r="R321" s="78">
        <f t="shared" si="137"/>
        <v>0</v>
      </c>
      <c r="S321" s="78">
        <f t="shared" si="138"/>
        <v>0</v>
      </c>
      <c r="T321" s="78">
        <f t="shared" si="139"/>
        <v>0</v>
      </c>
      <c r="U321" s="78">
        <f t="shared" si="140"/>
        <v>0</v>
      </c>
      <c r="V321" s="78">
        <f t="shared" si="141"/>
        <v>0</v>
      </c>
      <c r="W321" s="78">
        <f t="shared" si="142"/>
        <v>0</v>
      </c>
      <c r="X321" s="78">
        <f t="shared" si="143"/>
        <v>0</v>
      </c>
      <c r="Y321" s="78">
        <f t="shared" si="144"/>
        <v>0</v>
      </c>
      <c r="Z321" s="78">
        <f t="shared" si="145"/>
        <v>0</v>
      </c>
      <c r="AA321" s="78">
        <f t="shared" si="146"/>
        <v>0</v>
      </c>
      <c r="AB321" s="78">
        <f t="shared" si="147"/>
        <v>0</v>
      </c>
      <c r="AC321" s="78">
        <f t="shared" si="148"/>
        <v>0</v>
      </c>
      <c r="AD321" s="78">
        <f t="shared" si="149"/>
        <v>0</v>
      </c>
      <c r="AE321" s="78">
        <f t="shared" si="150"/>
        <v>0</v>
      </c>
      <c r="AF321" s="78">
        <f t="shared" si="151"/>
        <v>0</v>
      </c>
      <c r="AG321" s="78">
        <f t="shared" si="166"/>
        <v>0</v>
      </c>
      <c r="AH321" s="78">
        <f t="shared" si="152"/>
        <v>0</v>
      </c>
      <c r="AI321" s="78">
        <f t="shared" si="153"/>
        <v>0</v>
      </c>
      <c r="AJ321" s="78">
        <f t="shared" si="154"/>
        <v>0</v>
      </c>
      <c r="AK321" s="78">
        <f t="shared" si="155"/>
        <v>0</v>
      </c>
      <c r="AL321" s="78">
        <f t="shared" si="156"/>
        <v>0</v>
      </c>
      <c r="AM321" s="78">
        <f t="shared" si="157"/>
        <v>0</v>
      </c>
      <c r="AN321" s="78">
        <f t="shared" si="158"/>
        <v>0</v>
      </c>
      <c r="AO321" s="78">
        <f t="shared" si="159"/>
        <v>0</v>
      </c>
      <c r="AP321" s="78">
        <f t="shared" si="160"/>
        <v>0</v>
      </c>
      <c r="AQ321" s="78">
        <f t="shared" si="161"/>
        <v>0</v>
      </c>
      <c r="AR321" s="78">
        <f t="shared" si="162"/>
        <v>0</v>
      </c>
      <c r="AS321" s="78">
        <f t="shared" si="163"/>
        <v>1</v>
      </c>
      <c r="AT321" s="78">
        <f t="shared" si="164"/>
        <v>0</v>
      </c>
      <c r="AU321" s="78">
        <f t="shared" si="165"/>
        <v>1</v>
      </c>
      <c r="AV321" s="78">
        <f>IF(AND(M321&gt;=35,M321&lt;=39),1,0)</f>
        <v>0</v>
      </c>
      <c r="AW321" s="78">
        <f>IF(AND(M321&gt;=40,M321&lt;=44),1,0)</f>
        <v>0</v>
      </c>
      <c r="AX321" s="78">
        <f>IF(AND(M321&gt;=45,M321&lt;=49),1,0)</f>
        <v>0</v>
      </c>
      <c r="AY321" s="78">
        <f>IF(AND(M321&gt;=50,M321&lt;=54),1,0)</f>
        <v>0</v>
      </c>
      <c r="AZ321" s="78">
        <f>IF(AND(M321&gt;=55,M321&lt;=59),1,0)</f>
        <v>0</v>
      </c>
      <c r="BA321" s="78">
        <f>IF(AND(M321&gt;=60,M321&lt;=64),1,0)</f>
        <v>0</v>
      </c>
      <c r="BB321" s="78">
        <f>IF(AND(M321&gt;=65,M321&lt;=69),1,0)</f>
        <v>0</v>
      </c>
      <c r="BC321" s="78">
        <f>IF(AND(M321&gt;=70,M321&lt;=74),1,0)</f>
        <v>0</v>
      </c>
      <c r="BD321" s="78">
        <f>IF(AND(M321&gt;=75,M321&lt;=79),1,0)</f>
        <v>1</v>
      </c>
      <c r="BE321" s="78">
        <f>IF(AND(M321&gt;=80,M321&lt;=84),1,0)</f>
        <v>0</v>
      </c>
      <c r="BF321" s="78">
        <f>IF(AND(M321&gt;=85,M321&lt;=89),1,0)</f>
        <v>0</v>
      </c>
      <c r="BG321" s="78">
        <f>IF(AND(M321&gt;=90,M321&lt;=94),1,0)</f>
        <v>0</v>
      </c>
      <c r="BH321" s="78">
        <f>IF(AND(M321&gt;=95,M321&lt;=99),1,0)</f>
        <v>0</v>
      </c>
      <c r="BI321" s="78">
        <f>IF(AND(M321&gt;=100,M321&lt;=105),1,0)</f>
        <v>0</v>
      </c>
      <c r="BJ321" s="78">
        <f>IF(I321&lt;$BK$2,1,0)</f>
        <v>0</v>
      </c>
      <c r="BK321" s="78">
        <f>IF(I321&gt;$BK$2,1,0)</f>
        <v>1</v>
      </c>
      <c r="BL321" s="78">
        <f>IF(J321=$BL$2,1,0)</f>
        <v>0</v>
      </c>
      <c r="BM321" s="78">
        <f>IF(J321=$BM$2,1,0)</f>
        <v>0</v>
      </c>
      <c r="BN321" s="78">
        <f>IF(J321=$BN$2,1,0)</f>
        <v>0</v>
      </c>
      <c r="BO321" s="78">
        <f>IF(J321=$BO$2,1,0)</f>
        <v>1</v>
      </c>
      <c r="BP321" s="78">
        <f>IF(J321=$BP$2,1,0)</f>
        <v>0</v>
      </c>
      <c r="BQ321" s="78">
        <f>IF(J321=$BQ$2,1,0)</f>
        <v>0</v>
      </c>
      <c r="BR321" s="78">
        <f>IF(J321=$BR$2,1,0)</f>
        <v>0</v>
      </c>
      <c r="BS321" s="78">
        <f>IF(F321=$BS$2,1,0)</f>
        <v>0</v>
      </c>
      <c r="BT321" s="78">
        <f>IF(F321=$BT$2,1,0)</f>
        <v>0</v>
      </c>
      <c r="BU321" s="78">
        <f>IF(F321=$BU$2,1,0)</f>
        <v>0</v>
      </c>
      <c r="BV321" s="78">
        <f>IF(F321=$BV$2,1,0)</f>
        <v>0</v>
      </c>
      <c r="BW321" s="78">
        <f>IF(F321=$BW$2,1,0)</f>
        <v>0</v>
      </c>
      <c r="BX321" s="78">
        <f>IF(F321=$BX$2,1,0)</f>
        <v>0</v>
      </c>
      <c r="BY321" s="78">
        <f>IF(F321=$BY$2,1,0)</f>
        <v>1</v>
      </c>
      <c r="BZ321" s="78">
        <f>IF(F321=$BZ$2,1,0)</f>
        <v>0</v>
      </c>
      <c r="CA321"/>
      <c r="CB321" s="1">
        <v>0</v>
      </c>
      <c r="CC321" s="1">
        <v>0</v>
      </c>
      <c r="CD321" s="5"/>
      <c r="CE321" s="4"/>
      <c r="CF321" s="9"/>
      <c r="CG321" s="3"/>
    </row>
    <row r="322" spans="1:85" x14ac:dyDescent="0.3">
      <c r="A322" s="13"/>
      <c r="B322" s="1">
        <v>78</v>
      </c>
      <c r="C322" t="s">
        <v>156</v>
      </c>
      <c r="D322" t="s">
        <v>80</v>
      </c>
      <c r="E322" s="1" t="s">
        <v>257</v>
      </c>
      <c r="F322" s="1" t="s">
        <v>54</v>
      </c>
      <c r="G322" s="1">
        <v>1</v>
      </c>
      <c r="H322" s="1">
        <v>2004</v>
      </c>
      <c r="I322" s="36">
        <v>0.81597222222222221</v>
      </c>
      <c r="J322" s="1" t="s">
        <v>5</v>
      </c>
      <c r="K322" s="39">
        <v>39086</v>
      </c>
      <c r="L322" t="s">
        <v>1326</v>
      </c>
      <c r="M322" s="76">
        <v>76</v>
      </c>
      <c r="N322" t="str">
        <f t="shared" si="135"/>
        <v>Clear</v>
      </c>
      <c r="O322" s="78">
        <f t="shared" si="136"/>
        <v>0</v>
      </c>
      <c r="P322" s="78">
        <v>0</v>
      </c>
      <c r="Q322" s="78">
        <v>0</v>
      </c>
      <c r="R322" s="78">
        <f t="shared" si="137"/>
        <v>0</v>
      </c>
      <c r="S322" s="78">
        <f t="shared" si="138"/>
        <v>0</v>
      </c>
      <c r="T322" s="78">
        <f t="shared" si="139"/>
        <v>1</v>
      </c>
      <c r="U322" s="78">
        <f t="shared" si="140"/>
        <v>0</v>
      </c>
      <c r="V322" s="78">
        <f t="shared" si="141"/>
        <v>0</v>
      </c>
      <c r="W322" s="78">
        <f t="shared" si="142"/>
        <v>0</v>
      </c>
      <c r="X322" s="78">
        <f t="shared" si="143"/>
        <v>0</v>
      </c>
      <c r="Y322" s="78">
        <f t="shared" si="144"/>
        <v>0</v>
      </c>
      <c r="Z322" s="78">
        <f t="shared" si="145"/>
        <v>0</v>
      </c>
      <c r="AA322" s="78">
        <f t="shared" si="146"/>
        <v>0</v>
      </c>
      <c r="AB322" s="78">
        <f t="shared" si="147"/>
        <v>0</v>
      </c>
      <c r="AC322" s="78">
        <f t="shared" si="148"/>
        <v>0</v>
      </c>
      <c r="AD322" s="78">
        <f t="shared" si="149"/>
        <v>0</v>
      </c>
      <c r="AE322" s="78">
        <f t="shared" si="150"/>
        <v>0</v>
      </c>
      <c r="AF322" s="78">
        <f t="shared" si="151"/>
        <v>0</v>
      </c>
      <c r="AG322" s="78">
        <f t="shared" si="166"/>
        <v>0</v>
      </c>
      <c r="AH322" s="78">
        <f t="shared" si="152"/>
        <v>0</v>
      </c>
      <c r="AI322" s="78">
        <f t="shared" si="153"/>
        <v>0</v>
      </c>
      <c r="AJ322" s="78">
        <f t="shared" si="154"/>
        <v>0</v>
      </c>
      <c r="AK322" s="78">
        <f t="shared" si="155"/>
        <v>0</v>
      </c>
      <c r="AL322" s="78">
        <f t="shared" si="156"/>
        <v>0</v>
      </c>
      <c r="AM322" s="78">
        <f t="shared" si="157"/>
        <v>0</v>
      </c>
      <c r="AN322" s="78">
        <f t="shared" si="158"/>
        <v>0</v>
      </c>
      <c r="AO322" s="78">
        <f t="shared" si="159"/>
        <v>0</v>
      </c>
      <c r="AP322" s="78">
        <f t="shared" si="160"/>
        <v>0</v>
      </c>
      <c r="AQ322" s="78">
        <f t="shared" si="161"/>
        <v>0</v>
      </c>
      <c r="AR322" s="78">
        <f t="shared" si="162"/>
        <v>0</v>
      </c>
      <c r="AS322" s="78">
        <f t="shared" si="163"/>
        <v>0</v>
      </c>
      <c r="AT322" s="78">
        <f t="shared" si="164"/>
        <v>0</v>
      </c>
      <c r="AU322" s="78">
        <f t="shared" si="165"/>
        <v>1</v>
      </c>
      <c r="AV322" s="78">
        <f>IF(AND(M322&gt;=35,M322&lt;=39),1,0)</f>
        <v>0</v>
      </c>
      <c r="AW322" s="78">
        <f>IF(AND(M322&gt;=40,M322&lt;=44),1,0)</f>
        <v>0</v>
      </c>
      <c r="AX322" s="78">
        <f>IF(AND(M322&gt;=45,M322&lt;=49),1,0)</f>
        <v>0</v>
      </c>
      <c r="AY322" s="78">
        <f>IF(AND(M322&gt;=50,M322&lt;=54),1,0)</f>
        <v>0</v>
      </c>
      <c r="AZ322" s="78">
        <f>IF(AND(M322&gt;=55,M322&lt;=59),1,0)</f>
        <v>0</v>
      </c>
      <c r="BA322" s="78">
        <f>IF(AND(M322&gt;=60,M322&lt;=64),1,0)</f>
        <v>0</v>
      </c>
      <c r="BB322" s="78">
        <f>IF(AND(M322&gt;=65,M322&lt;=69),1,0)</f>
        <v>0</v>
      </c>
      <c r="BC322" s="78">
        <f>IF(AND(M322&gt;=70,M322&lt;=74),1,0)</f>
        <v>0</v>
      </c>
      <c r="BD322" s="78">
        <f>IF(AND(M322&gt;=75,M322&lt;=79),1,0)</f>
        <v>1</v>
      </c>
      <c r="BE322" s="78">
        <f>IF(AND(M322&gt;=80,M322&lt;=84),1,0)</f>
        <v>0</v>
      </c>
      <c r="BF322" s="78">
        <f>IF(AND(M322&gt;=85,M322&lt;=89),1,0)</f>
        <v>0</v>
      </c>
      <c r="BG322" s="78">
        <f>IF(AND(M322&gt;=90,M322&lt;=94),1,0)</f>
        <v>0</v>
      </c>
      <c r="BH322" s="78">
        <f>IF(AND(M322&gt;=95,M322&lt;=99),1,0)</f>
        <v>0</v>
      </c>
      <c r="BI322" s="78">
        <f>IF(AND(M322&gt;=100,M322&lt;=105),1,0)</f>
        <v>0</v>
      </c>
      <c r="BJ322" s="78">
        <f>IF(I322&lt;$BK$2,1,0)</f>
        <v>0</v>
      </c>
      <c r="BK322" s="78">
        <f>IF(I322&gt;$BK$2,1,0)</f>
        <v>1</v>
      </c>
      <c r="BL322" s="78">
        <f>IF(J322=$BL$2,1,0)</f>
        <v>0</v>
      </c>
      <c r="BM322" s="78">
        <f>IF(J322=$BM$2,1,0)</f>
        <v>0</v>
      </c>
      <c r="BN322" s="78">
        <f>IF(J322=$BN$2,1,0)</f>
        <v>0</v>
      </c>
      <c r="BO322" s="78">
        <f>IF(J322=$BO$2,1,0)</f>
        <v>0</v>
      </c>
      <c r="BP322" s="78">
        <f>IF(J322=$BP$2,1,0)</f>
        <v>1</v>
      </c>
      <c r="BQ322" s="78">
        <f>IF(J322=$BQ$2,1,0)</f>
        <v>0</v>
      </c>
      <c r="BR322" s="78">
        <f>IF(J322=$BR$2,1,0)</f>
        <v>0</v>
      </c>
      <c r="BS322" s="78">
        <f>IF(F322=$BS$2,1,0)</f>
        <v>0</v>
      </c>
      <c r="BT322" s="78">
        <f>IF(F322=$BT$2,1,0)</f>
        <v>0</v>
      </c>
      <c r="BU322" s="78">
        <f>IF(F322=$BU$2,1,0)</f>
        <v>0</v>
      </c>
      <c r="BV322" s="78">
        <f>IF(F322=$BV$2,1,0)</f>
        <v>0</v>
      </c>
      <c r="BW322" s="78">
        <f>IF(F322=$BW$2,1,0)</f>
        <v>0</v>
      </c>
      <c r="BX322" s="78">
        <f>IF(F322=$BX$2,1,0)</f>
        <v>0</v>
      </c>
      <c r="BY322" s="78">
        <f>IF(F322=$BY$2,1,0)</f>
        <v>0</v>
      </c>
      <c r="BZ322" s="78">
        <f>IF(F322=$BZ$2,1,0)</f>
        <v>1</v>
      </c>
      <c r="CA322" t="s">
        <v>1887</v>
      </c>
      <c r="CB322" s="1">
        <v>0</v>
      </c>
      <c r="CC322" s="1">
        <v>0</v>
      </c>
      <c r="CD322" s="5"/>
      <c r="CE322" s="4"/>
      <c r="CF322" s="9"/>
      <c r="CG322" s="3"/>
    </row>
    <row r="323" spans="1:85" x14ac:dyDescent="0.3">
      <c r="A323" s="13"/>
      <c r="B323" s="1">
        <v>79</v>
      </c>
      <c r="C323" t="s">
        <v>156</v>
      </c>
      <c r="D323" t="s">
        <v>80</v>
      </c>
      <c r="E323" s="1" t="s">
        <v>258</v>
      </c>
      <c r="F323" s="1" t="s">
        <v>54</v>
      </c>
      <c r="G323" s="1">
        <v>2</v>
      </c>
      <c r="H323" s="1">
        <v>2004</v>
      </c>
      <c r="I323" s="36">
        <v>0.54513888888888895</v>
      </c>
      <c r="J323" s="1" t="s">
        <v>7</v>
      </c>
      <c r="K323" s="39">
        <v>48540</v>
      </c>
      <c r="L323" s="41" t="s">
        <v>1327</v>
      </c>
      <c r="M323" s="76">
        <v>76</v>
      </c>
      <c r="N323" t="str">
        <f t="shared" si="135"/>
        <v>Overcast</v>
      </c>
      <c r="O323" s="78">
        <f t="shared" si="136"/>
        <v>0</v>
      </c>
      <c r="P323" s="78">
        <v>0</v>
      </c>
      <c r="Q323" s="78">
        <v>0</v>
      </c>
      <c r="R323" s="78">
        <f t="shared" si="137"/>
        <v>0</v>
      </c>
      <c r="S323" s="78">
        <f t="shared" si="138"/>
        <v>0</v>
      </c>
      <c r="T323" s="78">
        <f t="shared" si="139"/>
        <v>1</v>
      </c>
      <c r="U323" s="78">
        <f t="shared" si="140"/>
        <v>0</v>
      </c>
      <c r="V323" s="78">
        <f t="shared" si="141"/>
        <v>0</v>
      </c>
      <c r="W323" s="78">
        <f t="shared" si="142"/>
        <v>0</v>
      </c>
      <c r="X323" s="78">
        <f t="shared" si="143"/>
        <v>0</v>
      </c>
      <c r="Y323" s="78">
        <f t="shared" si="144"/>
        <v>0</v>
      </c>
      <c r="Z323" s="78">
        <f t="shared" si="145"/>
        <v>0</v>
      </c>
      <c r="AA323" s="78">
        <f t="shared" si="146"/>
        <v>0</v>
      </c>
      <c r="AB323" s="78">
        <f t="shared" si="147"/>
        <v>0</v>
      </c>
      <c r="AC323" s="78">
        <f t="shared" si="148"/>
        <v>0</v>
      </c>
      <c r="AD323" s="78">
        <f t="shared" si="149"/>
        <v>0</v>
      </c>
      <c r="AE323" s="78">
        <f t="shared" si="150"/>
        <v>0</v>
      </c>
      <c r="AF323" s="78">
        <f t="shared" si="151"/>
        <v>0</v>
      </c>
      <c r="AG323" s="78">
        <f t="shared" si="166"/>
        <v>0</v>
      </c>
      <c r="AH323" s="78">
        <f t="shared" si="152"/>
        <v>0</v>
      </c>
      <c r="AI323" s="78">
        <f t="shared" si="153"/>
        <v>0</v>
      </c>
      <c r="AJ323" s="78">
        <f t="shared" si="154"/>
        <v>0</v>
      </c>
      <c r="AK323" s="78">
        <f t="shared" si="155"/>
        <v>0</v>
      </c>
      <c r="AL323" s="78">
        <f t="shared" si="156"/>
        <v>0</v>
      </c>
      <c r="AM323" s="78">
        <f t="shared" si="157"/>
        <v>0</v>
      </c>
      <c r="AN323" s="78">
        <f t="shared" si="158"/>
        <v>0</v>
      </c>
      <c r="AO323" s="78">
        <f t="shared" si="159"/>
        <v>0</v>
      </c>
      <c r="AP323" s="78">
        <f t="shared" si="160"/>
        <v>0</v>
      </c>
      <c r="AQ323" s="78">
        <f t="shared" si="161"/>
        <v>0</v>
      </c>
      <c r="AR323" s="78">
        <f t="shared" si="162"/>
        <v>0</v>
      </c>
      <c r="AS323" s="78">
        <f t="shared" si="163"/>
        <v>0</v>
      </c>
      <c r="AT323" s="78">
        <f t="shared" si="164"/>
        <v>0</v>
      </c>
      <c r="AU323" s="78">
        <f t="shared" si="165"/>
        <v>1</v>
      </c>
      <c r="AV323" s="78">
        <f>IF(AND(M323&gt;=35,M323&lt;=39),1,0)</f>
        <v>0</v>
      </c>
      <c r="AW323" s="78">
        <f>IF(AND(M323&gt;=40,M323&lt;=44),1,0)</f>
        <v>0</v>
      </c>
      <c r="AX323" s="78">
        <f>IF(AND(M323&gt;=45,M323&lt;=49),1,0)</f>
        <v>0</v>
      </c>
      <c r="AY323" s="78">
        <f>IF(AND(M323&gt;=50,M323&lt;=54),1,0)</f>
        <v>0</v>
      </c>
      <c r="AZ323" s="78">
        <f>IF(AND(M323&gt;=55,M323&lt;=59),1,0)</f>
        <v>0</v>
      </c>
      <c r="BA323" s="78">
        <f>IF(AND(M323&gt;=60,M323&lt;=64),1,0)</f>
        <v>0</v>
      </c>
      <c r="BB323" s="78">
        <f>IF(AND(M323&gt;=65,M323&lt;=69),1,0)</f>
        <v>0</v>
      </c>
      <c r="BC323" s="78">
        <f>IF(AND(M323&gt;=70,M323&lt;=74),1,0)</f>
        <v>0</v>
      </c>
      <c r="BD323" s="78">
        <f>IF(AND(M323&gt;=75,M323&lt;=79),1,0)</f>
        <v>1</v>
      </c>
      <c r="BE323" s="78">
        <f>IF(AND(M323&gt;=80,M323&lt;=84),1,0)</f>
        <v>0</v>
      </c>
      <c r="BF323" s="78">
        <f>IF(AND(M323&gt;=85,M323&lt;=89),1,0)</f>
        <v>0</v>
      </c>
      <c r="BG323" s="78">
        <f>IF(AND(M323&gt;=90,M323&lt;=94),1,0)</f>
        <v>0</v>
      </c>
      <c r="BH323" s="78">
        <f>IF(AND(M323&gt;=95,M323&lt;=99),1,0)</f>
        <v>0</v>
      </c>
      <c r="BI323" s="78">
        <f>IF(AND(M323&gt;=100,M323&lt;=105),1,0)</f>
        <v>0</v>
      </c>
      <c r="BJ323" s="78">
        <f>IF(I323&lt;$BK$2,1,0)</f>
        <v>1</v>
      </c>
      <c r="BK323" s="78">
        <f>IF(I323&gt;$BK$2,1,0)</f>
        <v>0</v>
      </c>
      <c r="BL323" s="78">
        <f>IF(J323=$BL$2,1,0)</f>
        <v>0</v>
      </c>
      <c r="BM323" s="78">
        <f>IF(J323=$BM$2,1,0)</f>
        <v>0</v>
      </c>
      <c r="BN323" s="78">
        <f>IF(J323=$BN$2,1,0)</f>
        <v>0</v>
      </c>
      <c r="BO323" s="78">
        <f>IF(J323=$BO$2,1,0)</f>
        <v>0</v>
      </c>
      <c r="BP323" s="78">
        <f>IF(J323=$BP$2,1,0)</f>
        <v>0</v>
      </c>
      <c r="BQ323" s="78">
        <f>IF(J323=$BQ$2,1,0)</f>
        <v>1</v>
      </c>
      <c r="BR323" s="78">
        <f>IF(J323=$BR$2,1,0)</f>
        <v>0</v>
      </c>
      <c r="BS323" s="78">
        <f>IF(F323=$BS$2,1,0)</f>
        <v>0</v>
      </c>
      <c r="BT323" s="78">
        <f>IF(F323=$BT$2,1,0)</f>
        <v>0</v>
      </c>
      <c r="BU323" s="78">
        <f>IF(F323=$BU$2,1,0)</f>
        <v>0</v>
      </c>
      <c r="BV323" s="78">
        <f>IF(F323=$BV$2,1,0)</f>
        <v>0</v>
      </c>
      <c r="BW323" s="78">
        <f>IF(F323=$BW$2,1,0)</f>
        <v>0</v>
      </c>
      <c r="BX323" s="78">
        <f>IF(F323=$BX$2,1,0)</f>
        <v>0</v>
      </c>
      <c r="BY323" s="78">
        <f>IF(F323=$BY$2,1,0)</f>
        <v>0</v>
      </c>
      <c r="BZ323" s="78">
        <f>IF(F323=$BZ$2,1,0)</f>
        <v>1</v>
      </c>
      <c r="CA323" t="s">
        <v>1918</v>
      </c>
      <c r="CB323" s="1">
        <v>0</v>
      </c>
      <c r="CC323" s="1">
        <v>1</v>
      </c>
      <c r="CD323" s="5"/>
      <c r="CE323" s="4"/>
      <c r="CF323" s="9"/>
      <c r="CG323" s="3"/>
    </row>
    <row r="324" spans="1:85" x14ac:dyDescent="0.3">
      <c r="A324" s="13"/>
      <c r="B324" s="1">
        <v>80</v>
      </c>
      <c r="C324" t="s">
        <v>156</v>
      </c>
      <c r="D324" t="s">
        <v>80</v>
      </c>
      <c r="E324" s="1" t="s">
        <v>258</v>
      </c>
      <c r="F324" s="1" t="s">
        <v>54</v>
      </c>
      <c r="G324" s="1">
        <v>2</v>
      </c>
      <c r="H324" s="1">
        <v>2004</v>
      </c>
      <c r="I324" s="36">
        <v>0.79722222222222217</v>
      </c>
      <c r="J324" s="1" t="s">
        <v>7</v>
      </c>
      <c r="K324" s="39">
        <v>47320</v>
      </c>
      <c r="L324" s="41" t="s">
        <v>1327</v>
      </c>
      <c r="M324" s="76">
        <v>76</v>
      </c>
      <c r="N324" t="str">
        <f t="shared" si="135"/>
        <v>Overcast</v>
      </c>
      <c r="O324" s="78">
        <f t="shared" si="136"/>
        <v>0</v>
      </c>
      <c r="P324" s="78">
        <v>0</v>
      </c>
      <c r="Q324" s="78">
        <v>0</v>
      </c>
      <c r="R324" s="78">
        <f t="shared" si="137"/>
        <v>0</v>
      </c>
      <c r="S324" s="78">
        <f t="shared" si="138"/>
        <v>0</v>
      </c>
      <c r="T324" s="78">
        <f t="shared" si="139"/>
        <v>1</v>
      </c>
      <c r="U324" s="78">
        <f t="shared" si="140"/>
        <v>0</v>
      </c>
      <c r="V324" s="78">
        <f t="shared" si="141"/>
        <v>0</v>
      </c>
      <c r="W324" s="78">
        <f t="shared" si="142"/>
        <v>0</v>
      </c>
      <c r="X324" s="78">
        <f t="shared" si="143"/>
        <v>0</v>
      </c>
      <c r="Y324" s="78">
        <f t="shared" si="144"/>
        <v>0</v>
      </c>
      <c r="Z324" s="78">
        <f t="shared" si="145"/>
        <v>0</v>
      </c>
      <c r="AA324" s="78">
        <f t="shared" si="146"/>
        <v>0</v>
      </c>
      <c r="AB324" s="78">
        <f t="shared" si="147"/>
        <v>0</v>
      </c>
      <c r="AC324" s="78">
        <f t="shared" si="148"/>
        <v>0</v>
      </c>
      <c r="AD324" s="78">
        <f t="shared" si="149"/>
        <v>0</v>
      </c>
      <c r="AE324" s="78">
        <f t="shared" si="150"/>
        <v>0</v>
      </c>
      <c r="AF324" s="78">
        <f t="shared" si="151"/>
        <v>0</v>
      </c>
      <c r="AG324" s="78">
        <f t="shared" si="166"/>
        <v>0</v>
      </c>
      <c r="AH324" s="78">
        <f t="shared" si="152"/>
        <v>0</v>
      </c>
      <c r="AI324" s="78">
        <f t="shared" si="153"/>
        <v>0</v>
      </c>
      <c r="AJ324" s="78">
        <f t="shared" si="154"/>
        <v>0</v>
      </c>
      <c r="AK324" s="78">
        <f t="shared" si="155"/>
        <v>0</v>
      </c>
      <c r="AL324" s="78">
        <f t="shared" si="156"/>
        <v>0</v>
      </c>
      <c r="AM324" s="78">
        <f t="shared" si="157"/>
        <v>0</v>
      </c>
      <c r="AN324" s="78">
        <f t="shared" si="158"/>
        <v>0</v>
      </c>
      <c r="AO324" s="78">
        <f t="shared" si="159"/>
        <v>0</v>
      </c>
      <c r="AP324" s="78">
        <f t="shared" si="160"/>
        <v>0</v>
      </c>
      <c r="AQ324" s="78">
        <f t="shared" si="161"/>
        <v>0</v>
      </c>
      <c r="AR324" s="78">
        <f t="shared" si="162"/>
        <v>0</v>
      </c>
      <c r="AS324" s="78">
        <f t="shared" si="163"/>
        <v>0</v>
      </c>
      <c r="AT324" s="78">
        <f t="shared" si="164"/>
        <v>0</v>
      </c>
      <c r="AU324" s="78">
        <f t="shared" si="165"/>
        <v>1</v>
      </c>
      <c r="AV324" s="78">
        <f>IF(AND(M324&gt;=35,M324&lt;=39),1,0)</f>
        <v>0</v>
      </c>
      <c r="AW324" s="78">
        <f>IF(AND(M324&gt;=40,M324&lt;=44),1,0)</f>
        <v>0</v>
      </c>
      <c r="AX324" s="78">
        <f>IF(AND(M324&gt;=45,M324&lt;=49),1,0)</f>
        <v>0</v>
      </c>
      <c r="AY324" s="78">
        <f>IF(AND(M324&gt;=50,M324&lt;=54),1,0)</f>
        <v>0</v>
      </c>
      <c r="AZ324" s="78">
        <f>IF(AND(M324&gt;=55,M324&lt;=59),1,0)</f>
        <v>0</v>
      </c>
      <c r="BA324" s="78">
        <f>IF(AND(M324&gt;=60,M324&lt;=64),1,0)</f>
        <v>0</v>
      </c>
      <c r="BB324" s="78">
        <f>IF(AND(M324&gt;=65,M324&lt;=69),1,0)</f>
        <v>0</v>
      </c>
      <c r="BC324" s="78">
        <f>IF(AND(M324&gt;=70,M324&lt;=74),1,0)</f>
        <v>0</v>
      </c>
      <c r="BD324" s="78">
        <f>IF(AND(M324&gt;=75,M324&lt;=79),1,0)</f>
        <v>1</v>
      </c>
      <c r="BE324" s="78">
        <f>IF(AND(M324&gt;=80,M324&lt;=84),1,0)</f>
        <v>0</v>
      </c>
      <c r="BF324" s="78">
        <f>IF(AND(M324&gt;=85,M324&lt;=89),1,0)</f>
        <v>0</v>
      </c>
      <c r="BG324" s="78">
        <f>IF(AND(M324&gt;=90,M324&lt;=94),1,0)</f>
        <v>0</v>
      </c>
      <c r="BH324" s="78">
        <f>IF(AND(M324&gt;=95,M324&lt;=99),1,0)</f>
        <v>0</v>
      </c>
      <c r="BI324" s="78">
        <f>IF(AND(M324&gt;=100,M324&lt;=105),1,0)</f>
        <v>0</v>
      </c>
      <c r="BJ324" s="78">
        <f>IF(I324&lt;$BK$2,1,0)</f>
        <v>0</v>
      </c>
      <c r="BK324" s="78">
        <f>IF(I324&gt;$BK$2,1,0)</f>
        <v>1</v>
      </c>
      <c r="BL324" s="78">
        <f>IF(J324=$BL$2,1,0)</f>
        <v>0</v>
      </c>
      <c r="BM324" s="78">
        <f>IF(J324=$BM$2,1,0)</f>
        <v>0</v>
      </c>
      <c r="BN324" s="78">
        <f>IF(J324=$BN$2,1,0)</f>
        <v>0</v>
      </c>
      <c r="BO324" s="78">
        <f>IF(J324=$BO$2,1,0)</f>
        <v>0</v>
      </c>
      <c r="BP324" s="78">
        <f>IF(J324=$BP$2,1,0)</f>
        <v>0</v>
      </c>
      <c r="BQ324" s="78">
        <f>IF(J324=$BQ$2,1,0)</f>
        <v>1</v>
      </c>
      <c r="BR324" s="78">
        <f>IF(J324=$BR$2,1,0)</f>
        <v>0</v>
      </c>
      <c r="BS324" s="78">
        <f>IF(F324=$BS$2,1,0)</f>
        <v>0</v>
      </c>
      <c r="BT324" s="78">
        <f>IF(F324=$BT$2,1,0)</f>
        <v>0</v>
      </c>
      <c r="BU324" s="78">
        <f>IF(F324=$BU$2,1,0)</f>
        <v>0</v>
      </c>
      <c r="BV324" s="78">
        <f>IF(F324=$BV$2,1,0)</f>
        <v>0</v>
      </c>
      <c r="BW324" s="78">
        <f>IF(F324=$BW$2,1,0)</f>
        <v>0</v>
      </c>
      <c r="BX324" s="78">
        <f>IF(F324=$BX$2,1,0)</f>
        <v>0</v>
      </c>
      <c r="BY324" s="78">
        <f>IF(F324=$BY$2,1,0)</f>
        <v>0</v>
      </c>
      <c r="BZ324" s="78">
        <f>IF(F324=$BZ$2,1,0)</f>
        <v>1</v>
      </c>
      <c r="CA324" t="s">
        <v>1919</v>
      </c>
      <c r="CB324" s="1">
        <v>0</v>
      </c>
      <c r="CC324" s="1">
        <v>0</v>
      </c>
      <c r="CD324" s="5"/>
      <c r="CE324" s="4"/>
      <c r="CF324" s="9"/>
      <c r="CG324" s="3"/>
    </row>
    <row r="325" spans="1:85" x14ac:dyDescent="0.3">
      <c r="A325" s="13"/>
      <c r="B325" s="1">
        <v>81</v>
      </c>
      <c r="C325" t="s">
        <v>156</v>
      </c>
      <c r="D325" t="s">
        <v>80</v>
      </c>
      <c r="E325" s="1" t="s">
        <v>259</v>
      </c>
      <c r="F325" s="1" t="s">
        <v>54</v>
      </c>
      <c r="G325" s="1">
        <v>3</v>
      </c>
      <c r="H325" s="1">
        <v>2004</v>
      </c>
      <c r="I325" s="36">
        <v>0.56736111111111109</v>
      </c>
      <c r="J325" s="1" t="s">
        <v>8</v>
      </c>
      <c r="K325" s="39">
        <v>42086</v>
      </c>
      <c r="L325" t="s">
        <v>1328</v>
      </c>
      <c r="M325" s="76">
        <v>73</v>
      </c>
      <c r="N325" t="str">
        <f t="shared" ref="N325:N388" si="167">RIGHT(L325,LEN(L325)-3)</f>
        <v>Sunny</v>
      </c>
      <c r="O325" s="78">
        <f t="shared" ref="O325:O388" si="168">IF(B325=1,1,0)</f>
        <v>0</v>
      </c>
      <c r="P325" s="78">
        <v>0</v>
      </c>
      <c r="Q325" s="78">
        <v>0</v>
      </c>
      <c r="R325" s="78">
        <f t="shared" ref="R325:R388" si="169">IF(C325=$R$3,1,0)</f>
        <v>0</v>
      </c>
      <c r="S325" s="78">
        <f t="shared" ref="S325:S388" si="170">IF(C325=$S$3,1,0)</f>
        <v>0</v>
      </c>
      <c r="T325" s="78">
        <f t="shared" ref="T325:T388" si="171">IF(C325=$T$3,1,0)</f>
        <v>1</v>
      </c>
      <c r="U325" s="78">
        <f t="shared" ref="U325:U388" si="172">IF(C325=$U$3,1,0)</f>
        <v>0</v>
      </c>
      <c r="V325" s="78">
        <f t="shared" ref="V325:V388" si="173">IF(C325=$V$3,1,0)</f>
        <v>0</v>
      </c>
      <c r="W325" s="78">
        <f t="shared" ref="W325:W388" si="174">IF(C325=$W$3,1,0)</f>
        <v>0</v>
      </c>
      <c r="X325" s="78">
        <f t="shared" ref="X325:X388" si="175">IF(C325=$X$3,1,0)</f>
        <v>0</v>
      </c>
      <c r="Y325" s="78">
        <f t="shared" ref="Y325:Y388" si="176">IF(C325=$Y$3,1,0)</f>
        <v>0</v>
      </c>
      <c r="Z325" s="78">
        <f t="shared" ref="Z325:Z388" si="177">IF(C325=$Z$3,1,0)</f>
        <v>0</v>
      </c>
      <c r="AA325" s="78">
        <f t="shared" ref="AA325:AA388" si="178">IF(C325=$AA$3,1,0)</f>
        <v>0</v>
      </c>
      <c r="AB325" s="78">
        <f t="shared" ref="AB325:AB388" si="179">IF(C325=$AB$3,1,0)</f>
        <v>0</v>
      </c>
      <c r="AC325" s="78">
        <f t="shared" ref="AC325:AC388" si="180">IF(C325=$AC$3,1,0)</f>
        <v>0</v>
      </c>
      <c r="AD325" s="78">
        <f t="shared" ref="AD325:AD388" si="181">IF(C325=$AD$3,1,0)</f>
        <v>0</v>
      </c>
      <c r="AE325" s="78">
        <f t="shared" ref="AE325:AE388" si="182">IF(C325=$AE$3,1,0)</f>
        <v>0</v>
      </c>
      <c r="AF325" s="78">
        <f t="shared" ref="AF325:AF388" si="183">IF(C325=$AF$3,1,0)</f>
        <v>0</v>
      </c>
      <c r="AG325" s="78">
        <f t="shared" si="166"/>
        <v>0</v>
      </c>
      <c r="AH325" s="78">
        <f t="shared" ref="AH325:AH388" si="184">IF(C325=$AH$3,1,0)</f>
        <v>0</v>
      </c>
      <c r="AI325" s="78">
        <f t="shared" ref="AI325:AI388" si="185">IF(C325=$AI$3,1,0)</f>
        <v>0</v>
      </c>
      <c r="AJ325" s="78">
        <f t="shared" ref="AJ325:AJ388" si="186">IF(C325=$AJ$3,1,0)</f>
        <v>0</v>
      </c>
      <c r="AK325" s="78">
        <f t="shared" ref="AK325:AK388" si="187">IF(C325=$AK$3,1,0)</f>
        <v>0</v>
      </c>
      <c r="AL325" s="78">
        <f t="shared" ref="AL325:AL388" si="188">IF(C325=$AL$3,1,0)</f>
        <v>0</v>
      </c>
      <c r="AM325" s="78">
        <f t="shared" ref="AM325:AM388" si="189">IF(C325=$AM$3,1,0)</f>
        <v>0</v>
      </c>
      <c r="AN325" s="78">
        <f t="shared" ref="AN325:AN388" si="190">IF(C325=$AN$3,1,0)</f>
        <v>0</v>
      </c>
      <c r="AO325" s="78">
        <f t="shared" ref="AO325:AO388" si="191">IF(C325=$AO$3,1,0)</f>
        <v>0</v>
      </c>
      <c r="AP325" s="78">
        <f t="shared" ref="AP325:AP388" si="192">IF(C325=$AP$3,1,0)</f>
        <v>0</v>
      </c>
      <c r="AQ325" s="78">
        <f t="shared" ref="AQ325:AQ388" si="193">IF(C325=$AQ$3,1,0)</f>
        <v>0</v>
      </c>
      <c r="AR325" s="78">
        <f t="shared" ref="AR325:AR388" si="194">IF(C325=$AR$3,1,0)</f>
        <v>0</v>
      </c>
      <c r="AS325" s="78">
        <f t="shared" ref="AS325:AS388" si="195">IF(C325=$AS$3,1,0)</f>
        <v>0</v>
      </c>
      <c r="AT325" s="78">
        <f t="shared" ref="AT325:AT388" si="196">IF(C325=$AT$3,1,0)</f>
        <v>0</v>
      </c>
      <c r="AU325" s="78">
        <f t="shared" ref="AU325:AU388" si="197">SUM(R325:AT325)</f>
        <v>1</v>
      </c>
      <c r="AV325" s="78">
        <f>IF(AND(M325&gt;=35,M325&lt;=39),1,0)</f>
        <v>0</v>
      </c>
      <c r="AW325" s="78">
        <f>IF(AND(M325&gt;=40,M325&lt;=44),1,0)</f>
        <v>0</v>
      </c>
      <c r="AX325" s="78">
        <f>IF(AND(M325&gt;=45,M325&lt;=49),1,0)</f>
        <v>0</v>
      </c>
      <c r="AY325" s="78">
        <f>IF(AND(M325&gt;=50,M325&lt;=54),1,0)</f>
        <v>0</v>
      </c>
      <c r="AZ325" s="78">
        <f>IF(AND(M325&gt;=55,M325&lt;=59),1,0)</f>
        <v>0</v>
      </c>
      <c r="BA325" s="78">
        <f>IF(AND(M325&gt;=60,M325&lt;=64),1,0)</f>
        <v>0</v>
      </c>
      <c r="BB325" s="78">
        <f>IF(AND(M325&gt;=65,M325&lt;=69),1,0)</f>
        <v>0</v>
      </c>
      <c r="BC325" s="78">
        <f>IF(AND(M325&gt;=70,M325&lt;=74),1,0)</f>
        <v>1</v>
      </c>
      <c r="BD325" s="78">
        <f>IF(AND(M325&gt;=75,M325&lt;=79),1,0)</f>
        <v>0</v>
      </c>
      <c r="BE325" s="78">
        <f>IF(AND(M325&gt;=80,M325&lt;=84),1,0)</f>
        <v>0</v>
      </c>
      <c r="BF325" s="78">
        <f>IF(AND(M325&gt;=85,M325&lt;=89),1,0)</f>
        <v>0</v>
      </c>
      <c r="BG325" s="78">
        <f>IF(AND(M325&gt;=90,M325&lt;=94),1,0)</f>
        <v>0</v>
      </c>
      <c r="BH325" s="78">
        <f>IF(AND(M325&gt;=95,M325&lt;=99),1,0)</f>
        <v>0</v>
      </c>
      <c r="BI325" s="78">
        <f>IF(AND(M325&gt;=100,M325&lt;=105),1,0)</f>
        <v>0</v>
      </c>
      <c r="BJ325" s="78">
        <f>IF(I325&lt;$BK$2,1,0)</f>
        <v>1</v>
      </c>
      <c r="BK325" s="78">
        <f>IF(I325&gt;$BK$2,1,0)</f>
        <v>0</v>
      </c>
      <c r="BL325" s="78">
        <f>IF(J325=$BL$2,1,0)</f>
        <v>0</v>
      </c>
      <c r="BM325" s="78">
        <f>IF(J325=$BM$2,1,0)</f>
        <v>0</v>
      </c>
      <c r="BN325" s="78">
        <f>IF(J325=$BN$2,1,0)</f>
        <v>0</v>
      </c>
      <c r="BO325" s="78">
        <f>IF(J325=$BO$2,1,0)</f>
        <v>0</v>
      </c>
      <c r="BP325" s="78">
        <f>IF(J325=$BP$2,1,0)</f>
        <v>0</v>
      </c>
      <c r="BQ325" s="78">
        <f>IF(J325=$BQ$2,1,0)</f>
        <v>0</v>
      </c>
      <c r="BR325" s="78">
        <f>IF(J325=$BR$2,1,0)</f>
        <v>1</v>
      </c>
      <c r="BS325" s="78">
        <f>IF(F325=$BS$2,1,0)</f>
        <v>0</v>
      </c>
      <c r="BT325" s="78">
        <f>IF(F325=$BT$2,1,0)</f>
        <v>0</v>
      </c>
      <c r="BU325" s="78">
        <f>IF(F325=$BU$2,1,0)</f>
        <v>0</v>
      </c>
      <c r="BV325" s="78">
        <f>IF(F325=$BV$2,1,0)</f>
        <v>0</v>
      </c>
      <c r="BW325" s="78">
        <f>IF(F325=$BW$2,1,0)</f>
        <v>0</v>
      </c>
      <c r="BX325" s="78">
        <f>IF(F325=$BX$2,1,0)</f>
        <v>0</v>
      </c>
      <c r="BY325" s="78">
        <f>IF(F325=$BY$2,1,0)</f>
        <v>0</v>
      </c>
      <c r="BZ325" s="78">
        <f>IF(F325=$BZ$2,1,0)</f>
        <v>1</v>
      </c>
      <c r="CA325"/>
      <c r="CB325" s="1">
        <v>0</v>
      </c>
      <c r="CC325" s="1">
        <v>0</v>
      </c>
      <c r="CD325" s="5"/>
      <c r="CE325" s="4"/>
      <c r="CF325" s="9"/>
      <c r="CG325" s="3"/>
    </row>
    <row r="326" spans="1:85" x14ac:dyDescent="0.3">
      <c r="A326" s="13"/>
      <c r="B326" s="1">
        <v>1</v>
      </c>
      <c r="C326" t="s">
        <v>169</v>
      </c>
      <c r="D326" t="s">
        <v>1883</v>
      </c>
      <c r="E326" s="31" t="s">
        <v>421</v>
      </c>
      <c r="F326" s="31" t="s">
        <v>16</v>
      </c>
      <c r="G326" s="1">
        <v>4</v>
      </c>
      <c r="H326" s="1">
        <v>2005</v>
      </c>
      <c r="I326" s="36">
        <v>0.63055555555555554</v>
      </c>
      <c r="J326" s="1" t="s">
        <v>6</v>
      </c>
      <c r="K326" s="39">
        <v>48271</v>
      </c>
      <c r="L326" t="s">
        <v>1432</v>
      </c>
      <c r="M326" s="76">
        <v>67</v>
      </c>
      <c r="N326" t="str">
        <f t="shared" si="167"/>
        <v>Breezy</v>
      </c>
      <c r="O326" s="78">
        <f t="shared" si="168"/>
        <v>1</v>
      </c>
      <c r="P326" s="78">
        <v>0</v>
      </c>
      <c r="Q326" s="78">
        <v>0</v>
      </c>
      <c r="R326" s="78">
        <f t="shared" si="169"/>
        <v>0</v>
      </c>
      <c r="S326" s="78">
        <f t="shared" si="170"/>
        <v>0</v>
      </c>
      <c r="T326" s="78">
        <f t="shared" si="171"/>
        <v>0</v>
      </c>
      <c r="U326" s="78">
        <f t="shared" si="172"/>
        <v>0</v>
      </c>
      <c r="V326" s="78">
        <f t="shared" si="173"/>
        <v>0</v>
      </c>
      <c r="W326" s="78">
        <f t="shared" si="174"/>
        <v>0</v>
      </c>
      <c r="X326" s="78">
        <f t="shared" si="175"/>
        <v>0</v>
      </c>
      <c r="Y326" s="78">
        <f t="shared" si="176"/>
        <v>0</v>
      </c>
      <c r="Z326" s="78">
        <f t="shared" si="177"/>
        <v>0</v>
      </c>
      <c r="AA326" s="78">
        <f t="shared" si="178"/>
        <v>0</v>
      </c>
      <c r="AB326" s="78">
        <f t="shared" si="179"/>
        <v>0</v>
      </c>
      <c r="AC326" s="78">
        <f t="shared" si="180"/>
        <v>0</v>
      </c>
      <c r="AD326" s="78">
        <f t="shared" si="181"/>
        <v>0</v>
      </c>
      <c r="AE326" s="78">
        <f t="shared" si="182"/>
        <v>0</v>
      </c>
      <c r="AF326" s="78">
        <f t="shared" si="183"/>
        <v>0</v>
      </c>
      <c r="AG326" s="78">
        <f t="shared" si="166"/>
        <v>0</v>
      </c>
      <c r="AH326" s="78">
        <f t="shared" si="184"/>
        <v>0</v>
      </c>
      <c r="AI326" s="78">
        <f t="shared" si="185"/>
        <v>0</v>
      </c>
      <c r="AJ326" s="78">
        <f t="shared" si="186"/>
        <v>1</v>
      </c>
      <c r="AK326" s="78">
        <f t="shared" si="187"/>
        <v>0</v>
      </c>
      <c r="AL326" s="78">
        <f t="shared" si="188"/>
        <v>0</v>
      </c>
      <c r="AM326" s="78">
        <f t="shared" si="189"/>
        <v>0</v>
      </c>
      <c r="AN326" s="78">
        <f t="shared" si="190"/>
        <v>0</v>
      </c>
      <c r="AO326" s="78">
        <f t="shared" si="191"/>
        <v>0</v>
      </c>
      <c r="AP326" s="78">
        <f t="shared" si="192"/>
        <v>0</v>
      </c>
      <c r="AQ326" s="78">
        <f t="shared" si="193"/>
        <v>0</v>
      </c>
      <c r="AR326" s="78">
        <f t="shared" si="194"/>
        <v>0</v>
      </c>
      <c r="AS326" s="78">
        <f t="shared" si="195"/>
        <v>0</v>
      </c>
      <c r="AT326" s="78">
        <f t="shared" si="196"/>
        <v>0</v>
      </c>
      <c r="AU326" s="78">
        <f t="shared" si="197"/>
        <v>1</v>
      </c>
      <c r="AV326" s="78">
        <f>IF(AND(M326&gt;=35,M326&lt;=39),1,0)</f>
        <v>0</v>
      </c>
      <c r="AW326" s="78">
        <f>IF(AND(M326&gt;=40,M326&lt;=44),1,0)</f>
        <v>0</v>
      </c>
      <c r="AX326" s="78">
        <f>IF(AND(M326&gt;=45,M326&lt;=49),1,0)</f>
        <v>0</v>
      </c>
      <c r="AY326" s="78">
        <f>IF(AND(M326&gt;=50,M326&lt;=54),1,0)</f>
        <v>0</v>
      </c>
      <c r="AZ326" s="78">
        <f>IF(AND(M326&gt;=55,M326&lt;=59),1,0)</f>
        <v>0</v>
      </c>
      <c r="BA326" s="78">
        <f>IF(AND(M326&gt;=60,M326&lt;=64),1,0)</f>
        <v>0</v>
      </c>
      <c r="BB326" s="78">
        <f>IF(AND(M326&gt;=65,M326&lt;=69),1,0)</f>
        <v>1</v>
      </c>
      <c r="BC326" s="78">
        <f>IF(AND(M326&gt;=70,M326&lt;=74),1,0)</f>
        <v>0</v>
      </c>
      <c r="BD326" s="78">
        <f>IF(AND(M326&gt;=75,M326&lt;=79),1,0)</f>
        <v>0</v>
      </c>
      <c r="BE326" s="78">
        <f>IF(AND(M326&gt;=80,M326&lt;=84),1,0)</f>
        <v>0</v>
      </c>
      <c r="BF326" s="78">
        <f>IF(AND(M326&gt;=85,M326&lt;=89),1,0)</f>
        <v>0</v>
      </c>
      <c r="BG326" s="78">
        <f>IF(AND(M326&gt;=90,M326&lt;=94),1,0)</f>
        <v>0</v>
      </c>
      <c r="BH326" s="78">
        <f>IF(AND(M326&gt;=95,M326&lt;=99),1,0)</f>
        <v>0</v>
      </c>
      <c r="BI326" s="78">
        <f>IF(AND(M326&gt;=100,M326&lt;=105),1,0)</f>
        <v>0</v>
      </c>
      <c r="BJ326" s="78">
        <f>IF(I326&lt;$BK$2,1,0)</f>
        <v>1</v>
      </c>
      <c r="BK326" s="78">
        <f>IF(I326&gt;$BK$2,1,0)</f>
        <v>0</v>
      </c>
      <c r="BL326" s="78">
        <f>IF(J326=$BL$2,1,0)</f>
        <v>1</v>
      </c>
      <c r="BM326" s="78">
        <f>IF(J326=$BM$2,1,0)</f>
        <v>0</v>
      </c>
      <c r="BN326" s="78">
        <f>IF(J326=$BN$2,1,0)</f>
        <v>0</v>
      </c>
      <c r="BO326" s="78">
        <f>IF(J326=$BO$2,1,0)</f>
        <v>0</v>
      </c>
      <c r="BP326" s="78">
        <f>IF(J326=$BP$2,1,0)</f>
        <v>0</v>
      </c>
      <c r="BQ326" s="78">
        <f>IF(J326=$BQ$2,1,0)</f>
        <v>0</v>
      </c>
      <c r="BR326" s="78">
        <f>IF(J326=$BR$2,1,0)</f>
        <v>0</v>
      </c>
      <c r="BS326" s="78">
        <f>IF(F326=$BS$2,1,0)</f>
        <v>0</v>
      </c>
      <c r="BT326" s="78">
        <f>IF(F326=$BT$2,1,0)</f>
        <v>1</v>
      </c>
      <c r="BU326" s="78">
        <f>IF(F326=$BU$2,1,0)</f>
        <v>0</v>
      </c>
      <c r="BV326" s="78">
        <f>IF(F326=$BV$2,1,0)</f>
        <v>0</v>
      </c>
      <c r="BW326" s="78">
        <f>IF(F326=$BW$2,1,0)</f>
        <v>0</v>
      </c>
      <c r="BX326" s="78">
        <f>IF(F326=$BX$2,1,0)</f>
        <v>0</v>
      </c>
      <c r="BY326" s="78">
        <f>IF(F326=$BY$2,1,0)</f>
        <v>0</v>
      </c>
      <c r="BZ326" s="78">
        <f>IF(F326=$BZ$2,1,0)</f>
        <v>0</v>
      </c>
      <c r="CA326" t="s">
        <v>1981</v>
      </c>
      <c r="CB326" s="1">
        <v>0</v>
      </c>
      <c r="CC326" s="1">
        <v>0</v>
      </c>
      <c r="CD326" s="5"/>
      <c r="CE326" s="4"/>
      <c r="CF326" s="9"/>
      <c r="CG326" s="3"/>
    </row>
    <row r="327" spans="1:85" x14ac:dyDescent="0.3">
      <c r="A327" s="13"/>
      <c r="B327" s="1">
        <v>2</v>
      </c>
      <c r="C327" t="s">
        <v>169</v>
      </c>
      <c r="D327" t="s">
        <v>1883</v>
      </c>
      <c r="E327" s="31" t="s">
        <v>422</v>
      </c>
      <c r="F327" s="31" t="s">
        <v>16</v>
      </c>
      <c r="G327" s="1">
        <v>6</v>
      </c>
      <c r="H327" s="1">
        <v>2005</v>
      </c>
      <c r="I327" s="36">
        <v>0.79583333333333339</v>
      </c>
      <c r="J327" s="1" t="s">
        <v>11</v>
      </c>
      <c r="K327" s="39">
        <v>22415</v>
      </c>
      <c r="L327" t="s">
        <v>1316</v>
      </c>
      <c r="M327" s="76">
        <v>80</v>
      </c>
      <c r="N327" t="str">
        <f t="shared" si="167"/>
        <v>Sunny</v>
      </c>
      <c r="O327" s="78">
        <f t="shared" si="168"/>
        <v>0</v>
      </c>
      <c r="P327" s="78">
        <v>0</v>
      </c>
      <c r="Q327" s="78">
        <v>0</v>
      </c>
      <c r="R327" s="78">
        <f t="shared" si="169"/>
        <v>0</v>
      </c>
      <c r="S327" s="78">
        <f t="shared" si="170"/>
        <v>0</v>
      </c>
      <c r="T327" s="78">
        <f t="shared" si="171"/>
        <v>0</v>
      </c>
      <c r="U327" s="78">
        <f t="shared" si="172"/>
        <v>0</v>
      </c>
      <c r="V327" s="78">
        <f t="shared" si="173"/>
        <v>0</v>
      </c>
      <c r="W327" s="78">
        <f t="shared" si="174"/>
        <v>0</v>
      </c>
      <c r="X327" s="78">
        <f t="shared" si="175"/>
        <v>0</v>
      </c>
      <c r="Y327" s="78">
        <f t="shared" si="176"/>
        <v>0</v>
      </c>
      <c r="Z327" s="78">
        <f t="shared" si="177"/>
        <v>0</v>
      </c>
      <c r="AA327" s="78">
        <f t="shared" si="178"/>
        <v>0</v>
      </c>
      <c r="AB327" s="78">
        <f t="shared" si="179"/>
        <v>0</v>
      </c>
      <c r="AC327" s="78">
        <f t="shared" si="180"/>
        <v>0</v>
      </c>
      <c r="AD327" s="78">
        <f t="shared" si="181"/>
        <v>0</v>
      </c>
      <c r="AE327" s="78">
        <f t="shared" si="182"/>
        <v>0</v>
      </c>
      <c r="AF327" s="78">
        <f t="shared" si="183"/>
        <v>0</v>
      </c>
      <c r="AG327" s="78">
        <f t="shared" si="166"/>
        <v>0</v>
      </c>
      <c r="AH327" s="78">
        <f t="shared" si="184"/>
        <v>0</v>
      </c>
      <c r="AI327" s="78">
        <f t="shared" si="185"/>
        <v>0</v>
      </c>
      <c r="AJ327" s="78">
        <f t="shared" si="186"/>
        <v>1</v>
      </c>
      <c r="AK327" s="78">
        <f t="shared" si="187"/>
        <v>0</v>
      </c>
      <c r="AL327" s="78">
        <f t="shared" si="188"/>
        <v>0</v>
      </c>
      <c r="AM327" s="78">
        <f t="shared" si="189"/>
        <v>0</v>
      </c>
      <c r="AN327" s="78">
        <f t="shared" si="190"/>
        <v>0</v>
      </c>
      <c r="AO327" s="78">
        <f t="shared" si="191"/>
        <v>0</v>
      </c>
      <c r="AP327" s="78">
        <f t="shared" si="192"/>
        <v>0</v>
      </c>
      <c r="AQ327" s="78">
        <f t="shared" si="193"/>
        <v>0</v>
      </c>
      <c r="AR327" s="78">
        <f t="shared" si="194"/>
        <v>0</v>
      </c>
      <c r="AS327" s="78">
        <f t="shared" si="195"/>
        <v>0</v>
      </c>
      <c r="AT327" s="78">
        <f t="shared" si="196"/>
        <v>0</v>
      </c>
      <c r="AU327" s="78">
        <f t="shared" si="197"/>
        <v>1</v>
      </c>
      <c r="AV327" s="78">
        <f>IF(AND(M327&gt;=35,M327&lt;=39),1,0)</f>
        <v>0</v>
      </c>
      <c r="AW327" s="78">
        <f>IF(AND(M327&gt;=40,M327&lt;=44),1,0)</f>
        <v>0</v>
      </c>
      <c r="AX327" s="78">
        <f>IF(AND(M327&gt;=45,M327&lt;=49),1,0)</f>
        <v>0</v>
      </c>
      <c r="AY327" s="78">
        <f>IF(AND(M327&gt;=50,M327&lt;=54),1,0)</f>
        <v>0</v>
      </c>
      <c r="AZ327" s="78">
        <f>IF(AND(M327&gt;=55,M327&lt;=59),1,0)</f>
        <v>0</v>
      </c>
      <c r="BA327" s="78">
        <f>IF(AND(M327&gt;=60,M327&lt;=64),1,0)</f>
        <v>0</v>
      </c>
      <c r="BB327" s="78">
        <f>IF(AND(M327&gt;=65,M327&lt;=69),1,0)</f>
        <v>0</v>
      </c>
      <c r="BC327" s="78">
        <f>IF(AND(M327&gt;=70,M327&lt;=74),1,0)</f>
        <v>0</v>
      </c>
      <c r="BD327" s="78">
        <f>IF(AND(M327&gt;=75,M327&lt;=79),1,0)</f>
        <v>0</v>
      </c>
      <c r="BE327" s="78">
        <f>IF(AND(M327&gt;=80,M327&lt;=84),1,0)</f>
        <v>1</v>
      </c>
      <c r="BF327" s="78">
        <f>IF(AND(M327&gt;=85,M327&lt;=89),1,0)</f>
        <v>0</v>
      </c>
      <c r="BG327" s="78">
        <f>IF(AND(M327&gt;=90,M327&lt;=94),1,0)</f>
        <v>0</v>
      </c>
      <c r="BH327" s="78">
        <f>IF(AND(M327&gt;=95,M327&lt;=99),1,0)</f>
        <v>0</v>
      </c>
      <c r="BI327" s="78">
        <f>IF(AND(M327&gt;=100,M327&lt;=105),1,0)</f>
        <v>0</v>
      </c>
      <c r="BJ327" s="78">
        <f>IF(I327&lt;$BK$2,1,0)</f>
        <v>0</v>
      </c>
      <c r="BK327" s="78">
        <f>IF(I327&gt;$BK$2,1,0)</f>
        <v>1</v>
      </c>
      <c r="BL327" s="78">
        <f>IF(J327=$BL$2,1,0)</f>
        <v>0</v>
      </c>
      <c r="BM327" s="78">
        <f>IF(J327=$BM$2,1,0)</f>
        <v>0</v>
      </c>
      <c r="BN327" s="78">
        <f>IF(J327=$BN$2,1,0)</f>
        <v>1</v>
      </c>
      <c r="BO327" s="78">
        <f>IF(J327=$BO$2,1,0)</f>
        <v>0</v>
      </c>
      <c r="BP327" s="78">
        <f>IF(J327=$BP$2,1,0)</f>
        <v>0</v>
      </c>
      <c r="BQ327" s="78">
        <f>IF(J327=$BQ$2,1,0)</f>
        <v>0</v>
      </c>
      <c r="BR327" s="78">
        <f>IF(J327=$BR$2,1,0)</f>
        <v>0</v>
      </c>
      <c r="BS327" s="78">
        <f>IF(F327=$BS$2,1,0)</f>
        <v>0</v>
      </c>
      <c r="BT327" s="78">
        <f>IF(F327=$BT$2,1,0)</f>
        <v>1</v>
      </c>
      <c r="BU327" s="78">
        <f>IF(F327=$BU$2,1,0)</f>
        <v>0</v>
      </c>
      <c r="BV327" s="78">
        <f>IF(F327=$BV$2,1,0)</f>
        <v>0</v>
      </c>
      <c r="BW327" s="78">
        <f>IF(F327=$BW$2,1,0)</f>
        <v>0</v>
      </c>
      <c r="BX327" s="78">
        <f>IF(F327=$BX$2,1,0)</f>
        <v>0</v>
      </c>
      <c r="BY327" s="78">
        <f>IF(F327=$BY$2,1,0)</f>
        <v>0</v>
      </c>
      <c r="BZ327" s="78">
        <f>IF(F327=$BZ$2,1,0)</f>
        <v>0</v>
      </c>
      <c r="CA327" t="s">
        <v>1982</v>
      </c>
      <c r="CB327" s="1">
        <v>0</v>
      </c>
      <c r="CC327" s="1">
        <v>0</v>
      </c>
      <c r="CD327" s="3"/>
    </row>
    <row r="328" spans="1:85" x14ac:dyDescent="0.3">
      <c r="A328" s="13"/>
      <c r="B328" s="1">
        <v>3</v>
      </c>
      <c r="C328" t="s">
        <v>169</v>
      </c>
      <c r="D328" t="s">
        <v>1883</v>
      </c>
      <c r="E328" s="31" t="s">
        <v>423</v>
      </c>
      <c r="F328" s="31" t="s">
        <v>16</v>
      </c>
      <c r="G328" s="1">
        <v>7</v>
      </c>
      <c r="H328" s="1">
        <v>2005</v>
      </c>
      <c r="I328" s="36">
        <v>0.79791666666666661</v>
      </c>
      <c r="J328" s="1" t="s">
        <v>9</v>
      </c>
      <c r="K328" s="39">
        <v>16395</v>
      </c>
      <c r="L328" t="s">
        <v>1433</v>
      </c>
      <c r="M328" s="76">
        <v>79</v>
      </c>
      <c r="N328" t="str">
        <f t="shared" si="167"/>
        <v>Overcast</v>
      </c>
      <c r="O328" s="78">
        <f t="shared" si="168"/>
        <v>0</v>
      </c>
      <c r="P328" s="78">
        <v>0</v>
      </c>
      <c r="Q328" s="78">
        <v>0</v>
      </c>
      <c r="R328" s="78">
        <f t="shared" si="169"/>
        <v>0</v>
      </c>
      <c r="S328" s="78">
        <f t="shared" si="170"/>
        <v>0</v>
      </c>
      <c r="T328" s="78">
        <f t="shared" si="171"/>
        <v>0</v>
      </c>
      <c r="U328" s="78">
        <f t="shared" si="172"/>
        <v>0</v>
      </c>
      <c r="V328" s="78">
        <f t="shared" si="173"/>
        <v>0</v>
      </c>
      <c r="W328" s="78">
        <f t="shared" si="174"/>
        <v>0</v>
      </c>
      <c r="X328" s="78">
        <f t="shared" si="175"/>
        <v>0</v>
      </c>
      <c r="Y328" s="78">
        <f t="shared" si="176"/>
        <v>0</v>
      </c>
      <c r="Z328" s="78">
        <f t="shared" si="177"/>
        <v>0</v>
      </c>
      <c r="AA328" s="78">
        <f t="shared" si="178"/>
        <v>0</v>
      </c>
      <c r="AB328" s="78">
        <f t="shared" si="179"/>
        <v>0</v>
      </c>
      <c r="AC328" s="78">
        <f t="shared" si="180"/>
        <v>0</v>
      </c>
      <c r="AD328" s="78">
        <f t="shared" si="181"/>
        <v>0</v>
      </c>
      <c r="AE328" s="78">
        <f t="shared" si="182"/>
        <v>0</v>
      </c>
      <c r="AF328" s="78">
        <f t="shared" si="183"/>
        <v>0</v>
      </c>
      <c r="AG328" s="78">
        <f t="shared" si="166"/>
        <v>0</v>
      </c>
      <c r="AH328" s="78">
        <f t="shared" si="184"/>
        <v>0</v>
      </c>
      <c r="AI328" s="78">
        <f t="shared" si="185"/>
        <v>0</v>
      </c>
      <c r="AJ328" s="78">
        <f t="shared" si="186"/>
        <v>1</v>
      </c>
      <c r="AK328" s="78">
        <f t="shared" si="187"/>
        <v>0</v>
      </c>
      <c r="AL328" s="78">
        <f t="shared" si="188"/>
        <v>0</v>
      </c>
      <c r="AM328" s="78">
        <f t="shared" si="189"/>
        <v>0</v>
      </c>
      <c r="AN328" s="78">
        <f t="shared" si="190"/>
        <v>0</v>
      </c>
      <c r="AO328" s="78">
        <f t="shared" si="191"/>
        <v>0</v>
      </c>
      <c r="AP328" s="78">
        <f t="shared" si="192"/>
        <v>0</v>
      </c>
      <c r="AQ328" s="78">
        <f t="shared" si="193"/>
        <v>0</v>
      </c>
      <c r="AR328" s="78">
        <f t="shared" si="194"/>
        <v>0</v>
      </c>
      <c r="AS328" s="78">
        <f t="shared" si="195"/>
        <v>0</v>
      </c>
      <c r="AT328" s="78">
        <f t="shared" si="196"/>
        <v>0</v>
      </c>
      <c r="AU328" s="78">
        <f t="shared" si="197"/>
        <v>1</v>
      </c>
      <c r="AV328" s="78">
        <f>IF(AND(M328&gt;=35,M328&lt;=39),1,0)</f>
        <v>0</v>
      </c>
      <c r="AW328" s="78">
        <f>IF(AND(M328&gt;=40,M328&lt;=44),1,0)</f>
        <v>0</v>
      </c>
      <c r="AX328" s="78">
        <f>IF(AND(M328&gt;=45,M328&lt;=49),1,0)</f>
        <v>0</v>
      </c>
      <c r="AY328" s="78">
        <f>IF(AND(M328&gt;=50,M328&lt;=54),1,0)</f>
        <v>0</v>
      </c>
      <c r="AZ328" s="78">
        <f>IF(AND(M328&gt;=55,M328&lt;=59),1,0)</f>
        <v>0</v>
      </c>
      <c r="BA328" s="78">
        <f>IF(AND(M328&gt;=60,M328&lt;=64),1,0)</f>
        <v>0</v>
      </c>
      <c r="BB328" s="78">
        <f>IF(AND(M328&gt;=65,M328&lt;=69),1,0)</f>
        <v>0</v>
      </c>
      <c r="BC328" s="78">
        <f>IF(AND(M328&gt;=70,M328&lt;=74),1,0)</f>
        <v>0</v>
      </c>
      <c r="BD328" s="78">
        <f>IF(AND(M328&gt;=75,M328&lt;=79),1,0)</f>
        <v>1</v>
      </c>
      <c r="BE328" s="78">
        <f>IF(AND(M328&gt;=80,M328&lt;=84),1,0)</f>
        <v>0</v>
      </c>
      <c r="BF328" s="78">
        <f>IF(AND(M328&gt;=85,M328&lt;=89),1,0)</f>
        <v>0</v>
      </c>
      <c r="BG328" s="78">
        <f>IF(AND(M328&gt;=90,M328&lt;=94),1,0)</f>
        <v>0</v>
      </c>
      <c r="BH328" s="78">
        <f>IF(AND(M328&gt;=95,M328&lt;=99),1,0)</f>
        <v>0</v>
      </c>
      <c r="BI328" s="78">
        <f>IF(AND(M328&gt;=100,M328&lt;=105),1,0)</f>
        <v>0</v>
      </c>
      <c r="BJ328" s="78">
        <f>IF(I328&lt;$BK$2,1,0)</f>
        <v>0</v>
      </c>
      <c r="BK328" s="78">
        <f>IF(I328&gt;$BK$2,1,0)</f>
        <v>1</v>
      </c>
      <c r="BL328" s="78">
        <f>IF(J328=$BL$2,1,0)</f>
        <v>0</v>
      </c>
      <c r="BM328" s="78">
        <f>IF(J328=$BM$2,1,0)</f>
        <v>0</v>
      </c>
      <c r="BN328" s="78">
        <f>IF(J328=$BN$2,1,0)</f>
        <v>0</v>
      </c>
      <c r="BO328" s="78">
        <f>IF(J328=$BO$2,1,0)</f>
        <v>1</v>
      </c>
      <c r="BP328" s="78">
        <f>IF(J328=$BP$2,1,0)</f>
        <v>0</v>
      </c>
      <c r="BQ328" s="78">
        <f>IF(J328=$BQ$2,1,0)</f>
        <v>0</v>
      </c>
      <c r="BR328" s="78">
        <f>IF(J328=$BR$2,1,0)</f>
        <v>0</v>
      </c>
      <c r="BS328" s="78">
        <f>IF(F328=$BS$2,1,0)</f>
        <v>0</v>
      </c>
      <c r="BT328" s="78">
        <f>IF(F328=$BT$2,1,0)</f>
        <v>1</v>
      </c>
      <c r="BU328" s="78">
        <f>IF(F328=$BU$2,1,0)</f>
        <v>0</v>
      </c>
      <c r="BV328" s="78">
        <f>IF(F328=$BV$2,1,0)</f>
        <v>0</v>
      </c>
      <c r="BW328" s="78">
        <f>IF(F328=$BW$2,1,0)</f>
        <v>0</v>
      </c>
      <c r="BX328" s="78">
        <f>IF(F328=$BX$2,1,0)</f>
        <v>0</v>
      </c>
      <c r="BY328" s="78">
        <f>IF(F328=$BY$2,1,0)</f>
        <v>0</v>
      </c>
      <c r="BZ328" s="78">
        <f>IF(F328=$BZ$2,1,0)</f>
        <v>0</v>
      </c>
      <c r="CA328" t="s">
        <v>1983</v>
      </c>
      <c r="CB328" s="1">
        <v>0</v>
      </c>
      <c r="CC328" s="1">
        <v>0</v>
      </c>
      <c r="CD328" s="3"/>
    </row>
    <row r="329" spans="1:85" x14ac:dyDescent="0.3">
      <c r="A329" s="13"/>
      <c r="B329" s="1">
        <v>4</v>
      </c>
      <c r="C329" t="s">
        <v>162</v>
      </c>
      <c r="D329" t="s">
        <v>75</v>
      </c>
      <c r="E329" s="31" t="s">
        <v>424</v>
      </c>
      <c r="F329" s="31" t="s">
        <v>16</v>
      </c>
      <c r="G329" s="1">
        <v>15</v>
      </c>
      <c r="H329" s="1">
        <v>2005</v>
      </c>
      <c r="I329" s="36">
        <v>0.81736111111111109</v>
      </c>
      <c r="J329" s="1" t="s">
        <v>5</v>
      </c>
      <c r="K329" s="39">
        <v>48061</v>
      </c>
      <c r="L329" t="s">
        <v>1434</v>
      </c>
      <c r="M329" s="76">
        <v>58</v>
      </c>
      <c r="N329" t="str">
        <f t="shared" si="167"/>
        <v>Breezy</v>
      </c>
      <c r="O329" s="78">
        <f t="shared" si="168"/>
        <v>0</v>
      </c>
      <c r="P329" s="78">
        <v>0</v>
      </c>
      <c r="Q329" s="78">
        <v>0</v>
      </c>
      <c r="R329" s="78">
        <f t="shared" si="169"/>
        <v>0</v>
      </c>
      <c r="S329" s="78">
        <f t="shared" si="170"/>
        <v>0</v>
      </c>
      <c r="T329" s="78">
        <f t="shared" si="171"/>
        <v>0</v>
      </c>
      <c r="U329" s="78">
        <f t="shared" si="172"/>
        <v>0</v>
      </c>
      <c r="V329" s="78">
        <f t="shared" si="173"/>
        <v>0</v>
      </c>
      <c r="W329" s="78">
        <f t="shared" si="174"/>
        <v>0</v>
      </c>
      <c r="X329" s="78">
        <f t="shared" si="175"/>
        <v>0</v>
      </c>
      <c r="Y329" s="78">
        <f t="shared" si="176"/>
        <v>0</v>
      </c>
      <c r="Z329" s="78">
        <f t="shared" si="177"/>
        <v>0</v>
      </c>
      <c r="AA329" s="78">
        <f t="shared" si="178"/>
        <v>0</v>
      </c>
      <c r="AB329" s="78">
        <f t="shared" si="179"/>
        <v>0</v>
      </c>
      <c r="AC329" s="78">
        <f t="shared" si="180"/>
        <v>0</v>
      </c>
      <c r="AD329" s="78">
        <f t="shared" si="181"/>
        <v>0</v>
      </c>
      <c r="AE329" s="78">
        <f t="shared" si="182"/>
        <v>0</v>
      </c>
      <c r="AF329" s="78">
        <f t="shared" si="183"/>
        <v>0</v>
      </c>
      <c r="AG329" s="78">
        <f t="shared" si="166"/>
        <v>0</v>
      </c>
      <c r="AH329" s="78">
        <f t="shared" si="184"/>
        <v>0</v>
      </c>
      <c r="AI329" s="78">
        <f t="shared" si="185"/>
        <v>1</v>
      </c>
      <c r="AJ329" s="78">
        <f t="shared" si="186"/>
        <v>0</v>
      </c>
      <c r="AK329" s="78">
        <f t="shared" si="187"/>
        <v>0</v>
      </c>
      <c r="AL329" s="78">
        <f t="shared" si="188"/>
        <v>0</v>
      </c>
      <c r="AM329" s="78">
        <f t="shared" si="189"/>
        <v>0</v>
      </c>
      <c r="AN329" s="78">
        <f t="shared" si="190"/>
        <v>0</v>
      </c>
      <c r="AO329" s="78">
        <f t="shared" si="191"/>
        <v>0</v>
      </c>
      <c r="AP329" s="78">
        <f t="shared" si="192"/>
        <v>0</v>
      </c>
      <c r="AQ329" s="78">
        <f t="shared" si="193"/>
        <v>0</v>
      </c>
      <c r="AR329" s="78">
        <f t="shared" si="194"/>
        <v>0</v>
      </c>
      <c r="AS329" s="78">
        <f t="shared" si="195"/>
        <v>0</v>
      </c>
      <c r="AT329" s="78">
        <f t="shared" si="196"/>
        <v>0</v>
      </c>
      <c r="AU329" s="78">
        <f t="shared" si="197"/>
        <v>1</v>
      </c>
      <c r="AV329" s="78">
        <f>IF(AND(M329&gt;=35,M329&lt;=39),1,0)</f>
        <v>0</v>
      </c>
      <c r="AW329" s="78">
        <f>IF(AND(M329&gt;=40,M329&lt;=44),1,0)</f>
        <v>0</v>
      </c>
      <c r="AX329" s="78">
        <f>IF(AND(M329&gt;=45,M329&lt;=49),1,0)</f>
        <v>0</v>
      </c>
      <c r="AY329" s="78">
        <f>IF(AND(M329&gt;=50,M329&lt;=54),1,0)</f>
        <v>0</v>
      </c>
      <c r="AZ329" s="78">
        <f>IF(AND(M329&gt;=55,M329&lt;=59),1,0)</f>
        <v>1</v>
      </c>
      <c r="BA329" s="78">
        <f>IF(AND(M329&gt;=60,M329&lt;=64),1,0)</f>
        <v>0</v>
      </c>
      <c r="BB329" s="78">
        <f>IF(AND(M329&gt;=65,M329&lt;=69),1,0)</f>
        <v>0</v>
      </c>
      <c r="BC329" s="78">
        <f>IF(AND(M329&gt;=70,M329&lt;=74),1,0)</f>
        <v>0</v>
      </c>
      <c r="BD329" s="78">
        <f>IF(AND(M329&gt;=75,M329&lt;=79),1,0)</f>
        <v>0</v>
      </c>
      <c r="BE329" s="78">
        <f>IF(AND(M329&gt;=80,M329&lt;=84),1,0)</f>
        <v>0</v>
      </c>
      <c r="BF329" s="78">
        <f>IF(AND(M329&gt;=85,M329&lt;=89),1,0)</f>
        <v>0</v>
      </c>
      <c r="BG329" s="78">
        <f>IF(AND(M329&gt;=90,M329&lt;=94),1,0)</f>
        <v>0</v>
      </c>
      <c r="BH329" s="78">
        <f>IF(AND(M329&gt;=95,M329&lt;=99),1,0)</f>
        <v>0</v>
      </c>
      <c r="BI329" s="78">
        <f>IF(AND(M329&gt;=100,M329&lt;=105),1,0)</f>
        <v>0</v>
      </c>
      <c r="BJ329" s="78">
        <f>IF(I329&lt;$BK$2,1,0)</f>
        <v>0</v>
      </c>
      <c r="BK329" s="78">
        <f>IF(I329&gt;$BK$2,1,0)</f>
        <v>1</v>
      </c>
      <c r="BL329" s="78">
        <f>IF(J329=$BL$2,1,0)</f>
        <v>0</v>
      </c>
      <c r="BM329" s="78">
        <f>IF(J329=$BM$2,1,0)</f>
        <v>0</v>
      </c>
      <c r="BN329" s="78">
        <f>IF(J329=$BN$2,1,0)</f>
        <v>0</v>
      </c>
      <c r="BO329" s="78">
        <f>IF(J329=$BO$2,1,0)</f>
        <v>0</v>
      </c>
      <c r="BP329" s="78">
        <f>IF(J329=$BP$2,1,0)</f>
        <v>1</v>
      </c>
      <c r="BQ329" s="78">
        <f>IF(J329=$BQ$2,1,0)</f>
        <v>0</v>
      </c>
      <c r="BR329" s="78">
        <f>IF(J329=$BR$2,1,0)</f>
        <v>0</v>
      </c>
      <c r="BS329" s="78">
        <f>IF(F329=$BS$2,1,0)</f>
        <v>0</v>
      </c>
      <c r="BT329" s="78">
        <f>IF(F329=$BT$2,1,0)</f>
        <v>1</v>
      </c>
      <c r="BU329" s="78">
        <f>IF(F329=$BU$2,1,0)</f>
        <v>0</v>
      </c>
      <c r="BV329" s="78">
        <f>IF(F329=$BV$2,1,0)</f>
        <v>0</v>
      </c>
      <c r="BW329" s="78">
        <f>IF(F329=$BW$2,1,0)</f>
        <v>0</v>
      </c>
      <c r="BX329" s="78">
        <f>IF(F329=$BX$2,1,0)</f>
        <v>0</v>
      </c>
      <c r="BY329" s="78">
        <f>IF(F329=$BY$2,1,0)</f>
        <v>0</v>
      </c>
      <c r="BZ329" s="78">
        <f>IF(F329=$BZ$2,1,0)</f>
        <v>0</v>
      </c>
      <c r="CA329" t="s">
        <v>1887</v>
      </c>
      <c r="CB329" s="1">
        <v>0</v>
      </c>
      <c r="CC329" s="1">
        <v>0</v>
      </c>
      <c r="CD329" s="3"/>
    </row>
    <row r="330" spans="1:85" x14ac:dyDescent="0.3">
      <c r="A330" s="13"/>
      <c r="B330" s="1">
        <v>5</v>
      </c>
      <c r="C330" t="s">
        <v>162</v>
      </c>
      <c r="D330" t="s">
        <v>75</v>
      </c>
      <c r="E330" s="31" t="s">
        <v>425</v>
      </c>
      <c r="F330" s="31" t="s">
        <v>16</v>
      </c>
      <c r="G330" s="1">
        <v>16</v>
      </c>
      <c r="H330" s="1">
        <v>2005</v>
      </c>
      <c r="I330" s="36">
        <v>0.69374999999999998</v>
      </c>
      <c r="J330" s="1" t="s">
        <v>7</v>
      </c>
      <c r="K330" s="39">
        <v>48598</v>
      </c>
      <c r="L330" t="s">
        <v>1435</v>
      </c>
      <c r="M330" s="76">
        <v>66</v>
      </c>
      <c r="N330" t="str">
        <f t="shared" si="167"/>
        <v>Sunny</v>
      </c>
      <c r="O330" s="78">
        <f t="shared" si="168"/>
        <v>0</v>
      </c>
      <c r="P330" s="78">
        <v>0</v>
      </c>
      <c r="Q330" s="78">
        <v>0</v>
      </c>
      <c r="R330" s="78">
        <f t="shared" si="169"/>
        <v>0</v>
      </c>
      <c r="S330" s="78">
        <f t="shared" si="170"/>
        <v>0</v>
      </c>
      <c r="T330" s="78">
        <f t="shared" si="171"/>
        <v>0</v>
      </c>
      <c r="U330" s="78">
        <f t="shared" si="172"/>
        <v>0</v>
      </c>
      <c r="V330" s="78">
        <f t="shared" si="173"/>
        <v>0</v>
      </c>
      <c r="W330" s="78">
        <f t="shared" si="174"/>
        <v>0</v>
      </c>
      <c r="X330" s="78">
        <f t="shared" si="175"/>
        <v>0</v>
      </c>
      <c r="Y330" s="78">
        <f t="shared" si="176"/>
        <v>0</v>
      </c>
      <c r="Z330" s="78">
        <f t="shared" si="177"/>
        <v>0</v>
      </c>
      <c r="AA330" s="78">
        <f t="shared" si="178"/>
        <v>0</v>
      </c>
      <c r="AB330" s="78">
        <f t="shared" si="179"/>
        <v>0</v>
      </c>
      <c r="AC330" s="78">
        <f t="shared" si="180"/>
        <v>0</v>
      </c>
      <c r="AD330" s="78">
        <f t="shared" si="181"/>
        <v>0</v>
      </c>
      <c r="AE330" s="78">
        <f t="shared" si="182"/>
        <v>0</v>
      </c>
      <c r="AF330" s="78">
        <f t="shared" si="183"/>
        <v>0</v>
      </c>
      <c r="AG330" s="78">
        <f t="shared" si="166"/>
        <v>0</v>
      </c>
      <c r="AH330" s="78">
        <f t="shared" si="184"/>
        <v>0</v>
      </c>
      <c r="AI330" s="78">
        <f t="shared" si="185"/>
        <v>1</v>
      </c>
      <c r="AJ330" s="78">
        <f t="shared" si="186"/>
        <v>0</v>
      </c>
      <c r="AK330" s="78">
        <f t="shared" si="187"/>
        <v>0</v>
      </c>
      <c r="AL330" s="78">
        <f t="shared" si="188"/>
        <v>0</v>
      </c>
      <c r="AM330" s="78">
        <f t="shared" si="189"/>
        <v>0</v>
      </c>
      <c r="AN330" s="78">
        <f t="shared" si="190"/>
        <v>0</v>
      </c>
      <c r="AO330" s="78">
        <f t="shared" si="191"/>
        <v>0</v>
      </c>
      <c r="AP330" s="78">
        <f t="shared" si="192"/>
        <v>0</v>
      </c>
      <c r="AQ330" s="78">
        <f t="shared" si="193"/>
        <v>0</v>
      </c>
      <c r="AR330" s="78">
        <f t="shared" si="194"/>
        <v>0</v>
      </c>
      <c r="AS330" s="78">
        <f t="shared" si="195"/>
        <v>0</v>
      </c>
      <c r="AT330" s="78">
        <f t="shared" si="196"/>
        <v>0</v>
      </c>
      <c r="AU330" s="78">
        <f t="shared" si="197"/>
        <v>1</v>
      </c>
      <c r="AV330" s="78">
        <f>IF(AND(M330&gt;=35,M330&lt;=39),1,0)</f>
        <v>0</v>
      </c>
      <c r="AW330" s="78">
        <f>IF(AND(M330&gt;=40,M330&lt;=44),1,0)</f>
        <v>0</v>
      </c>
      <c r="AX330" s="78">
        <f>IF(AND(M330&gt;=45,M330&lt;=49),1,0)</f>
        <v>0</v>
      </c>
      <c r="AY330" s="78">
        <f>IF(AND(M330&gt;=50,M330&lt;=54),1,0)</f>
        <v>0</v>
      </c>
      <c r="AZ330" s="78">
        <f>IF(AND(M330&gt;=55,M330&lt;=59),1,0)</f>
        <v>0</v>
      </c>
      <c r="BA330" s="78">
        <f>IF(AND(M330&gt;=60,M330&lt;=64),1,0)</f>
        <v>0</v>
      </c>
      <c r="BB330" s="78">
        <f>IF(AND(M330&gt;=65,M330&lt;=69),1,0)</f>
        <v>1</v>
      </c>
      <c r="BC330" s="78">
        <f>IF(AND(M330&gt;=70,M330&lt;=74),1,0)</f>
        <v>0</v>
      </c>
      <c r="BD330" s="78">
        <f>IF(AND(M330&gt;=75,M330&lt;=79),1,0)</f>
        <v>0</v>
      </c>
      <c r="BE330" s="78">
        <f>IF(AND(M330&gt;=80,M330&lt;=84),1,0)</f>
        <v>0</v>
      </c>
      <c r="BF330" s="78">
        <f>IF(AND(M330&gt;=85,M330&lt;=89),1,0)</f>
        <v>0</v>
      </c>
      <c r="BG330" s="78">
        <f>IF(AND(M330&gt;=90,M330&lt;=94),1,0)</f>
        <v>0</v>
      </c>
      <c r="BH330" s="78">
        <f>IF(AND(M330&gt;=95,M330&lt;=99),1,0)</f>
        <v>0</v>
      </c>
      <c r="BI330" s="78">
        <f>IF(AND(M330&gt;=100,M330&lt;=105),1,0)</f>
        <v>0</v>
      </c>
      <c r="BJ330" s="78">
        <f>IF(I330&lt;$BK$2,1,0)</f>
        <v>1</v>
      </c>
      <c r="BK330" s="78">
        <f>IF(I330&gt;$BK$2,1,0)</f>
        <v>0</v>
      </c>
      <c r="BL330" s="78">
        <f>IF(J330=$BL$2,1,0)</f>
        <v>0</v>
      </c>
      <c r="BM330" s="78">
        <f>IF(J330=$BM$2,1,0)</f>
        <v>0</v>
      </c>
      <c r="BN330" s="78">
        <f>IF(J330=$BN$2,1,0)</f>
        <v>0</v>
      </c>
      <c r="BO330" s="78">
        <f>IF(J330=$BO$2,1,0)</f>
        <v>0</v>
      </c>
      <c r="BP330" s="78">
        <f>IF(J330=$BP$2,1,0)</f>
        <v>0</v>
      </c>
      <c r="BQ330" s="78">
        <f>IF(J330=$BQ$2,1,0)</f>
        <v>1</v>
      </c>
      <c r="BR330" s="78">
        <f>IF(J330=$BR$2,1,0)</f>
        <v>0</v>
      </c>
      <c r="BS330" s="78">
        <f>IF(F330=$BS$2,1,0)</f>
        <v>0</v>
      </c>
      <c r="BT330" s="78">
        <f>IF(F330=$BT$2,1,0)</f>
        <v>1</v>
      </c>
      <c r="BU330" s="78">
        <f>IF(F330=$BU$2,1,0)</f>
        <v>0</v>
      </c>
      <c r="BV330" s="78">
        <f>IF(F330=$BV$2,1,0)</f>
        <v>0</v>
      </c>
      <c r="BW330" s="78">
        <f>IF(F330=$BW$2,1,0)</f>
        <v>0</v>
      </c>
      <c r="BX330" s="78">
        <f>IF(F330=$BX$2,1,0)</f>
        <v>0</v>
      </c>
      <c r="BY330" s="78">
        <f>IF(F330=$BY$2,1,0)</f>
        <v>0</v>
      </c>
      <c r="BZ330" s="78">
        <f>IF(F330=$BZ$2,1,0)</f>
        <v>0</v>
      </c>
      <c r="CA330"/>
      <c r="CB330" s="1">
        <v>0</v>
      </c>
      <c r="CC330" s="1">
        <v>0</v>
      </c>
      <c r="CD330" s="3"/>
    </row>
    <row r="331" spans="1:85" x14ac:dyDescent="0.3">
      <c r="A331" s="13"/>
      <c r="B331" s="1">
        <v>6</v>
      </c>
      <c r="C331" t="s">
        <v>162</v>
      </c>
      <c r="D331" t="s">
        <v>75</v>
      </c>
      <c r="E331" s="31" t="s">
        <v>426</v>
      </c>
      <c r="F331" s="31" t="s">
        <v>16</v>
      </c>
      <c r="G331" s="1">
        <v>17</v>
      </c>
      <c r="H331" s="1">
        <v>2005</v>
      </c>
      <c r="I331" s="36">
        <v>0.56874999999999998</v>
      </c>
      <c r="J331" s="1" t="s">
        <v>8</v>
      </c>
      <c r="K331" s="39">
        <v>47883</v>
      </c>
      <c r="L331" t="s">
        <v>1436</v>
      </c>
      <c r="M331" s="76">
        <v>73</v>
      </c>
      <c r="N331" t="str">
        <f t="shared" si="167"/>
        <v>Sunny, Clear</v>
      </c>
      <c r="O331" s="78">
        <f t="shared" si="168"/>
        <v>0</v>
      </c>
      <c r="P331" s="78">
        <v>0</v>
      </c>
      <c r="Q331" s="78">
        <v>0</v>
      </c>
      <c r="R331" s="78">
        <f t="shared" si="169"/>
        <v>0</v>
      </c>
      <c r="S331" s="78">
        <f t="shared" si="170"/>
        <v>0</v>
      </c>
      <c r="T331" s="78">
        <f t="shared" si="171"/>
        <v>0</v>
      </c>
      <c r="U331" s="78">
        <f t="shared" si="172"/>
        <v>0</v>
      </c>
      <c r="V331" s="78">
        <f t="shared" si="173"/>
        <v>0</v>
      </c>
      <c r="W331" s="78">
        <f t="shared" si="174"/>
        <v>0</v>
      </c>
      <c r="X331" s="78">
        <f t="shared" si="175"/>
        <v>0</v>
      </c>
      <c r="Y331" s="78">
        <f t="shared" si="176"/>
        <v>0</v>
      </c>
      <c r="Z331" s="78">
        <f t="shared" si="177"/>
        <v>0</v>
      </c>
      <c r="AA331" s="78">
        <f t="shared" si="178"/>
        <v>0</v>
      </c>
      <c r="AB331" s="78">
        <f t="shared" si="179"/>
        <v>0</v>
      </c>
      <c r="AC331" s="78">
        <f t="shared" si="180"/>
        <v>0</v>
      </c>
      <c r="AD331" s="78">
        <f t="shared" si="181"/>
        <v>0</v>
      </c>
      <c r="AE331" s="78">
        <f t="shared" si="182"/>
        <v>0</v>
      </c>
      <c r="AF331" s="78">
        <f t="shared" si="183"/>
        <v>0</v>
      </c>
      <c r="AG331" s="78">
        <f t="shared" si="166"/>
        <v>0</v>
      </c>
      <c r="AH331" s="78">
        <f t="shared" si="184"/>
        <v>0</v>
      </c>
      <c r="AI331" s="78">
        <f t="shared" si="185"/>
        <v>1</v>
      </c>
      <c r="AJ331" s="78">
        <f t="shared" si="186"/>
        <v>0</v>
      </c>
      <c r="AK331" s="78">
        <f t="shared" si="187"/>
        <v>0</v>
      </c>
      <c r="AL331" s="78">
        <f t="shared" si="188"/>
        <v>0</v>
      </c>
      <c r="AM331" s="78">
        <f t="shared" si="189"/>
        <v>0</v>
      </c>
      <c r="AN331" s="78">
        <f t="shared" si="190"/>
        <v>0</v>
      </c>
      <c r="AO331" s="78">
        <f t="shared" si="191"/>
        <v>0</v>
      </c>
      <c r="AP331" s="78">
        <f t="shared" si="192"/>
        <v>0</v>
      </c>
      <c r="AQ331" s="78">
        <f t="shared" si="193"/>
        <v>0</v>
      </c>
      <c r="AR331" s="78">
        <f t="shared" si="194"/>
        <v>0</v>
      </c>
      <c r="AS331" s="78">
        <f t="shared" si="195"/>
        <v>0</v>
      </c>
      <c r="AT331" s="78">
        <f t="shared" si="196"/>
        <v>0</v>
      </c>
      <c r="AU331" s="78">
        <f t="shared" si="197"/>
        <v>1</v>
      </c>
      <c r="AV331" s="78">
        <f>IF(AND(M331&gt;=35,M331&lt;=39),1,0)</f>
        <v>0</v>
      </c>
      <c r="AW331" s="78">
        <f>IF(AND(M331&gt;=40,M331&lt;=44),1,0)</f>
        <v>0</v>
      </c>
      <c r="AX331" s="78">
        <f>IF(AND(M331&gt;=45,M331&lt;=49),1,0)</f>
        <v>0</v>
      </c>
      <c r="AY331" s="78">
        <f>IF(AND(M331&gt;=50,M331&lt;=54),1,0)</f>
        <v>0</v>
      </c>
      <c r="AZ331" s="78">
        <f>IF(AND(M331&gt;=55,M331&lt;=59),1,0)</f>
        <v>0</v>
      </c>
      <c r="BA331" s="78">
        <f>IF(AND(M331&gt;=60,M331&lt;=64),1,0)</f>
        <v>0</v>
      </c>
      <c r="BB331" s="78">
        <f>IF(AND(M331&gt;=65,M331&lt;=69),1,0)</f>
        <v>0</v>
      </c>
      <c r="BC331" s="78">
        <f>IF(AND(M331&gt;=70,M331&lt;=74),1,0)</f>
        <v>1</v>
      </c>
      <c r="BD331" s="78">
        <f>IF(AND(M331&gt;=75,M331&lt;=79),1,0)</f>
        <v>0</v>
      </c>
      <c r="BE331" s="78">
        <f>IF(AND(M331&gt;=80,M331&lt;=84),1,0)</f>
        <v>0</v>
      </c>
      <c r="BF331" s="78">
        <f>IF(AND(M331&gt;=85,M331&lt;=89),1,0)</f>
        <v>0</v>
      </c>
      <c r="BG331" s="78">
        <f>IF(AND(M331&gt;=90,M331&lt;=94),1,0)</f>
        <v>0</v>
      </c>
      <c r="BH331" s="78">
        <f>IF(AND(M331&gt;=95,M331&lt;=99),1,0)</f>
        <v>0</v>
      </c>
      <c r="BI331" s="78">
        <f>IF(AND(M331&gt;=100,M331&lt;=105),1,0)</f>
        <v>0</v>
      </c>
      <c r="BJ331" s="78">
        <f>IF(I331&lt;$BK$2,1,0)</f>
        <v>1</v>
      </c>
      <c r="BK331" s="78">
        <f>IF(I331&gt;$BK$2,1,0)</f>
        <v>0</v>
      </c>
      <c r="BL331" s="78">
        <f>IF(J331=$BL$2,1,0)</f>
        <v>0</v>
      </c>
      <c r="BM331" s="78">
        <f>IF(J331=$BM$2,1,0)</f>
        <v>0</v>
      </c>
      <c r="BN331" s="78">
        <f>IF(J331=$BN$2,1,0)</f>
        <v>0</v>
      </c>
      <c r="BO331" s="78">
        <f>IF(J331=$BO$2,1,0)</f>
        <v>0</v>
      </c>
      <c r="BP331" s="78">
        <f>IF(J331=$BP$2,1,0)</f>
        <v>0</v>
      </c>
      <c r="BQ331" s="78">
        <f>IF(J331=$BQ$2,1,0)</f>
        <v>0</v>
      </c>
      <c r="BR331" s="78">
        <f>IF(J331=$BR$2,1,0)</f>
        <v>1</v>
      </c>
      <c r="BS331" s="78">
        <f>IF(F331=$BS$2,1,0)</f>
        <v>0</v>
      </c>
      <c r="BT331" s="78">
        <f>IF(F331=$BT$2,1,0)</f>
        <v>1</v>
      </c>
      <c r="BU331" s="78">
        <f>IF(F331=$BU$2,1,0)</f>
        <v>0</v>
      </c>
      <c r="BV331" s="78">
        <f>IF(F331=$BV$2,1,0)</f>
        <v>0</v>
      </c>
      <c r="BW331" s="78">
        <f>IF(F331=$BW$2,1,0)</f>
        <v>0</v>
      </c>
      <c r="BX331" s="78">
        <f>IF(F331=$BX$2,1,0)</f>
        <v>0</v>
      </c>
      <c r="BY331" s="78">
        <f>IF(F331=$BY$2,1,0)</f>
        <v>0</v>
      </c>
      <c r="BZ331" s="78">
        <f>IF(F331=$BZ$2,1,0)</f>
        <v>0</v>
      </c>
      <c r="CA331"/>
      <c r="CB331" s="1">
        <v>0</v>
      </c>
      <c r="CC331" s="1">
        <v>0</v>
      </c>
      <c r="CD331" s="3"/>
    </row>
    <row r="332" spans="1:85" x14ac:dyDescent="0.3">
      <c r="A332" s="13"/>
      <c r="B332" s="1">
        <v>7</v>
      </c>
      <c r="C332" t="s">
        <v>170</v>
      </c>
      <c r="D332" t="s">
        <v>77</v>
      </c>
      <c r="E332" s="31" t="s">
        <v>427</v>
      </c>
      <c r="F332" s="31" t="s">
        <v>16</v>
      </c>
      <c r="G332" s="1">
        <v>18</v>
      </c>
      <c r="H332" s="1">
        <v>2005</v>
      </c>
      <c r="I332" s="36">
        <v>0.79722222222222217</v>
      </c>
      <c r="J332" s="1" t="s">
        <v>6</v>
      </c>
      <c r="K332" s="39">
        <v>16301</v>
      </c>
      <c r="L332" t="s">
        <v>1354</v>
      </c>
      <c r="M332" s="76">
        <v>76</v>
      </c>
      <c r="N332" t="str">
        <f t="shared" si="167"/>
        <v>Nice</v>
      </c>
      <c r="O332" s="78">
        <f t="shared" si="168"/>
        <v>0</v>
      </c>
      <c r="P332" s="78">
        <v>0</v>
      </c>
      <c r="Q332" s="78">
        <v>0</v>
      </c>
      <c r="R332" s="78">
        <f t="shared" si="169"/>
        <v>0</v>
      </c>
      <c r="S332" s="78">
        <f t="shared" si="170"/>
        <v>0</v>
      </c>
      <c r="T332" s="78">
        <f t="shared" si="171"/>
        <v>0</v>
      </c>
      <c r="U332" s="78">
        <f t="shared" si="172"/>
        <v>0</v>
      </c>
      <c r="V332" s="78">
        <f t="shared" si="173"/>
        <v>0</v>
      </c>
      <c r="W332" s="78">
        <f t="shared" si="174"/>
        <v>0</v>
      </c>
      <c r="X332" s="78">
        <f t="shared" si="175"/>
        <v>0</v>
      </c>
      <c r="Y332" s="78">
        <f t="shared" si="176"/>
        <v>0</v>
      </c>
      <c r="Z332" s="78">
        <f t="shared" si="177"/>
        <v>1</v>
      </c>
      <c r="AA332" s="78">
        <f t="shared" si="178"/>
        <v>0</v>
      </c>
      <c r="AB332" s="78">
        <f t="shared" si="179"/>
        <v>0</v>
      </c>
      <c r="AC332" s="78">
        <f t="shared" si="180"/>
        <v>0</v>
      </c>
      <c r="AD332" s="78">
        <f t="shared" si="181"/>
        <v>0</v>
      </c>
      <c r="AE332" s="78">
        <f t="shared" si="182"/>
        <v>0</v>
      </c>
      <c r="AF332" s="78">
        <f t="shared" si="183"/>
        <v>0</v>
      </c>
      <c r="AG332" s="78">
        <f t="shared" si="166"/>
        <v>0</v>
      </c>
      <c r="AH332" s="78">
        <f t="shared" si="184"/>
        <v>0</v>
      </c>
      <c r="AI332" s="78">
        <f t="shared" si="185"/>
        <v>0</v>
      </c>
      <c r="AJ332" s="78">
        <f t="shared" si="186"/>
        <v>0</v>
      </c>
      <c r="AK332" s="78">
        <f t="shared" si="187"/>
        <v>0</v>
      </c>
      <c r="AL332" s="78">
        <f t="shared" si="188"/>
        <v>0</v>
      </c>
      <c r="AM332" s="78">
        <f t="shared" si="189"/>
        <v>0</v>
      </c>
      <c r="AN332" s="78">
        <f t="shared" si="190"/>
        <v>0</v>
      </c>
      <c r="AO332" s="78">
        <f t="shared" si="191"/>
        <v>0</v>
      </c>
      <c r="AP332" s="78">
        <f t="shared" si="192"/>
        <v>0</v>
      </c>
      <c r="AQ332" s="78">
        <f t="shared" si="193"/>
        <v>0</v>
      </c>
      <c r="AR332" s="78">
        <f t="shared" si="194"/>
        <v>0</v>
      </c>
      <c r="AS332" s="78">
        <f t="shared" si="195"/>
        <v>0</v>
      </c>
      <c r="AT332" s="78">
        <f t="shared" si="196"/>
        <v>0</v>
      </c>
      <c r="AU332" s="78">
        <f t="shared" si="197"/>
        <v>1</v>
      </c>
      <c r="AV332" s="78">
        <f>IF(AND(M332&gt;=35,M332&lt;=39),1,0)</f>
        <v>0</v>
      </c>
      <c r="AW332" s="78">
        <f>IF(AND(M332&gt;=40,M332&lt;=44),1,0)</f>
        <v>0</v>
      </c>
      <c r="AX332" s="78">
        <f>IF(AND(M332&gt;=45,M332&lt;=49),1,0)</f>
        <v>0</v>
      </c>
      <c r="AY332" s="78">
        <f>IF(AND(M332&gt;=50,M332&lt;=54),1,0)</f>
        <v>0</v>
      </c>
      <c r="AZ332" s="78">
        <f>IF(AND(M332&gt;=55,M332&lt;=59),1,0)</f>
        <v>0</v>
      </c>
      <c r="BA332" s="78">
        <f>IF(AND(M332&gt;=60,M332&lt;=64),1,0)</f>
        <v>0</v>
      </c>
      <c r="BB332" s="78">
        <f>IF(AND(M332&gt;=65,M332&lt;=69),1,0)</f>
        <v>0</v>
      </c>
      <c r="BC332" s="78">
        <f>IF(AND(M332&gt;=70,M332&lt;=74),1,0)</f>
        <v>0</v>
      </c>
      <c r="BD332" s="78">
        <f>IF(AND(M332&gt;=75,M332&lt;=79),1,0)</f>
        <v>1</v>
      </c>
      <c r="BE332" s="78">
        <f>IF(AND(M332&gt;=80,M332&lt;=84),1,0)</f>
        <v>0</v>
      </c>
      <c r="BF332" s="78">
        <f>IF(AND(M332&gt;=85,M332&lt;=89),1,0)</f>
        <v>0</v>
      </c>
      <c r="BG332" s="78">
        <f>IF(AND(M332&gt;=90,M332&lt;=94),1,0)</f>
        <v>0</v>
      </c>
      <c r="BH332" s="78">
        <f>IF(AND(M332&gt;=95,M332&lt;=99),1,0)</f>
        <v>0</v>
      </c>
      <c r="BI332" s="78">
        <f>IF(AND(M332&gt;=100,M332&lt;=105),1,0)</f>
        <v>0</v>
      </c>
      <c r="BJ332" s="78">
        <f>IF(I332&lt;$BK$2,1,0)</f>
        <v>0</v>
      </c>
      <c r="BK332" s="78">
        <f>IF(I332&gt;$BK$2,1,0)</f>
        <v>1</v>
      </c>
      <c r="BL332" s="78">
        <f>IF(J332=$BL$2,1,0)</f>
        <v>1</v>
      </c>
      <c r="BM332" s="78">
        <f>IF(J332=$BM$2,1,0)</f>
        <v>0</v>
      </c>
      <c r="BN332" s="78">
        <f>IF(J332=$BN$2,1,0)</f>
        <v>0</v>
      </c>
      <c r="BO332" s="78">
        <f>IF(J332=$BO$2,1,0)</f>
        <v>0</v>
      </c>
      <c r="BP332" s="78">
        <f>IF(J332=$BP$2,1,0)</f>
        <v>0</v>
      </c>
      <c r="BQ332" s="78">
        <f>IF(J332=$BQ$2,1,0)</f>
        <v>0</v>
      </c>
      <c r="BR332" s="78">
        <f>IF(J332=$BR$2,1,0)</f>
        <v>0</v>
      </c>
      <c r="BS332" s="78">
        <f>IF(F332=$BS$2,1,0)</f>
        <v>0</v>
      </c>
      <c r="BT332" s="78">
        <f>IF(F332=$BT$2,1,0)</f>
        <v>1</v>
      </c>
      <c r="BU332" s="78">
        <f>IF(F332=$BU$2,1,0)</f>
        <v>0</v>
      </c>
      <c r="BV332" s="78">
        <f>IF(F332=$BV$2,1,0)</f>
        <v>0</v>
      </c>
      <c r="BW332" s="78">
        <f>IF(F332=$BW$2,1,0)</f>
        <v>0</v>
      </c>
      <c r="BX332" s="78">
        <f>IF(F332=$BX$2,1,0)</f>
        <v>0</v>
      </c>
      <c r="BY332" s="78">
        <f>IF(F332=$BY$2,1,0)</f>
        <v>0</v>
      </c>
      <c r="BZ332" s="78">
        <f>IF(F332=$BZ$2,1,0)</f>
        <v>0</v>
      </c>
      <c r="CA332"/>
      <c r="CB332" s="1">
        <v>0</v>
      </c>
      <c r="CC332" s="1">
        <v>0</v>
      </c>
      <c r="CD332" s="3"/>
    </row>
    <row r="333" spans="1:85" x14ac:dyDescent="0.3">
      <c r="A333" s="13"/>
      <c r="B333" s="1">
        <v>8</v>
      </c>
      <c r="C333" t="s">
        <v>170</v>
      </c>
      <c r="D333" t="s">
        <v>77</v>
      </c>
      <c r="E333" s="31" t="s">
        <v>428</v>
      </c>
      <c r="F333" s="31" t="s">
        <v>16</v>
      </c>
      <c r="G333" s="1">
        <v>19</v>
      </c>
      <c r="H333" s="1">
        <v>2005</v>
      </c>
      <c r="I333" s="36">
        <v>0.79722222222222217</v>
      </c>
      <c r="J333" s="1" t="s">
        <v>10</v>
      </c>
      <c r="K333" s="39">
        <v>18009</v>
      </c>
      <c r="L333" t="s">
        <v>1437</v>
      </c>
      <c r="M333" s="76">
        <v>82</v>
      </c>
      <c r="N333" t="str">
        <f t="shared" si="167"/>
        <v>Pleasant</v>
      </c>
      <c r="O333" s="78">
        <f t="shared" si="168"/>
        <v>0</v>
      </c>
      <c r="P333" s="78">
        <v>0</v>
      </c>
      <c r="Q333" s="78">
        <v>0</v>
      </c>
      <c r="R333" s="78">
        <f t="shared" si="169"/>
        <v>0</v>
      </c>
      <c r="S333" s="78">
        <f t="shared" si="170"/>
        <v>0</v>
      </c>
      <c r="T333" s="78">
        <f t="shared" si="171"/>
        <v>0</v>
      </c>
      <c r="U333" s="78">
        <f t="shared" si="172"/>
        <v>0</v>
      </c>
      <c r="V333" s="78">
        <f t="shared" si="173"/>
        <v>0</v>
      </c>
      <c r="W333" s="78">
        <f t="shared" si="174"/>
        <v>0</v>
      </c>
      <c r="X333" s="78">
        <f t="shared" si="175"/>
        <v>0</v>
      </c>
      <c r="Y333" s="78">
        <f t="shared" si="176"/>
        <v>0</v>
      </c>
      <c r="Z333" s="78">
        <f t="shared" si="177"/>
        <v>1</v>
      </c>
      <c r="AA333" s="78">
        <f t="shared" si="178"/>
        <v>0</v>
      </c>
      <c r="AB333" s="78">
        <f t="shared" si="179"/>
        <v>0</v>
      </c>
      <c r="AC333" s="78">
        <f t="shared" si="180"/>
        <v>0</v>
      </c>
      <c r="AD333" s="78">
        <f t="shared" si="181"/>
        <v>0</v>
      </c>
      <c r="AE333" s="78">
        <f t="shared" si="182"/>
        <v>0</v>
      </c>
      <c r="AF333" s="78">
        <f t="shared" si="183"/>
        <v>0</v>
      </c>
      <c r="AG333" s="78">
        <f t="shared" si="166"/>
        <v>0</v>
      </c>
      <c r="AH333" s="78">
        <f t="shared" si="184"/>
        <v>0</v>
      </c>
      <c r="AI333" s="78">
        <f t="shared" si="185"/>
        <v>0</v>
      </c>
      <c r="AJ333" s="78">
        <f t="shared" si="186"/>
        <v>0</v>
      </c>
      <c r="AK333" s="78">
        <f t="shared" si="187"/>
        <v>0</v>
      </c>
      <c r="AL333" s="78">
        <f t="shared" si="188"/>
        <v>0</v>
      </c>
      <c r="AM333" s="78">
        <f t="shared" si="189"/>
        <v>0</v>
      </c>
      <c r="AN333" s="78">
        <f t="shared" si="190"/>
        <v>0</v>
      </c>
      <c r="AO333" s="78">
        <f t="shared" si="191"/>
        <v>0</v>
      </c>
      <c r="AP333" s="78">
        <f t="shared" si="192"/>
        <v>0</v>
      </c>
      <c r="AQ333" s="78">
        <f t="shared" si="193"/>
        <v>0</v>
      </c>
      <c r="AR333" s="78">
        <f t="shared" si="194"/>
        <v>0</v>
      </c>
      <c r="AS333" s="78">
        <f t="shared" si="195"/>
        <v>0</v>
      </c>
      <c r="AT333" s="78">
        <f t="shared" si="196"/>
        <v>0</v>
      </c>
      <c r="AU333" s="78">
        <f t="shared" si="197"/>
        <v>1</v>
      </c>
      <c r="AV333" s="78">
        <f>IF(AND(M333&gt;=35,M333&lt;=39),1,0)</f>
        <v>0</v>
      </c>
      <c r="AW333" s="78">
        <f>IF(AND(M333&gt;=40,M333&lt;=44),1,0)</f>
        <v>0</v>
      </c>
      <c r="AX333" s="78">
        <f>IF(AND(M333&gt;=45,M333&lt;=49),1,0)</f>
        <v>0</v>
      </c>
      <c r="AY333" s="78">
        <f>IF(AND(M333&gt;=50,M333&lt;=54),1,0)</f>
        <v>0</v>
      </c>
      <c r="AZ333" s="78">
        <f>IF(AND(M333&gt;=55,M333&lt;=59),1,0)</f>
        <v>0</v>
      </c>
      <c r="BA333" s="78">
        <f>IF(AND(M333&gt;=60,M333&lt;=64),1,0)</f>
        <v>0</v>
      </c>
      <c r="BB333" s="78">
        <f>IF(AND(M333&gt;=65,M333&lt;=69),1,0)</f>
        <v>0</v>
      </c>
      <c r="BC333" s="78">
        <f>IF(AND(M333&gt;=70,M333&lt;=74),1,0)</f>
        <v>0</v>
      </c>
      <c r="BD333" s="78">
        <f>IF(AND(M333&gt;=75,M333&lt;=79),1,0)</f>
        <v>0</v>
      </c>
      <c r="BE333" s="78">
        <f>IF(AND(M333&gt;=80,M333&lt;=84),1,0)</f>
        <v>1</v>
      </c>
      <c r="BF333" s="78">
        <f>IF(AND(M333&gt;=85,M333&lt;=89),1,0)</f>
        <v>0</v>
      </c>
      <c r="BG333" s="78">
        <f>IF(AND(M333&gt;=90,M333&lt;=94),1,0)</f>
        <v>0</v>
      </c>
      <c r="BH333" s="78">
        <f>IF(AND(M333&gt;=95,M333&lt;=99),1,0)</f>
        <v>0</v>
      </c>
      <c r="BI333" s="78">
        <f>IF(AND(M333&gt;=100,M333&lt;=105),1,0)</f>
        <v>0</v>
      </c>
      <c r="BJ333" s="78">
        <f>IF(I333&lt;$BK$2,1,0)</f>
        <v>0</v>
      </c>
      <c r="BK333" s="78">
        <f>IF(I333&gt;$BK$2,1,0)</f>
        <v>1</v>
      </c>
      <c r="BL333" s="78">
        <f>IF(J333=$BL$2,1,0)</f>
        <v>0</v>
      </c>
      <c r="BM333" s="78">
        <f>IF(J333=$BM$2,1,0)</f>
        <v>1</v>
      </c>
      <c r="BN333" s="78">
        <f>IF(J333=$BN$2,1,0)</f>
        <v>0</v>
      </c>
      <c r="BO333" s="78">
        <f>IF(J333=$BO$2,1,0)</f>
        <v>0</v>
      </c>
      <c r="BP333" s="78">
        <f>IF(J333=$BP$2,1,0)</f>
        <v>0</v>
      </c>
      <c r="BQ333" s="78">
        <f>IF(J333=$BQ$2,1,0)</f>
        <v>0</v>
      </c>
      <c r="BR333" s="78">
        <f>IF(J333=$BR$2,1,0)</f>
        <v>0</v>
      </c>
      <c r="BS333" s="78">
        <f>IF(F333=$BS$2,1,0)</f>
        <v>0</v>
      </c>
      <c r="BT333" s="78">
        <f>IF(F333=$BT$2,1,0)</f>
        <v>1</v>
      </c>
      <c r="BU333" s="78">
        <f>IF(F333=$BU$2,1,0)</f>
        <v>0</v>
      </c>
      <c r="BV333" s="78">
        <f>IF(F333=$BV$2,1,0)</f>
        <v>0</v>
      </c>
      <c r="BW333" s="78">
        <f>IF(F333=$BW$2,1,0)</f>
        <v>0</v>
      </c>
      <c r="BX333" s="78">
        <f>IF(F333=$BX$2,1,0)</f>
        <v>0</v>
      </c>
      <c r="BY333" s="78">
        <f>IF(F333=$BY$2,1,0)</f>
        <v>0</v>
      </c>
      <c r="BZ333" s="78">
        <f>IF(F333=$BZ$2,1,0)</f>
        <v>0</v>
      </c>
      <c r="CA333" t="s">
        <v>1886</v>
      </c>
      <c r="CB333" s="1">
        <v>0</v>
      </c>
      <c r="CC333" s="1">
        <v>0</v>
      </c>
      <c r="CD333" s="3"/>
    </row>
    <row r="334" spans="1:85" x14ac:dyDescent="0.3">
      <c r="A334" s="13"/>
      <c r="B334" s="1">
        <v>9</v>
      </c>
      <c r="C334" t="s">
        <v>156</v>
      </c>
      <c r="D334" t="s">
        <v>80</v>
      </c>
      <c r="E334" s="31" t="s">
        <v>429</v>
      </c>
      <c r="F334" s="31" t="s">
        <v>16</v>
      </c>
      <c r="G334" s="1">
        <v>20</v>
      </c>
      <c r="H334" s="1">
        <v>2005</v>
      </c>
      <c r="I334" s="36">
        <v>0.79722222222222217</v>
      </c>
      <c r="J334" s="1" t="s">
        <v>11</v>
      </c>
      <c r="K334" s="39">
        <v>36478</v>
      </c>
      <c r="L334" t="s">
        <v>1438</v>
      </c>
      <c r="M334" s="76">
        <v>82</v>
      </c>
      <c r="N334" t="str">
        <f t="shared" si="167"/>
        <v>Warm</v>
      </c>
      <c r="O334" s="78">
        <f t="shared" si="168"/>
        <v>0</v>
      </c>
      <c r="P334" s="78">
        <v>0</v>
      </c>
      <c r="Q334" s="78">
        <v>0</v>
      </c>
      <c r="R334" s="78">
        <f t="shared" si="169"/>
        <v>0</v>
      </c>
      <c r="S334" s="78">
        <f t="shared" si="170"/>
        <v>0</v>
      </c>
      <c r="T334" s="78">
        <f t="shared" si="171"/>
        <v>1</v>
      </c>
      <c r="U334" s="78">
        <f t="shared" si="172"/>
        <v>0</v>
      </c>
      <c r="V334" s="78">
        <f t="shared" si="173"/>
        <v>0</v>
      </c>
      <c r="W334" s="78">
        <f t="shared" si="174"/>
        <v>0</v>
      </c>
      <c r="X334" s="78">
        <f t="shared" si="175"/>
        <v>0</v>
      </c>
      <c r="Y334" s="78">
        <f t="shared" si="176"/>
        <v>0</v>
      </c>
      <c r="Z334" s="78">
        <f t="shared" si="177"/>
        <v>0</v>
      </c>
      <c r="AA334" s="78">
        <f t="shared" si="178"/>
        <v>0</v>
      </c>
      <c r="AB334" s="78">
        <f t="shared" si="179"/>
        <v>0</v>
      </c>
      <c r="AC334" s="78">
        <f t="shared" si="180"/>
        <v>0</v>
      </c>
      <c r="AD334" s="78">
        <f t="shared" si="181"/>
        <v>0</v>
      </c>
      <c r="AE334" s="78">
        <f t="shared" si="182"/>
        <v>0</v>
      </c>
      <c r="AF334" s="78">
        <f t="shared" si="183"/>
        <v>0</v>
      </c>
      <c r="AG334" s="78">
        <f t="shared" si="166"/>
        <v>0</v>
      </c>
      <c r="AH334" s="78">
        <f t="shared" si="184"/>
        <v>0</v>
      </c>
      <c r="AI334" s="78">
        <f t="shared" si="185"/>
        <v>0</v>
      </c>
      <c r="AJ334" s="78">
        <f t="shared" si="186"/>
        <v>0</v>
      </c>
      <c r="AK334" s="78">
        <f t="shared" si="187"/>
        <v>0</v>
      </c>
      <c r="AL334" s="78">
        <f t="shared" si="188"/>
        <v>0</v>
      </c>
      <c r="AM334" s="78">
        <f t="shared" si="189"/>
        <v>0</v>
      </c>
      <c r="AN334" s="78">
        <f t="shared" si="190"/>
        <v>0</v>
      </c>
      <c r="AO334" s="78">
        <f t="shared" si="191"/>
        <v>0</v>
      </c>
      <c r="AP334" s="78">
        <f t="shared" si="192"/>
        <v>0</v>
      </c>
      <c r="AQ334" s="78">
        <f t="shared" si="193"/>
        <v>0</v>
      </c>
      <c r="AR334" s="78">
        <f t="shared" si="194"/>
        <v>0</v>
      </c>
      <c r="AS334" s="78">
        <f t="shared" si="195"/>
        <v>0</v>
      </c>
      <c r="AT334" s="78">
        <f t="shared" si="196"/>
        <v>0</v>
      </c>
      <c r="AU334" s="78">
        <f t="shared" si="197"/>
        <v>1</v>
      </c>
      <c r="AV334" s="78">
        <f>IF(AND(M334&gt;=35,M334&lt;=39),1,0)</f>
        <v>0</v>
      </c>
      <c r="AW334" s="78">
        <f>IF(AND(M334&gt;=40,M334&lt;=44),1,0)</f>
        <v>0</v>
      </c>
      <c r="AX334" s="78">
        <f>IF(AND(M334&gt;=45,M334&lt;=49),1,0)</f>
        <v>0</v>
      </c>
      <c r="AY334" s="78">
        <f>IF(AND(M334&gt;=50,M334&lt;=54),1,0)</f>
        <v>0</v>
      </c>
      <c r="AZ334" s="78">
        <f>IF(AND(M334&gt;=55,M334&lt;=59),1,0)</f>
        <v>0</v>
      </c>
      <c r="BA334" s="78">
        <f>IF(AND(M334&gt;=60,M334&lt;=64),1,0)</f>
        <v>0</v>
      </c>
      <c r="BB334" s="78">
        <f>IF(AND(M334&gt;=65,M334&lt;=69),1,0)</f>
        <v>0</v>
      </c>
      <c r="BC334" s="78">
        <f>IF(AND(M334&gt;=70,M334&lt;=74),1,0)</f>
        <v>0</v>
      </c>
      <c r="BD334" s="78">
        <f>IF(AND(M334&gt;=75,M334&lt;=79),1,0)</f>
        <v>0</v>
      </c>
      <c r="BE334" s="78">
        <f>IF(AND(M334&gt;=80,M334&lt;=84),1,0)</f>
        <v>1</v>
      </c>
      <c r="BF334" s="78">
        <f>IF(AND(M334&gt;=85,M334&lt;=89),1,0)</f>
        <v>0</v>
      </c>
      <c r="BG334" s="78">
        <f>IF(AND(M334&gt;=90,M334&lt;=94),1,0)</f>
        <v>0</v>
      </c>
      <c r="BH334" s="78">
        <f>IF(AND(M334&gt;=95,M334&lt;=99),1,0)</f>
        <v>0</v>
      </c>
      <c r="BI334" s="78">
        <f>IF(AND(M334&gt;=100,M334&lt;=105),1,0)</f>
        <v>0</v>
      </c>
      <c r="BJ334" s="78">
        <f>IF(I334&lt;$BK$2,1,0)</f>
        <v>0</v>
      </c>
      <c r="BK334" s="78">
        <f>IF(I334&gt;$BK$2,1,0)</f>
        <v>1</v>
      </c>
      <c r="BL334" s="78">
        <f>IF(J334=$BL$2,1,0)</f>
        <v>0</v>
      </c>
      <c r="BM334" s="78">
        <f>IF(J334=$BM$2,1,0)</f>
        <v>0</v>
      </c>
      <c r="BN334" s="78">
        <f>IF(J334=$BN$2,1,0)</f>
        <v>1</v>
      </c>
      <c r="BO334" s="78">
        <f>IF(J334=$BO$2,1,0)</f>
        <v>0</v>
      </c>
      <c r="BP334" s="78">
        <f>IF(J334=$BP$2,1,0)</f>
        <v>0</v>
      </c>
      <c r="BQ334" s="78">
        <f>IF(J334=$BQ$2,1,0)</f>
        <v>0</v>
      </c>
      <c r="BR334" s="78">
        <f>IF(J334=$BR$2,1,0)</f>
        <v>0</v>
      </c>
      <c r="BS334" s="78">
        <f>IF(F334=$BS$2,1,0)</f>
        <v>0</v>
      </c>
      <c r="BT334" s="78">
        <f>IF(F334=$BT$2,1,0)</f>
        <v>1</v>
      </c>
      <c r="BU334" s="78">
        <f>IF(F334=$BU$2,1,0)</f>
        <v>0</v>
      </c>
      <c r="BV334" s="78">
        <f>IF(F334=$BV$2,1,0)</f>
        <v>0</v>
      </c>
      <c r="BW334" s="78">
        <f>IF(F334=$BW$2,1,0)</f>
        <v>0</v>
      </c>
      <c r="BX334" s="78">
        <f>IF(F334=$BX$2,1,0)</f>
        <v>0</v>
      </c>
      <c r="BY334" s="78">
        <f>IF(F334=$BY$2,1,0)</f>
        <v>0</v>
      </c>
      <c r="BZ334" s="78">
        <f>IF(F334=$BZ$2,1,0)</f>
        <v>0</v>
      </c>
      <c r="CA334"/>
      <c r="CB334" s="1">
        <v>0</v>
      </c>
      <c r="CC334" s="1">
        <v>0</v>
      </c>
      <c r="CD334" s="3"/>
    </row>
    <row r="335" spans="1:85" x14ac:dyDescent="0.3">
      <c r="A335" s="13"/>
      <c r="B335" s="1">
        <v>10</v>
      </c>
      <c r="C335" t="s">
        <v>156</v>
      </c>
      <c r="D335" t="s">
        <v>80</v>
      </c>
      <c r="E335" s="31" t="s">
        <v>430</v>
      </c>
      <c r="F335" s="31" t="s">
        <v>16</v>
      </c>
      <c r="G335" s="1">
        <v>21</v>
      </c>
      <c r="H335" s="1">
        <v>2005</v>
      </c>
      <c r="I335" s="36">
        <v>0.79722222222222217</v>
      </c>
      <c r="J335" s="1" t="s">
        <v>9</v>
      </c>
      <c r="K335" s="39">
        <v>40419</v>
      </c>
      <c r="L335" t="s">
        <v>1439</v>
      </c>
      <c r="M335" s="76">
        <v>67</v>
      </c>
      <c r="N335" t="str">
        <f t="shared" si="167"/>
        <v>Overcast</v>
      </c>
      <c r="O335" s="78">
        <f t="shared" si="168"/>
        <v>0</v>
      </c>
      <c r="P335" s="78">
        <v>0</v>
      </c>
      <c r="Q335" s="78">
        <v>0</v>
      </c>
      <c r="R335" s="78">
        <f t="shared" si="169"/>
        <v>0</v>
      </c>
      <c r="S335" s="78">
        <f t="shared" si="170"/>
        <v>0</v>
      </c>
      <c r="T335" s="78">
        <f t="shared" si="171"/>
        <v>1</v>
      </c>
      <c r="U335" s="78">
        <f t="shared" si="172"/>
        <v>0</v>
      </c>
      <c r="V335" s="78">
        <f t="shared" si="173"/>
        <v>0</v>
      </c>
      <c r="W335" s="78">
        <f t="shared" si="174"/>
        <v>0</v>
      </c>
      <c r="X335" s="78">
        <f t="shared" si="175"/>
        <v>0</v>
      </c>
      <c r="Y335" s="78">
        <f t="shared" si="176"/>
        <v>0</v>
      </c>
      <c r="Z335" s="78">
        <f t="shared" si="177"/>
        <v>0</v>
      </c>
      <c r="AA335" s="78">
        <f t="shared" si="178"/>
        <v>0</v>
      </c>
      <c r="AB335" s="78">
        <f t="shared" si="179"/>
        <v>0</v>
      </c>
      <c r="AC335" s="78">
        <f t="shared" si="180"/>
        <v>0</v>
      </c>
      <c r="AD335" s="78">
        <f t="shared" si="181"/>
        <v>0</v>
      </c>
      <c r="AE335" s="78">
        <f t="shared" si="182"/>
        <v>0</v>
      </c>
      <c r="AF335" s="78">
        <f t="shared" si="183"/>
        <v>0</v>
      </c>
      <c r="AG335" s="78">
        <f t="shared" si="166"/>
        <v>0</v>
      </c>
      <c r="AH335" s="78">
        <f t="shared" si="184"/>
        <v>0</v>
      </c>
      <c r="AI335" s="78">
        <f t="shared" si="185"/>
        <v>0</v>
      </c>
      <c r="AJ335" s="78">
        <f t="shared" si="186"/>
        <v>0</v>
      </c>
      <c r="AK335" s="78">
        <f t="shared" si="187"/>
        <v>0</v>
      </c>
      <c r="AL335" s="78">
        <f t="shared" si="188"/>
        <v>0</v>
      </c>
      <c r="AM335" s="78">
        <f t="shared" si="189"/>
        <v>0</v>
      </c>
      <c r="AN335" s="78">
        <f t="shared" si="190"/>
        <v>0</v>
      </c>
      <c r="AO335" s="78">
        <f t="shared" si="191"/>
        <v>0</v>
      </c>
      <c r="AP335" s="78">
        <f t="shared" si="192"/>
        <v>0</v>
      </c>
      <c r="AQ335" s="78">
        <f t="shared" si="193"/>
        <v>0</v>
      </c>
      <c r="AR335" s="78">
        <f t="shared" si="194"/>
        <v>0</v>
      </c>
      <c r="AS335" s="78">
        <f t="shared" si="195"/>
        <v>0</v>
      </c>
      <c r="AT335" s="78">
        <f t="shared" si="196"/>
        <v>0</v>
      </c>
      <c r="AU335" s="78">
        <f t="shared" si="197"/>
        <v>1</v>
      </c>
      <c r="AV335" s="78">
        <f>IF(AND(M335&gt;=35,M335&lt;=39),1,0)</f>
        <v>0</v>
      </c>
      <c r="AW335" s="78">
        <f>IF(AND(M335&gt;=40,M335&lt;=44),1,0)</f>
        <v>0</v>
      </c>
      <c r="AX335" s="78">
        <f>IF(AND(M335&gt;=45,M335&lt;=49),1,0)</f>
        <v>0</v>
      </c>
      <c r="AY335" s="78">
        <f>IF(AND(M335&gt;=50,M335&lt;=54),1,0)</f>
        <v>0</v>
      </c>
      <c r="AZ335" s="78">
        <f>IF(AND(M335&gt;=55,M335&lt;=59),1,0)</f>
        <v>0</v>
      </c>
      <c r="BA335" s="78">
        <f>IF(AND(M335&gt;=60,M335&lt;=64),1,0)</f>
        <v>0</v>
      </c>
      <c r="BB335" s="78">
        <f>IF(AND(M335&gt;=65,M335&lt;=69),1,0)</f>
        <v>1</v>
      </c>
      <c r="BC335" s="78">
        <f>IF(AND(M335&gt;=70,M335&lt;=74),1,0)</f>
        <v>0</v>
      </c>
      <c r="BD335" s="78">
        <f>IF(AND(M335&gt;=75,M335&lt;=79),1,0)</f>
        <v>0</v>
      </c>
      <c r="BE335" s="78">
        <f>IF(AND(M335&gt;=80,M335&lt;=84),1,0)</f>
        <v>0</v>
      </c>
      <c r="BF335" s="78">
        <f>IF(AND(M335&gt;=85,M335&lt;=89),1,0)</f>
        <v>0</v>
      </c>
      <c r="BG335" s="78">
        <f>IF(AND(M335&gt;=90,M335&lt;=94),1,0)</f>
        <v>0</v>
      </c>
      <c r="BH335" s="78">
        <f>IF(AND(M335&gt;=95,M335&lt;=99),1,0)</f>
        <v>0</v>
      </c>
      <c r="BI335" s="78">
        <f>IF(AND(M335&gt;=100,M335&lt;=105),1,0)</f>
        <v>0</v>
      </c>
      <c r="BJ335" s="78">
        <f>IF(I335&lt;$BK$2,1,0)</f>
        <v>0</v>
      </c>
      <c r="BK335" s="78">
        <f>IF(I335&gt;$BK$2,1,0)</f>
        <v>1</v>
      </c>
      <c r="BL335" s="78">
        <f>IF(J335=$BL$2,1,0)</f>
        <v>0</v>
      </c>
      <c r="BM335" s="78">
        <f>IF(J335=$BM$2,1,0)</f>
        <v>0</v>
      </c>
      <c r="BN335" s="78">
        <f>IF(J335=$BN$2,1,0)</f>
        <v>0</v>
      </c>
      <c r="BO335" s="78">
        <f>IF(J335=$BO$2,1,0)</f>
        <v>1</v>
      </c>
      <c r="BP335" s="78">
        <f>IF(J335=$BP$2,1,0)</f>
        <v>0</v>
      </c>
      <c r="BQ335" s="78">
        <f>IF(J335=$BQ$2,1,0)</f>
        <v>0</v>
      </c>
      <c r="BR335" s="78">
        <f>IF(J335=$BR$2,1,0)</f>
        <v>0</v>
      </c>
      <c r="BS335" s="78">
        <f>IF(F335=$BS$2,1,0)</f>
        <v>0</v>
      </c>
      <c r="BT335" s="78">
        <f>IF(F335=$BT$2,1,0)</f>
        <v>1</v>
      </c>
      <c r="BU335" s="78">
        <f>IF(F335=$BU$2,1,0)</f>
        <v>0</v>
      </c>
      <c r="BV335" s="78">
        <f>IF(F335=$BV$2,1,0)</f>
        <v>0</v>
      </c>
      <c r="BW335" s="78">
        <f>IF(F335=$BW$2,1,0)</f>
        <v>0</v>
      </c>
      <c r="BX335" s="78">
        <f>IF(F335=$BX$2,1,0)</f>
        <v>0</v>
      </c>
      <c r="BY335" s="78">
        <f>IF(F335=$BY$2,1,0)</f>
        <v>0</v>
      </c>
      <c r="BZ335" s="78">
        <f>IF(F335=$BZ$2,1,0)</f>
        <v>0</v>
      </c>
      <c r="CA335" t="s">
        <v>1984</v>
      </c>
      <c r="CB335" s="1">
        <v>0</v>
      </c>
      <c r="CC335" s="1">
        <v>0</v>
      </c>
      <c r="CD335" s="3"/>
    </row>
    <row r="336" spans="1:85" x14ac:dyDescent="0.3">
      <c r="A336" s="13"/>
      <c r="B336" s="1">
        <v>11</v>
      </c>
      <c r="C336" t="s">
        <v>181</v>
      </c>
      <c r="D336" t="s">
        <v>76</v>
      </c>
      <c r="E336" s="31" t="s">
        <v>431</v>
      </c>
      <c r="F336" s="31" t="s">
        <v>16</v>
      </c>
      <c r="G336" s="1">
        <v>29</v>
      </c>
      <c r="H336" s="1">
        <v>2005</v>
      </c>
      <c r="I336" s="36">
        <v>0.81805555555555554</v>
      </c>
      <c r="J336" s="1" t="s">
        <v>5</v>
      </c>
      <c r="K336" s="39">
        <v>24910</v>
      </c>
      <c r="L336" t="s">
        <v>1440</v>
      </c>
      <c r="M336" s="76">
        <v>64</v>
      </c>
      <c r="N336" t="str">
        <f t="shared" si="167"/>
        <v>Partly Cloudy</v>
      </c>
      <c r="O336" s="78">
        <f t="shared" si="168"/>
        <v>0</v>
      </c>
      <c r="P336" s="78">
        <v>0</v>
      </c>
      <c r="Q336" s="78">
        <v>0</v>
      </c>
      <c r="R336" s="78">
        <f t="shared" si="169"/>
        <v>0</v>
      </c>
      <c r="S336" s="78">
        <f t="shared" si="170"/>
        <v>0</v>
      </c>
      <c r="T336" s="78">
        <f t="shared" si="171"/>
        <v>0</v>
      </c>
      <c r="U336" s="78">
        <f t="shared" si="172"/>
        <v>0</v>
      </c>
      <c r="V336" s="78">
        <f t="shared" si="173"/>
        <v>0</v>
      </c>
      <c r="W336" s="78">
        <f t="shared" si="174"/>
        <v>0</v>
      </c>
      <c r="X336" s="78">
        <f t="shared" si="175"/>
        <v>0</v>
      </c>
      <c r="Y336" s="78">
        <f t="shared" si="176"/>
        <v>0</v>
      </c>
      <c r="Z336" s="78">
        <f t="shared" si="177"/>
        <v>0</v>
      </c>
      <c r="AA336" s="78">
        <f t="shared" si="178"/>
        <v>0</v>
      </c>
      <c r="AB336" s="78">
        <f t="shared" si="179"/>
        <v>0</v>
      </c>
      <c r="AC336" s="78">
        <f t="shared" si="180"/>
        <v>0</v>
      </c>
      <c r="AD336" s="78">
        <f t="shared" si="181"/>
        <v>0</v>
      </c>
      <c r="AE336" s="78">
        <f t="shared" si="182"/>
        <v>0</v>
      </c>
      <c r="AF336" s="78">
        <f t="shared" si="183"/>
        <v>0</v>
      </c>
      <c r="AG336" s="78">
        <f t="shared" si="166"/>
        <v>0</v>
      </c>
      <c r="AH336" s="78">
        <f t="shared" si="184"/>
        <v>0</v>
      </c>
      <c r="AI336" s="78">
        <f t="shared" si="185"/>
        <v>0</v>
      </c>
      <c r="AJ336" s="78">
        <f t="shared" si="186"/>
        <v>0</v>
      </c>
      <c r="AK336" s="78">
        <f t="shared" si="187"/>
        <v>0</v>
      </c>
      <c r="AL336" s="78">
        <f t="shared" si="188"/>
        <v>0</v>
      </c>
      <c r="AM336" s="78">
        <f t="shared" si="189"/>
        <v>0</v>
      </c>
      <c r="AN336" s="78">
        <f t="shared" si="190"/>
        <v>0</v>
      </c>
      <c r="AO336" s="78">
        <f t="shared" si="191"/>
        <v>0</v>
      </c>
      <c r="AP336" s="78">
        <f t="shared" si="192"/>
        <v>0</v>
      </c>
      <c r="AQ336" s="78">
        <f t="shared" si="193"/>
        <v>1</v>
      </c>
      <c r="AR336" s="78">
        <f t="shared" si="194"/>
        <v>0</v>
      </c>
      <c r="AS336" s="78">
        <f t="shared" si="195"/>
        <v>0</v>
      </c>
      <c r="AT336" s="78">
        <f t="shared" si="196"/>
        <v>0</v>
      </c>
      <c r="AU336" s="78">
        <f t="shared" si="197"/>
        <v>1</v>
      </c>
      <c r="AV336" s="78">
        <f>IF(AND(M336&gt;=35,M336&lt;=39),1,0)</f>
        <v>0</v>
      </c>
      <c r="AW336" s="78">
        <f>IF(AND(M336&gt;=40,M336&lt;=44),1,0)</f>
        <v>0</v>
      </c>
      <c r="AX336" s="78">
        <f>IF(AND(M336&gt;=45,M336&lt;=49),1,0)</f>
        <v>0</v>
      </c>
      <c r="AY336" s="78">
        <f>IF(AND(M336&gt;=50,M336&lt;=54),1,0)</f>
        <v>0</v>
      </c>
      <c r="AZ336" s="78">
        <f>IF(AND(M336&gt;=55,M336&lt;=59),1,0)</f>
        <v>0</v>
      </c>
      <c r="BA336" s="78">
        <f>IF(AND(M336&gt;=60,M336&lt;=64),1,0)</f>
        <v>1</v>
      </c>
      <c r="BB336" s="78">
        <f>IF(AND(M336&gt;=65,M336&lt;=69),1,0)</f>
        <v>0</v>
      </c>
      <c r="BC336" s="78">
        <f>IF(AND(M336&gt;=70,M336&lt;=74),1,0)</f>
        <v>0</v>
      </c>
      <c r="BD336" s="78">
        <f>IF(AND(M336&gt;=75,M336&lt;=79),1,0)</f>
        <v>0</v>
      </c>
      <c r="BE336" s="78">
        <f>IF(AND(M336&gt;=80,M336&lt;=84),1,0)</f>
        <v>0</v>
      </c>
      <c r="BF336" s="78">
        <f>IF(AND(M336&gt;=85,M336&lt;=89),1,0)</f>
        <v>0</v>
      </c>
      <c r="BG336" s="78">
        <f>IF(AND(M336&gt;=90,M336&lt;=94),1,0)</f>
        <v>0</v>
      </c>
      <c r="BH336" s="78">
        <f>IF(AND(M336&gt;=95,M336&lt;=99),1,0)</f>
        <v>0</v>
      </c>
      <c r="BI336" s="78">
        <f>IF(AND(M336&gt;=100,M336&lt;=105),1,0)</f>
        <v>0</v>
      </c>
      <c r="BJ336" s="78">
        <f>IF(I336&lt;$BK$2,1,0)</f>
        <v>0</v>
      </c>
      <c r="BK336" s="78">
        <f>IF(I336&gt;$BK$2,1,0)</f>
        <v>1</v>
      </c>
      <c r="BL336" s="78">
        <f>IF(J336=$BL$2,1,0)</f>
        <v>0</v>
      </c>
      <c r="BM336" s="78">
        <f>IF(J336=$BM$2,1,0)</f>
        <v>0</v>
      </c>
      <c r="BN336" s="78">
        <f>IF(J336=$BN$2,1,0)</f>
        <v>0</v>
      </c>
      <c r="BO336" s="78">
        <f>IF(J336=$BO$2,1,0)</f>
        <v>0</v>
      </c>
      <c r="BP336" s="78">
        <f>IF(J336=$BP$2,1,0)</f>
        <v>1</v>
      </c>
      <c r="BQ336" s="78">
        <f>IF(J336=$BQ$2,1,0)</f>
        <v>0</v>
      </c>
      <c r="BR336" s="78">
        <f>IF(J336=$BR$2,1,0)</f>
        <v>0</v>
      </c>
      <c r="BS336" s="78">
        <f>IF(F336=$BS$2,1,0)</f>
        <v>0</v>
      </c>
      <c r="BT336" s="78">
        <f>IF(F336=$BT$2,1,0)</f>
        <v>1</v>
      </c>
      <c r="BU336" s="78">
        <f>IF(F336=$BU$2,1,0)</f>
        <v>0</v>
      </c>
      <c r="BV336" s="78">
        <f>IF(F336=$BV$2,1,0)</f>
        <v>0</v>
      </c>
      <c r="BW336" s="78">
        <f>IF(F336=$BW$2,1,0)</f>
        <v>0</v>
      </c>
      <c r="BX336" s="78">
        <f>IF(F336=$BX$2,1,0)</f>
        <v>0</v>
      </c>
      <c r="BY336" s="78">
        <f>IF(F336=$BY$2,1,0)</f>
        <v>0</v>
      </c>
      <c r="BZ336" s="78">
        <f>IF(F336=$BZ$2,1,0)</f>
        <v>0</v>
      </c>
      <c r="CA336" t="s">
        <v>1887</v>
      </c>
      <c r="CB336" s="1">
        <v>0</v>
      </c>
      <c r="CC336" s="1">
        <v>0</v>
      </c>
      <c r="CD336" s="3"/>
    </row>
    <row r="337" spans="1:82" x14ac:dyDescent="0.3">
      <c r="A337" s="13"/>
      <c r="B337" s="1">
        <v>12</v>
      </c>
      <c r="C337" t="s">
        <v>181</v>
      </c>
      <c r="D337" t="s">
        <v>76</v>
      </c>
      <c r="E337" s="31" t="s">
        <v>432</v>
      </c>
      <c r="F337" s="31" t="s">
        <v>16</v>
      </c>
      <c r="G337" s="1">
        <v>30</v>
      </c>
      <c r="H337" s="1">
        <v>2005</v>
      </c>
      <c r="I337" s="36">
        <v>0.69305555555555554</v>
      </c>
      <c r="J337" s="1" t="s">
        <v>7</v>
      </c>
      <c r="K337" s="39">
        <v>19920</v>
      </c>
      <c r="L337" t="s">
        <v>1441</v>
      </c>
      <c r="M337" s="76">
        <v>70</v>
      </c>
      <c r="N337" t="str">
        <f t="shared" si="167"/>
        <v>Rainy</v>
      </c>
      <c r="O337" s="78">
        <f t="shared" si="168"/>
        <v>0</v>
      </c>
      <c r="P337" s="78">
        <v>0</v>
      </c>
      <c r="Q337" s="78">
        <v>0</v>
      </c>
      <c r="R337" s="78">
        <f t="shared" si="169"/>
        <v>0</v>
      </c>
      <c r="S337" s="78">
        <f t="shared" si="170"/>
        <v>0</v>
      </c>
      <c r="T337" s="78">
        <f t="shared" si="171"/>
        <v>0</v>
      </c>
      <c r="U337" s="78">
        <f t="shared" si="172"/>
        <v>0</v>
      </c>
      <c r="V337" s="78">
        <f t="shared" si="173"/>
        <v>0</v>
      </c>
      <c r="W337" s="78">
        <f t="shared" si="174"/>
        <v>0</v>
      </c>
      <c r="X337" s="78">
        <f t="shared" si="175"/>
        <v>0</v>
      </c>
      <c r="Y337" s="78">
        <f t="shared" si="176"/>
        <v>0</v>
      </c>
      <c r="Z337" s="78">
        <f t="shared" si="177"/>
        <v>0</v>
      </c>
      <c r="AA337" s="78">
        <f t="shared" si="178"/>
        <v>0</v>
      </c>
      <c r="AB337" s="78">
        <f t="shared" si="179"/>
        <v>0</v>
      </c>
      <c r="AC337" s="78">
        <f t="shared" si="180"/>
        <v>0</v>
      </c>
      <c r="AD337" s="78">
        <f t="shared" si="181"/>
        <v>0</v>
      </c>
      <c r="AE337" s="78">
        <f t="shared" si="182"/>
        <v>0</v>
      </c>
      <c r="AF337" s="78">
        <f t="shared" si="183"/>
        <v>0</v>
      </c>
      <c r="AG337" s="78">
        <f t="shared" si="166"/>
        <v>0</v>
      </c>
      <c r="AH337" s="78">
        <f t="shared" si="184"/>
        <v>0</v>
      </c>
      <c r="AI337" s="78">
        <f t="shared" si="185"/>
        <v>0</v>
      </c>
      <c r="AJ337" s="78">
        <f t="shared" si="186"/>
        <v>0</v>
      </c>
      <c r="AK337" s="78">
        <f t="shared" si="187"/>
        <v>0</v>
      </c>
      <c r="AL337" s="78">
        <f t="shared" si="188"/>
        <v>0</v>
      </c>
      <c r="AM337" s="78">
        <f t="shared" si="189"/>
        <v>0</v>
      </c>
      <c r="AN337" s="78">
        <f t="shared" si="190"/>
        <v>0</v>
      </c>
      <c r="AO337" s="78">
        <f t="shared" si="191"/>
        <v>0</v>
      </c>
      <c r="AP337" s="78">
        <f t="shared" si="192"/>
        <v>0</v>
      </c>
      <c r="AQ337" s="78">
        <f t="shared" si="193"/>
        <v>1</v>
      </c>
      <c r="AR337" s="78">
        <f t="shared" si="194"/>
        <v>0</v>
      </c>
      <c r="AS337" s="78">
        <f t="shared" si="195"/>
        <v>0</v>
      </c>
      <c r="AT337" s="78">
        <f t="shared" si="196"/>
        <v>0</v>
      </c>
      <c r="AU337" s="78">
        <f t="shared" si="197"/>
        <v>1</v>
      </c>
      <c r="AV337" s="78">
        <f>IF(AND(M337&gt;=35,M337&lt;=39),1,0)</f>
        <v>0</v>
      </c>
      <c r="AW337" s="78">
        <f>IF(AND(M337&gt;=40,M337&lt;=44),1,0)</f>
        <v>0</v>
      </c>
      <c r="AX337" s="78">
        <f>IF(AND(M337&gt;=45,M337&lt;=49),1,0)</f>
        <v>0</v>
      </c>
      <c r="AY337" s="78">
        <f>IF(AND(M337&gt;=50,M337&lt;=54),1,0)</f>
        <v>0</v>
      </c>
      <c r="AZ337" s="78">
        <f>IF(AND(M337&gt;=55,M337&lt;=59),1,0)</f>
        <v>0</v>
      </c>
      <c r="BA337" s="78">
        <f>IF(AND(M337&gt;=60,M337&lt;=64),1,0)</f>
        <v>0</v>
      </c>
      <c r="BB337" s="78">
        <f>IF(AND(M337&gt;=65,M337&lt;=69),1,0)</f>
        <v>0</v>
      </c>
      <c r="BC337" s="78">
        <f>IF(AND(M337&gt;=70,M337&lt;=74),1,0)</f>
        <v>1</v>
      </c>
      <c r="BD337" s="78">
        <f>IF(AND(M337&gt;=75,M337&lt;=79),1,0)</f>
        <v>0</v>
      </c>
      <c r="BE337" s="78">
        <f>IF(AND(M337&gt;=80,M337&lt;=84),1,0)</f>
        <v>0</v>
      </c>
      <c r="BF337" s="78">
        <f>IF(AND(M337&gt;=85,M337&lt;=89),1,0)</f>
        <v>0</v>
      </c>
      <c r="BG337" s="78">
        <f>IF(AND(M337&gt;=90,M337&lt;=94),1,0)</f>
        <v>0</v>
      </c>
      <c r="BH337" s="78">
        <f>IF(AND(M337&gt;=95,M337&lt;=99),1,0)</f>
        <v>0</v>
      </c>
      <c r="BI337" s="78">
        <f>IF(AND(M337&gt;=100,M337&lt;=105),1,0)</f>
        <v>0</v>
      </c>
      <c r="BJ337" s="78">
        <f>IF(I337&lt;$BK$2,1,0)</f>
        <v>1</v>
      </c>
      <c r="BK337" s="78">
        <f>IF(I337&gt;$BK$2,1,0)</f>
        <v>0</v>
      </c>
      <c r="BL337" s="78">
        <f>IF(J337=$BL$2,1,0)</f>
        <v>0</v>
      </c>
      <c r="BM337" s="78">
        <f>IF(J337=$BM$2,1,0)</f>
        <v>0</v>
      </c>
      <c r="BN337" s="78">
        <f>IF(J337=$BN$2,1,0)</f>
        <v>0</v>
      </c>
      <c r="BO337" s="78">
        <f>IF(J337=$BO$2,1,0)</f>
        <v>0</v>
      </c>
      <c r="BP337" s="78">
        <f>IF(J337=$BP$2,1,0)</f>
        <v>0</v>
      </c>
      <c r="BQ337" s="78">
        <f>IF(J337=$BQ$2,1,0)</f>
        <v>1</v>
      </c>
      <c r="BR337" s="78">
        <f>IF(J337=$BR$2,1,0)</f>
        <v>0</v>
      </c>
      <c r="BS337" s="78">
        <f>IF(F337=$BS$2,1,0)</f>
        <v>0</v>
      </c>
      <c r="BT337" s="78">
        <f>IF(F337=$BT$2,1,0)</f>
        <v>1</v>
      </c>
      <c r="BU337" s="78">
        <f>IF(F337=$BU$2,1,0)</f>
        <v>0</v>
      </c>
      <c r="BV337" s="78">
        <f>IF(F337=$BV$2,1,0)</f>
        <v>0</v>
      </c>
      <c r="BW337" s="78">
        <f>IF(F337=$BW$2,1,0)</f>
        <v>0</v>
      </c>
      <c r="BX337" s="78">
        <f>IF(F337=$BX$2,1,0)</f>
        <v>0</v>
      </c>
      <c r="BY337" s="78">
        <f>IF(F337=$BY$2,1,0)</f>
        <v>0</v>
      </c>
      <c r="BZ337" s="78">
        <f>IF(F337=$BZ$2,1,0)</f>
        <v>0</v>
      </c>
      <c r="CA337" t="s">
        <v>1985</v>
      </c>
      <c r="CB337" s="1">
        <v>0</v>
      </c>
      <c r="CC337" s="1">
        <v>0</v>
      </c>
      <c r="CD337" s="3"/>
    </row>
    <row r="338" spans="1:82" x14ac:dyDescent="0.3">
      <c r="A338" s="13"/>
      <c r="B338" s="1">
        <v>13</v>
      </c>
      <c r="C338" t="s">
        <v>181</v>
      </c>
      <c r="D338" t="s">
        <v>76</v>
      </c>
      <c r="E338" s="31" t="s">
        <v>433</v>
      </c>
      <c r="F338" s="31" t="s">
        <v>31</v>
      </c>
      <c r="G338" s="1">
        <v>1</v>
      </c>
      <c r="H338" s="1">
        <v>2005</v>
      </c>
      <c r="I338" s="36">
        <v>0.56736111111111109</v>
      </c>
      <c r="J338" s="1" t="s">
        <v>8</v>
      </c>
      <c r="K338" s="39">
        <v>30784</v>
      </c>
      <c r="L338" t="s">
        <v>1442</v>
      </c>
      <c r="M338" s="76">
        <v>65</v>
      </c>
      <c r="N338" t="str">
        <f t="shared" si="167"/>
        <v>Partly Sunny</v>
      </c>
      <c r="O338" s="78">
        <f t="shared" si="168"/>
        <v>0</v>
      </c>
      <c r="P338" s="78">
        <v>0</v>
      </c>
      <c r="Q338" s="78">
        <v>0</v>
      </c>
      <c r="R338" s="78">
        <f t="shared" si="169"/>
        <v>0</v>
      </c>
      <c r="S338" s="78">
        <f t="shared" si="170"/>
        <v>0</v>
      </c>
      <c r="T338" s="78">
        <f t="shared" si="171"/>
        <v>0</v>
      </c>
      <c r="U338" s="78">
        <f t="shared" si="172"/>
        <v>0</v>
      </c>
      <c r="V338" s="78">
        <f t="shared" si="173"/>
        <v>0</v>
      </c>
      <c r="W338" s="78">
        <f t="shared" si="174"/>
        <v>0</v>
      </c>
      <c r="X338" s="78">
        <f t="shared" si="175"/>
        <v>0</v>
      </c>
      <c r="Y338" s="78">
        <f t="shared" si="176"/>
        <v>0</v>
      </c>
      <c r="Z338" s="78">
        <f t="shared" si="177"/>
        <v>0</v>
      </c>
      <c r="AA338" s="78">
        <f t="shared" si="178"/>
        <v>0</v>
      </c>
      <c r="AB338" s="78">
        <f t="shared" si="179"/>
        <v>0</v>
      </c>
      <c r="AC338" s="78">
        <f t="shared" si="180"/>
        <v>0</v>
      </c>
      <c r="AD338" s="78">
        <f t="shared" si="181"/>
        <v>0</v>
      </c>
      <c r="AE338" s="78">
        <f t="shared" si="182"/>
        <v>0</v>
      </c>
      <c r="AF338" s="78">
        <f t="shared" si="183"/>
        <v>0</v>
      </c>
      <c r="AG338" s="78">
        <f t="shared" si="166"/>
        <v>0</v>
      </c>
      <c r="AH338" s="78">
        <f t="shared" si="184"/>
        <v>0</v>
      </c>
      <c r="AI338" s="78">
        <f t="shared" si="185"/>
        <v>0</v>
      </c>
      <c r="AJ338" s="78">
        <f t="shared" si="186"/>
        <v>0</v>
      </c>
      <c r="AK338" s="78">
        <f t="shared" si="187"/>
        <v>0</v>
      </c>
      <c r="AL338" s="78">
        <f t="shared" si="188"/>
        <v>0</v>
      </c>
      <c r="AM338" s="78">
        <f t="shared" si="189"/>
        <v>0</v>
      </c>
      <c r="AN338" s="78">
        <f t="shared" si="190"/>
        <v>0</v>
      </c>
      <c r="AO338" s="78">
        <f t="shared" si="191"/>
        <v>0</v>
      </c>
      <c r="AP338" s="78">
        <f t="shared" si="192"/>
        <v>0</v>
      </c>
      <c r="AQ338" s="78">
        <f t="shared" si="193"/>
        <v>1</v>
      </c>
      <c r="AR338" s="78">
        <f t="shared" si="194"/>
        <v>0</v>
      </c>
      <c r="AS338" s="78">
        <f t="shared" si="195"/>
        <v>0</v>
      </c>
      <c r="AT338" s="78">
        <f t="shared" si="196"/>
        <v>0</v>
      </c>
      <c r="AU338" s="78">
        <f t="shared" si="197"/>
        <v>1</v>
      </c>
      <c r="AV338" s="78">
        <f>IF(AND(M338&gt;=35,M338&lt;=39),1,0)</f>
        <v>0</v>
      </c>
      <c r="AW338" s="78">
        <f>IF(AND(M338&gt;=40,M338&lt;=44),1,0)</f>
        <v>0</v>
      </c>
      <c r="AX338" s="78">
        <f>IF(AND(M338&gt;=45,M338&lt;=49),1,0)</f>
        <v>0</v>
      </c>
      <c r="AY338" s="78">
        <f>IF(AND(M338&gt;=50,M338&lt;=54),1,0)</f>
        <v>0</v>
      </c>
      <c r="AZ338" s="78">
        <f>IF(AND(M338&gt;=55,M338&lt;=59),1,0)</f>
        <v>0</v>
      </c>
      <c r="BA338" s="78">
        <f>IF(AND(M338&gt;=60,M338&lt;=64),1,0)</f>
        <v>0</v>
      </c>
      <c r="BB338" s="78">
        <f>IF(AND(M338&gt;=65,M338&lt;=69),1,0)</f>
        <v>1</v>
      </c>
      <c r="BC338" s="78">
        <f>IF(AND(M338&gt;=70,M338&lt;=74),1,0)</f>
        <v>0</v>
      </c>
      <c r="BD338" s="78">
        <f>IF(AND(M338&gt;=75,M338&lt;=79),1,0)</f>
        <v>0</v>
      </c>
      <c r="BE338" s="78">
        <f>IF(AND(M338&gt;=80,M338&lt;=84),1,0)</f>
        <v>0</v>
      </c>
      <c r="BF338" s="78">
        <f>IF(AND(M338&gt;=85,M338&lt;=89),1,0)</f>
        <v>0</v>
      </c>
      <c r="BG338" s="78">
        <f>IF(AND(M338&gt;=90,M338&lt;=94),1,0)</f>
        <v>0</v>
      </c>
      <c r="BH338" s="78">
        <f>IF(AND(M338&gt;=95,M338&lt;=99),1,0)</f>
        <v>0</v>
      </c>
      <c r="BI338" s="78">
        <f>IF(AND(M338&gt;=100,M338&lt;=105),1,0)</f>
        <v>0</v>
      </c>
      <c r="BJ338" s="78">
        <f>IF(I338&lt;$BK$2,1,0)</f>
        <v>1</v>
      </c>
      <c r="BK338" s="78">
        <f>IF(I338&gt;$BK$2,1,0)</f>
        <v>0</v>
      </c>
      <c r="BL338" s="78">
        <f>IF(J338=$BL$2,1,0)</f>
        <v>0</v>
      </c>
      <c r="BM338" s="78">
        <f>IF(J338=$BM$2,1,0)</f>
        <v>0</v>
      </c>
      <c r="BN338" s="78">
        <f>IF(J338=$BN$2,1,0)</f>
        <v>0</v>
      </c>
      <c r="BO338" s="78">
        <f>IF(J338=$BO$2,1,0)</f>
        <v>0</v>
      </c>
      <c r="BP338" s="78">
        <f>IF(J338=$BP$2,1,0)</f>
        <v>0</v>
      </c>
      <c r="BQ338" s="78">
        <f>IF(J338=$BQ$2,1,0)</f>
        <v>0</v>
      </c>
      <c r="BR338" s="78">
        <f>IF(J338=$BR$2,1,0)</f>
        <v>1</v>
      </c>
      <c r="BS338" s="78">
        <f>IF(F338=$BS$2,1,0)</f>
        <v>0</v>
      </c>
      <c r="BT338" s="78">
        <f>IF(F338=$BT$2,1,0)</f>
        <v>0</v>
      </c>
      <c r="BU338" s="78">
        <f>IF(F338=$BU$2,1,0)</f>
        <v>1</v>
      </c>
      <c r="BV338" s="78">
        <f>IF(F338=$BV$2,1,0)</f>
        <v>0</v>
      </c>
      <c r="BW338" s="78">
        <f>IF(F338=$BW$2,1,0)</f>
        <v>0</v>
      </c>
      <c r="BX338" s="78">
        <f>IF(F338=$BX$2,1,0)</f>
        <v>0</v>
      </c>
      <c r="BY338" s="78">
        <f>IF(F338=$BY$2,1,0)</f>
        <v>0</v>
      </c>
      <c r="BZ338" s="78">
        <f>IF(F338=$BZ$2,1,0)</f>
        <v>0</v>
      </c>
      <c r="CA338" t="s">
        <v>1894</v>
      </c>
      <c r="CB338" s="1">
        <v>0</v>
      </c>
      <c r="CC338" s="1">
        <v>0</v>
      </c>
      <c r="CD338" s="3"/>
    </row>
    <row r="339" spans="1:82" x14ac:dyDescent="0.3">
      <c r="A339" s="13"/>
      <c r="B339" s="1">
        <v>14</v>
      </c>
      <c r="C339" s="33" t="s">
        <v>157</v>
      </c>
      <c r="D339" s="33" t="s">
        <v>79</v>
      </c>
      <c r="E339" s="31" t="s">
        <v>434</v>
      </c>
      <c r="F339" s="31" t="s">
        <v>31</v>
      </c>
      <c r="G339" s="1">
        <v>2</v>
      </c>
      <c r="H339" s="1">
        <v>2005</v>
      </c>
      <c r="I339" s="36">
        <v>0.79999999999999993</v>
      </c>
      <c r="J339" s="1" t="s">
        <v>6</v>
      </c>
      <c r="K339" s="39">
        <v>15641</v>
      </c>
      <c r="L339" t="s">
        <v>1443</v>
      </c>
      <c r="M339" s="76">
        <v>58</v>
      </c>
      <c r="N339" t="str">
        <f t="shared" si="167"/>
        <v>Chilly</v>
      </c>
      <c r="O339" s="78">
        <f t="shared" si="168"/>
        <v>0</v>
      </c>
      <c r="P339" s="78">
        <v>0</v>
      </c>
      <c r="Q339" s="78">
        <v>0</v>
      </c>
      <c r="R339" s="78">
        <f t="shared" si="169"/>
        <v>0</v>
      </c>
      <c r="S339" s="78">
        <f t="shared" si="170"/>
        <v>0</v>
      </c>
      <c r="T339" s="78">
        <f t="shared" si="171"/>
        <v>0</v>
      </c>
      <c r="U339" s="78">
        <f t="shared" si="172"/>
        <v>0</v>
      </c>
      <c r="V339" s="78">
        <f t="shared" si="173"/>
        <v>0</v>
      </c>
      <c r="W339" s="78">
        <f t="shared" si="174"/>
        <v>0</v>
      </c>
      <c r="X339" s="78">
        <f t="shared" si="175"/>
        <v>0</v>
      </c>
      <c r="Y339" s="78">
        <f t="shared" si="176"/>
        <v>0</v>
      </c>
      <c r="Z339" s="78">
        <f t="shared" si="177"/>
        <v>0</v>
      </c>
      <c r="AA339" s="78">
        <f t="shared" si="178"/>
        <v>0</v>
      </c>
      <c r="AB339" s="78">
        <f t="shared" si="179"/>
        <v>0</v>
      </c>
      <c r="AC339" s="78">
        <f t="shared" si="180"/>
        <v>0</v>
      </c>
      <c r="AD339" s="78">
        <f t="shared" si="181"/>
        <v>0</v>
      </c>
      <c r="AE339" s="78">
        <f t="shared" si="182"/>
        <v>0</v>
      </c>
      <c r="AF339" s="78">
        <f t="shared" si="183"/>
        <v>0</v>
      </c>
      <c r="AG339" s="78">
        <f t="shared" si="166"/>
        <v>0</v>
      </c>
      <c r="AH339" s="78">
        <f t="shared" si="184"/>
        <v>0</v>
      </c>
      <c r="AI339" s="78">
        <f t="shared" si="185"/>
        <v>0</v>
      </c>
      <c r="AJ339" s="78">
        <f t="shared" si="186"/>
        <v>0</v>
      </c>
      <c r="AK339" s="78">
        <f t="shared" si="187"/>
        <v>0</v>
      </c>
      <c r="AL339" s="78">
        <f t="shared" si="188"/>
        <v>0</v>
      </c>
      <c r="AM339" s="78">
        <f t="shared" si="189"/>
        <v>0</v>
      </c>
      <c r="AN339" s="78">
        <f t="shared" si="190"/>
        <v>0</v>
      </c>
      <c r="AO339" s="78">
        <f t="shared" si="191"/>
        <v>0</v>
      </c>
      <c r="AP339" s="78">
        <f t="shared" si="192"/>
        <v>0</v>
      </c>
      <c r="AQ339" s="78">
        <f t="shared" si="193"/>
        <v>0</v>
      </c>
      <c r="AR339" s="78">
        <f t="shared" si="194"/>
        <v>0</v>
      </c>
      <c r="AS339" s="78">
        <f t="shared" si="195"/>
        <v>1</v>
      </c>
      <c r="AT339" s="78">
        <f t="shared" si="196"/>
        <v>0</v>
      </c>
      <c r="AU339" s="78">
        <f t="shared" si="197"/>
        <v>1</v>
      </c>
      <c r="AV339" s="78">
        <f>IF(AND(M339&gt;=35,M339&lt;=39),1,0)</f>
        <v>0</v>
      </c>
      <c r="AW339" s="78">
        <f>IF(AND(M339&gt;=40,M339&lt;=44),1,0)</f>
        <v>0</v>
      </c>
      <c r="AX339" s="78">
        <f>IF(AND(M339&gt;=45,M339&lt;=49),1,0)</f>
        <v>0</v>
      </c>
      <c r="AY339" s="78">
        <f>IF(AND(M339&gt;=50,M339&lt;=54),1,0)</f>
        <v>0</v>
      </c>
      <c r="AZ339" s="78">
        <f>IF(AND(M339&gt;=55,M339&lt;=59),1,0)</f>
        <v>1</v>
      </c>
      <c r="BA339" s="78">
        <f>IF(AND(M339&gt;=60,M339&lt;=64),1,0)</f>
        <v>0</v>
      </c>
      <c r="BB339" s="78">
        <f>IF(AND(M339&gt;=65,M339&lt;=69),1,0)</f>
        <v>0</v>
      </c>
      <c r="BC339" s="78">
        <f>IF(AND(M339&gt;=70,M339&lt;=74),1,0)</f>
        <v>0</v>
      </c>
      <c r="BD339" s="78">
        <f>IF(AND(M339&gt;=75,M339&lt;=79),1,0)</f>
        <v>0</v>
      </c>
      <c r="BE339" s="78">
        <f>IF(AND(M339&gt;=80,M339&lt;=84),1,0)</f>
        <v>0</v>
      </c>
      <c r="BF339" s="78">
        <f>IF(AND(M339&gt;=85,M339&lt;=89),1,0)</f>
        <v>0</v>
      </c>
      <c r="BG339" s="78">
        <f>IF(AND(M339&gt;=90,M339&lt;=94),1,0)</f>
        <v>0</v>
      </c>
      <c r="BH339" s="78">
        <f>IF(AND(M339&gt;=95,M339&lt;=99),1,0)</f>
        <v>0</v>
      </c>
      <c r="BI339" s="78">
        <f>IF(AND(M339&gt;=100,M339&lt;=105),1,0)</f>
        <v>0</v>
      </c>
      <c r="BJ339" s="78">
        <f>IF(I339&lt;$BK$2,1,0)</f>
        <v>0</v>
      </c>
      <c r="BK339" s="78">
        <f>IF(I339&gt;$BK$2,1,0)</f>
        <v>1</v>
      </c>
      <c r="BL339" s="78">
        <f>IF(J339=$BL$2,1,0)</f>
        <v>1</v>
      </c>
      <c r="BM339" s="78">
        <f>IF(J339=$BM$2,1,0)</f>
        <v>0</v>
      </c>
      <c r="BN339" s="78">
        <f>IF(J339=$BN$2,1,0)</f>
        <v>0</v>
      </c>
      <c r="BO339" s="78">
        <f>IF(J339=$BO$2,1,0)</f>
        <v>0</v>
      </c>
      <c r="BP339" s="78">
        <f>IF(J339=$BP$2,1,0)</f>
        <v>0</v>
      </c>
      <c r="BQ339" s="78">
        <f>IF(J339=$BQ$2,1,0)</f>
        <v>0</v>
      </c>
      <c r="BR339" s="78">
        <f>IF(J339=$BR$2,1,0)</f>
        <v>0</v>
      </c>
      <c r="BS339" s="78">
        <f>IF(F339=$BS$2,1,0)</f>
        <v>0</v>
      </c>
      <c r="BT339" s="78">
        <f>IF(F339=$BT$2,1,0)</f>
        <v>0</v>
      </c>
      <c r="BU339" s="78">
        <f>IF(F339=$BU$2,1,0)</f>
        <v>1</v>
      </c>
      <c r="BV339" s="78">
        <f>IF(F339=$BV$2,1,0)</f>
        <v>0</v>
      </c>
      <c r="BW339" s="78">
        <f>IF(F339=$BW$2,1,0)</f>
        <v>0</v>
      </c>
      <c r="BX339" s="78">
        <f>IF(F339=$BX$2,1,0)</f>
        <v>0</v>
      </c>
      <c r="BY339" s="78">
        <f>IF(F339=$BY$2,1,0)</f>
        <v>0</v>
      </c>
      <c r="BZ339" s="78">
        <f>IF(F339=$BZ$2,1,0)</f>
        <v>0</v>
      </c>
      <c r="CA339"/>
      <c r="CB339" s="1">
        <v>0</v>
      </c>
      <c r="CC339" s="1">
        <v>0</v>
      </c>
      <c r="CD339" s="3"/>
    </row>
    <row r="340" spans="1:82" x14ac:dyDescent="0.3">
      <c r="A340" s="13"/>
      <c r="B340" s="1">
        <v>15</v>
      </c>
      <c r="C340" s="33" t="s">
        <v>157</v>
      </c>
      <c r="D340" s="33" t="s">
        <v>79</v>
      </c>
      <c r="E340" s="31" t="s">
        <v>435</v>
      </c>
      <c r="F340" s="31" t="s">
        <v>31</v>
      </c>
      <c r="G340" s="1">
        <v>3</v>
      </c>
      <c r="H340" s="1">
        <v>2005</v>
      </c>
      <c r="I340" s="36">
        <v>0.79791666666666661</v>
      </c>
      <c r="J340" s="1" t="s">
        <v>10</v>
      </c>
      <c r="K340" s="39">
        <v>17934</v>
      </c>
      <c r="L340" t="s">
        <v>1440</v>
      </c>
      <c r="M340" s="76">
        <v>64</v>
      </c>
      <c r="N340" t="str">
        <f t="shared" si="167"/>
        <v>Partly Cloudy</v>
      </c>
      <c r="O340" s="78">
        <f t="shared" si="168"/>
        <v>0</v>
      </c>
      <c r="P340" s="78">
        <v>0</v>
      </c>
      <c r="Q340" s="78">
        <v>0</v>
      </c>
      <c r="R340" s="78">
        <f t="shared" si="169"/>
        <v>0</v>
      </c>
      <c r="S340" s="78">
        <f t="shared" si="170"/>
        <v>0</v>
      </c>
      <c r="T340" s="78">
        <f t="shared" si="171"/>
        <v>0</v>
      </c>
      <c r="U340" s="78">
        <f t="shared" si="172"/>
        <v>0</v>
      </c>
      <c r="V340" s="78">
        <f t="shared" si="173"/>
        <v>0</v>
      </c>
      <c r="W340" s="78">
        <f t="shared" si="174"/>
        <v>0</v>
      </c>
      <c r="X340" s="78">
        <f t="shared" si="175"/>
        <v>0</v>
      </c>
      <c r="Y340" s="78">
        <f t="shared" si="176"/>
        <v>0</v>
      </c>
      <c r="Z340" s="78">
        <f t="shared" si="177"/>
        <v>0</v>
      </c>
      <c r="AA340" s="78">
        <f t="shared" si="178"/>
        <v>0</v>
      </c>
      <c r="AB340" s="78">
        <f t="shared" si="179"/>
        <v>0</v>
      </c>
      <c r="AC340" s="78">
        <f t="shared" si="180"/>
        <v>0</v>
      </c>
      <c r="AD340" s="78">
        <f t="shared" si="181"/>
        <v>0</v>
      </c>
      <c r="AE340" s="78">
        <f t="shared" si="182"/>
        <v>0</v>
      </c>
      <c r="AF340" s="78">
        <f t="shared" si="183"/>
        <v>0</v>
      </c>
      <c r="AG340" s="78">
        <f t="shared" si="166"/>
        <v>0</v>
      </c>
      <c r="AH340" s="78">
        <f t="shared" si="184"/>
        <v>0</v>
      </c>
      <c r="AI340" s="78">
        <f t="shared" si="185"/>
        <v>0</v>
      </c>
      <c r="AJ340" s="78">
        <f t="shared" si="186"/>
        <v>0</v>
      </c>
      <c r="AK340" s="78">
        <f t="shared" si="187"/>
        <v>0</v>
      </c>
      <c r="AL340" s="78">
        <f t="shared" si="188"/>
        <v>0</v>
      </c>
      <c r="AM340" s="78">
        <f t="shared" si="189"/>
        <v>0</v>
      </c>
      <c r="AN340" s="78">
        <f t="shared" si="190"/>
        <v>0</v>
      </c>
      <c r="AO340" s="78">
        <f t="shared" si="191"/>
        <v>0</v>
      </c>
      <c r="AP340" s="78">
        <f t="shared" si="192"/>
        <v>0</v>
      </c>
      <c r="AQ340" s="78">
        <f t="shared" si="193"/>
        <v>0</v>
      </c>
      <c r="AR340" s="78">
        <f t="shared" si="194"/>
        <v>0</v>
      </c>
      <c r="AS340" s="78">
        <f t="shared" si="195"/>
        <v>1</v>
      </c>
      <c r="AT340" s="78">
        <f t="shared" si="196"/>
        <v>0</v>
      </c>
      <c r="AU340" s="78">
        <f t="shared" si="197"/>
        <v>1</v>
      </c>
      <c r="AV340" s="78">
        <f>IF(AND(M340&gt;=35,M340&lt;=39),1,0)</f>
        <v>0</v>
      </c>
      <c r="AW340" s="78">
        <f>IF(AND(M340&gt;=40,M340&lt;=44),1,0)</f>
        <v>0</v>
      </c>
      <c r="AX340" s="78">
        <f>IF(AND(M340&gt;=45,M340&lt;=49),1,0)</f>
        <v>0</v>
      </c>
      <c r="AY340" s="78">
        <f>IF(AND(M340&gt;=50,M340&lt;=54),1,0)</f>
        <v>0</v>
      </c>
      <c r="AZ340" s="78">
        <f>IF(AND(M340&gt;=55,M340&lt;=59),1,0)</f>
        <v>0</v>
      </c>
      <c r="BA340" s="78">
        <f>IF(AND(M340&gt;=60,M340&lt;=64),1,0)</f>
        <v>1</v>
      </c>
      <c r="BB340" s="78">
        <f>IF(AND(M340&gt;=65,M340&lt;=69),1,0)</f>
        <v>0</v>
      </c>
      <c r="BC340" s="78">
        <f>IF(AND(M340&gt;=70,M340&lt;=74),1,0)</f>
        <v>0</v>
      </c>
      <c r="BD340" s="78">
        <f>IF(AND(M340&gt;=75,M340&lt;=79),1,0)</f>
        <v>0</v>
      </c>
      <c r="BE340" s="78">
        <f>IF(AND(M340&gt;=80,M340&lt;=84),1,0)</f>
        <v>0</v>
      </c>
      <c r="BF340" s="78">
        <f>IF(AND(M340&gt;=85,M340&lt;=89),1,0)</f>
        <v>0</v>
      </c>
      <c r="BG340" s="78">
        <f>IF(AND(M340&gt;=90,M340&lt;=94),1,0)</f>
        <v>0</v>
      </c>
      <c r="BH340" s="78">
        <f>IF(AND(M340&gt;=95,M340&lt;=99),1,0)</f>
        <v>0</v>
      </c>
      <c r="BI340" s="78">
        <f>IF(AND(M340&gt;=100,M340&lt;=105),1,0)</f>
        <v>0</v>
      </c>
      <c r="BJ340" s="78">
        <f>IF(I340&lt;$BK$2,1,0)</f>
        <v>0</v>
      </c>
      <c r="BK340" s="78">
        <f>IF(I340&gt;$BK$2,1,0)</f>
        <v>1</v>
      </c>
      <c r="BL340" s="78">
        <f>IF(J340=$BL$2,1,0)</f>
        <v>0</v>
      </c>
      <c r="BM340" s="78">
        <f>IF(J340=$BM$2,1,0)</f>
        <v>1</v>
      </c>
      <c r="BN340" s="78">
        <f>IF(J340=$BN$2,1,0)</f>
        <v>0</v>
      </c>
      <c r="BO340" s="78">
        <f>IF(J340=$BO$2,1,0)</f>
        <v>0</v>
      </c>
      <c r="BP340" s="78">
        <f>IF(J340=$BP$2,1,0)</f>
        <v>0</v>
      </c>
      <c r="BQ340" s="78">
        <f>IF(J340=$BQ$2,1,0)</f>
        <v>0</v>
      </c>
      <c r="BR340" s="78">
        <f>IF(J340=$BR$2,1,0)</f>
        <v>0</v>
      </c>
      <c r="BS340" s="78">
        <f>IF(F340=$BS$2,1,0)</f>
        <v>0</v>
      </c>
      <c r="BT340" s="78">
        <f>IF(F340=$BT$2,1,0)</f>
        <v>0</v>
      </c>
      <c r="BU340" s="78">
        <f>IF(F340=$BU$2,1,0)</f>
        <v>1</v>
      </c>
      <c r="BV340" s="78">
        <f>IF(F340=$BV$2,1,0)</f>
        <v>0</v>
      </c>
      <c r="BW340" s="78">
        <f>IF(F340=$BW$2,1,0)</f>
        <v>0</v>
      </c>
      <c r="BX340" s="78">
        <f>IF(F340=$BX$2,1,0)</f>
        <v>0</v>
      </c>
      <c r="BY340" s="78">
        <f>IF(F340=$BY$2,1,0)</f>
        <v>0</v>
      </c>
      <c r="BZ340" s="78">
        <f>IF(F340=$BZ$2,1,0)</f>
        <v>0</v>
      </c>
      <c r="CA340" t="s">
        <v>1886</v>
      </c>
      <c r="CB340" s="1">
        <v>0</v>
      </c>
      <c r="CC340" s="1">
        <v>0</v>
      </c>
      <c r="CD340" s="3"/>
    </row>
    <row r="341" spans="1:82" x14ac:dyDescent="0.3">
      <c r="A341" s="13"/>
      <c r="B341" s="1">
        <v>16</v>
      </c>
      <c r="C341" s="33" t="s">
        <v>157</v>
      </c>
      <c r="D341" s="33" t="s">
        <v>79</v>
      </c>
      <c r="E341" s="31" t="s">
        <v>436</v>
      </c>
      <c r="F341" s="31" t="s">
        <v>31</v>
      </c>
      <c r="G341" s="1">
        <v>4</v>
      </c>
      <c r="H341" s="1">
        <v>2005</v>
      </c>
      <c r="I341" s="36">
        <v>0.63124999999999998</v>
      </c>
      <c r="J341" s="1" t="s">
        <v>11</v>
      </c>
      <c r="K341" s="39">
        <v>17645</v>
      </c>
      <c r="L341" t="s">
        <v>1444</v>
      </c>
      <c r="M341" s="76">
        <v>68</v>
      </c>
      <c r="N341" t="str">
        <f t="shared" si="167"/>
        <v>Overcast</v>
      </c>
      <c r="O341" s="78">
        <f t="shared" si="168"/>
        <v>0</v>
      </c>
      <c r="P341" s="78">
        <v>0</v>
      </c>
      <c r="Q341" s="78">
        <v>0</v>
      </c>
      <c r="R341" s="78">
        <f t="shared" si="169"/>
        <v>0</v>
      </c>
      <c r="S341" s="78">
        <f t="shared" si="170"/>
        <v>0</v>
      </c>
      <c r="T341" s="78">
        <f t="shared" si="171"/>
        <v>0</v>
      </c>
      <c r="U341" s="78">
        <f t="shared" si="172"/>
        <v>0</v>
      </c>
      <c r="V341" s="78">
        <f t="shared" si="173"/>
        <v>0</v>
      </c>
      <c r="W341" s="78">
        <f t="shared" si="174"/>
        <v>0</v>
      </c>
      <c r="X341" s="78">
        <f t="shared" si="175"/>
        <v>0</v>
      </c>
      <c r="Y341" s="78">
        <f t="shared" si="176"/>
        <v>0</v>
      </c>
      <c r="Z341" s="78">
        <f t="shared" si="177"/>
        <v>0</v>
      </c>
      <c r="AA341" s="78">
        <f t="shared" si="178"/>
        <v>0</v>
      </c>
      <c r="AB341" s="78">
        <f t="shared" si="179"/>
        <v>0</v>
      </c>
      <c r="AC341" s="78">
        <f t="shared" si="180"/>
        <v>0</v>
      </c>
      <c r="AD341" s="78">
        <f t="shared" si="181"/>
        <v>0</v>
      </c>
      <c r="AE341" s="78">
        <f t="shared" si="182"/>
        <v>0</v>
      </c>
      <c r="AF341" s="78">
        <f t="shared" si="183"/>
        <v>0</v>
      </c>
      <c r="AG341" s="78">
        <f t="shared" si="166"/>
        <v>0</v>
      </c>
      <c r="AH341" s="78">
        <f t="shared" si="184"/>
        <v>0</v>
      </c>
      <c r="AI341" s="78">
        <f t="shared" si="185"/>
        <v>0</v>
      </c>
      <c r="AJ341" s="78">
        <f t="shared" si="186"/>
        <v>0</v>
      </c>
      <c r="AK341" s="78">
        <f t="shared" si="187"/>
        <v>0</v>
      </c>
      <c r="AL341" s="78">
        <f t="shared" si="188"/>
        <v>0</v>
      </c>
      <c r="AM341" s="78">
        <f t="shared" si="189"/>
        <v>0</v>
      </c>
      <c r="AN341" s="78">
        <f t="shared" si="190"/>
        <v>0</v>
      </c>
      <c r="AO341" s="78">
        <f t="shared" si="191"/>
        <v>0</v>
      </c>
      <c r="AP341" s="78">
        <f t="shared" si="192"/>
        <v>0</v>
      </c>
      <c r="AQ341" s="78">
        <f t="shared" si="193"/>
        <v>0</v>
      </c>
      <c r="AR341" s="78">
        <f t="shared" si="194"/>
        <v>0</v>
      </c>
      <c r="AS341" s="78">
        <f t="shared" si="195"/>
        <v>1</v>
      </c>
      <c r="AT341" s="78">
        <f t="shared" si="196"/>
        <v>0</v>
      </c>
      <c r="AU341" s="78">
        <f t="shared" si="197"/>
        <v>1</v>
      </c>
      <c r="AV341" s="78">
        <f>IF(AND(M341&gt;=35,M341&lt;=39),1,0)</f>
        <v>0</v>
      </c>
      <c r="AW341" s="78">
        <f>IF(AND(M341&gt;=40,M341&lt;=44),1,0)</f>
        <v>0</v>
      </c>
      <c r="AX341" s="78">
        <f>IF(AND(M341&gt;=45,M341&lt;=49),1,0)</f>
        <v>0</v>
      </c>
      <c r="AY341" s="78">
        <f>IF(AND(M341&gt;=50,M341&lt;=54),1,0)</f>
        <v>0</v>
      </c>
      <c r="AZ341" s="78">
        <f>IF(AND(M341&gt;=55,M341&lt;=59),1,0)</f>
        <v>0</v>
      </c>
      <c r="BA341" s="78">
        <f>IF(AND(M341&gt;=60,M341&lt;=64),1,0)</f>
        <v>0</v>
      </c>
      <c r="BB341" s="78">
        <f>IF(AND(M341&gt;=65,M341&lt;=69),1,0)</f>
        <v>1</v>
      </c>
      <c r="BC341" s="78">
        <f>IF(AND(M341&gt;=70,M341&lt;=74),1,0)</f>
        <v>0</v>
      </c>
      <c r="BD341" s="78">
        <f>IF(AND(M341&gt;=75,M341&lt;=79),1,0)</f>
        <v>0</v>
      </c>
      <c r="BE341" s="78">
        <f>IF(AND(M341&gt;=80,M341&lt;=84),1,0)</f>
        <v>0</v>
      </c>
      <c r="BF341" s="78">
        <f>IF(AND(M341&gt;=85,M341&lt;=89),1,0)</f>
        <v>0</v>
      </c>
      <c r="BG341" s="78">
        <f>IF(AND(M341&gt;=90,M341&lt;=94),1,0)</f>
        <v>0</v>
      </c>
      <c r="BH341" s="78">
        <f>IF(AND(M341&gt;=95,M341&lt;=99),1,0)</f>
        <v>0</v>
      </c>
      <c r="BI341" s="78">
        <f>IF(AND(M341&gt;=100,M341&lt;=105),1,0)</f>
        <v>0</v>
      </c>
      <c r="BJ341" s="78">
        <f>IF(I341&lt;$BK$2,1,0)</f>
        <v>1</v>
      </c>
      <c r="BK341" s="78">
        <f>IF(I341&gt;$BK$2,1,0)</f>
        <v>0</v>
      </c>
      <c r="BL341" s="78">
        <f>IF(J341=$BL$2,1,0)</f>
        <v>0</v>
      </c>
      <c r="BM341" s="78">
        <f>IF(J341=$BM$2,1,0)</f>
        <v>0</v>
      </c>
      <c r="BN341" s="78">
        <f>IF(J341=$BN$2,1,0)</f>
        <v>1</v>
      </c>
      <c r="BO341" s="78">
        <f>IF(J341=$BO$2,1,0)</f>
        <v>0</v>
      </c>
      <c r="BP341" s="78">
        <f>IF(J341=$BP$2,1,0)</f>
        <v>0</v>
      </c>
      <c r="BQ341" s="78">
        <f>IF(J341=$BQ$2,1,0)</f>
        <v>0</v>
      </c>
      <c r="BR341" s="78">
        <f>IF(J341=$BR$2,1,0)</f>
        <v>0</v>
      </c>
      <c r="BS341" s="78">
        <f>IF(F341=$BS$2,1,0)</f>
        <v>0</v>
      </c>
      <c r="BT341" s="78">
        <f>IF(F341=$BT$2,1,0)</f>
        <v>0</v>
      </c>
      <c r="BU341" s="78">
        <f>IF(F341=$BU$2,1,0)</f>
        <v>1</v>
      </c>
      <c r="BV341" s="78">
        <f>IF(F341=$BV$2,1,0)</f>
        <v>0</v>
      </c>
      <c r="BW341" s="78">
        <f>IF(F341=$BW$2,1,0)</f>
        <v>0</v>
      </c>
      <c r="BX341" s="78">
        <f>IF(F341=$BX$2,1,0)</f>
        <v>0</v>
      </c>
      <c r="BY341" s="78">
        <f>IF(F341=$BY$2,1,0)</f>
        <v>0</v>
      </c>
      <c r="BZ341" s="78">
        <f>IF(F341=$BZ$2,1,0)</f>
        <v>0</v>
      </c>
      <c r="CA341"/>
      <c r="CB341" s="1">
        <v>0</v>
      </c>
      <c r="CC341" s="1">
        <v>0</v>
      </c>
      <c r="CD341" s="3"/>
    </row>
    <row r="342" spans="1:82" x14ac:dyDescent="0.3">
      <c r="A342" s="13"/>
      <c r="B342" s="1">
        <v>17</v>
      </c>
      <c r="C342" t="s">
        <v>166</v>
      </c>
      <c r="D342" t="s">
        <v>73</v>
      </c>
      <c r="E342" s="31" t="s">
        <v>437</v>
      </c>
      <c r="F342" s="31" t="s">
        <v>31</v>
      </c>
      <c r="G342" s="1">
        <v>6</v>
      </c>
      <c r="H342" s="1">
        <v>2005</v>
      </c>
      <c r="I342" s="36">
        <v>0.81666666666666676</v>
      </c>
      <c r="J342" s="1" t="s">
        <v>5</v>
      </c>
      <c r="K342" s="39">
        <v>30568</v>
      </c>
      <c r="L342" t="s">
        <v>1445</v>
      </c>
      <c r="M342" s="76">
        <v>58</v>
      </c>
      <c r="N342" t="str">
        <f t="shared" si="167"/>
        <v>Overcast</v>
      </c>
      <c r="O342" s="78">
        <f t="shared" si="168"/>
        <v>0</v>
      </c>
      <c r="P342" s="78">
        <v>0</v>
      </c>
      <c r="Q342" s="78">
        <v>0</v>
      </c>
      <c r="R342" s="78">
        <f t="shared" si="169"/>
        <v>0</v>
      </c>
      <c r="S342" s="78">
        <f t="shared" si="170"/>
        <v>0</v>
      </c>
      <c r="T342" s="78">
        <f t="shared" si="171"/>
        <v>0</v>
      </c>
      <c r="U342" s="78">
        <f t="shared" si="172"/>
        <v>0</v>
      </c>
      <c r="V342" s="78">
        <f t="shared" si="173"/>
        <v>0</v>
      </c>
      <c r="W342" s="78">
        <f t="shared" si="174"/>
        <v>0</v>
      </c>
      <c r="X342" s="78">
        <f t="shared" si="175"/>
        <v>0</v>
      </c>
      <c r="Y342" s="78">
        <f t="shared" si="176"/>
        <v>0</v>
      </c>
      <c r="Z342" s="78">
        <f t="shared" si="177"/>
        <v>0</v>
      </c>
      <c r="AA342" s="78">
        <f t="shared" si="178"/>
        <v>0</v>
      </c>
      <c r="AB342" s="78">
        <f t="shared" si="179"/>
        <v>1</v>
      </c>
      <c r="AC342" s="78">
        <f t="shared" si="180"/>
        <v>0</v>
      </c>
      <c r="AD342" s="78">
        <f t="shared" si="181"/>
        <v>0</v>
      </c>
      <c r="AE342" s="78">
        <f t="shared" si="182"/>
        <v>0</v>
      </c>
      <c r="AF342" s="78">
        <f t="shared" si="183"/>
        <v>0</v>
      </c>
      <c r="AG342" s="78">
        <f t="shared" si="166"/>
        <v>0</v>
      </c>
      <c r="AH342" s="78">
        <f t="shared" si="184"/>
        <v>0</v>
      </c>
      <c r="AI342" s="78">
        <f t="shared" si="185"/>
        <v>0</v>
      </c>
      <c r="AJ342" s="78">
        <f t="shared" si="186"/>
        <v>0</v>
      </c>
      <c r="AK342" s="78">
        <f t="shared" si="187"/>
        <v>0</v>
      </c>
      <c r="AL342" s="78">
        <f t="shared" si="188"/>
        <v>0</v>
      </c>
      <c r="AM342" s="78">
        <f t="shared" si="189"/>
        <v>0</v>
      </c>
      <c r="AN342" s="78">
        <f t="shared" si="190"/>
        <v>0</v>
      </c>
      <c r="AO342" s="78">
        <f t="shared" si="191"/>
        <v>0</v>
      </c>
      <c r="AP342" s="78">
        <f t="shared" si="192"/>
        <v>0</v>
      </c>
      <c r="AQ342" s="78">
        <f t="shared" si="193"/>
        <v>0</v>
      </c>
      <c r="AR342" s="78">
        <f t="shared" si="194"/>
        <v>0</v>
      </c>
      <c r="AS342" s="78">
        <f t="shared" si="195"/>
        <v>0</v>
      </c>
      <c r="AT342" s="78">
        <f t="shared" si="196"/>
        <v>0</v>
      </c>
      <c r="AU342" s="78">
        <f t="shared" si="197"/>
        <v>1</v>
      </c>
      <c r="AV342" s="78">
        <f>IF(AND(M342&gt;=35,M342&lt;=39),1,0)</f>
        <v>0</v>
      </c>
      <c r="AW342" s="78">
        <f>IF(AND(M342&gt;=40,M342&lt;=44),1,0)</f>
        <v>0</v>
      </c>
      <c r="AX342" s="78">
        <f>IF(AND(M342&gt;=45,M342&lt;=49),1,0)</f>
        <v>0</v>
      </c>
      <c r="AY342" s="78">
        <f>IF(AND(M342&gt;=50,M342&lt;=54),1,0)</f>
        <v>0</v>
      </c>
      <c r="AZ342" s="78">
        <f>IF(AND(M342&gt;=55,M342&lt;=59),1,0)</f>
        <v>1</v>
      </c>
      <c r="BA342" s="78">
        <f>IF(AND(M342&gt;=60,M342&lt;=64),1,0)</f>
        <v>0</v>
      </c>
      <c r="BB342" s="78">
        <f>IF(AND(M342&gt;=65,M342&lt;=69),1,0)</f>
        <v>0</v>
      </c>
      <c r="BC342" s="78">
        <f>IF(AND(M342&gt;=70,M342&lt;=74),1,0)</f>
        <v>0</v>
      </c>
      <c r="BD342" s="78">
        <f>IF(AND(M342&gt;=75,M342&lt;=79),1,0)</f>
        <v>0</v>
      </c>
      <c r="BE342" s="78">
        <f>IF(AND(M342&gt;=80,M342&lt;=84),1,0)</f>
        <v>0</v>
      </c>
      <c r="BF342" s="78">
        <f>IF(AND(M342&gt;=85,M342&lt;=89),1,0)</f>
        <v>0</v>
      </c>
      <c r="BG342" s="78">
        <f>IF(AND(M342&gt;=90,M342&lt;=94),1,0)</f>
        <v>0</v>
      </c>
      <c r="BH342" s="78">
        <f>IF(AND(M342&gt;=95,M342&lt;=99),1,0)</f>
        <v>0</v>
      </c>
      <c r="BI342" s="78">
        <f>IF(AND(M342&gt;=100,M342&lt;=105),1,0)</f>
        <v>0</v>
      </c>
      <c r="BJ342" s="78">
        <f>IF(I342&lt;$BK$2,1,0)</f>
        <v>0</v>
      </c>
      <c r="BK342" s="78">
        <f>IF(I342&gt;$BK$2,1,0)</f>
        <v>1</v>
      </c>
      <c r="BL342" s="78">
        <f>IF(J342=$BL$2,1,0)</f>
        <v>0</v>
      </c>
      <c r="BM342" s="78">
        <f>IF(J342=$BM$2,1,0)</f>
        <v>0</v>
      </c>
      <c r="BN342" s="78">
        <f>IF(J342=$BN$2,1,0)</f>
        <v>0</v>
      </c>
      <c r="BO342" s="78">
        <f>IF(J342=$BO$2,1,0)</f>
        <v>0</v>
      </c>
      <c r="BP342" s="78">
        <f>IF(J342=$BP$2,1,0)</f>
        <v>1</v>
      </c>
      <c r="BQ342" s="78">
        <f>IF(J342=$BQ$2,1,0)</f>
        <v>0</v>
      </c>
      <c r="BR342" s="78">
        <f>IF(J342=$BR$2,1,0)</f>
        <v>0</v>
      </c>
      <c r="BS342" s="78">
        <f>IF(F342=$BS$2,1,0)</f>
        <v>0</v>
      </c>
      <c r="BT342" s="78">
        <f>IF(F342=$BT$2,1,0)</f>
        <v>0</v>
      </c>
      <c r="BU342" s="78">
        <f>IF(F342=$BU$2,1,0)</f>
        <v>1</v>
      </c>
      <c r="BV342" s="78">
        <f>IF(F342=$BV$2,1,0)</f>
        <v>0</v>
      </c>
      <c r="BW342" s="78">
        <f>IF(F342=$BW$2,1,0)</f>
        <v>0</v>
      </c>
      <c r="BX342" s="78">
        <f>IF(F342=$BX$2,1,0)</f>
        <v>0</v>
      </c>
      <c r="BY342" s="78">
        <f>IF(F342=$BY$2,1,0)</f>
        <v>0</v>
      </c>
      <c r="BZ342" s="78">
        <f>IF(F342=$BZ$2,1,0)</f>
        <v>0</v>
      </c>
      <c r="CA342" t="s">
        <v>1887</v>
      </c>
      <c r="CB342" s="1">
        <v>0</v>
      </c>
      <c r="CC342" s="1">
        <v>0</v>
      </c>
      <c r="CD342" s="3"/>
    </row>
    <row r="343" spans="1:82" x14ac:dyDescent="0.3">
      <c r="A343" s="13"/>
      <c r="B343" s="1">
        <v>18</v>
      </c>
      <c r="C343" t="s">
        <v>166</v>
      </c>
      <c r="D343" t="s">
        <v>73</v>
      </c>
      <c r="E343" s="31" t="s">
        <v>438</v>
      </c>
      <c r="F343" s="31" t="s">
        <v>31</v>
      </c>
      <c r="G343" s="1">
        <v>7</v>
      </c>
      <c r="H343" s="1">
        <v>2005</v>
      </c>
      <c r="I343" s="36">
        <v>0.69236111111111109</v>
      </c>
      <c r="J343" s="1" t="s">
        <v>7</v>
      </c>
      <c r="K343" s="39">
        <v>30084</v>
      </c>
      <c r="L343" t="s">
        <v>1426</v>
      </c>
      <c r="M343" s="76">
        <v>75</v>
      </c>
      <c r="N343" t="str">
        <f t="shared" si="167"/>
        <v>Sunny</v>
      </c>
      <c r="O343" s="78">
        <f t="shared" si="168"/>
        <v>0</v>
      </c>
      <c r="P343" s="78">
        <v>0</v>
      </c>
      <c r="Q343" s="78">
        <v>0</v>
      </c>
      <c r="R343" s="78">
        <f t="shared" si="169"/>
        <v>0</v>
      </c>
      <c r="S343" s="78">
        <f t="shared" si="170"/>
        <v>0</v>
      </c>
      <c r="T343" s="78">
        <f t="shared" si="171"/>
        <v>0</v>
      </c>
      <c r="U343" s="78">
        <f t="shared" si="172"/>
        <v>0</v>
      </c>
      <c r="V343" s="78">
        <f t="shared" si="173"/>
        <v>0</v>
      </c>
      <c r="W343" s="78">
        <f t="shared" si="174"/>
        <v>0</v>
      </c>
      <c r="X343" s="78">
        <f t="shared" si="175"/>
        <v>0</v>
      </c>
      <c r="Y343" s="78">
        <f t="shared" si="176"/>
        <v>0</v>
      </c>
      <c r="Z343" s="78">
        <f t="shared" si="177"/>
        <v>0</v>
      </c>
      <c r="AA343" s="78">
        <f t="shared" si="178"/>
        <v>0</v>
      </c>
      <c r="AB343" s="78">
        <f t="shared" si="179"/>
        <v>1</v>
      </c>
      <c r="AC343" s="78">
        <f t="shared" si="180"/>
        <v>0</v>
      </c>
      <c r="AD343" s="78">
        <f t="shared" si="181"/>
        <v>0</v>
      </c>
      <c r="AE343" s="78">
        <f t="shared" si="182"/>
        <v>0</v>
      </c>
      <c r="AF343" s="78">
        <f t="shared" si="183"/>
        <v>0</v>
      </c>
      <c r="AG343" s="78">
        <f t="shared" si="166"/>
        <v>0</v>
      </c>
      <c r="AH343" s="78">
        <f t="shared" si="184"/>
        <v>0</v>
      </c>
      <c r="AI343" s="78">
        <f t="shared" si="185"/>
        <v>0</v>
      </c>
      <c r="AJ343" s="78">
        <f t="shared" si="186"/>
        <v>0</v>
      </c>
      <c r="AK343" s="78">
        <f t="shared" si="187"/>
        <v>0</v>
      </c>
      <c r="AL343" s="78">
        <f t="shared" si="188"/>
        <v>0</v>
      </c>
      <c r="AM343" s="78">
        <f t="shared" si="189"/>
        <v>0</v>
      </c>
      <c r="AN343" s="78">
        <f t="shared" si="190"/>
        <v>0</v>
      </c>
      <c r="AO343" s="78">
        <f t="shared" si="191"/>
        <v>0</v>
      </c>
      <c r="AP343" s="78">
        <f t="shared" si="192"/>
        <v>0</v>
      </c>
      <c r="AQ343" s="78">
        <f t="shared" si="193"/>
        <v>0</v>
      </c>
      <c r="AR343" s="78">
        <f t="shared" si="194"/>
        <v>0</v>
      </c>
      <c r="AS343" s="78">
        <f t="shared" si="195"/>
        <v>0</v>
      </c>
      <c r="AT343" s="78">
        <f t="shared" si="196"/>
        <v>0</v>
      </c>
      <c r="AU343" s="78">
        <f t="shared" si="197"/>
        <v>1</v>
      </c>
      <c r="AV343" s="78">
        <f>IF(AND(M343&gt;=35,M343&lt;=39),1,0)</f>
        <v>0</v>
      </c>
      <c r="AW343" s="78">
        <f>IF(AND(M343&gt;=40,M343&lt;=44),1,0)</f>
        <v>0</v>
      </c>
      <c r="AX343" s="78">
        <f>IF(AND(M343&gt;=45,M343&lt;=49),1,0)</f>
        <v>0</v>
      </c>
      <c r="AY343" s="78">
        <f>IF(AND(M343&gt;=50,M343&lt;=54),1,0)</f>
        <v>0</v>
      </c>
      <c r="AZ343" s="78">
        <f>IF(AND(M343&gt;=55,M343&lt;=59),1,0)</f>
        <v>0</v>
      </c>
      <c r="BA343" s="78">
        <f>IF(AND(M343&gt;=60,M343&lt;=64),1,0)</f>
        <v>0</v>
      </c>
      <c r="BB343" s="78">
        <f>IF(AND(M343&gt;=65,M343&lt;=69),1,0)</f>
        <v>0</v>
      </c>
      <c r="BC343" s="78">
        <f>IF(AND(M343&gt;=70,M343&lt;=74),1,0)</f>
        <v>0</v>
      </c>
      <c r="BD343" s="78">
        <f>IF(AND(M343&gt;=75,M343&lt;=79),1,0)</f>
        <v>1</v>
      </c>
      <c r="BE343" s="78">
        <f>IF(AND(M343&gt;=80,M343&lt;=84),1,0)</f>
        <v>0</v>
      </c>
      <c r="BF343" s="78">
        <f>IF(AND(M343&gt;=85,M343&lt;=89),1,0)</f>
        <v>0</v>
      </c>
      <c r="BG343" s="78">
        <f>IF(AND(M343&gt;=90,M343&lt;=94),1,0)</f>
        <v>0</v>
      </c>
      <c r="BH343" s="78">
        <f>IF(AND(M343&gt;=95,M343&lt;=99),1,0)</f>
        <v>0</v>
      </c>
      <c r="BI343" s="78">
        <f>IF(AND(M343&gt;=100,M343&lt;=105),1,0)</f>
        <v>0</v>
      </c>
      <c r="BJ343" s="78">
        <f>IF(I343&lt;$BK$2,1,0)</f>
        <v>1</v>
      </c>
      <c r="BK343" s="78">
        <f>IF(I343&gt;$BK$2,1,0)</f>
        <v>0</v>
      </c>
      <c r="BL343" s="78">
        <f>IF(J343=$BL$2,1,0)</f>
        <v>0</v>
      </c>
      <c r="BM343" s="78">
        <f>IF(J343=$BM$2,1,0)</f>
        <v>0</v>
      </c>
      <c r="BN343" s="78">
        <f>IF(J343=$BN$2,1,0)</f>
        <v>0</v>
      </c>
      <c r="BO343" s="78">
        <f>IF(J343=$BO$2,1,0)</f>
        <v>0</v>
      </c>
      <c r="BP343" s="78">
        <f>IF(J343=$BP$2,1,0)</f>
        <v>0</v>
      </c>
      <c r="BQ343" s="78">
        <f>IF(J343=$BQ$2,1,0)</f>
        <v>1</v>
      </c>
      <c r="BR343" s="78">
        <f>IF(J343=$BR$2,1,0)</f>
        <v>0</v>
      </c>
      <c r="BS343" s="78">
        <f>IF(F343=$BS$2,1,0)</f>
        <v>0</v>
      </c>
      <c r="BT343" s="78">
        <f>IF(F343=$BT$2,1,0)</f>
        <v>0</v>
      </c>
      <c r="BU343" s="78">
        <f>IF(F343=$BU$2,1,0)</f>
        <v>1</v>
      </c>
      <c r="BV343" s="78">
        <f>IF(F343=$BV$2,1,0)</f>
        <v>0</v>
      </c>
      <c r="BW343" s="78">
        <f>IF(F343=$BW$2,1,0)</f>
        <v>0</v>
      </c>
      <c r="BX343" s="78">
        <f>IF(F343=$BX$2,1,0)</f>
        <v>0</v>
      </c>
      <c r="BY343" s="78">
        <f>IF(F343=$BY$2,1,0)</f>
        <v>0</v>
      </c>
      <c r="BZ343" s="78">
        <f>IF(F343=$BZ$2,1,0)</f>
        <v>0</v>
      </c>
      <c r="CA343"/>
      <c r="CB343" s="1">
        <v>0</v>
      </c>
      <c r="CC343" s="1">
        <v>0</v>
      </c>
      <c r="CD343" s="3"/>
    </row>
    <row r="344" spans="1:82" x14ac:dyDescent="0.3">
      <c r="A344" s="13"/>
      <c r="B344" s="1">
        <v>19</v>
      </c>
      <c r="C344" t="s">
        <v>166</v>
      </c>
      <c r="D344" t="s">
        <v>73</v>
      </c>
      <c r="E344" s="31" t="s">
        <v>439</v>
      </c>
      <c r="F344" s="31" t="s">
        <v>31</v>
      </c>
      <c r="G344" s="1">
        <v>8</v>
      </c>
      <c r="H344" s="1">
        <v>2005</v>
      </c>
      <c r="I344" s="36">
        <v>0.56874999999999998</v>
      </c>
      <c r="J344" s="1" t="s">
        <v>8</v>
      </c>
      <c r="K344" s="39">
        <v>35252</v>
      </c>
      <c r="L344" t="s">
        <v>1446</v>
      </c>
      <c r="M344" s="76">
        <v>74</v>
      </c>
      <c r="N344" t="str">
        <f t="shared" si="167"/>
        <v>Sunny</v>
      </c>
      <c r="O344" s="78">
        <f t="shared" si="168"/>
        <v>0</v>
      </c>
      <c r="P344" s="78">
        <v>0</v>
      </c>
      <c r="Q344" s="78">
        <v>0</v>
      </c>
      <c r="R344" s="78">
        <f t="shared" si="169"/>
        <v>0</v>
      </c>
      <c r="S344" s="78">
        <f t="shared" si="170"/>
        <v>0</v>
      </c>
      <c r="T344" s="78">
        <f t="shared" si="171"/>
        <v>0</v>
      </c>
      <c r="U344" s="78">
        <f t="shared" si="172"/>
        <v>0</v>
      </c>
      <c r="V344" s="78">
        <f t="shared" si="173"/>
        <v>0</v>
      </c>
      <c r="W344" s="78">
        <f t="shared" si="174"/>
        <v>0</v>
      </c>
      <c r="X344" s="78">
        <f t="shared" si="175"/>
        <v>0</v>
      </c>
      <c r="Y344" s="78">
        <f t="shared" si="176"/>
        <v>0</v>
      </c>
      <c r="Z344" s="78">
        <f t="shared" si="177"/>
        <v>0</v>
      </c>
      <c r="AA344" s="78">
        <f t="shared" si="178"/>
        <v>0</v>
      </c>
      <c r="AB344" s="78">
        <f t="shared" si="179"/>
        <v>1</v>
      </c>
      <c r="AC344" s="78">
        <f t="shared" si="180"/>
        <v>0</v>
      </c>
      <c r="AD344" s="78">
        <f t="shared" si="181"/>
        <v>0</v>
      </c>
      <c r="AE344" s="78">
        <f t="shared" si="182"/>
        <v>0</v>
      </c>
      <c r="AF344" s="78">
        <f t="shared" si="183"/>
        <v>0</v>
      </c>
      <c r="AG344" s="78">
        <f t="shared" si="166"/>
        <v>0</v>
      </c>
      <c r="AH344" s="78">
        <f t="shared" si="184"/>
        <v>0</v>
      </c>
      <c r="AI344" s="78">
        <f t="shared" si="185"/>
        <v>0</v>
      </c>
      <c r="AJ344" s="78">
        <f t="shared" si="186"/>
        <v>0</v>
      </c>
      <c r="AK344" s="78">
        <f t="shared" si="187"/>
        <v>0</v>
      </c>
      <c r="AL344" s="78">
        <f t="shared" si="188"/>
        <v>0</v>
      </c>
      <c r="AM344" s="78">
        <f t="shared" si="189"/>
        <v>0</v>
      </c>
      <c r="AN344" s="78">
        <f t="shared" si="190"/>
        <v>0</v>
      </c>
      <c r="AO344" s="78">
        <f t="shared" si="191"/>
        <v>0</v>
      </c>
      <c r="AP344" s="78">
        <f t="shared" si="192"/>
        <v>0</v>
      </c>
      <c r="AQ344" s="78">
        <f t="shared" si="193"/>
        <v>0</v>
      </c>
      <c r="AR344" s="78">
        <f t="shared" si="194"/>
        <v>0</v>
      </c>
      <c r="AS344" s="78">
        <f t="shared" si="195"/>
        <v>0</v>
      </c>
      <c r="AT344" s="78">
        <f t="shared" si="196"/>
        <v>0</v>
      </c>
      <c r="AU344" s="78">
        <f t="shared" si="197"/>
        <v>1</v>
      </c>
      <c r="AV344" s="78">
        <f>IF(AND(M344&gt;=35,M344&lt;=39),1,0)</f>
        <v>0</v>
      </c>
      <c r="AW344" s="78">
        <f>IF(AND(M344&gt;=40,M344&lt;=44),1,0)</f>
        <v>0</v>
      </c>
      <c r="AX344" s="78">
        <f>IF(AND(M344&gt;=45,M344&lt;=49),1,0)</f>
        <v>0</v>
      </c>
      <c r="AY344" s="78">
        <f>IF(AND(M344&gt;=50,M344&lt;=54),1,0)</f>
        <v>0</v>
      </c>
      <c r="AZ344" s="78">
        <f>IF(AND(M344&gt;=55,M344&lt;=59),1,0)</f>
        <v>0</v>
      </c>
      <c r="BA344" s="78">
        <f>IF(AND(M344&gt;=60,M344&lt;=64),1,0)</f>
        <v>0</v>
      </c>
      <c r="BB344" s="78">
        <f>IF(AND(M344&gt;=65,M344&lt;=69),1,0)</f>
        <v>0</v>
      </c>
      <c r="BC344" s="78">
        <f>IF(AND(M344&gt;=70,M344&lt;=74),1,0)</f>
        <v>1</v>
      </c>
      <c r="BD344" s="78">
        <f>IF(AND(M344&gt;=75,M344&lt;=79),1,0)</f>
        <v>0</v>
      </c>
      <c r="BE344" s="78">
        <f>IF(AND(M344&gt;=80,M344&lt;=84),1,0)</f>
        <v>0</v>
      </c>
      <c r="BF344" s="78">
        <f>IF(AND(M344&gt;=85,M344&lt;=89),1,0)</f>
        <v>0</v>
      </c>
      <c r="BG344" s="78">
        <f>IF(AND(M344&gt;=90,M344&lt;=94),1,0)</f>
        <v>0</v>
      </c>
      <c r="BH344" s="78">
        <f>IF(AND(M344&gt;=95,M344&lt;=99),1,0)</f>
        <v>0</v>
      </c>
      <c r="BI344" s="78">
        <f>IF(AND(M344&gt;=100,M344&lt;=105),1,0)</f>
        <v>0</v>
      </c>
      <c r="BJ344" s="78">
        <f>IF(I344&lt;$BK$2,1,0)</f>
        <v>1</v>
      </c>
      <c r="BK344" s="78">
        <f>IF(I344&gt;$BK$2,1,0)</f>
        <v>0</v>
      </c>
      <c r="BL344" s="78">
        <f>IF(J344=$BL$2,1,0)</f>
        <v>0</v>
      </c>
      <c r="BM344" s="78">
        <f>IF(J344=$BM$2,1,0)</f>
        <v>0</v>
      </c>
      <c r="BN344" s="78">
        <f>IF(J344=$BN$2,1,0)</f>
        <v>0</v>
      </c>
      <c r="BO344" s="78">
        <f>IF(J344=$BO$2,1,0)</f>
        <v>0</v>
      </c>
      <c r="BP344" s="78">
        <f>IF(J344=$BP$2,1,0)</f>
        <v>0</v>
      </c>
      <c r="BQ344" s="78">
        <f>IF(J344=$BQ$2,1,0)</f>
        <v>0</v>
      </c>
      <c r="BR344" s="78">
        <f>IF(J344=$BR$2,1,0)</f>
        <v>1</v>
      </c>
      <c r="BS344" s="78">
        <f>IF(F344=$BS$2,1,0)</f>
        <v>0</v>
      </c>
      <c r="BT344" s="78">
        <f>IF(F344=$BT$2,1,0)</f>
        <v>0</v>
      </c>
      <c r="BU344" s="78">
        <f>IF(F344=$BU$2,1,0)</f>
        <v>1</v>
      </c>
      <c r="BV344" s="78">
        <f>IF(F344=$BV$2,1,0)</f>
        <v>0</v>
      </c>
      <c r="BW344" s="78">
        <f>IF(F344=$BW$2,1,0)</f>
        <v>0</v>
      </c>
      <c r="BX344" s="78">
        <f>IF(F344=$BX$2,1,0)</f>
        <v>0</v>
      </c>
      <c r="BY344" s="78">
        <f>IF(F344=$BY$2,1,0)</f>
        <v>0</v>
      </c>
      <c r="BZ344" s="78">
        <f>IF(F344=$BZ$2,1,0)</f>
        <v>0</v>
      </c>
      <c r="CA344" t="s">
        <v>1986</v>
      </c>
      <c r="CB344" s="1">
        <v>0</v>
      </c>
      <c r="CC344" s="1">
        <v>0</v>
      </c>
      <c r="CD344" s="3"/>
    </row>
    <row r="345" spans="1:82" x14ac:dyDescent="0.3">
      <c r="A345" s="13"/>
      <c r="B345" s="1">
        <v>20</v>
      </c>
      <c r="C345" s="33" t="s">
        <v>167</v>
      </c>
      <c r="D345" s="33" t="s">
        <v>78</v>
      </c>
      <c r="E345" s="31" t="s">
        <v>440</v>
      </c>
      <c r="F345" s="31" t="s">
        <v>31</v>
      </c>
      <c r="G345" s="1">
        <v>9</v>
      </c>
      <c r="H345" s="1">
        <v>2005</v>
      </c>
      <c r="I345" s="36">
        <v>0.79722222222222217</v>
      </c>
      <c r="J345" s="1" t="s">
        <v>6</v>
      </c>
      <c r="K345" s="39">
        <v>17310</v>
      </c>
      <c r="L345" t="s">
        <v>1447</v>
      </c>
      <c r="M345" s="76">
        <v>75</v>
      </c>
      <c r="N345" t="str">
        <f t="shared" si="167"/>
        <v>Partly Sunny</v>
      </c>
      <c r="O345" s="78">
        <f t="shared" si="168"/>
        <v>0</v>
      </c>
      <c r="P345" s="78">
        <v>0</v>
      </c>
      <c r="Q345" s="78">
        <v>0</v>
      </c>
      <c r="R345" s="78">
        <f t="shared" si="169"/>
        <v>0</v>
      </c>
      <c r="S345" s="78">
        <f t="shared" si="170"/>
        <v>0</v>
      </c>
      <c r="T345" s="78">
        <f t="shared" si="171"/>
        <v>0</v>
      </c>
      <c r="U345" s="78">
        <f t="shared" si="172"/>
        <v>0</v>
      </c>
      <c r="V345" s="78">
        <f t="shared" si="173"/>
        <v>0</v>
      </c>
      <c r="W345" s="78">
        <f t="shared" si="174"/>
        <v>0</v>
      </c>
      <c r="X345" s="78">
        <f t="shared" si="175"/>
        <v>0</v>
      </c>
      <c r="Y345" s="78">
        <f t="shared" si="176"/>
        <v>0</v>
      </c>
      <c r="Z345" s="78">
        <f t="shared" si="177"/>
        <v>0</v>
      </c>
      <c r="AA345" s="78">
        <f t="shared" si="178"/>
        <v>0</v>
      </c>
      <c r="AB345" s="78">
        <f t="shared" si="179"/>
        <v>0</v>
      </c>
      <c r="AC345" s="78">
        <f t="shared" si="180"/>
        <v>0</v>
      </c>
      <c r="AD345" s="78">
        <f t="shared" si="181"/>
        <v>0</v>
      </c>
      <c r="AE345" s="78">
        <f t="shared" si="182"/>
        <v>0</v>
      </c>
      <c r="AF345" s="78">
        <f t="shared" si="183"/>
        <v>0</v>
      </c>
      <c r="AG345" s="78">
        <f t="shared" si="166"/>
        <v>1</v>
      </c>
      <c r="AH345" s="78">
        <f t="shared" si="184"/>
        <v>0</v>
      </c>
      <c r="AI345" s="78">
        <f t="shared" si="185"/>
        <v>0</v>
      </c>
      <c r="AJ345" s="78">
        <f t="shared" si="186"/>
        <v>0</v>
      </c>
      <c r="AK345" s="78">
        <f t="shared" si="187"/>
        <v>0</v>
      </c>
      <c r="AL345" s="78">
        <f t="shared" si="188"/>
        <v>0</v>
      </c>
      <c r="AM345" s="78">
        <f t="shared" si="189"/>
        <v>0</v>
      </c>
      <c r="AN345" s="78">
        <f t="shared" si="190"/>
        <v>0</v>
      </c>
      <c r="AO345" s="78">
        <f t="shared" si="191"/>
        <v>0</v>
      </c>
      <c r="AP345" s="78">
        <f t="shared" si="192"/>
        <v>0</v>
      </c>
      <c r="AQ345" s="78">
        <f t="shared" si="193"/>
        <v>0</v>
      </c>
      <c r="AR345" s="78">
        <f t="shared" si="194"/>
        <v>0</v>
      </c>
      <c r="AS345" s="78">
        <f t="shared" si="195"/>
        <v>0</v>
      </c>
      <c r="AT345" s="78">
        <f t="shared" si="196"/>
        <v>0</v>
      </c>
      <c r="AU345" s="78">
        <f t="shared" si="197"/>
        <v>1</v>
      </c>
      <c r="AV345" s="78">
        <f>IF(AND(M345&gt;=35,M345&lt;=39),1,0)</f>
        <v>0</v>
      </c>
      <c r="AW345" s="78">
        <f>IF(AND(M345&gt;=40,M345&lt;=44),1,0)</f>
        <v>0</v>
      </c>
      <c r="AX345" s="78">
        <f>IF(AND(M345&gt;=45,M345&lt;=49),1,0)</f>
        <v>0</v>
      </c>
      <c r="AY345" s="78">
        <f>IF(AND(M345&gt;=50,M345&lt;=54),1,0)</f>
        <v>0</v>
      </c>
      <c r="AZ345" s="78">
        <f>IF(AND(M345&gt;=55,M345&lt;=59),1,0)</f>
        <v>0</v>
      </c>
      <c r="BA345" s="78">
        <f>IF(AND(M345&gt;=60,M345&lt;=64),1,0)</f>
        <v>0</v>
      </c>
      <c r="BB345" s="78">
        <f>IF(AND(M345&gt;=65,M345&lt;=69),1,0)</f>
        <v>0</v>
      </c>
      <c r="BC345" s="78">
        <f>IF(AND(M345&gt;=70,M345&lt;=74),1,0)</f>
        <v>0</v>
      </c>
      <c r="BD345" s="78">
        <f>IF(AND(M345&gt;=75,M345&lt;=79),1,0)</f>
        <v>1</v>
      </c>
      <c r="BE345" s="78">
        <f>IF(AND(M345&gt;=80,M345&lt;=84),1,0)</f>
        <v>0</v>
      </c>
      <c r="BF345" s="78">
        <f>IF(AND(M345&gt;=85,M345&lt;=89),1,0)</f>
        <v>0</v>
      </c>
      <c r="BG345" s="78">
        <f>IF(AND(M345&gt;=90,M345&lt;=94),1,0)</f>
        <v>0</v>
      </c>
      <c r="BH345" s="78">
        <f>IF(AND(M345&gt;=95,M345&lt;=99),1,0)</f>
        <v>0</v>
      </c>
      <c r="BI345" s="78">
        <f>IF(AND(M345&gt;=100,M345&lt;=105),1,0)</f>
        <v>0</v>
      </c>
      <c r="BJ345" s="78">
        <f>IF(I345&lt;$BK$2,1,0)</f>
        <v>0</v>
      </c>
      <c r="BK345" s="78">
        <f>IF(I345&gt;$BK$2,1,0)</f>
        <v>1</v>
      </c>
      <c r="BL345" s="78">
        <f>IF(J345=$BL$2,1,0)</f>
        <v>1</v>
      </c>
      <c r="BM345" s="78">
        <f>IF(J345=$BM$2,1,0)</f>
        <v>0</v>
      </c>
      <c r="BN345" s="78">
        <f>IF(J345=$BN$2,1,0)</f>
        <v>0</v>
      </c>
      <c r="BO345" s="78">
        <f>IF(J345=$BO$2,1,0)</f>
        <v>0</v>
      </c>
      <c r="BP345" s="78">
        <f>IF(J345=$BP$2,1,0)</f>
        <v>0</v>
      </c>
      <c r="BQ345" s="78">
        <f>IF(J345=$BQ$2,1,0)</f>
        <v>0</v>
      </c>
      <c r="BR345" s="78">
        <f>IF(J345=$BR$2,1,0)</f>
        <v>0</v>
      </c>
      <c r="BS345" s="78">
        <f>IF(F345=$BS$2,1,0)</f>
        <v>0</v>
      </c>
      <c r="BT345" s="78">
        <f>IF(F345=$BT$2,1,0)</f>
        <v>0</v>
      </c>
      <c r="BU345" s="78">
        <f>IF(F345=$BU$2,1,0)</f>
        <v>1</v>
      </c>
      <c r="BV345" s="78">
        <f>IF(F345=$BV$2,1,0)</f>
        <v>0</v>
      </c>
      <c r="BW345" s="78">
        <f>IF(F345=$BW$2,1,0)</f>
        <v>0</v>
      </c>
      <c r="BX345" s="78">
        <f>IF(F345=$BX$2,1,0)</f>
        <v>0</v>
      </c>
      <c r="BY345" s="78">
        <f>IF(F345=$BY$2,1,0)</f>
        <v>0</v>
      </c>
      <c r="BZ345" s="78">
        <f>IF(F345=$BZ$2,1,0)</f>
        <v>0</v>
      </c>
      <c r="CA345"/>
      <c r="CB345" s="1">
        <v>0</v>
      </c>
      <c r="CC345" s="1">
        <v>0</v>
      </c>
      <c r="CD345" s="3"/>
    </row>
    <row r="346" spans="1:82" x14ac:dyDescent="0.3">
      <c r="A346" s="13"/>
      <c r="B346" s="1">
        <v>21</v>
      </c>
      <c r="C346" s="33" t="s">
        <v>167</v>
      </c>
      <c r="D346" s="33" t="s">
        <v>78</v>
      </c>
      <c r="E346" s="31" t="s">
        <v>441</v>
      </c>
      <c r="F346" s="31" t="s">
        <v>31</v>
      </c>
      <c r="G346" s="1">
        <v>10</v>
      </c>
      <c r="H346" s="1">
        <v>2005</v>
      </c>
      <c r="I346" s="36">
        <v>0.79722222222222217</v>
      </c>
      <c r="J346" s="1" t="s">
        <v>10</v>
      </c>
      <c r="K346" s="39">
        <v>22410</v>
      </c>
      <c r="L346" t="s">
        <v>1446</v>
      </c>
      <c r="M346" s="76">
        <v>74</v>
      </c>
      <c r="N346" t="str">
        <f t="shared" si="167"/>
        <v>Sunny</v>
      </c>
      <c r="O346" s="78">
        <f t="shared" si="168"/>
        <v>0</v>
      </c>
      <c r="P346" s="78">
        <v>0</v>
      </c>
      <c r="Q346" s="78">
        <v>0</v>
      </c>
      <c r="R346" s="78">
        <f t="shared" si="169"/>
        <v>0</v>
      </c>
      <c r="S346" s="78">
        <f t="shared" si="170"/>
        <v>0</v>
      </c>
      <c r="T346" s="78">
        <f t="shared" si="171"/>
        <v>0</v>
      </c>
      <c r="U346" s="78">
        <f t="shared" si="172"/>
        <v>0</v>
      </c>
      <c r="V346" s="78">
        <f t="shared" si="173"/>
        <v>0</v>
      </c>
      <c r="W346" s="78">
        <f t="shared" si="174"/>
        <v>0</v>
      </c>
      <c r="X346" s="78">
        <f t="shared" si="175"/>
        <v>0</v>
      </c>
      <c r="Y346" s="78">
        <f t="shared" si="176"/>
        <v>0</v>
      </c>
      <c r="Z346" s="78">
        <f t="shared" si="177"/>
        <v>0</v>
      </c>
      <c r="AA346" s="78">
        <f t="shared" si="178"/>
        <v>0</v>
      </c>
      <c r="AB346" s="78">
        <f t="shared" si="179"/>
        <v>0</v>
      </c>
      <c r="AC346" s="78">
        <f t="shared" si="180"/>
        <v>0</v>
      </c>
      <c r="AD346" s="78">
        <f t="shared" si="181"/>
        <v>0</v>
      </c>
      <c r="AE346" s="78">
        <f t="shared" si="182"/>
        <v>0</v>
      </c>
      <c r="AF346" s="78">
        <f t="shared" si="183"/>
        <v>0</v>
      </c>
      <c r="AG346" s="78">
        <f t="shared" si="166"/>
        <v>1</v>
      </c>
      <c r="AH346" s="78">
        <f t="shared" si="184"/>
        <v>0</v>
      </c>
      <c r="AI346" s="78">
        <f t="shared" si="185"/>
        <v>0</v>
      </c>
      <c r="AJ346" s="78">
        <f t="shared" si="186"/>
        <v>0</v>
      </c>
      <c r="AK346" s="78">
        <f t="shared" si="187"/>
        <v>0</v>
      </c>
      <c r="AL346" s="78">
        <f t="shared" si="188"/>
        <v>0</v>
      </c>
      <c r="AM346" s="78">
        <f t="shared" si="189"/>
        <v>0</v>
      </c>
      <c r="AN346" s="78">
        <f t="shared" si="190"/>
        <v>0</v>
      </c>
      <c r="AO346" s="78">
        <f t="shared" si="191"/>
        <v>0</v>
      </c>
      <c r="AP346" s="78">
        <f t="shared" si="192"/>
        <v>0</v>
      </c>
      <c r="AQ346" s="78">
        <f t="shared" si="193"/>
        <v>0</v>
      </c>
      <c r="AR346" s="78">
        <f t="shared" si="194"/>
        <v>0</v>
      </c>
      <c r="AS346" s="78">
        <f t="shared" si="195"/>
        <v>0</v>
      </c>
      <c r="AT346" s="78">
        <f t="shared" si="196"/>
        <v>0</v>
      </c>
      <c r="AU346" s="78">
        <f t="shared" si="197"/>
        <v>1</v>
      </c>
      <c r="AV346" s="78">
        <f>IF(AND(M346&gt;=35,M346&lt;=39),1,0)</f>
        <v>0</v>
      </c>
      <c r="AW346" s="78">
        <f>IF(AND(M346&gt;=40,M346&lt;=44),1,0)</f>
        <v>0</v>
      </c>
      <c r="AX346" s="78">
        <f>IF(AND(M346&gt;=45,M346&lt;=49),1,0)</f>
        <v>0</v>
      </c>
      <c r="AY346" s="78">
        <f>IF(AND(M346&gt;=50,M346&lt;=54),1,0)</f>
        <v>0</v>
      </c>
      <c r="AZ346" s="78">
        <f>IF(AND(M346&gt;=55,M346&lt;=59),1,0)</f>
        <v>0</v>
      </c>
      <c r="BA346" s="78">
        <f>IF(AND(M346&gt;=60,M346&lt;=64),1,0)</f>
        <v>0</v>
      </c>
      <c r="BB346" s="78">
        <f>IF(AND(M346&gt;=65,M346&lt;=69),1,0)</f>
        <v>0</v>
      </c>
      <c r="BC346" s="78">
        <f>IF(AND(M346&gt;=70,M346&lt;=74),1,0)</f>
        <v>1</v>
      </c>
      <c r="BD346" s="78">
        <f>IF(AND(M346&gt;=75,M346&lt;=79),1,0)</f>
        <v>0</v>
      </c>
      <c r="BE346" s="78">
        <f>IF(AND(M346&gt;=80,M346&lt;=84),1,0)</f>
        <v>0</v>
      </c>
      <c r="BF346" s="78">
        <f>IF(AND(M346&gt;=85,M346&lt;=89),1,0)</f>
        <v>0</v>
      </c>
      <c r="BG346" s="78">
        <f>IF(AND(M346&gt;=90,M346&lt;=94),1,0)</f>
        <v>0</v>
      </c>
      <c r="BH346" s="78">
        <f>IF(AND(M346&gt;=95,M346&lt;=99),1,0)</f>
        <v>0</v>
      </c>
      <c r="BI346" s="78">
        <f>IF(AND(M346&gt;=100,M346&lt;=105),1,0)</f>
        <v>0</v>
      </c>
      <c r="BJ346" s="78">
        <f>IF(I346&lt;$BK$2,1,0)</f>
        <v>0</v>
      </c>
      <c r="BK346" s="78">
        <f>IF(I346&gt;$BK$2,1,0)</f>
        <v>1</v>
      </c>
      <c r="BL346" s="78">
        <f>IF(J346=$BL$2,1,0)</f>
        <v>0</v>
      </c>
      <c r="BM346" s="78">
        <f>IF(J346=$BM$2,1,0)</f>
        <v>1</v>
      </c>
      <c r="BN346" s="78">
        <f>IF(J346=$BN$2,1,0)</f>
        <v>0</v>
      </c>
      <c r="BO346" s="78">
        <f>IF(J346=$BO$2,1,0)</f>
        <v>0</v>
      </c>
      <c r="BP346" s="78">
        <f>IF(J346=$BP$2,1,0)</f>
        <v>0</v>
      </c>
      <c r="BQ346" s="78">
        <f>IF(J346=$BQ$2,1,0)</f>
        <v>0</v>
      </c>
      <c r="BR346" s="78">
        <f>IF(J346=$BR$2,1,0)</f>
        <v>0</v>
      </c>
      <c r="BS346" s="78">
        <f>IF(F346=$BS$2,1,0)</f>
        <v>0</v>
      </c>
      <c r="BT346" s="78">
        <f>IF(F346=$BT$2,1,0)</f>
        <v>0</v>
      </c>
      <c r="BU346" s="78">
        <f>IF(F346=$BU$2,1,0)</f>
        <v>1</v>
      </c>
      <c r="BV346" s="78">
        <f>IF(F346=$BV$2,1,0)</f>
        <v>0</v>
      </c>
      <c r="BW346" s="78">
        <f>IF(F346=$BW$2,1,0)</f>
        <v>0</v>
      </c>
      <c r="BX346" s="78">
        <f>IF(F346=$BX$2,1,0)</f>
        <v>0</v>
      </c>
      <c r="BY346" s="78">
        <f>IF(F346=$BY$2,1,0)</f>
        <v>0</v>
      </c>
      <c r="BZ346" s="78">
        <f>IF(F346=$BZ$2,1,0)</f>
        <v>0</v>
      </c>
      <c r="CA346" t="s">
        <v>1886</v>
      </c>
      <c r="CB346" s="1">
        <v>0</v>
      </c>
      <c r="CC346" s="1">
        <v>0</v>
      </c>
      <c r="CD346" s="3"/>
    </row>
    <row r="347" spans="1:82" x14ac:dyDescent="0.3">
      <c r="A347" s="13"/>
      <c r="B347" s="1">
        <v>22</v>
      </c>
      <c r="C347" s="33" t="s">
        <v>167</v>
      </c>
      <c r="D347" s="33" t="s">
        <v>78</v>
      </c>
      <c r="E347" s="31" t="s">
        <v>442</v>
      </c>
      <c r="F347" s="31" t="s">
        <v>31</v>
      </c>
      <c r="G347" s="1">
        <v>11</v>
      </c>
      <c r="H347" s="1">
        <v>2005</v>
      </c>
      <c r="I347" s="36">
        <v>0.62986111111111109</v>
      </c>
      <c r="J347" s="1" t="s">
        <v>11</v>
      </c>
      <c r="K347" s="39">
        <v>28575</v>
      </c>
      <c r="L347" t="s">
        <v>1316</v>
      </c>
      <c r="M347" s="76">
        <v>80</v>
      </c>
      <c r="N347" t="str">
        <f t="shared" si="167"/>
        <v>Sunny</v>
      </c>
      <c r="O347" s="78">
        <f t="shared" si="168"/>
        <v>0</v>
      </c>
      <c r="P347" s="78">
        <v>0</v>
      </c>
      <c r="Q347" s="78">
        <v>0</v>
      </c>
      <c r="R347" s="78">
        <f t="shared" si="169"/>
        <v>0</v>
      </c>
      <c r="S347" s="78">
        <f t="shared" si="170"/>
        <v>0</v>
      </c>
      <c r="T347" s="78">
        <f t="shared" si="171"/>
        <v>0</v>
      </c>
      <c r="U347" s="78">
        <f t="shared" si="172"/>
        <v>0</v>
      </c>
      <c r="V347" s="78">
        <f t="shared" si="173"/>
        <v>0</v>
      </c>
      <c r="W347" s="78">
        <f t="shared" si="174"/>
        <v>0</v>
      </c>
      <c r="X347" s="78">
        <f t="shared" si="175"/>
        <v>0</v>
      </c>
      <c r="Y347" s="78">
        <f t="shared" si="176"/>
        <v>0</v>
      </c>
      <c r="Z347" s="78">
        <f t="shared" si="177"/>
        <v>0</v>
      </c>
      <c r="AA347" s="78">
        <f t="shared" si="178"/>
        <v>0</v>
      </c>
      <c r="AB347" s="78">
        <f t="shared" si="179"/>
        <v>0</v>
      </c>
      <c r="AC347" s="78">
        <f t="shared" si="180"/>
        <v>0</v>
      </c>
      <c r="AD347" s="78">
        <f t="shared" si="181"/>
        <v>0</v>
      </c>
      <c r="AE347" s="78">
        <f t="shared" si="182"/>
        <v>0</v>
      </c>
      <c r="AF347" s="78">
        <f t="shared" si="183"/>
        <v>0</v>
      </c>
      <c r="AG347" s="78">
        <f t="shared" si="166"/>
        <v>1</v>
      </c>
      <c r="AH347" s="78">
        <f t="shared" si="184"/>
        <v>0</v>
      </c>
      <c r="AI347" s="78">
        <f t="shared" si="185"/>
        <v>0</v>
      </c>
      <c r="AJ347" s="78">
        <f t="shared" si="186"/>
        <v>0</v>
      </c>
      <c r="AK347" s="78">
        <f t="shared" si="187"/>
        <v>0</v>
      </c>
      <c r="AL347" s="78">
        <f t="shared" si="188"/>
        <v>0</v>
      </c>
      <c r="AM347" s="78">
        <f t="shared" si="189"/>
        <v>0</v>
      </c>
      <c r="AN347" s="78">
        <f t="shared" si="190"/>
        <v>0</v>
      </c>
      <c r="AO347" s="78">
        <f t="shared" si="191"/>
        <v>0</v>
      </c>
      <c r="AP347" s="78">
        <f t="shared" si="192"/>
        <v>0</v>
      </c>
      <c r="AQ347" s="78">
        <f t="shared" si="193"/>
        <v>0</v>
      </c>
      <c r="AR347" s="78">
        <f t="shared" si="194"/>
        <v>0</v>
      </c>
      <c r="AS347" s="78">
        <f t="shared" si="195"/>
        <v>0</v>
      </c>
      <c r="AT347" s="78">
        <f t="shared" si="196"/>
        <v>0</v>
      </c>
      <c r="AU347" s="78">
        <f t="shared" si="197"/>
        <v>1</v>
      </c>
      <c r="AV347" s="78">
        <f>IF(AND(M347&gt;=35,M347&lt;=39),1,0)</f>
        <v>0</v>
      </c>
      <c r="AW347" s="78">
        <f>IF(AND(M347&gt;=40,M347&lt;=44),1,0)</f>
        <v>0</v>
      </c>
      <c r="AX347" s="78">
        <f>IF(AND(M347&gt;=45,M347&lt;=49),1,0)</f>
        <v>0</v>
      </c>
      <c r="AY347" s="78">
        <f>IF(AND(M347&gt;=50,M347&lt;=54),1,0)</f>
        <v>0</v>
      </c>
      <c r="AZ347" s="78">
        <f>IF(AND(M347&gt;=55,M347&lt;=59),1,0)</f>
        <v>0</v>
      </c>
      <c r="BA347" s="78">
        <f>IF(AND(M347&gt;=60,M347&lt;=64),1,0)</f>
        <v>0</v>
      </c>
      <c r="BB347" s="78">
        <f>IF(AND(M347&gt;=65,M347&lt;=69),1,0)</f>
        <v>0</v>
      </c>
      <c r="BC347" s="78">
        <f>IF(AND(M347&gt;=70,M347&lt;=74),1,0)</f>
        <v>0</v>
      </c>
      <c r="BD347" s="78">
        <f>IF(AND(M347&gt;=75,M347&lt;=79),1,0)</f>
        <v>0</v>
      </c>
      <c r="BE347" s="78">
        <f>IF(AND(M347&gt;=80,M347&lt;=84),1,0)</f>
        <v>1</v>
      </c>
      <c r="BF347" s="78">
        <f>IF(AND(M347&gt;=85,M347&lt;=89),1,0)</f>
        <v>0</v>
      </c>
      <c r="BG347" s="78">
        <f>IF(AND(M347&gt;=90,M347&lt;=94),1,0)</f>
        <v>0</v>
      </c>
      <c r="BH347" s="78">
        <f>IF(AND(M347&gt;=95,M347&lt;=99),1,0)</f>
        <v>0</v>
      </c>
      <c r="BI347" s="78">
        <f>IF(AND(M347&gt;=100,M347&lt;=105),1,0)</f>
        <v>0</v>
      </c>
      <c r="BJ347" s="78">
        <f>IF(I347&lt;$BK$2,1,0)</f>
        <v>1</v>
      </c>
      <c r="BK347" s="78">
        <f>IF(I347&gt;$BK$2,1,0)</f>
        <v>0</v>
      </c>
      <c r="BL347" s="78">
        <f>IF(J347=$BL$2,1,0)</f>
        <v>0</v>
      </c>
      <c r="BM347" s="78">
        <f>IF(J347=$BM$2,1,0)</f>
        <v>0</v>
      </c>
      <c r="BN347" s="78">
        <f>IF(J347=$BN$2,1,0)</f>
        <v>1</v>
      </c>
      <c r="BO347" s="78">
        <f>IF(J347=$BO$2,1,0)</f>
        <v>0</v>
      </c>
      <c r="BP347" s="78">
        <f>IF(J347=$BP$2,1,0)</f>
        <v>0</v>
      </c>
      <c r="BQ347" s="78">
        <f>IF(J347=$BQ$2,1,0)</f>
        <v>0</v>
      </c>
      <c r="BR347" s="78">
        <f>IF(J347=$BR$2,1,0)</f>
        <v>0</v>
      </c>
      <c r="BS347" s="78">
        <f>IF(F347=$BS$2,1,0)</f>
        <v>0</v>
      </c>
      <c r="BT347" s="78">
        <f>IF(F347=$BT$2,1,0)</f>
        <v>0</v>
      </c>
      <c r="BU347" s="78">
        <f>IF(F347=$BU$2,1,0)</f>
        <v>1</v>
      </c>
      <c r="BV347" s="78">
        <f>IF(F347=$BV$2,1,0)</f>
        <v>0</v>
      </c>
      <c r="BW347" s="78">
        <f>IF(F347=$BW$2,1,0)</f>
        <v>0</v>
      </c>
      <c r="BX347" s="78">
        <f>IF(F347=$BX$2,1,0)</f>
        <v>0</v>
      </c>
      <c r="BY347" s="78">
        <f>IF(F347=$BY$2,1,0)</f>
        <v>0</v>
      </c>
      <c r="BZ347" s="78">
        <f>IF(F347=$BZ$2,1,0)</f>
        <v>0</v>
      </c>
      <c r="CA347" t="s">
        <v>1987</v>
      </c>
      <c r="CB347" s="1">
        <v>0</v>
      </c>
      <c r="CC347" s="1">
        <v>0</v>
      </c>
      <c r="CD347" s="3"/>
    </row>
    <row r="348" spans="1:82" x14ac:dyDescent="0.3">
      <c r="A348" s="13"/>
      <c r="B348" s="1">
        <v>23</v>
      </c>
      <c r="C348" t="s">
        <v>173</v>
      </c>
      <c r="D348" t="s">
        <v>61</v>
      </c>
      <c r="E348" s="31" t="s">
        <v>443</v>
      </c>
      <c r="F348" s="31" t="s">
        <v>31</v>
      </c>
      <c r="G348" s="1">
        <v>20</v>
      </c>
      <c r="H348" s="1">
        <v>2005</v>
      </c>
      <c r="I348" s="36">
        <v>0.81874999999999998</v>
      </c>
      <c r="J348" s="1" t="s">
        <v>5</v>
      </c>
      <c r="K348" s="39">
        <v>34642</v>
      </c>
      <c r="L348" t="s">
        <v>1448</v>
      </c>
      <c r="M348" s="76">
        <v>55</v>
      </c>
      <c r="N348" t="str">
        <f t="shared" si="167"/>
        <v>Rainy</v>
      </c>
      <c r="O348" s="78">
        <f t="shared" si="168"/>
        <v>0</v>
      </c>
      <c r="P348" s="78">
        <v>0</v>
      </c>
      <c r="Q348" s="78">
        <v>1</v>
      </c>
      <c r="R348" s="78">
        <f t="shared" si="169"/>
        <v>0</v>
      </c>
      <c r="S348" s="78">
        <f t="shared" si="170"/>
        <v>0</v>
      </c>
      <c r="T348" s="78">
        <f t="shared" si="171"/>
        <v>0</v>
      </c>
      <c r="U348" s="78">
        <f t="shared" si="172"/>
        <v>0</v>
      </c>
      <c r="V348" s="78">
        <f t="shared" si="173"/>
        <v>0</v>
      </c>
      <c r="W348" s="78">
        <f t="shared" si="174"/>
        <v>0</v>
      </c>
      <c r="X348" s="78">
        <f t="shared" si="175"/>
        <v>0</v>
      </c>
      <c r="Y348" s="78">
        <f t="shared" si="176"/>
        <v>0</v>
      </c>
      <c r="Z348" s="78">
        <f t="shared" si="177"/>
        <v>0</v>
      </c>
      <c r="AA348" s="78">
        <f t="shared" si="178"/>
        <v>0</v>
      </c>
      <c r="AB348" s="78">
        <f t="shared" si="179"/>
        <v>0</v>
      </c>
      <c r="AC348" s="78">
        <f t="shared" si="180"/>
        <v>0</v>
      </c>
      <c r="AD348" s="78">
        <f t="shared" si="181"/>
        <v>0</v>
      </c>
      <c r="AE348" s="78">
        <f t="shared" si="182"/>
        <v>0</v>
      </c>
      <c r="AF348" s="78">
        <f t="shared" si="183"/>
        <v>0</v>
      </c>
      <c r="AG348" s="78">
        <f t="shared" si="166"/>
        <v>0</v>
      </c>
      <c r="AH348" s="78">
        <f t="shared" si="184"/>
        <v>0</v>
      </c>
      <c r="AI348" s="78">
        <f t="shared" si="185"/>
        <v>0</v>
      </c>
      <c r="AJ348" s="78">
        <f t="shared" si="186"/>
        <v>0</v>
      </c>
      <c r="AK348" s="78">
        <f t="shared" si="187"/>
        <v>1</v>
      </c>
      <c r="AL348" s="78">
        <f t="shared" si="188"/>
        <v>0</v>
      </c>
      <c r="AM348" s="78">
        <f t="shared" si="189"/>
        <v>0</v>
      </c>
      <c r="AN348" s="78">
        <f t="shared" si="190"/>
        <v>0</v>
      </c>
      <c r="AO348" s="78">
        <f t="shared" si="191"/>
        <v>0</v>
      </c>
      <c r="AP348" s="78">
        <f t="shared" si="192"/>
        <v>0</v>
      </c>
      <c r="AQ348" s="78">
        <f t="shared" si="193"/>
        <v>0</v>
      </c>
      <c r="AR348" s="78">
        <f t="shared" si="194"/>
        <v>0</v>
      </c>
      <c r="AS348" s="78">
        <f t="shared" si="195"/>
        <v>0</v>
      </c>
      <c r="AT348" s="78">
        <f t="shared" si="196"/>
        <v>0</v>
      </c>
      <c r="AU348" s="78">
        <f t="shared" si="197"/>
        <v>1</v>
      </c>
      <c r="AV348" s="78">
        <f>IF(AND(M348&gt;=35,M348&lt;=39),1,0)</f>
        <v>0</v>
      </c>
      <c r="AW348" s="78">
        <f>IF(AND(M348&gt;=40,M348&lt;=44),1,0)</f>
        <v>0</v>
      </c>
      <c r="AX348" s="78">
        <f>IF(AND(M348&gt;=45,M348&lt;=49),1,0)</f>
        <v>0</v>
      </c>
      <c r="AY348" s="78">
        <f>IF(AND(M348&gt;=50,M348&lt;=54),1,0)</f>
        <v>0</v>
      </c>
      <c r="AZ348" s="78">
        <f>IF(AND(M348&gt;=55,M348&lt;=59),1,0)</f>
        <v>1</v>
      </c>
      <c r="BA348" s="78">
        <f>IF(AND(M348&gt;=60,M348&lt;=64),1,0)</f>
        <v>0</v>
      </c>
      <c r="BB348" s="78">
        <f>IF(AND(M348&gt;=65,M348&lt;=69),1,0)</f>
        <v>0</v>
      </c>
      <c r="BC348" s="78">
        <f>IF(AND(M348&gt;=70,M348&lt;=74),1,0)</f>
        <v>0</v>
      </c>
      <c r="BD348" s="78">
        <f>IF(AND(M348&gt;=75,M348&lt;=79),1,0)</f>
        <v>0</v>
      </c>
      <c r="BE348" s="78">
        <f>IF(AND(M348&gt;=80,M348&lt;=84),1,0)</f>
        <v>0</v>
      </c>
      <c r="BF348" s="78">
        <f>IF(AND(M348&gt;=85,M348&lt;=89),1,0)</f>
        <v>0</v>
      </c>
      <c r="BG348" s="78">
        <f>IF(AND(M348&gt;=90,M348&lt;=94),1,0)</f>
        <v>0</v>
      </c>
      <c r="BH348" s="78">
        <f>IF(AND(M348&gt;=95,M348&lt;=99),1,0)</f>
        <v>0</v>
      </c>
      <c r="BI348" s="78">
        <f>IF(AND(M348&gt;=100,M348&lt;=105),1,0)</f>
        <v>0</v>
      </c>
      <c r="BJ348" s="78">
        <f>IF(I348&lt;$BK$2,1,0)</f>
        <v>0</v>
      </c>
      <c r="BK348" s="78">
        <f>IF(I348&gt;$BK$2,1,0)</f>
        <v>1</v>
      </c>
      <c r="BL348" s="78">
        <f>IF(J348=$BL$2,1,0)</f>
        <v>0</v>
      </c>
      <c r="BM348" s="78">
        <f>IF(J348=$BM$2,1,0)</f>
        <v>0</v>
      </c>
      <c r="BN348" s="78">
        <f>IF(J348=$BN$2,1,0)</f>
        <v>0</v>
      </c>
      <c r="BO348" s="78">
        <f>IF(J348=$BO$2,1,0)</f>
        <v>0</v>
      </c>
      <c r="BP348" s="78">
        <f>IF(J348=$BP$2,1,0)</f>
        <v>1</v>
      </c>
      <c r="BQ348" s="78">
        <f>IF(J348=$BQ$2,1,0)</f>
        <v>0</v>
      </c>
      <c r="BR348" s="78">
        <f>IF(J348=$BR$2,1,0)</f>
        <v>0</v>
      </c>
      <c r="BS348" s="78">
        <f>IF(F348=$BS$2,1,0)</f>
        <v>0</v>
      </c>
      <c r="BT348" s="78">
        <f>IF(F348=$BT$2,1,0)</f>
        <v>0</v>
      </c>
      <c r="BU348" s="78">
        <f>IF(F348=$BU$2,1,0)</f>
        <v>1</v>
      </c>
      <c r="BV348" s="78">
        <f>IF(F348=$BV$2,1,0)</f>
        <v>0</v>
      </c>
      <c r="BW348" s="78">
        <f>IF(F348=$BW$2,1,0)</f>
        <v>0</v>
      </c>
      <c r="BX348" s="78">
        <f>IF(F348=$BX$2,1,0)</f>
        <v>0</v>
      </c>
      <c r="BY348" s="78">
        <f>IF(F348=$BY$2,1,0)</f>
        <v>0</v>
      </c>
      <c r="BZ348" s="78">
        <f>IF(F348=$BZ$2,1,0)</f>
        <v>0</v>
      </c>
      <c r="CA348" t="s">
        <v>1887</v>
      </c>
      <c r="CB348" s="1">
        <v>0</v>
      </c>
      <c r="CC348" s="1">
        <v>0</v>
      </c>
      <c r="CD348" s="3"/>
    </row>
    <row r="349" spans="1:82" x14ac:dyDescent="0.3">
      <c r="A349" s="13"/>
      <c r="B349" s="1">
        <v>24</v>
      </c>
      <c r="C349" t="s">
        <v>173</v>
      </c>
      <c r="D349" t="s">
        <v>61</v>
      </c>
      <c r="E349" s="31" t="s">
        <v>444</v>
      </c>
      <c r="F349" s="31" t="s">
        <v>31</v>
      </c>
      <c r="G349" s="1">
        <v>21</v>
      </c>
      <c r="H349" s="1">
        <v>2005</v>
      </c>
      <c r="I349" s="36">
        <v>0.79791666666666661</v>
      </c>
      <c r="J349" s="1" t="s">
        <v>7</v>
      </c>
      <c r="K349" s="39">
        <v>42331</v>
      </c>
      <c r="L349" t="s">
        <v>1447</v>
      </c>
      <c r="M349" s="76">
        <v>75</v>
      </c>
      <c r="N349" t="str">
        <f t="shared" si="167"/>
        <v>Partly Sunny</v>
      </c>
      <c r="O349" s="78">
        <f t="shared" si="168"/>
        <v>0</v>
      </c>
      <c r="P349" s="78">
        <v>0</v>
      </c>
      <c r="Q349" s="78">
        <v>1</v>
      </c>
      <c r="R349" s="78">
        <f t="shared" si="169"/>
        <v>0</v>
      </c>
      <c r="S349" s="78">
        <f t="shared" si="170"/>
        <v>0</v>
      </c>
      <c r="T349" s="78">
        <f t="shared" si="171"/>
        <v>0</v>
      </c>
      <c r="U349" s="78">
        <f t="shared" si="172"/>
        <v>0</v>
      </c>
      <c r="V349" s="78">
        <f t="shared" si="173"/>
        <v>0</v>
      </c>
      <c r="W349" s="78">
        <f t="shared" si="174"/>
        <v>0</v>
      </c>
      <c r="X349" s="78">
        <f t="shared" si="175"/>
        <v>0</v>
      </c>
      <c r="Y349" s="78">
        <f t="shared" si="176"/>
        <v>0</v>
      </c>
      <c r="Z349" s="78">
        <f t="shared" si="177"/>
        <v>0</v>
      </c>
      <c r="AA349" s="78">
        <f t="shared" si="178"/>
        <v>0</v>
      </c>
      <c r="AB349" s="78">
        <f t="shared" si="179"/>
        <v>0</v>
      </c>
      <c r="AC349" s="78">
        <f t="shared" si="180"/>
        <v>0</v>
      </c>
      <c r="AD349" s="78">
        <f t="shared" si="181"/>
        <v>0</v>
      </c>
      <c r="AE349" s="78">
        <f t="shared" si="182"/>
        <v>0</v>
      </c>
      <c r="AF349" s="78">
        <f t="shared" si="183"/>
        <v>0</v>
      </c>
      <c r="AG349" s="78">
        <f t="shared" si="166"/>
        <v>0</v>
      </c>
      <c r="AH349" s="78">
        <f t="shared" si="184"/>
        <v>0</v>
      </c>
      <c r="AI349" s="78">
        <f t="shared" si="185"/>
        <v>0</v>
      </c>
      <c r="AJ349" s="78">
        <f t="shared" si="186"/>
        <v>0</v>
      </c>
      <c r="AK349" s="78">
        <f t="shared" si="187"/>
        <v>1</v>
      </c>
      <c r="AL349" s="78">
        <f t="shared" si="188"/>
        <v>0</v>
      </c>
      <c r="AM349" s="78">
        <f t="shared" si="189"/>
        <v>0</v>
      </c>
      <c r="AN349" s="78">
        <f t="shared" si="190"/>
        <v>0</v>
      </c>
      <c r="AO349" s="78">
        <f t="shared" si="191"/>
        <v>0</v>
      </c>
      <c r="AP349" s="78">
        <f t="shared" si="192"/>
        <v>0</v>
      </c>
      <c r="AQ349" s="78">
        <f t="shared" si="193"/>
        <v>0</v>
      </c>
      <c r="AR349" s="78">
        <f t="shared" si="194"/>
        <v>0</v>
      </c>
      <c r="AS349" s="78">
        <f t="shared" si="195"/>
        <v>0</v>
      </c>
      <c r="AT349" s="78">
        <f t="shared" si="196"/>
        <v>0</v>
      </c>
      <c r="AU349" s="78">
        <f t="shared" si="197"/>
        <v>1</v>
      </c>
      <c r="AV349" s="78">
        <f>IF(AND(M349&gt;=35,M349&lt;=39),1,0)</f>
        <v>0</v>
      </c>
      <c r="AW349" s="78">
        <f>IF(AND(M349&gt;=40,M349&lt;=44),1,0)</f>
        <v>0</v>
      </c>
      <c r="AX349" s="78">
        <f>IF(AND(M349&gt;=45,M349&lt;=49),1,0)</f>
        <v>0</v>
      </c>
      <c r="AY349" s="78">
        <f>IF(AND(M349&gt;=50,M349&lt;=54),1,0)</f>
        <v>0</v>
      </c>
      <c r="AZ349" s="78">
        <f>IF(AND(M349&gt;=55,M349&lt;=59),1,0)</f>
        <v>0</v>
      </c>
      <c r="BA349" s="78">
        <f>IF(AND(M349&gt;=60,M349&lt;=64),1,0)</f>
        <v>0</v>
      </c>
      <c r="BB349" s="78">
        <f>IF(AND(M349&gt;=65,M349&lt;=69),1,0)</f>
        <v>0</v>
      </c>
      <c r="BC349" s="78">
        <f>IF(AND(M349&gt;=70,M349&lt;=74),1,0)</f>
        <v>0</v>
      </c>
      <c r="BD349" s="78">
        <f>IF(AND(M349&gt;=75,M349&lt;=79),1,0)</f>
        <v>1</v>
      </c>
      <c r="BE349" s="78">
        <f>IF(AND(M349&gt;=80,M349&lt;=84),1,0)</f>
        <v>0</v>
      </c>
      <c r="BF349" s="78">
        <f>IF(AND(M349&gt;=85,M349&lt;=89),1,0)</f>
        <v>0</v>
      </c>
      <c r="BG349" s="78">
        <f>IF(AND(M349&gt;=90,M349&lt;=94),1,0)</f>
        <v>0</v>
      </c>
      <c r="BH349" s="78">
        <f>IF(AND(M349&gt;=95,M349&lt;=99),1,0)</f>
        <v>0</v>
      </c>
      <c r="BI349" s="78">
        <f>IF(AND(M349&gt;=100,M349&lt;=105),1,0)</f>
        <v>0</v>
      </c>
      <c r="BJ349" s="78">
        <f>IF(I349&lt;$BK$2,1,0)</f>
        <v>0</v>
      </c>
      <c r="BK349" s="78">
        <f>IF(I349&gt;$BK$2,1,0)</f>
        <v>1</v>
      </c>
      <c r="BL349" s="78">
        <f>IF(J349=$BL$2,1,0)</f>
        <v>0</v>
      </c>
      <c r="BM349" s="78">
        <f>IF(J349=$BM$2,1,0)</f>
        <v>0</v>
      </c>
      <c r="BN349" s="78">
        <f>IF(J349=$BN$2,1,0)</f>
        <v>0</v>
      </c>
      <c r="BO349" s="78">
        <f>IF(J349=$BO$2,1,0)</f>
        <v>0</v>
      </c>
      <c r="BP349" s="78">
        <f>IF(J349=$BP$2,1,0)</f>
        <v>0</v>
      </c>
      <c r="BQ349" s="78">
        <f>IF(J349=$BQ$2,1,0)</f>
        <v>1</v>
      </c>
      <c r="BR349" s="78">
        <f>IF(J349=$BR$2,1,0)</f>
        <v>0</v>
      </c>
      <c r="BS349" s="78">
        <f>IF(F349=$BS$2,1,0)</f>
        <v>0</v>
      </c>
      <c r="BT349" s="78">
        <f>IF(F349=$BT$2,1,0)</f>
        <v>0</v>
      </c>
      <c r="BU349" s="78">
        <f>IF(F349=$BU$2,1,0)</f>
        <v>1</v>
      </c>
      <c r="BV349" s="78">
        <f>IF(F349=$BV$2,1,0)</f>
        <v>0</v>
      </c>
      <c r="BW349" s="78">
        <f>IF(F349=$BW$2,1,0)</f>
        <v>0</v>
      </c>
      <c r="BX349" s="78">
        <f>IF(F349=$BX$2,1,0)</f>
        <v>0</v>
      </c>
      <c r="BY349" s="78">
        <f>IF(F349=$BY$2,1,0)</f>
        <v>0</v>
      </c>
      <c r="BZ349" s="78">
        <f>IF(F349=$BZ$2,1,0)</f>
        <v>0</v>
      </c>
      <c r="CA349"/>
      <c r="CB349" s="1">
        <v>0</v>
      </c>
      <c r="CC349" s="1">
        <v>0</v>
      </c>
      <c r="CD349" s="3"/>
    </row>
    <row r="350" spans="1:82" x14ac:dyDescent="0.3">
      <c r="A350" s="13"/>
      <c r="B350" s="1">
        <v>25</v>
      </c>
      <c r="C350" t="s">
        <v>173</v>
      </c>
      <c r="D350" t="s">
        <v>61</v>
      </c>
      <c r="E350" s="31" t="s">
        <v>445</v>
      </c>
      <c r="F350" s="31" t="s">
        <v>31</v>
      </c>
      <c r="G350" s="1">
        <v>22</v>
      </c>
      <c r="H350" s="1">
        <v>2005</v>
      </c>
      <c r="I350" s="36">
        <v>0.56736111111111109</v>
      </c>
      <c r="J350" s="1" t="s">
        <v>8</v>
      </c>
      <c r="K350" s="39">
        <v>41614</v>
      </c>
      <c r="L350" t="s">
        <v>1426</v>
      </c>
      <c r="M350" s="76">
        <v>75</v>
      </c>
      <c r="N350" t="str">
        <f t="shared" si="167"/>
        <v>Sunny</v>
      </c>
      <c r="O350" s="78">
        <f t="shared" si="168"/>
        <v>0</v>
      </c>
      <c r="P350" s="78">
        <v>0</v>
      </c>
      <c r="Q350" s="78">
        <v>1</v>
      </c>
      <c r="R350" s="78">
        <f t="shared" si="169"/>
        <v>0</v>
      </c>
      <c r="S350" s="78">
        <f t="shared" si="170"/>
        <v>0</v>
      </c>
      <c r="T350" s="78">
        <f t="shared" si="171"/>
        <v>0</v>
      </c>
      <c r="U350" s="78">
        <f t="shared" si="172"/>
        <v>0</v>
      </c>
      <c r="V350" s="78">
        <f t="shared" si="173"/>
        <v>0</v>
      </c>
      <c r="W350" s="78">
        <f t="shared" si="174"/>
        <v>0</v>
      </c>
      <c r="X350" s="78">
        <f t="shared" si="175"/>
        <v>0</v>
      </c>
      <c r="Y350" s="78">
        <f t="shared" si="176"/>
        <v>0</v>
      </c>
      <c r="Z350" s="78">
        <f t="shared" si="177"/>
        <v>0</v>
      </c>
      <c r="AA350" s="78">
        <f t="shared" si="178"/>
        <v>0</v>
      </c>
      <c r="AB350" s="78">
        <f t="shared" si="179"/>
        <v>0</v>
      </c>
      <c r="AC350" s="78">
        <f t="shared" si="180"/>
        <v>0</v>
      </c>
      <c r="AD350" s="78">
        <f t="shared" si="181"/>
        <v>0</v>
      </c>
      <c r="AE350" s="78">
        <f t="shared" si="182"/>
        <v>0</v>
      </c>
      <c r="AF350" s="78">
        <f t="shared" si="183"/>
        <v>0</v>
      </c>
      <c r="AG350" s="78">
        <f t="shared" si="166"/>
        <v>0</v>
      </c>
      <c r="AH350" s="78">
        <f t="shared" si="184"/>
        <v>0</v>
      </c>
      <c r="AI350" s="78">
        <f t="shared" si="185"/>
        <v>0</v>
      </c>
      <c r="AJ350" s="78">
        <f t="shared" si="186"/>
        <v>0</v>
      </c>
      <c r="AK350" s="78">
        <f t="shared" si="187"/>
        <v>1</v>
      </c>
      <c r="AL350" s="78">
        <f t="shared" si="188"/>
        <v>0</v>
      </c>
      <c r="AM350" s="78">
        <f t="shared" si="189"/>
        <v>0</v>
      </c>
      <c r="AN350" s="78">
        <f t="shared" si="190"/>
        <v>0</v>
      </c>
      <c r="AO350" s="78">
        <f t="shared" si="191"/>
        <v>0</v>
      </c>
      <c r="AP350" s="78">
        <f t="shared" si="192"/>
        <v>0</v>
      </c>
      <c r="AQ350" s="78">
        <f t="shared" si="193"/>
        <v>0</v>
      </c>
      <c r="AR350" s="78">
        <f t="shared" si="194"/>
        <v>0</v>
      </c>
      <c r="AS350" s="78">
        <f t="shared" si="195"/>
        <v>0</v>
      </c>
      <c r="AT350" s="78">
        <f t="shared" si="196"/>
        <v>0</v>
      </c>
      <c r="AU350" s="78">
        <f t="shared" si="197"/>
        <v>1</v>
      </c>
      <c r="AV350" s="78">
        <f>IF(AND(M350&gt;=35,M350&lt;=39),1,0)</f>
        <v>0</v>
      </c>
      <c r="AW350" s="78">
        <f>IF(AND(M350&gt;=40,M350&lt;=44),1,0)</f>
        <v>0</v>
      </c>
      <c r="AX350" s="78">
        <f>IF(AND(M350&gt;=45,M350&lt;=49),1,0)</f>
        <v>0</v>
      </c>
      <c r="AY350" s="78">
        <f>IF(AND(M350&gt;=50,M350&lt;=54),1,0)</f>
        <v>0</v>
      </c>
      <c r="AZ350" s="78">
        <f>IF(AND(M350&gt;=55,M350&lt;=59),1,0)</f>
        <v>0</v>
      </c>
      <c r="BA350" s="78">
        <f>IF(AND(M350&gt;=60,M350&lt;=64),1,0)</f>
        <v>0</v>
      </c>
      <c r="BB350" s="78">
        <f>IF(AND(M350&gt;=65,M350&lt;=69),1,0)</f>
        <v>0</v>
      </c>
      <c r="BC350" s="78">
        <f>IF(AND(M350&gt;=70,M350&lt;=74),1,0)</f>
        <v>0</v>
      </c>
      <c r="BD350" s="78">
        <f>IF(AND(M350&gt;=75,M350&lt;=79),1,0)</f>
        <v>1</v>
      </c>
      <c r="BE350" s="78">
        <f>IF(AND(M350&gt;=80,M350&lt;=84),1,0)</f>
        <v>0</v>
      </c>
      <c r="BF350" s="78">
        <f>IF(AND(M350&gt;=85,M350&lt;=89),1,0)</f>
        <v>0</v>
      </c>
      <c r="BG350" s="78">
        <f>IF(AND(M350&gt;=90,M350&lt;=94),1,0)</f>
        <v>0</v>
      </c>
      <c r="BH350" s="78">
        <f>IF(AND(M350&gt;=95,M350&lt;=99),1,0)</f>
        <v>0</v>
      </c>
      <c r="BI350" s="78">
        <f>IF(AND(M350&gt;=100,M350&lt;=105),1,0)</f>
        <v>0</v>
      </c>
      <c r="BJ350" s="78">
        <f>IF(I350&lt;$BK$2,1,0)</f>
        <v>1</v>
      </c>
      <c r="BK350" s="78">
        <f>IF(I350&gt;$BK$2,1,0)</f>
        <v>0</v>
      </c>
      <c r="BL350" s="78">
        <f>IF(J350=$BL$2,1,0)</f>
        <v>0</v>
      </c>
      <c r="BM350" s="78">
        <f>IF(J350=$BM$2,1,0)</f>
        <v>0</v>
      </c>
      <c r="BN350" s="78">
        <f>IF(J350=$BN$2,1,0)</f>
        <v>0</v>
      </c>
      <c r="BO350" s="78">
        <f>IF(J350=$BO$2,1,0)</f>
        <v>0</v>
      </c>
      <c r="BP350" s="78">
        <f>IF(J350=$BP$2,1,0)</f>
        <v>0</v>
      </c>
      <c r="BQ350" s="78">
        <f>IF(J350=$BQ$2,1,0)</f>
        <v>0</v>
      </c>
      <c r="BR350" s="78">
        <f>IF(J350=$BR$2,1,0)</f>
        <v>1</v>
      </c>
      <c r="BS350" s="78">
        <f>IF(F350=$BS$2,1,0)</f>
        <v>0</v>
      </c>
      <c r="BT350" s="78">
        <f>IF(F350=$BT$2,1,0)</f>
        <v>0</v>
      </c>
      <c r="BU350" s="78">
        <f>IF(F350=$BU$2,1,0)</f>
        <v>1</v>
      </c>
      <c r="BV350" s="78">
        <f>IF(F350=$BV$2,1,0)</f>
        <v>0</v>
      </c>
      <c r="BW350" s="78">
        <f>IF(F350=$BW$2,1,0)</f>
        <v>0</v>
      </c>
      <c r="BX350" s="78">
        <f>IF(F350=$BX$2,1,0)</f>
        <v>0</v>
      </c>
      <c r="BY350" s="78">
        <f>IF(F350=$BY$2,1,0)</f>
        <v>0</v>
      </c>
      <c r="BZ350" s="78">
        <f>IF(F350=$BZ$2,1,0)</f>
        <v>0</v>
      </c>
      <c r="CA350" t="s">
        <v>1988</v>
      </c>
      <c r="CB350" s="1">
        <v>0</v>
      </c>
      <c r="CC350" s="1">
        <v>0</v>
      </c>
      <c r="CD350" s="3"/>
    </row>
    <row r="351" spans="1:82" x14ac:dyDescent="0.3">
      <c r="A351" s="13"/>
      <c r="B351" s="1">
        <v>26</v>
      </c>
      <c r="C351" t="s">
        <v>158</v>
      </c>
      <c r="D351" t="s">
        <v>74</v>
      </c>
      <c r="E351" s="31" t="s">
        <v>446</v>
      </c>
      <c r="F351" s="31" t="s">
        <v>31</v>
      </c>
      <c r="G351" s="1">
        <v>24</v>
      </c>
      <c r="H351" s="1">
        <v>2005</v>
      </c>
      <c r="I351" s="36">
        <v>0.80763888888888891</v>
      </c>
      <c r="J351" s="1" t="s">
        <v>10</v>
      </c>
      <c r="K351" s="39">
        <v>19839</v>
      </c>
      <c r="L351" t="s">
        <v>1449</v>
      </c>
      <c r="M351" s="76">
        <v>63</v>
      </c>
      <c r="N351" t="str">
        <f t="shared" si="167"/>
        <v>Cool &amp; Rainy</v>
      </c>
      <c r="O351" s="78">
        <f t="shared" si="168"/>
        <v>0</v>
      </c>
      <c r="P351" s="78">
        <v>0</v>
      </c>
      <c r="Q351" s="78">
        <v>0</v>
      </c>
      <c r="R351" s="78">
        <f t="shared" si="169"/>
        <v>0</v>
      </c>
      <c r="S351" s="78">
        <f t="shared" si="170"/>
        <v>0</v>
      </c>
      <c r="T351" s="78">
        <f t="shared" si="171"/>
        <v>0</v>
      </c>
      <c r="U351" s="78">
        <f t="shared" si="172"/>
        <v>0</v>
      </c>
      <c r="V351" s="78">
        <f t="shared" si="173"/>
        <v>0</v>
      </c>
      <c r="W351" s="78">
        <f t="shared" si="174"/>
        <v>0</v>
      </c>
      <c r="X351" s="78">
        <f t="shared" si="175"/>
        <v>0</v>
      </c>
      <c r="Y351" s="78">
        <f t="shared" si="176"/>
        <v>0</v>
      </c>
      <c r="Z351" s="78">
        <f t="shared" si="177"/>
        <v>0</v>
      </c>
      <c r="AA351" s="78">
        <f t="shared" si="178"/>
        <v>0</v>
      </c>
      <c r="AB351" s="78">
        <f t="shared" si="179"/>
        <v>0</v>
      </c>
      <c r="AC351" s="78">
        <f t="shared" si="180"/>
        <v>0</v>
      </c>
      <c r="AD351" s="78">
        <f t="shared" si="181"/>
        <v>0</v>
      </c>
      <c r="AE351" s="78">
        <f t="shared" si="182"/>
        <v>0</v>
      </c>
      <c r="AF351" s="78">
        <f t="shared" si="183"/>
        <v>0</v>
      </c>
      <c r="AG351" s="78">
        <f t="shared" si="166"/>
        <v>0</v>
      </c>
      <c r="AH351" s="78">
        <f t="shared" si="184"/>
        <v>0</v>
      </c>
      <c r="AI351" s="78">
        <f t="shared" si="185"/>
        <v>0</v>
      </c>
      <c r="AJ351" s="78">
        <f t="shared" si="186"/>
        <v>0</v>
      </c>
      <c r="AK351" s="78">
        <f t="shared" si="187"/>
        <v>0</v>
      </c>
      <c r="AL351" s="78">
        <f t="shared" si="188"/>
        <v>0</v>
      </c>
      <c r="AM351" s="78">
        <f t="shared" si="189"/>
        <v>0</v>
      </c>
      <c r="AN351" s="78">
        <f t="shared" si="190"/>
        <v>1</v>
      </c>
      <c r="AO351" s="78">
        <f t="shared" si="191"/>
        <v>0</v>
      </c>
      <c r="AP351" s="78">
        <f t="shared" si="192"/>
        <v>0</v>
      </c>
      <c r="AQ351" s="78">
        <f t="shared" si="193"/>
        <v>0</v>
      </c>
      <c r="AR351" s="78">
        <f t="shared" si="194"/>
        <v>0</v>
      </c>
      <c r="AS351" s="78">
        <f t="shared" si="195"/>
        <v>0</v>
      </c>
      <c r="AT351" s="78">
        <f t="shared" si="196"/>
        <v>0</v>
      </c>
      <c r="AU351" s="78">
        <f t="shared" si="197"/>
        <v>1</v>
      </c>
      <c r="AV351" s="78">
        <f>IF(AND(M351&gt;=35,M351&lt;=39),1,0)</f>
        <v>0</v>
      </c>
      <c r="AW351" s="78">
        <f>IF(AND(M351&gt;=40,M351&lt;=44),1,0)</f>
        <v>0</v>
      </c>
      <c r="AX351" s="78">
        <f>IF(AND(M351&gt;=45,M351&lt;=49),1,0)</f>
        <v>0</v>
      </c>
      <c r="AY351" s="78">
        <f>IF(AND(M351&gt;=50,M351&lt;=54),1,0)</f>
        <v>0</v>
      </c>
      <c r="AZ351" s="78">
        <f>IF(AND(M351&gt;=55,M351&lt;=59),1,0)</f>
        <v>0</v>
      </c>
      <c r="BA351" s="78">
        <f>IF(AND(M351&gt;=60,M351&lt;=64),1,0)</f>
        <v>1</v>
      </c>
      <c r="BB351" s="78">
        <f>IF(AND(M351&gt;=65,M351&lt;=69),1,0)</f>
        <v>0</v>
      </c>
      <c r="BC351" s="78">
        <f>IF(AND(M351&gt;=70,M351&lt;=74),1,0)</f>
        <v>0</v>
      </c>
      <c r="BD351" s="78">
        <f>IF(AND(M351&gt;=75,M351&lt;=79),1,0)</f>
        <v>0</v>
      </c>
      <c r="BE351" s="78">
        <f>IF(AND(M351&gt;=80,M351&lt;=84),1,0)</f>
        <v>0</v>
      </c>
      <c r="BF351" s="78">
        <f>IF(AND(M351&gt;=85,M351&lt;=89),1,0)</f>
        <v>0</v>
      </c>
      <c r="BG351" s="78">
        <f>IF(AND(M351&gt;=90,M351&lt;=94),1,0)</f>
        <v>0</v>
      </c>
      <c r="BH351" s="78">
        <f>IF(AND(M351&gt;=95,M351&lt;=99),1,0)</f>
        <v>0</v>
      </c>
      <c r="BI351" s="78">
        <f>IF(AND(M351&gt;=100,M351&lt;=105),1,0)</f>
        <v>0</v>
      </c>
      <c r="BJ351" s="78">
        <f>IF(I351&lt;$BK$2,1,0)</f>
        <v>0</v>
      </c>
      <c r="BK351" s="78">
        <f>IF(I351&gt;$BK$2,1,0)</f>
        <v>1</v>
      </c>
      <c r="BL351" s="78">
        <f>IF(J351=$BL$2,1,0)</f>
        <v>0</v>
      </c>
      <c r="BM351" s="78">
        <f>IF(J351=$BM$2,1,0)</f>
        <v>1</v>
      </c>
      <c r="BN351" s="78">
        <f>IF(J351=$BN$2,1,0)</f>
        <v>0</v>
      </c>
      <c r="BO351" s="78">
        <f>IF(J351=$BO$2,1,0)</f>
        <v>0</v>
      </c>
      <c r="BP351" s="78">
        <f>IF(J351=$BP$2,1,0)</f>
        <v>0</v>
      </c>
      <c r="BQ351" s="78">
        <f>IF(J351=$BQ$2,1,0)</f>
        <v>0</v>
      </c>
      <c r="BR351" s="78">
        <f>IF(J351=$BR$2,1,0)</f>
        <v>0</v>
      </c>
      <c r="BS351" s="78">
        <f>IF(F351=$BS$2,1,0)</f>
        <v>0</v>
      </c>
      <c r="BT351" s="78">
        <f>IF(F351=$BT$2,1,0)</f>
        <v>0</v>
      </c>
      <c r="BU351" s="78">
        <f>IF(F351=$BU$2,1,0)</f>
        <v>1</v>
      </c>
      <c r="BV351" s="78">
        <f>IF(F351=$BV$2,1,0)</f>
        <v>0</v>
      </c>
      <c r="BW351" s="78">
        <f>IF(F351=$BW$2,1,0)</f>
        <v>0</v>
      </c>
      <c r="BX351" s="78">
        <f>IF(F351=$BX$2,1,0)</f>
        <v>0</v>
      </c>
      <c r="BY351" s="78">
        <f>IF(F351=$BY$2,1,0)</f>
        <v>0</v>
      </c>
      <c r="BZ351" s="78">
        <f>IF(F351=$BZ$2,1,0)</f>
        <v>0</v>
      </c>
      <c r="CA351" t="s">
        <v>1886</v>
      </c>
      <c r="CB351" s="1">
        <v>0</v>
      </c>
      <c r="CC351" s="1">
        <v>0</v>
      </c>
      <c r="CD351" s="3"/>
    </row>
    <row r="352" spans="1:82" x14ac:dyDescent="0.3">
      <c r="A352" s="13"/>
      <c r="B352" s="1">
        <v>27</v>
      </c>
      <c r="C352" t="s">
        <v>158</v>
      </c>
      <c r="D352" t="s">
        <v>74</v>
      </c>
      <c r="E352" s="31" t="s">
        <v>447</v>
      </c>
      <c r="F352" s="31" t="s">
        <v>31</v>
      </c>
      <c r="G352" s="1">
        <v>25</v>
      </c>
      <c r="H352" s="1">
        <v>2005</v>
      </c>
      <c r="I352" s="36">
        <v>0.79722222222222217</v>
      </c>
      <c r="J352" s="1" t="s">
        <v>11</v>
      </c>
      <c r="K352" s="39">
        <v>18820</v>
      </c>
      <c r="L352" t="s">
        <v>1450</v>
      </c>
      <c r="M352" s="76">
        <v>62</v>
      </c>
      <c r="N352" t="str">
        <f t="shared" si="167"/>
        <v>Cool &amp; Rainy</v>
      </c>
      <c r="O352" s="78">
        <f t="shared" si="168"/>
        <v>0</v>
      </c>
      <c r="P352" s="78">
        <v>0</v>
      </c>
      <c r="Q352" s="78">
        <v>0</v>
      </c>
      <c r="R352" s="78">
        <f t="shared" si="169"/>
        <v>0</v>
      </c>
      <c r="S352" s="78">
        <f t="shared" si="170"/>
        <v>0</v>
      </c>
      <c r="T352" s="78">
        <f t="shared" si="171"/>
        <v>0</v>
      </c>
      <c r="U352" s="78">
        <f t="shared" si="172"/>
        <v>0</v>
      </c>
      <c r="V352" s="78">
        <f t="shared" si="173"/>
        <v>0</v>
      </c>
      <c r="W352" s="78">
        <f t="shared" si="174"/>
        <v>0</v>
      </c>
      <c r="X352" s="78">
        <f t="shared" si="175"/>
        <v>0</v>
      </c>
      <c r="Y352" s="78">
        <f t="shared" si="176"/>
        <v>0</v>
      </c>
      <c r="Z352" s="78">
        <f t="shared" si="177"/>
        <v>0</v>
      </c>
      <c r="AA352" s="78">
        <f t="shared" si="178"/>
        <v>0</v>
      </c>
      <c r="AB352" s="78">
        <f t="shared" si="179"/>
        <v>0</v>
      </c>
      <c r="AC352" s="78">
        <f t="shared" si="180"/>
        <v>0</v>
      </c>
      <c r="AD352" s="78">
        <f t="shared" si="181"/>
        <v>0</v>
      </c>
      <c r="AE352" s="78">
        <f t="shared" si="182"/>
        <v>0</v>
      </c>
      <c r="AF352" s="78">
        <f t="shared" si="183"/>
        <v>0</v>
      </c>
      <c r="AG352" s="78">
        <f t="shared" si="166"/>
        <v>0</v>
      </c>
      <c r="AH352" s="78">
        <f t="shared" si="184"/>
        <v>0</v>
      </c>
      <c r="AI352" s="78">
        <f t="shared" si="185"/>
        <v>0</v>
      </c>
      <c r="AJ352" s="78">
        <f t="shared" si="186"/>
        <v>0</v>
      </c>
      <c r="AK352" s="78">
        <f t="shared" si="187"/>
        <v>0</v>
      </c>
      <c r="AL352" s="78">
        <f t="shared" si="188"/>
        <v>0</v>
      </c>
      <c r="AM352" s="78">
        <f t="shared" si="189"/>
        <v>0</v>
      </c>
      <c r="AN352" s="78">
        <f t="shared" si="190"/>
        <v>1</v>
      </c>
      <c r="AO352" s="78">
        <f t="shared" si="191"/>
        <v>0</v>
      </c>
      <c r="AP352" s="78">
        <f t="shared" si="192"/>
        <v>0</v>
      </c>
      <c r="AQ352" s="78">
        <f t="shared" si="193"/>
        <v>0</v>
      </c>
      <c r="AR352" s="78">
        <f t="shared" si="194"/>
        <v>0</v>
      </c>
      <c r="AS352" s="78">
        <f t="shared" si="195"/>
        <v>0</v>
      </c>
      <c r="AT352" s="78">
        <f t="shared" si="196"/>
        <v>0</v>
      </c>
      <c r="AU352" s="78">
        <f t="shared" si="197"/>
        <v>1</v>
      </c>
      <c r="AV352" s="78">
        <f>IF(AND(M352&gt;=35,M352&lt;=39),1,0)</f>
        <v>0</v>
      </c>
      <c r="AW352" s="78">
        <f>IF(AND(M352&gt;=40,M352&lt;=44),1,0)</f>
        <v>0</v>
      </c>
      <c r="AX352" s="78">
        <f>IF(AND(M352&gt;=45,M352&lt;=49),1,0)</f>
        <v>0</v>
      </c>
      <c r="AY352" s="78">
        <f>IF(AND(M352&gt;=50,M352&lt;=54),1,0)</f>
        <v>0</v>
      </c>
      <c r="AZ352" s="78">
        <f>IF(AND(M352&gt;=55,M352&lt;=59),1,0)</f>
        <v>0</v>
      </c>
      <c r="BA352" s="78">
        <f>IF(AND(M352&gt;=60,M352&lt;=64),1,0)</f>
        <v>1</v>
      </c>
      <c r="BB352" s="78">
        <f>IF(AND(M352&gt;=65,M352&lt;=69),1,0)</f>
        <v>0</v>
      </c>
      <c r="BC352" s="78">
        <f>IF(AND(M352&gt;=70,M352&lt;=74),1,0)</f>
        <v>0</v>
      </c>
      <c r="BD352" s="78">
        <f>IF(AND(M352&gt;=75,M352&lt;=79),1,0)</f>
        <v>0</v>
      </c>
      <c r="BE352" s="78">
        <f>IF(AND(M352&gt;=80,M352&lt;=84),1,0)</f>
        <v>0</v>
      </c>
      <c r="BF352" s="78">
        <f>IF(AND(M352&gt;=85,M352&lt;=89),1,0)</f>
        <v>0</v>
      </c>
      <c r="BG352" s="78">
        <f>IF(AND(M352&gt;=90,M352&lt;=94),1,0)</f>
        <v>0</v>
      </c>
      <c r="BH352" s="78">
        <f>IF(AND(M352&gt;=95,M352&lt;=99),1,0)</f>
        <v>0</v>
      </c>
      <c r="BI352" s="78">
        <f>IF(AND(M352&gt;=100,M352&lt;=105),1,0)</f>
        <v>0</v>
      </c>
      <c r="BJ352" s="78">
        <f>IF(I352&lt;$BK$2,1,0)</f>
        <v>0</v>
      </c>
      <c r="BK352" s="78">
        <f>IF(I352&gt;$BK$2,1,0)</f>
        <v>1</v>
      </c>
      <c r="BL352" s="78">
        <f>IF(J352=$BL$2,1,0)</f>
        <v>0</v>
      </c>
      <c r="BM352" s="78">
        <f>IF(J352=$BM$2,1,0)</f>
        <v>0</v>
      </c>
      <c r="BN352" s="78">
        <f>IF(J352=$BN$2,1,0)</f>
        <v>1</v>
      </c>
      <c r="BO352" s="78">
        <f>IF(J352=$BO$2,1,0)</f>
        <v>0</v>
      </c>
      <c r="BP352" s="78">
        <f>IF(J352=$BP$2,1,0)</f>
        <v>0</v>
      </c>
      <c r="BQ352" s="78">
        <f>IF(J352=$BQ$2,1,0)</f>
        <v>0</v>
      </c>
      <c r="BR352" s="78">
        <f>IF(J352=$BR$2,1,0)</f>
        <v>0</v>
      </c>
      <c r="BS352" s="78">
        <f>IF(F352=$BS$2,1,0)</f>
        <v>0</v>
      </c>
      <c r="BT352" s="78">
        <f>IF(F352=$BT$2,1,0)</f>
        <v>0</v>
      </c>
      <c r="BU352" s="78">
        <f>IF(F352=$BU$2,1,0)</f>
        <v>1</v>
      </c>
      <c r="BV352" s="78">
        <f>IF(F352=$BV$2,1,0)</f>
        <v>0</v>
      </c>
      <c r="BW352" s="78">
        <f>IF(F352=$BW$2,1,0)</f>
        <v>0</v>
      </c>
      <c r="BX352" s="78">
        <f>IF(F352=$BX$2,1,0)</f>
        <v>0</v>
      </c>
      <c r="BY352" s="78">
        <f>IF(F352=$BY$2,1,0)</f>
        <v>0</v>
      </c>
      <c r="BZ352" s="78">
        <f>IF(F352=$BZ$2,1,0)</f>
        <v>0</v>
      </c>
      <c r="CA352"/>
      <c r="CB352" s="1">
        <v>0</v>
      </c>
      <c r="CC352" s="1">
        <v>0</v>
      </c>
      <c r="CD352" s="3"/>
    </row>
    <row r="353" spans="1:82" x14ac:dyDescent="0.3">
      <c r="A353" s="13"/>
      <c r="B353" s="1">
        <v>28</v>
      </c>
      <c r="C353" t="s">
        <v>158</v>
      </c>
      <c r="D353" t="s">
        <v>74</v>
      </c>
      <c r="E353" s="31" t="s">
        <v>448</v>
      </c>
      <c r="F353" s="31" t="s">
        <v>31</v>
      </c>
      <c r="G353" s="1">
        <v>26</v>
      </c>
      <c r="H353" s="1">
        <v>2005</v>
      </c>
      <c r="I353" s="36">
        <v>0.79722222222222217</v>
      </c>
      <c r="J353" s="1" t="s">
        <v>9</v>
      </c>
      <c r="K353" s="39">
        <v>22166</v>
      </c>
      <c r="L353" t="s">
        <v>1451</v>
      </c>
      <c r="M353" s="76">
        <v>77</v>
      </c>
      <c r="N353" t="str">
        <f t="shared" si="167"/>
        <v>Sunny &amp; Warm</v>
      </c>
      <c r="O353" s="78">
        <f t="shared" si="168"/>
        <v>0</v>
      </c>
      <c r="P353" s="78">
        <v>0</v>
      </c>
      <c r="Q353" s="78">
        <v>0</v>
      </c>
      <c r="R353" s="78">
        <f t="shared" si="169"/>
        <v>0</v>
      </c>
      <c r="S353" s="78">
        <f t="shared" si="170"/>
        <v>0</v>
      </c>
      <c r="T353" s="78">
        <f t="shared" si="171"/>
        <v>0</v>
      </c>
      <c r="U353" s="78">
        <f t="shared" si="172"/>
        <v>0</v>
      </c>
      <c r="V353" s="78">
        <f t="shared" si="173"/>
        <v>0</v>
      </c>
      <c r="W353" s="78">
        <f t="shared" si="174"/>
        <v>0</v>
      </c>
      <c r="X353" s="78">
        <f t="shared" si="175"/>
        <v>0</v>
      </c>
      <c r="Y353" s="78">
        <f t="shared" si="176"/>
        <v>0</v>
      </c>
      <c r="Z353" s="78">
        <f t="shared" si="177"/>
        <v>0</v>
      </c>
      <c r="AA353" s="78">
        <f t="shared" si="178"/>
        <v>0</v>
      </c>
      <c r="AB353" s="78">
        <f t="shared" si="179"/>
        <v>0</v>
      </c>
      <c r="AC353" s="78">
        <f t="shared" si="180"/>
        <v>0</v>
      </c>
      <c r="AD353" s="78">
        <f t="shared" si="181"/>
        <v>0</v>
      </c>
      <c r="AE353" s="78">
        <f t="shared" si="182"/>
        <v>0</v>
      </c>
      <c r="AF353" s="78">
        <f t="shared" si="183"/>
        <v>0</v>
      </c>
      <c r="AG353" s="78">
        <f t="shared" si="166"/>
        <v>0</v>
      </c>
      <c r="AH353" s="78">
        <f t="shared" si="184"/>
        <v>0</v>
      </c>
      <c r="AI353" s="78">
        <f t="shared" si="185"/>
        <v>0</v>
      </c>
      <c r="AJ353" s="78">
        <f t="shared" si="186"/>
        <v>0</v>
      </c>
      <c r="AK353" s="78">
        <f t="shared" si="187"/>
        <v>0</v>
      </c>
      <c r="AL353" s="78">
        <f t="shared" si="188"/>
        <v>0</v>
      </c>
      <c r="AM353" s="78">
        <f t="shared" si="189"/>
        <v>0</v>
      </c>
      <c r="AN353" s="78">
        <f t="shared" si="190"/>
        <v>1</v>
      </c>
      <c r="AO353" s="78">
        <f t="shared" si="191"/>
        <v>0</v>
      </c>
      <c r="AP353" s="78">
        <f t="shared" si="192"/>
        <v>0</v>
      </c>
      <c r="AQ353" s="78">
        <f t="shared" si="193"/>
        <v>0</v>
      </c>
      <c r="AR353" s="78">
        <f t="shared" si="194"/>
        <v>0</v>
      </c>
      <c r="AS353" s="78">
        <f t="shared" si="195"/>
        <v>0</v>
      </c>
      <c r="AT353" s="78">
        <f t="shared" si="196"/>
        <v>0</v>
      </c>
      <c r="AU353" s="78">
        <f t="shared" si="197"/>
        <v>1</v>
      </c>
      <c r="AV353" s="78">
        <f>IF(AND(M353&gt;=35,M353&lt;=39),1,0)</f>
        <v>0</v>
      </c>
      <c r="AW353" s="78">
        <f>IF(AND(M353&gt;=40,M353&lt;=44),1,0)</f>
        <v>0</v>
      </c>
      <c r="AX353" s="78">
        <f>IF(AND(M353&gt;=45,M353&lt;=49),1,0)</f>
        <v>0</v>
      </c>
      <c r="AY353" s="78">
        <f>IF(AND(M353&gt;=50,M353&lt;=54),1,0)</f>
        <v>0</v>
      </c>
      <c r="AZ353" s="78">
        <f>IF(AND(M353&gt;=55,M353&lt;=59),1,0)</f>
        <v>0</v>
      </c>
      <c r="BA353" s="78">
        <f>IF(AND(M353&gt;=60,M353&lt;=64),1,0)</f>
        <v>0</v>
      </c>
      <c r="BB353" s="78">
        <f>IF(AND(M353&gt;=65,M353&lt;=69),1,0)</f>
        <v>0</v>
      </c>
      <c r="BC353" s="78">
        <f>IF(AND(M353&gt;=70,M353&lt;=74),1,0)</f>
        <v>0</v>
      </c>
      <c r="BD353" s="78">
        <f>IF(AND(M353&gt;=75,M353&lt;=79),1,0)</f>
        <v>1</v>
      </c>
      <c r="BE353" s="78">
        <f>IF(AND(M353&gt;=80,M353&lt;=84),1,0)</f>
        <v>0</v>
      </c>
      <c r="BF353" s="78">
        <f>IF(AND(M353&gt;=85,M353&lt;=89),1,0)</f>
        <v>0</v>
      </c>
      <c r="BG353" s="78">
        <f>IF(AND(M353&gt;=90,M353&lt;=94),1,0)</f>
        <v>0</v>
      </c>
      <c r="BH353" s="78">
        <f>IF(AND(M353&gt;=95,M353&lt;=99),1,0)</f>
        <v>0</v>
      </c>
      <c r="BI353" s="78">
        <f>IF(AND(M353&gt;=100,M353&lt;=105),1,0)</f>
        <v>0</v>
      </c>
      <c r="BJ353" s="78">
        <f>IF(I353&lt;$BK$2,1,0)</f>
        <v>0</v>
      </c>
      <c r="BK353" s="78">
        <f>IF(I353&gt;$BK$2,1,0)</f>
        <v>1</v>
      </c>
      <c r="BL353" s="78">
        <f>IF(J353=$BL$2,1,0)</f>
        <v>0</v>
      </c>
      <c r="BM353" s="78">
        <f>IF(J353=$BM$2,1,0)</f>
        <v>0</v>
      </c>
      <c r="BN353" s="78">
        <f>IF(J353=$BN$2,1,0)</f>
        <v>0</v>
      </c>
      <c r="BO353" s="78">
        <f>IF(J353=$BO$2,1,0)</f>
        <v>1</v>
      </c>
      <c r="BP353" s="78">
        <f>IF(J353=$BP$2,1,0)</f>
        <v>0</v>
      </c>
      <c r="BQ353" s="78">
        <f>IF(J353=$BQ$2,1,0)</f>
        <v>0</v>
      </c>
      <c r="BR353" s="78">
        <f>IF(J353=$BR$2,1,0)</f>
        <v>0</v>
      </c>
      <c r="BS353" s="78">
        <f>IF(F353=$BS$2,1,0)</f>
        <v>0</v>
      </c>
      <c r="BT353" s="78">
        <f>IF(F353=$BT$2,1,0)</f>
        <v>0</v>
      </c>
      <c r="BU353" s="78">
        <f>IF(F353=$BU$2,1,0)</f>
        <v>1</v>
      </c>
      <c r="BV353" s="78">
        <f>IF(F353=$BV$2,1,0)</f>
        <v>0</v>
      </c>
      <c r="BW353" s="78">
        <f>IF(F353=$BW$2,1,0)</f>
        <v>0</v>
      </c>
      <c r="BX353" s="78">
        <f>IF(F353=$BX$2,1,0)</f>
        <v>0</v>
      </c>
      <c r="BY353" s="78">
        <f>IF(F353=$BY$2,1,0)</f>
        <v>0</v>
      </c>
      <c r="BZ353" s="78">
        <f>IF(F353=$BZ$2,1,0)</f>
        <v>0</v>
      </c>
      <c r="CA353"/>
      <c r="CB353" s="1">
        <v>0</v>
      </c>
      <c r="CC353" s="1">
        <v>0</v>
      </c>
      <c r="CD353" s="3"/>
    </row>
    <row r="354" spans="1:82" x14ac:dyDescent="0.3">
      <c r="A354" s="13"/>
      <c r="B354" s="1">
        <v>29</v>
      </c>
      <c r="C354" t="s">
        <v>170</v>
      </c>
      <c r="D354" t="s">
        <v>77</v>
      </c>
      <c r="E354" s="31" t="s">
        <v>449</v>
      </c>
      <c r="F354" s="31" t="s">
        <v>31</v>
      </c>
      <c r="G354" s="1">
        <v>27</v>
      </c>
      <c r="H354" s="1">
        <v>2005</v>
      </c>
      <c r="I354" s="36">
        <v>0.81736111111111109</v>
      </c>
      <c r="J354" s="1" t="s">
        <v>5</v>
      </c>
      <c r="K354" s="39">
        <v>34175</v>
      </c>
      <c r="L354" t="s">
        <v>1452</v>
      </c>
      <c r="M354" s="76">
        <v>81</v>
      </c>
      <c r="N354" t="str">
        <f t="shared" si="167"/>
        <v>Nice</v>
      </c>
      <c r="O354" s="78">
        <f t="shared" si="168"/>
        <v>0</v>
      </c>
      <c r="P354" s="78">
        <v>0</v>
      </c>
      <c r="Q354" s="78">
        <v>0</v>
      </c>
      <c r="R354" s="78">
        <f t="shared" si="169"/>
        <v>0</v>
      </c>
      <c r="S354" s="78">
        <f t="shared" si="170"/>
        <v>0</v>
      </c>
      <c r="T354" s="78">
        <f t="shared" si="171"/>
        <v>0</v>
      </c>
      <c r="U354" s="78">
        <f t="shared" si="172"/>
        <v>0</v>
      </c>
      <c r="V354" s="78">
        <f t="shared" si="173"/>
        <v>0</v>
      </c>
      <c r="W354" s="78">
        <f t="shared" si="174"/>
        <v>0</v>
      </c>
      <c r="X354" s="78">
        <f t="shared" si="175"/>
        <v>0</v>
      </c>
      <c r="Y354" s="78">
        <f t="shared" si="176"/>
        <v>0</v>
      </c>
      <c r="Z354" s="78">
        <f t="shared" si="177"/>
        <v>1</v>
      </c>
      <c r="AA354" s="78">
        <f t="shared" si="178"/>
        <v>0</v>
      </c>
      <c r="AB354" s="78">
        <f t="shared" si="179"/>
        <v>0</v>
      </c>
      <c r="AC354" s="78">
        <f t="shared" si="180"/>
        <v>0</v>
      </c>
      <c r="AD354" s="78">
        <f t="shared" si="181"/>
        <v>0</v>
      </c>
      <c r="AE354" s="78">
        <f t="shared" si="182"/>
        <v>0</v>
      </c>
      <c r="AF354" s="78">
        <f t="shared" si="183"/>
        <v>0</v>
      </c>
      <c r="AG354" s="78">
        <f t="shared" si="166"/>
        <v>0</v>
      </c>
      <c r="AH354" s="78">
        <f t="shared" si="184"/>
        <v>0</v>
      </c>
      <c r="AI354" s="78">
        <f t="shared" si="185"/>
        <v>0</v>
      </c>
      <c r="AJ354" s="78">
        <f t="shared" si="186"/>
        <v>0</v>
      </c>
      <c r="AK354" s="78">
        <f t="shared" si="187"/>
        <v>0</v>
      </c>
      <c r="AL354" s="78">
        <f t="shared" si="188"/>
        <v>0</v>
      </c>
      <c r="AM354" s="78">
        <f t="shared" si="189"/>
        <v>0</v>
      </c>
      <c r="AN354" s="78">
        <f t="shared" si="190"/>
        <v>0</v>
      </c>
      <c r="AO354" s="78">
        <f t="shared" si="191"/>
        <v>0</v>
      </c>
      <c r="AP354" s="78">
        <f t="shared" si="192"/>
        <v>0</v>
      </c>
      <c r="AQ354" s="78">
        <f t="shared" si="193"/>
        <v>0</v>
      </c>
      <c r="AR354" s="78">
        <f t="shared" si="194"/>
        <v>0</v>
      </c>
      <c r="AS354" s="78">
        <f t="shared" si="195"/>
        <v>0</v>
      </c>
      <c r="AT354" s="78">
        <f t="shared" si="196"/>
        <v>0</v>
      </c>
      <c r="AU354" s="78">
        <f t="shared" si="197"/>
        <v>1</v>
      </c>
      <c r="AV354" s="78">
        <f>IF(AND(M354&gt;=35,M354&lt;=39),1,0)</f>
        <v>0</v>
      </c>
      <c r="AW354" s="78">
        <f>IF(AND(M354&gt;=40,M354&lt;=44),1,0)</f>
        <v>0</v>
      </c>
      <c r="AX354" s="78">
        <f>IF(AND(M354&gt;=45,M354&lt;=49),1,0)</f>
        <v>0</v>
      </c>
      <c r="AY354" s="78">
        <f>IF(AND(M354&gt;=50,M354&lt;=54),1,0)</f>
        <v>0</v>
      </c>
      <c r="AZ354" s="78">
        <f>IF(AND(M354&gt;=55,M354&lt;=59),1,0)</f>
        <v>0</v>
      </c>
      <c r="BA354" s="78">
        <f>IF(AND(M354&gt;=60,M354&lt;=64),1,0)</f>
        <v>0</v>
      </c>
      <c r="BB354" s="78">
        <f>IF(AND(M354&gt;=65,M354&lt;=69),1,0)</f>
        <v>0</v>
      </c>
      <c r="BC354" s="78">
        <f>IF(AND(M354&gt;=70,M354&lt;=74),1,0)</f>
        <v>0</v>
      </c>
      <c r="BD354" s="78">
        <f>IF(AND(M354&gt;=75,M354&lt;=79),1,0)</f>
        <v>0</v>
      </c>
      <c r="BE354" s="78">
        <f>IF(AND(M354&gt;=80,M354&lt;=84),1,0)</f>
        <v>1</v>
      </c>
      <c r="BF354" s="78">
        <f>IF(AND(M354&gt;=85,M354&lt;=89),1,0)</f>
        <v>0</v>
      </c>
      <c r="BG354" s="78">
        <f>IF(AND(M354&gt;=90,M354&lt;=94),1,0)</f>
        <v>0</v>
      </c>
      <c r="BH354" s="78">
        <f>IF(AND(M354&gt;=95,M354&lt;=99),1,0)</f>
        <v>0</v>
      </c>
      <c r="BI354" s="78">
        <f>IF(AND(M354&gt;=100,M354&lt;=105),1,0)</f>
        <v>0</v>
      </c>
      <c r="BJ354" s="78">
        <f>IF(I354&lt;$BK$2,1,0)</f>
        <v>0</v>
      </c>
      <c r="BK354" s="78">
        <f>IF(I354&gt;$BK$2,1,0)</f>
        <v>1</v>
      </c>
      <c r="BL354" s="78">
        <f>IF(J354=$BL$2,1,0)</f>
        <v>0</v>
      </c>
      <c r="BM354" s="78">
        <f>IF(J354=$BM$2,1,0)</f>
        <v>0</v>
      </c>
      <c r="BN354" s="78">
        <f>IF(J354=$BN$2,1,0)</f>
        <v>0</v>
      </c>
      <c r="BO354" s="78">
        <f>IF(J354=$BO$2,1,0)</f>
        <v>0</v>
      </c>
      <c r="BP354" s="78">
        <f>IF(J354=$BP$2,1,0)</f>
        <v>1</v>
      </c>
      <c r="BQ354" s="78">
        <f>IF(J354=$BQ$2,1,0)</f>
        <v>0</v>
      </c>
      <c r="BR354" s="78">
        <f>IF(J354=$BR$2,1,0)</f>
        <v>0</v>
      </c>
      <c r="BS354" s="78">
        <f>IF(F354=$BS$2,1,0)</f>
        <v>0</v>
      </c>
      <c r="BT354" s="78">
        <f>IF(F354=$BT$2,1,0)</f>
        <v>0</v>
      </c>
      <c r="BU354" s="78">
        <f>IF(F354=$BU$2,1,0)</f>
        <v>1</v>
      </c>
      <c r="BV354" s="78">
        <f>IF(F354=$BV$2,1,0)</f>
        <v>0</v>
      </c>
      <c r="BW354" s="78">
        <f>IF(F354=$BW$2,1,0)</f>
        <v>0</v>
      </c>
      <c r="BX354" s="78">
        <f>IF(F354=$BX$2,1,0)</f>
        <v>0</v>
      </c>
      <c r="BY354" s="78">
        <f>IF(F354=$BY$2,1,0)</f>
        <v>0</v>
      </c>
      <c r="BZ354" s="78">
        <f>IF(F354=$BZ$2,1,0)</f>
        <v>0</v>
      </c>
      <c r="CA354" t="s">
        <v>1969</v>
      </c>
      <c r="CB354" s="1">
        <v>0</v>
      </c>
      <c r="CC354" s="1">
        <v>0</v>
      </c>
      <c r="CD354" s="3"/>
    </row>
    <row r="355" spans="1:82" x14ac:dyDescent="0.3">
      <c r="A355" s="13"/>
      <c r="B355" s="1">
        <v>30</v>
      </c>
      <c r="C355" t="s">
        <v>170</v>
      </c>
      <c r="D355" t="s">
        <v>77</v>
      </c>
      <c r="E355" s="31" t="s">
        <v>450</v>
      </c>
      <c r="F355" s="31" t="s">
        <v>31</v>
      </c>
      <c r="G355" s="1">
        <v>28</v>
      </c>
      <c r="H355" s="1">
        <v>2005</v>
      </c>
      <c r="I355" s="36">
        <v>0.69236111111111109</v>
      </c>
      <c r="J355" s="1" t="s">
        <v>7</v>
      </c>
      <c r="K355" s="39">
        <v>35955</v>
      </c>
      <c r="L355" t="s">
        <v>1453</v>
      </c>
      <c r="M355" s="76">
        <v>71</v>
      </c>
      <c r="N355" t="str">
        <f t="shared" si="167"/>
        <v>Partly Cloudy</v>
      </c>
      <c r="O355" s="78">
        <f t="shared" si="168"/>
        <v>0</v>
      </c>
      <c r="P355" s="78">
        <v>0</v>
      </c>
      <c r="Q355" s="78">
        <v>0</v>
      </c>
      <c r="R355" s="78">
        <f t="shared" si="169"/>
        <v>0</v>
      </c>
      <c r="S355" s="78">
        <f t="shared" si="170"/>
        <v>0</v>
      </c>
      <c r="T355" s="78">
        <f t="shared" si="171"/>
        <v>0</v>
      </c>
      <c r="U355" s="78">
        <f t="shared" si="172"/>
        <v>0</v>
      </c>
      <c r="V355" s="78">
        <f t="shared" si="173"/>
        <v>0</v>
      </c>
      <c r="W355" s="78">
        <f t="shared" si="174"/>
        <v>0</v>
      </c>
      <c r="X355" s="78">
        <f t="shared" si="175"/>
        <v>0</v>
      </c>
      <c r="Y355" s="78">
        <f t="shared" si="176"/>
        <v>0</v>
      </c>
      <c r="Z355" s="78">
        <f t="shared" si="177"/>
        <v>1</v>
      </c>
      <c r="AA355" s="78">
        <f t="shared" si="178"/>
        <v>0</v>
      </c>
      <c r="AB355" s="78">
        <f t="shared" si="179"/>
        <v>0</v>
      </c>
      <c r="AC355" s="78">
        <f t="shared" si="180"/>
        <v>0</v>
      </c>
      <c r="AD355" s="78">
        <f t="shared" si="181"/>
        <v>0</v>
      </c>
      <c r="AE355" s="78">
        <f t="shared" si="182"/>
        <v>0</v>
      </c>
      <c r="AF355" s="78">
        <f t="shared" si="183"/>
        <v>0</v>
      </c>
      <c r="AG355" s="78">
        <f t="shared" si="166"/>
        <v>0</v>
      </c>
      <c r="AH355" s="78">
        <f t="shared" si="184"/>
        <v>0</v>
      </c>
      <c r="AI355" s="78">
        <f t="shared" si="185"/>
        <v>0</v>
      </c>
      <c r="AJ355" s="78">
        <f t="shared" si="186"/>
        <v>0</v>
      </c>
      <c r="AK355" s="78">
        <f t="shared" si="187"/>
        <v>0</v>
      </c>
      <c r="AL355" s="78">
        <f t="shared" si="188"/>
        <v>0</v>
      </c>
      <c r="AM355" s="78">
        <f t="shared" si="189"/>
        <v>0</v>
      </c>
      <c r="AN355" s="78">
        <f t="shared" si="190"/>
        <v>0</v>
      </c>
      <c r="AO355" s="78">
        <f t="shared" si="191"/>
        <v>0</v>
      </c>
      <c r="AP355" s="78">
        <f t="shared" si="192"/>
        <v>0</v>
      </c>
      <c r="AQ355" s="78">
        <f t="shared" si="193"/>
        <v>0</v>
      </c>
      <c r="AR355" s="78">
        <f t="shared" si="194"/>
        <v>0</v>
      </c>
      <c r="AS355" s="78">
        <f t="shared" si="195"/>
        <v>0</v>
      </c>
      <c r="AT355" s="78">
        <f t="shared" si="196"/>
        <v>0</v>
      </c>
      <c r="AU355" s="78">
        <f t="shared" si="197"/>
        <v>1</v>
      </c>
      <c r="AV355" s="78">
        <f>IF(AND(M355&gt;=35,M355&lt;=39),1,0)</f>
        <v>0</v>
      </c>
      <c r="AW355" s="78">
        <f>IF(AND(M355&gt;=40,M355&lt;=44),1,0)</f>
        <v>0</v>
      </c>
      <c r="AX355" s="78">
        <f>IF(AND(M355&gt;=45,M355&lt;=49),1,0)</f>
        <v>0</v>
      </c>
      <c r="AY355" s="78">
        <f>IF(AND(M355&gt;=50,M355&lt;=54),1,0)</f>
        <v>0</v>
      </c>
      <c r="AZ355" s="78">
        <f>IF(AND(M355&gt;=55,M355&lt;=59),1,0)</f>
        <v>0</v>
      </c>
      <c r="BA355" s="78">
        <f>IF(AND(M355&gt;=60,M355&lt;=64),1,0)</f>
        <v>0</v>
      </c>
      <c r="BB355" s="78">
        <f>IF(AND(M355&gt;=65,M355&lt;=69),1,0)</f>
        <v>0</v>
      </c>
      <c r="BC355" s="78">
        <f>IF(AND(M355&gt;=70,M355&lt;=74),1,0)</f>
        <v>1</v>
      </c>
      <c r="BD355" s="78">
        <f>IF(AND(M355&gt;=75,M355&lt;=79),1,0)</f>
        <v>0</v>
      </c>
      <c r="BE355" s="78">
        <f>IF(AND(M355&gt;=80,M355&lt;=84),1,0)</f>
        <v>0</v>
      </c>
      <c r="BF355" s="78">
        <f>IF(AND(M355&gt;=85,M355&lt;=89),1,0)</f>
        <v>0</v>
      </c>
      <c r="BG355" s="78">
        <f>IF(AND(M355&gt;=90,M355&lt;=94),1,0)</f>
        <v>0</v>
      </c>
      <c r="BH355" s="78">
        <f>IF(AND(M355&gt;=95,M355&lt;=99),1,0)</f>
        <v>0</v>
      </c>
      <c r="BI355" s="78">
        <f>IF(AND(M355&gt;=100,M355&lt;=105),1,0)</f>
        <v>0</v>
      </c>
      <c r="BJ355" s="78">
        <f>IF(I355&lt;$BK$2,1,0)</f>
        <v>1</v>
      </c>
      <c r="BK355" s="78">
        <f>IF(I355&gt;$BK$2,1,0)</f>
        <v>0</v>
      </c>
      <c r="BL355" s="78">
        <f>IF(J355=$BL$2,1,0)</f>
        <v>0</v>
      </c>
      <c r="BM355" s="78">
        <f>IF(J355=$BM$2,1,0)</f>
        <v>0</v>
      </c>
      <c r="BN355" s="78">
        <f>IF(J355=$BN$2,1,0)</f>
        <v>0</v>
      </c>
      <c r="BO355" s="78">
        <f>IF(J355=$BO$2,1,0)</f>
        <v>0</v>
      </c>
      <c r="BP355" s="78">
        <f>IF(J355=$BP$2,1,0)</f>
        <v>0</v>
      </c>
      <c r="BQ355" s="78">
        <f>IF(J355=$BQ$2,1,0)</f>
        <v>1</v>
      </c>
      <c r="BR355" s="78">
        <f>IF(J355=$BR$2,1,0)</f>
        <v>0</v>
      </c>
      <c r="BS355" s="78">
        <f>IF(F355=$BS$2,1,0)</f>
        <v>0</v>
      </c>
      <c r="BT355" s="78">
        <f>IF(F355=$BT$2,1,0)</f>
        <v>0</v>
      </c>
      <c r="BU355" s="78">
        <f>IF(F355=$BU$2,1,0)</f>
        <v>1</v>
      </c>
      <c r="BV355" s="78">
        <f>IF(F355=$BV$2,1,0)</f>
        <v>0</v>
      </c>
      <c r="BW355" s="78">
        <f>IF(F355=$BW$2,1,0)</f>
        <v>0</v>
      </c>
      <c r="BX355" s="78">
        <f>IF(F355=$BX$2,1,0)</f>
        <v>0</v>
      </c>
      <c r="BY355" s="78">
        <f>IF(F355=$BY$2,1,0)</f>
        <v>0</v>
      </c>
      <c r="BZ355" s="78">
        <f>IF(F355=$BZ$2,1,0)</f>
        <v>0</v>
      </c>
      <c r="CA355" t="s">
        <v>1957</v>
      </c>
      <c r="CB355" s="1">
        <v>0</v>
      </c>
      <c r="CC355" s="1">
        <v>0</v>
      </c>
      <c r="CD355" s="3"/>
    </row>
    <row r="356" spans="1:82" x14ac:dyDescent="0.3">
      <c r="A356" s="13"/>
      <c r="B356" s="1">
        <v>31</v>
      </c>
      <c r="C356" t="s">
        <v>170</v>
      </c>
      <c r="D356" t="s">
        <v>77</v>
      </c>
      <c r="E356" s="31" t="s">
        <v>451</v>
      </c>
      <c r="F356" s="31" t="s">
        <v>31</v>
      </c>
      <c r="G356" s="1">
        <v>29</v>
      </c>
      <c r="H356" s="1">
        <v>2005</v>
      </c>
      <c r="I356" s="36">
        <v>0.56736111111111109</v>
      </c>
      <c r="J356" s="1" t="s">
        <v>8</v>
      </c>
      <c r="K356" s="39">
        <v>37061</v>
      </c>
      <c r="L356" t="s">
        <v>1454</v>
      </c>
      <c r="M356" s="76">
        <v>80</v>
      </c>
      <c r="N356" t="str">
        <f t="shared" si="167"/>
        <v>Warm</v>
      </c>
      <c r="O356" s="78">
        <f t="shared" si="168"/>
        <v>0</v>
      </c>
      <c r="P356" s="78">
        <v>0</v>
      </c>
      <c r="Q356" s="78">
        <v>0</v>
      </c>
      <c r="R356" s="78">
        <f t="shared" si="169"/>
        <v>0</v>
      </c>
      <c r="S356" s="78">
        <f t="shared" si="170"/>
        <v>0</v>
      </c>
      <c r="T356" s="78">
        <f t="shared" si="171"/>
        <v>0</v>
      </c>
      <c r="U356" s="78">
        <f t="shared" si="172"/>
        <v>0</v>
      </c>
      <c r="V356" s="78">
        <f t="shared" si="173"/>
        <v>0</v>
      </c>
      <c r="W356" s="78">
        <f t="shared" si="174"/>
        <v>0</v>
      </c>
      <c r="X356" s="78">
        <f t="shared" si="175"/>
        <v>0</v>
      </c>
      <c r="Y356" s="78">
        <f t="shared" si="176"/>
        <v>0</v>
      </c>
      <c r="Z356" s="78">
        <f t="shared" si="177"/>
        <v>1</v>
      </c>
      <c r="AA356" s="78">
        <f t="shared" si="178"/>
        <v>0</v>
      </c>
      <c r="AB356" s="78">
        <f t="shared" si="179"/>
        <v>0</v>
      </c>
      <c r="AC356" s="78">
        <f t="shared" si="180"/>
        <v>0</v>
      </c>
      <c r="AD356" s="78">
        <f t="shared" si="181"/>
        <v>0</v>
      </c>
      <c r="AE356" s="78">
        <f t="shared" si="182"/>
        <v>0</v>
      </c>
      <c r="AF356" s="78">
        <f t="shared" si="183"/>
        <v>0</v>
      </c>
      <c r="AG356" s="78">
        <f t="shared" si="166"/>
        <v>0</v>
      </c>
      <c r="AH356" s="78">
        <f t="shared" si="184"/>
        <v>0</v>
      </c>
      <c r="AI356" s="78">
        <f t="shared" si="185"/>
        <v>0</v>
      </c>
      <c r="AJ356" s="78">
        <f t="shared" si="186"/>
        <v>0</v>
      </c>
      <c r="AK356" s="78">
        <f t="shared" si="187"/>
        <v>0</v>
      </c>
      <c r="AL356" s="78">
        <f t="shared" si="188"/>
        <v>0</v>
      </c>
      <c r="AM356" s="78">
        <f t="shared" si="189"/>
        <v>0</v>
      </c>
      <c r="AN356" s="78">
        <f t="shared" si="190"/>
        <v>0</v>
      </c>
      <c r="AO356" s="78">
        <f t="shared" si="191"/>
        <v>0</v>
      </c>
      <c r="AP356" s="78">
        <f t="shared" si="192"/>
        <v>0</v>
      </c>
      <c r="AQ356" s="78">
        <f t="shared" si="193"/>
        <v>0</v>
      </c>
      <c r="AR356" s="78">
        <f t="shared" si="194"/>
        <v>0</v>
      </c>
      <c r="AS356" s="78">
        <f t="shared" si="195"/>
        <v>0</v>
      </c>
      <c r="AT356" s="78">
        <f t="shared" si="196"/>
        <v>0</v>
      </c>
      <c r="AU356" s="78">
        <f t="shared" si="197"/>
        <v>1</v>
      </c>
      <c r="AV356" s="78">
        <f>IF(AND(M356&gt;=35,M356&lt;=39),1,0)</f>
        <v>0</v>
      </c>
      <c r="AW356" s="78">
        <f>IF(AND(M356&gt;=40,M356&lt;=44),1,0)</f>
        <v>0</v>
      </c>
      <c r="AX356" s="78">
        <f>IF(AND(M356&gt;=45,M356&lt;=49),1,0)</f>
        <v>0</v>
      </c>
      <c r="AY356" s="78">
        <f>IF(AND(M356&gt;=50,M356&lt;=54),1,0)</f>
        <v>0</v>
      </c>
      <c r="AZ356" s="78">
        <f>IF(AND(M356&gt;=55,M356&lt;=59),1,0)</f>
        <v>0</v>
      </c>
      <c r="BA356" s="78">
        <f>IF(AND(M356&gt;=60,M356&lt;=64),1,0)</f>
        <v>0</v>
      </c>
      <c r="BB356" s="78">
        <f>IF(AND(M356&gt;=65,M356&lt;=69),1,0)</f>
        <v>0</v>
      </c>
      <c r="BC356" s="78">
        <f>IF(AND(M356&gt;=70,M356&lt;=74),1,0)</f>
        <v>0</v>
      </c>
      <c r="BD356" s="78">
        <f>IF(AND(M356&gt;=75,M356&lt;=79),1,0)</f>
        <v>0</v>
      </c>
      <c r="BE356" s="78">
        <f>IF(AND(M356&gt;=80,M356&lt;=84),1,0)</f>
        <v>1</v>
      </c>
      <c r="BF356" s="78">
        <f>IF(AND(M356&gt;=85,M356&lt;=89),1,0)</f>
        <v>0</v>
      </c>
      <c r="BG356" s="78">
        <f>IF(AND(M356&gt;=90,M356&lt;=94),1,0)</f>
        <v>0</v>
      </c>
      <c r="BH356" s="78">
        <f>IF(AND(M356&gt;=95,M356&lt;=99),1,0)</f>
        <v>0</v>
      </c>
      <c r="BI356" s="78">
        <f>IF(AND(M356&gt;=100,M356&lt;=105),1,0)</f>
        <v>0</v>
      </c>
      <c r="BJ356" s="78">
        <f>IF(I356&lt;$BK$2,1,0)</f>
        <v>1</v>
      </c>
      <c r="BK356" s="78">
        <f>IF(I356&gt;$BK$2,1,0)</f>
        <v>0</v>
      </c>
      <c r="BL356" s="78">
        <f>IF(J356=$BL$2,1,0)</f>
        <v>0</v>
      </c>
      <c r="BM356" s="78">
        <f>IF(J356=$BM$2,1,0)</f>
        <v>0</v>
      </c>
      <c r="BN356" s="78">
        <f>IF(J356=$BN$2,1,0)</f>
        <v>0</v>
      </c>
      <c r="BO356" s="78">
        <f>IF(J356=$BO$2,1,0)</f>
        <v>0</v>
      </c>
      <c r="BP356" s="78">
        <f>IF(J356=$BP$2,1,0)</f>
        <v>0</v>
      </c>
      <c r="BQ356" s="78">
        <f>IF(J356=$BQ$2,1,0)</f>
        <v>0</v>
      </c>
      <c r="BR356" s="78">
        <f>IF(J356=$BR$2,1,0)</f>
        <v>1</v>
      </c>
      <c r="BS356" s="78">
        <f>IF(F356=$BS$2,1,0)</f>
        <v>0</v>
      </c>
      <c r="BT356" s="78">
        <f>IF(F356=$BT$2,1,0)</f>
        <v>0</v>
      </c>
      <c r="BU356" s="78">
        <f>IF(F356=$BU$2,1,0)</f>
        <v>1</v>
      </c>
      <c r="BV356" s="78">
        <f>IF(F356=$BV$2,1,0)</f>
        <v>0</v>
      </c>
      <c r="BW356" s="78">
        <f>IF(F356=$BW$2,1,0)</f>
        <v>0</v>
      </c>
      <c r="BX356" s="78">
        <f>IF(F356=$BX$2,1,0)</f>
        <v>0</v>
      </c>
      <c r="BY356" s="78">
        <f>IF(F356=$BY$2,1,0)</f>
        <v>0</v>
      </c>
      <c r="BZ356" s="78">
        <f>IF(F356=$BZ$2,1,0)</f>
        <v>0</v>
      </c>
      <c r="CA356" t="s">
        <v>1894</v>
      </c>
      <c r="CB356" s="1">
        <v>0</v>
      </c>
      <c r="CC356" s="1">
        <v>0</v>
      </c>
      <c r="CD356" s="3"/>
    </row>
    <row r="357" spans="1:82" x14ac:dyDescent="0.3">
      <c r="A357" s="13"/>
      <c r="B357" s="1">
        <v>32</v>
      </c>
      <c r="C357" t="s">
        <v>176</v>
      </c>
      <c r="D357" t="s">
        <v>68</v>
      </c>
      <c r="E357" s="1" t="s">
        <v>452</v>
      </c>
      <c r="F357" s="31" t="s">
        <v>35</v>
      </c>
      <c r="G357" s="1">
        <v>13</v>
      </c>
      <c r="H357" s="1">
        <v>2005</v>
      </c>
      <c r="I357" s="36">
        <v>0.8041666666666667</v>
      </c>
      <c r="J357" s="1" t="s">
        <v>6</v>
      </c>
      <c r="K357" s="39">
        <v>23297</v>
      </c>
      <c r="L357" t="s">
        <v>1455</v>
      </c>
      <c r="M357" s="76">
        <v>89</v>
      </c>
      <c r="N357" t="str">
        <f t="shared" si="167"/>
        <v>Thundershowers</v>
      </c>
      <c r="O357" s="78">
        <f t="shared" si="168"/>
        <v>0</v>
      </c>
      <c r="P357" s="78">
        <v>0</v>
      </c>
      <c r="Q357" s="78">
        <v>1</v>
      </c>
      <c r="R357" s="78">
        <f t="shared" si="169"/>
        <v>0</v>
      </c>
      <c r="S357" s="78">
        <f t="shared" si="170"/>
        <v>0</v>
      </c>
      <c r="T357" s="78">
        <f t="shared" si="171"/>
        <v>0</v>
      </c>
      <c r="U357" s="78">
        <f t="shared" si="172"/>
        <v>0</v>
      </c>
      <c r="V357" s="78">
        <f t="shared" si="173"/>
        <v>0</v>
      </c>
      <c r="W357" s="78">
        <f t="shared" si="174"/>
        <v>0</v>
      </c>
      <c r="X357" s="78">
        <f t="shared" si="175"/>
        <v>0</v>
      </c>
      <c r="Y357" s="78">
        <f t="shared" si="176"/>
        <v>0</v>
      </c>
      <c r="Z357" s="78">
        <f t="shared" si="177"/>
        <v>0</v>
      </c>
      <c r="AA357" s="78">
        <f t="shared" si="178"/>
        <v>1</v>
      </c>
      <c r="AB357" s="78">
        <f t="shared" si="179"/>
        <v>0</v>
      </c>
      <c r="AC357" s="78">
        <f t="shared" si="180"/>
        <v>0</v>
      </c>
      <c r="AD357" s="78">
        <f t="shared" si="181"/>
        <v>0</v>
      </c>
      <c r="AE357" s="78">
        <f t="shared" si="182"/>
        <v>0</v>
      </c>
      <c r="AF357" s="78">
        <f t="shared" si="183"/>
        <v>0</v>
      </c>
      <c r="AG357" s="78">
        <f t="shared" si="166"/>
        <v>0</v>
      </c>
      <c r="AH357" s="78">
        <f t="shared" si="184"/>
        <v>0</v>
      </c>
      <c r="AI357" s="78">
        <f t="shared" si="185"/>
        <v>0</v>
      </c>
      <c r="AJ357" s="78">
        <f t="shared" si="186"/>
        <v>0</v>
      </c>
      <c r="AK357" s="78">
        <f t="shared" si="187"/>
        <v>0</v>
      </c>
      <c r="AL357" s="78">
        <f t="shared" si="188"/>
        <v>0</v>
      </c>
      <c r="AM357" s="78">
        <f t="shared" si="189"/>
        <v>0</v>
      </c>
      <c r="AN357" s="78">
        <f t="shared" si="190"/>
        <v>0</v>
      </c>
      <c r="AO357" s="78">
        <f t="shared" si="191"/>
        <v>0</v>
      </c>
      <c r="AP357" s="78">
        <f t="shared" si="192"/>
        <v>0</v>
      </c>
      <c r="AQ357" s="78">
        <f t="shared" si="193"/>
        <v>0</v>
      </c>
      <c r="AR357" s="78">
        <f t="shared" si="194"/>
        <v>0</v>
      </c>
      <c r="AS357" s="78">
        <f t="shared" si="195"/>
        <v>0</v>
      </c>
      <c r="AT357" s="78">
        <f t="shared" si="196"/>
        <v>0</v>
      </c>
      <c r="AU357" s="78">
        <f t="shared" si="197"/>
        <v>1</v>
      </c>
      <c r="AV357" s="78">
        <f>IF(AND(M357&gt;=35,M357&lt;=39),1,0)</f>
        <v>0</v>
      </c>
      <c r="AW357" s="78">
        <f>IF(AND(M357&gt;=40,M357&lt;=44),1,0)</f>
        <v>0</v>
      </c>
      <c r="AX357" s="78">
        <f>IF(AND(M357&gt;=45,M357&lt;=49),1,0)</f>
        <v>0</v>
      </c>
      <c r="AY357" s="78">
        <f>IF(AND(M357&gt;=50,M357&lt;=54),1,0)</f>
        <v>0</v>
      </c>
      <c r="AZ357" s="78">
        <f>IF(AND(M357&gt;=55,M357&lt;=59),1,0)</f>
        <v>0</v>
      </c>
      <c r="BA357" s="78">
        <f>IF(AND(M357&gt;=60,M357&lt;=64),1,0)</f>
        <v>0</v>
      </c>
      <c r="BB357" s="78">
        <f>IF(AND(M357&gt;=65,M357&lt;=69),1,0)</f>
        <v>0</v>
      </c>
      <c r="BC357" s="78">
        <f>IF(AND(M357&gt;=70,M357&lt;=74),1,0)</f>
        <v>0</v>
      </c>
      <c r="BD357" s="78">
        <f>IF(AND(M357&gt;=75,M357&lt;=79),1,0)</f>
        <v>0</v>
      </c>
      <c r="BE357" s="78">
        <f>IF(AND(M357&gt;=80,M357&lt;=84),1,0)</f>
        <v>0</v>
      </c>
      <c r="BF357" s="78">
        <f>IF(AND(M357&gt;=85,M357&lt;=89),1,0)</f>
        <v>1</v>
      </c>
      <c r="BG357" s="78">
        <f>IF(AND(M357&gt;=90,M357&lt;=94),1,0)</f>
        <v>0</v>
      </c>
      <c r="BH357" s="78">
        <f>IF(AND(M357&gt;=95,M357&lt;=99),1,0)</f>
        <v>0</v>
      </c>
      <c r="BI357" s="78">
        <f>IF(AND(M357&gt;=100,M357&lt;=105),1,0)</f>
        <v>0</v>
      </c>
      <c r="BJ357" s="78">
        <f>IF(I357&lt;$BK$2,1,0)</f>
        <v>0</v>
      </c>
      <c r="BK357" s="78">
        <f>IF(I357&gt;$BK$2,1,0)</f>
        <v>1</v>
      </c>
      <c r="BL357" s="78">
        <f>IF(J357=$BL$2,1,0)</f>
        <v>1</v>
      </c>
      <c r="BM357" s="78">
        <f>IF(J357=$BM$2,1,0)</f>
        <v>0</v>
      </c>
      <c r="BN357" s="78">
        <f>IF(J357=$BN$2,1,0)</f>
        <v>0</v>
      </c>
      <c r="BO357" s="78">
        <f>IF(J357=$BO$2,1,0)</f>
        <v>0</v>
      </c>
      <c r="BP357" s="78">
        <f>IF(J357=$BP$2,1,0)</f>
        <v>0</v>
      </c>
      <c r="BQ357" s="78">
        <f>IF(J357=$BQ$2,1,0)</f>
        <v>0</v>
      </c>
      <c r="BR357" s="78">
        <f>IF(J357=$BR$2,1,0)</f>
        <v>0</v>
      </c>
      <c r="BS357" s="78">
        <f>IF(F357=$BS$2,1,0)</f>
        <v>0</v>
      </c>
      <c r="BT357" s="78">
        <f>IF(F357=$BT$2,1,0)</f>
        <v>0</v>
      </c>
      <c r="BU357" s="78">
        <f>IF(F357=$BU$2,1,0)</f>
        <v>0</v>
      </c>
      <c r="BV357" s="78">
        <f>IF(F357=$BV$2,1,0)</f>
        <v>1</v>
      </c>
      <c r="BW357" s="78">
        <f>IF(F357=$BW$2,1,0)</f>
        <v>0</v>
      </c>
      <c r="BX357" s="78">
        <f>IF(F357=$BX$2,1,0)</f>
        <v>0</v>
      </c>
      <c r="BY357" s="78">
        <f>IF(F357=$BY$2,1,0)</f>
        <v>0</v>
      </c>
      <c r="BZ357" s="78">
        <f>IF(F357=$BZ$2,1,0)</f>
        <v>0</v>
      </c>
      <c r="CA357" t="s">
        <v>1989</v>
      </c>
      <c r="CB357" s="1">
        <v>0</v>
      </c>
      <c r="CC357" s="1">
        <v>0</v>
      </c>
      <c r="CD357" s="3"/>
    </row>
    <row r="358" spans="1:82" x14ac:dyDescent="0.3">
      <c r="A358" s="13"/>
      <c r="B358" s="1">
        <v>33</v>
      </c>
      <c r="C358" t="s">
        <v>176</v>
      </c>
      <c r="D358" t="s">
        <v>68</v>
      </c>
      <c r="E358" s="31" t="s">
        <v>453</v>
      </c>
      <c r="F358" s="31" t="s">
        <v>35</v>
      </c>
      <c r="G358" s="1">
        <v>14</v>
      </c>
      <c r="H358" s="1">
        <v>2005</v>
      </c>
      <c r="I358" s="36">
        <v>0.79722222222222217</v>
      </c>
      <c r="J358" s="1" t="s">
        <v>10</v>
      </c>
      <c r="K358" s="39">
        <v>24595</v>
      </c>
      <c r="L358" t="s">
        <v>1456</v>
      </c>
      <c r="M358" s="76">
        <v>93</v>
      </c>
      <c r="N358" t="str">
        <f t="shared" si="167"/>
        <v>Hot, Humid</v>
      </c>
      <c r="O358" s="78">
        <f t="shared" si="168"/>
        <v>0</v>
      </c>
      <c r="P358" s="78">
        <v>0</v>
      </c>
      <c r="Q358" s="78">
        <v>1</v>
      </c>
      <c r="R358" s="78">
        <f t="shared" si="169"/>
        <v>0</v>
      </c>
      <c r="S358" s="78">
        <f t="shared" si="170"/>
        <v>0</v>
      </c>
      <c r="T358" s="78">
        <f t="shared" si="171"/>
        <v>0</v>
      </c>
      <c r="U358" s="78">
        <f t="shared" si="172"/>
        <v>0</v>
      </c>
      <c r="V358" s="78">
        <f t="shared" si="173"/>
        <v>0</v>
      </c>
      <c r="W358" s="78">
        <f t="shared" si="174"/>
        <v>0</v>
      </c>
      <c r="X358" s="78">
        <f t="shared" si="175"/>
        <v>0</v>
      </c>
      <c r="Y358" s="78">
        <f t="shared" si="176"/>
        <v>0</v>
      </c>
      <c r="Z358" s="78">
        <f t="shared" si="177"/>
        <v>0</v>
      </c>
      <c r="AA358" s="78">
        <f t="shared" si="178"/>
        <v>1</v>
      </c>
      <c r="AB358" s="78">
        <f t="shared" si="179"/>
        <v>0</v>
      </c>
      <c r="AC358" s="78">
        <f t="shared" si="180"/>
        <v>0</v>
      </c>
      <c r="AD358" s="78">
        <f t="shared" si="181"/>
        <v>0</v>
      </c>
      <c r="AE358" s="78">
        <f t="shared" si="182"/>
        <v>0</v>
      </c>
      <c r="AF358" s="78">
        <f t="shared" si="183"/>
        <v>0</v>
      </c>
      <c r="AG358" s="78">
        <f t="shared" si="166"/>
        <v>0</v>
      </c>
      <c r="AH358" s="78">
        <f t="shared" si="184"/>
        <v>0</v>
      </c>
      <c r="AI358" s="78">
        <f t="shared" si="185"/>
        <v>0</v>
      </c>
      <c r="AJ358" s="78">
        <f t="shared" si="186"/>
        <v>0</v>
      </c>
      <c r="AK358" s="78">
        <f t="shared" si="187"/>
        <v>0</v>
      </c>
      <c r="AL358" s="78">
        <f t="shared" si="188"/>
        <v>0</v>
      </c>
      <c r="AM358" s="78">
        <f t="shared" si="189"/>
        <v>0</v>
      </c>
      <c r="AN358" s="78">
        <f t="shared" si="190"/>
        <v>0</v>
      </c>
      <c r="AO358" s="78">
        <f t="shared" si="191"/>
        <v>0</v>
      </c>
      <c r="AP358" s="78">
        <f t="shared" si="192"/>
        <v>0</v>
      </c>
      <c r="AQ358" s="78">
        <f t="shared" si="193"/>
        <v>0</v>
      </c>
      <c r="AR358" s="78">
        <f t="shared" si="194"/>
        <v>0</v>
      </c>
      <c r="AS358" s="78">
        <f t="shared" si="195"/>
        <v>0</v>
      </c>
      <c r="AT358" s="78">
        <f t="shared" si="196"/>
        <v>0</v>
      </c>
      <c r="AU358" s="78">
        <f t="shared" si="197"/>
        <v>1</v>
      </c>
      <c r="AV358" s="78">
        <f>IF(AND(M358&gt;=35,M358&lt;=39),1,0)</f>
        <v>0</v>
      </c>
      <c r="AW358" s="78">
        <f>IF(AND(M358&gt;=40,M358&lt;=44),1,0)</f>
        <v>0</v>
      </c>
      <c r="AX358" s="78">
        <f>IF(AND(M358&gt;=45,M358&lt;=49),1,0)</f>
        <v>0</v>
      </c>
      <c r="AY358" s="78">
        <f>IF(AND(M358&gt;=50,M358&lt;=54),1,0)</f>
        <v>0</v>
      </c>
      <c r="AZ358" s="78">
        <f>IF(AND(M358&gt;=55,M358&lt;=59),1,0)</f>
        <v>0</v>
      </c>
      <c r="BA358" s="78">
        <f>IF(AND(M358&gt;=60,M358&lt;=64),1,0)</f>
        <v>0</v>
      </c>
      <c r="BB358" s="78">
        <f>IF(AND(M358&gt;=65,M358&lt;=69),1,0)</f>
        <v>0</v>
      </c>
      <c r="BC358" s="78">
        <f>IF(AND(M358&gt;=70,M358&lt;=74),1,0)</f>
        <v>0</v>
      </c>
      <c r="BD358" s="78">
        <f>IF(AND(M358&gt;=75,M358&lt;=79),1,0)</f>
        <v>0</v>
      </c>
      <c r="BE358" s="78">
        <f>IF(AND(M358&gt;=80,M358&lt;=84),1,0)</f>
        <v>0</v>
      </c>
      <c r="BF358" s="78">
        <f>IF(AND(M358&gt;=85,M358&lt;=89),1,0)</f>
        <v>0</v>
      </c>
      <c r="BG358" s="78">
        <f>IF(AND(M358&gt;=90,M358&lt;=94),1,0)</f>
        <v>1</v>
      </c>
      <c r="BH358" s="78">
        <f>IF(AND(M358&gt;=95,M358&lt;=99),1,0)</f>
        <v>0</v>
      </c>
      <c r="BI358" s="78">
        <f>IF(AND(M358&gt;=100,M358&lt;=105),1,0)</f>
        <v>0</v>
      </c>
      <c r="BJ358" s="78">
        <f>IF(I358&lt;$BK$2,1,0)</f>
        <v>0</v>
      </c>
      <c r="BK358" s="78">
        <f>IF(I358&gt;$BK$2,1,0)</f>
        <v>1</v>
      </c>
      <c r="BL358" s="78">
        <f>IF(J358=$BL$2,1,0)</f>
        <v>0</v>
      </c>
      <c r="BM358" s="78">
        <f>IF(J358=$BM$2,1,0)</f>
        <v>1</v>
      </c>
      <c r="BN358" s="78">
        <f>IF(J358=$BN$2,1,0)</f>
        <v>0</v>
      </c>
      <c r="BO358" s="78">
        <f>IF(J358=$BO$2,1,0)</f>
        <v>0</v>
      </c>
      <c r="BP358" s="78">
        <f>IF(J358=$BP$2,1,0)</f>
        <v>0</v>
      </c>
      <c r="BQ358" s="78">
        <f>IF(J358=$BQ$2,1,0)</f>
        <v>0</v>
      </c>
      <c r="BR358" s="78">
        <f>IF(J358=$BR$2,1,0)</f>
        <v>0</v>
      </c>
      <c r="BS358" s="78">
        <f>IF(F358=$BS$2,1,0)</f>
        <v>0</v>
      </c>
      <c r="BT358" s="78">
        <f>IF(F358=$BT$2,1,0)</f>
        <v>0</v>
      </c>
      <c r="BU358" s="78">
        <f>IF(F358=$BU$2,1,0)</f>
        <v>0</v>
      </c>
      <c r="BV358" s="78">
        <f>IF(F358=$BV$2,1,0)</f>
        <v>1</v>
      </c>
      <c r="BW358" s="78">
        <f>IF(F358=$BW$2,1,0)</f>
        <v>0</v>
      </c>
      <c r="BX358" s="78">
        <f>IF(F358=$BX$2,1,0)</f>
        <v>0</v>
      </c>
      <c r="BY358" s="78">
        <f>IF(F358=$BY$2,1,0)</f>
        <v>0</v>
      </c>
      <c r="BZ358" s="78">
        <f>IF(F358=$BZ$2,1,0)</f>
        <v>0</v>
      </c>
      <c r="CA358" t="s">
        <v>1886</v>
      </c>
      <c r="CB358" s="1">
        <v>0</v>
      </c>
      <c r="CC358" s="1">
        <v>0</v>
      </c>
    </row>
    <row r="359" spans="1:82" x14ac:dyDescent="0.3">
      <c r="A359" s="13"/>
      <c r="B359" s="1">
        <v>34</v>
      </c>
      <c r="C359" t="s">
        <v>176</v>
      </c>
      <c r="D359" t="s">
        <v>68</v>
      </c>
      <c r="E359" s="31" t="s">
        <v>454</v>
      </c>
      <c r="F359" s="31" t="s">
        <v>35</v>
      </c>
      <c r="G359" s="1">
        <v>15</v>
      </c>
      <c r="H359" s="1">
        <v>2005</v>
      </c>
      <c r="I359" s="36">
        <v>0.79791666666666661</v>
      </c>
      <c r="J359" s="1" t="s">
        <v>11</v>
      </c>
      <c r="K359" s="39">
        <v>31547</v>
      </c>
      <c r="L359" t="s">
        <v>1457</v>
      </c>
      <c r="M359" s="76">
        <v>87</v>
      </c>
      <c r="N359" t="str">
        <f t="shared" si="167"/>
        <v>Sunny</v>
      </c>
      <c r="O359" s="78">
        <f t="shared" si="168"/>
        <v>0</v>
      </c>
      <c r="P359" s="78">
        <v>0</v>
      </c>
      <c r="Q359" s="78">
        <v>1</v>
      </c>
      <c r="R359" s="78">
        <f t="shared" si="169"/>
        <v>0</v>
      </c>
      <c r="S359" s="78">
        <f t="shared" si="170"/>
        <v>0</v>
      </c>
      <c r="T359" s="78">
        <f t="shared" si="171"/>
        <v>0</v>
      </c>
      <c r="U359" s="78">
        <f t="shared" si="172"/>
        <v>0</v>
      </c>
      <c r="V359" s="78">
        <f t="shared" si="173"/>
        <v>0</v>
      </c>
      <c r="W359" s="78">
        <f t="shared" si="174"/>
        <v>0</v>
      </c>
      <c r="X359" s="78">
        <f t="shared" si="175"/>
        <v>0</v>
      </c>
      <c r="Y359" s="78">
        <f t="shared" si="176"/>
        <v>0</v>
      </c>
      <c r="Z359" s="78">
        <f t="shared" si="177"/>
        <v>0</v>
      </c>
      <c r="AA359" s="78">
        <f t="shared" si="178"/>
        <v>1</v>
      </c>
      <c r="AB359" s="78">
        <f t="shared" si="179"/>
        <v>0</v>
      </c>
      <c r="AC359" s="78">
        <f t="shared" si="180"/>
        <v>0</v>
      </c>
      <c r="AD359" s="78">
        <f t="shared" si="181"/>
        <v>0</v>
      </c>
      <c r="AE359" s="78">
        <f t="shared" si="182"/>
        <v>0</v>
      </c>
      <c r="AF359" s="78">
        <f t="shared" si="183"/>
        <v>0</v>
      </c>
      <c r="AG359" s="78">
        <f t="shared" si="166"/>
        <v>0</v>
      </c>
      <c r="AH359" s="78">
        <f t="shared" si="184"/>
        <v>0</v>
      </c>
      <c r="AI359" s="78">
        <f t="shared" si="185"/>
        <v>0</v>
      </c>
      <c r="AJ359" s="78">
        <f t="shared" si="186"/>
        <v>0</v>
      </c>
      <c r="AK359" s="78">
        <f t="shared" si="187"/>
        <v>0</v>
      </c>
      <c r="AL359" s="78">
        <f t="shared" si="188"/>
        <v>0</v>
      </c>
      <c r="AM359" s="78">
        <f t="shared" si="189"/>
        <v>0</v>
      </c>
      <c r="AN359" s="78">
        <f t="shared" si="190"/>
        <v>0</v>
      </c>
      <c r="AO359" s="78">
        <f t="shared" si="191"/>
        <v>0</v>
      </c>
      <c r="AP359" s="78">
        <f t="shared" si="192"/>
        <v>0</v>
      </c>
      <c r="AQ359" s="78">
        <f t="shared" si="193"/>
        <v>0</v>
      </c>
      <c r="AR359" s="78">
        <f t="shared" si="194"/>
        <v>0</v>
      </c>
      <c r="AS359" s="78">
        <f t="shared" si="195"/>
        <v>0</v>
      </c>
      <c r="AT359" s="78">
        <f t="shared" si="196"/>
        <v>0</v>
      </c>
      <c r="AU359" s="78">
        <f t="shared" si="197"/>
        <v>1</v>
      </c>
      <c r="AV359" s="78">
        <f>IF(AND(M359&gt;=35,M359&lt;=39),1,0)</f>
        <v>0</v>
      </c>
      <c r="AW359" s="78">
        <f>IF(AND(M359&gt;=40,M359&lt;=44),1,0)</f>
        <v>0</v>
      </c>
      <c r="AX359" s="78">
        <f>IF(AND(M359&gt;=45,M359&lt;=49),1,0)</f>
        <v>0</v>
      </c>
      <c r="AY359" s="78">
        <f>IF(AND(M359&gt;=50,M359&lt;=54),1,0)</f>
        <v>0</v>
      </c>
      <c r="AZ359" s="78">
        <f>IF(AND(M359&gt;=55,M359&lt;=59),1,0)</f>
        <v>0</v>
      </c>
      <c r="BA359" s="78">
        <f>IF(AND(M359&gt;=60,M359&lt;=64),1,0)</f>
        <v>0</v>
      </c>
      <c r="BB359" s="78">
        <f>IF(AND(M359&gt;=65,M359&lt;=69),1,0)</f>
        <v>0</v>
      </c>
      <c r="BC359" s="78">
        <f>IF(AND(M359&gt;=70,M359&lt;=74),1,0)</f>
        <v>0</v>
      </c>
      <c r="BD359" s="78">
        <f>IF(AND(M359&gt;=75,M359&lt;=79),1,0)</f>
        <v>0</v>
      </c>
      <c r="BE359" s="78">
        <f>IF(AND(M359&gt;=80,M359&lt;=84),1,0)</f>
        <v>0</v>
      </c>
      <c r="BF359" s="78">
        <f>IF(AND(M359&gt;=85,M359&lt;=89),1,0)</f>
        <v>1</v>
      </c>
      <c r="BG359" s="78">
        <f>IF(AND(M359&gt;=90,M359&lt;=94),1,0)</f>
        <v>0</v>
      </c>
      <c r="BH359" s="78">
        <f>IF(AND(M359&gt;=95,M359&lt;=99),1,0)</f>
        <v>0</v>
      </c>
      <c r="BI359" s="78">
        <f>IF(AND(M359&gt;=100,M359&lt;=105),1,0)</f>
        <v>0</v>
      </c>
      <c r="BJ359" s="78">
        <f>IF(I359&lt;$BK$2,1,0)</f>
        <v>0</v>
      </c>
      <c r="BK359" s="78">
        <f>IF(I359&gt;$BK$2,1,0)</f>
        <v>1</v>
      </c>
      <c r="BL359" s="78">
        <f>IF(J359=$BL$2,1,0)</f>
        <v>0</v>
      </c>
      <c r="BM359" s="78">
        <f>IF(J359=$BM$2,1,0)</f>
        <v>0</v>
      </c>
      <c r="BN359" s="78">
        <f>IF(J359=$BN$2,1,0)</f>
        <v>1</v>
      </c>
      <c r="BO359" s="78">
        <f>IF(J359=$BO$2,1,0)</f>
        <v>0</v>
      </c>
      <c r="BP359" s="78">
        <f>IF(J359=$BP$2,1,0)</f>
        <v>0</v>
      </c>
      <c r="BQ359" s="78">
        <f>IF(J359=$BQ$2,1,0)</f>
        <v>0</v>
      </c>
      <c r="BR359" s="78">
        <f>IF(J359=$BR$2,1,0)</f>
        <v>0</v>
      </c>
      <c r="BS359" s="78">
        <f>IF(F359=$BS$2,1,0)</f>
        <v>0</v>
      </c>
      <c r="BT359" s="78">
        <f>IF(F359=$BT$2,1,0)</f>
        <v>0</v>
      </c>
      <c r="BU359" s="78">
        <f>IF(F359=$BU$2,1,0)</f>
        <v>0</v>
      </c>
      <c r="BV359" s="78">
        <f>IF(F359=$BV$2,1,0)</f>
        <v>1</v>
      </c>
      <c r="BW359" s="78">
        <f>IF(F359=$BW$2,1,0)</f>
        <v>0</v>
      </c>
      <c r="BX359" s="78">
        <f>IF(F359=$BX$2,1,0)</f>
        <v>0</v>
      </c>
      <c r="BY359" s="78">
        <f>IF(F359=$BY$2,1,0)</f>
        <v>0</v>
      </c>
      <c r="BZ359" s="78">
        <f>IF(F359=$BZ$2,1,0)</f>
        <v>0</v>
      </c>
      <c r="CA359"/>
      <c r="CB359" s="1">
        <v>0</v>
      </c>
      <c r="CC359" s="1">
        <v>0</v>
      </c>
    </row>
    <row r="360" spans="1:82" x14ac:dyDescent="0.3">
      <c r="A360" s="13"/>
      <c r="B360" s="1">
        <v>35</v>
      </c>
      <c r="C360" t="s">
        <v>177</v>
      </c>
      <c r="D360" t="s">
        <v>70</v>
      </c>
      <c r="E360" s="31" t="s">
        <v>455</v>
      </c>
      <c r="F360" s="31" t="s">
        <v>35</v>
      </c>
      <c r="G360" s="1">
        <v>17</v>
      </c>
      <c r="H360" s="1">
        <v>2005</v>
      </c>
      <c r="I360" s="36">
        <v>0.81736111111111109</v>
      </c>
      <c r="J360" s="1" t="s">
        <v>5</v>
      </c>
      <c r="K360" s="39">
        <v>49004</v>
      </c>
      <c r="L360" t="s">
        <v>1458</v>
      </c>
      <c r="M360" s="76">
        <v>81</v>
      </c>
      <c r="N360" t="str">
        <f t="shared" si="167"/>
        <v>Partly Cloudy</v>
      </c>
      <c r="O360" s="78">
        <f t="shared" si="168"/>
        <v>0</v>
      </c>
      <c r="P360" s="78">
        <v>0</v>
      </c>
      <c r="Q360" s="78">
        <v>1</v>
      </c>
      <c r="R360" s="78">
        <f t="shared" si="169"/>
        <v>0</v>
      </c>
      <c r="S360" s="78">
        <f t="shared" si="170"/>
        <v>0</v>
      </c>
      <c r="T360" s="78">
        <f t="shared" si="171"/>
        <v>0</v>
      </c>
      <c r="U360" s="78">
        <f t="shared" si="172"/>
        <v>0</v>
      </c>
      <c r="V360" s="78">
        <f t="shared" si="173"/>
        <v>0</v>
      </c>
      <c r="W360" s="78">
        <f t="shared" si="174"/>
        <v>0</v>
      </c>
      <c r="X360" s="78">
        <f t="shared" si="175"/>
        <v>1</v>
      </c>
      <c r="Y360" s="78">
        <f t="shared" si="176"/>
        <v>0</v>
      </c>
      <c r="Z360" s="78">
        <f t="shared" si="177"/>
        <v>0</v>
      </c>
      <c r="AA360" s="78">
        <f t="shared" si="178"/>
        <v>0</v>
      </c>
      <c r="AB360" s="78">
        <f t="shared" si="179"/>
        <v>0</v>
      </c>
      <c r="AC360" s="78">
        <f t="shared" si="180"/>
        <v>0</v>
      </c>
      <c r="AD360" s="78">
        <f t="shared" si="181"/>
        <v>0</v>
      </c>
      <c r="AE360" s="78">
        <f t="shared" si="182"/>
        <v>0</v>
      </c>
      <c r="AF360" s="78">
        <f t="shared" si="183"/>
        <v>0</v>
      </c>
      <c r="AG360" s="78">
        <f t="shared" si="166"/>
        <v>0</v>
      </c>
      <c r="AH360" s="78">
        <f t="shared" si="184"/>
        <v>0</v>
      </c>
      <c r="AI360" s="78">
        <f t="shared" si="185"/>
        <v>0</v>
      </c>
      <c r="AJ360" s="78">
        <f t="shared" si="186"/>
        <v>0</v>
      </c>
      <c r="AK360" s="78">
        <f t="shared" si="187"/>
        <v>0</v>
      </c>
      <c r="AL360" s="78">
        <f t="shared" si="188"/>
        <v>0</v>
      </c>
      <c r="AM360" s="78">
        <f t="shared" si="189"/>
        <v>0</v>
      </c>
      <c r="AN360" s="78">
        <f t="shared" si="190"/>
        <v>0</v>
      </c>
      <c r="AO360" s="78">
        <f t="shared" si="191"/>
        <v>0</v>
      </c>
      <c r="AP360" s="78">
        <f t="shared" si="192"/>
        <v>0</v>
      </c>
      <c r="AQ360" s="78">
        <f t="shared" si="193"/>
        <v>0</v>
      </c>
      <c r="AR360" s="78">
        <f t="shared" si="194"/>
        <v>0</v>
      </c>
      <c r="AS360" s="78">
        <f t="shared" si="195"/>
        <v>0</v>
      </c>
      <c r="AT360" s="78">
        <f t="shared" si="196"/>
        <v>0</v>
      </c>
      <c r="AU360" s="78">
        <f t="shared" si="197"/>
        <v>1</v>
      </c>
      <c r="AV360" s="78">
        <f>IF(AND(M360&gt;=35,M360&lt;=39),1,0)</f>
        <v>0</v>
      </c>
      <c r="AW360" s="78">
        <f>IF(AND(M360&gt;=40,M360&lt;=44),1,0)</f>
        <v>0</v>
      </c>
      <c r="AX360" s="78">
        <f>IF(AND(M360&gt;=45,M360&lt;=49),1,0)</f>
        <v>0</v>
      </c>
      <c r="AY360" s="78">
        <f>IF(AND(M360&gt;=50,M360&lt;=54),1,0)</f>
        <v>0</v>
      </c>
      <c r="AZ360" s="78">
        <f>IF(AND(M360&gt;=55,M360&lt;=59),1,0)</f>
        <v>0</v>
      </c>
      <c r="BA360" s="78">
        <f>IF(AND(M360&gt;=60,M360&lt;=64),1,0)</f>
        <v>0</v>
      </c>
      <c r="BB360" s="78">
        <f>IF(AND(M360&gt;=65,M360&lt;=69),1,0)</f>
        <v>0</v>
      </c>
      <c r="BC360" s="78">
        <f>IF(AND(M360&gt;=70,M360&lt;=74),1,0)</f>
        <v>0</v>
      </c>
      <c r="BD360" s="78">
        <f>IF(AND(M360&gt;=75,M360&lt;=79),1,0)</f>
        <v>0</v>
      </c>
      <c r="BE360" s="78">
        <f>IF(AND(M360&gt;=80,M360&lt;=84),1,0)</f>
        <v>1</v>
      </c>
      <c r="BF360" s="78">
        <f>IF(AND(M360&gt;=85,M360&lt;=89),1,0)</f>
        <v>0</v>
      </c>
      <c r="BG360" s="78">
        <f>IF(AND(M360&gt;=90,M360&lt;=94),1,0)</f>
        <v>0</v>
      </c>
      <c r="BH360" s="78">
        <f>IF(AND(M360&gt;=95,M360&lt;=99),1,0)</f>
        <v>0</v>
      </c>
      <c r="BI360" s="78">
        <f>IF(AND(M360&gt;=100,M360&lt;=105),1,0)</f>
        <v>0</v>
      </c>
      <c r="BJ360" s="78">
        <f>IF(I360&lt;$BK$2,1,0)</f>
        <v>0</v>
      </c>
      <c r="BK360" s="78">
        <f>IF(I360&gt;$BK$2,1,0)</f>
        <v>1</v>
      </c>
      <c r="BL360" s="78">
        <f>IF(J360=$BL$2,1,0)</f>
        <v>0</v>
      </c>
      <c r="BM360" s="78">
        <f>IF(J360=$BM$2,1,0)</f>
        <v>0</v>
      </c>
      <c r="BN360" s="78">
        <f>IF(J360=$BN$2,1,0)</f>
        <v>0</v>
      </c>
      <c r="BO360" s="78">
        <f>IF(J360=$BO$2,1,0)</f>
        <v>0</v>
      </c>
      <c r="BP360" s="78">
        <f>IF(J360=$BP$2,1,0)</f>
        <v>1</v>
      </c>
      <c r="BQ360" s="78">
        <f>IF(J360=$BQ$2,1,0)</f>
        <v>0</v>
      </c>
      <c r="BR360" s="78">
        <f>IF(J360=$BR$2,1,0)</f>
        <v>0</v>
      </c>
      <c r="BS360" s="78">
        <f>IF(F360=$BS$2,1,0)</f>
        <v>0</v>
      </c>
      <c r="BT360" s="78">
        <f>IF(F360=$BT$2,1,0)</f>
        <v>0</v>
      </c>
      <c r="BU360" s="78">
        <f>IF(F360=$BU$2,1,0)</f>
        <v>0</v>
      </c>
      <c r="BV360" s="78">
        <f>IF(F360=$BV$2,1,0)</f>
        <v>1</v>
      </c>
      <c r="BW360" s="78">
        <f>IF(F360=$BW$2,1,0)</f>
        <v>0</v>
      </c>
      <c r="BX360" s="78">
        <f>IF(F360=$BX$2,1,0)</f>
        <v>0</v>
      </c>
      <c r="BY360" s="78">
        <f>IF(F360=$BY$2,1,0)</f>
        <v>0</v>
      </c>
      <c r="BZ360" s="78">
        <f>IF(F360=$BZ$2,1,0)</f>
        <v>0</v>
      </c>
      <c r="CA360" t="s">
        <v>1969</v>
      </c>
      <c r="CB360" s="1">
        <v>0</v>
      </c>
      <c r="CC360" s="1">
        <v>0</v>
      </c>
    </row>
    <row r="361" spans="1:82" x14ac:dyDescent="0.3">
      <c r="A361" s="13"/>
      <c r="B361" s="1">
        <v>36</v>
      </c>
      <c r="C361" t="s">
        <v>177</v>
      </c>
      <c r="D361" t="s">
        <v>70</v>
      </c>
      <c r="E361" s="31" t="s">
        <v>456</v>
      </c>
      <c r="F361" s="31" t="s">
        <v>35</v>
      </c>
      <c r="G361" s="1">
        <v>18</v>
      </c>
      <c r="H361" s="1">
        <v>2005</v>
      </c>
      <c r="I361" s="36">
        <v>0.79722222222222217</v>
      </c>
      <c r="J361" s="1" t="s">
        <v>7</v>
      </c>
      <c r="K361" s="39">
        <v>43067</v>
      </c>
      <c r="L361" t="s">
        <v>1459</v>
      </c>
      <c r="M361" s="76">
        <v>81</v>
      </c>
      <c r="N361" t="str">
        <f t="shared" si="167"/>
        <v>Mostly Cloudy</v>
      </c>
      <c r="O361" s="78">
        <f t="shared" si="168"/>
        <v>0</v>
      </c>
      <c r="P361" s="78">
        <v>0</v>
      </c>
      <c r="Q361" s="78">
        <v>1</v>
      </c>
      <c r="R361" s="78">
        <f t="shared" si="169"/>
        <v>0</v>
      </c>
      <c r="S361" s="78">
        <f t="shared" si="170"/>
        <v>0</v>
      </c>
      <c r="T361" s="78">
        <f t="shared" si="171"/>
        <v>0</v>
      </c>
      <c r="U361" s="78">
        <f t="shared" si="172"/>
        <v>0</v>
      </c>
      <c r="V361" s="78">
        <f t="shared" si="173"/>
        <v>0</v>
      </c>
      <c r="W361" s="78">
        <f t="shared" si="174"/>
        <v>0</v>
      </c>
      <c r="X361" s="78">
        <f t="shared" si="175"/>
        <v>1</v>
      </c>
      <c r="Y361" s="78">
        <f t="shared" si="176"/>
        <v>0</v>
      </c>
      <c r="Z361" s="78">
        <f t="shared" si="177"/>
        <v>0</v>
      </c>
      <c r="AA361" s="78">
        <f t="shared" si="178"/>
        <v>0</v>
      </c>
      <c r="AB361" s="78">
        <f t="shared" si="179"/>
        <v>0</v>
      </c>
      <c r="AC361" s="78">
        <f t="shared" si="180"/>
        <v>0</v>
      </c>
      <c r="AD361" s="78">
        <f t="shared" si="181"/>
        <v>0</v>
      </c>
      <c r="AE361" s="78">
        <f t="shared" si="182"/>
        <v>0</v>
      </c>
      <c r="AF361" s="78">
        <f t="shared" si="183"/>
        <v>0</v>
      </c>
      <c r="AG361" s="78">
        <f t="shared" si="166"/>
        <v>0</v>
      </c>
      <c r="AH361" s="78">
        <f t="shared" si="184"/>
        <v>0</v>
      </c>
      <c r="AI361" s="78">
        <f t="shared" si="185"/>
        <v>0</v>
      </c>
      <c r="AJ361" s="78">
        <f t="shared" si="186"/>
        <v>0</v>
      </c>
      <c r="AK361" s="78">
        <f t="shared" si="187"/>
        <v>0</v>
      </c>
      <c r="AL361" s="78">
        <f t="shared" si="188"/>
        <v>0</v>
      </c>
      <c r="AM361" s="78">
        <f t="shared" si="189"/>
        <v>0</v>
      </c>
      <c r="AN361" s="78">
        <f t="shared" si="190"/>
        <v>0</v>
      </c>
      <c r="AO361" s="78">
        <f t="shared" si="191"/>
        <v>0</v>
      </c>
      <c r="AP361" s="78">
        <f t="shared" si="192"/>
        <v>0</v>
      </c>
      <c r="AQ361" s="78">
        <f t="shared" si="193"/>
        <v>0</v>
      </c>
      <c r="AR361" s="78">
        <f t="shared" si="194"/>
        <v>0</v>
      </c>
      <c r="AS361" s="78">
        <f t="shared" si="195"/>
        <v>0</v>
      </c>
      <c r="AT361" s="78">
        <f t="shared" si="196"/>
        <v>0</v>
      </c>
      <c r="AU361" s="78">
        <f t="shared" si="197"/>
        <v>1</v>
      </c>
      <c r="AV361" s="78">
        <f>IF(AND(M361&gt;=35,M361&lt;=39),1,0)</f>
        <v>0</v>
      </c>
      <c r="AW361" s="78">
        <f>IF(AND(M361&gt;=40,M361&lt;=44),1,0)</f>
        <v>0</v>
      </c>
      <c r="AX361" s="78">
        <f>IF(AND(M361&gt;=45,M361&lt;=49),1,0)</f>
        <v>0</v>
      </c>
      <c r="AY361" s="78">
        <f>IF(AND(M361&gt;=50,M361&lt;=54),1,0)</f>
        <v>0</v>
      </c>
      <c r="AZ361" s="78">
        <f>IF(AND(M361&gt;=55,M361&lt;=59),1,0)</f>
        <v>0</v>
      </c>
      <c r="BA361" s="78">
        <f>IF(AND(M361&gt;=60,M361&lt;=64),1,0)</f>
        <v>0</v>
      </c>
      <c r="BB361" s="78">
        <f>IF(AND(M361&gt;=65,M361&lt;=69),1,0)</f>
        <v>0</v>
      </c>
      <c r="BC361" s="78">
        <f>IF(AND(M361&gt;=70,M361&lt;=74),1,0)</f>
        <v>0</v>
      </c>
      <c r="BD361" s="78">
        <f>IF(AND(M361&gt;=75,M361&lt;=79),1,0)</f>
        <v>0</v>
      </c>
      <c r="BE361" s="78">
        <f>IF(AND(M361&gt;=80,M361&lt;=84),1,0)</f>
        <v>1</v>
      </c>
      <c r="BF361" s="78">
        <f>IF(AND(M361&gt;=85,M361&lt;=89),1,0)</f>
        <v>0</v>
      </c>
      <c r="BG361" s="78">
        <f>IF(AND(M361&gt;=90,M361&lt;=94),1,0)</f>
        <v>0</v>
      </c>
      <c r="BH361" s="78">
        <f>IF(AND(M361&gt;=95,M361&lt;=99),1,0)</f>
        <v>0</v>
      </c>
      <c r="BI361" s="78">
        <f>IF(AND(M361&gt;=100,M361&lt;=105),1,0)</f>
        <v>0</v>
      </c>
      <c r="BJ361" s="78">
        <f>IF(I361&lt;$BK$2,1,0)</f>
        <v>0</v>
      </c>
      <c r="BK361" s="78">
        <f>IF(I361&gt;$BK$2,1,0)</f>
        <v>1</v>
      </c>
      <c r="BL361" s="78">
        <f>IF(J361=$BL$2,1,0)</f>
        <v>0</v>
      </c>
      <c r="BM361" s="78">
        <f>IF(J361=$BM$2,1,0)</f>
        <v>0</v>
      </c>
      <c r="BN361" s="78">
        <f>IF(J361=$BN$2,1,0)</f>
        <v>0</v>
      </c>
      <c r="BO361" s="78">
        <f>IF(J361=$BO$2,1,0)</f>
        <v>0</v>
      </c>
      <c r="BP361" s="78">
        <f>IF(J361=$BP$2,1,0)</f>
        <v>0</v>
      </c>
      <c r="BQ361" s="78">
        <f>IF(J361=$BQ$2,1,0)</f>
        <v>1</v>
      </c>
      <c r="BR361" s="78">
        <f>IF(J361=$BR$2,1,0)</f>
        <v>0</v>
      </c>
      <c r="BS361" s="78">
        <f>IF(F361=$BS$2,1,0)</f>
        <v>0</v>
      </c>
      <c r="BT361" s="78">
        <f>IF(F361=$BT$2,1,0)</f>
        <v>0</v>
      </c>
      <c r="BU361" s="78">
        <f>IF(F361=$BU$2,1,0)</f>
        <v>0</v>
      </c>
      <c r="BV361" s="78">
        <f>IF(F361=$BV$2,1,0)</f>
        <v>1</v>
      </c>
      <c r="BW361" s="78">
        <f>IF(F361=$BW$2,1,0)</f>
        <v>0</v>
      </c>
      <c r="BX361" s="78">
        <f>IF(F361=$BX$2,1,0)</f>
        <v>0</v>
      </c>
      <c r="BY361" s="78">
        <f>IF(F361=$BY$2,1,0)</f>
        <v>0</v>
      </c>
      <c r="BZ361" s="78">
        <f>IF(F361=$BZ$2,1,0)</f>
        <v>0</v>
      </c>
      <c r="CA361"/>
      <c r="CB361" s="1">
        <v>0</v>
      </c>
      <c r="CC361" s="1">
        <v>0</v>
      </c>
    </row>
    <row r="362" spans="1:82" x14ac:dyDescent="0.3">
      <c r="A362" s="13"/>
      <c r="B362" s="1">
        <v>37</v>
      </c>
      <c r="C362" t="s">
        <v>177</v>
      </c>
      <c r="D362" t="s">
        <v>70</v>
      </c>
      <c r="E362" s="31" t="s">
        <v>457</v>
      </c>
      <c r="F362" s="31" t="s">
        <v>35</v>
      </c>
      <c r="G362" s="1">
        <v>19</v>
      </c>
      <c r="H362" s="1">
        <v>2005</v>
      </c>
      <c r="I362" s="36">
        <v>0.56736111111111109</v>
      </c>
      <c r="J362" s="1" t="s">
        <v>8</v>
      </c>
      <c r="K362" s="39">
        <v>45945</v>
      </c>
      <c r="L362" t="s">
        <v>1460</v>
      </c>
      <c r="M362" s="76">
        <v>81</v>
      </c>
      <c r="N362" t="str">
        <f t="shared" si="167"/>
        <v>Cloudy, Warm</v>
      </c>
      <c r="O362" s="78">
        <f t="shared" si="168"/>
        <v>0</v>
      </c>
      <c r="P362" s="78">
        <v>0</v>
      </c>
      <c r="Q362" s="78">
        <v>1</v>
      </c>
      <c r="R362" s="78">
        <f t="shared" si="169"/>
        <v>0</v>
      </c>
      <c r="S362" s="78">
        <f t="shared" si="170"/>
        <v>0</v>
      </c>
      <c r="T362" s="78">
        <f t="shared" si="171"/>
        <v>0</v>
      </c>
      <c r="U362" s="78">
        <f t="shared" si="172"/>
        <v>0</v>
      </c>
      <c r="V362" s="78">
        <f t="shared" si="173"/>
        <v>0</v>
      </c>
      <c r="W362" s="78">
        <f t="shared" si="174"/>
        <v>0</v>
      </c>
      <c r="X362" s="78">
        <f t="shared" si="175"/>
        <v>1</v>
      </c>
      <c r="Y362" s="78">
        <f t="shared" si="176"/>
        <v>0</v>
      </c>
      <c r="Z362" s="78">
        <f t="shared" si="177"/>
        <v>0</v>
      </c>
      <c r="AA362" s="78">
        <f t="shared" si="178"/>
        <v>0</v>
      </c>
      <c r="AB362" s="78">
        <f t="shared" si="179"/>
        <v>0</v>
      </c>
      <c r="AC362" s="78">
        <f t="shared" si="180"/>
        <v>0</v>
      </c>
      <c r="AD362" s="78">
        <f t="shared" si="181"/>
        <v>0</v>
      </c>
      <c r="AE362" s="78">
        <f t="shared" si="182"/>
        <v>0</v>
      </c>
      <c r="AF362" s="78">
        <f t="shared" si="183"/>
        <v>0</v>
      </c>
      <c r="AG362" s="78">
        <f t="shared" si="166"/>
        <v>0</v>
      </c>
      <c r="AH362" s="78">
        <f t="shared" si="184"/>
        <v>0</v>
      </c>
      <c r="AI362" s="78">
        <f t="shared" si="185"/>
        <v>0</v>
      </c>
      <c r="AJ362" s="78">
        <f t="shared" si="186"/>
        <v>0</v>
      </c>
      <c r="AK362" s="78">
        <f t="shared" si="187"/>
        <v>0</v>
      </c>
      <c r="AL362" s="78">
        <f t="shared" si="188"/>
        <v>0</v>
      </c>
      <c r="AM362" s="78">
        <f t="shared" si="189"/>
        <v>0</v>
      </c>
      <c r="AN362" s="78">
        <f t="shared" si="190"/>
        <v>0</v>
      </c>
      <c r="AO362" s="78">
        <f t="shared" si="191"/>
        <v>0</v>
      </c>
      <c r="AP362" s="78">
        <f t="shared" si="192"/>
        <v>0</v>
      </c>
      <c r="AQ362" s="78">
        <f t="shared" si="193"/>
        <v>0</v>
      </c>
      <c r="AR362" s="78">
        <f t="shared" si="194"/>
        <v>0</v>
      </c>
      <c r="AS362" s="78">
        <f t="shared" si="195"/>
        <v>0</v>
      </c>
      <c r="AT362" s="78">
        <f t="shared" si="196"/>
        <v>0</v>
      </c>
      <c r="AU362" s="78">
        <f t="shared" si="197"/>
        <v>1</v>
      </c>
      <c r="AV362" s="78">
        <f>IF(AND(M362&gt;=35,M362&lt;=39),1,0)</f>
        <v>0</v>
      </c>
      <c r="AW362" s="78">
        <f>IF(AND(M362&gt;=40,M362&lt;=44),1,0)</f>
        <v>0</v>
      </c>
      <c r="AX362" s="78">
        <f>IF(AND(M362&gt;=45,M362&lt;=49),1,0)</f>
        <v>0</v>
      </c>
      <c r="AY362" s="78">
        <f>IF(AND(M362&gt;=50,M362&lt;=54),1,0)</f>
        <v>0</v>
      </c>
      <c r="AZ362" s="78">
        <f>IF(AND(M362&gt;=55,M362&lt;=59),1,0)</f>
        <v>0</v>
      </c>
      <c r="BA362" s="78">
        <f>IF(AND(M362&gt;=60,M362&lt;=64),1,0)</f>
        <v>0</v>
      </c>
      <c r="BB362" s="78">
        <f>IF(AND(M362&gt;=65,M362&lt;=69),1,0)</f>
        <v>0</v>
      </c>
      <c r="BC362" s="78">
        <f>IF(AND(M362&gt;=70,M362&lt;=74),1,0)</f>
        <v>0</v>
      </c>
      <c r="BD362" s="78">
        <f>IF(AND(M362&gt;=75,M362&lt;=79),1,0)</f>
        <v>0</v>
      </c>
      <c r="BE362" s="78">
        <f>IF(AND(M362&gt;=80,M362&lt;=84),1,0)</f>
        <v>1</v>
      </c>
      <c r="BF362" s="78">
        <f>IF(AND(M362&gt;=85,M362&lt;=89),1,0)</f>
        <v>0</v>
      </c>
      <c r="BG362" s="78">
        <f>IF(AND(M362&gt;=90,M362&lt;=94),1,0)</f>
        <v>0</v>
      </c>
      <c r="BH362" s="78">
        <f>IF(AND(M362&gt;=95,M362&lt;=99),1,0)</f>
        <v>0</v>
      </c>
      <c r="BI362" s="78">
        <f>IF(AND(M362&gt;=100,M362&lt;=105),1,0)</f>
        <v>0</v>
      </c>
      <c r="BJ362" s="78">
        <f>IF(I362&lt;$BK$2,1,0)</f>
        <v>1</v>
      </c>
      <c r="BK362" s="78">
        <f>IF(I362&gt;$BK$2,1,0)</f>
        <v>0</v>
      </c>
      <c r="BL362" s="78">
        <f>IF(J362=$BL$2,1,0)</f>
        <v>0</v>
      </c>
      <c r="BM362" s="78">
        <f>IF(J362=$BM$2,1,0)</f>
        <v>0</v>
      </c>
      <c r="BN362" s="78">
        <f>IF(J362=$BN$2,1,0)</f>
        <v>0</v>
      </c>
      <c r="BO362" s="78">
        <f>IF(J362=$BO$2,1,0)</f>
        <v>0</v>
      </c>
      <c r="BP362" s="78">
        <f>IF(J362=$BP$2,1,0)</f>
        <v>0</v>
      </c>
      <c r="BQ362" s="78">
        <f>IF(J362=$BQ$2,1,0)</f>
        <v>0</v>
      </c>
      <c r="BR362" s="78">
        <f>IF(J362=$BR$2,1,0)</f>
        <v>1</v>
      </c>
      <c r="BS362" s="78">
        <f>IF(F362=$BS$2,1,0)</f>
        <v>0</v>
      </c>
      <c r="BT362" s="78">
        <f>IF(F362=$BT$2,1,0)</f>
        <v>0</v>
      </c>
      <c r="BU362" s="78">
        <f>IF(F362=$BU$2,1,0)</f>
        <v>0</v>
      </c>
      <c r="BV362" s="78">
        <f>IF(F362=$BV$2,1,0)</f>
        <v>1</v>
      </c>
      <c r="BW362" s="78">
        <f>IF(F362=$BW$2,1,0)</f>
        <v>0</v>
      </c>
      <c r="BX362" s="78">
        <f>IF(F362=$BX$2,1,0)</f>
        <v>0</v>
      </c>
      <c r="BY362" s="78">
        <f>IF(F362=$BY$2,1,0)</f>
        <v>0</v>
      </c>
      <c r="BZ362" s="78">
        <f>IF(F362=$BZ$2,1,0)</f>
        <v>0</v>
      </c>
      <c r="CA362" t="s">
        <v>1990</v>
      </c>
      <c r="CB362" s="1">
        <v>0</v>
      </c>
      <c r="CC362" s="1">
        <v>0</v>
      </c>
    </row>
    <row r="363" spans="1:82" x14ac:dyDescent="0.3">
      <c r="A363" s="13"/>
      <c r="B363" s="1">
        <v>38</v>
      </c>
      <c r="C363" t="s">
        <v>162</v>
      </c>
      <c r="D363" t="s">
        <v>75</v>
      </c>
      <c r="E363" s="31" t="s">
        <v>458</v>
      </c>
      <c r="F363" s="31" t="s">
        <v>35</v>
      </c>
      <c r="G363" s="1">
        <v>27</v>
      </c>
      <c r="H363" s="1">
        <v>2005</v>
      </c>
      <c r="I363" s="36">
        <v>0.79722222222222217</v>
      </c>
      <c r="J363" s="1" t="s">
        <v>6</v>
      </c>
      <c r="K363" s="39">
        <v>45801</v>
      </c>
      <c r="L363" t="s">
        <v>1461</v>
      </c>
      <c r="M363" s="76">
        <v>83</v>
      </c>
      <c r="N363" t="str">
        <f t="shared" si="167"/>
        <v>Warm, Rain</v>
      </c>
      <c r="O363" s="78">
        <f t="shared" si="168"/>
        <v>0</v>
      </c>
      <c r="P363" s="78">
        <v>0</v>
      </c>
      <c r="Q363" s="78">
        <v>0</v>
      </c>
      <c r="R363" s="78">
        <f t="shared" si="169"/>
        <v>0</v>
      </c>
      <c r="S363" s="78">
        <f t="shared" si="170"/>
        <v>0</v>
      </c>
      <c r="T363" s="78">
        <f t="shared" si="171"/>
        <v>0</v>
      </c>
      <c r="U363" s="78">
        <f t="shared" si="172"/>
        <v>0</v>
      </c>
      <c r="V363" s="78">
        <f t="shared" si="173"/>
        <v>0</v>
      </c>
      <c r="W363" s="78">
        <f t="shared" si="174"/>
        <v>0</v>
      </c>
      <c r="X363" s="78">
        <f t="shared" si="175"/>
        <v>0</v>
      </c>
      <c r="Y363" s="78">
        <f t="shared" si="176"/>
        <v>0</v>
      </c>
      <c r="Z363" s="78">
        <f t="shared" si="177"/>
        <v>0</v>
      </c>
      <c r="AA363" s="78">
        <f t="shared" si="178"/>
        <v>0</v>
      </c>
      <c r="AB363" s="78">
        <f t="shared" si="179"/>
        <v>0</v>
      </c>
      <c r="AC363" s="78">
        <f t="shared" si="180"/>
        <v>0</v>
      </c>
      <c r="AD363" s="78">
        <f t="shared" si="181"/>
        <v>0</v>
      </c>
      <c r="AE363" s="78">
        <f t="shared" si="182"/>
        <v>0</v>
      </c>
      <c r="AF363" s="78">
        <f t="shared" si="183"/>
        <v>0</v>
      </c>
      <c r="AG363" s="78">
        <f t="shared" si="166"/>
        <v>0</v>
      </c>
      <c r="AH363" s="78">
        <f t="shared" si="184"/>
        <v>0</v>
      </c>
      <c r="AI363" s="78">
        <f t="shared" si="185"/>
        <v>1</v>
      </c>
      <c r="AJ363" s="78">
        <f t="shared" si="186"/>
        <v>0</v>
      </c>
      <c r="AK363" s="78">
        <f t="shared" si="187"/>
        <v>0</v>
      </c>
      <c r="AL363" s="78">
        <f t="shared" si="188"/>
        <v>0</v>
      </c>
      <c r="AM363" s="78">
        <f t="shared" si="189"/>
        <v>0</v>
      </c>
      <c r="AN363" s="78">
        <f t="shared" si="190"/>
        <v>0</v>
      </c>
      <c r="AO363" s="78">
        <f t="shared" si="191"/>
        <v>0</v>
      </c>
      <c r="AP363" s="78">
        <f t="shared" si="192"/>
        <v>0</v>
      </c>
      <c r="AQ363" s="78">
        <f t="shared" si="193"/>
        <v>0</v>
      </c>
      <c r="AR363" s="78">
        <f t="shared" si="194"/>
        <v>0</v>
      </c>
      <c r="AS363" s="78">
        <f t="shared" si="195"/>
        <v>0</v>
      </c>
      <c r="AT363" s="78">
        <f t="shared" si="196"/>
        <v>0</v>
      </c>
      <c r="AU363" s="78">
        <f t="shared" si="197"/>
        <v>1</v>
      </c>
      <c r="AV363" s="78">
        <f>IF(AND(M363&gt;=35,M363&lt;=39),1,0)</f>
        <v>0</v>
      </c>
      <c r="AW363" s="78">
        <f>IF(AND(M363&gt;=40,M363&lt;=44),1,0)</f>
        <v>0</v>
      </c>
      <c r="AX363" s="78">
        <f>IF(AND(M363&gt;=45,M363&lt;=49),1,0)</f>
        <v>0</v>
      </c>
      <c r="AY363" s="78">
        <f>IF(AND(M363&gt;=50,M363&lt;=54),1,0)</f>
        <v>0</v>
      </c>
      <c r="AZ363" s="78">
        <f>IF(AND(M363&gt;=55,M363&lt;=59),1,0)</f>
        <v>0</v>
      </c>
      <c r="BA363" s="78">
        <f>IF(AND(M363&gt;=60,M363&lt;=64),1,0)</f>
        <v>0</v>
      </c>
      <c r="BB363" s="78">
        <f>IF(AND(M363&gt;=65,M363&lt;=69),1,0)</f>
        <v>0</v>
      </c>
      <c r="BC363" s="78">
        <f>IF(AND(M363&gt;=70,M363&lt;=74),1,0)</f>
        <v>0</v>
      </c>
      <c r="BD363" s="78">
        <f>IF(AND(M363&gt;=75,M363&lt;=79),1,0)</f>
        <v>0</v>
      </c>
      <c r="BE363" s="78">
        <f>IF(AND(M363&gt;=80,M363&lt;=84),1,0)</f>
        <v>1</v>
      </c>
      <c r="BF363" s="78">
        <f>IF(AND(M363&gt;=85,M363&lt;=89),1,0)</f>
        <v>0</v>
      </c>
      <c r="BG363" s="78">
        <f>IF(AND(M363&gt;=90,M363&lt;=94),1,0)</f>
        <v>0</v>
      </c>
      <c r="BH363" s="78">
        <f>IF(AND(M363&gt;=95,M363&lt;=99),1,0)</f>
        <v>0</v>
      </c>
      <c r="BI363" s="78">
        <f>IF(AND(M363&gt;=100,M363&lt;=105),1,0)</f>
        <v>0</v>
      </c>
      <c r="BJ363" s="78">
        <f>IF(I363&lt;$BK$2,1,0)</f>
        <v>0</v>
      </c>
      <c r="BK363" s="78">
        <f>IF(I363&gt;$BK$2,1,0)</f>
        <v>1</v>
      </c>
      <c r="BL363" s="78">
        <f>IF(J363=$BL$2,1,0)</f>
        <v>1</v>
      </c>
      <c r="BM363" s="78">
        <f>IF(J363=$BM$2,1,0)</f>
        <v>0</v>
      </c>
      <c r="BN363" s="78">
        <f>IF(J363=$BN$2,1,0)</f>
        <v>0</v>
      </c>
      <c r="BO363" s="78">
        <f>IF(J363=$BO$2,1,0)</f>
        <v>0</v>
      </c>
      <c r="BP363" s="78">
        <f>IF(J363=$BP$2,1,0)</f>
        <v>0</v>
      </c>
      <c r="BQ363" s="78">
        <f>IF(J363=$BQ$2,1,0)</f>
        <v>0</v>
      </c>
      <c r="BR363" s="78">
        <f>IF(J363=$BR$2,1,0)</f>
        <v>0</v>
      </c>
      <c r="BS363" s="78">
        <f>IF(F363=$BS$2,1,0)</f>
        <v>0</v>
      </c>
      <c r="BT363" s="78">
        <f>IF(F363=$BT$2,1,0)</f>
        <v>0</v>
      </c>
      <c r="BU363" s="78">
        <f>IF(F363=$BU$2,1,0)</f>
        <v>0</v>
      </c>
      <c r="BV363" s="78">
        <f>IF(F363=$BV$2,1,0)</f>
        <v>1</v>
      </c>
      <c r="BW363" s="78">
        <f>IF(F363=$BW$2,1,0)</f>
        <v>0</v>
      </c>
      <c r="BX363" s="78">
        <f>IF(F363=$BX$2,1,0)</f>
        <v>0</v>
      </c>
      <c r="BY363" s="78">
        <f>IF(F363=$BY$2,1,0)</f>
        <v>0</v>
      </c>
      <c r="BZ363" s="78">
        <f>IF(F363=$BZ$2,1,0)</f>
        <v>0</v>
      </c>
      <c r="CA363"/>
      <c r="CB363" s="1">
        <v>0</v>
      </c>
      <c r="CC363" s="1">
        <v>0</v>
      </c>
    </row>
    <row r="364" spans="1:82" x14ac:dyDescent="0.3">
      <c r="A364" s="13"/>
      <c r="B364" s="1">
        <v>39</v>
      </c>
      <c r="C364" t="s">
        <v>162</v>
      </c>
      <c r="D364" t="s">
        <v>75</v>
      </c>
      <c r="E364" s="31" t="s">
        <v>459</v>
      </c>
      <c r="F364" s="31" t="s">
        <v>35</v>
      </c>
      <c r="G364" s="1">
        <v>28</v>
      </c>
      <c r="H364" s="1">
        <v>2005</v>
      </c>
      <c r="I364" s="36">
        <v>0.81805555555555554</v>
      </c>
      <c r="J364" s="1" t="s">
        <v>10</v>
      </c>
      <c r="K364" s="39">
        <v>47465</v>
      </c>
      <c r="L364" t="s">
        <v>1462</v>
      </c>
      <c r="M364" s="76">
        <v>85</v>
      </c>
      <c r="N364" t="str">
        <f t="shared" si="167"/>
        <v>Hot, Humid</v>
      </c>
      <c r="O364" s="78">
        <f t="shared" si="168"/>
        <v>0</v>
      </c>
      <c r="P364" s="78">
        <v>0</v>
      </c>
      <c r="Q364" s="78">
        <v>0</v>
      </c>
      <c r="R364" s="78">
        <f t="shared" si="169"/>
        <v>0</v>
      </c>
      <c r="S364" s="78">
        <f t="shared" si="170"/>
        <v>0</v>
      </c>
      <c r="T364" s="78">
        <f t="shared" si="171"/>
        <v>0</v>
      </c>
      <c r="U364" s="78">
        <f t="shared" si="172"/>
        <v>0</v>
      </c>
      <c r="V364" s="78">
        <f t="shared" si="173"/>
        <v>0</v>
      </c>
      <c r="W364" s="78">
        <f t="shared" si="174"/>
        <v>0</v>
      </c>
      <c r="X364" s="78">
        <f t="shared" si="175"/>
        <v>0</v>
      </c>
      <c r="Y364" s="78">
        <f t="shared" si="176"/>
        <v>0</v>
      </c>
      <c r="Z364" s="78">
        <f t="shared" si="177"/>
        <v>0</v>
      </c>
      <c r="AA364" s="78">
        <f t="shared" si="178"/>
        <v>0</v>
      </c>
      <c r="AB364" s="78">
        <f t="shared" si="179"/>
        <v>0</v>
      </c>
      <c r="AC364" s="78">
        <f t="shared" si="180"/>
        <v>0</v>
      </c>
      <c r="AD364" s="78">
        <f t="shared" si="181"/>
        <v>0</v>
      </c>
      <c r="AE364" s="78">
        <f t="shared" si="182"/>
        <v>0</v>
      </c>
      <c r="AF364" s="78">
        <f t="shared" si="183"/>
        <v>0</v>
      </c>
      <c r="AG364" s="78">
        <f t="shared" si="166"/>
        <v>0</v>
      </c>
      <c r="AH364" s="78">
        <f t="shared" si="184"/>
        <v>0</v>
      </c>
      <c r="AI364" s="78">
        <f t="shared" si="185"/>
        <v>1</v>
      </c>
      <c r="AJ364" s="78">
        <f t="shared" si="186"/>
        <v>0</v>
      </c>
      <c r="AK364" s="78">
        <f t="shared" si="187"/>
        <v>0</v>
      </c>
      <c r="AL364" s="78">
        <f t="shared" si="188"/>
        <v>0</v>
      </c>
      <c r="AM364" s="78">
        <f t="shared" si="189"/>
        <v>0</v>
      </c>
      <c r="AN364" s="78">
        <f t="shared" si="190"/>
        <v>0</v>
      </c>
      <c r="AO364" s="78">
        <f t="shared" si="191"/>
        <v>0</v>
      </c>
      <c r="AP364" s="78">
        <f t="shared" si="192"/>
        <v>0</v>
      </c>
      <c r="AQ364" s="78">
        <f t="shared" si="193"/>
        <v>0</v>
      </c>
      <c r="AR364" s="78">
        <f t="shared" si="194"/>
        <v>0</v>
      </c>
      <c r="AS364" s="78">
        <f t="shared" si="195"/>
        <v>0</v>
      </c>
      <c r="AT364" s="78">
        <f t="shared" si="196"/>
        <v>0</v>
      </c>
      <c r="AU364" s="78">
        <f t="shared" si="197"/>
        <v>1</v>
      </c>
      <c r="AV364" s="78">
        <f>IF(AND(M364&gt;=35,M364&lt;=39),1,0)</f>
        <v>0</v>
      </c>
      <c r="AW364" s="78">
        <f>IF(AND(M364&gt;=40,M364&lt;=44),1,0)</f>
        <v>0</v>
      </c>
      <c r="AX364" s="78">
        <f>IF(AND(M364&gt;=45,M364&lt;=49),1,0)</f>
        <v>0</v>
      </c>
      <c r="AY364" s="78">
        <f>IF(AND(M364&gt;=50,M364&lt;=54),1,0)</f>
        <v>0</v>
      </c>
      <c r="AZ364" s="78">
        <f>IF(AND(M364&gt;=55,M364&lt;=59),1,0)</f>
        <v>0</v>
      </c>
      <c r="BA364" s="78">
        <f>IF(AND(M364&gt;=60,M364&lt;=64),1,0)</f>
        <v>0</v>
      </c>
      <c r="BB364" s="78">
        <f>IF(AND(M364&gt;=65,M364&lt;=69),1,0)</f>
        <v>0</v>
      </c>
      <c r="BC364" s="78">
        <f>IF(AND(M364&gt;=70,M364&lt;=74),1,0)</f>
        <v>0</v>
      </c>
      <c r="BD364" s="78">
        <f>IF(AND(M364&gt;=75,M364&lt;=79),1,0)</f>
        <v>0</v>
      </c>
      <c r="BE364" s="78">
        <f>IF(AND(M364&gt;=80,M364&lt;=84),1,0)</f>
        <v>0</v>
      </c>
      <c r="BF364" s="78">
        <f>IF(AND(M364&gt;=85,M364&lt;=89),1,0)</f>
        <v>1</v>
      </c>
      <c r="BG364" s="78">
        <f>IF(AND(M364&gt;=90,M364&lt;=94),1,0)</f>
        <v>0</v>
      </c>
      <c r="BH364" s="78">
        <f>IF(AND(M364&gt;=95,M364&lt;=99),1,0)</f>
        <v>0</v>
      </c>
      <c r="BI364" s="78">
        <f>IF(AND(M364&gt;=100,M364&lt;=105),1,0)</f>
        <v>0</v>
      </c>
      <c r="BJ364" s="78">
        <f>IF(I364&lt;$BK$2,1,0)</f>
        <v>0</v>
      </c>
      <c r="BK364" s="78">
        <f>IF(I364&gt;$BK$2,1,0)</f>
        <v>1</v>
      </c>
      <c r="BL364" s="78">
        <f>IF(J364=$BL$2,1,0)</f>
        <v>0</v>
      </c>
      <c r="BM364" s="78">
        <f>IF(J364=$BM$2,1,0)</f>
        <v>1</v>
      </c>
      <c r="BN364" s="78">
        <f>IF(J364=$BN$2,1,0)</f>
        <v>0</v>
      </c>
      <c r="BO364" s="78">
        <f>IF(J364=$BO$2,1,0)</f>
        <v>0</v>
      </c>
      <c r="BP364" s="78">
        <f>IF(J364=$BP$2,1,0)</f>
        <v>0</v>
      </c>
      <c r="BQ364" s="78">
        <f>IF(J364=$BQ$2,1,0)</f>
        <v>0</v>
      </c>
      <c r="BR364" s="78">
        <f>IF(J364=$BR$2,1,0)</f>
        <v>0</v>
      </c>
      <c r="BS364" s="78">
        <f>IF(F364=$BS$2,1,0)</f>
        <v>0</v>
      </c>
      <c r="BT364" s="78">
        <f>IF(F364=$BT$2,1,0)</f>
        <v>0</v>
      </c>
      <c r="BU364" s="78">
        <f>IF(F364=$BU$2,1,0)</f>
        <v>0</v>
      </c>
      <c r="BV364" s="78">
        <f>IF(F364=$BV$2,1,0)</f>
        <v>1</v>
      </c>
      <c r="BW364" s="78">
        <f>IF(F364=$BW$2,1,0)</f>
        <v>0</v>
      </c>
      <c r="BX364" s="78">
        <f>IF(F364=$BX$2,1,0)</f>
        <v>0</v>
      </c>
      <c r="BY364" s="78">
        <f>IF(F364=$BY$2,1,0)</f>
        <v>0</v>
      </c>
      <c r="BZ364" s="78">
        <f>IF(F364=$BZ$2,1,0)</f>
        <v>0</v>
      </c>
      <c r="CA364" t="s">
        <v>1886</v>
      </c>
      <c r="CB364" s="1">
        <v>0</v>
      </c>
      <c r="CC364" s="1">
        <v>0</v>
      </c>
    </row>
    <row r="365" spans="1:82" x14ac:dyDescent="0.3">
      <c r="A365" s="13"/>
      <c r="B365" s="1">
        <v>40</v>
      </c>
      <c r="C365" t="s">
        <v>160</v>
      </c>
      <c r="D365" t="s">
        <v>92</v>
      </c>
      <c r="E365" s="31" t="s">
        <v>460</v>
      </c>
      <c r="F365" s="31" t="s">
        <v>35</v>
      </c>
      <c r="G365" s="1">
        <v>30</v>
      </c>
      <c r="H365" s="1">
        <v>2005</v>
      </c>
      <c r="I365" s="36">
        <v>0.79791666666666661</v>
      </c>
      <c r="J365" s="1" t="s">
        <v>9</v>
      </c>
      <c r="K365" s="39">
        <v>27272</v>
      </c>
      <c r="L365" t="s">
        <v>1463</v>
      </c>
      <c r="M365" s="76">
        <v>88</v>
      </c>
      <c r="N365" t="str">
        <f t="shared" si="167"/>
        <v>Hot, Humid</v>
      </c>
      <c r="O365" s="78">
        <f t="shared" si="168"/>
        <v>0</v>
      </c>
      <c r="P365" s="78">
        <v>0</v>
      </c>
      <c r="Q365" s="78">
        <v>0</v>
      </c>
      <c r="R365" s="78">
        <f t="shared" si="169"/>
        <v>0</v>
      </c>
      <c r="S365" s="78">
        <f t="shared" si="170"/>
        <v>0</v>
      </c>
      <c r="T365" s="78">
        <f t="shared" si="171"/>
        <v>0</v>
      </c>
      <c r="U365" s="78">
        <f t="shared" si="172"/>
        <v>0</v>
      </c>
      <c r="V365" s="78">
        <f t="shared" si="173"/>
        <v>0</v>
      </c>
      <c r="W365" s="78">
        <f t="shared" si="174"/>
        <v>1</v>
      </c>
      <c r="X365" s="78">
        <f t="shared" si="175"/>
        <v>0</v>
      </c>
      <c r="Y365" s="78">
        <f t="shared" si="176"/>
        <v>0</v>
      </c>
      <c r="Z365" s="78">
        <f t="shared" si="177"/>
        <v>0</v>
      </c>
      <c r="AA365" s="78">
        <f t="shared" si="178"/>
        <v>0</v>
      </c>
      <c r="AB365" s="78">
        <f t="shared" si="179"/>
        <v>0</v>
      </c>
      <c r="AC365" s="78">
        <f t="shared" si="180"/>
        <v>0</v>
      </c>
      <c r="AD365" s="78">
        <f t="shared" si="181"/>
        <v>0</v>
      </c>
      <c r="AE365" s="78">
        <f t="shared" si="182"/>
        <v>0</v>
      </c>
      <c r="AF365" s="78">
        <f t="shared" si="183"/>
        <v>0</v>
      </c>
      <c r="AG365" s="78">
        <f t="shared" si="166"/>
        <v>0</v>
      </c>
      <c r="AH365" s="78">
        <f t="shared" si="184"/>
        <v>0</v>
      </c>
      <c r="AI365" s="78">
        <f t="shared" si="185"/>
        <v>0</v>
      </c>
      <c r="AJ365" s="78">
        <f t="shared" si="186"/>
        <v>0</v>
      </c>
      <c r="AK365" s="78">
        <f t="shared" si="187"/>
        <v>0</v>
      </c>
      <c r="AL365" s="78">
        <f t="shared" si="188"/>
        <v>0</v>
      </c>
      <c r="AM365" s="78">
        <f t="shared" si="189"/>
        <v>0</v>
      </c>
      <c r="AN365" s="78">
        <f t="shared" si="190"/>
        <v>0</v>
      </c>
      <c r="AO365" s="78">
        <f t="shared" si="191"/>
        <v>0</v>
      </c>
      <c r="AP365" s="78">
        <f t="shared" si="192"/>
        <v>0</v>
      </c>
      <c r="AQ365" s="78">
        <f t="shared" si="193"/>
        <v>0</v>
      </c>
      <c r="AR365" s="78">
        <f t="shared" si="194"/>
        <v>0</v>
      </c>
      <c r="AS365" s="78">
        <f t="shared" si="195"/>
        <v>0</v>
      </c>
      <c r="AT365" s="78">
        <f t="shared" si="196"/>
        <v>0</v>
      </c>
      <c r="AU365" s="78">
        <f t="shared" si="197"/>
        <v>1</v>
      </c>
      <c r="AV365" s="78">
        <f>IF(AND(M365&gt;=35,M365&lt;=39),1,0)</f>
        <v>0</v>
      </c>
      <c r="AW365" s="78">
        <f>IF(AND(M365&gt;=40,M365&lt;=44),1,0)</f>
        <v>0</v>
      </c>
      <c r="AX365" s="78">
        <f>IF(AND(M365&gt;=45,M365&lt;=49),1,0)</f>
        <v>0</v>
      </c>
      <c r="AY365" s="78">
        <f>IF(AND(M365&gt;=50,M365&lt;=54),1,0)</f>
        <v>0</v>
      </c>
      <c r="AZ365" s="78">
        <f>IF(AND(M365&gt;=55,M365&lt;=59),1,0)</f>
        <v>0</v>
      </c>
      <c r="BA365" s="78">
        <f>IF(AND(M365&gt;=60,M365&lt;=64),1,0)</f>
        <v>0</v>
      </c>
      <c r="BB365" s="78">
        <f>IF(AND(M365&gt;=65,M365&lt;=69),1,0)</f>
        <v>0</v>
      </c>
      <c r="BC365" s="78">
        <f>IF(AND(M365&gt;=70,M365&lt;=74),1,0)</f>
        <v>0</v>
      </c>
      <c r="BD365" s="78">
        <f>IF(AND(M365&gt;=75,M365&lt;=79),1,0)</f>
        <v>0</v>
      </c>
      <c r="BE365" s="78">
        <f>IF(AND(M365&gt;=80,M365&lt;=84),1,0)</f>
        <v>0</v>
      </c>
      <c r="BF365" s="78">
        <f>IF(AND(M365&gt;=85,M365&lt;=89),1,0)</f>
        <v>1</v>
      </c>
      <c r="BG365" s="78">
        <f>IF(AND(M365&gt;=90,M365&lt;=94),1,0)</f>
        <v>0</v>
      </c>
      <c r="BH365" s="78">
        <f>IF(AND(M365&gt;=95,M365&lt;=99),1,0)</f>
        <v>0</v>
      </c>
      <c r="BI365" s="78">
        <f>IF(AND(M365&gt;=100,M365&lt;=105),1,0)</f>
        <v>0</v>
      </c>
      <c r="BJ365" s="78">
        <f>IF(I365&lt;$BK$2,1,0)</f>
        <v>0</v>
      </c>
      <c r="BK365" s="78">
        <f>IF(I365&gt;$BK$2,1,0)</f>
        <v>1</v>
      </c>
      <c r="BL365" s="78">
        <f>IF(J365=$BL$2,1,0)</f>
        <v>0</v>
      </c>
      <c r="BM365" s="78">
        <f>IF(J365=$BM$2,1,0)</f>
        <v>0</v>
      </c>
      <c r="BN365" s="78">
        <f>IF(J365=$BN$2,1,0)</f>
        <v>0</v>
      </c>
      <c r="BO365" s="78">
        <f>IF(J365=$BO$2,1,0)</f>
        <v>1</v>
      </c>
      <c r="BP365" s="78">
        <f>IF(J365=$BP$2,1,0)</f>
        <v>0</v>
      </c>
      <c r="BQ365" s="78">
        <f>IF(J365=$BQ$2,1,0)</f>
        <v>0</v>
      </c>
      <c r="BR365" s="78">
        <f>IF(J365=$BR$2,1,0)</f>
        <v>0</v>
      </c>
      <c r="BS365" s="78">
        <f>IF(F365=$BS$2,1,0)</f>
        <v>0</v>
      </c>
      <c r="BT365" s="78">
        <f>IF(F365=$BT$2,1,0)</f>
        <v>0</v>
      </c>
      <c r="BU365" s="78">
        <f>IF(F365=$BU$2,1,0)</f>
        <v>0</v>
      </c>
      <c r="BV365" s="78">
        <f>IF(F365=$BV$2,1,0)</f>
        <v>1</v>
      </c>
      <c r="BW365" s="78">
        <f>IF(F365=$BW$2,1,0)</f>
        <v>0</v>
      </c>
      <c r="BX365" s="78">
        <f>IF(F365=$BX$2,1,0)</f>
        <v>0</v>
      </c>
      <c r="BY365" s="78">
        <f>IF(F365=$BY$2,1,0)</f>
        <v>0</v>
      </c>
      <c r="BZ365" s="78">
        <f>IF(F365=$BZ$2,1,0)</f>
        <v>0</v>
      </c>
      <c r="CA365"/>
      <c r="CB365" s="1">
        <v>0</v>
      </c>
      <c r="CC365" s="1">
        <v>0</v>
      </c>
    </row>
    <row r="366" spans="1:82" x14ac:dyDescent="0.3">
      <c r="A366" s="13"/>
      <c r="B366" s="1">
        <v>41</v>
      </c>
      <c r="C366" t="s">
        <v>160</v>
      </c>
      <c r="D366" t="s">
        <v>92</v>
      </c>
      <c r="E366" s="31" t="s">
        <v>461</v>
      </c>
      <c r="F366" s="31" t="s">
        <v>48</v>
      </c>
      <c r="G366" s="1">
        <v>1</v>
      </c>
      <c r="H366" s="1">
        <v>2005</v>
      </c>
      <c r="I366" s="36">
        <v>0.81874999999999998</v>
      </c>
      <c r="J366" s="1" t="s">
        <v>5</v>
      </c>
      <c r="K366" s="39">
        <v>26407</v>
      </c>
      <c r="L366" t="s">
        <v>1464</v>
      </c>
      <c r="M366" s="76">
        <v>91</v>
      </c>
      <c r="N366" t="str">
        <f t="shared" si="167"/>
        <v>Humid</v>
      </c>
      <c r="O366" s="78">
        <f t="shared" si="168"/>
        <v>0</v>
      </c>
      <c r="P366" s="78">
        <v>0</v>
      </c>
      <c r="Q366" s="78">
        <v>0</v>
      </c>
      <c r="R366" s="78">
        <f t="shared" si="169"/>
        <v>0</v>
      </c>
      <c r="S366" s="78">
        <f t="shared" si="170"/>
        <v>0</v>
      </c>
      <c r="T366" s="78">
        <f t="shared" si="171"/>
        <v>0</v>
      </c>
      <c r="U366" s="78">
        <f t="shared" si="172"/>
        <v>0</v>
      </c>
      <c r="V366" s="78">
        <f t="shared" si="173"/>
        <v>0</v>
      </c>
      <c r="W366" s="78">
        <f t="shared" si="174"/>
        <v>1</v>
      </c>
      <c r="X366" s="78">
        <f t="shared" si="175"/>
        <v>0</v>
      </c>
      <c r="Y366" s="78">
        <f t="shared" si="176"/>
        <v>0</v>
      </c>
      <c r="Z366" s="78">
        <f t="shared" si="177"/>
        <v>0</v>
      </c>
      <c r="AA366" s="78">
        <f t="shared" si="178"/>
        <v>0</v>
      </c>
      <c r="AB366" s="78">
        <f t="shared" si="179"/>
        <v>0</v>
      </c>
      <c r="AC366" s="78">
        <f t="shared" si="180"/>
        <v>0</v>
      </c>
      <c r="AD366" s="78">
        <f t="shared" si="181"/>
        <v>0</v>
      </c>
      <c r="AE366" s="78">
        <f t="shared" si="182"/>
        <v>0</v>
      </c>
      <c r="AF366" s="78">
        <f t="shared" si="183"/>
        <v>0</v>
      </c>
      <c r="AG366" s="78">
        <f t="shared" si="166"/>
        <v>0</v>
      </c>
      <c r="AH366" s="78">
        <f t="shared" si="184"/>
        <v>0</v>
      </c>
      <c r="AI366" s="78">
        <f t="shared" si="185"/>
        <v>0</v>
      </c>
      <c r="AJ366" s="78">
        <f t="shared" si="186"/>
        <v>0</v>
      </c>
      <c r="AK366" s="78">
        <f t="shared" si="187"/>
        <v>0</v>
      </c>
      <c r="AL366" s="78">
        <f t="shared" si="188"/>
        <v>0</v>
      </c>
      <c r="AM366" s="78">
        <f t="shared" si="189"/>
        <v>0</v>
      </c>
      <c r="AN366" s="78">
        <f t="shared" si="190"/>
        <v>0</v>
      </c>
      <c r="AO366" s="78">
        <f t="shared" si="191"/>
        <v>0</v>
      </c>
      <c r="AP366" s="78">
        <f t="shared" si="192"/>
        <v>0</v>
      </c>
      <c r="AQ366" s="78">
        <f t="shared" si="193"/>
        <v>0</v>
      </c>
      <c r="AR366" s="78">
        <f t="shared" si="194"/>
        <v>0</v>
      </c>
      <c r="AS366" s="78">
        <f t="shared" si="195"/>
        <v>0</v>
      </c>
      <c r="AT366" s="78">
        <f t="shared" si="196"/>
        <v>0</v>
      </c>
      <c r="AU366" s="78">
        <f t="shared" si="197"/>
        <v>1</v>
      </c>
      <c r="AV366" s="78">
        <f>IF(AND(M366&gt;=35,M366&lt;=39),1,0)</f>
        <v>0</v>
      </c>
      <c r="AW366" s="78">
        <f>IF(AND(M366&gt;=40,M366&lt;=44),1,0)</f>
        <v>0</v>
      </c>
      <c r="AX366" s="78">
        <f>IF(AND(M366&gt;=45,M366&lt;=49),1,0)</f>
        <v>0</v>
      </c>
      <c r="AY366" s="78">
        <f>IF(AND(M366&gt;=50,M366&lt;=54),1,0)</f>
        <v>0</v>
      </c>
      <c r="AZ366" s="78">
        <f>IF(AND(M366&gt;=55,M366&lt;=59),1,0)</f>
        <v>0</v>
      </c>
      <c r="BA366" s="78">
        <f>IF(AND(M366&gt;=60,M366&lt;=64),1,0)</f>
        <v>0</v>
      </c>
      <c r="BB366" s="78">
        <f>IF(AND(M366&gt;=65,M366&lt;=69),1,0)</f>
        <v>0</v>
      </c>
      <c r="BC366" s="78">
        <f>IF(AND(M366&gt;=70,M366&lt;=74),1,0)</f>
        <v>0</v>
      </c>
      <c r="BD366" s="78">
        <f>IF(AND(M366&gt;=75,M366&lt;=79),1,0)</f>
        <v>0</v>
      </c>
      <c r="BE366" s="78">
        <f>IF(AND(M366&gt;=80,M366&lt;=84),1,0)</f>
        <v>0</v>
      </c>
      <c r="BF366" s="78">
        <f>IF(AND(M366&gt;=85,M366&lt;=89),1,0)</f>
        <v>0</v>
      </c>
      <c r="BG366" s="78">
        <f>IF(AND(M366&gt;=90,M366&lt;=94),1,0)</f>
        <v>1</v>
      </c>
      <c r="BH366" s="78">
        <f>IF(AND(M366&gt;=95,M366&lt;=99),1,0)</f>
        <v>0</v>
      </c>
      <c r="BI366" s="78">
        <f>IF(AND(M366&gt;=100,M366&lt;=105),1,0)</f>
        <v>0</v>
      </c>
      <c r="BJ366" s="78">
        <f>IF(I366&lt;$BK$2,1,0)</f>
        <v>0</v>
      </c>
      <c r="BK366" s="78">
        <f>IF(I366&gt;$BK$2,1,0)</f>
        <v>1</v>
      </c>
      <c r="BL366" s="78">
        <f>IF(J366=$BL$2,1,0)</f>
        <v>0</v>
      </c>
      <c r="BM366" s="78">
        <f>IF(J366=$BM$2,1,0)</f>
        <v>0</v>
      </c>
      <c r="BN366" s="78">
        <f>IF(J366=$BN$2,1,0)</f>
        <v>0</v>
      </c>
      <c r="BO366" s="78">
        <f>IF(J366=$BO$2,1,0)</f>
        <v>0</v>
      </c>
      <c r="BP366" s="78">
        <f>IF(J366=$BP$2,1,0)</f>
        <v>1</v>
      </c>
      <c r="BQ366" s="78">
        <f>IF(J366=$BQ$2,1,0)</f>
        <v>0</v>
      </c>
      <c r="BR366" s="78">
        <f>IF(J366=$BR$2,1,0)</f>
        <v>0</v>
      </c>
      <c r="BS366" s="78">
        <f>IF(F366=$BS$2,1,0)</f>
        <v>0</v>
      </c>
      <c r="BT366" s="78">
        <f>IF(F366=$BT$2,1,0)</f>
        <v>0</v>
      </c>
      <c r="BU366" s="78">
        <f>IF(F366=$BU$2,1,0)</f>
        <v>0</v>
      </c>
      <c r="BV366" s="78">
        <f>IF(F366=$BV$2,1,0)</f>
        <v>0</v>
      </c>
      <c r="BW366" s="78">
        <f>IF(F366=$BW$2,1,0)</f>
        <v>1</v>
      </c>
      <c r="BX366" s="78">
        <f>IF(F366=$BX$2,1,0)</f>
        <v>0</v>
      </c>
      <c r="BY366" s="78">
        <f>IF(F366=$BY$2,1,0)</f>
        <v>0</v>
      </c>
      <c r="BZ366" s="78">
        <f>IF(F366=$BZ$2,1,0)</f>
        <v>0</v>
      </c>
      <c r="CA366" t="s">
        <v>1969</v>
      </c>
      <c r="CB366" s="1">
        <v>0</v>
      </c>
      <c r="CC366" s="1">
        <v>0</v>
      </c>
    </row>
    <row r="367" spans="1:82" x14ac:dyDescent="0.3">
      <c r="A367" s="13"/>
      <c r="B367" s="1">
        <v>42</v>
      </c>
      <c r="C367" t="s">
        <v>160</v>
      </c>
      <c r="D367" t="s">
        <v>92</v>
      </c>
      <c r="E367" s="31" t="s">
        <v>462</v>
      </c>
      <c r="F367" s="31" t="s">
        <v>48</v>
      </c>
      <c r="G367" s="1">
        <v>2</v>
      </c>
      <c r="H367" s="1">
        <v>2005</v>
      </c>
      <c r="I367" s="36">
        <v>0.56805555555555554</v>
      </c>
      <c r="J367" s="1" t="s">
        <v>7</v>
      </c>
      <c r="K367" s="39">
        <v>38059</v>
      </c>
      <c r="L367" t="s">
        <v>1363</v>
      </c>
      <c r="M367" s="76">
        <v>85</v>
      </c>
      <c r="N367" t="str">
        <f t="shared" si="167"/>
        <v>Sunny</v>
      </c>
      <c r="O367" s="78">
        <f t="shared" si="168"/>
        <v>0</v>
      </c>
      <c r="P367" s="78">
        <v>0</v>
      </c>
      <c r="Q367" s="78">
        <v>0</v>
      </c>
      <c r="R367" s="78">
        <f t="shared" si="169"/>
        <v>0</v>
      </c>
      <c r="S367" s="78">
        <f t="shared" si="170"/>
        <v>0</v>
      </c>
      <c r="T367" s="78">
        <f t="shared" si="171"/>
        <v>0</v>
      </c>
      <c r="U367" s="78">
        <f t="shared" si="172"/>
        <v>0</v>
      </c>
      <c r="V367" s="78">
        <f t="shared" si="173"/>
        <v>0</v>
      </c>
      <c r="W367" s="78">
        <f t="shared" si="174"/>
        <v>1</v>
      </c>
      <c r="X367" s="78">
        <f t="shared" si="175"/>
        <v>0</v>
      </c>
      <c r="Y367" s="78">
        <f t="shared" si="176"/>
        <v>0</v>
      </c>
      <c r="Z367" s="78">
        <f t="shared" si="177"/>
        <v>0</v>
      </c>
      <c r="AA367" s="78">
        <f t="shared" si="178"/>
        <v>0</v>
      </c>
      <c r="AB367" s="78">
        <f t="shared" si="179"/>
        <v>0</v>
      </c>
      <c r="AC367" s="78">
        <f t="shared" si="180"/>
        <v>0</v>
      </c>
      <c r="AD367" s="78">
        <f t="shared" si="181"/>
        <v>0</v>
      </c>
      <c r="AE367" s="78">
        <f t="shared" si="182"/>
        <v>0</v>
      </c>
      <c r="AF367" s="78">
        <f t="shared" si="183"/>
        <v>0</v>
      </c>
      <c r="AG367" s="78">
        <f t="shared" si="166"/>
        <v>0</v>
      </c>
      <c r="AH367" s="78">
        <f t="shared" si="184"/>
        <v>0</v>
      </c>
      <c r="AI367" s="78">
        <f t="shared" si="185"/>
        <v>0</v>
      </c>
      <c r="AJ367" s="78">
        <f t="shared" si="186"/>
        <v>0</v>
      </c>
      <c r="AK367" s="78">
        <f t="shared" si="187"/>
        <v>0</v>
      </c>
      <c r="AL367" s="78">
        <f t="shared" si="188"/>
        <v>0</v>
      </c>
      <c r="AM367" s="78">
        <f t="shared" si="189"/>
        <v>0</v>
      </c>
      <c r="AN367" s="78">
        <f t="shared" si="190"/>
        <v>0</v>
      </c>
      <c r="AO367" s="78">
        <f t="shared" si="191"/>
        <v>0</v>
      </c>
      <c r="AP367" s="78">
        <f t="shared" si="192"/>
        <v>0</v>
      </c>
      <c r="AQ367" s="78">
        <f t="shared" si="193"/>
        <v>0</v>
      </c>
      <c r="AR367" s="78">
        <f t="shared" si="194"/>
        <v>0</v>
      </c>
      <c r="AS367" s="78">
        <f t="shared" si="195"/>
        <v>0</v>
      </c>
      <c r="AT367" s="78">
        <f t="shared" si="196"/>
        <v>0</v>
      </c>
      <c r="AU367" s="78">
        <f t="shared" si="197"/>
        <v>1</v>
      </c>
      <c r="AV367" s="78">
        <f>IF(AND(M367&gt;=35,M367&lt;=39),1,0)</f>
        <v>0</v>
      </c>
      <c r="AW367" s="78">
        <f>IF(AND(M367&gt;=40,M367&lt;=44),1,0)</f>
        <v>0</v>
      </c>
      <c r="AX367" s="78">
        <f>IF(AND(M367&gt;=45,M367&lt;=49),1,0)</f>
        <v>0</v>
      </c>
      <c r="AY367" s="78">
        <f>IF(AND(M367&gt;=50,M367&lt;=54),1,0)</f>
        <v>0</v>
      </c>
      <c r="AZ367" s="78">
        <f>IF(AND(M367&gt;=55,M367&lt;=59),1,0)</f>
        <v>0</v>
      </c>
      <c r="BA367" s="78">
        <f>IF(AND(M367&gt;=60,M367&lt;=64),1,0)</f>
        <v>0</v>
      </c>
      <c r="BB367" s="78">
        <f>IF(AND(M367&gt;=65,M367&lt;=69),1,0)</f>
        <v>0</v>
      </c>
      <c r="BC367" s="78">
        <f>IF(AND(M367&gt;=70,M367&lt;=74),1,0)</f>
        <v>0</v>
      </c>
      <c r="BD367" s="78">
        <f>IF(AND(M367&gt;=75,M367&lt;=79),1,0)</f>
        <v>0</v>
      </c>
      <c r="BE367" s="78">
        <f>IF(AND(M367&gt;=80,M367&lt;=84),1,0)</f>
        <v>0</v>
      </c>
      <c r="BF367" s="78">
        <f>IF(AND(M367&gt;=85,M367&lt;=89),1,0)</f>
        <v>1</v>
      </c>
      <c r="BG367" s="78">
        <f>IF(AND(M367&gt;=90,M367&lt;=94),1,0)</f>
        <v>0</v>
      </c>
      <c r="BH367" s="78">
        <f>IF(AND(M367&gt;=95,M367&lt;=99),1,0)</f>
        <v>0</v>
      </c>
      <c r="BI367" s="78">
        <f>IF(AND(M367&gt;=100,M367&lt;=105),1,0)</f>
        <v>0</v>
      </c>
      <c r="BJ367" s="78">
        <f>IF(I367&lt;$BK$2,1,0)</f>
        <v>1</v>
      </c>
      <c r="BK367" s="78">
        <f>IF(I367&gt;$BK$2,1,0)</f>
        <v>0</v>
      </c>
      <c r="BL367" s="78">
        <f>IF(J367=$BL$2,1,0)</f>
        <v>0</v>
      </c>
      <c r="BM367" s="78">
        <f>IF(J367=$BM$2,1,0)</f>
        <v>0</v>
      </c>
      <c r="BN367" s="78">
        <f>IF(J367=$BN$2,1,0)</f>
        <v>0</v>
      </c>
      <c r="BO367" s="78">
        <f>IF(J367=$BO$2,1,0)</f>
        <v>0</v>
      </c>
      <c r="BP367" s="78">
        <f>IF(J367=$BP$2,1,0)</f>
        <v>0</v>
      </c>
      <c r="BQ367" s="78">
        <f>IF(J367=$BQ$2,1,0)</f>
        <v>1</v>
      </c>
      <c r="BR367" s="78">
        <f>IF(J367=$BR$2,1,0)</f>
        <v>0</v>
      </c>
      <c r="BS367" s="78">
        <f>IF(F367=$BS$2,1,0)</f>
        <v>0</v>
      </c>
      <c r="BT367" s="78">
        <f>IF(F367=$BT$2,1,0)</f>
        <v>0</v>
      </c>
      <c r="BU367" s="78">
        <f>IF(F367=$BU$2,1,0)</f>
        <v>0</v>
      </c>
      <c r="BV367" s="78">
        <f>IF(F367=$BV$2,1,0)</f>
        <v>0</v>
      </c>
      <c r="BW367" s="78">
        <f>IF(F367=$BW$2,1,0)</f>
        <v>1</v>
      </c>
      <c r="BX367" s="78">
        <f>IF(F367=$BX$2,1,0)</f>
        <v>0</v>
      </c>
      <c r="BY367" s="78">
        <f>IF(F367=$BY$2,1,0)</f>
        <v>0</v>
      </c>
      <c r="BZ367" s="78">
        <f>IF(F367=$BZ$2,1,0)</f>
        <v>0</v>
      </c>
      <c r="CA367" t="s">
        <v>1991</v>
      </c>
      <c r="CB367" s="1">
        <v>1</v>
      </c>
      <c r="CC367" s="1">
        <v>0</v>
      </c>
    </row>
    <row r="368" spans="1:82" x14ac:dyDescent="0.3">
      <c r="A368" s="13"/>
      <c r="B368" s="1">
        <v>43</v>
      </c>
      <c r="C368" t="s">
        <v>160</v>
      </c>
      <c r="D368" t="s">
        <v>92</v>
      </c>
      <c r="E368" s="31" t="s">
        <v>463</v>
      </c>
      <c r="F368" s="31" t="s">
        <v>48</v>
      </c>
      <c r="G368" s="1">
        <v>3</v>
      </c>
      <c r="H368" s="1">
        <v>2005</v>
      </c>
      <c r="I368" s="36">
        <v>0.71458333333333324</v>
      </c>
      <c r="J368" s="1" t="s">
        <v>8</v>
      </c>
      <c r="K368" s="39">
        <v>41655</v>
      </c>
      <c r="L368" t="s">
        <v>1465</v>
      </c>
      <c r="M368" s="76">
        <v>85</v>
      </c>
      <c r="N368" t="str">
        <f t="shared" si="167"/>
        <v>Partly Cloudy</v>
      </c>
      <c r="O368" s="78">
        <f t="shared" si="168"/>
        <v>0</v>
      </c>
      <c r="P368" s="78">
        <v>0</v>
      </c>
      <c r="Q368" s="78">
        <v>0</v>
      </c>
      <c r="R368" s="78">
        <f t="shared" si="169"/>
        <v>0</v>
      </c>
      <c r="S368" s="78">
        <f t="shared" si="170"/>
        <v>0</v>
      </c>
      <c r="T368" s="78">
        <f t="shared" si="171"/>
        <v>0</v>
      </c>
      <c r="U368" s="78">
        <f t="shared" si="172"/>
        <v>0</v>
      </c>
      <c r="V368" s="78">
        <f t="shared" si="173"/>
        <v>0</v>
      </c>
      <c r="W368" s="78">
        <f t="shared" si="174"/>
        <v>1</v>
      </c>
      <c r="X368" s="78">
        <f t="shared" si="175"/>
        <v>0</v>
      </c>
      <c r="Y368" s="78">
        <f t="shared" si="176"/>
        <v>0</v>
      </c>
      <c r="Z368" s="78">
        <f t="shared" si="177"/>
        <v>0</v>
      </c>
      <c r="AA368" s="78">
        <f t="shared" si="178"/>
        <v>0</v>
      </c>
      <c r="AB368" s="78">
        <f t="shared" si="179"/>
        <v>0</v>
      </c>
      <c r="AC368" s="78">
        <f t="shared" si="180"/>
        <v>0</v>
      </c>
      <c r="AD368" s="78">
        <f t="shared" si="181"/>
        <v>0</v>
      </c>
      <c r="AE368" s="78">
        <f t="shared" si="182"/>
        <v>0</v>
      </c>
      <c r="AF368" s="78">
        <f t="shared" si="183"/>
        <v>0</v>
      </c>
      <c r="AG368" s="78">
        <f t="shared" ref="AG368:AG431" si="198">IF(C368=$AG$3,1,0)</f>
        <v>0</v>
      </c>
      <c r="AH368" s="78">
        <f t="shared" si="184"/>
        <v>0</v>
      </c>
      <c r="AI368" s="78">
        <f t="shared" si="185"/>
        <v>0</v>
      </c>
      <c r="AJ368" s="78">
        <f t="shared" si="186"/>
        <v>0</v>
      </c>
      <c r="AK368" s="78">
        <f t="shared" si="187"/>
        <v>0</v>
      </c>
      <c r="AL368" s="78">
        <f t="shared" si="188"/>
        <v>0</v>
      </c>
      <c r="AM368" s="78">
        <f t="shared" si="189"/>
        <v>0</v>
      </c>
      <c r="AN368" s="78">
        <f t="shared" si="190"/>
        <v>0</v>
      </c>
      <c r="AO368" s="78">
        <f t="shared" si="191"/>
        <v>0</v>
      </c>
      <c r="AP368" s="78">
        <f t="shared" si="192"/>
        <v>0</v>
      </c>
      <c r="AQ368" s="78">
        <f t="shared" si="193"/>
        <v>0</v>
      </c>
      <c r="AR368" s="78">
        <f t="shared" si="194"/>
        <v>0</v>
      </c>
      <c r="AS368" s="78">
        <f t="shared" si="195"/>
        <v>0</v>
      </c>
      <c r="AT368" s="78">
        <f t="shared" si="196"/>
        <v>0</v>
      </c>
      <c r="AU368" s="78">
        <f t="shared" si="197"/>
        <v>1</v>
      </c>
      <c r="AV368" s="78">
        <f>IF(AND(M368&gt;=35,M368&lt;=39),1,0)</f>
        <v>0</v>
      </c>
      <c r="AW368" s="78">
        <f>IF(AND(M368&gt;=40,M368&lt;=44),1,0)</f>
        <v>0</v>
      </c>
      <c r="AX368" s="78">
        <f>IF(AND(M368&gt;=45,M368&lt;=49),1,0)</f>
        <v>0</v>
      </c>
      <c r="AY368" s="78">
        <f>IF(AND(M368&gt;=50,M368&lt;=54),1,0)</f>
        <v>0</v>
      </c>
      <c r="AZ368" s="78">
        <f>IF(AND(M368&gt;=55,M368&lt;=59),1,0)</f>
        <v>0</v>
      </c>
      <c r="BA368" s="78">
        <f>IF(AND(M368&gt;=60,M368&lt;=64),1,0)</f>
        <v>0</v>
      </c>
      <c r="BB368" s="78">
        <f>IF(AND(M368&gt;=65,M368&lt;=69),1,0)</f>
        <v>0</v>
      </c>
      <c r="BC368" s="78">
        <f>IF(AND(M368&gt;=70,M368&lt;=74),1,0)</f>
        <v>0</v>
      </c>
      <c r="BD368" s="78">
        <f>IF(AND(M368&gt;=75,M368&lt;=79),1,0)</f>
        <v>0</v>
      </c>
      <c r="BE368" s="78">
        <f>IF(AND(M368&gt;=80,M368&lt;=84),1,0)</f>
        <v>0</v>
      </c>
      <c r="BF368" s="78">
        <f>IF(AND(M368&gt;=85,M368&lt;=89),1,0)</f>
        <v>1</v>
      </c>
      <c r="BG368" s="78">
        <f>IF(AND(M368&gt;=90,M368&lt;=94),1,0)</f>
        <v>0</v>
      </c>
      <c r="BH368" s="78">
        <f>IF(AND(M368&gt;=95,M368&lt;=99),1,0)</f>
        <v>0</v>
      </c>
      <c r="BI368" s="78">
        <f>IF(AND(M368&gt;=100,M368&lt;=105),1,0)</f>
        <v>0</v>
      </c>
      <c r="BJ368" s="78">
        <f>IF(I368&lt;$BK$2,1,0)</f>
        <v>1</v>
      </c>
      <c r="BK368" s="78">
        <f>IF(I368&gt;$BK$2,1,0)</f>
        <v>0</v>
      </c>
      <c r="BL368" s="78">
        <f>IF(J368=$BL$2,1,0)</f>
        <v>0</v>
      </c>
      <c r="BM368" s="78">
        <f>IF(J368=$BM$2,1,0)</f>
        <v>0</v>
      </c>
      <c r="BN368" s="78">
        <f>IF(J368=$BN$2,1,0)</f>
        <v>0</v>
      </c>
      <c r="BO368" s="78">
        <f>IF(J368=$BO$2,1,0)</f>
        <v>0</v>
      </c>
      <c r="BP368" s="78">
        <f>IF(J368=$BP$2,1,0)</f>
        <v>0</v>
      </c>
      <c r="BQ368" s="78">
        <f>IF(J368=$BQ$2,1,0)</f>
        <v>0</v>
      </c>
      <c r="BR368" s="78">
        <f>IF(J368=$BR$2,1,0)</f>
        <v>1</v>
      </c>
      <c r="BS368" s="78">
        <f>IF(F368=$BS$2,1,0)</f>
        <v>0</v>
      </c>
      <c r="BT368" s="78">
        <f>IF(F368=$BT$2,1,0)</f>
        <v>0</v>
      </c>
      <c r="BU368" s="78">
        <f>IF(F368=$BU$2,1,0)</f>
        <v>0</v>
      </c>
      <c r="BV368" s="78">
        <f>IF(F368=$BV$2,1,0)</f>
        <v>0</v>
      </c>
      <c r="BW368" s="78">
        <f>IF(F368=$BW$2,1,0)</f>
        <v>1</v>
      </c>
      <c r="BX368" s="78">
        <f>IF(F368=$BX$2,1,0)</f>
        <v>0</v>
      </c>
      <c r="BY368" s="78">
        <f>IF(F368=$BY$2,1,0)</f>
        <v>0</v>
      </c>
      <c r="BZ368" s="78">
        <f>IF(F368=$BZ$2,1,0)</f>
        <v>0</v>
      </c>
      <c r="CA368"/>
      <c r="CB368" s="1">
        <v>0</v>
      </c>
      <c r="CC368" s="1">
        <v>0</v>
      </c>
    </row>
    <row r="369" spans="1:81" x14ac:dyDescent="0.3">
      <c r="A369" s="13"/>
      <c r="B369" s="1">
        <v>44</v>
      </c>
      <c r="C369" t="s">
        <v>156</v>
      </c>
      <c r="D369" t="s">
        <v>80</v>
      </c>
      <c r="E369" s="31" t="s">
        <v>464</v>
      </c>
      <c r="F369" s="31" t="s">
        <v>48</v>
      </c>
      <c r="G369" s="1">
        <v>7</v>
      </c>
      <c r="H369" s="1">
        <v>2005</v>
      </c>
      <c r="I369" s="36">
        <v>0.79791666666666661</v>
      </c>
      <c r="J369" s="1" t="s">
        <v>9</v>
      </c>
      <c r="K369" s="39">
        <v>47389</v>
      </c>
      <c r="L369" t="s">
        <v>1466</v>
      </c>
      <c r="M369" s="76">
        <v>80</v>
      </c>
      <c r="N369" t="str">
        <f t="shared" si="167"/>
        <v>Cool</v>
      </c>
      <c r="O369" s="78">
        <f t="shared" si="168"/>
        <v>0</v>
      </c>
      <c r="P369" s="78">
        <v>0</v>
      </c>
      <c r="Q369" s="78">
        <v>0</v>
      </c>
      <c r="R369" s="78">
        <f t="shared" si="169"/>
        <v>0</v>
      </c>
      <c r="S369" s="78">
        <f t="shared" si="170"/>
        <v>0</v>
      </c>
      <c r="T369" s="78">
        <f t="shared" si="171"/>
        <v>1</v>
      </c>
      <c r="U369" s="78">
        <f t="shared" si="172"/>
        <v>0</v>
      </c>
      <c r="V369" s="78">
        <f t="shared" si="173"/>
        <v>0</v>
      </c>
      <c r="W369" s="78">
        <f t="shared" si="174"/>
        <v>0</v>
      </c>
      <c r="X369" s="78">
        <f t="shared" si="175"/>
        <v>0</v>
      </c>
      <c r="Y369" s="78">
        <f t="shared" si="176"/>
        <v>0</v>
      </c>
      <c r="Z369" s="78">
        <f t="shared" si="177"/>
        <v>0</v>
      </c>
      <c r="AA369" s="78">
        <f t="shared" si="178"/>
        <v>0</v>
      </c>
      <c r="AB369" s="78">
        <f t="shared" si="179"/>
        <v>0</v>
      </c>
      <c r="AC369" s="78">
        <f t="shared" si="180"/>
        <v>0</v>
      </c>
      <c r="AD369" s="78">
        <f t="shared" si="181"/>
        <v>0</v>
      </c>
      <c r="AE369" s="78">
        <f t="shared" si="182"/>
        <v>0</v>
      </c>
      <c r="AF369" s="78">
        <f t="shared" si="183"/>
        <v>0</v>
      </c>
      <c r="AG369" s="78">
        <f t="shared" si="198"/>
        <v>0</v>
      </c>
      <c r="AH369" s="78">
        <f t="shared" si="184"/>
        <v>0</v>
      </c>
      <c r="AI369" s="78">
        <f t="shared" si="185"/>
        <v>0</v>
      </c>
      <c r="AJ369" s="78">
        <f t="shared" si="186"/>
        <v>0</v>
      </c>
      <c r="AK369" s="78">
        <f t="shared" si="187"/>
        <v>0</v>
      </c>
      <c r="AL369" s="78">
        <f t="shared" si="188"/>
        <v>0</v>
      </c>
      <c r="AM369" s="78">
        <f t="shared" si="189"/>
        <v>0</v>
      </c>
      <c r="AN369" s="78">
        <f t="shared" si="190"/>
        <v>0</v>
      </c>
      <c r="AO369" s="78">
        <f t="shared" si="191"/>
        <v>0</v>
      </c>
      <c r="AP369" s="78">
        <f t="shared" si="192"/>
        <v>0</v>
      </c>
      <c r="AQ369" s="78">
        <f t="shared" si="193"/>
        <v>0</v>
      </c>
      <c r="AR369" s="78">
        <f t="shared" si="194"/>
        <v>0</v>
      </c>
      <c r="AS369" s="78">
        <f t="shared" si="195"/>
        <v>0</v>
      </c>
      <c r="AT369" s="78">
        <f t="shared" si="196"/>
        <v>0</v>
      </c>
      <c r="AU369" s="78">
        <f t="shared" si="197"/>
        <v>1</v>
      </c>
      <c r="AV369" s="78">
        <f>IF(AND(M369&gt;=35,M369&lt;=39),1,0)</f>
        <v>0</v>
      </c>
      <c r="AW369" s="78">
        <f>IF(AND(M369&gt;=40,M369&lt;=44),1,0)</f>
        <v>0</v>
      </c>
      <c r="AX369" s="78">
        <f>IF(AND(M369&gt;=45,M369&lt;=49),1,0)</f>
        <v>0</v>
      </c>
      <c r="AY369" s="78">
        <f>IF(AND(M369&gt;=50,M369&lt;=54),1,0)</f>
        <v>0</v>
      </c>
      <c r="AZ369" s="78">
        <f>IF(AND(M369&gt;=55,M369&lt;=59),1,0)</f>
        <v>0</v>
      </c>
      <c r="BA369" s="78">
        <f>IF(AND(M369&gt;=60,M369&lt;=64),1,0)</f>
        <v>0</v>
      </c>
      <c r="BB369" s="78">
        <f>IF(AND(M369&gt;=65,M369&lt;=69),1,0)</f>
        <v>0</v>
      </c>
      <c r="BC369" s="78">
        <f>IF(AND(M369&gt;=70,M369&lt;=74),1,0)</f>
        <v>0</v>
      </c>
      <c r="BD369" s="78">
        <f>IF(AND(M369&gt;=75,M369&lt;=79),1,0)</f>
        <v>0</v>
      </c>
      <c r="BE369" s="78">
        <f>IF(AND(M369&gt;=80,M369&lt;=84),1,0)</f>
        <v>1</v>
      </c>
      <c r="BF369" s="78">
        <f>IF(AND(M369&gt;=85,M369&lt;=89),1,0)</f>
        <v>0</v>
      </c>
      <c r="BG369" s="78">
        <f>IF(AND(M369&gt;=90,M369&lt;=94),1,0)</f>
        <v>0</v>
      </c>
      <c r="BH369" s="78">
        <f>IF(AND(M369&gt;=95,M369&lt;=99),1,0)</f>
        <v>0</v>
      </c>
      <c r="BI369" s="78">
        <f>IF(AND(M369&gt;=100,M369&lt;=105),1,0)</f>
        <v>0</v>
      </c>
      <c r="BJ369" s="78">
        <f>IF(I369&lt;$BK$2,1,0)</f>
        <v>0</v>
      </c>
      <c r="BK369" s="78">
        <f>IF(I369&gt;$BK$2,1,0)</f>
        <v>1</v>
      </c>
      <c r="BL369" s="78">
        <f>IF(J369=$BL$2,1,0)</f>
        <v>0</v>
      </c>
      <c r="BM369" s="78">
        <f>IF(J369=$BM$2,1,0)</f>
        <v>0</v>
      </c>
      <c r="BN369" s="78">
        <f>IF(J369=$BN$2,1,0)</f>
        <v>0</v>
      </c>
      <c r="BO369" s="78">
        <f>IF(J369=$BO$2,1,0)</f>
        <v>1</v>
      </c>
      <c r="BP369" s="78">
        <f>IF(J369=$BP$2,1,0)</f>
        <v>0</v>
      </c>
      <c r="BQ369" s="78">
        <f>IF(J369=$BQ$2,1,0)</f>
        <v>0</v>
      </c>
      <c r="BR369" s="78">
        <f>IF(J369=$BR$2,1,0)</f>
        <v>0</v>
      </c>
      <c r="BS369" s="78">
        <f>IF(F369=$BS$2,1,0)</f>
        <v>0</v>
      </c>
      <c r="BT369" s="78">
        <f>IF(F369=$BT$2,1,0)</f>
        <v>0</v>
      </c>
      <c r="BU369" s="78">
        <f>IF(F369=$BU$2,1,0)</f>
        <v>0</v>
      </c>
      <c r="BV369" s="78">
        <f>IF(F369=$BV$2,1,0)</f>
        <v>0</v>
      </c>
      <c r="BW369" s="78">
        <f>IF(F369=$BW$2,1,0)</f>
        <v>1</v>
      </c>
      <c r="BX369" s="78">
        <f>IF(F369=$BX$2,1,0)</f>
        <v>0</v>
      </c>
      <c r="BY369" s="78">
        <f>IF(F369=$BY$2,1,0)</f>
        <v>0</v>
      </c>
      <c r="BZ369" s="78">
        <f>IF(F369=$BZ$2,1,0)</f>
        <v>0</v>
      </c>
      <c r="CA369" t="s">
        <v>1992</v>
      </c>
      <c r="CB369" s="1">
        <v>0</v>
      </c>
      <c r="CC369" s="1">
        <v>0</v>
      </c>
    </row>
    <row r="370" spans="1:81" x14ac:dyDescent="0.3">
      <c r="A370" s="13"/>
      <c r="B370" s="1">
        <v>45</v>
      </c>
      <c r="C370" t="s">
        <v>156</v>
      </c>
      <c r="D370" t="s">
        <v>80</v>
      </c>
      <c r="E370" s="31" t="s">
        <v>465</v>
      </c>
      <c r="F370" s="31" t="s">
        <v>48</v>
      </c>
      <c r="G370" s="1">
        <v>8</v>
      </c>
      <c r="H370" s="1">
        <v>2005</v>
      </c>
      <c r="I370" s="36">
        <v>0.81666666666666676</v>
      </c>
      <c r="J370" s="1" t="s">
        <v>5</v>
      </c>
      <c r="K370" s="39">
        <v>49174</v>
      </c>
      <c r="L370" t="s">
        <v>1467</v>
      </c>
      <c r="M370" s="76">
        <v>81</v>
      </c>
      <c r="N370" t="str">
        <f t="shared" si="167"/>
        <v xml:space="preserve">Cloudy </v>
      </c>
      <c r="O370" s="78">
        <f t="shared" si="168"/>
        <v>0</v>
      </c>
      <c r="P370" s="78">
        <v>0</v>
      </c>
      <c r="Q370" s="78">
        <v>0</v>
      </c>
      <c r="R370" s="78">
        <f t="shared" si="169"/>
        <v>0</v>
      </c>
      <c r="S370" s="78">
        <f t="shared" si="170"/>
        <v>0</v>
      </c>
      <c r="T370" s="78">
        <f t="shared" si="171"/>
        <v>1</v>
      </c>
      <c r="U370" s="78">
        <f t="shared" si="172"/>
        <v>0</v>
      </c>
      <c r="V370" s="78">
        <f t="shared" si="173"/>
        <v>0</v>
      </c>
      <c r="W370" s="78">
        <f t="shared" si="174"/>
        <v>0</v>
      </c>
      <c r="X370" s="78">
        <f t="shared" si="175"/>
        <v>0</v>
      </c>
      <c r="Y370" s="78">
        <f t="shared" si="176"/>
        <v>0</v>
      </c>
      <c r="Z370" s="78">
        <f t="shared" si="177"/>
        <v>0</v>
      </c>
      <c r="AA370" s="78">
        <f t="shared" si="178"/>
        <v>0</v>
      </c>
      <c r="AB370" s="78">
        <f t="shared" si="179"/>
        <v>0</v>
      </c>
      <c r="AC370" s="78">
        <f t="shared" si="180"/>
        <v>0</v>
      </c>
      <c r="AD370" s="78">
        <f t="shared" si="181"/>
        <v>0</v>
      </c>
      <c r="AE370" s="78">
        <f t="shared" si="182"/>
        <v>0</v>
      </c>
      <c r="AF370" s="78">
        <f t="shared" si="183"/>
        <v>0</v>
      </c>
      <c r="AG370" s="78">
        <f t="shared" si="198"/>
        <v>0</v>
      </c>
      <c r="AH370" s="78">
        <f t="shared" si="184"/>
        <v>0</v>
      </c>
      <c r="AI370" s="78">
        <f t="shared" si="185"/>
        <v>0</v>
      </c>
      <c r="AJ370" s="78">
        <f t="shared" si="186"/>
        <v>0</v>
      </c>
      <c r="AK370" s="78">
        <f t="shared" si="187"/>
        <v>0</v>
      </c>
      <c r="AL370" s="78">
        <f t="shared" si="188"/>
        <v>0</v>
      </c>
      <c r="AM370" s="78">
        <f t="shared" si="189"/>
        <v>0</v>
      </c>
      <c r="AN370" s="78">
        <f t="shared" si="190"/>
        <v>0</v>
      </c>
      <c r="AO370" s="78">
        <f t="shared" si="191"/>
        <v>0</v>
      </c>
      <c r="AP370" s="78">
        <f t="shared" si="192"/>
        <v>0</v>
      </c>
      <c r="AQ370" s="78">
        <f t="shared" si="193"/>
        <v>0</v>
      </c>
      <c r="AR370" s="78">
        <f t="shared" si="194"/>
        <v>0</v>
      </c>
      <c r="AS370" s="78">
        <f t="shared" si="195"/>
        <v>0</v>
      </c>
      <c r="AT370" s="78">
        <f t="shared" si="196"/>
        <v>0</v>
      </c>
      <c r="AU370" s="78">
        <f t="shared" si="197"/>
        <v>1</v>
      </c>
      <c r="AV370" s="78">
        <f>IF(AND(M370&gt;=35,M370&lt;=39),1,0)</f>
        <v>0</v>
      </c>
      <c r="AW370" s="78">
        <f>IF(AND(M370&gt;=40,M370&lt;=44),1,0)</f>
        <v>0</v>
      </c>
      <c r="AX370" s="78">
        <f>IF(AND(M370&gt;=45,M370&lt;=49),1,0)</f>
        <v>0</v>
      </c>
      <c r="AY370" s="78">
        <f>IF(AND(M370&gt;=50,M370&lt;=54),1,0)</f>
        <v>0</v>
      </c>
      <c r="AZ370" s="78">
        <f>IF(AND(M370&gt;=55,M370&lt;=59),1,0)</f>
        <v>0</v>
      </c>
      <c r="BA370" s="78">
        <f>IF(AND(M370&gt;=60,M370&lt;=64),1,0)</f>
        <v>0</v>
      </c>
      <c r="BB370" s="78">
        <f>IF(AND(M370&gt;=65,M370&lt;=69),1,0)</f>
        <v>0</v>
      </c>
      <c r="BC370" s="78">
        <f>IF(AND(M370&gt;=70,M370&lt;=74),1,0)</f>
        <v>0</v>
      </c>
      <c r="BD370" s="78">
        <f>IF(AND(M370&gt;=75,M370&lt;=79),1,0)</f>
        <v>0</v>
      </c>
      <c r="BE370" s="78">
        <f>IF(AND(M370&gt;=80,M370&lt;=84),1,0)</f>
        <v>1</v>
      </c>
      <c r="BF370" s="78">
        <f>IF(AND(M370&gt;=85,M370&lt;=89),1,0)</f>
        <v>0</v>
      </c>
      <c r="BG370" s="78">
        <f>IF(AND(M370&gt;=90,M370&lt;=94),1,0)</f>
        <v>0</v>
      </c>
      <c r="BH370" s="78">
        <f>IF(AND(M370&gt;=95,M370&lt;=99),1,0)</f>
        <v>0</v>
      </c>
      <c r="BI370" s="78">
        <f>IF(AND(M370&gt;=100,M370&lt;=105),1,0)</f>
        <v>0</v>
      </c>
      <c r="BJ370" s="78">
        <f>IF(I370&lt;$BK$2,1,0)</f>
        <v>0</v>
      </c>
      <c r="BK370" s="78">
        <f>IF(I370&gt;$BK$2,1,0)</f>
        <v>1</v>
      </c>
      <c r="BL370" s="78">
        <f>IF(J370=$BL$2,1,0)</f>
        <v>0</v>
      </c>
      <c r="BM370" s="78">
        <f>IF(J370=$BM$2,1,0)</f>
        <v>0</v>
      </c>
      <c r="BN370" s="78">
        <f>IF(J370=$BN$2,1,0)</f>
        <v>0</v>
      </c>
      <c r="BO370" s="78">
        <f>IF(J370=$BO$2,1,0)</f>
        <v>0</v>
      </c>
      <c r="BP370" s="78">
        <f>IF(J370=$BP$2,1,0)</f>
        <v>1</v>
      </c>
      <c r="BQ370" s="78">
        <f>IF(J370=$BQ$2,1,0)</f>
        <v>0</v>
      </c>
      <c r="BR370" s="78">
        <f>IF(J370=$BR$2,1,0)</f>
        <v>0</v>
      </c>
      <c r="BS370" s="78">
        <f>IF(F370=$BS$2,1,0)</f>
        <v>0</v>
      </c>
      <c r="BT370" s="78">
        <f>IF(F370=$BT$2,1,0)</f>
        <v>0</v>
      </c>
      <c r="BU370" s="78">
        <f>IF(F370=$BU$2,1,0)</f>
        <v>0</v>
      </c>
      <c r="BV370" s="78">
        <f>IF(F370=$BV$2,1,0)</f>
        <v>0</v>
      </c>
      <c r="BW370" s="78">
        <f>IF(F370=$BW$2,1,0)</f>
        <v>1</v>
      </c>
      <c r="BX370" s="78">
        <f>IF(F370=$BX$2,1,0)</f>
        <v>0</v>
      </c>
      <c r="BY370" s="78">
        <f>IF(F370=$BY$2,1,0)</f>
        <v>0</v>
      </c>
      <c r="BZ370" s="78">
        <f>IF(F370=$BZ$2,1,0)</f>
        <v>0</v>
      </c>
      <c r="CA370" t="s">
        <v>1887</v>
      </c>
      <c r="CB370" s="1">
        <v>0</v>
      </c>
      <c r="CC370" s="1">
        <v>0</v>
      </c>
    </row>
    <row r="371" spans="1:81" x14ac:dyDescent="0.3">
      <c r="A371" s="13"/>
      <c r="B371" s="1">
        <v>46</v>
      </c>
      <c r="C371" t="s">
        <v>156</v>
      </c>
      <c r="D371" t="s">
        <v>80</v>
      </c>
      <c r="E371" s="31" t="s">
        <v>466</v>
      </c>
      <c r="F371" s="31" t="s">
        <v>48</v>
      </c>
      <c r="G371" s="1">
        <v>9</v>
      </c>
      <c r="H371" s="1">
        <v>2005</v>
      </c>
      <c r="I371" s="36">
        <v>0.55972222222222223</v>
      </c>
      <c r="J371" s="1" t="s">
        <v>7</v>
      </c>
      <c r="K371" s="39">
        <v>49331</v>
      </c>
      <c r="L371" t="s">
        <v>1465</v>
      </c>
      <c r="M371" s="76">
        <v>85</v>
      </c>
      <c r="N371" t="str">
        <f t="shared" si="167"/>
        <v>Partly Cloudy</v>
      </c>
      <c r="O371" s="78">
        <f t="shared" si="168"/>
        <v>0</v>
      </c>
      <c r="P371" s="78">
        <v>0</v>
      </c>
      <c r="Q371" s="78">
        <v>0</v>
      </c>
      <c r="R371" s="78">
        <f t="shared" si="169"/>
        <v>0</v>
      </c>
      <c r="S371" s="78">
        <f t="shared" si="170"/>
        <v>0</v>
      </c>
      <c r="T371" s="78">
        <f t="shared" si="171"/>
        <v>1</v>
      </c>
      <c r="U371" s="78">
        <f t="shared" si="172"/>
        <v>0</v>
      </c>
      <c r="V371" s="78">
        <f t="shared" si="173"/>
        <v>0</v>
      </c>
      <c r="W371" s="78">
        <f t="shared" si="174"/>
        <v>0</v>
      </c>
      <c r="X371" s="78">
        <f t="shared" si="175"/>
        <v>0</v>
      </c>
      <c r="Y371" s="78">
        <f t="shared" si="176"/>
        <v>0</v>
      </c>
      <c r="Z371" s="78">
        <f t="shared" si="177"/>
        <v>0</v>
      </c>
      <c r="AA371" s="78">
        <f t="shared" si="178"/>
        <v>0</v>
      </c>
      <c r="AB371" s="78">
        <f t="shared" si="179"/>
        <v>0</v>
      </c>
      <c r="AC371" s="78">
        <f t="shared" si="180"/>
        <v>0</v>
      </c>
      <c r="AD371" s="78">
        <f t="shared" si="181"/>
        <v>0</v>
      </c>
      <c r="AE371" s="78">
        <f t="shared" si="182"/>
        <v>0</v>
      </c>
      <c r="AF371" s="78">
        <f t="shared" si="183"/>
        <v>0</v>
      </c>
      <c r="AG371" s="78">
        <f t="shared" si="198"/>
        <v>0</v>
      </c>
      <c r="AH371" s="78">
        <f t="shared" si="184"/>
        <v>0</v>
      </c>
      <c r="AI371" s="78">
        <f t="shared" si="185"/>
        <v>0</v>
      </c>
      <c r="AJ371" s="78">
        <f t="shared" si="186"/>
        <v>0</v>
      </c>
      <c r="AK371" s="78">
        <f t="shared" si="187"/>
        <v>0</v>
      </c>
      <c r="AL371" s="78">
        <f t="shared" si="188"/>
        <v>0</v>
      </c>
      <c r="AM371" s="78">
        <f t="shared" si="189"/>
        <v>0</v>
      </c>
      <c r="AN371" s="78">
        <f t="shared" si="190"/>
        <v>0</v>
      </c>
      <c r="AO371" s="78">
        <f t="shared" si="191"/>
        <v>0</v>
      </c>
      <c r="AP371" s="78">
        <f t="shared" si="192"/>
        <v>0</v>
      </c>
      <c r="AQ371" s="78">
        <f t="shared" si="193"/>
        <v>0</v>
      </c>
      <c r="AR371" s="78">
        <f t="shared" si="194"/>
        <v>0</v>
      </c>
      <c r="AS371" s="78">
        <f t="shared" si="195"/>
        <v>0</v>
      </c>
      <c r="AT371" s="78">
        <f t="shared" si="196"/>
        <v>0</v>
      </c>
      <c r="AU371" s="78">
        <f t="shared" si="197"/>
        <v>1</v>
      </c>
      <c r="AV371" s="78">
        <f>IF(AND(M371&gt;=35,M371&lt;=39),1,0)</f>
        <v>0</v>
      </c>
      <c r="AW371" s="78">
        <f>IF(AND(M371&gt;=40,M371&lt;=44),1,0)</f>
        <v>0</v>
      </c>
      <c r="AX371" s="78">
        <f>IF(AND(M371&gt;=45,M371&lt;=49),1,0)</f>
        <v>0</v>
      </c>
      <c r="AY371" s="78">
        <f>IF(AND(M371&gt;=50,M371&lt;=54),1,0)</f>
        <v>0</v>
      </c>
      <c r="AZ371" s="78">
        <f>IF(AND(M371&gt;=55,M371&lt;=59),1,0)</f>
        <v>0</v>
      </c>
      <c r="BA371" s="78">
        <f>IF(AND(M371&gt;=60,M371&lt;=64),1,0)</f>
        <v>0</v>
      </c>
      <c r="BB371" s="78">
        <f>IF(AND(M371&gt;=65,M371&lt;=69),1,0)</f>
        <v>0</v>
      </c>
      <c r="BC371" s="78">
        <f>IF(AND(M371&gt;=70,M371&lt;=74),1,0)</f>
        <v>0</v>
      </c>
      <c r="BD371" s="78">
        <f>IF(AND(M371&gt;=75,M371&lt;=79),1,0)</f>
        <v>0</v>
      </c>
      <c r="BE371" s="78">
        <f>IF(AND(M371&gt;=80,M371&lt;=84),1,0)</f>
        <v>0</v>
      </c>
      <c r="BF371" s="78">
        <f>IF(AND(M371&gt;=85,M371&lt;=89),1,0)</f>
        <v>1</v>
      </c>
      <c r="BG371" s="78">
        <f>IF(AND(M371&gt;=90,M371&lt;=94),1,0)</f>
        <v>0</v>
      </c>
      <c r="BH371" s="78">
        <f>IF(AND(M371&gt;=95,M371&lt;=99),1,0)</f>
        <v>0</v>
      </c>
      <c r="BI371" s="78">
        <f>IF(AND(M371&gt;=100,M371&lt;=105),1,0)</f>
        <v>0</v>
      </c>
      <c r="BJ371" s="78">
        <f>IF(I371&lt;$BK$2,1,0)</f>
        <v>1</v>
      </c>
      <c r="BK371" s="78">
        <f>IF(I371&gt;$BK$2,1,0)</f>
        <v>0</v>
      </c>
      <c r="BL371" s="78">
        <f>IF(J371=$BL$2,1,0)</f>
        <v>0</v>
      </c>
      <c r="BM371" s="78">
        <f>IF(J371=$BM$2,1,0)</f>
        <v>0</v>
      </c>
      <c r="BN371" s="78">
        <f>IF(J371=$BN$2,1,0)</f>
        <v>0</v>
      </c>
      <c r="BO371" s="78">
        <f>IF(J371=$BO$2,1,0)</f>
        <v>0</v>
      </c>
      <c r="BP371" s="78">
        <f>IF(J371=$BP$2,1,0)</f>
        <v>0</v>
      </c>
      <c r="BQ371" s="78">
        <f>IF(J371=$BQ$2,1,0)</f>
        <v>1</v>
      </c>
      <c r="BR371" s="78">
        <f>IF(J371=$BR$2,1,0)</f>
        <v>0</v>
      </c>
      <c r="BS371" s="78">
        <f>IF(F371=$BS$2,1,0)</f>
        <v>0</v>
      </c>
      <c r="BT371" s="78">
        <f>IF(F371=$BT$2,1,0)</f>
        <v>0</v>
      </c>
      <c r="BU371" s="78">
        <f>IF(F371=$BU$2,1,0)</f>
        <v>0</v>
      </c>
      <c r="BV371" s="78">
        <f>IF(F371=$BV$2,1,0)</f>
        <v>0</v>
      </c>
      <c r="BW371" s="78">
        <f>IF(F371=$BW$2,1,0)</f>
        <v>1</v>
      </c>
      <c r="BX371" s="78">
        <f>IF(F371=$BX$2,1,0)</f>
        <v>0</v>
      </c>
      <c r="BY371" s="78">
        <f>IF(F371=$BY$2,1,0)</f>
        <v>0</v>
      </c>
      <c r="BZ371" s="78">
        <f>IF(F371=$BZ$2,1,0)</f>
        <v>0</v>
      </c>
      <c r="CA371"/>
      <c r="CB371" s="1">
        <v>0</v>
      </c>
      <c r="CC371" s="1">
        <v>0</v>
      </c>
    </row>
    <row r="372" spans="1:81" x14ac:dyDescent="0.3">
      <c r="A372" s="13"/>
      <c r="B372" s="1">
        <v>47</v>
      </c>
      <c r="C372" t="s">
        <v>156</v>
      </c>
      <c r="D372" t="s">
        <v>80</v>
      </c>
      <c r="E372" s="31" t="s">
        <v>467</v>
      </c>
      <c r="F372" s="31" t="s">
        <v>48</v>
      </c>
      <c r="G372" s="1">
        <v>10</v>
      </c>
      <c r="H372" s="1">
        <v>2005</v>
      </c>
      <c r="I372" s="36">
        <v>0.56805555555555554</v>
      </c>
      <c r="J372" s="1" t="s">
        <v>8</v>
      </c>
      <c r="K372" s="39">
        <v>49828</v>
      </c>
      <c r="L372" t="s">
        <v>1353</v>
      </c>
      <c r="M372" s="76">
        <v>93</v>
      </c>
      <c r="N372" t="str">
        <f t="shared" si="167"/>
        <v>Sunny</v>
      </c>
      <c r="O372" s="78">
        <f t="shared" si="168"/>
        <v>0</v>
      </c>
      <c r="P372" s="78">
        <v>0</v>
      </c>
      <c r="Q372" s="78">
        <v>0</v>
      </c>
      <c r="R372" s="78">
        <f t="shared" si="169"/>
        <v>0</v>
      </c>
      <c r="S372" s="78">
        <f t="shared" si="170"/>
        <v>0</v>
      </c>
      <c r="T372" s="78">
        <f t="shared" si="171"/>
        <v>1</v>
      </c>
      <c r="U372" s="78">
        <f t="shared" si="172"/>
        <v>0</v>
      </c>
      <c r="V372" s="78">
        <f t="shared" si="173"/>
        <v>0</v>
      </c>
      <c r="W372" s="78">
        <f t="shared" si="174"/>
        <v>0</v>
      </c>
      <c r="X372" s="78">
        <f t="shared" si="175"/>
        <v>0</v>
      </c>
      <c r="Y372" s="78">
        <f t="shared" si="176"/>
        <v>0</v>
      </c>
      <c r="Z372" s="78">
        <f t="shared" si="177"/>
        <v>0</v>
      </c>
      <c r="AA372" s="78">
        <f t="shared" si="178"/>
        <v>0</v>
      </c>
      <c r="AB372" s="78">
        <f t="shared" si="179"/>
        <v>0</v>
      </c>
      <c r="AC372" s="78">
        <f t="shared" si="180"/>
        <v>0</v>
      </c>
      <c r="AD372" s="78">
        <f t="shared" si="181"/>
        <v>0</v>
      </c>
      <c r="AE372" s="78">
        <f t="shared" si="182"/>
        <v>0</v>
      </c>
      <c r="AF372" s="78">
        <f t="shared" si="183"/>
        <v>0</v>
      </c>
      <c r="AG372" s="78">
        <f t="shared" si="198"/>
        <v>0</v>
      </c>
      <c r="AH372" s="78">
        <f t="shared" si="184"/>
        <v>0</v>
      </c>
      <c r="AI372" s="78">
        <f t="shared" si="185"/>
        <v>0</v>
      </c>
      <c r="AJ372" s="78">
        <f t="shared" si="186"/>
        <v>0</v>
      </c>
      <c r="AK372" s="78">
        <f t="shared" si="187"/>
        <v>0</v>
      </c>
      <c r="AL372" s="78">
        <f t="shared" si="188"/>
        <v>0</v>
      </c>
      <c r="AM372" s="78">
        <f t="shared" si="189"/>
        <v>0</v>
      </c>
      <c r="AN372" s="78">
        <f t="shared" si="190"/>
        <v>0</v>
      </c>
      <c r="AO372" s="78">
        <f t="shared" si="191"/>
        <v>0</v>
      </c>
      <c r="AP372" s="78">
        <f t="shared" si="192"/>
        <v>0</v>
      </c>
      <c r="AQ372" s="78">
        <f t="shared" si="193"/>
        <v>0</v>
      </c>
      <c r="AR372" s="78">
        <f t="shared" si="194"/>
        <v>0</v>
      </c>
      <c r="AS372" s="78">
        <f t="shared" si="195"/>
        <v>0</v>
      </c>
      <c r="AT372" s="78">
        <f t="shared" si="196"/>
        <v>0</v>
      </c>
      <c r="AU372" s="78">
        <f t="shared" si="197"/>
        <v>1</v>
      </c>
      <c r="AV372" s="78">
        <f>IF(AND(M372&gt;=35,M372&lt;=39),1,0)</f>
        <v>0</v>
      </c>
      <c r="AW372" s="78">
        <f>IF(AND(M372&gt;=40,M372&lt;=44),1,0)</f>
        <v>0</v>
      </c>
      <c r="AX372" s="78">
        <f>IF(AND(M372&gt;=45,M372&lt;=49),1,0)</f>
        <v>0</v>
      </c>
      <c r="AY372" s="78">
        <f>IF(AND(M372&gt;=50,M372&lt;=54),1,0)</f>
        <v>0</v>
      </c>
      <c r="AZ372" s="78">
        <f>IF(AND(M372&gt;=55,M372&lt;=59),1,0)</f>
        <v>0</v>
      </c>
      <c r="BA372" s="78">
        <f>IF(AND(M372&gt;=60,M372&lt;=64),1,0)</f>
        <v>0</v>
      </c>
      <c r="BB372" s="78">
        <f>IF(AND(M372&gt;=65,M372&lt;=69),1,0)</f>
        <v>0</v>
      </c>
      <c r="BC372" s="78">
        <f>IF(AND(M372&gt;=70,M372&lt;=74),1,0)</f>
        <v>0</v>
      </c>
      <c r="BD372" s="78">
        <f>IF(AND(M372&gt;=75,M372&lt;=79),1,0)</f>
        <v>0</v>
      </c>
      <c r="BE372" s="78">
        <f>IF(AND(M372&gt;=80,M372&lt;=84),1,0)</f>
        <v>0</v>
      </c>
      <c r="BF372" s="78">
        <f>IF(AND(M372&gt;=85,M372&lt;=89),1,0)</f>
        <v>0</v>
      </c>
      <c r="BG372" s="78">
        <f>IF(AND(M372&gt;=90,M372&lt;=94),1,0)</f>
        <v>1</v>
      </c>
      <c r="BH372" s="78">
        <f>IF(AND(M372&gt;=95,M372&lt;=99),1,0)</f>
        <v>0</v>
      </c>
      <c r="BI372" s="78">
        <f>IF(AND(M372&gt;=100,M372&lt;=105),1,0)</f>
        <v>0</v>
      </c>
      <c r="BJ372" s="78">
        <f>IF(I372&lt;$BK$2,1,0)</f>
        <v>1</v>
      </c>
      <c r="BK372" s="78">
        <f>IF(I372&gt;$BK$2,1,0)</f>
        <v>0</v>
      </c>
      <c r="BL372" s="78">
        <f>IF(J372=$BL$2,1,0)</f>
        <v>0</v>
      </c>
      <c r="BM372" s="78">
        <f>IF(J372=$BM$2,1,0)</f>
        <v>0</v>
      </c>
      <c r="BN372" s="78">
        <f>IF(J372=$BN$2,1,0)</f>
        <v>0</v>
      </c>
      <c r="BO372" s="78">
        <f>IF(J372=$BO$2,1,0)</f>
        <v>0</v>
      </c>
      <c r="BP372" s="78">
        <f>IF(J372=$BP$2,1,0)</f>
        <v>0</v>
      </c>
      <c r="BQ372" s="78">
        <f>IF(J372=$BQ$2,1,0)</f>
        <v>0</v>
      </c>
      <c r="BR372" s="78">
        <f>IF(J372=$BR$2,1,0)</f>
        <v>1</v>
      </c>
      <c r="BS372" s="78">
        <f>IF(F372=$BS$2,1,0)</f>
        <v>0</v>
      </c>
      <c r="BT372" s="78">
        <f>IF(F372=$BT$2,1,0)</f>
        <v>0</v>
      </c>
      <c r="BU372" s="78">
        <f>IF(F372=$BU$2,1,0)</f>
        <v>0</v>
      </c>
      <c r="BV372" s="78">
        <f>IF(F372=$BV$2,1,0)</f>
        <v>0</v>
      </c>
      <c r="BW372" s="78">
        <f>IF(F372=$BW$2,1,0)</f>
        <v>1</v>
      </c>
      <c r="BX372" s="78">
        <f>IF(F372=$BX$2,1,0)</f>
        <v>0</v>
      </c>
      <c r="BY372" s="78">
        <f>IF(F372=$BY$2,1,0)</f>
        <v>0</v>
      </c>
      <c r="BZ372" s="78">
        <f>IF(F372=$BZ$2,1,0)</f>
        <v>0</v>
      </c>
      <c r="CA372"/>
      <c r="CB372" s="1">
        <v>0</v>
      </c>
      <c r="CC372" s="1">
        <v>0</v>
      </c>
    </row>
    <row r="373" spans="1:81" x14ac:dyDescent="0.3">
      <c r="A373" s="13"/>
      <c r="B373" s="1">
        <v>48</v>
      </c>
      <c r="C373" t="s">
        <v>168</v>
      </c>
      <c r="D373" t="s">
        <v>65</v>
      </c>
      <c r="E373" s="31" t="s">
        <v>468</v>
      </c>
      <c r="F373" s="31" t="s">
        <v>48</v>
      </c>
      <c r="G373" s="1">
        <v>25</v>
      </c>
      <c r="H373" s="1">
        <v>2005</v>
      </c>
      <c r="I373" s="36">
        <v>0.79791666666666661</v>
      </c>
      <c r="J373" s="1" t="s">
        <v>6</v>
      </c>
      <c r="K373" s="39">
        <v>29314</v>
      </c>
      <c r="L373" t="s">
        <v>1468</v>
      </c>
      <c r="M373" s="76">
        <v>96</v>
      </c>
      <c r="N373" t="str">
        <f t="shared" si="167"/>
        <v>Hot &amp; Humid</v>
      </c>
      <c r="O373" s="78">
        <f t="shared" si="168"/>
        <v>0</v>
      </c>
      <c r="P373" s="78">
        <v>0</v>
      </c>
      <c r="Q373" s="78">
        <v>0</v>
      </c>
      <c r="R373" s="78">
        <f t="shared" si="169"/>
        <v>0</v>
      </c>
      <c r="S373" s="78">
        <f t="shared" si="170"/>
        <v>0</v>
      </c>
      <c r="T373" s="78">
        <f t="shared" si="171"/>
        <v>0</v>
      </c>
      <c r="U373" s="78">
        <f t="shared" si="172"/>
        <v>0</v>
      </c>
      <c r="V373" s="78">
        <f t="shared" si="173"/>
        <v>0</v>
      </c>
      <c r="W373" s="78">
        <f t="shared" si="174"/>
        <v>0</v>
      </c>
      <c r="X373" s="78">
        <f t="shared" si="175"/>
        <v>0</v>
      </c>
      <c r="Y373" s="78">
        <f t="shared" si="176"/>
        <v>0</v>
      </c>
      <c r="Z373" s="78">
        <f t="shared" si="177"/>
        <v>0</v>
      </c>
      <c r="AA373" s="78">
        <f t="shared" si="178"/>
        <v>0</v>
      </c>
      <c r="AB373" s="78">
        <f t="shared" si="179"/>
        <v>0</v>
      </c>
      <c r="AC373" s="78">
        <f t="shared" si="180"/>
        <v>0</v>
      </c>
      <c r="AD373" s="78">
        <f t="shared" si="181"/>
        <v>0</v>
      </c>
      <c r="AE373" s="78">
        <f t="shared" si="182"/>
        <v>0</v>
      </c>
      <c r="AF373" s="78">
        <f t="shared" si="183"/>
        <v>0</v>
      </c>
      <c r="AG373" s="78">
        <f t="shared" si="198"/>
        <v>0</v>
      </c>
      <c r="AH373" s="78">
        <f t="shared" si="184"/>
        <v>0</v>
      </c>
      <c r="AI373" s="78">
        <f t="shared" si="185"/>
        <v>0</v>
      </c>
      <c r="AJ373" s="78">
        <f t="shared" si="186"/>
        <v>0</v>
      </c>
      <c r="AK373" s="78">
        <f t="shared" si="187"/>
        <v>0</v>
      </c>
      <c r="AL373" s="78">
        <f t="shared" si="188"/>
        <v>0</v>
      </c>
      <c r="AM373" s="78">
        <f t="shared" si="189"/>
        <v>0</v>
      </c>
      <c r="AN373" s="78">
        <f t="shared" si="190"/>
        <v>0</v>
      </c>
      <c r="AO373" s="78">
        <f t="shared" si="191"/>
        <v>0</v>
      </c>
      <c r="AP373" s="78">
        <f t="shared" si="192"/>
        <v>0</v>
      </c>
      <c r="AQ373" s="78">
        <f t="shared" si="193"/>
        <v>0</v>
      </c>
      <c r="AR373" s="78">
        <f t="shared" si="194"/>
        <v>1</v>
      </c>
      <c r="AS373" s="78">
        <f t="shared" si="195"/>
        <v>0</v>
      </c>
      <c r="AT373" s="78">
        <f t="shared" si="196"/>
        <v>0</v>
      </c>
      <c r="AU373" s="78">
        <f t="shared" si="197"/>
        <v>1</v>
      </c>
      <c r="AV373" s="78">
        <f>IF(AND(M373&gt;=35,M373&lt;=39),1,0)</f>
        <v>0</v>
      </c>
      <c r="AW373" s="78">
        <f>IF(AND(M373&gt;=40,M373&lt;=44),1,0)</f>
        <v>0</v>
      </c>
      <c r="AX373" s="78">
        <f>IF(AND(M373&gt;=45,M373&lt;=49),1,0)</f>
        <v>0</v>
      </c>
      <c r="AY373" s="78">
        <f>IF(AND(M373&gt;=50,M373&lt;=54),1,0)</f>
        <v>0</v>
      </c>
      <c r="AZ373" s="78">
        <f>IF(AND(M373&gt;=55,M373&lt;=59),1,0)</f>
        <v>0</v>
      </c>
      <c r="BA373" s="78">
        <f>IF(AND(M373&gt;=60,M373&lt;=64),1,0)</f>
        <v>0</v>
      </c>
      <c r="BB373" s="78">
        <f>IF(AND(M373&gt;=65,M373&lt;=69),1,0)</f>
        <v>0</v>
      </c>
      <c r="BC373" s="78">
        <f>IF(AND(M373&gt;=70,M373&lt;=74),1,0)</f>
        <v>0</v>
      </c>
      <c r="BD373" s="78">
        <f>IF(AND(M373&gt;=75,M373&lt;=79),1,0)</f>
        <v>0</v>
      </c>
      <c r="BE373" s="78">
        <f>IF(AND(M373&gt;=80,M373&lt;=84),1,0)</f>
        <v>0</v>
      </c>
      <c r="BF373" s="78">
        <f>IF(AND(M373&gt;=85,M373&lt;=89),1,0)</f>
        <v>0</v>
      </c>
      <c r="BG373" s="78">
        <f>IF(AND(M373&gt;=90,M373&lt;=94),1,0)</f>
        <v>0</v>
      </c>
      <c r="BH373" s="78">
        <f>IF(AND(M373&gt;=95,M373&lt;=99),1,0)</f>
        <v>1</v>
      </c>
      <c r="BI373" s="78">
        <f>IF(AND(M373&gt;=100,M373&lt;=105),1,0)</f>
        <v>0</v>
      </c>
      <c r="BJ373" s="78">
        <f>IF(I373&lt;$BK$2,1,0)</f>
        <v>0</v>
      </c>
      <c r="BK373" s="78">
        <f>IF(I373&gt;$BK$2,1,0)</f>
        <v>1</v>
      </c>
      <c r="BL373" s="78">
        <f>IF(J373=$BL$2,1,0)</f>
        <v>1</v>
      </c>
      <c r="BM373" s="78">
        <f>IF(J373=$BM$2,1,0)</f>
        <v>0</v>
      </c>
      <c r="BN373" s="78">
        <f>IF(J373=$BN$2,1,0)</f>
        <v>0</v>
      </c>
      <c r="BO373" s="78">
        <f>IF(J373=$BO$2,1,0)</f>
        <v>0</v>
      </c>
      <c r="BP373" s="78">
        <f>IF(J373=$BP$2,1,0)</f>
        <v>0</v>
      </c>
      <c r="BQ373" s="78">
        <f>IF(J373=$BQ$2,1,0)</f>
        <v>0</v>
      </c>
      <c r="BR373" s="78">
        <f>IF(J373=$BR$2,1,0)</f>
        <v>0</v>
      </c>
      <c r="BS373" s="78">
        <f>IF(F373=$BS$2,1,0)</f>
        <v>0</v>
      </c>
      <c r="BT373" s="78">
        <f>IF(F373=$BT$2,1,0)</f>
        <v>0</v>
      </c>
      <c r="BU373" s="78">
        <f>IF(F373=$BU$2,1,0)</f>
        <v>0</v>
      </c>
      <c r="BV373" s="78">
        <f>IF(F373=$BV$2,1,0)</f>
        <v>0</v>
      </c>
      <c r="BW373" s="78">
        <f>IF(F373=$BW$2,1,0)</f>
        <v>1</v>
      </c>
      <c r="BX373" s="78">
        <f>IF(F373=$BX$2,1,0)</f>
        <v>0</v>
      </c>
      <c r="BY373" s="78">
        <f>IF(F373=$BY$2,1,0)</f>
        <v>0</v>
      </c>
      <c r="BZ373" s="78">
        <f>IF(F373=$BZ$2,1,0)</f>
        <v>0</v>
      </c>
      <c r="CA373"/>
      <c r="CB373" s="1">
        <v>0</v>
      </c>
      <c r="CC373" s="1">
        <v>0</v>
      </c>
    </row>
    <row r="374" spans="1:81" x14ac:dyDescent="0.3">
      <c r="A374" s="13"/>
      <c r="B374" s="1">
        <v>49</v>
      </c>
      <c r="C374" t="s">
        <v>168</v>
      </c>
      <c r="D374" t="s">
        <v>65</v>
      </c>
      <c r="E374" s="31" t="s">
        <v>469</v>
      </c>
      <c r="F374" s="31" t="s">
        <v>48</v>
      </c>
      <c r="G374" s="1">
        <v>26</v>
      </c>
      <c r="H374" s="1">
        <v>2005</v>
      </c>
      <c r="I374" s="36">
        <v>0.79791666666666661</v>
      </c>
      <c r="J374" s="1" t="s">
        <v>10</v>
      </c>
      <c r="K374" s="39">
        <v>25235</v>
      </c>
      <c r="L374" t="s">
        <v>1469</v>
      </c>
      <c r="M374" s="76">
        <v>98</v>
      </c>
      <c r="N374" t="str">
        <f t="shared" si="167"/>
        <v>Hot &amp; Humid</v>
      </c>
      <c r="O374" s="78">
        <f t="shared" si="168"/>
        <v>0</v>
      </c>
      <c r="P374" s="78">
        <v>0</v>
      </c>
      <c r="Q374" s="78">
        <v>0</v>
      </c>
      <c r="R374" s="78">
        <f t="shared" si="169"/>
        <v>0</v>
      </c>
      <c r="S374" s="78">
        <f t="shared" si="170"/>
        <v>0</v>
      </c>
      <c r="T374" s="78">
        <f t="shared" si="171"/>
        <v>0</v>
      </c>
      <c r="U374" s="78">
        <f t="shared" si="172"/>
        <v>0</v>
      </c>
      <c r="V374" s="78">
        <f t="shared" si="173"/>
        <v>0</v>
      </c>
      <c r="W374" s="78">
        <f t="shared" si="174"/>
        <v>0</v>
      </c>
      <c r="X374" s="78">
        <f t="shared" si="175"/>
        <v>0</v>
      </c>
      <c r="Y374" s="78">
        <f t="shared" si="176"/>
        <v>0</v>
      </c>
      <c r="Z374" s="78">
        <f t="shared" si="177"/>
        <v>0</v>
      </c>
      <c r="AA374" s="78">
        <f t="shared" si="178"/>
        <v>0</v>
      </c>
      <c r="AB374" s="78">
        <f t="shared" si="179"/>
        <v>0</v>
      </c>
      <c r="AC374" s="78">
        <f t="shared" si="180"/>
        <v>0</v>
      </c>
      <c r="AD374" s="78">
        <f t="shared" si="181"/>
        <v>0</v>
      </c>
      <c r="AE374" s="78">
        <f t="shared" si="182"/>
        <v>0</v>
      </c>
      <c r="AF374" s="78">
        <f t="shared" si="183"/>
        <v>0</v>
      </c>
      <c r="AG374" s="78">
        <f t="shared" si="198"/>
        <v>0</v>
      </c>
      <c r="AH374" s="78">
        <f t="shared" si="184"/>
        <v>0</v>
      </c>
      <c r="AI374" s="78">
        <f t="shared" si="185"/>
        <v>0</v>
      </c>
      <c r="AJ374" s="78">
        <f t="shared" si="186"/>
        <v>0</v>
      </c>
      <c r="AK374" s="78">
        <f t="shared" si="187"/>
        <v>0</v>
      </c>
      <c r="AL374" s="78">
        <f t="shared" si="188"/>
        <v>0</v>
      </c>
      <c r="AM374" s="78">
        <f t="shared" si="189"/>
        <v>0</v>
      </c>
      <c r="AN374" s="78">
        <f t="shared" si="190"/>
        <v>0</v>
      </c>
      <c r="AO374" s="78">
        <f t="shared" si="191"/>
        <v>0</v>
      </c>
      <c r="AP374" s="78">
        <f t="shared" si="192"/>
        <v>0</v>
      </c>
      <c r="AQ374" s="78">
        <f t="shared" si="193"/>
        <v>0</v>
      </c>
      <c r="AR374" s="78">
        <f t="shared" si="194"/>
        <v>1</v>
      </c>
      <c r="AS374" s="78">
        <f t="shared" si="195"/>
        <v>0</v>
      </c>
      <c r="AT374" s="78">
        <f t="shared" si="196"/>
        <v>0</v>
      </c>
      <c r="AU374" s="78">
        <f t="shared" si="197"/>
        <v>1</v>
      </c>
      <c r="AV374" s="78">
        <f>IF(AND(M374&gt;=35,M374&lt;=39),1,0)</f>
        <v>0</v>
      </c>
      <c r="AW374" s="78">
        <f>IF(AND(M374&gt;=40,M374&lt;=44),1,0)</f>
        <v>0</v>
      </c>
      <c r="AX374" s="78">
        <f>IF(AND(M374&gt;=45,M374&lt;=49),1,0)</f>
        <v>0</v>
      </c>
      <c r="AY374" s="78">
        <f>IF(AND(M374&gt;=50,M374&lt;=54),1,0)</f>
        <v>0</v>
      </c>
      <c r="AZ374" s="78">
        <f>IF(AND(M374&gt;=55,M374&lt;=59),1,0)</f>
        <v>0</v>
      </c>
      <c r="BA374" s="78">
        <f>IF(AND(M374&gt;=60,M374&lt;=64),1,0)</f>
        <v>0</v>
      </c>
      <c r="BB374" s="78">
        <f>IF(AND(M374&gt;=65,M374&lt;=69),1,0)</f>
        <v>0</v>
      </c>
      <c r="BC374" s="78">
        <f>IF(AND(M374&gt;=70,M374&lt;=74),1,0)</f>
        <v>0</v>
      </c>
      <c r="BD374" s="78">
        <f>IF(AND(M374&gt;=75,M374&lt;=79),1,0)</f>
        <v>0</v>
      </c>
      <c r="BE374" s="78">
        <f>IF(AND(M374&gt;=80,M374&lt;=84),1,0)</f>
        <v>0</v>
      </c>
      <c r="BF374" s="78">
        <f>IF(AND(M374&gt;=85,M374&lt;=89),1,0)</f>
        <v>0</v>
      </c>
      <c r="BG374" s="78">
        <f>IF(AND(M374&gt;=90,M374&lt;=94),1,0)</f>
        <v>0</v>
      </c>
      <c r="BH374" s="78">
        <f>IF(AND(M374&gt;=95,M374&lt;=99),1,0)</f>
        <v>1</v>
      </c>
      <c r="BI374" s="78">
        <f>IF(AND(M374&gt;=100,M374&lt;=105),1,0)</f>
        <v>0</v>
      </c>
      <c r="BJ374" s="78">
        <f>IF(I374&lt;$BK$2,1,0)</f>
        <v>0</v>
      </c>
      <c r="BK374" s="78">
        <f>IF(I374&gt;$BK$2,1,0)</f>
        <v>1</v>
      </c>
      <c r="BL374" s="78">
        <f>IF(J374=$BL$2,1,0)</f>
        <v>0</v>
      </c>
      <c r="BM374" s="78">
        <f>IF(J374=$BM$2,1,0)</f>
        <v>1</v>
      </c>
      <c r="BN374" s="78">
        <f>IF(J374=$BN$2,1,0)</f>
        <v>0</v>
      </c>
      <c r="BO374" s="78">
        <f>IF(J374=$BO$2,1,0)</f>
        <v>0</v>
      </c>
      <c r="BP374" s="78">
        <f>IF(J374=$BP$2,1,0)</f>
        <v>0</v>
      </c>
      <c r="BQ374" s="78">
        <f>IF(J374=$BQ$2,1,0)</f>
        <v>0</v>
      </c>
      <c r="BR374" s="78">
        <f>IF(J374=$BR$2,1,0)</f>
        <v>0</v>
      </c>
      <c r="BS374" s="78">
        <f>IF(F374=$BS$2,1,0)</f>
        <v>0</v>
      </c>
      <c r="BT374" s="78">
        <f>IF(F374=$BT$2,1,0)</f>
        <v>0</v>
      </c>
      <c r="BU374" s="78">
        <f>IF(F374=$BU$2,1,0)</f>
        <v>0</v>
      </c>
      <c r="BV374" s="78">
        <f>IF(F374=$BV$2,1,0)</f>
        <v>0</v>
      </c>
      <c r="BW374" s="78">
        <f>IF(F374=$BW$2,1,0)</f>
        <v>1</v>
      </c>
      <c r="BX374" s="78">
        <f>IF(F374=$BX$2,1,0)</f>
        <v>0</v>
      </c>
      <c r="BY374" s="78">
        <f>IF(F374=$BY$2,1,0)</f>
        <v>0</v>
      </c>
      <c r="BZ374" s="78">
        <f>IF(F374=$BZ$2,1,0)</f>
        <v>0</v>
      </c>
      <c r="CA374" t="s">
        <v>1886</v>
      </c>
      <c r="CB374" s="1">
        <v>0</v>
      </c>
      <c r="CC374" s="1">
        <v>0</v>
      </c>
    </row>
    <row r="375" spans="1:81" x14ac:dyDescent="0.3">
      <c r="A375" s="13"/>
      <c r="B375" s="1">
        <v>50</v>
      </c>
      <c r="C375" t="s">
        <v>168</v>
      </c>
      <c r="D375" t="s">
        <v>65</v>
      </c>
      <c r="E375" s="31" t="s">
        <v>470</v>
      </c>
      <c r="F375" s="31" t="s">
        <v>48</v>
      </c>
      <c r="G375" s="1">
        <v>27</v>
      </c>
      <c r="H375" s="1">
        <v>2005</v>
      </c>
      <c r="I375" s="36">
        <v>0.86249999999999993</v>
      </c>
      <c r="J375" s="1" t="s">
        <v>11</v>
      </c>
      <c r="K375" s="39">
        <v>31540</v>
      </c>
      <c r="L375" t="s">
        <v>1470</v>
      </c>
      <c r="M375" s="76">
        <v>82</v>
      </c>
      <c r="N375" t="str">
        <f t="shared" si="167"/>
        <v>Rainy</v>
      </c>
      <c r="O375" s="78">
        <f t="shared" si="168"/>
        <v>0</v>
      </c>
      <c r="P375" s="78">
        <v>0</v>
      </c>
      <c r="Q375" s="78">
        <v>0</v>
      </c>
      <c r="R375" s="78">
        <f t="shared" si="169"/>
        <v>0</v>
      </c>
      <c r="S375" s="78">
        <f t="shared" si="170"/>
        <v>0</v>
      </c>
      <c r="T375" s="78">
        <f t="shared" si="171"/>
        <v>0</v>
      </c>
      <c r="U375" s="78">
        <f t="shared" si="172"/>
        <v>0</v>
      </c>
      <c r="V375" s="78">
        <f t="shared" si="173"/>
        <v>0</v>
      </c>
      <c r="W375" s="78">
        <f t="shared" si="174"/>
        <v>0</v>
      </c>
      <c r="X375" s="78">
        <f t="shared" si="175"/>
        <v>0</v>
      </c>
      <c r="Y375" s="78">
        <f t="shared" si="176"/>
        <v>0</v>
      </c>
      <c r="Z375" s="78">
        <f t="shared" si="177"/>
        <v>0</v>
      </c>
      <c r="AA375" s="78">
        <f t="shared" si="178"/>
        <v>0</v>
      </c>
      <c r="AB375" s="78">
        <f t="shared" si="179"/>
        <v>0</v>
      </c>
      <c r="AC375" s="78">
        <f t="shared" si="180"/>
        <v>0</v>
      </c>
      <c r="AD375" s="78">
        <f t="shared" si="181"/>
        <v>0</v>
      </c>
      <c r="AE375" s="78">
        <f t="shared" si="182"/>
        <v>0</v>
      </c>
      <c r="AF375" s="78">
        <f t="shared" si="183"/>
        <v>0</v>
      </c>
      <c r="AG375" s="78">
        <f t="shared" si="198"/>
        <v>0</v>
      </c>
      <c r="AH375" s="78">
        <f t="shared" si="184"/>
        <v>0</v>
      </c>
      <c r="AI375" s="78">
        <f t="shared" si="185"/>
        <v>0</v>
      </c>
      <c r="AJ375" s="78">
        <f t="shared" si="186"/>
        <v>0</v>
      </c>
      <c r="AK375" s="78">
        <f t="shared" si="187"/>
        <v>0</v>
      </c>
      <c r="AL375" s="78">
        <f t="shared" si="188"/>
        <v>0</v>
      </c>
      <c r="AM375" s="78">
        <f t="shared" si="189"/>
        <v>0</v>
      </c>
      <c r="AN375" s="78">
        <f t="shared" si="190"/>
        <v>0</v>
      </c>
      <c r="AO375" s="78">
        <f t="shared" si="191"/>
        <v>0</v>
      </c>
      <c r="AP375" s="78">
        <f t="shared" si="192"/>
        <v>0</v>
      </c>
      <c r="AQ375" s="78">
        <f t="shared" si="193"/>
        <v>0</v>
      </c>
      <c r="AR375" s="78">
        <f t="shared" si="194"/>
        <v>1</v>
      </c>
      <c r="AS375" s="78">
        <f t="shared" si="195"/>
        <v>0</v>
      </c>
      <c r="AT375" s="78">
        <f t="shared" si="196"/>
        <v>0</v>
      </c>
      <c r="AU375" s="78">
        <f t="shared" si="197"/>
        <v>1</v>
      </c>
      <c r="AV375" s="78">
        <f>IF(AND(M375&gt;=35,M375&lt;=39),1,0)</f>
        <v>0</v>
      </c>
      <c r="AW375" s="78">
        <f>IF(AND(M375&gt;=40,M375&lt;=44),1,0)</f>
        <v>0</v>
      </c>
      <c r="AX375" s="78">
        <f>IF(AND(M375&gt;=45,M375&lt;=49),1,0)</f>
        <v>0</v>
      </c>
      <c r="AY375" s="78">
        <f>IF(AND(M375&gt;=50,M375&lt;=54),1,0)</f>
        <v>0</v>
      </c>
      <c r="AZ375" s="78">
        <f>IF(AND(M375&gt;=55,M375&lt;=59),1,0)</f>
        <v>0</v>
      </c>
      <c r="BA375" s="78">
        <f>IF(AND(M375&gt;=60,M375&lt;=64),1,0)</f>
        <v>0</v>
      </c>
      <c r="BB375" s="78">
        <f>IF(AND(M375&gt;=65,M375&lt;=69),1,0)</f>
        <v>0</v>
      </c>
      <c r="BC375" s="78">
        <f>IF(AND(M375&gt;=70,M375&lt;=74),1,0)</f>
        <v>0</v>
      </c>
      <c r="BD375" s="78">
        <f>IF(AND(M375&gt;=75,M375&lt;=79),1,0)</f>
        <v>0</v>
      </c>
      <c r="BE375" s="78">
        <f>IF(AND(M375&gt;=80,M375&lt;=84),1,0)</f>
        <v>1</v>
      </c>
      <c r="BF375" s="78">
        <f>IF(AND(M375&gt;=85,M375&lt;=89),1,0)</f>
        <v>0</v>
      </c>
      <c r="BG375" s="78">
        <f>IF(AND(M375&gt;=90,M375&lt;=94),1,0)</f>
        <v>0</v>
      </c>
      <c r="BH375" s="78">
        <f>IF(AND(M375&gt;=95,M375&lt;=99),1,0)</f>
        <v>0</v>
      </c>
      <c r="BI375" s="78">
        <f>IF(AND(M375&gt;=100,M375&lt;=105),1,0)</f>
        <v>0</v>
      </c>
      <c r="BJ375" s="78">
        <f>IF(I375&lt;$BK$2,1,0)</f>
        <v>0</v>
      </c>
      <c r="BK375" s="78">
        <f>IF(I375&gt;$BK$2,1,0)</f>
        <v>1</v>
      </c>
      <c r="BL375" s="78">
        <f>IF(J375=$BL$2,1,0)</f>
        <v>0</v>
      </c>
      <c r="BM375" s="78">
        <f>IF(J375=$BM$2,1,0)</f>
        <v>0</v>
      </c>
      <c r="BN375" s="78">
        <f>IF(J375=$BN$2,1,0)</f>
        <v>1</v>
      </c>
      <c r="BO375" s="78">
        <f>IF(J375=$BO$2,1,0)</f>
        <v>0</v>
      </c>
      <c r="BP375" s="78">
        <f>IF(J375=$BP$2,1,0)</f>
        <v>0</v>
      </c>
      <c r="BQ375" s="78">
        <f>IF(J375=$BQ$2,1,0)</f>
        <v>0</v>
      </c>
      <c r="BR375" s="78">
        <f>IF(J375=$BR$2,1,0)</f>
        <v>0</v>
      </c>
      <c r="BS375" s="78">
        <f>IF(F375=$BS$2,1,0)</f>
        <v>0</v>
      </c>
      <c r="BT375" s="78">
        <f>IF(F375=$BT$2,1,0)</f>
        <v>0</v>
      </c>
      <c r="BU375" s="78">
        <f>IF(F375=$BU$2,1,0)</f>
        <v>0</v>
      </c>
      <c r="BV375" s="78">
        <f>IF(F375=$BV$2,1,0)</f>
        <v>0</v>
      </c>
      <c r="BW375" s="78">
        <f>IF(F375=$BW$2,1,0)</f>
        <v>1</v>
      </c>
      <c r="BX375" s="78">
        <f>IF(F375=$BX$2,1,0)</f>
        <v>0</v>
      </c>
      <c r="BY375" s="78">
        <f>IF(F375=$BY$2,1,0)</f>
        <v>0</v>
      </c>
      <c r="BZ375" s="78">
        <f>IF(F375=$BZ$2,1,0)</f>
        <v>0</v>
      </c>
      <c r="CA375" t="s">
        <v>1993</v>
      </c>
      <c r="CB375" s="1">
        <v>1</v>
      </c>
      <c r="CC375" s="1">
        <v>0</v>
      </c>
    </row>
    <row r="376" spans="1:81" x14ac:dyDescent="0.3">
      <c r="A376" s="13"/>
      <c r="B376" s="1">
        <v>51</v>
      </c>
      <c r="C376" t="s">
        <v>168</v>
      </c>
      <c r="D376" t="s">
        <v>65</v>
      </c>
      <c r="E376" s="31" t="s">
        <v>471</v>
      </c>
      <c r="F376" s="31" t="s">
        <v>48</v>
      </c>
      <c r="G376" s="1">
        <v>28</v>
      </c>
      <c r="H376" s="1">
        <v>2005</v>
      </c>
      <c r="I376" s="36">
        <v>0.79722222222222217</v>
      </c>
      <c r="J376" s="1" t="s">
        <v>9</v>
      </c>
      <c r="K376" s="39">
        <v>22254</v>
      </c>
      <c r="L376" t="s">
        <v>1371</v>
      </c>
      <c r="M376" s="76">
        <v>83</v>
      </c>
      <c r="N376" t="str">
        <f t="shared" si="167"/>
        <v>Sunny</v>
      </c>
      <c r="O376" s="78">
        <f t="shared" si="168"/>
        <v>0</v>
      </c>
      <c r="P376" s="78">
        <v>0</v>
      </c>
      <c r="Q376" s="78">
        <v>0</v>
      </c>
      <c r="R376" s="78">
        <f t="shared" si="169"/>
        <v>0</v>
      </c>
      <c r="S376" s="78">
        <f t="shared" si="170"/>
        <v>0</v>
      </c>
      <c r="T376" s="78">
        <f t="shared" si="171"/>
        <v>0</v>
      </c>
      <c r="U376" s="78">
        <f t="shared" si="172"/>
        <v>0</v>
      </c>
      <c r="V376" s="78">
        <f t="shared" si="173"/>
        <v>0</v>
      </c>
      <c r="W376" s="78">
        <f t="shared" si="174"/>
        <v>0</v>
      </c>
      <c r="X376" s="78">
        <f t="shared" si="175"/>
        <v>0</v>
      </c>
      <c r="Y376" s="78">
        <f t="shared" si="176"/>
        <v>0</v>
      </c>
      <c r="Z376" s="78">
        <f t="shared" si="177"/>
        <v>0</v>
      </c>
      <c r="AA376" s="78">
        <f t="shared" si="178"/>
        <v>0</v>
      </c>
      <c r="AB376" s="78">
        <f t="shared" si="179"/>
        <v>0</v>
      </c>
      <c r="AC376" s="78">
        <f t="shared" si="180"/>
        <v>0</v>
      </c>
      <c r="AD376" s="78">
        <f t="shared" si="181"/>
        <v>0</v>
      </c>
      <c r="AE376" s="78">
        <f t="shared" si="182"/>
        <v>0</v>
      </c>
      <c r="AF376" s="78">
        <f t="shared" si="183"/>
        <v>0</v>
      </c>
      <c r="AG376" s="78">
        <f t="shared" si="198"/>
        <v>0</v>
      </c>
      <c r="AH376" s="78">
        <f t="shared" si="184"/>
        <v>0</v>
      </c>
      <c r="AI376" s="78">
        <f t="shared" si="185"/>
        <v>0</v>
      </c>
      <c r="AJ376" s="78">
        <f t="shared" si="186"/>
        <v>0</v>
      </c>
      <c r="AK376" s="78">
        <f t="shared" si="187"/>
        <v>0</v>
      </c>
      <c r="AL376" s="78">
        <f t="shared" si="188"/>
        <v>0</v>
      </c>
      <c r="AM376" s="78">
        <f t="shared" si="189"/>
        <v>0</v>
      </c>
      <c r="AN376" s="78">
        <f t="shared" si="190"/>
        <v>0</v>
      </c>
      <c r="AO376" s="78">
        <f t="shared" si="191"/>
        <v>0</v>
      </c>
      <c r="AP376" s="78">
        <f t="shared" si="192"/>
        <v>0</v>
      </c>
      <c r="AQ376" s="78">
        <f t="shared" si="193"/>
        <v>0</v>
      </c>
      <c r="AR376" s="78">
        <f t="shared" si="194"/>
        <v>1</v>
      </c>
      <c r="AS376" s="78">
        <f t="shared" si="195"/>
        <v>0</v>
      </c>
      <c r="AT376" s="78">
        <f t="shared" si="196"/>
        <v>0</v>
      </c>
      <c r="AU376" s="78">
        <f t="shared" si="197"/>
        <v>1</v>
      </c>
      <c r="AV376" s="78">
        <f>IF(AND(M376&gt;=35,M376&lt;=39),1,0)</f>
        <v>0</v>
      </c>
      <c r="AW376" s="78">
        <f>IF(AND(M376&gt;=40,M376&lt;=44),1,0)</f>
        <v>0</v>
      </c>
      <c r="AX376" s="78">
        <f>IF(AND(M376&gt;=45,M376&lt;=49),1,0)</f>
        <v>0</v>
      </c>
      <c r="AY376" s="78">
        <f>IF(AND(M376&gt;=50,M376&lt;=54),1,0)</f>
        <v>0</v>
      </c>
      <c r="AZ376" s="78">
        <f>IF(AND(M376&gt;=55,M376&lt;=59),1,0)</f>
        <v>0</v>
      </c>
      <c r="BA376" s="78">
        <f>IF(AND(M376&gt;=60,M376&lt;=64),1,0)</f>
        <v>0</v>
      </c>
      <c r="BB376" s="78">
        <f>IF(AND(M376&gt;=65,M376&lt;=69),1,0)</f>
        <v>0</v>
      </c>
      <c r="BC376" s="78">
        <f>IF(AND(M376&gt;=70,M376&lt;=74),1,0)</f>
        <v>0</v>
      </c>
      <c r="BD376" s="78">
        <f>IF(AND(M376&gt;=75,M376&lt;=79),1,0)</f>
        <v>0</v>
      </c>
      <c r="BE376" s="78">
        <f>IF(AND(M376&gt;=80,M376&lt;=84),1,0)</f>
        <v>1</v>
      </c>
      <c r="BF376" s="78">
        <f>IF(AND(M376&gt;=85,M376&lt;=89),1,0)</f>
        <v>0</v>
      </c>
      <c r="BG376" s="78">
        <f>IF(AND(M376&gt;=90,M376&lt;=94),1,0)</f>
        <v>0</v>
      </c>
      <c r="BH376" s="78">
        <f>IF(AND(M376&gt;=95,M376&lt;=99),1,0)</f>
        <v>0</v>
      </c>
      <c r="BI376" s="78">
        <f>IF(AND(M376&gt;=100,M376&lt;=105),1,0)</f>
        <v>0</v>
      </c>
      <c r="BJ376" s="78">
        <f>IF(I376&lt;$BK$2,1,0)</f>
        <v>0</v>
      </c>
      <c r="BK376" s="78">
        <f>IF(I376&gt;$BK$2,1,0)</f>
        <v>1</v>
      </c>
      <c r="BL376" s="78">
        <f>IF(J376=$BL$2,1,0)</f>
        <v>0</v>
      </c>
      <c r="BM376" s="78">
        <f>IF(J376=$BM$2,1,0)</f>
        <v>0</v>
      </c>
      <c r="BN376" s="78">
        <f>IF(J376=$BN$2,1,0)</f>
        <v>0</v>
      </c>
      <c r="BO376" s="78">
        <f>IF(J376=$BO$2,1,0)</f>
        <v>1</v>
      </c>
      <c r="BP376" s="78">
        <f>IF(J376=$BP$2,1,0)</f>
        <v>0</v>
      </c>
      <c r="BQ376" s="78">
        <f>IF(J376=$BQ$2,1,0)</f>
        <v>0</v>
      </c>
      <c r="BR376" s="78">
        <f>IF(J376=$BR$2,1,0)</f>
        <v>0</v>
      </c>
      <c r="BS376" s="78">
        <f>IF(F376=$BS$2,1,0)</f>
        <v>0</v>
      </c>
      <c r="BT376" s="78">
        <f>IF(F376=$BT$2,1,0)</f>
        <v>0</v>
      </c>
      <c r="BU376" s="78">
        <f>IF(F376=$BU$2,1,0)</f>
        <v>0</v>
      </c>
      <c r="BV376" s="78">
        <f>IF(F376=$BV$2,1,0)</f>
        <v>0</v>
      </c>
      <c r="BW376" s="78">
        <f>IF(F376=$BW$2,1,0)</f>
        <v>1</v>
      </c>
      <c r="BX376" s="78">
        <f>IF(F376=$BX$2,1,0)</f>
        <v>0</v>
      </c>
      <c r="BY376" s="78">
        <f>IF(F376=$BY$2,1,0)</f>
        <v>0</v>
      </c>
      <c r="BZ376" s="78">
        <f>IF(F376=$BZ$2,1,0)</f>
        <v>0</v>
      </c>
      <c r="CA376"/>
      <c r="CB376" s="1">
        <v>0</v>
      </c>
      <c r="CC376" s="1">
        <v>0</v>
      </c>
    </row>
    <row r="377" spans="1:81" x14ac:dyDescent="0.3">
      <c r="A377" s="13"/>
      <c r="B377" s="1">
        <v>52</v>
      </c>
      <c r="C377" t="s">
        <v>159</v>
      </c>
      <c r="D377" t="s">
        <v>81</v>
      </c>
      <c r="E377" s="31" t="s">
        <v>472</v>
      </c>
      <c r="F377" s="31" t="s">
        <v>48</v>
      </c>
      <c r="G377" s="1">
        <v>29</v>
      </c>
      <c r="H377" s="1">
        <v>2005</v>
      </c>
      <c r="I377" s="36">
        <v>0.81805555555555554</v>
      </c>
      <c r="J377" s="1" t="s">
        <v>5</v>
      </c>
      <c r="K377" s="39">
        <v>45267</v>
      </c>
      <c r="L377" t="s">
        <v>1471</v>
      </c>
      <c r="M377" s="76">
        <v>80</v>
      </c>
      <c r="N377" t="str">
        <f t="shared" si="167"/>
        <v>Rainy</v>
      </c>
      <c r="O377" s="78">
        <f t="shared" si="168"/>
        <v>0</v>
      </c>
      <c r="P377" s="78">
        <v>0</v>
      </c>
      <c r="Q377" s="78">
        <v>0</v>
      </c>
      <c r="R377" s="78">
        <f t="shared" si="169"/>
        <v>0</v>
      </c>
      <c r="S377" s="78">
        <f t="shared" si="170"/>
        <v>0</v>
      </c>
      <c r="T377" s="78">
        <f t="shared" si="171"/>
        <v>0</v>
      </c>
      <c r="U377" s="78">
        <f t="shared" si="172"/>
        <v>0</v>
      </c>
      <c r="V377" s="78">
        <f t="shared" si="173"/>
        <v>0</v>
      </c>
      <c r="W377" s="78">
        <f t="shared" si="174"/>
        <v>0</v>
      </c>
      <c r="X377" s="78">
        <f t="shared" si="175"/>
        <v>0</v>
      </c>
      <c r="Y377" s="78">
        <f t="shared" si="176"/>
        <v>1</v>
      </c>
      <c r="Z377" s="78">
        <f t="shared" si="177"/>
        <v>0</v>
      </c>
      <c r="AA377" s="78">
        <f t="shared" si="178"/>
        <v>0</v>
      </c>
      <c r="AB377" s="78">
        <f t="shared" si="179"/>
        <v>0</v>
      </c>
      <c r="AC377" s="78">
        <f t="shared" si="180"/>
        <v>0</v>
      </c>
      <c r="AD377" s="78">
        <f t="shared" si="181"/>
        <v>0</v>
      </c>
      <c r="AE377" s="78">
        <f t="shared" si="182"/>
        <v>0</v>
      </c>
      <c r="AF377" s="78">
        <f t="shared" si="183"/>
        <v>0</v>
      </c>
      <c r="AG377" s="78">
        <f t="shared" si="198"/>
        <v>0</v>
      </c>
      <c r="AH377" s="78">
        <f t="shared" si="184"/>
        <v>0</v>
      </c>
      <c r="AI377" s="78">
        <f t="shared" si="185"/>
        <v>0</v>
      </c>
      <c r="AJ377" s="78">
        <f t="shared" si="186"/>
        <v>0</v>
      </c>
      <c r="AK377" s="78">
        <f t="shared" si="187"/>
        <v>0</v>
      </c>
      <c r="AL377" s="78">
        <f t="shared" si="188"/>
        <v>0</v>
      </c>
      <c r="AM377" s="78">
        <f t="shared" si="189"/>
        <v>0</v>
      </c>
      <c r="AN377" s="78">
        <f t="shared" si="190"/>
        <v>0</v>
      </c>
      <c r="AO377" s="78">
        <f t="shared" si="191"/>
        <v>0</v>
      </c>
      <c r="AP377" s="78">
        <f t="shared" si="192"/>
        <v>0</v>
      </c>
      <c r="AQ377" s="78">
        <f t="shared" si="193"/>
        <v>0</v>
      </c>
      <c r="AR377" s="78">
        <f t="shared" si="194"/>
        <v>0</v>
      </c>
      <c r="AS377" s="78">
        <f t="shared" si="195"/>
        <v>0</v>
      </c>
      <c r="AT377" s="78">
        <f t="shared" si="196"/>
        <v>0</v>
      </c>
      <c r="AU377" s="78">
        <f t="shared" si="197"/>
        <v>1</v>
      </c>
      <c r="AV377" s="78">
        <f>IF(AND(M377&gt;=35,M377&lt;=39),1,0)</f>
        <v>0</v>
      </c>
      <c r="AW377" s="78">
        <f>IF(AND(M377&gt;=40,M377&lt;=44),1,0)</f>
        <v>0</v>
      </c>
      <c r="AX377" s="78">
        <f>IF(AND(M377&gt;=45,M377&lt;=49),1,0)</f>
        <v>0</v>
      </c>
      <c r="AY377" s="78">
        <f>IF(AND(M377&gt;=50,M377&lt;=54),1,0)</f>
        <v>0</v>
      </c>
      <c r="AZ377" s="78">
        <f>IF(AND(M377&gt;=55,M377&lt;=59),1,0)</f>
        <v>0</v>
      </c>
      <c r="BA377" s="78">
        <f>IF(AND(M377&gt;=60,M377&lt;=64),1,0)</f>
        <v>0</v>
      </c>
      <c r="BB377" s="78">
        <f>IF(AND(M377&gt;=65,M377&lt;=69),1,0)</f>
        <v>0</v>
      </c>
      <c r="BC377" s="78">
        <f>IF(AND(M377&gt;=70,M377&lt;=74),1,0)</f>
        <v>0</v>
      </c>
      <c r="BD377" s="78">
        <f>IF(AND(M377&gt;=75,M377&lt;=79),1,0)</f>
        <v>0</v>
      </c>
      <c r="BE377" s="78">
        <f>IF(AND(M377&gt;=80,M377&lt;=84),1,0)</f>
        <v>1</v>
      </c>
      <c r="BF377" s="78">
        <f>IF(AND(M377&gt;=85,M377&lt;=89),1,0)</f>
        <v>0</v>
      </c>
      <c r="BG377" s="78">
        <f>IF(AND(M377&gt;=90,M377&lt;=94),1,0)</f>
        <v>0</v>
      </c>
      <c r="BH377" s="78">
        <f>IF(AND(M377&gt;=95,M377&lt;=99),1,0)</f>
        <v>0</v>
      </c>
      <c r="BI377" s="78">
        <f>IF(AND(M377&gt;=100,M377&lt;=105),1,0)</f>
        <v>0</v>
      </c>
      <c r="BJ377" s="78">
        <f>IF(I377&lt;$BK$2,1,0)</f>
        <v>0</v>
      </c>
      <c r="BK377" s="78">
        <f>IF(I377&gt;$BK$2,1,0)</f>
        <v>1</v>
      </c>
      <c r="BL377" s="78">
        <f>IF(J377=$BL$2,1,0)</f>
        <v>0</v>
      </c>
      <c r="BM377" s="78">
        <f>IF(J377=$BM$2,1,0)</f>
        <v>0</v>
      </c>
      <c r="BN377" s="78">
        <f>IF(J377=$BN$2,1,0)</f>
        <v>0</v>
      </c>
      <c r="BO377" s="78">
        <f>IF(J377=$BO$2,1,0)</f>
        <v>0</v>
      </c>
      <c r="BP377" s="78">
        <f>IF(J377=$BP$2,1,0)</f>
        <v>1</v>
      </c>
      <c r="BQ377" s="78">
        <f>IF(J377=$BQ$2,1,0)</f>
        <v>0</v>
      </c>
      <c r="BR377" s="78">
        <f>IF(J377=$BR$2,1,0)</f>
        <v>0</v>
      </c>
      <c r="BS377" s="78">
        <f>IF(F377=$BS$2,1,0)</f>
        <v>0</v>
      </c>
      <c r="BT377" s="78">
        <f>IF(F377=$BT$2,1,0)</f>
        <v>0</v>
      </c>
      <c r="BU377" s="78">
        <f>IF(F377=$BU$2,1,0)</f>
        <v>0</v>
      </c>
      <c r="BV377" s="78">
        <f>IF(F377=$BV$2,1,0)</f>
        <v>0</v>
      </c>
      <c r="BW377" s="78">
        <f>IF(F377=$BW$2,1,0)</f>
        <v>1</v>
      </c>
      <c r="BX377" s="78">
        <f>IF(F377=$BX$2,1,0)</f>
        <v>0</v>
      </c>
      <c r="BY377" s="78">
        <f>IF(F377=$BY$2,1,0)</f>
        <v>0</v>
      </c>
      <c r="BZ377" s="78">
        <f>IF(F377=$BZ$2,1,0)</f>
        <v>0</v>
      </c>
      <c r="CA377" t="s">
        <v>1994</v>
      </c>
      <c r="CB377" s="1">
        <v>0</v>
      </c>
      <c r="CC377" s="1">
        <v>0</v>
      </c>
    </row>
    <row r="378" spans="1:81" x14ac:dyDescent="0.3">
      <c r="A378" s="13"/>
      <c r="B378" s="1">
        <v>53</v>
      </c>
      <c r="C378" t="s">
        <v>159</v>
      </c>
      <c r="D378" t="s">
        <v>81</v>
      </c>
      <c r="E378" s="31" t="s">
        <v>473</v>
      </c>
      <c r="F378" s="31" t="s">
        <v>48</v>
      </c>
      <c r="G378" s="1">
        <v>30</v>
      </c>
      <c r="H378" s="1">
        <v>2005</v>
      </c>
      <c r="I378" s="36">
        <v>0.54513888888888895</v>
      </c>
      <c r="J378" s="1" t="s">
        <v>7</v>
      </c>
      <c r="K378" s="39">
        <v>40100</v>
      </c>
      <c r="L378" t="s">
        <v>1472</v>
      </c>
      <c r="M378" s="76">
        <v>86</v>
      </c>
      <c r="N378" t="str">
        <f t="shared" si="167"/>
        <v>Partly Sunny</v>
      </c>
      <c r="O378" s="78">
        <f t="shared" si="168"/>
        <v>0</v>
      </c>
      <c r="P378" s="78">
        <v>0</v>
      </c>
      <c r="Q378" s="78">
        <v>0</v>
      </c>
      <c r="R378" s="78">
        <f t="shared" si="169"/>
        <v>0</v>
      </c>
      <c r="S378" s="78">
        <f t="shared" si="170"/>
        <v>0</v>
      </c>
      <c r="T378" s="78">
        <f t="shared" si="171"/>
        <v>0</v>
      </c>
      <c r="U378" s="78">
        <f t="shared" si="172"/>
        <v>0</v>
      </c>
      <c r="V378" s="78">
        <f t="shared" si="173"/>
        <v>0</v>
      </c>
      <c r="W378" s="78">
        <f t="shared" si="174"/>
        <v>0</v>
      </c>
      <c r="X378" s="78">
        <f t="shared" si="175"/>
        <v>0</v>
      </c>
      <c r="Y378" s="78">
        <f t="shared" si="176"/>
        <v>1</v>
      </c>
      <c r="Z378" s="78">
        <f t="shared" si="177"/>
        <v>0</v>
      </c>
      <c r="AA378" s="78">
        <f t="shared" si="178"/>
        <v>0</v>
      </c>
      <c r="AB378" s="78">
        <f t="shared" si="179"/>
        <v>0</v>
      </c>
      <c r="AC378" s="78">
        <f t="shared" si="180"/>
        <v>0</v>
      </c>
      <c r="AD378" s="78">
        <f t="shared" si="181"/>
        <v>0</v>
      </c>
      <c r="AE378" s="78">
        <f t="shared" si="182"/>
        <v>0</v>
      </c>
      <c r="AF378" s="78">
        <f t="shared" si="183"/>
        <v>0</v>
      </c>
      <c r="AG378" s="78">
        <f t="shared" si="198"/>
        <v>0</v>
      </c>
      <c r="AH378" s="78">
        <f t="shared" si="184"/>
        <v>0</v>
      </c>
      <c r="AI378" s="78">
        <f t="shared" si="185"/>
        <v>0</v>
      </c>
      <c r="AJ378" s="78">
        <f t="shared" si="186"/>
        <v>0</v>
      </c>
      <c r="AK378" s="78">
        <f t="shared" si="187"/>
        <v>0</v>
      </c>
      <c r="AL378" s="78">
        <f t="shared" si="188"/>
        <v>0</v>
      </c>
      <c r="AM378" s="78">
        <f t="shared" si="189"/>
        <v>0</v>
      </c>
      <c r="AN378" s="78">
        <f t="shared" si="190"/>
        <v>0</v>
      </c>
      <c r="AO378" s="78">
        <f t="shared" si="191"/>
        <v>0</v>
      </c>
      <c r="AP378" s="78">
        <f t="shared" si="192"/>
        <v>0</v>
      </c>
      <c r="AQ378" s="78">
        <f t="shared" si="193"/>
        <v>0</v>
      </c>
      <c r="AR378" s="78">
        <f t="shared" si="194"/>
        <v>0</v>
      </c>
      <c r="AS378" s="78">
        <f t="shared" si="195"/>
        <v>0</v>
      </c>
      <c r="AT378" s="78">
        <f t="shared" si="196"/>
        <v>0</v>
      </c>
      <c r="AU378" s="78">
        <f t="shared" si="197"/>
        <v>1</v>
      </c>
      <c r="AV378" s="78">
        <f>IF(AND(M378&gt;=35,M378&lt;=39),1,0)</f>
        <v>0</v>
      </c>
      <c r="AW378" s="78">
        <f>IF(AND(M378&gt;=40,M378&lt;=44),1,0)</f>
        <v>0</v>
      </c>
      <c r="AX378" s="78">
        <f>IF(AND(M378&gt;=45,M378&lt;=49),1,0)</f>
        <v>0</v>
      </c>
      <c r="AY378" s="78">
        <f>IF(AND(M378&gt;=50,M378&lt;=54),1,0)</f>
        <v>0</v>
      </c>
      <c r="AZ378" s="78">
        <f>IF(AND(M378&gt;=55,M378&lt;=59),1,0)</f>
        <v>0</v>
      </c>
      <c r="BA378" s="78">
        <f>IF(AND(M378&gt;=60,M378&lt;=64),1,0)</f>
        <v>0</v>
      </c>
      <c r="BB378" s="78">
        <f>IF(AND(M378&gt;=65,M378&lt;=69),1,0)</f>
        <v>0</v>
      </c>
      <c r="BC378" s="78">
        <f>IF(AND(M378&gt;=70,M378&lt;=74),1,0)</f>
        <v>0</v>
      </c>
      <c r="BD378" s="78">
        <f>IF(AND(M378&gt;=75,M378&lt;=79),1,0)</f>
        <v>0</v>
      </c>
      <c r="BE378" s="78">
        <f>IF(AND(M378&gt;=80,M378&lt;=84),1,0)</f>
        <v>0</v>
      </c>
      <c r="BF378" s="78">
        <f>IF(AND(M378&gt;=85,M378&lt;=89),1,0)</f>
        <v>1</v>
      </c>
      <c r="BG378" s="78">
        <f>IF(AND(M378&gt;=90,M378&lt;=94),1,0)</f>
        <v>0</v>
      </c>
      <c r="BH378" s="78">
        <f>IF(AND(M378&gt;=95,M378&lt;=99),1,0)</f>
        <v>0</v>
      </c>
      <c r="BI378" s="78">
        <f>IF(AND(M378&gt;=100,M378&lt;=105),1,0)</f>
        <v>0</v>
      </c>
      <c r="BJ378" s="78">
        <f>IF(I378&lt;$BK$2,1,0)</f>
        <v>1</v>
      </c>
      <c r="BK378" s="78">
        <f>IF(I378&gt;$BK$2,1,0)</f>
        <v>0</v>
      </c>
      <c r="BL378" s="78">
        <f>IF(J378=$BL$2,1,0)</f>
        <v>0</v>
      </c>
      <c r="BM378" s="78">
        <f>IF(J378=$BM$2,1,0)</f>
        <v>0</v>
      </c>
      <c r="BN378" s="78">
        <f>IF(J378=$BN$2,1,0)</f>
        <v>0</v>
      </c>
      <c r="BO378" s="78">
        <f>IF(J378=$BO$2,1,0)</f>
        <v>0</v>
      </c>
      <c r="BP378" s="78">
        <f>IF(J378=$BP$2,1,0)</f>
        <v>0</v>
      </c>
      <c r="BQ378" s="78">
        <f>IF(J378=$BQ$2,1,0)</f>
        <v>1</v>
      </c>
      <c r="BR378" s="78">
        <f>IF(J378=$BR$2,1,0)</f>
        <v>0</v>
      </c>
      <c r="BS378" s="78">
        <f>IF(F378=$BS$2,1,0)</f>
        <v>0</v>
      </c>
      <c r="BT378" s="78">
        <f>IF(F378=$BT$2,1,0)</f>
        <v>0</v>
      </c>
      <c r="BU378" s="78">
        <f>IF(F378=$BU$2,1,0)</f>
        <v>0</v>
      </c>
      <c r="BV378" s="78">
        <f>IF(F378=$BV$2,1,0)</f>
        <v>0</v>
      </c>
      <c r="BW378" s="78">
        <f>IF(F378=$BW$2,1,0)</f>
        <v>1</v>
      </c>
      <c r="BX378" s="78">
        <f>IF(F378=$BX$2,1,0)</f>
        <v>0</v>
      </c>
      <c r="BY378" s="78">
        <f>IF(F378=$BY$2,1,0)</f>
        <v>0</v>
      </c>
      <c r="BZ378" s="78">
        <f>IF(F378=$BZ$2,1,0)</f>
        <v>0</v>
      </c>
      <c r="CA378" t="s">
        <v>1907</v>
      </c>
      <c r="CB378" s="1">
        <v>0</v>
      </c>
      <c r="CC378" s="1">
        <v>0</v>
      </c>
    </row>
    <row r="379" spans="1:81" x14ac:dyDescent="0.3">
      <c r="A379" s="13"/>
      <c r="B379" s="1">
        <v>54</v>
      </c>
      <c r="C379" t="s">
        <v>159</v>
      </c>
      <c r="D379" t="s">
        <v>81</v>
      </c>
      <c r="E379" s="31" t="s">
        <v>474</v>
      </c>
      <c r="F379" s="31" t="s">
        <v>48</v>
      </c>
      <c r="G379" s="1">
        <v>31</v>
      </c>
      <c r="H379" s="1">
        <v>2005</v>
      </c>
      <c r="I379" s="36">
        <v>0.84027777777777779</v>
      </c>
      <c r="J379" s="1" t="s">
        <v>8</v>
      </c>
      <c r="K379" s="39">
        <v>31982</v>
      </c>
      <c r="L379" t="s">
        <v>1371</v>
      </c>
      <c r="M379" s="76">
        <v>83</v>
      </c>
      <c r="N379" t="str">
        <f t="shared" si="167"/>
        <v>Sunny</v>
      </c>
      <c r="O379" s="78">
        <f t="shared" si="168"/>
        <v>0</v>
      </c>
      <c r="P379" s="78">
        <v>0</v>
      </c>
      <c r="Q379" s="78">
        <v>0</v>
      </c>
      <c r="R379" s="78">
        <f t="shared" si="169"/>
        <v>0</v>
      </c>
      <c r="S379" s="78">
        <f t="shared" si="170"/>
        <v>0</v>
      </c>
      <c r="T379" s="78">
        <f t="shared" si="171"/>
        <v>0</v>
      </c>
      <c r="U379" s="78">
        <f t="shared" si="172"/>
        <v>0</v>
      </c>
      <c r="V379" s="78">
        <f t="shared" si="173"/>
        <v>0</v>
      </c>
      <c r="W379" s="78">
        <f t="shared" si="174"/>
        <v>0</v>
      </c>
      <c r="X379" s="78">
        <f t="shared" si="175"/>
        <v>0</v>
      </c>
      <c r="Y379" s="78">
        <f t="shared" si="176"/>
        <v>1</v>
      </c>
      <c r="Z379" s="78">
        <f t="shared" si="177"/>
        <v>0</v>
      </c>
      <c r="AA379" s="78">
        <f t="shared" si="178"/>
        <v>0</v>
      </c>
      <c r="AB379" s="78">
        <f t="shared" si="179"/>
        <v>0</v>
      </c>
      <c r="AC379" s="78">
        <f t="shared" si="180"/>
        <v>0</v>
      </c>
      <c r="AD379" s="78">
        <f t="shared" si="181"/>
        <v>0</v>
      </c>
      <c r="AE379" s="78">
        <f t="shared" si="182"/>
        <v>0</v>
      </c>
      <c r="AF379" s="78">
        <f t="shared" si="183"/>
        <v>0</v>
      </c>
      <c r="AG379" s="78">
        <f t="shared" si="198"/>
        <v>0</v>
      </c>
      <c r="AH379" s="78">
        <f t="shared" si="184"/>
        <v>0</v>
      </c>
      <c r="AI379" s="78">
        <f t="shared" si="185"/>
        <v>0</v>
      </c>
      <c r="AJ379" s="78">
        <f t="shared" si="186"/>
        <v>0</v>
      </c>
      <c r="AK379" s="78">
        <f t="shared" si="187"/>
        <v>0</v>
      </c>
      <c r="AL379" s="78">
        <f t="shared" si="188"/>
        <v>0</v>
      </c>
      <c r="AM379" s="78">
        <f t="shared" si="189"/>
        <v>0</v>
      </c>
      <c r="AN379" s="78">
        <f t="shared" si="190"/>
        <v>0</v>
      </c>
      <c r="AO379" s="78">
        <f t="shared" si="191"/>
        <v>0</v>
      </c>
      <c r="AP379" s="78">
        <f t="shared" si="192"/>
        <v>0</v>
      </c>
      <c r="AQ379" s="78">
        <f t="shared" si="193"/>
        <v>0</v>
      </c>
      <c r="AR379" s="78">
        <f t="shared" si="194"/>
        <v>0</v>
      </c>
      <c r="AS379" s="78">
        <f t="shared" si="195"/>
        <v>0</v>
      </c>
      <c r="AT379" s="78">
        <f t="shared" si="196"/>
        <v>0</v>
      </c>
      <c r="AU379" s="78">
        <f t="shared" si="197"/>
        <v>1</v>
      </c>
      <c r="AV379" s="78">
        <f>IF(AND(M379&gt;=35,M379&lt;=39),1,0)</f>
        <v>0</v>
      </c>
      <c r="AW379" s="78">
        <f>IF(AND(M379&gt;=40,M379&lt;=44),1,0)</f>
        <v>0</v>
      </c>
      <c r="AX379" s="78">
        <f>IF(AND(M379&gt;=45,M379&lt;=49),1,0)</f>
        <v>0</v>
      </c>
      <c r="AY379" s="78">
        <f>IF(AND(M379&gt;=50,M379&lt;=54),1,0)</f>
        <v>0</v>
      </c>
      <c r="AZ379" s="78">
        <f>IF(AND(M379&gt;=55,M379&lt;=59),1,0)</f>
        <v>0</v>
      </c>
      <c r="BA379" s="78">
        <f>IF(AND(M379&gt;=60,M379&lt;=64),1,0)</f>
        <v>0</v>
      </c>
      <c r="BB379" s="78">
        <f>IF(AND(M379&gt;=65,M379&lt;=69),1,0)</f>
        <v>0</v>
      </c>
      <c r="BC379" s="78">
        <f>IF(AND(M379&gt;=70,M379&lt;=74),1,0)</f>
        <v>0</v>
      </c>
      <c r="BD379" s="78">
        <f>IF(AND(M379&gt;=75,M379&lt;=79),1,0)</f>
        <v>0</v>
      </c>
      <c r="BE379" s="78">
        <f>IF(AND(M379&gt;=80,M379&lt;=84),1,0)</f>
        <v>1</v>
      </c>
      <c r="BF379" s="78">
        <f>IF(AND(M379&gt;=85,M379&lt;=89),1,0)</f>
        <v>0</v>
      </c>
      <c r="BG379" s="78">
        <f>IF(AND(M379&gt;=90,M379&lt;=94),1,0)</f>
        <v>0</v>
      </c>
      <c r="BH379" s="78">
        <f>IF(AND(M379&gt;=95,M379&lt;=99),1,0)</f>
        <v>0</v>
      </c>
      <c r="BI379" s="78">
        <f>IF(AND(M379&gt;=100,M379&lt;=105),1,0)</f>
        <v>0</v>
      </c>
      <c r="BJ379" s="78">
        <f>IF(I379&lt;$BK$2,1,0)</f>
        <v>0</v>
      </c>
      <c r="BK379" s="78">
        <f>IF(I379&gt;$BK$2,1,0)</f>
        <v>1</v>
      </c>
      <c r="BL379" s="78">
        <f>IF(J379=$BL$2,1,0)</f>
        <v>0</v>
      </c>
      <c r="BM379" s="78">
        <f>IF(J379=$BM$2,1,0)</f>
        <v>0</v>
      </c>
      <c r="BN379" s="78">
        <f>IF(J379=$BN$2,1,0)</f>
        <v>0</v>
      </c>
      <c r="BO379" s="78">
        <f>IF(J379=$BO$2,1,0)</f>
        <v>0</v>
      </c>
      <c r="BP379" s="78">
        <f>IF(J379=$BP$2,1,0)</f>
        <v>0</v>
      </c>
      <c r="BQ379" s="78">
        <f>IF(J379=$BQ$2,1,0)</f>
        <v>0</v>
      </c>
      <c r="BR379" s="78">
        <f>IF(J379=$BR$2,1,0)</f>
        <v>1</v>
      </c>
      <c r="BS379" s="78">
        <f>IF(F379=$BS$2,1,0)</f>
        <v>0</v>
      </c>
      <c r="BT379" s="78">
        <f>IF(F379=$BT$2,1,0)</f>
        <v>0</v>
      </c>
      <c r="BU379" s="78">
        <f>IF(F379=$BU$2,1,0)</f>
        <v>0</v>
      </c>
      <c r="BV379" s="78">
        <f>IF(F379=$BV$2,1,0)</f>
        <v>0</v>
      </c>
      <c r="BW379" s="78">
        <f>IF(F379=$BW$2,1,0)</f>
        <v>1</v>
      </c>
      <c r="BX379" s="78">
        <f>IF(F379=$BX$2,1,0)</f>
        <v>0</v>
      </c>
      <c r="BY379" s="78">
        <f>IF(F379=$BY$2,1,0)</f>
        <v>0</v>
      </c>
      <c r="BZ379" s="78">
        <f>IF(F379=$BZ$2,1,0)</f>
        <v>0</v>
      </c>
      <c r="CA379"/>
      <c r="CB379" s="1">
        <v>0</v>
      </c>
      <c r="CC379" s="1">
        <v>0</v>
      </c>
    </row>
    <row r="380" spans="1:81" x14ac:dyDescent="0.3">
      <c r="A380" s="13"/>
      <c r="B380" s="1">
        <v>55</v>
      </c>
      <c r="C380" t="s">
        <v>159</v>
      </c>
      <c r="D380" t="s">
        <v>81</v>
      </c>
      <c r="E380" s="31" t="s">
        <v>475</v>
      </c>
      <c r="F380" s="31" t="s">
        <v>52</v>
      </c>
      <c r="G380" s="1">
        <v>1</v>
      </c>
      <c r="H380" s="1">
        <v>2005</v>
      </c>
      <c r="I380" s="36">
        <v>0.52638888888888891</v>
      </c>
      <c r="J380" s="1" t="s">
        <v>6</v>
      </c>
      <c r="K380" s="39">
        <v>47823</v>
      </c>
      <c r="L380" t="s">
        <v>1457</v>
      </c>
      <c r="M380" s="76">
        <v>87</v>
      </c>
      <c r="N380" t="str">
        <f t="shared" si="167"/>
        <v>Sunny</v>
      </c>
      <c r="O380" s="78">
        <f t="shared" si="168"/>
        <v>0</v>
      </c>
      <c r="P380" s="78">
        <v>0</v>
      </c>
      <c r="Q380" s="78">
        <v>0</v>
      </c>
      <c r="R380" s="78">
        <f t="shared" si="169"/>
        <v>0</v>
      </c>
      <c r="S380" s="78">
        <f t="shared" si="170"/>
        <v>0</v>
      </c>
      <c r="T380" s="78">
        <f t="shared" si="171"/>
        <v>0</v>
      </c>
      <c r="U380" s="78">
        <f t="shared" si="172"/>
        <v>0</v>
      </c>
      <c r="V380" s="78">
        <f t="shared" si="173"/>
        <v>0</v>
      </c>
      <c r="W380" s="78">
        <f t="shared" si="174"/>
        <v>0</v>
      </c>
      <c r="X380" s="78">
        <f t="shared" si="175"/>
        <v>0</v>
      </c>
      <c r="Y380" s="78">
        <f t="shared" si="176"/>
        <v>1</v>
      </c>
      <c r="Z380" s="78">
        <f t="shared" si="177"/>
        <v>0</v>
      </c>
      <c r="AA380" s="78">
        <f t="shared" si="178"/>
        <v>0</v>
      </c>
      <c r="AB380" s="78">
        <f t="shared" si="179"/>
        <v>0</v>
      </c>
      <c r="AC380" s="78">
        <f t="shared" si="180"/>
        <v>0</v>
      </c>
      <c r="AD380" s="78">
        <f t="shared" si="181"/>
        <v>0</v>
      </c>
      <c r="AE380" s="78">
        <f t="shared" si="182"/>
        <v>0</v>
      </c>
      <c r="AF380" s="78">
        <f t="shared" si="183"/>
        <v>0</v>
      </c>
      <c r="AG380" s="78">
        <f t="shared" si="198"/>
        <v>0</v>
      </c>
      <c r="AH380" s="78">
        <f t="shared" si="184"/>
        <v>0</v>
      </c>
      <c r="AI380" s="78">
        <f t="shared" si="185"/>
        <v>0</v>
      </c>
      <c r="AJ380" s="78">
        <f t="shared" si="186"/>
        <v>0</v>
      </c>
      <c r="AK380" s="78">
        <f t="shared" si="187"/>
        <v>0</v>
      </c>
      <c r="AL380" s="78">
        <f t="shared" si="188"/>
        <v>0</v>
      </c>
      <c r="AM380" s="78">
        <f t="shared" si="189"/>
        <v>0</v>
      </c>
      <c r="AN380" s="78">
        <f t="shared" si="190"/>
        <v>0</v>
      </c>
      <c r="AO380" s="78">
        <f t="shared" si="191"/>
        <v>0</v>
      </c>
      <c r="AP380" s="78">
        <f t="shared" si="192"/>
        <v>0</v>
      </c>
      <c r="AQ380" s="78">
        <f t="shared" si="193"/>
        <v>0</v>
      </c>
      <c r="AR380" s="78">
        <f t="shared" si="194"/>
        <v>0</v>
      </c>
      <c r="AS380" s="78">
        <f t="shared" si="195"/>
        <v>0</v>
      </c>
      <c r="AT380" s="78">
        <f t="shared" si="196"/>
        <v>0</v>
      </c>
      <c r="AU380" s="78">
        <f t="shared" si="197"/>
        <v>1</v>
      </c>
      <c r="AV380" s="78">
        <f>IF(AND(M380&gt;=35,M380&lt;=39),1,0)</f>
        <v>0</v>
      </c>
      <c r="AW380" s="78">
        <f>IF(AND(M380&gt;=40,M380&lt;=44),1,0)</f>
        <v>0</v>
      </c>
      <c r="AX380" s="78">
        <f>IF(AND(M380&gt;=45,M380&lt;=49),1,0)</f>
        <v>0</v>
      </c>
      <c r="AY380" s="78">
        <f>IF(AND(M380&gt;=50,M380&lt;=54),1,0)</f>
        <v>0</v>
      </c>
      <c r="AZ380" s="78">
        <f>IF(AND(M380&gt;=55,M380&lt;=59),1,0)</f>
        <v>0</v>
      </c>
      <c r="BA380" s="78">
        <f>IF(AND(M380&gt;=60,M380&lt;=64),1,0)</f>
        <v>0</v>
      </c>
      <c r="BB380" s="78">
        <f>IF(AND(M380&gt;=65,M380&lt;=69),1,0)</f>
        <v>0</v>
      </c>
      <c r="BC380" s="78">
        <f>IF(AND(M380&gt;=70,M380&lt;=74),1,0)</f>
        <v>0</v>
      </c>
      <c r="BD380" s="78">
        <f>IF(AND(M380&gt;=75,M380&lt;=79),1,0)</f>
        <v>0</v>
      </c>
      <c r="BE380" s="78">
        <f>IF(AND(M380&gt;=80,M380&lt;=84),1,0)</f>
        <v>0</v>
      </c>
      <c r="BF380" s="78">
        <f>IF(AND(M380&gt;=85,M380&lt;=89),1,0)</f>
        <v>1</v>
      </c>
      <c r="BG380" s="78">
        <f>IF(AND(M380&gt;=90,M380&lt;=94),1,0)</f>
        <v>0</v>
      </c>
      <c r="BH380" s="78">
        <f>IF(AND(M380&gt;=95,M380&lt;=99),1,0)</f>
        <v>0</v>
      </c>
      <c r="BI380" s="78">
        <f>IF(AND(M380&gt;=100,M380&lt;=105),1,0)</f>
        <v>0</v>
      </c>
      <c r="BJ380" s="78">
        <f>IF(I380&lt;$BK$2,1,0)</f>
        <v>1</v>
      </c>
      <c r="BK380" s="78">
        <f>IF(I380&gt;$BK$2,1,0)</f>
        <v>0</v>
      </c>
      <c r="BL380" s="78">
        <f>IF(J380=$BL$2,1,0)</f>
        <v>1</v>
      </c>
      <c r="BM380" s="78">
        <f>IF(J380=$BM$2,1,0)</f>
        <v>0</v>
      </c>
      <c r="BN380" s="78">
        <f>IF(J380=$BN$2,1,0)</f>
        <v>0</v>
      </c>
      <c r="BO380" s="78">
        <f>IF(J380=$BO$2,1,0)</f>
        <v>0</v>
      </c>
      <c r="BP380" s="78">
        <f>IF(J380=$BP$2,1,0)</f>
        <v>0</v>
      </c>
      <c r="BQ380" s="78">
        <f>IF(J380=$BQ$2,1,0)</f>
        <v>0</v>
      </c>
      <c r="BR380" s="78">
        <f>IF(J380=$BR$2,1,0)</f>
        <v>0</v>
      </c>
      <c r="BS380" s="78">
        <f>IF(F380=$BS$2,1,0)</f>
        <v>0</v>
      </c>
      <c r="BT380" s="78">
        <f>IF(F380=$BT$2,1,0)</f>
        <v>0</v>
      </c>
      <c r="BU380" s="78">
        <f>IF(F380=$BU$2,1,0)</f>
        <v>0</v>
      </c>
      <c r="BV380" s="78">
        <f>IF(F380=$BV$2,1,0)</f>
        <v>0</v>
      </c>
      <c r="BW380" s="78">
        <f>IF(F380=$BW$2,1,0)</f>
        <v>0</v>
      </c>
      <c r="BX380" s="78">
        <f>IF(F380=$BX$2,1,0)</f>
        <v>1</v>
      </c>
      <c r="BY380" s="78">
        <f>IF(F380=$BY$2,1,0)</f>
        <v>0</v>
      </c>
      <c r="BZ380" s="78">
        <f>IF(F380=$BZ$2,1,0)</f>
        <v>0</v>
      </c>
      <c r="CA380" t="s">
        <v>1995</v>
      </c>
      <c r="CB380" s="1">
        <v>0</v>
      </c>
      <c r="CC380" s="1">
        <v>0</v>
      </c>
    </row>
    <row r="381" spans="1:81" x14ac:dyDescent="0.3">
      <c r="A381" s="13"/>
      <c r="B381" s="1">
        <v>56</v>
      </c>
      <c r="C381" t="s">
        <v>181</v>
      </c>
      <c r="D381" t="s">
        <v>76</v>
      </c>
      <c r="E381" s="31" t="s">
        <v>476</v>
      </c>
      <c r="F381" s="31" t="s">
        <v>52</v>
      </c>
      <c r="G381" s="1">
        <v>9</v>
      </c>
      <c r="H381" s="1">
        <v>2005</v>
      </c>
      <c r="I381" s="36">
        <v>0.79722222222222217</v>
      </c>
      <c r="J381" s="1" t="s">
        <v>10</v>
      </c>
      <c r="K381" s="39">
        <v>34870</v>
      </c>
      <c r="L381" t="s">
        <v>1473</v>
      </c>
      <c r="M381" s="76">
        <v>79</v>
      </c>
      <c r="N381" t="str">
        <f t="shared" si="167"/>
        <v>Drizzley</v>
      </c>
      <c r="O381" s="78">
        <f t="shared" si="168"/>
        <v>0</v>
      </c>
      <c r="P381" s="78">
        <v>0</v>
      </c>
      <c r="Q381" s="78">
        <v>0</v>
      </c>
      <c r="R381" s="78">
        <f t="shared" si="169"/>
        <v>0</v>
      </c>
      <c r="S381" s="78">
        <f t="shared" si="170"/>
        <v>0</v>
      </c>
      <c r="T381" s="78">
        <f t="shared" si="171"/>
        <v>0</v>
      </c>
      <c r="U381" s="78">
        <f t="shared" si="172"/>
        <v>0</v>
      </c>
      <c r="V381" s="78">
        <f t="shared" si="173"/>
        <v>0</v>
      </c>
      <c r="W381" s="78">
        <f t="shared" si="174"/>
        <v>0</v>
      </c>
      <c r="X381" s="78">
        <f t="shared" si="175"/>
        <v>0</v>
      </c>
      <c r="Y381" s="78">
        <f t="shared" si="176"/>
        <v>0</v>
      </c>
      <c r="Z381" s="78">
        <f t="shared" si="177"/>
        <v>0</v>
      </c>
      <c r="AA381" s="78">
        <f t="shared" si="178"/>
        <v>0</v>
      </c>
      <c r="AB381" s="78">
        <f t="shared" si="179"/>
        <v>0</v>
      </c>
      <c r="AC381" s="78">
        <f t="shared" si="180"/>
        <v>0</v>
      </c>
      <c r="AD381" s="78">
        <f t="shared" si="181"/>
        <v>0</v>
      </c>
      <c r="AE381" s="78">
        <f t="shared" si="182"/>
        <v>0</v>
      </c>
      <c r="AF381" s="78">
        <f t="shared" si="183"/>
        <v>0</v>
      </c>
      <c r="AG381" s="78">
        <f t="shared" si="198"/>
        <v>0</v>
      </c>
      <c r="AH381" s="78">
        <f t="shared" si="184"/>
        <v>0</v>
      </c>
      <c r="AI381" s="78">
        <f t="shared" si="185"/>
        <v>0</v>
      </c>
      <c r="AJ381" s="78">
        <f t="shared" si="186"/>
        <v>0</v>
      </c>
      <c r="AK381" s="78">
        <f t="shared" si="187"/>
        <v>0</v>
      </c>
      <c r="AL381" s="78">
        <f t="shared" si="188"/>
        <v>0</v>
      </c>
      <c r="AM381" s="78">
        <f t="shared" si="189"/>
        <v>0</v>
      </c>
      <c r="AN381" s="78">
        <f t="shared" si="190"/>
        <v>0</v>
      </c>
      <c r="AO381" s="78">
        <f t="shared" si="191"/>
        <v>0</v>
      </c>
      <c r="AP381" s="78">
        <f t="shared" si="192"/>
        <v>0</v>
      </c>
      <c r="AQ381" s="78">
        <f t="shared" si="193"/>
        <v>1</v>
      </c>
      <c r="AR381" s="78">
        <f t="shared" si="194"/>
        <v>0</v>
      </c>
      <c r="AS381" s="78">
        <f t="shared" si="195"/>
        <v>0</v>
      </c>
      <c r="AT381" s="78">
        <f t="shared" si="196"/>
        <v>0</v>
      </c>
      <c r="AU381" s="78">
        <f t="shared" si="197"/>
        <v>1</v>
      </c>
      <c r="AV381" s="78">
        <f>IF(AND(M381&gt;=35,M381&lt;=39),1,0)</f>
        <v>0</v>
      </c>
      <c r="AW381" s="78">
        <f>IF(AND(M381&gt;=40,M381&lt;=44),1,0)</f>
        <v>0</v>
      </c>
      <c r="AX381" s="78">
        <f>IF(AND(M381&gt;=45,M381&lt;=49),1,0)</f>
        <v>0</v>
      </c>
      <c r="AY381" s="78">
        <f>IF(AND(M381&gt;=50,M381&lt;=54),1,0)</f>
        <v>0</v>
      </c>
      <c r="AZ381" s="78">
        <f>IF(AND(M381&gt;=55,M381&lt;=59),1,0)</f>
        <v>0</v>
      </c>
      <c r="BA381" s="78">
        <f>IF(AND(M381&gt;=60,M381&lt;=64),1,0)</f>
        <v>0</v>
      </c>
      <c r="BB381" s="78">
        <f>IF(AND(M381&gt;=65,M381&lt;=69),1,0)</f>
        <v>0</v>
      </c>
      <c r="BC381" s="78">
        <f>IF(AND(M381&gt;=70,M381&lt;=74),1,0)</f>
        <v>0</v>
      </c>
      <c r="BD381" s="78">
        <f>IF(AND(M381&gt;=75,M381&lt;=79),1,0)</f>
        <v>1</v>
      </c>
      <c r="BE381" s="78">
        <f>IF(AND(M381&gt;=80,M381&lt;=84),1,0)</f>
        <v>0</v>
      </c>
      <c r="BF381" s="78">
        <f>IF(AND(M381&gt;=85,M381&lt;=89),1,0)</f>
        <v>0</v>
      </c>
      <c r="BG381" s="78">
        <f>IF(AND(M381&gt;=90,M381&lt;=94),1,0)</f>
        <v>0</v>
      </c>
      <c r="BH381" s="78">
        <f>IF(AND(M381&gt;=95,M381&lt;=99),1,0)</f>
        <v>0</v>
      </c>
      <c r="BI381" s="78">
        <f>IF(AND(M381&gt;=100,M381&lt;=105),1,0)</f>
        <v>0</v>
      </c>
      <c r="BJ381" s="78">
        <f>IF(I381&lt;$BK$2,1,0)</f>
        <v>0</v>
      </c>
      <c r="BK381" s="78">
        <f>IF(I381&gt;$BK$2,1,0)</f>
        <v>1</v>
      </c>
      <c r="BL381" s="78">
        <f>IF(J381=$BL$2,1,0)</f>
        <v>0</v>
      </c>
      <c r="BM381" s="78">
        <f>IF(J381=$BM$2,1,0)</f>
        <v>1</v>
      </c>
      <c r="BN381" s="78">
        <f>IF(J381=$BN$2,1,0)</f>
        <v>0</v>
      </c>
      <c r="BO381" s="78">
        <f>IF(J381=$BO$2,1,0)</f>
        <v>0</v>
      </c>
      <c r="BP381" s="78">
        <f>IF(J381=$BP$2,1,0)</f>
        <v>0</v>
      </c>
      <c r="BQ381" s="78">
        <f>IF(J381=$BQ$2,1,0)</f>
        <v>0</v>
      </c>
      <c r="BR381" s="78">
        <f>IF(J381=$BR$2,1,0)</f>
        <v>0</v>
      </c>
      <c r="BS381" s="78">
        <f>IF(F381=$BS$2,1,0)</f>
        <v>0</v>
      </c>
      <c r="BT381" s="78">
        <f>IF(F381=$BT$2,1,0)</f>
        <v>0</v>
      </c>
      <c r="BU381" s="78">
        <f>IF(F381=$BU$2,1,0)</f>
        <v>0</v>
      </c>
      <c r="BV381" s="78">
        <f>IF(F381=$BV$2,1,0)</f>
        <v>0</v>
      </c>
      <c r="BW381" s="78">
        <f>IF(F381=$BW$2,1,0)</f>
        <v>0</v>
      </c>
      <c r="BX381" s="78">
        <f>IF(F381=$BX$2,1,0)</f>
        <v>1</v>
      </c>
      <c r="BY381" s="78">
        <f>IF(F381=$BY$2,1,0)</f>
        <v>0</v>
      </c>
      <c r="BZ381" s="78">
        <f>IF(F381=$BZ$2,1,0)</f>
        <v>0</v>
      </c>
      <c r="CA381" t="s">
        <v>1886</v>
      </c>
      <c r="CB381" s="1">
        <v>0</v>
      </c>
      <c r="CC381" s="1">
        <v>0</v>
      </c>
    </row>
    <row r="382" spans="1:81" x14ac:dyDescent="0.3">
      <c r="A382" s="13"/>
      <c r="B382" s="1">
        <v>57</v>
      </c>
      <c r="C382" t="s">
        <v>181</v>
      </c>
      <c r="D382" t="s">
        <v>76</v>
      </c>
      <c r="E382" s="31" t="s">
        <v>477</v>
      </c>
      <c r="F382" s="31" t="s">
        <v>52</v>
      </c>
      <c r="G382" s="1">
        <v>10</v>
      </c>
      <c r="H382" s="1">
        <v>2005</v>
      </c>
      <c r="I382" s="36">
        <v>0.79722222222222217</v>
      </c>
      <c r="J382" s="1" t="s">
        <v>11</v>
      </c>
      <c r="K382" s="39">
        <v>25556</v>
      </c>
      <c r="L382" t="s">
        <v>1270</v>
      </c>
      <c r="M382" s="76">
        <v>84</v>
      </c>
      <c r="N382" t="str">
        <f t="shared" si="167"/>
        <v>Sunny</v>
      </c>
      <c r="O382" s="78">
        <f t="shared" si="168"/>
        <v>0</v>
      </c>
      <c r="P382" s="78">
        <v>0</v>
      </c>
      <c r="Q382" s="78">
        <v>0</v>
      </c>
      <c r="R382" s="78">
        <f t="shared" si="169"/>
        <v>0</v>
      </c>
      <c r="S382" s="78">
        <f t="shared" si="170"/>
        <v>0</v>
      </c>
      <c r="T382" s="78">
        <f t="shared" si="171"/>
        <v>0</v>
      </c>
      <c r="U382" s="78">
        <f t="shared" si="172"/>
        <v>0</v>
      </c>
      <c r="V382" s="78">
        <f t="shared" si="173"/>
        <v>0</v>
      </c>
      <c r="W382" s="78">
        <f t="shared" si="174"/>
        <v>0</v>
      </c>
      <c r="X382" s="78">
        <f t="shared" si="175"/>
        <v>0</v>
      </c>
      <c r="Y382" s="78">
        <f t="shared" si="176"/>
        <v>0</v>
      </c>
      <c r="Z382" s="78">
        <f t="shared" si="177"/>
        <v>0</v>
      </c>
      <c r="AA382" s="78">
        <f t="shared" si="178"/>
        <v>0</v>
      </c>
      <c r="AB382" s="78">
        <f t="shared" si="179"/>
        <v>0</v>
      </c>
      <c r="AC382" s="78">
        <f t="shared" si="180"/>
        <v>0</v>
      </c>
      <c r="AD382" s="78">
        <f t="shared" si="181"/>
        <v>0</v>
      </c>
      <c r="AE382" s="78">
        <f t="shared" si="182"/>
        <v>0</v>
      </c>
      <c r="AF382" s="78">
        <f t="shared" si="183"/>
        <v>0</v>
      </c>
      <c r="AG382" s="78">
        <f t="shared" si="198"/>
        <v>0</v>
      </c>
      <c r="AH382" s="78">
        <f t="shared" si="184"/>
        <v>0</v>
      </c>
      <c r="AI382" s="78">
        <f t="shared" si="185"/>
        <v>0</v>
      </c>
      <c r="AJ382" s="78">
        <f t="shared" si="186"/>
        <v>0</v>
      </c>
      <c r="AK382" s="78">
        <f t="shared" si="187"/>
        <v>0</v>
      </c>
      <c r="AL382" s="78">
        <f t="shared" si="188"/>
        <v>0</v>
      </c>
      <c r="AM382" s="78">
        <f t="shared" si="189"/>
        <v>0</v>
      </c>
      <c r="AN382" s="78">
        <f t="shared" si="190"/>
        <v>0</v>
      </c>
      <c r="AO382" s="78">
        <f t="shared" si="191"/>
        <v>0</v>
      </c>
      <c r="AP382" s="78">
        <f t="shared" si="192"/>
        <v>0</v>
      </c>
      <c r="AQ382" s="78">
        <f t="shared" si="193"/>
        <v>1</v>
      </c>
      <c r="AR382" s="78">
        <f t="shared" si="194"/>
        <v>0</v>
      </c>
      <c r="AS382" s="78">
        <f t="shared" si="195"/>
        <v>0</v>
      </c>
      <c r="AT382" s="78">
        <f t="shared" si="196"/>
        <v>0</v>
      </c>
      <c r="AU382" s="78">
        <f t="shared" si="197"/>
        <v>1</v>
      </c>
      <c r="AV382" s="78">
        <f>IF(AND(M382&gt;=35,M382&lt;=39),1,0)</f>
        <v>0</v>
      </c>
      <c r="AW382" s="78">
        <f>IF(AND(M382&gt;=40,M382&lt;=44),1,0)</f>
        <v>0</v>
      </c>
      <c r="AX382" s="78">
        <f>IF(AND(M382&gt;=45,M382&lt;=49),1,0)</f>
        <v>0</v>
      </c>
      <c r="AY382" s="78">
        <f>IF(AND(M382&gt;=50,M382&lt;=54),1,0)</f>
        <v>0</v>
      </c>
      <c r="AZ382" s="78">
        <f>IF(AND(M382&gt;=55,M382&lt;=59),1,0)</f>
        <v>0</v>
      </c>
      <c r="BA382" s="78">
        <f>IF(AND(M382&gt;=60,M382&lt;=64),1,0)</f>
        <v>0</v>
      </c>
      <c r="BB382" s="78">
        <f>IF(AND(M382&gt;=65,M382&lt;=69),1,0)</f>
        <v>0</v>
      </c>
      <c r="BC382" s="78">
        <f>IF(AND(M382&gt;=70,M382&lt;=74),1,0)</f>
        <v>0</v>
      </c>
      <c r="BD382" s="78">
        <f>IF(AND(M382&gt;=75,M382&lt;=79),1,0)</f>
        <v>0</v>
      </c>
      <c r="BE382" s="78">
        <f>IF(AND(M382&gt;=80,M382&lt;=84),1,0)</f>
        <v>1</v>
      </c>
      <c r="BF382" s="78">
        <f>IF(AND(M382&gt;=85,M382&lt;=89),1,0)</f>
        <v>0</v>
      </c>
      <c r="BG382" s="78">
        <f>IF(AND(M382&gt;=90,M382&lt;=94),1,0)</f>
        <v>0</v>
      </c>
      <c r="BH382" s="78">
        <f>IF(AND(M382&gt;=95,M382&lt;=99),1,0)</f>
        <v>0</v>
      </c>
      <c r="BI382" s="78">
        <f>IF(AND(M382&gt;=100,M382&lt;=105),1,0)</f>
        <v>0</v>
      </c>
      <c r="BJ382" s="78">
        <f>IF(I382&lt;$BK$2,1,0)</f>
        <v>0</v>
      </c>
      <c r="BK382" s="78">
        <f>IF(I382&gt;$BK$2,1,0)</f>
        <v>1</v>
      </c>
      <c r="BL382" s="78">
        <f>IF(J382=$BL$2,1,0)</f>
        <v>0</v>
      </c>
      <c r="BM382" s="78">
        <f>IF(J382=$BM$2,1,0)</f>
        <v>0</v>
      </c>
      <c r="BN382" s="78">
        <f>IF(J382=$BN$2,1,0)</f>
        <v>1</v>
      </c>
      <c r="BO382" s="78">
        <f>IF(J382=$BO$2,1,0)</f>
        <v>0</v>
      </c>
      <c r="BP382" s="78">
        <f>IF(J382=$BP$2,1,0)</f>
        <v>0</v>
      </c>
      <c r="BQ382" s="78">
        <f>IF(J382=$BQ$2,1,0)</f>
        <v>0</v>
      </c>
      <c r="BR382" s="78">
        <f>IF(J382=$BR$2,1,0)</f>
        <v>0</v>
      </c>
      <c r="BS382" s="78">
        <f>IF(F382=$BS$2,1,0)</f>
        <v>0</v>
      </c>
      <c r="BT382" s="78">
        <f>IF(F382=$BT$2,1,0)</f>
        <v>0</v>
      </c>
      <c r="BU382" s="78">
        <f>IF(F382=$BU$2,1,0)</f>
        <v>0</v>
      </c>
      <c r="BV382" s="78">
        <f>IF(F382=$BV$2,1,0)</f>
        <v>0</v>
      </c>
      <c r="BW382" s="78">
        <f>IF(F382=$BW$2,1,0)</f>
        <v>0</v>
      </c>
      <c r="BX382" s="78">
        <f>IF(F382=$BX$2,1,0)</f>
        <v>1</v>
      </c>
      <c r="BY382" s="78">
        <f>IF(F382=$BY$2,1,0)</f>
        <v>0</v>
      </c>
      <c r="BZ382" s="78">
        <f>IF(F382=$BZ$2,1,0)</f>
        <v>0</v>
      </c>
      <c r="CA382"/>
      <c r="CB382" s="1">
        <v>0</v>
      </c>
      <c r="CC382" s="1">
        <v>0</v>
      </c>
    </row>
    <row r="383" spans="1:81" x14ac:dyDescent="0.3">
      <c r="A383" s="13"/>
      <c r="B383" s="1">
        <v>58</v>
      </c>
      <c r="C383" t="s">
        <v>181</v>
      </c>
      <c r="D383" t="s">
        <v>76</v>
      </c>
      <c r="E383" s="31" t="s">
        <v>478</v>
      </c>
      <c r="F383" s="31" t="s">
        <v>52</v>
      </c>
      <c r="G383" s="1">
        <v>11</v>
      </c>
      <c r="H383" s="1">
        <v>2005</v>
      </c>
      <c r="I383" s="36">
        <v>0.79722222222222217</v>
      </c>
      <c r="J383" s="1" t="s">
        <v>9</v>
      </c>
      <c r="K383" s="39">
        <v>27958</v>
      </c>
      <c r="L383" t="s">
        <v>1367</v>
      </c>
      <c r="M383" s="76">
        <v>92</v>
      </c>
      <c r="N383" t="str">
        <f t="shared" si="167"/>
        <v>Sunny</v>
      </c>
      <c r="O383" s="78">
        <f t="shared" si="168"/>
        <v>0</v>
      </c>
      <c r="P383" s="78">
        <v>0</v>
      </c>
      <c r="Q383" s="78">
        <v>0</v>
      </c>
      <c r="R383" s="78">
        <f t="shared" si="169"/>
        <v>0</v>
      </c>
      <c r="S383" s="78">
        <f t="shared" si="170"/>
        <v>0</v>
      </c>
      <c r="T383" s="78">
        <f t="shared" si="171"/>
        <v>0</v>
      </c>
      <c r="U383" s="78">
        <f t="shared" si="172"/>
        <v>0</v>
      </c>
      <c r="V383" s="78">
        <f t="shared" si="173"/>
        <v>0</v>
      </c>
      <c r="W383" s="78">
        <f t="shared" si="174"/>
        <v>0</v>
      </c>
      <c r="X383" s="78">
        <f t="shared" si="175"/>
        <v>0</v>
      </c>
      <c r="Y383" s="78">
        <f t="shared" si="176"/>
        <v>0</v>
      </c>
      <c r="Z383" s="78">
        <f t="shared" si="177"/>
        <v>0</v>
      </c>
      <c r="AA383" s="78">
        <f t="shared" si="178"/>
        <v>0</v>
      </c>
      <c r="AB383" s="78">
        <f t="shared" si="179"/>
        <v>0</v>
      </c>
      <c r="AC383" s="78">
        <f t="shared" si="180"/>
        <v>0</v>
      </c>
      <c r="AD383" s="78">
        <f t="shared" si="181"/>
        <v>0</v>
      </c>
      <c r="AE383" s="78">
        <f t="shared" si="182"/>
        <v>0</v>
      </c>
      <c r="AF383" s="78">
        <f t="shared" si="183"/>
        <v>0</v>
      </c>
      <c r="AG383" s="78">
        <f t="shared" si="198"/>
        <v>0</v>
      </c>
      <c r="AH383" s="78">
        <f t="shared" si="184"/>
        <v>0</v>
      </c>
      <c r="AI383" s="78">
        <f t="shared" si="185"/>
        <v>0</v>
      </c>
      <c r="AJ383" s="78">
        <f t="shared" si="186"/>
        <v>0</v>
      </c>
      <c r="AK383" s="78">
        <f t="shared" si="187"/>
        <v>0</v>
      </c>
      <c r="AL383" s="78">
        <f t="shared" si="188"/>
        <v>0</v>
      </c>
      <c r="AM383" s="78">
        <f t="shared" si="189"/>
        <v>0</v>
      </c>
      <c r="AN383" s="78">
        <f t="shared" si="190"/>
        <v>0</v>
      </c>
      <c r="AO383" s="78">
        <f t="shared" si="191"/>
        <v>0</v>
      </c>
      <c r="AP383" s="78">
        <f t="shared" si="192"/>
        <v>0</v>
      </c>
      <c r="AQ383" s="78">
        <f t="shared" si="193"/>
        <v>1</v>
      </c>
      <c r="AR383" s="78">
        <f t="shared" si="194"/>
        <v>0</v>
      </c>
      <c r="AS383" s="78">
        <f t="shared" si="195"/>
        <v>0</v>
      </c>
      <c r="AT383" s="78">
        <f t="shared" si="196"/>
        <v>0</v>
      </c>
      <c r="AU383" s="78">
        <f t="shared" si="197"/>
        <v>1</v>
      </c>
      <c r="AV383" s="78">
        <f>IF(AND(M383&gt;=35,M383&lt;=39),1,0)</f>
        <v>0</v>
      </c>
      <c r="AW383" s="78">
        <f>IF(AND(M383&gt;=40,M383&lt;=44),1,0)</f>
        <v>0</v>
      </c>
      <c r="AX383" s="78">
        <f>IF(AND(M383&gt;=45,M383&lt;=49),1,0)</f>
        <v>0</v>
      </c>
      <c r="AY383" s="78">
        <f>IF(AND(M383&gt;=50,M383&lt;=54),1,0)</f>
        <v>0</v>
      </c>
      <c r="AZ383" s="78">
        <f>IF(AND(M383&gt;=55,M383&lt;=59),1,0)</f>
        <v>0</v>
      </c>
      <c r="BA383" s="78">
        <f>IF(AND(M383&gt;=60,M383&lt;=64),1,0)</f>
        <v>0</v>
      </c>
      <c r="BB383" s="78">
        <f>IF(AND(M383&gt;=65,M383&lt;=69),1,0)</f>
        <v>0</v>
      </c>
      <c r="BC383" s="78">
        <f>IF(AND(M383&gt;=70,M383&lt;=74),1,0)</f>
        <v>0</v>
      </c>
      <c r="BD383" s="78">
        <f>IF(AND(M383&gt;=75,M383&lt;=79),1,0)</f>
        <v>0</v>
      </c>
      <c r="BE383" s="78">
        <f>IF(AND(M383&gt;=80,M383&lt;=84),1,0)</f>
        <v>0</v>
      </c>
      <c r="BF383" s="78">
        <f>IF(AND(M383&gt;=85,M383&lt;=89),1,0)</f>
        <v>0</v>
      </c>
      <c r="BG383" s="78">
        <f>IF(AND(M383&gt;=90,M383&lt;=94),1,0)</f>
        <v>1</v>
      </c>
      <c r="BH383" s="78">
        <f>IF(AND(M383&gt;=95,M383&lt;=99),1,0)</f>
        <v>0</v>
      </c>
      <c r="BI383" s="78">
        <f>IF(AND(M383&gt;=100,M383&lt;=105),1,0)</f>
        <v>0</v>
      </c>
      <c r="BJ383" s="78">
        <f>IF(I383&lt;$BK$2,1,0)</f>
        <v>0</v>
      </c>
      <c r="BK383" s="78">
        <f>IF(I383&gt;$BK$2,1,0)</f>
        <v>1</v>
      </c>
      <c r="BL383" s="78">
        <f>IF(J383=$BL$2,1,0)</f>
        <v>0</v>
      </c>
      <c r="BM383" s="78">
        <f>IF(J383=$BM$2,1,0)</f>
        <v>0</v>
      </c>
      <c r="BN383" s="78">
        <f>IF(J383=$BN$2,1,0)</f>
        <v>0</v>
      </c>
      <c r="BO383" s="78">
        <f>IF(J383=$BO$2,1,0)</f>
        <v>1</v>
      </c>
      <c r="BP383" s="78">
        <f>IF(J383=$BP$2,1,0)</f>
        <v>0</v>
      </c>
      <c r="BQ383" s="78">
        <f>IF(J383=$BQ$2,1,0)</f>
        <v>0</v>
      </c>
      <c r="BR383" s="78">
        <f>IF(J383=$BR$2,1,0)</f>
        <v>0</v>
      </c>
      <c r="BS383" s="78">
        <f>IF(F383=$BS$2,1,0)</f>
        <v>0</v>
      </c>
      <c r="BT383" s="78">
        <f>IF(F383=$BT$2,1,0)</f>
        <v>0</v>
      </c>
      <c r="BU383" s="78">
        <f>IF(F383=$BU$2,1,0)</f>
        <v>0</v>
      </c>
      <c r="BV383" s="78">
        <f>IF(F383=$BV$2,1,0)</f>
        <v>0</v>
      </c>
      <c r="BW383" s="78">
        <f>IF(F383=$BW$2,1,0)</f>
        <v>0</v>
      </c>
      <c r="BX383" s="78">
        <f>IF(F383=$BX$2,1,0)</f>
        <v>1</v>
      </c>
      <c r="BY383" s="78">
        <f>IF(F383=$BY$2,1,0)</f>
        <v>0</v>
      </c>
      <c r="BZ383" s="78">
        <f>IF(F383=$BZ$2,1,0)</f>
        <v>0</v>
      </c>
      <c r="CA383" t="s">
        <v>1996</v>
      </c>
      <c r="CB383" s="1">
        <v>0</v>
      </c>
      <c r="CC383" s="1">
        <v>0</v>
      </c>
    </row>
    <row r="384" spans="1:81" x14ac:dyDescent="0.3">
      <c r="A384" s="13"/>
      <c r="B384" s="1">
        <v>59</v>
      </c>
      <c r="C384" s="33" t="s">
        <v>157</v>
      </c>
      <c r="D384" s="33" t="s">
        <v>79</v>
      </c>
      <c r="E384" s="31" t="s">
        <v>479</v>
      </c>
      <c r="F384" s="31" t="s">
        <v>52</v>
      </c>
      <c r="G384" s="1">
        <v>12</v>
      </c>
      <c r="H384" s="1">
        <v>2005</v>
      </c>
      <c r="I384" s="36">
        <v>0.81944444444444453</v>
      </c>
      <c r="J384" s="1" t="s">
        <v>5</v>
      </c>
      <c r="K384" s="39">
        <v>29069</v>
      </c>
      <c r="L384" t="s">
        <v>1474</v>
      </c>
      <c r="M384" s="76">
        <v>94</v>
      </c>
      <c r="N384" t="str">
        <f t="shared" si="167"/>
        <v>Hot &amp; Humid</v>
      </c>
      <c r="O384" s="78">
        <f t="shared" si="168"/>
        <v>0</v>
      </c>
      <c r="P384" s="78">
        <v>0</v>
      </c>
      <c r="Q384" s="78">
        <v>0</v>
      </c>
      <c r="R384" s="78">
        <f t="shared" si="169"/>
        <v>0</v>
      </c>
      <c r="S384" s="78">
        <f t="shared" si="170"/>
        <v>0</v>
      </c>
      <c r="T384" s="78">
        <f t="shared" si="171"/>
        <v>0</v>
      </c>
      <c r="U384" s="78">
        <f t="shared" si="172"/>
        <v>0</v>
      </c>
      <c r="V384" s="78">
        <f t="shared" si="173"/>
        <v>0</v>
      </c>
      <c r="W384" s="78">
        <f t="shared" si="174"/>
        <v>0</v>
      </c>
      <c r="X384" s="78">
        <f t="shared" si="175"/>
        <v>0</v>
      </c>
      <c r="Y384" s="78">
        <f t="shared" si="176"/>
        <v>0</v>
      </c>
      <c r="Z384" s="78">
        <f t="shared" si="177"/>
        <v>0</v>
      </c>
      <c r="AA384" s="78">
        <f t="shared" si="178"/>
        <v>0</v>
      </c>
      <c r="AB384" s="78">
        <f t="shared" si="179"/>
        <v>0</v>
      </c>
      <c r="AC384" s="78">
        <f t="shared" si="180"/>
        <v>0</v>
      </c>
      <c r="AD384" s="78">
        <f t="shared" si="181"/>
        <v>0</v>
      </c>
      <c r="AE384" s="78">
        <f t="shared" si="182"/>
        <v>0</v>
      </c>
      <c r="AF384" s="78">
        <f t="shared" si="183"/>
        <v>0</v>
      </c>
      <c r="AG384" s="78">
        <f t="shared" si="198"/>
        <v>0</v>
      </c>
      <c r="AH384" s="78">
        <f t="shared" si="184"/>
        <v>0</v>
      </c>
      <c r="AI384" s="78">
        <f t="shared" si="185"/>
        <v>0</v>
      </c>
      <c r="AJ384" s="78">
        <f t="shared" si="186"/>
        <v>0</v>
      </c>
      <c r="AK384" s="78">
        <f t="shared" si="187"/>
        <v>0</v>
      </c>
      <c r="AL384" s="78">
        <f t="shared" si="188"/>
        <v>0</v>
      </c>
      <c r="AM384" s="78">
        <f t="shared" si="189"/>
        <v>0</v>
      </c>
      <c r="AN384" s="78">
        <f t="shared" si="190"/>
        <v>0</v>
      </c>
      <c r="AO384" s="78">
        <f t="shared" si="191"/>
        <v>0</v>
      </c>
      <c r="AP384" s="78">
        <f t="shared" si="192"/>
        <v>0</v>
      </c>
      <c r="AQ384" s="78">
        <f t="shared" si="193"/>
        <v>0</v>
      </c>
      <c r="AR384" s="78">
        <f t="shared" si="194"/>
        <v>0</v>
      </c>
      <c r="AS384" s="78">
        <f t="shared" si="195"/>
        <v>1</v>
      </c>
      <c r="AT384" s="78">
        <f t="shared" si="196"/>
        <v>0</v>
      </c>
      <c r="AU384" s="78">
        <f t="shared" si="197"/>
        <v>1</v>
      </c>
      <c r="AV384" s="78">
        <f>IF(AND(M384&gt;=35,M384&lt;=39),1,0)</f>
        <v>0</v>
      </c>
      <c r="AW384" s="78">
        <f>IF(AND(M384&gt;=40,M384&lt;=44),1,0)</f>
        <v>0</v>
      </c>
      <c r="AX384" s="78">
        <f>IF(AND(M384&gt;=45,M384&lt;=49),1,0)</f>
        <v>0</v>
      </c>
      <c r="AY384" s="78">
        <f>IF(AND(M384&gt;=50,M384&lt;=54),1,0)</f>
        <v>0</v>
      </c>
      <c r="AZ384" s="78">
        <f>IF(AND(M384&gt;=55,M384&lt;=59),1,0)</f>
        <v>0</v>
      </c>
      <c r="BA384" s="78">
        <f>IF(AND(M384&gt;=60,M384&lt;=64),1,0)</f>
        <v>0</v>
      </c>
      <c r="BB384" s="78">
        <f>IF(AND(M384&gt;=65,M384&lt;=69),1,0)</f>
        <v>0</v>
      </c>
      <c r="BC384" s="78">
        <f>IF(AND(M384&gt;=70,M384&lt;=74),1,0)</f>
        <v>0</v>
      </c>
      <c r="BD384" s="78">
        <f>IF(AND(M384&gt;=75,M384&lt;=79),1,0)</f>
        <v>0</v>
      </c>
      <c r="BE384" s="78">
        <f>IF(AND(M384&gt;=80,M384&lt;=84),1,0)</f>
        <v>0</v>
      </c>
      <c r="BF384" s="78">
        <f>IF(AND(M384&gt;=85,M384&lt;=89),1,0)</f>
        <v>0</v>
      </c>
      <c r="BG384" s="78">
        <f>IF(AND(M384&gt;=90,M384&lt;=94),1,0)</f>
        <v>1</v>
      </c>
      <c r="BH384" s="78">
        <f>IF(AND(M384&gt;=95,M384&lt;=99),1,0)</f>
        <v>0</v>
      </c>
      <c r="BI384" s="78">
        <f>IF(AND(M384&gt;=100,M384&lt;=105),1,0)</f>
        <v>0</v>
      </c>
      <c r="BJ384" s="78">
        <f>IF(I384&lt;$BK$2,1,0)</f>
        <v>0</v>
      </c>
      <c r="BK384" s="78">
        <f>IF(I384&gt;$BK$2,1,0)</f>
        <v>1</v>
      </c>
      <c r="BL384" s="78">
        <f>IF(J384=$BL$2,1,0)</f>
        <v>0</v>
      </c>
      <c r="BM384" s="78">
        <f>IF(J384=$BM$2,1,0)</f>
        <v>0</v>
      </c>
      <c r="BN384" s="78">
        <f>IF(J384=$BN$2,1,0)</f>
        <v>0</v>
      </c>
      <c r="BO384" s="78">
        <f>IF(J384=$BO$2,1,0)</f>
        <v>0</v>
      </c>
      <c r="BP384" s="78">
        <f>IF(J384=$BP$2,1,0)</f>
        <v>1</v>
      </c>
      <c r="BQ384" s="78">
        <f>IF(J384=$BQ$2,1,0)</f>
        <v>0</v>
      </c>
      <c r="BR384" s="78">
        <f>IF(J384=$BR$2,1,0)</f>
        <v>0</v>
      </c>
      <c r="BS384" s="78">
        <f>IF(F384=$BS$2,1,0)</f>
        <v>0</v>
      </c>
      <c r="BT384" s="78">
        <f>IF(F384=$BT$2,1,0)</f>
        <v>0</v>
      </c>
      <c r="BU384" s="78">
        <f>IF(F384=$BU$2,1,0)</f>
        <v>0</v>
      </c>
      <c r="BV384" s="78">
        <f>IF(F384=$BV$2,1,0)</f>
        <v>0</v>
      </c>
      <c r="BW384" s="78">
        <f>IF(F384=$BW$2,1,0)</f>
        <v>0</v>
      </c>
      <c r="BX384" s="78">
        <f>IF(F384=$BX$2,1,0)</f>
        <v>1</v>
      </c>
      <c r="BY384" s="78">
        <f>IF(F384=$BY$2,1,0)</f>
        <v>0</v>
      </c>
      <c r="BZ384" s="78">
        <f>IF(F384=$BZ$2,1,0)</f>
        <v>0</v>
      </c>
      <c r="CA384" t="s">
        <v>1969</v>
      </c>
      <c r="CB384" s="1">
        <v>0</v>
      </c>
      <c r="CC384" s="1">
        <v>0</v>
      </c>
    </row>
    <row r="385" spans="1:81" x14ac:dyDescent="0.3">
      <c r="A385" s="13"/>
      <c r="B385" s="1">
        <v>60</v>
      </c>
      <c r="C385" s="33" t="s">
        <v>157</v>
      </c>
      <c r="D385" s="33" t="s">
        <v>79</v>
      </c>
      <c r="E385" s="31" t="s">
        <v>480</v>
      </c>
      <c r="F385" s="31" t="s">
        <v>52</v>
      </c>
      <c r="G385" s="1">
        <v>13</v>
      </c>
      <c r="H385" s="1">
        <v>2005</v>
      </c>
      <c r="I385" s="36">
        <v>0.7006944444444444</v>
      </c>
      <c r="J385" s="1" t="s">
        <v>7</v>
      </c>
      <c r="K385" s="39">
        <v>29445</v>
      </c>
      <c r="L385" t="s">
        <v>1375</v>
      </c>
      <c r="M385" s="76">
        <v>100</v>
      </c>
      <c r="N385" t="str">
        <f t="shared" si="167"/>
        <v>-Hot</v>
      </c>
      <c r="O385" s="78">
        <f t="shared" si="168"/>
        <v>0</v>
      </c>
      <c r="P385" s="78">
        <v>0</v>
      </c>
      <c r="Q385" s="78">
        <v>0</v>
      </c>
      <c r="R385" s="78">
        <f t="shared" si="169"/>
        <v>0</v>
      </c>
      <c r="S385" s="78">
        <f t="shared" si="170"/>
        <v>0</v>
      </c>
      <c r="T385" s="78">
        <f t="shared" si="171"/>
        <v>0</v>
      </c>
      <c r="U385" s="78">
        <f t="shared" si="172"/>
        <v>0</v>
      </c>
      <c r="V385" s="78">
        <f t="shared" si="173"/>
        <v>0</v>
      </c>
      <c r="W385" s="78">
        <f t="shared" si="174"/>
        <v>0</v>
      </c>
      <c r="X385" s="78">
        <f t="shared" si="175"/>
        <v>0</v>
      </c>
      <c r="Y385" s="78">
        <f t="shared" si="176"/>
        <v>0</v>
      </c>
      <c r="Z385" s="78">
        <f t="shared" si="177"/>
        <v>0</v>
      </c>
      <c r="AA385" s="78">
        <f t="shared" si="178"/>
        <v>0</v>
      </c>
      <c r="AB385" s="78">
        <f t="shared" si="179"/>
        <v>0</v>
      </c>
      <c r="AC385" s="78">
        <f t="shared" si="180"/>
        <v>0</v>
      </c>
      <c r="AD385" s="78">
        <f t="shared" si="181"/>
        <v>0</v>
      </c>
      <c r="AE385" s="78">
        <f t="shared" si="182"/>
        <v>0</v>
      </c>
      <c r="AF385" s="78">
        <f t="shared" si="183"/>
        <v>0</v>
      </c>
      <c r="AG385" s="78">
        <f t="shared" si="198"/>
        <v>0</v>
      </c>
      <c r="AH385" s="78">
        <f t="shared" si="184"/>
        <v>0</v>
      </c>
      <c r="AI385" s="78">
        <f t="shared" si="185"/>
        <v>0</v>
      </c>
      <c r="AJ385" s="78">
        <f t="shared" si="186"/>
        <v>0</v>
      </c>
      <c r="AK385" s="78">
        <f t="shared" si="187"/>
        <v>0</v>
      </c>
      <c r="AL385" s="78">
        <f t="shared" si="188"/>
        <v>0</v>
      </c>
      <c r="AM385" s="78">
        <f t="shared" si="189"/>
        <v>0</v>
      </c>
      <c r="AN385" s="78">
        <f t="shared" si="190"/>
        <v>0</v>
      </c>
      <c r="AO385" s="78">
        <f t="shared" si="191"/>
        <v>0</v>
      </c>
      <c r="AP385" s="78">
        <f t="shared" si="192"/>
        <v>0</v>
      </c>
      <c r="AQ385" s="78">
        <f t="shared" si="193"/>
        <v>0</v>
      </c>
      <c r="AR385" s="78">
        <f t="shared" si="194"/>
        <v>0</v>
      </c>
      <c r="AS385" s="78">
        <f t="shared" si="195"/>
        <v>1</v>
      </c>
      <c r="AT385" s="78">
        <f t="shared" si="196"/>
        <v>0</v>
      </c>
      <c r="AU385" s="78">
        <f t="shared" si="197"/>
        <v>1</v>
      </c>
      <c r="AV385" s="78">
        <f>IF(AND(M385&gt;=35,M385&lt;=39),1,0)</f>
        <v>0</v>
      </c>
      <c r="AW385" s="78">
        <f>IF(AND(M385&gt;=40,M385&lt;=44),1,0)</f>
        <v>0</v>
      </c>
      <c r="AX385" s="78">
        <f>IF(AND(M385&gt;=45,M385&lt;=49),1,0)</f>
        <v>0</v>
      </c>
      <c r="AY385" s="78">
        <f>IF(AND(M385&gt;=50,M385&lt;=54),1,0)</f>
        <v>0</v>
      </c>
      <c r="AZ385" s="78">
        <f>IF(AND(M385&gt;=55,M385&lt;=59),1,0)</f>
        <v>0</v>
      </c>
      <c r="BA385" s="78">
        <f>IF(AND(M385&gt;=60,M385&lt;=64),1,0)</f>
        <v>0</v>
      </c>
      <c r="BB385" s="78">
        <f>IF(AND(M385&gt;=65,M385&lt;=69),1,0)</f>
        <v>0</v>
      </c>
      <c r="BC385" s="78">
        <f>IF(AND(M385&gt;=70,M385&lt;=74),1,0)</f>
        <v>0</v>
      </c>
      <c r="BD385" s="78">
        <f>IF(AND(M385&gt;=75,M385&lt;=79),1,0)</f>
        <v>0</v>
      </c>
      <c r="BE385" s="78">
        <f>IF(AND(M385&gt;=80,M385&lt;=84),1,0)</f>
        <v>0</v>
      </c>
      <c r="BF385" s="78">
        <f>IF(AND(M385&gt;=85,M385&lt;=89),1,0)</f>
        <v>0</v>
      </c>
      <c r="BG385" s="78">
        <f>IF(AND(M385&gt;=90,M385&lt;=94),1,0)</f>
        <v>0</v>
      </c>
      <c r="BH385" s="78">
        <f>IF(AND(M385&gt;=95,M385&lt;=99),1,0)</f>
        <v>0</v>
      </c>
      <c r="BI385" s="78">
        <f>IF(AND(M385&gt;=100,M385&lt;=105),1,0)</f>
        <v>1</v>
      </c>
      <c r="BJ385" s="78">
        <f>IF(I385&lt;$BK$2,1,0)</f>
        <v>1</v>
      </c>
      <c r="BK385" s="78">
        <f>IF(I385&gt;$BK$2,1,0)</f>
        <v>0</v>
      </c>
      <c r="BL385" s="78">
        <f>IF(J385=$BL$2,1,0)</f>
        <v>0</v>
      </c>
      <c r="BM385" s="78">
        <f>IF(J385=$BM$2,1,0)</f>
        <v>0</v>
      </c>
      <c r="BN385" s="78">
        <f>IF(J385=$BN$2,1,0)</f>
        <v>0</v>
      </c>
      <c r="BO385" s="78">
        <f>IF(J385=$BO$2,1,0)</f>
        <v>0</v>
      </c>
      <c r="BP385" s="78">
        <f>IF(J385=$BP$2,1,0)</f>
        <v>0</v>
      </c>
      <c r="BQ385" s="78">
        <f>IF(J385=$BQ$2,1,0)</f>
        <v>1</v>
      </c>
      <c r="BR385" s="78">
        <f>IF(J385=$BR$2,1,0)</f>
        <v>0</v>
      </c>
      <c r="BS385" s="78">
        <f>IF(F385=$BS$2,1,0)</f>
        <v>0</v>
      </c>
      <c r="BT385" s="78">
        <f>IF(F385=$BT$2,1,0)</f>
        <v>0</v>
      </c>
      <c r="BU385" s="78">
        <f>IF(F385=$BU$2,1,0)</f>
        <v>0</v>
      </c>
      <c r="BV385" s="78">
        <f>IF(F385=$BV$2,1,0)</f>
        <v>0</v>
      </c>
      <c r="BW385" s="78">
        <f>IF(F385=$BW$2,1,0)</f>
        <v>0</v>
      </c>
      <c r="BX385" s="78">
        <f>IF(F385=$BX$2,1,0)</f>
        <v>1</v>
      </c>
      <c r="BY385" s="78">
        <f>IF(F385=$BY$2,1,0)</f>
        <v>0</v>
      </c>
      <c r="BZ385" s="78">
        <f>IF(F385=$BZ$2,1,0)</f>
        <v>0</v>
      </c>
      <c r="CA385" t="s">
        <v>1997</v>
      </c>
      <c r="CB385" s="1">
        <v>0</v>
      </c>
      <c r="CC385" s="1">
        <v>0</v>
      </c>
    </row>
    <row r="386" spans="1:81" x14ac:dyDescent="0.3">
      <c r="A386" s="13"/>
      <c r="B386" s="1">
        <v>61</v>
      </c>
      <c r="C386" s="33" t="s">
        <v>157</v>
      </c>
      <c r="D386" s="33" t="s">
        <v>79</v>
      </c>
      <c r="E386" s="31" t="s">
        <v>481</v>
      </c>
      <c r="F386" s="31" t="s">
        <v>52</v>
      </c>
      <c r="G386" s="1">
        <v>14</v>
      </c>
      <c r="H386" s="1">
        <v>2005</v>
      </c>
      <c r="I386" s="36">
        <v>0.56874999999999998</v>
      </c>
      <c r="J386" s="1" t="s">
        <v>8</v>
      </c>
      <c r="K386" s="39">
        <v>30954</v>
      </c>
      <c r="L386" t="s">
        <v>1359</v>
      </c>
      <c r="M386" s="76">
        <v>95</v>
      </c>
      <c r="N386" t="str">
        <f t="shared" si="167"/>
        <v>Hot</v>
      </c>
      <c r="O386" s="78">
        <f t="shared" si="168"/>
        <v>0</v>
      </c>
      <c r="P386" s="78">
        <v>0</v>
      </c>
      <c r="Q386" s="78">
        <v>0</v>
      </c>
      <c r="R386" s="78">
        <f t="shared" si="169"/>
        <v>0</v>
      </c>
      <c r="S386" s="78">
        <f t="shared" si="170"/>
        <v>0</v>
      </c>
      <c r="T386" s="78">
        <f t="shared" si="171"/>
        <v>0</v>
      </c>
      <c r="U386" s="78">
        <f t="shared" si="172"/>
        <v>0</v>
      </c>
      <c r="V386" s="78">
        <f t="shared" si="173"/>
        <v>0</v>
      </c>
      <c r="W386" s="78">
        <f t="shared" si="174"/>
        <v>0</v>
      </c>
      <c r="X386" s="78">
        <f t="shared" si="175"/>
        <v>0</v>
      </c>
      <c r="Y386" s="78">
        <f t="shared" si="176"/>
        <v>0</v>
      </c>
      <c r="Z386" s="78">
        <f t="shared" si="177"/>
        <v>0</v>
      </c>
      <c r="AA386" s="78">
        <f t="shared" si="178"/>
        <v>0</v>
      </c>
      <c r="AB386" s="78">
        <f t="shared" si="179"/>
        <v>0</v>
      </c>
      <c r="AC386" s="78">
        <f t="shared" si="180"/>
        <v>0</v>
      </c>
      <c r="AD386" s="78">
        <f t="shared" si="181"/>
        <v>0</v>
      </c>
      <c r="AE386" s="78">
        <f t="shared" si="182"/>
        <v>0</v>
      </c>
      <c r="AF386" s="78">
        <f t="shared" si="183"/>
        <v>0</v>
      </c>
      <c r="AG386" s="78">
        <f t="shared" si="198"/>
        <v>0</v>
      </c>
      <c r="AH386" s="78">
        <f t="shared" si="184"/>
        <v>0</v>
      </c>
      <c r="AI386" s="78">
        <f t="shared" si="185"/>
        <v>0</v>
      </c>
      <c r="AJ386" s="78">
        <f t="shared" si="186"/>
        <v>0</v>
      </c>
      <c r="AK386" s="78">
        <f t="shared" si="187"/>
        <v>0</v>
      </c>
      <c r="AL386" s="78">
        <f t="shared" si="188"/>
        <v>0</v>
      </c>
      <c r="AM386" s="78">
        <f t="shared" si="189"/>
        <v>0</v>
      </c>
      <c r="AN386" s="78">
        <f t="shared" si="190"/>
        <v>0</v>
      </c>
      <c r="AO386" s="78">
        <f t="shared" si="191"/>
        <v>0</v>
      </c>
      <c r="AP386" s="78">
        <f t="shared" si="192"/>
        <v>0</v>
      </c>
      <c r="AQ386" s="78">
        <f t="shared" si="193"/>
        <v>0</v>
      </c>
      <c r="AR386" s="78">
        <f t="shared" si="194"/>
        <v>0</v>
      </c>
      <c r="AS386" s="78">
        <f t="shared" si="195"/>
        <v>1</v>
      </c>
      <c r="AT386" s="78">
        <f t="shared" si="196"/>
        <v>0</v>
      </c>
      <c r="AU386" s="78">
        <f t="shared" si="197"/>
        <v>1</v>
      </c>
      <c r="AV386" s="78">
        <f>IF(AND(M386&gt;=35,M386&lt;=39),1,0)</f>
        <v>0</v>
      </c>
      <c r="AW386" s="78">
        <f>IF(AND(M386&gt;=40,M386&lt;=44),1,0)</f>
        <v>0</v>
      </c>
      <c r="AX386" s="78">
        <f>IF(AND(M386&gt;=45,M386&lt;=49),1,0)</f>
        <v>0</v>
      </c>
      <c r="AY386" s="78">
        <f>IF(AND(M386&gt;=50,M386&lt;=54),1,0)</f>
        <v>0</v>
      </c>
      <c r="AZ386" s="78">
        <f>IF(AND(M386&gt;=55,M386&lt;=59),1,0)</f>
        <v>0</v>
      </c>
      <c r="BA386" s="78">
        <f>IF(AND(M386&gt;=60,M386&lt;=64),1,0)</f>
        <v>0</v>
      </c>
      <c r="BB386" s="78">
        <f>IF(AND(M386&gt;=65,M386&lt;=69),1,0)</f>
        <v>0</v>
      </c>
      <c r="BC386" s="78">
        <f>IF(AND(M386&gt;=70,M386&lt;=74),1,0)</f>
        <v>0</v>
      </c>
      <c r="BD386" s="78">
        <f>IF(AND(M386&gt;=75,M386&lt;=79),1,0)</f>
        <v>0</v>
      </c>
      <c r="BE386" s="78">
        <f>IF(AND(M386&gt;=80,M386&lt;=84),1,0)</f>
        <v>0</v>
      </c>
      <c r="BF386" s="78">
        <f>IF(AND(M386&gt;=85,M386&lt;=89),1,0)</f>
        <v>0</v>
      </c>
      <c r="BG386" s="78">
        <f>IF(AND(M386&gt;=90,M386&lt;=94),1,0)</f>
        <v>0</v>
      </c>
      <c r="BH386" s="78">
        <f>IF(AND(M386&gt;=95,M386&lt;=99),1,0)</f>
        <v>1</v>
      </c>
      <c r="BI386" s="78">
        <f>IF(AND(M386&gt;=100,M386&lt;=105),1,0)</f>
        <v>0</v>
      </c>
      <c r="BJ386" s="78">
        <f>IF(I386&lt;$BK$2,1,0)</f>
        <v>1</v>
      </c>
      <c r="BK386" s="78">
        <f>IF(I386&gt;$BK$2,1,0)</f>
        <v>0</v>
      </c>
      <c r="BL386" s="78">
        <f>IF(J386=$BL$2,1,0)</f>
        <v>0</v>
      </c>
      <c r="BM386" s="78">
        <f>IF(J386=$BM$2,1,0)</f>
        <v>0</v>
      </c>
      <c r="BN386" s="78">
        <f>IF(J386=$BN$2,1,0)</f>
        <v>0</v>
      </c>
      <c r="BO386" s="78">
        <f>IF(J386=$BO$2,1,0)</f>
        <v>0</v>
      </c>
      <c r="BP386" s="78">
        <f>IF(J386=$BP$2,1,0)</f>
        <v>0</v>
      </c>
      <c r="BQ386" s="78">
        <f>IF(J386=$BQ$2,1,0)</f>
        <v>0</v>
      </c>
      <c r="BR386" s="78">
        <f>IF(J386=$BR$2,1,0)</f>
        <v>1</v>
      </c>
      <c r="BS386" s="78">
        <f>IF(F386=$BS$2,1,0)</f>
        <v>0</v>
      </c>
      <c r="BT386" s="78">
        <f>IF(F386=$BT$2,1,0)</f>
        <v>0</v>
      </c>
      <c r="BU386" s="78">
        <f>IF(F386=$BU$2,1,0)</f>
        <v>0</v>
      </c>
      <c r="BV386" s="78">
        <f>IF(F386=$BV$2,1,0)</f>
        <v>0</v>
      </c>
      <c r="BW386" s="78">
        <f>IF(F386=$BW$2,1,0)</f>
        <v>0</v>
      </c>
      <c r="BX386" s="78">
        <f>IF(F386=$BX$2,1,0)</f>
        <v>1</v>
      </c>
      <c r="BY386" s="78">
        <f>IF(F386=$BY$2,1,0)</f>
        <v>0</v>
      </c>
      <c r="BZ386" s="78">
        <f>IF(F386=$BZ$2,1,0)</f>
        <v>0</v>
      </c>
      <c r="CA386" t="s">
        <v>1907</v>
      </c>
      <c r="CB386" s="1">
        <v>0</v>
      </c>
      <c r="CC386" s="1">
        <v>0</v>
      </c>
    </row>
    <row r="387" spans="1:81" x14ac:dyDescent="0.3">
      <c r="A387" s="13"/>
      <c r="B387" s="1">
        <v>62</v>
      </c>
      <c r="C387" t="s">
        <v>161</v>
      </c>
      <c r="D387" t="s">
        <v>66</v>
      </c>
      <c r="E387" s="31" t="s">
        <v>482</v>
      </c>
      <c r="F387" s="31" t="s">
        <v>52</v>
      </c>
      <c r="G387" s="1">
        <v>23</v>
      </c>
      <c r="H387" s="1">
        <v>2005</v>
      </c>
      <c r="I387" s="36">
        <v>0.79722222222222217</v>
      </c>
      <c r="J387" s="1" t="s">
        <v>10</v>
      </c>
      <c r="K387" s="39">
        <v>31768</v>
      </c>
      <c r="L387" t="s">
        <v>1458</v>
      </c>
      <c r="M387" s="76">
        <v>81</v>
      </c>
      <c r="N387" t="str">
        <f t="shared" si="167"/>
        <v>Partly Cloudy</v>
      </c>
      <c r="O387" s="78">
        <f t="shared" si="168"/>
        <v>0</v>
      </c>
      <c r="P387" s="78">
        <v>0</v>
      </c>
      <c r="Q387" s="78">
        <v>0</v>
      </c>
      <c r="R387" s="78">
        <f t="shared" si="169"/>
        <v>0</v>
      </c>
      <c r="S387" s="78">
        <f t="shared" si="170"/>
        <v>0</v>
      </c>
      <c r="T387" s="78">
        <f t="shared" si="171"/>
        <v>0</v>
      </c>
      <c r="U387" s="78">
        <f t="shared" si="172"/>
        <v>0</v>
      </c>
      <c r="V387" s="78">
        <f t="shared" si="173"/>
        <v>0</v>
      </c>
      <c r="W387" s="78">
        <f t="shared" si="174"/>
        <v>0</v>
      </c>
      <c r="X387" s="78">
        <f t="shared" si="175"/>
        <v>0</v>
      </c>
      <c r="Y387" s="78">
        <f t="shared" si="176"/>
        <v>0</v>
      </c>
      <c r="Z387" s="78">
        <f t="shared" si="177"/>
        <v>0</v>
      </c>
      <c r="AA387" s="78">
        <f t="shared" si="178"/>
        <v>0</v>
      </c>
      <c r="AB387" s="78">
        <f t="shared" si="179"/>
        <v>0</v>
      </c>
      <c r="AC387" s="78">
        <f t="shared" si="180"/>
        <v>1</v>
      </c>
      <c r="AD387" s="78">
        <f t="shared" si="181"/>
        <v>0</v>
      </c>
      <c r="AE387" s="78">
        <f t="shared" si="182"/>
        <v>0</v>
      </c>
      <c r="AF387" s="78">
        <f t="shared" si="183"/>
        <v>0</v>
      </c>
      <c r="AG387" s="78">
        <f t="shared" si="198"/>
        <v>0</v>
      </c>
      <c r="AH387" s="78">
        <f t="shared" si="184"/>
        <v>0</v>
      </c>
      <c r="AI387" s="78">
        <f t="shared" si="185"/>
        <v>0</v>
      </c>
      <c r="AJ387" s="78">
        <f t="shared" si="186"/>
        <v>0</v>
      </c>
      <c r="AK387" s="78">
        <f t="shared" si="187"/>
        <v>0</v>
      </c>
      <c r="AL387" s="78">
        <f t="shared" si="188"/>
        <v>0</v>
      </c>
      <c r="AM387" s="78">
        <f t="shared" si="189"/>
        <v>0</v>
      </c>
      <c r="AN387" s="78">
        <f t="shared" si="190"/>
        <v>0</v>
      </c>
      <c r="AO387" s="78">
        <f t="shared" si="191"/>
        <v>0</v>
      </c>
      <c r="AP387" s="78">
        <f t="shared" si="192"/>
        <v>0</v>
      </c>
      <c r="AQ387" s="78">
        <f t="shared" si="193"/>
        <v>0</v>
      </c>
      <c r="AR387" s="78">
        <f t="shared" si="194"/>
        <v>0</v>
      </c>
      <c r="AS387" s="78">
        <f t="shared" si="195"/>
        <v>0</v>
      </c>
      <c r="AT387" s="78">
        <f t="shared" si="196"/>
        <v>0</v>
      </c>
      <c r="AU387" s="78">
        <f t="shared" si="197"/>
        <v>1</v>
      </c>
      <c r="AV387" s="78">
        <f>IF(AND(M387&gt;=35,M387&lt;=39),1,0)</f>
        <v>0</v>
      </c>
      <c r="AW387" s="78">
        <f>IF(AND(M387&gt;=40,M387&lt;=44),1,0)</f>
        <v>0</v>
      </c>
      <c r="AX387" s="78">
        <f>IF(AND(M387&gt;=45,M387&lt;=49),1,0)</f>
        <v>0</v>
      </c>
      <c r="AY387" s="78">
        <f>IF(AND(M387&gt;=50,M387&lt;=54),1,0)</f>
        <v>0</v>
      </c>
      <c r="AZ387" s="78">
        <f>IF(AND(M387&gt;=55,M387&lt;=59),1,0)</f>
        <v>0</v>
      </c>
      <c r="BA387" s="78">
        <f>IF(AND(M387&gt;=60,M387&lt;=64),1,0)</f>
        <v>0</v>
      </c>
      <c r="BB387" s="78">
        <f>IF(AND(M387&gt;=65,M387&lt;=69),1,0)</f>
        <v>0</v>
      </c>
      <c r="BC387" s="78">
        <f>IF(AND(M387&gt;=70,M387&lt;=74),1,0)</f>
        <v>0</v>
      </c>
      <c r="BD387" s="78">
        <f>IF(AND(M387&gt;=75,M387&lt;=79),1,0)</f>
        <v>0</v>
      </c>
      <c r="BE387" s="78">
        <f>IF(AND(M387&gt;=80,M387&lt;=84),1,0)</f>
        <v>1</v>
      </c>
      <c r="BF387" s="78">
        <f>IF(AND(M387&gt;=85,M387&lt;=89),1,0)</f>
        <v>0</v>
      </c>
      <c r="BG387" s="78">
        <f>IF(AND(M387&gt;=90,M387&lt;=94),1,0)</f>
        <v>0</v>
      </c>
      <c r="BH387" s="78">
        <f>IF(AND(M387&gt;=95,M387&lt;=99),1,0)</f>
        <v>0</v>
      </c>
      <c r="BI387" s="78">
        <f>IF(AND(M387&gt;=100,M387&lt;=105),1,0)</f>
        <v>0</v>
      </c>
      <c r="BJ387" s="78">
        <f>IF(I387&lt;$BK$2,1,0)</f>
        <v>0</v>
      </c>
      <c r="BK387" s="78">
        <f>IF(I387&gt;$BK$2,1,0)</f>
        <v>1</v>
      </c>
      <c r="BL387" s="78">
        <f>IF(J387=$BL$2,1,0)</f>
        <v>0</v>
      </c>
      <c r="BM387" s="78">
        <f>IF(J387=$BM$2,1,0)</f>
        <v>1</v>
      </c>
      <c r="BN387" s="78">
        <f>IF(J387=$BN$2,1,0)</f>
        <v>0</v>
      </c>
      <c r="BO387" s="78">
        <f>IF(J387=$BO$2,1,0)</f>
        <v>0</v>
      </c>
      <c r="BP387" s="78">
        <f>IF(J387=$BP$2,1,0)</f>
        <v>0</v>
      </c>
      <c r="BQ387" s="78">
        <f>IF(J387=$BQ$2,1,0)</f>
        <v>0</v>
      </c>
      <c r="BR387" s="78">
        <f>IF(J387=$BR$2,1,0)</f>
        <v>0</v>
      </c>
      <c r="BS387" s="78">
        <f>IF(F387=$BS$2,1,0)</f>
        <v>0</v>
      </c>
      <c r="BT387" s="78">
        <f>IF(F387=$BT$2,1,0)</f>
        <v>0</v>
      </c>
      <c r="BU387" s="78">
        <f>IF(F387=$BU$2,1,0)</f>
        <v>0</v>
      </c>
      <c r="BV387" s="78">
        <f>IF(F387=$BV$2,1,0)</f>
        <v>0</v>
      </c>
      <c r="BW387" s="78">
        <f>IF(F387=$BW$2,1,0)</f>
        <v>0</v>
      </c>
      <c r="BX387" s="78">
        <f>IF(F387=$BX$2,1,0)</f>
        <v>1</v>
      </c>
      <c r="BY387" s="78">
        <f>IF(F387=$BY$2,1,0)</f>
        <v>0</v>
      </c>
      <c r="BZ387" s="78">
        <f>IF(F387=$BZ$2,1,0)</f>
        <v>0</v>
      </c>
      <c r="CA387" t="s">
        <v>1886</v>
      </c>
      <c r="CB387" s="1">
        <v>0</v>
      </c>
      <c r="CC387" s="1">
        <v>0</v>
      </c>
    </row>
    <row r="388" spans="1:81" x14ac:dyDescent="0.3">
      <c r="A388" s="13"/>
      <c r="B388" s="1">
        <v>63</v>
      </c>
      <c r="C388" t="s">
        <v>161</v>
      </c>
      <c r="D388" t="s">
        <v>66</v>
      </c>
      <c r="E388" s="31" t="s">
        <v>483</v>
      </c>
      <c r="F388" s="31" t="s">
        <v>52</v>
      </c>
      <c r="G388" s="1">
        <v>24</v>
      </c>
      <c r="H388" s="1">
        <v>2005</v>
      </c>
      <c r="I388" s="36">
        <v>0.79791666666666661</v>
      </c>
      <c r="J388" s="1" t="s">
        <v>11</v>
      </c>
      <c r="K388" s="39">
        <v>27586</v>
      </c>
      <c r="L388" t="s">
        <v>1475</v>
      </c>
      <c r="M388" s="76">
        <v>80</v>
      </c>
      <c r="N388" t="str">
        <f t="shared" si="167"/>
        <v>Clear</v>
      </c>
      <c r="O388" s="78">
        <f t="shared" si="168"/>
        <v>0</v>
      </c>
      <c r="P388" s="78">
        <v>0</v>
      </c>
      <c r="Q388" s="78">
        <v>0</v>
      </c>
      <c r="R388" s="78">
        <f t="shared" si="169"/>
        <v>0</v>
      </c>
      <c r="S388" s="78">
        <f t="shared" si="170"/>
        <v>0</v>
      </c>
      <c r="T388" s="78">
        <f t="shared" si="171"/>
        <v>0</v>
      </c>
      <c r="U388" s="78">
        <f t="shared" si="172"/>
        <v>0</v>
      </c>
      <c r="V388" s="78">
        <f t="shared" si="173"/>
        <v>0</v>
      </c>
      <c r="W388" s="78">
        <f t="shared" si="174"/>
        <v>0</v>
      </c>
      <c r="X388" s="78">
        <f t="shared" si="175"/>
        <v>0</v>
      </c>
      <c r="Y388" s="78">
        <f t="shared" si="176"/>
        <v>0</v>
      </c>
      <c r="Z388" s="78">
        <f t="shared" si="177"/>
        <v>0</v>
      </c>
      <c r="AA388" s="78">
        <f t="shared" si="178"/>
        <v>0</v>
      </c>
      <c r="AB388" s="78">
        <f t="shared" si="179"/>
        <v>0</v>
      </c>
      <c r="AC388" s="78">
        <f t="shared" si="180"/>
        <v>1</v>
      </c>
      <c r="AD388" s="78">
        <f t="shared" si="181"/>
        <v>0</v>
      </c>
      <c r="AE388" s="78">
        <f t="shared" si="182"/>
        <v>0</v>
      </c>
      <c r="AF388" s="78">
        <f t="shared" si="183"/>
        <v>0</v>
      </c>
      <c r="AG388" s="78">
        <f t="shared" si="198"/>
        <v>0</v>
      </c>
      <c r="AH388" s="78">
        <f t="shared" si="184"/>
        <v>0</v>
      </c>
      <c r="AI388" s="78">
        <f t="shared" si="185"/>
        <v>0</v>
      </c>
      <c r="AJ388" s="78">
        <f t="shared" si="186"/>
        <v>0</v>
      </c>
      <c r="AK388" s="78">
        <f t="shared" si="187"/>
        <v>0</v>
      </c>
      <c r="AL388" s="78">
        <f t="shared" si="188"/>
        <v>0</v>
      </c>
      <c r="AM388" s="78">
        <f t="shared" si="189"/>
        <v>0</v>
      </c>
      <c r="AN388" s="78">
        <f t="shared" si="190"/>
        <v>0</v>
      </c>
      <c r="AO388" s="78">
        <f t="shared" si="191"/>
        <v>0</v>
      </c>
      <c r="AP388" s="78">
        <f t="shared" si="192"/>
        <v>0</v>
      </c>
      <c r="AQ388" s="78">
        <f t="shared" si="193"/>
        <v>0</v>
      </c>
      <c r="AR388" s="78">
        <f t="shared" si="194"/>
        <v>0</v>
      </c>
      <c r="AS388" s="78">
        <f t="shared" si="195"/>
        <v>0</v>
      </c>
      <c r="AT388" s="78">
        <f t="shared" si="196"/>
        <v>0</v>
      </c>
      <c r="AU388" s="78">
        <f t="shared" si="197"/>
        <v>1</v>
      </c>
      <c r="AV388" s="78">
        <f>IF(AND(M388&gt;=35,M388&lt;=39),1,0)</f>
        <v>0</v>
      </c>
      <c r="AW388" s="78">
        <f>IF(AND(M388&gt;=40,M388&lt;=44),1,0)</f>
        <v>0</v>
      </c>
      <c r="AX388" s="78">
        <f>IF(AND(M388&gt;=45,M388&lt;=49),1,0)</f>
        <v>0</v>
      </c>
      <c r="AY388" s="78">
        <f>IF(AND(M388&gt;=50,M388&lt;=54),1,0)</f>
        <v>0</v>
      </c>
      <c r="AZ388" s="78">
        <f>IF(AND(M388&gt;=55,M388&lt;=59),1,0)</f>
        <v>0</v>
      </c>
      <c r="BA388" s="78">
        <f>IF(AND(M388&gt;=60,M388&lt;=64),1,0)</f>
        <v>0</v>
      </c>
      <c r="BB388" s="78">
        <f>IF(AND(M388&gt;=65,M388&lt;=69),1,0)</f>
        <v>0</v>
      </c>
      <c r="BC388" s="78">
        <f>IF(AND(M388&gt;=70,M388&lt;=74),1,0)</f>
        <v>0</v>
      </c>
      <c r="BD388" s="78">
        <f>IF(AND(M388&gt;=75,M388&lt;=79),1,0)</f>
        <v>0</v>
      </c>
      <c r="BE388" s="78">
        <f>IF(AND(M388&gt;=80,M388&lt;=84),1,0)</f>
        <v>1</v>
      </c>
      <c r="BF388" s="78">
        <f>IF(AND(M388&gt;=85,M388&lt;=89),1,0)</f>
        <v>0</v>
      </c>
      <c r="BG388" s="78">
        <f>IF(AND(M388&gt;=90,M388&lt;=94),1,0)</f>
        <v>0</v>
      </c>
      <c r="BH388" s="78">
        <f>IF(AND(M388&gt;=95,M388&lt;=99),1,0)</f>
        <v>0</v>
      </c>
      <c r="BI388" s="78">
        <f>IF(AND(M388&gt;=100,M388&lt;=105),1,0)</f>
        <v>0</v>
      </c>
      <c r="BJ388" s="78">
        <f>IF(I388&lt;$BK$2,1,0)</f>
        <v>0</v>
      </c>
      <c r="BK388" s="78">
        <f>IF(I388&gt;$BK$2,1,0)</f>
        <v>1</v>
      </c>
      <c r="BL388" s="78">
        <f>IF(J388=$BL$2,1,0)</f>
        <v>0</v>
      </c>
      <c r="BM388" s="78">
        <f>IF(J388=$BM$2,1,0)</f>
        <v>0</v>
      </c>
      <c r="BN388" s="78">
        <f>IF(J388=$BN$2,1,0)</f>
        <v>1</v>
      </c>
      <c r="BO388" s="78">
        <f>IF(J388=$BO$2,1,0)</f>
        <v>0</v>
      </c>
      <c r="BP388" s="78">
        <f>IF(J388=$BP$2,1,0)</f>
        <v>0</v>
      </c>
      <c r="BQ388" s="78">
        <f>IF(J388=$BQ$2,1,0)</f>
        <v>0</v>
      </c>
      <c r="BR388" s="78">
        <f>IF(J388=$BR$2,1,0)</f>
        <v>0</v>
      </c>
      <c r="BS388" s="78">
        <f>IF(F388=$BS$2,1,0)</f>
        <v>0</v>
      </c>
      <c r="BT388" s="78">
        <f>IF(F388=$BT$2,1,0)</f>
        <v>0</v>
      </c>
      <c r="BU388" s="78">
        <f>IF(F388=$BU$2,1,0)</f>
        <v>0</v>
      </c>
      <c r="BV388" s="78">
        <f>IF(F388=$BV$2,1,0)</f>
        <v>0</v>
      </c>
      <c r="BW388" s="78">
        <f>IF(F388=$BW$2,1,0)</f>
        <v>0</v>
      </c>
      <c r="BX388" s="78">
        <f>IF(F388=$BX$2,1,0)</f>
        <v>1</v>
      </c>
      <c r="BY388" s="78">
        <f>IF(F388=$BY$2,1,0)</f>
        <v>0</v>
      </c>
      <c r="BZ388" s="78">
        <f>IF(F388=$BZ$2,1,0)</f>
        <v>0</v>
      </c>
      <c r="CA388"/>
      <c r="CB388" s="1">
        <v>0</v>
      </c>
      <c r="CC388" s="1">
        <v>0</v>
      </c>
    </row>
    <row r="389" spans="1:81" x14ac:dyDescent="0.3">
      <c r="A389" s="13"/>
      <c r="B389" s="1">
        <v>64</v>
      </c>
      <c r="C389" t="s">
        <v>161</v>
      </c>
      <c r="D389" t="s">
        <v>66</v>
      </c>
      <c r="E389" s="31" t="s">
        <v>484</v>
      </c>
      <c r="F389" s="31" t="s">
        <v>52</v>
      </c>
      <c r="G389" s="1">
        <v>25</v>
      </c>
      <c r="H389" s="1">
        <v>2005</v>
      </c>
      <c r="I389" s="36">
        <v>0.79791666666666661</v>
      </c>
      <c r="J389" s="1" t="s">
        <v>9</v>
      </c>
      <c r="K389" s="39">
        <v>26832</v>
      </c>
      <c r="L389" t="s">
        <v>1475</v>
      </c>
      <c r="M389" s="76">
        <v>80</v>
      </c>
      <c r="N389" t="str">
        <f t="shared" ref="N389:N452" si="199">RIGHT(L389,LEN(L389)-3)</f>
        <v>Clear</v>
      </c>
      <c r="O389" s="78">
        <f t="shared" ref="O389:O452" si="200">IF(B389=1,1,0)</f>
        <v>0</v>
      </c>
      <c r="P389" s="78">
        <v>0</v>
      </c>
      <c r="Q389" s="78">
        <v>0</v>
      </c>
      <c r="R389" s="78">
        <f t="shared" ref="R389:R452" si="201">IF(C389=$R$3,1,0)</f>
        <v>0</v>
      </c>
      <c r="S389" s="78">
        <f t="shared" ref="S389:S452" si="202">IF(C389=$S$3,1,0)</f>
        <v>0</v>
      </c>
      <c r="T389" s="78">
        <f t="shared" ref="T389:T452" si="203">IF(C389=$T$3,1,0)</f>
        <v>0</v>
      </c>
      <c r="U389" s="78">
        <f t="shared" ref="U389:U452" si="204">IF(C389=$U$3,1,0)</f>
        <v>0</v>
      </c>
      <c r="V389" s="78">
        <f t="shared" ref="V389:V452" si="205">IF(C389=$V$3,1,0)</f>
        <v>0</v>
      </c>
      <c r="W389" s="78">
        <f t="shared" ref="W389:W452" si="206">IF(C389=$W$3,1,0)</f>
        <v>0</v>
      </c>
      <c r="X389" s="78">
        <f t="shared" ref="X389:X452" si="207">IF(C389=$X$3,1,0)</f>
        <v>0</v>
      </c>
      <c r="Y389" s="78">
        <f t="shared" ref="Y389:Y452" si="208">IF(C389=$Y$3,1,0)</f>
        <v>0</v>
      </c>
      <c r="Z389" s="78">
        <f t="shared" ref="Z389:Z452" si="209">IF(C389=$Z$3,1,0)</f>
        <v>0</v>
      </c>
      <c r="AA389" s="78">
        <f t="shared" ref="AA389:AA452" si="210">IF(C389=$AA$3,1,0)</f>
        <v>0</v>
      </c>
      <c r="AB389" s="78">
        <f t="shared" ref="AB389:AB452" si="211">IF(C389=$AB$3,1,0)</f>
        <v>0</v>
      </c>
      <c r="AC389" s="78">
        <f t="shared" ref="AC389:AC452" si="212">IF(C389=$AC$3,1,0)</f>
        <v>1</v>
      </c>
      <c r="AD389" s="78">
        <f t="shared" ref="AD389:AD452" si="213">IF(C389=$AD$3,1,0)</f>
        <v>0</v>
      </c>
      <c r="AE389" s="78">
        <f t="shared" ref="AE389:AE452" si="214">IF(C389=$AE$3,1,0)</f>
        <v>0</v>
      </c>
      <c r="AF389" s="78">
        <f t="shared" ref="AF389:AF452" si="215">IF(C389=$AF$3,1,0)</f>
        <v>0</v>
      </c>
      <c r="AG389" s="78">
        <f t="shared" si="198"/>
        <v>0</v>
      </c>
      <c r="AH389" s="78">
        <f t="shared" ref="AH389:AH452" si="216">IF(C389=$AH$3,1,0)</f>
        <v>0</v>
      </c>
      <c r="AI389" s="78">
        <f t="shared" ref="AI389:AI452" si="217">IF(C389=$AI$3,1,0)</f>
        <v>0</v>
      </c>
      <c r="AJ389" s="78">
        <f t="shared" ref="AJ389:AJ452" si="218">IF(C389=$AJ$3,1,0)</f>
        <v>0</v>
      </c>
      <c r="AK389" s="78">
        <f t="shared" ref="AK389:AK452" si="219">IF(C389=$AK$3,1,0)</f>
        <v>0</v>
      </c>
      <c r="AL389" s="78">
        <f t="shared" ref="AL389:AL452" si="220">IF(C389=$AL$3,1,0)</f>
        <v>0</v>
      </c>
      <c r="AM389" s="78">
        <f t="shared" ref="AM389:AM452" si="221">IF(C389=$AM$3,1,0)</f>
        <v>0</v>
      </c>
      <c r="AN389" s="78">
        <f t="shared" ref="AN389:AN452" si="222">IF(C389=$AN$3,1,0)</f>
        <v>0</v>
      </c>
      <c r="AO389" s="78">
        <f t="shared" ref="AO389:AO452" si="223">IF(C389=$AO$3,1,0)</f>
        <v>0</v>
      </c>
      <c r="AP389" s="78">
        <f t="shared" ref="AP389:AP452" si="224">IF(C389=$AP$3,1,0)</f>
        <v>0</v>
      </c>
      <c r="AQ389" s="78">
        <f t="shared" ref="AQ389:AQ452" si="225">IF(C389=$AQ$3,1,0)</f>
        <v>0</v>
      </c>
      <c r="AR389" s="78">
        <f t="shared" ref="AR389:AR452" si="226">IF(C389=$AR$3,1,0)</f>
        <v>0</v>
      </c>
      <c r="AS389" s="78">
        <f t="shared" ref="AS389:AS452" si="227">IF(C389=$AS$3,1,0)</f>
        <v>0</v>
      </c>
      <c r="AT389" s="78">
        <f t="shared" ref="AT389:AT452" si="228">IF(C389=$AT$3,1,0)</f>
        <v>0</v>
      </c>
      <c r="AU389" s="78">
        <f t="shared" ref="AU389:AU452" si="229">SUM(R389:AT389)</f>
        <v>1</v>
      </c>
      <c r="AV389" s="78">
        <f>IF(AND(M389&gt;=35,M389&lt;=39),1,0)</f>
        <v>0</v>
      </c>
      <c r="AW389" s="78">
        <f>IF(AND(M389&gt;=40,M389&lt;=44),1,0)</f>
        <v>0</v>
      </c>
      <c r="AX389" s="78">
        <f>IF(AND(M389&gt;=45,M389&lt;=49),1,0)</f>
        <v>0</v>
      </c>
      <c r="AY389" s="78">
        <f>IF(AND(M389&gt;=50,M389&lt;=54),1,0)</f>
        <v>0</v>
      </c>
      <c r="AZ389" s="78">
        <f>IF(AND(M389&gt;=55,M389&lt;=59),1,0)</f>
        <v>0</v>
      </c>
      <c r="BA389" s="78">
        <f>IF(AND(M389&gt;=60,M389&lt;=64),1,0)</f>
        <v>0</v>
      </c>
      <c r="BB389" s="78">
        <f>IF(AND(M389&gt;=65,M389&lt;=69),1,0)</f>
        <v>0</v>
      </c>
      <c r="BC389" s="78">
        <f>IF(AND(M389&gt;=70,M389&lt;=74),1,0)</f>
        <v>0</v>
      </c>
      <c r="BD389" s="78">
        <f>IF(AND(M389&gt;=75,M389&lt;=79),1,0)</f>
        <v>0</v>
      </c>
      <c r="BE389" s="78">
        <f>IF(AND(M389&gt;=80,M389&lt;=84),1,0)</f>
        <v>1</v>
      </c>
      <c r="BF389" s="78">
        <f>IF(AND(M389&gt;=85,M389&lt;=89),1,0)</f>
        <v>0</v>
      </c>
      <c r="BG389" s="78">
        <f>IF(AND(M389&gt;=90,M389&lt;=94),1,0)</f>
        <v>0</v>
      </c>
      <c r="BH389" s="78">
        <f>IF(AND(M389&gt;=95,M389&lt;=99),1,0)</f>
        <v>0</v>
      </c>
      <c r="BI389" s="78">
        <f>IF(AND(M389&gt;=100,M389&lt;=105),1,0)</f>
        <v>0</v>
      </c>
      <c r="BJ389" s="78">
        <f>IF(I389&lt;$BK$2,1,0)</f>
        <v>0</v>
      </c>
      <c r="BK389" s="78">
        <f>IF(I389&gt;$BK$2,1,0)</f>
        <v>1</v>
      </c>
      <c r="BL389" s="78">
        <f>IF(J389=$BL$2,1,0)</f>
        <v>0</v>
      </c>
      <c r="BM389" s="78">
        <f>IF(J389=$BM$2,1,0)</f>
        <v>0</v>
      </c>
      <c r="BN389" s="78">
        <f>IF(J389=$BN$2,1,0)</f>
        <v>0</v>
      </c>
      <c r="BO389" s="78">
        <f>IF(J389=$BO$2,1,0)</f>
        <v>1</v>
      </c>
      <c r="BP389" s="78">
        <f>IF(J389=$BP$2,1,0)</f>
        <v>0</v>
      </c>
      <c r="BQ389" s="78">
        <f>IF(J389=$BQ$2,1,0)</f>
        <v>0</v>
      </c>
      <c r="BR389" s="78">
        <f>IF(J389=$BR$2,1,0)</f>
        <v>0</v>
      </c>
      <c r="BS389" s="78">
        <f>IF(F389=$BS$2,1,0)</f>
        <v>0</v>
      </c>
      <c r="BT389" s="78">
        <f>IF(F389=$BT$2,1,0)</f>
        <v>0</v>
      </c>
      <c r="BU389" s="78">
        <f>IF(F389=$BU$2,1,0)</f>
        <v>0</v>
      </c>
      <c r="BV389" s="78">
        <f>IF(F389=$BV$2,1,0)</f>
        <v>0</v>
      </c>
      <c r="BW389" s="78">
        <f>IF(F389=$BW$2,1,0)</f>
        <v>0</v>
      </c>
      <c r="BX389" s="78">
        <f>IF(F389=$BX$2,1,0)</f>
        <v>1</v>
      </c>
      <c r="BY389" s="78">
        <f>IF(F389=$BY$2,1,0)</f>
        <v>0</v>
      </c>
      <c r="BZ389" s="78">
        <f>IF(F389=$BZ$2,1,0)</f>
        <v>0</v>
      </c>
      <c r="CA389"/>
      <c r="CB389" s="1">
        <v>0</v>
      </c>
      <c r="CC389" s="1">
        <v>0</v>
      </c>
    </row>
    <row r="390" spans="1:81" x14ac:dyDescent="0.3">
      <c r="A390" s="13"/>
      <c r="B390" s="1">
        <v>65</v>
      </c>
      <c r="C390" t="s">
        <v>169</v>
      </c>
      <c r="D390" t="s">
        <v>1883</v>
      </c>
      <c r="E390" s="31" t="s">
        <v>485</v>
      </c>
      <c r="F390" s="31" t="s">
        <v>52</v>
      </c>
      <c r="G390" s="1">
        <v>26</v>
      </c>
      <c r="H390" s="1">
        <v>2005</v>
      </c>
      <c r="I390" s="36">
        <v>0.81805555555555554</v>
      </c>
      <c r="J390" s="1" t="s">
        <v>5</v>
      </c>
      <c r="K390" s="39">
        <v>26105</v>
      </c>
      <c r="L390" t="s">
        <v>1414</v>
      </c>
      <c r="M390" s="76">
        <v>81</v>
      </c>
      <c r="N390" t="str">
        <f t="shared" si="199"/>
        <v>Cloudy</v>
      </c>
      <c r="O390" s="78">
        <f t="shared" si="200"/>
        <v>0</v>
      </c>
      <c r="P390" s="78">
        <v>0</v>
      </c>
      <c r="Q390" s="78">
        <v>0</v>
      </c>
      <c r="R390" s="78">
        <f t="shared" si="201"/>
        <v>0</v>
      </c>
      <c r="S390" s="78">
        <f t="shared" si="202"/>
        <v>0</v>
      </c>
      <c r="T390" s="78">
        <f t="shared" si="203"/>
        <v>0</v>
      </c>
      <c r="U390" s="78">
        <f t="shared" si="204"/>
        <v>0</v>
      </c>
      <c r="V390" s="78">
        <f t="shared" si="205"/>
        <v>0</v>
      </c>
      <c r="W390" s="78">
        <f t="shared" si="206"/>
        <v>0</v>
      </c>
      <c r="X390" s="78">
        <f t="shared" si="207"/>
        <v>0</v>
      </c>
      <c r="Y390" s="78">
        <f t="shared" si="208"/>
        <v>0</v>
      </c>
      <c r="Z390" s="78">
        <f t="shared" si="209"/>
        <v>0</v>
      </c>
      <c r="AA390" s="78">
        <f t="shared" si="210"/>
        <v>0</v>
      </c>
      <c r="AB390" s="78">
        <f t="shared" si="211"/>
        <v>0</v>
      </c>
      <c r="AC390" s="78">
        <f t="shared" si="212"/>
        <v>0</v>
      </c>
      <c r="AD390" s="78">
        <f t="shared" si="213"/>
        <v>0</v>
      </c>
      <c r="AE390" s="78">
        <f t="shared" si="214"/>
        <v>0</v>
      </c>
      <c r="AF390" s="78">
        <f t="shared" si="215"/>
        <v>0</v>
      </c>
      <c r="AG390" s="78">
        <f t="shared" si="198"/>
        <v>0</v>
      </c>
      <c r="AH390" s="78">
        <f t="shared" si="216"/>
        <v>0</v>
      </c>
      <c r="AI390" s="78">
        <f t="shared" si="217"/>
        <v>0</v>
      </c>
      <c r="AJ390" s="78">
        <f t="shared" si="218"/>
        <v>1</v>
      </c>
      <c r="AK390" s="78">
        <f t="shared" si="219"/>
        <v>0</v>
      </c>
      <c r="AL390" s="78">
        <f t="shared" si="220"/>
        <v>0</v>
      </c>
      <c r="AM390" s="78">
        <f t="shared" si="221"/>
        <v>0</v>
      </c>
      <c r="AN390" s="78">
        <f t="shared" si="222"/>
        <v>0</v>
      </c>
      <c r="AO390" s="78">
        <f t="shared" si="223"/>
        <v>0</v>
      </c>
      <c r="AP390" s="78">
        <f t="shared" si="224"/>
        <v>0</v>
      </c>
      <c r="AQ390" s="78">
        <f t="shared" si="225"/>
        <v>0</v>
      </c>
      <c r="AR390" s="78">
        <f t="shared" si="226"/>
        <v>0</v>
      </c>
      <c r="AS390" s="78">
        <f t="shared" si="227"/>
        <v>0</v>
      </c>
      <c r="AT390" s="78">
        <f t="shared" si="228"/>
        <v>0</v>
      </c>
      <c r="AU390" s="78">
        <f t="shared" si="229"/>
        <v>1</v>
      </c>
      <c r="AV390" s="78">
        <f>IF(AND(M390&gt;=35,M390&lt;=39),1,0)</f>
        <v>0</v>
      </c>
      <c r="AW390" s="78">
        <f>IF(AND(M390&gt;=40,M390&lt;=44),1,0)</f>
        <v>0</v>
      </c>
      <c r="AX390" s="78">
        <f>IF(AND(M390&gt;=45,M390&lt;=49),1,0)</f>
        <v>0</v>
      </c>
      <c r="AY390" s="78">
        <f>IF(AND(M390&gt;=50,M390&lt;=54),1,0)</f>
        <v>0</v>
      </c>
      <c r="AZ390" s="78">
        <f>IF(AND(M390&gt;=55,M390&lt;=59),1,0)</f>
        <v>0</v>
      </c>
      <c r="BA390" s="78">
        <f>IF(AND(M390&gt;=60,M390&lt;=64),1,0)</f>
        <v>0</v>
      </c>
      <c r="BB390" s="78">
        <f>IF(AND(M390&gt;=65,M390&lt;=69),1,0)</f>
        <v>0</v>
      </c>
      <c r="BC390" s="78">
        <f>IF(AND(M390&gt;=70,M390&lt;=74),1,0)</f>
        <v>0</v>
      </c>
      <c r="BD390" s="78">
        <f>IF(AND(M390&gt;=75,M390&lt;=79),1,0)</f>
        <v>0</v>
      </c>
      <c r="BE390" s="78">
        <f>IF(AND(M390&gt;=80,M390&lt;=84),1,0)</f>
        <v>1</v>
      </c>
      <c r="BF390" s="78">
        <f>IF(AND(M390&gt;=85,M390&lt;=89),1,0)</f>
        <v>0</v>
      </c>
      <c r="BG390" s="78">
        <f>IF(AND(M390&gt;=90,M390&lt;=94),1,0)</f>
        <v>0</v>
      </c>
      <c r="BH390" s="78">
        <f>IF(AND(M390&gt;=95,M390&lt;=99),1,0)</f>
        <v>0</v>
      </c>
      <c r="BI390" s="78">
        <f>IF(AND(M390&gt;=100,M390&lt;=105),1,0)</f>
        <v>0</v>
      </c>
      <c r="BJ390" s="78">
        <f>IF(I390&lt;$BK$2,1,0)</f>
        <v>0</v>
      </c>
      <c r="BK390" s="78">
        <f>IF(I390&gt;$BK$2,1,0)</f>
        <v>1</v>
      </c>
      <c r="BL390" s="78">
        <f>IF(J390=$BL$2,1,0)</f>
        <v>0</v>
      </c>
      <c r="BM390" s="78">
        <f>IF(J390=$BM$2,1,0)</f>
        <v>0</v>
      </c>
      <c r="BN390" s="78">
        <f>IF(J390=$BN$2,1,0)</f>
        <v>0</v>
      </c>
      <c r="BO390" s="78">
        <f>IF(J390=$BO$2,1,0)</f>
        <v>0</v>
      </c>
      <c r="BP390" s="78">
        <f>IF(J390=$BP$2,1,0)</f>
        <v>1</v>
      </c>
      <c r="BQ390" s="78">
        <f>IF(J390=$BQ$2,1,0)</f>
        <v>0</v>
      </c>
      <c r="BR390" s="78">
        <f>IF(J390=$BR$2,1,0)</f>
        <v>0</v>
      </c>
      <c r="BS390" s="78">
        <f>IF(F390=$BS$2,1,0)</f>
        <v>0</v>
      </c>
      <c r="BT390" s="78">
        <f>IF(F390=$BT$2,1,0)</f>
        <v>0</v>
      </c>
      <c r="BU390" s="78">
        <f>IF(F390=$BU$2,1,0)</f>
        <v>0</v>
      </c>
      <c r="BV390" s="78">
        <f>IF(F390=$BV$2,1,0)</f>
        <v>0</v>
      </c>
      <c r="BW390" s="78">
        <f>IF(F390=$BW$2,1,0)</f>
        <v>0</v>
      </c>
      <c r="BX390" s="78">
        <f>IF(F390=$BX$2,1,0)</f>
        <v>1</v>
      </c>
      <c r="BY390" s="78">
        <f>IF(F390=$BY$2,1,0)</f>
        <v>0</v>
      </c>
      <c r="BZ390" s="78">
        <f>IF(F390=$BZ$2,1,0)</f>
        <v>0</v>
      </c>
      <c r="CA390" t="s">
        <v>1887</v>
      </c>
      <c r="CB390" s="1">
        <v>0</v>
      </c>
      <c r="CC390" s="1">
        <v>0</v>
      </c>
    </row>
    <row r="391" spans="1:81" x14ac:dyDescent="0.3">
      <c r="A391" s="13"/>
      <c r="B391" s="1">
        <v>66</v>
      </c>
      <c r="C391" t="s">
        <v>169</v>
      </c>
      <c r="D391" t="s">
        <v>1883</v>
      </c>
      <c r="E391" s="31" t="s">
        <v>486</v>
      </c>
      <c r="F391" s="31" t="s">
        <v>52</v>
      </c>
      <c r="G391" s="1">
        <v>27</v>
      </c>
      <c r="H391" s="1">
        <v>2005</v>
      </c>
      <c r="I391" s="36">
        <v>0.69236111111111109</v>
      </c>
      <c r="J391" s="1" t="s">
        <v>7</v>
      </c>
      <c r="K391" s="39">
        <v>33195</v>
      </c>
      <c r="L391" t="s">
        <v>1476</v>
      </c>
      <c r="M391" s="76">
        <v>79</v>
      </c>
      <c r="N391" t="str">
        <f t="shared" si="199"/>
        <v>Cloudy &amp; Cool</v>
      </c>
      <c r="O391" s="78">
        <f t="shared" si="200"/>
        <v>0</v>
      </c>
      <c r="P391" s="78">
        <v>0</v>
      </c>
      <c r="Q391" s="78">
        <v>0</v>
      </c>
      <c r="R391" s="78">
        <f t="shared" si="201"/>
        <v>0</v>
      </c>
      <c r="S391" s="78">
        <f t="shared" si="202"/>
        <v>0</v>
      </c>
      <c r="T391" s="78">
        <f t="shared" si="203"/>
        <v>0</v>
      </c>
      <c r="U391" s="78">
        <f t="shared" si="204"/>
        <v>0</v>
      </c>
      <c r="V391" s="78">
        <f t="shared" si="205"/>
        <v>0</v>
      </c>
      <c r="W391" s="78">
        <f t="shared" si="206"/>
        <v>0</v>
      </c>
      <c r="X391" s="78">
        <f t="shared" si="207"/>
        <v>0</v>
      </c>
      <c r="Y391" s="78">
        <f t="shared" si="208"/>
        <v>0</v>
      </c>
      <c r="Z391" s="78">
        <f t="shared" si="209"/>
        <v>0</v>
      </c>
      <c r="AA391" s="78">
        <f t="shared" si="210"/>
        <v>0</v>
      </c>
      <c r="AB391" s="78">
        <f t="shared" si="211"/>
        <v>0</v>
      </c>
      <c r="AC391" s="78">
        <f t="shared" si="212"/>
        <v>0</v>
      </c>
      <c r="AD391" s="78">
        <f t="shared" si="213"/>
        <v>0</v>
      </c>
      <c r="AE391" s="78">
        <f t="shared" si="214"/>
        <v>0</v>
      </c>
      <c r="AF391" s="78">
        <f t="shared" si="215"/>
        <v>0</v>
      </c>
      <c r="AG391" s="78">
        <f t="shared" si="198"/>
        <v>0</v>
      </c>
      <c r="AH391" s="78">
        <f t="shared" si="216"/>
        <v>0</v>
      </c>
      <c r="AI391" s="78">
        <f t="shared" si="217"/>
        <v>0</v>
      </c>
      <c r="AJ391" s="78">
        <f t="shared" si="218"/>
        <v>1</v>
      </c>
      <c r="AK391" s="78">
        <f t="shared" si="219"/>
        <v>0</v>
      </c>
      <c r="AL391" s="78">
        <f t="shared" si="220"/>
        <v>0</v>
      </c>
      <c r="AM391" s="78">
        <f t="shared" si="221"/>
        <v>0</v>
      </c>
      <c r="AN391" s="78">
        <f t="shared" si="222"/>
        <v>0</v>
      </c>
      <c r="AO391" s="78">
        <f t="shared" si="223"/>
        <v>0</v>
      </c>
      <c r="AP391" s="78">
        <f t="shared" si="224"/>
        <v>0</v>
      </c>
      <c r="AQ391" s="78">
        <f t="shared" si="225"/>
        <v>0</v>
      </c>
      <c r="AR391" s="78">
        <f t="shared" si="226"/>
        <v>0</v>
      </c>
      <c r="AS391" s="78">
        <f t="shared" si="227"/>
        <v>0</v>
      </c>
      <c r="AT391" s="78">
        <f t="shared" si="228"/>
        <v>0</v>
      </c>
      <c r="AU391" s="78">
        <f t="shared" si="229"/>
        <v>1</v>
      </c>
      <c r="AV391" s="78">
        <f>IF(AND(M391&gt;=35,M391&lt;=39),1,0)</f>
        <v>0</v>
      </c>
      <c r="AW391" s="78">
        <f>IF(AND(M391&gt;=40,M391&lt;=44),1,0)</f>
        <v>0</v>
      </c>
      <c r="AX391" s="78">
        <f>IF(AND(M391&gt;=45,M391&lt;=49),1,0)</f>
        <v>0</v>
      </c>
      <c r="AY391" s="78">
        <f>IF(AND(M391&gt;=50,M391&lt;=54),1,0)</f>
        <v>0</v>
      </c>
      <c r="AZ391" s="78">
        <f>IF(AND(M391&gt;=55,M391&lt;=59),1,0)</f>
        <v>0</v>
      </c>
      <c r="BA391" s="78">
        <f>IF(AND(M391&gt;=60,M391&lt;=64),1,0)</f>
        <v>0</v>
      </c>
      <c r="BB391" s="78">
        <f>IF(AND(M391&gt;=65,M391&lt;=69),1,0)</f>
        <v>0</v>
      </c>
      <c r="BC391" s="78">
        <f>IF(AND(M391&gt;=70,M391&lt;=74),1,0)</f>
        <v>0</v>
      </c>
      <c r="BD391" s="78">
        <f>IF(AND(M391&gt;=75,M391&lt;=79),1,0)</f>
        <v>1</v>
      </c>
      <c r="BE391" s="78">
        <f>IF(AND(M391&gt;=80,M391&lt;=84),1,0)</f>
        <v>0</v>
      </c>
      <c r="BF391" s="78">
        <f>IF(AND(M391&gt;=85,M391&lt;=89),1,0)</f>
        <v>0</v>
      </c>
      <c r="BG391" s="78">
        <f>IF(AND(M391&gt;=90,M391&lt;=94),1,0)</f>
        <v>0</v>
      </c>
      <c r="BH391" s="78">
        <f>IF(AND(M391&gt;=95,M391&lt;=99),1,0)</f>
        <v>0</v>
      </c>
      <c r="BI391" s="78">
        <f>IF(AND(M391&gt;=100,M391&lt;=105),1,0)</f>
        <v>0</v>
      </c>
      <c r="BJ391" s="78">
        <f>IF(I391&lt;$BK$2,1,0)</f>
        <v>1</v>
      </c>
      <c r="BK391" s="78">
        <f>IF(I391&gt;$BK$2,1,0)</f>
        <v>0</v>
      </c>
      <c r="BL391" s="78">
        <f>IF(J391=$BL$2,1,0)</f>
        <v>0</v>
      </c>
      <c r="BM391" s="78">
        <f>IF(J391=$BM$2,1,0)</f>
        <v>0</v>
      </c>
      <c r="BN391" s="78">
        <f>IF(J391=$BN$2,1,0)</f>
        <v>0</v>
      </c>
      <c r="BO391" s="78">
        <f>IF(J391=$BO$2,1,0)</f>
        <v>0</v>
      </c>
      <c r="BP391" s="78">
        <f>IF(J391=$BP$2,1,0)</f>
        <v>0</v>
      </c>
      <c r="BQ391" s="78">
        <f>IF(J391=$BQ$2,1,0)</f>
        <v>1</v>
      </c>
      <c r="BR391" s="78">
        <f>IF(J391=$BR$2,1,0)</f>
        <v>0</v>
      </c>
      <c r="BS391" s="78">
        <f>IF(F391=$BS$2,1,0)</f>
        <v>0</v>
      </c>
      <c r="BT391" s="78">
        <f>IF(F391=$BT$2,1,0)</f>
        <v>0</v>
      </c>
      <c r="BU391" s="78">
        <f>IF(F391=$BU$2,1,0)</f>
        <v>0</v>
      </c>
      <c r="BV391" s="78">
        <f>IF(F391=$BV$2,1,0)</f>
        <v>0</v>
      </c>
      <c r="BW391" s="78">
        <f>IF(F391=$BW$2,1,0)</f>
        <v>0</v>
      </c>
      <c r="BX391" s="78">
        <f>IF(F391=$BX$2,1,0)</f>
        <v>1</v>
      </c>
      <c r="BY391" s="78">
        <f>IF(F391=$BY$2,1,0)</f>
        <v>0</v>
      </c>
      <c r="BZ391" s="78">
        <f>IF(F391=$BZ$2,1,0)</f>
        <v>0</v>
      </c>
      <c r="CA391" t="s">
        <v>1998</v>
      </c>
      <c r="CB391" s="1">
        <v>0</v>
      </c>
      <c r="CC391" s="1">
        <v>0</v>
      </c>
    </row>
    <row r="392" spans="1:81" x14ac:dyDescent="0.3">
      <c r="A392" s="13"/>
      <c r="B392" s="1">
        <v>67</v>
      </c>
      <c r="C392" t="s">
        <v>169</v>
      </c>
      <c r="D392" t="s">
        <v>1883</v>
      </c>
      <c r="E392" s="31" t="s">
        <v>487</v>
      </c>
      <c r="F392" s="31" t="s">
        <v>52</v>
      </c>
      <c r="G392" s="1">
        <v>28</v>
      </c>
      <c r="H392" s="1">
        <v>2005</v>
      </c>
      <c r="I392" s="36">
        <v>0.56805555555555554</v>
      </c>
      <c r="J392" s="1" t="s">
        <v>8</v>
      </c>
      <c r="K392" s="39">
        <v>26971</v>
      </c>
      <c r="L392" t="s">
        <v>1370</v>
      </c>
      <c r="M392" s="76">
        <v>87</v>
      </c>
      <c r="N392" t="str">
        <f t="shared" si="199"/>
        <v>Overcast</v>
      </c>
      <c r="O392" s="78">
        <f t="shared" si="200"/>
        <v>0</v>
      </c>
      <c r="P392" s="78">
        <v>0</v>
      </c>
      <c r="Q392" s="78">
        <v>0</v>
      </c>
      <c r="R392" s="78">
        <f t="shared" si="201"/>
        <v>0</v>
      </c>
      <c r="S392" s="78">
        <f t="shared" si="202"/>
        <v>0</v>
      </c>
      <c r="T392" s="78">
        <f t="shared" si="203"/>
        <v>0</v>
      </c>
      <c r="U392" s="78">
        <f t="shared" si="204"/>
        <v>0</v>
      </c>
      <c r="V392" s="78">
        <f t="shared" si="205"/>
        <v>0</v>
      </c>
      <c r="W392" s="78">
        <f t="shared" si="206"/>
        <v>0</v>
      </c>
      <c r="X392" s="78">
        <f t="shared" si="207"/>
        <v>0</v>
      </c>
      <c r="Y392" s="78">
        <f t="shared" si="208"/>
        <v>0</v>
      </c>
      <c r="Z392" s="78">
        <f t="shared" si="209"/>
        <v>0</v>
      </c>
      <c r="AA392" s="78">
        <f t="shared" si="210"/>
        <v>0</v>
      </c>
      <c r="AB392" s="78">
        <f t="shared" si="211"/>
        <v>0</v>
      </c>
      <c r="AC392" s="78">
        <f t="shared" si="212"/>
        <v>0</v>
      </c>
      <c r="AD392" s="78">
        <f t="shared" si="213"/>
        <v>0</v>
      </c>
      <c r="AE392" s="78">
        <f t="shared" si="214"/>
        <v>0</v>
      </c>
      <c r="AF392" s="78">
        <f t="shared" si="215"/>
        <v>0</v>
      </c>
      <c r="AG392" s="78">
        <f t="shared" si="198"/>
        <v>0</v>
      </c>
      <c r="AH392" s="78">
        <f t="shared" si="216"/>
        <v>0</v>
      </c>
      <c r="AI392" s="78">
        <f t="shared" si="217"/>
        <v>0</v>
      </c>
      <c r="AJ392" s="78">
        <f t="shared" si="218"/>
        <v>1</v>
      </c>
      <c r="AK392" s="78">
        <f t="shared" si="219"/>
        <v>0</v>
      </c>
      <c r="AL392" s="78">
        <f t="shared" si="220"/>
        <v>0</v>
      </c>
      <c r="AM392" s="78">
        <f t="shared" si="221"/>
        <v>0</v>
      </c>
      <c r="AN392" s="78">
        <f t="shared" si="222"/>
        <v>0</v>
      </c>
      <c r="AO392" s="78">
        <f t="shared" si="223"/>
        <v>0</v>
      </c>
      <c r="AP392" s="78">
        <f t="shared" si="224"/>
        <v>0</v>
      </c>
      <c r="AQ392" s="78">
        <f t="shared" si="225"/>
        <v>0</v>
      </c>
      <c r="AR392" s="78">
        <f t="shared" si="226"/>
        <v>0</v>
      </c>
      <c r="AS392" s="78">
        <f t="shared" si="227"/>
        <v>0</v>
      </c>
      <c r="AT392" s="78">
        <f t="shared" si="228"/>
        <v>0</v>
      </c>
      <c r="AU392" s="78">
        <f t="shared" si="229"/>
        <v>1</v>
      </c>
      <c r="AV392" s="78">
        <f>IF(AND(M392&gt;=35,M392&lt;=39),1,0)</f>
        <v>0</v>
      </c>
      <c r="AW392" s="78">
        <f>IF(AND(M392&gt;=40,M392&lt;=44),1,0)</f>
        <v>0</v>
      </c>
      <c r="AX392" s="78">
        <f>IF(AND(M392&gt;=45,M392&lt;=49),1,0)</f>
        <v>0</v>
      </c>
      <c r="AY392" s="78">
        <f>IF(AND(M392&gt;=50,M392&lt;=54),1,0)</f>
        <v>0</v>
      </c>
      <c r="AZ392" s="78">
        <f>IF(AND(M392&gt;=55,M392&lt;=59),1,0)</f>
        <v>0</v>
      </c>
      <c r="BA392" s="78">
        <f>IF(AND(M392&gt;=60,M392&lt;=64),1,0)</f>
        <v>0</v>
      </c>
      <c r="BB392" s="78">
        <f>IF(AND(M392&gt;=65,M392&lt;=69),1,0)</f>
        <v>0</v>
      </c>
      <c r="BC392" s="78">
        <f>IF(AND(M392&gt;=70,M392&lt;=74),1,0)</f>
        <v>0</v>
      </c>
      <c r="BD392" s="78">
        <f>IF(AND(M392&gt;=75,M392&lt;=79),1,0)</f>
        <v>0</v>
      </c>
      <c r="BE392" s="78">
        <f>IF(AND(M392&gt;=80,M392&lt;=84),1,0)</f>
        <v>0</v>
      </c>
      <c r="BF392" s="78">
        <f>IF(AND(M392&gt;=85,M392&lt;=89),1,0)</f>
        <v>1</v>
      </c>
      <c r="BG392" s="78">
        <f>IF(AND(M392&gt;=90,M392&lt;=94),1,0)</f>
        <v>0</v>
      </c>
      <c r="BH392" s="78">
        <f>IF(AND(M392&gt;=95,M392&lt;=99),1,0)</f>
        <v>0</v>
      </c>
      <c r="BI392" s="78">
        <f>IF(AND(M392&gt;=100,M392&lt;=105),1,0)</f>
        <v>0</v>
      </c>
      <c r="BJ392" s="78">
        <f>IF(I392&lt;$BK$2,1,0)</f>
        <v>1</v>
      </c>
      <c r="BK392" s="78">
        <f>IF(I392&gt;$BK$2,1,0)</f>
        <v>0</v>
      </c>
      <c r="BL392" s="78">
        <f>IF(J392=$BL$2,1,0)</f>
        <v>0</v>
      </c>
      <c r="BM392" s="78">
        <f>IF(J392=$BM$2,1,0)</f>
        <v>0</v>
      </c>
      <c r="BN392" s="78">
        <f>IF(J392=$BN$2,1,0)</f>
        <v>0</v>
      </c>
      <c r="BO392" s="78">
        <f>IF(J392=$BO$2,1,0)</f>
        <v>0</v>
      </c>
      <c r="BP392" s="78">
        <f>IF(J392=$BP$2,1,0)</f>
        <v>0</v>
      </c>
      <c r="BQ392" s="78">
        <f>IF(J392=$BQ$2,1,0)</f>
        <v>0</v>
      </c>
      <c r="BR392" s="78">
        <f>IF(J392=$BR$2,1,0)</f>
        <v>1</v>
      </c>
      <c r="BS392" s="78">
        <f>IF(F392=$BS$2,1,0)</f>
        <v>0</v>
      </c>
      <c r="BT392" s="78">
        <f>IF(F392=$BT$2,1,0)</f>
        <v>0</v>
      </c>
      <c r="BU392" s="78">
        <f>IF(F392=$BU$2,1,0)</f>
        <v>0</v>
      </c>
      <c r="BV392" s="78">
        <f>IF(F392=$BV$2,1,0)</f>
        <v>0</v>
      </c>
      <c r="BW392" s="78">
        <f>IF(F392=$BW$2,1,0)</f>
        <v>0</v>
      </c>
      <c r="BX392" s="78">
        <f>IF(F392=$BX$2,1,0)</f>
        <v>1</v>
      </c>
      <c r="BY392" s="78">
        <f>IF(F392=$BY$2,1,0)</f>
        <v>0</v>
      </c>
      <c r="BZ392" s="78">
        <f>IF(F392=$BZ$2,1,0)</f>
        <v>0</v>
      </c>
      <c r="CA392"/>
      <c r="CB392" s="1">
        <v>0</v>
      </c>
      <c r="CC392" s="1">
        <v>0</v>
      </c>
    </row>
    <row r="393" spans="1:81" x14ac:dyDescent="0.3">
      <c r="A393" s="13"/>
      <c r="B393" s="1">
        <v>68</v>
      </c>
      <c r="C393" t="s">
        <v>169</v>
      </c>
      <c r="D393" t="s">
        <v>1883</v>
      </c>
      <c r="E393" s="31" t="s">
        <v>488</v>
      </c>
      <c r="F393" s="31" t="s">
        <v>52</v>
      </c>
      <c r="G393" s="1">
        <v>29</v>
      </c>
      <c r="H393" s="1">
        <v>2005</v>
      </c>
      <c r="I393" s="36">
        <v>0.63124999999999998</v>
      </c>
      <c r="J393" s="1" t="s">
        <v>6</v>
      </c>
      <c r="K393" s="39">
        <v>18287</v>
      </c>
      <c r="L393" t="s">
        <v>1350</v>
      </c>
      <c r="M393" s="76">
        <v>89</v>
      </c>
      <c r="N393" t="str">
        <f t="shared" si="199"/>
        <v>Cloudy</v>
      </c>
      <c r="O393" s="78">
        <f t="shared" si="200"/>
        <v>0</v>
      </c>
      <c r="P393" s="78">
        <v>0</v>
      </c>
      <c r="Q393" s="78">
        <v>0</v>
      </c>
      <c r="R393" s="78">
        <f t="shared" si="201"/>
        <v>0</v>
      </c>
      <c r="S393" s="78">
        <f t="shared" si="202"/>
        <v>0</v>
      </c>
      <c r="T393" s="78">
        <f t="shared" si="203"/>
        <v>0</v>
      </c>
      <c r="U393" s="78">
        <f t="shared" si="204"/>
        <v>0</v>
      </c>
      <c r="V393" s="78">
        <f t="shared" si="205"/>
        <v>0</v>
      </c>
      <c r="W393" s="78">
        <f t="shared" si="206"/>
        <v>0</v>
      </c>
      <c r="X393" s="78">
        <f t="shared" si="207"/>
        <v>0</v>
      </c>
      <c r="Y393" s="78">
        <f t="shared" si="208"/>
        <v>0</v>
      </c>
      <c r="Z393" s="78">
        <f t="shared" si="209"/>
        <v>0</v>
      </c>
      <c r="AA393" s="78">
        <f t="shared" si="210"/>
        <v>0</v>
      </c>
      <c r="AB393" s="78">
        <f t="shared" si="211"/>
        <v>0</v>
      </c>
      <c r="AC393" s="78">
        <f t="shared" si="212"/>
        <v>0</v>
      </c>
      <c r="AD393" s="78">
        <f t="shared" si="213"/>
        <v>0</v>
      </c>
      <c r="AE393" s="78">
        <f t="shared" si="214"/>
        <v>0</v>
      </c>
      <c r="AF393" s="78">
        <f t="shared" si="215"/>
        <v>0</v>
      </c>
      <c r="AG393" s="78">
        <f t="shared" si="198"/>
        <v>0</v>
      </c>
      <c r="AH393" s="78">
        <f t="shared" si="216"/>
        <v>0</v>
      </c>
      <c r="AI393" s="78">
        <f t="shared" si="217"/>
        <v>0</v>
      </c>
      <c r="AJ393" s="78">
        <f t="shared" si="218"/>
        <v>1</v>
      </c>
      <c r="AK393" s="78">
        <f t="shared" si="219"/>
        <v>0</v>
      </c>
      <c r="AL393" s="78">
        <f t="shared" si="220"/>
        <v>0</v>
      </c>
      <c r="AM393" s="78">
        <f t="shared" si="221"/>
        <v>0</v>
      </c>
      <c r="AN393" s="78">
        <f t="shared" si="222"/>
        <v>0</v>
      </c>
      <c r="AO393" s="78">
        <f t="shared" si="223"/>
        <v>0</v>
      </c>
      <c r="AP393" s="78">
        <f t="shared" si="224"/>
        <v>0</v>
      </c>
      <c r="AQ393" s="78">
        <f t="shared" si="225"/>
        <v>0</v>
      </c>
      <c r="AR393" s="78">
        <f t="shared" si="226"/>
        <v>0</v>
      </c>
      <c r="AS393" s="78">
        <f t="shared" si="227"/>
        <v>0</v>
      </c>
      <c r="AT393" s="78">
        <f t="shared" si="228"/>
        <v>0</v>
      </c>
      <c r="AU393" s="78">
        <f t="shared" si="229"/>
        <v>1</v>
      </c>
      <c r="AV393" s="78">
        <f>IF(AND(M393&gt;=35,M393&lt;=39),1,0)</f>
        <v>0</v>
      </c>
      <c r="AW393" s="78">
        <f>IF(AND(M393&gt;=40,M393&lt;=44),1,0)</f>
        <v>0</v>
      </c>
      <c r="AX393" s="78">
        <f>IF(AND(M393&gt;=45,M393&lt;=49),1,0)</f>
        <v>0</v>
      </c>
      <c r="AY393" s="78">
        <f>IF(AND(M393&gt;=50,M393&lt;=54),1,0)</f>
        <v>0</v>
      </c>
      <c r="AZ393" s="78">
        <f>IF(AND(M393&gt;=55,M393&lt;=59),1,0)</f>
        <v>0</v>
      </c>
      <c r="BA393" s="78">
        <f>IF(AND(M393&gt;=60,M393&lt;=64),1,0)</f>
        <v>0</v>
      </c>
      <c r="BB393" s="78">
        <f>IF(AND(M393&gt;=65,M393&lt;=69),1,0)</f>
        <v>0</v>
      </c>
      <c r="BC393" s="78">
        <f>IF(AND(M393&gt;=70,M393&lt;=74),1,0)</f>
        <v>0</v>
      </c>
      <c r="BD393" s="78">
        <f>IF(AND(M393&gt;=75,M393&lt;=79),1,0)</f>
        <v>0</v>
      </c>
      <c r="BE393" s="78">
        <f>IF(AND(M393&gt;=80,M393&lt;=84),1,0)</f>
        <v>0</v>
      </c>
      <c r="BF393" s="78">
        <f>IF(AND(M393&gt;=85,M393&lt;=89),1,0)</f>
        <v>1</v>
      </c>
      <c r="BG393" s="78">
        <f>IF(AND(M393&gt;=90,M393&lt;=94),1,0)</f>
        <v>0</v>
      </c>
      <c r="BH393" s="78">
        <f>IF(AND(M393&gt;=95,M393&lt;=99),1,0)</f>
        <v>0</v>
      </c>
      <c r="BI393" s="78">
        <f>IF(AND(M393&gt;=100,M393&lt;=105),1,0)</f>
        <v>0</v>
      </c>
      <c r="BJ393" s="78">
        <f>IF(I393&lt;$BK$2,1,0)</f>
        <v>1</v>
      </c>
      <c r="BK393" s="78">
        <f>IF(I393&gt;$BK$2,1,0)</f>
        <v>0</v>
      </c>
      <c r="BL393" s="78">
        <f>IF(J393=$BL$2,1,0)</f>
        <v>1</v>
      </c>
      <c r="BM393" s="78">
        <f>IF(J393=$BM$2,1,0)</f>
        <v>0</v>
      </c>
      <c r="BN393" s="78">
        <f>IF(J393=$BN$2,1,0)</f>
        <v>0</v>
      </c>
      <c r="BO393" s="78">
        <f>IF(J393=$BO$2,1,0)</f>
        <v>0</v>
      </c>
      <c r="BP393" s="78">
        <f>IF(J393=$BP$2,1,0)</f>
        <v>0</v>
      </c>
      <c r="BQ393" s="78">
        <f>IF(J393=$BQ$2,1,0)</f>
        <v>0</v>
      </c>
      <c r="BR393" s="78">
        <f>IF(J393=$BR$2,1,0)</f>
        <v>0</v>
      </c>
      <c r="BS393" s="78">
        <f>IF(F393=$BS$2,1,0)</f>
        <v>0</v>
      </c>
      <c r="BT393" s="78">
        <f>IF(F393=$BT$2,1,0)</f>
        <v>0</v>
      </c>
      <c r="BU393" s="78">
        <f>IF(F393=$BU$2,1,0)</f>
        <v>0</v>
      </c>
      <c r="BV393" s="78">
        <f>IF(F393=$BV$2,1,0)</f>
        <v>0</v>
      </c>
      <c r="BW393" s="78">
        <f>IF(F393=$BW$2,1,0)</f>
        <v>0</v>
      </c>
      <c r="BX393" s="78">
        <f>IF(F393=$BX$2,1,0)</f>
        <v>1</v>
      </c>
      <c r="BY393" s="78">
        <f>IF(F393=$BY$2,1,0)</f>
        <v>0</v>
      </c>
      <c r="BZ393" s="78">
        <f>IF(F393=$BZ$2,1,0)</f>
        <v>0</v>
      </c>
      <c r="CA393"/>
      <c r="CB393" s="1">
        <v>0</v>
      </c>
      <c r="CC393" s="1">
        <v>0</v>
      </c>
    </row>
    <row r="394" spans="1:81" x14ac:dyDescent="0.3">
      <c r="A394" s="13"/>
      <c r="B394" s="1">
        <v>69</v>
      </c>
      <c r="C394" s="33" t="s">
        <v>157</v>
      </c>
      <c r="D394" s="33" t="s">
        <v>79</v>
      </c>
      <c r="E394" s="31" t="s">
        <v>489</v>
      </c>
      <c r="F394" s="31" t="s">
        <v>53</v>
      </c>
      <c r="G394" s="1">
        <v>5</v>
      </c>
      <c r="H394" s="1">
        <v>2005</v>
      </c>
      <c r="I394" s="36">
        <v>0.57013888888888886</v>
      </c>
      <c r="J394" s="1" t="s">
        <v>6</v>
      </c>
      <c r="K394" s="39">
        <v>22123</v>
      </c>
      <c r="L394" t="s">
        <v>1371</v>
      </c>
      <c r="M394" s="76">
        <v>83</v>
      </c>
      <c r="N394" t="str">
        <f t="shared" si="199"/>
        <v>Sunny</v>
      </c>
      <c r="O394" s="78">
        <f t="shared" si="200"/>
        <v>0</v>
      </c>
      <c r="P394" s="78">
        <v>0</v>
      </c>
      <c r="Q394" s="78">
        <v>0</v>
      </c>
      <c r="R394" s="78">
        <f t="shared" si="201"/>
        <v>0</v>
      </c>
      <c r="S394" s="78">
        <f t="shared" si="202"/>
        <v>0</v>
      </c>
      <c r="T394" s="78">
        <f t="shared" si="203"/>
        <v>0</v>
      </c>
      <c r="U394" s="78">
        <f t="shared" si="204"/>
        <v>0</v>
      </c>
      <c r="V394" s="78">
        <f t="shared" si="205"/>
        <v>0</v>
      </c>
      <c r="W394" s="78">
        <f t="shared" si="206"/>
        <v>0</v>
      </c>
      <c r="X394" s="78">
        <f t="shared" si="207"/>
        <v>0</v>
      </c>
      <c r="Y394" s="78">
        <f t="shared" si="208"/>
        <v>0</v>
      </c>
      <c r="Z394" s="78">
        <f t="shared" si="209"/>
        <v>0</v>
      </c>
      <c r="AA394" s="78">
        <f t="shared" si="210"/>
        <v>0</v>
      </c>
      <c r="AB394" s="78">
        <f t="shared" si="211"/>
        <v>0</v>
      </c>
      <c r="AC394" s="78">
        <f t="shared" si="212"/>
        <v>0</v>
      </c>
      <c r="AD394" s="78">
        <f t="shared" si="213"/>
        <v>0</v>
      </c>
      <c r="AE394" s="78">
        <f t="shared" si="214"/>
        <v>0</v>
      </c>
      <c r="AF394" s="78">
        <f t="shared" si="215"/>
        <v>0</v>
      </c>
      <c r="AG394" s="78">
        <f t="shared" si="198"/>
        <v>0</v>
      </c>
      <c r="AH394" s="78">
        <f t="shared" si="216"/>
        <v>0</v>
      </c>
      <c r="AI394" s="78">
        <f t="shared" si="217"/>
        <v>0</v>
      </c>
      <c r="AJ394" s="78">
        <f t="shared" si="218"/>
        <v>0</v>
      </c>
      <c r="AK394" s="78">
        <f t="shared" si="219"/>
        <v>0</v>
      </c>
      <c r="AL394" s="78">
        <f t="shared" si="220"/>
        <v>0</v>
      </c>
      <c r="AM394" s="78">
        <f t="shared" si="221"/>
        <v>0</v>
      </c>
      <c r="AN394" s="78">
        <f t="shared" si="222"/>
        <v>0</v>
      </c>
      <c r="AO394" s="78">
        <f t="shared" si="223"/>
        <v>0</v>
      </c>
      <c r="AP394" s="78">
        <f t="shared" si="224"/>
        <v>0</v>
      </c>
      <c r="AQ394" s="78">
        <f t="shared" si="225"/>
        <v>0</v>
      </c>
      <c r="AR394" s="78">
        <f t="shared" si="226"/>
        <v>0</v>
      </c>
      <c r="AS394" s="78">
        <f t="shared" si="227"/>
        <v>1</v>
      </c>
      <c r="AT394" s="78">
        <f t="shared" si="228"/>
        <v>0</v>
      </c>
      <c r="AU394" s="78">
        <f t="shared" si="229"/>
        <v>1</v>
      </c>
      <c r="AV394" s="78">
        <f>IF(AND(M394&gt;=35,M394&lt;=39),1,0)</f>
        <v>0</v>
      </c>
      <c r="AW394" s="78">
        <f>IF(AND(M394&gt;=40,M394&lt;=44),1,0)</f>
        <v>0</v>
      </c>
      <c r="AX394" s="78">
        <f>IF(AND(M394&gt;=45,M394&lt;=49),1,0)</f>
        <v>0</v>
      </c>
      <c r="AY394" s="78">
        <f>IF(AND(M394&gt;=50,M394&lt;=54),1,0)</f>
        <v>0</v>
      </c>
      <c r="AZ394" s="78">
        <f>IF(AND(M394&gt;=55,M394&lt;=59),1,0)</f>
        <v>0</v>
      </c>
      <c r="BA394" s="78">
        <f>IF(AND(M394&gt;=60,M394&lt;=64),1,0)</f>
        <v>0</v>
      </c>
      <c r="BB394" s="78">
        <f>IF(AND(M394&gt;=65,M394&lt;=69),1,0)</f>
        <v>0</v>
      </c>
      <c r="BC394" s="78">
        <f>IF(AND(M394&gt;=70,M394&lt;=74),1,0)</f>
        <v>0</v>
      </c>
      <c r="BD394" s="78">
        <f>IF(AND(M394&gt;=75,M394&lt;=79),1,0)</f>
        <v>0</v>
      </c>
      <c r="BE394" s="78">
        <f>IF(AND(M394&gt;=80,M394&lt;=84),1,0)</f>
        <v>1</v>
      </c>
      <c r="BF394" s="78">
        <f>IF(AND(M394&gt;=85,M394&lt;=89),1,0)</f>
        <v>0</v>
      </c>
      <c r="BG394" s="78">
        <f>IF(AND(M394&gt;=90,M394&lt;=94),1,0)</f>
        <v>0</v>
      </c>
      <c r="BH394" s="78">
        <f>IF(AND(M394&gt;=95,M394&lt;=99),1,0)</f>
        <v>0</v>
      </c>
      <c r="BI394" s="78">
        <f>IF(AND(M394&gt;=100,M394&lt;=105),1,0)</f>
        <v>0</v>
      </c>
      <c r="BJ394" s="78">
        <f>IF(I394&lt;$BK$2,1,0)</f>
        <v>1</v>
      </c>
      <c r="BK394" s="78">
        <f>IF(I394&gt;$BK$2,1,0)</f>
        <v>0</v>
      </c>
      <c r="BL394" s="78">
        <f>IF(J394=$BL$2,1,0)</f>
        <v>1</v>
      </c>
      <c r="BM394" s="78">
        <f>IF(J394=$BM$2,1,0)</f>
        <v>0</v>
      </c>
      <c r="BN394" s="78">
        <f>IF(J394=$BN$2,1,0)</f>
        <v>0</v>
      </c>
      <c r="BO394" s="78">
        <f>IF(J394=$BO$2,1,0)</f>
        <v>0</v>
      </c>
      <c r="BP394" s="78">
        <f>IF(J394=$BP$2,1,0)</f>
        <v>0</v>
      </c>
      <c r="BQ394" s="78">
        <f>IF(J394=$BQ$2,1,0)</f>
        <v>0</v>
      </c>
      <c r="BR394" s="78">
        <f>IF(J394=$BR$2,1,0)</f>
        <v>0</v>
      </c>
      <c r="BS394" s="78">
        <f>IF(F394=$BS$2,1,0)</f>
        <v>0</v>
      </c>
      <c r="BT394" s="78">
        <f>IF(F394=$BT$2,1,0)</f>
        <v>0</v>
      </c>
      <c r="BU394" s="78">
        <f>IF(F394=$BU$2,1,0)</f>
        <v>0</v>
      </c>
      <c r="BV394" s="78">
        <f>IF(F394=$BV$2,1,0)</f>
        <v>0</v>
      </c>
      <c r="BW394" s="78">
        <f>IF(F394=$BW$2,1,0)</f>
        <v>0</v>
      </c>
      <c r="BX394" s="78">
        <f>IF(F394=$BX$2,1,0)</f>
        <v>0</v>
      </c>
      <c r="BY394" s="78">
        <f>IF(F394=$BY$2,1,0)</f>
        <v>1</v>
      </c>
      <c r="BZ394" s="78">
        <f>IF(F394=$BZ$2,1,0)</f>
        <v>0</v>
      </c>
      <c r="CA394"/>
      <c r="CB394" s="1">
        <v>0</v>
      </c>
      <c r="CC394" s="1">
        <v>0</v>
      </c>
    </row>
    <row r="395" spans="1:81" x14ac:dyDescent="0.3">
      <c r="A395" s="13"/>
      <c r="B395" s="1">
        <v>70</v>
      </c>
      <c r="C395" s="33" t="s">
        <v>157</v>
      </c>
      <c r="D395" s="33" t="s">
        <v>79</v>
      </c>
      <c r="E395" s="31" t="s">
        <v>490</v>
      </c>
      <c r="F395" s="31" t="s">
        <v>53</v>
      </c>
      <c r="G395" s="1">
        <v>6</v>
      </c>
      <c r="H395" s="1">
        <v>2005</v>
      </c>
      <c r="I395" s="36">
        <v>0.80138888888888893</v>
      </c>
      <c r="J395" s="1" t="s">
        <v>10</v>
      </c>
      <c r="K395" s="39">
        <v>20729</v>
      </c>
      <c r="L395" t="s">
        <v>1477</v>
      </c>
      <c r="M395" s="76">
        <v>79</v>
      </c>
      <c r="N395" t="str">
        <f t="shared" si="199"/>
        <v>Nice</v>
      </c>
      <c r="O395" s="78">
        <f t="shared" si="200"/>
        <v>0</v>
      </c>
      <c r="P395" s="78">
        <v>0</v>
      </c>
      <c r="Q395" s="78">
        <v>0</v>
      </c>
      <c r="R395" s="78">
        <f t="shared" si="201"/>
        <v>0</v>
      </c>
      <c r="S395" s="78">
        <f t="shared" si="202"/>
        <v>0</v>
      </c>
      <c r="T395" s="78">
        <f t="shared" si="203"/>
        <v>0</v>
      </c>
      <c r="U395" s="78">
        <f t="shared" si="204"/>
        <v>0</v>
      </c>
      <c r="V395" s="78">
        <f t="shared" si="205"/>
        <v>0</v>
      </c>
      <c r="W395" s="78">
        <f t="shared" si="206"/>
        <v>0</v>
      </c>
      <c r="X395" s="78">
        <f t="shared" si="207"/>
        <v>0</v>
      </c>
      <c r="Y395" s="78">
        <f t="shared" si="208"/>
        <v>0</v>
      </c>
      <c r="Z395" s="78">
        <f t="shared" si="209"/>
        <v>0</v>
      </c>
      <c r="AA395" s="78">
        <f t="shared" si="210"/>
        <v>0</v>
      </c>
      <c r="AB395" s="78">
        <f t="shared" si="211"/>
        <v>0</v>
      </c>
      <c r="AC395" s="78">
        <f t="shared" si="212"/>
        <v>0</v>
      </c>
      <c r="AD395" s="78">
        <f t="shared" si="213"/>
        <v>0</v>
      </c>
      <c r="AE395" s="78">
        <f t="shared" si="214"/>
        <v>0</v>
      </c>
      <c r="AF395" s="78">
        <f t="shared" si="215"/>
        <v>0</v>
      </c>
      <c r="AG395" s="78">
        <f t="shared" si="198"/>
        <v>0</v>
      </c>
      <c r="AH395" s="78">
        <f t="shared" si="216"/>
        <v>0</v>
      </c>
      <c r="AI395" s="78">
        <f t="shared" si="217"/>
        <v>0</v>
      </c>
      <c r="AJ395" s="78">
        <f t="shared" si="218"/>
        <v>0</v>
      </c>
      <c r="AK395" s="78">
        <f t="shared" si="219"/>
        <v>0</v>
      </c>
      <c r="AL395" s="78">
        <f t="shared" si="220"/>
        <v>0</v>
      </c>
      <c r="AM395" s="78">
        <f t="shared" si="221"/>
        <v>0</v>
      </c>
      <c r="AN395" s="78">
        <f t="shared" si="222"/>
        <v>0</v>
      </c>
      <c r="AO395" s="78">
        <f t="shared" si="223"/>
        <v>0</v>
      </c>
      <c r="AP395" s="78">
        <f t="shared" si="224"/>
        <v>0</v>
      </c>
      <c r="AQ395" s="78">
        <f t="shared" si="225"/>
        <v>0</v>
      </c>
      <c r="AR395" s="78">
        <f t="shared" si="226"/>
        <v>0</v>
      </c>
      <c r="AS395" s="78">
        <f t="shared" si="227"/>
        <v>1</v>
      </c>
      <c r="AT395" s="78">
        <f t="shared" si="228"/>
        <v>0</v>
      </c>
      <c r="AU395" s="78">
        <f t="shared" si="229"/>
        <v>1</v>
      </c>
      <c r="AV395" s="78">
        <f>IF(AND(M395&gt;=35,M395&lt;=39),1,0)</f>
        <v>0</v>
      </c>
      <c r="AW395" s="78">
        <f>IF(AND(M395&gt;=40,M395&lt;=44),1,0)</f>
        <v>0</v>
      </c>
      <c r="AX395" s="78">
        <f>IF(AND(M395&gt;=45,M395&lt;=49),1,0)</f>
        <v>0</v>
      </c>
      <c r="AY395" s="78">
        <f>IF(AND(M395&gt;=50,M395&lt;=54),1,0)</f>
        <v>0</v>
      </c>
      <c r="AZ395" s="78">
        <f>IF(AND(M395&gt;=55,M395&lt;=59),1,0)</f>
        <v>0</v>
      </c>
      <c r="BA395" s="78">
        <f>IF(AND(M395&gt;=60,M395&lt;=64),1,0)</f>
        <v>0</v>
      </c>
      <c r="BB395" s="78">
        <f>IF(AND(M395&gt;=65,M395&lt;=69),1,0)</f>
        <v>0</v>
      </c>
      <c r="BC395" s="78">
        <f>IF(AND(M395&gt;=70,M395&lt;=74),1,0)</f>
        <v>0</v>
      </c>
      <c r="BD395" s="78">
        <f>IF(AND(M395&gt;=75,M395&lt;=79),1,0)</f>
        <v>1</v>
      </c>
      <c r="BE395" s="78">
        <f>IF(AND(M395&gt;=80,M395&lt;=84),1,0)</f>
        <v>0</v>
      </c>
      <c r="BF395" s="78">
        <f>IF(AND(M395&gt;=85,M395&lt;=89),1,0)</f>
        <v>0</v>
      </c>
      <c r="BG395" s="78">
        <f>IF(AND(M395&gt;=90,M395&lt;=94),1,0)</f>
        <v>0</v>
      </c>
      <c r="BH395" s="78">
        <f>IF(AND(M395&gt;=95,M395&lt;=99),1,0)</f>
        <v>0</v>
      </c>
      <c r="BI395" s="78">
        <f>IF(AND(M395&gt;=100,M395&lt;=105),1,0)</f>
        <v>0</v>
      </c>
      <c r="BJ395" s="78">
        <f>IF(I395&lt;$BK$2,1,0)</f>
        <v>0</v>
      </c>
      <c r="BK395" s="78">
        <f>IF(I395&gt;$BK$2,1,0)</f>
        <v>1</v>
      </c>
      <c r="BL395" s="78">
        <f>IF(J395=$BL$2,1,0)</f>
        <v>0</v>
      </c>
      <c r="BM395" s="78">
        <f>IF(J395=$BM$2,1,0)</f>
        <v>1</v>
      </c>
      <c r="BN395" s="78">
        <f>IF(J395=$BN$2,1,0)</f>
        <v>0</v>
      </c>
      <c r="BO395" s="78">
        <f>IF(J395=$BO$2,1,0)</f>
        <v>0</v>
      </c>
      <c r="BP395" s="78">
        <f>IF(J395=$BP$2,1,0)</f>
        <v>0</v>
      </c>
      <c r="BQ395" s="78">
        <f>IF(J395=$BQ$2,1,0)</f>
        <v>0</v>
      </c>
      <c r="BR395" s="78">
        <f>IF(J395=$BR$2,1,0)</f>
        <v>0</v>
      </c>
      <c r="BS395" s="78">
        <f>IF(F395=$BS$2,1,0)</f>
        <v>0</v>
      </c>
      <c r="BT395" s="78">
        <f>IF(F395=$BT$2,1,0)</f>
        <v>0</v>
      </c>
      <c r="BU395" s="78">
        <f>IF(F395=$BU$2,1,0)</f>
        <v>0</v>
      </c>
      <c r="BV395" s="78">
        <f>IF(F395=$BV$2,1,0)</f>
        <v>0</v>
      </c>
      <c r="BW395" s="78">
        <f>IF(F395=$BW$2,1,0)</f>
        <v>0</v>
      </c>
      <c r="BX395" s="78">
        <f>IF(F395=$BX$2,1,0)</f>
        <v>0</v>
      </c>
      <c r="BY395" s="78">
        <f>IF(F395=$BY$2,1,0)</f>
        <v>1</v>
      </c>
      <c r="BZ395" s="78">
        <f>IF(F395=$BZ$2,1,0)</f>
        <v>0</v>
      </c>
      <c r="CA395" t="s">
        <v>1999</v>
      </c>
      <c r="CB395" s="1">
        <v>0</v>
      </c>
      <c r="CC395" s="1">
        <v>0</v>
      </c>
    </row>
    <row r="396" spans="1:81" x14ac:dyDescent="0.3">
      <c r="A396" s="13"/>
      <c r="B396" s="1">
        <v>71</v>
      </c>
      <c r="C396" s="33" t="s">
        <v>157</v>
      </c>
      <c r="D396" s="33" t="s">
        <v>79</v>
      </c>
      <c r="E396" s="31" t="s">
        <v>491</v>
      </c>
      <c r="F396" s="31" t="s">
        <v>53</v>
      </c>
      <c r="G396" s="1">
        <v>7</v>
      </c>
      <c r="H396" s="1">
        <v>2005</v>
      </c>
      <c r="I396" s="36">
        <v>0.79861111111111116</v>
      </c>
      <c r="J396" s="1" t="s">
        <v>11</v>
      </c>
      <c r="K396" s="39">
        <v>20146</v>
      </c>
      <c r="L396" t="s">
        <v>1478</v>
      </c>
      <c r="M396" s="76">
        <v>81</v>
      </c>
      <c r="N396" t="str">
        <f t="shared" si="199"/>
        <v>Clear</v>
      </c>
      <c r="O396" s="78">
        <f t="shared" si="200"/>
        <v>0</v>
      </c>
      <c r="P396" s="78">
        <v>0</v>
      </c>
      <c r="Q396" s="78">
        <v>0</v>
      </c>
      <c r="R396" s="78">
        <f t="shared" si="201"/>
        <v>0</v>
      </c>
      <c r="S396" s="78">
        <f t="shared" si="202"/>
        <v>0</v>
      </c>
      <c r="T396" s="78">
        <f t="shared" si="203"/>
        <v>0</v>
      </c>
      <c r="U396" s="78">
        <f t="shared" si="204"/>
        <v>0</v>
      </c>
      <c r="V396" s="78">
        <f t="shared" si="205"/>
        <v>0</v>
      </c>
      <c r="W396" s="78">
        <f t="shared" si="206"/>
        <v>0</v>
      </c>
      <c r="X396" s="78">
        <f t="shared" si="207"/>
        <v>0</v>
      </c>
      <c r="Y396" s="78">
        <f t="shared" si="208"/>
        <v>0</v>
      </c>
      <c r="Z396" s="78">
        <f t="shared" si="209"/>
        <v>0</v>
      </c>
      <c r="AA396" s="78">
        <f t="shared" si="210"/>
        <v>0</v>
      </c>
      <c r="AB396" s="78">
        <f t="shared" si="211"/>
        <v>0</v>
      </c>
      <c r="AC396" s="78">
        <f t="shared" si="212"/>
        <v>0</v>
      </c>
      <c r="AD396" s="78">
        <f t="shared" si="213"/>
        <v>0</v>
      </c>
      <c r="AE396" s="78">
        <f t="shared" si="214"/>
        <v>0</v>
      </c>
      <c r="AF396" s="78">
        <f t="shared" si="215"/>
        <v>0</v>
      </c>
      <c r="AG396" s="78">
        <f t="shared" si="198"/>
        <v>0</v>
      </c>
      <c r="AH396" s="78">
        <f t="shared" si="216"/>
        <v>0</v>
      </c>
      <c r="AI396" s="78">
        <f t="shared" si="217"/>
        <v>0</v>
      </c>
      <c r="AJ396" s="78">
        <f t="shared" si="218"/>
        <v>0</v>
      </c>
      <c r="AK396" s="78">
        <f t="shared" si="219"/>
        <v>0</v>
      </c>
      <c r="AL396" s="78">
        <f t="shared" si="220"/>
        <v>0</v>
      </c>
      <c r="AM396" s="78">
        <f t="shared" si="221"/>
        <v>0</v>
      </c>
      <c r="AN396" s="78">
        <f t="shared" si="222"/>
        <v>0</v>
      </c>
      <c r="AO396" s="78">
        <f t="shared" si="223"/>
        <v>0</v>
      </c>
      <c r="AP396" s="78">
        <f t="shared" si="224"/>
        <v>0</v>
      </c>
      <c r="AQ396" s="78">
        <f t="shared" si="225"/>
        <v>0</v>
      </c>
      <c r="AR396" s="78">
        <f t="shared" si="226"/>
        <v>0</v>
      </c>
      <c r="AS396" s="78">
        <f t="shared" si="227"/>
        <v>1</v>
      </c>
      <c r="AT396" s="78">
        <f t="shared" si="228"/>
        <v>0</v>
      </c>
      <c r="AU396" s="78">
        <f t="shared" si="229"/>
        <v>1</v>
      </c>
      <c r="AV396" s="78">
        <f>IF(AND(M396&gt;=35,M396&lt;=39),1,0)</f>
        <v>0</v>
      </c>
      <c r="AW396" s="78">
        <f>IF(AND(M396&gt;=40,M396&lt;=44),1,0)</f>
        <v>0</v>
      </c>
      <c r="AX396" s="78">
        <f>IF(AND(M396&gt;=45,M396&lt;=49),1,0)</f>
        <v>0</v>
      </c>
      <c r="AY396" s="78">
        <f>IF(AND(M396&gt;=50,M396&lt;=54),1,0)</f>
        <v>0</v>
      </c>
      <c r="AZ396" s="78">
        <f>IF(AND(M396&gt;=55,M396&lt;=59),1,0)</f>
        <v>0</v>
      </c>
      <c r="BA396" s="78">
        <f>IF(AND(M396&gt;=60,M396&lt;=64),1,0)</f>
        <v>0</v>
      </c>
      <c r="BB396" s="78">
        <f>IF(AND(M396&gt;=65,M396&lt;=69),1,0)</f>
        <v>0</v>
      </c>
      <c r="BC396" s="78">
        <f>IF(AND(M396&gt;=70,M396&lt;=74),1,0)</f>
        <v>0</v>
      </c>
      <c r="BD396" s="78">
        <f>IF(AND(M396&gt;=75,M396&lt;=79),1,0)</f>
        <v>0</v>
      </c>
      <c r="BE396" s="78">
        <f>IF(AND(M396&gt;=80,M396&lt;=84),1,0)</f>
        <v>1</v>
      </c>
      <c r="BF396" s="78">
        <f>IF(AND(M396&gt;=85,M396&lt;=89),1,0)</f>
        <v>0</v>
      </c>
      <c r="BG396" s="78">
        <f>IF(AND(M396&gt;=90,M396&lt;=94),1,0)</f>
        <v>0</v>
      </c>
      <c r="BH396" s="78">
        <f>IF(AND(M396&gt;=95,M396&lt;=99),1,0)</f>
        <v>0</v>
      </c>
      <c r="BI396" s="78">
        <f>IF(AND(M396&gt;=100,M396&lt;=105),1,0)</f>
        <v>0</v>
      </c>
      <c r="BJ396" s="78">
        <f>IF(I396&lt;$BK$2,1,0)</f>
        <v>0</v>
      </c>
      <c r="BK396" s="78">
        <f>IF(I396&gt;$BK$2,1,0)</f>
        <v>1</v>
      </c>
      <c r="BL396" s="78">
        <f>IF(J396=$BL$2,1,0)</f>
        <v>0</v>
      </c>
      <c r="BM396" s="78">
        <f>IF(J396=$BM$2,1,0)</f>
        <v>0</v>
      </c>
      <c r="BN396" s="78">
        <f>IF(J396=$BN$2,1,0)</f>
        <v>1</v>
      </c>
      <c r="BO396" s="78">
        <f>IF(J396=$BO$2,1,0)</f>
        <v>0</v>
      </c>
      <c r="BP396" s="78">
        <f>IF(J396=$BP$2,1,0)</f>
        <v>0</v>
      </c>
      <c r="BQ396" s="78">
        <f>IF(J396=$BQ$2,1,0)</f>
        <v>0</v>
      </c>
      <c r="BR396" s="78">
        <f>IF(J396=$BR$2,1,0)</f>
        <v>0</v>
      </c>
      <c r="BS396" s="78">
        <f>IF(F396=$BS$2,1,0)</f>
        <v>0</v>
      </c>
      <c r="BT396" s="78">
        <f>IF(F396=$BT$2,1,0)</f>
        <v>0</v>
      </c>
      <c r="BU396" s="78">
        <f>IF(F396=$BU$2,1,0)</f>
        <v>0</v>
      </c>
      <c r="BV396" s="78">
        <f>IF(F396=$BV$2,1,0)</f>
        <v>0</v>
      </c>
      <c r="BW396" s="78">
        <f>IF(F396=$BW$2,1,0)</f>
        <v>0</v>
      </c>
      <c r="BX396" s="78">
        <f>IF(F396=$BX$2,1,0)</f>
        <v>0</v>
      </c>
      <c r="BY396" s="78">
        <f>IF(F396=$BY$2,1,0)</f>
        <v>1</v>
      </c>
      <c r="BZ396" s="78">
        <f>IF(F396=$BZ$2,1,0)</f>
        <v>0</v>
      </c>
      <c r="CA396" t="s">
        <v>2000</v>
      </c>
      <c r="CB396" s="1">
        <v>0</v>
      </c>
      <c r="CC396" s="1">
        <v>0</v>
      </c>
    </row>
    <row r="397" spans="1:81" x14ac:dyDescent="0.3">
      <c r="A397" s="13"/>
      <c r="B397" s="1">
        <v>72</v>
      </c>
      <c r="C397" t="s">
        <v>181</v>
      </c>
      <c r="D397" t="s">
        <v>76</v>
      </c>
      <c r="E397" s="31" t="s">
        <v>492</v>
      </c>
      <c r="F397" s="31" t="s">
        <v>53</v>
      </c>
      <c r="G397" s="1">
        <v>16</v>
      </c>
      <c r="H397" s="1">
        <v>2005</v>
      </c>
      <c r="I397" s="36">
        <v>0.81944444444444453</v>
      </c>
      <c r="J397" s="1" t="s">
        <v>5</v>
      </c>
      <c r="K397" s="39">
        <v>19972</v>
      </c>
      <c r="L397" t="s">
        <v>1479</v>
      </c>
      <c r="M397" s="76">
        <v>87</v>
      </c>
      <c r="N397" t="str">
        <f t="shared" si="199"/>
        <v>Muggy</v>
      </c>
      <c r="O397" s="78">
        <f t="shared" si="200"/>
        <v>0</v>
      </c>
      <c r="P397" s="78">
        <v>0</v>
      </c>
      <c r="Q397" s="78">
        <v>0</v>
      </c>
      <c r="R397" s="78">
        <f t="shared" si="201"/>
        <v>0</v>
      </c>
      <c r="S397" s="78">
        <f t="shared" si="202"/>
        <v>0</v>
      </c>
      <c r="T397" s="78">
        <f t="shared" si="203"/>
        <v>0</v>
      </c>
      <c r="U397" s="78">
        <f t="shared" si="204"/>
        <v>0</v>
      </c>
      <c r="V397" s="78">
        <f t="shared" si="205"/>
        <v>0</v>
      </c>
      <c r="W397" s="78">
        <f t="shared" si="206"/>
        <v>0</v>
      </c>
      <c r="X397" s="78">
        <f t="shared" si="207"/>
        <v>0</v>
      </c>
      <c r="Y397" s="78">
        <f t="shared" si="208"/>
        <v>0</v>
      </c>
      <c r="Z397" s="78">
        <f t="shared" si="209"/>
        <v>0</v>
      </c>
      <c r="AA397" s="78">
        <f t="shared" si="210"/>
        <v>0</v>
      </c>
      <c r="AB397" s="78">
        <f t="shared" si="211"/>
        <v>0</v>
      </c>
      <c r="AC397" s="78">
        <f t="shared" si="212"/>
        <v>0</v>
      </c>
      <c r="AD397" s="78">
        <f t="shared" si="213"/>
        <v>0</v>
      </c>
      <c r="AE397" s="78">
        <f t="shared" si="214"/>
        <v>0</v>
      </c>
      <c r="AF397" s="78">
        <f t="shared" si="215"/>
        <v>0</v>
      </c>
      <c r="AG397" s="78">
        <f t="shared" si="198"/>
        <v>0</v>
      </c>
      <c r="AH397" s="78">
        <f t="shared" si="216"/>
        <v>0</v>
      </c>
      <c r="AI397" s="78">
        <f t="shared" si="217"/>
        <v>0</v>
      </c>
      <c r="AJ397" s="78">
        <f t="shared" si="218"/>
        <v>0</v>
      </c>
      <c r="AK397" s="78">
        <f t="shared" si="219"/>
        <v>0</v>
      </c>
      <c r="AL397" s="78">
        <f t="shared" si="220"/>
        <v>0</v>
      </c>
      <c r="AM397" s="78">
        <f t="shared" si="221"/>
        <v>0</v>
      </c>
      <c r="AN397" s="78">
        <f t="shared" si="222"/>
        <v>0</v>
      </c>
      <c r="AO397" s="78">
        <f t="shared" si="223"/>
        <v>0</v>
      </c>
      <c r="AP397" s="78">
        <f t="shared" si="224"/>
        <v>0</v>
      </c>
      <c r="AQ397" s="78">
        <f t="shared" si="225"/>
        <v>1</v>
      </c>
      <c r="AR397" s="78">
        <f t="shared" si="226"/>
        <v>0</v>
      </c>
      <c r="AS397" s="78">
        <f t="shared" si="227"/>
        <v>0</v>
      </c>
      <c r="AT397" s="78">
        <f t="shared" si="228"/>
        <v>0</v>
      </c>
      <c r="AU397" s="78">
        <f t="shared" si="229"/>
        <v>1</v>
      </c>
      <c r="AV397" s="78">
        <f>IF(AND(M397&gt;=35,M397&lt;=39),1,0)</f>
        <v>0</v>
      </c>
      <c r="AW397" s="78">
        <f>IF(AND(M397&gt;=40,M397&lt;=44),1,0)</f>
        <v>0</v>
      </c>
      <c r="AX397" s="78">
        <f>IF(AND(M397&gt;=45,M397&lt;=49),1,0)</f>
        <v>0</v>
      </c>
      <c r="AY397" s="78">
        <f>IF(AND(M397&gt;=50,M397&lt;=54),1,0)</f>
        <v>0</v>
      </c>
      <c r="AZ397" s="78">
        <f>IF(AND(M397&gt;=55,M397&lt;=59),1,0)</f>
        <v>0</v>
      </c>
      <c r="BA397" s="78">
        <f>IF(AND(M397&gt;=60,M397&lt;=64),1,0)</f>
        <v>0</v>
      </c>
      <c r="BB397" s="78">
        <f>IF(AND(M397&gt;=65,M397&lt;=69),1,0)</f>
        <v>0</v>
      </c>
      <c r="BC397" s="78">
        <f>IF(AND(M397&gt;=70,M397&lt;=74),1,0)</f>
        <v>0</v>
      </c>
      <c r="BD397" s="78">
        <f>IF(AND(M397&gt;=75,M397&lt;=79),1,0)</f>
        <v>0</v>
      </c>
      <c r="BE397" s="78">
        <f>IF(AND(M397&gt;=80,M397&lt;=84),1,0)</f>
        <v>0</v>
      </c>
      <c r="BF397" s="78">
        <f>IF(AND(M397&gt;=85,M397&lt;=89),1,0)</f>
        <v>1</v>
      </c>
      <c r="BG397" s="78">
        <f>IF(AND(M397&gt;=90,M397&lt;=94),1,0)</f>
        <v>0</v>
      </c>
      <c r="BH397" s="78">
        <f>IF(AND(M397&gt;=95,M397&lt;=99),1,0)</f>
        <v>0</v>
      </c>
      <c r="BI397" s="78">
        <f>IF(AND(M397&gt;=100,M397&lt;=105),1,0)</f>
        <v>0</v>
      </c>
      <c r="BJ397" s="78">
        <f>IF(I397&lt;$BK$2,1,0)</f>
        <v>0</v>
      </c>
      <c r="BK397" s="78">
        <f>IF(I397&gt;$BK$2,1,0)</f>
        <v>1</v>
      </c>
      <c r="BL397" s="78">
        <f>IF(J397=$BL$2,1,0)</f>
        <v>0</v>
      </c>
      <c r="BM397" s="78">
        <f>IF(J397=$BM$2,1,0)</f>
        <v>0</v>
      </c>
      <c r="BN397" s="78">
        <f>IF(J397=$BN$2,1,0)</f>
        <v>0</v>
      </c>
      <c r="BO397" s="78">
        <f>IF(J397=$BO$2,1,0)</f>
        <v>0</v>
      </c>
      <c r="BP397" s="78">
        <f>IF(J397=$BP$2,1,0)</f>
        <v>1</v>
      </c>
      <c r="BQ397" s="78">
        <f>IF(J397=$BQ$2,1,0)</f>
        <v>0</v>
      </c>
      <c r="BR397" s="78">
        <f>IF(J397=$BR$2,1,0)</f>
        <v>0</v>
      </c>
      <c r="BS397" s="78">
        <f>IF(F397=$BS$2,1,0)</f>
        <v>0</v>
      </c>
      <c r="BT397" s="78">
        <f>IF(F397=$BT$2,1,0)</f>
        <v>0</v>
      </c>
      <c r="BU397" s="78">
        <f>IF(F397=$BU$2,1,0)</f>
        <v>0</v>
      </c>
      <c r="BV397" s="78">
        <f>IF(F397=$BV$2,1,0)</f>
        <v>0</v>
      </c>
      <c r="BW397" s="78">
        <f>IF(F397=$BW$2,1,0)</f>
        <v>0</v>
      </c>
      <c r="BX397" s="78">
        <f>IF(F397=$BX$2,1,0)</f>
        <v>0</v>
      </c>
      <c r="BY397" s="78">
        <f>IF(F397=$BY$2,1,0)</f>
        <v>1</v>
      </c>
      <c r="BZ397" s="78">
        <f>IF(F397=$BZ$2,1,0)</f>
        <v>0</v>
      </c>
      <c r="CA397" t="s">
        <v>2001</v>
      </c>
      <c r="CB397" s="1">
        <v>0</v>
      </c>
      <c r="CC397" s="1">
        <v>0</v>
      </c>
    </row>
    <row r="398" spans="1:81" x14ac:dyDescent="0.3">
      <c r="A398" s="13"/>
      <c r="B398" s="1">
        <v>73</v>
      </c>
      <c r="C398" t="s">
        <v>181</v>
      </c>
      <c r="D398" t="s">
        <v>76</v>
      </c>
      <c r="E398" s="31" t="s">
        <v>493</v>
      </c>
      <c r="F398" s="31" t="s">
        <v>53</v>
      </c>
      <c r="G398" s="1">
        <v>17</v>
      </c>
      <c r="H398" s="1">
        <v>2005</v>
      </c>
      <c r="I398" s="36">
        <v>0.69444444444444453</v>
      </c>
      <c r="J398" s="1" t="s">
        <v>7</v>
      </c>
      <c r="K398" s="39">
        <v>31400</v>
      </c>
      <c r="L398" t="s">
        <v>1464</v>
      </c>
      <c r="M398" s="76">
        <v>91</v>
      </c>
      <c r="N398" t="str">
        <f t="shared" si="199"/>
        <v>Humid</v>
      </c>
      <c r="O398" s="78">
        <f t="shared" si="200"/>
        <v>0</v>
      </c>
      <c r="P398" s="78">
        <v>0</v>
      </c>
      <c r="Q398" s="78">
        <v>0</v>
      </c>
      <c r="R398" s="78">
        <f t="shared" si="201"/>
        <v>0</v>
      </c>
      <c r="S398" s="78">
        <f t="shared" si="202"/>
        <v>0</v>
      </c>
      <c r="T398" s="78">
        <f t="shared" si="203"/>
        <v>0</v>
      </c>
      <c r="U398" s="78">
        <f t="shared" si="204"/>
        <v>0</v>
      </c>
      <c r="V398" s="78">
        <f t="shared" si="205"/>
        <v>0</v>
      </c>
      <c r="W398" s="78">
        <f t="shared" si="206"/>
        <v>0</v>
      </c>
      <c r="X398" s="78">
        <f t="shared" si="207"/>
        <v>0</v>
      </c>
      <c r="Y398" s="78">
        <f t="shared" si="208"/>
        <v>0</v>
      </c>
      <c r="Z398" s="78">
        <f t="shared" si="209"/>
        <v>0</v>
      </c>
      <c r="AA398" s="78">
        <f t="shared" si="210"/>
        <v>0</v>
      </c>
      <c r="AB398" s="78">
        <f t="shared" si="211"/>
        <v>0</v>
      </c>
      <c r="AC398" s="78">
        <f t="shared" si="212"/>
        <v>0</v>
      </c>
      <c r="AD398" s="78">
        <f t="shared" si="213"/>
        <v>0</v>
      </c>
      <c r="AE398" s="78">
        <f t="shared" si="214"/>
        <v>0</v>
      </c>
      <c r="AF398" s="78">
        <f t="shared" si="215"/>
        <v>0</v>
      </c>
      <c r="AG398" s="78">
        <f t="shared" si="198"/>
        <v>0</v>
      </c>
      <c r="AH398" s="78">
        <f t="shared" si="216"/>
        <v>0</v>
      </c>
      <c r="AI398" s="78">
        <f t="shared" si="217"/>
        <v>0</v>
      </c>
      <c r="AJ398" s="78">
        <f t="shared" si="218"/>
        <v>0</v>
      </c>
      <c r="AK398" s="78">
        <f t="shared" si="219"/>
        <v>0</v>
      </c>
      <c r="AL398" s="78">
        <f t="shared" si="220"/>
        <v>0</v>
      </c>
      <c r="AM398" s="78">
        <f t="shared" si="221"/>
        <v>0</v>
      </c>
      <c r="AN398" s="78">
        <f t="shared" si="222"/>
        <v>0</v>
      </c>
      <c r="AO398" s="78">
        <f t="shared" si="223"/>
        <v>0</v>
      </c>
      <c r="AP398" s="78">
        <f t="shared" si="224"/>
        <v>0</v>
      </c>
      <c r="AQ398" s="78">
        <f t="shared" si="225"/>
        <v>1</v>
      </c>
      <c r="AR398" s="78">
        <f t="shared" si="226"/>
        <v>0</v>
      </c>
      <c r="AS398" s="78">
        <f t="shared" si="227"/>
        <v>0</v>
      </c>
      <c r="AT398" s="78">
        <f t="shared" si="228"/>
        <v>0</v>
      </c>
      <c r="AU398" s="78">
        <f t="shared" si="229"/>
        <v>1</v>
      </c>
      <c r="AV398" s="78">
        <f>IF(AND(M398&gt;=35,M398&lt;=39),1,0)</f>
        <v>0</v>
      </c>
      <c r="AW398" s="78">
        <f>IF(AND(M398&gt;=40,M398&lt;=44),1,0)</f>
        <v>0</v>
      </c>
      <c r="AX398" s="78">
        <f>IF(AND(M398&gt;=45,M398&lt;=49),1,0)</f>
        <v>0</v>
      </c>
      <c r="AY398" s="78">
        <f>IF(AND(M398&gt;=50,M398&lt;=54),1,0)</f>
        <v>0</v>
      </c>
      <c r="AZ398" s="78">
        <f>IF(AND(M398&gt;=55,M398&lt;=59),1,0)</f>
        <v>0</v>
      </c>
      <c r="BA398" s="78">
        <f>IF(AND(M398&gt;=60,M398&lt;=64),1,0)</f>
        <v>0</v>
      </c>
      <c r="BB398" s="78">
        <f>IF(AND(M398&gt;=65,M398&lt;=69),1,0)</f>
        <v>0</v>
      </c>
      <c r="BC398" s="78">
        <f>IF(AND(M398&gt;=70,M398&lt;=74),1,0)</f>
        <v>0</v>
      </c>
      <c r="BD398" s="78">
        <f>IF(AND(M398&gt;=75,M398&lt;=79),1,0)</f>
        <v>0</v>
      </c>
      <c r="BE398" s="78">
        <f>IF(AND(M398&gt;=80,M398&lt;=84),1,0)</f>
        <v>0</v>
      </c>
      <c r="BF398" s="78">
        <f>IF(AND(M398&gt;=85,M398&lt;=89),1,0)</f>
        <v>0</v>
      </c>
      <c r="BG398" s="78">
        <f>IF(AND(M398&gt;=90,M398&lt;=94),1,0)</f>
        <v>1</v>
      </c>
      <c r="BH398" s="78">
        <f>IF(AND(M398&gt;=95,M398&lt;=99),1,0)</f>
        <v>0</v>
      </c>
      <c r="BI398" s="78">
        <f>IF(AND(M398&gt;=100,M398&lt;=105),1,0)</f>
        <v>0</v>
      </c>
      <c r="BJ398" s="78">
        <f>IF(I398&lt;$BK$2,1,0)</f>
        <v>1</v>
      </c>
      <c r="BK398" s="78">
        <f>IF(I398&gt;$BK$2,1,0)</f>
        <v>0</v>
      </c>
      <c r="BL398" s="78">
        <f>IF(J398=$BL$2,1,0)</f>
        <v>0</v>
      </c>
      <c r="BM398" s="78">
        <f>IF(J398=$BM$2,1,0)</f>
        <v>0</v>
      </c>
      <c r="BN398" s="78">
        <f>IF(J398=$BN$2,1,0)</f>
        <v>0</v>
      </c>
      <c r="BO398" s="78">
        <f>IF(J398=$BO$2,1,0)</f>
        <v>0</v>
      </c>
      <c r="BP398" s="78">
        <f>IF(J398=$BP$2,1,0)</f>
        <v>0</v>
      </c>
      <c r="BQ398" s="78">
        <f>IF(J398=$BQ$2,1,0)</f>
        <v>1</v>
      </c>
      <c r="BR398" s="78">
        <f>IF(J398=$BR$2,1,0)</f>
        <v>0</v>
      </c>
      <c r="BS398" s="78">
        <f>IF(F398=$BS$2,1,0)</f>
        <v>0</v>
      </c>
      <c r="BT398" s="78">
        <f>IF(F398=$BT$2,1,0)</f>
        <v>0</v>
      </c>
      <c r="BU398" s="78">
        <f>IF(F398=$BU$2,1,0)</f>
        <v>0</v>
      </c>
      <c r="BV398" s="78">
        <f>IF(F398=$BV$2,1,0)</f>
        <v>0</v>
      </c>
      <c r="BW398" s="78">
        <f>IF(F398=$BW$2,1,0)</f>
        <v>0</v>
      </c>
      <c r="BX398" s="78">
        <f>IF(F398=$BX$2,1,0)</f>
        <v>0</v>
      </c>
      <c r="BY398" s="78">
        <f>IF(F398=$BY$2,1,0)</f>
        <v>1</v>
      </c>
      <c r="BZ398" s="78">
        <f>IF(F398=$BZ$2,1,0)</f>
        <v>0</v>
      </c>
      <c r="CA398" t="s">
        <v>2001</v>
      </c>
      <c r="CB398" s="1">
        <v>0</v>
      </c>
      <c r="CC398" s="1">
        <v>0</v>
      </c>
    </row>
    <row r="399" spans="1:81" x14ac:dyDescent="0.3">
      <c r="A399" s="13"/>
      <c r="B399" s="1">
        <v>74</v>
      </c>
      <c r="C399" t="s">
        <v>181</v>
      </c>
      <c r="D399" t="s">
        <v>76</v>
      </c>
      <c r="E399" s="31" t="s">
        <v>494</v>
      </c>
      <c r="F399" s="31" t="s">
        <v>53</v>
      </c>
      <c r="G399" s="1">
        <v>18</v>
      </c>
      <c r="H399" s="1">
        <v>2005</v>
      </c>
      <c r="I399" s="36">
        <v>0.56874999999999998</v>
      </c>
      <c r="J399" s="1" t="s">
        <v>8</v>
      </c>
      <c r="K399" s="39">
        <v>25980</v>
      </c>
      <c r="L399" t="s">
        <v>1270</v>
      </c>
      <c r="M399" s="76">
        <v>84</v>
      </c>
      <c r="N399" t="str">
        <f t="shared" si="199"/>
        <v>Sunny</v>
      </c>
      <c r="O399" s="78">
        <f t="shared" si="200"/>
        <v>0</v>
      </c>
      <c r="P399" s="78">
        <v>0</v>
      </c>
      <c r="Q399" s="78">
        <v>0</v>
      </c>
      <c r="R399" s="78">
        <f t="shared" si="201"/>
        <v>0</v>
      </c>
      <c r="S399" s="78">
        <f t="shared" si="202"/>
        <v>0</v>
      </c>
      <c r="T399" s="78">
        <f t="shared" si="203"/>
        <v>0</v>
      </c>
      <c r="U399" s="78">
        <f t="shared" si="204"/>
        <v>0</v>
      </c>
      <c r="V399" s="78">
        <f t="shared" si="205"/>
        <v>0</v>
      </c>
      <c r="W399" s="78">
        <f t="shared" si="206"/>
        <v>0</v>
      </c>
      <c r="X399" s="78">
        <f t="shared" si="207"/>
        <v>0</v>
      </c>
      <c r="Y399" s="78">
        <f t="shared" si="208"/>
        <v>0</v>
      </c>
      <c r="Z399" s="78">
        <f t="shared" si="209"/>
        <v>0</v>
      </c>
      <c r="AA399" s="78">
        <f t="shared" si="210"/>
        <v>0</v>
      </c>
      <c r="AB399" s="78">
        <f t="shared" si="211"/>
        <v>0</v>
      </c>
      <c r="AC399" s="78">
        <f t="shared" si="212"/>
        <v>0</v>
      </c>
      <c r="AD399" s="78">
        <f t="shared" si="213"/>
        <v>0</v>
      </c>
      <c r="AE399" s="78">
        <f t="shared" si="214"/>
        <v>0</v>
      </c>
      <c r="AF399" s="78">
        <f t="shared" si="215"/>
        <v>0</v>
      </c>
      <c r="AG399" s="78">
        <f t="shared" si="198"/>
        <v>0</v>
      </c>
      <c r="AH399" s="78">
        <f t="shared" si="216"/>
        <v>0</v>
      </c>
      <c r="AI399" s="78">
        <f t="shared" si="217"/>
        <v>0</v>
      </c>
      <c r="AJ399" s="78">
        <f t="shared" si="218"/>
        <v>0</v>
      </c>
      <c r="AK399" s="78">
        <f t="shared" si="219"/>
        <v>0</v>
      </c>
      <c r="AL399" s="78">
        <f t="shared" si="220"/>
        <v>0</v>
      </c>
      <c r="AM399" s="78">
        <f t="shared" si="221"/>
        <v>0</v>
      </c>
      <c r="AN399" s="78">
        <f t="shared" si="222"/>
        <v>0</v>
      </c>
      <c r="AO399" s="78">
        <f t="shared" si="223"/>
        <v>0</v>
      </c>
      <c r="AP399" s="78">
        <f t="shared" si="224"/>
        <v>0</v>
      </c>
      <c r="AQ399" s="78">
        <f t="shared" si="225"/>
        <v>1</v>
      </c>
      <c r="AR399" s="78">
        <f t="shared" si="226"/>
        <v>0</v>
      </c>
      <c r="AS399" s="78">
        <f t="shared" si="227"/>
        <v>0</v>
      </c>
      <c r="AT399" s="78">
        <f t="shared" si="228"/>
        <v>0</v>
      </c>
      <c r="AU399" s="78">
        <f t="shared" si="229"/>
        <v>1</v>
      </c>
      <c r="AV399" s="78">
        <f>IF(AND(M399&gt;=35,M399&lt;=39),1,0)</f>
        <v>0</v>
      </c>
      <c r="AW399" s="78">
        <f>IF(AND(M399&gt;=40,M399&lt;=44),1,0)</f>
        <v>0</v>
      </c>
      <c r="AX399" s="78">
        <f>IF(AND(M399&gt;=45,M399&lt;=49),1,0)</f>
        <v>0</v>
      </c>
      <c r="AY399" s="78">
        <f>IF(AND(M399&gt;=50,M399&lt;=54),1,0)</f>
        <v>0</v>
      </c>
      <c r="AZ399" s="78">
        <f>IF(AND(M399&gt;=55,M399&lt;=59),1,0)</f>
        <v>0</v>
      </c>
      <c r="BA399" s="78">
        <f>IF(AND(M399&gt;=60,M399&lt;=64),1,0)</f>
        <v>0</v>
      </c>
      <c r="BB399" s="78">
        <f>IF(AND(M399&gt;=65,M399&lt;=69),1,0)</f>
        <v>0</v>
      </c>
      <c r="BC399" s="78">
        <f>IF(AND(M399&gt;=70,M399&lt;=74),1,0)</f>
        <v>0</v>
      </c>
      <c r="BD399" s="78">
        <f>IF(AND(M399&gt;=75,M399&lt;=79),1,0)</f>
        <v>0</v>
      </c>
      <c r="BE399" s="78">
        <f>IF(AND(M399&gt;=80,M399&lt;=84),1,0)</f>
        <v>1</v>
      </c>
      <c r="BF399" s="78">
        <f>IF(AND(M399&gt;=85,M399&lt;=89),1,0)</f>
        <v>0</v>
      </c>
      <c r="BG399" s="78">
        <f>IF(AND(M399&gt;=90,M399&lt;=94),1,0)</f>
        <v>0</v>
      </c>
      <c r="BH399" s="78">
        <f>IF(AND(M399&gt;=95,M399&lt;=99),1,0)</f>
        <v>0</v>
      </c>
      <c r="BI399" s="78">
        <f>IF(AND(M399&gt;=100,M399&lt;=105),1,0)</f>
        <v>0</v>
      </c>
      <c r="BJ399" s="78">
        <f>IF(I399&lt;$BK$2,1,0)</f>
        <v>1</v>
      </c>
      <c r="BK399" s="78">
        <f>IF(I399&gt;$BK$2,1,0)</f>
        <v>0</v>
      </c>
      <c r="BL399" s="78">
        <f>IF(J399=$BL$2,1,0)</f>
        <v>0</v>
      </c>
      <c r="BM399" s="78">
        <f>IF(J399=$BM$2,1,0)</f>
        <v>0</v>
      </c>
      <c r="BN399" s="78">
        <f>IF(J399=$BN$2,1,0)</f>
        <v>0</v>
      </c>
      <c r="BO399" s="78">
        <f>IF(J399=$BO$2,1,0)</f>
        <v>0</v>
      </c>
      <c r="BP399" s="78">
        <f>IF(J399=$BP$2,1,0)</f>
        <v>0</v>
      </c>
      <c r="BQ399" s="78">
        <f>IF(J399=$BQ$2,1,0)</f>
        <v>0</v>
      </c>
      <c r="BR399" s="78">
        <f>IF(J399=$BR$2,1,0)</f>
        <v>1</v>
      </c>
      <c r="BS399" s="78">
        <f>IF(F399=$BS$2,1,0)</f>
        <v>0</v>
      </c>
      <c r="BT399" s="78">
        <f>IF(F399=$BT$2,1,0)</f>
        <v>0</v>
      </c>
      <c r="BU399" s="78">
        <f>IF(F399=$BU$2,1,0)</f>
        <v>0</v>
      </c>
      <c r="BV399" s="78">
        <f>IF(F399=$BV$2,1,0)</f>
        <v>0</v>
      </c>
      <c r="BW399" s="78">
        <f>IF(F399=$BW$2,1,0)</f>
        <v>0</v>
      </c>
      <c r="BX399" s="78">
        <f>IF(F399=$BX$2,1,0)</f>
        <v>0</v>
      </c>
      <c r="BY399" s="78">
        <f>IF(F399=$BY$2,1,0)</f>
        <v>1</v>
      </c>
      <c r="BZ399" s="78">
        <f>IF(F399=$BZ$2,1,0)</f>
        <v>0</v>
      </c>
      <c r="CA399" t="s">
        <v>2001</v>
      </c>
      <c r="CB399" s="1">
        <v>0</v>
      </c>
      <c r="CC399" s="1">
        <v>0</v>
      </c>
    </row>
    <row r="400" spans="1:81" x14ac:dyDescent="0.3">
      <c r="A400" s="13"/>
      <c r="B400" s="1">
        <v>75</v>
      </c>
      <c r="C400" t="s">
        <v>156</v>
      </c>
      <c r="D400" t="s">
        <v>80</v>
      </c>
      <c r="E400" s="31" t="s">
        <v>495</v>
      </c>
      <c r="F400" s="31" t="s">
        <v>53</v>
      </c>
      <c r="G400" s="1">
        <v>23</v>
      </c>
      <c r="H400" s="1">
        <v>2005</v>
      </c>
      <c r="I400" s="36">
        <v>0.81874999999999998</v>
      </c>
      <c r="J400" s="1" t="s">
        <v>5</v>
      </c>
      <c r="K400" s="39">
        <v>46850</v>
      </c>
      <c r="L400" t="s">
        <v>1480</v>
      </c>
      <c r="M400" s="76">
        <v>88</v>
      </c>
      <c r="N400" t="str">
        <f t="shared" si="199"/>
        <v>Warm</v>
      </c>
      <c r="O400" s="78">
        <f t="shared" si="200"/>
        <v>0</v>
      </c>
      <c r="P400" s="78">
        <v>0</v>
      </c>
      <c r="Q400" s="78">
        <v>0</v>
      </c>
      <c r="R400" s="78">
        <f t="shared" si="201"/>
        <v>0</v>
      </c>
      <c r="S400" s="78">
        <f t="shared" si="202"/>
        <v>0</v>
      </c>
      <c r="T400" s="78">
        <f t="shared" si="203"/>
        <v>1</v>
      </c>
      <c r="U400" s="78">
        <f t="shared" si="204"/>
        <v>0</v>
      </c>
      <c r="V400" s="78">
        <f t="shared" si="205"/>
        <v>0</v>
      </c>
      <c r="W400" s="78">
        <f t="shared" si="206"/>
        <v>0</v>
      </c>
      <c r="X400" s="78">
        <f t="shared" si="207"/>
        <v>0</v>
      </c>
      <c r="Y400" s="78">
        <f t="shared" si="208"/>
        <v>0</v>
      </c>
      <c r="Z400" s="78">
        <f t="shared" si="209"/>
        <v>0</v>
      </c>
      <c r="AA400" s="78">
        <f t="shared" si="210"/>
        <v>0</v>
      </c>
      <c r="AB400" s="78">
        <f t="shared" si="211"/>
        <v>0</v>
      </c>
      <c r="AC400" s="78">
        <f t="shared" si="212"/>
        <v>0</v>
      </c>
      <c r="AD400" s="78">
        <f t="shared" si="213"/>
        <v>0</v>
      </c>
      <c r="AE400" s="78">
        <f t="shared" si="214"/>
        <v>0</v>
      </c>
      <c r="AF400" s="78">
        <f t="shared" si="215"/>
        <v>0</v>
      </c>
      <c r="AG400" s="78">
        <f t="shared" si="198"/>
        <v>0</v>
      </c>
      <c r="AH400" s="78">
        <f t="shared" si="216"/>
        <v>0</v>
      </c>
      <c r="AI400" s="78">
        <f t="shared" si="217"/>
        <v>0</v>
      </c>
      <c r="AJ400" s="78">
        <f t="shared" si="218"/>
        <v>0</v>
      </c>
      <c r="AK400" s="78">
        <f t="shared" si="219"/>
        <v>0</v>
      </c>
      <c r="AL400" s="78">
        <f t="shared" si="220"/>
        <v>0</v>
      </c>
      <c r="AM400" s="78">
        <f t="shared" si="221"/>
        <v>0</v>
      </c>
      <c r="AN400" s="78">
        <f t="shared" si="222"/>
        <v>0</v>
      </c>
      <c r="AO400" s="78">
        <f t="shared" si="223"/>
        <v>0</v>
      </c>
      <c r="AP400" s="78">
        <f t="shared" si="224"/>
        <v>0</v>
      </c>
      <c r="AQ400" s="78">
        <f t="shared" si="225"/>
        <v>0</v>
      </c>
      <c r="AR400" s="78">
        <f t="shared" si="226"/>
        <v>0</v>
      </c>
      <c r="AS400" s="78">
        <f t="shared" si="227"/>
        <v>0</v>
      </c>
      <c r="AT400" s="78">
        <f t="shared" si="228"/>
        <v>0</v>
      </c>
      <c r="AU400" s="78">
        <f t="shared" si="229"/>
        <v>1</v>
      </c>
      <c r="AV400" s="78">
        <f>IF(AND(M400&gt;=35,M400&lt;=39),1,0)</f>
        <v>0</v>
      </c>
      <c r="AW400" s="78">
        <f>IF(AND(M400&gt;=40,M400&lt;=44),1,0)</f>
        <v>0</v>
      </c>
      <c r="AX400" s="78">
        <f>IF(AND(M400&gt;=45,M400&lt;=49),1,0)</f>
        <v>0</v>
      </c>
      <c r="AY400" s="78">
        <f>IF(AND(M400&gt;=50,M400&lt;=54),1,0)</f>
        <v>0</v>
      </c>
      <c r="AZ400" s="78">
        <f>IF(AND(M400&gt;=55,M400&lt;=59),1,0)</f>
        <v>0</v>
      </c>
      <c r="BA400" s="78">
        <f>IF(AND(M400&gt;=60,M400&lt;=64),1,0)</f>
        <v>0</v>
      </c>
      <c r="BB400" s="78">
        <f>IF(AND(M400&gt;=65,M400&lt;=69),1,0)</f>
        <v>0</v>
      </c>
      <c r="BC400" s="78">
        <f>IF(AND(M400&gt;=70,M400&lt;=74),1,0)</f>
        <v>0</v>
      </c>
      <c r="BD400" s="78">
        <f>IF(AND(M400&gt;=75,M400&lt;=79),1,0)</f>
        <v>0</v>
      </c>
      <c r="BE400" s="78">
        <f>IF(AND(M400&gt;=80,M400&lt;=84),1,0)</f>
        <v>0</v>
      </c>
      <c r="BF400" s="78">
        <f>IF(AND(M400&gt;=85,M400&lt;=89),1,0)</f>
        <v>1</v>
      </c>
      <c r="BG400" s="78">
        <f>IF(AND(M400&gt;=90,M400&lt;=94),1,0)</f>
        <v>0</v>
      </c>
      <c r="BH400" s="78">
        <f>IF(AND(M400&gt;=95,M400&lt;=99),1,0)</f>
        <v>0</v>
      </c>
      <c r="BI400" s="78">
        <f>IF(AND(M400&gt;=100,M400&lt;=105),1,0)</f>
        <v>0</v>
      </c>
      <c r="BJ400" s="78">
        <f>IF(I400&lt;$BK$2,1,0)</f>
        <v>0</v>
      </c>
      <c r="BK400" s="78">
        <f>IF(I400&gt;$BK$2,1,0)</f>
        <v>1</v>
      </c>
      <c r="BL400" s="78">
        <f>IF(J400=$BL$2,1,0)</f>
        <v>0</v>
      </c>
      <c r="BM400" s="78">
        <f>IF(J400=$BM$2,1,0)</f>
        <v>0</v>
      </c>
      <c r="BN400" s="78">
        <f>IF(J400=$BN$2,1,0)</f>
        <v>0</v>
      </c>
      <c r="BO400" s="78">
        <f>IF(J400=$BO$2,1,0)</f>
        <v>0</v>
      </c>
      <c r="BP400" s="78">
        <f>IF(J400=$BP$2,1,0)</f>
        <v>1</v>
      </c>
      <c r="BQ400" s="78">
        <f>IF(J400=$BQ$2,1,0)</f>
        <v>0</v>
      </c>
      <c r="BR400" s="78">
        <f>IF(J400=$BR$2,1,0)</f>
        <v>0</v>
      </c>
      <c r="BS400" s="78">
        <f>IF(F400=$BS$2,1,0)</f>
        <v>0</v>
      </c>
      <c r="BT400" s="78">
        <f>IF(F400=$BT$2,1,0)</f>
        <v>0</v>
      </c>
      <c r="BU400" s="78">
        <f>IF(F400=$BU$2,1,0)</f>
        <v>0</v>
      </c>
      <c r="BV400" s="78">
        <f>IF(F400=$BV$2,1,0)</f>
        <v>0</v>
      </c>
      <c r="BW400" s="78">
        <f>IF(F400=$BW$2,1,0)</f>
        <v>0</v>
      </c>
      <c r="BX400" s="78">
        <f>IF(F400=$BX$2,1,0)</f>
        <v>0</v>
      </c>
      <c r="BY400" s="78">
        <f>IF(F400=$BY$2,1,0)</f>
        <v>1</v>
      </c>
      <c r="BZ400" s="78">
        <f>IF(F400=$BZ$2,1,0)</f>
        <v>0</v>
      </c>
      <c r="CA400" t="s">
        <v>1887</v>
      </c>
      <c r="CB400" s="1">
        <v>0</v>
      </c>
      <c r="CC400" s="1">
        <v>0</v>
      </c>
    </row>
    <row r="401" spans="1:81" x14ac:dyDescent="0.3">
      <c r="A401" s="13"/>
      <c r="B401" s="1">
        <v>76</v>
      </c>
      <c r="C401" t="s">
        <v>156</v>
      </c>
      <c r="D401" t="s">
        <v>80</v>
      </c>
      <c r="E401" s="31" t="s">
        <v>496</v>
      </c>
      <c r="F401" s="31" t="s">
        <v>53</v>
      </c>
      <c r="G401" s="1">
        <v>24</v>
      </c>
      <c r="H401" s="1">
        <v>2005</v>
      </c>
      <c r="I401" s="36">
        <v>0.69374999999999998</v>
      </c>
      <c r="J401" s="1" t="s">
        <v>7</v>
      </c>
      <c r="K401" s="39">
        <v>48612</v>
      </c>
      <c r="L401" t="s">
        <v>1481</v>
      </c>
      <c r="M401" s="76">
        <v>75</v>
      </c>
      <c r="N401" t="str">
        <f t="shared" si="199"/>
        <v>Cloudy</v>
      </c>
      <c r="O401" s="78">
        <f t="shared" si="200"/>
        <v>0</v>
      </c>
      <c r="P401" s="78">
        <v>0</v>
      </c>
      <c r="Q401" s="78">
        <v>0</v>
      </c>
      <c r="R401" s="78">
        <f t="shared" si="201"/>
        <v>0</v>
      </c>
      <c r="S401" s="78">
        <f t="shared" si="202"/>
        <v>0</v>
      </c>
      <c r="T401" s="78">
        <f t="shared" si="203"/>
        <v>1</v>
      </c>
      <c r="U401" s="78">
        <f t="shared" si="204"/>
        <v>0</v>
      </c>
      <c r="V401" s="78">
        <f t="shared" si="205"/>
        <v>0</v>
      </c>
      <c r="W401" s="78">
        <f t="shared" si="206"/>
        <v>0</v>
      </c>
      <c r="X401" s="78">
        <f t="shared" si="207"/>
        <v>0</v>
      </c>
      <c r="Y401" s="78">
        <f t="shared" si="208"/>
        <v>0</v>
      </c>
      <c r="Z401" s="78">
        <f t="shared" si="209"/>
        <v>0</v>
      </c>
      <c r="AA401" s="78">
        <f t="shared" si="210"/>
        <v>0</v>
      </c>
      <c r="AB401" s="78">
        <f t="shared" si="211"/>
        <v>0</v>
      </c>
      <c r="AC401" s="78">
        <f t="shared" si="212"/>
        <v>0</v>
      </c>
      <c r="AD401" s="78">
        <f t="shared" si="213"/>
        <v>0</v>
      </c>
      <c r="AE401" s="78">
        <f t="shared" si="214"/>
        <v>0</v>
      </c>
      <c r="AF401" s="78">
        <f t="shared" si="215"/>
        <v>0</v>
      </c>
      <c r="AG401" s="78">
        <f t="shared" si="198"/>
        <v>0</v>
      </c>
      <c r="AH401" s="78">
        <f t="shared" si="216"/>
        <v>0</v>
      </c>
      <c r="AI401" s="78">
        <f t="shared" si="217"/>
        <v>0</v>
      </c>
      <c r="AJ401" s="78">
        <f t="shared" si="218"/>
        <v>0</v>
      </c>
      <c r="AK401" s="78">
        <f t="shared" si="219"/>
        <v>0</v>
      </c>
      <c r="AL401" s="78">
        <f t="shared" si="220"/>
        <v>0</v>
      </c>
      <c r="AM401" s="78">
        <f t="shared" si="221"/>
        <v>0</v>
      </c>
      <c r="AN401" s="78">
        <f t="shared" si="222"/>
        <v>0</v>
      </c>
      <c r="AO401" s="78">
        <f t="shared" si="223"/>
        <v>0</v>
      </c>
      <c r="AP401" s="78">
        <f t="shared" si="224"/>
        <v>0</v>
      </c>
      <c r="AQ401" s="78">
        <f t="shared" si="225"/>
        <v>0</v>
      </c>
      <c r="AR401" s="78">
        <f t="shared" si="226"/>
        <v>0</v>
      </c>
      <c r="AS401" s="78">
        <f t="shared" si="227"/>
        <v>0</v>
      </c>
      <c r="AT401" s="78">
        <f t="shared" si="228"/>
        <v>0</v>
      </c>
      <c r="AU401" s="78">
        <f t="shared" si="229"/>
        <v>1</v>
      </c>
      <c r="AV401" s="78">
        <f>IF(AND(M401&gt;=35,M401&lt;=39),1,0)</f>
        <v>0</v>
      </c>
      <c r="AW401" s="78">
        <f>IF(AND(M401&gt;=40,M401&lt;=44),1,0)</f>
        <v>0</v>
      </c>
      <c r="AX401" s="78">
        <f>IF(AND(M401&gt;=45,M401&lt;=49),1,0)</f>
        <v>0</v>
      </c>
      <c r="AY401" s="78">
        <f>IF(AND(M401&gt;=50,M401&lt;=54),1,0)</f>
        <v>0</v>
      </c>
      <c r="AZ401" s="78">
        <f>IF(AND(M401&gt;=55,M401&lt;=59),1,0)</f>
        <v>0</v>
      </c>
      <c r="BA401" s="78">
        <f>IF(AND(M401&gt;=60,M401&lt;=64),1,0)</f>
        <v>0</v>
      </c>
      <c r="BB401" s="78">
        <f>IF(AND(M401&gt;=65,M401&lt;=69),1,0)</f>
        <v>0</v>
      </c>
      <c r="BC401" s="78">
        <f>IF(AND(M401&gt;=70,M401&lt;=74),1,0)</f>
        <v>0</v>
      </c>
      <c r="BD401" s="78">
        <f>IF(AND(M401&gt;=75,M401&lt;=79),1,0)</f>
        <v>1</v>
      </c>
      <c r="BE401" s="78">
        <f>IF(AND(M401&gt;=80,M401&lt;=84),1,0)</f>
        <v>0</v>
      </c>
      <c r="BF401" s="78">
        <f>IF(AND(M401&gt;=85,M401&lt;=89),1,0)</f>
        <v>0</v>
      </c>
      <c r="BG401" s="78">
        <f>IF(AND(M401&gt;=90,M401&lt;=94),1,0)</f>
        <v>0</v>
      </c>
      <c r="BH401" s="78">
        <f>IF(AND(M401&gt;=95,M401&lt;=99),1,0)</f>
        <v>0</v>
      </c>
      <c r="BI401" s="78">
        <f>IF(AND(M401&gt;=100,M401&lt;=105),1,0)</f>
        <v>0</v>
      </c>
      <c r="BJ401" s="78">
        <f>IF(I401&lt;$BK$2,1,0)</f>
        <v>1</v>
      </c>
      <c r="BK401" s="78">
        <f>IF(I401&gt;$BK$2,1,0)</f>
        <v>0</v>
      </c>
      <c r="BL401" s="78">
        <f>IF(J401=$BL$2,1,0)</f>
        <v>0</v>
      </c>
      <c r="BM401" s="78">
        <f>IF(J401=$BM$2,1,0)</f>
        <v>0</v>
      </c>
      <c r="BN401" s="78">
        <f>IF(J401=$BN$2,1,0)</f>
        <v>0</v>
      </c>
      <c r="BO401" s="78">
        <f>IF(J401=$BO$2,1,0)</f>
        <v>0</v>
      </c>
      <c r="BP401" s="78">
        <f>IF(J401=$BP$2,1,0)</f>
        <v>0</v>
      </c>
      <c r="BQ401" s="78">
        <f>IF(J401=$BQ$2,1,0)</f>
        <v>1</v>
      </c>
      <c r="BR401" s="78">
        <f>IF(J401=$BR$2,1,0)</f>
        <v>0</v>
      </c>
      <c r="BS401" s="78">
        <f>IF(F401=$BS$2,1,0)</f>
        <v>0</v>
      </c>
      <c r="BT401" s="78">
        <f>IF(F401=$BT$2,1,0)</f>
        <v>0</v>
      </c>
      <c r="BU401" s="78">
        <f>IF(F401=$BU$2,1,0)</f>
        <v>0</v>
      </c>
      <c r="BV401" s="78">
        <f>IF(F401=$BV$2,1,0)</f>
        <v>0</v>
      </c>
      <c r="BW401" s="78">
        <f>IF(F401=$BW$2,1,0)</f>
        <v>0</v>
      </c>
      <c r="BX401" s="78">
        <f>IF(F401=$BX$2,1,0)</f>
        <v>0</v>
      </c>
      <c r="BY401" s="78">
        <f>IF(F401=$BY$2,1,0)</f>
        <v>1</v>
      </c>
      <c r="BZ401" s="78">
        <f>IF(F401=$BZ$2,1,0)</f>
        <v>0</v>
      </c>
      <c r="CA401"/>
      <c r="CB401" s="1">
        <v>0</v>
      </c>
      <c r="CC401" s="1">
        <v>0</v>
      </c>
    </row>
    <row r="402" spans="1:81" x14ac:dyDescent="0.3">
      <c r="A402" s="13"/>
      <c r="B402" s="1">
        <v>77</v>
      </c>
      <c r="C402" t="s">
        <v>156</v>
      </c>
      <c r="D402" t="s">
        <v>80</v>
      </c>
      <c r="E402" s="31" t="s">
        <v>497</v>
      </c>
      <c r="F402" s="31" t="s">
        <v>53</v>
      </c>
      <c r="G402" s="1">
        <v>25</v>
      </c>
      <c r="H402" s="1">
        <v>2005</v>
      </c>
      <c r="I402" s="36">
        <v>0.56805555555555554</v>
      </c>
      <c r="J402" s="1" t="s">
        <v>8</v>
      </c>
      <c r="K402" s="39">
        <v>46559</v>
      </c>
      <c r="L402" t="s">
        <v>1398</v>
      </c>
      <c r="M402" s="76">
        <v>80</v>
      </c>
      <c r="N402" t="str">
        <f t="shared" si="199"/>
        <v>Cloudy</v>
      </c>
      <c r="O402" s="78">
        <f t="shared" si="200"/>
        <v>0</v>
      </c>
      <c r="P402" s="78">
        <v>0</v>
      </c>
      <c r="Q402" s="78">
        <v>0</v>
      </c>
      <c r="R402" s="78">
        <f t="shared" si="201"/>
        <v>0</v>
      </c>
      <c r="S402" s="78">
        <f t="shared" si="202"/>
        <v>0</v>
      </c>
      <c r="T402" s="78">
        <f t="shared" si="203"/>
        <v>1</v>
      </c>
      <c r="U402" s="78">
        <f t="shared" si="204"/>
        <v>0</v>
      </c>
      <c r="V402" s="78">
        <f t="shared" si="205"/>
        <v>0</v>
      </c>
      <c r="W402" s="78">
        <f t="shared" si="206"/>
        <v>0</v>
      </c>
      <c r="X402" s="78">
        <f t="shared" si="207"/>
        <v>0</v>
      </c>
      <c r="Y402" s="78">
        <f t="shared" si="208"/>
        <v>0</v>
      </c>
      <c r="Z402" s="78">
        <f t="shared" si="209"/>
        <v>0</v>
      </c>
      <c r="AA402" s="78">
        <f t="shared" si="210"/>
        <v>0</v>
      </c>
      <c r="AB402" s="78">
        <f t="shared" si="211"/>
        <v>0</v>
      </c>
      <c r="AC402" s="78">
        <f t="shared" si="212"/>
        <v>0</v>
      </c>
      <c r="AD402" s="78">
        <f t="shared" si="213"/>
        <v>0</v>
      </c>
      <c r="AE402" s="78">
        <f t="shared" si="214"/>
        <v>0</v>
      </c>
      <c r="AF402" s="78">
        <f t="shared" si="215"/>
        <v>0</v>
      </c>
      <c r="AG402" s="78">
        <f t="shared" si="198"/>
        <v>0</v>
      </c>
      <c r="AH402" s="78">
        <f t="shared" si="216"/>
        <v>0</v>
      </c>
      <c r="AI402" s="78">
        <f t="shared" si="217"/>
        <v>0</v>
      </c>
      <c r="AJ402" s="78">
        <f t="shared" si="218"/>
        <v>0</v>
      </c>
      <c r="AK402" s="78">
        <f t="shared" si="219"/>
        <v>0</v>
      </c>
      <c r="AL402" s="78">
        <f t="shared" si="220"/>
        <v>0</v>
      </c>
      <c r="AM402" s="78">
        <f t="shared" si="221"/>
        <v>0</v>
      </c>
      <c r="AN402" s="78">
        <f t="shared" si="222"/>
        <v>0</v>
      </c>
      <c r="AO402" s="78">
        <f t="shared" si="223"/>
        <v>0</v>
      </c>
      <c r="AP402" s="78">
        <f t="shared" si="224"/>
        <v>0</v>
      </c>
      <c r="AQ402" s="78">
        <f t="shared" si="225"/>
        <v>0</v>
      </c>
      <c r="AR402" s="78">
        <f t="shared" si="226"/>
        <v>0</v>
      </c>
      <c r="AS402" s="78">
        <f t="shared" si="227"/>
        <v>0</v>
      </c>
      <c r="AT402" s="78">
        <f t="shared" si="228"/>
        <v>0</v>
      </c>
      <c r="AU402" s="78">
        <f t="shared" si="229"/>
        <v>1</v>
      </c>
      <c r="AV402" s="78">
        <f>IF(AND(M402&gt;=35,M402&lt;=39),1,0)</f>
        <v>0</v>
      </c>
      <c r="AW402" s="78">
        <f>IF(AND(M402&gt;=40,M402&lt;=44),1,0)</f>
        <v>0</v>
      </c>
      <c r="AX402" s="78">
        <f>IF(AND(M402&gt;=45,M402&lt;=49),1,0)</f>
        <v>0</v>
      </c>
      <c r="AY402" s="78">
        <f>IF(AND(M402&gt;=50,M402&lt;=54),1,0)</f>
        <v>0</v>
      </c>
      <c r="AZ402" s="78">
        <f>IF(AND(M402&gt;=55,M402&lt;=59),1,0)</f>
        <v>0</v>
      </c>
      <c r="BA402" s="78">
        <f>IF(AND(M402&gt;=60,M402&lt;=64),1,0)</f>
        <v>0</v>
      </c>
      <c r="BB402" s="78">
        <f>IF(AND(M402&gt;=65,M402&lt;=69),1,0)</f>
        <v>0</v>
      </c>
      <c r="BC402" s="78">
        <f>IF(AND(M402&gt;=70,M402&lt;=74),1,0)</f>
        <v>0</v>
      </c>
      <c r="BD402" s="78">
        <f>IF(AND(M402&gt;=75,M402&lt;=79),1,0)</f>
        <v>0</v>
      </c>
      <c r="BE402" s="78">
        <f>IF(AND(M402&gt;=80,M402&lt;=84),1,0)</f>
        <v>1</v>
      </c>
      <c r="BF402" s="78">
        <f>IF(AND(M402&gt;=85,M402&lt;=89),1,0)</f>
        <v>0</v>
      </c>
      <c r="BG402" s="78">
        <f>IF(AND(M402&gt;=90,M402&lt;=94),1,0)</f>
        <v>0</v>
      </c>
      <c r="BH402" s="78">
        <f>IF(AND(M402&gt;=95,M402&lt;=99),1,0)</f>
        <v>0</v>
      </c>
      <c r="BI402" s="78">
        <f>IF(AND(M402&gt;=100,M402&lt;=105),1,0)</f>
        <v>0</v>
      </c>
      <c r="BJ402" s="78">
        <f>IF(I402&lt;$BK$2,1,0)</f>
        <v>1</v>
      </c>
      <c r="BK402" s="78">
        <f>IF(I402&gt;$BK$2,1,0)</f>
        <v>0</v>
      </c>
      <c r="BL402" s="78">
        <f>IF(J402=$BL$2,1,0)</f>
        <v>0</v>
      </c>
      <c r="BM402" s="78">
        <f>IF(J402=$BM$2,1,0)</f>
        <v>0</v>
      </c>
      <c r="BN402" s="78">
        <f>IF(J402=$BN$2,1,0)</f>
        <v>0</v>
      </c>
      <c r="BO402" s="78">
        <f>IF(J402=$BO$2,1,0)</f>
        <v>0</v>
      </c>
      <c r="BP402" s="78">
        <f>IF(J402=$BP$2,1,0)</f>
        <v>0</v>
      </c>
      <c r="BQ402" s="78">
        <f>IF(J402=$BQ$2,1,0)</f>
        <v>0</v>
      </c>
      <c r="BR402" s="78">
        <f>IF(J402=$BR$2,1,0)</f>
        <v>1</v>
      </c>
      <c r="BS402" s="78">
        <f>IF(F402=$BS$2,1,0)</f>
        <v>0</v>
      </c>
      <c r="BT402" s="78">
        <f>IF(F402=$BT$2,1,0)</f>
        <v>0</v>
      </c>
      <c r="BU402" s="78">
        <f>IF(F402=$BU$2,1,0)</f>
        <v>0</v>
      </c>
      <c r="BV402" s="78">
        <f>IF(F402=$BV$2,1,0)</f>
        <v>0</v>
      </c>
      <c r="BW402" s="78">
        <f>IF(F402=$BW$2,1,0)</f>
        <v>0</v>
      </c>
      <c r="BX402" s="78">
        <f>IF(F402=$BX$2,1,0)</f>
        <v>0</v>
      </c>
      <c r="BY402" s="78">
        <f>IF(F402=$BY$2,1,0)</f>
        <v>1</v>
      </c>
      <c r="BZ402" s="78">
        <f>IF(F402=$BZ$2,1,0)</f>
        <v>0</v>
      </c>
      <c r="CA402"/>
      <c r="CB402" s="1">
        <v>0</v>
      </c>
      <c r="CC402" s="1">
        <v>0</v>
      </c>
    </row>
    <row r="403" spans="1:81" x14ac:dyDescent="0.3">
      <c r="A403" s="10"/>
      <c r="B403" s="1">
        <v>78</v>
      </c>
      <c r="C403" t="s">
        <v>162</v>
      </c>
      <c r="D403" t="s">
        <v>75</v>
      </c>
      <c r="E403" s="31" t="s">
        <v>498</v>
      </c>
      <c r="F403" s="31" t="s">
        <v>53</v>
      </c>
      <c r="G403" s="1">
        <v>26</v>
      </c>
      <c r="H403" s="1">
        <v>2005</v>
      </c>
      <c r="I403" s="36">
        <v>0.85486111111111107</v>
      </c>
      <c r="J403" s="1" t="s">
        <v>6</v>
      </c>
      <c r="K403" s="39">
        <v>43039</v>
      </c>
      <c r="L403" s="41" t="s">
        <v>1482</v>
      </c>
      <c r="M403" s="76">
        <v>76</v>
      </c>
      <c r="N403" t="str">
        <f t="shared" si="199"/>
        <v>Rain</v>
      </c>
      <c r="O403" s="78">
        <f t="shared" si="200"/>
        <v>0</v>
      </c>
      <c r="P403" s="78">
        <v>0</v>
      </c>
      <c r="Q403" s="78">
        <v>0</v>
      </c>
      <c r="R403" s="78">
        <f t="shared" si="201"/>
        <v>0</v>
      </c>
      <c r="S403" s="78">
        <f t="shared" si="202"/>
        <v>0</v>
      </c>
      <c r="T403" s="78">
        <f t="shared" si="203"/>
        <v>0</v>
      </c>
      <c r="U403" s="78">
        <f t="shared" si="204"/>
        <v>0</v>
      </c>
      <c r="V403" s="78">
        <f t="shared" si="205"/>
        <v>0</v>
      </c>
      <c r="W403" s="78">
        <f t="shared" si="206"/>
        <v>0</v>
      </c>
      <c r="X403" s="78">
        <f t="shared" si="207"/>
        <v>0</v>
      </c>
      <c r="Y403" s="78">
        <f t="shared" si="208"/>
        <v>0</v>
      </c>
      <c r="Z403" s="78">
        <f t="shared" si="209"/>
        <v>0</v>
      </c>
      <c r="AA403" s="78">
        <f t="shared" si="210"/>
        <v>0</v>
      </c>
      <c r="AB403" s="78">
        <f t="shared" si="211"/>
        <v>0</v>
      </c>
      <c r="AC403" s="78">
        <f t="shared" si="212"/>
        <v>0</v>
      </c>
      <c r="AD403" s="78">
        <f t="shared" si="213"/>
        <v>0</v>
      </c>
      <c r="AE403" s="78">
        <f t="shared" si="214"/>
        <v>0</v>
      </c>
      <c r="AF403" s="78">
        <f t="shared" si="215"/>
        <v>0</v>
      </c>
      <c r="AG403" s="78">
        <f t="shared" si="198"/>
        <v>0</v>
      </c>
      <c r="AH403" s="78">
        <f t="shared" si="216"/>
        <v>0</v>
      </c>
      <c r="AI403" s="78">
        <f t="shared" si="217"/>
        <v>1</v>
      </c>
      <c r="AJ403" s="78">
        <f t="shared" si="218"/>
        <v>0</v>
      </c>
      <c r="AK403" s="78">
        <f t="shared" si="219"/>
        <v>0</v>
      </c>
      <c r="AL403" s="78">
        <f t="shared" si="220"/>
        <v>0</v>
      </c>
      <c r="AM403" s="78">
        <f t="shared" si="221"/>
        <v>0</v>
      </c>
      <c r="AN403" s="78">
        <f t="shared" si="222"/>
        <v>0</v>
      </c>
      <c r="AO403" s="78">
        <f t="shared" si="223"/>
        <v>0</v>
      </c>
      <c r="AP403" s="78">
        <f t="shared" si="224"/>
        <v>0</v>
      </c>
      <c r="AQ403" s="78">
        <f t="shared" si="225"/>
        <v>0</v>
      </c>
      <c r="AR403" s="78">
        <f t="shared" si="226"/>
        <v>0</v>
      </c>
      <c r="AS403" s="78">
        <f t="shared" si="227"/>
        <v>0</v>
      </c>
      <c r="AT403" s="78">
        <f t="shared" si="228"/>
        <v>0</v>
      </c>
      <c r="AU403" s="78">
        <f t="shared" si="229"/>
        <v>1</v>
      </c>
      <c r="AV403" s="78">
        <f>IF(AND(M403&gt;=35,M403&lt;=39),1,0)</f>
        <v>0</v>
      </c>
      <c r="AW403" s="78">
        <f>IF(AND(M403&gt;=40,M403&lt;=44),1,0)</f>
        <v>0</v>
      </c>
      <c r="AX403" s="78">
        <f>IF(AND(M403&gt;=45,M403&lt;=49),1,0)</f>
        <v>0</v>
      </c>
      <c r="AY403" s="78">
        <f>IF(AND(M403&gt;=50,M403&lt;=54),1,0)</f>
        <v>0</v>
      </c>
      <c r="AZ403" s="78">
        <f>IF(AND(M403&gt;=55,M403&lt;=59),1,0)</f>
        <v>0</v>
      </c>
      <c r="BA403" s="78">
        <f>IF(AND(M403&gt;=60,M403&lt;=64),1,0)</f>
        <v>0</v>
      </c>
      <c r="BB403" s="78">
        <f>IF(AND(M403&gt;=65,M403&lt;=69),1,0)</f>
        <v>0</v>
      </c>
      <c r="BC403" s="78">
        <f>IF(AND(M403&gt;=70,M403&lt;=74),1,0)</f>
        <v>0</v>
      </c>
      <c r="BD403" s="78">
        <f>IF(AND(M403&gt;=75,M403&lt;=79),1,0)</f>
        <v>1</v>
      </c>
      <c r="BE403" s="78">
        <f>IF(AND(M403&gt;=80,M403&lt;=84),1,0)</f>
        <v>0</v>
      </c>
      <c r="BF403" s="78">
        <f>IF(AND(M403&gt;=85,M403&lt;=89),1,0)</f>
        <v>0</v>
      </c>
      <c r="BG403" s="78">
        <f>IF(AND(M403&gt;=90,M403&lt;=94),1,0)</f>
        <v>0</v>
      </c>
      <c r="BH403" s="78">
        <f>IF(AND(M403&gt;=95,M403&lt;=99),1,0)</f>
        <v>0</v>
      </c>
      <c r="BI403" s="78">
        <f>IF(AND(M403&gt;=100,M403&lt;=105),1,0)</f>
        <v>0</v>
      </c>
      <c r="BJ403" s="78">
        <f>IF(I403&lt;$BK$2,1,0)</f>
        <v>0</v>
      </c>
      <c r="BK403" s="78">
        <f>IF(I403&gt;$BK$2,1,0)</f>
        <v>1</v>
      </c>
      <c r="BL403" s="78">
        <f>IF(J403=$BL$2,1,0)</f>
        <v>1</v>
      </c>
      <c r="BM403" s="78">
        <f>IF(J403=$BM$2,1,0)</f>
        <v>0</v>
      </c>
      <c r="BN403" s="78">
        <f>IF(J403=$BN$2,1,0)</f>
        <v>0</v>
      </c>
      <c r="BO403" s="78">
        <f>IF(J403=$BO$2,1,0)</f>
        <v>0</v>
      </c>
      <c r="BP403" s="78">
        <f>IF(J403=$BP$2,1,0)</f>
        <v>0</v>
      </c>
      <c r="BQ403" s="78">
        <f>IF(J403=$BQ$2,1,0)</f>
        <v>0</v>
      </c>
      <c r="BR403" s="78">
        <f>IF(J403=$BR$2,1,0)</f>
        <v>0</v>
      </c>
      <c r="BS403" s="78">
        <f>IF(F403=$BS$2,1,0)</f>
        <v>0</v>
      </c>
      <c r="BT403" s="78">
        <f>IF(F403=$BT$2,1,0)</f>
        <v>0</v>
      </c>
      <c r="BU403" s="78">
        <f>IF(F403=$BU$2,1,0)</f>
        <v>0</v>
      </c>
      <c r="BV403" s="78">
        <f>IF(F403=$BV$2,1,0)</f>
        <v>0</v>
      </c>
      <c r="BW403" s="78">
        <f>IF(F403=$BW$2,1,0)</f>
        <v>0</v>
      </c>
      <c r="BX403" s="78">
        <f>IF(F403=$BX$2,1,0)</f>
        <v>0</v>
      </c>
      <c r="BY403" s="78">
        <f>IF(F403=$BY$2,1,0)</f>
        <v>1</v>
      </c>
      <c r="BZ403" s="78">
        <f>IF(F403=$BZ$2,1,0)</f>
        <v>0</v>
      </c>
      <c r="CA403" t="s">
        <v>2002</v>
      </c>
      <c r="CB403" s="1">
        <v>0</v>
      </c>
      <c r="CC403" s="1">
        <v>1</v>
      </c>
    </row>
    <row r="404" spans="1:81" x14ac:dyDescent="0.3">
      <c r="A404" s="13"/>
      <c r="B404" s="1">
        <v>79</v>
      </c>
      <c r="C404" t="s">
        <v>162</v>
      </c>
      <c r="D404" t="s">
        <v>75</v>
      </c>
      <c r="E404" s="31" t="s">
        <v>499</v>
      </c>
      <c r="F404" s="31" t="s">
        <v>53</v>
      </c>
      <c r="G404" s="1">
        <v>27</v>
      </c>
      <c r="H404" s="1">
        <v>2005</v>
      </c>
      <c r="I404" s="36">
        <v>0.79722222222222217</v>
      </c>
      <c r="J404" s="1" t="s">
        <v>10</v>
      </c>
      <c r="K404" s="39">
        <v>29557</v>
      </c>
      <c r="L404" s="41" t="s">
        <v>1483</v>
      </c>
      <c r="M404" s="76">
        <v>77</v>
      </c>
      <c r="N404" t="str">
        <f t="shared" si="199"/>
        <v>Breezy</v>
      </c>
      <c r="O404" s="78">
        <f t="shared" si="200"/>
        <v>0</v>
      </c>
      <c r="P404" s="78">
        <v>0</v>
      </c>
      <c r="Q404" s="78">
        <v>0</v>
      </c>
      <c r="R404" s="78">
        <f t="shared" si="201"/>
        <v>0</v>
      </c>
      <c r="S404" s="78">
        <f t="shared" si="202"/>
        <v>0</v>
      </c>
      <c r="T404" s="78">
        <f t="shared" si="203"/>
        <v>0</v>
      </c>
      <c r="U404" s="78">
        <f t="shared" si="204"/>
        <v>0</v>
      </c>
      <c r="V404" s="78">
        <f t="shared" si="205"/>
        <v>0</v>
      </c>
      <c r="W404" s="78">
        <f t="shared" si="206"/>
        <v>0</v>
      </c>
      <c r="X404" s="78">
        <f t="shared" si="207"/>
        <v>0</v>
      </c>
      <c r="Y404" s="78">
        <f t="shared" si="208"/>
        <v>0</v>
      </c>
      <c r="Z404" s="78">
        <f t="shared" si="209"/>
        <v>0</v>
      </c>
      <c r="AA404" s="78">
        <f t="shared" si="210"/>
        <v>0</v>
      </c>
      <c r="AB404" s="78">
        <f t="shared" si="211"/>
        <v>0</v>
      </c>
      <c r="AC404" s="78">
        <f t="shared" si="212"/>
        <v>0</v>
      </c>
      <c r="AD404" s="78">
        <f t="shared" si="213"/>
        <v>0</v>
      </c>
      <c r="AE404" s="78">
        <f t="shared" si="214"/>
        <v>0</v>
      </c>
      <c r="AF404" s="78">
        <f t="shared" si="215"/>
        <v>0</v>
      </c>
      <c r="AG404" s="78">
        <f t="shared" si="198"/>
        <v>0</v>
      </c>
      <c r="AH404" s="78">
        <f t="shared" si="216"/>
        <v>0</v>
      </c>
      <c r="AI404" s="78">
        <f t="shared" si="217"/>
        <v>1</v>
      </c>
      <c r="AJ404" s="78">
        <f t="shared" si="218"/>
        <v>0</v>
      </c>
      <c r="AK404" s="78">
        <f t="shared" si="219"/>
        <v>0</v>
      </c>
      <c r="AL404" s="78">
        <f t="shared" si="220"/>
        <v>0</v>
      </c>
      <c r="AM404" s="78">
        <f t="shared" si="221"/>
        <v>0</v>
      </c>
      <c r="AN404" s="78">
        <f t="shared" si="222"/>
        <v>0</v>
      </c>
      <c r="AO404" s="78">
        <f t="shared" si="223"/>
        <v>0</v>
      </c>
      <c r="AP404" s="78">
        <f t="shared" si="224"/>
        <v>0</v>
      </c>
      <c r="AQ404" s="78">
        <f t="shared" si="225"/>
        <v>0</v>
      </c>
      <c r="AR404" s="78">
        <f t="shared" si="226"/>
        <v>0</v>
      </c>
      <c r="AS404" s="78">
        <f t="shared" si="227"/>
        <v>0</v>
      </c>
      <c r="AT404" s="78">
        <f t="shared" si="228"/>
        <v>0</v>
      </c>
      <c r="AU404" s="78">
        <f t="shared" si="229"/>
        <v>1</v>
      </c>
      <c r="AV404" s="78">
        <f>IF(AND(M404&gt;=35,M404&lt;=39),1,0)</f>
        <v>0</v>
      </c>
      <c r="AW404" s="78">
        <f>IF(AND(M404&gt;=40,M404&lt;=44),1,0)</f>
        <v>0</v>
      </c>
      <c r="AX404" s="78">
        <f>IF(AND(M404&gt;=45,M404&lt;=49),1,0)</f>
        <v>0</v>
      </c>
      <c r="AY404" s="78">
        <f>IF(AND(M404&gt;=50,M404&lt;=54),1,0)</f>
        <v>0</v>
      </c>
      <c r="AZ404" s="78">
        <f>IF(AND(M404&gt;=55,M404&lt;=59),1,0)</f>
        <v>0</v>
      </c>
      <c r="BA404" s="78">
        <f>IF(AND(M404&gt;=60,M404&lt;=64),1,0)</f>
        <v>0</v>
      </c>
      <c r="BB404" s="78">
        <f>IF(AND(M404&gt;=65,M404&lt;=69),1,0)</f>
        <v>0</v>
      </c>
      <c r="BC404" s="78">
        <f>IF(AND(M404&gt;=70,M404&lt;=74),1,0)</f>
        <v>0</v>
      </c>
      <c r="BD404" s="78">
        <f>IF(AND(M404&gt;=75,M404&lt;=79),1,0)</f>
        <v>1</v>
      </c>
      <c r="BE404" s="78">
        <f>IF(AND(M404&gt;=80,M404&lt;=84),1,0)</f>
        <v>0</v>
      </c>
      <c r="BF404" s="78">
        <f>IF(AND(M404&gt;=85,M404&lt;=89),1,0)</f>
        <v>0</v>
      </c>
      <c r="BG404" s="78">
        <f>IF(AND(M404&gt;=90,M404&lt;=94),1,0)</f>
        <v>0</v>
      </c>
      <c r="BH404" s="78">
        <f>IF(AND(M404&gt;=95,M404&lt;=99),1,0)</f>
        <v>0</v>
      </c>
      <c r="BI404" s="78">
        <f>IF(AND(M404&gt;=100,M404&lt;=105),1,0)</f>
        <v>0</v>
      </c>
      <c r="BJ404" s="78">
        <f>IF(I404&lt;$BK$2,1,0)</f>
        <v>0</v>
      </c>
      <c r="BK404" s="78">
        <f>IF(I404&gt;$BK$2,1,0)</f>
        <v>1</v>
      </c>
      <c r="BL404" s="78">
        <f>IF(J404=$BL$2,1,0)</f>
        <v>0</v>
      </c>
      <c r="BM404" s="78">
        <f>IF(J404=$BM$2,1,0)</f>
        <v>1</v>
      </c>
      <c r="BN404" s="78">
        <f>IF(J404=$BN$2,1,0)</f>
        <v>0</v>
      </c>
      <c r="BO404" s="78">
        <f>IF(J404=$BO$2,1,0)</f>
        <v>0</v>
      </c>
      <c r="BP404" s="78">
        <f>IF(J404=$BP$2,1,0)</f>
        <v>0</v>
      </c>
      <c r="BQ404" s="78">
        <f>IF(J404=$BQ$2,1,0)</f>
        <v>0</v>
      </c>
      <c r="BR404" s="78">
        <f>IF(J404=$BR$2,1,0)</f>
        <v>0</v>
      </c>
      <c r="BS404" s="78">
        <f>IF(F404=$BS$2,1,0)</f>
        <v>0</v>
      </c>
      <c r="BT404" s="78">
        <f>IF(F404=$BT$2,1,0)</f>
        <v>0</v>
      </c>
      <c r="BU404" s="78">
        <f>IF(F404=$BU$2,1,0)</f>
        <v>0</v>
      </c>
      <c r="BV404" s="78">
        <f>IF(F404=$BV$2,1,0)</f>
        <v>0</v>
      </c>
      <c r="BW404" s="78">
        <f>IF(F404=$BW$2,1,0)</f>
        <v>0</v>
      </c>
      <c r="BX404" s="78">
        <f>IF(F404=$BX$2,1,0)</f>
        <v>0</v>
      </c>
      <c r="BY404" s="78">
        <f>IF(F404=$BY$2,1,0)</f>
        <v>1</v>
      </c>
      <c r="BZ404" s="78">
        <f>IF(F404=$BZ$2,1,0)</f>
        <v>0</v>
      </c>
      <c r="CA404" t="s">
        <v>1886</v>
      </c>
      <c r="CB404" s="1">
        <v>0</v>
      </c>
      <c r="CC404" s="1">
        <v>0</v>
      </c>
    </row>
    <row r="405" spans="1:81" x14ac:dyDescent="0.3">
      <c r="A405" s="13"/>
      <c r="B405" s="1">
        <v>80</v>
      </c>
      <c r="C405" t="s">
        <v>162</v>
      </c>
      <c r="D405" t="s">
        <v>75</v>
      </c>
      <c r="E405" s="31" t="s">
        <v>500</v>
      </c>
      <c r="F405" s="31" t="s">
        <v>53</v>
      </c>
      <c r="G405" s="1">
        <v>28</v>
      </c>
      <c r="H405" s="1">
        <v>2005</v>
      </c>
      <c r="I405" s="36">
        <v>0.79722222222222217</v>
      </c>
      <c r="J405" s="1" t="s">
        <v>11</v>
      </c>
      <c r="K405" s="39">
        <v>30539</v>
      </c>
      <c r="L405" t="s">
        <v>1484</v>
      </c>
      <c r="M405" s="76">
        <v>77</v>
      </c>
      <c r="N405" t="str">
        <f t="shared" si="199"/>
        <v>Cool</v>
      </c>
      <c r="O405" s="78">
        <f t="shared" si="200"/>
        <v>0</v>
      </c>
      <c r="P405" s="78">
        <v>0</v>
      </c>
      <c r="Q405" s="78">
        <v>0</v>
      </c>
      <c r="R405" s="78">
        <f t="shared" si="201"/>
        <v>0</v>
      </c>
      <c r="S405" s="78">
        <f t="shared" si="202"/>
        <v>0</v>
      </c>
      <c r="T405" s="78">
        <f t="shared" si="203"/>
        <v>0</v>
      </c>
      <c r="U405" s="78">
        <f t="shared" si="204"/>
        <v>0</v>
      </c>
      <c r="V405" s="78">
        <f t="shared" si="205"/>
        <v>0</v>
      </c>
      <c r="W405" s="78">
        <f t="shared" si="206"/>
        <v>0</v>
      </c>
      <c r="X405" s="78">
        <f t="shared" si="207"/>
        <v>0</v>
      </c>
      <c r="Y405" s="78">
        <f t="shared" si="208"/>
        <v>0</v>
      </c>
      <c r="Z405" s="78">
        <f t="shared" si="209"/>
        <v>0</v>
      </c>
      <c r="AA405" s="78">
        <f t="shared" si="210"/>
        <v>0</v>
      </c>
      <c r="AB405" s="78">
        <f t="shared" si="211"/>
        <v>0</v>
      </c>
      <c r="AC405" s="78">
        <f t="shared" si="212"/>
        <v>0</v>
      </c>
      <c r="AD405" s="78">
        <f t="shared" si="213"/>
        <v>0</v>
      </c>
      <c r="AE405" s="78">
        <f t="shared" si="214"/>
        <v>0</v>
      </c>
      <c r="AF405" s="78">
        <f t="shared" si="215"/>
        <v>0</v>
      </c>
      <c r="AG405" s="78">
        <f t="shared" si="198"/>
        <v>0</v>
      </c>
      <c r="AH405" s="78">
        <f t="shared" si="216"/>
        <v>0</v>
      </c>
      <c r="AI405" s="78">
        <f t="shared" si="217"/>
        <v>1</v>
      </c>
      <c r="AJ405" s="78">
        <f t="shared" si="218"/>
        <v>0</v>
      </c>
      <c r="AK405" s="78">
        <f t="shared" si="219"/>
        <v>0</v>
      </c>
      <c r="AL405" s="78">
        <f t="shared" si="220"/>
        <v>0</v>
      </c>
      <c r="AM405" s="78">
        <f t="shared" si="221"/>
        <v>0</v>
      </c>
      <c r="AN405" s="78">
        <f t="shared" si="222"/>
        <v>0</v>
      </c>
      <c r="AO405" s="78">
        <f t="shared" si="223"/>
        <v>0</v>
      </c>
      <c r="AP405" s="78">
        <f t="shared" si="224"/>
        <v>0</v>
      </c>
      <c r="AQ405" s="78">
        <f t="shared" si="225"/>
        <v>0</v>
      </c>
      <c r="AR405" s="78">
        <f t="shared" si="226"/>
        <v>0</v>
      </c>
      <c r="AS405" s="78">
        <f t="shared" si="227"/>
        <v>0</v>
      </c>
      <c r="AT405" s="78">
        <f t="shared" si="228"/>
        <v>0</v>
      </c>
      <c r="AU405" s="78">
        <f t="shared" si="229"/>
        <v>1</v>
      </c>
      <c r="AV405" s="78">
        <f>IF(AND(M405&gt;=35,M405&lt;=39),1,0)</f>
        <v>0</v>
      </c>
      <c r="AW405" s="78">
        <f>IF(AND(M405&gt;=40,M405&lt;=44),1,0)</f>
        <v>0</v>
      </c>
      <c r="AX405" s="78">
        <f>IF(AND(M405&gt;=45,M405&lt;=49),1,0)</f>
        <v>0</v>
      </c>
      <c r="AY405" s="78">
        <f>IF(AND(M405&gt;=50,M405&lt;=54),1,0)</f>
        <v>0</v>
      </c>
      <c r="AZ405" s="78">
        <f>IF(AND(M405&gt;=55,M405&lt;=59),1,0)</f>
        <v>0</v>
      </c>
      <c r="BA405" s="78">
        <f>IF(AND(M405&gt;=60,M405&lt;=64),1,0)</f>
        <v>0</v>
      </c>
      <c r="BB405" s="78">
        <f>IF(AND(M405&gt;=65,M405&lt;=69),1,0)</f>
        <v>0</v>
      </c>
      <c r="BC405" s="78">
        <f>IF(AND(M405&gt;=70,M405&lt;=74),1,0)</f>
        <v>0</v>
      </c>
      <c r="BD405" s="78">
        <f>IF(AND(M405&gt;=75,M405&lt;=79),1,0)</f>
        <v>1</v>
      </c>
      <c r="BE405" s="78">
        <f>IF(AND(M405&gt;=80,M405&lt;=84),1,0)</f>
        <v>0</v>
      </c>
      <c r="BF405" s="78">
        <f>IF(AND(M405&gt;=85,M405&lt;=89),1,0)</f>
        <v>0</v>
      </c>
      <c r="BG405" s="78">
        <f>IF(AND(M405&gt;=90,M405&lt;=94),1,0)</f>
        <v>0</v>
      </c>
      <c r="BH405" s="78">
        <f>IF(AND(M405&gt;=95,M405&lt;=99),1,0)</f>
        <v>0</v>
      </c>
      <c r="BI405" s="78">
        <f>IF(AND(M405&gt;=100,M405&lt;=105),1,0)</f>
        <v>0</v>
      </c>
      <c r="BJ405" s="78">
        <f>IF(I405&lt;$BK$2,1,0)</f>
        <v>0</v>
      </c>
      <c r="BK405" s="78">
        <f>IF(I405&gt;$BK$2,1,0)</f>
        <v>1</v>
      </c>
      <c r="BL405" s="78">
        <f>IF(J405=$BL$2,1,0)</f>
        <v>0</v>
      </c>
      <c r="BM405" s="78">
        <f>IF(J405=$BM$2,1,0)</f>
        <v>0</v>
      </c>
      <c r="BN405" s="78">
        <f>IF(J405=$BN$2,1,0)</f>
        <v>1</v>
      </c>
      <c r="BO405" s="78">
        <f>IF(J405=$BO$2,1,0)</f>
        <v>0</v>
      </c>
      <c r="BP405" s="78">
        <f>IF(J405=$BP$2,1,0)</f>
        <v>0</v>
      </c>
      <c r="BQ405" s="78">
        <f>IF(J405=$BQ$2,1,0)</f>
        <v>0</v>
      </c>
      <c r="BR405" s="78">
        <f>IF(J405=$BR$2,1,0)</f>
        <v>0</v>
      </c>
      <c r="BS405" s="78">
        <f>IF(F405=$BS$2,1,0)</f>
        <v>0</v>
      </c>
      <c r="BT405" s="78">
        <f>IF(F405=$BT$2,1,0)</f>
        <v>0</v>
      </c>
      <c r="BU405" s="78">
        <f>IF(F405=$BU$2,1,0)</f>
        <v>0</v>
      </c>
      <c r="BV405" s="78">
        <f>IF(F405=$BV$2,1,0)</f>
        <v>0</v>
      </c>
      <c r="BW405" s="78">
        <f>IF(F405=$BW$2,1,0)</f>
        <v>0</v>
      </c>
      <c r="BX405" s="78">
        <f>IF(F405=$BX$2,1,0)</f>
        <v>0</v>
      </c>
      <c r="BY405" s="78">
        <f>IF(F405=$BY$2,1,0)</f>
        <v>1</v>
      </c>
      <c r="BZ405" s="78">
        <f>IF(F405=$BZ$2,1,0)</f>
        <v>0</v>
      </c>
      <c r="CA405"/>
      <c r="CB405" s="1">
        <v>0</v>
      </c>
      <c r="CC405" s="1">
        <v>0</v>
      </c>
    </row>
    <row r="406" spans="1:81" x14ac:dyDescent="0.3">
      <c r="A406" s="13"/>
      <c r="B406" s="1">
        <v>81</v>
      </c>
      <c r="C406" t="s">
        <v>162</v>
      </c>
      <c r="D406" t="s">
        <v>75</v>
      </c>
      <c r="E406" s="31" t="s">
        <v>501</v>
      </c>
      <c r="F406" s="31" t="s">
        <v>53</v>
      </c>
      <c r="G406" s="1">
        <v>29</v>
      </c>
      <c r="H406" s="1">
        <v>2005</v>
      </c>
      <c r="I406" s="36">
        <v>0.79791666666666661</v>
      </c>
      <c r="J406" s="1" t="s">
        <v>9</v>
      </c>
      <c r="K406" s="39">
        <v>36821</v>
      </c>
      <c r="L406" t="s">
        <v>1485</v>
      </c>
      <c r="M406" s="76">
        <v>72</v>
      </c>
      <c r="N406" t="str">
        <f t="shared" si="199"/>
        <v>Gusty</v>
      </c>
      <c r="O406" s="78">
        <f t="shared" si="200"/>
        <v>0</v>
      </c>
      <c r="P406" s="78">
        <v>0</v>
      </c>
      <c r="Q406" s="78">
        <v>0</v>
      </c>
      <c r="R406" s="78">
        <f t="shared" si="201"/>
        <v>0</v>
      </c>
      <c r="S406" s="78">
        <f t="shared" si="202"/>
        <v>0</v>
      </c>
      <c r="T406" s="78">
        <f t="shared" si="203"/>
        <v>0</v>
      </c>
      <c r="U406" s="78">
        <f t="shared" si="204"/>
        <v>0</v>
      </c>
      <c r="V406" s="78">
        <f t="shared" si="205"/>
        <v>0</v>
      </c>
      <c r="W406" s="78">
        <f t="shared" si="206"/>
        <v>0</v>
      </c>
      <c r="X406" s="78">
        <f t="shared" si="207"/>
        <v>0</v>
      </c>
      <c r="Y406" s="78">
        <f t="shared" si="208"/>
        <v>0</v>
      </c>
      <c r="Z406" s="78">
        <f t="shared" si="209"/>
        <v>0</v>
      </c>
      <c r="AA406" s="78">
        <f t="shared" si="210"/>
        <v>0</v>
      </c>
      <c r="AB406" s="78">
        <f t="shared" si="211"/>
        <v>0</v>
      </c>
      <c r="AC406" s="78">
        <f t="shared" si="212"/>
        <v>0</v>
      </c>
      <c r="AD406" s="78">
        <f t="shared" si="213"/>
        <v>0</v>
      </c>
      <c r="AE406" s="78">
        <f t="shared" si="214"/>
        <v>0</v>
      </c>
      <c r="AF406" s="78">
        <f t="shared" si="215"/>
        <v>0</v>
      </c>
      <c r="AG406" s="78">
        <f t="shared" si="198"/>
        <v>0</v>
      </c>
      <c r="AH406" s="78">
        <f t="shared" si="216"/>
        <v>0</v>
      </c>
      <c r="AI406" s="78">
        <f t="shared" si="217"/>
        <v>1</v>
      </c>
      <c r="AJ406" s="78">
        <f t="shared" si="218"/>
        <v>0</v>
      </c>
      <c r="AK406" s="78">
        <f t="shared" si="219"/>
        <v>0</v>
      </c>
      <c r="AL406" s="78">
        <f t="shared" si="220"/>
        <v>0</v>
      </c>
      <c r="AM406" s="78">
        <f t="shared" si="221"/>
        <v>0</v>
      </c>
      <c r="AN406" s="78">
        <f t="shared" si="222"/>
        <v>0</v>
      </c>
      <c r="AO406" s="78">
        <f t="shared" si="223"/>
        <v>0</v>
      </c>
      <c r="AP406" s="78">
        <f t="shared" si="224"/>
        <v>0</v>
      </c>
      <c r="AQ406" s="78">
        <f t="shared" si="225"/>
        <v>0</v>
      </c>
      <c r="AR406" s="78">
        <f t="shared" si="226"/>
        <v>0</v>
      </c>
      <c r="AS406" s="78">
        <f t="shared" si="227"/>
        <v>0</v>
      </c>
      <c r="AT406" s="78">
        <f t="shared" si="228"/>
        <v>0</v>
      </c>
      <c r="AU406" s="78">
        <f t="shared" si="229"/>
        <v>1</v>
      </c>
      <c r="AV406" s="78">
        <f>IF(AND(M406&gt;=35,M406&lt;=39),1,0)</f>
        <v>0</v>
      </c>
      <c r="AW406" s="78">
        <f>IF(AND(M406&gt;=40,M406&lt;=44),1,0)</f>
        <v>0</v>
      </c>
      <c r="AX406" s="78">
        <f>IF(AND(M406&gt;=45,M406&lt;=49),1,0)</f>
        <v>0</v>
      </c>
      <c r="AY406" s="78">
        <f>IF(AND(M406&gt;=50,M406&lt;=54),1,0)</f>
        <v>0</v>
      </c>
      <c r="AZ406" s="78">
        <f>IF(AND(M406&gt;=55,M406&lt;=59),1,0)</f>
        <v>0</v>
      </c>
      <c r="BA406" s="78">
        <f>IF(AND(M406&gt;=60,M406&lt;=64),1,0)</f>
        <v>0</v>
      </c>
      <c r="BB406" s="78">
        <f>IF(AND(M406&gt;=65,M406&lt;=69),1,0)</f>
        <v>0</v>
      </c>
      <c r="BC406" s="78">
        <f>IF(AND(M406&gt;=70,M406&lt;=74),1,0)</f>
        <v>1</v>
      </c>
      <c r="BD406" s="78">
        <f>IF(AND(M406&gt;=75,M406&lt;=79),1,0)</f>
        <v>0</v>
      </c>
      <c r="BE406" s="78">
        <f>IF(AND(M406&gt;=80,M406&lt;=84),1,0)</f>
        <v>0</v>
      </c>
      <c r="BF406" s="78">
        <f>IF(AND(M406&gt;=85,M406&lt;=89),1,0)</f>
        <v>0</v>
      </c>
      <c r="BG406" s="78">
        <f>IF(AND(M406&gt;=90,M406&lt;=94),1,0)</f>
        <v>0</v>
      </c>
      <c r="BH406" s="78">
        <f>IF(AND(M406&gt;=95,M406&lt;=99),1,0)</f>
        <v>0</v>
      </c>
      <c r="BI406" s="78">
        <f>IF(AND(M406&gt;=100,M406&lt;=105),1,0)</f>
        <v>0</v>
      </c>
      <c r="BJ406" s="78">
        <f>IF(I406&lt;$BK$2,1,0)</f>
        <v>0</v>
      </c>
      <c r="BK406" s="78">
        <f>IF(I406&gt;$BK$2,1,0)</f>
        <v>1</v>
      </c>
      <c r="BL406" s="78">
        <f>IF(J406=$BL$2,1,0)</f>
        <v>0</v>
      </c>
      <c r="BM406" s="78">
        <f>IF(J406=$BM$2,1,0)</f>
        <v>0</v>
      </c>
      <c r="BN406" s="78">
        <f>IF(J406=$BN$2,1,0)</f>
        <v>0</v>
      </c>
      <c r="BO406" s="78">
        <f>IF(J406=$BO$2,1,0)</f>
        <v>1</v>
      </c>
      <c r="BP406" s="78">
        <f>IF(J406=$BP$2,1,0)</f>
        <v>0</v>
      </c>
      <c r="BQ406" s="78">
        <f>IF(J406=$BQ$2,1,0)</f>
        <v>0</v>
      </c>
      <c r="BR406" s="78">
        <f>IF(J406=$BR$2,1,0)</f>
        <v>0</v>
      </c>
      <c r="BS406" s="78">
        <f>IF(F406=$BS$2,1,0)</f>
        <v>0</v>
      </c>
      <c r="BT406" s="78">
        <f>IF(F406=$BT$2,1,0)</f>
        <v>0</v>
      </c>
      <c r="BU406" s="78">
        <f>IF(F406=$BU$2,1,0)</f>
        <v>0</v>
      </c>
      <c r="BV406" s="78">
        <f>IF(F406=$BV$2,1,0)</f>
        <v>0</v>
      </c>
      <c r="BW406" s="78">
        <f>IF(F406=$BW$2,1,0)</f>
        <v>0</v>
      </c>
      <c r="BX406" s="78">
        <f>IF(F406=$BX$2,1,0)</f>
        <v>0</v>
      </c>
      <c r="BY406" s="78">
        <f>IF(F406=$BY$2,1,0)</f>
        <v>1</v>
      </c>
      <c r="BZ406" s="78">
        <f>IF(F406=$BZ$2,1,0)</f>
        <v>0</v>
      </c>
      <c r="CA406"/>
      <c r="CB406" s="1">
        <v>0</v>
      </c>
      <c r="CC406" s="1">
        <v>0</v>
      </c>
    </row>
    <row r="407" spans="1:81" x14ac:dyDescent="0.3">
      <c r="A407" s="13"/>
      <c r="B407" s="1">
        <v>1</v>
      </c>
      <c r="C407" t="s">
        <v>181</v>
      </c>
      <c r="D407" t="s">
        <v>76</v>
      </c>
      <c r="E407" s="31" t="s">
        <v>502</v>
      </c>
      <c r="F407" s="31" t="s">
        <v>16</v>
      </c>
      <c r="G407" s="1">
        <v>3</v>
      </c>
      <c r="H407" s="1">
        <v>2006</v>
      </c>
      <c r="I407" s="36">
        <v>0.63124999999999998</v>
      </c>
      <c r="J407" s="1" t="s">
        <v>6</v>
      </c>
      <c r="K407" s="39">
        <v>46986</v>
      </c>
      <c r="L407" t="s">
        <v>1486</v>
      </c>
      <c r="M407" s="76">
        <v>65</v>
      </c>
      <c r="N407" t="str">
        <f t="shared" si="199"/>
        <v>Ptly Cldy</v>
      </c>
      <c r="O407" s="78">
        <f t="shared" si="200"/>
        <v>1</v>
      </c>
      <c r="P407" s="78">
        <v>0</v>
      </c>
      <c r="Q407" s="78">
        <v>0</v>
      </c>
      <c r="R407" s="78">
        <f t="shared" si="201"/>
        <v>0</v>
      </c>
      <c r="S407" s="78">
        <f t="shared" si="202"/>
        <v>0</v>
      </c>
      <c r="T407" s="78">
        <f t="shared" si="203"/>
        <v>0</v>
      </c>
      <c r="U407" s="78">
        <f t="shared" si="204"/>
        <v>0</v>
      </c>
      <c r="V407" s="78">
        <f t="shared" si="205"/>
        <v>0</v>
      </c>
      <c r="W407" s="78">
        <f t="shared" si="206"/>
        <v>0</v>
      </c>
      <c r="X407" s="78">
        <f t="shared" si="207"/>
        <v>0</v>
      </c>
      <c r="Y407" s="78">
        <f t="shared" si="208"/>
        <v>0</v>
      </c>
      <c r="Z407" s="78">
        <f t="shared" si="209"/>
        <v>0</v>
      </c>
      <c r="AA407" s="78">
        <f t="shared" si="210"/>
        <v>0</v>
      </c>
      <c r="AB407" s="78">
        <f t="shared" si="211"/>
        <v>0</v>
      </c>
      <c r="AC407" s="78">
        <f t="shared" si="212"/>
        <v>0</v>
      </c>
      <c r="AD407" s="78">
        <f t="shared" si="213"/>
        <v>0</v>
      </c>
      <c r="AE407" s="78">
        <f t="shared" si="214"/>
        <v>0</v>
      </c>
      <c r="AF407" s="78">
        <f t="shared" si="215"/>
        <v>0</v>
      </c>
      <c r="AG407" s="78">
        <f t="shared" si="198"/>
        <v>0</v>
      </c>
      <c r="AH407" s="78">
        <f t="shared" si="216"/>
        <v>0</v>
      </c>
      <c r="AI407" s="78">
        <f t="shared" si="217"/>
        <v>0</v>
      </c>
      <c r="AJ407" s="78">
        <f t="shared" si="218"/>
        <v>0</v>
      </c>
      <c r="AK407" s="78">
        <f t="shared" si="219"/>
        <v>0</v>
      </c>
      <c r="AL407" s="78">
        <f t="shared" si="220"/>
        <v>0</v>
      </c>
      <c r="AM407" s="78">
        <f t="shared" si="221"/>
        <v>0</v>
      </c>
      <c r="AN407" s="78">
        <f t="shared" si="222"/>
        <v>0</v>
      </c>
      <c r="AO407" s="78">
        <f t="shared" si="223"/>
        <v>0</v>
      </c>
      <c r="AP407" s="78">
        <f t="shared" si="224"/>
        <v>0</v>
      </c>
      <c r="AQ407" s="78">
        <f t="shared" si="225"/>
        <v>1</v>
      </c>
      <c r="AR407" s="78">
        <f t="shared" si="226"/>
        <v>0</v>
      </c>
      <c r="AS407" s="78">
        <f t="shared" si="227"/>
        <v>0</v>
      </c>
      <c r="AT407" s="78">
        <f t="shared" si="228"/>
        <v>0</v>
      </c>
      <c r="AU407" s="78">
        <f t="shared" si="229"/>
        <v>1</v>
      </c>
      <c r="AV407" s="78">
        <f>IF(AND(M407&gt;=35,M407&lt;=39),1,0)</f>
        <v>0</v>
      </c>
      <c r="AW407" s="78">
        <f>IF(AND(M407&gt;=40,M407&lt;=44),1,0)</f>
        <v>0</v>
      </c>
      <c r="AX407" s="78">
        <f>IF(AND(M407&gt;=45,M407&lt;=49),1,0)</f>
        <v>0</v>
      </c>
      <c r="AY407" s="78">
        <f>IF(AND(M407&gt;=50,M407&lt;=54),1,0)</f>
        <v>0</v>
      </c>
      <c r="AZ407" s="78">
        <f>IF(AND(M407&gt;=55,M407&lt;=59),1,0)</f>
        <v>0</v>
      </c>
      <c r="BA407" s="78">
        <f>IF(AND(M407&gt;=60,M407&lt;=64),1,0)</f>
        <v>0</v>
      </c>
      <c r="BB407" s="78">
        <f>IF(AND(M407&gt;=65,M407&lt;=69),1,0)</f>
        <v>1</v>
      </c>
      <c r="BC407" s="78">
        <f>IF(AND(M407&gt;=70,M407&lt;=74),1,0)</f>
        <v>0</v>
      </c>
      <c r="BD407" s="78">
        <f>IF(AND(M407&gt;=75,M407&lt;=79),1,0)</f>
        <v>0</v>
      </c>
      <c r="BE407" s="78">
        <f>IF(AND(M407&gt;=80,M407&lt;=84),1,0)</f>
        <v>0</v>
      </c>
      <c r="BF407" s="78">
        <f>IF(AND(M407&gt;=85,M407&lt;=89),1,0)</f>
        <v>0</v>
      </c>
      <c r="BG407" s="78">
        <f>IF(AND(M407&gt;=90,M407&lt;=94),1,0)</f>
        <v>0</v>
      </c>
      <c r="BH407" s="78">
        <f>IF(AND(M407&gt;=95,M407&lt;=99),1,0)</f>
        <v>0</v>
      </c>
      <c r="BI407" s="78">
        <f>IF(AND(M407&gt;=100,M407&lt;=105),1,0)</f>
        <v>0</v>
      </c>
      <c r="BJ407" s="78">
        <f>IF(I407&lt;$BK$2,1,0)</f>
        <v>1</v>
      </c>
      <c r="BK407" s="78">
        <f>IF(I407&gt;$BK$2,1,0)</f>
        <v>0</v>
      </c>
      <c r="BL407" s="78">
        <f>IF(J407=$BL$2,1,0)</f>
        <v>1</v>
      </c>
      <c r="BM407" s="78">
        <f>IF(J407=$BM$2,1,0)</f>
        <v>0</v>
      </c>
      <c r="BN407" s="78">
        <f>IF(J407=$BN$2,1,0)</f>
        <v>0</v>
      </c>
      <c r="BO407" s="78">
        <f>IF(J407=$BO$2,1,0)</f>
        <v>0</v>
      </c>
      <c r="BP407" s="78">
        <f>IF(J407=$BP$2,1,0)</f>
        <v>0</v>
      </c>
      <c r="BQ407" s="78">
        <f>IF(J407=$BQ$2,1,0)</f>
        <v>0</v>
      </c>
      <c r="BR407" s="78">
        <f>IF(J407=$BR$2,1,0)</f>
        <v>0</v>
      </c>
      <c r="BS407" s="78">
        <f>IF(F407=$BS$2,1,0)</f>
        <v>0</v>
      </c>
      <c r="BT407" s="78">
        <f>IF(F407=$BT$2,1,0)</f>
        <v>1</v>
      </c>
      <c r="BU407" s="78">
        <f>IF(F407=$BU$2,1,0)</f>
        <v>0</v>
      </c>
      <c r="BV407" s="78">
        <f>IF(F407=$BV$2,1,0)</f>
        <v>0</v>
      </c>
      <c r="BW407" s="78">
        <f>IF(F407=$BW$2,1,0)</f>
        <v>0</v>
      </c>
      <c r="BX407" s="78">
        <f>IF(F407=$BX$2,1,0)</f>
        <v>0</v>
      </c>
      <c r="BY407" s="78">
        <f>IF(F407=$BY$2,1,0)</f>
        <v>0</v>
      </c>
      <c r="BZ407" s="78">
        <f>IF(F407=$BZ$2,1,0)</f>
        <v>0</v>
      </c>
      <c r="CA407" t="s">
        <v>2003</v>
      </c>
      <c r="CB407" s="1">
        <v>0</v>
      </c>
      <c r="CC407" s="1">
        <v>0</v>
      </c>
    </row>
    <row r="408" spans="1:81" x14ac:dyDescent="0.3">
      <c r="A408" s="13"/>
      <c r="B408" s="1">
        <v>2</v>
      </c>
      <c r="C408" t="s">
        <v>181</v>
      </c>
      <c r="D408" t="s">
        <v>76</v>
      </c>
      <c r="E408" s="31" t="s">
        <v>503</v>
      </c>
      <c r="F408" s="31" t="s">
        <v>16</v>
      </c>
      <c r="G408" s="1">
        <v>5</v>
      </c>
      <c r="H408" s="1">
        <v>2006</v>
      </c>
      <c r="I408" s="36">
        <v>0.79722222222222217</v>
      </c>
      <c r="J408" s="1" t="s">
        <v>11</v>
      </c>
      <c r="K408" s="39">
        <v>16083</v>
      </c>
      <c r="L408" t="s">
        <v>1487</v>
      </c>
      <c r="M408" s="76">
        <v>52</v>
      </c>
      <c r="N408" t="str">
        <f t="shared" si="199"/>
        <v>Windy</v>
      </c>
      <c r="O408" s="78">
        <f t="shared" si="200"/>
        <v>0</v>
      </c>
      <c r="P408" s="78">
        <v>0</v>
      </c>
      <c r="Q408" s="78">
        <v>0</v>
      </c>
      <c r="R408" s="78">
        <f t="shared" si="201"/>
        <v>0</v>
      </c>
      <c r="S408" s="78">
        <f t="shared" si="202"/>
        <v>0</v>
      </c>
      <c r="T408" s="78">
        <f t="shared" si="203"/>
        <v>0</v>
      </c>
      <c r="U408" s="78">
        <f t="shared" si="204"/>
        <v>0</v>
      </c>
      <c r="V408" s="78">
        <f t="shared" si="205"/>
        <v>0</v>
      </c>
      <c r="W408" s="78">
        <f t="shared" si="206"/>
        <v>0</v>
      </c>
      <c r="X408" s="78">
        <f t="shared" si="207"/>
        <v>0</v>
      </c>
      <c r="Y408" s="78">
        <f t="shared" si="208"/>
        <v>0</v>
      </c>
      <c r="Z408" s="78">
        <f t="shared" si="209"/>
        <v>0</v>
      </c>
      <c r="AA408" s="78">
        <f t="shared" si="210"/>
        <v>0</v>
      </c>
      <c r="AB408" s="78">
        <f t="shared" si="211"/>
        <v>0</v>
      </c>
      <c r="AC408" s="78">
        <f t="shared" si="212"/>
        <v>0</v>
      </c>
      <c r="AD408" s="78">
        <f t="shared" si="213"/>
        <v>0</v>
      </c>
      <c r="AE408" s="78">
        <f t="shared" si="214"/>
        <v>0</v>
      </c>
      <c r="AF408" s="78">
        <f t="shared" si="215"/>
        <v>0</v>
      </c>
      <c r="AG408" s="78">
        <f t="shared" si="198"/>
        <v>0</v>
      </c>
      <c r="AH408" s="78">
        <f t="shared" si="216"/>
        <v>0</v>
      </c>
      <c r="AI408" s="78">
        <f t="shared" si="217"/>
        <v>0</v>
      </c>
      <c r="AJ408" s="78">
        <f t="shared" si="218"/>
        <v>0</v>
      </c>
      <c r="AK408" s="78">
        <f t="shared" si="219"/>
        <v>0</v>
      </c>
      <c r="AL408" s="78">
        <f t="shared" si="220"/>
        <v>0</v>
      </c>
      <c r="AM408" s="78">
        <f t="shared" si="221"/>
        <v>0</v>
      </c>
      <c r="AN408" s="78">
        <f t="shared" si="222"/>
        <v>0</v>
      </c>
      <c r="AO408" s="78">
        <f t="shared" si="223"/>
        <v>0</v>
      </c>
      <c r="AP408" s="78">
        <f t="shared" si="224"/>
        <v>0</v>
      </c>
      <c r="AQ408" s="78">
        <f t="shared" si="225"/>
        <v>1</v>
      </c>
      <c r="AR408" s="78">
        <f t="shared" si="226"/>
        <v>0</v>
      </c>
      <c r="AS408" s="78">
        <f t="shared" si="227"/>
        <v>0</v>
      </c>
      <c r="AT408" s="78">
        <f t="shared" si="228"/>
        <v>0</v>
      </c>
      <c r="AU408" s="78">
        <f t="shared" si="229"/>
        <v>1</v>
      </c>
      <c r="AV408" s="78">
        <f>IF(AND(M408&gt;=35,M408&lt;=39),1,0)</f>
        <v>0</v>
      </c>
      <c r="AW408" s="78">
        <f>IF(AND(M408&gt;=40,M408&lt;=44),1,0)</f>
        <v>0</v>
      </c>
      <c r="AX408" s="78">
        <f>IF(AND(M408&gt;=45,M408&lt;=49),1,0)</f>
        <v>0</v>
      </c>
      <c r="AY408" s="78">
        <f>IF(AND(M408&gt;=50,M408&lt;=54),1,0)</f>
        <v>1</v>
      </c>
      <c r="AZ408" s="78">
        <f>IF(AND(M408&gt;=55,M408&lt;=59),1,0)</f>
        <v>0</v>
      </c>
      <c r="BA408" s="78">
        <f>IF(AND(M408&gt;=60,M408&lt;=64),1,0)</f>
        <v>0</v>
      </c>
      <c r="BB408" s="78">
        <f>IF(AND(M408&gt;=65,M408&lt;=69),1,0)</f>
        <v>0</v>
      </c>
      <c r="BC408" s="78">
        <f>IF(AND(M408&gt;=70,M408&lt;=74),1,0)</f>
        <v>0</v>
      </c>
      <c r="BD408" s="78">
        <f>IF(AND(M408&gt;=75,M408&lt;=79),1,0)</f>
        <v>0</v>
      </c>
      <c r="BE408" s="78">
        <f>IF(AND(M408&gt;=80,M408&lt;=84),1,0)</f>
        <v>0</v>
      </c>
      <c r="BF408" s="78">
        <f>IF(AND(M408&gt;=85,M408&lt;=89),1,0)</f>
        <v>0</v>
      </c>
      <c r="BG408" s="78">
        <f>IF(AND(M408&gt;=90,M408&lt;=94),1,0)</f>
        <v>0</v>
      </c>
      <c r="BH408" s="78">
        <f>IF(AND(M408&gt;=95,M408&lt;=99),1,0)</f>
        <v>0</v>
      </c>
      <c r="BI408" s="78">
        <f>IF(AND(M408&gt;=100,M408&lt;=105),1,0)</f>
        <v>0</v>
      </c>
      <c r="BJ408" s="78">
        <f>IF(I408&lt;$BK$2,1,0)</f>
        <v>0</v>
      </c>
      <c r="BK408" s="78">
        <f>IF(I408&gt;$BK$2,1,0)</f>
        <v>1</v>
      </c>
      <c r="BL408" s="78">
        <f>IF(J408=$BL$2,1,0)</f>
        <v>0</v>
      </c>
      <c r="BM408" s="78">
        <f>IF(J408=$BM$2,1,0)</f>
        <v>0</v>
      </c>
      <c r="BN408" s="78">
        <f>IF(J408=$BN$2,1,0)</f>
        <v>1</v>
      </c>
      <c r="BO408" s="78">
        <f>IF(J408=$BO$2,1,0)</f>
        <v>0</v>
      </c>
      <c r="BP408" s="78">
        <f>IF(J408=$BP$2,1,0)</f>
        <v>0</v>
      </c>
      <c r="BQ408" s="78">
        <f>IF(J408=$BQ$2,1,0)</f>
        <v>0</v>
      </c>
      <c r="BR408" s="78">
        <f>IF(J408=$BR$2,1,0)</f>
        <v>0</v>
      </c>
      <c r="BS408" s="78">
        <f>IF(F408=$BS$2,1,0)</f>
        <v>0</v>
      </c>
      <c r="BT408" s="78">
        <f>IF(F408=$BT$2,1,0)</f>
        <v>1</v>
      </c>
      <c r="BU408" s="78">
        <f>IF(F408=$BU$2,1,0)</f>
        <v>0</v>
      </c>
      <c r="BV408" s="78">
        <f>IF(F408=$BV$2,1,0)</f>
        <v>0</v>
      </c>
      <c r="BW408" s="78">
        <f>IF(F408=$BW$2,1,0)</f>
        <v>0</v>
      </c>
      <c r="BX408" s="78">
        <f>IF(F408=$BX$2,1,0)</f>
        <v>0</v>
      </c>
      <c r="BY408" s="78">
        <f>IF(F408=$BY$2,1,0)</f>
        <v>0</v>
      </c>
      <c r="BZ408" s="78">
        <f>IF(F408=$BZ$2,1,0)</f>
        <v>0</v>
      </c>
      <c r="CA408" t="s">
        <v>2004</v>
      </c>
      <c r="CB408" s="1">
        <v>0</v>
      </c>
      <c r="CC408" s="1">
        <v>0</v>
      </c>
    </row>
    <row r="409" spans="1:81" x14ac:dyDescent="0.3">
      <c r="A409" s="13"/>
      <c r="B409" s="1">
        <v>3</v>
      </c>
      <c r="C409" t="s">
        <v>181</v>
      </c>
      <c r="D409" t="s">
        <v>76</v>
      </c>
      <c r="E409" s="1" t="s">
        <v>504</v>
      </c>
      <c r="F409" s="31" t="s">
        <v>16</v>
      </c>
      <c r="G409" s="1">
        <v>6</v>
      </c>
      <c r="H409" s="1">
        <v>2006</v>
      </c>
      <c r="I409" s="36">
        <v>0.79791666666666661</v>
      </c>
      <c r="J409" s="1" t="s">
        <v>9</v>
      </c>
      <c r="K409" s="39">
        <v>13194</v>
      </c>
      <c r="L409" t="s">
        <v>1488</v>
      </c>
      <c r="M409" s="76">
        <v>65</v>
      </c>
      <c r="N409" t="str">
        <f t="shared" si="199"/>
        <v>Cloudy</v>
      </c>
      <c r="O409" s="78">
        <f t="shared" si="200"/>
        <v>0</v>
      </c>
      <c r="P409" s="78">
        <v>0</v>
      </c>
      <c r="Q409" s="78">
        <v>0</v>
      </c>
      <c r="R409" s="78">
        <f t="shared" si="201"/>
        <v>0</v>
      </c>
      <c r="S409" s="78">
        <f t="shared" si="202"/>
        <v>0</v>
      </c>
      <c r="T409" s="78">
        <f t="shared" si="203"/>
        <v>0</v>
      </c>
      <c r="U409" s="78">
        <f t="shared" si="204"/>
        <v>0</v>
      </c>
      <c r="V409" s="78">
        <f t="shared" si="205"/>
        <v>0</v>
      </c>
      <c r="W409" s="78">
        <f t="shared" si="206"/>
        <v>0</v>
      </c>
      <c r="X409" s="78">
        <f t="shared" si="207"/>
        <v>0</v>
      </c>
      <c r="Y409" s="78">
        <f t="shared" si="208"/>
        <v>0</v>
      </c>
      <c r="Z409" s="78">
        <f t="shared" si="209"/>
        <v>0</v>
      </c>
      <c r="AA409" s="78">
        <f t="shared" si="210"/>
        <v>0</v>
      </c>
      <c r="AB409" s="78">
        <f t="shared" si="211"/>
        <v>0</v>
      </c>
      <c r="AC409" s="78">
        <f t="shared" si="212"/>
        <v>0</v>
      </c>
      <c r="AD409" s="78">
        <f t="shared" si="213"/>
        <v>0</v>
      </c>
      <c r="AE409" s="78">
        <f t="shared" si="214"/>
        <v>0</v>
      </c>
      <c r="AF409" s="78">
        <f t="shared" si="215"/>
        <v>0</v>
      </c>
      <c r="AG409" s="78">
        <f t="shared" si="198"/>
        <v>0</v>
      </c>
      <c r="AH409" s="78">
        <f t="shared" si="216"/>
        <v>0</v>
      </c>
      <c r="AI409" s="78">
        <f t="shared" si="217"/>
        <v>0</v>
      </c>
      <c r="AJ409" s="78">
        <f t="shared" si="218"/>
        <v>0</v>
      </c>
      <c r="AK409" s="78">
        <f t="shared" si="219"/>
        <v>0</v>
      </c>
      <c r="AL409" s="78">
        <f t="shared" si="220"/>
        <v>0</v>
      </c>
      <c r="AM409" s="78">
        <f t="shared" si="221"/>
        <v>0</v>
      </c>
      <c r="AN409" s="78">
        <f t="shared" si="222"/>
        <v>0</v>
      </c>
      <c r="AO409" s="78">
        <f t="shared" si="223"/>
        <v>0</v>
      </c>
      <c r="AP409" s="78">
        <f t="shared" si="224"/>
        <v>0</v>
      </c>
      <c r="AQ409" s="78">
        <f t="shared" si="225"/>
        <v>1</v>
      </c>
      <c r="AR409" s="78">
        <f t="shared" si="226"/>
        <v>0</v>
      </c>
      <c r="AS409" s="78">
        <f t="shared" si="227"/>
        <v>0</v>
      </c>
      <c r="AT409" s="78">
        <f t="shared" si="228"/>
        <v>0</v>
      </c>
      <c r="AU409" s="78">
        <f t="shared" si="229"/>
        <v>1</v>
      </c>
      <c r="AV409" s="78">
        <f>IF(AND(M409&gt;=35,M409&lt;=39),1,0)</f>
        <v>0</v>
      </c>
      <c r="AW409" s="78">
        <f>IF(AND(M409&gt;=40,M409&lt;=44),1,0)</f>
        <v>0</v>
      </c>
      <c r="AX409" s="78">
        <f>IF(AND(M409&gt;=45,M409&lt;=49),1,0)</f>
        <v>0</v>
      </c>
      <c r="AY409" s="78">
        <f>IF(AND(M409&gt;=50,M409&lt;=54),1,0)</f>
        <v>0</v>
      </c>
      <c r="AZ409" s="78">
        <f>IF(AND(M409&gt;=55,M409&lt;=59),1,0)</f>
        <v>0</v>
      </c>
      <c r="BA409" s="78">
        <f>IF(AND(M409&gt;=60,M409&lt;=64),1,0)</f>
        <v>0</v>
      </c>
      <c r="BB409" s="78">
        <f>IF(AND(M409&gt;=65,M409&lt;=69),1,0)</f>
        <v>1</v>
      </c>
      <c r="BC409" s="78">
        <f>IF(AND(M409&gt;=70,M409&lt;=74),1,0)</f>
        <v>0</v>
      </c>
      <c r="BD409" s="78">
        <f>IF(AND(M409&gt;=75,M409&lt;=79),1,0)</f>
        <v>0</v>
      </c>
      <c r="BE409" s="78">
        <f>IF(AND(M409&gt;=80,M409&lt;=84),1,0)</f>
        <v>0</v>
      </c>
      <c r="BF409" s="78">
        <f>IF(AND(M409&gt;=85,M409&lt;=89),1,0)</f>
        <v>0</v>
      </c>
      <c r="BG409" s="78">
        <f>IF(AND(M409&gt;=90,M409&lt;=94),1,0)</f>
        <v>0</v>
      </c>
      <c r="BH409" s="78">
        <f>IF(AND(M409&gt;=95,M409&lt;=99),1,0)</f>
        <v>0</v>
      </c>
      <c r="BI409" s="78">
        <f>IF(AND(M409&gt;=100,M409&lt;=105),1,0)</f>
        <v>0</v>
      </c>
      <c r="BJ409" s="78">
        <f>IF(I409&lt;$BK$2,1,0)</f>
        <v>0</v>
      </c>
      <c r="BK409" s="78">
        <f>IF(I409&gt;$BK$2,1,0)</f>
        <v>1</v>
      </c>
      <c r="BL409" s="78">
        <f>IF(J409=$BL$2,1,0)</f>
        <v>0</v>
      </c>
      <c r="BM409" s="78">
        <f>IF(J409=$BM$2,1,0)</f>
        <v>0</v>
      </c>
      <c r="BN409" s="78">
        <f>IF(J409=$BN$2,1,0)</f>
        <v>0</v>
      </c>
      <c r="BO409" s="78">
        <f>IF(J409=$BO$2,1,0)</f>
        <v>1</v>
      </c>
      <c r="BP409" s="78">
        <f>IF(J409=$BP$2,1,0)</f>
        <v>0</v>
      </c>
      <c r="BQ409" s="78">
        <f>IF(J409=$BQ$2,1,0)</f>
        <v>0</v>
      </c>
      <c r="BR409" s="78">
        <f>IF(J409=$BR$2,1,0)</f>
        <v>0</v>
      </c>
      <c r="BS409" s="78">
        <f>IF(F409=$BS$2,1,0)</f>
        <v>0</v>
      </c>
      <c r="BT409" s="78">
        <f>IF(F409=$BT$2,1,0)</f>
        <v>1</v>
      </c>
      <c r="BU409" s="78">
        <f>IF(F409=$BU$2,1,0)</f>
        <v>0</v>
      </c>
      <c r="BV409" s="78">
        <f>IF(F409=$BV$2,1,0)</f>
        <v>0</v>
      </c>
      <c r="BW409" s="78">
        <f>IF(F409=$BW$2,1,0)</f>
        <v>0</v>
      </c>
      <c r="BX409" s="78">
        <f>IF(F409=$BX$2,1,0)</f>
        <v>0</v>
      </c>
      <c r="BY409" s="78">
        <f>IF(F409=$BY$2,1,0)</f>
        <v>0</v>
      </c>
      <c r="BZ409" s="78">
        <f>IF(F409=$BZ$2,1,0)</f>
        <v>0</v>
      </c>
      <c r="CA409" t="s">
        <v>2005</v>
      </c>
      <c r="CB409" s="1">
        <v>0</v>
      </c>
      <c r="CC409" s="1">
        <v>0</v>
      </c>
    </row>
    <row r="410" spans="1:81" x14ac:dyDescent="0.3">
      <c r="A410" s="13"/>
      <c r="B410" s="1">
        <v>4</v>
      </c>
      <c r="C410" t="s">
        <v>156</v>
      </c>
      <c r="D410" t="s">
        <v>80</v>
      </c>
      <c r="E410" s="1" t="s">
        <v>505</v>
      </c>
      <c r="F410" s="31" t="s">
        <v>16</v>
      </c>
      <c r="G410" s="1">
        <v>7</v>
      </c>
      <c r="H410" s="1">
        <v>2006</v>
      </c>
      <c r="I410" s="36">
        <v>0.79722222222222217</v>
      </c>
      <c r="J410" s="1" t="s">
        <v>5</v>
      </c>
      <c r="K410" s="39">
        <v>37063</v>
      </c>
      <c r="L410" t="s">
        <v>1489</v>
      </c>
      <c r="M410" s="76">
        <v>75</v>
      </c>
      <c r="N410" t="str">
        <f t="shared" si="199"/>
        <v>Ptly Sun</v>
      </c>
      <c r="O410" s="78">
        <f t="shared" si="200"/>
        <v>0</v>
      </c>
      <c r="P410" s="78">
        <v>0</v>
      </c>
      <c r="Q410" s="78">
        <v>0</v>
      </c>
      <c r="R410" s="78">
        <f t="shared" si="201"/>
        <v>0</v>
      </c>
      <c r="S410" s="78">
        <f t="shared" si="202"/>
        <v>0</v>
      </c>
      <c r="T410" s="78">
        <f t="shared" si="203"/>
        <v>1</v>
      </c>
      <c r="U410" s="78">
        <f t="shared" si="204"/>
        <v>0</v>
      </c>
      <c r="V410" s="78">
        <f t="shared" si="205"/>
        <v>0</v>
      </c>
      <c r="W410" s="78">
        <f t="shared" si="206"/>
        <v>0</v>
      </c>
      <c r="X410" s="78">
        <f t="shared" si="207"/>
        <v>0</v>
      </c>
      <c r="Y410" s="78">
        <f t="shared" si="208"/>
        <v>0</v>
      </c>
      <c r="Z410" s="78">
        <f t="shared" si="209"/>
        <v>0</v>
      </c>
      <c r="AA410" s="78">
        <f t="shared" si="210"/>
        <v>0</v>
      </c>
      <c r="AB410" s="78">
        <f t="shared" si="211"/>
        <v>0</v>
      </c>
      <c r="AC410" s="78">
        <f t="shared" si="212"/>
        <v>0</v>
      </c>
      <c r="AD410" s="78">
        <f t="shared" si="213"/>
        <v>0</v>
      </c>
      <c r="AE410" s="78">
        <f t="shared" si="214"/>
        <v>0</v>
      </c>
      <c r="AF410" s="78">
        <f t="shared" si="215"/>
        <v>0</v>
      </c>
      <c r="AG410" s="78">
        <f t="shared" si="198"/>
        <v>0</v>
      </c>
      <c r="AH410" s="78">
        <f t="shared" si="216"/>
        <v>0</v>
      </c>
      <c r="AI410" s="78">
        <f t="shared" si="217"/>
        <v>0</v>
      </c>
      <c r="AJ410" s="78">
        <f t="shared" si="218"/>
        <v>0</v>
      </c>
      <c r="AK410" s="78">
        <f t="shared" si="219"/>
        <v>0</v>
      </c>
      <c r="AL410" s="78">
        <f t="shared" si="220"/>
        <v>0</v>
      </c>
      <c r="AM410" s="78">
        <f t="shared" si="221"/>
        <v>0</v>
      </c>
      <c r="AN410" s="78">
        <f t="shared" si="222"/>
        <v>0</v>
      </c>
      <c r="AO410" s="78">
        <f t="shared" si="223"/>
        <v>0</v>
      </c>
      <c r="AP410" s="78">
        <f t="shared" si="224"/>
        <v>0</v>
      </c>
      <c r="AQ410" s="78">
        <f t="shared" si="225"/>
        <v>0</v>
      </c>
      <c r="AR410" s="78">
        <f t="shared" si="226"/>
        <v>0</v>
      </c>
      <c r="AS410" s="78">
        <f t="shared" si="227"/>
        <v>0</v>
      </c>
      <c r="AT410" s="78">
        <f t="shared" si="228"/>
        <v>0</v>
      </c>
      <c r="AU410" s="78">
        <f t="shared" si="229"/>
        <v>1</v>
      </c>
      <c r="AV410" s="78">
        <f>IF(AND(M410&gt;=35,M410&lt;=39),1,0)</f>
        <v>0</v>
      </c>
      <c r="AW410" s="78">
        <f>IF(AND(M410&gt;=40,M410&lt;=44),1,0)</f>
        <v>0</v>
      </c>
      <c r="AX410" s="78">
        <f>IF(AND(M410&gt;=45,M410&lt;=49),1,0)</f>
        <v>0</v>
      </c>
      <c r="AY410" s="78">
        <f>IF(AND(M410&gt;=50,M410&lt;=54),1,0)</f>
        <v>0</v>
      </c>
      <c r="AZ410" s="78">
        <f>IF(AND(M410&gt;=55,M410&lt;=59),1,0)</f>
        <v>0</v>
      </c>
      <c r="BA410" s="78">
        <f>IF(AND(M410&gt;=60,M410&lt;=64),1,0)</f>
        <v>0</v>
      </c>
      <c r="BB410" s="78">
        <f>IF(AND(M410&gt;=65,M410&lt;=69),1,0)</f>
        <v>0</v>
      </c>
      <c r="BC410" s="78">
        <f>IF(AND(M410&gt;=70,M410&lt;=74),1,0)</f>
        <v>0</v>
      </c>
      <c r="BD410" s="78">
        <f>IF(AND(M410&gt;=75,M410&lt;=79),1,0)</f>
        <v>1</v>
      </c>
      <c r="BE410" s="78">
        <f>IF(AND(M410&gt;=80,M410&lt;=84),1,0)</f>
        <v>0</v>
      </c>
      <c r="BF410" s="78">
        <f>IF(AND(M410&gt;=85,M410&lt;=89),1,0)</f>
        <v>0</v>
      </c>
      <c r="BG410" s="78">
        <f>IF(AND(M410&gt;=90,M410&lt;=94),1,0)</f>
        <v>0</v>
      </c>
      <c r="BH410" s="78">
        <f>IF(AND(M410&gt;=95,M410&lt;=99),1,0)</f>
        <v>0</v>
      </c>
      <c r="BI410" s="78">
        <f>IF(AND(M410&gt;=100,M410&lt;=105),1,0)</f>
        <v>0</v>
      </c>
      <c r="BJ410" s="78">
        <f>IF(I410&lt;$BK$2,1,0)</f>
        <v>0</v>
      </c>
      <c r="BK410" s="78">
        <f>IF(I410&gt;$BK$2,1,0)</f>
        <v>1</v>
      </c>
      <c r="BL410" s="78">
        <f>IF(J410=$BL$2,1,0)</f>
        <v>0</v>
      </c>
      <c r="BM410" s="78">
        <f>IF(J410=$BM$2,1,0)</f>
        <v>0</v>
      </c>
      <c r="BN410" s="78">
        <f>IF(J410=$BN$2,1,0)</f>
        <v>0</v>
      </c>
      <c r="BO410" s="78">
        <f>IF(J410=$BO$2,1,0)</f>
        <v>0</v>
      </c>
      <c r="BP410" s="78">
        <f>IF(J410=$BP$2,1,0)</f>
        <v>1</v>
      </c>
      <c r="BQ410" s="78">
        <f>IF(J410=$BQ$2,1,0)</f>
        <v>0</v>
      </c>
      <c r="BR410" s="78">
        <f>IF(J410=$BR$2,1,0)</f>
        <v>0</v>
      </c>
      <c r="BS410" s="78">
        <f>IF(F410=$BS$2,1,0)</f>
        <v>0</v>
      </c>
      <c r="BT410" s="78">
        <f>IF(F410=$BT$2,1,0)</f>
        <v>1</v>
      </c>
      <c r="BU410" s="78">
        <f>IF(F410=$BU$2,1,0)</f>
        <v>0</v>
      </c>
      <c r="BV410" s="78">
        <f>IF(F410=$BV$2,1,0)</f>
        <v>0</v>
      </c>
      <c r="BW410" s="78">
        <f>IF(F410=$BW$2,1,0)</f>
        <v>0</v>
      </c>
      <c r="BX410" s="78">
        <f>IF(F410=$BX$2,1,0)</f>
        <v>0</v>
      </c>
      <c r="BY410" s="78">
        <f>IF(F410=$BY$2,1,0)</f>
        <v>0</v>
      </c>
      <c r="BZ410" s="78">
        <f>IF(F410=$BZ$2,1,0)</f>
        <v>0</v>
      </c>
      <c r="CA410" t="s">
        <v>1887</v>
      </c>
      <c r="CB410" s="1">
        <v>0</v>
      </c>
      <c r="CC410" s="1">
        <v>0</v>
      </c>
    </row>
    <row r="411" spans="1:81" x14ac:dyDescent="0.3">
      <c r="A411" s="13"/>
      <c r="B411" s="1">
        <v>5</v>
      </c>
      <c r="C411" t="s">
        <v>156</v>
      </c>
      <c r="D411" t="s">
        <v>80</v>
      </c>
      <c r="E411" s="1" t="s">
        <v>506</v>
      </c>
      <c r="F411" s="31" t="s">
        <v>16</v>
      </c>
      <c r="G411" s="1">
        <v>8</v>
      </c>
      <c r="H411" s="1">
        <v>2006</v>
      </c>
      <c r="I411" s="36">
        <v>0.75347222222222221</v>
      </c>
      <c r="J411" s="1" t="s">
        <v>7</v>
      </c>
      <c r="K411" s="39">
        <v>41166</v>
      </c>
      <c r="L411" t="s">
        <v>1490</v>
      </c>
      <c r="M411" s="76">
        <v>44</v>
      </c>
      <c r="N411" t="str">
        <f t="shared" si="199"/>
        <v>Rainy</v>
      </c>
      <c r="O411" s="78">
        <f t="shared" si="200"/>
        <v>0</v>
      </c>
      <c r="P411" s="78">
        <v>0</v>
      </c>
      <c r="Q411" s="78">
        <v>0</v>
      </c>
      <c r="R411" s="78">
        <f t="shared" si="201"/>
        <v>0</v>
      </c>
      <c r="S411" s="78">
        <f t="shared" si="202"/>
        <v>0</v>
      </c>
      <c r="T411" s="78">
        <f t="shared" si="203"/>
        <v>1</v>
      </c>
      <c r="U411" s="78">
        <f t="shared" si="204"/>
        <v>0</v>
      </c>
      <c r="V411" s="78">
        <f t="shared" si="205"/>
        <v>0</v>
      </c>
      <c r="W411" s="78">
        <f t="shared" si="206"/>
        <v>0</v>
      </c>
      <c r="X411" s="78">
        <f t="shared" si="207"/>
        <v>0</v>
      </c>
      <c r="Y411" s="78">
        <f t="shared" si="208"/>
        <v>0</v>
      </c>
      <c r="Z411" s="78">
        <f t="shared" si="209"/>
        <v>0</v>
      </c>
      <c r="AA411" s="78">
        <f t="shared" si="210"/>
        <v>0</v>
      </c>
      <c r="AB411" s="78">
        <f t="shared" si="211"/>
        <v>0</v>
      </c>
      <c r="AC411" s="78">
        <f t="shared" si="212"/>
        <v>0</v>
      </c>
      <c r="AD411" s="78">
        <f t="shared" si="213"/>
        <v>0</v>
      </c>
      <c r="AE411" s="78">
        <f t="shared" si="214"/>
        <v>0</v>
      </c>
      <c r="AF411" s="78">
        <f t="shared" si="215"/>
        <v>0</v>
      </c>
      <c r="AG411" s="78">
        <f t="shared" si="198"/>
        <v>0</v>
      </c>
      <c r="AH411" s="78">
        <f t="shared" si="216"/>
        <v>0</v>
      </c>
      <c r="AI411" s="78">
        <f t="shared" si="217"/>
        <v>0</v>
      </c>
      <c r="AJ411" s="78">
        <f t="shared" si="218"/>
        <v>0</v>
      </c>
      <c r="AK411" s="78">
        <f t="shared" si="219"/>
        <v>0</v>
      </c>
      <c r="AL411" s="78">
        <f t="shared" si="220"/>
        <v>0</v>
      </c>
      <c r="AM411" s="78">
        <f t="shared" si="221"/>
        <v>0</v>
      </c>
      <c r="AN411" s="78">
        <f t="shared" si="222"/>
        <v>0</v>
      </c>
      <c r="AO411" s="78">
        <f t="shared" si="223"/>
        <v>0</v>
      </c>
      <c r="AP411" s="78">
        <f t="shared" si="224"/>
        <v>0</v>
      </c>
      <c r="AQ411" s="78">
        <f t="shared" si="225"/>
        <v>0</v>
      </c>
      <c r="AR411" s="78">
        <f t="shared" si="226"/>
        <v>0</v>
      </c>
      <c r="AS411" s="78">
        <f t="shared" si="227"/>
        <v>0</v>
      </c>
      <c r="AT411" s="78">
        <f t="shared" si="228"/>
        <v>0</v>
      </c>
      <c r="AU411" s="78">
        <f t="shared" si="229"/>
        <v>1</v>
      </c>
      <c r="AV411" s="78">
        <f>IF(AND(M411&gt;=35,M411&lt;=39),1,0)</f>
        <v>0</v>
      </c>
      <c r="AW411" s="78">
        <f>IF(AND(M411&gt;=40,M411&lt;=44),1,0)</f>
        <v>1</v>
      </c>
      <c r="AX411" s="78">
        <f>IF(AND(M411&gt;=45,M411&lt;=49),1,0)</f>
        <v>0</v>
      </c>
      <c r="AY411" s="78">
        <f>IF(AND(M411&gt;=50,M411&lt;=54),1,0)</f>
        <v>0</v>
      </c>
      <c r="AZ411" s="78">
        <f>IF(AND(M411&gt;=55,M411&lt;=59),1,0)</f>
        <v>0</v>
      </c>
      <c r="BA411" s="78">
        <f>IF(AND(M411&gt;=60,M411&lt;=64),1,0)</f>
        <v>0</v>
      </c>
      <c r="BB411" s="78">
        <f>IF(AND(M411&gt;=65,M411&lt;=69),1,0)</f>
        <v>0</v>
      </c>
      <c r="BC411" s="78">
        <f>IF(AND(M411&gt;=70,M411&lt;=74),1,0)</f>
        <v>0</v>
      </c>
      <c r="BD411" s="78">
        <f>IF(AND(M411&gt;=75,M411&lt;=79),1,0)</f>
        <v>0</v>
      </c>
      <c r="BE411" s="78">
        <f>IF(AND(M411&gt;=80,M411&lt;=84),1,0)</f>
        <v>0</v>
      </c>
      <c r="BF411" s="78">
        <f>IF(AND(M411&gt;=85,M411&lt;=89),1,0)</f>
        <v>0</v>
      </c>
      <c r="BG411" s="78">
        <f>IF(AND(M411&gt;=90,M411&lt;=94),1,0)</f>
        <v>0</v>
      </c>
      <c r="BH411" s="78">
        <f>IF(AND(M411&gt;=95,M411&lt;=99),1,0)</f>
        <v>0</v>
      </c>
      <c r="BI411" s="78">
        <f>IF(AND(M411&gt;=100,M411&lt;=105),1,0)</f>
        <v>0</v>
      </c>
      <c r="BJ411" s="78">
        <f>IF(I411&lt;$BK$2,1,0)</f>
        <v>0</v>
      </c>
      <c r="BK411" s="78">
        <f>IF(I411&gt;$BK$2,1,0)</f>
        <v>1</v>
      </c>
      <c r="BL411" s="78">
        <f>IF(J411=$BL$2,1,0)</f>
        <v>0</v>
      </c>
      <c r="BM411" s="78">
        <f>IF(J411=$BM$2,1,0)</f>
        <v>0</v>
      </c>
      <c r="BN411" s="78">
        <f>IF(J411=$BN$2,1,0)</f>
        <v>0</v>
      </c>
      <c r="BO411" s="78">
        <f>IF(J411=$BO$2,1,0)</f>
        <v>0</v>
      </c>
      <c r="BP411" s="78">
        <f>IF(J411=$BP$2,1,0)</f>
        <v>0</v>
      </c>
      <c r="BQ411" s="78">
        <f>IF(J411=$BQ$2,1,0)</f>
        <v>1</v>
      </c>
      <c r="BR411" s="78">
        <f>IF(J411=$BR$2,1,0)</f>
        <v>0</v>
      </c>
      <c r="BS411" s="78">
        <f>IF(F411=$BS$2,1,0)</f>
        <v>0</v>
      </c>
      <c r="BT411" s="78">
        <f>IF(F411=$BT$2,1,0)</f>
        <v>1</v>
      </c>
      <c r="BU411" s="78">
        <f>IF(F411=$BU$2,1,0)</f>
        <v>0</v>
      </c>
      <c r="BV411" s="78">
        <f>IF(F411=$BV$2,1,0)</f>
        <v>0</v>
      </c>
      <c r="BW411" s="78">
        <f>IF(F411=$BW$2,1,0)</f>
        <v>0</v>
      </c>
      <c r="BX411" s="78">
        <f>IF(F411=$BX$2,1,0)</f>
        <v>0</v>
      </c>
      <c r="BY411" s="78">
        <f>IF(F411=$BY$2,1,0)</f>
        <v>0</v>
      </c>
      <c r="BZ411" s="78">
        <f>IF(F411=$BZ$2,1,0)</f>
        <v>0</v>
      </c>
      <c r="CA411"/>
      <c r="CB411" s="1">
        <v>0</v>
      </c>
      <c r="CC411" s="1">
        <v>0</v>
      </c>
    </row>
    <row r="412" spans="1:81" x14ac:dyDescent="0.3">
      <c r="A412" s="13"/>
      <c r="B412" s="1">
        <v>6</v>
      </c>
      <c r="C412" t="s">
        <v>156</v>
      </c>
      <c r="D412" t="s">
        <v>80</v>
      </c>
      <c r="E412" s="1" t="s">
        <v>507</v>
      </c>
      <c r="F412" s="31" t="s">
        <v>16</v>
      </c>
      <c r="G412" s="1">
        <v>9</v>
      </c>
      <c r="H412" s="1">
        <v>2006</v>
      </c>
      <c r="I412" s="36">
        <v>0.56805555555555554</v>
      </c>
      <c r="J412" s="1" t="s">
        <v>8</v>
      </c>
      <c r="K412" s="39">
        <v>37998</v>
      </c>
      <c r="L412" t="s">
        <v>1491</v>
      </c>
      <c r="M412" s="76">
        <v>57</v>
      </c>
      <c r="N412" t="str">
        <f t="shared" si="199"/>
        <v>Sunny</v>
      </c>
      <c r="O412" s="78">
        <f t="shared" si="200"/>
        <v>0</v>
      </c>
      <c r="P412" s="78">
        <v>0</v>
      </c>
      <c r="Q412" s="78">
        <v>0</v>
      </c>
      <c r="R412" s="78">
        <f t="shared" si="201"/>
        <v>0</v>
      </c>
      <c r="S412" s="78">
        <f t="shared" si="202"/>
        <v>0</v>
      </c>
      <c r="T412" s="78">
        <f t="shared" si="203"/>
        <v>1</v>
      </c>
      <c r="U412" s="78">
        <f t="shared" si="204"/>
        <v>0</v>
      </c>
      <c r="V412" s="78">
        <f t="shared" si="205"/>
        <v>0</v>
      </c>
      <c r="W412" s="78">
        <f t="shared" si="206"/>
        <v>0</v>
      </c>
      <c r="X412" s="78">
        <f t="shared" si="207"/>
        <v>0</v>
      </c>
      <c r="Y412" s="78">
        <f t="shared" si="208"/>
        <v>0</v>
      </c>
      <c r="Z412" s="78">
        <f t="shared" si="209"/>
        <v>0</v>
      </c>
      <c r="AA412" s="78">
        <f t="shared" si="210"/>
        <v>0</v>
      </c>
      <c r="AB412" s="78">
        <f t="shared" si="211"/>
        <v>0</v>
      </c>
      <c r="AC412" s="78">
        <f t="shared" si="212"/>
        <v>0</v>
      </c>
      <c r="AD412" s="78">
        <f t="shared" si="213"/>
        <v>0</v>
      </c>
      <c r="AE412" s="78">
        <f t="shared" si="214"/>
        <v>0</v>
      </c>
      <c r="AF412" s="78">
        <f t="shared" si="215"/>
        <v>0</v>
      </c>
      <c r="AG412" s="78">
        <f t="shared" si="198"/>
        <v>0</v>
      </c>
      <c r="AH412" s="78">
        <f t="shared" si="216"/>
        <v>0</v>
      </c>
      <c r="AI412" s="78">
        <f t="shared" si="217"/>
        <v>0</v>
      </c>
      <c r="AJ412" s="78">
        <f t="shared" si="218"/>
        <v>0</v>
      </c>
      <c r="AK412" s="78">
        <f t="shared" si="219"/>
        <v>0</v>
      </c>
      <c r="AL412" s="78">
        <f t="shared" si="220"/>
        <v>0</v>
      </c>
      <c r="AM412" s="78">
        <f t="shared" si="221"/>
        <v>0</v>
      </c>
      <c r="AN412" s="78">
        <f t="shared" si="222"/>
        <v>0</v>
      </c>
      <c r="AO412" s="78">
        <f t="shared" si="223"/>
        <v>0</v>
      </c>
      <c r="AP412" s="78">
        <f t="shared" si="224"/>
        <v>0</v>
      </c>
      <c r="AQ412" s="78">
        <f t="shared" si="225"/>
        <v>0</v>
      </c>
      <c r="AR412" s="78">
        <f t="shared" si="226"/>
        <v>0</v>
      </c>
      <c r="AS412" s="78">
        <f t="shared" si="227"/>
        <v>0</v>
      </c>
      <c r="AT412" s="78">
        <f t="shared" si="228"/>
        <v>0</v>
      </c>
      <c r="AU412" s="78">
        <f t="shared" si="229"/>
        <v>1</v>
      </c>
      <c r="AV412" s="78">
        <f>IF(AND(M412&gt;=35,M412&lt;=39),1,0)</f>
        <v>0</v>
      </c>
      <c r="AW412" s="78">
        <f>IF(AND(M412&gt;=40,M412&lt;=44),1,0)</f>
        <v>0</v>
      </c>
      <c r="AX412" s="78">
        <f>IF(AND(M412&gt;=45,M412&lt;=49),1,0)</f>
        <v>0</v>
      </c>
      <c r="AY412" s="78">
        <f>IF(AND(M412&gt;=50,M412&lt;=54),1,0)</f>
        <v>0</v>
      </c>
      <c r="AZ412" s="78">
        <f>IF(AND(M412&gt;=55,M412&lt;=59),1,0)</f>
        <v>1</v>
      </c>
      <c r="BA412" s="78">
        <f>IF(AND(M412&gt;=60,M412&lt;=64),1,0)</f>
        <v>0</v>
      </c>
      <c r="BB412" s="78">
        <f>IF(AND(M412&gt;=65,M412&lt;=69),1,0)</f>
        <v>0</v>
      </c>
      <c r="BC412" s="78">
        <f>IF(AND(M412&gt;=70,M412&lt;=74),1,0)</f>
        <v>0</v>
      </c>
      <c r="BD412" s="78">
        <f>IF(AND(M412&gt;=75,M412&lt;=79),1,0)</f>
        <v>0</v>
      </c>
      <c r="BE412" s="78">
        <f>IF(AND(M412&gt;=80,M412&lt;=84),1,0)</f>
        <v>0</v>
      </c>
      <c r="BF412" s="78">
        <f>IF(AND(M412&gt;=85,M412&lt;=89),1,0)</f>
        <v>0</v>
      </c>
      <c r="BG412" s="78">
        <f>IF(AND(M412&gt;=90,M412&lt;=94),1,0)</f>
        <v>0</v>
      </c>
      <c r="BH412" s="78">
        <f>IF(AND(M412&gt;=95,M412&lt;=99),1,0)</f>
        <v>0</v>
      </c>
      <c r="BI412" s="78">
        <f>IF(AND(M412&gt;=100,M412&lt;=105),1,0)</f>
        <v>0</v>
      </c>
      <c r="BJ412" s="78">
        <f>IF(I412&lt;$BK$2,1,0)</f>
        <v>1</v>
      </c>
      <c r="BK412" s="78">
        <f>IF(I412&gt;$BK$2,1,0)</f>
        <v>0</v>
      </c>
      <c r="BL412" s="78">
        <f>IF(J412=$BL$2,1,0)</f>
        <v>0</v>
      </c>
      <c r="BM412" s="78">
        <f>IF(J412=$BM$2,1,0)</f>
        <v>0</v>
      </c>
      <c r="BN412" s="78">
        <f>IF(J412=$BN$2,1,0)</f>
        <v>0</v>
      </c>
      <c r="BO412" s="78">
        <f>IF(J412=$BO$2,1,0)</f>
        <v>0</v>
      </c>
      <c r="BP412" s="78">
        <f>IF(J412=$BP$2,1,0)</f>
        <v>0</v>
      </c>
      <c r="BQ412" s="78">
        <f>IF(J412=$BQ$2,1,0)</f>
        <v>0</v>
      </c>
      <c r="BR412" s="78">
        <f>IF(J412=$BR$2,1,0)</f>
        <v>1</v>
      </c>
      <c r="BS412" s="78">
        <f>IF(F412=$BS$2,1,0)</f>
        <v>0</v>
      </c>
      <c r="BT412" s="78">
        <f>IF(F412=$BT$2,1,0)</f>
        <v>1</v>
      </c>
      <c r="BU412" s="78">
        <f>IF(F412=$BU$2,1,0)</f>
        <v>0</v>
      </c>
      <c r="BV412" s="78">
        <f>IF(F412=$BV$2,1,0)</f>
        <v>0</v>
      </c>
      <c r="BW412" s="78">
        <f>IF(F412=$BW$2,1,0)</f>
        <v>0</v>
      </c>
      <c r="BX412" s="78">
        <f>IF(F412=$BX$2,1,0)</f>
        <v>0</v>
      </c>
      <c r="BY412" s="78">
        <f>IF(F412=$BY$2,1,0)</f>
        <v>0</v>
      </c>
      <c r="BZ412" s="78">
        <f>IF(F412=$BZ$2,1,0)</f>
        <v>0</v>
      </c>
      <c r="CA412"/>
      <c r="CB412" s="1">
        <v>0</v>
      </c>
      <c r="CC412" s="1">
        <v>0</v>
      </c>
    </row>
    <row r="413" spans="1:81" x14ac:dyDescent="0.3">
      <c r="A413" s="13"/>
      <c r="B413" s="1">
        <v>7</v>
      </c>
      <c r="C413" t="s">
        <v>161</v>
      </c>
      <c r="D413" t="s">
        <v>66</v>
      </c>
      <c r="E413" s="1" t="s">
        <v>508</v>
      </c>
      <c r="F413" s="31" t="s">
        <v>16</v>
      </c>
      <c r="G413" s="1">
        <v>14</v>
      </c>
      <c r="H413" s="1">
        <v>2006</v>
      </c>
      <c r="I413" s="36">
        <v>0.79722222222222217</v>
      </c>
      <c r="J413" s="1" t="s">
        <v>5</v>
      </c>
      <c r="K413" s="39">
        <v>25415</v>
      </c>
      <c r="L413" t="s">
        <v>1433</v>
      </c>
      <c r="M413" s="76">
        <v>79</v>
      </c>
      <c r="N413" t="str">
        <f t="shared" si="199"/>
        <v>Overcast</v>
      </c>
      <c r="O413" s="78">
        <f t="shared" si="200"/>
        <v>0</v>
      </c>
      <c r="P413" s="78">
        <v>0</v>
      </c>
      <c r="Q413" s="78">
        <v>0</v>
      </c>
      <c r="R413" s="78">
        <f t="shared" si="201"/>
        <v>0</v>
      </c>
      <c r="S413" s="78">
        <f t="shared" si="202"/>
        <v>0</v>
      </c>
      <c r="T413" s="78">
        <f t="shared" si="203"/>
        <v>0</v>
      </c>
      <c r="U413" s="78">
        <f t="shared" si="204"/>
        <v>0</v>
      </c>
      <c r="V413" s="78">
        <f t="shared" si="205"/>
        <v>0</v>
      </c>
      <c r="W413" s="78">
        <f t="shared" si="206"/>
        <v>0</v>
      </c>
      <c r="X413" s="78">
        <f t="shared" si="207"/>
        <v>0</v>
      </c>
      <c r="Y413" s="78">
        <f t="shared" si="208"/>
        <v>0</v>
      </c>
      <c r="Z413" s="78">
        <f t="shared" si="209"/>
        <v>0</v>
      </c>
      <c r="AA413" s="78">
        <f t="shared" si="210"/>
        <v>0</v>
      </c>
      <c r="AB413" s="78">
        <f t="shared" si="211"/>
        <v>0</v>
      </c>
      <c r="AC413" s="78">
        <f t="shared" si="212"/>
        <v>1</v>
      </c>
      <c r="AD413" s="78">
        <f t="shared" si="213"/>
        <v>0</v>
      </c>
      <c r="AE413" s="78">
        <f t="shared" si="214"/>
        <v>0</v>
      </c>
      <c r="AF413" s="78">
        <f t="shared" si="215"/>
        <v>0</v>
      </c>
      <c r="AG413" s="78">
        <f t="shared" si="198"/>
        <v>0</v>
      </c>
      <c r="AH413" s="78">
        <f t="shared" si="216"/>
        <v>0</v>
      </c>
      <c r="AI413" s="78">
        <f t="shared" si="217"/>
        <v>0</v>
      </c>
      <c r="AJ413" s="78">
        <f t="shared" si="218"/>
        <v>0</v>
      </c>
      <c r="AK413" s="78">
        <f t="shared" si="219"/>
        <v>0</v>
      </c>
      <c r="AL413" s="78">
        <f t="shared" si="220"/>
        <v>0</v>
      </c>
      <c r="AM413" s="78">
        <f t="shared" si="221"/>
        <v>0</v>
      </c>
      <c r="AN413" s="78">
        <f t="shared" si="222"/>
        <v>0</v>
      </c>
      <c r="AO413" s="78">
        <f t="shared" si="223"/>
        <v>0</v>
      </c>
      <c r="AP413" s="78">
        <f t="shared" si="224"/>
        <v>0</v>
      </c>
      <c r="AQ413" s="78">
        <f t="shared" si="225"/>
        <v>0</v>
      </c>
      <c r="AR413" s="78">
        <f t="shared" si="226"/>
        <v>0</v>
      </c>
      <c r="AS413" s="78">
        <f t="shared" si="227"/>
        <v>0</v>
      </c>
      <c r="AT413" s="78">
        <f t="shared" si="228"/>
        <v>0</v>
      </c>
      <c r="AU413" s="78">
        <f t="shared" si="229"/>
        <v>1</v>
      </c>
      <c r="AV413" s="78">
        <f>IF(AND(M413&gt;=35,M413&lt;=39),1,0)</f>
        <v>0</v>
      </c>
      <c r="AW413" s="78">
        <f>IF(AND(M413&gt;=40,M413&lt;=44),1,0)</f>
        <v>0</v>
      </c>
      <c r="AX413" s="78">
        <f>IF(AND(M413&gt;=45,M413&lt;=49),1,0)</f>
        <v>0</v>
      </c>
      <c r="AY413" s="78">
        <f>IF(AND(M413&gt;=50,M413&lt;=54),1,0)</f>
        <v>0</v>
      </c>
      <c r="AZ413" s="78">
        <f>IF(AND(M413&gt;=55,M413&lt;=59),1,0)</f>
        <v>0</v>
      </c>
      <c r="BA413" s="78">
        <f>IF(AND(M413&gt;=60,M413&lt;=64),1,0)</f>
        <v>0</v>
      </c>
      <c r="BB413" s="78">
        <f>IF(AND(M413&gt;=65,M413&lt;=69),1,0)</f>
        <v>0</v>
      </c>
      <c r="BC413" s="78">
        <f>IF(AND(M413&gt;=70,M413&lt;=74),1,0)</f>
        <v>0</v>
      </c>
      <c r="BD413" s="78">
        <f>IF(AND(M413&gt;=75,M413&lt;=79),1,0)</f>
        <v>1</v>
      </c>
      <c r="BE413" s="78">
        <f>IF(AND(M413&gt;=80,M413&lt;=84),1,0)</f>
        <v>0</v>
      </c>
      <c r="BF413" s="78">
        <f>IF(AND(M413&gt;=85,M413&lt;=89),1,0)</f>
        <v>0</v>
      </c>
      <c r="BG413" s="78">
        <f>IF(AND(M413&gt;=90,M413&lt;=94),1,0)</f>
        <v>0</v>
      </c>
      <c r="BH413" s="78">
        <f>IF(AND(M413&gt;=95,M413&lt;=99),1,0)</f>
        <v>0</v>
      </c>
      <c r="BI413" s="78">
        <f>IF(AND(M413&gt;=100,M413&lt;=105),1,0)</f>
        <v>0</v>
      </c>
      <c r="BJ413" s="78">
        <f>IF(I413&lt;$BK$2,1,0)</f>
        <v>0</v>
      </c>
      <c r="BK413" s="78">
        <f>IF(I413&gt;$BK$2,1,0)</f>
        <v>1</v>
      </c>
      <c r="BL413" s="78">
        <f>IF(J413=$BL$2,1,0)</f>
        <v>0</v>
      </c>
      <c r="BM413" s="78">
        <f>IF(J413=$BM$2,1,0)</f>
        <v>0</v>
      </c>
      <c r="BN413" s="78">
        <f>IF(J413=$BN$2,1,0)</f>
        <v>0</v>
      </c>
      <c r="BO413" s="78">
        <f>IF(J413=$BO$2,1,0)</f>
        <v>0</v>
      </c>
      <c r="BP413" s="78">
        <f>IF(J413=$BP$2,1,0)</f>
        <v>1</v>
      </c>
      <c r="BQ413" s="78">
        <f>IF(J413=$BQ$2,1,0)</f>
        <v>0</v>
      </c>
      <c r="BR413" s="78">
        <f>IF(J413=$BR$2,1,0)</f>
        <v>0</v>
      </c>
      <c r="BS413" s="78">
        <f>IF(F413=$BS$2,1,0)</f>
        <v>0</v>
      </c>
      <c r="BT413" s="78">
        <f>IF(F413=$BT$2,1,0)</f>
        <v>1</v>
      </c>
      <c r="BU413" s="78">
        <f>IF(F413=$BU$2,1,0)</f>
        <v>0</v>
      </c>
      <c r="BV413" s="78">
        <f>IF(F413=$BV$2,1,0)</f>
        <v>0</v>
      </c>
      <c r="BW413" s="78">
        <f>IF(F413=$BW$2,1,0)</f>
        <v>0</v>
      </c>
      <c r="BX413" s="78">
        <f>IF(F413=$BX$2,1,0)</f>
        <v>0</v>
      </c>
      <c r="BY413" s="78">
        <f>IF(F413=$BY$2,1,0)</f>
        <v>0</v>
      </c>
      <c r="BZ413" s="78">
        <f>IF(F413=$BZ$2,1,0)</f>
        <v>0</v>
      </c>
      <c r="CA413" t="s">
        <v>1887</v>
      </c>
      <c r="CB413" s="1">
        <v>0</v>
      </c>
      <c r="CC413" s="1">
        <v>0</v>
      </c>
    </row>
    <row r="414" spans="1:81" x14ac:dyDescent="0.3">
      <c r="A414" s="13"/>
      <c r="B414" s="1">
        <v>8</v>
      </c>
      <c r="C414" t="s">
        <v>161</v>
      </c>
      <c r="D414" t="s">
        <v>66</v>
      </c>
      <c r="E414" s="1" t="s">
        <v>509</v>
      </c>
      <c r="F414" s="31" t="s">
        <v>16</v>
      </c>
      <c r="G414" s="1">
        <v>15</v>
      </c>
      <c r="H414" s="1">
        <v>2006</v>
      </c>
      <c r="I414" s="36">
        <v>0.69236111111111109</v>
      </c>
      <c r="J414" s="1" t="s">
        <v>7</v>
      </c>
      <c r="K414" s="39">
        <v>24497</v>
      </c>
      <c r="L414" t="s">
        <v>1270</v>
      </c>
      <c r="M414" s="76">
        <v>84</v>
      </c>
      <c r="N414" t="str">
        <f t="shared" si="199"/>
        <v>Sunny</v>
      </c>
      <c r="O414" s="78">
        <f t="shared" si="200"/>
        <v>0</v>
      </c>
      <c r="P414" s="78">
        <v>0</v>
      </c>
      <c r="Q414" s="78">
        <v>0</v>
      </c>
      <c r="R414" s="78">
        <f t="shared" si="201"/>
        <v>0</v>
      </c>
      <c r="S414" s="78">
        <f t="shared" si="202"/>
        <v>0</v>
      </c>
      <c r="T414" s="78">
        <f t="shared" si="203"/>
        <v>0</v>
      </c>
      <c r="U414" s="78">
        <f t="shared" si="204"/>
        <v>0</v>
      </c>
      <c r="V414" s="78">
        <f t="shared" si="205"/>
        <v>0</v>
      </c>
      <c r="W414" s="78">
        <f t="shared" si="206"/>
        <v>0</v>
      </c>
      <c r="X414" s="78">
        <f t="shared" si="207"/>
        <v>0</v>
      </c>
      <c r="Y414" s="78">
        <f t="shared" si="208"/>
        <v>0</v>
      </c>
      <c r="Z414" s="78">
        <f t="shared" si="209"/>
        <v>0</v>
      </c>
      <c r="AA414" s="78">
        <f t="shared" si="210"/>
        <v>0</v>
      </c>
      <c r="AB414" s="78">
        <f t="shared" si="211"/>
        <v>0</v>
      </c>
      <c r="AC414" s="78">
        <f t="shared" si="212"/>
        <v>1</v>
      </c>
      <c r="AD414" s="78">
        <f t="shared" si="213"/>
        <v>0</v>
      </c>
      <c r="AE414" s="78">
        <f t="shared" si="214"/>
        <v>0</v>
      </c>
      <c r="AF414" s="78">
        <f t="shared" si="215"/>
        <v>0</v>
      </c>
      <c r="AG414" s="78">
        <f t="shared" si="198"/>
        <v>0</v>
      </c>
      <c r="AH414" s="78">
        <f t="shared" si="216"/>
        <v>0</v>
      </c>
      <c r="AI414" s="78">
        <f t="shared" si="217"/>
        <v>0</v>
      </c>
      <c r="AJ414" s="78">
        <f t="shared" si="218"/>
        <v>0</v>
      </c>
      <c r="AK414" s="78">
        <f t="shared" si="219"/>
        <v>0</v>
      </c>
      <c r="AL414" s="78">
        <f t="shared" si="220"/>
        <v>0</v>
      </c>
      <c r="AM414" s="78">
        <f t="shared" si="221"/>
        <v>0</v>
      </c>
      <c r="AN414" s="78">
        <f t="shared" si="222"/>
        <v>0</v>
      </c>
      <c r="AO414" s="78">
        <f t="shared" si="223"/>
        <v>0</v>
      </c>
      <c r="AP414" s="78">
        <f t="shared" si="224"/>
        <v>0</v>
      </c>
      <c r="AQ414" s="78">
        <f t="shared" si="225"/>
        <v>0</v>
      </c>
      <c r="AR414" s="78">
        <f t="shared" si="226"/>
        <v>0</v>
      </c>
      <c r="AS414" s="78">
        <f t="shared" si="227"/>
        <v>0</v>
      </c>
      <c r="AT414" s="78">
        <f t="shared" si="228"/>
        <v>0</v>
      </c>
      <c r="AU414" s="78">
        <f t="shared" si="229"/>
        <v>1</v>
      </c>
      <c r="AV414" s="78">
        <f>IF(AND(M414&gt;=35,M414&lt;=39),1,0)</f>
        <v>0</v>
      </c>
      <c r="AW414" s="78">
        <f>IF(AND(M414&gt;=40,M414&lt;=44),1,0)</f>
        <v>0</v>
      </c>
      <c r="AX414" s="78">
        <f>IF(AND(M414&gt;=45,M414&lt;=49),1,0)</f>
        <v>0</v>
      </c>
      <c r="AY414" s="78">
        <f>IF(AND(M414&gt;=50,M414&lt;=54),1,0)</f>
        <v>0</v>
      </c>
      <c r="AZ414" s="78">
        <f>IF(AND(M414&gt;=55,M414&lt;=59),1,0)</f>
        <v>0</v>
      </c>
      <c r="BA414" s="78">
        <f>IF(AND(M414&gt;=60,M414&lt;=64),1,0)</f>
        <v>0</v>
      </c>
      <c r="BB414" s="78">
        <f>IF(AND(M414&gt;=65,M414&lt;=69),1,0)</f>
        <v>0</v>
      </c>
      <c r="BC414" s="78">
        <f>IF(AND(M414&gt;=70,M414&lt;=74),1,0)</f>
        <v>0</v>
      </c>
      <c r="BD414" s="78">
        <f>IF(AND(M414&gt;=75,M414&lt;=79),1,0)</f>
        <v>0</v>
      </c>
      <c r="BE414" s="78">
        <f>IF(AND(M414&gt;=80,M414&lt;=84),1,0)</f>
        <v>1</v>
      </c>
      <c r="BF414" s="78">
        <f>IF(AND(M414&gt;=85,M414&lt;=89),1,0)</f>
        <v>0</v>
      </c>
      <c r="BG414" s="78">
        <f>IF(AND(M414&gt;=90,M414&lt;=94),1,0)</f>
        <v>0</v>
      </c>
      <c r="BH414" s="78">
        <f>IF(AND(M414&gt;=95,M414&lt;=99),1,0)</f>
        <v>0</v>
      </c>
      <c r="BI414" s="78">
        <f>IF(AND(M414&gt;=100,M414&lt;=105),1,0)</f>
        <v>0</v>
      </c>
      <c r="BJ414" s="78">
        <f>IF(I414&lt;$BK$2,1,0)</f>
        <v>1</v>
      </c>
      <c r="BK414" s="78">
        <f>IF(I414&gt;$BK$2,1,0)</f>
        <v>0</v>
      </c>
      <c r="BL414" s="78">
        <f>IF(J414=$BL$2,1,0)</f>
        <v>0</v>
      </c>
      <c r="BM414" s="78">
        <f>IF(J414=$BM$2,1,0)</f>
        <v>0</v>
      </c>
      <c r="BN414" s="78">
        <f>IF(J414=$BN$2,1,0)</f>
        <v>0</v>
      </c>
      <c r="BO414" s="78">
        <f>IF(J414=$BO$2,1,0)</f>
        <v>0</v>
      </c>
      <c r="BP414" s="78">
        <f>IF(J414=$BP$2,1,0)</f>
        <v>0</v>
      </c>
      <c r="BQ414" s="78">
        <f>IF(J414=$BQ$2,1,0)</f>
        <v>1</v>
      </c>
      <c r="BR414" s="78">
        <f>IF(J414=$BR$2,1,0)</f>
        <v>0</v>
      </c>
      <c r="BS414" s="78">
        <f>IF(F414=$BS$2,1,0)</f>
        <v>0</v>
      </c>
      <c r="BT414" s="78">
        <f>IF(F414=$BT$2,1,0)</f>
        <v>1</v>
      </c>
      <c r="BU414" s="78">
        <f>IF(F414=$BU$2,1,0)</f>
        <v>0</v>
      </c>
      <c r="BV414" s="78">
        <f>IF(F414=$BV$2,1,0)</f>
        <v>0</v>
      </c>
      <c r="BW414" s="78">
        <f>IF(F414=$BW$2,1,0)</f>
        <v>0</v>
      </c>
      <c r="BX414" s="78">
        <f>IF(F414=$BX$2,1,0)</f>
        <v>0</v>
      </c>
      <c r="BY414" s="78">
        <f>IF(F414=$BY$2,1,0)</f>
        <v>0</v>
      </c>
      <c r="BZ414" s="78">
        <f>IF(F414=$BZ$2,1,0)</f>
        <v>0</v>
      </c>
      <c r="CA414"/>
      <c r="CB414" s="1">
        <v>0</v>
      </c>
      <c r="CC414" s="1">
        <v>0</v>
      </c>
    </row>
    <row r="415" spans="1:81" x14ac:dyDescent="0.3">
      <c r="A415" s="13"/>
      <c r="B415" s="1">
        <v>9</v>
      </c>
      <c r="C415" t="s">
        <v>161</v>
      </c>
      <c r="D415" t="s">
        <v>66</v>
      </c>
      <c r="E415" s="1" t="s">
        <v>510</v>
      </c>
      <c r="F415" s="31" t="s">
        <v>16</v>
      </c>
      <c r="G415" s="1">
        <v>16</v>
      </c>
      <c r="H415" s="1">
        <v>2006</v>
      </c>
      <c r="I415" s="36">
        <v>0.56874999999999998</v>
      </c>
      <c r="J415" s="1" t="s">
        <v>8</v>
      </c>
      <c r="K415" s="39">
        <v>19904</v>
      </c>
      <c r="L415" t="s">
        <v>1426</v>
      </c>
      <c r="M415" s="76">
        <v>75</v>
      </c>
      <c r="N415" t="str">
        <f t="shared" si="199"/>
        <v>Sunny</v>
      </c>
      <c r="O415" s="78">
        <f t="shared" si="200"/>
        <v>0</v>
      </c>
      <c r="P415" s="78">
        <v>0</v>
      </c>
      <c r="Q415" s="78">
        <v>0</v>
      </c>
      <c r="R415" s="78">
        <f t="shared" si="201"/>
        <v>0</v>
      </c>
      <c r="S415" s="78">
        <f t="shared" si="202"/>
        <v>0</v>
      </c>
      <c r="T415" s="78">
        <f t="shared" si="203"/>
        <v>0</v>
      </c>
      <c r="U415" s="78">
        <f t="shared" si="204"/>
        <v>0</v>
      </c>
      <c r="V415" s="78">
        <f t="shared" si="205"/>
        <v>0</v>
      </c>
      <c r="W415" s="78">
        <f t="shared" si="206"/>
        <v>0</v>
      </c>
      <c r="X415" s="78">
        <f t="shared" si="207"/>
        <v>0</v>
      </c>
      <c r="Y415" s="78">
        <f t="shared" si="208"/>
        <v>0</v>
      </c>
      <c r="Z415" s="78">
        <f t="shared" si="209"/>
        <v>0</v>
      </c>
      <c r="AA415" s="78">
        <f t="shared" si="210"/>
        <v>0</v>
      </c>
      <c r="AB415" s="78">
        <f t="shared" si="211"/>
        <v>0</v>
      </c>
      <c r="AC415" s="78">
        <f t="shared" si="212"/>
        <v>1</v>
      </c>
      <c r="AD415" s="78">
        <f t="shared" si="213"/>
        <v>0</v>
      </c>
      <c r="AE415" s="78">
        <f t="shared" si="214"/>
        <v>0</v>
      </c>
      <c r="AF415" s="78">
        <f t="shared" si="215"/>
        <v>0</v>
      </c>
      <c r="AG415" s="78">
        <f t="shared" si="198"/>
        <v>0</v>
      </c>
      <c r="AH415" s="78">
        <f t="shared" si="216"/>
        <v>0</v>
      </c>
      <c r="AI415" s="78">
        <f t="shared" si="217"/>
        <v>0</v>
      </c>
      <c r="AJ415" s="78">
        <f t="shared" si="218"/>
        <v>0</v>
      </c>
      <c r="AK415" s="78">
        <f t="shared" si="219"/>
        <v>0</v>
      </c>
      <c r="AL415" s="78">
        <f t="shared" si="220"/>
        <v>0</v>
      </c>
      <c r="AM415" s="78">
        <f t="shared" si="221"/>
        <v>0</v>
      </c>
      <c r="AN415" s="78">
        <f t="shared" si="222"/>
        <v>0</v>
      </c>
      <c r="AO415" s="78">
        <f t="shared" si="223"/>
        <v>0</v>
      </c>
      <c r="AP415" s="78">
        <f t="shared" si="224"/>
        <v>0</v>
      </c>
      <c r="AQ415" s="78">
        <f t="shared" si="225"/>
        <v>0</v>
      </c>
      <c r="AR415" s="78">
        <f t="shared" si="226"/>
        <v>0</v>
      </c>
      <c r="AS415" s="78">
        <f t="shared" si="227"/>
        <v>0</v>
      </c>
      <c r="AT415" s="78">
        <f t="shared" si="228"/>
        <v>0</v>
      </c>
      <c r="AU415" s="78">
        <f t="shared" si="229"/>
        <v>1</v>
      </c>
      <c r="AV415" s="78">
        <f>IF(AND(M415&gt;=35,M415&lt;=39),1,0)</f>
        <v>0</v>
      </c>
      <c r="AW415" s="78">
        <f>IF(AND(M415&gt;=40,M415&lt;=44),1,0)</f>
        <v>0</v>
      </c>
      <c r="AX415" s="78">
        <f>IF(AND(M415&gt;=45,M415&lt;=49),1,0)</f>
        <v>0</v>
      </c>
      <c r="AY415" s="78">
        <f>IF(AND(M415&gt;=50,M415&lt;=54),1,0)</f>
        <v>0</v>
      </c>
      <c r="AZ415" s="78">
        <f>IF(AND(M415&gt;=55,M415&lt;=59),1,0)</f>
        <v>0</v>
      </c>
      <c r="BA415" s="78">
        <f>IF(AND(M415&gt;=60,M415&lt;=64),1,0)</f>
        <v>0</v>
      </c>
      <c r="BB415" s="78">
        <f>IF(AND(M415&gt;=65,M415&lt;=69),1,0)</f>
        <v>0</v>
      </c>
      <c r="BC415" s="78">
        <f>IF(AND(M415&gt;=70,M415&lt;=74),1,0)</f>
        <v>0</v>
      </c>
      <c r="BD415" s="78">
        <f>IF(AND(M415&gt;=75,M415&lt;=79),1,0)</f>
        <v>1</v>
      </c>
      <c r="BE415" s="78">
        <f>IF(AND(M415&gt;=80,M415&lt;=84),1,0)</f>
        <v>0</v>
      </c>
      <c r="BF415" s="78">
        <f>IF(AND(M415&gt;=85,M415&lt;=89),1,0)</f>
        <v>0</v>
      </c>
      <c r="BG415" s="78">
        <f>IF(AND(M415&gt;=90,M415&lt;=94),1,0)</f>
        <v>0</v>
      </c>
      <c r="BH415" s="78">
        <f>IF(AND(M415&gt;=95,M415&lt;=99),1,0)</f>
        <v>0</v>
      </c>
      <c r="BI415" s="78">
        <f>IF(AND(M415&gt;=100,M415&lt;=105),1,0)</f>
        <v>0</v>
      </c>
      <c r="BJ415" s="78">
        <f>IF(I415&lt;$BK$2,1,0)</f>
        <v>1</v>
      </c>
      <c r="BK415" s="78">
        <f>IF(I415&gt;$BK$2,1,0)</f>
        <v>0</v>
      </c>
      <c r="BL415" s="78">
        <f>IF(J415=$BL$2,1,0)</f>
        <v>0</v>
      </c>
      <c r="BM415" s="78">
        <f>IF(J415=$BM$2,1,0)</f>
        <v>0</v>
      </c>
      <c r="BN415" s="78">
        <f>IF(J415=$BN$2,1,0)</f>
        <v>0</v>
      </c>
      <c r="BO415" s="78">
        <f>IF(J415=$BO$2,1,0)</f>
        <v>0</v>
      </c>
      <c r="BP415" s="78">
        <f>IF(J415=$BP$2,1,0)</f>
        <v>0</v>
      </c>
      <c r="BQ415" s="78">
        <f>IF(J415=$BQ$2,1,0)</f>
        <v>0</v>
      </c>
      <c r="BR415" s="78">
        <f>IF(J415=$BR$2,1,0)</f>
        <v>1</v>
      </c>
      <c r="BS415" s="78">
        <f>IF(F415=$BS$2,1,0)</f>
        <v>0</v>
      </c>
      <c r="BT415" s="78">
        <f>IF(F415=$BT$2,1,0)</f>
        <v>1</v>
      </c>
      <c r="BU415" s="78">
        <f>IF(F415=$BU$2,1,0)</f>
        <v>0</v>
      </c>
      <c r="BV415" s="78">
        <f>IF(F415=$BV$2,1,0)</f>
        <v>0</v>
      </c>
      <c r="BW415" s="78">
        <f>IF(F415=$BW$2,1,0)</f>
        <v>0</v>
      </c>
      <c r="BX415" s="78">
        <f>IF(F415=$BX$2,1,0)</f>
        <v>0</v>
      </c>
      <c r="BY415" s="78">
        <f>IF(F415=$BY$2,1,0)</f>
        <v>0</v>
      </c>
      <c r="BZ415" s="78">
        <f>IF(F415=$BZ$2,1,0)</f>
        <v>0</v>
      </c>
      <c r="CA415"/>
      <c r="CB415" s="1">
        <v>0</v>
      </c>
      <c r="CC415" s="1">
        <v>0</v>
      </c>
    </row>
    <row r="416" spans="1:81" x14ac:dyDescent="0.3">
      <c r="A416" s="13"/>
      <c r="B416" s="1">
        <v>10</v>
      </c>
      <c r="C416" t="s">
        <v>161</v>
      </c>
      <c r="D416" t="s">
        <v>66</v>
      </c>
      <c r="E416" s="1" t="s">
        <v>511</v>
      </c>
      <c r="F416" s="31" t="s">
        <v>16</v>
      </c>
      <c r="G416" s="1">
        <v>17</v>
      </c>
      <c r="H416" s="1">
        <v>2006</v>
      </c>
      <c r="I416" s="36">
        <v>0.79652777777777783</v>
      </c>
      <c r="J416" s="1" t="s">
        <v>6</v>
      </c>
      <c r="K416" s="39">
        <v>15691</v>
      </c>
      <c r="L416" t="s">
        <v>1492</v>
      </c>
      <c r="M416" s="76">
        <v>69</v>
      </c>
      <c r="N416" t="str">
        <f t="shared" si="199"/>
        <v>Overcast</v>
      </c>
      <c r="O416" s="78">
        <f t="shared" si="200"/>
        <v>0</v>
      </c>
      <c r="P416" s="78">
        <v>0</v>
      </c>
      <c r="Q416" s="78">
        <v>0</v>
      </c>
      <c r="R416" s="78">
        <f t="shared" si="201"/>
        <v>0</v>
      </c>
      <c r="S416" s="78">
        <f t="shared" si="202"/>
        <v>0</v>
      </c>
      <c r="T416" s="78">
        <f t="shared" si="203"/>
        <v>0</v>
      </c>
      <c r="U416" s="78">
        <f t="shared" si="204"/>
        <v>0</v>
      </c>
      <c r="V416" s="78">
        <f t="shared" si="205"/>
        <v>0</v>
      </c>
      <c r="W416" s="78">
        <f t="shared" si="206"/>
        <v>0</v>
      </c>
      <c r="X416" s="78">
        <f t="shared" si="207"/>
        <v>0</v>
      </c>
      <c r="Y416" s="78">
        <f t="shared" si="208"/>
        <v>0</v>
      </c>
      <c r="Z416" s="78">
        <f t="shared" si="209"/>
        <v>0</v>
      </c>
      <c r="AA416" s="78">
        <f t="shared" si="210"/>
        <v>0</v>
      </c>
      <c r="AB416" s="78">
        <f t="shared" si="211"/>
        <v>0</v>
      </c>
      <c r="AC416" s="78">
        <f t="shared" si="212"/>
        <v>1</v>
      </c>
      <c r="AD416" s="78">
        <f t="shared" si="213"/>
        <v>0</v>
      </c>
      <c r="AE416" s="78">
        <f t="shared" si="214"/>
        <v>0</v>
      </c>
      <c r="AF416" s="78">
        <f t="shared" si="215"/>
        <v>0</v>
      </c>
      <c r="AG416" s="78">
        <f t="shared" si="198"/>
        <v>0</v>
      </c>
      <c r="AH416" s="78">
        <f t="shared" si="216"/>
        <v>0</v>
      </c>
      <c r="AI416" s="78">
        <f t="shared" si="217"/>
        <v>0</v>
      </c>
      <c r="AJ416" s="78">
        <f t="shared" si="218"/>
        <v>0</v>
      </c>
      <c r="AK416" s="78">
        <f t="shared" si="219"/>
        <v>0</v>
      </c>
      <c r="AL416" s="78">
        <f t="shared" si="220"/>
        <v>0</v>
      </c>
      <c r="AM416" s="78">
        <f t="shared" si="221"/>
        <v>0</v>
      </c>
      <c r="AN416" s="78">
        <f t="shared" si="222"/>
        <v>0</v>
      </c>
      <c r="AO416" s="78">
        <f t="shared" si="223"/>
        <v>0</v>
      </c>
      <c r="AP416" s="78">
        <f t="shared" si="224"/>
        <v>0</v>
      </c>
      <c r="AQ416" s="78">
        <f t="shared" si="225"/>
        <v>0</v>
      </c>
      <c r="AR416" s="78">
        <f t="shared" si="226"/>
        <v>0</v>
      </c>
      <c r="AS416" s="78">
        <f t="shared" si="227"/>
        <v>0</v>
      </c>
      <c r="AT416" s="78">
        <f t="shared" si="228"/>
        <v>0</v>
      </c>
      <c r="AU416" s="78">
        <f t="shared" si="229"/>
        <v>1</v>
      </c>
      <c r="AV416" s="78">
        <f>IF(AND(M416&gt;=35,M416&lt;=39),1,0)</f>
        <v>0</v>
      </c>
      <c r="AW416" s="78">
        <f>IF(AND(M416&gt;=40,M416&lt;=44),1,0)</f>
        <v>0</v>
      </c>
      <c r="AX416" s="78">
        <f>IF(AND(M416&gt;=45,M416&lt;=49),1,0)</f>
        <v>0</v>
      </c>
      <c r="AY416" s="78">
        <f>IF(AND(M416&gt;=50,M416&lt;=54),1,0)</f>
        <v>0</v>
      </c>
      <c r="AZ416" s="78">
        <f>IF(AND(M416&gt;=55,M416&lt;=59),1,0)</f>
        <v>0</v>
      </c>
      <c r="BA416" s="78">
        <f>IF(AND(M416&gt;=60,M416&lt;=64),1,0)</f>
        <v>0</v>
      </c>
      <c r="BB416" s="78">
        <f>IF(AND(M416&gt;=65,M416&lt;=69),1,0)</f>
        <v>1</v>
      </c>
      <c r="BC416" s="78">
        <f>IF(AND(M416&gt;=70,M416&lt;=74),1,0)</f>
        <v>0</v>
      </c>
      <c r="BD416" s="78">
        <f>IF(AND(M416&gt;=75,M416&lt;=79),1,0)</f>
        <v>0</v>
      </c>
      <c r="BE416" s="78">
        <f>IF(AND(M416&gt;=80,M416&lt;=84),1,0)</f>
        <v>0</v>
      </c>
      <c r="BF416" s="78">
        <f>IF(AND(M416&gt;=85,M416&lt;=89),1,0)</f>
        <v>0</v>
      </c>
      <c r="BG416" s="78">
        <f>IF(AND(M416&gt;=90,M416&lt;=94),1,0)</f>
        <v>0</v>
      </c>
      <c r="BH416" s="78">
        <f>IF(AND(M416&gt;=95,M416&lt;=99),1,0)</f>
        <v>0</v>
      </c>
      <c r="BI416" s="78">
        <f>IF(AND(M416&gt;=100,M416&lt;=105),1,0)</f>
        <v>0</v>
      </c>
      <c r="BJ416" s="78">
        <f>IF(I416&lt;$BK$2,1,0)</f>
        <v>0</v>
      </c>
      <c r="BK416" s="78">
        <f>IF(I416&gt;$BK$2,1,0)</f>
        <v>1</v>
      </c>
      <c r="BL416" s="78">
        <f>IF(J416=$BL$2,1,0)</f>
        <v>1</v>
      </c>
      <c r="BM416" s="78">
        <f>IF(J416=$BM$2,1,0)</f>
        <v>0</v>
      </c>
      <c r="BN416" s="78">
        <f>IF(J416=$BN$2,1,0)</f>
        <v>0</v>
      </c>
      <c r="BO416" s="78">
        <f>IF(J416=$BO$2,1,0)</f>
        <v>0</v>
      </c>
      <c r="BP416" s="78">
        <f>IF(J416=$BP$2,1,0)</f>
        <v>0</v>
      </c>
      <c r="BQ416" s="78">
        <f>IF(J416=$BQ$2,1,0)</f>
        <v>0</v>
      </c>
      <c r="BR416" s="78">
        <f>IF(J416=$BR$2,1,0)</f>
        <v>0</v>
      </c>
      <c r="BS416" s="78">
        <f>IF(F416=$BS$2,1,0)</f>
        <v>0</v>
      </c>
      <c r="BT416" s="78">
        <f>IF(F416=$BT$2,1,0)</f>
        <v>1</v>
      </c>
      <c r="BU416" s="78">
        <f>IF(F416=$BU$2,1,0)</f>
        <v>0</v>
      </c>
      <c r="BV416" s="78">
        <f>IF(F416=$BV$2,1,0)</f>
        <v>0</v>
      </c>
      <c r="BW416" s="78">
        <f>IF(F416=$BW$2,1,0)</f>
        <v>0</v>
      </c>
      <c r="BX416" s="78">
        <f>IF(F416=$BX$2,1,0)</f>
        <v>0</v>
      </c>
      <c r="BY416" s="78">
        <f>IF(F416=$BY$2,1,0)</f>
        <v>0</v>
      </c>
      <c r="BZ416" s="78">
        <f>IF(F416=$BZ$2,1,0)</f>
        <v>0</v>
      </c>
      <c r="CA416"/>
      <c r="CB416" s="1">
        <v>0</v>
      </c>
      <c r="CC416" s="1">
        <v>0</v>
      </c>
    </row>
    <row r="417" spans="1:81" x14ac:dyDescent="0.3">
      <c r="A417" s="13"/>
      <c r="B417" s="1">
        <v>11</v>
      </c>
      <c r="C417" t="s">
        <v>160</v>
      </c>
      <c r="D417" t="s">
        <v>92</v>
      </c>
      <c r="E417" s="1" t="s">
        <v>512</v>
      </c>
      <c r="F417" s="31" t="s">
        <v>16</v>
      </c>
      <c r="G417" s="1">
        <v>18</v>
      </c>
      <c r="H417" s="1">
        <v>2006</v>
      </c>
      <c r="I417" s="36">
        <v>0.79652777777777783</v>
      </c>
      <c r="J417" s="1" t="s">
        <v>10</v>
      </c>
      <c r="K417" s="39">
        <v>17354</v>
      </c>
      <c r="L417" t="s">
        <v>1303</v>
      </c>
      <c r="M417" s="76">
        <v>75</v>
      </c>
      <c r="N417" t="str">
        <f t="shared" si="199"/>
        <v>Overcast</v>
      </c>
      <c r="O417" s="78">
        <f t="shared" si="200"/>
        <v>0</v>
      </c>
      <c r="P417" s="78">
        <v>0</v>
      </c>
      <c r="Q417" s="78">
        <v>0</v>
      </c>
      <c r="R417" s="78">
        <f t="shared" si="201"/>
        <v>0</v>
      </c>
      <c r="S417" s="78">
        <f t="shared" si="202"/>
        <v>0</v>
      </c>
      <c r="T417" s="78">
        <f t="shared" si="203"/>
        <v>0</v>
      </c>
      <c r="U417" s="78">
        <f t="shared" si="204"/>
        <v>0</v>
      </c>
      <c r="V417" s="78">
        <f t="shared" si="205"/>
        <v>0</v>
      </c>
      <c r="W417" s="78">
        <f t="shared" si="206"/>
        <v>1</v>
      </c>
      <c r="X417" s="78">
        <f t="shared" si="207"/>
        <v>0</v>
      </c>
      <c r="Y417" s="78">
        <f t="shared" si="208"/>
        <v>0</v>
      </c>
      <c r="Z417" s="78">
        <f t="shared" si="209"/>
        <v>0</v>
      </c>
      <c r="AA417" s="78">
        <f t="shared" si="210"/>
        <v>0</v>
      </c>
      <c r="AB417" s="78">
        <f t="shared" si="211"/>
        <v>0</v>
      </c>
      <c r="AC417" s="78">
        <f t="shared" si="212"/>
        <v>0</v>
      </c>
      <c r="AD417" s="78">
        <f t="shared" si="213"/>
        <v>0</v>
      </c>
      <c r="AE417" s="78">
        <f t="shared" si="214"/>
        <v>0</v>
      </c>
      <c r="AF417" s="78">
        <f t="shared" si="215"/>
        <v>0</v>
      </c>
      <c r="AG417" s="78">
        <f t="shared" si="198"/>
        <v>0</v>
      </c>
      <c r="AH417" s="78">
        <f t="shared" si="216"/>
        <v>0</v>
      </c>
      <c r="AI417" s="78">
        <f t="shared" si="217"/>
        <v>0</v>
      </c>
      <c r="AJ417" s="78">
        <f t="shared" si="218"/>
        <v>0</v>
      </c>
      <c r="AK417" s="78">
        <f t="shared" si="219"/>
        <v>0</v>
      </c>
      <c r="AL417" s="78">
        <f t="shared" si="220"/>
        <v>0</v>
      </c>
      <c r="AM417" s="78">
        <f t="shared" si="221"/>
        <v>0</v>
      </c>
      <c r="AN417" s="78">
        <f t="shared" si="222"/>
        <v>0</v>
      </c>
      <c r="AO417" s="78">
        <f t="shared" si="223"/>
        <v>0</v>
      </c>
      <c r="AP417" s="78">
        <f t="shared" si="224"/>
        <v>0</v>
      </c>
      <c r="AQ417" s="78">
        <f t="shared" si="225"/>
        <v>0</v>
      </c>
      <c r="AR417" s="78">
        <f t="shared" si="226"/>
        <v>0</v>
      </c>
      <c r="AS417" s="78">
        <f t="shared" si="227"/>
        <v>0</v>
      </c>
      <c r="AT417" s="78">
        <f t="shared" si="228"/>
        <v>0</v>
      </c>
      <c r="AU417" s="78">
        <f t="shared" si="229"/>
        <v>1</v>
      </c>
      <c r="AV417" s="78">
        <f>IF(AND(M417&gt;=35,M417&lt;=39),1,0)</f>
        <v>0</v>
      </c>
      <c r="AW417" s="78">
        <f>IF(AND(M417&gt;=40,M417&lt;=44),1,0)</f>
        <v>0</v>
      </c>
      <c r="AX417" s="78">
        <f>IF(AND(M417&gt;=45,M417&lt;=49),1,0)</f>
        <v>0</v>
      </c>
      <c r="AY417" s="78">
        <f>IF(AND(M417&gt;=50,M417&lt;=54),1,0)</f>
        <v>0</v>
      </c>
      <c r="AZ417" s="78">
        <f>IF(AND(M417&gt;=55,M417&lt;=59),1,0)</f>
        <v>0</v>
      </c>
      <c r="BA417" s="78">
        <f>IF(AND(M417&gt;=60,M417&lt;=64),1,0)</f>
        <v>0</v>
      </c>
      <c r="BB417" s="78">
        <f>IF(AND(M417&gt;=65,M417&lt;=69),1,0)</f>
        <v>0</v>
      </c>
      <c r="BC417" s="78">
        <f>IF(AND(M417&gt;=70,M417&lt;=74),1,0)</f>
        <v>0</v>
      </c>
      <c r="BD417" s="78">
        <f>IF(AND(M417&gt;=75,M417&lt;=79),1,0)</f>
        <v>1</v>
      </c>
      <c r="BE417" s="78">
        <f>IF(AND(M417&gt;=80,M417&lt;=84),1,0)</f>
        <v>0</v>
      </c>
      <c r="BF417" s="78">
        <f>IF(AND(M417&gt;=85,M417&lt;=89),1,0)</f>
        <v>0</v>
      </c>
      <c r="BG417" s="78">
        <f>IF(AND(M417&gt;=90,M417&lt;=94),1,0)</f>
        <v>0</v>
      </c>
      <c r="BH417" s="78">
        <f>IF(AND(M417&gt;=95,M417&lt;=99),1,0)</f>
        <v>0</v>
      </c>
      <c r="BI417" s="78">
        <f>IF(AND(M417&gt;=100,M417&lt;=105),1,0)</f>
        <v>0</v>
      </c>
      <c r="BJ417" s="78">
        <f>IF(I417&lt;$BK$2,1,0)</f>
        <v>0</v>
      </c>
      <c r="BK417" s="78">
        <f>IF(I417&gt;$BK$2,1,0)</f>
        <v>1</v>
      </c>
      <c r="BL417" s="78">
        <f>IF(J417=$BL$2,1,0)</f>
        <v>0</v>
      </c>
      <c r="BM417" s="78">
        <f>IF(J417=$BM$2,1,0)</f>
        <v>1</v>
      </c>
      <c r="BN417" s="78">
        <f>IF(J417=$BN$2,1,0)</f>
        <v>0</v>
      </c>
      <c r="BO417" s="78">
        <f>IF(J417=$BO$2,1,0)</f>
        <v>0</v>
      </c>
      <c r="BP417" s="78">
        <f>IF(J417=$BP$2,1,0)</f>
        <v>0</v>
      </c>
      <c r="BQ417" s="78">
        <f>IF(J417=$BQ$2,1,0)</f>
        <v>0</v>
      </c>
      <c r="BR417" s="78">
        <f>IF(J417=$BR$2,1,0)</f>
        <v>0</v>
      </c>
      <c r="BS417" s="78">
        <f>IF(F417=$BS$2,1,0)</f>
        <v>0</v>
      </c>
      <c r="BT417" s="78">
        <f>IF(F417=$BT$2,1,0)</f>
        <v>1</v>
      </c>
      <c r="BU417" s="78">
        <f>IF(F417=$BU$2,1,0)</f>
        <v>0</v>
      </c>
      <c r="BV417" s="78">
        <f>IF(F417=$BV$2,1,0)</f>
        <v>0</v>
      </c>
      <c r="BW417" s="78">
        <f>IF(F417=$BW$2,1,0)</f>
        <v>0</v>
      </c>
      <c r="BX417" s="78">
        <f>IF(F417=$BX$2,1,0)</f>
        <v>0</v>
      </c>
      <c r="BY417" s="78">
        <f>IF(F417=$BY$2,1,0)</f>
        <v>0</v>
      </c>
      <c r="BZ417" s="78">
        <f>IF(F417=$BZ$2,1,0)</f>
        <v>0</v>
      </c>
      <c r="CA417" t="s">
        <v>1886</v>
      </c>
      <c r="CB417" s="1">
        <v>0</v>
      </c>
      <c r="CC417" s="1">
        <v>0</v>
      </c>
    </row>
    <row r="418" spans="1:81" x14ac:dyDescent="0.3">
      <c r="A418" s="13"/>
      <c r="B418" s="1">
        <v>12</v>
      </c>
      <c r="C418" t="s">
        <v>160</v>
      </c>
      <c r="D418" t="s">
        <v>92</v>
      </c>
      <c r="E418" s="1" t="s">
        <v>513</v>
      </c>
      <c r="F418" s="31" t="s">
        <v>16</v>
      </c>
      <c r="G418" s="1">
        <v>19</v>
      </c>
      <c r="H418" s="1">
        <v>2006</v>
      </c>
      <c r="I418" s="36">
        <v>0.79652777777777783</v>
      </c>
      <c r="J418" s="1" t="s">
        <v>11</v>
      </c>
      <c r="K418" s="39">
        <v>19510</v>
      </c>
      <c r="L418" t="s">
        <v>1493</v>
      </c>
      <c r="M418" s="76">
        <v>79</v>
      </c>
      <c r="N418" t="str">
        <f t="shared" si="199"/>
        <v>Ptly Sun</v>
      </c>
      <c r="O418" s="78">
        <f t="shared" si="200"/>
        <v>0</v>
      </c>
      <c r="P418" s="78">
        <v>0</v>
      </c>
      <c r="Q418" s="78">
        <v>0</v>
      </c>
      <c r="R418" s="78">
        <f t="shared" si="201"/>
        <v>0</v>
      </c>
      <c r="S418" s="78">
        <f t="shared" si="202"/>
        <v>0</v>
      </c>
      <c r="T418" s="78">
        <f t="shared" si="203"/>
        <v>0</v>
      </c>
      <c r="U418" s="78">
        <f t="shared" si="204"/>
        <v>0</v>
      </c>
      <c r="V418" s="78">
        <f t="shared" si="205"/>
        <v>0</v>
      </c>
      <c r="W418" s="78">
        <f t="shared" si="206"/>
        <v>1</v>
      </c>
      <c r="X418" s="78">
        <f t="shared" si="207"/>
        <v>0</v>
      </c>
      <c r="Y418" s="78">
        <f t="shared" si="208"/>
        <v>0</v>
      </c>
      <c r="Z418" s="78">
        <f t="shared" si="209"/>
        <v>0</v>
      </c>
      <c r="AA418" s="78">
        <f t="shared" si="210"/>
        <v>0</v>
      </c>
      <c r="AB418" s="78">
        <f t="shared" si="211"/>
        <v>0</v>
      </c>
      <c r="AC418" s="78">
        <f t="shared" si="212"/>
        <v>0</v>
      </c>
      <c r="AD418" s="78">
        <f t="shared" si="213"/>
        <v>0</v>
      </c>
      <c r="AE418" s="78">
        <f t="shared" si="214"/>
        <v>0</v>
      </c>
      <c r="AF418" s="78">
        <f t="shared" si="215"/>
        <v>0</v>
      </c>
      <c r="AG418" s="78">
        <f t="shared" si="198"/>
        <v>0</v>
      </c>
      <c r="AH418" s="78">
        <f t="shared" si="216"/>
        <v>0</v>
      </c>
      <c r="AI418" s="78">
        <f t="shared" si="217"/>
        <v>0</v>
      </c>
      <c r="AJ418" s="78">
        <f t="shared" si="218"/>
        <v>0</v>
      </c>
      <c r="AK418" s="78">
        <f t="shared" si="219"/>
        <v>0</v>
      </c>
      <c r="AL418" s="78">
        <f t="shared" si="220"/>
        <v>0</v>
      </c>
      <c r="AM418" s="78">
        <f t="shared" si="221"/>
        <v>0</v>
      </c>
      <c r="AN418" s="78">
        <f t="shared" si="222"/>
        <v>0</v>
      </c>
      <c r="AO418" s="78">
        <f t="shared" si="223"/>
        <v>0</v>
      </c>
      <c r="AP418" s="78">
        <f t="shared" si="224"/>
        <v>0</v>
      </c>
      <c r="AQ418" s="78">
        <f t="shared" si="225"/>
        <v>0</v>
      </c>
      <c r="AR418" s="78">
        <f t="shared" si="226"/>
        <v>0</v>
      </c>
      <c r="AS418" s="78">
        <f t="shared" si="227"/>
        <v>0</v>
      </c>
      <c r="AT418" s="78">
        <f t="shared" si="228"/>
        <v>0</v>
      </c>
      <c r="AU418" s="78">
        <f t="shared" si="229"/>
        <v>1</v>
      </c>
      <c r="AV418" s="78">
        <f>IF(AND(M418&gt;=35,M418&lt;=39),1,0)</f>
        <v>0</v>
      </c>
      <c r="AW418" s="78">
        <f>IF(AND(M418&gt;=40,M418&lt;=44),1,0)</f>
        <v>0</v>
      </c>
      <c r="AX418" s="78">
        <f>IF(AND(M418&gt;=45,M418&lt;=49),1,0)</f>
        <v>0</v>
      </c>
      <c r="AY418" s="78">
        <f>IF(AND(M418&gt;=50,M418&lt;=54),1,0)</f>
        <v>0</v>
      </c>
      <c r="AZ418" s="78">
        <f>IF(AND(M418&gt;=55,M418&lt;=59),1,0)</f>
        <v>0</v>
      </c>
      <c r="BA418" s="78">
        <f>IF(AND(M418&gt;=60,M418&lt;=64),1,0)</f>
        <v>0</v>
      </c>
      <c r="BB418" s="78">
        <f>IF(AND(M418&gt;=65,M418&lt;=69),1,0)</f>
        <v>0</v>
      </c>
      <c r="BC418" s="78">
        <f>IF(AND(M418&gt;=70,M418&lt;=74),1,0)</f>
        <v>0</v>
      </c>
      <c r="BD418" s="78">
        <f>IF(AND(M418&gt;=75,M418&lt;=79),1,0)</f>
        <v>1</v>
      </c>
      <c r="BE418" s="78">
        <f>IF(AND(M418&gt;=80,M418&lt;=84),1,0)</f>
        <v>0</v>
      </c>
      <c r="BF418" s="78">
        <f>IF(AND(M418&gt;=85,M418&lt;=89),1,0)</f>
        <v>0</v>
      </c>
      <c r="BG418" s="78">
        <f>IF(AND(M418&gt;=90,M418&lt;=94),1,0)</f>
        <v>0</v>
      </c>
      <c r="BH418" s="78">
        <f>IF(AND(M418&gt;=95,M418&lt;=99),1,0)</f>
        <v>0</v>
      </c>
      <c r="BI418" s="78">
        <f>IF(AND(M418&gt;=100,M418&lt;=105),1,0)</f>
        <v>0</v>
      </c>
      <c r="BJ418" s="78">
        <f>IF(I418&lt;$BK$2,1,0)</f>
        <v>0</v>
      </c>
      <c r="BK418" s="78">
        <f>IF(I418&gt;$BK$2,1,0)</f>
        <v>1</v>
      </c>
      <c r="BL418" s="78">
        <f>IF(J418=$BL$2,1,0)</f>
        <v>0</v>
      </c>
      <c r="BM418" s="78">
        <f>IF(J418=$BM$2,1,0)</f>
        <v>0</v>
      </c>
      <c r="BN418" s="78">
        <f>IF(J418=$BN$2,1,0)</f>
        <v>1</v>
      </c>
      <c r="BO418" s="78">
        <f>IF(J418=$BO$2,1,0)</f>
        <v>0</v>
      </c>
      <c r="BP418" s="78">
        <f>IF(J418=$BP$2,1,0)</f>
        <v>0</v>
      </c>
      <c r="BQ418" s="78">
        <f>IF(J418=$BQ$2,1,0)</f>
        <v>0</v>
      </c>
      <c r="BR418" s="78">
        <f>IF(J418=$BR$2,1,0)</f>
        <v>0</v>
      </c>
      <c r="BS418" s="78">
        <f>IF(F418=$BS$2,1,0)</f>
        <v>0</v>
      </c>
      <c r="BT418" s="78">
        <f>IF(F418=$BT$2,1,0)</f>
        <v>1</v>
      </c>
      <c r="BU418" s="78">
        <f>IF(F418=$BU$2,1,0)</f>
        <v>0</v>
      </c>
      <c r="BV418" s="78">
        <f>IF(F418=$BV$2,1,0)</f>
        <v>0</v>
      </c>
      <c r="BW418" s="78">
        <f>IF(F418=$BW$2,1,0)</f>
        <v>0</v>
      </c>
      <c r="BX418" s="78">
        <f>IF(F418=$BX$2,1,0)</f>
        <v>0</v>
      </c>
      <c r="BY418" s="78">
        <f>IF(F418=$BY$2,1,0)</f>
        <v>0</v>
      </c>
      <c r="BZ418" s="78">
        <f>IF(F418=$BZ$2,1,0)</f>
        <v>0</v>
      </c>
      <c r="CA418"/>
      <c r="CB418" s="1">
        <v>0</v>
      </c>
      <c r="CC418" s="1">
        <v>0</v>
      </c>
    </row>
    <row r="419" spans="1:81" x14ac:dyDescent="0.3">
      <c r="A419" s="13"/>
      <c r="B419" s="1">
        <v>13</v>
      </c>
      <c r="C419" t="s">
        <v>160</v>
      </c>
      <c r="D419" t="s">
        <v>92</v>
      </c>
      <c r="E419" s="1" t="s">
        <v>514</v>
      </c>
      <c r="F419" s="31" t="s">
        <v>16</v>
      </c>
      <c r="G419" s="1">
        <v>20</v>
      </c>
      <c r="H419" s="1">
        <v>2006</v>
      </c>
      <c r="I419" s="36">
        <v>0.62986111111111109</v>
      </c>
      <c r="J419" s="1" t="s">
        <v>9</v>
      </c>
      <c r="K419" s="39">
        <v>22031</v>
      </c>
      <c r="L419" t="s">
        <v>1363</v>
      </c>
      <c r="M419" s="76">
        <v>85</v>
      </c>
      <c r="N419" t="str">
        <f t="shared" si="199"/>
        <v>Sunny</v>
      </c>
      <c r="O419" s="78">
        <f t="shared" si="200"/>
        <v>0</v>
      </c>
      <c r="P419" s="78">
        <v>0</v>
      </c>
      <c r="Q419" s="78">
        <v>0</v>
      </c>
      <c r="R419" s="78">
        <f t="shared" si="201"/>
        <v>0</v>
      </c>
      <c r="S419" s="78">
        <f t="shared" si="202"/>
        <v>0</v>
      </c>
      <c r="T419" s="78">
        <f t="shared" si="203"/>
        <v>0</v>
      </c>
      <c r="U419" s="78">
        <f t="shared" si="204"/>
        <v>0</v>
      </c>
      <c r="V419" s="78">
        <f t="shared" si="205"/>
        <v>0</v>
      </c>
      <c r="W419" s="78">
        <f t="shared" si="206"/>
        <v>1</v>
      </c>
      <c r="X419" s="78">
        <f t="shared" si="207"/>
        <v>0</v>
      </c>
      <c r="Y419" s="78">
        <f t="shared" si="208"/>
        <v>0</v>
      </c>
      <c r="Z419" s="78">
        <f t="shared" si="209"/>
        <v>0</v>
      </c>
      <c r="AA419" s="78">
        <f t="shared" si="210"/>
        <v>0</v>
      </c>
      <c r="AB419" s="78">
        <f t="shared" si="211"/>
        <v>0</v>
      </c>
      <c r="AC419" s="78">
        <f t="shared" si="212"/>
        <v>0</v>
      </c>
      <c r="AD419" s="78">
        <f t="shared" si="213"/>
        <v>0</v>
      </c>
      <c r="AE419" s="78">
        <f t="shared" si="214"/>
        <v>0</v>
      </c>
      <c r="AF419" s="78">
        <f t="shared" si="215"/>
        <v>0</v>
      </c>
      <c r="AG419" s="78">
        <f t="shared" si="198"/>
        <v>0</v>
      </c>
      <c r="AH419" s="78">
        <f t="shared" si="216"/>
        <v>0</v>
      </c>
      <c r="AI419" s="78">
        <f t="shared" si="217"/>
        <v>0</v>
      </c>
      <c r="AJ419" s="78">
        <f t="shared" si="218"/>
        <v>0</v>
      </c>
      <c r="AK419" s="78">
        <f t="shared" si="219"/>
        <v>0</v>
      </c>
      <c r="AL419" s="78">
        <f t="shared" si="220"/>
        <v>0</v>
      </c>
      <c r="AM419" s="78">
        <f t="shared" si="221"/>
        <v>0</v>
      </c>
      <c r="AN419" s="78">
        <f t="shared" si="222"/>
        <v>0</v>
      </c>
      <c r="AO419" s="78">
        <f t="shared" si="223"/>
        <v>0</v>
      </c>
      <c r="AP419" s="78">
        <f t="shared" si="224"/>
        <v>0</v>
      </c>
      <c r="AQ419" s="78">
        <f t="shared" si="225"/>
        <v>0</v>
      </c>
      <c r="AR419" s="78">
        <f t="shared" si="226"/>
        <v>0</v>
      </c>
      <c r="AS419" s="78">
        <f t="shared" si="227"/>
        <v>0</v>
      </c>
      <c r="AT419" s="78">
        <f t="shared" si="228"/>
        <v>0</v>
      </c>
      <c r="AU419" s="78">
        <f t="shared" si="229"/>
        <v>1</v>
      </c>
      <c r="AV419" s="78">
        <f>IF(AND(M419&gt;=35,M419&lt;=39),1,0)</f>
        <v>0</v>
      </c>
      <c r="AW419" s="78">
        <f>IF(AND(M419&gt;=40,M419&lt;=44),1,0)</f>
        <v>0</v>
      </c>
      <c r="AX419" s="78">
        <f>IF(AND(M419&gt;=45,M419&lt;=49),1,0)</f>
        <v>0</v>
      </c>
      <c r="AY419" s="78">
        <f>IF(AND(M419&gt;=50,M419&lt;=54),1,0)</f>
        <v>0</v>
      </c>
      <c r="AZ419" s="78">
        <f>IF(AND(M419&gt;=55,M419&lt;=59),1,0)</f>
        <v>0</v>
      </c>
      <c r="BA419" s="78">
        <f>IF(AND(M419&gt;=60,M419&lt;=64),1,0)</f>
        <v>0</v>
      </c>
      <c r="BB419" s="78">
        <f>IF(AND(M419&gt;=65,M419&lt;=69),1,0)</f>
        <v>0</v>
      </c>
      <c r="BC419" s="78">
        <f>IF(AND(M419&gt;=70,M419&lt;=74),1,0)</f>
        <v>0</v>
      </c>
      <c r="BD419" s="78">
        <f>IF(AND(M419&gt;=75,M419&lt;=79),1,0)</f>
        <v>0</v>
      </c>
      <c r="BE419" s="78">
        <f>IF(AND(M419&gt;=80,M419&lt;=84),1,0)</f>
        <v>0</v>
      </c>
      <c r="BF419" s="78">
        <f>IF(AND(M419&gt;=85,M419&lt;=89),1,0)</f>
        <v>1</v>
      </c>
      <c r="BG419" s="78">
        <f>IF(AND(M419&gt;=90,M419&lt;=94),1,0)</f>
        <v>0</v>
      </c>
      <c r="BH419" s="78">
        <f>IF(AND(M419&gt;=95,M419&lt;=99),1,0)</f>
        <v>0</v>
      </c>
      <c r="BI419" s="78">
        <f>IF(AND(M419&gt;=100,M419&lt;=105),1,0)</f>
        <v>0</v>
      </c>
      <c r="BJ419" s="78">
        <f>IF(I419&lt;$BK$2,1,0)</f>
        <v>1</v>
      </c>
      <c r="BK419" s="78">
        <f>IF(I419&gt;$BK$2,1,0)</f>
        <v>0</v>
      </c>
      <c r="BL419" s="78">
        <f>IF(J419=$BL$2,1,0)</f>
        <v>0</v>
      </c>
      <c r="BM419" s="78">
        <f>IF(J419=$BM$2,1,0)</f>
        <v>0</v>
      </c>
      <c r="BN419" s="78">
        <f>IF(J419=$BN$2,1,0)</f>
        <v>0</v>
      </c>
      <c r="BO419" s="78">
        <f>IF(J419=$BO$2,1,0)</f>
        <v>1</v>
      </c>
      <c r="BP419" s="78">
        <f>IF(J419=$BP$2,1,0)</f>
        <v>0</v>
      </c>
      <c r="BQ419" s="78">
        <f>IF(J419=$BQ$2,1,0)</f>
        <v>0</v>
      </c>
      <c r="BR419" s="78">
        <f>IF(J419=$BR$2,1,0)</f>
        <v>0</v>
      </c>
      <c r="BS419" s="78">
        <f>IF(F419=$BS$2,1,0)</f>
        <v>0</v>
      </c>
      <c r="BT419" s="78">
        <f>IF(F419=$BT$2,1,0)</f>
        <v>1</v>
      </c>
      <c r="BU419" s="78">
        <f>IF(F419=$BU$2,1,0)</f>
        <v>0</v>
      </c>
      <c r="BV419" s="78">
        <f>IF(F419=$BV$2,1,0)</f>
        <v>0</v>
      </c>
      <c r="BW419" s="78">
        <f>IF(F419=$BW$2,1,0)</f>
        <v>0</v>
      </c>
      <c r="BX419" s="78">
        <f>IF(F419=$BX$2,1,0)</f>
        <v>0</v>
      </c>
      <c r="BY419" s="78">
        <f>IF(F419=$BY$2,1,0)</f>
        <v>0</v>
      </c>
      <c r="BZ419" s="78">
        <f>IF(F419=$BZ$2,1,0)</f>
        <v>0</v>
      </c>
      <c r="CA419"/>
      <c r="CB419" s="1">
        <v>0</v>
      </c>
      <c r="CC419" s="1">
        <v>0</v>
      </c>
    </row>
    <row r="420" spans="1:81" x14ac:dyDescent="0.3">
      <c r="A420" s="13"/>
      <c r="B420" s="1">
        <v>14</v>
      </c>
      <c r="C420" t="s">
        <v>158</v>
      </c>
      <c r="D420" t="s">
        <v>74</v>
      </c>
      <c r="E420" s="1" t="s">
        <v>515</v>
      </c>
      <c r="F420" s="31" t="s">
        <v>16</v>
      </c>
      <c r="G420" s="1">
        <v>28</v>
      </c>
      <c r="H420" s="1">
        <v>2006</v>
      </c>
      <c r="I420" s="36">
        <v>0.79722222222222217</v>
      </c>
      <c r="J420" s="1" t="s">
        <v>5</v>
      </c>
      <c r="K420" s="39">
        <v>26934</v>
      </c>
      <c r="L420" t="s">
        <v>1435</v>
      </c>
      <c r="M420" s="76">
        <v>66</v>
      </c>
      <c r="N420" t="str">
        <f t="shared" si="199"/>
        <v>Sunny</v>
      </c>
      <c r="O420" s="78">
        <f t="shared" si="200"/>
        <v>0</v>
      </c>
      <c r="P420" s="78">
        <v>0</v>
      </c>
      <c r="Q420" s="78">
        <v>0</v>
      </c>
      <c r="R420" s="78">
        <f t="shared" si="201"/>
        <v>0</v>
      </c>
      <c r="S420" s="78">
        <f t="shared" si="202"/>
        <v>0</v>
      </c>
      <c r="T420" s="78">
        <f t="shared" si="203"/>
        <v>0</v>
      </c>
      <c r="U420" s="78">
        <f t="shared" si="204"/>
        <v>0</v>
      </c>
      <c r="V420" s="78">
        <f t="shared" si="205"/>
        <v>0</v>
      </c>
      <c r="W420" s="78">
        <f t="shared" si="206"/>
        <v>0</v>
      </c>
      <c r="X420" s="78">
        <f t="shared" si="207"/>
        <v>0</v>
      </c>
      <c r="Y420" s="78">
        <f t="shared" si="208"/>
        <v>0</v>
      </c>
      <c r="Z420" s="78">
        <f t="shared" si="209"/>
        <v>0</v>
      </c>
      <c r="AA420" s="78">
        <f t="shared" si="210"/>
        <v>0</v>
      </c>
      <c r="AB420" s="78">
        <f t="shared" si="211"/>
        <v>0</v>
      </c>
      <c r="AC420" s="78">
        <f t="shared" si="212"/>
        <v>0</v>
      </c>
      <c r="AD420" s="78">
        <f t="shared" si="213"/>
        <v>0</v>
      </c>
      <c r="AE420" s="78">
        <f t="shared" si="214"/>
        <v>0</v>
      </c>
      <c r="AF420" s="78">
        <f t="shared" si="215"/>
        <v>0</v>
      </c>
      <c r="AG420" s="78">
        <f t="shared" si="198"/>
        <v>0</v>
      </c>
      <c r="AH420" s="78">
        <f t="shared" si="216"/>
        <v>0</v>
      </c>
      <c r="AI420" s="78">
        <f t="shared" si="217"/>
        <v>0</v>
      </c>
      <c r="AJ420" s="78">
        <f t="shared" si="218"/>
        <v>0</v>
      </c>
      <c r="AK420" s="78">
        <f t="shared" si="219"/>
        <v>0</v>
      </c>
      <c r="AL420" s="78">
        <f t="shared" si="220"/>
        <v>0</v>
      </c>
      <c r="AM420" s="78">
        <f t="shared" si="221"/>
        <v>0</v>
      </c>
      <c r="AN420" s="78">
        <f t="shared" si="222"/>
        <v>1</v>
      </c>
      <c r="AO420" s="78">
        <f t="shared" si="223"/>
        <v>0</v>
      </c>
      <c r="AP420" s="78">
        <f t="shared" si="224"/>
        <v>0</v>
      </c>
      <c r="AQ420" s="78">
        <f t="shared" si="225"/>
        <v>0</v>
      </c>
      <c r="AR420" s="78">
        <f t="shared" si="226"/>
        <v>0</v>
      </c>
      <c r="AS420" s="78">
        <f t="shared" si="227"/>
        <v>0</v>
      </c>
      <c r="AT420" s="78">
        <f t="shared" si="228"/>
        <v>0</v>
      </c>
      <c r="AU420" s="78">
        <f t="shared" si="229"/>
        <v>1</v>
      </c>
      <c r="AV420" s="78">
        <f>IF(AND(M420&gt;=35,M420&lt;=39),1,0)</f>
        <v>0</v>
      </c>
      <c r="AW420" s="78">
        <f>IF(AND(M420&gt;=40,M420&lt;=44),1,0)</f>
        <v>0</v>
      </c>
      <c r="AX420" s="78">
        <f>IF(AND(M420&gt;=45,M420&lt;=49),1,0)</f>
        <v>0</v>
      </c>
      <c r="AY420" s="78">
        <f>IF(AND(M420&gt;=50,M420&lt;=54),1,0)</f>
        <v>0</v>
      </c>
      <c r="AZ420" s="78">
        <f>IF(AND(M420&gt;=55,M420&lt;=59),1,0)</f>
        <v>0</v>
      </c>
      <c r="BA420" s="78">
        <f>IF(AND(M420&gt;=60,M420&lt;=64),1,0)</f>
        <v>0</v>
      </c>
      <c r="BB420" s="78">
        <f>IF(AND(M420&gt;=65,M420&lt;=69),1,0)</f>
        <v>1</v>
      </c>
      <c r="BC420" s="78">
        <f>IF(AND(M420&gt;=70,M420&lt;=74),1,0)</f>
        <v>0</v>
      </c>
      <c r="BD420" s="78">
        <f>IF(AND(M420&gt;=75,M420&lt;=79),1,0)</f>
        <v>0</v>
      </c>
      <c r="BE420" s="78">
        <f>IF(AND(M420&gt;=80,M420&lt;=84),1,0)</f>
        <v>0</v>
      </c>
      <c r="BF420" s="78">
        <f>IF(AND(M420&gt;=85,M420&lt;=89),1,0)</f>
        <v>0</v>
      </c>
      <c r="BG420" s="78">
        <f>IF(AND(M420&gt;=90,M420&lt;=94),1,0)</f>
        <v>0</v>
      </c>
      <c r="BH420" s="78">
        <f>IF(AND(M420&gt;=95,M420&lt;=99),1,0)</f>
        <v>0</v>
      </c>
      <c r="BI420" s="78">
        <f>IF(AND(M420&gt;=100,M420&lt;=105),1,0)</f>
        <v>0</v>
      </c>
      <c r="BJ420" s="78">
        <f>IF(I420&lt;$BK$2,1,0)</f>
        <v>0</v>
      </c>
      <c r="BK420" s="78">
        <f>IF(I420&gt;$BK$2,1,0)</f>
        <v>1</v>
      </c>
      <c r="BL420" s="78">
        <f>IF(J420=$BL$2,1,0)</f>
        <v>0</v>
      </c>
      <c r="BM420" s="78">
        <f>IF(J420=$BM$2,1,0)</f>
        <v>0</v>
      </c>
      <c r="BN420" s="78">
        <f>IF(J420=$BN$2,1,0)</f>
        <v>0</v>
      </c>
      <c r="BO420" s="78">
        <f>IF(J420=$BO$2,1,0)</f>
        <v>0</v>
      </c>
      <c r="BP420" s="78">
        <f>IF(J420=$BP$2,1,0)</f>
        <v>1</v>
      </c>
      <c r="BQ420" s="78">
        <f>IF(J420=$BQ$2,1,0)</f>
        <v>0</v>
      </c>
      <c r="BR420" s="78">
        <f>IF(J420=$BR$2,1,0)</f>
        <v>0</v>
      </c>
      <c r="BS420" s="78">
        <f>IF(F420=$BS$2,1,0)</f>
        <v>0</v>
      </c>
      <c r="BT420" s="78">
        <f>IF(F420=$BT$2,1,0)</f>
        <v>1</v>
      </c>
      <c r="BU420" s="78">
        <f>IF(F420=$BU$2,1,0)</f>
        <v>0</v>
      </c>
      <c r="BV420" s="78">
        <f>IF(F420=$BV$2,1,0)</f>
        <v>0</v>
      </c>
      <c r="BW420" s="78">
        <f>IF(F420=$BW$2,1,0)</f>
        <v>0</v>
      </c>
      <c r="BX420" s="78">
        <f>IF(F420=$BX$2,1,0)</f>
        <v>0</v>
      </c>
      <c r="BY420" s="78">
        <f>IF(F420=$BY$2,1,0)</f>
        <v>0</v>
      </c>
      <c r="BZ420" s="78">
        <f>IF(F420=$BZ$2,1,0)</f>
        <v>0</v>
      </c>
      <c r="CA420" t="s">
        <v>1887</v>
      </c>
      <c r="CB420" s="1">
        <v>0</v>
      </c>
      <c r="CC420" s="1">
        <v>0</v>
      </c>
    </row>
    <row r="421" spans="1:81" x14ac:dyDescent="0.3">
      <c r="A421" s="13"/>
      <c r="B421" s="1">
        <v>15</v>
      </c>
      <c r="C421" t="s">
        <v>158</v>
      </c>
      <c r="D421" t="s">
        <v>74</v>
      </c>
      <c r="E421" s="1" t="s">
        <v>516</v>
      </c>
      <c r="F421" s="31" t="s">
        <v>16</v>
      </c>
      <c r="G421" s="1">
        <v>29</v>
      </c>
      <c r="H421" s="1">
        <v>2006</v>
      </c>
      <c r="I421" s="36">
        <v>0.69236111111111109</v>
      </c>
      <c r="J421" s="1" t="s">
        <v>7</v>
      </c>
      <c r="K421" s="39">
        <v>34161</v>
      </c>
      <c r="L421" t="s">
        <v>1494</v>
      </c>
      <c r="M421" s="76">
        <v>70</v>
      </c>
      <c r="N421" t="str">
        <f t="shared" si="199"/>
        <v>Sunny</v>
      </c>
      <c r="O421" s="78">
        <f t="shared" si="200"/>
        <v>0</v>
      </c>
      <c r="P421" s="78">
        <v>0</v>
      </c>
      <c r="Q421" s="78">
        <v>0</v>
      </c>
      <c r="R421" s="78">
        <f t="shared" si="201"/>
        <v>0</v>
      </c>
      <c r="S421" s="78">
        <f t="shared" si="202"/>
        <v>0</v>
      </c>
      <c r="T421" s="78">
        <f t="shared" si="203"/>
        <v>0</v>
      </c>
      <c r="U421" s="78">
        <f t="shared" si="204"/>
        <v>0</v>
      </c>
      <c r="V421" s="78">
        <f t="shared" si="205"/>
        <v>0</v>
      </c>
      <c r="W421" s="78">
        <f t="shared" si="206"/>
        <v>0</v>
      </c>
      <c r="X421" s="78">
        <f t="shared" si="207"/>
        <v>0</v>
      </c>
      <c r="Y421" s="78">
        <f t="shared" si="208"/>
        <v>0</v>
      </c>
      <c r="Z421" s="78">
        <f t="shared" si="209"/>
        <v>0</v>
      </c>
      <c r="AA421" s="78">
        <f t="shared" si="210"/>
        <v>0</v>
      </c>
      <c r="AB421" s="78">
        <f t="shared" si="211"/>
        <v>0</v>
      </c>
      <c r="AC421" s="78">
        <f t="shared" si="212"/>
        <v>0</v>
      </c>
      <c r="AD421" s="78">
        <f t="shared" si="213"/>
        <v>0</v>
      </c>
      <c r="AE421" s="78">
        <f t="shared" si="214"/>
        <v>0</v>
      </c>
      <c r="AF421" s="78">
        <f t="shared" si="215"/>
        <v>0</v>
      </c>
      <c r="AG421" s="78">
        <f t="shared" si="198"/>
        <v>0</v>
      </c>
      <c r="AH421" s="78">
        <f t="shared" si="216"/>
        <v>0</v>
      </c>
      <c r="AI421" s="78">
        <f t="shared" si="217"/>
        <v>0</v>
      </c>
      <c r="AJ421" s="78">
        <f t="shared" si="218"/>
        <v>0</v>
      </c>
      <c r="AK421" s="78">
        <f t="shared" si="219"/>
        <v>0</v>
      </c>
      <c r="AL421" s="78">
        <f t="shared" si="220"/>
        <v>0</v>
      </c>
      <c r="AM421" s="78">
        <f t="shared" si="221"/>
        <v>0</v>
      </c>
      <c r="AN421" s="78">
        <f t="shared" si="222"/>
        <v>1</v>
      </c>
      <c r="AO421" s="78">
        <f t="shared" si="223"/>
        <v>0</v>
      </c>
      <c r="AP421" s="78">
        <f t="shared" si="224"/>
        <v>0</v>
      </c>
      <c r="AQ421" s="78">
        <f t="shared" si="225"/>
        <v>0</v>
      </c>
      <c r="AR421" s="78">
        <f t="shared" si="226"/>
        <v>0</v>
      </c>
      <c r="AS421" s="78">
        <f t="shared" si="227"/>
        <v>0</v>
      </c>
      <c r="AT421" s="78">
        <f t="shared" si="228"/>
        <v>0</v>
      </c>
      <c r="AU421" s="78">
        <f t="shared" si="229"/>
        <v>1</v>
      </c>
      <c r="AV421" s="78">
        <f>IF(AND(M421&gt;=35,M421&lt;=39),1,0)</f>
        <v>0</v>
      </c>
      <c r="AW421" s="78">
        <f>IF(AND(M421&gt;=40,M421&lt;=44),1,0)</f>
        <v>0</v>
      </c>
      <c r="AX421" s="78">
        <f>IF(AND(M421&gt;=45,M421&lt;=49),1,0)</f>
        <v>0</v>
      </c>
      <c r="AY421" s="78">
        <f>IF(AND(M421&gt;=50,M421&lt;=54),1,0)</f>
        <v>0</v>
      </c>
      <c r="AZ421" s="78">
        <f>IF(AND(M421&gt;=55,M421&lt;=59),1,0)</f>
        <v>0</v>
      </c>
      <c r="BA421" s="78">
        <f>IF(AND(M421&gt;=60,M421&lt;=64),1,0)</f>
        <v>0</v>
      </c>
      <c r="BB421" s="78">
        <f>IF(AND(M421&gt;=65,M421&lt;=69),1,0)</f>
        <v>0</v>
      </c>
      <c r="BC421" s="78">
        <f>IF(AND(M421&gt;=70,M421&lt;=74),1,0)</f>
        <v>1</v>
      </c>
      <c r="BD421" s="78">
        <f>IF(AND(M421&gt;=75,M421&lt;=79),1,0)</f>
        <v>0</v>
      </c>
      <c r="BE421" s="78">
        <f>IF(AND(M421&gt;=80,M421&lt;=84),1,0)</f>
        <v>0</v>
      </c>
      <c r="BF421" s="78">
        <f>IF(AND(M421&gt;=85,M421&lt;=89),1,0)</f>
        <v>0</v>
      </c>
      <c r="BG421" s="78">
        <f>IF(AND(M421&gt;=90,M421&lt;=94),1,0)</f>
        <v>0</v>
      </c>
      <c r="BH421" s="78">
        <f>IF(AND(M421&gt;=95,M421&lt;=99),1,0)</f>
        <v>0</v>
      </c>
      <c r="BI421" s="78">
        <f>IF(AND(M421&gt;=100,M421&lt;=105),1,0)</f>
        <v>0</v>
      </c>
      <c r="BJ421" s="78">
        <f>IF(I421&lt;$BK$2,1,0)</f>
        <v>1</v>
      </c>
      <c r="BK421" s="78">
        <f>IF(I421&gt;$BK$2,1,0)</f>
        <v>0</v>
      </c>
      <c r="BL421" s="78">
        <f>IF(J421=$BL$2,1,0)</f>
        <v>0</v>
      </c>
      <c r="BM421" s="78">
        <f>IF(J421=$BM$2,1,0)</f>
        <v>0</v>
      </c>
      <c r="BN421" s="78">
        <f>IF(J421=$BN$2,1,0)</f>
        <v>0</v>
      </c>
      <c r="BO421" s="78">
        <f>IF(J421=$BO$2,1,0)</f>
        <v>0</v>
      </c>
      <c r="BP421" s="78">
        <f>IF(J421=$BP$2,1,0)</f>
        <v>0</v>
      </c>
      <c r="BQ421" s="78">
        <f>IF(J421=$BQ$2,1,0)</f>
        <v>1</v>
      </c>
      <c r="BR421" s="78">
        <f>IF(J421=$BR$2,1,0)</f>
        <v>0</v>
      </c>
      <c r="BS421" s="78">
        <f>IF(F421=$BS$2,1,0)</f>
        <v>0</v>
      </c>
      <c r="BT421" s="78">
        <f>IF(F421=$BT$2,1,0)</f>
        <v>1</v>
      </c>
      <c r="BU421" s="78">
        <f>IF(F421=$BU$2,1,0)</f>
        <v>0</v>
      </c>
      <c r="BV421" s="78">
        <f>IF(F421=$BV$2,1,0)</f>
        <v>0</v>
      </c>
      <c r="BW421" s="78">
        <f>IF(F421=$BW$2,1,0)</f>
        <v>0</v>
      </c>
      <c r="BX421" s="78">
        <f>IF(F421=$BX$2,1,0)</f>
        <v>0</v>
      </c>
      <c r="BY421" s="78">
        <f>IF(F421=$BY$2,1,0)</f>
        <v>0</v>
      </c>
      <c r="BZ421" s="78">
        <f>IF(F421=$BZ$2,1,0)</f>
        <v>0</v>
      </c>
      <c r="CA421" t="s">
        <v>2006</v>
      </c>
      <c r="CB421" s="1">
        <v>0</v>
      </c>
      <c r="CC421" s="1">
        <v>0</v>
      </c>
    </row>
    <row r="422" spans="1:81" x14ac:dyDescent="0.3">
      <c r="A422" s="13"/>
      <c r="B422" s="1">
        <v>16</v>
      </c>
      <c r="C422" t="s">
        <v>158</v>
      </c>
      <c r="D422" t="s">
        <v>74</v>
      </c>
      <c r="E422" s="1" t="s">
        <v>517</v>
      </c>
      <c r="F422" s="31" t="s">
        <v>16</v>
      </c>
      <c r="G422" s="1">
        <v>30</v>
      </c>
      <c r="H422" s="1">
        <v>2006</v>
      </c>
      <c r="I422" s="36">
        <v>0.56805555555555554</v>
      </c>
      <c r="J422" s="1" t="s">
        <v>8</v>
      </c>
      <c r="K422" s="39">
        <v>32421</v>
      </c>
      <c r="L422" t="s">
        <v>1328</v>
      </c>
      <c r="M422" s="76">
        <v>73</v>
      </c>
      <c r="N422" t="str">
        <f t="shared" si="199"/>
        <v>Sunny</v>
      </c>
      <c r="O422" s="78">
        <f t="shared" si="200"/>
        <v>0</v>
      </c>
      <c r="P422" s="78">
        <v>0</v>
      </c>
      <c r="Q422" s="78">
        <v>0</v>
      </c>
      <c r="R422" s="78">
        <f t="shared" si="201"/>
        <v>0</v>
      </c>
      <c r="S422" s="78">
        <f t="shared" si="202"/>
        <v>0</v>
      </c>
      <c r="T422" s="78">
        <f t="shared" si="203"/>
        <v>0</v>
      </c>
      <c r="U422" s="78">
        <f t="shared" si="204"/>
        <v>0</v>
      </c>
      <c r="V422" s="78">
        <f t="shared" si="205"/>
        <v>0</v>
      </c>
      <c r="W422" s="78">
        <f t="shared" si="206"/>
        <v>0</v>
      </c>
      <c r="X422" s="78">
        <f t="shared" si="207"/>
        <v>0</v>
      </c>
      <c r="Y422" s="78">
        <f t="shared" si="208"/>
        <v>0</v>
      </c>
      <c r="Z422" s="78">
        <f t="shared" si="209"/>
        <v>0</v>
      </c>
      <c r="AA422" s="78">
        <f t="shared" si="210"/>
        <v>0</v>
      </c>
      <c r="AB422" s="78">
        <f t="shared" si="211"/>
        <v>0</v>
      </c>
      <c r="AC422" s="78">
        <f t="shared" si="212"/>
        <v>0</v>
      </c>
      <c r="AD422" s="78">
        <f t="shared" si="213"/>
        <v>0</v>
      </c>
      <c r="AE422" s="78">
        <f t="shared" si="214"/>
        <v>0</v>
      </c>
      <c r="AF422" s="78">
        <f t="shared" si="215"/>
        <v>0</v>
      </c>
      <c r="AG422" s="78">
        <f t="shared" si="198"/>
        <v>0</v>
      </c>
      <c r="AH422" s="78">
        <f t="shared" si="216"/>
        <v>0</v>
      </c>
      <c r="AI422" s="78">
        <f t="shared" si="217"/>
        <v>0</v>
      </c>
      <c r="AJ422" s="78">
        <f t="shared" si="218"/>
        <v>0</v>
      </c>
      <c r="AK422" s="78">
        <f t="shared" si="219"/>
        <v>0</v>
      </c>
      <c r="AL422" s="78">
        <f t="shared" si="220"/>
        <v>0</v>
      </c>
      <c r="AM422" s="78">
        <f t="shared" si="221"/>
        <v>0</v>
      </c>
      <c r="AN422" s="78">
        <f t="shared" si="222"/>
        <v>1</v>
      </c>
      <c r="AO422" s="78">
        <f t="shared" si="223"/>
        <v>0</v>
      </c>
      <c r="AP422" s="78">
        <f t="shared" si="224"/>
        <v>0</v>
      </c>
      <c r="AQ422" s="78">
        <f t="shared" si="225"/>
        <v>0</v>
      </c>
      <c r="AR422" s="78">
        <f t="shared" si="226"/>
        <v>0</v>
      </c>
      <c r="AS422" s="78">
        <f t="shared" si="227"/>
        <v>0</v>
      </c>
      <c r="AT422" s="78">
        <f t="shared" si="228"/>
        <v>0</v>
      </c>
      <c r="AU422" s="78">
        <f t="shared" si="229"/>
        <v>1</v>
      </c>
      <c r="AV422" s="78">
        <f>IF(AND(M422&gt;=35,M422&lt;=39),1,0)</f>
        <v>0</v>
      </c>
      <c r="AW422" s="78">
        <f>IF(AND(M422&gt;=40,M422&lt;=44),1,0)</f>
        <v>0</v>
      </c>
      <c r="AX422" s="78">
        <f>IF(AND(M422&gt;=45,M422&lt;=49),1,0)</f>
        <v>0</v>
      </c>
      <c r="AY422" s="78">
        <f>IF(AND(M422&gt;=50,M422&lt;=54),1,0)</f>
        <v>0</v>
      </c>
      <c r="AZ422" s="78">
        <f>IF(AND(M422&gt;=55,M422&lt;=59),1,0)</f>
        <v>0</v>
      </c>
      <c r="BA422" s="78">
        <f>IF(AND(M422&gt;=60,M422&lt;=64),1,0)</f>
        <v>0</v>
      </c>
      <c r="BB422" s="78">
        <f>IF(AND(M422&gt;=65,M422&lt;=69),1,0)</f>
        <v>0</v>
      </c>
      <c r="BC422" s="78">
        <f>IF(AND(M422&gt;=70,M422&lt;=74),1,0)</f>
        <v>1</v>
      </c>
      <c r="BD422" s="78">
        <f>IF(AND(M422&gt;=75,M422&lt;=79),1,0)</f>
        <v>0</v>
      </c>
      <c r="BE422" s="78">
        <f>IF(AND(M422&gt;=80,M422&lt;=84),1,0)</f>
        <v>0</v>
      </c>
      <c r="BF422" s="78">
        <f>IF(AND(M422&gt;=85,M422&lt;=89),1,0)</f>
        <v>0</v>
      </c>
      <c r="BG422" s="78">
        <f>IF(AND(M422&gt;=90,M422&lt;=94),1,0)</f>
        <v>0</v>
      </c>
      <c r="BH422" s="78">
        <f>IF(AND(M422&gt;=95,M422&lt;=99),1,0)</f>
        <v>0</v>
      </c>
      <c r="BI422" s="78">
        <f>IF(AND(M422&gt;=100,M422&lt;=105),1,0)</f>
        <v>0</v>
      </c>
      <c r="BJ422" s="78">
        <f>IF(I422&lt;$BK$2,1,0)</f>
        <v>1</v>
      </c>
      <c r="BK422" s="78">
        <f>IF(I422&gt;$BK$2,1,0)</f>
        <v>0</v>
      </c>
      <c r="BL422" s="78">
        <f>IF(J422=$BL$2,1,0)</f>
        <v>0</v>
      </c>
      <c r="BM422" s="78">
        <f>IF(J422=$BM$2,1,0)</f>
        <v>0</v>
      </c>
      <c r="BN422" s="78">
        <f>IF(J422=$BN$2,1,0)</f>
        <v>0</v>
      </c>
      <c r="BO422" s="78">
        <f>IF(J422=$BO$2,1,0)</f>
        <v>0</v>
      </c>
      <c r="BP422" s="78">
        <f>IF(J422=$BP$2,1,0)</f>
        <v>0</v>
      </c>
      <c r="BQ422" s="78">
        <f>IF(J422=$BQ$2,1,0)</f>
        <v>0</v>
      </c>
      <c r="BR422" s="78">
        <f>IF(J422=$BR$2,1,0)</f>
        <v>1</v>
      </c>
      <c r="BS422" s="78">
        <f>IF(F422=$BS$2,1,0)</f>
        <v>0</v>
      </c>
      <c r="BT422" s="78">
        <f>IF(F422=$BT$2,1,0)</f>
        <v>1</v>
      </c>
      <c r="BU422" s="78">
        <f>IF(F422=$BU$2,1,0)</f>
        <v>0</v>
      </c>
      <c r="BV422" s="78">
        <f>IF(F422=$BV$2,1,0)</f>
        <v>0</v>
      </c>
      <c r="BW422" s="78">
        <f>IF(F422=$BW$2,1,0)</f>
        <v>0</v>
      </c>
      <c r="BX422" s="78">
        <f>IF(F422=$BX$2,1,0)</f>
        <v>0</v>
      </c>
      <c r="BY422" s="78">
        <f>IF(F422=$BY$2,1,0)</f>
        <v>0</v>
      </c>
      <c r="BZ422" s="78">
        <f>IF(F422=$BZ$2,1,0)</f>
        <v>0</v>
      </c>
      <c r="CA422"/>
      <c r="CB422" s="1">
        <v>0</v>
      </c>
      <c r="CC422" s="1">
        <v>0</v>
      </c>
    </row>
    <row r="423" spans="1:81" x14ac:dyDescent="0.3">
      <c r="A423" s="13"/>
      <c r="B423" s="1">
        <v>17</v>
      </c>
      <c r="C423" s="33" t="s">
        <v>157</v>
      </c>
      <c r="D423" s="33" t="s">
        <v>79</v>
      </c>
      <c r="E423" s="1" t="s">
        <v>518</v>
      </c>
      <c r="F423" s="31" t="s">
        <v>31</v>
      </c>
      <c r="G423" s="1">
        <v>1</v>
      </c>
      <c r="H423" s="1">
        <v>2006</v>
      </c>
      <c r="I423" s="36">
        <v>0.79861111111111116</v>
      </c>
      <c r="J423" s="1" t="s">
        <v>6</v>
      </c>
      <c r="K423" s="39">
        <v>14315</v>
      </c>
      <c r="L423" t="s">
        <v>1495</v>
      </c>
      <c r="M423" s="76">
        <v>72</v>
      </c>
      <c r="N423" t="str">
        <f t="shared" si="199"/>
        <v>Ptly Cldy</v>
      </c>
      <c r="O423" s="78">
        <f t="shared" si="200"/>
        <v>0</v>
      </c>
      <c r="P423" s="78">
        <v>0</v>
      </c>
      <c r="Q423" s="78">
        <v>0</v>
      </c>
      <c r="R423" s="78">
        <f t="shared" si="201"/>
        <v>0</v>
      </c>
      <c r="S423" s="78">
        <f t="shared" si="202"/>
        <v>0</v>
      </c>
      <c r="T423" s="78">
        <f t="shared" si="203"/>
        <v>0</v>
      </c>
      <c r="U423" s="78">
        <f t="shared" si="204"/>
        <v>0</v>
      </c>
      <c r="V423" s="78">
        <f t="shared" si="205"/>
        <v>0</v>
      </c>
      <c r="W423" s="78">
        <f t="shared" si="206"/>
        <v>0</v>
      </c>
      <c r="X423" s="78">
        <f t="shared" si="207"/>
        <v>0</v>
      </c>
      <c r="Y423" s="78">
        <f t="shared" si="208"/>
        <v>0</v>
      </c>
      <c r="Z423" s="78">
        <f t="shared" si="209"/>
        <v>0</v>
      </c>
      <c r="AA423" s="78">
        <f t="shared" si="210"/>
        <v>0</v>
      </c>
      <c r="AB423" s="78">
        <f t="shared" si="211"/>
        <v>0</v>
      </c>
      <c r="AC423" s="78">
        <f t="shared" si="212"/>
        <v>0</v>
      </c>
      <c r="AD423" s="78">
        <f t="shared" si="213"/>
        <v>0</v>
      </c>
      <c r="AE423" s="78">
        <f t="shared" si="214"/>
        <v>0</v>
      </c>
      <c r="AF423" s="78">
        <f t="shared" si="215"/>
        <v>0</v>
      </c>
      <c r="AG423" s="78">
        <f t="shared" si="198"/>
        <v>0</v>
      </c>
      <c r="AH423" s="78">
        <f t="shared" si="216"/>
        <v>0</v>
      </c>
      <c r="AI423" s="78">
        <f t="shared" si="217"/>
        <v>0</v>
      </c>
      <c r="AJ423" s="78">
        <f t="shared" si="218"/>
        <v>0</v>
      </c>
      <c r="AK423" s="78">
        <f t="shared" si="219"/>
        <v>0</v>
      </c>
      <c r="AL423" s="78">
        <f t="shared" si="220"/>
        <v>0</v>
      </c>
      <c r="AM423" s="78">
        <f t="shared" si="221"/>
        <v>0</v>
      </c>
      <c r="AN423" s="78">
        <f t="shared" si="222"/>
        <v>0</v>
      </c>
      <c r="AO423" s="78">
        <f t="shared" si="223"/>
        <v>0</v>
      </c>
      <c r="AP423" s="78">
        <f t="shared" si="224"/>
        <v>0</v>
      </c>
      <c r="AQ423" s="78">
        <f t="shared" si="225"/>
        <v>0</v>
      </c>
      <c r="AR423" s="78">
        <f t="shared" si="226"/>
        <v>0</v>
      </c>
      <c r="AS423" s="78">
        <f t="shared" si="227"/>
        <v>1</v>
      </c>
      <c r="AT423" s="78">
        <f t="shared" si="228"/>
        <v>0</v>
      </c>
      <c r="AU423" s="78">
        <f t="shared" si="229"/>
        <v>1</v>
      </c>
      <c r="AV423" s="78">
        <f>IF(AND(M423&gt;=35,M423&lt;=39),1,0)</f>
        <v>0</v>
      </c>
      <c r="AW423" s="78">
        <f>IF(AND(M423&gt;=40,M423&lt;=44),1,0)</f>
        <v>0</v>
      </c>
      <c r="AX423" s="78">
        <f>IF(AND(M423&gt;=45,M423&lt;=49),1,0)</f>
        <v>0</v>
      </c>
      <c r="AY423" s="78">
        <f>IF(AND(M423&gt;=50,M423&lt;=54),1,0)</f>
        <v>0</v>
      </c>
      <c r="AZ423" s="78">
        <f>IF(AND(M423&gt;=55,M423&lt;=59),1,0)</f>
        <v>0</v>
      </c>
      <c r="BA423" s="78">
        <f>IF(AND(M423&gt;=60,M423&lt;=64),1,0)</f>
        <v>0</v>
      </c>
      <c r="BB423" s="78">
        <f>IF(AND(M423&gt;=65,M423&lt;=69),1,0)</f>
        <v>0</v>
      </c>
      <c r="BC423" s="78">
        <f>IF(AND(M423&gt;=70,M423&lt;=74),1,0)</f>
        <v>1</v>
      </c>
      <c r="BD423" s="78">
        <f>IF(AND(M423&gt;=75,M423&lt;=79),1,0)</f>
        <v>0</v>
      </c>
      <c r="BE423" s="78">
        <f>IF(AND(M423&gt;=80,M423&lt;=84),1,0)</f>
        <v>0</v>
      </c>
      <c r="BF423" s="78">
        <f>IF(AND(M423&gt;=85,M423&lt;=89),1,0)</f>
        <v>0</v>
      </c>
      <c r="BG423" s="78">
        <f>IF(AND(M423&gt;=90,M423&lt;=94),1,0)</f>
        <v>0</v>
      </c>
      <c r="BH423" s="78">
        <f>IF(AND(M423&gt;=95,M423&lt;=99),1,0)</f>
        <v>0</v>
      </c>
      <c r="BI423" s="78">
        <f>IF(AND(M423&gt;=100,M423&lt;=105),1,0)</f>
        <v>0</v>
      </c>
      <c r="BJ423" s="78">
        <f>IF(I423&lt;$BK$2,1,0)</f>
        <v>0</v>
      </c>
      <c r="BK423" s="78">
        <f>IF(I423&gt;$BK$2,1,0)</f>
        <v>1</v>
      </c>
      <c r="BL423" s="78">
        <f>IF(J423=$BL$2,1,0)</f>
        <v>1</v>
      </c>
      <c r="BM423" s="78">
        <f>IF(J423=$BM$2,1,0)</f>
        <v>0</v>
      </c>
      <c r="BN423" s="78">
        <f>IF(J423=$BN$2,1,0)</f>
        <v>0</v>
      </c>
      <c r="BO423" s="78">
        <f>IF(J423=$BO$2,1,0)</f>
        <v>0</v>
      </c>
      <c r="BP423" s="78">
        <f>IF(J423=$BP$2,1,0)</f>
        <v>0</v>
      </c>
      <c r="BQ423" s="78">
        <f>IF(J423=$BQ$2,1,0)</f>
        <v>0</v>
      </c>
      <c r="BR423" s="78">
        <f>IF(J423=$BR$2,1,0)</f>
        <v>0</v>
      </c>
      <c r="BS423" s="78">
        <f>IF(F423=$BS$2,1,0)</f>
        <v>0</v>
      </c>
      <c r="BT423" s="78">
        <f>IF(F423=$BT$2,1,0)</f>
        <v>0</v>
      </c>
      <c r="BU423" s="78">
        <f>IF(F423=$BU$2,1,0)</f>
        <v>1</v>
      </c>
      <c r="BV423" s="78">
        <f>IF(F423=$BV$2,1,0)</f>
        <v>0</v>
      </c>
      <c r="BW423" s="78">
        <f>IF(F423=$BW$2,1,0)</f>
        <v>0</v>
      </c>
      <c r="BX423" s="78">
        <f>IF(F423=$BX$2,1,0)</f>
        <v>0</v>
      </c>
      <c r="BY423" s="78">
        <f>IF(F423=$BY$2,1,0)</f>
        <v>0</v>
      </c>
      <c r="BZ423" s="78">
        <f>IF(F423=$BZ$2,1,0)</f>
        <v>0</v>
      </c>
      <c r="CA423"/>
      <c r="CB423" s="1">
        <v>0</v>
      </c>
      <c r="CC423" s="1">
        <v>0</v>
      </c>
    </row>
    <row r="424" spans="1:81" x14ac:dyDescent="0.3">
      <c r="A424" s="13"/>
      <c r="B424" s="1">
        <v>18</v>
      </c>
      <c r="C424" s="33" t="s">
        <v>157</v>
      </c>
      <c r="D424" s="33" t="s">
        <v>79</v>
      </c>
      <c r="E424" s="1" t="s">
        <v>519</v>
      </c>
      <c r="F424" s="31" t="s">
        <v>31</v>
      </c>
      <c r="G424" s="1">
        <v>2</v>
      </c>
      <c r="H424" s="1">
        <v>2006</v>
      </c>
      <c r="I424" s="36">
        <v>0.79861111111111116</v>
      </c>
      <c r="J424" s="1" t="s">
        <v>10</v>
      </c>
      <c r="K424" s="39">
        <v>15795</v>
      </c>
      <c r="L424" t="s">
        <v>1384</v>
      </c>
      <c r="M424" s="76">
        <v>78</v>
      </c>
      <c r="N424" t="str">
        <f t="shared" si="199"/>
        <v>Sunny</v>
      </c>
      <c r="O424" s="78">
        <f t="shared" si="200"/>
        <v>0</v>
      </c>
      <c r="P424" s="78">
        <v>0</v>
      </c>
      <c r="Q424" s="78">
        <v>0</v>
      </c>
      <c r="R424" s="78">
        <f t="shared" si="201"/>
        <v>0</v>
      </c>
      <c r="S424" s="78">
        <f t="shared" si="202"/>
        <v>0</v>
      </c>
      <c r="T424" s="78">
        <f t="shared" si="203"/>
        <v>0</v>
      </c>
      <c r="U424" s="78">
        <f t="shared" si="204"/>
        <v>0</v>
      </c>
      <c r="V424" s="78">
        <f t="shared" si="205"/>
        <v>0</v>
      </c>
      <c r="W424" s="78">
        <f t="shared" si="206"/>
        <v>0</v>
      </c>
      <c r="X424" s="78">
        <f t="shared" si="207"/>
        <v>0</v>
      </c>
      <c r="Y424" s="78">
        <f t="shared" si="208"/>
        <v>0</v>
      </c>
      <c r="Z424" s="78">
        <f t="shared" si="209"/>
        <v>0</v>
      </c>
      <c r="AA424" s="78">
        <f t="shared" si="210"/>
        <v>0</v>
      </c>
      <c r="AB424" s="78">
        <f t="shared" si="211"/>
        <v>0</v>
      </c>
      <c r="AC424" s="78">
        <f t="shared" si="212"/>
        <v>0</v>
      </c>
      <c r="AD424" s="78">
        <f t="shared" si="213"/>
        <v>0</v>
      </c>
      <c r="AE424" s="78">
        <f t="shared" si="214"/>
        <v>0</v>
      </c>
      <c r="AF424" s="78">
        <f t="shared" si="215"/>
        <v>0</v>
      </c>
      <c r="AG424" s="78">
        <f t="shared" si="198"/>
        <v>0</v>
      </c>
      <c r="AH424" s="78">
        <f t="shared" si="216"/>
        <v>0</v>
      </c>
      <c r="AI424" s="78">
        <f t="shared" si="217"/>
        <v>0</v>
      </c>
      <c r="AJ424" s="78">
        <f t="shared" si="218"/>
        <v>0</v>
      </c>
      <c r="AK424" s="78">
        <f t="shared" si="219"/>
        <v>0</v>
      </c>
      <c r="AL424" s="78">
        <f t="shared" si="220"/>
        <v>0</v>
      </c>
      <c r="AM424" s="78">
        <f t="shared" si="221"/>
        <v>0</v>
      </c>
      <c r="AN424" s="78">
        <f t="shared" si="222"/>
        <v>0</v>
      </c>
      <c r="AO424" s="78">
        <f t="shared" si="223"/>
        <v>0</v>
      </c>
      <c r="AP424" s="78">
        <f t="shared" si="224"/>
        <v>0</v>
      </c>
      <c r="AQ424" s="78">
        <f t="shared" si="225"/>
        <v>0</v>
      </c>
      <c r="AR424" s="78">
        <f t="shared" si="226"/>
        <v>0</v>
      </c>
      <c r="AS424" s="78">
        <f t="shared" si="227"/>
        <v>1</v>
      </c>
      <c r="AT424" s="78">
        <f t="shared" si="228"/>
        <v>0</v>
      </c>
      <c r="AU424" s="78">
        <f t="shared" si="229"/>
        <v>1</v>
      </c>
      <c r="AV424" s="78">
        <f>IF(AND(M424&gt;=35,M424&lt;=39),1,0)</f>
        <v>0</v>
      </c>
      <c r="AW424" s="78">
        <f>IF(AND(M424&gt;=40,M424&lt;=44),1,0)</f>
        <v>0</v>
      </c>
      <c r="AX424" s="78">
        <f>IF(AND(M424&gt;=45,M424&lt;=49),1,0)</f>
        <v>0</v>
      </c>
      <c r="AY424" s="78">
        <f>IF(AND(M424&gt;=50,M424&lt;=54),1,0)</f>
        <v>0</v>
      </c>
      <c r="AZ424" s="78">
        <f>IF(AND(M424&gt;=55,M424&lt;=59),1,0)</f>
        <v>0</v>
      </c>
      <c r="BA424" s="78">
        <f>IF(AND(M424&gt;=60,M424&lt;=64),1,0)</f>
        <v>0</v>
      </c>
      <c r="BB424" s="78">
        <f>IF(AND(M424&gt;=65,M424&lt;=69),1,0)</f>
        <v>0</v>
      </c>
      <c r="BC424" s="78">
        <f>IF(AND(M424&gt;=70,M424&lt;=74),1,0)</f>
        <v>0</v>
      </c>
      <c r="BD424" s="78">
        <f>IF(AND(M424&gt;=75,M424&lt;=79),1,0)</f>
        <v>1</v>
      </c>
      <c r="BE424" s="78">
        <f>IF(AND(M424&gt;=80,M424&lt;=84),1,0)</f>
        <v>0</v>
      </c>
      <c r="BF424" s="78">
        <f>IF(AND(M424&gt;=85,M424&lt;=89),1,0)</f>
        <v>0</v>
      </c>
      <c r="BG424" s="78">
        <f>IF(AND(M424&gt;=90,M424&lt;=94),1,0)</f>
        <v>0</v>
      </c>
      <c r="BH424" s="78">
        <f>IF(AND(M424&gt;=95,M424&lt;=99),1,0)</f>
        <v>0</v>
      </c>
      <c r="BI424" s="78">
        <f>IF(AND(M424&gt;=100,M424&lt;=105),1,0)</f>
        <v>0</v>
      </c>
      <c r="BJ424" s="78">
        <f>IF(I424&lt;$BK$2,1,0)</f>
        <v>0</v>
      </c>
      <c r="BK424" s="78">
        <f>IF(I424&gt;$BK$2,1,0)</f>
        <v>1</v>
      </c>
      <c r="BL424" s="78">
        <f>IF(J424=$BL$2,1,0)</f>
        <v>0</v>
      </c>
      <c r="BM424" s="78">
        <f>IF(J424=$BM$2,1,0)</f>
        <v>1</v>
      </c>
      <c r="BN424" s="78">
        <f>IF(J424=$BN$2,1,0)</f>
        <v>0</v>
      </c>
      <c r="BO424" s="78">
        <f>IF(J424=$BO$2,1,0)</f>
        <v>0</v>
      </c>
      <c r="BP424" s="78">
        <f>IF(J424=$BP$2,1,0)</f>
        <v>0</v>
      </c>
      <c r="BQ424" s="78">
        <f>IF(J424=$BQ$2,1,0)</f>
        <v>0</v>
      </c>
      <c r="BR424" s="78">
        <f>IF(J424=$BR$2,1,0)</f>
        <v>0</v>
      </c>
      <c r="BS424" s="78">
        <f>IF(F424=$BS$2,1,0)</f>
        <v>0</v>
      </c>
      <c r="BT424" s="78">
        <f>IF(F424=$BT$2,1,0)</f>
        <v>0</v>
      </c>
      <c r="BU424" s="78">
        <f>IF(F424=$BU$2,1,0)</f>
        <v>1</v>
      </c>
      <c r="BV424" s="78">
        <f>IF(F424=$BV$2,1,0)</f>
        <v>0</v>
      </c>
      <c r="BW424" s="78">
        <f>IF(F424=$BW$2,1,0)</f>
        <v>0</v>
      </c>
      <c r="BX424" s="78">
        <f>IF(F424=$BX$2,1,0)</f>
        <v>0</v>
      </c>
      <c r="BY424" s="78">
        <f>IF(F424=$BY$2,1,0)</f>
        <v>0</v>
      </c>
      <c r="BZ424" s="78">
        <f>IF(F424=$BZ$2,1,0)</f>
        <v>0</v>
      </c>
      <c r="CA424" t="s">
        <v>1886</v>
      </c>
      <c r="CB424" s="1">
        <v>0</v>
      </c>
      <c r="CC424" s="1">
        <v>0</v>
      </c>
    </row>
    <row r="425" spans="1:81" x14ac:dyDescent="0.3">
      <c r="A425" s="13"/>
      <c r="B425" s="1">
        <v>19</v>
      </c>
      <c r="C425" t="s">
        <v>170</v>
      </c>
      <c r="D425" t="s">
        <v>77</v>
      </c>
      <c r="E425" s="1" t="s">
        <v>520</v>
      </c>
      <c r="F425" s="31" t="s">
        <v>31</v>
      </c>
      <c r="G425" s="1">
        <v>9</v>
      </c>
      <c r="H425" s="1">
        <v>2006</v>
      </c>
      <c r="I425" s="36">
        <v>0.79652777777777783</v>
      </c>
      <c r="J425" s="1" t="s">
        <v>10</v>
      </c>
      <c r="K425" s="39">
        <v>16566</v>
      </c>
      <c r="L425" t="s">
        <v>1496</v>
      </c>
      <c r="M425" s="76">
        <v>73</v>
      </c>
      <c r="N425" t="str">
        <f t="shared" si="199"/>
        <v>Ptly Cldy</v>
      </c>
      <c r="O425" s="78">
        <f t="shared" si="200"/>
        <v>0</v>
      </c>
      <c r="P425" s="78">
        <v>0</v>
      </c>
      <c r="Q425" s="78">
        <v>0</v>
      </c>
      <c r="R425" s="78">
        <f t="shared" si="201"/>
        <v>0</v>
      </c>
      <c r="S425" s="78">
        <f t="shared" si="202"/>
        <v>0</v>
      </c>
      <c r="T425" s="78">
        <f t="shared" si="203"/>
        <v>0</v>
      </c>
      <c r="U425" s="78">
        <f t="shared" si="204"/>
        <v>0</v>
      </c>
      <c r="V425" s="78">
        <f t="shared" si="205"/>
        <v>0</v>
      </c>
      <c r="W425" s="78">
        <f t="shared" si="206"/>
        <v>0</v>
      </c>
      <c r="X425" s="78">
        <f t="shared" si="207"/>
        <v>0</v>
      </c>
      <c r="Y425" s="78">
        <f t="shared" si="208"/>
        <v>0</v>
      </c>
      <c r="Z425" s="78">
        <f t="shared" si="209"/>
        <v>1</v>
      </c>
      <c r="AA425" s="78">
        <f t="shared" si="210"/>
        <v>0</v>
      </c>
      <c r="AB425" s="78">
        <f t="shared" si="211"/>
        <v>0</v>
      </c>
      <c r="AC425" s="78">
        <f t="shared" si="212"/>
        <v>0</v>
      </c>
      <c r="AD425" s="78">
        <f t="shared" si="213"/>
        <v>0</v>
      </c>
      <c r="AE425" s="78">
        <f t="shared" si="214"/>
        <v>0</v>
      </c>
      <c r="AF425" s="78">
        <f t="shared" si="215"/>
        <v>0</v>
      </c>
      <c r="AG425" s="78">
        <f t="shared" si="198"/>
        <v>0</v>
      </c>
      <c r="AH425" s="78">
        <f t="shared" si="216"/>
        <v>0</v>
      </c>
      <c r="AI425" s="78">
        <f t="shared" si="217"/>
        <v>0</v>
      </c>
      <c r="AJ425" s="78">
        <f t="shared" si="218"/>
        <v>0</v>
      </c>
      <c r="AK425" s="78">
        <f t="shared" si="219"/>
        <v>0</v>
      </c>
      <c r="AL425" s="78">
        <f t="shared" si="220"/>
        <v>0</v>
      </c>
      <c r="AM425" s="78">
        <f t="shared" si="221"/>
        <v>0</v>
      </c>
      <c r="AN425" s="78">
        <f t="shared" si="222"/>
        <v>0</v>
      </c>
      <c r="AO425" s="78">
        <f t="shared" si="223"/>
        <v>0</v>
      </c>
      <c r="AP425" s="78">
        <f t="shared" si="224"/>
        <v>0</v>
      </c>
      <c r="AQ425" s="78">
        <f t="shared" si="225"/>
        <v>0</v>
      </c>
      <c r="AR425" s="78">
        <f t="shared" si="226"/>
        <v>0</v>
      </c>
      <c r="AS425" s="78">
        <f t="shared" si="227"/>
        <v>0</v>
      </c>
      <c r="AT425" s="78">
        <f t="shared" si="228"/>
        <v>0</v>
      </c>
      <c r="AU425" s="78">
        <f t="shared" si="229"/>
        <v>1</v>
      </c>
      <c r="AV425" s="78">
        <f>IF(AND(M425&gt;=35,M425&lt;=39),1,0)</f>
        <v>0</v>
      </c>
      <c r="AW425" s="78">
        <f>IF(AND(M425&gt;=40,M425&lt;=44),1,0)</f>
        <v>0</v>
      </c>
      <c r="AX425" s="78">
        <f>IF(AND(M425&gt;=45,M425&lt;=49),1,0)</f>
        <v>0</v>
      </c>
      <c r="AY425" s="78">
        <f>IF(AND(M425&gt;=50,M425&lt;=54),1,0)</f>
        <v>0</v>
      </c>
      <c r="AZ425" s="78">
        <f>IF(AND(M425&gt;=55,M425&lt;=59),1,0)</f>
        <v>0</v>
      </c>
      <c r="BA425" s="78">
        <f>IF(AND(M425&gt;=60,M425&lt;=64),1,0)</f>
        <v>0</v>
      </c>
      <c r="BB425" s="78">
        <f>IF(AND(M425&gt;=65,M425&lt;=69),1,0)</f>
        <v>0</v>
      </c>
      <c r="BC425" s="78">
        <f>IF(AND(M425&gt;=70,M425&lt;=74),1,0)</f>
        <v>1</v>
      </c>
      <c r="BD425" s="78">
        <f>IF(AND(M425&gt;=75,M425&lt;=79),1,0)</f>
        <v>0</v>
      </c>
      <c r="BE425" s="78">
        <f>IF(AND(M425&gt;=80,M425&lt;=84),1,0)</f>
        <v>0</v>
      </c>
      <c r="BF425" s="78">
        <f>IF(AND(M425&gt;=85,M425&lt;=89),1,0)</f>
        <v>0</v>
      </c>
      <c r="BG425" s="78">
        <f>IF(AND(M425&gt;=90,M425&lt;=94),1,0)</f>
        <v>0</v>
      </c>
      <c r="BH425" s="78">
        <f>IF(AND(M425&gt;=95,M425&lt;=99),1,0)</f>
        <v>0</v>
      </c>
      <c r="BI425" s="78">
        <f>IF(AND(M425&gt;=100,M425&lt;=105),1,0)</f>
        <v>0</v>
      </c>
      <c r="BJ425" s="78">
        <f>IF(I425&lt;$BK$2,1,0)</f>
        <v>0</v>
      </c>
      <c r="BK425" s="78">
        <f>IF(I425&gt;$BK$2,1,0)</f>
        <v>1</v>
      </c>
      <c r="BL425" s="78">
        <f>IF(J425=$BL$2,1,0)</f>
        <v>0</v>
      </c>
      <c r="BM425" s="78">
        <f>IF(J425=$BM$2,1,0)</f>
        <v>1</v>
      </c>
      <c r="BN425" s="78">
        <f>IF(J425=$BN$2,1,0)</f>
        <v>0</v>
      </c>
      <c r="BO425" s="78">
        <f>IF(J425=$BO$2,1,0)</f>
        <v>0</v>
      </c>
      <c r="BP425" s="78">
        <f>IF(J425=$BP$2,1,0)</f>
        <v>0</v>
      </c>
      <c r="BQ425" s="78">
        <f>IF(J425=$BQ$2,1,0)</f>
        <v>0</v>
      </c>
      <c r="BR425" s="78">
        <f>IF(J425=$BR$2,1,0)</f>
        <v>0</v>
      </c>
      <c r="BS425" s="78">
        <f>IF(F425=$BS$2,1,0)</f>
        <v>0</v>
      </c>
      <c r="BT425" s="78">
        <f>IF(F425=$BT$2,1,0)</f>
        <v>0</v>
      </c>
      <c r="BU425" s="78">
        <f>IF(F425=$BU$2,1,0)</f>
        <v>1</v>
      </c>
      <c r="BV425" s="78">
        <f>IF(F425=$BV$2,1,0)</f>
        <v>0</v>
      </c>
      <c r="BW425" s="78">
        <f>IF(F425=$BW$2,1,0)</f>
        <v>0</v>
      </c>
      <c r="BX425" s="78">
        <f>IF(F425=$BX$2,1,0)</f>
        <v>0</v>
      </c>
      <c r="BY425" s="78">
        <f>IF(F425=$BY$2,1,0)</f>
        <v>0</v>
      </c>
      <c r="BZ425" s="78">
        <f>IF(F425=$BZ$2,1,0)</f>
        <v>0</v>
      </c>
      <c r="CA425" t="s">
        <v>1886</v>
      </c>
      <c r="CB425" s="1">
        <v>0</v>
      </c>
      <c r="CC425" s="1">
        <v>0</v>
      </c>
    </row>
    <row r="426" spans="1:81" x14ac:dyDescent="0.3">
      <c r="A426" s="13"/>
      <c r="B426" s="1">
        <v>20</v>
      </c>
      <c r="C426" t="s">
        <v>170</v>
      </c>
      <c r="D426" t="s">
        <v>77</v>
      </c>
      <c r="E426" s="1" t="s">
        <v>521</v>
      </c>
      <c r="F426" s="31" t="s">
        <v>31</v>
      </c>
      <c r="G426" s="1">
        <v>10</v>
      </c>
      <c r="H426" s="1">
        <v>2006</v>
      </c>
      <c r="I426" s="36">
        <v>0.79652777777777783</v>
      </c>
      <c r="J426" s="1" t="s">
        <v>11</v>
      </c>
      <c r="K426" s="39">
        <v>15548</v>
      </c>
      <c r="L426" t="s">
        <v>1497</v>
      </c>
      <c r="M426" s="76">
        <v>77</v>
      </c>
      <c r="N426" t="str">
        <f t="shared" si="199"/>
        <v>Ptly Cldy</v>
      </c>
      <c r="O426" s="78">
        <f t="shared" si="200"/>
        <v>0</v>
      </c>
      <c r="P426" s="78">
        <v>0</v>
      </c>
      <c r="Q426" s="78">
        <v>0</v>
      </c>
      <c r="R426" s="78">
        <f t="shared" si="201"/>
        <v>0</v>
      </c>
      <c r="S426" s="78">
        <f t="shared" si="202"/>
        <v>0</v>
      </c>
      <c r="T426" s="78">
        <f t="shared" si="203"/>
        <v>0</v>
      </c>
      <c r="U426" s="78">
        <f t="shared" si="204"/>
        <v>0</v>
      </c>
      <c r="V426" s="78">
        <f t="shared" si="205"/>
        <v>0</v>
      </c>
      <c r="W426" s="78">
        <f t="shared" si="206"/>
        <v>0</v>
      </c>
      <c r="X426" s="78">
        <f t="shared" si="207"/>
        <v>0</v>
      </c>
      <c r="Y426" s="78">
        <f t="shared" si="208"/>
        <v>0</v>
      </c>
      <c r="Z426" s="78">
        <f t="shared" si="209"/>
        <v>1</v>
      </c>
      <c r="AA426" s="78">
        <f t="shared" si="210"/>
        <v>0</v>
      </c>
      <c r="AB426" s="78">
        <f t="shared" si="211"/>
        <v>0</v>
      </c>
      <c r="AC426" s="78">
        <f t="shared" si="212"/>
        <v>0</v>
      </c>
      <c r="AD426" s="78">
        <f t="shared" si="213"/>
        <v>0</v>
      </c>
      <c r="AE426" s="78">
        <f t="shared" si="214"/>
        <v>0</v>
      </c>
      <c r="AF426" s="78">
        <f t="shared" si="215"/>
        <v>0</v>
      </c>
      <c r="AG426" s="78">
        <f t="shared" si="198"/>
        <v>0</v>
      </c>
      <c r="AH426" s="78">
        <f t="shared" si="216"/>
        <v>0</v>
      </c>
      <c r="AI426" s="78">
        <f t="shared" si="217"/>
        <v>0</v>
      </c>
      <c r="AJ426" s="78">
        <f t="shared" si="218"/>
        <v>0</v>
      </c>
      <c r="AK426" s="78">
        <f t="shared" si="219"/>
        <v>0</v>
      </c>
      <c r="AL426" s="78">
        <f t="shared" si="220"/>
        <v>0</v>
      </c>
      <c r="AM426" s="78">
        <f t="shared" si="221"/>
        <v>0</v>
      </c>
      <c r="AN426" s="78">
        <f t="shared" si="222"/>
        <v>0</v>
      </c>
      <c r="AO426" s="78">
        <f t="shared" si="223"/>
        <v>0</v>
      </c>
      <c r="AP426" s="78">
        <f t="shared" si="224"/>
        <v>0</v>
      </c>
      <c r="AQ426" s="78">
        <f t="shared" si="225"/>
        <v>0</v>
      </c>
      <c r="AR426" s="78">
        <f t="shared" si="226"/>
        <v>0</v>
      </c>
      <c r="AS426" s="78">
        <f t="shared" si="227"/>
        <v>0</v>
      </c>
      <c r="AT426" s="78">
        <f t="shared" si="228"/>
        <v>0</v>
      </c>
      <c r="AU426" s="78">
        <f t="shared" si="229"/>
        <v>1</v>
      </c>
      <c r="AV426" s="78">
        <f>IF(AND(M426&gt;=35,M426&lt;=39),1,0)</f>
        <v>0</v>
      </c>
      <c r="AW426" s="78">
        <f>IF(AND(M426&gt;=40,M426&lt;=44),1,0)</f>
        <v>0</v>
      </c>
      <c r="AX426" s="78">
        <f>IF(AND(M426&gt;=45,M426&lt;=49),1,0)</f>
        <v>0</v>
      </c>
      <c r="AY426" s="78">
        <f>IF(AND(M426&gt;=50,M426&lt;=54),1,0)</f>
        <v>0</v>
      </c>
      <c r="AZ426" s="78">
        <f>IF(AND(M426&gt;=55,M426&lt;=59),1,0)</f>
        <v>0</v>
      </c>
      <c r="BA426" s="78">
        <f>IF(AND(M426&gt;=60,M426&lt;=64),1,0)</f>
        <v>0</v>
      </c>
      <c r="BB426" s="78">
        <f>IF(AND(M426&gt;=65,M426&lt;=69),1,0)</f>
        <v>0</v>
      </c>
      <c r="BC426" s="78">
        <f>IF(AND(M426&gt;=70,M426&lt;=74),1,0)</f>
        <v>0</v>
      </c>
      <c r="BD426" s="78">
        <f>IF(AND(M426&gt;=75,M426&lt;=79),1,0)</f>
        <v>1</v>
      </c>
      <c r="BE426" s="78">
        <f>IF(AND(M426&gt;=80,M426&lt;=84),1,0)</f>
        <v>0</v>
      </c>
      <c r="BF426" s="78">
        <f>IF(AND(M426&gt;=85,M426&lt;=89),1,0)</f>
        <v>0</v>
      </c>
      <c r="BG426" s="78">
        <f>IF(AND(M426&gt;=90,M426&lt;=94),1,0)</f>
        <v>0</v>
      </c>
      <c r="BH426" s="78">
        <f>IF(AND(M426&gt;=95,M426&lt;=99),1,0)</f>
        <v>0</v>
      </c>
      <c r="BI426" s="78">
        <f>IF(AND(M426&gt;=100,M426&lt;=105),1,0)</f>
        <v>0</v>
      </c>
      <c r="BJ426" s="78">
        <f>IF(I426&lt;$BK$2,1,0)</f>
        <v>0</v>
      </c>
      <c r="BK426" s="78">
        <f>IF(I426&gt;$BK$2,1,0)</f>
        <v>1</v>
      </c>
      <c r="BL426" s="78">
        <f>IF(J426=$BL$2,1,0)</f>
        <v>0</v>
      </c>
      <c r="BM426" s="78">
        <f>IF(J426=$BM$2,1,0)</f>
        <v>0</v>
      </c>
      <c r="BN426" s="78">
        <f>IF(J426=$BN$2,1,0)</f>
        <v>1</v>
      </c>
      <c r="BO426" s="78">
        <f>IF(J426=$BO$2,1,0)</f>
        <v>0</v>
      </c>
      <c r="BP426" s="78">
        <f>IF(J426=$BP$2,1,0)</f>
        <v>0</v>
      </c>
      <c r="BQ426" s="78">
        <f>IF(J426=$BQ$2,1,0)</f>
        <v>0</v>
      </c>
      <c r="BR426" s="78">
        <f>IF(J426=$BR$2,1,0)</f>
        <v>0</v>
      </c>
      <c r="BS426" s="78">
        <f>IF(F426=$BS$2,1,0)</f>
        <v>0</v>
      </c>
      <c r="BT426" s="78">
        <f>IF(F426=$BT$2,1,0)</f>
        <v>0</v>
      </c>
      <c r="BU426" s="78">
        <f>IF(F426=$BU$2,1,0)</f>
        <v>1</v>
      </c>
      <c r="BV426" s="78">
        <f>IF(F426=$BV$2,1,0)</f>
        <v>0</v>
      </c>
      <c r="BW426" s="78">
        <f>IF(F426=$BW$2,1,0)</f>
        <v>0</v>
      </c>
      <c r="BX426" s="78">
        <f>IF(F426=$BX$2,1,0)</f>
        <v>0</v>
      </c>
      <c r="BY426" s="78">
        <f>IF(F426=$BY$2,1,0)</f>
        <v>0</v>
      </c>
      <c r="BZ426" s="78">
        <f>IF(F426=$BZ$2,1,0)</f>
        <v>0</v>
      </c>
      <c r="CA426"/>
      <c r="CB426" s="1">
        <v>0</v>
      </c>
      <c r="CC426" s="1">
        <v>0</v>
      </c>
    </row>
    <row r="427" spans="1:81" x14ac:dyDescent="0.3">
      <c r="A427" s="13"/>
      <c r="B427" s="1">
        <v>21</v>
      </c>
      <c r="C427" t="s">
        <v>166</v>
      </c>
      <c r="D427" t="s">
        <v>73</v>
      </c>
      <c r="E427" s="1" t="s">
        <v>522</v>
      </c>
      <c r="F427" s="31" t="s">
        <v>31</v>
      </c>
      <c r="G427" s="1">
        <v>12</v>
      </c>
      <c r="H427" s="1">
        <v>2006</v>
      </c>
      <c r="I427" s="36">
        <v>0.79652777777777783</v>
      </c>
      <c r="J427" s="1" t="s">
        <v>5</v>
      </c>
      <c r="K427" s="39">
        <v>30848</v>
      </c>
      <c r="L427" t="s">
        <v>1498</v>
      </c>
      <c r="M427" s="76">
        <v>71</v>
      </c>
      <c r="N427" t="str">
        <f t="shared" si="199"/>
        <v>Ptly Cldy</v>
      </c>
      <c r="O427" s="78">
        <f t="shared" si="200"/>
        <v>0</v>
      </c>
      <c r="P427" s="78">
        <v>0</v>
      </c>
      <c r="Q427" s="78">
        <v>0</v>
      </c>
      <c r="R427" s="78">
        <f t="shared" si="201"/>
        <v>0</v>
      </c>
      <c r="S427" s="78">
        <f t="shared" si="202"/>
        <v>0</v>
      </c>
      <c r="T427" s="78">
        <f t="shared" si="203"/>
        <v>0</v>
      </c>
      <c r="U427" s="78">
        <f t="shared" si="204"/>
        <v>0</v>
      </c>
      <c r="V427" s="78">
        <f t="shared" si="205"/>
        <v>0</v>
      </c>
      <c r="W427" s="78">
        <f t="shared" si="206"/>
        <v>0</v>
      </c>
      <c r="X427" s="78">
        <f t="shared" si="207"/>
        <v>0</v>
      </c>
      <c r="Y427" s="78">
        <f t="shared" si="208"/>
        <v>0</v>
      </c>
      <c r="Z427" s="78">
        <f t="shared" si="209"/>
        <v>0</v>
      </c>
      <c r="AA427" s="78">
        <f t="shared" si="210"/>
        <v>0</v>
      </c>
      <c r="AB427" s="78">
        <f t="shared" si="211"/>
        <v>1</v>
      </c>
      <c r="AC427" s="78">
        <f t="shared" si="212"/>
        <v>0</v>
      </c>
      <c r="AD427" s="78">
        <f t="shared" si="213"/>
        <v>0</v>
      </c>
      <c r="AE427" s="78">
        <f t="shared" si="214"/>
        <v>0</v>
      </c>
      <c r="AF427" s="78">
        <f t="shared" si="215"/>
        <v>0</v>
      </c>
      <c r="AG427" s="78">
        <f t="shared" si="198"/>
        <v>0</v>
      </c>
      <c r="AH427" s="78">
        <f t="shared" si="216"/>
        <v>0</v>
      </c>
      <c r="AI427" s="78">
        <f t="shared" si="217"/>
        <v>0</v>
      </c>
      <c r="AJ427" s="78">
        <f t="shared" si="218"/>
        <v>0</v>
      </c>
      <c r="AK427" s="78">
        <f t="shared" si="219"/>
        <v>0</v>
      </c>
      <c r="AL427" s="78">
        <f t="shared" si="220"/>
        <v>0</v>
      </c>
      <c r="AM427" s="78">
        <f t="shared" si="221"/>
        <v>0</v>
      </c>
      <c r="AN427" s="78">
        <f t="shared" si="222"/>
        <v>0</v>
      </c>
      <c r="AO427" s="78">
        <f t="shared" si="223"/>
        <v>0</v>
      </c>
      <c r="AP427" s="78">
        <f t="shared" si="224"/>
        <v>0</v>
      </c>
      <c r="AQ427" s="78">
        <f t="shared" si="225"/>
        <v>0</v>
      </c>
      <c r="AR427" s="78">
        <f t="shared" si="226"/>
        <v>0</v>
      </c>
      <c r="AS427" s="78">
        <f t="shared" si="227"/>
        <v>0</v>
      </c>
      <c r="AT427" s="78">
        <f t="shared" si="228"/>
        <v>0</v>
      </c>
      <c r="AU427" s="78">
        <f t="shared" si="229"/>
        <v>1</v>
      </c>
      <c r="AV427" s="78">
        <f>IF(AND(M427&gt;=35,M427&lt;=39),1,0)</f>
        <v>0</v>
      </c>
      <c r="AW427" s="78">
        <f>IF(AND(M427&gt;=40,M427&lt;=44),1,0)</f>
        <v>0</v>
      </c>
      <c r="AX427" s="78">
        <f>IF(AND(M427&gt;=45,M427&lt;=49),1,0)</f>
        <v>0</v>
      </c>
      <c r="AY427" s="78">
        <f>IF(AND(M427&gt;=50,M427&lt;=54),1,0)</f>
        <v>0</v>
      </c>
      <c r="AZ427" s="78">
        <f>IF(AND(M427&gt;=55,M427&lt;=59),1,0)</f>
        <v>0</v>
      </c>
      <c r="BA427" s="78">
        <f>IF(AND(M427&gt;=60,M427&lt;=64),1,0)</f>
        <v>0</v>
      </c>
      <c r="BB427" s="78">
        <f>IF(AND(M427&gt;=65,M427&lt;=69),1,0)</f>
        <v>0</v>
      </c>
      <c r="BC427" s="78">
        <f>IF(AND(M427&gt;=70,M427&lt;=74),1,0)</f>
        <v>1</v>
      </c>
      <c r="BD427" s="78">
        <f>IF(AND(M427&gt;=75,M427&lt;=79),1,0)</f>
        <v>0</v>
      </c>
      <c r="BE427" s="78">
        <f>IF(AND(M427&gt;=80,M427&lt;=84),1,0)</f>
        <v>0</v>
      </c>
      <c r="BF427" s="78">
        <f>IF(AND(M427&gt;=85,M427&lt;=89),1,0)</f>
        <v>0</v>
      </c>
      <c r="BG427" s="78">
        <f>IF(AND(M427&gt;=90,M427&lt;=94),1,0)</f>
        <v>0</v>
      </c>
      <c r="BH427" s="78">
        <f>IF(AND(M427&gt;=95,M427&lt;=99),1,0)</f>
        <v>0</v>
      </c>
      <c r="BI427" s="78">
        <f>IF(AND(M427&gt;=100,M427&lt;=105),1,0)</f>
        <v>0</v>
      </c>
      <c r="BJ427" s="78">
        <f>IF(I427&lt;$BK$2,1,0)</f>
        <v>0</v>
      </c>
      <c r="BK427" s="78">
        <f>IF(I427&gt;$BK$2,1,0)</f>
        <v>1</v>
      </c>
      <c r="BL427" s="78">
        <f>IF(J427=$BL$2,1,0)</f>
        <v>0</v>
      </c>
      <c r="BM427" s="78">
        <f>IF(J427=$BM$2,1,0)</f>
        <v>0</v>
      </c>
      <c r="BN427" s="78">
        <f>IF(J427=$BN$2,1,0)</f>
        <v>0</v>
      </c>
      <c r="BO427" s="78">
        <f>IF(J427=$BO$2,1,0)</f>
        <v>0</v>
      </c>
      <c r="BP427" s="78">
        <f>IF(J427=$BP$2,1,0)</f>
        <v>1</v>
      </c>
      <c r="BQ427" s="78">
        <f>IF(J427=$BQ$2,1,0)</f>
        <v>0</v>
      </c>
      <c r="BR427" s="78">
        <f>IF(J427=$BR$2,1,0)</f>
        <v>0</v>
      </c>
      <c r="BS427" s="78">
        <f>IF(F427=$BS$2,1,0)</f>
        <v>0</v>
      </c>
      <c r="BT427" s="78">
        <f>IF(F427=$BT$2,1,0)</f>
        <v>0</v>
      </c>
      <c r="BU427" s="78">
        <f>IF(F427=$BU$2,1,0)</f>
        <v>1</v>
      </c>
      <c r="BV427" s="78">
        <f>IF(F427=$BV$2,1,0)</f>
        <v>0</v>
      </c>
      <c r="BW427" s="78">
        <f>IF(F427=$BW$2,1,0)</f>
        <v>0</v>
      </c>
      <c r="BX427" s="78">
        <f>IF(F427=$BX$2,1,0)</f>
        <v>0</v>
      </c>
      <c r="BY427" s="78">
        <f>IF(F427=$BY$2,1,0)</f>
        <v>0</v>
      </c>
      <c r="BZ427" s="78">
        <f>IF(F427=$BZ$2,1,0)</f>
        <v>0</v>
      </c>
      <c r="CA427" t="s">
        <v>2007</v>
      </c>
      <c r="CB427" s="1">
        <v>0</v>
      </c>
      <c r="CC427" s="1">
        <v>0</v>
      </c>
    </row>
    <row r="428" spans="1:81" x14ac:dyDescent="0.3">
      <c r="A428" s="13"/>
      <c r="B428" s="1">
        <v>22</v>
      </c>
      <c r="C428" t="s">
        <v>166</v>
      </c>
      <c r="D428" t="s">
        <v>73</v>
      </c>
      <c r="E428" s="1" t="s">
        <v>523</v>
      </c>
      <c r="F428" s="31" t="s">
        <v>31</v>
      </c>
      <c r="G428" s="1">
        <v>13</v>
      </c>
      <c r="H428" s="1">
        <v>2006</v>
      </c>
      <c r="I428" s="36">
        <v>0.69305555555555554</v>
      </c>
      <c r="J428" s="1" t="s">
        <v>7</v>
      </c>
      <c r="K428" s="39">
        <v>33188</v>
      </c>
      <c r="L428" t="s">
        <v>1344</v>
      </c>
      <c r="M428" s="76">
        <v>77</v>
      </c>
      <c r="N428" t="str">
        <f t="shared" si="199"/>
        <v>Cloudy</v>
      </c>
      <c r="O428" s="78">
        <f t="shared" si="200"/>
        <v>0</v>
      </c>
      <c r="P428" s="78">
        <v>0</v>
      </c>
      <c r="Q428" s="78">
        <v>0</v>
      </c>
      <c r="R428" s="78">
        <f t="shared" si="201"/>
        <v>0</v>
      </c>
      <c r="S428" s="78">
        <f t="shared" si="202"/>
        <v>0</v>
      </c>
      <c r="T428" s="78">
        <f t="shared" si="203"/>
        <v>0</v>
      </c>
      <c r="U428" s="78">
        <f t="shared" si="204"/>
        <v>0</v>
      </c>
      <c r="V428" s="78">
        <f t="shared" si="205"/>
        <v>0</v>
      </c>
      <c r="W428" s="78">
        <f t="shared" si="206"/>
        <v>0</v>
      </c>
      <c r="X428" s="78">
        <f t="shared" si="207"/>
        <v>0</v>
      </c>
      <c r="Y428" s="78">
        <f t="shared" si="208"/>
        <v>0</v>
      </c>
      <c r="Z428" s="78">
        <f t="shared" si="209"/>
        <v>0</v>
      </c>
      <c r="AA428" s="78">
        <f t="shared" si="210"/>
        <v>0</v>
      </c>
      <c r="AB428" s="78">
        <f t="shared" si="211"/>
        <v>1</v>
      </c>
      <c r="AC428" s="78">
        <f t="shared" si="212"/>
        <v>0</v>
      </c>
      <c r="AD428" s="78">
        <f t="shared" si="213"/>
        <v>0</v>
      </c>
      <c r="AE428" s="78">
        <f t="shared" si="214"/>
        <v>0</v>
      </c>
      <c r="AF428" s="78">
        <f t="shared" si="215"/>
        <v>0</v>
      </c>
      <c r="AG428" s="78">
        <f t="shared" si="198"/>
        <v>0</v>
      </c>
      <c r="AH428" s="78">
        <f t="shared" si="216"/>
        <v>0</v>
      </c>
      <c r="AI428" s="78">
        <f t="shared" si="217"/>
        <v>0</v>
      </c>
      <c r="AJ428" s="78">
        <f t="shared" si="218"/>
        <v>0</v>
      </c>
      <c r="AK428" s="78">
        <f t="shared" si="219"/>
        <v>0</v>
      </c>
      <c r="AL428" s="78">
        <f t="shared" si="220"/>
        <v>0</v>
      </c>
      <c r="AM428" s="78">
        <f t="shared" si="221"/>
        <v>0</v>
      </c>
      <c r="AN428" s="78">
        <f t="shared" si="222"/>
        <v>0</v>
      </c>
      <c r="AO428" s="78">
        <f t="shared" si="223"/>
        <v>0</v>
      </c>
      <c r="AP428" s="78">
        <f t="shared" si="224"/>
        <v>0</v>
      </c>
      <c r="AQ428" s="78">
        <f t="shared" si="225"/>
        <v>0</v>
      </c>
      <c r="AR428" s="78">
        <f t="shared" si="226"/>
        <v>0</v>
      </c>
      <c r="AS428" s="78">
        <f t="shared" si="227"/>
        <v>0</v>
      </c>
      <c r="AT428" s="78">
        <f t="shared" si="228"/>
        <v>0</v>
      </c>
      <c r="AU428" s="78">
        <f t="shared" si="229"/>
        <v>1</v>
      </c>
      <c r="AV428" s="78">
        <f>IF(AND(M428&gt;=35,M428&lt;=39),1,0)</f>
        <v>0</v>
      </c>
      <c r="AW428" s="78">
        <f>IF(AND(M428&gt;=40,M428&lt;=44),1,0)</f>
        <v>0</v>
      </c>
      <c r="AX428" s="78">
        <f>IF(AND(M428&gt;=45,M428&lt;=49),1,0)</f>
        <v>0</v>
      </c>
      <c r="AY428" s="78">
        <f>IF(AND(M428&gt;=50,M428&lt;=54),1,0)</f>
        <v>0</v>
      </c>
      <c r="AZ428" s="78">
        <f>IF(AND(M428&gt;=55,M428&lt;=59),1,0)</f>
        <v>0</v>
      </c>
      <c r="BA428" s="78">
        <f>IF(AND(M428&gt;=60,M428&lt;=64),1,0)</f>
        <v>0</v>
      </c>
      <c r="BB428" s="78">
        <f>IF(AND(M428&gt;=65,M428&lt;=69),1,0)</f>
        <v>0</v>
      </c>
      <c r="BC428" s="78">
        <f>IF(AND(M428&gt;=70,M428&lt;=74),1,0)</f>
        <v>0</v>
      </c>
      <c r="BD428" s="78">
        <f>IF(AND(M428&gt;=75,M428&lt;=79),1,0)</f>
        <v>1</v>
      </c>
      <c r="BE428" s="78">
        <f>IF(AND(M428&gt;=80,M428&lt;=84),1,0)</f>
        <v>0</v>
      </c>
      <c r="BF428" s="78">
        <f>IF(AND(M428&gt;=85,M428&lt;=89),1,0)</f>
        <v>0</v>
      </c>
      <c r="BG428" s="78">
        <f>IF(AND(M428&gt;=90,M428&lt;=94),1,0)</f>
        <v>0</v>
      </c>
      <c r="BH428" s="78">
        <f>IF(AND(M428&gt;=95,M428&lt;=99),1,0)</f>
        <v>0</v>
      </c>
      <c r="BI428" s="78">
        <f>IF(AND(M428&gt;=100,M428&lt;=105),1,0)</f>
        <v>0</v>
      </c>
      <c r="BJ428" s="78">
        <f>IF(I428&lt;$BK$2,1,0)</f>
        <v>1</v>
      </c>
      <c r="BK428" s="78">
        <f>IF(I428&gt;$BK$2,1,0)</f>
        <v>0</v>
      </c>
      <c r="BL428" s="78">
        <f>IF(J428=$BL$2,1,0)</f>
        <v>0</v>
      </c>
      <c r="BM428" s="78">
        <f>IF(J428=$BM$2,1,0)</f>
        <v>0</v>
      </c>
      <c r="BN428" s="78">
        <f>IF(J428=$BN$2,1,0)</f>
        <v>0</v>
      </c>
      <c r="BO428" s="78">
        <f>IF(J428=$BO$2,1,0)</f>
        <v>0</v>
      </c>
      <c r="BP428" s="78">
        <f>IF(J428=$BP$2,1,0)</f>
        <v>0</v>
      </c>
      <c r="BQ428" s="78">
        <f>IF(J428=$BQ$2,1,0)</f>
        <v>1</v>
      </c>
      <c r="BR428" s="78">
        <f>IF(J428=$BR$2,1,0)</f>
        <v>0</v>
      </c>
      <c r="BS428" s="78">
        <f>IF(F428=$BS$2,1,0)</f>
        <v>0</v>
      </c>
      <c r="BT428" s="78">
        <f>IF(F428=$BT$2,1,0)</f>
        <v>0</v>
      </c>
      <c r="BU428" s="78">
        <f>IF(F428=$BU$2,1,0)</f>
        <v>1</v>
      </c>
      <c r="BV428" s="78">
        <f>IF(F428=$BV$2,1,0)</f>
        <v>0</v>
      </c>
      <c r="BW428" s="78">
        <f>IF(F428=$BW$2,1,0)</f>
        <v>0</v>
      </c>
      <c r="BX428" s="78">
        <f>IF(F428=$BX$2,1,0)</f>
        <v>0</v>
      </c>
      <c r="BY428" s="78">
        <f>IF(F428=$BY$2,1,0)</f>
        <v>0</v>
      </c>
      <c r="BZ428" s="78">
        <f>IF(F428=$BZ$2,1,0)</f>
        <v>0</v>
      </c>
      <c r="CA428" t="s">
        <v>1894</v>
      </c>
      <c r="CB428" s="1">
        <v>0</v>
      </c>
      <c r="CC428" s="1">
        <v>0</v>
      </c>
    </row>
    <row r="429" spans="1:81" x14ac:dyDescent="0.3">
      <c r="A429" s="13"/>
      <c r="B429" s="1">
        <v>23</v>
      </c>
      <c r="C429" t="s">
        <v>166</v>
      </c>
      <c r="D429" t="s">
        <v>73</v>
      </c>
      <c r="E429" s="1" t="s">
        <v>524</v>
      </c>
      <c r="F429" s="31" t="s">
        <v>31</v>
      </c>
      <c r="G429" s="1">
        <v>14</v>
      </c>
      <c r="H429" s="1">
        <v>2006</v>
      </c>
      <c r="I429" s="36">
        <v>0.56736111111111109</v>
      </c>
      <c r="J429" s="1" t="s">
        <v>8</v>
      </c>
      <c r="K429" s="39">
        <v>25530</v>
      </c>
      <c r="L429" t="s">
        <v>1499</v>
      </c>
      <c r="M429" s="76">
        <v>66</v>
      </c>
      <c r="N429" t="str">
        <f t="shared" si="199"/>
        <v>Overcast</v>
      </c>
      <c r="O429" s="78">
        <f t="shared" si="200"/>
        <v>0</v>
      </c>
      <c r="P429" s="78">
        <v>0</v>
      </c>
      <c r="Q429" s="78">
        <v>0</v>
      </c>
      <c r="R429" s="78">
        <f t="shared" si="201"/>
        <v>0</v>
      </c>
      <c r="S429" s="78">
        <f t="shared" si="202"/>
        <v>0</v>
      </c>
      <c r="T429" s="78">
        <f t="shared" si="203"/>
        <v>0</v>
      </c>
      <c r="U429" s="78">
        <f t="shared" si="204"/>
        <v>0</v>
      </c>
      <c r="V429" s="78">
        <f t="shared" si="205"/>
        <v>0</v>
      </c>
      <c r="W429" s="78">
        <f t="shared" si="206"/>
        <v>0</v>
      </c>
      <c r="X429" s="78">
        <f t="shared" si="207"/>
        <v>0</v>
      </c>
      <c r="Y429" s="78">
        <f t="shared" si="208"/>
        <v>0</v>
      </c>
      <c r="Z429" s="78">
        <f t="shared" si="209"/>
        <v>0</v>
      </c>
      <c r="AA429" s="78">
        <f t="shared" si="210"/>
        <v>0</v>
      </c>
      <c r="AB429" s="78">
        <f t="shared" si="211"/>
        <v>1</v>
      </c>
      <c r="AC429" s="78">
        <f t="shared" si="212"/>
        <v>0</v>
      </c>
      <c r="AD429" s="78">
        <f t="shared" si="213"/>
        <v>0</v>
      </c>
      <c r="AE429" s="78">
        <f t="shared" si="214"/>
        <v>0</v>
      </c>
      <c r="AF429" s="78">
        <f t="shared" si="215"/>
        <v>0</v>
      </c>
      <c r="AG429" s="78">
        <f t="shared" si="198"/>
        <v>0</v>
      </c>
      <c r="AH429" s="78">
        <f t="shared" si="216"/>
        <v>0</v>
      </c>
      <c r="AI429" s="78">
        <f t="shared" si="217"/>
        <v>0</v>
      </c>
      <c r="AJ429" s="78">
        <f t="shared" si="218"/>
        <v>0</v>
      </c>
      <c r="AK429" s="78">
        <f t="shared" si="219"/>
        <v>0</v>
      </c>
      <c r="AL429" s="78">
        <f t="shared" si="220"/>
        <v>0</v>
      </c>
      <c r="AM429" s="78">
        <f t="shared" si="221"/>
        <v>0</v>
      </c>
      <c r="AN429" s="78">
        <f t="shared" si="222"/>
        <v>0</v>
      </c>
      <c r="AO429" s="78">
        <f t="shared" si="223"/>
        <v>0</v>
      </c>
      <c r="AP429" s="78">
        <f t="shared" si="224"/>
        <v>0</v>
      </c>
      <c r="AQ429" s="78">
        <f t="shared" si="225"/>
        <v>0</v>
      </c>
      <c r="AR429" s="78">
        <f t="shared" si="226"/>
        <v>0</v>
      </c>
      <c r="AS429" s="78">
        <f t="shared" si="227"/>
        <v>0</v>
      </c>
      <c r="AT429" s="78">
        <f t="shared" si="228"/>
        <v>0</v>
      </c>
      <c r="AU429" s="78">
        <f t="shared" si="229"/>
        <v>1</v>
      </c>
      <c r="AV429" s="78">
        <f>IF(AND(M429&gt;=35,M429&lt;=39),1,0)</f>
        <v>0</v>
      </c>
      <c r="AW429" s="78">
        <f>IF(AND(M429&gt;=40,M429&lt;=44),1,0)</f>
        <v>0</v>
      </c>
      <c r="AX429" s="78">
        <f>IF(AND(M429&gt;=45,M429&lt;=49),1,0)</f>
        <v>0</v>
      </c>
      <c r="AY429" s="78">
        <f>IF(AND(M429&gt;=50,M429&lt;=54),1,0)</f>
        <v>0</v>
      </c>
      <c r="AZ429" s="78">
        <f>IF(AND(M429&gt;=55,M429&lt;=59),1,0)</f>
        <v>0</v>
      </c>
      <c r="BA429" s="78">
        <f>IF(AND(M429&gt;=60,M429&lt;=64),1,0)</f>
        <v>0</v>
      </c>
      <c r="BB429" s="78">
        <f>IF(AND(M429&gt;=65,M429&lt;=69),1,0)</f>
        <v>1</v>
      </c>
      <c r="BC429" s="78">
        <f>IF(AND(M429&gt;=70,M429&lt;=74),1,0)</f>
        <v>0</v>
      </c>
      <c r="BD429" s="78">
        <f>IF(AND(M429&gt;=75,M429&lt;=79),1,0)</f>
        <v>0</v>
      </c>
      <c r="BE429" s="78">
        <f>IF(AND(M429&gt;=80,M429&lt;=84),1,0)</f>
        <v>0</v>
      </c>
      <c r="BF429" s="78">
        <f>IF(AND(M429&gt;=85,M429&lt;=89),1,0)</f>
        <v>0</v>
      </c>
      <c r="BG429" s="78">
        <f>IF(AND(M429&gt;=90,M429&lt;=94),1,0)</f>
        <v>0</v>
      </c>
      <c r="BH429" s="78">
        <f>IF(AND(M429&gt;=95,M429&lt;=99),1,0)</f>
        <v>0</v>
      </c>
      <c r="BI429" s="78">
        <f>IF(AND(M429&gt;=100,M429&lt;=105),1,0)</f>
        <v>0</v>
      </c>
      <c r="BJ429" s="78">
        <f>IF(I429&lt;$BK$2,1,0)</f>
        <v>1</v>
      </c>
      <c r="BK429" s="78">
        <f>IF(I429&gt;$BK$2,1,0)</f>
        <v>0</v>
      </c>
      <c r="BL429" s="78">
        <f>IF(J429=$BL$2,1,0)</f>
        <v>0</v>
      </c>
      <c r="BM429" s="78">
        <f>IF(J429=$BM$2,1,0)</f>
        <v>0</v>
      </c>
      <c r="BN429" s="78">
        <f>IF(J429=$BN$2,1,0)</f>
        <v>0</v>
      </c>
      <c r="BO429" s="78">
        <f>IF(J429=$BO$2,1,0)</f>
        <v>0</v>
      </c>
      <c r="BP429" s="78">
        <f>IF(J429=$BP$2,1,0)</f>
        <v>0</v>
      </c>
      <c r="BQ429" s="78">
        <f>IF(J429=$BQ$2,1,0)</f>
        <v>0</v>
      </c>
      <c r="BR429" s="78">
        <f>IF(J429=$BR$2,1,0)</f>
        <v>1</v>
      </c>
      <c r="BS429" s="78">
        <f>IF(F429=$BS$2,1,0)</f>
        <v>0</v>
      </c>
      <c r="BT429" s="78">
        <f>IF(F429=$BT$2,1,0)</f>
        <v>0</v>
      </c>
      <c r="BU429" s="78">
        <f>IF(F429=$BU$2,1,0)</f>
        <v>1</v>
      </c>
      <c r="BV429" s="78">
        <f>IF(F429=$BV$2,1,0)</f>
        <v>0</v>
      </c>
      <c r="BW429" s="78">
        <f>IF(F429=$BW$2,1,0)</f>
        <v>0</v>
      </c>
      <c r="BX429" s="78">
        <f>IF(F429=$BX$2,1,0)</f>
        <v>0</v>
      </c>
      <c r="BY429" s="78">
        <f>IF(F429=$BY$2,1,0)</f>
        <v>0</v>
      </c>
      <c r="BZ429" s="78">
        <f>IF(F429=$BZ$2,1,0)</f>
        <v>0</v>
      </c>
      <c r="CA429" t="s">
        <v>2008</v>
      </c>
      <c r="CB429" s="1">
        <v>0</v>
      </c>
      <c r="CC429" s="1">
        <v>0</v>
      </c>
    </row>
    <row r="430" spans="1:81" x14ac:dyDescent="0.3">
      <c r="A430" s="13"/>
      <c r="B430" s="1">
        <v>24</v>
      </c>
      <c r="C430" t="s">
        <v>156</v>
      </c>
      <c r="D430" t="s">
        <v>80</v>
      </c>
      <c r="E430" s="1" t="s">
        <v>525</v>
      </c>
      <c r="F430" s="31" t="s">
        <v>31</v>
      </c>
      <c r="G430" s="1">
        <v>15</v>
      </c>
      <c r="H430" s="1">
        <v>2006</v>
      </c>
      <c r="I430" s="36">
        <v>0.79861111111111116</v>
      </c>
      <c r="J430" s="1" t="s">
        <v>6</v>
      </c>
      <c r="K430" s="39">
        <v>25607</v>
      </c>
      <c r="L430" t="s">
        <v>1500</v>
      </c>
      <c r="M430" s="76">
        <v>67</v>
      </c>
      <c r="N430" t="str">
        <f t="shared" si="199"/>
        <v>Most Cldy</v>
      </c>
      <c r="O430" s="78">
        <f t="shared" si="200"/>
        <v>0</v>
      </c>
      <c r="P430" s="78">
        <v>0</v>
      </c>
      <c r="Q430" s="78">
        <v>0</v>
      </c>
      <c r="R430" s="78">
        <f t="shared" si="201"/>
        <v>0</v>
      </c>
      <c r="S430" s="78">
        <f t="shared" si="202"/>
        <v>0</v>
      </c>
      <c r="T430" s="78">
        <f t="shared" si="203"/>
        <v>1</v>
      </c>
      <c r="U430" s="78">
        <f t="shared" si="204"/>
        <v>0</v>
      </c>
      <c r="V430" s="78">
        <f t="shared" si="205"/>
        <v>0</v>
      </c>
      <c r="W430" s="78">
        <f t="shared" si="206"/>
        <v>0</v>
      </c>
      <c r="X430" s="78">
        <f t="shared" si="207"/>
        <v>0</v>
      </c>
      <c r="Y430" s="78">
        <f t="shared" si="208"/>
        <v>0</v>
      </c>
      <c r="Z430" s="78">
        <f t="shared" si="209"/>
        <v>0</v>
      </c>
      <c r="AA430" s="78">
        <f t="shared" si="210"/>
        <v>0</v>
      </c>
      <c r="AB430" s="78">
        <f t="shared" si="211"/>
        <v>0</v>
      </c>
      <c r="AC430" s="78">
        <f t="shared" si="212"/>
        <v>0</v>
      </c>
      <c r="AD430" s="78">
        <f t="shared" si="213"/>
        <v>0</v>
      </c>
      <c r="AE430" s="78">
        <f t="shared" si="214"/>
        <v>0</v>
      </c>
      <c r="AF430" s="78">
        <f t="shared" si="215"/>
        <v>0</v>
      </c>
      <c r="AG430" s="78">
        <f t="shared" si="198"/>
        <v>0</v>
      </c>
      <c r="AH430" s="78">
        <f t="shared" si="216"/>
        <v>0</v>
      </c>
      <c r="AI430" s="78">
        <f t="shared" si="217"/>
        <v>0</v>
      </c>
      <c r="AJ430" s="78">
        <f t="shared" si="218"/>
        <v>0</v>
      </c>
      <c r="AK430" s="78">
        <f t="shared" si="219"/>
        <v>0</v>
      </c>
      <c r="AL430" s="78">
        <f t="shared" si="220"/>
        <v>0</v>
      </c>
      <c r="AM430" s="78">
        <f t="shared" si="221"/>
        <v>0</v>
      </c>
      <c r="AN430" s="78">
        <f t="shared" si="222"/>
        <v>0</v>
      </c>
      <c r="AO430" s="78">
        <f t="shared" si="223"/>
        <v>0</v>
      </c>
      <c r="AP430" s="78">
        <f t="shared" si="224"/>
        <v>0</v>
      </c>
      <c r="AQ430" s="78">
        <f t="shared" si="225"/>
        <v>0</v>
      </c>
      <c r="AR430" s="78">
        <f t="shared" si="226"/>
        <v>0</v>
      </c>
      <c r="AS430" s="78">
        <f t="shared" si="227"/>
        <v>0</v>
      </c>
      <c r="AT430" s="78">
        <f t="shared" si="228"/>
        <v>0</v>
      </c>
      <c r="AU430" s="78">
        <f t="shared" si="229"/>
        <v>1</v>
      </c>
      <c r="AV430" s="78">
        <f>IF(AND(M430&gt;=35,M430&lt;=39),1,0)</f>
        <v>0</v>
      </c>
      <c r="AW430" s="78">
        <f>IF(AND(M430&gt;=40,M430&lt;=44),1,0)</f>
        <v>0</v>
      </c>
      <c r="AX430" s="78">
        <f>IF(AND(M430&gt;=45,M430&lt;=49),1,0)</f>
        <v>0</v>
      </c>
      <c r="AY430" s="78">
        <f>IF(AND(M430&gt;=50,M430&lt;=54),1,0)</f>
        <v>0</v>
      </c>
      <c r="AZ430" s="78">
        <f>IF(AND(M430&gt;=55,M430&lt;=59),1,0)</f>
        <v>0</v>
      </c>
      <c r="BA430" s="78">
        <f>IF(AND(M430&gt;=60,M430&lt;=64),1,0)</f>
        <v>0</v>
      </c>
      <c r="BB430" s="78">
        <f>IF(AND(M430&gt;=65,M430&lt;=69),1,0)</f>
        <v>1</v>
      </c>
      <c r="BC430" s="78">
        <f>IF(AND(M430&gt;=70,M430&lt;=74),1,0)</f>
        <v>0</v>
      </c>
      <c r="BD430" s="78">
        <f>IF(AND(M430&gt;=75,M430&lt;=79),1,0)</f>
        <v>0</v>
      </c>
      <c r="BE430" s="78">
        <f>IF(AND(M430&gt;=80,M430&lt;=84),1,0)</f>
        <v>0</v>
      </c>
      <c r="BF430" s="78">
        <f>IF(AND(M430&gt;=85,M430&lt;=89),1,0)</f>
        <v>0</v>
      </c>
      <c r="BG430" s="78">
        <f>IF(AND(M430&gt;=90,M430&lt;=94),1,0)</f>
        <v>0</v>
      </c>
      <c r="BH430" s="78">
        <f>IF(AND(M430&gt;=95,M430&lt;=99),1,0)</f>
        <v>0</v>
      </c>
      <c r="BI430" s="78">
        <f>IF(AND(M430&gt;=100,M430&lt;=105),1,0)</f>
        <v>0</v>
      </c>
      <c r="BJ430" s="78">
        <f>IF(I430&lt;$BK$2,1,0)</f>
        <v>0</v>
      </c>
      <c r="BK430" s="78">
        <f>IF(I430&gt;$BK$2,1,0)</f>
        <v>1</v>
      </c>
      <c r="BL430" s="78">
        <f>IF(J430=$BL$2,1,0)</f>
        <v>1</v>
      </c>
      <c r="BM430" s="78">
        <f>IF(J430=$BM$2,1,0)</f>
        <v>0</v>
      </c>
      <c r="BN430" s="78">
        <f>IF(J430=$BN$2,1,0)</f>
        <v>0</v>
      </c>
      <c r="BO430" s="78">
        <f>IF(J430=$BO$2,1,0)</f>
        <v>0</v>
      </c>
      <c r="BP430" s="78">
        <f>IF(J430=$BP$2,1,0)</f>
        <v>0</v>
      </c>
      <c r="BQ430" s="78">
        <f>IF(J430=$BQ$2,1,0)</f>
        <v>0</v>
      </c>
      <c r="BR430" s="78">
        <f>IF(J430=$BR$2,1,0)</f>
        <v>0</v>
      </c>
      <c r="BS430" s="78">
        <f>IF(F430=$BS$2,1,0)</f>
        <v>0</v>
      </c>
      <c r="BT430" s="78">
        <f>IF(F430=$BT$2,1,0)</f>
        <v>0</v>
      </c>
      <c r="BU430" s="78">
        <f>IF(F430=$BU$2,1,0)</f>
        <v>1</v>
      </c>
      <c r="BV430" s="78">
        <f>IF(F430=$BV$2,1,0)</f>
        <v>0</v>
      </c>
      <c r="BW430" s="78">
        <f>IF(F430=$BW$2,1,0)</f>
        <v>0</v>
      </c>
      <c r="BX430" s="78">
        <f>IF(F430=$BX$2,1,0)</f>
        <v>0</v>
      </c>
      <c r="BY430" s="78">
        <f>IF(F430=$BY$2,1,0)</f>
        <v>0</v>
      </c>
      <c r="BZ430" s="78">
        <f>IF(F430=$BZ$2,1,0)</f>
        <v>0</v>
      </c>
      <c r="CA430"/>
      <c r="CB430" s="1">
        <v>0</v>
      </c>
      <c r="CC430" s="1">
        <v>0</v>
      </c>
    </row>
    <row r="431" spans="1:81" x14ac:dyDescent="0.3">
      <c r="A431" s="13"/>
      <c r="B431" s="1">
        <v>25</v>
      </c>
      <c r="C431" t="s">
        <v>156</v>
      </c>
      <c r="D431" t="s">
        <v>80</v>
      </c>
      <c r="E431" s="1" t="s">
        <v>526</v>
      </c>
      <c r="F431" s="31" t="s">
        <v>31</v>
      </c>
      <c r="G431" s="1">
        <v>16</v>
      </c>
      <c r="H431" s="1">
        <v>2006</v>
      </c>
      <c r="I431" s="36">
        <v>0.79652777777777783</v>
      </c>
      <c r="J431" s="1" t="s">
        <v>10</v>
      </c>
      <c r="K431" s="39">
        <v>27565</v>
      </c>
      <c r="L431" t="s">
        <v>1498</v>
      </c>
      <c r="M431" s="76">
        <v>71</v>
      </c>
      <c r="N431" t="str">
        <f t="shared" si="199"/>
        <v>Ptly Cldy</v>
      </c>
      <c r="O431" s="78">
        <f t="shared" si="200"/>
        <v>0</v>
      </c>
      <c r="P431" s="78">
        <v>0</v>
      </c>
      <c r="Q431" s="78">
        <v>0</v>
      </c>
      <c r="R431" s="78">
        <f t="shared" si="201"/>
        <v>0</v>
      </c>
      <c r="S431" s="78">
        <f t="shared" si="202"/>
        <v>0</v>
      </c>
      <c r="T431" s="78">
        <f t="shared" si="203"/>
        <v>1</v>
      </c>
      <c r="U431" s="78">
        <f t="shared" si="204"/>
        <v>0</v>
      </c>
      <c r="V431" s="78">
        <f t="shared" si="205"/>
        <v>0</v>
      </c>
      <c r="W431" s="78">
        <f t="shared" si="206"/>
        <v>0</v>
      </c>
      <c r="X431" s="78">
        <f t="shared" si="207"/>
        <v>0</v>
      </c>
      <c r="Y431" s="78">
        <f t="shared" si="208"/>
        <v>0</v>
      </c>
      <c r="Z431" s="78">
        <f t="shared" si="209"/>
        <v>0</v>
      </c>
      <c r="AA431" s="78">
        <f t="shared" si="210"/>
        <v>0</v>
      </c>
      <c r="AB431" s="78">
        <f t="shared" si="211"/>
        <v>0</v>
      </c>
      <c r="AC431" s="78">
        <f t="shared" si="212"/>
        <v>0</v>
      </c>
      <c r="AD431" s="78">
        <f t="shared" si="213"/>
        <v>0</v>
      </c>
      <c r="AE431" s="78">
        <f t="shared" si="214"/>
        <v>0</v>
      </c>
      <c r="AF431" s="78">
        <f t="shared" si="215"/>
        <v>0</v>
      </c>
      <c r="AG431" s="78">
        <f t="shared" si="198"/>
        <v>0</v>
      </c>
      <c r="AH431" s="78">
        <f t="shared" si="216"/>
        <v>0</v>
      </c>
      <c r="AI431" s="78">
        <f t="shared" si="217"/>
        <v>0</v>
      </c>
      <c r="AJ431" s="78">
        <f t="shared" si="218"/>
        <v>0</v>
      </c>
      <c r="AK431" s="78">
        <f t="shared" si="219"/>
        <v>0</v>
      </c>
      <c r="AL431" s="78">
        <f t="shared" si="220"/>
        <v>0</v>
      </c>
      <c r="AM431" s="78">
        <f t="shared" si="221"/>
        <v>0</v>
      </c>
      <c r="AN431" s="78">
        <f t="shared" si="222"/>
        <v>0</v>
      </c>
      <c r="AO431" s="78">
        <f t="shared" si="223"/>
        <v>0</v>
      </c>
      <c r="AP431" s="78">
        <f t="shared" si="224"/>
        <v>0</v>
      </c>
      <c r="AQ431" s="78">
        <f t="shared" si="225"/>
        <v>0</v>
      </c>
      <c r="AR431" s="78">
        <f t="shared" si="226"/>
        <v>0</v>
      </c>
      <c r="AS431" s="78">
        <f t="shared" si="227"/>
        <v>0</v>
      </c>
      <c r="AT431" s="78">
        <f t="shared" si="228"/>
        <v>0</v>
      </c>
      <c r="AU431" s="78">
        <f t="shared" si="229"/>
        <v>1</v>
      </c>
      <c r="AV431" s="78">
        <f>IF(AND(M431&gt;=35,M431&lt;=39),1,0)</f>
        <v>0</v>
      </c>
      <c r="AW431" s="78">
        <f>IF(AND(M431&gt;=40,M431&lt;=44),1,0)</f>
        <v>0</v>
      </c>
      <c r="AX431" s="78">
        <f>IF(AND(M431&gt;=45,M431&lt;=49),1,0)</f>
        <v>0</v>
      </c>
      <c r="AY431" s="78">
        <f>IF(AND(M431&gt;=50,M431&lt;=54),1,0)</f>
        <v>0</v>
      </c>
      <c r="AZ431" s="78">
        <f>IF(AND(M431&gt;=55,M431&lt;=59),1,0)</f>
        <v>0</v>
      </c>
      <c r="BA431" s="78">
        <f>IF(AND(M431&gt;=60,M431&lt;=64),1,0)</f>
        <v>0</v>
      </c>
      <c r="BB431" s="78">
        <f>IF(AND(M431&gt;=65,M431&lt;=69),1,0)</f>
        <v>0</v>
      </c>
      <c r="BC431" s="78">
        <f>IF(AND(M431&gt;=70,M431&lt;=74),1,0)</f>
        <v>1</v>
      </c>
      <c r="BD431" s="78">
        <f>IF(AND(M431&gt;=75,M431&lt;=79),1,0)</f>
        <v>0</v>
      </c>
      <c r="BE431" s="78">
        <f>IF(AND(M431&gt;=80,M431&lt;=84),1,0)</f>
        <v>0</v>
      </c>
      <c r="BF431" s="78">
        <f>IF(AND(M431&gt;=85,M431&lt;=89),1,0)</f>
        <v>0</v>
      </c>
      <c r="BG431" s="78">
        <f>IF(AND(M431&gt;=90,M431&lt;=94),1,0)</f>
        <v>0</v>
      </c>
      <c r="BH431" s="78">
        <f>IF(AND(M431&gt;=95,M431&lt;=99),1,0)</f>
        <v>0</v>
      </c>
      <c r="BI431" s="78">
        <f>IF(AND(M431&gt;=100,M431&lt;=105),1,0)</f>
        <v>0</v>
      </c>
      <c r="BJ431" s="78">
        <f>IF(I431&lt;$BK$2,1,0)</f>
        <v>0</v>
      </c>
      <c r="BK431" s="78">
        <f>IF(I431&gt;$BK$2,1,0)</f>
        <v>1</v>
      </c>
      <c r="BL431" s="78">
        <f>IF(J431=$BL$2,1,0)</f>
        <v>0</v>
      </c>
      <c r="BM431" s="78">
        <f>IF(J431=$BM$2,1,0)</f>
        <v>1</v>
      </c>
      <c r="BN431" s="78">
        <f>IF(J431=$BN$2,1,0)</f>
        <v>0</v>
      </c>
      <c r="BO431" s="78">
        <f>IF(J431=$BO$2,1,0)</f>
        <v>0</v>
      </c>
      <c r="BP431" s="78">
        <f>IF(J431=$BP$2,1,0)</f>
        <v>0</v>
      </c>
      <c r="BQ431" s="78">
        <f>IF(J431=$BQ$2,1,0)</f>
        <v>0</v>
      </c>
      <c r="BR431" s="78">
        <f>IF(J431=$BR$2,1,0)</f>
        <v>0</v>
      </c>
      <c r="BS431" s="78">
        <f>IF(F431=$BS$2,1,0)</f>
        <v>0</v>
      </c>
      <c r="BT431" s="78">
        <f>IF(F431=$BT$2,1,0)</f>
        <v>0</v>
      </c>
      <c r="BU431" s="78">
        <f>IF(F431=$BU$2,1,0)</f>
        <v>1</v>
      </c>
      <c r="BV431" s="78">
        <f>IF(F431=$BV$2,1,0)</f>
        <v>0</v>
      </c>
      <c r="BW431" s="78">
        <f>IF(F431=$BW$2,1,0)</f>
        <v>0</v>
      </c>
      <c r="BX431" s="78">
        <f>IF(F431=$BX$2,1,0)</f>
        <v>0</v>
      </c>
      <c r="BY431" s="78">
        <f>IF(F431=$BY$2,1,0)</f>
        <v>0</v>
      </c>
      <c r="BZ431" s="78">
        <f>IF(F431=$BZ$2,1,0)</f>
        <v>0</v>
      </c>
      <c r="CA431" t="s">
        <v>1886</v>
      </c>
      <c r="CB431" s="1">
        <v>0</v>
      </c>
      <c r="CC431" s="1">
        <v>0</v>
      </c>
    </row>
    <row r="432" spans="1:81" x14ac:dyDescent="0.3">
      <c r="A432" s="13"/>
      <c r="B432" s="1">
        <v>26</v>
      </c>
      <c r="C432" t="s">
        <v>156</v>
      </c>
      <c r="D432" t="s">
        <v>80</v>
      </c>
      <c r="E432" s="1" t="s">
        <v>527</v>
      </c>
      <c r="F432" s="31" t="s">
        <v>31</v>
      </c>
      <c r="G432" s="1">
        <v>17</v>
      </c>
      <c r="H432" s="1">
        <v>2006</v>
      </c>
      <c r="I432" s="36">
        <v>0.79652777777777783</v>
      </c>
      <c r="J432" s="1" t="s">
        <v>11</v>
      </c>
      <c r="K432" s="39">
        <v>32089</v>
      </c>
      <c r="L432" t="s">
        <v>1501</v>
      </c>
      <c r="M432" s="76">
        <v>77</v>
      </c>
      <c r="N432" t="str">
        <f t="shared" si="199"/>
        <v>Overcast</v>
      </c>
      <c r="O432" s="78">
        <f t="shared" si="200"/>
        <v>0</v>
      </c>
      <c r="P432" s="78">
        <v>0</v>
      </c>
      <c r="Q432" s="78">
        <v>0</v>
      </c>
      <c r="R432" s="78">
        <f t="shared" si="201"/>
        <v>0</v>
      </c>
      <c r="S432" s="78">
        <f t="shared" si="202"/>
        <v>0</v>
      </c>
      <c r="T432" s="78">
        <f t="shared" si="203"/>
        <v>1</v>
      </c>
      <c r="U432" s="78">
        <f t="shared" si="204"/>
        <v>0</v>
      </c>
      <c r="V432" s="78">
        <f t="shared" si="205"/>
        <v>0</v>
      </c>
      <c r="W432" s="78">
        <f t="shared" si="206"/>
        <v>0</v>
      </c>
      <c r="X432" s="78">
        <f t="shared" si="207"/>
        <v>0</v>
      </c>
      <c r="Y432" s="78">
        <f t="shared" si="208"/>
        <v>0</v>
      </c>
      <c r="Z432" s="78">
        <f t="shared" si="209"/>
        <v>0</v>
      </c>
      <c r="AA432" s="78">
        <f t="shared" si="210"/>
        <v>0</v>
      </c>
      <c r="AB432" s="78">
        <f t="shared" si="211"/>
        <v>0</v>
      </c>
      <c r="AC432" s="78">
        <f t="shared" si="212"/>
        <v>0</v>
      </c>
      <c r="AD432" s="78">
        <f t="shared" si="213"/>
        <v>0</v>
      </c>
      <c r="AE432" s="78">
        <f t="shared" si="214"/>
        <v>0</v>
      </c>
      <c r="AF432" s="78">
        <f t="shared" si="215"/>
        <v>0</v>
      </c>
      <c r="AG432" s="78">
        <f t="shared" ref="AG432:AG495" si="230">IF(C432=$AG$3,1,0)</f>
        <v>0</v>
      </c>
      <c r="AH432" s="78">
        <f t="shared" si="216"/>
        <v>0</v>
      </c>
      <c r="AI432" s="78">
        <f t="shared" si="217"/>
        <v>0</v>
      </c>
      <c r="AJ432" s="78">
        <f t="shared" si="218"/>
        <v>0</v>
      </c>
      <c r="AK432" s="78">
        <f t="shared" si="219"/>
        <v>0</v>
      </c>
      <c r="AL432" s="78">
        <f t="shared" si="220"/>
        <v>0</v>
      </c>
      <c r="AM432" s="78">
        <f t="shared" si="221"/>
        <v>0</v>
      </c>
      <c r="AN432" s="78">
        <f t="shared" si="222"/>
        <v>0</v>
      </c>
      <c r="AO432" s="78">
        <f t="shared" si="223"/>
        <v>0</v>
      </c>
      <c r="AP432" s="78">
        <f t="shared" si="224"/>
        <v>0</v>
      </c>
      <c r="AQ432" s="78">
        <f t="shared" si="225"/>
        <v>0</v>
      </c>
      <c r="AR432" s="78">
        <f t="shared" si="226"/>
        <v>0</v>
      </c>
      <c r="AS432" s="78">
        <f t="shared" si="227"/>
        <v>0</v>
      </c>
      <c r="AT432" s="78">
        <f t="shared" si="228"/>
        <v>0</v>
      </c>
      <c r="AU432" s="78">
        <f t="shared" si="229"/>
        <v>1</v>
      </c>
      <c r="AV432" s="78">
        <f>IF(AND(M432&gt;=35,M432&lt;=39),1,0)</f>
        <v>0</v>
      </c>
      <c r="AW432" s="78">
        <f>IF(AND(M432&gt;=40,M432&lt;=44),1,0)</f>
        <v>0</v>
      </c>
      <c r="AX432" s="78">
        <f>IF(AND(M432&gt;=45,M432&lt;=49),1,0)</f>
        <v>0</v>
      </c>
      <c r="AY432" s="78">
        <f>IF(AND(M432&gt;=50,M432&lt;=54),1,0)</f>
        <v>0</v>
      </c>
      <c r="AZ432" s="78">
        <f>IF(AND(M432&gt;=55,M432&lt;=59),1,0)</f>
        <v>0</v>
      </c>
      <c r="BA432" s="78">
        <f>IF(AND(M432&gt;=60,M432&lt;=64),1,0)</f>
        <v>0</v>
      </c>
      <c r="BB432" s="78">
        <f>IF(AND(M432&gt;=65,M432&lt;=69),1,0)</f>
        <v>0</v>
      </c>
      <c r="BC432" s="78">
        <f>IF(AND(M432&gt;=70,M432&lt;=74),1,0)</f>
        <v>0</v>
      </c>
      <c r="BD432" s="78">
        <f>IF(AND(M432&gt;=75,M432&lt;=79),1,0)</f>
        <v>1</v>
      </c>
      <c r="BE432" s="78">
        <f>IF(AND(M432&gt;=80,M432&lt;=84),1,0)</f>
        <v>0</v>
      </c>
      <c r="BF432" s="78">
        <f>IF(AND(M432&gt;=85,M432&lt;=89),1,0)</f>
        <v>0</v>
      </c>
      <c r="BG432" s="78">
        <f>IF(AND(M432&gt;=90,M432&lt;=94),1,0)</f>
        <v>0</v>
      </c>
      <c r="BH432" s="78">
        <f>IF(AND(M432&gt;=95,M432&lt;=99),1,0)</f>
        <v>0</v>
      </c>
      <c r="BI432" s="78">
        <f>IF(AND(M432&gt;=100,M432&lt;=105),1,0)</f>
        <v>0</v>
      </c>
      <c r="BJ432" s="78">
        <f>IF(I432&lt;$BK$2,1,0)</f>
        <v>0</v>
      </c>
      <c r="BK432" s="78">
        <f>IF(I432&gt;$BK$2,1,0)</f>
        <v>1</v>
      </c>
      <c r="BL432" s="78">
        <f>IF(J432=$BL$2,1,0)</f>
        <v>0</v>
      </c>
      <c r="BM432" s="78">
        <f>IF(J432=$BM$2,1,0)</f>
        <v>0</v>
      </c>
      <c r="BN432" s="78">
        <f>IF(J432=$BN$2,1,0)</f>
        <v>1</v>
      </c>
      <c r="BO432" s="78">
        <f>IF(J432=$BO$2,1,0)</f>
        <v>0</v>
      </c>
      <c r="BP432" s="78">
        <f>IF(J432=$BP$2,1,0)</f>
        <v>0</v>
      </c>
      <c r="BQ432" s="78">
        <f>IF(J432=$BQ$2,1,0)</f>
        <v>0</v>
      </c>
      <c r="BR432" s="78">
        <f>IF(J432=$BR$2,1,0)</f>
        <v>0</v>
      </c>
      <c r="BS432" s="78">
        <f>IF(F432=$BS$2,1,0)</f>
        <v>0</v>
      </c>
      <c r="BT432" s="78">
        <f>IF(F432=$BT$2,1,0)</f>
        <v>0</v>
      </c>
      <c r="BU432" s="78">
        <f>IF(F432=$BU$2,1,0)</f>
        <v>1</v>
      </c>
      <c r="BV432" s="78">
        <f>IF(F432=$BV$2,1,0)</f>
        <v>0</v>
      </c>
      <c r="BW432" s="78">
        <f>IF(F432=$BW$2,1,0)</f>
        <v>0</v>
      </c>
      <c r="BX432" s="78">
        <f>IF(F432=$BX$2,1,0)</f>
        <v>0</v>
      </c>
      <c r="BY432" s="78">
        <f>IF(F432=$BY$2,1,0)</f>
        <v>0</v>
      </c>
      <c r="BZ432" s="78">
        <f>IF(F432=$BZ$2,1,0)</f>
        <v>0</v>
      </c>
      <c r="CA432" t="s">
        <v>1992</v>
      </c>
      <c r="CB432" s="1">
        <v>0</v>
      </c>
      <c r="CC432" s="1">
        <v>0</v>
      </c>
    </row>
    <row r="433" spans="1:81" x14ac:dyDescent="0.3">
      <c r="A433" s="13"/>
      <c r="B433" s="1">
        <v>27</v>
      </c>
      <c r="C433" t="s">
        <v>181</v>
      </c>
      <c r="D433" t="s">
        <v>76</v>
      </c>
      <c r="E433" s="1" t="s">
        <v>528</v>
      </c>
      <c r="F433" s="31" t="s">
        <v>31</v>
      </c>
      <c r="G433" s="1">
        <v>30</v>
      </c>
      <c r="H433" s="1">
        <v>2006</v>
      </c>
      <c r="I433" s="36">
        <v>0.79791666666666661</v>
      </c>
      <c r="J433" s="1" t="s">
        <v>10</v>
      </c>
      <c r="K433" s="39">
        <v>15505</v>
      </c>
      <c r="L433" t="s">
        <v>1359</v>
      </c>
      <c r="M433" s="76">
        <v>95</v>
      </c>
      <c r="N433" t="str">
        <f t="shared" si="199"/>
        <v>Hot</v>
      </c>
      <c r="O433" s="78">
        <f t="shared" si="200"/>
        <v>0</v>
      </c>
      <c r="P433" s="78">
        <v>0</v>
      </c>
      <c r="Q433" s="78">
        <v>0</v>
      </c>
      <c r="R433" s="78">
        <f t="shared" si="201"/>
        <v>0</v>
      </c>
      <c r="S433" s="78">
        <f t="shared" si="202"/>
        <v>0</v>
      </c>
      <c r="T433" s="78">
        <f t="shared" si="203"/>
        <v>0</v>
      </c>
      <c r="U433" s="78">
        <f t="shared" si="204"/>
        <v>0</v>
      </c>
      <c r="V433" s="78">
        <f t="shared" si="205"/>
        <v>0</v>
      </c>
      <c r="W433" s="78">
        <f t="shared" si="206"/>
        <v>0</v>
      </c>
      <c r="X433" s="78">
        <f t="shared" si="207"/>
        <v>0</v>
      </c>
      <c r="Y433" s="78">
        <f t="shared" si="208"/>
        <v>0</v>
      </c>
      <c r="Z433" s="78">
        <f t="shared" si="209"/>
        <v>0</v>
      </c>
      <c r="AA433" s="78">
        <f t="shared" si="210"/>
        <v>0</v>
      </c>
      <c r="AB433" s="78">
        <f t="shared" si="211"/>
        <v>0</v>
      </c>
      <c r="AC433" s="78">
        <f t="shared" si="212"/>
        <v>0</v>
      </c>
      <c r="AD433" s="78">
        <f t="shared" si="213"/>
        <v>0</v>
      </c>
      <c r="AE433" s="78">
        <f t="shared" si="214"/>
        <v>0</v>
      </c>
      <c r="AF433" s="78">
        <f t="shared" si="215"/>
        <v>0</v>
      </c>
      <c r="AG433" s="78">
        <f t="shared" si="230"/>
        <v>0</v>
      </c>
      <c r="AH433" s="78">
        <f t="shared" si="216"/>
        <v>0</v>
      </c>
      <c r="AI433" s="78">
        <f t="shared" si="217"/>
        <v>0</v>
      </c>
      <c r="AJ433" s="78">
        <f t="shared" si="218"/>
        <v>0</v>
      </c>
      <c r="AK433" s="78">
        <f t="shared" si="219"/>
        <v>0</v>
      </c>
      <c r="AL433" s="78">
        <f t="shared" si="220"/>
        <v>0</v>
      </c>
      <c r="AM433" s="78">
        <f t="shared" si="221"/>
        <v>0</v>
      </c>
      <c r="AN433" s="78">
        <f t="shared" si="222"/>
        <v>0</v>
      </c>
      <c r="AO433" s="78">
        <f t="shared" si="223"/>
        <v>0</v>
      </c>
      <c r="AP433" s="78">
        <f t="shared" si="224"/>
        <v>0</v>
      </c>
      <c r="AQ433" s="78">
        <f t="shared" si="225"/>
        <v>1</v>
      </c>
      <c r="AR433" s="78">
        <f t="shared" si="226"/>
        <v>0</v>
      </c>
      <c r="AS433" s="78">
        <f t="shared" si="227"/>
        <v>0</v>
      </c>
      <c r="AT433" s="78">
        <f t="shared" si="228"/>
        <v>0</v>
      </c>
      <c r="AU433" s="78">
        <f t="shared" si="229"/>
        <v>1</v>
      </c>
      <c r="AV433" s="78">
        <f>IF(AND(M433&gt;=35,M433&lt;=39),1,0)</f>
        <v>0</v>
      </c>
      <c r="AW433" s="78">
        <f>IF(AND(M433&gt;=40,M433&lt;=44),1,0)</f>
        <v>0</v>
      </c>
      <c r="AX433" s="78">
        <f>IF(AND(M433&gt;=45,M433&lt;=49),1,0)</f>
        <v>0</v>
      </c>
      <c r="AY433" s="78">
        <f>IF(AND(M433&gt;=50,M433&lt;=54),1,0)</f>
        <v>0</v>
      </c>
      <c r="AZ433" s="78">
        <f>IF(AND(M433&gt;=55,M433&lt;=59),1,0)</f>
        <v>0</v>
      </c>
      <c r="BA433" s="78">
        <f>IF(AND(M433&gt;=60,M433&lt;=64),1,0)</f>
        <v>0</v>
      </c>
      <c r="BB433" s="78">
        <f>IF(AND(M433&gt;=65,M433&lt;=69),1,0)</f>
        <v>0</v>
      </c>
      <c r="BC433" s="78">
        <f>IF(AND(M433&gt;=70,M433&lt;=74),1,0)</f>
        <v>0</v>
      </c>
      <c r="BD433" s="78">
        <f>IF(AND(M433&gt;=75,M433&lt;=79),1,0)</f>
        <v>0</v>
      </c>
      <c r="BE433" s="78">
        <f>IF(AND(M433&gt;=80,M433&lt;=84),1,0)</f>
        <v>0</v>
      </c>
      <c r="BF433" s="78">
        <f>IF(AND(M433&gt;=85,M433&lt;=89),1,0)</f>
        <v>0</v>
      </c>
      <c r="BG433" s="78">
        <f>IF(AND(M433&gt;=90,M433&lt;=94),1,0)</f>
        <v>0</v>
      </c>
      <c r="BH433" s="78">
        <f>IF(AND(M433&gt;=95,M433&lt;=99),1,0)</f>
        <v>1</v>
      </c>
      <c r="BI433" s="78">
        <f>IF(AND(M433&gt;=100,M433&lt;=105),1,0)</f>
        <v>0</v>
      </c>
      <c r="BJ433" s="78">
        <f>IF(I433&lt;$BK$2,1,0)</f>
        <v>0</v>
      </c>
      <c r="BK433" s="78">
        <f>IF(I433&gt;$BK$2,1,0)</f>
        <v>1</v>
      </c>
      <c r="BL433" s="78">
        <f>IF(J433=$BL$2,1,0)</f>
        <v>0</v>
      </c>
      <c r="BM433" s="78">
        <f>IF(J433=$BM$2,1,0)</f>
        <v>1</v>
      </c>
      <c r="BN433" s="78">
        <f>IF(J433=$BN$2,1,0)</f>
        <v>0</v>
      </c>
      <c r="BO433" s="78">
        <f>IF(J433=$BO$2,1,0)</f>
        <v>0</v>
      </c>
      <c r="BP433" s="78">
        <f>IF(J433=$BP$2,1,0)</f>
        <v>0</v>
      </c>
      <c r="BQ433" s="78">
        <f>IF(J433=$BQ$2,1,0)</f>
        <v>0</v>
      </c>
      <c r="BR433" s="78">
        <f>IF(J433=$BR$2,1,0)</f>
        <v>0</v>
      </c>
      <c r="BS433" s="78">
        <f>IF(F433=$BS$2,1,0)</f>
        <v>0</v>
      </c>
      <c r="BT433" s="78">
        <f>IF(F433=$BT$2,1,0)</f>
        <v>0</v>
      </c>
      <c r="BU433" s="78">
        <f>IF(F433=$BU$2,1,0)</f>
        <v>1</v>
      </c>
      <c r="BV433" s="78">
        <f>IF(F433=$BV$2,1,0)</f>
        <v>0</v>
      </c>
      <c r="BW433" s="78">
        <f>IF(F433=$BW$2,1,0)</f>
        <v>0</v>
      </c>
      <c r="BX433" s="78">
        <f>IF(F433=$BX$2,1,0)</f>
        <v>0</v>
      </c>
      <c r="BY433" s="78">
        <f>IF(F433=$BY$2,1,0)</f>
        <v>0</v>
      </c>
      <c r="BZ433" s="78">
        <f>IF(F433=$BZ$2,1,0)</f>
        <v>0</v>
      </c>
      <c r="CA433" t="s">
        <v>1886</v>
      </c>
      <c r="CB433" s="1">
        <v>0</v>
      </c>
      <c r="CC433" s="1">
        <v>0</v>
      </c>
    </row>
    <row r="434" spans="1:81" x14ac:dyDescent="0.3">
      <c r="A434" s="13"/>
      <c r="B434" s="1">
        <v>28</v>
      </c>
      <c r="C434" t="s">
        <v>181</v>
      </c>
      <c r="D434" t="s">
        <v>76</v>
      </c>
      <c r="E434" s="1" t="s">
        <v>529</v>
      </c>
      <c r="F434" s="31" t="s">
        <v>31</v>
      </c>
      <c r="G434" s="1">
        <v>31</v>
      </c>
      <c r="H434" s="1">
        <v>2006</v>
      </c>
      <c r="I434" s="36">
        <v>0.79652777777777783</v>
      </c>
      <c r="J434" s="1" t="s">
        <v>11</v>
      </c>
      <c r="K434" s="39">
        <v>16134</v>
      </c>
      <c r="L434" t="s">
        <v>1378</v>
      </c>
      <c r="M434" s="76">
        <v>88</v>
      </c>
      <c r="N434" t="str">
        <f t="shared" si="199"/>
        <v>Sunny</v>
      </c>
      <c r="O434" s="78">
        <f t="shared" si="200"/>
        <v>0</v>
      </c>
      <c r="P434" s="78">
        <v>0</v>
      </c>
      <c r="Q434" s="78">
        <v>0</v>
      </c>
      <c r="R434" s="78">
        <f t="shared" si="201"/>
        <v>0</v>
      </c>
      <c r="S434" s="78">
        <f t="shared" si="202"/>
        <v>0</v>
      </c>
      <c r="T434" s="78">
        <f t="shared" si="203"/>
        <v>0</v>
      </c>
      <c r="U434" s="78">
        <f t="shared" si="204"/>
        <v>0</v>
      </c>
      <c r="V434" s="78">
        <f t="shared" si="205"/>
        <v>0</v>
      </c>
      <c r="W434" s="78">
        <f t="shared" si="206"/>
        <v>0</v>
      </c>
      <c r="X434" s="78">
        <f t="shared" si="207"/>
        <v>0</v>
      </c>
      <c r="Y434" s="78">
        <f t="shared" si="208"/>
        <v>0</v>
      </c>
      <c r="Z434" s="78">
        <f t="shared" si="209"/>
        <v>0</v>
      </c>
      <c r="AA434" s="78">
        <f t="shared" si="210"/>
        <v>0</v>
      </c>
      <c r="AB434" s="78">
        <f t="shared" si="211"/>
        <v>0</v>
      </c>
      <c r="AC434" s="78">
        <f t="shared" si="212"/>
        <v>0</v>
      </c>
      <c r="AD434" s="78">
        <f t="shared" si="213"/>
        <v>0</v>
      </c>
      <c r="AE434" s="78">
        <f t="shared" si="214"/>
        <v>0</v>
      </c>
      <c r="AF434" s="78">
        <f t="shared" si="215"/>
        <v>0</v>
      </c>
      <c r="AG434" s="78">
        <f t="shared" si="230"/>
        <v>0</v>
      </c>
      <c r="AH434" s="78">
        <f t="shared" si="216"/>
        <v>0</v>
      </c>
      <c r="AI434" s="78">
        <f t="shared" si="217"/>
        <v>0</v>
      </c>
      <c r="AJ434" s="78">
        <f t="shared" si="218"/>
        <v>0</v>
      </c>
      <c r="AK434" s="78">
        <f t="shared" si="219"/>
        <v>0</v>
      </c>
      <c r="AL434" s="78">
        <f t="shared" si="220"/>
        <v>0</v>
      </c>
      <c r="AM434" s="78">
        <f t="shared" si="221"/>
        <v>0</v>
      </c>
      <c r="AN434" s="78">
        <f t="shared" si="222"/>
        <v>0</v>
      </c>
      <c r="AO434" s="78">
        <f t="shared" si="223"/>
        <v>0</v>
      </c>
      <c r="AP434" s="78">
        <f t="shared" si="224"/>
        <v>0</v>
      </c>
      <c r="AQ434" s="78">
        <f t="shared" si="225"/>
        <v>1</v>
      </c>
      <c r="AR434" s="78">
        <f t="shared" si="226"/>
        <v>0</v>
      </c>
      <c r="AS434" s="78">
        <f t="shared" si="227"/>
        <v>0</v>
      </c>
      <c r="AT434" s="78">
        <f t="shared" si="228"/>
        <v>0</v>
      </c>
      <c r="AU434" s="78">
        <f t="shared" si="229"/>
        <v>1</v>
      </c>
      <c r="AV434" s="78">
        <f>IF(AND(M434&gt;=35,M434&lt;=39),1,0)</f>
        <v>0</v>
      </c>
      <c r="AW434" s="78">
        <f>IF(AND(M434&gt;=40,M434&lt;=44),1,0)</f>
        <v>0</v>
      </c>
      <c r="AX434" s="78">
        <f>IF(AND(M434&gt;=45,M434&lt;=49),1,0)</f>
        <v>0</v>
      </c>
      <c r="AY434" s="78">
        <f>IF(AND(M434&gt;=50,M434&lt;=54),1,0)</f>
        <v>0</v>
      </c>
      <c r="AZ434" s="78">
        <f>IF(AND(M434&gt;=55,M434&lt;=59),1,0)</f>
        <v>0</v>
      </c>
      <c r="BA434" s="78">
        <f>IF(AND(M434&gt;=60,M434&lt;=64),1,0)</f>
        <v>0</v>
      </c>
      <c r="BB434" s="78">
        <f>IF(AND(M434&gt;=65,M434&lt;=69),1,0)</f>
        <v>0</v>
      </c>
      <c r="BC434" s="78">
        <f>IF(AND(M434&gt;=70,M434&lt;=74),1,0)</f>
        <v>0</v>
      </c>
      <c r="BD434" s="78">
        <f>IF(AND(M434&gt;=75,M434&lt;=79),1,0)</f>
        <v>0</v>
      </c>
      <c r="BE434" s="78">
        <f>IF(AND(M434&gt;=80,M434&lt;=84),1,0)</f>
        <v>0</v>
      </c>
      <c r="BF434" s="78">
        <f>IF(AND(M434&gt;=85,M434&lt;=89),1,0)</f>
        <v>1</v>
      </c>
      <c r="BG434" s="78">
        <f>IF(AND(M434&gt;=90,M434&lt;=94),1,0)</f>
        <v>0</v>
      </c>
      <c r="BH434" s="78">
        <f>IF(AND(M434&gt;=95,M434&lt;=99),1,0)</f>
        <v>0</v>
      </c>
      <c r="BI434" s="78">
        <f>IF(AND(M434&gt;=100,M434&lt;=105),1,0)</f>
        <v>0</v>
      </c>
      <c r="BJ434" s="78">
        <f>IF(I434&lt;$BK$2,1,0)</f>
        <v>0</v>
      </c>
      <c r="BK434" s="78">
        <f>IF(I434&gt;$BK$2,1,0)</f>
        <v>1</v>
      </c>
      <c r="BL434" s="78">
        <f>IF(J434=$BL$2,1,0)</f>
        <v>0</v>
      </c>
      <c r="BM434" s="78">
        <f>IF(J434=$BM$2,1,0)</f>
        <v>0</v>
      </c>
      <c r="BN434" s="78">
        <f>IF(J434=$BN$2,1,0)</f>
        <v>1</v>
      </c>
      <c r="BO434" s="78">
        <f>IF(J434=$BO$2,1,0)</f>
        <v>0</v>
      </c>
      <c r="BP434" s="78">
        <f>IF(J434=$BP$2,1,0)</f>
        <v>0</v>
      </c>
      <c r="BQ434" s="78">
        <f>IF(J434=$BQ$2,1,0)</f>
        <v>0</v>
      </c>
      <c r="BR434" s="78">
        <f>IF(J434=$BR$2,1,0)</f>
        <v>0</v>
      </c>
      <c r="BS434" s="78">
        <f>IF(F434=$BS$2,1,0)</f>
        <v>0</v>
      </c>
      <c r="BT434" s="78">
        <f>IF(F434=$BT$2,1,0)</f>
        <v>0</v>
      </c>
      <c r="BU434" s="78">
        <f>IF(F434=$BU$2,1,0)</f>
        <v>1</v>
      </c>
      <c r="BV434" s="78">
        <f>IF(F434=$BV$2,1,0)</f>
        <v>0</v>
      </c>
      <c r="BW434" s="78">
        <f>IF(F434=$BW$2,1,0)</f>
        <v>0</v>
      </c>
      <c r="BX434" s="78">
        <f>IF(F434=$BX$2,1,0)</f>
        <v>0</v>
      </c>
      <c r="BY434" s="78">
        <f>IF(F434=$BY$2,1,0)</f>
        <v>0</v>
      </c>
      <c r="BZ434" s="78">
        <f>IF(F434=$BZ$2,1,0)</f>
        <v>0</v>
      </c>
      <c r="CA434"/>
      <c r="CB434" s="1">
        <v>0</v>
      </c>
      <c r="CC434" s="1">
        <v>0</v>
      </c>
    </row>
    <row r="435" spans="1:81" x14ac:dyDescent="0.3">
      <c r="A435" s="13"/>
      <c r="B435" s="1">
        <v>29</v>
      </c>
      <c r="C435" t="s">
        <v>181</v>
      </c>
      <c r="D435" t="s">
        <v>76</v>
      </c>
      <c r="E435" s="1" t="s">
        <v>530</v>
      </c>
      <c r="F435" s="31" t="s">
        <v>35</v>
      </c>
      <c r="G435" s="1">
        <v>1</v>
      </c>
      <c r="H435" s="1">
        <v>2006</v>
      </c>
      <c r="I435" s="36">
        <v>0.79722222222222217</v>
      </c>
      <c r="J435" s="1" t="s">
        <v>9</v>
      </c>
      <c r="K435" s="39">
        <v>14044</v>
      </c>
      <c r="L435" t="s">
        <v>1502</v>
      </c>
      <c r="M435" s="76">
        <v>92</v>
      </c>
      <c r="N435" t="str">
        <f t="shared" si="199"/>
        <v>Rain</v>
      </c>
      <c r="O435" s="78">
        <f t="shared" si="200"/>
        <v>0</v>
      </c>
      <c r="P435" s="78">
        <v>0</v>
      </c>
      <c r="Q435" s="78">
        <v>0</v>
      </c>
      <c r="R435" s="78">
        <f t="shared" si="201"/>
        <v>0</v>
      </c>
      <c r="S435" s="78">
        <f t="shared" si="202"/>
        <v>0</v>
      </c>
      <c r="T435" s="78">
        <f t="shared" si="203"/>
        <v>0</v>
      </c>
      <c r="U435" s="78">
        <f t="shared" si="204"/>
        <v>0</v>
      </c>
      <c r="V435" s="78">
        <f t="shared" si="205"/>
        <v>0</v>
      </c>
      <c r="W435" s="78">
        <f t="shared" si="206"/>
        <v>0</v>
      </c>
      <c r="X435" s="78">
        <f t="shared" si="207"/>
        <v>0</v>
      </c>
      <c r="Y435" s="78">
        <f t="shared" si="208"/>
        <v>0</v>
      </c>
      <c r="Z435" s="78">
        <f t="shared" si="209"/>
        <v>0</v>
      </c>
      <c r="AA435" s="78">
        <f t="shared" si="210"/>
        <v>0</v>
      </c>
      <c r="AB435" s="78">
        <f t="shared" si="211"/>
        <v>0</v>
      </c>
      <c r="AC435" s="78">
        <f t="shared" si="212"/>
        <v>0</v>
      </c>
      <c r="AD435" s="78">
        <f t="shared" si="213"/>
        <v>0</v>
      </c>
      <c r="AE435" s="78">
        <f t="shared" si="214"/>
        <v>0</v>
      </c>
      <c r="AF435" s="78">
        <f t="shared" si="215"/>
        <v>0</v>
      </c>
      <c r="AG435" s="78">
        <f t="shared" si="230"/>
        <v>0</v>
      </c>
      <c r="AH435" s="78">
        <f t="shared" si="216"/>
        <v>0</v>
      </c>
      <c r="AI435" s="78">
        <f t="shared" si="217"/>
        <v>0</v>
      </c>
      <c r="AJ435" s="78">
        <f t="shared" si="218"/>
        <v>0</v>
      </c>
      <c r="AK435" s="78">
        <f t="shared" si="219"/>
        <v>0</v>
      </c>
      <c r="AL435" s="78">
        <f t="shared" si="220"/>
        <v>0</v>
      </c>
      <c r="AM435" s="78">
        <f t="shared" si="221"/>
        <v>0</v>
      </c>
      <c r="AN435" s="78">
        <f t="shared" si="222"/>
        <v>0</v>
      </c>
      <c r="AO435" s="78">
        <f t="shared" si="223"/>
        <v>0</v>
      </c>
      <c r="AP435" s="78">
        <f t="shared" si="224"/>
        <v>0</v>
      </c>
      <c r="AQ435" s="78">
        <f t="shared" si="225"/>
        <v>1</v>
      </c>
      <c r="AR435" s="78">
        <f t="shared" si="226"/>
        <v>0</v>
      </c>
      <c r="AS435" s="78">
        <f t="shared" si="227"/>
        <v>0</v>
      </c>
      <c r="AT435" s="78">
        <f t="shared" si="228"/>
        <v>0</v>
      </c>
      <c r="AU435" s="78">
        <f t="shared" si="229"/>
        <v>1</v>
      </c>
      <c r="AV435" s="78">
        <f>IF(AND(M435&gt;=35,M435&lt;=39),1,0)</f>
        <v>0</v>
      </c>
      <c r="AW435" s="78">
        <f>IF(AND(M435&gt;=40,M435&lt;=44),1,0)</f>
        <v>0</v>
      </c>
      <c r="AX435" s="78">
        <f>IF(AND(M435&gt;=45,M435&lt;=49),1,0)</f>
        <v>0</v>
      </c>
      <c r="AY435" s="78">
        <f>IF(AND(M435&gt;=50,M435&lt;=54),1,0)</f>
        <v>0</v>
      </c>
      <c r="AZ435" s="78">
        <f>IF(AND(M435&gt;=55,M435&lt;=59),1,0)</f>
        <v>0</v>
      </c>
      <c r="BA435" s="78">
        <f>IF(AND(M435&gt;=60,M435&lt;=64),1,0)</f>
        <v>0</v>
      </c>
      <c r="BB435" s="78">
        <f>IF(AND(M435&gt;=65,M435&lt;=69),1,0)</f>
        <v>0</v>
      </c>
      <c r="BC435" s="78">
        <f>IF(AND(M435&gt;=70,M435&lt;=74),1,0)</f>
        <v>0</v>
      </c>
      <c r="BD435" s="78">
        <f>IF(AND(M435&gt;=75,M435&lt;=79),1,0)</f>
        <v>0</v>
      </c>
      <c r="BE435" s="78">
        <f>IF(AND(M435&gt;=80,M435&lt;=84),1,0)</f>
        <v>0</v>
      </c>
      <c r="BF435" s="78">
        <f>IF(AND(M435&gt;=85,M435&lt;=89),1,0)</f>
        <v>0</v>
      </c>
      <c r="BG435" s="78">
        <f>IF(AND(M435&gt;=90,M435&lt;=94),1,0)</f>
        <v>1</v>
      </c>
      <c r="BH435" s="78">
        <f>IF(AND(M435&gt;=95,M435&lt;=99),1,0)</f>
        <v>0</v>
      </c>
      <c r="BI435" s="78">
        <f>IF(AND(M435&gt;=100,M435&lt;=105),1,0)</f>
        <v>0</v>
      </c>
      <c r="BJ435" s="78">
        <f>IF(I435&lt;$BK$2,1,0)</f>
        <v>0</v>
      </c>
      <c r="BK435" s="78">
        <f>IF(I435&gt;$BK$2,1,0)</f>
        <v>1</v>
      </c>
      <c r="BL435" s="78">
        <f>IF(J435=$BL$2,1,0)</f>
        <v>0</v>
      </c>
      <c r="BM435" s="78">
        <f>IF(J435=$BM$2,1,0)</f>
        <v>0</v>
      </c>
      <c r="BN435" s="78">
        <f>IF(J435=$BN$2,1,0)</f>
        <v>0</v>
      </c>
      <c r="BO435" s="78">
        <f>IF(J435=$BO$2,1,0)</f>
        <v>1</v>
      </c>
      <c r="BP435" s="78">
        <f>IF(J435=$BP$2,1,0)</f>
        <v>0</v>
      </c>
      <c r="BQ435" s="78">
        <f>IF(J435=$BQ$2,1,0)</f>
        <v>0</v>
      </c>
      <c r="BR435" s="78">
        <f>IF(J435=$BR$2,1,0)</f>
        <v>0</v>
      </c>
      <c r="BS435" s="78">
        <f>IF(F435=$BS$2,1,0)</f>
        <v>0</v>
      </c>
      <c r="BT435" s="78">
        <f>IF(F435=$BT$2,1,0)</f>
        <v>0</v>
      </c>
      <c r="BU435" s="78">
        <f>IF(F435=$BU$2,1,0)</f>
        <v>0</v>
      </c>
      <c r="BV435" s="78">
        <f>IF(F435=$BV$2,1,0)</f>
        <v>1</v>
      </c>
      <c r="BW435" s="78">
        <f>IF(F435=$BW$2,1,0)</f>
        <v>0</v>
      </c>
      <c r="BX435" s="78">
        <f>IF(F435=$BX$2,1,0)</f>
        <v>0</v>
      </c>
      <c r="BY435" s="78">
        <f>IF(F435=$BY$2,1,0)</f>
        <v>0</v>
      </c>
      <c r="BZ435" s="78">
        <f>IF(F435=$BZ$2,1,0)</f>
        <v>0</v>
      </c>
      <c r="CA435"/>
      <c r="CB435" s="1">
        <v>0</v>
      </c>
      <c r="CC435" s="1">
        <v>0</v>
      </c>
    </row>
    <row r="436" spans="1:81" x14ac:dyDescent="0.3">
      <c r="A436" s="13"/>
      <c r="B436" s="1">
        <v>30</v>
      </c>
      <c r="C436" t="s">
        <v>162</v>
      </c>
      <c r="D436" t="s">
        <v>75</v>
      </c>
      <c r="E436" s="1" t="s">
        <v>531</v>
      </c>
      <c r="F436" s="31" t="s">
        <v>35</v>
      </c>
      <c r="G436" s="1">
        <v>2</v>
      </c>
      <c r="H436" s="1">
        <v>2006</v>
      </c>
      <c r="I436" s="36">
        <v>0.79722222222222217</v>
      </c>
      <c r="J436" s="1" t="s">
        <v>5</v>
      </c>
      <c r="K436" s="39">
        <v>48168</v>
      </c>
      <c r="L436" t="s">
        <v>1503</v>
      </c>
      <c r="M436" s="76">
        <v>85</v>
      </c>
      <c r="N436" t="str">
        <f t="shared" si="199"/>
        <v>Rainy</v>
      </c>
      <c r="O436" s="78">
        <f t="shared" si="200"/>
        <v>0</v>
      </c>
      <c r="P436" s="78">
        <v>0</v>
      </c>
      <c r="Q436" s="78">
        <v>0</v>
      </c>
      <c r="R436" s="78">
        <f t="shared" si="201"/>
        <v>0</v>
      </c>
      <c r="S436" s="78">
        <f t="shared" si="202"/>
        <v>0</v>
      </c>
      <c r="T436" s="78">
        <f t="shared" si="203"/>
        <v>0</v>
      </c>
      <c r="U436" s="78">
        <f t="shared" si="204"/>
        <v>0</v>
      </c>
      <c r="V436" s="78">
        <f t="shared" si="205"/>
        <v>0</v>
      </c>
      <c r="W436" s="78">
        <f t="shared" si="206"/>
        <v>0</v>
      </c>
      <c r="X436" s="78">
        <f t="shared" si="207"/>
        <v>0</v>
      </c>
      <c r="Y436" s="78">
        <f t="shared" si="208"/>
        <v>0</v>
      </c>
      <c r="Z436" s="78">
        <f t="shared" si="209"/>
        <v>0</v>
      </c>
      <c r="AA436" s="78">
        <f t="shared" si="210"/>
        <v>0</v>
      </c>
      <c r="AB436" s="78">
        <f t="shared" si="211"/>
        <v>0</v>
      </c>
      <c r="AC436" s="78">
        <f t="shared" si="212"/>
        <v>0</v>
      </c>
      <c r="AD436" s="78">
        <f t="shared" si="213"/>
        <v>0</v>
      </c>
      <c r="AE436" s="78">
        <f t="shared" si="214"/>
        <v>0</v>
      </c>
      <c r="AF436" s="78">
        <f t="shared" si="215"/>
        <v>0</v>
      </c>
      <c r="AG436" s="78">
        <f t="shared" si="230"/>
        <v>0</v>
      </c>
      <c r="AH436" s="78">
        <f t="shared" si="216"/>
        <v>0</v>
      </c>
      <c r="AI436" s="78">
        <f t="shared" si="217"/>
        <v>1</v>
      </c>
      <c r="AJ436" s="78">
        <f t="shared" si="218"/>
        <v>0</v>
      </c>
      <c r="AK436" s="78">
        <f t="shared" si="219"/>
        <v>0</v>
      </c>
      <c r="AL436" s="78">
        <f t="shared" si="220"/>
        <v>0</v>
      </c>
      <c r="AM436" s="78">
        <f t="shared" si="221"/>
        <v>0</v>
      </c>
      <c r="AN436" s="78">
        <f t="shared" si="222"/>
        <v>0</v>
      </c>
      <c r="AO436" s="78">
        <f t="shared" si="223"/>
        <v>0</v>
      </c>
      <c r="AP436" s="78">
        <f t="shared" si="224"/>
        <v>0</v>
      </c>
      <c r="AQ436" s="78">
        <f t="shared" si="225"/>
        <v>0</v>
      </c>
      <c r="AR436" s="78">
        <f t="shared" si="226"/>
        <v>0</v>
      </c>
      <c r="AS436" s="78">
        <f t="shared" si="227"/>
        <v>0</v>
      </c>
      <c r="AT436" s="78">
        <f t="shared" si="228"/>
        <v>0</v>
      </c>
      <c r="AU436" s="78">
        <f t="shared" si="229"/>
        <v>1</v>
      </c>
      <c r="AV436" s="78">
        <f>IF(AND(M436&gt;=35,M436&lt;=39),1,0)</f>
        <v>0</v>
      </c>
      <c r="AW436" s="78">
        <f>IF(AND(M436&gt;=40,M436&lt;=44),1,0)</f>
        <v>0</v>
      </c>
      <c r="AX436" s="78">
        <f>IF(AND(M436&gt;=45,M436&lt;=49),1,0)</f>
        <v>0</v>
      </c>
      <c r="AY436" s="78">
        <f>IF(AND(M436&gt;=50,M436&lt;=54),1,0)</f>
        <v>0</v>
      </c>
      <c r="AZ436" s="78">
        <f>IF(AND(M436&gt;=55,M436&lt;=59),1,0)</f>
        <v>0</v>
      </c>
      <c r="BA436" s="78">
        <f>IF(AND(M436&gt;=60,M436&lt;=64),1,0)</f>
        <v>0</v>
      </c>
      <c r="BB436" s="78">
        <f>IF(AND(M436&gt;=65,M436&lt;=69),1,0)</f>
        <v>0</v>
      </c>
      <c r="BC436" s="78">
        <f>IF(AND(M436&gt;=70,M436&lt;=74),1,0)</f>
        <v>0</v>
      </c>
      <c r="BD436" s="78">
        <f>IF(AND(M436&gt;=75,M436&lt;=79),1,0)</f>
        <v>0</v>
      </c>
      <c r="BE436" s="78">
        <f>IF(AND(M436&gt;=80,M436&lt;=84),1,0)</f>
        <v>0</v>
      </c>
      <c r="BF436" s="78">
        <f>IF(AND(M436&gt;=85,M436&lt;=89),1,0)</f>
        <v>1</v>
      </c>
      <c r="BG436" s="78">
        <f>IF(AND(M436&gt;=90,M436&lt;=94),1,0)</f>
        <v>0</v>
      </c>
      <c r="BH436" s="78">
        <f>IF(AND(M436&gt;=95,M436&lt;=99),1,0)</f>
        <v>0</v>
      </c>
      <c r="BI436" s="78">
        <f>IF(AND(M436&gt;=100,M436&lt;=105),1,0)</f>
        <v>0</v>
      </c>
      <c r="BJ436" s="78">
        <f>IF(I436&lt;$BK$2,1,0)</f>
        <v>0</v>
      </c>
      <c r="BK436" s="78">
        <f>IF(I436&gt;$BK$2,1,0)</f>
        <v>1</v>
      </c>
      <c r="BL436" s="78">
        <f>IF(J436=$BL$2,1,0)</f>
        <v>0</v>
      </c>
      <c r="BM436" s="78">
        <f>IF(J436=$BM$2,1,0)</f>
        <v>0</v>
      </c>
      <c r="BN436" s="78">
        <f>IF(J436=$BN$2,1,0)</f>
        <v>0</v>
      </c>
      <c r="BO436" s="78">
        <f>IF(J436=$BO$2,1,0)</f>
        <v>0</v>
      </c>
      <c r="BP436" s="78">
        <f>IF(J436=$BP$2,1,0)</f>
        <v>1</v>
      </c>
      <c r="BQ436" s="78">
        <f>IF(J436=$BQ$2,1,0)</f>
        <v>0</v>
      </c>
      <c r="BR436" s="78">
        <f>IF(J436=$BR$2,1,0)</f>
        <v>0</v>
      </c>
      <c r="BS436" s="78">
        <f>IF(F436=$BS$2,1,0)</f>
        <v>0</v>
      </c>
      <c r="BT436" s="78">
        <f>IF(F436=$BT$2,1,0)</f>
        <v>0</v>
      </c>
      <c r="BU436" s="78">
        <f>IF(F436=$BU$2,1,0)</f>
        <v>0</v>
      </c>
      <c r="BV436" s="78">
        <f>IF(F436=$BV$2,1,0)</f>
        <v>1</v>
      </c>
      <c r="BW436" s="78">
        <f>IF(F436=$BW$2,1,0)</f>
        <v>0</v>
      </c>
      <c r="BX436" s="78">
        <f>IF(F436=$BX$2,1,0)</f>
        <v>0</v>
      </c>
      <c r="BY436" s="78">
        <f>IF(F436=$BY$2,1,0)</f>
        <v>0</v>
      </c>
      <c r="BZ436" s="78">
        <f>IF(F436=$BZ$2,1,0)</f>
        <v>0</v>
      </c>
      <c r="CA436" t="s">
        <v>1887</v>
      </c>
      <c r="CB436" s="1">
        <v>0</v>
      </c>
      <c r="CC436" s="1">
        <v>0</v>
      </c>
    </row>
    <row r="437" spans="1:81" x14ac:dyDescent="0.3">
      <c r="A437" s="13"/>
      <c r="B437" s="1">
        <v>31</v>
      </c>
      <c r="C437" t="s">
        <v>162</v>
      </c>
      <c r="D437" t="s">
        <v>75</v>
      </c>
      <c r="E437" s="1" t="s">
        <v>532</v>
      </c>
      <c r="F437" s="31" t="s">
        <v>35</v>
      </c>
      <c r="G437" s="1">
        <v>3</v>
      </c>
      <c r="H437" s="1">
        <v>2006</v>
      </c>
      <c r="I437" s="36">
        <v>0.69444444444444453</v>
      </c>
      <c r="J437" s="1" t="s">
        <v>7</v>
      </c>
      <c r="K437" s="39">
        <v>48195</v>
      </c>
      <c r="L437" t="s">
        <v>1501</v>
      </c>
      <c r="M437" s="76">
        <v>77</v>
      </c>
      <c r="N437" t="str">
        <f t="shared" si="199"/>
        <v>Overcast</v>
      </c>
      <c r="O437" s="78">
        <f t="shared" si="200"/>
        <v>0</v>
      </c>
      <c r="P437" s="78">
        <v>0</v>
      </c>
      <c r="Q437" s="78">
        <v>0</v>
      </c>
      <c r="R437" s="78">
        <f t="shared" si="201"/>
        <v>0</v>
      </c>
      <c r="S437" s="78">
        <f t="shared" si="202"/>
        <v>0</v>
      </c>
      <c r="T437" s="78">
        <f t="shared" si="203"/>
        <v>0</v>
      </c>
      <c r="U437" s="78">
        <f t="shared" si="204"/>
        <v>0</v>
      </c>
      <c r="V437" s="78">
        <f t="shared" si="205"/>
        <v>0</v>
      </c>
      <c r="W437" s="78">
        <f t="shared" si="206"/>
        <v>0</v>
      </c>
      <c r="X437" s="78">
        <f t="shared" si="207"/>
        <v>0</v>
      </c>
      <c r="Y437" s="78">
        <f t="shared" si="208"/>
        <v>0</v>
      </c>
      <c r="Z437" s="78">
        <f t="shared" si="209"/>
        <v>0</v>
      </c>
      <c r="AA437" s="78">
        <f t="shared" si="210"/>
        <v>0</v>
      </c>
      <c r="AB437" s="78">
        <f t="shared" si="211"/>
        <v>0</v>
      </c>
      <c r="AC437" s="78">
        <f t="shared" si="212"/>
        <v>0</v>
      </c>
      <c r="AD437" s="78">
        <f t="shared" si="213"/>
        <v>0</v>
      </c>
      <c r="AE437" s="78">
        <f t="shared" si="214"/>
        <v>0</v>
      </c>
      <c r="AF437" s="78">
        <f t="shared" si="215"/>
        <v>0</v>
      </c>
      <c r="AG437" s="78">
        <f t="shared" si="230"/>
        <v>0</v>
      </c>
      <c r="AH437" s="78">
        <f t="shared" si="216"/>
        <v>0</v>
      </c>
      <c r="AI437" s="78">
        <f t="shared" si="217"/>
        <v>1</v>
      </c>
      <c r="AJ437" s="78">
        <f t="shared" si="218"/>
        <v>0</v>
      </c>
      <c r="AK437" s="78">
        <f t="shared" si="219"/>
        <v>0</v>
      </c>
      <c r="AL437" s="78">
        <f t="shared" si="220"/>
        <v>0</v>
      </c>
      <c r="AM437" s="78">
        <f t="shared" si="221"/>
        <v>0</v>
      </c>
      <c r="AN437" s="78">
        <f t="shared" si="222"/>
        <v>0</v>
      </c>
      <c r="AO437" s="78">
        <f t="shared" si="223"/>
        <v>0</v>
      </c>
      <c r="AP437" s="78">
        <f t="shared" si="224"/>
        <v>0</v>
      </c>
      <c r="AQ437" s="78">
        <f t="shared" si="225"/>
        <v>0</v>
      </c>
      <c r="AR437" s="78">
        <f t="shared" si="226"/>
        <v>0</v>
      </c>
      <c r="AS437" s="78">
        <f t="shared" si="227"/>
        <v>0</v>
      </c>
      <c r="AT437" s="78">
        <f t="shared" si="228"/>
        <v>0</v>
      </c>
      <c r="AU437" s="78">
        <f t="shared" si="229"/>
        <v>1</v>
      </c>
      <c r="AV437" s="78">
        <f>IF(AND(M437&gt;=35,M437&lt;=39),1,0)</f>
        <v>0</v>
      </c>
      <c r="AW437" s="78">
        <f>IF(AND(M437&gt;=40,M437&lt;=44),1,0)</f>
        <v>0</v>
      </c>
      <c r="AX437" s="78">
        <f>IF(AND(M437&gt;=45,M437&lt;=49),1,0)</f>
        <v>0</v>
      </c>
      <c r="AY437" s="78">
        <f>IF(AND(M437&gt;=50,M437&lt;=54),1,0)</f>
        <v>0</v>
      </c>
      <c r="AZ437" s="78">
        <f>IF(AND(M437&gt;=55,M437&lt;=59),1,0)</f>
        <v>0</v>
      </c>
      <c r="BA437" s="78">
        <f>IF(AND(M437&gt;=60,M437&lt;=64),1,0)</f>
        <v>0</v>
      </c>
      <c r="BB437" s="78">
        <f>IF(AND(M437&gt;=65,M437&lt;=69),1,0)</f>
        <v>0</v>
      </c>
      <c r="BC437" s="78">
        <f>IF(AND(M437&gt;=70,M437&lt;=74),1,0)</f>
        <v>0</v>
      </c>
      <c r="BD437" s="78">
        <f>IF(AND(M437&gt;=75,M437&lt;=79),1,0)</f>
        <v>1</v>
      </c>
      <c r="BE437" s="78">
        <f>IF(AND(M437&gt;=80,M437&lt;=84),1,0)</f>
        <v>0</v>
      </c>
      <c r="BF437" s="78">
        <f>IF(AND(M437&gt;=85,M437&lt;=89),1,0)</f>
        <v>0</v>
      </c>
      <c r="BG437" s="78">
        <f>IF(AND(M437&gt;=90,M437&lt;=94),1,0)</f>
        <v>0</v>
      </c>
      <c r="BH437" s="78">
        <f>IF(AND(M437&gt;=95,M437&lt;=99),1,0)</f>
        <v>0</v>
      </c>
      <c r="BI437" s="78">
        <f>IF(AND(M437&gt;=100,M437&lt;=105),1,0)</f>
        <v>0</v>
      </c>
      <c r="BJ437" s="78">
        <f>IF(I437&lt;$BK$2,1,0)</f>
        <v>1</v>
      </c>
      <c r="BK437" s="78">
        <f>IF(I437&gt;$BK$2,1,0)</f>
        <v>0</v>
      </c>
      <c r="BL437" s="78">
        <f>IF(J437=$BL$2,1,0)</f>
        <v>0</v>
      </c>
      <c r="BM437" s="78">
        <f>IF(J437=$BM$2,1,0)</f>
        <v>0</v>
      </c>
      <c r="BN437" s="78">
        <f>IF(J437=$BN$2,1,0)</f>
        <v>0</v>
      </c>
      <c r="BO437" s="78">
        <f>IF(J437=$BO$2,1,0)</f>
        <v>0</v>
      </c>
      <c r="BP437" s="78">
        <f>IF(J437=$BP$2,1,0)</f>
        <v>0</v>
      </c>
      <c r="BQ437" s="78">
        <f>IF(J437=$BQ$2,1,0)</f>
        <v>1</v>
      </c>
      <c r="BR437" s="78">
        <f>IF(J437=$BR$2,1,0)</f>
        <v>0</v>
      </c>
      <c r="BS437" s="78">
        <f>IF(F437=$BS$2,1,0)</f>
        <v>0</v>
      </c>
      <c r="BT437" s="78">
        <f>IF(F437=$BT$2,1,0)</f>
        <v>0</v>
      </c>
      <c r="BU437" s="78">
        <f>IF(F437=$BU$2,1,0)</f>
        <v>0</v>
      </c>
      <c r="BV437" s="78">
        <f>IF(F437=$BV$2,1,0)</f>
        <v>1</v>
      </c>
      <c r="BW437" s="78">
        <f>IF(F437=$BW$2,1,0)</f>
        <v>0</v>
      </c>
      <c r="BX437" s="78">
        <f>IF(F437=$BX$2,1,0)</f>
        <v>0</v>
      </c>
      <c r="BY437" s="78">
        <f>IF(F437=$BY$2,1,0)</f>
        <v>0</v>
      </c>
      <c r="BZ437" s="78">
        <f>IF(F437=$BZ$2,1,0)</f>
        <v>0</v>
      </c>
      <c r="CA437"/>
      <c r="CB437" s="1">
        <v>0</v>
      </c>
      <c r="CC437" s="1">
        <v>0</v>
      </c>
    </row>
    <row r="438" spans="1:81" x14ac:dyDescent="0.3">
      <c r="A438" s="13"/>
      <c r="B438" s="1">
        <v>32</v>
      </c>
      <c r="C438" t="s">
        <v>162</v>
      </c>
      <c r="D438" t="s">
        <v>75</v>
      </c>
      <c r="E438" s="1" t="s">
        <v>533</v>
      </c>
      <c r="F438" s="31" t="s">
        <v>35</v>
      </c>
      <c r="G438" s="1">
        <v>4</v>
      </c>
      <c r="H438" s="1">
        <v>2006</v>
      </c>
      <c r="I438" s="36">
        <v>0.56874999999999998</v>
      </c>
      <c r="J438" s="1" t="s">
        <v>8</v>
      </c>
      <c r="K438" s="39">
        <v>47535</v>
      </c>
      <c r="L438" t="s">
        <v>1384</v>
      </c>
      <c r="M438" s="76">
        <v>78</v>
      </c>
      <c r="N438" t="str">
        <f t="shared" si="199"/>
        <v>Sunny</v>
      </c>
      <c r="O438" s="78">
        <f t="shared" si="200"/>
        <v>0</v>
      </c>
      <c r="P438" s="78">
        <v>0</v>
      </c>
      <c r="Q438" s="78">
        <v>0</v>
      </c>
      <c r="R438" s="78">
        <f t="shared" si="201"/>
        <v>0</v>
      </c>
      <c r="S438" s="78">
        <f t="shared" si="202"/>
        <v>0</v>
      </c>
      <c r="T438" s="78">
        <f t="shared" si="203"/>
        <v>0</v>
      </c>
      <c r="U438" s="78">
        <f t="shared" si="204"/>
        <v>0</v>
      </c>
      <c r="V438" s="78">
        <f t="shared" si="205"/>
        <v>0</v>
      </c>
      <c r="W438" s="78">
        <f t="shared" si="206"/>
        <v>0</v>
      </c>
      <c r="X438" s="78">
        <f t="shared" si="207"/>
        <v>0</v>
      </c>
      <c r="Y438" s="78">
        <f t="shared" si="208"/>
        <v>0</v>
      </c>
      <c r="Z438" s="78">
        <f t="shared" si="209"/>
        <v>0</v>
      </c>
      <c r="AA438" s="78">
        <f t="shared" si="210"/>
        <v>0</v>
      </c>
      <c r="AB438" s="78">
        <f t="shared" si="211"/>
        <v>0</v>
      </c>
      <c r="AC438" s="78">
        <f t="shared" si="212"/>
        <v>0</v>
      </c>
      <c r="AD438" s="78">
        <f t="shared" si="213"/>
        <v>0</v>
      </c>
      <c r="AE438" s="78">
        <f t="shared" si="214"/>
        <v>0</v>
      </c>
      <c r="AF438" s="78">
        <f t="shared" si="215"/>
        <v>0</v>
      </c>
      <c r="AG438" s="78">
        <f t="shared" si="230"/>
        <v>0</v>
      </c>
      <c r="AH438" s="78">
        <f t="shared" si="216"/>
        <v>0</v>
      </c>
      <c r="AI438" s="78">
        <f t="shared" si="217"/>
        <v>1</v>
      </c>
      <c r="AJ438" s="78">
        <f t="shared" si="218"/>
        <v>0</v>
      </c>
      <c r="AK438" s="78">
        <f t="shared" si="219"/>
        <v>0</v>
      </c>
      <c r="AL438" s="78">
        <f t="shared" si="220"/>
        <v>0</v>
      </c>
      <c r="AM438" s="78">
        <f t="shared" si="221"/>
        <v>0</v>
      </c>
      <c r="AN438" s="78">
        <f t="shared" si="222"/>
        <v>0</v>
      </c>
      <c r="AO438" s="78">
        <f t="shared" si="223"/>
        <v>0</v>
      </c>
      <c r="AP438" s="78">
        <f t="shared" si="224"/>
        <v>0</v>
      </c>
      <c r="AQ438" s="78">
        <f t="shared" si="225"/>
        <v>0</v>
      </c>
      <c r="AR438" s="78">
        <f t="shared" si="226"/>
        <v>0</v>
      </c>
      <c r="AS438" s="78">
        <f t="shared" si="227"/>
        <v>0</v>
      </c>
      <c r="AT438" s="78">
        <f t="shared" si="228"/>
        <v>0</v>
      </c>
      <c r="AU438" s="78">
        <f t="shared" si="229"/>
        <v>1</v>
      </c>
      <c r="AV438" s="78">
        <f>IF(AND(M438&gt;=35,M438&lt;=39),1,0)</f>
        <v>0</v>
      </c>
      <c r="AW438" s="78">
        <f>IF(AND(M438&gt;=40,M438&lt;=44),1,0)</f>
        <v>0</v>
      </c>
      <c r="AX438" s="78">
        <f>IF(AND(M438&gt;=45,M438&lt;=49),1,0)</f>
        <v>0</v>
      </c>
      <c r="AY438" s="78">
        <f>IF(AND(M438&gt;=50,M438&lt;=54),1,0)</f>
        <v>0</v>
      </c>
      <c r="AZ438" s="78">
        <f>IF(AND(M438&gt;=55,M438&lt;=59),1,0)</f>
        <v>0</v>
      </c>
      <c r="BA438" s="78">
        <f>IF(AND(M438&gt;=60,M438&lt;=64),1,0)</f>
        <v>0</v>
      </c>
      <c r="BB438" s="78">
        <f>IF(AND(M438&gt;=65,M438&lt;=69),1,0)</f>
        <v>0</v>
      </c>
      <c r="BC438" s="78">
        <f>IF(AND(M438&gt;=70,M438&lt;=74),1,0)</f>
        <v>0</v>
      </c>
      <c r="BD438" s="78">
        <f>IF(AND(M438&gt;=75,M438&lt;=79),1,0)</f>
        <v>1</v>
      </c>
      <c r="BE438" s="78">
        <f>IF(AND(M438&gt;=80,M438&lt;=84),1,0)</f>
        <v>0</v>
      </c>
      <c r="BF438" s="78">
        <f>IF(AND(M438&gt;=85,M438&lt;=89),1,0)</f>
        <v>0</v>
      </c>
      <c r="BG438" s="78">
        <f>IF(AND(M438&gt;=90,M438&lt;=94),1,0)</f>
        <v>0</v>
      </c>
      <c r="BH438" s="78">
        <f>IF(AND(M438&gt;=95,M438&lt;=99),1,0)</f>
        <v>0</v>
      </c>
      <c r="BI438" s="78">
        <f>IF(AND(M438&gt;=100,M438&lt;=105),1,0)</f>
        <v>0</v>
      </c>
      <c r="BJ438" s="78">
        <f>IF(I438&lt;$BK$2,1,0)</f>
        <v>1</v>
      </c>
      <c r="BK438" s="78">
        <f>IF(I438&gt;$BK$2,1,0)</f>
        <v>0</v>
      </c>
      <c r="BL438" s="78">
        <f>IF(J438=$BL$2,1,0)</f>
        <v>0</v>
      </c>
      <c r="BM438" s="78">
        <f>IF(J438=$BM$2,1,0)</f>
        <v>0</v>
      </c>
      <c r="BN438" s="78">
        <f>IF(J438=$BN$2,1,0)</f>
        <v>0</v>
      </c>
      <c r="BO438" s="78">
        <f>IF(J438=$BO$2,1,0)</f>
        <v>0</v>
      </c>
      <c r="BP438" s="78">
        <f>IF(J438=$BP$2,1,0)</f>
        <v>0</v>
      </c>
      <c r="BQ438" s="78">
        <f>IF(J438=$BQ$2,1,0)</f>
        <v>0</v>
      </c>
      <c r="BR438" s="78">
        <f>IF(J438=$BR$2,1,0)</f>
        <v>1</v>
      </c>
      <c r="BS438" s="78">
        <f>IF(F438=$BS$2,1,0)</f>
        <v>0</v>
      </c>
      <c r="BT438" s="78">
        <f>IF(F438=$BT$2,1,0)</f>
        <v>0</v>
      </c>
      <c r="BU438" s="78">
        <f>IF(F438=$BU$2,1,0)</f>
        <v>0</v>
      </c>
      <c r="BV438" s="78">
        <f>IF(F438=$BV$2,1,0)</f>
        <v>1</v>
      </c>
      <c r="BW438" s="78">
        <f>IF(F438=$BW$2,1,0)</f>
        <v>0</v>
      </c>
      <c r="BX438" s="78">
        <f>IF(F438=$BX$2,1,0)</f>
        <v>0</v>
      </c>
      <c r="BY438" s="78">
        <f>IF(F438=$BY$2,1,0)</f>
        <v>0</v>
      </c>
      <c r="BZ438" s="78">
        <f>IF(F438=$BZ$2,1,0)</f>
        <v>0</v>
      </c>
      <c r="CA438"/>
      <c r="CB438" s="1">
        <v>0</v>
      </c>
      <c r="CC438" s="1">
        <v>0</v>
      </c>
    </row>
    <row r="439" spans="1:81" x14ac:dyDescent="0.3">
      <c r="A439" s="13"/>
      <c r="B439" s="1">
        <v>33</v>
      </c>
      <c r="C439" s="33" t="s">
        <v>157</v>
      </c>
      <c r="D439" s="33" t="s">
        <v>79</v>
      </c>
      <c r="E439" s="1" t="s">
        <v>534</v>
      </c>
      <c r="F439" s="31" t="s">
        <v>35</v>
      </c>
      <c r="G439" s="1">
        <v>5</v>
      </c>
      <c r="H439" s="1">
        <v>2006</v>
      </c>
      <c r="I439" s="36">
        <v>0.79722222222222217</v>
      </c>
      <c r="J439" s="1" t="s">
        <v>6</v>
      </c>
      <c r="K439" s="39">
        <v>15185</v>
      </c>
      <c r="L439" t="s">
        <v>1501</v>
      </c>
      <c r="M439" s="76">
        <v>77</v>
      </c>
      <c r="N439" t="str">
        <f t="shared" si="199"/>
        <v>Overcast</v>
      </c>
      <c r="O439" s="78">
        <f t="shared" si="200"/>
        <v>0</v>
      </c>
      <c r="P439" s="78">
        <v>0</v>
      </c>
      <c r="Q439" s="78">
        <v>0</v>
      </c>
      <c r="R439" s="78">
        <f t="shared" si="201"/>
        <v>0</v>
      </c>
      <c r="S439" s="78">
        <f t="shared" si="202"/>
        <v>0</v>
      </c>
      <c r="T439" s="78">
        <f t="shared" si="203"/>
        <v>0</v>
      </c>
      <c r="U439" s="78">
        <f t="shared" si="204"/>
        <v>0</v>
      </c>
      <c r="V439" s="78">
        <f t="shared" si="205"/>
        <v>0</v>
      </c>
      <c r="W439" s="78">
        <f t="shared" si="206"/>
        <v>0</v>
      </c>
      <c r="X439" s="78">
        <f t="shared" si="207"/>
        <v>0</v>
      </c>
      <c r="Y439" s="78">
        <f t="shared" si="208"/>
        <v>0</v>
      </c>
      <c r="Z439" s="78">
        <f t="shared" si="209"/>
        <v>0</v>
      </c>
      <c r="AA439" s="78">
        <f t="shared" si="210"/>
        <v>0</v>
      </c>
      <c r="AB439" s="78">
        <f t="shared" si="211"/>
        <v>0</v>
      </c>
      <c r="AC439" s="78">
        <f t="shared" si="212"/>
        <v>0</v>
      </c>
      <c r="AD439" s="78">
        <f t="shared" si="213"/>
        <v>0</v>
      </c>
      <c r="AE439" s="78">
        <f t="shared" si="214"/>
        <v>0</v>
      </c>
      <c r="AF439" s="78">
        <f t="shared" si="215"/>
        <v>0</v>
      </c>
      <c r="AG439" s="78">
        <f t="shared" si="230"/>
        <v>0</v>
      </c>
      <c r="AH439" s="78">
        <f t="shared" si="216"/>
        <v>0</v>
      </c>
      <c r="AI439" s="78">
        <f t="shared" si="217"/>
        <v>0</v>
      </c>
      <c r="AJ439" s="78">
        <f t="shared" si="218"/>
        <v>0</v>
      </c>
      <c r="AK439" s="78">
        <f t="shared" si="219"/>
        <v>0</v>
      </c>
      <c r="AL439" s="78">
        <f t="shared" si="220"/>
        <v>0</v>
      </c>
      <c r="AM439" s="78">
        <f t="shared" si="221"/>
        <v>0</v>
      </c>
      <c r="AN439" s="78">
        <f t="shared" si="222"/>
        <v>0</v>
      </c>
      <c r="AO439" s="78">
        <f t="shared" si="223"/>
        <v>0</v>
      </c>
      <c r="AP439" s="78">
        <f t="shared" si="224"/>
        <v>0</v>
      </c>
      <c r="AQ439" s="78">
        <f t="shared" si="225"/>
        <v>0</v>
      </c>
      <c r="AR439" s="78">
        <f t="shared" si="226"/>
        <v>0</v>
      </c>
      <c r="AS439" s="78">
        <f t="shared" si="227"/>
        <v>1</v>
      </c>
      <c r="AT439" s="78">
        <f t="shared" si="228"/>
        <v>0</v>
      </c>
      <c r="AU439" s="78">
        <f t="shared" si="229"/>
        <v>1</v>
      </c>
      <c r="AV439" s="78">
        <f>IF(AND(M439&gt;=35,M439&lt;=39),1,0)</f>
        <v>0</v>
      </c>
      <c r="AW439" s="78">
        <f>IF(AND(M439&gt;=40,M439&lt;=44),1,0)</f>
        <v>0</v>
      </c>
      <c r="AX439" s="78">
        <f>IF(AND(M439&gt;=45,M439&lt;=49),1,0)</f>
        <v>0</v>
      </c>
      <c r="AY439" s="78">
        <f>IF(AND(M439&gt;=50,M439&lt;=54),1,0)</f>
        <v>0</v>
      </c>
      <c r="AZ439" s="78">
        <f>IF(AND(M439&gt;=55,M439&lt;=59),1,0)</f>
        <v>0</v>
      </c>
      <c r="BA439" s="78">
        <f>IF(AND(M439&gt;=60,M439&lt;=64),1,0)</f>
        <v>0</v>
      </c>
      <c r="BB439" s="78">
        <f>IF(AND(M439&gt;=65,M439&lt;=69),1,0)</f>
        <v>0</v>
      </c>
      <c r="BC439" s="78">
        <f>IF(AND(M439&gt;=70,M439&lt;=74),1,0)</f>
        <v>0</v>
      </c>
      <c r="BD439" s="78">
        <f>IF(AND(M439&gt;=75,M439&lt;=79),1,0)</f>
        <v>1</v>
      </c>
      <c r="BE439" s="78">
        <f>IF(AND(M439&gt;=80,M439&lt;=84),1,0)</f>
        <v>0</v>
      </c>
      <c r="BF439" s="78">
        <f>IF(AND(M439&gt;=85,M439&lt;=89),1,0)</f>
        <v>0</v>
      </c>
      <c r="BG439" s="78">
        <f>IF(AND(M439&gt;=90,M439&lt;=94),1,0)</f>
        <v>0</v>
      </c>
      <c r="BH439" s="78">
        <f>IF(AND(M439&gt;=95,M439&lt;=99),1,0)</f>
        <v>0</v>
      </c>
      <c r="BI439" s="78">
        <f>IF(AND(M439&gt;=100,M439&lt;=105),1,0)</f>
        <v>0</v>
      </c>
      <c r="BJ439" s="78">
        <f>IF(I439&lt;$BK$2,1,0)</f>
        <v>0</v>
      </c>
      <c r="BK439" s="78">
        <f>IF(I439&gt;$BK$2,1,0)</f>
        <v>1</v>
      </c>
      <c r="BL439" s="78">
        <f>IF(J439=$BL$2,1,0)</f>
        <v>1</v>
      </c>
      <c r="BM439" s="78">
        <f>IF(J439=$BM$2,1,0)</f>
        <v>0</v>
      </c>
      <c r="BN439" s="78">
        <f>IF(J439=$BN$2,1,0)</f>
        <v>0</v>
      </c>
      <c r="BO439" s="78">
        <f>IF(J439=$BO$2,1,0)</f>
        <v>0</v>
      </c>
      <c r="BP439" s="78">
        <f>IF(J439=$BP$2,1,0)</f>
        <v>0</v>
      </c>
      <c r="BQ439" s="78">
        <f>IF(J439=$BQ$2,1,0)</f>
        <v>0</v>
      </c>
      <c r="BR439" s="78">
        <f>IF(J439=$BR$2,1,0)</f>
        <v>0</v>
      </c>
      <c r="BS439" s="78">
        <f>IF(F439=$BS$2,1,0)</f>
        <v>0</v>
      </c>
      <c r="BT439" s="78">
        <f>IF(F439=$BT$2,1,0)</f>
        <v>0</v>
      </c>
      <c r="BU439" s="78">
        <f>IF(F439=$BU$2,1,0)</f>
        <v>0</v>
      </c>
      <c r="BV439" s="78">
        <f>IF(F439=$BV$2,1,0)</f>
        <v>1</v>
      </c>
      <c r="BW439" s="78">
        <f>IF(F439=$BW$2,1,0)</f>
        <v>0</v>
      </c>
      <c r="BX439" s="78">
        <f>IF(F439=$BX$2,1,0)</f>
        <v>0</v>
      </c>
      <c r="BY439" s="78">
        <f>IF(F439=$BY$2,1,0)</f>
        <v>0</v>
      </c>
      <c r="BZ439" s="78">
        <f>IF(F439=$BZ$2,1,0)</f>
        <v>0</v>
      </c>
      <c r="CA439"/>
      <c r="CB439" s="1">
        <v>0</v>
      </c>
      <c r="CC439" s="1">
        <v>0</v>
      </c>
    </row>
    <row r="440" spans="1:81" x14ac:dyDescent="0.3">
      <c r="A440" s="13"/>
      <c r="B440" s="1">
        <v>34</v>
      </c>
      <c r="C440" s="33" t="s">
        <v>157</v>
      </c>
      <c r="D440" s="33" t="s">
        <v>79</v>
      </c>
      <c r="E440" s="1" t="s">
        <v>535</v>
      </c>
      <c r="F440" s="31" t="s">
        <v>35</v>
      </c>
      <c r="G440" s="1">
        <v>6</v>
      </c>
      <c r="H440" s="1">
        <v>2006</v>
      </c>
      <c r="I440" s="36">
        <v>0.79722222222222217</v>
      </c>
      <c r="J440" s="1" t="s">
        <v>10</v>
      </c>
      <c r="K440" s="39">
        <v>16968</v>
      </c>
      <c r="L440" t="s">
        <v>1504</v>
      </c>
      <c r="M440" s="76">
        <v>78</v>
      </c>
      <c r="N440" t="str">
        <f t="shared" si="199"/>
        <v>Ptly Sun</v>
      </c>
      <c r="O440" s="78">
        <f t="shared" si="200"/>
        <v>0</v>
      </c>
      <c r="P440" s="78">
        <v>0</v>
      </c>
      <c r="Q440" s="78">
        <v>0</v>
      </c>
      <c r="R440" s="78">
        <f t="shared" si="201"/>
        <v>0</v>
      </c>
      <c r="S440" s="78">
        <f t="shared" si="202"/>
        <v>0</v>
      </c>
      <c r="T440" s="78">
        <f t="shared" si="203"/>
        <v>0</v>
      </c>
      <c r="U440" s="78">
        <f t="shared" si="204"/>
        <v>0</v>
      </c>
      <c r="V440" s="78">
        <f t="shared" si="205"/>
        <v>0</v>
      </c>
      <c r="W440" s="78">
        <f t="shared" si="206"/>
        <v>0</v>
      </c>
      <c r="X440" s="78">
        <f t="shared" si="207"/>
        <v>0</v>
      </c>
      <c r="Y440" s="78">
        <f t="shared" si="208"/>
        <v>0</v>
      </c>
      <c r="Z440" s="78">
        <f t="shared" si="209"/>
        <v>0</v>
      </c>
      <c r="AA440" s="78">
        <f t="shared" si="210"/>
        <v>0</v>
      </c>
      <c r="AB440" s="78">
        <f t="shared" si="211"/>
        <v>0</v>
      </c>
      <c r="AC440" s="78">
        <f t="shared" si="212"/>
        <v>0</v>
      </c>
      <c r="AD440" s="78">
        <f t="shared" si="213"/>
        <v>0</v>
      </c>
      <c r="AE440" s="78">
        <f t="shared" si="214"/>
        <v>0</v>
      </c>
      <c r="AF440" s="78">
        <f t="shared" si="215"/>
        <v>0</v>
      </c>
      <c r="AG440" s="78">
        <f t="shared" si="230"/>
        <v>0</v>
      </c>
      <c r="AH440" s="78">
        <f t="shared" si="216"/>
        <v>0</v>
      </c>
      <c r="AI440" s="78">
        <f t="shared" si="217"/>
        <v>0</v>
      </c>
      <c r="AJ440" s="78">
        <f t="shared" si="218"/>
        <v>0</v>
      </c>
      <c r="AK440" s="78">
        <f t="shared" si="219"/>
        <v>0</v>
      </c>
      <c r="AL440" s="78">
        <f t="shared" si="220"/>
        <v>0</v>
      </c>
      <c r="AM440" s="78">
        <f t="shared" si="221"/>
        <v>0</v>
      </c>
      <c r="AN440" s="78">
        <f t="shared" si="222"/>
        <v>0</v>
      </c>
      <c r="AO440" s="78">
        <f t="shared" si="223"/>
        <v>0</v>
      </c>
      <c r="AP440" s="78">
        <f t="shared" si="224"/>
        <v>0</v>
      </c>
      <c r="AQ440" s="78">
        <f t="shared" si="225"/>
        <v>0</v>
      </c>
      <c r="AR440" s="78">
        <f t="shared" si="226"/>
        <v>0</v>
      </c>
      <c r="AS440" s="78">
        <f t="shared" si="227"/>
        <v>1</v>
      </c>
      <c r="AT440" s="78">
        <f t="shared" si="228"/>
        <v>0</v>
      </c>
      <c r="AU440" s="78">
        <f t="shared" si="229"/>
        <v>1</v>
      </c>
      <c r="AV440" s="78">
        <f>IF(AND(M440&gt;=35,M440&lt;=39),1,0)</f>
        <v>0</v>
      </c>
      <c r="AW440" s="78">
        <f>IF(AND(M440&gt;=40,M440&lt;=44),1,0)</f>
        <v>0</v>
      </c>
      <c r="AX440" s="78">
        <f>IF(AND(M440&gt;=45,M440&lt;=49),1,0)</f>
        <v>0</v>
      </c>
      <c r="AY440" s="78">
        <f>IF(AND(M440&gt;=50,M440&lt;=54),1,0)</f>
        <v>0</v>
      </c>
      <c r="AZ440" s="78">
        <f>IF(AND(M440&gt;=55,M440&lt;=59),1,0)</f>
        <v>0</v>
      </c>
      <c r="BA440" s="78">
        <f>IF(AND(M440&gt;=60,M440&lt;=64),1,0)</f>
        <v>0</v>
      </c>
      <c r="BB440" s="78">
        <f>IF(AND(M440&gt;=65,M440&lt;=69),1,0)</f>
        <v>0</v>
      </c>
      <c r="BC440" s="78">
        <f>IF(AND(M440&gt;=70,M440&lt;=74),1,0)</f>
        <v>0</v>
      </c>
      <c r="BD440" s="78">
        <f>IF(AND(M440&gt;=75,M440&lt;=79),1,0)</f>
        <v>1</v>
      </c>
      <c r="BE440" s="78">
        <f>IF(AND(M440&gt;=80,M440&lt;=84),1,0)</f>
        <v>0</v>
      </c>
      <c r="BF440" s="78">
        <f>IF(AND(M440&gt;=85,M440&lt;=89),1,0)</f>
        <v>0</v>
      </c>
      <c r="BG440" s="78">
        <f>IF(AND(M440&gt;=90,M440&lt;=94),1,0)</f>
        <v>0</v>
      </c>
      <c r="BH440" s="78">
        <f>IF(AND(M440&gt;=95,M440&lt;=99),1,0)</f>
        <v>0</v>
      </c>
      <c r="BI440" s="78">
        <f>IF(AND(M440&gt;=100,M440&lt;=105),1,0)</f>
        <v>0</v>
      </c>
      <c r="BJ440" s="78">
        <f>IF(I440&lt;$BK$2,1,0)</f>
        <v>0</v>
      </c>
      <c r="BK440" s="78">
        <f>IF(I440&gt;$BK$2,1,0)</f>
        <v>1</v>
      </c>
      <c r="BL440" s="78">
        <f>IF(J440=$BL$2,1,0)</f>
        <v>0</v>
      </c>
      <c r="BM440" s="78">
        <f>IF(J440=$BM$2,1,0)</f>
        <v>1</v>
      </c>
      <c r="BN440" s="78">
        <f>IF(J440=$BN$2,1,0)</f>
        <v>0</v>
      </c>
      <c r="BO440" s="78">
        <f>IF(J440=$BO$2,1,0)</f>
        <v>0</v>
      </c>
      <c r="BP440" s="78">
        <f>IF(J440=$BP$2,1,0)</f>
        <v>0</v>
      </c>
      <c r="BQ440" s="78">
        <f>IF(J440=$BQ$2,1,0)</f>
        <v>0</v>
      </c>
      <c r="BR440" s="78">
        <f>IF(J440=$BR$2,1,0)</f>
        <v>0</v>
      </c>
      <c r="BS440" s="78">
        <f>IF(F440=$BS$2,1,0)</f>
        <v>0</v>
      </c>
      <c r="BT440" s="78">
        <f>IF(F440=$BT$2,1,0)</f>
        <v>0</v>
      </c>
      <c r="BU440" s="78">
        <f>IF(F440=$BU$2,1,0)</f>
        <v>0</v>
      </c>
      <c r="BV440" s="78">
        <f>IF(F440=$BV$2,1,0)</f>
        <v>1</v>
      </c>
      <c r="BW440" s="78">
        <f>IF(F440=$BW$2,1,0)</f>
        <v>0</v>
      </c>
      <c r="BX440" s="78">
        <f>IF(F440=$BX$2,1,0)</f>
        <v>0</v>
      </c>
      <c r="BY440" s="78">
        <f>IF(F440=$BY$2,1,0)</f>
        <v>0</v>
      </c>
      <c r="BZ440" s="78">
        <f>IF(F440=$BZ$2,1,0)</f>
        <v>0</v>
      </c>
      <c r="CA440" t="s">
        <v>1886</v>
      </c>
      <c r="CB440" s="1">
        <v>0</v>
      </c>
      <c r="CC440" s="1">
        <v>0</v>
      </c>
    </row>
    <row r="441" spans="1:81" x14ac:dyDescent="0.3">
      <c r="A441" s="13"/>
      <c r="B441" s="1">
        <v>35</v>
      </c>
      <c r="C441" s="33" t="s">
        <v>157</v>
      </c>
      <c r="D441" s="33" t="s">
        <v>79</v>
      </c>
      <c r="E441" s="1" t="s">
        <v>536</v>
      </c>
      <c r="F441" s="31" t="s">
        <v>35</v>
      </c>
      <c r="G441" s="1">
        <v>7</v>
      </c>
      <c r="H441" s="1">
        <v>2006</v>
      </c>
      <c r="I441" s="36">
        <v>0.79722222222222217</v>
      </c>
      <c r="J441" s="1" t="s">
        <v>11</v>
      </c>
      <c r="K441" s="39">
        <v>15803</v>
      </c>
      <c r="L441" t="s">
        <v>1497</v>
      </c>
      <c r="M441" s="76">
        <v>77</v>
      </c>
      <c r="N441" t="str">
        <f t="shared" si="199"/>
        <v>Ptly Cldy</v>
      </c>
      <c r="O441" s="78">
        <f t="shared" si="200"/>
        <v>0</v>
      </c>
      <c r="P441" s="78">
        <v>0</v>
      </c>
      <c r="Q441" s="78">
        <v>0</v>
      </c>
      <c r="R441" s="78">
        <f t="shared" si="201"/>
        <v>0</v>
      </c>
      <c r="S441" s="78">
        <f t="shared" si="202"/>
        <v>0</v>
      </c>
      <c r="T441" s="78">
        <f t="shared" si="203"/>
        <v>0</v>
      </c>
      <c r="U441" s="78">
        <f t="shared" si="204"/>
        <v>0</v>
      </c>
      <c r="V441" s="78">
        <f t="shared" si="205"/>
        <v>0</v>
      </c>
      <c r="W441" s="78">
        <f t="shared" si="206"/>
        <v>0</v>
      </c>
      <c r="X441" s="78">
        <f t="shared" si="207"/>
        <v>0</v>
      </c>
      <c r="Y441" s="78">
        <f t="shared" si="208"/>
        <v>0</v>
      </c>
      <c r="Z441" s="78">
        <f t="shared" si="209"/>
        <v>0</v>
      </c>
      <c r="AA441" s="78">
        <f t="shared" si="210"/>
        <v>0</v>
      </c>
      <c r="AB441" s="78">
        <f t="shared" si="211"/>
        <v>0</v>
      </c>
      <c r="AC441" s="78">
        <f t="shared" si="212"/>
        <v>0</v>
      </c>
      <c r="AD441" s="78">
        <f t="shared" si="213"/>
        <v>0</v>
      </c>
      <c r="AE441" s="78">
        <f t="shared" si="214"/>
        <v>0</v>
      </c>
      <c r="AF441" s="78">
        <f t="shared" si="215"/>
        <v>0</v>
      </c>
      <c r="AG441" s="78">
        <f t="shared" si="230"/>
        <v>0</v>
      </c>
      <c r="AH441" s="78">
        <f t="shared" si="216"/>
        <v>0</v>
      </c>
      <c r="AI441" s="78">
        <f t="shared" si="217"/>
        <v>0</v>
      </c>
      <c r="AJ441" s="78">
        <f t="shared" si="218"/>
        <v>0</v>
      </c>
      <c r="AK441" s="78">
        <f t="shared" si="219"/>
        <v>0</v>
      </c>
      <c r="AL441" s="78">
        <f t="shared" si="220"/>
        <v>0</v>
      </c>
      <c r="AM441" s="78">
        <f t="shared" si="221"/>
        <v>0</v>
      </c>
      <c r="AN441" s="78">
        <f t="shared" si="222"/>
        <v>0</v>
      </c>
      <c r="AO441" s="78">
        <f t="shared" si="223"/>
        <v>0</v>
      </c>
      <c r="AP441" s="78">
        <f t="shared" si="224"/>
        <v>0</v>
      </c>
      <c r="AQ441" s="78">
        <f t="shared" si="225"/>
        <v>0</v>
      </c>
      <c r="AR441" s="78">
        <f t="shared" si="226"/>
        <v>0</v>
      </c>
      <c r="AS441" s="78">
        <f t="shared" si="227"/>
        <v>1</v>
      </c>
      <c r="AT441" s="78">
        <f t="shared" si="228"/>
        <v>0</v>
      </c>
      <c r="AU441" s="78">
        <f t="shared" si="229"/>
        <v>1</v>
      </c>
      <c r="AV441" s="78">
        <f>IF(AND(M441&gt;=35,M441&lt;=39),1,0)</f>
        <v>0</v>
      </c>
      <c r="AW441" s="78">
        <f>IF(AND(M441&gt;=40,M441&lt;=44),1,0)</f>
        <v>0</v>
      </c>
      <c r="AX441" s="78">
        <f>IF(AND(M441&gt;=45,M441&lt;=49),1,0)</f>
        <v>0</v>
      </c>
      <c r="AY441" s="78">
        <f>IF(AND(M441&gt;=50,M441&lt;=54),1,0)</f>
        <v>0</v>
      </c>
      <c r="AZ441" s="78">
        <f>IF(AND(M441&gt;=55,M441&lt;=59),1,0)</f>
        <v>0</v>
      </c>
      <c r="BA441" s="78">
        <f>IF(AND(M441&gt;=60,M441&lt;=64),1,0)</f>
        <v>0</v>
      </c>
      <c r="BB441" s="78">
        <f>IF(AND(M441&gt;=65,M441&lt;=69),1,0)</f>
        <v>0</v>
      </c>
      <c r="BC441" s="78">
        <f>IF(AND(M441&gt;=70,M441&lt;=74),1,0)</f>
        <v>0</v>
      </c>
      <c r="BD441" s="78">
        <f>IF(AND(M441&gt;=75,M441&lt;=79),1,0)</f>
        <v>1</v>
      </c>
      <c r="BE441" s="78">
        <f>IF(AND(M441&gt;=80,M441&lt;=84),1,0)</f>
        <v>0</v>
      </c>
      <c r="BF441" s="78">
        <f>IF(AND(M441&gt;=85,M441&lt;=89),1,0)</f>
        <v>0</v>
      </c>
      <c r="BG441" s="78">
        <f>IF(AND(M441&gt;=90,M441&lt;=94),1,0)</f>
        <v>0</v>
      </c>
      <c r="BH441" s="78">
        <f>IF(AND(M441&gt;=95,M441&lt;=99),1,0)</f>
        <v>0</v>
      </c>
      <c r="BI441" s="78">
        <f>IF(AND(M441&gt;=100,M441&lt;=105),1,0)</f>
        <v>0</v>
      </c>
      <c r="BJ441" s="78">
        <f>IF(I441&lt;$BK$2,1,0)</f>
        <v>0</v>
      </c>
      <c r="BK441" s="78">
        <f>IF(I441&gt;$BK$2,1,0)</f>
        <v>1</v>
      </c>
      <c r="BL441" s="78">
        <f>IF(J441=$BL$2,1,0)</f>
        <v>0</v>
      </c>
      <c r="BM441" s="78">
        <f>IF(J441=$BM$2,1,0)</f>
        <v>0</v>
      </c>
      <c r="BN441" s="78">
        <f>IF(J441=$BN$2,1,0)</f>
        <v>1</v>
      </c>
      <c r="BO441" s="78">
        <f>IF(J441=$BO$2,1,0)</f>
        <v>0</v>
      </c>
      <c r="BP441" s="78">
        <f>IF(J441=$BP$2,1,0)</f>
        <v>0</v>
      </c>
      <c r="BQ441" s="78">
        <f>IF(J441=$BQ$2,1,0)</f>
        <v>0</v>
      </c>
      <c r="BR441" s="78">
        <f>IF(J441=$BR$2,1,0)</f>
        <v>0</v>
      </c>
      <c r="BS441" s="78">
        <f>IF(F441=$BS$2,1,0)</f>
        <v>0</v>
      </c>
      <c r="BT441" s="78">
        <f>IF(F441=$BT$2,1,0)</f>
        <v>0</v>
      </c>
      <c r="BU441" s="78">
        <f>IF(F441=$BU$2,1,0)</f>
        <v>0</v>
      </c>
      <c r="BV441" s="78">
        <f>IF(F441=$BV$2,1,0)</f>
        <v>1</v>
      </c>
      <c r="BW441" s="78">
        <f>IF(F441=$BW$2,1,0)</f>
        <v>0</v>
      </c>
      <c r="BX441" s="78">
        <f>IF(F441=$BX$2,1,0)</f>
        <v>0</v>
      </c>
      <c r="BY441" s="78">
        <f>IF(F441=$BY$2,1,0)</f>
        <v>0</v>
      </c>
      <c r="BZ441" s="78">
        <f>IF(F441=$BZ$2,1,0)</f>
        <v>0</v>
      </c>
      <c r="CA441"/>
      <c r="CB441" s="1">
        <v>0</v>
      </c>
      <c r="CC441" s="1">
        <v>0</v>
      </c>
    </row>
    <row r="442" spans="1:81" x14ac:dyDescent="0.3">
      <c r="A442" s="13"/>
      <c r="B442" s="1">
        <v>36</v>
      </c>
      <c r="C442" s="33" t="s">
        <v>157</v>
      </c>
      <c r="D442" s="33" t="s">
        <v>79</v>
      </c>
      <c r="E442" s="1" t="s">
        <v>537</v>
      </c>
      <c r="F442" s="31" t="s">
        <v>35</v>
      </c>
      <c r="G442" s="1">
        <v>8</v>
      </c>
      <c r="H442" s="1">
        <v>2006</v>
      </c>
      <c r="I442" s="36">
        <v>0.82291666666666663</v>
      </c>
      <c r="J442" s="1" t="s">
        <v>9</v>
      </c>
      <c r="K442" s="39">
        <v>17637</v>
      </c>
      <c r="L442" t="s">
        <v>1505</v>
      </c>
      <c r="M442" s="76">
        <v>78</v>
      </c>
      <c r="N442" t="str">
        <f t="shared" si="199"/>
        <v>Rain</v>
      </c>
      <c r="O442" s="78">
        <f t="shared" si="200"/>
        <v>0</v>
      </c>
      <c r="P442" s="78">
        <v>0</v>
      </c>
      <c r="Q442" s="78">
        <v>0</v>
      </c>
      <c r="R442" s="78">
        <f t="shared" si="201"/>
        <v>0</v>
      </c>
      <c r="S442" s="78">
        <f t="shared" si="202"/>
        <v>0</v>
      </c>
      <c r="T442" s="78">
        <f t="shared" si="203"/>
        <v>0</v>
      </c>
      <c r="U442" s="78">
        <f t="shared" si="204"/>
        <v>0</v>
      </c>
      <c r="V442" s="78">
        <f t="shared" si="205"/>
        <v>0</v>
      </c>
      <c r="W442" s="78">
        <f t="shared" si="206"/>
        <v>0</v>
      </c>
      <c r="X442" s="78">
        <f t="shared" si="207"/>
        <v>0</v>
      </c>
      <c r="Y442" s="78">
        <f t="shared" si="208"/>
        <v>0</v>
      </c>
      <c r="Z442" s="78">
        <f t="shared" si="209"/>
        <v>0</v>
      </c>
      <c r="AA442" s="78">
        <f t="shared" si="210"/>
        <v>0</v>
      </c>
      <c r="AB442" s="78">
        <f t="shared" si="211"/>
        <v>0</v>
      </c>
      <c r="AC442" s="78">
        <f t="shared" si="212"/>
        <v>0</v>
      </c>
      <c r="AD442" s="78">
        <f t="shared" si="213"/>
        <v>0</v>
      </c>
      <c r="AE442" s="78">
        <f t="shared" si="214"/>
        <v>0</v>
      </c>
      <c r="AF442" s="78">
        <f t="shared" si="215"/>
        <v>0</v>
      </c>
      <c r="AG442" s="78">
        <f t="shared" si="230"/>
        <v>0</v>
      </c>
      <c r="AH442" s="78">
        <f t="shared" si="216"/>
        <v>0</v>
      </c>
      <c r="AI442" s="78">
        <f t="shared" si="217"/>
        <v>0</v>
      </c>
      <c r="AJ442" s="78">
        <f t="shared" si="218"/>
        <v>0</v>
      </c>
      <c r="AK442" s="78">
        <f t="shared" si="219"/>
        <v>0</v>
      </c>
      <c r="AL442" s="78">
        <f t="shared" si="220"/>
        <v>0</v>
      </c>
      <c r="AM442" s="78">
        <f t="shared" si="221"/>
        <v>0</v>
      </c>
      <c r="AN442" s="78">
        <f t="shared" si="222"/>
        <v>0</v>
      </c>
      <c r="AO442" s="78">
        <f t="shared" si="223"/>
        <v>0</v>
      </c>
      <c r="AP442" s="78">
        <f t="shared" si="224"/>
        <v>0</v>
      </c>
      <c r="AQ442" s="78">
        <f t="shared" si="225"/>
        <v>0</v>
      </c>
      <c r="AR442" s="78">
        <f t="shared" si="226"/>
        <v>0</v>
      </c>
      <c r="AS442" s="78">
        <f t="shared" si="227"/>
        <v>1</v>
      </c>
      <c r="AT442" s="78">
        <f t="shared" si="228"/>
        <v>0</v>
      </c>
      <c r="AU442" s="78">
        <f t="shared" si="229"/>
        <v>1</v>
      </c>
      <c r="AV442" s="78">
        <f>IF(AND(M442&gt;=35,M442&lt;=39),1,0)</f>
        <v>0</v>
      </c>
      <c r="AW442" s="78">
        <f>IF(AND(M442&gt;=40,M442&lt;=44),1,0)</f>
        <v>0</v>
      </c>
      <c r="AX442" s="78">
        <f>IF(AND(M442&gt;=45,M442&lt;=49),1,0)</f>
        <v>0</v>
      </c>
      <c r="AY442" s="78">
        <f>IF(AND(M442&gt;=50,M442&lt;=54),1,0)</f>
        <v>0</v>
      </c>
      <c r="AZ442" s="78">
        <f>IF(AND(M442&gt;=55,M442&lt;=59),1,0)</f>
        <v>0</v>
      </c>
      <c r="BA442" s="78">
        <f>IF(AND(M442&gt;=60,M442&lt;=64),1,0)</f>
        <v>0</v>
      </c>
      <c r="BB442" s="78">
        <f>IF(AND(M442&gt;=65,M442&lt;=69),1,0)</f>
        <v>0</v>
      </c>
      <c r="BC442" s="78">
        <f>IF(AND(M442&gt;=70,M442&lt;=74),1,0)</f>
        <v>0</v>
      </c>
      <c r="BD442" s="78">
        <f>IF(AND(M442&gt;=75,M442&lt;=79),1,0)</f>
        <v>1</v>
      </c>
      <c r="BE442" s="78">
        <f>IF(AND(M442&gt;=80,M442&lt;=84),1,0)</f>
        <v>0</v>
      </c>
      <c r="BF442" s="78">
        <f>IF(AND(M442&gt;=85,M442&lt;=89),1,0)</f>
        <v>0</v>
      </c>
      <c r="BG442" s="78">
        <f>IF(AND(M442&gt;=90,M442&lt;=94),1,0)</f>
        <v>0</v>
      </c>
      <c r="BH442" s="78">
        <f>IF(AND(M442&gt;=95,M442&lt;=99),1,0)</f>
        <v>0</v>
      </c>
      <c r="BI442" s="78">
        <f>IF(AND(M442&gt;=100,M442&lt;=105),1,0)</f>
        <v>0</v>
      </c>
      <c r="BJ442" s="78">
        <f>IF(I442&lt;$BK$2,1,0)</f>
        <v>0</v>
      </c>
      <c r="BK442" s="78">
        <f>IF(I442&gt;$BK$2,1,0)</f>
        <v>1</v>
      </c>
      <c r="BL442" s="78">
        <f>IF(J442=$BL$2,1,0)</f>
        <v>0</v>
      </c>
      <c r="BM442" s="78">
        <f>IF(J442=$BM$2,1,0)</f>
        <v>0</v>
      </c>
      <c r="BN442" s="78">
        <f>IF(J442=$BN$2,1,0)</f>
        <v>0</v>
      </c>
      <c r="BO442" s="78">
        <f>IF(J442=$BO$2,1,0)</f>
        <v>1</v>
      </c>
      <c r="BP442" s="78">
        <f>IF(J442=$BP$2,1,0)</f>
        <v>0</v>
      </c>
      <c r="BQ442" s="78">
        <f>IF(J442=$BQ$2,1,0)</f>
        <v>0</v>
      </c>
      <c r="BR442" s="78">
        <f>IF(J442=$BR$2,1,0)</f>
        <v>0</v>
      </c>
      <c r="BS442" s="78">
        <f>IF(F442=$BS$2,1,0)</f>
        <v>0</v>
      </c>
      <c r="BT442" s="78">
        <f>IF(F442=$BT$2,1,0)</f>
        <v>0</v>
      </c>
      <c r="BU442" s="78">
        <f>IF(F442=$BU$2,1,0)</f>
        <v>0</v>
      </c>
      <c r="BV442" s="78">
        <f>IF(F442=$BV$2,1,0)</f>
        <v>1</v>
      </c>
      <c r="BW442" s="78">
        <f>IF(F442=$BW$2,1,0)</f>
        <v>0</v>
      </c>
      <c r="BX442" s="78">
        <f>IF(F442=$BX$2,1,0)</f>
        <v>0</v>
      </c>
      <c r="BY442" s="78">
        <f>IF(F442=$BY$2,1,0)</f>
        <v>0</v>
      </c>
      <c r="BZ442" s="78">
        <f>IF(F442=$BZ$2,1,0)</f>
        <v>0</v>
      </c>
      <c r="CA442"/>
      <c r="CB442" s="1">
        <v>0</v>
      </c>
      <c r="CC442" s="1">
        <v>0</v>
      </c>
    </row>
    <row r="443" spans="1:81" x14ac:dyDescent="0.3">
      <c r="A443" s="13"/>
      <c r="B443" s="1">
        <v>37</v>
      </c>
      <c r="C443" t="s">
        <v>2357</v>
      </c>
      <c r="D443" t="s">
        <v>57</v>
      </c>
      <c r="E443" s="1" t="s">
        <v>538</v>
      </c>
      <c r="F443" s="31" t="s">
        <v>35</v>
      </c>
      <c r="G443" s="1">
        <v>20</v>
      </c>
      <c r="H443" s="1">
        <v>2006</v>
      </c>
      <c r="I443" s="36">
        <v>0.79722222222222217</v>
      </c>
      <c r="J443" s="1" t="s">
        <v>10</v>
      </c>
      <c r="K443" s="39">
        <v>18333</v>
      </c>
      <c r="L443" t="s">
        <v>1506</v>
      </c>
      <c r="M443" s="76">
        <v>89</v>
      </c>
      <c r="N443" t="str">
        <f t="shared" si="199"/>
        <v>Ptly Sun</v>
      </c>
      <c r="O443" s="78">
        <f t="shared" si="200"/>
        <v>0</v>
      </c>
      <c r="P443" s="78">
        <v>0</v>
      </c>
      <c r="Q443" s="78">
        <v>1</v>
      </c>
      <c r="R443" s="78">
        <f t="shared" si="201"/>
        <v>0</v>
      </c>
      <c r="S443" s="78">
        <f t="shared" si="202"/>
        <v>0</v>
      </c>
      <c r="T443" s="78">
        <f t="shared" si="203"/>
        <v>0</v>
      </c>
      <c r="U443" s="78">
        <f t="shared" si="204"/>
        <v>0</v>
      </c>
      <c r="V443" s="78">
        <f t="shared" si="205"/>
        <v>0</v>
      </c>
      <c r="W443" s="78">
        <f t="shared" si="206"/>
        <v>0</v>
      </c>
      <c r="X443" s="78">
        <f t="shared" si="207"/>
        <v>0</v>
      </c>
      <c r="Y443" s="78">
        <f t="shared" si="208"/>
        <v>0</v>
      </c>
      <c r="Z443" s="78">
        <f t="shared" si="209"/>
        <v>0</v>
      </c>
      <c r="AA443" s="78">
        <f t="shared" si="210"/>
        <v>0</v>
      </c>
      <c r="AB443" s="78">
        <f t="shared" si="211"/>
        <v>0</v>
      </c>
      <c r="AC443" s="78">
        <f t="shared" si="212"/>
        <v>0</v>
      </c>
      <c r="AD443" s="78">
        <f t="shared" si="213"/>
        <v>0</v>
      </c>
      <c r="AE443" s="78">
        <f t="shared" si="214"/>
        <v>1</v>
      </c>
      <c r="AF443" s="78">
        <f t="shared" si="215"/>
        <v>0</v>
      </c>
      <c r="AG443" s="78">
        <f t="shared" si="230"/>
        <v>0</v>
      </c>
      <c r="AH443" s="78">
        <f t="shared" si="216"/>
        <v>0</v>
      </c>
      <c r="AI443" s="78">
        <f t="shared" si="217"/>
        <v>0</v>
      </c>
      <c r="AJ443" s="78">
        <f t="shared" si="218"/>
        <v>0</v>
      </c>
      <c r="AK443" s="78">
        <f t="shared" si="219"/>
        <v>0</v>
      </c>
      <c r="AL443" s="78">
        <f t="shared" si="220"/>
        <v>0</v>
      </c>
      <c r="AM443" s="78">
        <f t="shared" si="221"/>
        <v>0</v>
      </c>
      <c r="AN443" s="78">
        <f t="shared" si="222"/>
        <v>0</v>
      </c>
      <c r="AO443" s="78">
        <f t="shared" si="223"/>
        <v>0</v>
      </c>
      <c r="AP443" s="78">
        <f t="shared" si="224"/>
        <v>0</v>
      </c>
      <c r="AQ443" s="78">
        <f t="shared" si="225"/>
        <v>0</v>
      </c>
      <c r="AR443" s="78">
        <f t="shared" si="226"/>
        <v>0</v>
      </c>
      <c r="AS443" s="78">
        <f t="shared" si="227"/>
        <v>0</v>
      </c>
      <c r="AT443" s="78">
        <f t="shared" si="228"/>
        <v>0</v>
      </c>
      <c r="AU443" s="78">
        <f t="shared" si="229"/>
        <v>1</v>
      </c>
      <c r="AV443" s="78">
        <f>IF(AND(M443&gt;=35,M443&lt;=39),1,0)</f>
        <v>0</v>
      </c>
      <c r="AW443" s="78">
        <f>IF(AND(M443&gt;=40,M443&lt;=44),1,0)</f>
        <v>0</v>
      </c>
      <c r="AX443" s="78">
        <f>IF(AND(M443&gt;=45,M443&lt;=49),1,0)</f>
        <v>0</v>
      </c>
      <c r="AY443" s="78">
        <f>IF(AND(M443&gt;=50,M443&lt;=54),1,0)</f>
        <v>0</v>
      </c>
      <c r="AZ443" s="78">
        <f>IF(AND(M443&gt;=55,M443&lt;=59),1,0)</f>
        <v>0</v>
      </c>
      <c r="BA443" s="78">
        <f>IF(AND(M443&gt;=60,M443&lt;=64),1,0)</f>
        <v>0</v>
      </c>
      <c r="BB443" s="78">
        <f>IF(AND(M443&gt;=65,M443&lt;=69),1,0)</f>
        <v>0</v>
      </c>
      <c r="BC443" s="78">
        <f>IF(AND(M443&gt;=70,M443&lt;=74),1,0)</f>
        <v>0</v>
      </c>
      <c r="BD443" s="78">
        <f>IF(AND(M443&gt;=75,M443&lt;=79),1,0)</f>
        <v>0</v>
      </c>
      <c r="BE443" s="78">
        <f>IF(AND(M443&gt;=80,M443&lt;=84),1,0)</f>
        <v>0</v>
      </c>
      <c r="BF443" s="78">
        <f>IF(AND(M443&gt;=85,M443&lt;=89),1,0)</f>
        <v>1</v>
      </c>
      <c r="BG443" s="78">
        <f>IF(AND(M443&gt;=90,M443&lt;=94),1,0)</f>
        <v>0</v>
      </c>
      <c r="BH443" s="78">
        <f>IF(AND(M443&gt;=95,M443&lt;=99),1,0)</f>
        <v>0</v>
      </c>
      <c r="BI443" s="78">
        <f>IF(AND(M443&gt;=100,M443&lt;=105),1,0)</f>
        <v>0</v>
      </c>
      <c r="BJ443" s="78">
        <f>IF(I443&lt;$BK$2,1,0)</f>
        <v>0</v>
      </c>
      <c r="BK443" s="78">
        <f>IF(I443&gt;$BK$2,1,0)</f>
        <v>1</v>
      </c>
      <c r="BL443" s="78">
        <f>IF(J443=$BL$2,1,0)</f>
        <v>0</v>
      </c>
      <c r="BM443" s="78">
        <f>IF(J443=$BM$2,1,0)</f>
        <v>1</v>
      </c>
      <c r="BN443" s="78">
        <f>IF(J443=$BN$2,1,0)</f>
        <v>0</v>
      </c>
      <c r="BO443" s="78">
        <f>IF(J443=$BO$2,1,0)</f>
        <v>0</v>
      </c>
      <c r="BP443" s="78">
        <f>IF(J443=$BP$2,1,0)</f>
        <v>0</v>
      </c>
      <c r="BQ443" s="78">
        <f>IF(J443=$BQ$2,1,0)</f>
        <v>0</v>
      </c>
      <c r="BR443" s="78">
        <f>IF(J443=$BR$2,1,0)</f>
        <v>0</v>
      </c>
      <c r="BS443" s="78">
        <f>IF(F443=$BS$2,1,0)</f>
        <v>0</v>
      </c>
      <c r="BT443" s="78">
        <f>IF(F443=$BT$2,1,0)</f>
        <v>0</v>
      </c>
      <c r="BU443" s="78">
        <f>IF(F443=$BU$2,1,0)</f>
        <v>0</v>
      </c>
      <c r="BV443" s="78">
        <f>IF(F443=$BV$2,1,0)</f>
        <v>1</v>
      </c>
      <c r="BW443" s="78">
        <f>IF(F443=$BW$2,1,0)</f>
        <v>0</v>
      </c>
      <c r="BX443" s="78">
        <f>IF(F443=$BX$2,1,0)</f>
        <v>0</v>
      </c>
      <c r="BY443" s="78">
        <f>IF(F443=$BY$2,1,0)</f>
        <v>0</v>
      </c>
      <c r="BZ443" s="78">
        <f>IF(F443=$BZ$2,1,0)</f>
        <v>0</v>
      </c>
      <c r="CA443" t="s">
        <v>1886</v>
      </c>
      <c r="CB443" s="1">
        <v>0</v>
      </c>
      <c r="CC443" s="1">
        <v>0</v>
      </c>
    </row>
    <row r="444" spans="1:81" x14ac:dyDescent="0.3">
      <c r="A444" s="13"/>
      <c r="B444" s="1">
        <v>38</v>
      </c>
      <c r="C444" t="s">
        <v>2357</v>
      </c>
      <c r="D444" t="s">
        <v>57</v>
      </c>
      <c r="E444" s="1" t="s">
        <v>539</v>
      </c>
      <c r="F444" s="31" t="s">
        <v>35</v>
      </c>
      <c r="G444" s="1">
        <v>21</v>
      </c>
      <c r="H444" s="1">
        <v>2006</v>
      </c>
      <c r="I444" s="36">
        <v>0.79722222222222217</v>
      </c>
      <c r="J444" s="1" t="s">
        <v>11</v>
      </c>
      <c r="K444" s="39">
        <v>16135</v>
      </c>
      <c r="L444" t="s">
        <v>1366</v>
      </c>
      <c r="M444" s="76">
        <v>91</v>
      </c>
      <c r="N444" t="str">
        <f t="shared" si="199"/>
        <v>Hot</v>
      </c>
      <c r="O444" s="78">
        <f t="shared" si="200"/>
        <v>0</v>
      </c>
      <c r="P444" s="78">
        <v>0</v>
      </c>
      <c r="Q444" s="78">
        <v>1</v>
      </c>
      <c r="R444" s="78">
        <f t="shared" si="201"/>
        <v>0</v>
      </c>
      <c r="S444" s="78">
        <f t="shared" si="202"/>
        <v>0</v>
      </c>
      <c r="T444" s="78">
        <f t="shared" si="203"/>
        <v>0</v>
      </c>
      <c r="U444" s="78">
        <f t="shared" si="204"/>
        <v>0</v>
      </c>
      <c r="V444" s="78">
        <f t="shared" si="205"/>
        <v>0</v>
      </c>
      <c r="W444" s="78">
        <f t="shared" si="206"/>
        <v>0</v>
      </c>
      <c r="X444" s="78">
        <f t="shared" si="207"/>
        <v>0</v>
      </c>
      <c r="Y444" s="78">
        <f t="shared" si="208"/>
        <v>0</v>
      </c>
      <c r="Z444" s="78">
        <f t="shared" si="209"/>
        <v>0</v>
      </c>
      <c r="AA444" s="78">
        <f t="shared" si="210"/>
        <v>0</v>
      </c>
      <c r="AB444" s="78">
        <f t="shared" si="211"/>
        <v>0</v>
      </c>
      <c r="AC444" s="78">
        <f t="shared" si="212"/>
        <v>0</v>
      </c>
      <c r="AD444" s="78">
        <f t="shared" si="213"/>
        <v>0</v>
      </c>
      <c r="AE444" s="78">
        <f t="shared" si="214"/>
        <v>1</v>
      </c>
      <c r="AF444" s="78">
        <f t="shared" si="215"/>
        <v>0</v>
      </c>
      <c r="AG444" s="78">
        <f t="shared" si="230"/>
        <v>0</v>
      </c>
      <c r="AH444" s="78">
        <f t="shared" si="216"/>
        <v>0</v>
      </c>
      <c r="AI444" s="78">
        <f t="shared" si="217"/>
        <v>0</v>
      </c>
      <c r="AJ444" s="78">
        <f t="shared" si="218"/>
        <v>0</v>
      </c>
      <c r="AK444" s="78">
        <f t="shared" si="219"/>
        <v>0</v>
      </c>
      <c r="AL444" s="78">
        <f t="shared" si="220"/>
        <v>0</v>
      </c>
      <c r="AM444" s="78">
        <f t="shared" si="221"/>
        <v>0</v>
      </c>
      <c r="AN444" s="78">
        <f t="shared" si="222"/>
        <v>0</v>
      </c>
      <c r="AO444" s="78">
        <f t="shared" si="223"/>
        <v>0</v>
      </c>
      <c r="AP444" s="78">
        <f t="shared" si="224"/>
        <v>0</v>
      </c>
      <c r="AQ444" s="78">
        <f t="shared" si="225"/>
        <v>0</v>
      </c>
      <c r="AR444" s="78">
        <f t="shared" si="226"/>
        <v>0</v>
      </c>
      <c r="AS444" s="78">
        <f t="shared" si="227"/>
        <v>0</v>
      </c>
      <c r="AT444" s="78">
        <f t="shared" si="228"/>
        <v>0</v>
      </c>
      <c r="AU444" s="78">
        <f t="shared" si="229"/>
        <v>1</v>
      </c>
      <c r="AV444" s="78">
        <f>IF(AND(M444&gt;=35,M444&lt;=39),1,0)</f>
        <v>0</v>
      </c>
      <c r="AW444" s="78">
        <f>IF(AND(M444&gt;=40,M444&lt;=44),1,0)</f>
        <v>0</v>
      </c>
      <c r="AX444" s="78">
        <f>IF(AND(M444&gt;=45,M444&lt;=49),1,0)</f>
        <v>0</v>
      </c>
      <c r="AY444" s="78">
        <f>IF(AND(M444&gt;=50,M444&lt;=54),1,0)</f>
        <v>0</v>
      </c>
      <c r="AZ444" s="78">
        <f>IF(AND(M444&gt;=55,M444&lt;=59),1,0)</f>
        <v>0</v>
      </c>
      <c r="BA444" s="78">
        <f>IF(AND(M444&gt;=60,M444&lt;=64),1,0)</f>
        <v>0</v>
      </c>
      <c r="BB444" s="78">
        <f>IF(AND(M444&gt;=65,M444&lt;=69),1,0)</f>
        <v>0</v>
      </c>
      <c r="BC444" s="78">
        <f>IF(AND(M444&gt;=70,M444&lt;=74),1,0)</f>
        <v>0</v>
      </c>
      <c r="BD444" s="78">
        <f>IF(AND(M444&gt;=75,M444&lt;=79),1,0)</f>
        <v>0</v>
      </c>
      <c r="BE444" s="78">
        <f>IF(AND(M444&gt;=80,M444&lt;=84),1,0)</f>
        <v>0</v>
      </c>
      <c r="BF444" s="78">
        <f>IF(AND(M444&gt;=85,M444&lt;=89),1,0)</f>
        <v>0</v>
      </c>
      <c r="BG444" s="78">
        <f>IF(AND(M444&gt;=90,M444&lt;=94),1,0)</f>
        <v>1</v>
      </c>
      <c r="BH444" s="78">
        <f>IF(AND(M444&gt;=95,M444&lt;=99),1,0)</f>
        <v>0</v>
      </c>
      <c r="BI444" s="78">
        <f>IF(AND(M444&gt;=100,M444&lt;=105),1,0)</f>
        <v>0</v>
      </c>
      <c r="BJ444" s="78">
        <f>IF(I444&lt;$BK$2,1,0)</f>
        <v>0</v>
      </c>
      <c r="BK444" s="78">
        <f>IF(I444&gt;$BK$2,1,0)</f>
        <v>1</v>
      </c>
      <c r="BL444" s="78">
        <f>IF(J444=$BL$2,1,0)</f>
        <v>0</v>
      </c>
      <c r="BM444" s="78">
        <f>IF(J444=$BM$2,1,0)</f>
        <v>0</v>
      </c>
      <c r="BN444" s="78">
        <f>IF(J444=$BN$2,1,0)</f>
        <v>1</v>
      </c>
      <c r="BO444" s="78">
        <f>IF(J444=$BO$2,1,0)</f>
        <v>0</v>
      </c>
      <c r="BP444" s="78">
        <f>IF(J444=$BP$2,1,0)</f>
        <v>0</v>
      </c>
      <c r="BQ444" s="78">
        <f>IF(J444=$BQ$2,1,0)</f>
        <v>0</v>
      </c>
      <c r="BR444" s="78">
        <f>IF(J444=$BR$2,1,0)</f>
        <v>0</v>
      </c>
      <c r="BS444" s="78">
        <f>IF(F444=$BS$2,1,0)</f>
        <v>0</v>
      </c>
      <c r="BT444" s="78">
        <f>IF(F444=$BT$2,1,0)</f>
        <v>0</v>
      </c>
      <c r="BU444" s="78">
        <f>IF(F444=$BU$2,1,0)</f>
        <v>0</v>
      </c>
      <c r="BV444" s="78">
        <f>IF(F444=$BV$2,1,0)</f>
        <v>1</v>
      </c>
      <c r="BW444" s="78">
        <f>IF(F444=$BW$2,1,0)</f>
        <v>0</v>
      </c>
      <c r="BX444" s="78">
        <f>IF(F444=$BX$2,1,0)</f>
        <v>0</v>
      </c>
      <c r="BY444" s="78">
        <f>IF(F444=$BY$2,1,0)</f>
        <v>0</v>
      </c>
      <c r="BZ444" s="78">
        <f>IF(F444=$BZ$2,1,0)</f>
        <v>0</v>
      </c>
      <c r="CA444"/>
      <c r="CB444" s="1">
        <v>0</v>
      </c>
      <c r="CC444" s="1">
        <v>0</v>
      </c>
    </row>
    <row r="445" spans="1:81" x14ac:dyDescent="0.3">
      <c r="A445" s="13"/>
      <c r="B445" s="1">
        <v>39</v>
      </c>
      <c r="C445" t="s">
        <v>2357</v>
      </c>
      <c r="D445" t="s">
        <v>57</v>
      </c>
      <c r="E445" s="1" t="s">
        <v>540</v>
      </c>
      <c r="F445" s="31" t="s">
        <v>35</v>
      </c>
      <c r="G445" s="1">
        <v>22</v>
      </c>
      <c r="H445" s="1">
        <v>2006</v>
      </c>
      <c r="I445" s="36">
        <v>0.79791666666666661</v>
      </c>
      <c r="J445" s="1" t="s">
        <v>9</v>
      </c>
      <c r="K445" s="39">
        <v>20081</v>
      </c>
      <c r="L445" t="s">
        <v>1359</v>
      </c>
      <c r="M445" s="76">
        <v>95</v>
      </c>
      <c r="N445" t="str">
        <f t="shared" si="199"/>
        <v>Hot</v>
      </c>
      <c r="O445" s="78">
        <f t="shared" si="200"/>
        <v>0</v>
      </c>
      <c r="P445" s="78">
        <v>0</v>
      </c>
      <c r="Q445" s="78">
        <v>1</v>
      </c>
      <c r="R445" s="78">
        <f t="shared" si="201"/>
        <v>0</v>
      </c>
      <c r="S445" s="78">
        <f t="shared" si="202"/>
        <v>0</v>
      </c>
      <c r="T445" s="78">
        <f t="shared" si="203"/>
        <v>0</v>
      </c>
      <c r="U445" s="78">
        <f t="shared" si="204"/>
        <v>0</v>
      </c>
      <c r="V445" s="78">
        <f t="shared" si="205"/>
        <v>0</v>
      </c>
      <c r="W445" s="78">
        <f t="shared" si="206"/>
        <v>0</v>
      </c>
      <c r="X445" s="78">
        <f t="shared" si="207"/>
        <v>0</v>
      </c>
      <c r="Y445" s="78">
        <f t="shared" si="208"/>
        <v>0</v>
      </c>
      <c r="Z445" s="78">
        <f t="shared" si="209"/>
        <v>0</v>
      </c>
      <c r="AA445" s="78">
        <f t="shared" si="210"/>
        <v>0</v>
      </c>
      <c r="AB445" s="78">
        <f t="shared" si="211"/>
        <v>0</v>
      </c>
      <c r="AC445" s="78">
        <f t="shared" si="212"/>
        <v>0</v>
      </c>
      <c r="AD445" s="78">
        <f t="shared" si="213"/>
        <v>0</v>
      </c>
      <c r="AE445" s="78">
        <f t="shared" si="214"/>
        <v>1</v>
      </c>
      <c r="AF445" s="78">
        <f t="shared" si="215"/>
        <v>0</v>
      </c>
      <c r="AG445" s="78">
        <f t="shared" si="230"/>
        <v>0</v>
      </c>
      <c r="AH445" s="78">
        <f t="shared" si="216"/>
        <v>0</v>
      </c>
      <c r="AI445" s="78">
        <f t="shared" si="217"/>
        <v>0</v>
      </c>
      <c r="AJ445" s="78">
        <f t="shared" si="218"/>
        <v>0</v>
      </c>
      <c r="AK445" s="78">
        <f t="shared" si="219"/>
        <v>0</v>
      </c>
      <c r="AL445" s="78">
        <f t="shared" si="220"/>
        <v>0</v>
      </c>
      <c r="AM445" s="78">
        <f t="shared" si="221"/>
        <v>0</v>
      </c>
      <c r="AN445" s="78">
        <f t="shared" si="222"/>
        <v>0</v>
      </c>
      <c r="AO445" s="78">
        <f t="shared" si="223"/>
        <v>0</v>
      </c>
      <c r="AP445" s="78">
        <f t="shared" si="224"/>
        <v>0</v>
      </c>
      <c r="AQ445" s="78">
        <f t="shared" si="225"/>
        <v>0</v>
      </c>
      <c r="AR445" s="78">
        <f t="shared" si="226"/>
        <v>0</v>
      </c>
      <c r="AS445" s="78">
        <f t="shared" si="227"/>
        <v>0</v>
      </c>
      <c r="AT445" s="78">
        <f t="shared" si="228"/>
        <v>0</v>
      </c>
      <c r="AU445" s="78">
        <f t="shared" si="229"/>
        <v>1</v>
      </c>
      <c r="AV445" s="78">
        <f>IF(AND(M445&gt;=35,M445&lt;=39),1,0)</f>
        <v>0</v>
      </c>
      <c r="AW445" s="78">
        <f>IF(AND(M445&gt;=40,M445&lt;=44),1,0)</f>
        <v>0</v>
      </c>
      <c r="AX445" s="78">
        <f>IF(AND(M445&gt;=45,M445&lt;=49),1,0)</f>
        <v>0</v>
      </c>
      <c r="AY445" s="78">
        <f>IF(AND(M445&gt;=50,M445&lt;=54),1,0)</f>
        <v>0</v>
      </c>
      <c r="AZ445" s="78">
        <f>IF(AND(M445&gt;=55,M445&lt;=59),1,0)</f>
        <v>0</v>
      </c>
      <c r="BA445" s="78">
        <f>IF(AND(M445&gt;=60,M445&lt;=64),1,0)</f>
        <v>0</v>
      </c>
      <c r="BB445" s="78">
        <f>IF(AND(M445&gt;=65,M445&lt;=69),1,0)</f>
        <v>0</v>
      </c>
      <c r="BC445" s="78">
        <f>IF(AND(M445&gt;=70,M445&lt;=74),1,0)</f>
        <v>0</v>
      </c>
      <c r="BD445" s="78">
        <f>IF(AND(M445&gt;=75,M445&lt;=79),1,0)</f>
        <v>0</v>
      </c>
      <c r="BE445" s="78">
        <f>IF(AND(M445&gt;=80,M445&lt;=84),1,0)</f>
        <v>0</v>
      </c>
      <c r="BF445" s="78">
        <f>IF(AND(M445&gt;=85,M445&lt;=89),1,0)</f>
        <v>0</v>
      </c>
      <c r="BG445" s="78">
        <f>IF(AND(M445&gt;=90,M445&lt;=94),1,0)</f>
        <v>0</v>
      </c>
      <c r="BH445" s="78">
        <f>IF(AND(M445&gt;=95,M445&lt;=99),1,0)</f>
        <v>1</v>
      </c>
      <c r="BI445" s="78">
        <f>IF(AND(M445&gt;=100,M445&lt;=105),1,0)</f>
        <v>0</v>
      </c>
      <c r="BJ445" s="78">
        <f>IF(I445&lt;$BK$2,1,0)</f>
        <v>0</v>
      </c>
      <c r="BK445" s="78">
        <f>IF(I445&gt;$BK$2,1,0)</f>
        <v>1</v>
      </c>
      <c r="BL445" s="78">
        <f>IF(J445=$BL$2,1,0)</f>
        <v>0</v>
      </c>
      <c r="BM445" s="78">
        <f>IF(J445=$BM$2,1,0)</f>
        <v>0</v>
      </c>
      <c r="BN445" s="78">
        <f>IF(J445=$BN$2,1,0)</f>
        <v>0</v>
      </c>
      <c r="BO445" s="78">
        <f>IF(J445=$BO$2,1,0)</f>
        <v>1</v>
      </c>
      <c r="BP445" s="78">
        <f>IF(J445=$BP$2,1,0)</f>
        <v>0</v>
      </c>
      <c r="BQ445" s="78">
        <f>IF(J445=$BQ$2,1,0)</f>
        <v>0</v>
      </c>
      <c r="BR445" s="78">
        <f>IF(J445=$BR$2,1,0)</f>
        <v>0</v>
      </c>
      <c r="BS445" s="78">
        <f>IF(F445=$BS$2,1,0)</f>
        <v>0</v>
      </c>
      <c r="BT445" s="78">
        <f>IF(F445=$BT$2,1,0)</f>
        <v>0</v>
      </c>
      <c r="BU445" s="78">
        <f>IF(F445=$BU$2,1,0)</f>
        <v>0</v>
      </c>
      <c r="BV445" s="78">
        <f>IF(F445=$BV$2,1,0)</f>
        <v>1</v>
      </c>
      <c r="BW445" s="78">
        <f>IF(F445=$BW$2,1,0)</f>
        <v>0</v>
      </c>
      <c r="BX445" s="78">
        <f>IF(F445=$BX$2,1,0)</f>
        <v>0</v>
      </c>
      <c r="BY445" s="78">
        <f>IF(F445=$BY$2,1,0)</f>
        <v>0</v>
      </c>
      <c r="BZ445" s="78">
        <f>IF(F445=$BZ$2,1,0)</f>
        <v>0</v>
      </c>
      <c r="CA445"/>
      <c r="CB445" s="1">
        <v>0</v>
      </c>
      <c r="CC445" s="1">
        <v>0</v>
      </c>
    </row>
    <row r="446" spans="1:81" x14ac:dyDescent="0.3">
      <c r="A446" s="13"/>
      <c r="B446" s="1">
        <v>40</v>
      </c>
      <c r="C446" t="s">
        <v>178</v>
      </c>
      <c r="D446" t="s">
        <v>1884</v>
      </c>
      <c r="E446" s="1" t="s">
        <v>541</v>
      </c>
      <c r="F446" s="31" t="s">
        <v>35</v>
      </c>
      <c r="G446" s="1">
        <v>23</v>
      </c>
      <c r="H446" s="1">
        <v>2006</v>
      </c>
      <c r="I446" s="36">
        <v>0.79791666666666661</v>
      </c>
      <c r="J446" s="1" t="s">
        <v>5</v>
      </c>
      <c r="K446" s="39">
        <v>48331</v>
      </c>
      <c r="L446" t="s">
        <v>1507</v>
      </c>
      <c r="M446" s="76">
        <v>90</v>
      </c>
      <c r="N446" t="str">
        <f t="shared" si="199"/>
        <v>Ptly Sun</v>
      </c>
      <c r="O446" s="78">
        <f t="shared" si="200"/>
        <v>0</v>
      </c>
      <c r="P446" s="78">
        <v>0</v>
      </c>
      <c r="Q446" s="78">
        <v>1</v>
      </c>
      <c r="R446" s="78">
        <f t="shared" si="201"/>
        <v>0</v>
      </c>
      <c r="S446" s="78">
        <f t="shared" si="202"/>
        <v>0</v>
      </c>
      <c r="T446" s="78">
        <f t="shared" si="203"/>
        <v>0</v>
      </c>
      <c r="U446" s="78">
        <f t="shared" si="204"/>
        <v>0</v>
      </c>
      <c r="V446" s="78">
        <f t="shared" si="205"/>
        <v>0</v>
      </c>
      <c r="W446" s="78">
        <f t="shared" si="206"/>
        <v>0</v>
      </c>
      <c r="X446" s="78">
        <f t="shared" si="207"/>
        <v>0</v>
      </c>
      <c r="Y446" s="78">
        <f t="shared" si="208"/>
        <v>0</v>
      </c>
      <c r="Z446" s="78">
        <f t="shared" si="209"/>
        <v>0</v>
      </c>
      <c r="AA446" s="78">
        <f t="shared" si="210"/>
        <v>0</v>
      </c>
      <c r="AB446" s="78">
        <f t="shared" si="211"/>
        <v>0</v>
      </c>
      <c r="AC446" s="78">
        <f t="shared" si="212"/>
        <v>0</v>
      </c>
      <c r="AD446" s="78">
        <f t="shared" si="213"/>
        <v>0</v>
      </c>
      <c r="AE446" s="78">
        <f t="shared" si="214"/>
        <v>0</v>
      </c>
      <c r="AF446" s="78">
        <f t="shared" si="215"/>
        <v>0</v>
      </c>
      <c r="AG446" s="78">
        <f t="shared" si="230"/>
        <v>0</v>
      </c>
      <c r="AH446" s="78">
        <f t="shared" si="216"/>
        <v>0</v>
      </c>
      <c r="AI446" s="78">
        <f t="shared" si="217"/>
        <v>0</v>
      </c>
      <c r="AJ446" s="78">
        <f t="shared" si="218"/>
        <v>0</v>
      </c>
      <c r="AK446" s="78">
        <f t="shared" si="219"/>
        <v>0</v>
      </c>
      <c r="AL446" s="78">
        <f t="shared" si="220"/>
        <v>0</v>
      </c>
      <c r="AM446" s="78">
        <f t="shared" si="221"/>
        <v>0</v>
      </c>
      <c r="AN446" s="78">
        <f t="shared" si="222"/>
        <v>0</v>
      </c>
      <c r="AO446" s="78">
        <f t="shared" si="223"/>
        <v>0</v>
      </c>
      <c r="AP446" s="78">
        <f t="shared" si="224"/>
        <v>0</v>
      </c>
      <c r="AQ446" s="78">
        <f t="shared" si="225"/>
        <v>0</v>
      </c>
      <c r="AR446" s="78">
        <f t="shared" si="226"/>
        <v>0</v>
      </c>
      <c r="AS446" s="78">
        <f t="shared" si="227"/>
        <v>0</v>
      </c>
      <c r="AT446" s="78">
        <f t="shared" si="228"/>
        <v>1</v>
      </c>
      <c r="AU446" s="78">
        <f t="shared" si="229"/>
        <v>1</v>
      </c>
      <c r="AV446" s="78">
        <f>IF(AND(M446&gt;=35,M446&lt;=39),1,0)</f>
        <v>0</v>
      </c>
      <c r="AW446" s="78">
        <f>IF(AND(M446&gt;=40,M446&lt;=44),1,0)</f>
        <v>0</v>
      </c>
      <c r="AX446" s="78">
        <f>IF(AND(M446&gt;=45,M446&lt;=49),1,0)</f>
        <v>0</v>
      </c>
      <c r="AY446" s="78">
        <f>IF(AND(M446&gt;=50,M446&lt;=54),1,0)</f>
        <v>0</v>
      </c>
      <c r="AZ446" s="78">
        <f>IF(AND(M446&gt;=55,M446&lt;=59),1,0)</f>
        <v>0</v>
      </c>
      <c r="BA446" s="78">
        <f>IF(AND(M446&gt;=60,M446&lt;=64),1,0)</f>
        <v>0</v>
      </c>
      <c r="BB446" s="78">
        <f>IF(AND(M446&gt;=65,M446&lt;=69),1,0)</f>
        <v>0</v>
      </c>
      <c r="BC446" s="78">
        <f>IF(AND(M446&gt;=70,M446&lt;=74),1,0)</f>
        <v>0</v>
      </c>
      <c r="BD446" s="78">
        <f>IF(AND(M446&gt;=75,M446&lt;=79),1,0)</f>
        <v>0</v>
      </c>
      <c r="BE446" s="78">
        <f>IF(AND(M446&gt;=80,M446&lt;=84),1,0)</f>
        <v>0</v>
      </c>
      <c r="BF446" s="78">
        <f>IF(AND(M446&gt;=85,M446&lt;=89),1,0)</f>
        <v>0</v>
      </c>
      <c r="BG446" s="78">
        <f>IF(AND(M446&gt;=90,M446&lt;=94),1,0)</f>
        <v>1</v>
      </c>
      <c r="BH446" s="78">
        <f>IF(AND(M446&gt;=95,M446&lt;=99),1,0)</f>
        <v>0</v>
      </c>
      <c r="BI446" s="78">
        <f>IF(AND(M446&gt;=100,M446&lt;=105),1,0)</f>
        <v>0</v>
      </c>
      <c r="BJ446" s="78">
        <f>IF(I446&lt;$BK$2,1,0)</f>
        <v>0</v>
      </c>
      <c r="BK446" s="78">
        <f>IF(I446&gt;$BK$2,1,0)</f>
        <v>1</v>
      </c>
      <c r="BL446" s="78">
        <f>IF(J446=$BL$2,1,0)</f>
        <v>0</v>
      </c>
      <c r="BM446" s="78">
        <f>IF(J446=$BM$2,1,0)</f>
        <v>0</v>
      </c>
      <c r="BN446" s="78">
        <f>IF(J446=$BN$2,1,0)</f>
        <v>0</v>
      </c>
      <c r="BO446" s="78">
        <f>IF(J446=$BO$2,1,0)</f>
        <v>0</v>
      </c>
      <c r="BP446" s="78">
        <f>IF(J446=$BP$2,1,0)</f>
        <v>1</v>
      </c>
      <c r="BQ446" s="78">
        <f>IF(J446=$BQ$2,1,0)</f>
        <v>0</v>
      </c>
      <c r="BR446" s="78">
        <f>IF(J446=$BR$2,1,0)</f>
        <v>0</v>
      </c>
      <c r="BS446" s="78">
        <f>IF(F446=$BS$2,1,0)</f>
        <v>0</v>
      </c>
      <c r="BT446" s="78">
        <f>IF(F446=$BT$2,1,0)</f>
        <v>0</v>
      </c>
      <c r="BU446" s="78">
        <f>IF(F446=$BU$2,1,0)</f>
        <v>0</v>
      </c>
      <c r="BV446" s="78">
        <f>IF(F446=$BV$2,1,0)</f>
        <v>1</v>
      </c>
      <c r="BW446" s="78">
        <f>IF(F446=$BW$2,1,0)</f>
        <v>0</v>
      </c>
      <c r="BX446" s="78">
        <f>IF(F446=$BX$2,1,0)</f>
        <v>0</v>
      </c>
      <c r="BY446" s="78">
        <f>IF(F446=$BY$2,1,0)</f>
        <v>0</v>
      </c>
      <c r="BZ446" s="78">
        <f>IF(F446=$BZ$2,1,0)</f>
        <v>0</v>
      </c>
      <c r="CA446" t="s">
        <v>2009</v>
      </c>
      <c r="CB446" s="1">
        <v>0</v>
      </c>
      <c r="CC446" s="1">
        <v>0</v>
      </c>
    </row>
    <row r="447" spans="1:81" x14ac:dyDescent="0.3">
      <c r="A447" s="13"/>
      <c r="B447" s="1">
        <v>41</v>
      </c>
      <c r="C447" t="s">
        <v>178</v>
      </c>
      <c r="D447" t="s">
        <v>1884</v>
      </c>
      <c r="E447" s="1" t="s">
        <v>542</v>
      </c>
      <c r="F447" s="31" t="s">
        <v>35</v>
      </c>
      <c r="G447" s="1">
        <v>24</v>
      </c>
      <c r="H447" s="1">
        <v>2006</v>
      </c>
      <c r="I447" s="36">
        <v>0.69374999999999998</v>
      </c>
      <c r="J447" s="1" t="s">
        <v>7</v>
      </c>
      <c r="K447" s="39">
        <v>36290</v>
      </c>
      <c r="L447" t="s">
        <v>1280</v>
      </c>
      <c r="M447" s="76">
        <v>89</v>
      </c>
      <c r="N447" t="str">
        <f t="shared" si="199"/>
        <v>Rainy</v>
      </c>
      <c r="O447" s="78">
        <f t="shared" si="200"/>
        <v>0</v>
      </c>
      <c r="P447" s="78">
        <v>0</v>
      </c>
      <c r="Q447" s="78">
        <v>1</v>
      </c>
      <c r="R447" s="78">
        <f t="shared" si="201"/>
        <v>0</v>
      </c>
      <c r="S447" s="78">
        <f t="shared" si="202"/>
        <v>0</v>
      </c>
      <c r="T447" s="78">
        <f t="shared" si="203"/>
        <v>0</v>
      </c>
      <c r="U447" s="78">
        <f t="shared" si="204"/>
        <v>0</v>
      </c>
      <c r="V447" s="78">
        <f t="shared" si="205"/>
        <v>0</v>
      </c>
      <c r="W447" s="78">
        <f t="shared" si="206"/>
        <v>0</v>
      </c>
      <c r="X447" s="78">
        <f t="shared" si="207"/>
        <v>0</v>
      </c>
      <c r="Y447" s="78">
        <f t="shared" si="208"/>
        <v>0</v>
      </c>
      <c r="Z447" s="78">
        <f t="shared" si="209"/>
        <v>0</v>
      </c>
      <c r="AA447" s="78">
        <f t="shared" si="210"/>
        <v>0</v>
      </c>
      <c r="AB447" s="78">
        <f t="shared" si="211"/>
        <v>0</v>
      </c>
      <c r="AC447" s="78">
        <f t="shared" si="212"/>
        <v>0</v>
      </c>
      <c r="AD447" s="78">
        <f t="shared" si="213"/>
        <v>0</v>
      </c>
      <c r="AE447" s="78">
        <f t="shared" si="214"/>
        <v>0</v>
      </c>
      <c r="AF447" s="78">
        <f t="shared" si="215"/>
        <v>0</v>
      </c>
      <c r="AG447" s="78">
        <f t="shared" si="230"/>
        <v>0</v>
      </c>
      <c r="AH447" s="78">
        <f t="shared" si="216"/>
        <v>0</v>
      </c>
      <c r="AI447" s="78">
        <f t="shared" si="217"/>
        <v>0</v>
      </c>
      <c r="AJ447" s="78">
        <f t="shared" si="218"/>
        <v>0</v>
      </c>
      <c r="AK447" s="78">
        <f t="shared" si="219"/>
        <v>0</v>
      </c>
      <c r="AL447" s="78">
        <f t="shared" si="220"/>
        <v>0</v>
      </c>
      <c r="AM447" s="78">
        <f t="shared" si="221"/>
        <v>0</v>
      </c>
      <c r="AN447" s="78">
        <f t="shared" si="222"/>
        <v>0</v>
      </c>
      <c r="AO447" s="78">
        <f t="shared" si="223"/>
        <v>0</v>
      </c>
      <c r="AP447" s="78">
        <f t="shared" si="224"/>
        <v>0</v>
      </c>
      <c r="AQ447" s="78">
        <f t="shared" si="225"/>
        <v>0</v>
      </c>
      <c r="AR447" s="78">
        <f t="shared" si="226"/>
        <v>0</v>
      </c>
      <c r="AS447" s="78">
        <f t="shared" si="227"/>
        <v>0</v>
      </c>
      <c r="AT447" s="78">
        <f t="shared" si="228"/>
        <v>1</v>
      </c>
      <c r="AU447" s="78">
        <f t="shared" si="229"/>
        <v>1</v>
      </c>
      <c r="AV447" s="78">
        <f>IF(AND(M447&gt;=35,M447&lt;=39),1,0)</f>
        <v>0</v>
      </c>
      <c r="AW447" s="78">
        <f>IF(AND(M447&gt;=40,M447&lt;=44),1,0)</f>
        <v>0</v>
      </c>
      <c r="AX447" s="78">
        <f>IF(AND(M447&gt;=45,M447&lt;=49),1,0)</f>
        <v>0</v>
      </c>
      <c r="AY447" s="78">
        <f>IF(AND(M447&gt;=50,M447&lt;=54),1,0)</f>
        <v>0</v>
      </c>
      <c r="AZ447" s="78">
        <f>IF(AND(M447&gt;=55,M447&lt;=59),1,0)</f>
        <v>0</v>
      </c>
      <c r="BA447" s="78">
        <f>IF(AND(M447&gt;=60,M447&lt;=64),1,0)</f>
        <v>0</v>
      </c>
      <c r="BB447" s="78">
        <f>IF(AND(M447&gt;=65,M447&lt;=69),1,0)</f>
        <v>0</v>
      </c>
      <c r="BC447" s="78">
        <f>IF(AND(M447&gt;=70,M447&lt;=74),1,0)</f>
        <v>0</v>
      </c>
      <c r="BD447" s="78">
        <f>IF(AND(M447&gt;=75,M447&lt;=79),1,0)</f>
        <v>0</v>
      </c>
      <c r="BE447" s="78">
        <f>IF(AND(M447&gt;=80,M447&lt;=84),1,0)</f>
        <v>0</v>
      </c>
      <c r="BF447" s="78">
        <f>IF(AND(M447&gt;=85,M447&lt;=89),1,0)</f>
        <v>1</v>
      </c>
      <c r="BG447" s="78">
        <f>IF(AND(M447&gt;=90,M447&lt;=94),1,0)</f>
        <v>0</v>
      </c>
      <c r="BH447" s="78">
        <f>IF(AND(M447&gt;=95,M447&lt;=99),1,0)</f>
        <v>0</v>
      </c>
      <c r="BI447" s="78">
        <f>IF(AND(M447&gt;=100,M447&lt;=105),1,0)</f>
        <v>0</v>
      </c>
      <c r="BJ447" s="78">
        <f>IF(I447&lt;$BK$2,1,0)</f>
        <v>1</v>
      </c>
      <c r="BK447" s="78">
        <f>IF(I447&gt;$BK$2,1,0)</f>
        <v>0</v>
      </c>
      <c r="BL447" s="78">
        <f>IF(J447=$BL$2,1,0)</f>
        <v>0</v>
      </c>
      <c r="BM447" s="78">
        <f>IF(J447=$BM$2,1,0)</f>
        <v>0</v>
      </c>
      <c r="BN447" s="78">
        <f>IF(J447=$BN$2,1,0)</f>
        <v>0</v>
      </c>
      <c r="BO447" s="78">
        <f>IF(J447=$BO$2,1,0)</f>
        <v>0</v>
      </c>
      <c r="BP447" s="78">
        <f>IF(J447=$BP$2,1,0)</f>
        <v>0</v>
      </c>
      <c r="BQ447" s="78">
        <f>IF(J447=$BQ$2,1,0)</f>
        <v>1</v>
      </c>
      <c r="BR447" s="78">
        <f>IF(J447=$BR$2,1,0)</f>
        <v>0</v>
      </c>
      <c r="BS447" s="78">
        <f>IF(F447=$BS$2,1,0)</f>
        <v>0</v>
      </c>
      <c r="BT447" s="78">
        <f>IF(F447=$BT$2,1,0)</f>
        <v>0</v>
      </c>
      <c r="BU447" s="78">
        <f>IF(F447=$BU$2,1,0)</f>
        <v>0</v>
      </c>
      <c r="BV447" s="78">
        <f>IF(F447=$BV$2,1,0)</f>
        <v>1</v>
      </c>
      <c r="BW447" s="78">
        <f>IF(F447=$BW$2,1,0)</f>
        <v>0</v>
      </c>
      <c r="BX447" s="78">
        <f>IF(F447=$BX$2,1,0)</f>
        <v>0</v>
      </c>
      <c r="BY447" s="78">
        <f>IF(F447=$BY$2,1,0)</f>
        <v>0</v>
      </c>
      <c r="BZ447" s="78">
        <f>IF(F447=$BZ$2,1,0)</f>
        <v>0</v>
      </c>
      <c r="CA447"/>
      <c r="CB447" s="1">
        <v>0</v>
      </c>
      <c r="CC447" s="1">
        <v>0</v>
      </c>
    </row>
    <row r="448" spans="1:81" x14ac:dyDescent="0.3">
      <c r="A448" s="13"/>
      <c r="B448" s="1">
        <v>42</v>
      </c>
      <c r="C448" t="s">
        <v>178</v>
      </c>
      <c r="D448" t="s">
        <v>1884</v>
      </c>
      <c r="E448" s="1" t="s">
        <v>543</v>
      </c>
      <c r="F448" s="31" t="s">
        <v>35</v>
      </c>
      <c r="G448" s="1">
        <v>25</v>
      </c>
      <c r="H448" s="1">
        <v>2006</v>
      </c>
      <c r="I448" s="36">
        <v>0.56805555555555554</v>
      </c>
      <c r="J448" s="1" t="s">
        <v>8</v>
      </c>
      <c r="K448" s="39">
        <v>27680</v>
      </c>
      <c r="L448" t="s">
        <v>1433</v>
      </c>
      <c r="M448" s="76">
        <v>79</v>
      </c>
      <c r="N448" t="str">
        <f t="shared" si="199"/>
        <v>Overcast</v>
      </c>
      <c r="O448" s="78">
        <f t="shared" si="200"/>
        <v>0</v>
      </c>
      <c r="P448" s="78">
        <v>0</v>
      </c>
      <c r="Q448" s="78">
        <v>1</v>
      </c>
      <c r="R448" s="78">
        <f t="shared" si="201"/>
        <v>0</v>
      </c>
      <c r="S448" s="78">
        <f t="shared" si="202"/>
        <v>0</v>
      </c>
      <c r="T448" s="78">
        <f t="shared" si="203"/>
        <v>0</v>
      </c>
      <c r="U448" s="78">
        <f t="shared" si="204"/>
        <v>0</v>
      </c>
      <c r="V448" s="78">
        <f t="shared" si="205"/>
        <v>0</v>
      </c>
      <c r="W448" s="78">
        <f t="shared" si="206"/>
        <v>0</v>
      </c>
      <c r="X448" s="78">
        <f t="shared" si="207"/>
        <v>0</v>
      </c>
      <c r="Y448" s="78">
        <f t="shared" si="208"/>
        <v>0</v>
      </c>
      <c r="Z448" s="78">
        <f t="shared" si="209"/>
        <v>0</v>
      </c>
      <c r="AA448" s="78">
        <f t="shared" si="210"/>
        <v>0</v>
      </c>
      <c r="AB448" s="78">
        <f t="shared" si="211"/>
        <v>0</v>
      </c>
      <c r="AC448" s="78">
        <f t="shared" si="212"/>
        <v>0</v>
      </c>
      <c r="AD448" s="78">
        <f t="shared" si="213"/>
        <v>0</v>
      </c>
      <c r="AE448" s="78">
        <f t="shared" si="214"/>
        <v>0</v>
      </c>
      <c r="AF448" s="78">
        <f t="shared" si="215"/>
        <v>0</v>
      </c>
      <c r="AG448" s="78">
        <f t="shared" si="230"/>
        <v>0</v>
      </c>
      <c r="AH448" s="78">
        <f t="shared" si="216"/>
        <v>0</v>
      </c>
      <c r="AI448" s="78">
        <f t="shared" si="217"/>
        <v>0</v>
      </c>
      <c r="AJ448" s="78">
        <f t="shared" si="218"/>
        <v>0</v>
      </c>
      <c r="AK448" s="78">
        <f t="shared" si="219"/>
        <v>0</v>
      </c>
      <c r="AL448" s="78">
        <f t="shared" si="220"/>
        <v>0</v>
      </c>
      <c r="AM448" s="78">
        <f t="shared" si="221"/>
        <v>0</v>
      </c>
      <c r="AN448" s="78">
        <f t="shared" si="222"/>
        <v>0</v>
      </c>
      <c r="AO448" s="78">
        <f t="shared" si="223"/>
        <v>0</v>
      </c>
      <c r="AP448" s="78">
        <f t="shared" si="224"/>
        <v>0</v>
      </c>
      <c r="AQ448" s="78">
        <f t="shared" si="225"/>
        <v>0</v>
      </c>
      <c r="AR448" s="78">
        <f t="shared" si="226"/>
        <v>0</v>
      </c>
      <c r="AS448" s="78">
        <f t="shared" si="227"/>
        <v>0</v>
      </c>
      <c r="AT448" s="78">
        <f t="shared" si="228"/>
        <v>1</v>
      </c>
      <c r="AU448" s="78">
        <f t="shared" si="229"/>
        <v>1</v>
      </c>
      <c r="AV448" s="78">
        <f>IF(AND(M448&gt;=35,M448&lt;=39),1,0)</f>
        <v>0</v>
      </c>
      <c r="AW448" s="78">
        <f>IF(AND(M448&gt;=40,M448&lt;=44),1,0)</f>
        <v>0</v>
      </c>
      <c r="AX448" s="78">
        <f>IF(AND(M448&gt;=45,M448&lt;=49),1,0)</f>
        <v>0</v>
      </c>
      <c r="AY448" s="78">
        <f>IF(AND(M448&gt;=50,M448&lt;=54),1,0)</f>
        <v>0</v>
      </c>
      <c r="AZ448" s="78">
        <f>IF(AND(M448&gt;=55,M448&lt;=59),1,0)</f>
        <v>0</v>
      </c>
      <c r="BA448" s="78">
        <f>IF(AND(M448&gt;=60,M448&lt;=64),1,0)</f>
        <v>0</v>
      </c>
      <c r="BB448" s="78">
        <f>IF(AND(M448&gt;=65,M448&lt;=69),1,0)</f>
        <v>0</v>
      </c>
      <c r="BC448" s="78">
        <f>IF(AND(M448&gt;=70,M448&lt;=74),1,0)</f>
        <v>0</v>
      </c>
      <c r="BD448" s="78">
        <f>IF(AND(M448&gt;=75,M448&lt;=79),1,0)</f>
        <v>1</v>
      </c>
      <c r="BE448" s="78">
        <f>IF(AND(M448&gt;=80,M448&lt;=84),1,0)</f>
        <v>0</v>
      </c>
      <c r="BF448" s="78">
        <f>IF(AND(M448&gt;=85,M448&lt;=89),1,0)</f>
        <v>0</v>
      </c>
      <c r="BG448" s="78">
        <f>IF(AND(M448&gt;=90,M448&lt;=94),1,0)</f>
        <v>0</v>
      </c>
      <c r="BH448" s="78">
        <f>IF(AND(M448&gt;=95,M448&lt;=99),1,0)</f>
        <v>0</v>
      </c>
      <c r="BI448" s="78">
        <f>IF(AND(M448&gt;=100,M448&lt;=105),1,0)</f>
        <v>0</v>
      </c>
      <c r="BJ448" s="78">
        <f>IF(I448&lt;$BK$2,1,0)</f>
        <v>1</v>
      </c>
      <c r="BK448" s="78">
        <f>IF(I448&gt;$BK$2,1,0)</f>
        <v>0</v>
      </c>
      <c r="BL448" s="78">
        <f>IF(J448=$BL$2,1,0)</f>
        <v>0</v>
      </c>
      <c r="BM448" s="78">
        <f>IF(J448=$BM$2,1,0)</f>
        <v>0</v>
      </c>
      <c r="BN448" s="78">
        <f>IF(J448=$BN$2,1,0)</f>
        <v>0</v>
      </c>
      <c r="BO448" s="78">
        <f>IF(J448=$BO$2,1,0)</f>
        <v>0</v>
      </c>
      <c r="BP448" s="78">
        <f>IF(J448=$BP$2,1,0)</f>
        <v>0</v>
      </c>
      <c r="BQ448" s="78">
        <f>IF(J448=$BQ$2,1,0)</f>
        <v>0</v>
      </c>
      <c r="BR448" s="78">
        <f>IF(J448=$BR$2,1,0)</f>
        <v>1</v>
      </c>
      <c r="BS448" s="78">
        <f>IF(F448=$BS$2,1,0)</f>
        <v>0</v>
      </c>
      <c r="BT448" s="78">
        <f>IF(F448=$BT$2,1,0)</f>
        <v>0</v>
      </c>
      <c r="BU448" s="78">
        <f>IF(F448=$BU$2,1,0)</f>
        <v>0</v>
      </c>
      <c r="BV448" s="78">
        <f>IF(F448=$BV$2,1,0)</f>
        <v>1</v>
      </c>
      <c r="BW448" s="78">
        <f>IF(F448=$BW$2,1,0)</f>
        <v>0</v>
      </c>
      <c r="BX448" s="78">
        <f>IF(F448=$BX$2,1,0)</f>
        <v>0</v>
      </c>
      <c r="BY448" s="78">
        <f>IF(F448=$BY$2,1,0)</f>
        <v>0</v>
      </c>
      <c r="BZ448" s="78">
        <f>IF(F448=$BZ$2,1,0)</f>
        <v>0</v>
      </c>
      <c r="CA448"/>
      <c r="CB448" s="1">
        <v>0</v>
      </c>
      <c r="CC448" s="1">
        <v>0</v>
      </c>
    </row>
    <row r="449" spans="1:81" x14ac:dyDescent="0.3">
      <c r="A449" s="13"/>
      <c r="B449" s="1">
        <v>43</v>
      </c>
      <c r="C449" t="s">
        <v>173</v>
      </c>
      <c r="D449" t="s">
        <v>61</v>
      </c>
      <c r="E449" s="1" t="s">
        <v>544</v>
      </c>
      <c r="F449" s="31" t="s">
        <v>35</v>
      </c>
      <c r="G449" s="1">
        <v>28</v>
      </c>
      <c r="H449" s="1">
        <v>2006</v>
      </c>
      <c r="I449" s="36">
        <v>0.56805555555555554</v>
      </c>
      <c r="J449" s="1" t="s">
        <v>11</v>
      </c>
      <c r="K449" s="39">
        <v>20633</v>
      </c>
      <c r="L449" t="s">
        <v>1508</v>
      </c>
      <c r="M449" s="76">
        <v>88</v>
      </c>
      <c r="N449" t="str">
        <f t="shared" si="199"/>
        <v>Ptly Cldy</v>
      </c>
      <c r="O449" s="78">
        <f t="shared" si="200"/>
        <v>0</v>
      </c>
      <c r="P449" s="78">
        <v>0</v>
      </c>
      <c r="Q449" s="78">
        <v>1</v>
      </c>
      <c r="R449" s="78">
        <f t="shared" si="201"/>
        <v>0</v>
      </c>
      <c r="S449" s="78">
        <f t="shared" si="202"/>
        <v>0</v>
      </c>
      <c r="T449" s="78">
        <f t="shared" si="203"/>
        <v>0</v>
      </c>
      <c r="U449" s="78">
        <f t="shared" si="204"/>
        <v>0</v>
      </c>
      <c r="V449" s="78">
        <f t="shared" si="205"/>
        <v>0</v>
      </c>
      <c r="W449" s="78">
        <f t="shared" si="206"/>
        <v>0</v>
      </c>
      <c r="X449" s="78">
        <f t="shared" si="207"/>
        <v>0</v>
      </c>
      <c r="Y449" s="78">
        <f t="shared" si="208"/>
        <v>0</v>
      </c>
      <c r="Z449" s="78">
        <f t="shared" si="209"/>
        <v>0</v>
      </c>
      <c r="AA449" s="78">
        <f t="shared" si="210"/>
        <v>0</v>
      </c>
      <c r="AB449" s="78">
        <f t="shared" si="211"/>
        <v>0</v>
      </c>
      <c r="AC449" s="78">
        <f t="shared" si="212"/>
        <v>0</v>
      </c>
      <c r="AD449" s="78">
        <f t="shared" si="213"/>
        <v>0</v>
      </c>
      <c r="AE449" s="78">
        <f t="shared" si="214"/>
        <v>0</v>
      </c>
      <c r="AF449" s="78">
        <f t="shared" si="215"/>
        <v>0</v>
      </c>
      <c r="AG449" s="78">
        <f t="shared" si="230"/>
        <v>0</v>
      </c>
      <c r="AH449" s="78">
        <f t="shared" si="216"/>
        <v>0</v>
      </c>
      <c r="AI449" s="78">
        <f t="shared" si="217"/>
        <v>0</v>
      </c>
      <c r="AJ449" s="78">
        <f t="shared" si="218"/>
        <v>0</v>
      </c>
      <c r="AK449" s="78">
        <f t="shared" si="219"/>
        <v>1</v>
      </c>
      <c r="AL449" s="78">
        <f t="shared" si="220"/>
        <v>0</v>
      </c>
      <c r="AM449" s="78">
        <f t="shared" si="221"/>
        <v>0</v>
      </c>
      <c r="AN449" s="78">
        <f t="shared" si="222"/>
        <v>0</v>
      </c>
      <c r="AO449" s="78">
        <f t="shared" si="223"/>
        <v>0</v>
      </c>
      <c r="AP449" s="78">
        <f t="shared" si="224"/>
        <v>0</v>
      </c>
      <c r="AQ449" s="78">
        <f t="shared" si="225"/>
        <v>0</v>
      </c>
      <c r="AR449" s="78">
        <f t="shared" si="226"/>
        <v>0</v>
      </c>
      <c r="AS449" s="78">
        <f t="shared" si="227"/>
        <v>0</v>
      </c>
      <c r="AT449" s="78">
        <f t="shared" si="228"/>
        <v>0</v>
      </c>
      <c r="AU449" s="78">
        <f t="shared" si="229"/>
        <v>1</v>
      </c>
      <c r="AV449" s="78">
        <f>IF(AND(M449&gt;=35,M449&lt;=39),1,0)</f>
        <v>0</v>
      </c>
      <c r="AW449" s="78">
        <f>IF(AND(M449&gt;=40,M449&lt;=44),1,0)</f>
        <v>0</v>
      </c>
      <c r="AX449" s="78">
        <f>IF(AND(M449&gt;=45,M449&lt;=49),1,0)</f>
        <v>0</v>
      </c>
      <c r="AY449" s="78">
        <f>IF(AND(M449&gt;=50,M449&lt;=54),1,0)</f>
        <v>0</v>
      </c>
      <c r="AZ449" s="78">
        <f>IF(AND(M449&gt;=55,M449&lt;=59),1,0)</f>
        <v>0</v>
      </c>
      <c r="BA449" s="78">
        <f>IF(AND(M449&gt;=60,M449&lt;=64),1,0)</f>
        <v>0</v>
      </c>
      <c r="BB449" s="78">
        <f>IF(AND(M449&gt;=65,M449&lt;=69),1,0)</f>
        <v>0</v>
      </c>
      <c r="BC449" s="78">
        <f>IF(AND(M449&gt;=70,M449&lt;=74),1,0)</f>
        <v>0</v>
      </c>
      <c r="BD449" s="78">
        <f>IF(AND(M449&gt;=75,M449&lt;=79),1,0)</f>
        <v>0</v>
      </c>
      <c r="BE449" s="78">
        <f>IF(AND(M449&gt;=80,M449&lt;=84),1,0)</f>
        <v>0</v>
      </c>
      <c r="BF449" s="78">
        <f>IF(AND(M449&gt;=85,M449&lt;=89),1,0)</f>
        <v>1</v>
      </c>
      <c r="BG449" s="78">
        <f>IF(AND(M449&gt;=90,M449&lt;=94),1,0)</f>
        <v>0</v>
      </c>
      <c r="BH449" s="78">
        <f>IF(AND(M449&gt;=95,M449&lt;=99),1,0)</f>
        <v>0</v>
      </c>
      <c r="BI449" s="78">
        <f>IF(AND(M449&gt;=100,M449&lt;=105),1,0)</f>
        <v>0</v>
      </c>
      <c r="BJ449" s="78">
        <f>IF(I449&lt;$BK$2,1,0)</f>
        <v>1</v>
      </c>
      <c r="BK449" s="78">
        <f>IF(I449&gt;$BK$2,1,0)</f>
        <v>0</v>
      </c>
      <c r="BL449" s="78">
        <f>IF(J449=$BL$2,1,0)</f>
        <v>0</v>
      </c>
      <c r="BM449" s="78">
        <f>IF(J449=$BM$2,1,0)</f>
        <v>0</v>
      </c>
      <c r="BN449" s="78">
        <f>IF(J449=$BN$2,1,0)</f>
        <v>1</v>
      </c>
      <c r="BO449" s="78">
        <f>IF(J449=$BO$2,1,0)</f>
        <v>0</v>
      </c>
      <c r="BP449" s="78">
        <f>IF(J449=$BP$2,1,0)</f>
        <v>0</v>
      </c>
      <c r="BQ449" s="78">
        <f>IF(J449=$BQ$2,1,0)</f>
        <v>0</v>
      </c>
      <c r="BR449" s="78">
        <f>IF(J449=$BR$2,1,0)</f>
        <v>0</v>
      </c>
      <c r="BS449" s="78">
        <f>IF(F449=$BS$2,1,0)</f>
        <v>0</v>
      </c>
      <c r="BT449" s="78">
        <f>IF(F449=$BT$2,1,0)</f>
        <v>0</v>
      </c>
      <c r="BU449" s="78">
        <f>IF(F449=$BU$2,1,0)</f>
        <v>0</v>
      </c>
      <c r="BV449" s="78">
        <f>IF(F449=$BV$2,1,0)</f>
        <v>1</v>
      </c>
      <c r="BW449" s="78">
        <f>IF(F449=$BW$2,1,0)</f>
        <v>0</v>
      </c>
      <c r="BX449" s="78">
        <f>IF(F449=$BX$2,1,0)</f>
        <v>0</v>
      </c>
      <c r="BY449" s="78">
        <f>IF(F449=$BY$2,1,0)</f>
        <v>0</v>
      </c>
      <c r="BZ449" s="78">
        <f>IF(F449=$BZ$2,1,0)</f>
        <v>0</v>
      </c>
      <c r="CA449" t="s">
        <v>2010</v>
      </c>
      <c r="CB449" s="1">
        <v>0</v>
      </c>
      <c r="CC449" s="1">
        <v>1</v>
      </c>
    </row>
    <row r="450" spans="1:81" x14ac:dyDescent="0.3">
      <c r="A450" s="13"/>
      <c r="B450" s="1">
        <v>44</v>
      </c>
      <c r="C450" t="s">
        <v>173</v>
      </c>
      <c r="D450" t="s">
        <v>61</v>
      </c>
      <c r="E450" s="1" t="s">
        <v>544</v>
      </c>
      <c r="F450" s="31" t="s">
        <v>35</v>
      </c>
      <c r="G450" s="1">
        <v>28</v>
      </c>
      <c r="H450" s="1">
        <v>2006</v>
      </c>
      <c r="I450" s="36">
        <v>0.79722222222222217</v>
      </c>
      <c r="J450" s="1" t="s">
        <v>11</v>
      </c>
      <c r="K450" s="39">
        <v>26228</v>
      </c>
      <c r="L450" t="s">
        <v>1509</v>
      </c>
      <c r="M450" s="76">
        <v>88</v>
      </c>
      <c r="N450" t="str">
        <f t="shared" si="199"/>
        <v>Overcast</v>
      </c>
      <c r="O450" s="78">
        <f t="shared" si="200"/>
        <v>0</v>
      </c>
      <c r="P450" s="78">
        <v>0</v>
      </c>
      <c r="Q450" s="78">
        <v>1</v>
      </c>
      <c r="R450" s="78">
        <f t="shared" si="201"/>
        <v>0</v>
      </c>
      <c r="S450" s="78">
        <f t="shared" si="202"/>
        <v>0</v>
      </c>
      <c r="T450" s="78">
        <f t="shared" si="203"/>
        <v>0</v>
      </c>
      <c r="U450" s="78">
        <f t="shared" si="204"/>
        <v>0</v>
      </c>
      <c r="V450" s="78">
        <f t="shared" si="205"/>
        <v>0</v>
      </c>
      <c r="W450" s="78">
        <f t="shared" si="206"/>
        <v>0</v>
      </c>
      <c r="X450" s="78">
        <f t="shared" si="207"/>
        <v>0</v>
      </c>
      <c r="Y450" s="78">
        <f t="shared" si="208"/>
        <v>0</v>
      </c>
      <c r="Z450" s="78">
        <f t="shared" si="209"/>
        <v>0</v>
      </c>
      <c r="AA450" s="78">
        <f t="shared" si="210"/>
        <v>0</v>
      </c>
      <c r="AB450" s="78">
        <f t="shared" si="211"/>
        <v>0</v>
      </c>
      <c r="AC450" s="78">
        <f t="shared" si="212"/>
        <v>0</v>
      </c>
      <c r="AD450" s="78">
        <f t="shared" si="213"/>
        <v>0</v>
      </c>
      <c r="AE450" s="78">
        <f t="shared" si="214"/>
        <v>0</v>
      </c>
      <c r="AF450" s="78">
        <f t="shared" si="215"/>
        <v>0</v>
      </c>
      <c r="AG450" s="78">
        <f t="shared" si="230"/>
        <v>0</v>
      </c>
      <c r="AH450" s="78">
        <f t="shared" si="216"/>
        <v>0</v>
      </c>
      <c r="AI450" s="78">
        <f t="shared" si="217"/>
        <v>0</v>
      </c>
      <c r="AJ450" s="78">
        <f t="shared" si="218"/>
        <v>0</v>
      </c>
      <c r="AK450" s="78">
        <f t="shared" si="219"/>
        <v>1</v>
      </c>
      <c r="AL450" s="78">
        <f t="shared" si="220"/>
        <v>0</v>
      </c>
      <c r="AM450" s="78">
        <f t="shared" si="221"/>
        <v>0</v>
      </c>
      <c r="AN450" s="78">
        <f t="shared" si="222"/>
        <v>0</v>
      </c>
      <c r="AO450" s="78">
        <f t="shared" si="223"/>
        <v>0</v>
      </c>
      <c r="AP450" s="78">
        <f t="shared" si="224"/>
        <v>0</v>
      </c>
      <c r="AQ450" s="78">
        <f t="shared" si="225"/>
        <v>0</v>
      </c>
      <c r="AR450" s="78">
        <f t="shared" si="226"/>
        <v>0</v>
      </c>
      <c r="AS450" s="78">
        <f t="shared" si="227"/>
        <v>0</v>
      </c>
      <c r="AT450" s="78">
        <f t="shared" si="228"/>
        <v>0</v>
      </c>
      <c r="AU450" s="78">
        <f t="shared" si="229"/>
        <v>1</v>
      </c>
      <c r="AV450" s="78">
        <f>IF(AND(M450&gt;=35,M450&lt;=39),1,0)</f>
        <v>0</v>
      </c>
      <c r="AW450" s="78">
        <f>IF(AND(M450&gt;=40,M450&lt;=44),1,0)</f>
        <v>0</v>
      </c>
      <c r="AX450" s="78">
        <f>IF(AND(M450&gt;=45,M450&lt;=49),1,0)</f>
        <v>0</v>
      </c>
      <c r="AY450" s="78">
        <f>IF(AND(M450&gt;=50,M450&lt;=54),1,0)</f>
        <v>0</v>
      </c>
      <c r="AZ450" s="78">
        <f>IF(AND(M450&gt;=55,M450&lt;=59),1,0)</f>
        <v>0</v>
      </c>
      <c r="BA450" s="78">
        <f>IF(AND(M450&gt;=60,M450&lt;=64),1,0)</f>
        <v>0</v>
      </c>
      <c r="BB450" s="78">
        <f>IF(AND(M450&gt;=65,M450&lt;=69),1,0)</f>
        <v>0</v>
      </c>
      <c r="BC450" s="78">
        <f>IF(AND(M450&gt;=70,M450&lt;=74),1,0)</f>
        <v>0</v>
      </c>
      <c r="BD450" s="78">
        <f>IF(AND(M450&gt;=75,M450&lt;=79),1,0)</f>
        <v>0</v>
      </c>
      <c r="BE450" s="78">
        <f>IF(AND(M450&gt;=80,M450&lt;=84),1,0)</f>
        <v>0</v>
      </c>
      <c r="BF450" s="78">
        <f>IF(AND(M450&gt;=85,M450&lt;=89),1,0)</f>
        <v>1</v>
      </c>
      <c r="BG450" s="78">
        <f>IF(AND(M450&gt;=90,M450&lt;=94),1,0)</f>
        <v>0</v>
      </c>
      <c r="BH450" s="78">
        <f>IF(AND(M450&gt;=95,M450&lt;=99),1,0)</f>
        <v>0</v>
      </c>
      <c r="BI450" s="78">
        <f>IF(AND(M450&gt;=100,M450&lt;=105),1,0)</f>
        <v>0</v>
      </c>
      <c r="BJ450" s="78">
        <f>IF(I450&lt;$BK$2,1,0)</f>
        <v>0</v>
      </c>
      <c r="BK450" s="78">
        <f>IF(I450&gt;$BK$2,1,0)</f>
        <v>1</v>
      </c>
      <c r="BL450" s="78">
        <f>IF(J450=$BL$2,1,0)</f>
        <v>0</v>
      </c>
      <c r="BM450" s="78">
        <f>IF(J450=$BM$2,1,0)</f>
        <v>0</v>
      </c>
      <c r="BN450" s="78">
        <f>IF(J450=$BN$2,1,0)</f>
        <v>1</v>
      </c>
      <c r="BO450" s="78">
        <f>IF(J450=$BO$2,1,0)</f>
        <v>0</v>
      </c>
      <c r="BP450" s="78">
        <f>IF(J450=$BP$2,1,0)</f>
        <v>0</v>
      </c>
      <c r="BQ450" s="78">
        <f>IF(J450=$BQ$2,1,0)</f>
        <v>0</v>
      </c>
      <c r="BR450" s="78">
        <f>IF(J450=$BR$2,1,0)</f>
        <v>0</v>
      </c>
      <c r="BS450" s="78">
        <f>IF(F450=$BS$2,1,0)</f>
        <v>0</v>
      </c>
      <c r="BT450" s="78">
        <f>IF(F450=$BT$2,1,0)</f>
        <v>0</v>
      </c>
      <c r="BU450" s="78">
        <f>IF(F450=$BU$2,1,0)</f>
        <v>0</v>
      </c>
      <c r="BV450" s="78">
        <f>IF(F450=$BV$2,1,0)</f>
        <v>1</v>
      </c>
      <c r="BW450" s="78">
        <f>IF(F450=$BW$2,1,0)</f>
        <v>0</v>
      </c>
      <c r="BX450" s="78">
        <f>IF(F450=$BX$2,1,0)</f>
        <v>0</v>
      </c>
      <c r="BY450" s="78">
        <f>IF(F450=$BY$2,1,0)</f>
        <v>0</v>
      </c>
      <c r="BZ450" s="78">
        <f>IF(F450=$BZ$2,1,0)</f>
        <v>0</v>
      </c>
      <c r="CA450"/>
      <c r="CB450" s="1">
        <v>0</v>
      </c>
      <c r="CC450" s="1">
        <v>0</v>
      </c>
    </row>
    <row r="451" spans="1:81" x14ac:dyDescent="0.3">
      <c r="A451" s="13"/>
      <c r="B451" s="1">
        <v>45</v>
      </c>
      <c r="C451" t="s">
        <v>173</v>
      </c>
      <c r="D451" t="s">
        <v>61</v>
      </c>
      <c r="E451" s="1" t="s">
        <v>545</v>
      </c>
      <c r="F451" s="31" t="s">
        <v>35</v>
      </c>
      <c r="G451" s="1">
        <v>29</v>
      </c>
      <c r="H451" s="1">
        <v>2006</v>
      </c>
      <c r="I451" s="36">
        <v>0.79791666666666661</v>
      </c>
      <c r="J451" s="1" t="s">
        <v>9</v>
      </c>
      <c r="K451" s="39">
        <v>31038</v>
      </c>
      <c r="L451" t="s">
        <v>1382</v>
      </c>
      <c r="M451" s="76">
        <v>86</v>
      </c>
      <c r="N451" t="str">
        <f t="shared" si="199"/>
        <v>Sunny</v>
      </c>
      <c r="O451" s="78">
        <f t="shared" si="200"/>
        <v>0</v>
      </c>
      <c r="P451" s="78">
        <v>0</v>
      </c>
      <c r="Q451" s="78">
        <v>1</v>
      </c>
      <c r="R451" s="78">
        <f t="shared" si="201"/>
        <v>0</v>
      </c>
      <c r="S451" s="78">
        <f t="shared" si="202"/>
        <v>0</v>
      </c>
      <c r="T451" s="78">
        <f t="shared" si="203"/>
        <v>0</v>
      </c>
      <c r="U451" s="78">
        <f t="shared" si="204"/>
        <v>0</v>
      </c>
      <c r="V451" s="78">
        <f t="shared" si="205"/>
        <v>0</v>
      </c>
      <c r="W451" s="78">
        <f t="shared" si="206"/>
        <v>0</v>
      </c>
      <c r="X451" s="78">
        <f t="shared" si="207"/>
        <v>0</v>
      </c>
      <c r="Y451" s="78">
        <f t="shared" si="208"/>
        <v>0</v>
      </c>
      <c r="Z451" s="78">
        <f t="shared" si="209"/>
        <v>0</v>
      </c>
      <c r="AA451" s="78">
        <f t="shared" si="210"/>
        <v>0</v>
      </c>
      <c r="AB451" s="78">
        <f t="shared" si="211"/>
        <v>0</v>
      </c>
      <c r="AC451" s="78">
        <f t="shared" si="212"/>
        <v>0</v>
      </c>
      <c r="AD451" s="78">
        <f t="shared" si="213"/>
        <v>0</v>
      </c>
      <c r="AE451" s="78">
        <f t="shared" si="214"/>
        <v>0</v>
      </c>
      <c r="AF451" s="78">
        <f t="shared" si="215"/>
        <v>0</v>
      </c>
      <c r="AG451" s="78">
        <f t="shared" si="230"/>
        <v>0</v>
      </c>
      <c r="AH451" s="78">
        <f t="shared" si="216"/>
        <v>0</v>
      </c>
      <c r="AI451" s="78">
        <f t="shared" si="217"/>
        <v>0</v>
      </c>
      <c r="AJ451" s="78">
        <f t="shared" si="218"/>
        <v>0</v>
      </c>
      <c r="AK451" s="78">
        <f t="shared" si="219"/>
        <v>1</v>
      </c>
      <c r="AL451" s="78">
        <f t="shared" si="220"/>
        <v>0</v>
      </c>
      <c r="AM451" s="78">
        <f t="shared" si="221"/>
        <v>0</v>
      </c>
      <c r="AN451" s="78">
        <f t="shared" si="222"/>
        <v>0</v>
      </c>
      <c r="AO451" s="78">
        <f t="shared" si="223"/>
        <v>0</v>
      </c>
      <c r="AP451" s="78">
        <f t="shared" si="224"/>
        <v>0</v>
      </c>
      <c r="AQ451" s="78">
        <f t="shared" si="225"/>
        <v>0</v>
      </c>
      <c r="AR451" s="78">
        <f t="shared" si="226"/>
        <v>0</v>
      </c>
      <c r="AS451" s="78">
        <f t="shared" si="227"/>
        <v>0</v>
      </c>
      <c r="AT451" s="78">
        <f t="shared" si="228"/>
        <v>0</v>
      </c>
      <c r="AU451" s="78">
        <f t="shared" si="229"/>
        <v>1</v>
      </c>
      <c r="AV451" s="78">
        <f>IF(AND(M451&gt;=35,M451&lt;=39),1,0)</f>
        <v>0</v>
      </c>
      <c r="AW451" s="78">
        <f>IF(AND(M451&gt;=40,M451&lt;=44),1,0)</f>
        <v>0</v>
      </c>
      <c r="AX451" s="78">
        <f>IF(AND(M451&gt;=45,M451&lt;=49),1,0)</f>
        <v>0</v>
      </c>
      <c r="AY451" s="78">
        <f>IF(AND(M451&gt;=50,M451&lt;=54),1,0)</f>
        <v>0</v>
      </c>
      <c r="AZ451" s="78">
        <f>IF(AND(M451&gt;=55,M451&lt;=59),1,0)</f>
        <v>0</v>
      </c>
      <c r="BA451" s="78">
        <f>IF(AND(M451&gt;=60,M451&lt;=64),1,0)</f>
        <v>0</v>
      </c>
      <c r="BB451" s="78">
        <f>IF(AND(M451&gt;=65,M451&lt;=69),1,0)</f>
        <v>0</v>
      </c>
      <c r="BC451" s="78">
        <f>IF(AND(M451&gt;=70,M451&lt;=74),1,0)</f>
        <v>0</v>
      </c>
      <c r="BD451" s="78">
        <f>IF(AND(M451&gt;=75,M451&lt;=79),1,0)</f>
        <v>0</v>
      </c>
      <c r="BE451" s="78">
        <f>IF(AND(M451&gt;=80,M451&lt;=84),1,0)</f>
        <v>0</v>
      </c>
      <c r="BF451" s="78">
        <f>IF(AND(M451&gt;=85,M451&lt;=89),1,0)</f>
        <v>1</v>
      </c>
      <c r="BG451" s="78">
        <f>IF(AND(M451&gt;=90,M451&lt;=94),1,0)</f>
        <v>0</v>
      </c>
      <c r="BH451" s="78">
        <f>IF(AND(M451&gt;=95,M451&lt;=99),1,0)</f>
        <v>0</v>
      </c>
      <c r="BI451" s="78">
        <f>IF(AND(M451&gt;=100,M451&lt;=105),1,0)</f>
        <v>0</v>
      </c>
      <c r="BJ451" s="78">
        <f>IF(I451&lt;$BK$2,1,0)</f>
        <v>0</v>
      </c>
      <c r="BK451" s="78">
        <f>IF(I451&gt;$BK$2,1,0)</f>
        <v>1</v>
      </c>
      <c r="BL451" s="78">
        <f>IF(J451=$BL$2,1,0)</f>
        <v>0</v>
      </c>
      <c r="BM451" s="78">
        <f>IF(J451=$BM$2,1,0)</f>
        <v>0</v>
      </c>
      <c r="BN451" s="78">
        <f>IF(J451=$BN$2,1,0)</f>
        <v>0</v>
      </c>
      <c r="BO451" s="78">
        <f>IF(J451=$BO$2,1,0)</f>
        <v>1</v>
      </c>
      <c r="BP451" s="78">
        <f>IF(J451=$BP$2,1,0)</f>
        <v>0</v>
      </c>
      <c r="BQ451" s="78">
        <f>IF(J451=$BQ$2,1,0)</f>
        <v>0</v>
      </c>
      <c r="BR451" s="78">
        <f>IF(J451=$BR$2,1,0)</f>
        <v>0</v>
      </c>
      <c r="BS451" s="78">
        <f>IF(F451=$BS$2,1,0)</f>
        <v>0</v>
      </c>
      <c r="BT451" s="78">
        <f>IF(F451=$BT$2,1,0)</f>
        <v>0</v>
      </c>
      <c r="BU451" s="78">
        <f>IF(F451=$BU$2,1,0)</f>
        <v>0</v>
      </c>
      <c r="BV451" s="78">
        <f>IF(F451=$BV$2,1,0)</f>
        <v>1</v>
      </c>
      <c r="BW451" s="78">
        <f>IF(F451=$BW$2,1,0)</f>
        <v>0</v>
      </c>
      <c r="BX451" s="78">
        <f>IF(F451=$BX$2,1,0)</f>
        <v>0</v>
      </c>
      <c r="BY451" s="78">
        <f>IF(F451=$BY$2,1,0)</f>
        <v>0</v>
      </c>
      <c r="BZ451" s="78">
        <f>IF(F451=$BZ$2,1,0)</f>
        <v>0</v>
      </c>
      <c r="CA451"/>
      <c r="CB451" s="1">
        <v>0</v>
      </c>
      <c r="CC451" s="1">
        <v>0</v>
      </c>
    </row>
    <row r="452" spans="1:81" x14ac:dyDescent="0.3">
      <c r="A452" s="13"/>
      <c r="B452" s="1">
        <v>46</v>
      </c>
      <c r="C452" t="s">
        <v>168</v>
      </c>
      <c r="D452" t="s">
        <v>65</v>
      </c>
      <c r="E452" s="1" t="s">
        <v>546</v>
      </c>
      <c r="F452" s="31" t="s">
        <v>48</v>
      </c>
      <c r="G452" s="1">
        <v>13</v>
      </c>
      <c r="H452" s="1">
        <v>2006</v>
      </c>
      <c r="I452" s="36">
        <v>0.79861111111111116</v>
      </c>
      <c r="J452" s="1" t="s">
        <v>9</v>
      </c>
      <c r="K452" s="39">
        <v>22780</v>
      </c>
      <c r="L452" t="s">
        <v>1510</v>
      </c>
      <c r="M452" s="76">
        <v>88</v>
      </c>
      <c r="N452" t="str">
        <f t="shared" si="199"/>
        <v>Showers</v>
      </c>
      <c r="O452" s="78">
        <f t="shared" si="200"/>
        <v>0</v>
      </c>
      <c r="P452" s="78">
        <v>0</v>
      </c>
      <c r="Q452" s="78">
        <v>0</v>
      </c>
      <c r="R452" s="78">
        <f t="shared" si="201"/>
        <v>0</v>
      </c>
      <c r="S452" s="78">
        <f t="shared" si="202"/>
        <v>0</v>
      </c>
      <c r="T452" s="78">
        <f t="shared" si="203"/>
        <v>0</v>
      </c>
      <c r="U452" s="78">
        <f t="shared" si="204"/>
        <v>0</v>
      </c>
      <c r="V452" s="78">
        <f t="shared" si="205"/>
        <v>0</v>
      </c>
      <c r="W452" s="78">
        <f t="shared" si="206"/>
        <v>0</v>
      </c>
      <c r="X452" s="78">
        <f t="shared" si="207"/>
        <v>0</v>
      </c>
      <c r="Y452" s="78">
        <f t="shared" si="208"/>
        <v>0</v>
      </c>
      <c r="Z452" s="78">
        <f t="shared" si="209"/>
        <v>0</v>
      </c>
      <c r="AA452" s="78">
        <f t="shared" si="210"/>
        <v>0</v>
      </c>
      <c r="AB452" s="78">
        <f t="shared" si="211"/>
        <v>0</v>
      </c>
      <c r="AC452" s="78">
        <f t="shared" si="212"/>
        <v>0</v>
      </c>
      <c r="AD452" s="78">
        <f t="shared" si="213"/>
        <v>0</v>
      </c>
      <c r="AE452" s="78">
        <f t="shared" si="214"/>
        <v>0</v>
      </c>
      <c r="AF452" s="78">
        <f t="shared" si="215"/>
        <v>0</v>
      </c>
      <c r="AG452" s="78">
        <f t="shared" si="230"/>
        <v>0</v>
      </c>
      <c r="AH452" s="78">
        <f t="shared" si="216"/>
        <v>0</v>
      </c>
      <c r="AI452" s="78">
        <f t="shared" si="217"/>
        <v>0</v>
      </c>
      <c r="AJ452" s="78">
        <f t="shared" si="218"/>
        <v>0</v>
      </c>
      <c r="AK452" s="78">
        <f t="shared" si="219"/>
        <v>0</v>
      </c>
      <c r="AL452" s="78">
        <f t="shared" si="220"/>
        <v>0</v>
      </c>
      <c r="AM452" s="78">
        <f t="shared" si="221"/>
        <v>0</v>
      </c>
      <c r="AN452" s="78">
        <f t="shared" si="222"/>
        <v>0</v>
      </c>
      <c r="AO452" s="78">
        <f t="shared" si="223"/>
        <v>0</v>
      </c>
      <c r="AP452" s="78">
        <f t="shared" si="224"/>
        <v>0</v>
      </c>
      <c r="AQ452" s="78">
        <f t="shared" si="225"/>
        <v>0</v>
      </c>
      <c r="AR452" s="78">
        <f t="shared" si="226"/>
        <v>1</v>
      </c>
      <c r="AS452" s="78">
        <f t="shared" si="227"/>
        <v>0</v>
      </c>
      <c r="AT452" s="78">
        <f t="shared" si="228"/>
        <v>0</v>
      </c>
      <c r="AU452" s="78">
        <f t="shared" si="229"/>
        <v>1</v>
      </c>
      <c r="AV452" s="78">
        <f>IF(AND(M452&gt;=35,M452&lt;=39),1,0)</f>
        <v>0</v>
      </c>
      <c r="AW452" s="78">
        <f>IF(AND(M452&gt;=40,M452&lt;=44),1,0)</f>
        <v>0</v>
      </c>
      <c r="AX452" s="78">
        <f>IF(AND(M452&gt;=45,M452&lt;=49),1,0)</f>
        <v>0</v>
      </c>
      <c r="AY452" s="78">
        <f>IF(AND(M452&gt;=50,M452&lt;=54),1,0)</f>
        <v>0</v>
      </c>
      <c r="AZ452" s="78">
        <f>IF(AND(M452&gt;=55,M452&lt;=59),1,0)</f>
        <v>0</v>
      </c>
      <c r="BA452" s="78">
        <f>IF(AND(M452&gt;=60,M452&lt;=64),1,0)</f>
        <v>0</v>
      </c>
      <c r="BB452" s="78">
        <f>IF(AND(M452&gt;=65,M452&lt;=69),1,0)</f>
        <v>0</v>
      </c>
      <c r="BC452" s="78">
        <f>IF(AND(M452&gt;=70,M452&lt;=74),1,0)</f>
        <v>0</v>
      </c>
      <c r="BD452" s="78">
        <f>IF(AND(M452&gt;=75,M452&lt;=79),1,0)</f>
        <v>0</v>
      </c>
      <c r="BE452" s="78">
        <f>IF(AND(M452&gt;=80,M452&lt;=84),1,0)</f>
        <v>0</v>
      </c>
      <c r="BF452" s="78">
        <f>IF(AND(M452&gt;=85,M452&lt;=89),1,0)</f>
        <v>1</v>
      </c>
      <c r="BG452" s="78">
        <f>IF(AND(M452&gt;=90,M452&lt;=94),1,0)</f>
        <v>0</v>
      </c>
      <c r="BH452" s="78">
        <f>IF(AND(M452&gt;=95,M452&lt;=99),1,0)</f>
        <v>0</v>
      </c>
      <c r="BI452" s="78">
        <f>IF(AND(M452&gt;=100,M452&lt;=105),1,0)</f>
        <v>0</v>
      </c>
      <c r="BJ452" s="78">
        <f>IF(I452&lt;$BK$2,1,0)</f>
        <v>0</v>
      </c>
      <c r="BK452" s="78">
        <f>IF(I452&gt;$BK$2,1,0)</f>
        <v>1</v>
      </c>
      <c r="BL452" s="78">
        <f>IF(J452=$BL$2,1,0)</f>
        <v>0</v>
      </c>
      <c r="BM452" s="78">
        <f>IF(J452=$BM$2,1,0)</f>
        <v>0</v>
      </c>
      <c r="BN452" s="78">
        <f>IF(J452=$BN$2,1,0)</f>
        <v>0</v>
      </c>
      <c r="BO452" s="78">
        <f>IF(J452=$BO$2,1,0)</f>
        <v>1</v>
      </c>
      <c r="BP452" s="78">
        <f>IF(J452=$BP$2,1,0)</f>
        <v>0</v>
      </c>
      <c r="BQ452" s="78">
        <f>IF(J452=$BQ$2,1,0)</f>
        <v>0</v>
      </c>
      <c r="BR452" s="78">
        <f>IF(J452=$BR$2,1,0)</f>
        <v>0</v>
      </c>
      <c r="BS452" s="78">
        <f>IF(F452=$BS$2,1,0)</f>
        <v>0</v>
      </c>
      <c r="BT452" s="78">
        <f>IF(F452=$BT$2,1,0)</f>
        <v>0</v>
      </c>
      <c r="BU452" s="78">
        <f>IF(F452=$BU$2,1,0)</f>
        <v>0</v>
      </c>
      <c r="BV452" s="78">
        <f>IF(F452=$BV$2,1,0)</f>
        <v>0</v>
      </c>
      <c r="BW452" s="78">
        <f>IF(F452=$BW$2,1,0)</f>
        <v>1</v>
      </c>
      <c r="BX452" s="78">
        <f>IF(F452=$BX$2,1,0)</f>
        <v>0</v>
      </c>
      <c r="BY452" s="78">
        <f>IF(F452=$BY$2,1,0)</f>
        <v>0</v>
      </c>
      <c r="BZ452" s="78">
        <f>IF(F452=$BZ$2,1,0)</f>
        <v>0</v>
      </c>
      <c r="CA452"/>
      <c r="CB452" s="1">
        <v>0</v>
      </c>
      <c r="CC452" s="1">
        <v>0</v>
      </c>
    </row>
    <row r="453" spans="1:81" x14ac:dyDescent="0.3">
      <c r="A453" s="13"/>
      <c r="B453" s="1">
        <v>47</v>
      </c>
      <c r="C453" t="s">
        <v>168</v>
      </c>
      <c r="D453" t="s">
        <v>65</v>
      </c>
      <c r="E453" s="1" t="s">
        <v>547</v>
      </c>
      <c r="F453" s="31" t="s">
        <v>48</v>
      </c>
      <c r="G453" s="1">
        <v>14</v>
      </c>
      <c r="H453" s="1">
        <v>2006</v>
      </c>
      <c r="I453" s="36">
        <v>0.79861111111111116</v>
      </c>
      <c r="J453" s="1" t="s">
        <v>5</v>
      </c>
      <c r="K453" s="39">
        <v>28201</v>
      </c>
      <c r="L453" t="s">
        <v>1511</v>
      </c>
      <c r="M453" s="76">
        <v>89</v>
      </c>
      <c r="N453" t="str">
        <f t="shared" ref="N453:N516" si="231">RIGHT(L453,LEN(L453)-3)</f>
        <v>Ptly Cldy</v>
      </c>
      <c r="O453" s="78">
        <f t="shared" ref="O453:O516" si="232">IF(B453=1,1,0)</f>
        <v>0</v>
      </c>
      <c r="P453" s="78">
        <v>0</v>
      </c>
      <c r="Q453" s="78">
        <v>0</v>
      </c>
      <c r="R453" s="78">
        <f t="shared" ref="R453:R516" si="233">IF(C453=$R$3,1,0)</f>
        <v>0</v>
      </c>
      <c r="S453" s="78">
        <f t="shared" ref="S453:S516" si="234">IF(C453=$S$3,1,0)</f>
        <v>0</v>
      </c>
      <c r="T453" s="78">
        <f t="shared" ref="T453:T516" si="235">IF(C453=$T$3,1,0)</f>
        <v>0</v>
      </c>
      <c r="U453" s="78">
        <f t="shared" ref="U453:U516" si="236">IF(C453=$U$3,1,0)</f>
        <v>0</v>
      </c>
      <c r="V453" s="78">
        <f t="shared" ref="V453:V516" si="237">IF(C453=$V$3,1,0)</f>
        <v>0</v>
      </c>
      <c r="W453" s="78">
        <f t="shared" ref="W453:W516" si="238">IF(C453=$W$3,1,0)</f>
        <v>0</v>
      </c>
      <c r="X453" s="78">
        <f t="shared" ref="X453:X516" si="239">IF(C453=$X$3,1,0)</f>
        <v>0</v>
      </c>
      <c r="Y453" s="78">
        <f t="shared" ref="Y453:Y516" si="240">IF(C453=$Y$3,1,0)</f>
        <v>0</v>
      </c>
      <c r="Z453" s="78">
        <f t="shared" ref="Z453:Z516" si="241">IF(C453=$Z$3,1,0)</f>
        <v>0</v>
      </c>
      <c r="AA453" s="78">
        <f t="shared" ref="AA453:AA516" si="242">IF(C453=$AA$3,1,0)</f>
        <v>0</v>
      </c>
      <c r="AB453" s="78">
        <f t="shared" ref="AB453:AB516" si="243">IF(C453=$AB$3,1,0)</f>
        <v>0</v>
      </c>
      <c r="AC453" s="78">
        <f t="shared" ref="AC453:AC516" si="244">IF(C453=$AC$3,1,0)</f>
        <v>0</v>
      </c>
      <c r="AD453" s="78">
        <f t="shared" ref="AD453:AD516" si="245">IF(C453=$AD$3,1,0)</f>
        <v>0</v>
      </c>
      <c r="AE453" s="78">
        <f t="shared" ref="AE453:AE516" si="246">IF(C453=$AE$3,1,0)</f>
        <v>0</v>
      </c>
      <c r="AF453" s="78">
        <f t="shared" ref="AF453:AF516" si="247">IF(C453=$AF$3,1,0)</f>
        <v>0</v>
      </c>
      <c r="AG453" s="78">
        <f t="shared" si="230"/>
        <v>0</v>
      </c>
      <c r="AH453" s="78">
        <f t="shared" ref="AH453:AH516" si="248">IF(C453=$AH$3,1,0)</f>
        <v>0</v>
      </c>
      <c r="AI453" s="78">
        <f t="shared" ref="AI453:AI516" si="249">IF(C453=$AI$3,1,0)</f>
        <v>0</v>
      </c>
      <c r="AJ453" s="78">
        <f t="shared" ref="AJ453:AJ516" si="250">IF(C453=$AJ$3,1,0)</f>
        <v>0</v>
      </c>
      <c r="AK453" s="78">
        <f t="shared" ref="AK453:AK516" si="251">IF(C453=$AK$3,1,0)</f>
        <v>0</v>
      </c>
      <c r="AL453" s="78">
        <f t="shared" ref="AL453:AL516" si="252">IF(C453=$AL$3,1,0)</f>
        <v>0</v>
      </c>
      <c r="AM453" s="78">
        <f t="shared" ref="AM453:AM516" si="253">IF(C453=$AM$3,1,0)</f>
        <v>0</v>
      </c>
      <c r="AN453" s="78">
        <f t="shared" ref="AN453:AN516" si="254">IF(C453=$AN$3,1,0)</f>
        <v>0</v>
      </c>
      <c r="AO453" s="78">
        <f t="shared" ref="AO453:AO516" si="255">IF(C453=$AO$3,1,0)</f>
        <v>0</v>
      </c>
      <c r="AP453" s="78">
        <f t="shared" ref="AP453:AP516" si="256">IF(C453=$AP$3,1,0)</f>
        <v>0</v>
      </c>
      <c r="AQ453" s="78">
        <f t="shared" ref="AQ453:AQ516" si="257">IF(C453=$AQ$3,1,0)</f>
        <v>0</v>
      </c>
      <c r="AR453" s="78">
        <f t="shared" ref="AR453:AR516" si="258">IF(C453=$AR$3,1,0)</f>
        <v>1</v>
      </c>
      <c r="AS453" s="78">
        <f t="shared" ref="AS453:AS516" si="259">IF(C453=$AS$3,1,0)</f>
        <v>0</v>
      </c>
      <c r="AT453" s="78">
        <f t="shared" ref="AT453:AT516" si="260">IF(C453=$AT$3,1,0)</f>
        <v>0</v>
      </c>
      <c r="AU453" s="78">
        <f t="shared" ref="AU453:AU516" si="261">SUM(R453:AT453)</f>
        <v>1</v>
      </c>
      <c r="AV453" s="78">
        <f>IF(AND(M453&gt;=35,M453&lt;=39),1,0)</f>
        <v>0</v>
      </c>
      <c r="AW453" s="78">
        <f>IF(AND(M453&gt;=40,M453&lt;=44),1,0)</f>
        <v>0</v>
      </c>
      <c r="AX453" s="78">
        <f>IF(AND(M453&gt;=45,M453&lt;=49),1,0)</f>
        <v>0</v>
      </c>
      <c r="AY453" s="78">
        <f>IF(AND(M453&gt;=50,M453&lt;=54),1,0)</f>
        <v>0</v>
      </c>
      <c r="AZ453" s="78">
        <f>IF(AND(M453&gt;=55,M453&lt;=59),1,0)</f>
        <v>0</v>
      </c>
      <c r="BA453" s="78">
        <f>IF(AND(M453&gt;=60,M453&lt;=64),1,0)</f>
        <v>0</v>
      </c>
      <c r="BB453" s="78">
        <f>IF(AND(M453&gt;=65,M453&lt;=69),1,0)</f>
        <v>0</v>
      </c>
      <c r="BC453" s="78">
        <f>IF(AND(M453&gt;=70,M453&lt;=74),1,0)</f>
        <v>0</v>
      </c>
      <c r="BD453" s="78">
        <f>IF(AND(M453&gt;=75,M453&lt;=79),1,0)</f>
        <v>0</v>
      </c>
      <c r="BE453" s="78">
        <f>IF(AND(M453&gt;=80,M453&lt;=84),1,0)</f>
        <v>0</v>
      </c>
      <c r="BF453" s="78">
        <f>IF(AND(M453&gt;=85,M453&lt;=89),1,0)</f>
        <v>1</v>
      </c>
      <c r="BG453" s="78">
        <f>IF(AND(M453&gt;=90,M453&lt;=94),1,0)</f>
        <v>0</v>
      </c>
      <c r="BH453" s="78">
        <f>IF(AND(M453&gt;=95,M453&lt;=99),1,0)</f>
        <v>0</v>
      </c>
      <c r="BI453" s="78">
        <f>IF(AND(M453&gt;=100,M453&lt;=105),1,0)</f>
        <v>0</v>
      </c>
      <c r="BJ453" s="78">
        <f>IF(I453&lt;$BK$2,1,0)</f>
        <v>0</v>
      </c>
      <c r="BK453" s="78">
        <f>IF(I453&gt;$BK$2,1,0)</f>
        <v>1</v>
      </c>
      <c r="BL453" s="78">
        <f>IF(J453=$BL$2,1,0)</f>
        <v>0</v>
      </c>
      <c r="BM453" s="78">
        <f>IF(J453=$BM$2,1,0)</f>
        <v>0</v>
      </c>
      <c r="BN453" s="78">
        <f>IF(J453=$BN$2,1,0)</f>
        <v>0</v>
      </c>
      <c r="BO453" s="78">
        <f>IF(J453=$BO$2,1,0)</f>
        <v>0</v>
      </c>
      <c r="BP453" s="78">
        <f>IF(J453=$BP$2,1,0)</f>
        <v>1</v>
      </c>
      <c r="BQ453" s="78">
        <f>IF(J453=$BQ$2,1,0)</f>
        <v>0</v>
      </c>
      <c r="BR453" s="78">
        <f>IF(J453=$BR$2,1,0)</f>
        <v>0</v>
      </c>
      <c r="BS453" s="78">
        <f>IF(F453=$BS$2,1,0)</f>
        <v>0</v>
      </c>
      <c r="BT453" s="78">
        <f>IF(F453=$BT$2,1,0)</f>
        <v>0</v>
      </c>
      <c r="BU453" s="78">
        <f>IF(F453=$BU$2,1,0)</f>
        <v>0</v>
      </c>
      <c r="BV453" s="78">
        <f>IF(F453=$BV$2,1,0)</f>
        <v>0</v>
      </c>
      <c r="BW453" s="78">
        <f>IF(F453=$BW$2,1,0)</f>
        <v>1</v>
      </c>
      <c r="BX453" s="78">
        <f>IF(F453=$BX$2,1,0)</f>
        <v>0</v>
      </c>
      <c r="BY453" s="78">
        <f>IF(F453=$BY$2,1,0)</f>
        <v>0</v>
      </c>
      <c r="BZ453" s="78">
        <f>IF(F453=$BZ$2,1,0)</f>
        <v>0</v>
      </c>
      <c r="CA453" t="s">
        <v>2011</v>
      </c>
      <c r="CB453" s="1">
        <v>0</v>
      </c>
      <c r="CC453" s="1">
        <v>0</v>
      </c>
    </row>
    <row r="454" spans="1:81" x14ac:dyDescent="0.3">
      <c r="A454" s="13"/>
      <c r="B454" s="1">
        <v>48</v>
      </c>
      <c r="C454" t="s">
        <v>168</v>
      </c>
      <c r="D454" t="s">
        <v>65</v>
      </c>
      <c r="E454" s="1" t="s">
        <v>548</v>
      </c>
      <c r="F454" s="31" t="s">
        <v>48</v>
      </c>
      <c r="G454" s="1">
        <v>15</v>
      </c>
      <c r="H454" s="1">
        <v>2006</v>
      </c>
      <c r="I454" s="36">
        <v>0.69236111111111109</v>
      </c>
      <c r="J454" s="1" t="s">
        <v>7</v>
      </c>
      <c r="K454" s="39">
        <v>35804</v>
      </c>
      <c r="L454" t="s">
        <v>1512</v>
      </c>
      <c r="M454" s="76">
        <v>94</v>
      </c>
      <c r="N454" t="str">
        <f t="shared" si="231"/>
        <v>Overcast</v>
      </c>
      <c r="O454" s="78">
        <f t="shared" si="232"/>
        <v>0</v>
      </c>
      <c r="P454" s="78">
        <v>0</v>
      </c>
      <c r="Q454" s="78">
        <v>0</v>
      </c>
      <c r="R454" s="78">
        <f t="shared" si="233"/>
        <v>0</v>
      </c>
      <c r="S454" s="78">
        <f t="shared" si="234"/>
        <v>0</v>
      </c>
      <c r="T454" s="78">
        <f t="shared" si="235"/>
        <v>0</v>
      </c>
      <c r="U454" s="78">
        <f t="shared" si="236"/>
        <v>0</v>
      </c>
      <c r="V454" s="78">
        <f t="shared" si="237"/>
        <v>0</v>
      </c>
      <c r="W454" s="78">
        <f t="shared" si="238"/>
        <v>0</v>
      </c>
      <c r="X454" s="78">
        <f t="shared" si="239"/>
        <v>0</v>
      </c>
      <c r="Y454" s="78">
        <f t="shared" si="240"/>
        <v>0</v>
      </c>
      <c r="Z454" s="78">
        <f t="shared" si="241"/>
        <v>0</v>
      </c>
      <c r="AA454" s="78">
        <f t="shared" si="242"/>
        <v>0</v>
      </c>
      <c r="AB454" s="78">
        <f t="shared" si="243"/>
        <v>0</v>
      </c>
      <c r="AC454" s="78">
        <f t="shared" si="244"/>
        <v>0</v>
      </c>
      <c r="AD454" s="78">
        <f t="shared" si="245"/>
        <v>0</v>
      </c>
      <c r="AE454" s="78">
        <f t="shared" si="246"/>
        <v>0</v>
      </c>
      <c r="AF454" s="78">
        <f t="shared" si="247"/>
        <v>0</v>
      </c>
      <c r="AG454" s="78">
        <f t="shared" si="230"/>
        <v>0</v>
      </c>
      <c r="AH454" s="78">
        <f t="shared" si="248"/>
        <v>0</v>
      </c>
      <c r="AI454" s="78">
        <f t="shared" si="249"/>
        <v>0</v>
      </c>
      <c r="AJ454" s="78">
        <f t="shared" si="250"/>
        <v>0</v>
      </c>
      <c r="AK454" s="78">
        <f t="shared" si="251"/>
        <v>0</v>
      </c>
      <c r="AL454" s="78">
        <f t="shared" si="252"/>
        <v>0</v>
      </c>
      <c r="AM454" s="78">
        <f t="shared" si="253"/>
        <v>0</v>
      </c>
      <c r="AN454" s="78">
        <f t="shared" si="254"/>
        <v>0</v>
      </c>
      <c r="AO454" s="78">
        <f t="shared" si="255"/>
        <v>0</v>
      </c>
      <c r="AP454" s="78">
        <f t="shared" si="256"/>
        <v>0</v>
      </c>
      <c r="AQ454" s="78">
        <f t="shared" si="257"/>
        <v>0</v>
      </c>
      <c r="AR454" s="78">
        <f t="shared" si="258"/>
        <v>1</v>
      </c>
      <c r="AS454" s="78">
        <f t="shared" si="259"/>
        <v>0</v>
      </c>
      <c r="AT454" s="78">
        <f t="shared" si="260"/>
        <v>0</v>
      </c>
      <c r="AU454" s="78">
        <f t="shared" si="261"/>
        <v>1</v>
      </c>
      <c r="AV454" s="78">
        <f>IF(AND(M454&gt;=35,M454&lt;=39),1,0)</f>
        <v>0</v>
      </c>
      <c r="AW454" s="78">
        <f>IF(AND(M454&gt;=40,M454&lt;=44),1,0)</f>
        <v>0</v>
      </c>
      <c r="AX454" s="78">
        <f>IF(AND(M454&gt;=45,M454&lt;=49),1,0)</f>
        <v>0</v>
      </c>
      <c r="AY454" s="78">
        <f>IF(AND(M454&gt;=50,M454&lt;=54),1,0)</f>
        <v>0</v>
      </c>
      <c r="AZ454" s="78">
        <f>IF(AND(M454&gt;=55,M454&lt;=59),1,0)</f>
        <v>0</v>
      </c>
      <c r="BA454" s="78">
        <f>IF(AND(M454&gt;=60,M454&lt;=64),1,0)</f>
        <v>0</v>
      </c>
      <c r="BB454" s="78">
        <f>IF(AND(M454&gt;=65,M454&lt;=69),1,0)</f>
        <v>0</v>
      </c>
      <c r="BC454" s="78">
        <f>IF(AND(M454&gt;=70,M454&lt;=74),1,0)</f>
        <v>0</v>
      </c>
      <c r="BD454" s="78">
        <f>IF(AND(M454&gt;=75,M454&lt;=79),1,0)</f>
        <v>0</v>
      </c>
      <c r="BE454" s="78">
        <f>IF(AND(M454&gt;=80,M454&lt;=84),1,0)</f>
        <v>0</v>
      </c>
      <c r="BF454" s="78">
        <f>IF(AND(M454&gt;=85,M454&lt;=89),1,0)</f>
        <v>0</v>
      </c>
      <c r="BG454" s="78">
        <f>IF(AND(M454&gt;=90,M454&lt;=94),1,0)</f>
        <v>1</v>
      </c>
      <c r="BH454" s="78">
        <f>IF(AND(M454&gt;=95,M454&lt;=99),1,0)</f>
        <v>0</v>
      </c>
      <c r="BI454" s="78">
        <f>IF(AND(M454&gt;=100,M454&lt;=105),1,0)</f>
        <v>0</v>
      </c>
      <c r="BJ454" s="78">
        <f>IF(I454&lt;$BK$2,1,0)</f>
        <v>1</v>
      </c>
      <c r="BK454" s="78">
        <f>IF(I454&gt;$BK$2,1,0)</f>
        <v>0</v>
      </c>
      <c r="BL454" s="78">
        <f>IF(J454=$BL$2,1,0)</f>
        <v>0</v>
      </c>
      <c r="BM454" s="78">
        <f>IF(J454=$BM$2,1,0)</f>
        <v>0</v>
      </c>
      <c r="BN454" s="78">
        <f>IF(J454=$BN$2,1,0)</f>
        <v>0</v>
      </c>
      <c r="BO454" s="78">
        <f>IF(J454=$BO$2,1,0)</f>
        <v>0</v>
      </c>
      <c r="BP454" s="78">
        <f>IF(J454=$BP$2,1,0)</f>
        <v>0</v>
      </c>
      <c r="BQ454" s="78">
        <f>IF(J454=$BQ$2,1,0)</f>
        <v>1</v>
      </c>
      <c r="BR454" s="78">
        <f>IF(J454=$BR$2,1,0)</f>
        <v>0</v>
      </c>
      <c r="BS454" s="78">
        <f>IF(F454=$BS$2,1,0)</f>
        <v>0</v>
      </c>
      <c r="BT454" s="78">
        <f>IF(F454=$BT$2,1,0)</f>
        <v>0</v>
      </c>
      <c r="BU454" s="78">
        <f>IF(F454=$BU$2,1,0)</f>
        <v>0</v>
      </c>
      <c r="BV454" s="78">
        <f>IF(F454=$BV$2,1,0)</f>
        <v>0</v>
      </c>
      <c r="BW454" s="78">
        <f>IF(F454=$BW$2,1,0)</f>
        <v>1</v>
      </c>
      <c r="BX454" s="78">
        <f>IF(F454=$BX$2,1,0)</f>
        <v>0</v>
      </c>
      <c r="BY454" s="78">
        <f>IF(F454=$BY$2,1,0)</f>
        <v>0</v>
      </c>
      <c r="BZ454" s="78">
        <f>IF(F454=$BZ$2,1,0)</f>
        <v>0</v>
      </c>
      <c r="CA454" t="s">
        <v>2012</v>
      </c>
      <c r="CB454" s="1">
        <v>1</v>
      </c>
      <c r="CC454" s="1">
        <v>0</v>
      </c>
    </row>
    <row r="455" spans="1:81" x14ac:dyDescent="0.3">
      <c r="A455" s="13"/>
      <c r="B455" s="1">
        <v>49</v>
      </c>
      <c r="C455" t="s">
        <v>168</v>
      </c>
      <c r="D455" t="s">
        <v>65</v>
      </c>
      <c r="E455" s="1" t="s">
        <v>549</v>
      </c>
      <c r="F455" s="31" t="s">
        <v>48</v>
      </c>
      <c r="G455" s="1">
        <v>16</v>
      </c>
      <c r="H455" s="1">
        <v>2006</v>
      </c>
      <c r="I455" s="36">
        <v>0.56874999999999998</v>
      </c>
      <c r="J455" s="1" t="s">
        <v>8</v>
      </c>
      <c r="K455" s="39">
        <v>25169</v>
      </c>
      <c r="L455" t="s">
        <v>1365</v>
      </c>
      <c r="M455" s="76">
        <v>95</v>
      </c>
      <c r="N455" t="str">
        <f t="shared" si="231"/>
        <v>Sunny</v>
      </c>
      <c r="O455" s="78">
        <f t="shared" si="232"/>
        <v>0</v>
      </c>
      <c r="P455" s="78">
        <v>0</v>
      </c>
      <c r="Q455" s="78">
        <v>0</v>
      </c>
      <c r="R455" s="78">
        <f t="shared" si="233"/>
        <v>0</v>
      </c>
      <c r="S455" s="78">
        <f t="shared" si="234"/>
        <v>0</v>
      </c>
      <c r="T455" s="78">
        <f t="shared" si="235"/>
        <v>0</v>
      </c>
      <c r="U455" s="78">
        <f t="shared" si="236"/>
        <v>0</v>
      </c>
      <c r="V455" s="78">
        <f t="shared" si="237"/>
        <v>0</v>
      </c>
      <c r="W455" s="78">
        <f t="shared" si="238"/>
        <v>0</v>
      </c>
      <c r="X455" s="78">
        <f t="shared" si="239"/>
        <v>0</v>
      </c>
      <c r="Y455" s="78">
        <f t="shared" si="240"/>
        <v>0</v>
      </c>
      <c r="Z455" s="78">
        <f t="shared" si="241"/>
        <v>0</v>
      </c>
      <c r="AA455" s="78">
        <f t="shared" si="242"/>
        <v>0</v>
      </c>
      <c r="AB455" s="78">
        <f t="shared" si="243"/>
        <v>0</v>
      </c>
      <c r="AC455" s="78">
        <f t="shared" si="244"/>
        <v>0</v>
      </c>
      <c r="AD455" s="78">
        <f t="shared" si="245"/>
        <v>0</v>
      </c>
      <c r="AE455" s="78">
        <f t="shared" si="246"/>
        <v>0</v>
      </c>
      <c r="AF455" s="78">
        <f t="shared" si="247"/>
        <v>0</v>
      </c>
      <c r="AG455" s="78">
        <f t="shared" si="230"/>
        <v>0</v>
      </c>
      <c r="AH455" s="78">
        <f t="shared" si="248"/>
        <v>0</v>
      </c>
      <c r="AI455" s="78">
        <f t="shared" si="249"/>
        <v>0</v>
      </c>
      <c r="AJ455" s="78">
        <f t="shared" si="250"/>
        <v>0</v>
      </c>
      <c r="AK455" s="78">
        <f t="shared" si="251"/>
        <v>0</v>
      </c>
      <c r="AL455" s="78">
        <f t="shared" si="252"/>
        <v>0</v>
      </c>
      <c r="AM455" s="78">
        <f t="shared" si="253"/>
        <v>0</v>
      </c>
      <c r="AN455" s="78">
        <f t="shared" si="254"/>
        <v>0</v>
      </c>
      <c r="AO455" s="78">
        <f t="shared" si="255"/>
        <v>0</v>
      </c>
      <c r="AP455" s="78">
        <f t="shared" si="256"/>
        <v>0</v>
      </c>
      <c r="AQ455" s="78">
        <f t="shared" si="257"/>
        <v>0</v>
      </c>
      <c r="AR455" s="78">
        <f t="shared" si="258"/>
        <v>1</v>
      </c>
      <c r="AS455" s="78">
        <f t="shared" si="259"/>
        <v>0</v>
      </c>
      <c r="AT455" s="78">
        <f t="shared" si="260"/>
        <v>0</v>
      </c>
      <c r="AU455" s="78">
        <f t="shared" si="261"/>
        <v>1</v>
      </c>
      <c r="AV455" s="78">
        <f>IF(AND(M455&gt;=35,M455&lt;=39),1,0)</f>
        <v>0</v>
      </c>
      <c r="AW455" s="78">
        <f>IF(AND(M455&gt;=40,M455&lt;=44),1,0)</f>
        <v>0</v>
      </c>
      <c r="AX455" s="78">
        <f>IF(AND(M455&gt;=45,M455&lt;=49),1,0)</f>
        <v>0</v>
      </c>
      <c r="AY455" s="78">
        <f>IF(AND(M455&gt;=50,M455&lt;=54),1,0)</f>
        <v>0</v>
      </c>
      <c r="AZ455" s="78">
        <f>IF(AND(M455&gt;=55,M455&lt;=59),1,0)</f>
        <v>0</v>
      </c>
      <c r="BA455" s="78">
        <f>IF(AND(M455&gt;=60,M455&lt;=64),1,0)</f>
        <v>0</v>
      </c>
      <c r="BB455" s="78">
        <f>IF(AND(M455&gt;=65,M455&lt;=69),1,0)</f>
        <v>0</v>
      </c>
      <c r="BC455" s="78">
        <f>IF(AND(M455&gt;=70,M455&lt;=74),1,0)</f>
        <v>0</v>
      </c>
      <c r="BD455" s="78">
        <f>IF(AND(M455&gt;=75,M455&lt;=79),1,0)</f>
        <v>0</v>
      </c>
      <c r="BE455" s="78">
        <f>IF(AND(M455&gt;=80,M455&lt;=84),1,0)</f>
        <v>0</v>
      </c>
      <c r="BF455" s="78">
        <f>IF(AND(M455&gt;=85,M455&lt;=89),1,0)</f>
        <v>0</v>
      </c>
      <c r="BG455" s="78">
        <f>IF(AND(M455&gt;=90,M455&lt;=94),1,0)</f>
        <v>0</v>
      </c>
      <c r="BH455" s="78">
        <f>IF(AND(M455&gt;=95,M455&lt;=99),1,0)</f>
        <v>1</v>
      </c>
      <c r="BI455" s="78">
        <f>IF(AND(M455&gt;=100,M455&lt;=105),1,0)</f>
        <v>0</v>
      </c>
      <c r="BJ455" s="78">
        <f>IF(I455&lt;$BK$2,1,0)</f>
        <v>1</v>
      </c>
      <c r="BK455" s="78">
        <f>IF(I455&gt;$BK$2,1,0)</f>
        <v>0</v>
      </c>
      <c r="BL455" s="78">
        <f>IF(J455=$BL$2,1,0)</f>
        <v>0</v>
      </c>
      <c r="BM455" s="78">
        <f>IF(J455=$BM$2,1,0)</f>
        <v>0</v>
      </c>
      <c r="BN455" s="78">
        <f>IF(J455=$BN$2,1,0)</f>
        <v>0</v>
      </c>
      <c r="BO455" s="78">
        <f>IF(J455=$BO$2,1,0)</f>
        <v>0</v>
      </c>
      <c r="BP455" s="78">
        <f>IF(J455=$BP$2,1,0)</f>
        <v>0</v>
      </c>
      <c r="BQ455" s="78">
        <f>IF(J455=$BQ$2,1,0)</f>
        <v>0</v>
      </c>
      <c r="BR455" s="78">
        <f>IF(J455=$BR$2,1,0)</f>
        <v>1</v>
      </c>
      <c r="BS455" s="78">
        <f>IF(F455=$BS$2,1,0)</f>
        <v>0</v>
      </c>
      <c r="BT455" s="78">
        <f>IF(F455=$BT$2,1,0)</f>
        <v>0</v>
      </c>
      <c r="BU455" s="78">
        <f>IF(F455=$BU$2,1,0)</f>
        <v>0</v>
      </c>
      <c r="BV455" s="78">
        <f>IF(F455=$BV$2,1,0)</f>
        <v>0</v>
      </c>
      <c r="BW455" s="78">
        <f>IF(F455=$BW$2,1,0)</f>
        <v>1</v>
      </c>
      <c r="BX455" s="78">
        <f>IF(F455=$BX$2,1,0)</f>
        <v>0</v>
      </c>
      <c r="BY455" s="78">
        <f>IF(F455=$BY$2,1,0)</f>
        <v>0</v>
      </c>
      <c r="BZ455" s="78">
        <f>IF(F455=$BZ$2,1,0)</f>
        <v>0</v>
      </c>
      <c r="CA455"/>
      <c r="CB455" s="1">
        <v>0</v>
      </c>
      <c r="CC455" s="1">
        <v>0</v>
      </c>
    </row>
    <row r="456" spans="1:81" x14ac:dyDescent="0.3">
      <c r="A456" s="13"/>
      <c r="B456" s="1">
        <v>50</v>
      </c>
      <c r="C456" t="s">
        <v>169</v>
      </c>
      <c r="D456" t="s">
        <v>1883</v>
      </c>
      <c r="E456" s="1" t="s">
        <v>550</v>
      </c>
      <c r="F456" s="31" t="s">
        <v>48</v>
      </c>
      <c r="G456" s="1">
        <v>17</v>
      </c>
      <c r="H456" s="1">
        <v>2006</v>
      </c>
      <c r="I456" s="36">
        <v>0.79861111111111116</v>
      </c>
      <c r="J456" s="1" t="s">
        <v>6</v>
      </c>
      <c r="K456" s="39">
        <v>19541</v>
      </c>
      <c r="L456" t="s">
        <v>1374</v>
      </c>
      <c r="M456" s="76">
        <v>99</v>
      </c>
      <c r="N456" t="str">
        <f t="shared" si="231"/>
        <v>Sunny</v>
      </c>
      <c r="O456" s="78">
        <f t="shared" si="232"/>
        <v>0</v>
      </c>
      <c r="P456" s="78">
        <v>0</v>
      </c>
      <c r="Q456" s="78">
        <v>0</v>
      </c>
      <c r="R456" s="78">
        <f t="shared" si="233"/>
        <v>0</v>
      </c>
      <c r="S456" s="78">
        <f t="shared" si="234"/>
        <v>0</v>
      </c>
      <c r="T456" s="78">
        <f t="shared" si="235"/>
        <v>0</v>
      </c>
      <c r="U456" s="78">
        <f t="shared" si="236"/>
        <v>0</v>
      </c>
      <c r="V456" s="78">
        <f t="shared" si="237"/>
        <v>0</v>
      </c>
      <c r="W456" s="78">
        <f t="shared" si="238"/>
        <v>0</v>
      </c>
      <c r="X456" s="78">
        <f t="shared" si="239"/>
        <v>0</v>
      </c>
      <c r="Y456" s="78">
        <f t="shared" si="240"/>
        <v>0</v>
      </c>
      <c r="Z456" s="78">
        <f t="shared" si="241"/>
        <v>0</v>
      </c>
      <c r="AA456" s="78">
        <f t="shared" si="242"/>
        <v>0</v>
      </c>
      <c r="AB456" s="78">
        <f t="shared" si="243"/>
        <v>0</v>
      </c>
      <c r="AC456" s="78">
        <f t="shared" si="244"/>
        <v>0</v>
      </c>
      <c r="AD456" s="78">
        <f t="shared" si="245"/>
        <v>0</v>
      </c>
      <c r="AE456" s="78">
        <f t="shared" si="246"/>
        <v>0</v>
      </c>
      <c r="AF456" s="78">
        <f t="shared" si="247"/>
        <v>0</v>
      </c>
      <c r="AG456" s="78">
        <f t="shared" si="230"/>
        <v>0</v>
      </c>
      <c r="AH456" s="78">
        <f t="shared" si="248"/>
        <v>0</v>
      </c>
      <c r="AI456" s="78">
        <f t="shared" si="249"/>
        <v>0</v>
      </c>
      <c r="AJ456" s="78">
        <f t="shared" si="250"/>
        <v>1</v>
      </c>
      <c r="AK456" s="78">
        <f t="shared" si="251"/>
        <v>0</v>
      </c>
      <c r="AL456" s="78">
        <f t="shared" si="252"/>
        <v>0</v>
      </c>
      <c r="AM456" s="78">
        <f t="shared" si="253"/>
        <v>0</v>
      </c>
      <c r="AN456" s="78">
        <f t="shared" si="254"/>
        <v>0</v>
      </c>
      <c r="AO456" s="78">
        <f t="shared" si="255"/>
        <v>0</v>
      </c>
      <c r="AP456" s="78">
        <f t="shared" si="256"/>
        <v>0</v>
      </c>
      <c r="AQ456" s="78">
        <f t="shared" si="257"/>
        <v>0</v>
      </c>
      <c r="AR456" s="78">
        <f t="shared" si="258"/>
        <v>0</v>
      </c>
      <c r="AS456" s="78">
        <f t="shared" si="259"/>
        <v>0</v>
      </c>
      <c r="AT456" s="78">
        <f t="shared" si="260"/>
        <v>0</v>
      </c>
      <c r="AU456" s="78">
        <f t="shared" si="261"/>
        <v>1</v>
      </c>
      <c r="AV456" s="78">
        <f>IF(AND(M456&gt;=35,M456&lt;=39),1,0)</f>
        <v>0</v>
      </c>
      <c r="AW456" s="78">
        <f>IF(AND(M456&gt;=40,M456&lt;=44),1,0)</f>
        <v>0</v>
      </c>
      <c r="AX456" s="78">
        <f>IF(AND(M456&gt;=45,M456&lt;=49),1,0)</f>
        <v>0</v>
      </c>
      <c r="AY456" s="78">
        <f>IF(AND(M456&gt;=50,M456&lt;=54),1,0)</f>
        <v>0</v>
      </c>
      <c r="AZ456" s="78">
        <f>IF(AND(M456&gt;=55,M456&lt;=59),1,0)</f>
        <v>0</v>
      </c>
      <c r="BA456" s="78">
        <f>IF(AND(M456&gt;=60,M456&lt;=64),1,0)</f>
        <v>0</v>
      </c>
      <c r="BB456" s="78">
        <f>IF(AND(M456&gt;=65,M456&lt;=69),1,0)</f>
        <v>0</v>
      </c>
      <c r="BC456" s="78">
        <f>IF(AND(M456&gt;=70,M456&lt;=74),1,0)</f>
        <v>0</v>
      </c>
      <c r="BD456" s="78">
        <f>IF(AND(M456&gt;=75,M456&lt;=79),1,0)</f>
        <v>0</v>
      </c>
      <c r="BE456" s="78">
        <f>IF(AND(M456&gt;=80,M456&lt;=84),1,0)</f>
        <v>0</v>
      </c>
      <c r="BF456" s="78">
        <f>IF(AND(M456&gt;=85,M456&lt;=89),1,0)</f>
        <v>0</v>
      </c>
      <c r="BG456" s="78">
        <f>IF(AND(M456&gt;=90,M456&lt;=94),1,0)</f>
        <v>0</v>
      </c>
      <c r="BH456" s="78">
        <f>IF(AND(M456&gt;=95,M456&lt;=99),1,0)</f>
        <v>1</v>
      </c>
      <c r="BI456" s="78">
        <f>IF(AND(M456&gt;=100,M456&lt;=105),1,0)</f>
        <v>0</v>
      </c>
      <c r="BJ456" s="78">
        <f>IF(I456&lt;$BK$2,1,0)</f>
        <v>0</v>
      </c>
      <c r="BK456" s="78">
        <f>IF(I456&gt;$BK$2,1,0)</f>
        <v>1</v>
      </c>
      <c r="BL456" s="78">
        <f>IF(J456=$BL$2,1,0)</f>
        <v>1</v>
      </c>
      <c r="BM456" s="78">
        <f>IF(J456=$BM$2,1,0)</f>
        <v>0</v>
      </c>
      <c r="BN456" s="78">
        <f>IF(J456=$BN$2,1,0)</f>
        <v>0</v>
      </c>
      <c r="BO456" s="78">
        <f>IF(J456=$BO$2,1,0)</f>
        <v>0</v>
      </c>
      <c r="BP456" s="78">
        <f>IF(J456=$BP$2,1,0)</f>
        <v>0</v>
      </c>
      <c r="BQ456" s="78">
        <f>IF(J456=$BQ$2,1,0)</f>
        <v>0</v>
      </c>
      <c r="BR456" s="78">
        <f>IF(J456=$BR$2,1,0)</f>
        <v>0</v>
      </c>
      <c r="BS456" s="78">
        <f>IF(F456=$BS$2,1,0)</f>
        <v>0</v>
      </c>
      <c r="BT456" s="78">
        <f>IF(F456=$BT$2,1,0)</f>
        <v>0</v>
      </c>
      <c r="BU456" s="78">
        <f>IF(F456=$BU$2,1,0)</f>
        <v>0</v>
      </c>
      <c r="BV456" s="78">
        <f>IF(F456=$BV$2,1,0)</f>
        <v>0</v>
      </c>
      <c r="BW456" s="78">
        <f>IF(F456=$BW$2,1,0)</f>
        <v>1</v>
      </c>
      <c r="BX456" s="78">
        <f>IF(F456=$BX$2,1,0)</f>
        <v>0</v>
      </c>
      <c r="BY456" s="78">
        <f>IF(F456=$BY$2,1,0)</f>
        <v>0</v>
      </c>
      <c r="BZ456" s="78">
        <f>IF(F456=$BZ$2,1,0)</f>
        <v>0</v>
      </c>
      <c r="CA456"/>
      <c r="CB456" s="1">
        <v>0</v>
      </c>
      <c r="CC456" s="1">
        <v>0</v>
      </c>
    </row>
    <row r="457" spans="1:81" x14ac:dyDescent="0.3">
      <c r="A457" s="13"/>
      <c r="B457" s="1">
        <v>51</v>
      </c>
      <c r="C457" t="s">
        <v>169</v>
      </c>
      <c r="D457" t="s">
        <v>1883</v>
      </c>
      <c r="E457" s="1" t="s">
        <v>551</v>
      </c>
      <c r="F457" s="31" t="s">
        <v>48</v>
      </c>
      <c r="G457" s="1">
        <v>18</v>
      </c>
      <c r="H457" s="1">
        <v>2006</v>
      </c>
      <c r="I457" s="36">
        <v>0.79861111111111116</v>
      </c>
      <c r="J457" s="1" t="s">
        <v>10</v>
      </c>
      <c r="K457" s="39">
        <v>20827</v>
      </c>
      <c r="L457" t="s">
        <v>1513</v>
      </c>
      <c r="M457" s="76">
        <v>100</v>
      </c>
      <c r="N457" t="str">
        <f t="shared" si="231"/>
        <v>-Sunny</v>
      </c>
      <c r="O457" s="78">
        <f t="shared" si="232"/>
        <v>0</v>
      </c>
      <c r="P457" s="78">
        <v>0</v>
      </c>
      <c r="Q457" s="78">
        <v>0</v>
      </c>
      <c r="R457" s="78">
        <f t="shared" si="233"/>
        <v>0</v>
      </c>
      <c r="S457" s="78">
        <f t="shared" si="234"/>
        <v>0</v>
      </c>
      <c r="T457" s="78">
        <f t="shared" si="235"/>
        <v>0</v>
      </c>
      <c r="U457" s="78">
        <f t="shared" si="236"/>
        <v>0</v>
      </c>
      <c r="V457" s="78">
        <f t="shared" si="237"/>
        <v>0</v>
      </c>
      <c r="W457" s="78">
        <f t="shared" si="238"/>
        <v>0</v>
      </c>
      <c r="X457" s="78">
        <f t="shared" si="239"/>
        <v>0</v>
      </c>
      <c r="Y457" s="78">
        <f t="shared" si="240"/>
        <v>0</v>
      </c>
      <c r="Z457" s="78">
        <f t="shared" si="241"/>
        <v>0</v>
      </c>
      <c r="AA457" s="78">
        <f t="shared" si="242"/>
        <v>0</v>
      </c>
      <c r="AB457" s="78">
        <f t="shared" si="243"/>
        <v>0</v>
      </c>
      <c r="AC457" s="78">
        <f t="shared" si="244"/>
        <v>0</v>
      </c>
      <c r="AD457" s="78">
        <f t="shared" si="245"/>
        <v>0</v>
      </c>
      <c r="AE457" s="78">
        <f t="shared" si="246"/>
        <v>0</v>
      </c>
      <c r="AF457" s="78">
        <f t="shared" si="247"/>
        <v>0</v>
      </c>
      <c r="AG457" s="78">
        <f t="shared" si="230"/>
        <v>0</v>
      </c>
      <c r="AH457" s="78">
        <f t="shared" si="248"/>
        <v>0</v>
      </c>
      <c r="AI457" s="78">
        <f t="shared" si="249"/>
        <v>0</v>
      </c>
      <c r="AJ457" s="78">
        <f t="shared" si="250"/>
        <v>1</v>
      </c>
      <c r="AK457" s="78">
        <f t="shared" si="251"/>
        <v>0</v>
      </c>
      <c r="AL457" s="78">
        <f t="shared" si="252"/>
        <v>0</v>
      </c>
      <c r="AM457" s="78">
        <f t="shared" si="253"/>
        <v>0</v>
      </c>
      <c r="AN457" s="78">
        <f t="shared" si="254"/>
        <v>0</v>
      </c>
      <c r="AO457" s="78">
        <f t="shared" si="255"/>
        <v>0</v>
      </c>
      <c r="AP457" s="78">
        <f t="shared" si="256"/>
        <v>0</v>
      </c>
      <c r="AQ457" s="78">
        <f t="shared" si="257"/>
        <v>0</v>
      </c>
      <c r="AR457" s="78">
        <f t="shared" si="258"/>
        <v>0</v>
      </c>
      <c r="AS457" s="78">
        <f t="shared" si="259"/>
        <v>0</v>
      </c>
      <c r="AT457" s="78">
        <f t="shared" si="260"/>
        <v>0</v>
      </c>
      <c r="AU457" s="78">
        <f t="shared" si="261"/>
        <v>1</v>
      </c>
      <c r="AV457" s="78">
        <f>IF(AND(M457&gt;=35,M457&lt;=39),1,0)</f>
        <v>0</v>
      </c>
      <c r="AW457" s="78">
        <f>IF(AND(M457&gt;=40,M457&lt;=44),1,0)</f>
        <v>0</v>
      </c>
      <c r="AX457" s="78">
        <f>IF(AND(M457&gt;=45,M457&lt;=49),1,0)</f>
        <v>0</v>
      </c>
      <c r="AY457" s="78">
        <f>IF(AND(M457&gt;=50,M457&lt;=54),1,0)</f>
        <v>0</v>
      </c>
      <c r="AZ457" s="78">
        <f>IF(AND(M457&gt;=55,M457&lt;=59),1,0)</f>
        <v>0</v>
      </c>
      <c r="BA457" s="78">
        <f>IF(AND(M457&gt;=60,M457&lt;=64),1,0)</f>
        <v>0</v>
      </c>
      <c r="BB457" s="78">
        <f>IF(AND(M457&gt;=65,M457&lt;=69),1,0)</f>
        <v>0</v>
      </c>
      <c r="BC457" s="78">
        <f>IF(AND(M457&gt;=70,M457&lt;=74),1,0)</f>
        <v>0</v>
      </c>
      <c r="BD457" s="78">
        <f>IF(AND(M457&gt;=75,M457&lt;=79),1,0)</f>
        <v>0</v>
      </c>
      <c r="BE457" s="78">
        <f>IF(AND(M457&gt;=80,M457&lt;=84),1,0)</f>
        <v>0</v>
      </c>
      <c r="BF457" s="78">
        <f>IF(AND(M457&gt;=85,M457&lt;=89),1,0)</f>
        <v>0</v>
      </c>
      <c r="BG457" s="78">
        <f>IF(AND(M457&gt;=90,M457&lt;=94),1,0)</f>
        <v>0</v>
      </c>
      <c r="BH457" s="78">
        <f>IF(AND(M457&gt;=95,M457&lt;=99),1,0)</f>
        <v>0</v>
      </c>
      <c r="BI457" s="78">
        <f>IF(AND(M457&gt;=100,M457&lt;=105),1,0)</f>
        <v>1</v>
      </c>
      <c r="BJ457" s="78">
        <f>IF(I457&lt;$BK$2,1,0)</f>
        <v>0</v>
      </c>
      <c r="BK457" s="78">
        <f>IF(I457&gt;$BK$2,1,0)</f>
        <v>1</v>
      </c>
      <c r="BL457" s="78">
        <f>IF(J457=$BL$2,1,0)</f>
        <v>0</v>
      </c>
      <c r="BM457" s="78">
        <f>IF(J457=$BM$2,1,0)</f>
        <v>1</v>
      </c>
      <c r="BN457" s="78">
        <f>IF(J457=$BN$2,1,0)</f>
        <v>0</v>
      </c>
      <c r="BO457" s="78">
        <f>IF(J457=$BO$2,1,0)</f>
        <v>0</v>
      </c>
      <c r="BP457" s="78">
        <f>IF(J457=$BP$2,1,0)</f>
        <v>0</v>
      </c>
      <c r="BQ457" s="78">
        <f>IF(J457=$BQ$2,1,0)</f>
        <v>0</v>
      </c>
      <c r="BR457" s="78">
        <f>IF(J457=$BR$2,1,0)</f>
        <v>0</v>
      </c>
      <c r="BS457" s="78">
        <f>IF(F457=$BS$2,1,0)</f>
        <v>0</v>
      </c>
      <c r="BT457" s="78">
        <f>IF(F457=$BT$2,1,0)</f>
        <v>0</v>
      </c>
      <c r="BU457" s="78">
        <f>IF(F457=$BU$2,1,0)</f>
        <v>0</v>
      </c>
      <c r="BV457" s="78">
        <f>IF(F457=$BV$2,1,0)</f>
        <v>0</v>
      </c>
      <c r="BW457" s="78">
        <f>IF(F457=$BW$2,1,0)</f>
        <v>1</v>
      </c>
      <c r="BX457" s="78">
        <f>IF(F457=$BX$2,1,0)</f>
        <v>0</v>
      </c>
      <c r="BY457" s="78">
        <f>IF(F457=$BY$2,1,0)</f>
        <v>0</v>
      </c>
      <c r="BZ457" s="78">
        <f>IF(F457=$BZ$2,1,0)</f>
        <v>0</v>
      </c>
      <c r="CA457" t="s">
        <v>1886</v>
      </c>
      <c r="CB457" s="1">
        <v>0</v>
      </c>
      <c r="CC457" s="1">
        <v>0</v>
      </c>
    </row>
    <row r="458" spans="1:81" x14ac:dyDescent="0.3">
      <c r="A458" s="13"/>
      <c r="B458" s="1">
        <v>52</v>
      </c>
      <c r="C458" t="s">
        <v>169</v>
      </c>
      <c r="D458" t="s">
        <v>1883</v>
      </c>
      <c r="E458" s="1" t="s">
        <v>552</v>
      </c>
      <c r="F458" s="31" t="s">
        <v>48</v>
      </c>
      <c r="G458" s="1">
        <v>19</v>
      </c>
      <c r="H458" s="1">
        <v>2006</v>
      </c>
      <c r="I458" s="36">
        <v>0.52638888888888891</v>
      </c>
      <c r="J458" s="1" t="s">
        <v>11</v>
      </c>
      <c r="K458" s="39">
        <v>29407</v>
      </c>
      <c r="L458" t="s">
        <v>1514</v>
      </c>
      <c r="M458" s="76">
        <v>93</v>
      </c>
      <c r="N458" t="str">
        <f t="shared" si="231"/>
        <v>Ptly Cldy</v>
      </c>
      <c r="O458" s="78">
        <f t="shared" si="232"/>
        <v>0</v>
      </c>
      <c r="P458" s="78">
        <v>0</v>
      </c>
      <c r="Q458" s="78">
        <v>0</v>
      </c>
      <c r="R458" s="78">
        <f t="shared" si="233"/>
        <v>0</v>
      </c>
      <c r="S458" s="78">
        <f t="shared" si="234"/>
        <v>0</v>
      </c>
      <c r="T458" s="78">
        <f t="shared" si="235"/>
        <v>0</v>
      </c>
      <c r="U458" s="78">
        <f t="shared" si="236"/>
        <v>0</v>
      </c>
      <c r="V458" s="78">
        <f t="shared" si="237"/>
        <v>0</v>
      </c>
      <c r="W458" s="78">
        <f t="shared" si="238"/>
        <v>0</v>
      </c>
      <c r="X458" s="78">
        <f t="shared" si="239"/>
        <v>0</v>
      </c>
      <c r="Y458" s="78">
        <f t="shared" si="240"/>
        <v>0</v>
      </c>
      <c r="Z458" s="78">
        <f t="shared" si="241"/>
        <v>0</v>
      </c>
      <c r="AA458" s="78">
        <f t="shared" si="242"/>
        <v>0</v>
      </c>
      <c r="AB458" s="78">
        <f t="shared" si="243"/>
        <v>0</v>
      </c>
      <c r="AC458" s="78">
        <f t="shared" si="244"/>
        <v>0</v>
      </c>
      <c r="AD458" s="78">
        <f t="shared" si="245"/>
        <v>0</v>
      </c>
      <c r="AE458" s="78">
        <f t="shared" si="246"/>
        <v>0</v>
      </c>
      <c r="AF458" s="78">
        <f t="shared" si="247"/>
        <v>0</v>
      </c>
      <c r="AG458" s="78">
        <f t="shared" si="230"/>
        <v>0</v>
      </c>
      <c r="AH458" s="78">
        <f t="shared" si="248"/>
        <v>0</v>
      </c>
      <c r="AI458" s="78">
        <f t="shared" si="249"/>
        <v>0</v>
      </c>
      <c r="AJ458" s="78">
        <f t="shared" si="250"/>
        <v>1</v>
      </c>
      <c r="AK458" s="78">
        <f t="shared" si="251"/>
        <v>0</v>
      </c>
      <c r="AL458" s="78">
        <f t="shared" si="252"/>
        <v>0</v>
      </c>
      <c r="AM458" s="78">
        <f t="shared" si="253"/>
        <v>0</v>
      </c>
      <c r="AN458" s="78">
        <f t="shared" si="254"/>
        <v>0</v>
      </c>
      <c r="AO458" s="78">
        <f t="shared" si="255"/>
        <v>0</v>
      </c>
      <c r="AP458" s="78">
        <f t="shared" si="256"/>
        <v>0</v>
      </c>
      <c r="AQ458" s="78">
        <f t="shared" si="257"/>
        <v>0</v>
      </c>
      <c r="AR458" s="78">
        <f t="shared" si="258"/>
        <v>0</v>
      </c>
      <c r="AS458" s="78">
        <f t="shared" si="259"/>
        <v>0</v>
      </c>
      <c r="AT458" s="78">
        <f t="shared" si="260"/>
        <v>0</v>
      </c>
      <c r="AU458" s="78">
        <f t="shared" si="261"/>
        <v>1</v>
      </c>
      <c r="AV458" s="78">
        <f>IF(AND(M458&gt;=35,M458&lt;=39),1,0)</f>
        <v>0</v>
      </c>
      <c r="AW458" s="78">
        <f>IF(AND(M458&gt;=40,M458&lt;=44),1,0)</f>
        <v>0</v>
      </c>
      <c r="AX458" s="78">
        <f>IF(AND(M458&gt;=45,M458&lt;=49),1,0)</f>
        <v>0</v>
      </c>
      <c r="AY458" s="78">
        <f>IF(AND(M458&gt;=50,M458&lt;=54),1,0)</f>
        <v>0</v>
      </c>
      <c r="AZ458" s="78">
        <f>IF(AND(M458&gt;=55,M458&lt;=59),1,0)</f>
        <v>0</v>
      </c>
      <c r="BA458" s="78">
        <f>IF(AND(M458&gt;=60,M458&lt;=64),1,0)</f>
        <v>0</v>
      </c>
      <c r="BB458" s="78">
        <f>IF(AND(M458&gt;=65,M458&lt;=69),1,0)</f>
        <v>0</v>
      </c>
      <c r="BC458" s="78">
        <f>IF(AND(M458&gt;=70,M458&lt;=74),1,0)</f>
        <v>0</v>
      </c>
      <c r="BD458" s="78">
        <f>IF(AND(M458&gt;=75,M458&lt;=79),1,0)</f>
        <v>0</v>
      </c>
      <c r="BE458" s="78">
        <f>IF(AND(M458&gt;=80,M458&lt;=84),1,0)</f>
        <v>0</v>
      </c>
      <c r="BF458" s="78">
        <f>IF(AND(M458&gt;=85,M458&lt;=89),1,0)</f>
        <v>0</v>
      </c>
      <c r="BG458" s="78">
        <f>IF(AND(M458&gt;=90,M458&lt;=94),1,0)</f>
        <v>1</v>
      </c>
      <c r="BH458" s="78">
        <f>IF(AND(M458&gt;=95,M458&lt;=99),1,0)</f>
        <v>0</v>
      </c>
      <c r="BI458" s="78">
        <f>IF(AND(M458&gt;=100,M458&lt;=105),1,0)</f>
        <v>0</v>
      </c>
      <c r="BJ458" s="78">
        <f>IF(I458&lt;$BK$2,1,0)</f>
        <v>1</v>
      </c>
      <c r="BK458" s="78">
        <f>IF(I458&gt;$BK$2,1,0)</f>
        <v>0</v>
      </c>
      <c r="BL458" s="78">
        <f>IF(J458=$BL$2,1,0)</f>
        <v>0</v>
      </c>
      <c r="BM458" s="78">
        <f>IF(J458=$BM$2,1,0)</f>
        <v>0</v>
      </c>
      <c r="BN458" s="78">
        <f>IF(J458=$BN$2,1,0)</f>
        <v>1</v>
      </c>
      <c r="BO458" s="78">
        <f>IF(J458=$BO$2,1,0)</f>
        <v>0</v>
      </c>
      <c r="BP458" s="78">
        <f>IF(J458=$BP$2,1,0)</f>
        <v>0</v>
      </c>
      <c r="BQ458" s="78">
        <f>IF(J458=$BQ$2,1,0)</f>
        <v>0</v>
      </c>
      <c r="BR458" s="78">
        <f>IF(J458=$BR$2,1,0)</f>
        <v>0</v>
      </c>
      <c r="BS458" s="78">
        <f>IF(F458=$BS$2,1,0)</f>
        <v>0</v>
      </c>
      <c r="BT458" s="78">
        <f>IF(F458=$BT$2,1,0)</f>
        <v>0</v>
      </c>
      <c r="BU458" s="78">
        <f>IF(F458=$BU$2,1,0)</f>
        <v>0</v>
      </c>
      <c r="BV458" s="78">
        <f>IF(F458=$BV$2,1,0)</f>
        <v>0</v>
      </c>
      <c r="BW458" s="78">
        <f>IF(F458=$BW$2,1,0)</f>
        <v>1</v>
      </c>
      <c r="BX458" s="78">
        <f>IF(F458=$BX$2,1,0)</f>
        <v>0</v>
      </c>
      <c r="BY458" s="78">
        <f>IF(F458=$BY$2,1,0)</f>
        <v>0</v>
      </c>
      <c r="BZ458" s="78">
        <f>IF(F458=$BZ$2,1,0)</f>
        <v>0</v>
      </c>
      <c r="CA458" t="s">
        <v>2013</v>
      </c>
      <c r="CB458" s="1">
        <v>0</v>
      </c>
      <c r="CC458" s="1">
        <v>0</v>
      </c>
    </row>
    <row r="459" spans="1:81" x14ac:dyDescent="0.3">
      <c r="A459" s="13"/>
      <c r="B459" s="1">
        <v>53</v>
      </c>
      <c r="C459" t="s">
        <v>159</v>
      </c>
      <c r="D459" t="s">
        <v>81</v>
      </c>
      <c r="E459" s="1" t="s">
        <v>553</v>
      </c>
      <c r="F459" s="31" t="s">
        <v>48</v>
      </c>
      <c r="G459" s="1">
        <v>28</v>
      </c>
      <c r="H459" s="1">
        <v>2006</v>
      </c>
      <c r="I459" s="36">
        <v>0.79583333333333339</v>
      </c>
      <c r="J459" s="1" t="s">
        <v>5</v>
      </c>
      <c r="K459" s="39">
        <v>35382</v>
      </c>
      <c r="L459" t="s">
        <v>1515</v>
      </c>
      <c r="M459" s="76">
        <v>88</v>
      </c>
      <c r="N459" t="str">
        <f t="shared" si="231"/>
        <v>Ptly Sun</v>
      </c>
      <c r="O459" s="78">
        <f t="shared" si="232"/>
        <v>0</v>
      </c>
      <c r="P459" s="78">
        <v>0</v>
      </c>
      <c r="Q459" s="78">
        <v>0</v>
      </c>
      <c r="R459" s="78">
        <f t="shared" si="233"/>
        <v>0</v>
      </c>
      <c r="S459" s="78">
        <f t="shared" si="234"/>
        <v>0</v>
      </c>
      <c r="T459" s="78">
        <f t="shared" si="235"/>
        <v>0</v>
      </c>
      <c r="U459" s="78">
        <f t="shared" si="236"/>
        <v>0</v>
      </c>
      <c r="V459" s="78">
        <f t="shared" si="237"/>
        <v>0</v>
      </c>
      <c r="W459" s="78">
        <f t="shared" si="238"/>
        <v>0</v>
      </c>
      <c r="X459" s="78">
        <f t="shared" si="239"/>
        <v>0</v>
      </c>
      <c r="Y459" s="78">
        <f t="shared" si="240"/>
        <v>1</v>
      </c>
      <c r="Z459" s="78">
        <f t="shared" si="241"/>
        <v>0</v>
      </c>
      <c r="AA459" s="78">
        <f t="shared" si="242"/>
        <v>0</v>
      </c>
      <c r="AB459" s="78">
        <f t="shared" si="243"/>
        <v>0</v>
      </c>
      <c r="AC459" s="78">
        <f t="shared" si="244"/>
        <v>0</v>
      </c>
      <c r="AD459" s="78">
        <f t="shared" si="245"/>
        <v>0</v>
      </c>
      <c r="AE459" s="78">
        <f t="shared" si="246"/>
        <v>0</v>
      </c>
      <c r="AF459" s="78">
        <f t="shared" si="247"/>
        <v>0</v>
      </c>
      <c r="AG459" s="78">
        <f t="shared" si="230"/>
        <v>0</v>
      </c>
      <c r="AH459" s="78">
        <f t="shared" si="248"/>
        <v>0</v>
      </c>
      <c r="AI459" s="78">
        <f t="shared" si="249"/>
        <v>0</v>
      </c>
      <c r="AJ459" s="78">
        <f t="shared" si="250"/>
        <v>0</v>
      </c>
      <c r="AK459" s="78">
        <f t="shared" si="251"/>
        <v>0</v>
      </c>
      <c r="AL459" s="78">
        <f t="shared" si="252"/>
        <v>0</v>
      </c>
      <c r="AM459" s="78">
        <f t="shared" si="253"/>
        <v>0</v>
      </c>
      <c r="AN459" s="78">
        <f t="shared" si="254"/>
        <v>0</v>
      </c>
      <c r="AO459" s="78">
        <f t="shared" si="255"/>
        <v>0</v>
      </c>
      <c r="AP459" s="78">
        <f t="shared" si="256"/>
        <v>0</v>
      </c>
      <c r="AQ459" s="78">
        <f t="shared" si="257"/>
        <v>0</v>
      </c>
      <c r="AR459" s="78">
        <f t="shared" si="258"/>
        <v>0</v>
      </c>
      <c r="AS459" s="78">
        <f t="shared" si="259"/>
        <v>0</v>
      </c>
      <c r="AT459" s="78">
        <f t="shared" si="260"/>
        <v>0</v>
      </c>
      <c r="AU459" s="78">
        <f t="shared" si="261"/>
        <v>1</v>
      </c>
      <c r="AV459" s="78">
        <f>IF(AND(M459&gt;=35,M459&lt;=39),1,0)</f>
        <v>0</v>
      </c>
      <c r="AW459" s="78">
        <f>IF(AND(M459&gt;=40,M459&lt;=44),1,0)</f>
        <v>0</v>
      </c>
      <c r="AX459" s="78">
        <f>IF(AND(M459&gt;=45,M459&lt;=49),1,0)</f>
        <v>0</v>
      </c>
      <c r="AY459" s="78">
        <f>IF(AND(M459&gt;=50,M459&lt;=54),1,0)</f>
        <v>0</v>
      </c>
      <c r="AZ459" s="78">
        <f>IF(AND(M459&gt;=55,M459&lt;=59),1,0)</f>
        <v>0</v>
      </c>
      <c r="BA459" s="78">
        <f>IF(AND(M459&gt;=60,M459&lt;=64),1,0)</f>
        <v>0</v>
      </c>
      <c r="BB459" s="78">
        <f>IF(AND(M459&gt;=65,M459&lt;=69),1,0)</f>
        <v>0</v>
      </c>
      <c r="BC459" s="78">
        <f>IF(AND(M459&gt;=70,M459&lt;=74),1,0)</f>
        <v>0</v>
      </c>
      <c r="BD459" s="78">
        <f>IF(AND(M459&gt;=75,M459&lt;=79),1,0)</f>
        <v>0</v>
      </c>
      <c r="BE459" s="78">
        <f>IF(AND(M459&gt;=80,M459&lt;=84),1,0)</f>
        <v>0</v>
      </c>
      <c r="BF459" s="78">
        <f>IF(AND(M459&gt;=85,M459&lt;=89),1,0)</f>
        <v>1</v>
      </c>
      <c r="BG459" s="78">
        <f>IF(AND(M459&gt;=90,M459&lt;=94),1,0)</f>
        <v>0</v>
      </c>
      <c r="BH459" s="78">
        <f>IF(AND(M459&gt;=95,M459&lt;=99),1,0)</f>
        <v>0</v>
      </c>
      <c r="BI459" s="78">
        <f>IF(AND(M459&gt;=100,M459&lt;=105),1,0)</f>
        <v>0</v>
      </c>
      <c r="BJ459" s="78">
        <f>IF(I459&lt;$BK$2,1,0)</f>
        <v>0</v>
      </c>
      <c r="BK459" s="78">
        <f>IF(I459&gt;$BK$2,1,0)</f>
        <v>1</v>
      </c>
      <c r="BL459" s="78">
        <f>IF(J459=$BL$2,1,0)</f>
        <v>0</v>
      </c>
      <c r="BM459" s="78">
        <f>IF(J459=$BM$2,1,0)</f>
        <v>0</v>
      </c>
      <c r="BN459" s="78">
        <f>IF(J459=$BN$2,1,0)</f>
        <v>0</v>
      </c>
      <c r="BO459" s="78">
        <f>IF(J459=$BO$2,1,0)</f>
        <v>0</v>
      </c>
      <c r="BP459" s="78">
        <f>IF(J459=$BP$2,1,0)</f>
        <v>1</v>
      </c>
      <c r="BQ459" s="78">
        <f>IF(J459=$BQ$2,1,0)</f>
        <v>0</v>
      </c>
      <c r="BR459" s="78">
        <f>IF(J459=$BR$2,1,0)</f>
        <v>0</v>
      </c>
      <c r="BS459" s="78">
        <f>IF(F459=$BS$2,1,0)</f>
        <v>0</v>
      </c>
      <c r="BT459" s="78">
        <f>IF(F459=$BT$2,1,0)</f>
        <v>0</v>
      </c>
      <c r="BU459" s="78">
        <f>IF(F459=$BU$2,1,0)</f>
        <v>0</v>
      </c>
      <c r="BV459" s="78">
        <f>IF(F459=$BV$2,1,0)</f>
        <v>0</v>
      </c>
      <c r="BW459" s="78">
        <f>IF(F459=$BW$2,1,0)</f>
        <v>1</v>
      </c>
      <c r="BX459" s="78">
        <f>IF(F459=$BX$2,1,0)</f>
        <v>0</v>
      </c>
      <c r="BY459" s="78">
        <f>IF(F459=$BY$2,1,0)</f>
        <v>0</v>
      </c>
      <c r="BZ459" s="78">
        <f>IF(F459=$BZ$2,1,0)</f>
        <v>0</v>
      </c>
      <c r="CA459" t="s">
        <v>2014</v>
      </c>
      <c r="CB459" s="1">
        <v>0</v>
      </c>
      <c r="CC459" s="1">
        <v>0</v>
      </c>
    </row>
    <row r="460" spans="1:81" x14ac:dyDescent="0.3">
      <c r="A460" s="13"/>
      <c r="B460" s="1">
        <v>54</v>
      </c>
      <c r="C460" t="s">
        <v>159</v>
      </c>
      <c r="D460" t="s">
        <v>81</v>
      </c>
      <c r="E460" s="1" t="s">
        <v>554</v>
      </c>
      <c r="F460" s="31" t="s">
        <v>48</v>
      </c>
      <c r="G460" s="1">
        <v>29</v>
      </c>
      <c r="H460" s="1">
        <v>2006</v>
      </c>
      <c r="I460" s="36">
        <v>0.69305555555555554</v>
      </c>
      <c r="J460" s="1" t="s">
        <v>7</v>
      </c>
      <c r="K460" s="39">
        <v>34598</v>
      </c>
      <c r="L460" t="s">
        <v>1516</v>
      </c>
      <c r="M460" s="76">
        <v>97</v>
      </c>
      <c r="N460" t="str">
        <f t="shared" si="231"/>
        <v>Mtly Sun</v>
      </c>
      <c r="O460" s="78">
        <f t="shared" si="232"/>
        <v>0</v>
      </c>
      <c r="P460" s="78">
        <v>0</v>
      </c>
      <c r="Q460" s="78">
        <v>0</v>
      </c>
      <c r="R460" s="78">
        <f t="shared" si="233"/>
        <v>0</v>
      </c>
      <c r="S460" s="78">
        <f t="shared" si="234"/>
        <v>0</v>
      </c>
      <c r="T460" s="78">
        <f t="shared" si="235"/>
        <v>0</v>
      </c>
      <c r="U460" s="78">
        <f t="shared" si="236"/>
        <v>0</v>
      </c>
      <c r="V460" s="78">
        <f t="shared" si="237"/>
        <v>0</v>
      </c>
      <c r="W460" s="78">
        <f t="shared" si="238"/>
        <v>0</v>
      </c>
      <c r="X460" s="78">
        <f t="shared" si="239"/>
        <v>0</v>
      </c>
      <c r="Y460" s="78">
        <f t="shared" si="240"/>
        <v>1</v>
      </c>
      <c r="Z460" s="78">
        <f t="shared" si="241"/>
        <v>0</v>
      </c>
      <c r="AA460" s="78">
        <f t="shared" si="242"/>
        <v>0</v>
      </c>
      <c r="AB460" s="78">
        <f t="shared" si="243"/>
        <v>0</v>
      </c>
      <c r="AC460" s="78">
        <f t="shared" si="244"/>
        <v>0</v>
      </c>
      <c r="AD460" s="78">
        <f t="shared" si="245"/>
        <v>0</v>
      </c>
      <c r="AE460" s="78">
        <f t="shared" si="246"/>
        <v>0</v>
      </c>
      <c r="AF460" s="78">
        <f t="shared" si="247"/>
        <v>0</v>
      </c>
      <c r="AG460" s="78">
        <f t="shared" si="230"/>
        <v>0</v>
      </c>
      <c r="AH460" s="78">
        <f t="shared" si="248"/>
        <v>0</v>
      </c>
      <c r="AI460" s="78">
        <f t="shared" si="249"/>
        <v>0</v>
      </c>
      <c r="AJ460" s="78">
        <f t="shared" si="250"/>
        <v>0</v>
      </c>
      <c r="AK460" s="78">
        <f t="shared" si="251"/>
        <v>0</v>
      </c>
      <c r="AL460" s="78">
        <f t="shared" si="252"/>
        <v>0</v>
      </c>
      <c r="AM460" s="78">
        <f t="shared" si="253"/>
        <v>0</v>
      </c>
      <c r="AN460" s="78">
        <f t="shared" si="254"/>
        <v>0</v>
      </c>
      <c r="AO460" s="78">
        <f t="shared" si="255"/>
        <v>0</v>
      </c>
      <c r="AP460" s="78">
        <f t="shared" si="256"/>
        <v>0</v>
      </c>
      <c r="AQ460" s="78">
        <f t="shared" si="257"/>
        <v>0</v>
      </c>
      <c r="AR460" s="78">
        <f t="shared" si="258"/>
        <v>0</v>
      </c>
      <c r="AS460" s="78">
        <f t="shared" si="259"/>
        <v>0</v>
      </c>
      <c r="AT460" s="78">
        <f t="shared" si="260"/>
        <v>0</v>
      </c>
      <c r="AU460" s="78">
        <f t="shared" si="261"/>
        <v>1</v>
      </c>
      <c r="AV460" s="78">
        <f>IF(AND(M460&gt;=35,M460&lt;=39),1,0)</f>
        <v>0</v>
      </c>
      <c r="AW460" s="78">
        <f>IF(AND(M460&gt;=40,M460&lt;=44),1,0)</f>
        <v>0</v>
      </c>
      <c r="AX460" s="78">
        <f>IF(AND(M460&gt;=45,M460&lt;=49),1,0)</f>
        <v>0</v>
      </c>
      <c r="AY460" s="78">
        <f>IF(AND(M460&gt;=50,M460&lt;=54),1,0)</f>
        <v>0</v>
      </c>
      <c r="AZ460" s="78">
        <f>IF(AND(M460&gt;=55,M460&lt;=59),1,0)</f>
        <v>0</v>
      </c>
      <c r="BA460" s="78">
        <f>IF(AND(M460&gt;=60,M460&lt;=64),1,0)</f>
        <v>0</v>
      </c>
      <c r="BB460" s="78">
        <f>IF(AND(M460&gt;=65,M460&lt;=69),1,0)</f>
        <v>0</v>
      </c>
      <c r="BC460" s="78">
        <f>IF(AND(M460&gt;=70,M460&lt;=74),1,0)</f>
        <v>0</v>
      </c>
      <c r="BD460" s="78">
        <f>IF(AND(M460&gt;=75,M460&lt;=79),1,0)</f>
        <v>0</v>
      </c>
      <c r="BE460" s="78">
        <f>IF(AND(M460&gt;=80,M460&lt;=84),1,0)</f>
        <v>0</v>
      </c>
      <c r="BF460" s="78">
        <f>IF(AND(M460&gt;=85,M460&lt;=89),1,0)</f>
        <v>0</v>
      </c>
      <c r="BG460" s="78">
        <f>IF(AND(M460&gt;=90,M460&lt;=94),1,0)</f>
        <v>0</v>
      </c>
      <c r="BH460" s="78">
        <f>IF(AND(M460&gt;=95,M460&lt;=99),1,0)</f>
        <v>1</v>
      </c>
      <c r="BI460" s="78">
        <f>IF(AND(M460&gt;=100,M460&lt;=105),1,0)</f>
        <v>0</v>
      </c>
      <c r="BJ460" s="78">
        <f>IF(I460&lt;$BK$2,1,0)</f>
        <v>1</v>
      </c>
      <c r="BK460" s="78">
        <f>IF(I460&gt;$BK$2,1,0)</f>
        <v>0</v>
      </c>
      <c r="BL460" s="78">
        <f>IF(J460=$BL$2,1,0)</f>
        <v>0</v>
      </c>
      <c r="BM460" s="78">
        <f>IF(J460=$BM$2,1,0)</f>
        <v>0</v>
      </c>
      <c r="BN460" s="78">
        <f>IF(J460=$BN$2,1,0)</f>
        <v>0</v>
      </c>
      <c r="BO460" s="78">
        <f>IF(J460=$BO$2,1,0)</f>
        <v>0</v>
      </c>
      <c r="BP460" s="78">
        <f>IF(J460=$BP$2,1,0)</f>
        <v>0</v>
      </c>
      <c r="BQ460" s="78">
        <f>IF(J460=$BQ$2,1,0)</f>
        <v>1</v>
      </c>
      <c r="BR460" s="78">
        <f>IF(J460=$BR$2,1,0)</f>
        <v>0</v>
      </c>
      <c r="BS460" s="78">
        <f>IF(F460=$BS$2,1,0)</f>
        <v>0</v>
      </c>
      <c r="BT460" s="78">
        <f>IF(F460=$BT$2,1,0)</f>
        <v>0</v>
      </c>
      <c r="BU460" s="78">
        <f>IF(F460=$BU$2,1,0)</f>
        <v>0</v>
      </c>
      <c r="BV460" s="78">
        <f>IF(F460=$BV$2,1,0)</f>
        <v>0</v>
      </c>
      <c r="BW460" s="78">
        <f>IF(F460=$BW$2,1,0)</f>
        <v>1</v>
      </c>
      <c r="BX460" s="78">
        <f>IF(F460=$BX$2,1,0)</f>
        <v>0</v>
      </c>
      <c r="BY460" s="78">
        <f>IF(F460=$BY$2,1,0)</f>
        <v>0</v>
      </c>
      <c r="BZ460" s="78">
        <f>IF(F460=$BZ$2,1,0)</f>
        <v>0</v>
      </c>
      <c r="CA460"/>
      <c r="CB460" s="1">
        <v>0</v>
      </c>
      <c r="CC460" s="1">
        <v>0</v>
      </c>
    </row>
    <row r="461" spans="1:81" x14ac:dyDescent="0.3">
      <c r="A461" s="13"/>
      <c r="B461" s="1">
        <v>55</v>
      </c>
      <c r="C461" t="s">
        <v>159</v>
      </c>
      <c r="D461" t="s">
        <v>81</v>
      </c>
      <c r="E461" s="1" t="s">
        <v>555</v>
      </c>
      <c r="F461" s="31" t="s">
        <v>48</v>
      </c>
      <c r="G461" s="1">
        <v>30</v>
      </c>
      <c r="H461" s="1">
        <v>2006</v>
      </c>
      <c r="I461" s="36">
        <v>0.56805555555555554</v>
      </c>
      <c r="J461" s="1" t="s">
        <v>8</v>
      </c>
      <c r="K461" s="39">
        <v>28725</v>
      </c>
      <c r="L461" t="s">
        <v>1517</v>
      </c>
      <c r="M461" s="76">
        <v>96</v>
      </c>
      <c r="N461" t="str">
        <f t="shared" si="231"/>
        <v>Mtly Sun</v>
      </c>
      <c r="O461" s="78">
        <f t="shared" si="232"/>
        <v>0</v>
      </c>
      <c r="P461" s="78">
        <v>0</v>
      </c>
      <c r="Q461" s="78">
        <v>0</v>
      </c>
      <c r="R461" s="78">
        <f t="shared" si="233"/>
        <v>0</v>
      </c>
      <c r="S461" s="78">
        <f t="shared" si="234"/>
        <v>0</v>
      </c>
      <c r="T461" s="78">
        <f t="shared" si="235"/>
        <v>0</v>
      </c>
      <c r="U461" s="78">
        <f t="shared" si="236"/>
        <v>0</v>
      </c>
      <c r="V461" s="78">
        <f t="shared" si="237"/>
        <v>0</v>
      </c>
      <c r="W461" s="78">
        <f t="shared" si="238"/>
        <v>0</v>
      </c>
      <c r="X461" s="78">
        <f t="shared" si="239"/>
        <v>0</v>
      </c>
      <c r="Y461" s="78">
        <f t="shared" si="240"/>
        <v>1</v>
      </c>
      <c r="Z461" s="78">
        <f t="shared" si="241"/>
        <v>0</v>
      </c>
      <c r="AA461" s="78">
        <f t="shared" si="242"/>
        <v>0</v>
      </c>
      <c r="AB461" s="78">
        <f t="shared" si="243"/>
        <v>0</v>
      </c>
      <c r="AC461" s="78">
        <f t="shared" si="244"/>
        <v>0</v>
      </c>
      <c r="AD461" s="78">
        <f t="shared" si="245"/>
        <v>0</v>
      </c>
      <c r="AE461" s="78">
        <f t="shared" si="246"/>
        <v>0</v>
      </c>
      <c r="AF461" s="78">
        <f t="shared" si="247"/>
        <v>0</v>
      </c>
      <c r="AG461" s="78">
        <f t="shared" si="230"/>
        <v>0</v>
      </c>
      <c r="AH461" s="78">
        <f t="shared" si="248"/>
        <v>0</v>
      </c>
      <c r="AI461" s="78">
        <f t="shared" si="249"/>
        <v>0</v>
      </c>
      <c r="AJ461" s="78">
        <f t="shared" si="250"/>
        <v>0</v>
      </c>
      <c r="AK461" s="78">
        <f t="shared" si="251"/>
        <v>0</v>
      </c>
      <c r="AL461" s="78">
        <f t="shared" si="252"/>
        <v>0</v>
      </c>
      <c r="AM461" s="78">
        <f t="shared" si="253"/>
        <v>0</v>
      </c>
      <c r="AN461" s="78">
        <f t="shared" si="254"/>
        <v>0</v>
      </c>
      <c r="AO461" s="78">
        <f t="shared" si="255"/>
        <v>0</v>
      </c>
      <c r="AP461" s="78">
        <f t="shared" si="256"/>
        <v>0</v>
      </c>
      <c r="AQ461" s="78">
        <f t="shared" si="257"/>
        <v>0</v>
      </c>
      <c r="AR461" s="78">
        <f t="shared" si="258"/>
        <v>0</v>
      </c>
      <c r="AS461" s="78">
        <f t="shared" si="259"/>
        <v>0</v>
      </c>
      <c r="AT461" s="78">
        <f t="shared" si="260"/>
        <v>0</v>
      </c>
      <c r="AU461" s="78">
        <f t="shared" si="261"/>
        <v>1</v>
      </c>
      <c r="AV461" s="78">
        <f>IF(AND(M461&gt;=35,M461&lt;=39),1,0)</f>
        <v>0</v>
      </c>
      <c r="AW461" s="78">
        <f>IF(AND(M461&gt;=40,M461&lt;=44),1,0)</f>
        <v>0</v>
      </c>
      <c r="AX461" s="78">
        <f>IF(AND(M461&gt;=45,M461&lt;=49),1,0)</f>
        <v>0</v>
      </c>
      <c r="AY461" s="78">
        <f>IF(AND(M461&gt;=50,M461&lt;=54),1,0)</f>
        <v>0</v>
      </c>
      <c r="AZ461" s="78">
        <f>IF(AND(M461&gt;=55,M461&lt;=59),1,0)</f>
        <v>0</v>
      </c>
      <c r="BA461" s="78">
        <f>IF(AND(M461&gt;=60,M461&lt;=64),1,0)</f>
        <v>0</v>
      </c>
      <c r="BB461" s="78">
        <f>IF(AND(M461&gt;=65,M461&lt;=69),1,0)</f>
        <v>0</v>
      </c>
      <c r="BC461" s="78">
        <f>IF(AND(M461&gt;=70,M461&lt;=74),1,0)</f>
        <v>0</v>
      </c>
      <c r="BD461" s="78">
        <f>IF(AND(M461&gt;=75,M461&lt;=79),1,0)</f>
        <v>0</v>
      </c>
      <c r="BE461" s="78">
        <f>IF(AND(M461&gt;=80,M461&lt;=84),1,0)</f>
        <v>0</v>
      </c>
      <c r="BF461" s="78">
        <f>IF(AND(M461&gt;=85,M461&lt;=89),1,0)</f>
        <v>0</v>
      </c>
      <c r="BG461" s="78">
        <f>IF(AND(M461&gt;=90,M461&lt;=94),1,0)</f>
        <v>0</v>
      </c>
      <c r="BH461" s="78">
        <f>IF(AND(M461&gt;=95,M461&lt;=99),1,0)</f>
        <v>1</v>
      </c>
      <c r="BI461" s="78">
        <f>IF(AND(M461&gt;=100,M461&lt;=105),1,0)</f>
        <v>0</v>
      </c>
      <c r="BJ461" s="78">
        <f>IF(I461&lt;$BK$2,1,0)</f>
        <v>1</v>
      </c>
      <c r="BK461" s="78">
        <f>IF(I461&gt;$BK$2,1,0)</f>
        <v>0</v>
      </c>
      <c r="BL461" s="78">
        <f>IF(J461=$BL$2,1,0)</f>
        <v>0</v>
      </c>
      <c r="BM461" s="78">
        <f>IF(J461=$BM$2,1,0)</f>
        <v>0</v>
      </c>
      <c r="BN461" s="78">
        <f>IF(J461=$BN$2,1,0)</f>
        <v>0</v>
      </c>
      <c r="BO461" s="78">
        <f>IF(J461=$BO$2,1,0)</f>
        <v>0</v>
      </c>
      <c r="BP461" s="78">
        <f>IF(J461=$BP$2,1,0)</f>
        <v>0</v>
      </c>
      <c r="BQ461" s="78">
        <f>IF(J461=$BQ$2,1,0)</f>
        <v>0</v>
      </c>
      <c r="BR461" s="78">
        <f>IF(J461=$BR$2,1,0)</f>
        <v>1</v>
      </c>
      <c r="BS461" s="78">
        <f>IF(F461=$BS$2,1,0)</f>
        <v>0</v>
      </c>
      <c r="BT461" s="78">
        <f>IF(F461=$BT$2,1,0)</f>
        <v>0</v>
      </c>
      <c r="BU461" s="78">
        <f>IF(F461=$BU$2,1,0)</f>
        <v>0</v>
      </c>
      <c r="BV461" s="78">
        <f>IF(F461=$BV$2,1,0)</f>
        <v>0</v>
      </c>
      <c r="BW461" s="78">
        <f>IF(F461=$BW$2,1,0)</f>
        <v>1</v>
      </c>
      <c r="BX461" s="78">
        <f>IF(F461=$BX$2,1,0)</f>
        <v>0</v>
      </c>
      <c r="BY461" s="78">
        <f>IF(F461=$BY$2,1,0)</f>
        <v>0</v>
      </c>
      <c r="BZ461" s="78">
        <f>IF(F461=$BZ$2,1,0)</f>
        <v>0</v>
      </c>
      <c r="CA461" t="s">
        <v>2015</v>
      </c>
      <c r="CB461" s="1">
        <v>0</v>
      </c>
      <c r="CC461" s="1">
        <v>0</v>
      </c>
    </row>
    <row r="462" spans="1:81" x14ac:dyDescent="0.3">
      <c r="A462" s="13"/>
      <c r="B462" s="1">
        <v>56</v>
      </c>
      <c r="C462" t="s">
        <v>158</v>
      </c>
      <c r="D462" t="s">
        <v>74</v>
      </c>
      <c r="E462" s="1" t="s">
        <v>556</v>
      </c>
      <c r="F462" s="31" t="s">
        <v>48</v>
      </c>
      <c r="G462" s="1">
        <v>31</v>
      </c>
      <c r="H462" s="1">
        <v>2006</v>
      </c>
      <c r="I462" s="36">
        <v>0.79722222222222217</v>
      </c>
      <c r="J462" s="1" t="s">
        <v>6</v>
      </c>
      <c r="K462" s="39">
        <v>16620</v>
      </c>
      <c r="L462" t="s">
        <v>1518</v>
      </c>
      <c r="M462" s="76">
        <v>94</v>
      </c>
      <c r="N462" t="str">
        <f t="shared" si="231"/>
        <v>Sunny</v>
      </c>
      <c r="O462" s="78">
        <f t="shared" si="232"/>
        <v>0</v>
      </c>
      <c r="P462" s="78">
        <v>0</v>
      </c>
      <c r="Q462" s="78">
        <v>0</v>
      </c>
      <c r="R462" s="78">
        <f t="shared" si="233"/>
        <v>0</v>
      </c>
      <c r="S462" s="78">
        <f t="shared" si="234"/>
        <v>0</v>
      </c>
      <c r="T462" s="78">
        <f t="shared" si="235"/>
        <v>0</v>
      </c>
      <c r="U462" s="78">
        <f t="shared" si="236"/>
        <v>0</v>
      </c>
      <c r="V462" s="78">
        <f t="shared" si="237"/>
        <v>0</v>
      </c>
      <c r="W462" s="78">
        <f t="shared" si="238"/>
        <v>0</v>
      </c>
      <c r="X462" s="78">
        <f t="shared" si="239"/>
        <v>0</v>
      </c>
      <c r="Y462" s="78">
        <f t="shared" si="240"/>
        <v>0</v>
      </c>
      <c r="Z462" s="78">
        <f t="shared" si="241"/>
        <v>0</v>
      </c>
      <c r="AA462" s="78">
        <f t="shared" si="242"/>
        <v>0</v>
      </c>
      <c r="AB462" s="78">
        <f t="shared" si="243"/>
        <v>0</v>
      </c>
      <c r="AC462" s="78">
        <f t="shared" si="244"/>
        <v>0</v>
      </c>
      <c r="AD462" s="78">
        <f t="shared" si="245"/>
        <v>0</v>
      </c>
      <c r="AE462" s="78">
        <f t="shared" si="246"/>
        <v>0</v>
      </c>
      <c r="AF462" s="78">
        <f t="shared" si="247"/>
        <v>0</v>
      </c>
      <c r="AG462" s="78">
        <f t="shared" si="230"/>
        <v>0</v>
      </c>
      <c r="AH462" s="78">
        <f t="shared" si="248"/>
        <v>0</v>
      </c>
      <c r="AI462" s="78">
        <f t="shared" si="249"/>
        <v>0</v>
      </c>
      <c r="AJ462" s="78">
        <f t="shared" si="250"/>
        <v>0</v>
      </c>
      <c r="AK462" s="78">
        <f t="shared" si="251"/>
        <v>0</v>
      </c>
      <c r="AL462" s="78">
        <f t="shared" si="252"/>
        <v>0</v>
      </c>
      <c r="AM462" s="78">
        <f t="shared" si="253"/>
        <v>0</v>
      </c>
      <c r="AN462" s="78">
        <f t="shared" si="254"/>
        <v>1</v>
      </c>
      <c r="AO462" s="78">
        <f t="shared" si="255"/>
        <v>0</v>
      </c>
      <c r="AP462" s="78">
        <f t="shared" si="256"/>
        <v>0</v>
      </c>
      <c r="AQ462" s="78">
        <f t="shared" si="257"/>
        <v>0</v>
      </c>
      <c r="AR462" s="78">
        <f t="shared" si="258"/>
        <v>0</v>
      </c>
      <c r="AS462" s="78">
        <f t="shared" si="259"/>
        <v>0</v>
      </c>
      <c r="AT462" s="78">
        <f t="shared" si="260"/>
        <v>0</v>
      </c>
      <c r="AU462" s="78">
        <f t="shared" si="261"/>
        <v>1</v>
      </c>
      <c r="AV462" s="78">
        <f>IF(AND(M462&gt;=35,M462&lt;=39),1,0)</f>
        <v>0</v>
      </c>
      <c r="AW462" s="78">
        <f>IF(AND(M462&gt;=40,M462&lt;=44),1,0)</f>
        <v>0</v>
      </c>
      <c r="AX462" s="78">
        <f>IF(AND(M462&gt;=45,M462&lt;=49),1,0)</f>
        <v>0</v>
      </c>
      <c r="AY462" s="78">
        <f>IF(AND(M462&gt;=50,M462&lt;=54),1,0)</f>
        <v>0</v>
      </c>
      <c r="AZ462" s="78">
        <f>IF(AND(M462&gt;=55,M462&lt;=59),1,0)</f>
        <v>0</v>
      </c>
      <c r="BA462" s="78">
        <f>IF(AND(M462&gt;=60,M462&lt;=64),1,0)</f>
        <v>0</v>
      </c>
      <c r="BB462" s="78">
        <f>IF(AND(M462&gt;=65,M462&lt;=69),1,0)</f>
        <v>0</v>
      </c>
      <c r="BC462" s="78">
        <f>IF(AND(M462&gt;=70,M462&lt;=74),1,0)</f>
        <v>0</v>
      </c>
      <c r="BD462" s="78">
        <f>IF(AND(M462&gt;=75,M462&lt;=79),1,0)</f>
        <v>0</v>
      </c>
      <c r="BE462" s="78">
        <f>IF(AND(M462&gt;=80,M462&lt;=84),1,0)</f>
        <v>0</v>
      </c>
      <c r="BF462" s="78">
        <f>IF(AND(M462&gt;=85,M462&lt;=89),1,0)</f>
        <v>0</v>
      </c>
      <c r="BG462" s="78">
        <f>IF(AND(M462&gt;=90,M462&lt;=94),1,0)</f>
        <v>1</v>
      </c>
      <c r="BH462" s="78">
        <f>IF(AND(M462&gt;=95,M462&lt;=99),1,0)</f>
        <v>0</v>
      </c>
      <c r="BI462" s="78">
        <f>IF(AND(M462&gt;=100,M462&lt;=105),1,0)</f>
        <v>0</v>
      </c>
      <c r="BJ462" s="78">
        <f>IF(I462&lt;$BK$2,1,0)</f>
        <v>0</v>
      </c>
      <c r="BK462" s="78">
        <f>IF(I462&gt;$BK$2,1,0)</f>
        <v>1</v>
      </c>
      <c r="BL462" s="78">
        <f>IF(J462=$BL$2,1,0)</f>
        <v>1</v>
      </c>
      <c r="BM462" s="78">
        <f>IF(J462=$BM$2,1,0)</f>
        <v>0</v>
      </c>
      <c r="BN462" s="78">
        <f>IF(J462=$BN$2,1,0)</f>
        <v>0</v>
      </c>
      <c r="BO462" s="78">
        <f>IF(J462=$BO$2,1,0)</f>
        <v>0</v>
      </c>
      <c r="BP462" s="78">
        <f>IF(J462=$BP$2,1,0)</f>
        <v>0</v>
      </c>
      <c r="BQ462" s="78">
        <f>IF(J462=$BQ$2,1,0)</f>
        <v>0</v>
      </c>
      <c r="BR462" s="78">
        <f>IF(J462=$BR$2,1,0)</f>
        <v>0</v>
      </c>
      <c r="BS462" s="78">
        <f>IF(F462=$BS$2,1,0)</f>
        <v>0</v>
      </c>
      <c r="BT462" s="78">
        <f>IF(F462=$BT$2,1,0)</f>
        <v>0</v>
      </c>
      <c r="BU462" s="78">
        <f>IF(F462=$BU$2,1,0)</f>
        <v>0</v>
      </c>
      <c r="BV462" s="78">
        <f>IF(F462=$BV$2,1,0)</f>
        <v>0</v>
      </c>
      <c r="BW462" s="78">
        <f>IF(F462=$BW$2,1,0)</f>
        <v>1</v>
      </c>
      <c r="BX462" s="78">
        <f>IF(F462=$BX$2,1,0)</f>
        <v>0</v>
      </c>
      <c r="BY462" s="78">
        <f>IF(F462=$BY$2,1,0)</f>
        <v>0</v>
      </c>
      <c r="BZ462" s="78">
        <f>IF(F462=$BZ$2,1,0)</f>
        <v>0</v>
      </c>
      <c r="CA462"/>
      <c r="CB462" s="1">
        <v>0</v>
      </c>
      <c r="CC462" s="1">
        <v>0</v>
      </c>
    </row>
    <row r="463" spans="1:81" x14ac:dyDescent="0.3">
      <c r="A463" s="13"/>
      <c r="B463" s="1">
        <v>57</v>
      </c>
      <c r="C463" t="s">
        <v>158</v>
      </c>
      <c r="D463" t="s">
        <v>74</v>
      </c>
      <c r="E463" s="1" t="s">
        <v>557</v>
      </c>
      <c r="F463" s="31" t="s">
        <v>52</v>
      </c>
      <c r="G463" s="1">
        <v>1</v>
      </c>
      <c r="H463" s="1">
        <v>2006</v>
      </c>
      <c r="I463" s="36">
        <v>0.79652777777777783</v>
      </c>
      <c r="J463" s="1" t="s">
        <v>10</v>
      </c>
      <c r="K463" s="39">
        <v>20226</v>
      </c>
      <c r="L463" t="s">
        <v>1513</v>
      </c>
      <c r="M463" s="76">
        <v>100</v>
      </c>
      <c r="N463" t="str">
        <f t="shared" si="231"/>
        <v>-Sunny</v>
      </c>
      <c r="O463" s="78">
        <f t="shared" si="232"/>
        <v>0</v>
      </c>
      <c r="P463" s="78">
        <v>0</v>
      </c>
      <c r="Q463" s="78">
        <v>0</v>
      </c>
      <c r="R463" s="78">
        <f t="shared" si="233"/>
        <v>0</v>
      </c>
      <c r="S463" s="78">
        <f t="shared" si="234"/>
        <v>0</v>
      </c>
      <c r="T463" s="78">
        <f t="shared" si="235"/>
        <v>0</v>
      </c>
      <c r="U463" s="78">
        <f t="shared" si="236"/>
        <v>0</v>
      </c>
      <c r="V463" s="78">
        <f t="shared" si="237"/>
        <v>0</v>
      </c>
      <c r="W463" s="78">
        <f t="shared" si="238"/>
        <v>0</v>
      </c>
      <c r="X463" s="78">
        <f t="shared" si="239"/>
        <v>0</v>
      </c>
      <c r="Y463" s="78">
        <f t="shared" si="240"/>
        <v>0</v>
      </c>
      <c r="Z463" s="78">
        <f t="shared" si="241"/>
        <v>0</v>
      </c>
      <c r="AA463" s="78">
        <f t="shared" si="242"/>
        <v>0</v>
      </c>
      <c r="AB463" s="78">
        <f t="shared" si="243"/>
        <v>0</v>
      </c>
      <c r="AC463" s="78">
        <f t="shared" si="244"/>
        <v>0</v>
      </c>
      <c r="AD463" s="78">
        <f t="shared" si="245"/>
        <v>0</v>
      </c>
      <c r="AE463" s="78">
        <f t="shared" si="246"/>
        <v>0</v>
      </c>
      <c r="AF463" s="78">
        <f t="shared" si="247"/>
        <v>0</v>
      </c>
      <c r="AG463" s="78">
        <f t="shared" si="230"/>
        <v>0</v>
      </c>
      <c r="AH463" s="78">
        <f t="shared" si="248"/>
        <v>0</v>
      </c>
      <c r="AI463" s="78">
        <f t="shared" si="249"/>
        <v>0</v>
      </c>
      <c r="AJ463" s="78">
        <f t="shared" si="250"/>
        <v>0</v>
      </c>
      <c r="AK463" s="78">
        <f t="shared" si="251"/>
        <v>0</v>
      </c>
      <c r="AL463" s="78">
        <f t="shared" si="252"/>
        <v>0</v>
      </c>
      <c r="AM463" s="78">
        <f t="shared" si="253"/>
        <v>0</v>
      </c>
      <c r="AN463" s="78">
        <f t="shared" si="254"/>
        <v>1</v>
      </c>
      <c r="AO463" s="78">
        <f t="shared" si="255"/>
        <v>0</v>
      </c>
      <c r="AP463" s="78">
        <f t="shared" si="256"/>
        <v>0</v>
      </c>
      <c r="AQ463" s="78">
        <f t="shared" si="257"/>
        <v>0</v>
      </c>
      <c r="AR463" s="78">
        <f t="shared" si="258"/>
        <v>0</v>
      </c>
      <c r="AS463" s="78">
        <f t="shared" si="259"/>
        <v>0</v>
      </c>
      <c r="AT463" s="78">
        <f t="shared" si="260"/>
        <v>0</v>
      </c>
      <c r="AU463" s="78">
        <f t="shared" si="261"/>
        <v>1</v>
      </c>
      <c r="AV463" s="78">
        <f>IF(AND(M463&gt;=35,M463&lt;=39),1,0)</f>
        <v>0</v>
      </c>
      <c r="AW463" s="78">
        <f>IF(AND(M463&gt;=40,M463&lt;=44),1,0)</f>
        <v>0</v>
      </c>
      <c r="AX463" s="78">
        <f>IF(AND(M463&gt;=45,M463&lt;=49),1,0)</f>
        <v>0</v>
      </c>
      <c r="AY463" s="78">
        <f>IF(AND(M463&gt;=50,M463&lt;=54),1,0)</f>
        <v>0</v>
      </c>
      <c r="AZ463" s="78">
        <f>IF(AND(M463&gt;=55,M463&lt;=59),1,0)</f>
        <v>0</v>
      </c>
      <c r="BA463" s="78">
        <f>IF(AND(M463&gt;=60,M463&lt;=64),1,0)</f>
        <v>0</v>
      </c>
      <c r="BB463" s="78">
        <f>IF(AND(M463&gt;=65,M463&lt;=69),1,0)</f>
        <v>0</v>
      </c>
      <c r="BC463" s="78">
        <f>IF(AND(M463&gt;=70,M463&lt;=74),1,0)</f>
        <v>0</v>
      </c>
      <c r="BD463" s="78">
        <f>IF(AND(M463&gt;=75,M463&lt;=79),1,0)</f>
        <v>0</v>
      </c>
      <c r="BE463" s="78">
        <f>IF(AND(M463&gt;=80,M463&lt;=84),1,0)</f>
        <v>0</v>
      </c>
      <c r="BF463" s="78">
        <f>IF(AND(M463&gt;=85,M463&lt;=89),1,0)</f>
        <v>0</v>
      </c>
      <c r="BG463" s="78">
        <f>IF(AND(M463&gt;=90,M463&lt;=94),1,0)</f>
        <v>0</v>
      </c>
      <c r="BH463" s="78">
        <f>IF(AND(M463&gt;=95,M463&lt;=99),1,0)</f>
        <v>0</v>
      </c>
      <c r="BI463" s="78">
        <f>IF(AND(M463&gt;=100,M463&lt;=105),1,0)</f>
        <v>1</v>
      </c>
      <c r="BJ463" s="78">
        <f>IF(I463&lt;$BK$2,1,0)</f>
        <v>0</v>
      </c>
      <c r="BK463" s="78">
        <f>IF(I463&gt;$BK$2,1,0)</f>
        <v>1</v>
      </c>
      <c r="BL463" s="78">
        <f>IF(J463=$BL$2,1,0)</f>
        <v>0</v>
      </c>
      <c r="BM463" s="78">
        <f>IF(J463=$BM$2,1,0)</f>
        <v>1</v>
      </c>
      <c r="BN463" s="78">
        <f>IF(J463=$BN$2,1,0)</f>
        <v>0</v>
      </c>
      <c r="BO463" s="78">
        <f>IF(J463=$BO$2,1,0)</f>
        <v>0</v>
      </c>
      <c r="BP463" s="78">
        <f>IF(J463=$BP$2,1,0)</f>
        <v>0</v>
      </c>
      <c r="BQ463" s="78">
        <f>IF(J463=$BQ$2,1,0)</f>
        <v>0</v>
      </c>
      <c r="BR463" s="78">
        <f>IF(J463=$BR$2,1,0)</f>
        <v>0</v>
      </c>
      <c r="BS463" s="78">
        <f>IF(F463=$BS$2,1,0)</f>
        <v>0</v>
      </c>
      <c r="BT463" s="78">
        <f>IF(F463=$BT$2,1,0)</f>
        <v>0</v>
      </c>
      <c r="BU463" s="78">
        <f>IF(F463=$BU$2,1,0)</f>
        <v>0</v>
      </c>
      <c r="BV463" s="78">
        <f>IF(F463=$BV$2,1,0)</f>
        <v>0</v>
      </c>
      <c r="BW463" s="78">
        <f>IF(F463=$BW$2,1,0)</f>
        <v>0</v>
      </c>
      <c r="BX463" s="78">
        <f>IF(F463=$BX$2,1,0)</f>
        <v>1</v>
      </c>
      <c r="BY463" s="78">
        <f>IF(F463=$BY$2,1,0)</f>
        <v>0</v>
      </c>
      <c r="BZ463" s="78">
        <f>IF(F463=$BZ$2,1,0)</f>
        <v>0</v>
      </c>
      <c r="CA463" t="s">
        <v>1886</v>
      </c>
      <c r="CB463" s="1">
        <v>0</v>
      </c>
      <c r="CC463" s="1">
        <v>0</v>
      </c>
    </row>
    <row r="464" spans="1:81" x14ac:dyDescent="0.3">
      <c r="A464" s="13"/>
      <c r="B464" s="1">
        <v>58</v>
      </c>
      <c r="C464" t="s">
        <v>158</v>
      </c>
      <c r="D464" t="s">
        <v>74</v>
      </c>
      <c r="E464" s="1" t="s">
        <v>558</v>
      </c>
      <c r="F464" s="31" t="s">
        <v>52</v>
      </c>
      <c r="G464" s="1">
        <v>2</v>
      </c>
      <c r="H464" s="1">
        <v>2006</v>
      </c>
      <c r="I464" s="36">
        <v>0.62986111111111109</v>
      </c>
      <c r="J464" s="1" t="s">
        <v>11</v>
      </c>
      <c r="K464" s="39">
        <v>17682</v>
      </c>
      <c r="L464" t="s">
        <v>1519</v>
      </c>
      <c r="M464" s="76">
        <v>102</v>
      </c>
      <c r="N464" t="str">
        <f t="shared" si="231"/>
        <v>-Hot</v>
      </c>
      <c r="O464" s="78">
        <f t="shared" si="232"/>
        <v>0</v>
      </c>
      <c r="P464" s="78">
        <v>0</v>
      </c>
      <c r="Q464" s="78">
        <v>0</v>
      </c>
      <c r="R464" s="78">
        <f t="shared" si="233"/>
        <v>0</v>
      </c>
      <c r="S464" s="78">
        <f t="shared" si="234"/>
        <v>0</v>
      </c>
      <c r="T464" s="78">
        <f t="shared" si="235"/>
        <v>0</v>
      </c>
      <c r="U464" s="78">
        <f t="shared" si="236"/>
        <v>0</v>
      </c>
      <c r="V464" s="78">
        <f t="shared" si="237"/>
        <v>0</v>
      </c>
      <c r="W464" s="78">
        <f t="shared" si="238"/>
        <v>0</v>
      </c>
      <c r="X464" s="78">
        <f t="shared" si="239"/>
        <v>0</v>
      </c>
      <c r="Y464" s="78">
        <f t="shared" si="240"/>
        <v>0</v>
      </c>
      <c r="Z464" s="78">
        <f t="shared" si="241"/>
        <v>0</v>
      </c>
      <c r="AA464" s="78">
        <f t="shared" si="242"/>
        <v>0</v>
      </c>
      <c r="AB464" s="78">
        <f t="shared" si="243"/>
        <v>0</v>
      </c>
      <c r="AC464" s="78">
        <f t="shared" si="244"/>
        <v>0</v>
      </c>
      <c r="AD464" s="78">
        <f t="shared" si="245"/>
        <v>0</v>
      </c>
      <c r="AE464" s="78">
        <f t="shared" si="246"/>
        <v>0</v>
      </c>
      <c r="AF464" s="78">
        <f t="shared" si="247"/>
        <v>0</v>
      </c>
      <c r="AG464" s="78">
        <f t="shared" si="230"/>
        <v>0</v>
      </c>
      <c r="AH464" s="78">
        <f t="shared" si="248"/>
        <v>0</v>
      </c>
      <c r="AI464" s="78">
        <f t="shared" si="249"/>
        <v>0</v>
      </c>
      <c r="AJ464" s="78">
        <f t="shared" si="250"/>
        <v>0</v>
      </c>
      <c r="AK464" s="78">
        <f t="shared" si="251"/>
        <v>0</v>
      </c>
      <c r="AL464" s="78">
        <f t="shared" si="252"/>
        <v>0</v>
      </c>
      <c r="AM464" s="78">
        <f t="shared" si="253"/>
        <v>0</v>
      </c>
      <c r="AN464" s="78">
        <f t="shared" si="254"/>
        <v>1</v>
      </c>
      <c r="AO464" s="78">
        <f t="shared" si="255"/>
        <v>0</v>
      </c>
      <c r="AP464" s="78">
        <f t="shared" si="256"/>
        <v>0</v>
      </c>
      <c r="AQ464" s="78">
        <f t="shared" si="257"/>
        <v>0</v>
      </c>
      <c r="AR464" s="78">
        <f t="shared" si="258"/>
        <v>0</v>
      </c>
      <c r="AS464" s="78">
        <f t="shared" si="259"/>
        <v>0</v>
      </c>
      <c r="AT464" s="78">
        <f t="shared" si="260"/>
        <v>0</v>
      </c>
      <c r="AU464" s="78">
        <f t="shared" si="261"/>
        <v>1</v>
      </c>
      <c r="AV464" s="78">
        <f>IF(AND(M464&gt;=35,M464&lt;=39),1,0)</f>
        <v>0</v>
      </c>
      <c r="AW464" s="78">
        <f>IF(AND(M464&gt;=40,M464&lt;=44),1,0)</f>
        <v>0</v>
      </c>
      <c r="AX464" s="78">
        <f>IF(AND(M464&gt;=45,M464&lt;=49),1,0)</f>
        <v>0</v>
      </c>
      <c r="AY464" s="78">
        <f>IF(AND(M464&gt;=50,M464&lt;=54),1,0)</f>
        <v>0</v>
      </c>
      <c r="AZ464" s="78">
        <f>IF(AND(M464&gt;=55,M464&lt;=59),1,0)</f>
        <v>0</v>
      </c>
      <c r="BA464" s="78">
        <f>IF(AND(M464&gt;=60,M464&lt;=64),1,0)</f>
        <v>0</v>
      </c>
      <c r="BB464" s="78">
        <f>IF(AND(M464&gt;=65,M464&lt;=69),1,0)</f>
        <v>0</v>
      </c>
      <c r="BC464" s="78">
        <f>IF(AND(M464&gt;=70,M464&lt;=74),1,0)</f>
        <v>0</v>
      </c>
      <c r="BD464" s="78">
        <f>IF(AND(M464&gt;=75,M464&lt;=79),1,0)</f>
        <v>0</v>
      </c>
      <c r="BE464" s="78">
        <f>IF(AND(M464&gt;=80,M464&lt;=84),1,0)</f>
        <v>0</v>
      </c>
      <c r="BF464" s="78">
        <f>IF(AND(M464&gt;=85,M464&lt;=89),1,0)</f>
        <v>0</v>
      </c>
      <c r="BG464" s="78">
        <f>IF(AND(M464&gt;=90,M464&lt;=94),1,0)</f>
        <v>0</v>
      </c>
      <c r="BH464" s="78">
        <f>IF(AND(M464&gt;=95,M464&lt;=99),1,0)</f>
        <v>0</v>
      </c>
      <c r="BI464" s="78">
        <f>IF(AND(M464&gt;=100,M464&lt;=105),1,0)</f>
        <v>1</v>
      </c>
      <c r="BJ464" s="78">
        <f>IF(I464&lt;$BK$2,1,0)</f>
        <v>1</v>
      </c>
      <c r="BK464" s="78">
        <f>IF(I464&gt;$BK$2,1,0)</f>
        <v>0</v>
      </c>
      <c r="BL464" s="78">
        <f>IF(J464=$BL$2,1,0)</f>
        <v>0</v>
      </c>
      <c r="BM464" s="78">
        <f>IF(J464=$BM$2,1,0)</f>
        <v>0</v>
      </c>
      <c r="BN464" s="78">
        <f>IF(J464=$BN$2,1,0)</f>
        <v>1</v>
      </c>
      <c r="BO464" s="78">
        <f>IF(J464=$BO$2,1,0)</f>
        <v>0</v>
      </c>
      <c r="BP464" s="78">
        <f>IF(J464=$BP$2,1,0)</f>
        <v>0</v>
      </c>
      <c r="BQ464" s="78">
        <f>IF(J464=$BQ$2,1,0)</f>
        <v>0</v>
      </c>
      <c r="BR464" s="78">
        <f>IF(J464=$BR$2,1,0)</f>
        <v>0</v>
      </c>
      <c r="BS464" s="78">
        <f>IF(F464=$BS$2,1,0)</f>
        <v>0</v>
      </c>
      <c r="BT464" s="78">
        <f>IF(F464=$BT$2,1,0)</f>
        <v>0</v>
      </c>
      <c r="BU464" s="78">
        <f>IF(F464=$BU$2,1,0)</f>
        <v>0</v>
      </c>
      <c r="BV464" s="78">
        <f>IF(F464=$BV$2,1,0)</f>
        <v>0</v>
      </c>
      <c r="BW464" s="78">
        <f>IF(F464=$BW$2,1,0)</f>
        <v>0</v>
      </c>
      <c r="BX464" s="78">
        <f>IF(F464=$BX$2,1,0)</f>
        <v>1</v>
      </c>
      <c r="BY464" s="78">
        <f>IF(F464=$BY$2,1,0)</f>
        <v>0</v>
      </c>
      <c r="BZ464" s="78">
        <f>IF(F464=$BZ$2,1,0)</f>
        <v>0</v>
      </c>
      <c r="CA464"/>
      <c r="CB464" s="1">
        <v>0</v>
      </c>
      <c r="CC464" s="1">
        <v>0</v>
      </c>
    </row>
    <row r="465" spans="1:81" x14ac:dyDescent="0.3">
      <c r="A465" s="13"/>
      <c r="B465" s="1">
        <v>59</v>
      </c>
      <c r="C465" t="s">
        <v>162</v>
      </c>
      <c r="D465" t="s">
        <v>75</v>
      </c>
      <c r="E465" s="1" t="s">
        <v>559</v>
      </c>
      <c r="F465" s="31" t="s">
        <v>52</v>
      </c>
      <c r="G465" s="1">
        <v>4</v>
      </c>
      <c r="H465" s="1">
        <v>2006</v>
      </c>
      <c r="I465" s="36">
        <v>0.79722222222222217</v>
      </c>
      <c r="J465" s="1" t="s">
        <v>5</v>
      </c>
      <c r="K465" s="39">
        <v>44840</v>
      </c>
      <c r="L465" t="s">
        <v>1520</v>
      </c>
      <c r="M465" s="76">
        <v>91</v>
      </c>
      <c r="N465" t="str">
        <f t="shared" si="231"/>
        <v>Ptly Cldy</v>
      </c>
      <c r="O465" s="78">
        <f t="shared" si="232"/>
        <v>0</v>
      </c>
      <c r="P465" s="78">
        <v>0</v>
      </c>
      <c r="Q465" s="78">
        <v>0</v>
      </c>
      <c r="R465" s="78">
        <f t="shared" si="233"/>
        <v>0</v>
      </c>
      <c r="S465" s="78">
        <f t="shared" si="234"/>
        <v>0</v>
      </c>
      <c r="T465" s="78">
        <f t="shared" si="235"/>
        <v>0</v>
      </c>
      <c r="U465" s="78">
        <f t="shared" si="236"/>
        <v>0</v>
      </c>
      <c r="V465" s="78">
        <f t="shared" si="237"/>
        <v>0</v>
      </c>
      <c r="W465" s="78">
        <f t="shared" si="238"/>
        <v>0</v>
      </c>
      <c r="X465" s="78">
        <f t="shared" si="239"/>
        <v>0</v>
      </c>
      <c r="Y465" s="78">
        <f t="shared" si="240"/>
        <v>0</v>
      </c>
      <c r="Z465" s="78">
        <f t="shared" si="241"/>
        <v>0</v>
      </c>
      <c r="AA465" s="78">
        <f t="shared" si="242"/>
        <v>0</v>
      </c>
      <c r="AB465" s="78">
        <f t="shared" si="243"/>
        <v>0</v>
      </c>
      <c r="AC465" s="78">
        <f t="shared" si="244"/>
        <v>0</v>
      </c>
      <c r="AD465" s="78">
        <f t="shared" si="245"/>
        <v>0</v>
      </c>
      <c r="AE465" s="78">
        <f t="shared" si="246"/>
        <v>0</v>
      </c>
      <c r="AF465" s="78">
        <f t="shared" si="247"/>
        <v>0</v>
      </c>
      <c r="AG465" s="78">
        <f t="shared" si="230"/>
        <v>0</v>
      </c>
      <c r="AH465" s="78">
        <f t="shared" si="248"/>
        <v>0</v>
      </c>
      <c r="AI465" s="78">
        <f t="shared" si="249"/>
        <v>1</v>
      </c>
      <c r="AJ465" s="78">
        <f t="shared" si="250"/>
        <v>0</v>
      </c>
      <c r="AK465" s="78">
        <f t="shared" si="251"/>
        <v>0</v>
      </c>
      <c r="AL465" s="78">
        <f t="shared" si="252"/>
        <v>0</v>
      </c>
      <c r="AM465" s="78">
        <f t="shared" si="253"/>
        <v>0</v>
      </c>
      <c r="AN465" s="78">
        <f t="shared" si="254"/>
        <v>0</v>
      </c>
      <c r="AO465" s="78">
        <f t="shared" si="255"/>
        <v>0</v>
      </c>
      <c r="AP465" s="78">
        <f t="shared" si="256"/>
        <v>0</v>
      </c>
      <c r="AQ465" s="78">
        <f t="shared" si="257"/>
        <v>0</v>
      </c>
      <c r="AR465" s="78">
        <f t="shared" si="258"/>
        <v>0</v>
      </c>
      <c r="AS465" s="78">
        <f t="shared" si="259"/>
        <v>0</v>
      </c>
      <c r="AT465" s="78">
        <f t="shared" si="260"/>
        <v>0</v>
      </c>
      <c r="AU465" s="78">
        <f t="shared" si="261"/>
        <v>1</v>
      </c>
      <c r="AV465" s="78">
        <f>IF(AND(M465&gt;=35,M465&lt;=39),1,0)</f>
        <v>0</v>
      </c>
      <c r="AW465" s="78">
        <f>IF(AND(M465&gt;=40,M465&lt;=44),1,0)</f>
        <v>0</v>
      </c>
      <c r="AX465" s="78">
        <f>IF(AND(M465&gt;=45,M465&lt;=49),1,0)</f>
        <v>0</v>
      </c>
      <c r="AY465" s="78">
        <f>IF(AND(M465&gt;=50,M465&lt;=54),1,0)</f>
        <v>0</v>
      </c>
      <c r="AZ465" s="78">
        <f>IF(AND(M465&gt;=55,M465&lt;=59),1,0)</f>
        <v>0</v>
      </c>
      <c r="BA465" s="78">
        <f>IF(AND(M465&gt;=60,M465&lt;=64),1,0)</f>
        <v>0</v>
      </c>
      <c r="BB465" s="78">
        <f>IF(AND(M465&gt;=65,M465&lt;=69),1,0)</f>
        <v>0</v>
      </c>
      <c r="BC465" s="78">
        <f>IF(AND(M465&gt;=70,M465&lt;=74),1,0)</f>
        <v>0</v>
      </c>
      <c r="BD465" s="78">
        <f>IF(AND(M465&gt;=75,M465&lt;=79),1,0)</f>
        <v>0</v>
      </c>
      <c r="BE465" s="78">
        <f>IF(AND(M465&gt;=80,M465&lt;=84),1,0)</f>
        <v>0</v>
      </c>
      <c r="BF465" s="78">
        <f>IF(AND(M465&gt;=85,M465&lt;=89),1,0)</f>
        <v>0</v>
      </c>
      <c r="BG465" s="78">
        <f>IF(AND(M465&gt;=90,M465&lt;=94),1,0)</f>
        <v>1</v>
      </c>
      <c r="BH465" s="78">
        <f>IF(AND(M465&gt;=95,M465&lt;=99),1,0)</f>
        <v>0</v>
      </c>
      <c r="BI465" s="78">
        <f>IF(AND(M465&gt;=100,M465&lt;=105),1,0)</f>
        <v>0</v>
      </c>
      <c r="BJ465" s="78">
        <f>IF(I465&lt;$BK$2,1,0)</f>
        <v>0</v>
      </c>
      <c r="BK465" s="78">
        <f>IF(I465&gt;$BK$2,1,0)</f>
        <v>1</v>
      </c>
      <c r="BL465" s="78">
        <f>IF(J465=$BL$2,1,0)</f>
        <v>0</v>
      </c>
      <c r="BM465" s="78">
        <f>IF(J465=$BM$2,1,0)</f>
        <v>0</v>
      </c>
      <c r="BN465" s="78">
        <f>IF(J465=$BN$2,1,0)</f>
        <v>0</v>
      </c>
      <c r="BO465" s="78">
        <f>IF(J465=$BO$2,1,0)</f>
        <v>0</v>
      </c>
      <c r="BP465" s="78">
        <f>IF(J465=$BP$2,1,0)</f>
        <v>1</v>
      </c>
      <c r="BQ465" s="78">
        <f>IF(J465=$BQ$2,1,0)</f>
        <v>0</v>
      </c>
      <c r="BR465" s="78">
        <f>IF(J465=$BR$2,1,0)</f>
        <v>0</v>
      </c>
      <c r="BS465" s="78">
        <f>IF(F465=$BS$2,1,0)</f>
        <v>0</v>
      </c>
      <c r="BT465" s="78">
        <f>IF(F465=$BT$2,1,0)</f>
        <v>0</v>
      </c>
      <c r="BU465" s="78">
        <f>IF(F465=$BU$2,1,0)</f>
        <v>0</v>
      </c>
      <c r="BV465" s="78">
        <f>IF(F465=$BV$2,1,0)</f>
        <v>0</v>
      </c>
      <c r="BW465" s="78">
        <f>IF(F465=$BW$2,1,0)</f>
        <v>0</v>
      </c>
      <c r="BX465" s="78">
        <f>IF(F465=$BX$2,1,0)</f>
        <v>1</v>
      </c>
      <c r="BY465" s="78">
        <f>IF(F465=$BY$2,1,0)</f>
        <v>0</v>
      </c>
      <c r="BZ465" s="78">
        <f>IF(F465=$BZ$2,1,0)</f>
        <v>0</v>
      </c>
      <c r="CA465" t="s">
        <v>1887</v>
      </c>
      <c r="CB465" s="1">
        <v>0</v>
      </c>
      <c r="CC465" s="1">
        <v>0</v>
      </c>
    </row>
    <row r="466" spans="1:81" x14ac:dyDescent="0.3">
      <c r="A466" s="13"/>
      <c r="B466" s="1">
        <v>60</v>
      </c>
      <c r="C466" t="s">
        <v>162</v>
      </c>
      <c r="D466" t="s">
        <v>75</v>
      </c>
      <c r="E466" s="1" t="s">
        <v>560</v>
      </c>
      <c r="F466" s="31" t="s">
        <v>52</v>
      </c>
      <c r="G466" s="1">
        <v>5</v>
      </c>
      <c r="H466" s="1">
        <v>2006</v>
      </c>
      <c r="I466" s="36">
        <v>0.69236111111111109</v>
      </c>
      <c r="J466" s="1" t="s">
        <v>7</v>
      </c>
      <c r="K466" s="39">
        <v>49159</v>
      </c>
      <c r="L466" t="s">
        <v>1365</v>
      </c>
      <c r="M466" s="76">
        <v>95</v>
      </c>
      <c r="N466" t="str">
        <f t="shared" si="231"/>
        <v>Sunny</v>
      </c>
      <c r="O466" s="78">
        <f t="shared" si="232"/>
        <v>0</v>
      </c>
      <c r="P466" s="78">
        <v>0</v>
      </c>
      <c r="Q466" s="78">
        <v>0</v>
      </c>
      <c r="R466" s="78">
        <f t="shared" si="233"/>
        <v>0</v>
      </c>
      <c r="S466" s="78">
        <f t="shared" si="234"/>
        <v>0</v>
      </c>
      <c r="T466" s="78">
        <f t="shared" si="235"/>
        <v>0</v>
      </c>
      <c r="U466" s="78">
        <f t="shared" si="236"/>
        <v>0</v>
      </c>
      <c r="V466" s="78">
        <f t="shared" si="237"/>
        <v>0</v>
      </c>
      <c r="W466" s="78">
        <f t="shared" si="238"/>
        <v>0</v>
      </c>
      <c r="X466" s="78">
        <f t="shared" si="239"/>
        <v>0</v>
      </c>
      <c r="Y466" s="78">
        <f t="shared" si="240"/>
        <v>0</v>
      </c>
      <c r="Z466" s="78">
        <f t="shared" si="241"/>
        <v>0</v>
      </c>
      <c r="AA466" s="78">
        <f t="shared" si="242"/>
        <v>0</v>
      </c>
      <c r="AB466" s="78">
        <f t="shared" si="243"/>
        <v>0</v>
      </c>
      <c r="AC466" s="78">
        <f t="shared" si="244"/>
        <v>0</v>
      </c>
      <c r="AD466" s="78">
        <f t="shared" si="245"/>
        <v>0</v>
      </c>
      <c r="AE466" s="78">
        <f t="shared" si="246"/>
        <v>0</v>
      </c>
      <c r="AF466" s="78">
        <f t="shared" si="247"/>
        <v>0</v>
      </c>
      <c r="AG466" s="78">
        <f t="shared" si="230"/>
        <v>0</v>
      </c>
      <c r="AH466" s="78">
        <f t="shared" si="248"/>
        <v>0</v>
      </c>
      <c r="AI466" s="78">
        <f t="shared" si="249"/>
        <v>1</v>
      </c>
      <c r="AJ466" s="78">
        <f t="shared" si="250"/>
        <v>0</v>
      </c>
      <c r="AK466" s="78">
        <f t="shared" si="251"/>
        <v>0</v>
      </c>
      <c r="AL466" s="78">
        <f t="shared" si="252"/>
        <v>0</v>
      </c>
      <c r="AM466" s="78">
        <f t="shared" si="253"/>
        <v>0</v>
      </c>
      <c r="AN466" s="78">
        <f t="shared" si="254"/>
        <v>0</v>
      </c>
      <c r="AO466" s="78">
        <f t="shared" si="255"/>
        <v>0</v>
      </c>
      <c r="AP466" s="78">
        <f t="shared" si="256"/>
        <v>0</v>
      </c>
      <c r="AQ466" s="78">
        <f t="shared" si="257"/>
        <v>0</v>
      </c>
      <c r="AR466" s="78">
        <f t="shared" si="258"/>
        <v>0</v>
      </c>
      <c r="AS466" s="78">
        <f t="shared" si="259"/>
        <v>0</v>
      </c>
      <c r="AT466" s="78">
        <f t="shared" si="260"/>
        <v>0</v>
      </c>
      <c r="AU466" s="78">
        <f t="shared" si="261"/>
        <v>1</v>
      </c>
      <c r="AV466" s="78">
        <f>IF(AND(M466&gt;=35,M466&lt;=39),1,0)</f>
        <v>0</v>
      </c>
      <c r="AW466" s="78">
        <f>IF(AND(M466&gt;=40,M466&lt;=44),1,0)</f>
        <v>0</v>
      </c>
      <c r="AX466" s="78">
        <f>IF(AND(M466&gt;=45,M466&lt;=49),1,0)</f>
        <v>0</v>
      </c>
      <c r="AY466" s="78">
        <f>IF(AND(M466&gt;=50,M466&lt;=54),1,0)</f>
        <v>0</v>
      </c>
      <c r="AZ466" s="78">
        <f>IF(AND(M466&gt;=55,M466&lt;=59),1,0)</f>
        <v>0</v>
      </c>
      <c r="BA466" s="78">
        <f>IF(AND(M466&gt;=60,M466&lt;=64),1,0)</f>
        <v>0</v>
      </c>
      <c r="BB466" s="78">
        <f>IF(AND(M466&gt;=65,M466&lt;=69),1,0)</f>
        <v>0</v>
      </c>
      <c r="BC466" s="78">
        <f>IF(AND(M466&gt;=70,M466&lt;=74),1,0)</f>
        <v>0</v>
      </c>
      <c r="BD466" s="78">
        <f>IF(AND(M466&gt;=75,M466&lt;=79),1,0)</f>
        <v>0</v>
      </c>
      <c r="BE466" s="78">
        <f>IF(AND(M466&gt;=80,M466&lt;=84),1,0)</f>
        <v>0</v>
      </c>
      <c r="BF466" s="78">
        <f>IF(AND(M466&gt;=85,M466&lt;=89),1,0)</f>
        <v>0</v>
      </c>
      <c r="BG466" s="78">
        <f>IF(AND(M466&gt;=90,M466&lt;=94),1,0)</f>
        <v>0</v>
      </c>
      <c r="BH466" s="78">
        <f>IF(AND(M466&gt;=95,M466&lt;=99),1,0)</f>
        <v>1</v>
      </c>
      <c r="BI466" s="78">
        <f>IF(AND(M466&gt;=100,M466&lt;=105),1,0)</f>
        <v>0</v>
      </c>
      <c r="BJ466" s="78">
        <f>IF(I466&lt;$BK$2,1,0)</f>
        <v>1</v>
      </c>
      <c r="BK466" s="78">
        <f>IF(I466&gt;$BK$2,1,0)</f>
        <v>0</v>
      </c>
      <c r="BL466" s="78">
        <f>IF(J466=$BL$2,1,0)</f>
        <v>0</v>
      </c>
      <c r="BM466" s="78">
        <f>IF(J466=$BM$2,1,0)</f>
        <v>0</v>
      </c>
      <c r="BN466" s="78">
        <f>IF(J466=$BN$2,1,0)</f>
        <v>0</v>
      </c>
      <c r="BO466" s="78">
        <f>IF(J466=$BO$2,1,0)</f>
        <v>0</v>
      </c>
      <c r="BP466" s="78">
        <f>IF(J466=$BP$2,1,0)</f>
        <v>0</v>
      </c>
      <c r="BQ466" s="78">
        <f>IF(J466=$BQ$2,1,0)</f>
        <v>1</v>
      </c>
      <c r="BR466" s="78">
        <f>IF(J466=$BR$2,1,0)</f>
        <v>0</v>
      </c>
      <c r="BS466" s="78">
        <f>IF(F466=$BS$2,1,0)</f>
        <v>0</v>
      </c>
      <c r="BT466" s="78">
        <f>IF(F466=$BT$2,1,0)</f>
        <v>0</v>
      </c>
      <c r="BU466" s="78">
        <f>IF(F466=$BU$2,1,0)</f>
        <v>0</v>
      </c>
      <c r="BV466" s="78">
        <f>IF(F466=$BV$2,1,0)</f>
        <v>0</v>
      </c>
      <c r="BW466" s="78">
        <f>IF(F466=$BW$2,1,0)</f>
        <v>0</v>
      </c>
      <c r="BX466" s="78">
        <f>IF(F466=$BX$2,1,0)</f>
        <v>1</v>
      </c>
      <c r="BY466" s="78">
        <f>IF(F466=$BY$2,1,0)</f>
        <v>0</v>
      </c>
      <c r="BZ466" s="78">
        <f>IF(F466=$BZ$2,1,0)</f>
        <v>0</v>
      </c>
      <c r="CA466"/>
      <c r="CB466" s="1">
        <v>0</v>
      </c>
      <c r="CC466" s="1">
        <v>0</v>
      </c>
    </row>
    <row r="467" spans="1:81" x14ac:dyDescent="0.3">
      <c r="A467" s="13"/>
      <c r="B467" s="1">
        <v>61</v>
      </c>
      <c r="C467" t="s">
        <v>162</v>
      </c>
      <c r="D467" t="s">
        <v>75</v>
      </c>
      <c r="E467" s="1" t="s">
        <v>561</v>
      </c>
      <c r="F467" s="31" t="s">
        <v>52</v>
      </c>
      <c r="G467" s="1">
        <v>6</v>
      </c>
      <c r="H467" s="1">
        <v>2006</v>
      </c>
      <c r="I467" s="36">
        <v>0.56805555555555554</v>
      </c>
      <c r="J467" s="1" t="s">
        <v>8</v>
      </c>
      <c r="K467" s="39">
        <v>45693</v>
      </c>
      <c r="L467" t="s">
        <v>1520</v>
      </c>
      <c r="M467" s="76">
        <v>91</v>
      </c>
      <c r="N467" t="str">
        <f t="shared" si="231"/>
        <v>Ptly Cldy</v>
      </c>
      <c r="O467" s="78">
        <f t="shared" si="232"/>
        <v>0</v>
      </c>
      <c r="P467" s="78">
        <v>0</v>
      </c>
      <c r="Q467" s="78">
        <v>0</v>
      </c>
      <c r="R467" s="78">
        <f t="shared" si="233"/>
        <v>0</v>
      </c>
      <c r="S467" s="78">
        <f t="shared" si="234"/>
        <v>0</v>
      </c>
      <c r="T467" s="78">
        <f t="shared" si="235"/>
        <v>0</v>
      </c>
      <c r="U467" s="78">
        <f t="shared" si="236"/>
        <v>0</v>
      </c>
      <c r="V467" s="78">
        <f t="shared" si="237"/>
        <v>0</v>
      </c>
      <c r="W467" s="78">
        <f t="shared" si="238"/>
        <v>0</v>
      </c>
      <c r="X467" s="78">
        <f t="shared" si="239"/>
        <v>0</v>
      </c>
      <c r="Y467" s="78">
        <f t="shared" si="240"/>
        <v>0</v>
      </c>
      <c r="Z467" s="78">
        <f t="shared" si="241"/>
        <v>0</v>
      </c>
      <c r="AA467" s="78">
        <f t="shared" si="242"/>
        <v>0</v>
      </c>
      <c r="AB467" s="78">
        <f t="shared" si="243"/>
        <v>0</v>
      </c>
      <c r="AC467" s="78">
        <f t="shared" si="244"/>
        <v>0</v>
      </c>
      <c r="AD467" s="78">
        <f t="shared" si="245"/>
        <v>0</v>
      </c>
      <c r="AE467" s="78">
        <f t="shared" si="246"/>
        <v>0</v>
      </c>
      <c r="AF467" s="78">
        <f t="shared" si="247"/>
        <v>0</v>
      </c>
      <c r="AG467" s="78">
        <f t="shared" si="230"/>
        <v>0</v>
      </c>
      <c r="AH467" s="78">
        <f t="shared" si="248"/>
        <v>0</v>
      </c>
      <c r="AI467" s="78">
        <f t="shared" si="249"/>
        <v>1</v>
      </c>
      <c r="AJ467" s="78">
        <f t="shared" si="250"/>
        <v>0</v>
      </c>
      <c r="AK467" s="78">
        <f t="shared" si="251"/>
        <v>0</v>
      </c>
      <c r="AL467" s="78">
        <f t="shared" si="252"/>
        <v>0</v>
      </c>
      <c r="AM467" s="78">
        <f t="shared" si="253"/>
        <v>0</v>
      </c>
      <c r="AN467" s="78">
        <f t="shared" si="254"/>
        <v>0</v>
      </c>
      <c r="AO467" s="78">
        <f t="shared" si="255"/>
        <v>0</v>
      </c>
      <c r="AP467" s="78">
        <f t="shared" si="256"/>
        <v>0</v>
      </c>
      <c r="AQ467" s="78">
        <f t="shared" si="257"/>
        <v>0</v>
      </c>
      <c r="AR467" s="78">
        <f t="shared" si="258"/>
        <v>0</v>
      </c>
      <c r="AS467" s="78">
        <f t="shared" si="259"/>
        <v>0</v>
      </c>
      <c r="AT467" s="78">
        <f t="shared" si="260"/>
        <v>0</v>
      </c>
      <c r="AU467" s="78">
        <f t="shared" si="261"/>
        <v>1</v>
      </c>
      <c r="AV467" s="78">
        <f>IF(AND(M467&gt;=35,M467&lt;=39),1,0)</f>
        <v>0</v>
      </c>
      <c r="AW467" s="78">
        <f>IF(AND(M467&gt;=40,M467&lt;=44),1,0)</f>
        <v>0</v>
      </c>
      <c r="AX467" s="78">
        <f>IF(AND(M467&gt;=45,M467&lt;=49),1,0)</f>
        <v>0</v>
      </c>
      <c r="AY467" s="78">
        <f>IF(AND(M467&gt;=50,M467&lt;=54),1,0)</f>
        <v>0</v>
      </c>
      <c r="AZ467" s="78">
        <f>IF(AND(M467&gt;=55,M467&lt;=59),1,0)</f>
        <v>0</v>
      </c>
      <c r="BA467" s="78">
        <f>IF(AND(M467&gt;=60,M467&lt;=64),1,0)</f>
        <v>0</v>
      </c>
      <c r="BB467" s="78">
        <f>IF(AND(M467&gt;=65,M467&lt;=69),1,0)</f>
        <v>0</v>
      </c>
      <c r="BC467" s="78">
        <f>IF(AND(M467&gt;=70,M467&lt;=74),1,0)</f>
        <v>0</v>
      </c>
      <c r="BD467" s="78">
        <f>IF(AND(M467&gt;=75,M467&lt;=79),1,0)</f>
        <v>0</v>
      </c>
      <c r="BE467" s="78">
        <f>IF(AND(M467&gt;=80,M467&lt;=84),1,0)</f>
        <v>0</v>
      </c>
      <c r="BF467" s="78">
        <f>IF(AND(M467&gt;=85,M467&lt;=89),1,0)</f>
        <v>0</v>
      </c>
      <c r="BG467" s="78">
        <f>IF(AND(M467&gt;=90,M467&lt;=94),1,0)</f>
        <v>1</v>
      </c>
      <c r="BH467" s="78">
        <f>IF(AND(M467&gt;=95,M467&lt;=99),1,0)</f>
        <v>0</v>
      </c>
      <c r="BI467" s="78">
        <f>IF(AND(M467&gt;=100,M467&lt;=105),1,0)</f>
        <v>0</v>
      </c>
      <c r="BJ467" s="78">
        <f>IF(I467&lt;$BK$2,1,0)</f>
        <v>1</v>
      </c>
      <c r="BK467" s="78">
        <f>IF(I467&gt;$BK$2,1,0)</f>
        <v>0</v>
      </c>
      <c r="BL467" s="78">
        <f>IF(J467=$BL$2,1,0)</f>
        <v>0</v>
      </c>
      <c r="BM467" s="78">
        <f>IF(J467=$BM$2,1,0)</f>
        <v>0</v>
      </c>
      <c r="BN467" s="78">
        <f>IF(J467=$BN$2,1,0)</f>
        <v>0</v>
      </c>
      <c r="BO467" s="78">
        <f>IF(J467=$BO$2,1,0)</f>
        <v>0</v>
      </c>
      <c r="BP467" s="78">
        <f>IF(J467=$BP$2,1,0)</f>
        <v>0</v>
      </c>
      <c r="BQ467" s="78">
        <f>IF(J467=$BQ$2,1,0)</f>
        <v>0</v>
      </c>
      <c r="BR467" s="78">
        <f>IF(J467=$BR$2,1,0)</f>
        <v>1</v>
      </c>
      <c r="BS467" s="78">
        <f>IF(F467=$BS$2,1,0)</f>
        <v>0</v>
      </c>
      <c r="BT467" s="78">
        <f>IF(F467=$BT$2,1,0)</f>
        <v>0</v>
      </c>
      <c r="BU467" s="78">
        <f>IF(F467=$BU$2,1,0)</f>
        <v>0</v>
      </c>
      <c r="BV467" s="78">
        <f>IF(F467=$BV$2,1,0)</f>
        <v>0</v>
      </c>
      <c r="BW467" s="78">
        <f>IF(F467=$BW$2,1,0)</f>
        <v>0</v>
      </c>
      <c r="BX467" s="78">
        <f>IF(F467=$BX$2,1,0)</f>
        <v>1</v>
      </c>
      <c r="BY467" s="78">
        <f>IF(F467=$BY$2,1,0)</f>
        <v>0</v>
      </c>
      <c r="BZ467" s="78">
        <f>IF(F467=$BZ$2,1,0)</f>
        <v>0</v>
      </c>
      <c r="CA467"/>
      <c r="CB467" s="1">
        <v>0</v>
      </c>
      <c r="CC467" s="1">
        <v>0</v>
      </c>
    </row>
    <row r="468" spans="1:81" x14ac:dyDescent="0.3">
      <c r="A468" s="13"/>
      <c r="B468" s="1">
        <v>62</v>
      </c>
      <c r="C468" s="33" t="s">
        <v>157</v>
      </c>
      <c r="D468" s="33" t="s">
        <v>79</v>
      </c>
      <c r="E468" s="1" t="s">
        <v>562</v>
      </c>
      <c r="F468" s="31" t="s">
        <v>52</v>
      </c>
      <c r="G468" s="1">
        <v>18</v>
      </c>
      <c r="H468" s="1">
        <v>2006</v>
      </c>
      <c r="I468" s="36">
        <v>0.7993055555555556</v>
      </c>
      <c r="J468" s="1" t="s">
        <v>5</v>
      </c>
      <c r="K468" s="39">
        <v>22679</v>
      </c>
      <c r="L468" t="s">
        <v>1521</v>
      </c>
      <c r="M468" s="76">
        <v>85</v>
      </c>
      <c r="N468" t="str">
        <f t="shared" si="231"/>
        <v>Ptly Cldy</v>
      </c>
      <c r="O468" s="78">
        <f t="shared" si="232"/>
        <v>0</v>
      </c>
      <c r="P468" s="78">
        <v>0</v>
      </c>
      <c r="Q468" s="78">
        <v>0</v>
      </c>
      <c r="R468" s="78">
        <f t="shared" si="233"/>
        <v>0</v>
      </c>
      <c r="S468" s="78">
        <f t="shared" si="234"/>
        <v>0</v>
      </c>
      <c r="T468" s="78">
        <f t="shared" si="235"/>
        <v>0</v>
      </c>
      <c r="U468" s="78">
        <f t="shared" si="236"/>
        <v>0</v>
      </c>
      <c r="V468" s="78">
        <f t="shared" si="237"/>
        <v>0</v>
      </c>
      <c r="W468" s="78">
        <f t="shared" si="238"/>
        <v>0</v>
      </c>
      <c r="X468" s="78">
        <f t="shared" si="239"/>
        <v>0</v>
      </c>
      <c r="Y468" s="78">
        <f t="shared" si="240"/>
        <v>0</v>
      </c>
      <c r="Z468" s="78">
        <f t="shared" si="241"/>
        <v>0</v>
      </c>
      <c r="AA468" s="78">
        <f t="shared" si="242"/>
        <v>0</v>
      </c>
      <c r="AB468" s="78">
        <f t="shared" si="243"/>
        <v>0</v>
      </c>
      <c r="AC468" s="78">
        <f t="shared" si="244"/>
        <v>0</v>
      </c>
      <c r="AD468" s="78">
        <f t="shared" si="245"/>
        <v>0</v>
      </c>
      <c r="AE468" s="78">
        <f t="shared" si="246"/>
        <v>0</v>
      </c>
      <c r="AF468" s="78">
        <f t="shared" si="247"/>
        <v>0</v>
      </c>
      <c r="AG468" s="78">
        <f t="shared" si="230"/>
        <v>0</v>
      </c>
      <c r="AH468" s="78">
        <f t="shared" si="248"/>
        <v>0</v>
      </c>
      <c r="AI468" s="78">
        <f t="shared" si="249"/>
        <v>0</v>
      </c>
      <c r="AJ468" s="78">
        <f t="shared" si="250"/>
        <v>0</v>
      </c>
      <c r="AK468" s="78">
        <f t="shared" si="251"/>
        <v>0</v>
      </c>
      <c r="AL468" s="78">
        <f t="shared" si="252"/>
        <v>0</v>
      </c>
      <c r="AM468" s="78">
        <f t="shared" si="253"/>
        <v>0</v>
      </c>
      <c r="AN468" s="78">
        <f t="shared" si="254"/>
        <v>0</v>
      </c>
      <c r="AO468" s="78">
        <f t="shared" si="255"/>
        <v>0</v>
      </c>
      <c r="AP468" s="78">
        <f t="shared" si="256"/>
        <v>0</v>
      </c>
      <c r="AQ468" s="78">
        <f t="shared" si="257"/>
        <v>0</v>
      </c>
      <c r="AR468" s="78">
        <f t="shared" si="258"/>
        <v>0</v>
      </c>
      <c r="AS468" s="78">
        <f t="shared" si="259"/>
        <v>1</v>
      </c>
      <c r="AT468" s="78">
        <f t="shared" si="260"/>
        <v>0</v>
      </c>
      <c r="AU468" s="78">
        <f t="shared" si="261"/>
        <v>1</v>
      </c>
      <c r="AV468" s="78">
        <f>IF(AND(M468&gt;=35,M468&lt;=39),1,0)</f>
        <v>0</v>
      </c>
      <c r="AW468" s="78">
        <f>IF(AND(M468&gt;=40,M468&lt;=44),1,0)</f>
        <v>0</v>
      </c>
      <c r="AX468" s="78">
        <f>IF(AND(M468&gt;=45,M468&lt;=49),1,0)</f>
        <v>0</v>
      </c>
      <c r="AY468" s="78">
        <f>IF(AND(M468&gt;=50,M468&lt;=54),1,0)</f>
        <v>0</v>
      </c>
      <c r="AZ468" s="78">
        <f>IF(AND(M468&gt;=55,M468&lt;=59),1,0)</f>
        <v>0</v>
      </c>
      <c r="BA468" s="78">
        <f>IF(AND(M468&gt;=60,M468&lt;=64),1,0)</f>
        <v>0</v>
      </c>
      <c r="BB468" s="78">
        <f>IF(AND(M468&gt;=65,M468&lt;=69),1,0)</f>
        <v>0</v>
      </c>
      <c r="BC468" s="78">
        <f>IF(AND(M468&gt;=70,M468&lt;=74),1,0)</f>
        <v>0</v>
      </c>
      <c r="BD468" s="78">
        <f>IF(AND(M468&gt;=75,M468&lt;=79),1,0)</f>
        <v>0</v>
      </c>
      <c r="BE468" s="78">
        <f>IF(AND(M468&gt;=80,M468&lt;=84),1,0)</f>
        <v>0</v>
      </c>
      <c r="BF468" s="78">
        <f>IF(AND(M468&gt;=85,M468&lt;=89),1,0)</f>
        <v>1</v>
      </c>
      <c r="BG468" s="78">
        <f>IF(AND(M468&gt;=90,M468&lt;=94),1,0)</f>
        <v>0</v>
      </c>
      <c r="BH468" s="78">
        <f>IF(AND(M468&gt;=95,M468&lt;=99),1,0)</f>
        <v>0</v>
      </c>
      <c r="BI468" s="78">
        <f>IF(AND(M468&gt;=100,M468&lt;=105),1,0)</f>
        <v>0</v>
      </c>
      <c r="BJ468" s="78">
        <f>IF(I468&lt;$BK$2,1,0)</f>
        <v>0</v>
      </c>
      <c r="BK468" s="78">
        <f>IF(I468&gt;$BK$2,1,0)</f>
        <v>1</v>
      </c>
      <c r="BL468" s="78">
        <f>IF(J468=$BL$2,1,0)</f>
        <v>0</v>
      </c>
      <c r="BM468" s="78">
        <f>IF(J468=$BM$2,1,0)</f>
        <v>0</v>
      </c>
      <c r="BN468" s="78">
        <f>IF(J468=$BN$2,1,0)</f>
        <v>0</v>
      </c>
      <c r="BO468" s="78">
        <f>IF(J468=$BO$2,1,0)</f>
        <v>0</v>
      </c>
      <c r="BP468" s="78">
        <f>IF(J468=$BP$2,1,0)</f>
        <v>1</v>
      </c>
      <c r="BQ468" s="78">
        <f>IF(J468=$BQ$2,1,0)</f>
        <v>0</v>
      </c>
      <c r="BR468" s="78">
        <f>IF(J468=$BR$2,1,0)</f>
        <v>0</v>
      </c>
      <c r="BS468" s="78">
        <f>IF(F468=$BS$2,1,0)</f>
        <v>0</v>
      </c>
      <c r="BT468" s="78">
        <f>IF(F468=$BT$2,1,0)</f>
        <v>0</v>
      </c>
      <c r="BU468" s="78">
        <f>IF(F468=$BU$2,1,0)</f>
        <v>0</v>
      </c>
      <c r="BV468" s="78">
        <f>IF(F468=$BV$2,1,0)</f>
        <v>0</v>
      </c>
      <c r="BW468" s="78">
        <f>IF(F468=$BW$2,1,0)</f>
        <v>0</v>
      </c>
      <c r="BX468" s="78">
        <f>IF(F468=$BX$2,1,0)</f>
        <v>1</v>
      </c>
      <c r="BY468" s="78">
        <f>IF(F468=$BY$2,1,0)</f>
        <v>0</v>
      </c>
      <c r="BZ468" s="78">
        <f>IF(F468=$BZ$2,1,0)</f>
        <v>0</v>
      </c>
      <c r="CA468" t="s">
        <v>1887</v>
      </c>
      <c r="CB468" s="1">
        <v>0</v>
      </c>
      <c r="CC468" s="1">
        <v>0</v>
      </c>
    </row>
    <row r="469" spans="1:81" x14ac:dyDescent="0.3">
      <c r="A469" s="13"/>
      <c r="B469" s="1">
        <v>63</v>
      </c>
      <c r="C469" s="33" t="s">
        <v>157</v>
      </c>
      <c r="D469" s="33" t="s">
        <v>79</v>
      </c>
      <c r="E469" s="1" t="s">
        <v>563</v>
      </c>
      <c r="F469" s="31" t="s">
        <v>52</v>
      </c>
      <c r="G469" s="1">
        <v>19</v>
      </c>
      <c r="H469" s="1">
        <v>2006</v>
      </c>
      <c r="I469" s="36">
        <v>0.69374999999999998</v>
      </c>
      <c r="J469" s="1" t="s">
        <v>7</v>
      </c>
      <c r="K469" s="39">
        <v>25380</v>
      </c>
      <c r="L469" t="s">
        <v>1277</v>
      </c>
      <c r="M469" s="76">
        <v>90</v>
      </c>
      <c r="N469" t="str">
        <f t="shared" si="231"/>
        <v>Sunny</v>
      </c>
      <c r="O469" s="78">
        <f t="shared" si="232"/>
        <v>0</v>
      </c>
      <c r="P469" s="78">
        <v>0</v>
      </c>
      <c r="Q469" s="78">
        <v>0</v>
      </c>
      <c r="R469" s="78">
        <f t="shared" si="233"/>
        <v>0</v>
      </c>
      <c r="S469" s="78">
        <f t="shared" si="234"/>
        <v>0</v>
      </c>
      <c r="T469" s="78">
        <f t="shared" si="235"/>
        <v>0</v>
      </c>
      <c r="U469" s="78">
        <f t="shared" si="236"/>
        <v>0</v>
      </c>
      <c r="V469" s="78">
        <f t="shared" si="237"/>
        <v>0</v>
      </c>
      <c r="W469" s="78">
        <f t="shared" si="238"/>
        <v>0</v>
      </c>
      <c r="X469" s="78">
        <f t="shared" si="239"/>
        <v>0</v>
      </c>
      <c r="Y469" s="78">
        <f t="shared" si="240"/>
        <v>0</v>
      </c>
      <c r="Z469" s="78">
        <f t="shared" si="241"/>
        <v>0</v>
      </c>
      <c r="AA469" s="78">
        <f t="shared" si="242"/>
        <v>0</v>
      </c>
      <c r="AB469" s="78">
        <f t="shared" si="243"/>
        <v>0</v>
      </c>
      <c r="AC469" s="78">
        <f t="shared" si="244"/>
        <v>0</v>
      </c>
      <c r="AD469" s="78">
        <f t="shared" si="245"/>
        <v>0</v>
      </c>
      <c r="AE469" s="78">
        <f t="shared" si="246"/>
        <v>0</v>
      </c>
      <c r="AF469" s="78">
        <f t="shared" si="247"/>
        <v>0</v>
      </c>
      <c r="AG469" s="78">
        <f t="shared" si="230"/>
        <v>0</v>
      </c>
      <c r="AH469" s="78">
        <f t="shared" si="248"/>
        <v>0</v>
      </c>
      <c r="AI469" s="78">
        <f t="shared" si="249"/>
        <v>0</v>
      </c>
      <c r="AJ469" s="78">
        <f t="shared" si="250"/>
        <v>0</v>
      </c>
      <c r="AK469" s="78">
        <f t="shared" si="251"/>
        <v>0</v>
      </c>
      <c r="AL469" s="78">
        <f t="shared" si="252"/>
        <v>0</v>
      </c>
      <c r="AM469" s="78">
        <f t="shared" si="253"/>
        <v>0</v>
      </c>
      <c r="AN469" s="78">
        <f t="shared" si="254"/>
        <v>0</v>
      </c>
      <c r="AO469" s="78">
        <f t="shared" si="255"/>
        <v>0</v>
      </c>
      <c r="AP469" s="78">
        <f t="shared" si="256"/>
        <v>0</v>
      </c>
      <c r="AQ469" s="78">
        <f t="shared" si="257"/>
        <v>0</v>
      </c>
      <c r="AR469" s="78">
        <f t="shared" si="258"/>
        <v>0</v>
      </c>
      <c r="AS469" s="78">
        <f t="shared" si="259"/>
        <v>1</v>
      </c>
      <c r="AT469" s="78">
        <f t="shared" si="260"/>
        <v>0</v>
      </c>
      <c r="AU469" s="78">
        <f t="shared" si="261"/>
        <v>1</v>
      </c>
      <c r="AV469" s="78">
        <f>IF(AND(M469&gt;=35,M469&lt;=39),1,0)</f>
        <v>0</v>
      </c>
      <c r="AW469" s="78">
        <f>IF(AND(M469&gt;=40,M469&lt;=44),1,0)</f>
        <v>0</v>
      </c>
      <c r="AX469" s="78">
        <f>IF(AND(M469&gt;=45,M469&lt;=49),1,0)</f>
        <v>0</v>
      </c>
      <c r="AY469" s="78">
        <f>IF(AND(M469&gt;=50,M469&lt;=54),1,0)</f>
        <v>0</v>
      </c>
      <c r="AZ469" s="78">
        <f>IF(AND(M469&gt;=55,M469&lt;=59),1,0)</f>
        <v>0</v>
      </c>
      <c r="BA469" s="78">
        <f>IF(AND(M469&gt;=60,M469&lt;=64),1,0)</f>
        <v>0</v>
      </c>
      <c r="BB469" s="78">
        <f>IF(AND(M469&gt;=65,M469&lt;=69),1,0)</f>
        <v>0</v>
      </c>
      <c r="BC469" s="78">
        <f>IF(AND(M469&gt;=70,M469&lt;=74),1,0)</f>
        <v>0</v>
      </c>
      <c r="BD469" s="78">
        <f>IF(AND(M469&gt;=75,M469&lt;=79),1,0)</f>
        <v>0</v>
      </c>
      <c r="BE469" s="78">
        <f>IF(AND(M469&gt;=80,M469&lt;=84),1,0)</f>
        <v>0</v>
      </c>
      <c r="BF469" s="78">
        <f>IF(AND(M469&gt;=85,M469&lt;=89),1,0)</f>
        <v>0</v>
      </c>
      <c r="BG469" s="78">
        <f>IF(AND(M469&gt;=90,M469&lt;=94),1,0)</f>
        <v>1</v>
      </c>
      <c r="BH469" s="78">
        <f>IF(AND(M469&gt;=95,M469&lt;=99),1,0)</f>
        <v>0</v>
      </c>
      <c r="BI469" s="78">
        <f>IF(AND(M469&gt;=100,M469&lt;=105),1,0)</f>
        <v>0</v>
      </c>
      <c r="BJ469" s="78">
        <f>IF(I469&lt;$BK$2,1,0)</f>
        <v>1</v>
      </c>
      <c r="BK469" s="78">
        <f>IF(I469&gt;$BK$2,1,0)</f>
        <v>0</v>
      </c>
      <c r="BL469" s="78">
        <f>IF(J469=$BL$2,1,0)</f>
        <v>0</v>
      </c>
      <c r="BM469" s="78">
        <f>IF(J469=$BM$2,1,0)</f>
        <v>0</v>
      </c>
      <c r="BN469" s="78">
        <f>IF(J469=$BN$2,1,0)</f>
        <v>0</v>
      </c>
      <c r="BO469" s="78">
        <f>IF(J469=$BO$2,1,0)</f>
        <v>0</v>
      </c>
      <c r="BP469" s="78">
        <f>IF(J469=$BP$2,1,0)</f>
        <v>0</v>
      </c>
      <c r="BQ469" s="78">
        <f>IF(J469=$BQ$2,1,0)</f>
        <v>1</v>
      </c>
      <c r="BR469" s="78">
        <f>IF(J469=$BR$2,1,0)</f>
        <v>0</v>
      </c>
      <c r="BS469" s="78">
        <f>IF(F469=$BS$2,1,0)</f>
        <v>0</v>
      </c>
      <c r="BT469" s="78">
        <f>IF(F469=$BT$2,1,0)</f>
        <v>0</v>
      </c>
      <c r="BU469" s="78">
        <f>IF(F469=$BU$2,1,0)</f>
        <v>0</v>
      </c>
      <c r="BV469" s="78">
        <f>IF(F469=$BV$2,1,0)</f>
        <v>0</v>
      </c>
      <c r="BW469" s="78">
        <f>IF(F469=$BW$2,1,0)</f>
        <v>0</v>
      </c>
      <c r="BX469" s="78">
        <f>IF(F469=$BX$2,1,0)</f>
        <v>1</v>
      </c>
      <c r="BY469" s="78">
        <f>IF(F469=$BY$2,1,0)</f>
        <v>0</v>
      </c>
      <c r="BZ469" s="78">
        <f>IF(F469=$BZ$2,1,0)</f>
        <v>0</v>
      </c>
      <c r="CA469"/>
      <c r="CB469" s="1">
        <v>0</v>
      </c>
      <c r="CC469" s="1">
        <v>0</v>
      </c>
    </row>
    <row r="470" spans="1:81" x14ac:dyDescent="0.3">
      <c r="A470" s="13"/>
      <c r="B470" s="1">
        <v>64</v>
      </c>
      <c r="C470" s="33" t="s">
        <v>157</v>
      </c>
      <c r="D470" s="33" t="s">
        <v>79</v>
      </c>
      <c r="E470" s="1" t="s">
        <v>564</v>
      </c>
      <c r="F470" s="31" t="s">
        <v>52</v>
      </c>
      <c r="G470" s="1">
        <v>20</v>
      </c>
      <c r="H470" s="1">
        <v>2006</v>
      </c>
      <c r="I470" s="36">
        <v>0.56874999999999998</v>
      </c>
      <c r="J470" s="1" t="s">
        <v>8</v>
      </c>
      <c r="K470" s="39">
        <v>23639</v>
      </c>
      <c r="L470" t="s">
        <v>1522</v>
      </c>
      <c r="M470" s="76">
        <v>95</v>
      </c>
      <c r="N470" t="str">
        <f t="shared" si="231"/>
        <v>Ptly Sun</v>
      </c>
      <c r="O470" s="78">
        <f t="shared" si="232"/>
        <v>0</v>
      </c>
      <c r="P470" s="78">
        <v>0</v>
      </c>
      <c r="Q470" s="78">
        <v>0</v>
      </c>
      <c r="R470" s="78">
        <f t="shared" si="233"/>
        <v>0</v>
      </c>
      <c r="S470" s="78">
        <f t="shared" si="234"/>
        <v>0</v>
      </c>
      <c r="T470" s="78">
        <f t="shared" si="235"/>
        <v>0</v>
      </c>
      <c r="U470" s="78">
        <f t="shared" si="236"/>
        <v>0</v>
      </c>
      <c r="V470" s="78">
        <f t="shared" si="237"/>
        <v>0</v>
      </c>
      <c r="W470" s="78">
        <f t="shared" si="238"/>
        <v>0</v>
      </c>
      <c r="X470" s="78">
        <f t="shared" si="239"/>
        <v>0</v>
      </c>
      <c r="Y470" s="78">
        <f t="shared" si="240"/>
        <v>0</v>
      </c>
      <c r="Z470" s="78">
        <f t="shared" si="241"/>
        <v>0</v>
      </c>
      <c r="AA470" s="78">
        <f t="shared" si="242"/>
        <v>0</v>
      </c>
      <c r="AB470" s="78">
        <f t="shared" si="243"/>
        <v>0</v>
      </c>
      <c r="AC470" s="78">
        <f t="shared" si="244"/>
        <v>0</v>
      </c>
      <c r="AD470" s="78">
        <f t="shared" si="245"/>
        <v>0</v>
      </c>
      <c r="AE470" s="78">
        <f t="shared" si="246"/>
        <v>0</v>
      </c>
      <c r="AF470" s="78">
        <f t="shared" si="247"/>
        <v>0</v>
      </c>
      <c r="AG470" s="78">
        <f t="shared" si="230"/>
        <v>0</v>
      </c>
      <c r="AH470" s="78">
        <f t="shared" si="248"/>
        <v>0</v>
      </c>
      <c r="AI470" s="78">
        <f t="shared" si="249"/>
        <v>0</v>
      </c>
      <c r="AJ470" s="78">
        <f t="shared" si="250"/>
        <v>0</v>
      </c>
      <c r="AK470" s="78">
        <f t="shared" si="251"/>
        <v>0</v>
      </c>
      <c r="AL470" s="78">
        <f t="shared" si="252"/>
        <v>0</v>
      </c>
      <c r="AM470" s="78">
        <f t="shared" si="253"/>
        <v>0</v>
      </c>
      <c r="AN470" s="78">
        <f t="shared" si="254"/>
        <v>0</v>
      </c>
      <c r="AO470" s="78">
        <f t="shared" si="255"/>
        <v>0</v>
      </c>
      <c r="AP470" s="78">
        <f t="shared" si="256"/>
        <v>0</v>
      </c>
      <c r="AQ470" s="78">
        <f t="shared" si="257"/>
        <v>0</v>
      </c>
      <c r="AR470" s="78">
        <f t="shared" si="258"/>
        <v>0</v>
      </c>
      <c r="AS470" s="78">
        <f t="shared" si="259"/>
        <v>1</v>
      </c>
      <c r="AT470" s="78">
        <f t="shared" si="260"/>
        <v>0</v>
      </c>
      <c r="AU470" s="78">
        <f t="shared" si="261"/>
        <v>1</v>
      </c>
      <c r="AV470" s="78">
        <f>IF(AND(M470&gt;=35,M470&lt;=39),1,0)</f>
        <v>0</v>
      </c>
      <c r="AW470" s="78">
        <f>IF(AND(M470&gt;=40,M470&lt;=44),1,0)</f>
        <v>0</v>
      </c>
      <c r="AX470" s="78">
        <f>IF(AND(M470&gt;=45,M470&lt;=49),1,0)</f>
        <v>0</v>
      </c>
      <c r="AY470" s="78">
        <f>IF(AND(M470&gt;=50,M470&lt;=54),1,0)</f>
        <v>0</v>
      </c>
      <c r="AZ470" s="78">
        <f>IF(AND(M470&gt;=55,M470&lt;=59),1,0)</f>
        <v>0</v>
      </c>
      <c r="BA470" s="78">
        <f>IF(AND(M470&gt;=60,M470&lt;=64),1,0)</f>
        <v>0</v>
      </c>
      <c r="BB470" s="78">
        <f>IF(AND(M470&gt;=65,M470&lt;=69),1,0)</f>
        <v>0</v>
      </c>
      <c r="BC470" s="78">
        <f>IF(AND(M470&gt;=70,M470&lt;=74),1,0)</f>
        <v>0</v>
      </c>
      <c r="BD470" s="78">
        <f>IF(AND(M470&gt;=75,M470&lt;=79),1,0)</f>
        <v>0</v>
      </c>
      <c r="BE470" s="78">
        <f>IF(AND(M470&gt;=80,M470&lt;=84),1,0)</f>
        <v>0</v>
      </c>
      <c r="BF470" s="78">
        <f>IF(AND(M470&gt;=85,M470&lt;=89),1,0)</f>
        <v>0</v>
      </c>
      <c r="BG470" s="78">
        <f>IF(AND(M470&gt;=90,M470&lt;=94),1,0)</f>
        <v>0</v>
      </c>
      <c r="BH470" s="78">
        <f>IF(AND(M470&gt;=95,M470&lt;=99),1,0)</f>
        <v>1</v>
      </c>
      <c r="BI470" s="78">
        <f>IF(AND(M470&gt;=100,M470&lt;=105),1,0)</f>
        <v>0</v>
      </c>
      <c r="BJ470" s="78">
        <f>IF(I470&lt;$BK$2,1,0)</f>
        <v>1</v>
      </c>
      <c r="BK470" s="78">
        <f>IF(I470&gt;$BK$2,1,0)</f>
        <v>0</v>
      </c>
      <c r="BL470" s="78">
        <f>IF(J470=$BL$2,1,0)</f>
        <v>0</v>
      </c>
      <c r="BM470" s="78">
        <f>IF(J470=$BM$2,1,0)</f>
        <v>0</v>
      </c>
      <c r="BN470" s="78">
        <f>IF(J470=$BN$2,1,0)</f>
        <v>0</v>
      </c>
      <c r="BO470" s="78">
        <f>IF(J470=$BO$2,1,0)</f>
        <v>0</v>
      </c>
      <c r="BP470" s="78">
        <f>IF(J470=$BP$2,1,0)</f>
        <v>0</v>
      </c>
      <c r="BQ470" s="78">
        <f>IF(J470=$BQ$2,1,0)</f>
        <v>0</v>
      </c>
      <c r="BR470" s="78">
        <f>IF(J470=$BR$2,1,0)</f>
        <v>1</v>
      </c>
      <c r="BS470" s="78">
        <f>IF(F470=$BS$2,1,0)</f>
        <v>0</v>
      </c>
      <c r="BT470" s="78">
        <f>IF(F470=$BT$2,1,0)</f>
        <v>0</v>
      </c>
      <c r="BU470" s="78">
        <f>IF(F470=$BU$2,1,0)</f>
        <v>0</v>
      </c>
      <c r="BV470" s="78">
        <f>IF(F470=$BV$2,1,0)</f>
        <v>0</v>
      </c>
      <c r="BW470" s="78">
        <f>IF(F470=$BW$2,1,0)</f>
        <v>0</v>
      </c>
      <c r="BX470" s="78">
        <f>IF(F470=$BX$2,1,0)</f>
        <v>1</v>
      </c>
      <c r="BY470" s="78">
        <f>IF(F470=$BY$2,1,0)</f>
        <v>0</v>
      </c>
      <c r="BZ470" s="78">
        <f>IF(F470=$BZ$2,1,0)</f>
        <v>0</v>
      </c>
      <c r="CA470"/>
      <c r="CB470" s="1">
        <v>0</v>
      </c>
      <c r="CC470" s="1">
        <v>0</v>
      </c>
    </row>
    <row r="471" spans="1:81" x14ac:dyDescent="0.3">
      <c r="A471" s="13"/>
      <c r="B471" s="1">
        <v>65</v>
      </c>
      <c r="C471" s="33" t="s">
        <v>167</v>
      </c>
      <c r="D471" s="33" t="s">
        <v>78</v>
      </c>
      <c r="E471" s="1" t="s">
        <v>565</v>
      </c>
      <c r="F471" s="31" t="s">
        <v>52</v>
      </c>
      <c r="G471" s="1">
        <v>22</v>
      </c>
      <c r="H471" s="1">
        <v>2006</v>
      </c>
      <c r="I471" s="36">
        <v>0.79652777777777783</v>
      </c>
      <c r="J471" s="1" t="s">
        <v>10</v>
      </c>
      <c r="K471" s="39">
        <v>19756</v>
      </c>
      <c r="L471" t="s">
        <v>1511</v>
      </c>
      <c r="M471" s="76">
        <v>89</v>
      </c>
      <c r="N471" t="str">
        <f t="shared" si="231"/>
        <v>Ptly Cldy</v>
      </c>
      <c r="O471" s="78">
        <f t="shared" si="232"/>
        <v>0</v>
      </c>
      <c r="P471" s="78">
        <v>0</v>
      </c>
      <c r="Q471" s="78">
        <v>0</v>
      </c>
      <c r="R471" s="78">
        <f t="shared" si="233"/>
        <v>0</v>
      </c>
      <c r="S471" s="78">
        <f t="shared" si="234"/>
        <v>0</v>
      </c>
      <c r="T471" s="78">
        <f t="shared" si="235"/>
        <v>0</v>
      </c>
      <c r="U471" s="78">
        <f t="shared" si="236"/>
        <v>0</v>
      </c>
      <c r="V471" s="78">
        <f t="shared" si="237"/>
        <v>0</v>
      </c>
      <c r="W471" s="78">
        <f t="shared" si="238"/>
        <v>0</v>
      </c>
      <c r="X471" s="78">
        <f t="shared" si="239"/>
        <v>0</v>
      </c>
      <c r="Y471" s="78">
        <f t="shared" si="240"/>
        <v>0</v>
      </c>
      <c r="Z471" s="78">
        <f t="shared" si="241"/>
        <v>0</v>
      </c>
      <c r="AA471" s="78">
        <f t="shared" si="242"/>
        <v>0</v>
      </c>
      <c r="AB471" s="78">
        <f t="shared" si="243"/>
        <v>0</v>
      </c>
      <c r="AC471" s="78">
        <f t="shared" si="244"/>
        <v>0</v>
      </c>
      <c r="AD471" s="78">
        <f t="shared" si="245"/>
        <v>0</v>
      </c>
      <c r="AE471" s="78">
        <f t="shared" si="246"/>
        <v>0</v>
      </c>
      <c r="AF471" s="78">
        <f t="shared" si="247"/>
        <v>0</v>
      </c>
      <c r="AG471" s="78">
        <f t="shared" si="230"/>
        <v>1</v>
      </c>
      <c r="AH471" s="78">
        <f t="shared" si="248"/>
        <v>0</v>
      </c>
      <c r="AI471" s="78">
        <f t="shared" si="249"/>
        <v>0</v>
      </c>
      <c r="AJ471" s="78">
        <f t="shared" si="250"/>
        <v>0</v>
      </c>
      <c r="AK471" s="78">
        <f t="shared" si="251"/>
        <v>0</v>
      </c>
      <c r="AL471" s="78">
        <f t="shared" si="252"/>
        <v>0</v>
      </c>
      <c r="AM471" s="78">
        <f t="shared" si="253"/>
        <v>0</v>
      </c>
      <c r="AN471" s="78">
        <f t="shared" si="254"/>
        <v>0</v>
      </c>
      <c r="AO471" s="78">
        <f t="shared" si="255"/>
        <v>0</v>
      </c>
      <c r="AP471" s="78">
        <f t="shared" si="256"/>
        <v>0</v>
      </c>
      <c r="AQ471" s="78">
        <f t="shared" si="257"/>
        <v>0</v>
      </c>
      <c r="AR471" s="78">
        <f t="shared" si="258"/>
        <v>0</v>
      </c>
      <c r="AS471" s="78">
        <f t="shared" si="259"/>
        <v>0</v>
      </c>
      <c r="AT471" s="78">
        <f t="shared" si="260"/>
        <v>0</v>
      </c>
      <c r="AU471" s="78">
        <f t="shared" si="261"/>
        <v>1</v>
      </c>
      <c r="AV471" s="78">
        <f>IF(AND(M471&gt;=35,M471&lt;=39),1,0)</f>
        <v>0</v>
      </c>
      <c r="AW471" s="78">
        <f>IF(AND(M471&gt;=40,M471&lt;=44),1,0)</f>
        <v>0</v>
      </c>
      <c r="AX471" s="78">
        <f>IF(AND(M471&gt;=45,M471&lt;=49),1,0)</f>
        <v>0</v>
      </c>
      <c r="AY471" s="78">
        <f>IF(AND(M471&gt;=50,M471&lt;=54),1,0)</f>
        <v>0</v>
      </c>
      <c r="AZ471" s="78">
        <f>IF(AND(M471&gt;=55,M471&lt;=59),1,0)</f>
        <v>0</v>
      </c>
      <c r="BA471" s="78">
        <f>IF(AND(M471&gt;=60,M471&lt;=64),1,0)</f>
        <v>0</v>
      </c>
      <c r="BB471" s="78">
        <f>IF(AND(M471&gt;=65,M471&lt;=69),1,0)</f>
        <v>0</v>
      </c>
      <c r="BC471" s="78">
        <f>IF(AND(M471&gt;=70,M471&lt;=74),1,0)</f>
        <v>0</v>
      </c>
      <c r="BD471" s="78">
        <f>IF(AND(M471&gt;=75,M471&lt;=79),1,0)</f>
        <v>0</v>
      </c>
      <c r="BE471" s="78">
        <f>IF(AND(M471&gt;=80,M471&lt;=84),1,0)</f>
        <v>0</v>
      </c>
      <c r="BF471" s="78">
        <f>IF(AND(M471&gt;=85,M471&lt;=89),1,0)</f>
        <v>1</v>
      </c>
      <c r="BG471" s="78">
        <f>IF(AND(M471&gt;=90,M471&lt;=94),1,0)</f>
        <v>0</v>
      </c>
      <c r="BH471" s="78">
        <f>IF(AND(M471&gt;=95,M471&lt;=99),1,0)</f>
        <v>0</v>
      </c>
      <c r="BI471" s="78">
        <f>IF(AND(M471&gt;=100,M471&lt;=105),1,0)</f>
        <v>0</v>
      </c>
      <c r="BJ471" s="78">
        <f>IF(I471&lt;$BK$2,1,0)</f>
        <v>0</v>
      </c>
      <c r="BK471" s="78">
        <f>IF(I471&gt;$BK$2,1,0)</f>
        <v>1</v>
      </c>
      <c r="BL471" s="78">
        <f>IF(J471=$BL$2,1,0)</f>
        <v>0</v>
      </c>
      <c r="BM471" s="78">
        <f>IF(J471=$BM$2,1,0)</f>
        <v>1</v>
      </c>
      <c r="BN471" s="78">
        <f>IF(J471=$BN$2,1,0)</f>
        <v>0</v>
      </c>
      <c r="BO471" s="78">
        <f>IF(J471=$BO$2,1,0)</f>
        <v>0</v>
      </c>
      <c r="BP471" s="78">
        <f>IF(J471=$BP$2,1,0)</f>
        <v>0</v>
      </c>
      <c r="BQ471" s="78">
        <f>IF(J471=$BQ$2,1,0)</f>
        <v>0</v>
      </c>
      <c r="BR471" s="78">
        <f>IF(J471=$BR$2,1,0)</f>
        <v>0</v>
      </c>
      <c r="BS471" s="78">
        <f>IF(F471=$BS$2,1,0)</f>
        <v>0</v>
      </c>
      <c r="BT471" s="78">
        <f>IF(F471=$BT$2,1,0)</f>
        <v>0</v>
      </c>
      <c r="BU471" s="78">
        <f>IF(F471=$BU$2,1,0)</f>
        <v>0</v>
      </c>
      <c r="BV471" s="78">
        <f>IF(F471=$BV$2,1,0)</f>
        <v>0</v>
      </c>
      <c r="BW471" s="78">
        <f>IF(F471=$BW$2,1,0)</f>
        <v>0</v>
      </c>
      <c r="BX471" s="78">
        <f>IF(F471=$BX$2,1,0)</f>
        <v>1</v>
      </c>
      <c r="BY471" s="78">
        <f>IF(F471=$BY$2,1,0)</f>
        <v>0</v>
      </c>
      <c r="BZ471" s="78">
        <f>IF(F471=$BZ$2,1,0)</f>
        <v>0</v>
      </c>
      <c r="CA471" t="s">
        <v>2016</v>
      </c>
      <c r="CB471" s="1">
        <v>0</v>
      </c>
      <c r="CC471" s="1">
        <v>0</v>
      </c>
    </row>
    <row r="472" spans="1:81" x14ac:dyDescent="0.3">
      <c r="A472" s="13"/>
      <c r="B472" s="1">
        <v>66</v>
      </c>
      <c r="C472" s="33" t="s">
        <v>167</v>
      </c>
      <c r="D472" s="33" t="s">
        <v>78</v>
      </c>
      <c r="E472" s="1" t="s">
        <v>566</v>
      </c>
      <c r="F472" s="31" t="s">
        <v>52</v>
      </c>
      <c r="G472" s="1">
        <v>23</v>
      </c>
      <c r="H472" s="1">
        <v>2006</v>
      </c>
      <c r="I472" s="36">
        <v>0.79722222222222217</v>
      </c>
      <c r="J472" s="1" t="s">
        <v>11</v>
      </c>
      <c r="K472" s="39">
        <v>19258</v>
      </c>
      <c r="L472" t="s">
        <v>1311</v>
      </c>
      <c r="M472" s="76">
        <v>89</v>
      </c>
      <c r="N472" t="str">
        <f t="shared" si="231"/>
        <v>Sunny</v>
      </c>
      <c r="O472" s="78">
        <f t="shared" si="232"/>
        <v>0</v>
      </c>
      <c r="P472" s="78">
        <v>0</v>
      </c>
      <c r="Q472" s="78">
        <v>0</v>
      </c>
      <c r="R472" s="78">
        <f t="shared" si="233"/>
        <v>0</v>
      </c>
      <c r="S472" s="78">
        <f t="shared" si="234"/>
        <v>0</v>
      </c>
      <c r="T472" s="78">
        <f t="shared" si="235"/>
        <v>0</v>
      </c>
      <c r="U472" s="78">
        <f t="shared" si="236"/>
        <v>0</v>
      </c>
      <c r="V472" s="78">
        <f t="shared" si="237"/>
        <v>0</v>
      </c>
      <c r="W472" s="78">
        <f t="shared" si="238"/>
        <v>0</v>
      </c>
      <c r="X472" s="78">
        <f t="shared" si="239"/>
        <v>0</v>
      </c>
      <c r="Y472" s="78">
        <f t="shared" si="240"/>
        <v>0</v>
      </c>
      <c r="Z472" s="78">
        <f t="shared" si="241"/>
        <v>0</v>
      </c>
      <c r="AA472" s="78">
        <f t="shared" si="242"/>
        <v>0</v>
      </c>
      <c r="AB472" s="78">
        <f t="shared" si="243"/>
        <v>0</v>
      </c>
      <c r="AC472" s="78">
        <f t="shared" si="244"/>
        <v>0</v>
      </c>
      <c r="AD472" s="78">
        <f t="shared" si="245"/>
        <v>0</v>
      </c>
      <c r="AE472" s="78">
        <f t="shared" si="246"/>
        <v>0</v>
      </c>
      <c r="AF472" s="78">
        <f t="shared" si="247"/>
        <v>0</v>
      </c>
      <c r="AG472" s="78">
        <f t="shared" si="230"/>
        <v>1</v>
      </c>
      <c r="AH472" s="78">
        <f t="shared" si="248"/>
        <v>0</v>
      </c>
      <c r="AI472" s="78">
        <f t="shared" si="249"/>
        <v>0</v>
      </c>
      <c r="AJ472" s="78">
        <f t="shared" si="250"/>
        <v>0</v>
      </c>
      <c r="AK472" s="78">
        <f t="shared" si="251"/>
        <v>0</v>
      </c>
      <c r="AL472" s="78">
        <f t="shared" si="252"/>
        <v>0</v>
      </c>
      <c r="AM472" s="78">
        <f t="shared" si="253"/>
        <v>0</v>
      </c>
      <c r="AN472" s="78">
        <f t="shared" si="254"/>
        <v>0</v>
      </c>
      <c r="AO472" s="78">
        <f t="shared" si="255"/>
        <v>0</v>
      </c>
      <c r="AP472" s="78">
        <f t="shared" si="256"/>
        <v>0</v>
      </c>
      <c r="AQ472" s="78">
        <f t="shared" si="257"/>
        <v>0</v>
      </c>
      <c r="AR472" s="78">
        <f t="shared" si="258"/>
        <v>0</v>
      </c>
      <c r="AS472" s="78">
        <f t="shared" si="259"/>
        <v>0</v>
      </c>
      <c r="AT472" s="78">
        <f t="shared" si="260"/>
        <v>0</v>
      </c>
      <c r="AU472" s="78">
        <f t="shared" si="261"/>
        <v>1</v>
      </c>
      <c r="AV472" s="78">
        <f>IF(AND(M472&gt;=35,M472&lt;=39),1,0)</f>
        <v>0</v>
      </c>
      <c r="AW472" s="78">
        <f>IF(AND(M472&gt;=40,M472&lt;=44),1,0)</f>
        <v>0</v>
      </c>
      <c r="AX472" s="78">
        <f>IF(AND(M472&gt;=45,M472&lt;=49),1,0)</f>
        <v>0</v>
      </c>
      <c r="AY472" s="78">
        <f>IF(AND(M472&gt;=50,M472&lt;=54),1,0)</f>
        <v>0</v>
      </c>
      <c r="AZ472" s="78">
        <f>IF(AND(M472&gt;=55,M472&lt;=59),1,0)</f>
        <v>0</v>
      </c>
      <c r="BA472" s="78">
        <f>IF(AND(M472&gt;=60,M472&lt;=64),1,0)</f>
        <v>0</v>
      </c>
      <c r="BB472" s="78">
        <f>IF(AND(M472&gt;=65,M472&lt;=69),1,0)</f>
        <v>0</v>
      </c>
      <c r="BC472" s="78">
        <f>IF(AND(M472&gt;=70,M472&lt;=74),1,0)</f>
        <v>0</v>
      </c>
      <c r="BD472" s="78">
        <f>IF(AND(M472&gt;=75,M472&lt;=79),1,0)</f>
        <v>0</v>
      </c>
      <c r="BE472" s="78">
        <f>IF(AND(M472&gt;=80,M472&lt;=84),1,0)</f>
        <v>0</v>
      </c>
      <c r="BF472" s="78">
        <f>IF(AND(M472&gt;=85,M472&lt;=89),1,0)</f>
        <v>1</v>
      </c>
      <c r="BG472" s="78">
        <f>IF(AND(M472&gt;=90,M472&lt;=94),1,0)</f>
        <v>0</v>
      </c>
      <c r="BH472" s="78">
        <f>IF(AND(M472&gt;=95,M472&lt;=99),1,0)</f>
        <v>0</v>
      </c>
      <c r="BI472" s="78">
        <f>IF(AND(M472&gt;=100,M472&lt;=105),1,0)</f>
        <v>0</v>
      </c>
      <c r="BJ472" s="78">
        <f>IF(I472&lt;$BK$2,1,0)</f>
        <v>0</v>
      </c>
      <c r="BK472" s="78">
        <f>IF(I472&gt;$BK$2,1,0)</f>
        <v>1</v>
      </c>
      <c r="BL472" s="78">
        <f>IF(J472=$BL$2,1,0)</f>
        <v>0</v>
      </c>
      <c r="BM472" s="78">
        <f>IF(J472=$BM$2,1,0)</f>
        <v>0</v>
      </c>
      <c r="BN472" s="78">
        <f>IF(J472=$BN$2,1,0)</f>
        <v>1</v>
      </c>
      <c r="BO472" s="78">
        <f>IF(J472=$BO$2,1,0)</f>
        <v>0</v>
      </c>
      <c r="BP472" s="78">
        <f>IF(J472=$BP$2,1,0)</f>
        <v>0</v>
      </c>
      <c r="BQ472" s="78">
        <f>IF(J472=$BQ$2,1,0)</f>
        <v>0</v>
      </c>
      <c r="BR472" s="78">
        <f>IF(J472=$BR$2,1,0)</f>
        <v>0</v>
      </c>
      <c r="BS472" s="78">
        <f>IF(F472=$BS$2,1,0)</f>
        <v>0</v>
      </c>
      <c r="BT472" s="78">
        <f>IF(F472=$BT$2,1,0)</f>
        <v>0</v>
      </c>
      <c r="BU472" s="78">
        <f>IF(F472=$BU$2,1,0)</f>
        <v>0</v>
      </c>
      <c r="BV472" s="78">
        <f>IF(F472=$BV$2,1,0)</f>
        <v>0</v>
      </c>
      <c r="BW472" s="78">
        <f>IF(F472=$BW$2,1,0)</f>
        <v>0</v>
      </c>
      <c r="BX472" s="78">
        <f>IF(F472=$BX$2,1,0)</f>
        <v>1</v>
      </c>
      <c r="BY472" s="78">
        <f>IF(F472=$BY$2,1,0)</f>
        <v>0</v>
      </c>
      <c r="BZ472" s="78">
        <f>IF(F472=$BZ$2,1,0)</f>
        <v>0</v>
      </c>
      <c r="CA472"/>
      <c r="CB472" s="1">
        <v>0</v>
      </c>
      <c r="CC472" s="1">
        <v>0</v>
      </c>
    </row>
    <row r="473" spans="1:81" x14ac:dyDescent="0.3">
      <c r="A473" s="13"/>
      <c r="B473" s="1">
        <v>67</v>
      </c>
      <c r="C473" s="33" t="s">
        <v>167</v>
      </c>
      <c r="D473" s="33" t="s">
        <v>78</v>
      </c>
      <c r="E473" s="1" t="s">
        <v>567</v>
      </c>
      <c r="F473" s="31" t="s">
        <v>52</v>
      </c>
      <c r="G473" s="1">
        <v>24</v>
      </c>
      <c r="H473" s="1">
        <v>2006</v>
      </c>
      <c r="I473" s="36">
        <v>0.79791666666666661</v>
      </c>
      <c r="J473" s="1" t="s">
        <v>9</v>
      </c>
      <c r="K473" s="39">
        <v>24848</v>
      </c>
      <c r="L473" t="s">
        <v>1521</v>
      </c>
      <c r="M473" s="76">
        <v>85</v>
      </c>
      <c r="N473" t="str">
        <f t="shared" si="231"/>
        <v>Ptly Cldy</v>
      </c>
      <c r="O473" s="78">
        <f t="shared" si="232"/>
        <v>0</v>
      </c>
      <c r="P473" s="78">
        <v>0</v>
      </c>
      <c r="Q473" s="78">
        <v>0</v>
      </c>
      <c r="R473" s="78">
        <f t="shared" si="233"/>
        <v>0</v>
      </c>
      <c r="S473" s="78">
        <f t="shared" si="234"/>
        <v>0</v>
      </c>
      <c r="T473" s="78">
        <f t="shared" si="235"/>
        <v>0</v>
      </c>
      <c r="U473" s="78">
        <f t="shared" si="236"/>
        <v>0</v>
      </c>
      <c r="V473" s="78">
        <f t="shared" si="237"/>
        <v>0</v>
      </c>
      <c r="W473" s="78">
        <f t="shared" si="238"/>
        <v>0</v>
      </c>
      <c r="X473" s="78">
        <f t="shared" si="239"/>
        <v>0</v>
      </c>
      <c r="Y473" s="78">
        <f t="shared" si="240"/>
        <v>0</v>
      </c>
      <c r="Z473" s="78">
        <f t="shared" si="241"/>
        <v>0</v>
      </c>
      <c r="AA473" s="78">
        <f t="shared" si="242"/>
        <v>0</v>
      </c>
      <c r="AB473" s="78">
        <f t="shared" si="243"/>
        <v>0</v>
      </c>
      <c r="AC473" s="78">
        <f t="shared" si="244"/>
        <v>0</v>
      </c>
      <c r="AD473" s="78">
        <f t="shared" si="245"/>
        <v>0</v>
      </c>
      <c r="AE473" s="78">
        <f t="shared" si="246"/>
        <v>0</v>
      </c>
      <c r="AF473" s="78">
        <f t="shared" si="247"/>
        <v>0</v>
      </c>
      <c r="AG473" s="78">
        <f t="shared" si="230"/>
        <v>1</v>
      </c>
      <c r="AH473" s="78">
        <f t="shared" si="248"/>
        <v>0</v>
      </c>
      <c r="AI473" s="78">
        <f t="shared" si="249"/>
        <v>0</v>
      </c>
      <c r="AJ473" s="78">
        <f t="shared" si="250"/>
        <v>0</v>
      </c>
      <c r="AK473" s="78">
        <f t="shared" si="251"/>
        <v>0</v>
      </c>
      <c r="AL473" s="78">
        <f t="shared" si="252"/>
        <v>0</v>
      </c>
      <c r="AM473" s="78">
        <f t="shared" si="253"/>
        <v>0</v>
      </c>
      <c r="AN473" s="78">
        <f t="shared" si="254"/>
        <v>0</v>
      </c>
      <c r="AO473" s="78">
        <f t="shared" si="255"/>
        <v>0</v>
      </c>
      <c r="AP473" s="78">
        <f t="shared" si="256"/>
        <v>0</v>
      </c>
      <c r="AQ473" s="78">
        <f t="shared" si="257"/>
        <v>0</v>
      </c>
      <c r="AR473" s="78">
        <f t="shared" si="258"/>
        <v>0</v>
      </c>
      <c r="AS473" s="78">
        <f t="shared" si="259"/>
        <v>0</v>
      </c>
      <c r="AT473" s="78">
        <f t="shared" si="260"/>
        <v>0</v>
      </c>
      <c r="AU473" s="78">
        <f t="shared" si="261"/>
        <v>1</v>
      </c>
      <c r="AV473" s="78">
        <f>IF(AND(M473&gt;=35,M473&lt;=39),1,0)</f>
        <v>0</v>
      </c>
      <c r="AW473" s="78">
        <f>IF(AND(M473&gt;=40,M473&lt;=44),1,0)</f>
        <v>0</v>
      </c>
      <c r="AX473" s="78">
        <f>IF(AND(M473&gt;=45,M473&lt;=49),1,0)</f>
        <v>0</v>
      </c>
      <c r="AY473" s="78">
        <f>IF(AND(M473&gt;=50,M473&lt;=54),1,0)</f>
        <v>0</v>
      </c>
      <c r="AZ473" s="78">
        <f>IF(AND(M473&gt;=55,M473&lt;=59),1,0)</f>
        <v>0</v>
      </c>
      <c r="BA473" s="78">
        <f>IF(AND(M473&gt;=60,M473&lt;=64),1,0)</f>
        <v>0</v>
      </c>
      <c r="BB473" s="78">
        <f>IF(AND(M473&gt;=65,M473&lt;=69),1,0)</f>
        <v>0</v>
      </c>
      <c r="BC473" s="78">
        <f>IF(AND(M473&gt;=70,M473&lt;=74),1,0)</f>
        <v>0</v>
      </c>
      <c r="BD473" s="78">
        <f>IF(AND(M473&gt;=75,M473&lt;=79),1,0)</f>
        <v>0</v>
      </c>
      <c r="BE473" s="78">
        <f>IF(AND(M473&gt;=80,M473&lt;=84),1,0)</f>
        <v>0</v>
      </c>
      <c r="BF473" s="78">
        <f>IF(AND(M473&gt;=85,M473&lt;=89),1,0)</f>
        <v>1</v>
      </c>
      <c r="BG473" s="78">
        <f>IF(AND(M473&gt;=90,M473&lt;=94),1,0)</f>
        <v>0</v>
      </c>
      <c r="BH473" s="78">
        <f>IF(AND(M473&gt;=95,M473&lt;=99),1,0)</f>
        <v>0</v>
      </c>
      <c r="BI473" s="78">
        <f>IF(AND(M473&gt;=100,M473&lt;=105),1,0)</f>
        <v>0</v>
      </c>
      <c r="BJ473" s="78">
        <f>IF(I473&lt;$BK$2,1,0)</f>
        <v>0</v>
      </c>
      <c r="BK473" s="78">
        <f>IF(I473&gt;$BK$2,1,0)</f>
        <v>1</v>
      </c>
      <c r="BL473" s="78">
        <f>IF(J473=$BL$2,1,0)</f>
        <v>0</v>
      </c>
      <c r="BM473" s="78">
        <f>IF(J473=$BM$2,1,0)</f>
        <v>0</v>
      </c>
      <c r="BN473" s="78">
        <f>IF(J473=$BN$2,1,0)</f>
        <v>0</v>
      </c>
      <c r="BO473" s="78">
        <f>IF(J473=$BO$2,1,0)</f>
        <v>1</v>
      </c>
      <c r="BP473" s="78">
        <f>IF(J473=$BP$2,1,0)</f>
        <v>0</v>
      </c>
      <c r="BQ473" s="78">
        <f>IF(J473=$BQ$2,1,0)</f>
        <v>0</v>
      </c>
      <c r="BR473" s="78">
        <f>IF(J473=$BR$2,1,0)</f>
        <v>0</v>
      </c>
      <c r="BS473" s="78">
        <f>IF(F473=$BS$2,1,0)</f>
        <v>0</v>
      </c>
      <c r="BT473" s="78">
        <f>IF(F473=$BT$2,1,0)</f>
        <v>0</v>
      </c>
      <c r="BU473" s="78">
        <f>IF(F473=$BU$2,1,0)</f>
        <v>0</v>
      </c>
      <c r="BV473" s="78">
        <f>IF(F473=$BV$2,1,0)</f>
        <v>0</v>
      </c>
      <c r="BW473" s="78">
        <f>IF(F473=$BW$2,1,0)</f>
        <v>0</v>
      </c>
      <c r="BX473" s="78">
        <f>IF(F473=$BX$2,1,0)</f>
        <v>1</v>
      </c>
      <c r="BY473" s="78">
        <f>IF(F473=$BY$2,1,0)</f>
        <v>0</v>
      </c>
      <c r="BZ473" s="78">
        <f>IF(F473=$BZ$2,1,0)</f>
        <v>0</v>
      </c>
      <c r="CA473" t="s">
        <v>2017</v>
      </c>
      <c r="CB473" s="1">
        <v>1</v>
      </c>
      <c r="CC473" s="1">
        <v>0</v>
      </c>
    </row>
    <row r="474" spans="1:81" x14ac:dyDescent="0.3">
      <c r="A474" s="13"/>
      <c r="B474" s="1">
        <v>68</v>
      </c>
      <c r="C474" t="s">
        <v>181</v>
      </c>
      <c r="D474" t="s">
        <v>76</v>
      </c>
      <c r="E474" s="1" t="s">
        <v>568</v>
      </c>
      <c r="F474" s="31" t="s">
        <v>52</v>
      </c>
      <c r="G474" s="1">
        <v>25</v>
      </c>
      <c r="H474" s="1">
        <v>2006</v>
      </c>
      <c r="I474" s="36">
        <v>0.79722222222222217</v>
      </c>
      <c r="J474" s="1" t="s">
        <v>5</v>
      </c>
      <c r="K474" s="39">
        <v>25510</v>
      </c>
      <c r="L474" t="s">
        <v>1523</v>
      </c>
      <c r="M474" s="76">
        <v>91</v>
      </c>
      <c r="N474" t="str">
        <f t="shared" si="231"/>
        <v>Ptly Sun</v>
      </c>
      <c r="O474" s="78">
        <f t="shared" si="232"/>
        <v>0</v>
      </c>
      <c r="P474" s="78">
        <v>0</v>
      </c>
      <c r="Q474" s="78">
        <v>0</v>
      </c>
      <c r="R474" s="78">
        <f t="shared" si="233"/>
        <v>0</v>
      </c>
      <c r="S474" s="78">
        <f t="shared" si="234"/>
        <v>0</v>
      </c>
      <c r="T474" s="78">
        <f t="shared" si="235"/>
        <v>0</v>
      </c>
      <c r="U474" s="78">
        <f t="shared" si="236"/>
        <v>0</v>
      </c>
      <c r="V474" s="78">
        <f t="shared" si="237"/>
        <v>0</v>
      </c>
      <c r="W474" s="78">
        <f t="shared" si="238"/>
        <v>0</v>
      </c>
      <c r="X474" s="78">
        <f t="shared" si="239"/>
        <v>0</v>
      </c>
      <c r="Y474" s="78">
        <f t="shared" si="240"/>
        <v>0</v>
      </c>
      <c r="Z474" s="78">
        <f t="shared" si="241"/>
        <v>0</v>
      </c>
      <c r="AA474" s="78">
        <f t="shared" si="242"/>
        <v>0</v>
      </c>
      <c r="AB474" s="78">
        <f t="shared" si="243"/>
        <v>0</v>
      </c>
      <c r="AC474" s="78">
        <f t="shared" si="244"/>
        <v>0</v>
      </c>
      <c r="AD474" s="78">
        <f t="shared" si="245"/>
        <v>0</v>
      </c>
      <c r="AE474" s="78">
        <f t="shared" si="246"/>
        <v>0</v>
      </c>
      <c r="AF474" s="78">
        <f t="shared" si="247"/>
        <v>0</v>
      </c>
      <c r="AG474" s="78">
        <f t="shared" si="230"/>
        <v>0</v>
      </c>
      <c r="AH474" s="78">
        <f t="shared" si="248"/>
        <v>0</v>
      </c>
      <c r="AI474" s="78">
        <f t="shared" si="249"/>
        <v>0</v>
      </c>
      <c r="AJ474" s="78">
        <f t="shared" si="250"/>
        <v>0</v>
      </c>
      <c r="AK474" s="78">
        <f t="shared" si="251"/>
        <v>0</v>
      </c>
      <c r="AL474" s="78">
        <f t="shared" si="252"/>
        <v>0</v>
      </c>
      <c r="AM474" s="78">
        <f t="shared" si="253"/>
        <v>0</v>
      </c>
      <c r="AN474" s="78">
        <f t="shared" si="254"/>
        <v>0</v>
      </c>
      <c r="AO474" s="78">
        <f t="shared" si="255"/>
        <v>0</v>
      </c>
      <c r="AP474" s="78">
        <f t="shared" si="256"/>
        <v>0</v>
      </c>
      <c r="AQ474" s="78">
        <f t="shared" si="257"/>
        <v>1</v>
      </c>
      <c r="AR474" s="78">
        <f t="shared" si="258"/>
        <v>0</v>
      </c>
      <c r="AS474" s="78">
        <f t="shared" si="259"/>
        <v>0</v>
      </c>
      <c r="AT474" s="78">
        <f t="shared" si="260"/>
        <v>0</v>
      </c>
      <c r="AU474" s="78">
        <f t="shared" si="261"/>
        <v>1</v>
      </c>
      <c r="AV474" s="78">
        <f>IF(AND(M474&gt;=35,M474&lt;=39),1,0)</f>
        <v>0</v>
      </c>
      <c r="AW474" s="78">
        <f>IF(AND(M474&gt;=40,M474&lt;=44),1,0)</f>
        <v>0</v>
      </c>
      <c r="AX474" s="78">
        <f>IF(AND(M474&gt;=45,M474&lt;=49),1,0)</f>
        <v>0</v>
      </c>
      <c r="AY474" s="78">
        <f>IF(AND(M474&gt;=50,M474&lt;=54),1,0)</f>
        <v>0</v>
      </c>
      <c r="AZ474" s="78">
        <f>IF(AND(M474&gt;=55,M474&lt;=59),1,0)</f>
        <v>0</v>
      </c>
      <c r="BA474" s="78">
        <f>IF(AND(M474&gt;=60,M474&lt;=64),1,0)</f>
        <v>0</v>
      </c>
      <c r="BB474" s="78">
        <f>IF(AND(M474&gt;=65,M474&lt;=69),1,0)</f>
        <v>0</v>
      </c>
      <c r="BC474" s="78">
        <f>IF(AND(M474&gt;=70,M474&lt;=74),1,0)</f>
        <v>0</v>
      </c>
      <c r="BD474" s="78">
        <f>IF(AND(M474&gt;=75,M474&lt;=79),1,0)</f>
        <v>0</v>
      </c>
      <c r="BE474" s="78">
        <f>IF(AND(M474&gt;=80,M474&lt;=84),1,0)</f>
        <v>0</v>
      </c>
      <c r="BF474" s="78">
        <f>IF(AND(M474&gt;=85,M474&lt;=89),1,0)</f>
        <v>0</v>
      </c>
      <c r="BG474" s="78">
        <f>IF(AND(M474&gt;=90,M474&lt;=94),1,0)</f>
        <v>1</v>
      </c>
      <c r="BH474" s="78">
        <f>IF(AND(M474&gt;=95,M474&lt;=99),1,0)</f>
        <v>0</v>
      </c>
      <c r="BI474" s="78">
        <f>IF(AND(M474&gt;=100,M474&lt;=105),1,0)</f>
        <v>0</v>
      </c>
      <c r="BJ474" s="78">
        <f>IF(I474&lt;$BK$2,1,0)</f>
        <v>0</v>
      </c>
      <c r="BK474" s="78">
        <f>IF(I474&gt;$BK$2,1,0)</f>
        <v>1</v>
      </c>
      <c r="BL474" s="78">
        <f>IF(J474=$BL$2,1,0)</f>
        <v>0</v>
      </c>
      <c r="BM474" s="78">
        <f>IF(J474=$BM$2,1,0)</f>
        <v>0</v>
      </c>
      <c r="BN474" s="78">
        <f>IF(J474=$BN$2,1,0)</f>
        <v>0</v>
      </c>
      <c r="BO474" s="78">
        <f>IF(J474=$BO$2,1,0)</f>
        <v>0</v>
      </c>
      <c r="BP474" s="78">
        <f>IF(J474=$BP$2,1,0)</f>
        <v>1</v>
      </c>
      <c r="BQ474" s="78">
        <f>IF(J474=$BQ$2,1,0)</f>
        <v>0</v>
      </c>
      <c r="BR474" s="78">
        <f>IF(J474=$BR$2,1,0)</f>
        <v>0</v>
      </c>
      <c r="BS474" s="78">
        <f>IF(F474=$BS$2,1,0)</f>
        <v>0</v>
      </c>
      <c r="BT474" s="78">
        <f>IF(F474=$BT$2,1,0)</f>
        <v>0</v>
      </c>
      <c r="BU474" s="78">
        <f>IF(F474=$BU$2,1,0)</f>
        <v>0</v>
      </c>
      <c r="BV474" s="78">
        <f>IF(F474=$BV$2,1,0)</f>
        <v>0</v>
      </c>
      <c r="BW474" s="78">
        <f>IF(F474=$BW$2,1,0)</f>
        <v>0</v>
      </c>
      <c r="BX474" s="78">
        <f>IF(F474=$BX$2,1,0)</f>
        <v>1</v>
      </c>
      <c r="BY474" s="78">
        <f>IF(F474=$BY$2,1,0)</f>
        <v>0</v>
      </c>
      <c r="BZ474" s="78">
        <f>IF(F474=$BZ$2,1,0)</f>
        <v>0</v>
      </c>
      <c r="CA474" t="s">
        <v>1969</v>
      </c>
      <c r="CB474" s="1">
        <v>0</v>
      </c>
      <c r="CC474" s="1">
        <v>0</v>
      </c>
    </row>
    <row r="475" spans="1:81" x14ac:dyDescent="0.3">
      <c r="A475" s="13"/>
      <c r="B475" s="1">
        <v>69</v>
      </c>
      <c r="C475" t="s">
        <v>181</v>
      </c>
      <c r="D475" t="s">
        <v>76</v>
      </c>
      <c r="E475" s="1" t="s">
        <v>569</v>
      </c>
      <c r="F475" s="31" t="s">
        <v>52</v>
      </c>
      <c r="G475" s="1">
        <v>26</v>
      </c>
      <c r="H475" s="1">
        <v>2006</v>
      </c>
      <c r="I475" s="36">
        <v>0.6972222222222223</v>
      </c>
      <c r="J475" s="1" t="s">
        <v>7</v>
      </c>
      <c r="K475" s="39">
        <v>26379</v>
      </c>
      <c r="L475" t="s">
        <v>1508</v>
      </c>
      <c r="M475" s="76">
        <v>88</v>
      </c>
      <c r="N475" t="str">
        <f t="shared" si="231"/>
        <v>Ptly Cldy</v>
      </c>
      <c r="O475" s="78">
        <f t="shared" si="232"/>
        <v>0</v>
      </c>
      <c r="P475" s="78">
        <v>0</v>
      </c>
      <c r="Q475" s="78">
        <v>0</v>
      </c>
      <c r="R475" s="78">
        <f t="shared" si="233"/>
        <v>0</v>
      </c>
      <c r="S475" s="78">
        <f t="shared" si="234"/>
        <v>0</v>
      </c>
      <c r="T475" s="78">
        <f t="shared" si="235"/>
        <v>0</v>
      </c>
      <c r="U475" s="78">
        <f t="shared" si="236"/>
        <v>0</v>
      </c>
      <c r="V475" s="78">
        <f t="shared" si="237"/>
        <v>0</v>
      </c>
      <c r="W475" s="78">
        <f t="shared" si="238"/>
        <v>0</v>
      </c>
      <c r="X475" s="78">
        <f t="shared" si="239"/>
        <v>0</v>
      </c>
      <c r="Y475" s="78">
        <f t="shared" si="240"/>
        <v>0</v>
      </c>
      <c r="Z475" s="78">
        <f t="shared" si="241"/>
        <v>0</v>
      </c>
      <c r="AA475" s="78">
        <f t="shared" si="242"/>
        <v>0</v>
      </c>
      <c r="AB475" s="78">
        <f t="shared" si="243"/>
        <v>0</v>
      </c>
      <c r="AC475" s="78">
        <f t="shared" si="244"/>
        <v>0</v>
      </c>
      <c r="AD475" s="78">
        <f t="shared" si="245"/>
        <v>0</v>
      </c>
      <c r="AE475" s="78">
        <f t="shared" si="246"/>
        <v>0</v>
      </c>
      <c r="AF475" s="78">
        <f t="shared" si="247"/>
        <v>0</v>
      </c>
      <c r="AG475" s="78">
        <f t="shared" si="230"/>
        <v>0</v>
      </c>
      <c r="AH475" s="78">
        <f t="shared" si="248"/>
        <v>0</v>
      </c>
      <c r="AI475" s="78">
        <f t="shared" si="249"/>
        <v>0</v>
      </c>
      <c r="AJ475" s="78">
        <f t="shared" si="250"/>
        <v>0</v>
      </c>
      <c r="AK475" s="78">
        <f t="shared" si="251"/>
        <v>0</v>
      </c>
      <c r="AL475" s="78">
        <f t="shared" si="252"/>
        <v>0</v>
      </c>
      <c r="AM475" s="78">
        <f t="shared" si="253"/>
        <v>0</v>
      </c>
      <c r="AN475" s="78">
        <f t="shared" si="254"/>
        <v>0</v>
      </c>
      <c r="AO475" s="78">
        <f t="shared" si="255"/>
        <v>0</v>
      </c>
      <c r="AP475" s="78">
        <f t="shared" si="256"/>
        <v>0</v>
      </c>
      <c r="AQ475" s="78">
        <f t="shared" si="257"/>
        <v>1</v>
      </c>
      <c r="AR475" s="78">
        <f t="shared" si="258"/>
        <v>0</v>
      </c>
      <c r="AS475" s="78">
        <f t="shared" si="259"/>
        <v>0</v>
      </c>
      <c r="AT475" s="78">
        <f t="shared" si="260"/>
        <v>0</v>
      </c>
      <c r="AU475" s="78">
        <f t="shared" si="261"/>
        <v>1</v>
      </c>
      <c r="AV475" s="78">
        <f>IF(AND(M475&gt;=35,M475&lt;=39),1,0)</f>
        <v>0</v>
      </c>
      <c r="AW475" s="78">
        <f>IF(AND(M475&gt;=40,M475&lt;=44),1,0)</f>
        <v>0</v>
      </c>
      <c r="AX475" s="78">
        <f>IF(AND(M475&gt;=45,M475&lt;=49),1,0)</f>
        <v>0</v>
      </c>
      <c r="AY475" s="78">
        <f>IF(AND(M475&gt;=50,M475&lt;=54),1,0)</f>
        <v>0</v>
      </c>
      <c r="AZ475" s="78">
        <f>IF(AND(M475&gt;=55,M475&lt;=59),1,0)</f>
        <v>0</v>
      </c>
      <c r="BA475" s="78">
        <f>IF(AND(M475&gt;=60,M475&lt;=64),1,0)</f>
        <v>0</v>
      </c>
      <c r="BB475" s="78">
        <f>IF(AND(M475&gt;=65,M475&lt;=69),1,0)</f>
        <v>0</v>
      </c>
      <c r="BC475" s="78">
        <f>IF(AND(M475&gt;=70,M475&lt;=74),1,0)</f>
        <v>0</v>
      </c>
      <c r="BD475" s="78">
        <f>IF(AND(M475&gt;=75,M475&lt;=79),1,0)</f>
        <v>0</v>
      </c>
      <c r="BE475" s="78">
        <f>IF(AND(M475&gt;=80,M475&lt;=84),1,0)</f>
        <v>0</v>
      </c>
      <c r="BF475" s="78">
        <f>IF(AND(M475&gt;=85,M475&lt;=89),1,0)</f>
        <v>1</v>
      </c>
      <c r="BG475" s="78">
        <f>IF(AND(M475&gt;=90,M475&lt;=94),1,0)</f>
        <v>0</v>
      </c>
      <c r="BH475" s="78">
        <f>IF(AND(M475&gt;=95,M475&lt;=99),1,0)</f>
        <v>0</v>
      </c>
      <c r="BI475" s="78">
        <f>IF(AND(M475&gt;=100,M475&lt;=105),1,0)</f>
        <v>0</v>
      </c>
      <c r="BJ475" s="78">
        <f>IF(I475&lt;$BK$2,1,0)</f>
        <v>1</v>
      </c>
      <c r="BK475" s="78">
        <f>IF(I475&gt;$BK$2,1,0)</f>
        <v>0</v>
      </c>
      <c r="BL475" s="78">
        <f>IF(J475=$BL$2,1,0)</f>
        <v>0</v>
      </c>
      <c r="BM475" s="78">
        <f>IF(J475=$BM$2,1,0)</f>
        <v>0</v>
      </c>
      <c r="BN475" s="78">
        <f>IF(J475=$BN$2,1,0)</f>
        <v>0</v>
      </c>
      <c r="BO475" s="78">
        <f>IF(J475=$BO$2,1,0)</f>
        <v>0</v>
      </c>
      <c r="BP475" s="78">
        <f>IF(J475=$BP$2,1,0)</f>
        <v>0</v>
      </c>
      <c r="BQ475" s="78">
        <f>IF(J475=$BQ$2,1,0)</f>
        <v>1</v>
      </c>
      <c r="BR475" s="78">
        <f>IF(J475=$BR$2,1,0)</f>
        <v>0</v>
      </c>
      <c r="BS475" s="78">
        <f>IF(F475=$BS$2,1,0)</f>
        <v>0</v>
      </c>
      <c r="BT475" s="78">
        <f>IF(F475=$BT$2,1,0)</f>
        <v>0</v>
      </c>
      <c r="BU475" s="78">
        <f>IF(F475=$BU$2,1,0)</f>
        <v>0</v>
      </c>
      <c r="BV475" s="78">
        <f>IF(F475=$BV$2,1,0)</f>
        <v>0</v>
      </c>
      <c r="BW475" s="78">
        <f>IF(F475=$BW$2,1,0)</f>
        <v>0</v>
      </c>
      <c r="BX475" s="78">
        <f>IF(F475=$BX$2,1,0)</f>
        <v>1</v>
      </c>
      <c r="BY475" s="78">
        <f>IF(F475=$BY$2,1,0)</f>
        <v>0</v>
      </c>
      <c r="BZ475" s="78">
        <f>IF(F475=$BZ$2,1,0)</f>
        <v>0</v>
      </c>
      <c r="CA475"/>
      <c r="CB475" s="1">
        <v>0</v>
      </c>
      <c r="CC475" s="1">
        <v>0</v>
      </c>
    </row>
    <row r="476" spans="1:81" x14ac:dyDescent="0.3">
      <c r="A476" s="13"/>
      <c r="B476" s="1">
        <v>70</v>
      </c>
      <c r="C476" t="s">
        <v>181</v>
      </c>
      <c r="D476" t="s">
        <v>76</v>
      </c>
      <c r="E476" s="1" t="s">
        <v>570</v>
      </c>
      <c r="F476" s="31" t="s">
        <v>52</v>
      </c>
      <c r="G476" s="1">
        <v>27</v>
      </c>
      <c r="H476" s="1">
        <v>2006</v>
      </c>
      <c r="I476" s="36">
        <v>0.56736111111111109</v>
      </c>
      <c r="J476" s="1" t="s">
        <v>8</v>
      </c>
      <c r="K476" s="39">
        <v>21301</v>
      </c>
      <c r="L476" t="s">
        <v>1524</v>
      </c>
      <c r="M476" s="76">
        <v>91</v>
      </c>
      <c r="N476" t="str">
        <f t="shared" si="231"/>
        <v>Overcast</v>
      </c>
      <c r="O476" s="78">
        <f t="shared" si="232"/>
        <v>0</v>
      </c>
      <c r="P476" s="78">
        <v>0</v>
      </c>
      <c r="Q476" s="78">
        <v>0</v>
      </c>
      <c r="R476" s="78">
        <f t="shared" si="233"/>
        <v>0</v>
      </c>
      <c r="S476" s="78">
        <f t="shared" si="234"/>
        <v>0</v>
      </c>
      <c r="T476" s="78">
        <f t="shared" si="235"/>
        <v>0</v>
      </c>
      <c r="U476" s="78">
        <f t="shared" si="236"/>
        <v>0</v>
      </c>
      <c r="V476" s="78">
        <f t="shared" si="237"/>
        <v>0</v>
      </c>
      <c r="W476" s="78">
        <f t="shared" si="238"/>
        <v>0</v>
      </c>
      <c r="X476" s="78">
        <f t="shared" si="239"/>
        <v>0</v>
      </c>
      <c r="Y476" s="78">
        <f t="shared" si="240"/>
        <v>0</v>
      </c>
      <c r="Z476" s="78">
        <f t="shared" si="241"/>
        <v>0</v>
      </c>
      <c r="AA476" s="78">
        <f t="shared" si="242"/>
        <v>0</v>
      </c>
      <c r="AB476" s="78">
        <f t="shared" si="243"/>
        <v>0</v>
      </c>
      <c r="AC476" s="78">
        <f t="shared" si="244"/>
        <v>0</v>
      </c>
      <c r="AD476" s="78">
        <f t="shared" si="245"/>
        <v>0</v>
      </c>
      <c r="AE476" s="78">
        <f t="shared" si="246"/>
        <v>0</v>
      </c>
      <c r="AF476" s="78">
        <f t="shared" si="247"/>
        <v>0</v>
      </c>
      <c r="AG476" s="78">
        <f t="shared" si="230"/>
        <v>0</v>
      </c>
      <c r="AH476" s="78">
        <f t="shared" si="248"/>
        <v>0</v>
      </c>
      <c r="AI476" s="78">
        <f t="shared" si="249"/>
        <v>0</v>
      </c>
      <c r="AJ476" s="78">
        <f t="shared" si="250"/>
        <v>0</v>
      </c>
      <c r="AK476" s="78">
        <f t="shared" si="251"/>
        <v>0</v>
      </c>
      <c r="AL476" s="78">
        <f t="shared" si="252"/>
        <v>0</v>
      </c>
      <c r="AM476" s="78">
        <f t="shared" si="253"/>
        <v>0</v>
      </c>
      <c r="AN476" s="78">
        <f t="shared" si="254"/>
        <v>0</v>
      </c>
      <c r="AO476" s="78">
        <f t="shared" si="255"/>
        <v>0</v>
      </c>
      <c r="AP476" s="78">
        <f t="shared" si="256"/>
        <v>0</v>
      </c>
      <c r="AQ476" s="78">
        <f t="shared" si="257"/>
        <v>1</v>
      </c>
      <c r="AR476" s="78">
        <f t="shared" si="258"/>
        <v>0</v>
      </c>
      <c r="AS476" s="78">
        <f t="shared" si="259"/>
        <v>0</v>
      </c>
      <c r="AT476" s="78">
        <f t="shared" si="260"/>
        <v>0</v>
      </c>
      <c r="AU476" s="78">
        <f t="shared" si="261"/>
        <v>1</v>
      </c>
      <c r="AV476" s="78">
        <f>IF(AND(M476&gt;=35,M476&lt;=39),1,0)</f>
        <v>0</v>
      </c>
      <c r="AW476" s="78">
        <f>IF(AND(M476&gt;=40,M476&lt;=44),1,0)</f>
        <v>0</v>
      </c>
      <c r="AX476" s="78">
        <f>IF(AND(M476&gt;=45,M476&lt;=49),1,0)</f>
        <v>0</v>
      </c>
      <c r="AY476" s="78">
        <f>IF(AND(M476&gt;=50,M476&lt;=54),1,0)</f>
        <v>0</v>
      </c>
      <c r="AZ476" s="78">
        <f>IF(AND(M476&gt;=55,M476&lt;=59),1,0)</f>
        <v>0</v>
      </c>
      <c r="BA476" s="78">
        <f>IF(AND(M476&gt;=60,M476&lt;=64),1,0)</f>
        <v>0</v>
      </c>
      <c r="BB476" s="78">
        <f>IF(AND(M476&gt;=65,M476&lt;=69),1,0)</f>
        <v>0</v>
      </c>
      <c r="BC476" s="78">
        <f>IF(AND(M476&gt;=70,M476&lt;=74),1,0)</f>
        <v>0</v>
      </c>
      <c r="BD476" s="78">
        <f>IF(AND(M476&gt;=75,M476&lt;=79),1,0)</f>
        <v>0</v>
      </c>
      <c r="BE476" s="78">
        <f>IF(AND(M476&gt;=80,M476&lt;=84),1,0)</f>
        <v>0</v>
      </c>
      <c r="BF476" s="78">
        <f>IF(AND(M476&gt;=85,M476&lt;=89),1,0)</f>
        <v>0</v>
      </c>
      <c r="BG476" s="78">
        <f>IF(AND(M476&gt;=90,M476&lt;=94),1,0)</f>
        <v>1</v>
      </c>
      <c r="BH476" s="78">
        <f>IF(AND(M476&gt;=95,M476&lt;=99),1,0)</f>
        <v>0</v>
      </c>
      <c r="BI476" s="78">
        <f>IF(AND(M476&gt;=100,M476&lt;=105),1,0)</f>
        <v>0</v>
      </c>
      <c r="BJ476" s="78">
        <f>IF(I476&lt;$BK$2,1,0)</f>
        <v>1</v>
      </c>
      <c r="BK476" s="78">
        <f>IF(I476&gt;$BK$2,1,0)</f>
        <v>0</v>
      </c>
      <c r="BL476" s="78">
        <f>IF(J476=$BL$2,1,0)</f>
        <v>0</v>
      </c>
      <c r="BM476" s="78">
        <f>IF(J476=$BM$2,1,0)</f>
        <v>0</v>
      </c>
      <c r="BN476" s="78">
        <f>IF(J476=$BN$2,1,0)</f>
        <v>0</v>
      </c>
      <c r="BO476" s="78">
        <f>IF(J476=$BO$2,1,0)</f>
        <v>0</v>
      </c>
      <c r="BP476" s="78">
        <f>IF(J476=$BP$2,1,0)</f>
        <v>0</v>
      </c>
      <c r="BQ476" s="78">
        <f>IF(J476=$BQ$2,1,0)</f>
        <v>0</v>
      </c>
      <c r="BR476" s="78">
        <f>IF(J476=$BR$2,1,0)</f>
        <v>1</v>
      </c>
      <c r="BS476" s="78">
        <f>IF(F476=$BS$2,1,0)</f>
        <v>0</v>
      </c>
      <c r="BT476" s="78">
        <f>IF(F476=$BT$2,1,0)</f>
        <v>0</v>
      </c>
      <c r="BU476" s="78">
        <f>IF(F476=$BU$2,1,0)</f>
        <v>0</v>
      </c>
      <c r="BV476" s="78">
        <f>IF(F476=$BV$2,1,0)</f>
        <v>0</v>
      </c>
      <c r="BW476" s="78">
        <f>IF(F476=$BW$2,1,0)</f>
        <v>0</v>
      </c>
      <c r="BX476" s="78">
        <f>IF(F476=$BX$2,1,0)</f>
        <v>1</v>
      </c>
      <c r="BY476" s="78">
        <f>IF(F476=$BY$2,1,0)</f>
        <v>0</v>
      </c>
      <c r="BZ476" s="78">
        <f>IF(F476=$BZ$2,1,0)</f>
        <v>0</v>
      </c>
      <c r="CA476" t="s">
        <v>1907</v>
      </c>
      <c r="CB476" s="1">
        <v>0</v>
      </c>
      <c r="CC476" s="1">
        <v>0</v>
      </c>
    </row>
    <row r="477" spans="1:81" x14ac:dyDescent="0.3">
      <c r="A477" s="13"/>
      <c r="B477" s="1">
        <v>71</v>
      </c>
      <c r="C477" t="s">
        <v>162</v>
      </c>
      <c r="D477" t="s">
        <v>75</v>
      </c>
      <c r="E477" s="1" t="s">
        <v>571</v>
      </c>
      <c r="F477" s="31" t="s">
        <v>53</v>
      </c>
      <c r="G477" s="1">
        <v>8</v>
      </c>
      <c r="H477" s="1">
        <v>2006</v>
      </c>
      <c r="I477" s="36">
        <v>0.79791666666666661</v>
      </c>
      <c r="J477" s="1" t="s">
        <v>5</v>
      </c>
      <c r="K477" s="39">
        <v>36214</v>
      </c>
      <c r="L477" t="s">
        <v>1270</v>
      </c>
      <c r="M477" s="76">
        <v>84</v>
      </c>
      <c r="N477" t="str">
        <f t="shared" si="231"/>
        <v>Sunny</v>
      </c>
      <c r="O477" s="78">
        <f t="shared" si="232"/>
        <v>0</v>
      </c>
      <c r="P477" s="78">
        <v>0</v>
      </c>
      <c r="Q477" s="78">
        <v>0</v>
      </c>
      <c r="R477" s="78">
        <f t="shared" si="233"/>
        <v>0</v>
      </c>
      <c r="S477" s="78">
        <f t="shared" si="234"/>
        <v>0</v>
      </c>
      <c r="T477" s="78">
        <f t="shared" si="235"/>
        <v>0</v>
      </c>
      <c r="U477" s="78">
        <f t="shared" si="236"/>
        <v>0</v>
      </c>
      <c r="V477" s="78">
        <f t="shared" si="237"/>
        <v>0</v>
      </c>
      <c r="W477" s="78">
        <f t="shared" si="238"/>
        <v>0</v>
      </c>
      <c r="X477" s="78">
        <f t="shared" si="239"/>
        <v>0</v>
      </c>
      <c r="Y477" s="78">
        <f t="shared" si="240"/>
        <v>0</v>
      </c>
      <c r="Z477" s="78">
        <f t="shared" si="241"/>
        <v>0</v>
      </c>
      <c r="AA477" s="78">
        <f t="shared" si="242"/>
        <v>0</v>
      </c>
      <c r="AB477" s="78">
        <f t="shared" si="243"/>
        <v>0</v>
      </c>
      <c r="AC477" s="78">
        <f t="shared" si="244"/>
        <v>0</v>
      </c>
      <c r="AD477" s="78">
        <f t="shared" si="245"/>
        <v>0</v>
      </c>
      <c r="AE477" s="78">
        <f t="shared" si="246"/>
        <v>0</v>
      </c>
      <c r="AF477" s="78">
        <f t="shared" si="247"/>
        <v>0</v>
      </c>
      <c r="AG477" s="78">
        <f t="shared" si="230"/>
        <v>0</v>
      </c>
      <c r="AH477" s="78">
        <f t="shared" si="248"/>
        <v>0</v>
      </c>
      <c r="AI477" s="78">
        <f t="shared" si="249"/>
        <v>1</v>
      </c>
      <c r="AJ477" s="78">
        <f t="shared" si="250"/>
        <v>0</v>
      </c>
      <c r="AK477" s="78">
        <f t="shared" si="251"/>
        <v>0</v>
      </c>
      <c r="AL477" s="78">
        <f t="shared" si="252"/>
        <v>0</v>
      </c>
      <c r="AM477" s="78">
        <f t="shared" si="253"/>
        <v>0</v>
      </c>
      <c r="AN477" s="78">
        <f t="shared" si="254"/>
        <v>0</v>
      </c>
      <c r="AO477" s="78">
        <f t="shared" si="255"/>
        <v>0</v>
      </c>
      <c r="AP477" s="78">
        <f t="shared" si="256"/>
        <v>0</v>
      </c>
      <c r="AQ477" s="78">
        <f t="shared" si="257"/>
        <v>0</v>
      </c>
      <c r="AR477" s="78">
        <f t="shared" si="258"/>
        <v>0</v>
      </c>
      <c r="AS477" s="78">
        <f t="shared" si="259"/>
        <v>0</v>
      </c>
      <c r="AT477" s="78">
        <f t="shared" si="260"/>
        <v>0</v>
      </c>
      <c r="AU477" s="78">
        <f t="shared" si="261"/>
        <v>1</v>
      </c>
      <c r="AV477" s="78">
        <f>IF(AND(M477&gt;=35,M477&lt;=39),1,0)</f>
        <v>0</v>
      </c>
      <c r="AW477" s="78">
        <f>IF(AND(M477&gt;=40,M477&lt;=44),1,0)</f>
        <v>0</v>
      </c>
      <c r="AX477" s="78">
        <f>IF(AND(M477&gt;=45,M477&lt;=49),1,0)</f>
        <v>0</v>
      </c>
      <c r="AY477" s="78">
        <f>IF(AND(M477&gt;=50,M477&lt;=54),1,0)</f>
        <v>0</v>
      </c>
      <c r="AZ477" s="78">
        <f>IF(AND(M477&gt;=55,M477&lt;=59),1,0)</f>
        <v>0</v>
      </c>
      <c r="BA477" s="78">
        <f>IF(AND(M477&gt;=60,M477&lt;=64),1,0)</f>
        <v>0</v>
      </c>
      <c r="BB477" s="78">
        <f>IF(AND(M477&gt;=65,M477&lt;=69),1,0)</f>
        <v>0</v>
      </c>
      <c r="BC477" s="78">
        <f>IF(AND(M477&gt;=70,M477&lt;=74),1,0)</f>
        <v>0</v>
      </c>
      <c r="BD477" s="78">
        <f>IF(AND(M477&gt;=75,M477&lt;=79),1,0)</f>
        <v>0</v>
      </c>
      <c r="BE477" s="78">
        <f>IF(AND(M477&gt;=80,M477&lt;=84),1,0)</f>
        <v>1</v>
      </c>
      <c r="BF477" s="78">
        <f>IF(AND(M477&gt;=85,M477&lt;=89),1,0)</f>
        <v>0</v>
      </c>
      <c r="BG477" s="78">
        <f>IF(AND(M477&gt;=90,M477&lt;=94),1,0)</f>
        <v>0</v>
      </c>
      <c r="BH477" s="78">
        <f>IF(AND(M477&gt;=95,M477&lt;=99),1,0)</f>
        <v>0</v>
      </c>
      <c r="BI477" s="78">
        <f>IF(AND(M477&gt;=100,M477&lt;=105),1,0)</f>
        <v>0</v>
      </c>
      <c r="BJ477" s="78">
        <f>IF(I477&lt;$BK$2,1,0)</f>
        <v>0</v>
      </c>
      <c r="BK477" s="78">
        <f>IF(I477&gt;$BK$2,1,0)</f>
        <v>1</v>
      </c>
      <c r="BL477" s="78">
        <f>IF(J477=$BL$2,1,0)</f>
        <v>0</v>
      </c>
      <c r="BM477" s="78">
        <f>IF(J477=$BM$2,1,0)</f>
        <v>0</v>
      </c>
      <c r="BN477" s="78">
        <f>IF(J477=$BN$2,1,0)</f>
        <v>0</v>
      </c>
      <c r="BO477" s="78">
        <f>IF(J477=$BO$2,1,0)</f>
        <v>0</v>
      </c>
      <c r="BP477" s="78">
        <f>IF(J477=$BP$2,1,0)</f>
        <v>1</v>
      </c>
      <c r="BQ477" s="78">
        <f>IF(J477=$BQ$2,1,0)</f>
        <v>0</v>
      </c>
      <c r="BR477" s="78">
        <f>IF(J477=$BR$2,1,0)</f>
        <v>0</v>
      </c>
      <c r="BS477" s="78">
        <f>IF(F477=$BS$2,1,0)</f>
        <v>0</v>
      </c>
      <c r="BT477" s="78">
        <f>IF(F477=$BT$2,1,0)</f>
        <v>0</v>
      </c>
      <c r="BU477" s="78">
        <f>IF(F477=$BU$2,1,0)</f>
        <v>0</v>
      </c>
      <c r="BV477" s="78">
        <f>IF(F477=$BV$2,1,0)</f>
        <v>0</v>
      </c>
      <c r="BW477" s="78">
        <f>IF(F477=$BW$2,1,0)</f>
        <v>0</v>
      </c>
      <c r="BX477" s="78">
        <f>IF(F477=$BX$2,1,0)</f>
        <v>0</v>
      </c>
      <c r="BY477" s="78">
        <f>IF(F477=$BY$2,1,0)</f>
        <v>1</v>
      </c>
      <c r="BZ477" s="78">
        <f>IF(F477=$BZ$2,1,0)</f>
        <v>0</v>
      </c>
      <c r="CA477" t="s">
        <v>1887</v>
      </c>
      <c r="CB477" s="1">
        <v>0</v>
      </c>
      <c r="CC477" s="1">
        <v>0</v>
      </c>
    </row>
    <row r="478" spans="1:81" x14ac:dyDescent="0.3">
      <c r="A478" s="13"/>
      <c r="B478" s="1">
        <v>72</v>
      </c>
      <c r="C478" t="s">
        <v>162</v>
      </c>
      <c r="D478" t="s">
        <v>75</v>
      </c>
      <c r="E478" s="1" t="s">
        <v>572</v>
      </c>
      <c r="F478" s="31" t="s">
        <v>53</v>
      </c>
      <c r="G478" s="1">
        <v>9</v>
      </c>
      <c r="H478" s="1">
        <v>2006</v>
      </c>
      <c r="I478" s="36">
        <v>0.69305555555555554</v>
      </c>
      <c r="J478" s="1" t="s">
        <v>7</v>
      </c>
      <c r="K478" s="39">
        <v>45827</v>
      </c>
      <c r="L478" t="s">
        <v>1270</v>
      </c>
      <c r="M478" s="76">
        <v>84</v>
      </c>
      <c r="N478" t="str">
        <f t="shared" si="231"/>
        <v>Sunny</v>
      </c>
      <c r="O478" s="78">
        <f t="shared" si="232"/>
        <v>0</v>
      </c>
      <c r="P478" s="78">
        <v>0</v>
      </c>
      <c r="Q478" s="78">
        <v>0</v>
      </c>
      <c r="R478" s="78">
        <f t="shared" si="233"/>
        <v>0</v>
      </c>
      <c r="S478" s="78">
        <f t="shared" si="234"/>
        <v>0</v>
      </c>
      <c r="T478" s="78">
        <f t="shared" si="235"/>
        <v>0</v>
      </c>
      <c r="U478" s="78">
        <f t="shared" si="236"/>
        <v>0</v>
      </c>
      <c r="V478" s="78">
        <f t="shared" si="237"/>
        <v>0</v>
      </c>
      <c r="W478" s="78">
        <f t="shared" si="238"/>
        <v>0</v>
      </c>
      <c r="X478" s="78">
        <f t="shared" si="239"/>
        <v>0</v>
      </c>
      <c r="Y478" s="78">
        <f t="shared" si="240"/>
        <v>0</v>
      </c>
      <c r="Z478" s="78">
        <f t="shared" si="241"/>
        <v>0</v>
      </c>
      <c r="AA478" s="78">
        <f t="shared" si="242"/>
        <v>0</v>
      </c>
      <c r="AB478" s="78">
        <f t="shared" si="243"/>
        <v>0</v>
      </c>
      <c r="AC478" s="78">
        <f t="shared" si="244"/>
        <v>0</v>
      </c>
      <c r="AD478" s="78">
        <f t="shared" si="245"/>
        <v>0</v>
      </c>
      <c r="AE478" s="78">
        <f t="shared" si="246"/>
        <v>0</v>
      </c>
      <c r="AF478" s="78">
        <f t="shared" si="247"/>
        <v>0</v>
      </c>
      <c r="AG478" s="78">
        <f t="shared" si="230"/>
        <v>0</v>
      </c>
      <c r="AH478" s="78">
        <f t="shared" si="248"/>
        <v>0</v>
      </c>
      <c r="AI478" s="78">
        <f t="shared" si="249"/>
        <v>1</v>
      </c>
      <c r="AJ478" s="78">
        <f t="shared" si="250"/>
        <v>0</v>
      </c>
      <c r="AK478" s="78">
        <f t="shared" si="251"/>
        <v>0</v>
      </c>
      <c r="AL478" s="78">
        <f t="shared" si="252"/>
        <v>0</v>
      </c>
      <c r="AM478" s="78">
        <f t="shared" si="253"/>
        <v>0</v>
      </c>
      <c r="AN478" s="78">
        <f t="shared" si="254"/>
        <v>0</v>
      </c>
      <c r="AO478" s="78">
        <f t="shared" si="255"/>
        <v>0</v>
      </c>
      <c r="AP478" s="78">
        <f t="shared" si="256"/>
        <v>0</v>
      </c>
      <c r="AQ478" s="78">
        <f t="shared" si="257"/>
        <v>0</v>
      </c>
      <c r="AR478" s="78">
        <f t="shared" si="258"/>
        <v>0</v>
      </c>
      <c r="AS478" s="78">
        <f t="shared" si="259"/>
        <v>0</v>
      </c>
      <c r="AT478" s="78">
        <f t="shared" si="260"/>
        <v>0</v>
      </c>
      <c r="AU478" s="78">
        <f t="shared" si="261"/>
        <v>1</v>
      </c>
      <c r="AV478" s="78">
        <f>IF(AND(M478&gt;=35,M478&lt;=39),1,0)</f>
        <v>0</v>
      </c>
      <c r="AW478" s="78">
        <f>IF(AND(M478&gt;=40,M478&lt;=44),1,0)</f>
        <v>0</v>
      </c>
      <c r="AX478" s="78">
        <f>IF(AND(M478&gt;=45,M478&lt;=49),1,0)</f>
        <v>0</v>
      </c>
      <c r="AY478" s="78">
        <f>IF(AND(M478&gt;=50,M478&lt;=54),1,0)</f>
        <v>0</v>
      </c>
      <c r="AZ478" s="78">
        <f>IF(AND(M478&gt;=55,M478&lt;=59),1,0)</f>
        <v>0</v>
      </c>
      <c r="BA478" s="78">
        <f>IF(AND(M478&gt;=60,M478&lt;=64),1,0)</f>
        <v>0</v>
      </c>
      <c r="BB478" s="78">
        <f>IF(AND(M478&gt;=65,M478&lt;=69),1,0)</f>
        <v>0</v>
      </c>
      <c r="BC478" s="78">
        <f>IF(AND(M478&gt;=70,M478&lt;=74),1,0)</f>
        <v>0</v>
      </c>
      <c r="BD478" s="78">
        <f>IF(AND(M478&gt;=75,M478&lt;=79),1,0)</f>
        <v>0</v>
      </c>
      <c r="BE478" s="78">
        <f>IF(AND(M478&gt;=80,M478&lt;=84),1,0)</f>
        <v>1</v>
      </c>
      <c r="BF478" s="78">
        <f>IF(AND(M478&gt;=85,M478&lt;=89),1,0)</f>
        <v>0</v>
      </c>
      <c r="BG478" s="78">
        <f>IF(AND(M478&gt;=90,M478&lt;=94),1,0)</f>
        <v>0</v>
      </c>
      <c r="BH478" s="78">
        <f>IF(AND(M478&gt;=95,M478&lt;=99),1,0)</f>
        <v>0</v>
      </c>
      <c r="BI478" s="78">
        <f>IF(AND(M478&gt;=100,M478&lt;=105),1,0)</f>
        <v>0</v>
      </c>
      <c r="BJ478" s="78">
        <f>IF(I478&lt;$BK$2,1,0)</f>
        <v>1</v>
      </c>
      <c r="BK478" s="78">
        <f>IF(I478&gt;$BK$2,1,0)</f>
        <v>0</v>
      </c>
      <c r="BL478" s="78">
        <f>IF(J478=$BL$2,1,0)</f>
        <v>0</v>
      </c>
      <c r="BM478" s="78">
        <f>IF(J478=$BM$2,1,0)</f>
        <v>0</v>
      </c>
      <c r="BN478" s="78">
        <f>IF(J478=$BN$2,1,0)</f>
        <v>0</v>
      </c>
      <c r="BO478" s="78">
        <f>IF(J478=$BO$2,1,0)</f>
        <v>0</v>
      </c>
      <c r="BP478" s="78">
        <f>IF(J478=$BP$2,1,0)</f>
        <v>0</v>
      </c>
      <c r="BQ478" s="78">
        <f>IF(J478=$BQ$2,1,0)</f>
        <v>1</v>
      </c>
      <c r="BR478" s="78">
        <f>IF(J478=$BR$2,1,0)</f>
        <v>0</v>
      </c>
      <c r="BS478" s="78">
        <f>IF(F478=$BS$2,1,0)</f>
        <v>0</v>
      </c>
      <c r="BT478" s="78">
        <f>IF(F478=$BT$2,1,0)</f>
        <v>0</v>
      </c>
      <c r="BU478" s="78">
        <f>IF(F478=$BU$2,1,0)</f>
        <v>0</v>
      </c>
      <c r="BV478" s="78">
        <f>IF(F478=$BV$2,1,0)</f>
        <v>0</v>
      </c>
      <c r="BW478" s="78">
        <f>IF(F478=$BW$2,1,0)</f>
        <v>0</v>
      </c>
      <c r="BX478" s="78">
        <f>IF(F478=$BX$2,1,0)</f>
        <v>0</v>
      </c>
      <c r="BY478" s="78">
        <f>IF(F478=$BY$2,1,0)</f>
        <v>1</v>
      </c>
      <c r="BZ478" s="78">
        <f>IF(F478=$BZ$2,1,0)</f>
        <v>0</v>
      </c>
      <c r="CA478"/>
      <c r="CB478" s="1">
        <v>0</v>
      </c>
      <c r="CC478" s="1">
        <v>0</v>
      </c>
    </row>
    <row r="479" spans="1:81" x14ac:dyDescent="0.3">
      <c r="A479" s="13"/>
      <c r="B479" s="1">
        <v>73</v>
      </c>
      <c r="C479" t="s">
        <v>162</v>
      </c>
      <c r="D479" t="s">
        <v>75</v>
      </c>
      <c r="E479" s="1" t="s">
        <v>573</v>
      </c>
      <c r="F479" s="31" t="s">
        <v>53</v>
      </c>
      <c r="G479" s="1">
        <v>10</v>
      </c>
      <c r="H479" s="1">
        <v>2006</v>
      </c>
      <c r="I479" s="36">
        <v>0.56805555555555554</v>
      </c>
      <c r="J479" s="1" t="s">
        <v>8</v>
      </c>
      <c r="K479" s="39">
        <v>40125</v>
      </c>
      <c r="L479" t="s">
        <v>1525</v>
      </c>
      <c r="M479" s="76">
        <v>85</v>
      </c>
      <c r="N479" t="str">
        <f t="shared" si="231"/>
        <v>Ptly Sun</v>
      </c>
      <c r="O479" s="78">
        <f t="shared" si="232"/>
        <v>0</v>
      </c>
      <c r="P479" s="78">
        <v>0</v>
      </c>
      <c r="Q479" s="78">
        <v>0</v>
      </c>
      <c r="R479" s="78">
        <f t="shared" si="233"/>
        <v>0</v>
      </c>
      <c r="S479" s="78">
        <f t="shared" si="234"/>
        <v>0</v>
      </c>
      <c r="T479" s="78">
        <f t="shared" si="235"/>
        <v>0</v>
      </c>
      <c r="U479" s="78">
        <f t="shared" si="236"/>
        <v>0</v>
      </c>
      <c r="V479" s="78">
        <f t="shared" si="237"/>
        <v>0</v>
      </c>
      <c r="W479" s="78">
        <f t="shared" si="238"/>
        <v>0</v>
      </c>
      <c r="X479" s="78">
        <f t="shared" si="239"/>
        <v>0</v>
      </c>
      <c r="Y479" s="78">
        <f t="shared" si="240"/>
        <v>0</v>
      </c>
      <c r="Z479" s="78">
        <f t="shared" si="241"/>
        <v>0</v>
      </c>
      <c r="AA479" s="78">
        <f t="shared" si="242"/>
        <v>0</v>
      </c>
      <c r="AB479" s="78">
        <f t="shared" si="243"/>
        <v>0</v>
      </c>
      <c r="AC479" s="78">
        <f t="shared" si="244"/>
        <v>0</v>
      </c>
      <c r="AD479" s="78">
        <f t="shared" si="245"/>
        <v>0</v>
      </c>
      <c r="AE479" s="78">
        <f t="shared" si="246"/>
        <v>0</v>
      </c>
      <c r="AF479" s="78">
        <f t="shared" si="247"/>
        <v>0</v>
      </c>
      <c r="AG479" s="78">
        <f t="shared" si="230"/>
        <v>0</v>
      </c>
      <c r="AH479" s="78">
        <f t="shared" si="248"/>
        <v>0</v>
      </c>
      <c r="AI479" s="78">
        <f t="shared" si="249"/>
        <v>1</v>
      </c>
      <c r="AJ479" s="78">
        <f t="shared" si="250"/>
        <v>0</v>
      </c>
      <c r="AK479" s="78">
        <f t="shared" si="251"/>
        <v>0</v>
      </c>
      <c r="AL479" s="78">
        <f t="shared" si="252"/>
        <v>0</v>
      </c>
      <c r="AM479" s="78">
        <f t="shared" si="253"/>
        <v>0</v>
      </c>
      <c r="AN479" s="78">
        <f t="shared" si="254"/>
        <v>0</v>
      </c>
      <c r="AO479" s="78">
        <f t="shared" si="255"/>
        <v>0</v>
      </c>
      <c r="AP479" s="78">
        <f t="shared" si="256"/>
        <v>0</v>
      </c>
      <c r="AQ479" s="78">
        <f t="shared" si="257"/>
        <v>0</v>
      </c>
      <c r="AR479" s="78">
        <f t="shared" si="258"/>
        <v>0</v>
      </c>
      <c r="AS479" s="78">
        <f t="shared" si="259"/>
        <v>0</v>
      </c>
      <c r="AT479" s="78">
        <f t="shared" si="260"/>
        <v>0</v>
      </c>
      <c r="AU479" s="78">
        <f t="shared" si="261"/>
        <v>1</v>
      </c>
      <c r="AV479" s="78">
        <f>IF(AND(M479&gt;=35,M479&lt;=39),1,0)</f>
        <v>0</v>
      </c>
      <c r="AW479" s="78">
        <f>IF(AND(M479&gt;=40,M479&lt;=44),1,0)</f>
        <v>0</v>
      </c>
      <c r="AX479" s="78">
        <f>IF(AND(M479&gt;=45,M479&lt;=49),1,0)</f>
        <v>0</v>
      </c>
      <c r="AY479" s="78">
        <f>IF(AND(M479&gt;=50,M479&lt;=54),1,0)</f>
        <v>0</v>
      </c>
      <c r="AZ479" s="78">
        <f>IF(AND(M479&gt;=55,M479&lt;=59),1,0)</f>
        <v>0</v>
      </c>
      <c r="BA479" s="78">
        <f>IF(AND(M479&gt;=60,M479&lt;=64),1,0)</f>
        <v>0</v>
      </c>
      <c r="BB479" s="78">
        <f>IF(AND(M479&gt;=65,M479&lt;=69),1,0)</f>
        <v>0</v>
      </c>
      <c r="BC479" s="78">
        <f>IF(AND(M479&gt;=70,M479&lt;=74),1,0)</f>
        <v>0</v>
      </c>
      <c r="BD479" s="78">
        <f>IF(AND(M479&gt;=75,M479&lt;=79),1,0)</f>
        <v>0</v>
      </c>
      <c r="BE479" s="78">
        <f>IF(AND(M479&gt;=80,M479&lt;=84),1,0)</f>
        <v>0</v>
      </c>
      <c r="BF479" s="78">
        <f>IF(AND(M479&gt;=85,M479&lt;=89),1,0)</f>
        <v>1</v>
      </c>
      <c r="BG479" s="78">
        <f>IF(AND(M479&gt;=90,M479&lt;=94),1,0)</f>
        <v>0</v>
      </c>
      <c r="BH479" s="78">
        <f>IF(AND(M479&gt;=95,M479&lt;=99),1,0)</f>
        <v>0</v>
      </c>
      <c r="BI479" s="78">
        <f>IF(AND(M479&gt;=100,M479&lt;=105),1,0)</f>
        <v>0</v>
      </c>
      <c r="BJ479" s="78">
        <f>IF(I479&lt;$BK$2,1,0)</f>
        <v>1</v>
      </c>
      <c r="BK479" s="78">
        <f>IF(I479&gt;$BK$2,1,0)</f>
        <v>0</v>
      </c>
      <c r="BL479" s="78">
        <f>IF(J479=$BL$2,1,0)</f>
        <v>0</v>
      </c>
      <c r="BM479" s="78">
        <f>IF(J479=$BM$2,1,0)</f>
        <v>0</v>
      </c>
      <c r="BN479" s="78">
        <f>IF(J479=$BN$2,1,0)</f>
        <v>0</v>
      </c>
      <c r="BO479" s="78">
        <f>IF(J479=$BO$2,1,0)</f>
        <v>0</v>
      </c>
      <c r="BP479" s="78">
        <f>IF(J479=$BP$2,1,0)</f>
        <v>0</v>
      </c>
      <c r="BQ479" s="78">
        <f>IF(J479=$BQ$2,1,0)</f>
        <v>0</v>
      </c>
      <c r="BR479" s="78">
        <f>IF(J479=$BR$2,1,0)</f>
        <v>1</v>
      </c>
      <c r="BS479" s="78">
        <f>IF(F479=$BS$2,1,0)</f>
        <v>0</v>
      </c>
      <c r="BT479" s="78">
        <f>IF(F479=$BT$2,1,0)</f>
        <v>0</v>
      </c>
      <c r="BU479" s="78">
        <f>IF(F479=$BU$2,1,0)</f>
        <v>0</v>
      </c>
      <c r="BV479" s="78">
        <f>IF(F479=$BV$2,1,0)</f>
        <v>0</v>
      </c>
      <c r="BW479" s="78">
        <f>IF(F479=$BW$2,1,0)</f>
        <v>0</v>
      </c>
      <c r="BX479" s="78">
        <f>IF(F479=$BX$2,1,0)</f>
        <v>0</v>
      </c>
      <c r="BY479" s="78">
        <f>IF(F479=$BY$2,1,0)</f>
        <v>1</v>
      </c>
      <c r="BZ479" s="78">
        <f>IF(F479=$BZ$2,1,0)</f>
        <v>0</v>
      </c>
      <c r="CA479"/>
      <c r="CB479" s="1">
        <v>0</v>
      </c>
      <c r="CC479" s="1">
        <v>0</v>
      </c>
    </row>
    <row r="480" spans="1:81" x14ac:dyDescent="0.3">
      <c r="A480" s="13"/>
      <c r="B480" s="1">
        <v>74</v>
      </c>
      <c r="C480" t="s">
        <v>162</v>
      </c>
      <c r="D480" t="s">
        <v>75</v>
      </c>
      <c r="E480" s="1" t="s">
        <v>574</v>
      </c>
      <c r="F480" s="31" t="s">
        <v>53</v>
      </c>
      <c r="G480" s="1">
        <v>11</v>
      </c>
      <c r="H480" s="1">
        <v>2006</v>
      </c>
      <c r="I480" s="36">
        <v>0.7993055555555556</v>
      </c>
      <c r="J480" s="1" t="s">
        <v>6</v>
      </c>
      <c r="K480" s="39">
        <v>21742</v>
      </c>
      <c r="L480" t="s">
        <v>1526</v>
      </c>
      <c r="M480" s="76">
        <v>71</v>
      </c>
      <c r="N480" t="str">
        <f t="shared" si="231"/>
        <v>Ptly Sun</v>
      </c>
      <c r="O480" s="78">
        <f t="shared" si="232"/>
        <v>0</v>
      </c>
      <c r="P480" s="78">
        <v>0</v>
      </c>
      <c r="Q480" s="78">
        <v>0</v>
      </c>
      <c r="R480" s="78">
        <f t="shared" si="233"/>
        <v>0</v>
      </c>
      <c r="S480" s="78">
        <f t="shared" si="234"/>
        <v>0</v>
      </c>
      <c r="T480" s="78">
        <f t="shared" si="235"/>
        <v>0</v>
      </c>
      <c r="U480" s="78">
        <f t="shared" si="236"/>
        <v>0</v>
      </c>
      <c r="V480" s="78">
        <f t="shared" si="237"/>
        <v>0</v>
      </c>
      <c r="W480" s="78">
        <f t="shared" si="238"/>
        <v>0</v>
      </c>
      <c r="X480" s="78">
        <f t="shared" si="239"/>
        <v>0</v>
      </c>
      <c r="Y480" s="78">
        <f t="shared" si="240"/>
        <v>0</v>
      </c>
      <c r="Z480" s="78">
        <f t="shared" si="241"/>
        <v>0</v>
      </c>
      <c r="AA480" s="78">
        <f t="shared" si="242"/>
        <v>0</v>
      </c>
      <c r="AB480" s="78">
        <f t="shared" si="243"/>
        <v>0</v>
      </c>
      <c r="AC480" s="78">
        <f t="shared" si="244"/>
        <v>0</v>
      </c>
      <c r="AD480" s="78">
        <f t="shared" si="245"/>
        <v>0</v>
      </c>
      <c r="AE480" s="78">
        <f t="shared" si="246"/>
        <v>0</v>
      </c>
      <c r="AF480" s="78">
        <f t="shared" si="247"/>
        <v>0</v>
      </c>
      <c r="AG480" s="78">
        <f t="shared" si="230"/>
        <v>0</v>
      </c>
      <c r="AH480" s="78">
        <f t="shared" si="248"/>
        <v>0</v>
      </c>
      <c r="AI480" s="78">
        <f t="shared" si="249"/>
        <v>1</v>
      </c>
      <c r="AJ480" s="78">
        <f t="shared" si="250"/>
        <v>0</v>
      </c>
      <c r="AK480" s="78">
        <f t="shared" si="251"/>
        <v>0</v>
      </c>
      <c r="AL480" s="78">
        <f t="shared" si="252"/>
        <v>0</v>
      </c>
      <c r="AM480" s="78">
        <f t="shared" si="253"/>
        <v>0</v>
      </c>
      <c r="AN480" s="78">
        <f t="shared" si="254"/>
        <v>0</v>
      </c>
      <c r="AO480" s="78">
        <f t="shared" si="255"/>
        <v>0</v>
      </c>
      <c r="AP480" s="78">
        <f t="shared" si="256"/>
        <v>0</v>
      </c>
      <c r="AQ480" s="78">
        <f t="shared" si="257"/>
        <v>0</v>
      </c>
      <c r="AR480" s="78">
        <f t="shared" si="258"/>
        <v>0</v>
      </c>
      <c r="AS480" s="78">
        <f t="shared" si="259"/>
        <v>0</v>
      </c>
      <c r="AT480" s="78">
        <f t="shared" si="260"/>
        <v>0</v>
      </c>
      <c r="AU480" s="78">
        <f t="shared" si="261"/>
        <v>1</v>
      </c>
      <c r="AV480" s="78">
        <f>IF(AND(M480&gt;=35,M480&lt;=39),1,0)</f>
        <v>0</v>
      </c>
      <c r="AW480" s="78">
        <f>IF(AND(M480&gt;=40,M480&lt;=44),1,0)</f>
        <v>0</v>
      </c>
      <c r="AX480" s="78">
        <f>IF(AND(M480&gt;=45,M480&lt;=49),1,0)</f>
        <v>0</v>
      </c>
      <c r="AY480" s="78">
        <f>IF(AND(M480&gt;=50,M480&lt;=54),1,0)</f>
        <v>0</v>
      </c>
      <c r="AZ480" s="78">
        <f>IF(AND(M480&gt;=55,M480&lt;=59),1,0)</f>
        <v>0</v>
      </c>
      <c r="BA480" s="78">
        <f>IF(AND(M480&gt;=60,M480&lt;=64),1,0)</f>
        <v>0</v>
      </c>
      <c r="BB480" s="78">
        <f>IF(AND(M480&gt;=65,M480&lt;=69),1,0)</f>
        <v>0</v>
      </c>
      <c r="BC480" s="78">
        <f>IF(AND(M480&gt;=70,M480&lt;=74),1,0)</f>
        <v>1</v>
      </c>
      <c r="BD480" s="78">
        <f>IF(AND(M480&gt;=75,M480&lt;=79),1,0)</f>
        <v>0</v>
      </c>
      <c r="BE480" s="78">
        <f>IF(AND(M480&gt;=80,M480&lt;=84),1,0)</f>
        <v>0</v>
      </c>
      <c r="BF480" s="78">
        <f>IF(AND(M480&gt;=85,M480&lt;=89),1,0)</f>
        <v>0</v>
      </c>
      <c r="BG480" s="78">
        <f>IF(AND(M480&gt;=90,M480&lt;=94),1,0)</f>
        <v>0</v>
      </c>
      <c r="BH480" s="78">
        <f>IF(AND(M480&gt;=95,M480&lt;=99),1,0)</f>
        <v>0</v>
      </c>
      <c r="BI480" s="78">
        <f>IF(AND(M480&gt;=100,M480&lt;=105),1,0)</f>
        <v>0</v>
      </c>
      <c r="BJ480" s="78">
        <f>IF(I480&lt;$BK$2,1,0)</f>
        <v>0</v>
      </c>
      <c r="BK480" s="78">
        <f>IF(I480&gt;$BK$2,1,0)</f>
        <v>1</v>
      </c>
      <c r="BL480" s="78">
        <f>IF(J480=$BL$2,1,0)</f>
        <v>1</v>
      </c>
      <c r="BM480" s="78">
        <f>IF(J480=$BM$2,1,0)</f>
        <v>0</v>
      </c>
      <c r="BN480" s="78">
        <f>IF(J480=$BN$2,1,0)</f>
        <v>0</v>
      </c>
      <c r="BO480" s="78">
        <f>IF(J480=$BO$2,1,0)</f>
        <v>0</v>
      </c>
      <c r="BP480" s="78">
        <f>IF(J480=$BP$2,1,0)</f>
        <v>0</v>
      </c>
      <c r="BQ480" s="78">
        <f>IF(J480=$BQ$2,1,0)</f>
        <v>0</v>
      </c>
      <c r="BR480" s="78">
        <f>IF(J480=$BR$2,1,0)</f>
        <v>0</v>
      </c>
      <c r="BS480" s="78">
        <f>IF(F480=$BS$2,1,0)</f>
        <v>0</v>
      </c>
      <c r="BT480" s="78">
        <f>IF(F480=$BT$2,1,0)</f>
        <v>0</v>
      </c>
      <c r="BU480" s="78">
        <f>IF(F480=$BU$2,1,0)</f>
        <v>0</v>
      </c>
      <c r="BV480" s="78">
        <f>IF(F480=$BV$2,1,0)</f>
        <v>0</v>
      </c>
      <c r="BW480" s="78">
        <f>IF(F480=$BW$2,1,0)</f>
        <v>0</v>
      </c>
      <c r="BX480" s="78">
        <f>IF(F480=$BX$2,1,0)</f>
        <v>0</v>
      </c>
      <c r="BY480" s="78">
        <f>IF(F480=$BY$2,1,0)</f>
        <v>1</v>
      </c>
      <c r="BZ480" s="78">
        <f>IF(F480=$BZ$2,1,0)</f>
        <v>0</v>
      </c>
      <c r="CA480"/>
      <c r="CB480" s="1">
        <v>0</v>
      </c>
      <c r="CC480" s="1">
        <v>0</v>
      </c>
    </row>
    <row r="481" spans="1:81" x14ac:dyDescent="0.3">
      <c r="A481" s="13"/>
      <c r="B481" s="1">
        <v>75</v>
      </c>
      <c r="C481" t="s">
        <v>156</v>
      </c>
      <c r="D481" t="s">
        <v>80</v>
      </c>
      <c r="E481" s="1" t="s">
        <v>575</v>
      </c>
      <c r="F481" s="31" t="s">
        <v>53</v>
      </c>
      <c r="G481" s="1">
        <v>12</v>
      </c>
      <c r="H481" s="1">
        <v>2006</v>
      </c>
      <c r="I481" s="36">
        <v>0.79722222222222217</v>
      </c>
      <c r="J481" s="1" t="s">
        <v>10</v>
      </c>
      <c r="K481" s="39">
        <v>24551</v>
      </c>
      <c r="L481" t="s">
        <v>1498</v>
      </c>
      <c r="M481" s="76">
        <v>71</v>
      </c>
      <c r="N481" t="str">
        <f t="shared" si="231"/>
        <v>Ptly Cldy</v>
      </c>
      <c r="O481" s="78">
        <f t="shared" si="232"/>
        <v>0</v>
      </c>
      <c r="P481" s="78">
        <v>0</v>
      </c>
      <c r="Q481" s="78">
        <v>0</v>
      </c>
      <c r="R481" s="78">
        <f t="shared" si="233"/>
        <v>0</v>
      </c>
      <c r="S481" s="78">
        <f t="shared" si="234"/>
        <v>0</v>
      </c>
      <c r="T481" s="78">
        <f t="shared" si="235"/>
        <v>1</v>
      </c>
      <c r="U481" s="78">
        <f t="shared" si="236"/>
        <v>0</v>
      </c>
      <c r="V481" s="78">
        <f t="shared" si="237"/>
        <v>0</v>
      </c>
      <c r="W481" s="78">
        <f t="shared" si="238"/>
        <v>0</v>
      </c>
      <c r="X481" s="78">
        <f t="shared" si="239"/>
        <v>0</v>
      </c>
      <c r="Y481" s="78">
        <f t="shared" si="240"/>
        <v>0</v>
      </c>
      <c r="Z481" s="78">
        <f t="shared" si="241"/>
        <v>0</v>
      </c>
      <c r="AA481" s="78">
        <f t="shared" si="242"/>
        <v>0</v>
      </c>
      <c r="AB481" s="78">
        <f t="shared" si="243"/>
        <v>0</v>
      </c>
      <c r="AC481" s="78">
        <f t="shared" si="244"/>
        <v>0</v>
      </c>
      <c r="AD481" s="78">
        <f t="shared" si="245"/>
        <v>0</v>
      </c>
      <c r="AE481" s="78">
        <f t="shared" si="246"/>
        <v>0</v>
      </c>
      <c r="AF481" s="78">
        <f t="shared" si="247"/>
        <v>0</v>
      </c>
      <c r="AG481" s="78">
        <f t="shared" si="230"/>
        <v>0</v>
      </c>
      <c r="AH481" s="78">
        <f t="shared" si="248"/>
        <v>0</v>
      </c>
      <c r="AI481" s="78">
        <f t="shared" si="249"/>
        <v>0</v>
      </c>
      <c r="AJ481" s="78">
        <f t="shared" si="250"/>
        <v>0</v>
      </c>
      <c r="AK481" s="78">
        <f t="shared" si="251"/>
        <v>0</v>
      </c>
      <c r="AL481" s="78">
        <f t="shared" si="252"/>
        <v>0</v>
      </c>
      <c r="AM481" s="78">
        <f t="shared" si="253"/>
        <v>0</v>
      </c>
      <c r="AN481" s="78">
        <f t="shared" si="254"/>
        <v>0</v>
      </c>
      <c r="AO481" s="78">
        <f t="shared" si="255"/>
        <v>0</v>
      </c>
      <c r="AP481" s="78">
        <f t="shared" si="256"/>
        <v>0</v>
      </c>
      <c r="AQ481" s="78">
        <f t="shared" si="257"/>
        <v>0</v>
      </c>
      <c r="AR481" s="78">
        <f t="shared" si="258"/>
        <v>0</v>
      </c>
      <c r="AS481" s="78">
        <f t="shared" si="259"/>
        <v>0</v>
      </c>
      <c r="AT481" s="78">
        <f t="shared" si="260"/>
        <v>0</v>
      </c>
      <c r="AU481" s="78">
        <f t="shared" si="261"/>
        <v>1</v>
      </c>
      <c r="AV481" s="78">
        <f>IF(AND(M481&gt;=35,M481&lt;=39),1,0)</f>
        <v>0</v>
      </c>
      <c r="AW481" s="78">
        <f>IF(AND(M481&gt;=40,M481&lt;=44),1,0)</f>
        <v>0</v>
      </c>
      <c r="AX481" s="78">
        <f>IF(AND(M481&gt;=45,M481&lt;=49),1,0)</f>
        <v>0</v>
      </c>
      <c r="AY481" s="78">
        <f>IF(AND(M481&gt;=50,M481&lt;=54),1,0)</f>
        <v>0</v>
      </c>
      <c r="AZ481" s="78">
        <f>IF(AND(M481&gt;=55,M481&lt;=59),1,0)</f>
        <v>0</v>
      </c>
      <c r="BA481" s="78">
        <f>IF(AND(M481&gt;=60,M481&lt;=64),1,0)</f>
        <v>0</v>
      </c>
      <c r="BB481" s="78">
        <f>IF(AND(M481&gt;=65,M481&lt;=69),1,0)</f>
        <v>0</v>
      </c>
      <c r="BC481" s="78">
        <f>IF(AND(M481&gt;=70,M481&lt;=74),1,0)</f>
        <v>1</v>
      </c>
      <c r="BD481" s="78">
        <f>IF(AND(M481&gt;=75,M481&lt;=79),1,0)</f>
        <v>0</v>
      </c>
      <c r="BE481" s="78">
        <f>IF(AND(M481&gt;=80,M481&lt;=84),1,0)</f>
        <v>0</v>
      </c>
      <c r="BF481" s="78">
        <f>IF(AND(M481&gt;=85,M481&lt;=89),1,0)</f>
        <v>0</v>
      </c>
      <c r="BG481" s="78">
        <f>IF(AND(M481&gt;=90,M481&lt;=94),1,0)</f>
        <v>0</v>
      </c>
      <c r="BH481" s="78">
        <f>IF(AND(M481&gt;=95,M481&lt;=99),1,0)</f>
        <v>0</v>
      </c>
      <c r="BI481" s="78">
        <f>IF(AND(M481&gt;=100,M481&lt;=105),1,0)</f>
        <v>0</v>
      </c>
      <c r="BJ481" s="78">
        <f>IF(I481&lt;$BK$2,1,0)</f>
        <v>0</v>
      </c>
      <c r="BK481" s="78">
        <f>IF(I481&gt;$BK$2,1,0)</f>
        <v>1</v>
      </c>
      <c r="BL481" s="78">
        <f>IF(J481=$BL$2,1,0)</f>
        <v>0</v>
      </c>
      <c r="BM481" s="78">
        <f>IF(J481=$BM$2,1,0)</f>
        <v>1</v>
      </c>
      <c r="BN481" s="78">
        <f>IF(J481=$BN$2,1,0)</f>
        <v>0</v>
      </c>
      <c r="BO481" s="78">
        <f>IF(J481=$BO$2,1,0)</f>
        <v>0</v>
      </c>
      <c r="BP481" s="78">
        <f>IF(J481=$BP$2,1,0)</f>
        <v>0</v>
      </c>
      <c r="BQ481" s="78">
        <f>IF(J481=$BQ$2,1,0)</f>
        <v>0</v>
      </c>
      <c r="BR481" s="78">
        <f>IF(J481=$BR$2,1,0)</f>
        <v>0</v>
      </c>
      <c r="BS481" s="78">
        <f>IF(F481=$BS$2,1,0)</f>
        <v>0</v>
      </c>
      <c r="BT481" s="78">
        <f>IF(F481=$BT$2,1,0)</f>
        <v>0</v>
      </c>
      <c r="BU481" s="78">
        <f>IF(F481=$BU$2,1,0)</f>
        <v>0</v>
      </c>
      <c r="BV481" s="78">
        <f>IF(F481=$BV$2,1,0)</f>
        <v>0</v>
      </c>
      <c r="BW481" s="78">
        <f>IF(F481=$BW$2,1,0)</f>
        <v>0</v>
      </c>
      <c r="BX481" s="78">
        <f>IF(F481=$BX$2,1,0)</f>
        <v>0</v>
      </c>
      <c r="BY481" s="78">
        <f>IF(F481=$BY$2,1,0)</f>
        <v>1</v>
      </c>
      <c r="BZ481" s="78">
        <f>IF(F481=$BZ$2,1,0)</f>
        <v>0</v>
      </c>
      <c r="CA481" t="s">
        <v>1886</v>
      </c>
      <c r="CB481" s="1">
        <v>0</v>
      </c>
      <c r="CC481" s="1">
        <v>0</v>
      </c>
    </row>
    <row r="482" spans="1:81" x14ac:dyDescent="0.3">
      <c r="A482" s="13"/>
      <c r="B482" s="1">
        <v>76</v>
      </c>
      <c r="C482" t="s">
        <v>156</v>
      </c>
      <c r="D482" t="s">
        <v>80</v>
      </c>
      <c r="E482" s="1" t="s">
        <v>576</v>
      </c>
      <c r="F482" s="31" t="s">
        <v>53</v>
      </c>
      <c r="G482" s="1">
        <v>13</v>
      </c>
      <c r="H482" s="1">
        <v>2006</v>
      </c>
      <c r="I482" s="36">
        <v>0.79791666666666661</v>
      </c>
      <c r="J482" s="1" t="s">
        <v>11</v>
      </c>
      <c r="K482" s="39">
        <v>22240</v>
      </c>
      <c r="L482" t="s">
        <v>1403</v>
      </c>
      <c r="M482" s="76">
        <v>73</v>
      </c>
      <c r="N482" t="str">
        <f t="shared" si="231"/>
        <v>Showers</v>
      </c>
      <c r="O482" s="78">
        <f t="shared" si="232"/>
        <v>0</v>
      </c>
      <c r="P482" s="78">
        <v>0</v>
      </c>
      <c r="Q482" s="78">
        <v>0</v>
      </c>
      <c r="R482" s="78">
        <f t="shared" si="233"/>
        <v>0</v>
      </c>
      <c r="S482" s="78">
        <f t="shared" si="234"/>
        <v>0</v>
      </c>
      <c r="T482" s="78">
        <f t="shared" si="235"/>
        <v>1</v>
      </c>
      <c r="U482" s="78">
        <f t="shared" si="236"/>
        <v>0</v>
      </c>
      <c r="V482" s="78">
        <f t="shared" si="237"/>
        <v>0</v>
      </c>
      <c r="W482" s="78">
        <f t="shared" si="238"/>
        <v>0</v>
      </c>
      <c r="X482" s="78">
        <f t="shared" si="239"/>
        <v>0</v>
      </c>
      <c r="Y482" s="78">
        <f t="shared" si="240"/>
        <v>0</v>
      </c>
      <c r="Z482" s="78">
        <f t="shared" si="241"/>
        <v>0</v>
      </c>
      <c r="AA482" s="78">
        <f t="shared" si="242"/>
        <v>0</v>
      </c>
      <c r="AB482" s="78">
        <f t="shared" si="243"/>
        <v>0</v>
      </c>
      <c r="AC482" s="78">
        <f t="shared" si="244"/>
        <v>0</v>
      </c>
      <c r="AD482" s="78">
        <f t="shared" si="245"/>
        <v>0</v>
      </c>
      <c r="AE482" s="78">
        <f t="shared" si="246"/>
        <v>0</v>
      </c>
      <c r="AF482" s="78">
        <f t="shared" si="247"/>
        <v>0</v>
      </c>
      <c r="AG482" s="78">
        <f t="shared" si="230"/>
        <v>0</v>
      </c>
      <c r="AH482" s="78">
        <f t="shared" si="248"/>
        <v>0</v>
      </c>
      <c r="AI482" s="78">
        <f t="shared" si="249"/>
        <v>0</v>
      </c>
      <c r="AJ482" s="78">
        <f t="shared" si="250"/>
        <v>0</v>
      </c>
      <c r="AK482" s="78">
        <f t="shared" si="251"/>
        <v>0</v>
      </c>
      <c r="AL482" s="78">
        <f t="shared" si="252"/>
        <v>0</v>
      </c>
      <c r="AM482" s="78">
        <f t="shared" si="253"/>
        <v>0</v>
      </c>
      <c r="AN482" s="78">
        <f t="shared" si="254"/>
        <v>0</v>
      </c>
      <c r="AO482" s="78">
        <f t="shared" si="255"/>
        <v>0</v>
      </c>
      <c r="AP482" s="78">
        <f t="shared" si="256"/>
        <v>0</v>
      </c>
      <c r="AQ482" s="78">
        <f t="shared" si="257"/>
        <v>0</v>
      </c>
      <c r="AR482" s="78">
        <f t="shared" si="258"/>
        <v>0</v>
      </c>
      <c r="AS482" s="78">
        <f t="shared" si="259"/>
        <v>0</v>
      </c>
      <c r="AT482" s="78">
        <f t="shared" si="260"/>
        <v>0</v>
      </c>
      <c r="AU482" s="78">
        <f t="shared" si="261"/>
        <v>1</v>
      </c>
      <c r="AV482" s="78">
        <f>IF(AND(M482&gt;=35,M482&lt;=39),1,0)</f>
        <v>0</v>
      </c>
      <c r="AW482" s="78">
        <f>IF(AND(M482&gt;=40,M482&lt;=44),1,0)</f>
        <v>0</v>
      </c>
      <c r="AX482" s="78">
        <f>IF(AND(M482&gt;=45,M482&lt;=49),1,0)</f>
        <v>0</v>
      </c>
      <c r="AY482" s="78">
        <f>IF(AND(M482&gt;=50,M482&lt;=54),1,0)</f>
        <v>0</v>
      </c>
      <c r="AZ482" s="78">
        <f>IF(AND(M482&gt;=55,M482&lt;=59),1,0)</f>
        <v>0</v>
      </c>
      <c r="BA482" s="78">
        <f>IF(AND(M482&gt;=60,M482&lt;=64),1,0)</f>
        <v>0</v>
      </c>
      <c r="BB482" s="78">
        <f>IF(AND(M482&gt;=65,M482&lt;=69),1,0)</f>
        <v>0</v>
      </c>
      <c r="BC482" s="78">
        <f>IF(AND(M482&gt;=70,M482&lt;=74),1,0)</f>
        <v>1</v>
      </c>
      <c r="BD482" s="78">
        <f>IF(AND(M482&gt;=75,M482&lt;=79),1,0)</f>
        <v>0</v>
      </c>
      <c r="BE482" s="78">
        <f>IF(AND(M482&gt;=80,M482&lt;=84),1,0)</f>
        <v>0</v>
      </c>
      <c r="BF482" s="78">
        <f>IF(AND(M482&gt;=85,M482&lt;=89),1,0)</f>
        <v>0</v>
      </c>
      <c r="BG482" s="78">
        <f>IF(AND(M482&gt;=90,M482&lt;=94),1,0)</f>
        <v>0</v>
      </c>
      <c r="BH482" s="78">
        <f>IF(AND(M482&gt;=95,M482&lt;=99),1,0)</f>
        <v>0</v>
      </c>
      <c r="BI482" s="78">
        <f>IF(AND(M482&gt;=100,M482&lt;=105),1,0)</f>
        <v>0</v>
      </c>
      <c r="BJ482" s="78">
        <f>IF(I482&lt;$BK$2,1,0)</f>
        <v>0</v>
      </c>
      <c r="BK482" s="78">
        <f>IF(I482&gt;$BK$2,1,0)</f>
        <v>1</v>
      </c>
      <c r="BL482" s="78">
        <f>IF(J482=$BL$2,1,0)</f>
        <v>0</v>
      </c>
      <c r="BM482" s="78">
        <f>IF(J482=$BM$2,1,0)</f>
        <v>0</v>
      </c>
      <c r="BN482" s="78">
        <f>IF(J482=$BN$2,1,0)</f>
        <v>1</v>
      </c>
      <c r="BO482" s="78">
        <f>IF(J482=$BO$2,1,0)</f>
        <v>0</v>
      </c>
      <c r="BP482" s="78">
        <f>IF(J482=$BP$2,1,0)</f>
        <v>0</v>
      </c>
      <c r="BQ482" s="78">
        <f>IF(J482=$BQ$2,1,0)</f>
        <v>0</v>
      </c>
      <c r="BR482" s="78">
        <f>IF(J482=$BR$2,1,0)</f>
        <v>0</v>
      </c>
      <c r="BS482" s="78">
        <f>IF(F482=$BS$2,1,0)</f>
        <v>0</v>
      </c>
      <c r="BT482" s="78">
        <f>IF(F482=$BT$2,1,0)</f>
        <v>0</v>
      </c>
      <c r="BU482" s="78">
        <f>IF(F482=$BU$2,1,0)</f>
        <v>0</v>
      </c>
      <c r="BV482" s="78">
        <f>IF(F482=$BV$2,1,0)</f>
        <v>0</v>
      </c>
      <c r="BW482" s="78">
        <f>IF(F482=$BW$2,1,0)</f>
        <v>0</v>
      </c>
      <c r="BX482" s="78">
        <f>IF(F482=$BX$2,1,0)</f>
        <v>0</v>
      </c>
      <c r="BY482" s="78">
        <f>IF(F482=$BY$2,1,0)</f>
        <v>1</v>
      </c>
      <c r="BZ482" s="78">
        <f>IF(F482=$BZ$2,1,0)</f>
        <v>0</v>
      </c>
      <c r="CA482"/>
      <c r="CB482" s="1">
        <v>0</v>
      </c>
      <c r="CC482" s="1">
        <v>0</v>
      </c>
    </row>
    <row r="483" spans="1:81" x14ac:dyDescent="0.3">
      <c r="A483" s="13"/>
      <c r="B483" s="1">
        <v>77</v>
      </c>
      <c r="C483" t="s">
        <v>156</v>
      </c>
      <c r="D483" t="s">
        <v>80</v>
      </c>
      <c r="E483" s="1" t="s">
        <v>577</v>
      </c>
      <c r="F483" s="31" t="s">
        <v>53</v>
      </c>
      <c r="G483" s="1">
        <v>14</v>
      </c>
      <c r="H483" s="1">
        <v>2006</v>
      </c>
      <c r="I483" s="36">
        <v>0.80972222222222223</v>
      </c>
      <c r="J483" s="1" t="s">
        <v>9</v>
      </c>
      <c r="K483" s="39">
        <v>27741</v>
      </c>
      <c r="L483" t="s">
        <v>1527</v>
      </c>
      <c r="M483" s="76">
        <v>71</v>
      </c>
      <c r="N483" t="str">
        <f t="shared" si="231"/>
        <v>Rainy</v>
      </c>
      <c r="O483" s="78">
        <f t="shared" si="232"/>
        <v>0</v>
      </c>
      <c r="P483" s="78">
        <v>0</v>
      </c>
      <c r="Q483" s="78">
        <v>0</v>
      </c>
      <c r="R483" s="78">
        <f t="shared" si="233"/>
        <v>0</v>
      </c>
      <c r="S483" s="78">
        <f t="shared" si="234"/>
        <v>0</v>
      </c>
      <c r="T483" s="78">
        <f t="shared" si="235"/>
        <v>1</v>
      </c>
      <c r="U483" s="78">
        <f t="shared" si="236"/>
        <v>0</v>
      </c>
      <c r="V483" s="78">
        <f t="shared" si="237"/>
        <v>0</v>
      </c>
      <c r="W483" s="78">
        <f t="shared" si="238"/>
        <v>0</v>
      </c>
      <c r="X483" s="78">
        <f t="shared" si="239"/>
        <v>0</v>
      </c>
      <c r="Y483" s="78">
        <f t="shared" si="240"/>
        <v>0</v>
      </c>
      <c r="Z483" s="78">
        <f t="shared" si="241"/>
        <v>0</v>
      </c>
      <c r="AA483" s="78">
        <f t="shared" si="242"/>
        <v>0</v>
      </c>
      <c r="AB483" s="78">
        <f t="shared" si="243"/>
        <v>0</v>
      </c>
      <c r="AC483" s="78">
        <f t="shared" si="244"/>
        <v>0</v>
      </c>
      <c r="AD483" s="78">
        <f t="shared" si="245"/>
        <v>0</v>
      </c>
      <c r="AE483" s="78">
        <f t="shared" si="246"/>
        <v>0</v>
      </c>
      <c r="AF483" s="78">
        <f t="shared" si="247"/>
        <v>0</v>
      </c>
      <c r="AG483" s="78">
        <f t="shared" si="230"/>
        <v>0</v>
      </c>
      <c r="AH483" s="78">
        <f t="shared" si="248"/>
        <v>0</v>
      </c>
      <c r="AI483" s="78">
        <f t="shared" si="249"/>
        <v>0</v>
      </c>
      <c r="AJ483" s="78">
        <f t="shared" si="250"/>
        <v>0</v>
      </c>
      <c r="AK483" s="78">
        <f t="shared" si="251"/>
        <v>0</v>
      </c>
      <c r="AL483" s="78">
        <f t="shared" si="252"/>
        <v>0</v>
      </c>
      <c r="AM483" s="78">
        <f t="shared" si="253"/>
        <v>0</v>
      </c>
      <c r="AN483" s="78">
        <f t="shared" si="254"/>
        <v>0</v>
      </c>
      <c r="AO483" s="78">
        <f t="shared" si="255"/>
        <v>0</v>
      </c>
      <c r="AP483" s="78">
        <f t="shared" si="256"/>
        <v>0</v>
      </c>
      <c r="AQ483" s="78">
        <f t="shared" si="257"/>
        <v>0</v>
      </c>
      <c r="AR483" s="78">
        <f t="shared" si="258"/>
        <v>0</v>
      </c>
      <c r="AS483" s="78">
        <f t="shared" si="259"/>
        <v>0</v>
      </c>
      <c r="AT483" s="78">
        <f t="shared" si="260"/>
        <v>0</v>
      </c>
      <c r="AU483" s="78">
        <f t="shared" si="261"/>
        <v>1</v>
      </c>
      <c r="AV483" s="78">
        <f>IF(AND(M483&gt;=35,M483&lt;=39),1,0)</f>
        <v>0</v>
      </c>
      <c r="AW483" s="78">
        <f>IF(AND(M483&gt;=40,M483&lt;=44),1,0)</f>
        <v>0</v>
      </c>
      <c r="AX483" s="78">
        <f>IF(AND(M483&gt;=45,M483&lt;=49),1,0)</f>
        <v>0</v>
      </c>
      <c r="AY483" s="78">
        <f>IF(AND(M483&gt;=50,M483&lt;=54),1,0)</f>
        <v>0</v>
      </c>
      <c r="AZ483" s="78">
        <f>IF(AND(M483&gt;=55,M483&lt;=59),1,0)</f>
        <v>0</v>
      </c>
      <c r="BA483" s="78">
        <f>IF(AND(M483&gt;=60,M483&lt;=64),1,0)</f>
        <v>0</v>
      </c>
      <c r="BB483" s="78">
        <f>IF(AND(M483&gt;=65,M483&lt;=69),1,0)</f>
        <v>0</v>
      </c>
      <c r="BC483" s="78">
        <f>IF(AND(M483&gt;=70,M483&lt;=74),1,0)</f>
        <v>1</v>
      </c>
      <c r="BD483" s="78">
        <f>IF(AND(M483&gt;=75,M483&lt;=79),1,0)</f>
        <v>0</v>
      </c>
      <c r="BE483" s="78">
        <f>IF(AND(M483&gt;=80,M483&lt;=84),1,0)</f>
        <v>0</v>
      </c>
      <c r="BF483" s="78">
        <f>IF(AND(M483&gt;=85,M483&lt;=89),1,0)</f>
        <v>0</v>
      </c>
      <c r="BG483" s="78">
        <f>IF(AND(M483&gt;=90,M483&lt;=94),1,0)</f>
        <v>0</v>
      </c>
      <c r="BH483" s="78">
        <f>IF(AND(M483&gt;=95,M483&lt;=99),1,0)</f>
        <v>0</v>
      </c>
      <c r="BI483" s="78">
        <f>IF(AND(M483&gt;=100,M483&lt;=105),1,0)</f>
        <v>0</v>
      </c>
      <c r="BJ483" s="78">
        <f>IF(I483&lt;$BK$2,1,0)</f>
        <v>0</v>
      </c>
      <c r="BK483" s="78">
        <f>IF(I483&gt;$BK$2,1,0)</f>
        <v>1</v>
      </c>
      <c r="BL483" s="78">
        <f>IF(J483=$BL$2,1,0)</f>
        <v>0</v>
      </c>
      <c r="BM483" s="78">
        <f>IF(J483=$BM$2,1,0)</f>
        <v>0</v>
      </c>
      <c r="BN483" s="78">
        <f>IF(J483=$BN$2,1,0)</f>
        <v>0</v>
      </c>
      <c r="BO483" s="78">
        <f>IF(J483=$BO$2,1,0)</f>
        <v>1</v>
      </c>
      <c r="BP483" s="78">
        <f>IF(J483=$BP$2,1,0)</f>
        <v>0</v>
      </c>
      <c r="BQ483" s="78">
        <f>IF(J483=$BQ$2,1,0)</f>
        <v>0</v>
      </c>
      <c r="BR483" s="78">
        <f>IF(J483=$BR$2,1,0)</f>
        <v>0</v>
      </c>
      <c r="BS483" s="78">
        <f>IF(F483=$BS$2,1,0)</f>
        <v>0</v>
      </c>
      <c r="BT483" s="78">
        <f>IF(F483=$BT$2,1,0)</f>
        <v>0</v>
      </c>
      <c r="BU483" s="78">
        <f>IF(F483=$BU$2,1,0)</f>
        <v>0</v>
      </c>
      <c r="BV483" s="78">
        <f>IF(F483=$BV$2,1,0)</f>
        <v>0</v>
      </c>
      <c r="BW483" s="78">
        <f>IF(F483=$BW$2,1,0)</f>
        <v>0</v>
      </c>
      <c r="BX483" s="78">
        <f>IF(F483=$BX$2,1,0)</f>
        <v>0</v>
      </c>
      <c r="BY483" s="78">
        <f>IF(F483=$BY$2,1,0)</f>
        <v>1</v>
      </c>
      <c r="BZ483" s="78">
        <f>IF(F483=$BZ$2,1,0)</f>
        <v>0</v>
      </c>
      <c r="CA483"/>
      <c r="CB483" s="1">
        <v>0</v>
      </c>
      <c r="CC483" s="1">
        <v>0</v>
      </c>
    </row>
    <row r="484" spans="1:81" x14ac:dyDescent="0.3">
      <c r="A484" s="13"/>
      <c r="B484" s="1">
        <v>78</v>
      </c>
      <c r="C484" t="s">
        <v>170</v>
      </c>
      <c r="D484" t="s">
        <v>77</v>
      </c>
      <c r="E484" s="1" t="s">
        <v>578</v>
      </c>
      <c r="F484" s="31" t="s">
        <v>53</v>
      </c>
      <c r="G484" s="1">
        <v>21</v>
      </c>
      <c r="H484" s="1">
        <v>2006</v>
      </c>
      <c r="I484" s="36">
        <v>0.67291666666666661</v>
      </c>
      <c r="J484" s="1" t="s">
        <v>9</v>
      </c>
      <c r="K484" s="39">
        <v>17877</v>
      </c>
      <c r="L484" t="s">
        <v>1426</v>
      </c>
      <c r="M484" s="76">
        <v>75</v>
      </c>
      <c r="N484" t="str">
        <f t="shared" si="231"/>
        <v>Sunny</v>
      </c>
      <c r="O484" s="78">
        <f t="shared" si="232"/>
        <v>0</v>
      </c>
      <c r="P484" s="78">
        <v>0</v>
      </c>
      <c r="Q484" s="78">
        <v>0</v>
      </c>
      <c r="R484" s="78">
        <f t="shared" si="233"/>
        <v>0</v>
      </c>
      <c r="S484" s="78">
        <f t="shared" si="234"/>
        <v>0</v>
      </c>
      <c r="T484" s="78">
        <f t="shared" si="235"/>
        <v>0</v>
      </c>
      <c r="U484" s="78">
        <f t="shared" si="236"/>
        <v>0</v>
      </c>
      <c r="V484" s="78">
        <f t="shared" si="237"/>
        <v>0</v>
      </c>
      <c r="W484" s="78">
        <f t="shared" si="238"/>
        <v>0</v>
      </c>
      <c r="X484" s="78">
        <f t="shared" si="239"/>
        <v>0</v>
      </c>
      <c r="Y484" s="78">
        <f t="shared" si="240"/>
        <v>0</v>
      </c>
      <c r="Z484" s="78">
        <f t="shared" si="241"/>
        <v>1</v>
      </c>
      <c r="AA484" s="78">
        <f t="shared" si="242"/>
        <v>0</v>
      </c>
      <c r="AB484" s="78">
        <f t="shared" si="243"/>
        <v>0</v>
      </c>
      <c r="AC484" s="78">
        <f t="shared" si="244"/>
        <v>0</v>
      </c>
      <c r="AD484" s="78">
        <f t="shared" si="245"/>
        <v>0</v>
      </c>
      <c r="AE484" s="78">
        <f t="shared" si="246"/>
        <v>0</v>
      </c>
      <c r="AF484" s="78">
        <f t="shared" si="247"/>
        <v>0</v>
      </c>
      <c r="AG484" s="78">
        <f t="shared" si="230"/>
        <v>0</v>
      </c>
      <c r="AH484" s="78">
        <f t="shared" si="248"/>
        <v>0</v>
      </c>
      <c r="AI484" s="78">
        <f t="shared" si="249"/>
        <v>0</v>
      </c>
      <c r="AJ484" s="78">
        <f t="shared" si="250"/>
        <v>0</v>
      </c>
      <c r="AK484" s="78">
        <f t="shared" si="251"/>
        <v>0</v>
      </c>
      <c r="AL484" s="78">
        <f t="shared" si="252"/>
        <v>0</v>
      </c>
      <c r="AM484" s="78">
        <f t="shared" si="253"/>
        <v>0</v>
      </c>
      <c r="AN484" s="78">
        <f t="shared" si="254"/>
        <v>0</v>
      </c>
      <c r="AO484" s="78">
        <f t="shared" si="255"/>
        <v>0</v>
      </c>
      <c r="AP484" s="78">
        <f t="shared" si="256"/>
        <v>0</v>
      </c>
      <c r="AQ484" s="78">
        <f t="shared" si="257"/>
        <v>0</v>
      </c>
      <c r="AR484" s="78">
        <f t="shared" si="258"/>
        <v>0</v>
      </c>
      <c r="AS484" s="78">
        <f t="shared" si="259"/>
        <v>0</v>
      </c>
      <c r="AT484" s="78">
        <f t="shared" si="260"/>
        <v>0</v>
      </c>
      <c r="AU484" s="78">
        <f t="shared" si="261"/>
        <v>1</v>
      </c>
      <c r="AV484" s="78">
        <f>IF(AND(M484&gt;=35,M484&lt;=39),1,0)</f>
        <v>0</v>
      </c>
      <c r="AW484" s="78">
        <f>IF(AND(M484&gt;=40,M484&lt;=44),1,0)</f>
        <v>0</v>
      </c>
      <c r="AX484" s="78">
        <f>IF(AND(M484&gt;=45,M484&lt;=49),1,0)</f>
        <v>0</v>
      </c>
      <c r="AY484" s="78">
        <f>IF(AND(M484&gt;=50,M484&lt;=54),1,0)</f>
        <v>0</v>
      </c>
      <c r="AZ484" s="78">
        <f>IF(AND(M484&gt;=55,M484&lt;=59),1,0)</f>
        <v>0</v>
      </c>
      <c r="BA484" s="78">
        <f>IF(AND(M484&gt;=60,M484&lt;=64),1,0)</f>
        <v>0</v>
      </c>
      <c r="BB484" s="78">
        <f>IF(AND(M484&gt;=65,M484&lt;=69),1,0)</f>
        <v>0</v>
      </c>
      <c r="BC484" s="78">
        <f>IF(AND(M484&gt;=70,M484&lt;=74),1,0)</f>
        <v>0</v>
      </c>
      <c r="BD484" s="78">
        <f>IF(AND(M484&gt;=75,M484&lt;=79),1,0)</f>
        <v>1</v>
      </c>
      <c r="BE484" s="78">
        <f>IF(AND(M484&gt;=80,M484&lt;=84),1,0)</f>
        <v>0</v>
      </c>
      <c r="BF484" s="78">
        <f>IF(AND(M484&gt;=85,M484&lt;=89),1,0)</f>
        <v>0</v>
      </c>
      <c r="BG484" s="78">
        <f>IF(AND(M484&gt;=90,M484&lt;=94),1,0)</f>
        <v>0</v>
      </c>
      <c r="BH484" s="78">
        <f>IF(AND(M484&gt;=95,M484&lt;=99),1,0)</f>
        <v>0</v>
      </c>
      <c r="BI484" s="78">
        <f>IF(AND(M484&gt;=100,M484&lt;=105),1,0)</f>
        <v>0</v>
      </c>
      <c r="BJ484" s="78">
        <f>IF(I484&lt;$BK$2,1,0)</f>
        <v>1</v>
      </c>
      <c r="BK484" s="78">
        <f>IF(I484&gt;$BK$2,1,0)</f>
        <v>0</v>
      </c>
      <c r="BL484" s="78">
        <f>IF(J484=$BL$2,1,0)</f>
        <v>0</v>
      </c>
      <c r="BM484" s="78">
        <f>IF(J484=$BM$2,1,0)</f>
        <v>0</v>
      </c>
      <c r="BN484" s="78">
        <f>IF(J484=$BN$2,1,0)</f>
        <v>0</v>
      </c>
      <c r="BO484" s="78">
        <f>IF(J484=$BO$2,1,0)</f>
        <v>1</v>
      </c>
      <c r="BP484" s="78">
        <f>IF(J484=$BP$2,1,0)</f>
        <v>0</v>
      </c>
      <c r="BQ484" s="78">
        <f>IF(J484=$BQ$2,1,0)</f>
        <v>0</v>
      </c>
      <c r="BR484" s="78">
        <f>IF(J484=$BR$2,1,0)</f>
        <v>0</v>
      </c>
      <c r="BS484" s="78">
        <f>IF(F484=$BS$2,1,0)</f>
        <v>0</v>
      </c>
      <c r="BT484" s="78">
        <f>IF(F484=$BT$2,1,0)</f>
        <v>0</v>
      </c>
      <c r="BU484" s="78">
        <f>IF(F484=$BU$2,1,0)</f>
        <v>0</v>
      </c>
      <c r="BV484" s="78">
        <f>IF(F484=$BV$2,1,0)</f>
        <v>0</v>
      </c>
      <c r="BW484" s="78">
        <f>IF(F484=$BW$2,1,0)</f>
        <v>0</v>
      </c>
      <c r="BX484" s="78">
        <f>IF(F484=$BX$2,1,0)</f>
        <v>0</v>
      </c>
      <c r="BY484" s="78">
        <f>IF(F484=$BY$2,1,0)</f>
        <v>1</v>
      </c>
      <c r="BZ484" s="78">
        <f>IF(F484=$BZ$2,1,0)</f>
        <v>0</v>
      </c>
      <c r="CA484" t="s">
        <v>2018</v>
      </c>
      <c r="CB484" s="1">
        <v>0</v>
      </c>
      <c r="CC484" s="1">
        <v>1</v>
      </c>
    </row>
    <row r="485" spans="1:81" x14ac:dyDescent="0.3">
      <c r="A485" s="13"/>
      <c r="B485" s="1">
        <v>79</v>
      </c>
      <c r="C485" s="33" t="s">
        <v>167</v>
      </c>
      <c r="D485" s="33" t="s">
        <v>78</v>
      </c>
      <c r="E485" s="1" t="s">
        <v>579</v>
      </c>
      <c r="F485" s="31" t="s">
        <v>53</v>
      </c>
      <c r="G485" s="1">
        <v>22</v>
      </c>
      <c r="H485" s="1">
        <v>2006</v>
      </c>
      <c r="I485" s="36">
        <v>0.79722222222222217</v>
      </c>
      <c r="J485" s="1" t="s">
        <v>5</v>
      </c>
      <c r="K485" s="39">
        <v>21051</v>
      </c>
      <c r="L485" t="s">
        <v>1528</v>
      </c>
      <c r="M485" s="76">
        <v>72</v>
      </c>
      <c r="N485" t="str">
        <f t="shared" si="231"/>
        <v>Clear</v>
      </c>
      <c r="O485" s="78">
        <f t="shared" si="232"/>
        <v>0</v>
      </c>
      <c r="P485" s="78">
        <v>0</v>
      </c>
      <c r="Q485" s="78">
        <v>0</v>
      </c>
      <c r="R485" s="78">
        <f t="shared" si="233"/>
        <v>0</v>
      </c>
      <c r="S485" s="78">
        <f t="shared" si="234"/>
        <v>0</v>
      </c>
      <c r="T485" s="78">
        <f t="shared" si="235"/>
        <v>0</v>
      </c>
      <c r="U485" s="78">
        <f t="shared" si="236"/>
        <v>0</v>
      </c>
      <c r="V485" s="78">
        <f t="shared" si="237"/>
        <v>0</v>
      </c>
      <c r="W485" s="78">
        <f t="shared" si="238"/>
        <v>0</v>
      </c>
      <c r="X485" s="78">
        <f t="shared" si="239"/>
        <v>0</v>
      </c>
      <c r="Y485" s="78">
        <f t="shared" si="240"/>
        <v>0</v>
      </c>
      <c r="Z485" s="78">
        <f t="shared" si="241"/>
        <v>0</v>
      </c>
      <c r="AA485" s="78">
        <f t="shared" si="242"/>
        <v>0</v>
      </c>
      <c r="AB485" s="78">
        <f t="shared" si="243"/>
        <v>0</v>
      </c>
      <c r="AC485" s="78">
        <f t="shared" si="244"/>
        <v>0</v>
      </c>
      <c r="AD485" s="78">
        <f t="shared" si="245"/>
        <v>0</v>
      </c>
      <c r="AE485" s="78">
        <f t="shared" si="246"/>
        <v>0</v>
      </c>
      <c r="AF485" s="78">
        <f t="shared" si="247"/>
        <v>0</v>
      </c>
      <c r="AG485" s="78">
        <f t="shared" si="230"/>
        <v>1</v>
      </c>
      <c r="AH485" s="78">
        <f t="shared" si="248"/>
        <v>0</v>
      </c>
      <c r="AI485" s="78">
        <f t="shared" si="249"/>
        <v>0</v>
      </c>
      <c r="AJ485" s="78">
        <f t="shared" si="250"/>
        <v>0</v>
      </c>
      <c r="AK485" s="78">
        <f t="shared" si="251"/>
        <v>0</v>
      </c>
      <c r="AL485" s="78">
        <f t="shared" si="252"/>
        <v>0</v>
      </c>
      <c r="AM485" s="78">
        <f t="shared" si="253"/>
        <v>0</v>
      </c>
      <c r="AN485" s="78">
        <f t="shared" si="254"/>
        <v>0</v>
      </c>
      <c r="AO485" s="78">
        <f t="shared" si="255"/>
        <v>0</v>
      </c>
      <c r="AP485" s="78">
        <f t="shared" si="256"/>
        <v>0</v>
      </c>
      <c r="AQ485" s="78">
        <f t="shared" si="257"/>
        <v>0</v>
      </c>
      <c r="AR485" s="78">
        <f t="shared" si="258"/>
        <v>0</v>
      </c>
      <c r="AS485" s="78">
        <f t="shared" si="259"/>
        <v>0</v>
      </c>
      <c r="AT485" s="78">
        <f t="shared" si="260"/>
        <v>0</v>
      </c>
      <c r="AU485" s="78">
        <f t="shared" si="261"/>
        <v>1</v>
      </c>
      <c r="AV485" s="78">
        <f>IF(AND(M485&gt;=35,M485&lt;=39),1,0)</f>
        <v>0</v>
      </c>
      <c r="AW485" s="78">
        <f>IF(AND(M485&gt;=40,M485&lt;=44),1,0)</f>
        <v>0</v>
      </c>
      <c r="AX485" s="78">
        <f>IF(AND(M485&gt;=45,M485&lt;=49),1,0)</f>
        <v>0</v>
      </c>
      <c r="AY485" s="78">
        <f>IF(AND(M485&gt;=50,M485&lt;=54),1,0)</f>
        <v>0</v>
      </c>
      <c r="AZ485" s="78">
        <f>IF(AND(M485&gt;=55,M485&lt;=59),1,0)</f>
        <v>0</v>
      </c>
      <c r="BA485" s="78">
        <f>IF(AND(M485&gt;=60,M485&lt;=64),1,0)</f>
        <v>0</v>
      </c>
      <c r="BB485" s="78">
        <f>IF(AND(M485&gt;=65,M485&lt;=69),1,0)</f>
        <v>0</v>
      </c>
      <c r="BC485" s="78">
        <f>IF(AND(M485&gt;=70,M485&lt;=74),1,0)</f>
        <v>1</v>
      </c>
      <c r="BD485" s="78">
        <f>IF(AND(M485&gt;=75,M485&lt;=79),1,0)</f>
        <v>0</v>
      </c>
      <c r="BE485" s="78">
        <f>IF(AND(M485&gt;=80,M485&lt;=84),1,0)</f>
        <v>0</v>
      </c>
      <c r="BF485" s="78">
        <f>IF(AND(M485&gt;=85,M485&lt;=89),1,0)</f>
        <v>0</v>
      </c>
      <c r="BG485" s="78">
        <f>IF(AND(M485&gt;=90,M485&lt;=94),1,0)</f>
        <v>0</v>
      </c>
      <c r="BH485" s="78">
        <f>IF(AND(M485&gt;=95,M485&lt;=99),1,0)</f>
        <v>0</v>
      </c>
      <c r="BI485" s="78">
        <f>IF(AND(M485&gt;=100,M485&lt;=105),1,0)</f>
        <v>0</v>
      </c>
      <c r="BJ485" s="78">
        <f>IF(I485&lt;$BK$2,1,0)</f>
        <v>0</v>
      </c>
      <c r="BK485" s="78">
        <f>IF(I485&gt;$BK$2,1,0)</f>
        <v>1</v>
      </c>
      <c r="BL485" s="78">
        <f>IF(J485=$BL$2,1,0)</f>
        <v>0</v>
      </c>
      <c r="BM485" s="78">
        <f>IF(J485=$BM$2,1,0)</f>
        <v>0</v>
      </c>
      <c r="BN485" s="78">
        <f>IF(J485=$BN$2,1,0)</f>
        <v>0</v>
      </c>
      <c r="BO485" s="78">
        <f>IF(J485=$BO$2,1,0)</f>
        <v>0</v>
      </c>
      <c r="BP485" s="78">
        <f>IF(J485=$BP$2,1,0)</f>
        <v>1</v>
      </c>
      <c r="BQ485" s="78">
        <f>IF(J485=$BQ$2,1,0)</f>
        <v>0</v>
      </c>
      <c r="BR485" s="78">
        <f>IF(J485=$BR$2,1,0)</f>
        <v>0</v>
      </c>
      <c r="BS485" s="78">
        <f>IF(F485=$BS$2,1,0)</f>
        <v>0</v>
      </c>
      <c r="BT485" s="78">
        <f>IF(F485=$BT$2,1,0)</f>
        <v>0</v>
      </c>
      <c r="BU485" s="78">
        <f>IF(F485=$BU$2,1,0)</f>
        <v>0</v>
      </c>
      <c r="BV485" s="78">
        <f>IF(F485=$BV$2,1,0)</f>
        <v>0</v>
      </c>
      <c r="BW485" s="78">
        <f>IF(F485=$BW$2,1,0)</f>
        <v>0</v>
      </c>
      <c r="BX485" s="78">
        <f>IF(F485=$BX$2,1,0)</f>
        <v>0</v>
      </c>
      <c r="BY485" s="78">
        <f>IF(F485=$BY$2,1,0)</f>
        <v>1</v>
      </c>
      <c r="BZ485" s="78">
        <f>IF(F485=$BZ$2,1,0)</f>
        <v>0</v>
      </c>
      <c r="CA485" t="s">
        <v>1969</v>
      </c>
      <c r="CB485" s="1">
        <v>0</v>
      </c>
      <c r="CC485" s="1">
        <v>0</v>
      </c>
    </row>
    <row r="486" spans="1:81" x14ac:dyDescent="0.3">
      <c r="A486" s="13"/>
      <c r="B486" s="1">
        <v>80</v>
      </c>
      <c r="C486" s="33" t="s">
        <v>167</v>
      </c>
      <c r="D486" s="33" t="s">
        <v>78</v>
      </c>
      <c r="E486" s="1" t="s">
        <v>580</v>
      </c>
      <c r="F486" s="31" t="s">
        <v>53</v>
      </c>
      <c r="G486" s="1">
        <v>23</v>
      </c>
      <c r="H486" s="1">
        <v>2006</v>
      </c>
      <c r="I486" s="36">
        <v>0.69374999999999998</v>
      </c>
      <c r="J486" s="1" t="s">
        <v>7</v>
      </c>
      <c r="K486" s="39">
        <v>21980</v>
      </c>
      <c r="L486" t="s">
        <v>1274</v>
      </c>
      <c r="M486" s="76">
        <v>78</v>
      </c>
      <c r="N486" t="str">
        <f t="shared" si="231"/>
        <v>Overcast</v>
      </c>
      <c r="O486" s="78">
        <f t="shared" si="232"/>
        <v>0</v>
      </c>
      <c r="P486" s="78">
        <v>0</v>
      </c>
      <c r="Q486" s="78">
        <v>0</v>
      </c>
      <c r="R486" s="78">
        <f t="shared" si="233"/>
        <v>0</v>
      </c>
      <c r="S486" s="78">
        <f t="shared" si="234"/>
        <v>0</v>
      </c>
      <c r="T486" s="78">
        <f t="shared" si="235"/>
        <v>0</v>
      </c>
      <c r="U486" s="78">
        <f t="shared" si="236"/>
        <v>0</v>
      </c>
      <c r="V486" s="78">
        <f t="shared" si="237"/>
        <v>0</v>
      </c>
      <c r="W486" s="78">
        <f t="shared" si="238"/>
        <v>0</v>
      </c>
      <c r="X486" s="78">
        <f t="shared" si="239"/>
        <v>0</v>
      </c>
      <c r="Y486" s="78">
        <f t="shared" si="240"/>
        <v>0</v>
      </c>
      <c r="Z486" s="78">
        <f t="shared" si="241"/>
        <v>0</v>
      </c>
      <c r="AA486" s="78">
        <f t="shared" si="242"/>
        <v>0</v>
      </c>
      <c r="AB486" s="78">
        <f t="shared" si="243"/>
        <v>0</v>
      </c>
      <c r="AC486" s="78">
        <f t="shared" si="244"/>
        <v>0</v>
      </c>
      <c r="AD486" s="78">
        <f t="shared" si="245"/>
        <v>0</v>
      </c>
      <c r="AE486" s="78">
        <f t="shared" si="246"/>
        <v>0</v>
      </c>
      <c r="AF486" s="78">
        <f t="shared" si="247"/>
        <v>0</v>
      </c>
      <c r="AG486" s="78">
        <f t="shared" si="230"/>
        <v>1</v>
      </c>
      <c r="AH486" s="78">
        <f t="shared" si="248"/>
        <v>0</v>
      </c>
      <c r="AI486" s="78">
        <f t="shared" si="249"/>
        <v>0</v>
      </c>
      <c r="AJ486" s="78">
        <f t="shared" si="250"/>
        <v>0</v>
      </c>
      <c r="AK486" s="78">
        <f t="shared" si="251"/>
        <v>0</v>
      </c>
      <c r="AL486" s="78">
        <f t="shared" si="252"/>
        <v>0</v>
      </c>
      <c r="AM486" s="78">
        <f t="shared" si="253"/>
        <v>0</v>
      </c>
      <c r="AN486" s="78">
        <f t="shared" si="254"/>
        <v>0</v>
      </c>
      <c r="AO486" s="78">
        <f t="shared" si="255"/>
        <v>0</v>
      </c>
      <c r="AP486" s="78">
        <f t="shared" si="256"/>
        <v>0</v>
      </c>
      <c r="AQ486" s="78">
        <f t="shared" si="257"/>
        <v>0</v>
      </c>
      <c r="AR486" s="78">
        <f t="shared" si="258"/>
        <v>0</v>
      </c>
      <c r="AS486" s="78">
        <f t="shared" si="259"/>
        <v>0</v>
      </c>
      <c r="AT486" s="78">
        <f t="shared" si="260"/>
        <v>0</v>
      </c>
      <c r="AU486" s="78">
        <f t="shared" si="261"/>
        <v>1</v>
      </c>
      <c r="AV486" s="78">
        <f>IF(AND(M486&gt;=35,M486&lt;=39),1,0)</f>
        <v>0</v>
      </c>
      <c r="AW486" s="78">
        <f>IF(AND(M486&gt;=40,M486&lt;=44),1,0)</f>
        <v>0</v>
      </c>
      <c r="AX486" s="78">
        <f>IF(AND(M486&gt;=45,M486&lt;=49),1,0)</f>
        <v>0</v>
      </c>
      <c r="AY486" s="78">
        <f>IF(AND(M486&gt;=50,M486&lt;=54),1,0)</f>
        <v>0</v>
      </c>
      <c r="AZ486" s="78">
        <f>IF(AND(M486&gt;=55,M486&lt;=59),1,0)</f>
        <v>0</v>
      </c>
      <c r="BA486" s="78">
        <f>IF(AND(M486&gt;=60,M486&lt;=64),1,0)</f>
        <v>0</v>
      </c>
      <c r="BB486" s="78">
        <f>IF(AND(M486&gt;=65,M486&lt;=69),1,0)</f>
        <v>0</v>
      </c>
      <c r="BC486" s="78">
        <f>IF(AND(M486&gt;=70,M486&lt;=74),1,0)</f>
        <v>0</v>
      </c>
      <c r="BD486" s="78">
        <f>IF(AND(M486&gt;=75,M486&lt;=79),1,0)</f>
        <v>1</v>
      </c>
      <c r="BE486" s="78">
        <f>IF(AND(M486&gt;=80,M486&lt;=84),1,0)</f>
        <v>0</v>
      </c>
      <c r="BF486" s="78">
        <f>IF(AND(M486&gt;=85,M486&lt;=89),1,0)</f>
        <v>0</v>
      </c>
      <c r="BG486" s="78">
        <f>IF(AND(M486&gt;=90,M486&lt;=94),1,0)</f>
        <v>0</v>
      </c>
      <c r="BH486" s="78">
        <f>IF(AND(M486&gt;=95,M486&lt;=99),1,0)</f>
        <v>0</v>
      </c>
      <c r="BI486" s="78">
        <f>IF(AND(M486&gt;=100,M486&lt;=105),1,0)</f>
        <v>0</v>
      </c>
      <c r="BJ486" s="78">
        <f>IF(I486&lt;$BK$2,1,0)</f>
        <v>1</v>
      </c>
      <c r="BK486" s="78">
        <f>IF(I486&gt;$BK$2,1,0)</f>
        <v>0</v>
      </c>
      <c r="BL486" s="78">
        <f>IF(J486=$BL$2,1,0)</f>
        <v>0</v>
      </c>
      <c r="BM486" s="78">
        <f>IF(J486=$BM$2,1,0)</f>
        <v>0</v>
      </c>
      <c r="BN486" s="78">
        <f>IF(J486=$BN$2,1,0)</f>
        <v>0</v>
      </c>
      <c r="BO486" s="78">
        <f>IF(J486=$BO$2,1,0)</f>
        <v>0</v>
      </c>
      <c r="BP486" s="78">
        <f>IF(J486=$BP$2,1,0)</f>
        <v>0</v>
      </c>
      <c r="BQ486" s="78">
        <f>IF(J486=$BQ$2,1,0)</f>
        <v>1</v>
      </c>
      <c r="BR486" s="78">
        <f>IF(J486=$BR$2,1,0)</f>
        <v>0</v>
      </c>
      <c r="BS486" s="78">
        <f>IF(F486=$BS$2,1,0)</f>
        <v>0</v>
      </c>
      <c r="BT486" s="78">
        <f>IF(F486=$BT$2,1,0)</f>
        <v>0</v>
      </c>
      <c r="BU486" s="78">
        <f>IF(F486=$BU$2,1,0)</f>
        <v>0</v>
      </c>
      <c r="BV486" s="78">
        <f>IF(F486=$BV$2,1,0)</f>
        <v>0</v>
      </c>
      <c r="BW486" s="78">
        <f>IF(F486=$BW$2,1,0)</f>
        <v>0</v>
      </c>
      <c r="BX486" s="78">
        <f>IF(F486=$BX$2,1,0)</f>
        <v>0</v>
      </c>
      <c r="BY486" s="78">
        <f>IF(F486=$BY$2,1,0)</f>
        <v>1</v>
      </c>
      <c r="BZ486" s="78">
        <f>IF(F486=$BZ$2,1,0)</f>
        <v>0</v>
      </c>
      <c r="CA486" t="s">
        <v>2001</v>
      </c>
      <c r="CB486" s="1">
        <v>0</v>
      </c>
      <c r="CC486" s="1">
        <v>0</v>
      </c>
    </row>
    <row r="487" spans="1:81" x14ac:dyDescent="0.3">
      <c r="A487" s="13"/>
      <c r="B487" s="1">
        <v>81</v>
      </c>
      <c r="C487" s="33" t="s">
        <v>167</v>
      </c>
      <c r="D487" s="33" t="s">
        <v>78</v>
      </c>
      <c r="E487" s="1" t="s">
        <v>581</v>
      </c>
      <c r="F487" s="31" t="s">
        <v>53</v>
      </c>
      <c r="G487" s="1">
        <v>24</v>
      </c>
      <c r="H487" s="1">
        <v>2006</v>
      </c>
      <c r="I487" s="36">
        <v>0.56805555555555554</v>
      </c>
      <c r="J487" s="1" t="s">
        <v>8</v>
      </c>
      <c r="K487" s="39">
        <v>23005</v>
      </c>
      <c r="L487" t="s">
        <v>1313</v>
      </c>
      <c r="M487" s="76">
        <v>85</v>
      </c>
      <c r="N487" t="str">
        <f t="shared" si="231"/>
        <v>Overcast</v>
      </c>
      <c r="O487" s="78">
        <f t="shared" si="232"/>
        <v>0</v>
      </c>
      <c r="P487" s="78">
        <v>0</v>
      </c>
      <c r="Q487" s="78">
        <v>0</v>
      </c>
      <c r="R487" s="78">
        <f t="shared" si="233"/>
        <v>0</v>
      </c>
      <c r="S487" s="78">
        <f t="shared" si="234"/>
        <v>0</v>
      </c>
      <c r="T487" s="78">
        <f t="shared" si="235"/>
        <v>0</v>
      </c>
      <c r="U487" s="78">
        <f t="shared" si="236"/>
        <v>0</v>
      </c>
      <c r="V487" s="78">
        <f t="shared" si="237"/>
        <v>0</v>
      </c>
      <c r="W487" s="78">
        <f t="shared" si="238"/>
        <v>0</v>
      </c>
      <c r="X487" s="78">
        <f t="shared" si="239"/>
        <v>0</v>
      </c>
      <c r="Y487" s="78">
        <f t="shared" si="240"/>
        <v>0</v>
      </c>
      <c r="Z487" s="78">
        <f t="shared" si="241"/>
        <v>0</v>
      </c>
      <c r="AA487" s="78">
        <f t="shared" si="242"/>
        <v>0</v>
      </c>
      <c r="AB487" s="78">
        <f t="shared" si="243"/>
        <v>0</v>
      </c>
      <c r="AC487" s="78">
        <f t="shared" si="244"/>
        <v>0</v>
      </c>
      <c r="AD487" s="78">
        <f t="shared" si="245"/>
        <v>0</v>
      </c>
      <c r="AE487" s="78">
        <f t="shared" si="246"/>
        <v>0</v>
      </c>
      <c r="AF487" s="78">
        <f t="shared" si="247"/>
        <v>0</v>
      </c>
      <c r="AG487" s="78">
        <f t="shared" si="230"/>
        <v>1</v>
      </c>
      <c r="AH487" s="78">
        <f t="shared" si="248"/>
        <v>0</v>
      </c>
      <c r="AI487" s="78">
        <f t="shared" si="249"/>
        <v>0</v>
      </c>
      <c r="AJ487" s="78">
        <f t="shared" si="250"/>
        <v>0</v>
      </c>
      <c r="AK487" s="78">
        <f t="shared" si="251"/>
        <v>0</v>
      </c>
      <c r="AL487" s="78">
        <f t="shared" si="252"/>
        <v>0</v>
      </c>
      <c r="AM487" s="78">
        <f t="shared" si="253"/>
        <v>0</v>
      </c>
      <c r="AN487" s="78">
        <f t="shared" si="254"/>
        <v>0</v>
      </c>
      <c r="AO487" s="78">
        <f t="shared" si="255"/>
        <v>0</v>
      </c>
      <c r="AP487" s="78">
        <f t="shared" si="256"/>
        <v>0</v>
      </c>
      <c r="AQ487" s="78">
        <f t="shared" si="257"/>
        <v>0</v>
      </c>
      <c r="AR487" s="78">
        <f t="shared" si="258"/>
        <v>0</v>
      </c>
      <c r="AS487" s="78">
        <f t="shared" si="259"/>
        <v>0</v>
      </c>
      <c r="AT487" s="78">
        <f t="shared" si="260"/>
        <v>0</v>
      </c>
      <c r="AU487" s="78">
        <f t="shared" si="261"/>
        <v>1</v>
      </c>
      <c r="AV487" s="78">
        <f>IF(AND(M487&gt;=35,M487&lt;=39),1,0)</f>
        <v>0</v>
      </c>
      <c r="AW487" s="78">
        <f>IF(AND(M487&gt;=40,M487&lt;=44),1,0)</f>
        <v>0</v>
      </c>
      <c r="AX487" s="78">
        <f>IF(AND(M487&gt;=45,M487&lt;=49),1,0)</f>
        <v>0</v>
      </c>
      <c r="AY487" s="78">
        <f>IF(AND(M487&gt;=50,M487&lt;=54),1,0)</f>
        <v>0</v>
      </c>
      <c r="AZ487" s="78">
        <f>IF(AND(M487&gt;=55,M487&lt;=59),1,0)</f>
        <v>0</v>
      </c>
      <c r="BA487" s="78">
        <f>IF(AND(M487&gt;=60,M487&lt;=64),1,0)</f>
        <v>0</v>
      </c>
      <c r="BB487" s="78">
        <f>IF(AND(M487&gt;=65,M487&lt;=69),1,0)</f>
        <v>0</v>
      </c>
      <c r="BC487" s="78">
        <f>IF(AND(M487&gt;=70,M487&lt;=74),1,0)</f>
        <v>0</v>
      </c>
      <c r="BD487" s="78">
        <f>IF(AND(M487&gt;=75,M487&lt;=79),1,0)</f>
        <v>0</v>
      </c>
      <c r="BE487" s="78">
        <f>IF(AND(M487&gt;=80,M487&lt;=84),1,0)</f>
        <v>0</v>
      </c>
      <c r="BF487" s="78">
        <f>IF(AND(M487&gt;=85,M487&lt;=89),1,0)</f>
        <v>1</v>
      </c>
      <c r="BG487" s="78">
        <f>IF(AND(M487&gt;=90,M487&lt;=94),1,0)</f>
        <v>0</v>
      </c>
      <c r="BH487" s="78">
        <f>IF(AND(M487&gt;=95,M487&lt;=99),1,0)</f>
        <v>0</v>
      </c>
      <c r="BI487" s="78">
        <f>IF(AND(M487&gt;=100,M487&lt;=105),1,0)</f>
        <v>0</v>
      </c>
      <c r="BJ487" s="78">
        <f>IF(I487&lt;$BK$2,1,0)</f>
        <v>1</v>
      </c>
      <c r="BK487" s="78">
        <f>IF(I487&gt;$BK$2,1,0)</f>
        <v>0</v>
      </c>
      <c r="BL487" s="78">
        <f>IF(J487=$BL$2,1,0)</f>
        <v>0</v>
      </c>
      <c r="BM487" s="78">
        <f>IF(J487=$BM$2,1,0)</f>
        <v>0</v>
      </c>
      <c r="BN487" s="78">
        <f>IF(J487=$BN$2,1,0)</f>
        <v>0</v>
      </c>
      <c r="BO487" s="78">
        <f>IF(J487=$BO$2,1,0)</f>
        <v>0</v>
      </c>
      <c r="BP487" s="78">
        <f>IF(J487=$BP$2,1,0)</f>
        <v>0</v>
      </c>
      <c r="BQ487" s="78">
        <f>IF(J487=$BQ$2,1,0)</f>
        <v>0</v>
      </c>
      <c r="BR487" s="78">
        <f>IF(J487=$BR$2,1,0)</f>
        <v>1</v>
      </c>
      <c r="BS487" s="78">
        <f>IF(F487=$BS$2,1,0)</f>
        <v>0</v>
      </c>
      <c r="BT487" s="78">
        <f>IF(F487=$BT$2,1,0)</f>
        <v>0</v>
      </c>
      <c r="BU487" s="78">
        <f>IF(F487=$BU$2,1,0)</f>
        <v>0</v>
      </c>
      <c r="BV487" s="78">
        <f>IF(F487=$BV$2,1,0)</f>
        <v>0</v>
      </c>
      <c r="BW487" s="78">
        <f>IF(F487=$BW$2,1,0)</f>
        <v>0</v>
      </c>
      <c r="BX487" s="78">
        <f>IF(F487=$BX$2,1,0)</f>
        <v>0</v>
      </c>
      <c r="BY487" s="78">
        <f>IF(F487=$BY$2,1,0)</f>
        <v>1</v>
      </c>
      <c r="BZ487" s="78">
        <f>IF(F487=$BZ$2,1,0)</f>
        <v>0</v>
      </c>
      <c r="CA487" t="s">
        <v>2001</v>
      </c>
      <c r="CB487" s="1">
        <v>0</v>
      </c>
      <c r="CC487" s="1">
        <v>0</v>
      </c>
    </row>
    <row r="488" spans="1:81" x14ac:dyDescent="0.3">
      <c r="B488" s="1">
        <v>1</v>
      </c>
      <c r="C488" t="s">
        <v>170</v>
      </c>
      <c r="D488" t="s">
        <v>77</v>
      </c>
      <c r="E488" s="31" t="s">
        <v>582</v>
      </c>
      <c r="F488" s="31" t="s">
        <v>16</v>
      </c>
      <c r="G488" s="1">
        <v>9</v>
      </c>
      <c r="H488" s="1">
        <v>2007</v>
      </c>
      <c r="I488" s="36">
        <v>0.63194444444444442</v>
      </c>
      <c r="J488" s="1" t="s">
        <v>6</v>
      </c>
      <c r="K488" s="39">
        <v>48159</v>
      </c>
      <c r="L488" t="s">
        <v>1529</v>
      </c>
      <c r="M488" s="76">
        <v>44</v>
      </c>
      <c r="N488" t="str">
        <f t="shared" si="231"/>
        <v>Cold</v>
      </c>
      <c r="O488" s="78">
        <f t="shared" si="232"/>
        <v>1</v>
      </c>
      <c r="P488" s="78">
        <v>0</v>
      </c>
      <c r="Q488" s="78">
        <v>0</v>
      </c>
      <c r="R488" s="78">
        <f t="shared" si="233"/>
        <v>0</v>
      </c>
      <c r="S488" s="78">
        <f t="shared" si="234"/>
        <v>0</v>
      </c>
      <c r="T488" s="78">
        <f t="shared" si="235"/>
        <v>0</v>
      </c>
      <c r="U488" s="78">
        <f t="shared" si="236"/>
        <v>0</v>
      </c>
      <c r="V488" s="78">
        <f t="shared" si="237"/>
        <v>0</v>
      </c>
      <c r="W488" s="78">
        <f t="shared" si="238"/>
        <v>0</v>
      </c>
      <c r="X488" s="78">
        <f t="shared" si="239"/>
        <v>0</v>
      </c>
      <c r="Y488" s="78">
        <f t="shared" si="240"/>
        <v>0</v>
      </c>
      <c r="Z488" s="78">
        <f t="shared" si="241"/>
        <v>1</v>
      </c>
      <c r="AA488" s="78">
        <f t="shared" si="242"/>
        <v>0</v>
      </c>
      <c r="AB488" s="78">
        <f t="shared" si="243"/>
        <v>0</v>
      </c>
      <c r="AC488" s="78">
        <f t="shared" si="244"/>
        <v>0</v>
      </c>
      <c r="AD488" s="78">
        <f t="shared" si="245"/>
        <v>0</v>
      </c>
      <c r="AE488" s="78">
        <f t="shared" si="246"/>
        <v>0</v>
      </c>
      <c r="AF488" s="78">
        <f t="shared" si="247"/>
        <v>0</v>
      </c>
      <c r="AG488" s="78">
        <f t="shared" si="230"/>
        <v>0</v>
      </c>
      <c r="AH488" s="78">
        <f t="shared" si="248"/>
        <v>0</v>
      </c>
      <c r="AI488" s="78">
        <f t="shared" si="249"/>
        <v>0</v>
      </c>
      <c r="AJ488" s="78">
        <f t="shared" si="250"/>
        <v>0</v>
      </c>
      <c r="AK488" s="78">
        <f t="shared" si="251"/>
        <v>0</v>
      </c>
      <c r="AL488" s="78">
        <f t="shared" si="252"/>
        <v>0</v>
      </c>
      <c r="AM488" s="78">
        <f t="shared" si="253"/>
        <v>0</v>
      </c>
      <c r="AN488" s="78">
        <f t="shared" si="254"/>
        <v>0</v>
      </c>
      <c r="AO488" s="78">
        <f t="shared" si="255"/>
        <v>0</v>
      </c>
      <c r="AP488" s="78">
        <f t="shared" si="256"/>
        <v>0</v>
      </c>
      <c r="AQ488" s="78">
        <f t="shared" si="257"/>
        <v>0</v>
      </c>
      <c r="AR488" s="78">
        <f t="shared" si="258"/>
        <v>0</v>
      </c>
      <c r="AS488" s="78">
        <f t="shared" si="259"/>
        <v>0</v>
      </c>
      <c r="AT488" s="78">
        <f t="shared" si="260"/>
        <v>0</v>
      </c>
      <c r="AU488" s="78">
        <f t="shared" si="261"/>
        <v>1</v>
      </c>
      <c r="AV488" s="78">
        <f>IF(AND(M488&gt;=35,M488&lt;=39),1,0)</f>
        <v>0</v>
      </c>
      <c r="AW488" s="78">
        <f>IF(AND(M488&gt;=40,M488&lt;=44),1,0)</f>
        <v>1</v>
      </c>
      <c r="AX488" s="78">
        <f>IF(AND(M488&gt;=45,M488&lt;=49),1,0)</f>
        <v>0</v>
      </c>
      <c r="AY488" s="78">
        <f>IF(AND(M488&gt;=50,M488&lt;=54),1,0)</f>
        <v>0</v>
      </c>
      <c r="AZ488" s="78">
        <f>IF(AND(M488&gt;=55,M488&lt;=59),1,0)</f>
        <v>0</v>
      </c>
      <c r="BA488" s="78">
        <f>IF(AND(M488&gt;=60,M488&lt;=64),1,0)</f>
        <v>0</v>
      </c>
      <c r="BB488" s="78">
        <f>IF(AND(M488&gt;=65,M488&lt;=69),1,0)</f>
        <v>0</v>
      </c>
      <c r="BC488" s="78">
        <f>IF(AND(M488&gt;=70,M488&lt;=74),1,0)</f>
        <v>0</v>
      </c>
      <c r="BD488" s="78">
        <f>IF(AND(M488&gt;=75,M488&lt;=79),1,0)</f>
        <v>0</v>
      </c>
      <c r="BE488" s="78">
        <f>IF(AND(M488&gt;=80,M488&lt;=84),1,0)</f>
        <v>0</v>
      </c>
      <c r="BF488" s="78">
        <f>IF(AND(M488&gt;=85,M488&lt;=89),1,0)</f>
        <v>0</v>
      </c>
      <c r="BG488" s="78">
        <f>IF(AND(M488&gt;=90,M488&lt;=94),1,0)</f>
        <v>0</v>
      </c>
      <c r="BH488" s="78">
        <f>IF(AND(M488&gt;=95,M488&lt;=99),1,0)</f>
        <v>0</v>
      </c>
      <c r="BI488" s="78">
        <f>IF(AND(M488&gt;=100,M488&lt;=105),1,0)</f>
        <v>0</v>
      </c>
      <c r="BJ488" s="78">
        <f>IF(I488&lt;$BK$2,1,0)</f>
        <v>1</v>
      </c>
      <c r="BK488" s="78">
        <f>IF(I488&gt;$BK$2,1,0)</f>
        <v>0</v>
      </c>
      <c r="BL488" s="78">
        <f>IF(J488=$BL$2,1,0)</f>
        <v>1</v>
      </c>
      <c r="BM488" s="78">
        <f>IF(J488=$BM$2,1,0)</f>
        <v>0</v>
      </c>
      <c r="BN488" s="78">
        <f>IF(J488=$BN$2,1,0)</f>
        <v>0</v>
      </c>
      <c r="BO488" s="78">
        <f>IF(J488=$BO$2,1,0)</f>
        <v>0</v>
      </c>
      <c r="BP488" s="78">
        <f>IF(J488=$BP$2,1,0)</f>
        <v>0</v>
      </c>
      <c r="BQ488" s="78">
        <f>IF(J488=$BQ$2,1,0)</f>
        <v>0</v>
      </c>
      <c r="BR488" s="78">
        <f>IF(J488=$BR$2,1,0)</f>
        <v>0</v>
      </c>
      <c r="BS488" s="78">
        <f>IF(F488=$BS$2,1,0)</f>
        <v>0</v>
      </c>
      <c r="BT488" s="78">
        <f>IF(F488=$BT$2,1,0)</f>
        <v>1</v>
      </c>
      <c r="BU488" s="78">
        <f>IF(F488=$BU$2,1,0)</f>
        <v>0</v>
      </c>
      <c r="BV488" s="78">
        <f>IF(F488=$BV$2,1,0)</f>
        <v>0</v>
      </c>
      <c r="BW488" s="78">
        <f>IF(F488=$BW$2,1,0)</f>
        <v>0</v>
      </c>
      <c r="BX488" s="78">
        <f>IF(F488=$BX$2,1,0)</f>
        <v>0</v>
      </c>
      <c r="BY488" s="78">
        <f>IF(F488=$BY$2,1,0)</f>
        <v>0</v>
      </c>
      <c r="BZ488" s="78">
        <f>IF(F488=$BZ$2,1,0)</f>
        <v>0</v>
      </c>
      <c r="CA488" t="s">
        <v>2019</v>
      </c>
      <c r="CB488" s="1">
        <v>0</v>
      </c>
      <c r="CC488" s="1">
        <v>0</v>
      </c>
    </row>
    <row r="489" spans="1:81" x14ac:dyDescent="0.3">
      <c r="B489" s="1">
        <v>2</v>
      </c>
      <c r="C489" t="s">
        <v>170</v>
      </c>
      <c r="D489" t="s">
        <v>77</v>
      </c>
      <c r="E489" s="31" t="s">
        <v>583</v>
      </c>
      <c r="F489" s="31" t="s">
        <v>16</v>
      </c>
      <c r="G489" s="1">
        <v>10</v>
      </c>
      <c r="H489" s="1">
        <v>2007</v>
      </c>
      <c r="I489" s="36">
        <v>0.79791666666666661</v>
      </c>
      <c r="J489" s="1" t="s">
        <v>10</v>
      </c>
      <c r="K489" s="39">
        <v>18594</v>
      </c>
      <c r="L489" t="s">
        <v>1530</v>
      </c>
      <c r="M489" s="76">
        <v>53</v>
      </c>
      <c r="N489" t="str">
        <f t="shared" si="231"/>
        <v>Ptly Cldy</v>
      </c>
      <c r="O489" s="78">
        <f t="shared" si="232"/>
        <v>0</v>
      </c>
      <c r="P489" s="78">
        <v>0</v>
      </c>
      <c r="Q489" s="78">
        <v>0</v>
      </c>
      <c r="R489" s="78">
        <f t="shared" si="233"/>
        <v>0</v>
      </c>
      <c r="S489" s="78">
        <f t="shared" si="234"/>
        <v>0</v>
      </c>
      <c r="T489" s="78">
        <f t="shared" si="235"/>
        <v>0</v>
      </c>
      <c r="U489" s="78">
        <f t="shared" si="236"/>
        <v>0</v>
      </c>
      <c r="V489" s="78">
        <f t="shared" si="237"/>
        <v>0</v>
      </c>
      <c r="W489" s="78">
        <f t="shared" si="238"/>
        <v>0</v>
      </c>
      <c r="X489" s="78">
        <f t="shared" si="239"/>
        <v>0</v>
      </c>
      <c r="Y489" s="78">
        <f t="shared" si="240"/>
        <v>0</v>
      </c>
      <c r="Z489" s="78">
        <f t="shared" si="241"/>
        <v>1</v>
      </c>
      <c r="AA489" s="78">
        <f t="shared" si="242"/>
        <v>0</v>
      </c>
      <c r="AB489" s="78">
        <f t="shared" si="243"/>
        <v>0</v>
      </c>
      <c r="AC489" s="78">
        <f t="shared" si="244"/>
        <v>0</v>
      </c>
      <c r="AD489" s="78">
        <f t="shared" si="245"/>
        <v>0</v>
      </c>
      <c r="AE489" s="78">
        <f t="shared" si="246"/>
        <v>0</v>
      </c>
      <c r="AF489" s="78">
        <f t="shared" si="247"/>
        <v>0</v>
      </c>
      <c r="AG489" s="78">
        <f t="shared" si="230"/>
        <v>0</v>
      </c>
      <c r="AH489" s="78">
        <f t="shared" si="248"/>
        <v>0</v>
      </c>
      <c r="AI489" s="78">
        <f t="shared" si="249"/>
        <v>0</v>
      </c>
      <c r="AJ489" s="78">
        <f t="shared" si="250"/>
        <v>0</v>
      </c>
      <c r="AK489" s="78">
        <f t="shared" si="251"/>
        <v>0</v>
      </c>
      <c r="AL489" s="78">
        <f t="shared" si="252"/>
        <v>0</v>
      </c>
      <c r="AM489" s="78">
        <f t="shared" si="253"/>
        <v>0</v>
      </c>
      <c r="AN489" s="78">
        <f t="shared" si="254"/>
        <v>0</v>
      </c>
      <c r="AO489" s="78">
        <f t="shared" si="255"/>
        <v>0</v>
      </c>
      <c r="AP489" s="78">
        <f t="shared" si="256"/>
        <v>0</v>
      </c>
      <c r="AQ489" s="78">
        <f t="shared" si="257"/>
        <v>0</v>
      </c>
      <c r="AR489" s="78">
        <f t="shared" si="258"/>
        <v>0</v>
      </c>
      <c r="AS489" s="78">
        <f t="shared" si="259"/>
        <v>0</v>
      </c>
      <c r="AT489" s="78">
        <f t="shared" si="260"/>
        <v>0</v>
      </c>
      <c r="AU489" s="78">
        <f t="shared" si="261"/>
        <v>1</v>
      </c>
      <c r="AV489" s="78">
        <f>IF(AND(M489&gt;=35,M489&lt;=39),1,0)</f>
        <v>0</v>
      </c>
      <c r="AW489" s="78">
        <f>IF(AND(M489&gt;=40,M489&lt;=44),1,0)</f>
        <v>0</v>
      </c>
      <c r="AX489" s="78">
        <f>IF(AND(M489&gt;=45,M489&lt;=49),1,0)</f>
        <v>0</v>
      </c>
      <c r="AY489" s="78">
        <f>IF(AND(M489&gt;=50,M489&lt;=54),1,0)</f>
        <v>1</v>
      </c>
      <c r="AZ489" s="78">
        <f>IF(AND(M489&gt;=55,M489&lt;=59),1,0)</f>
        <v>0</v>
      </c>
      <c r="BA489" s="78">
        <f>IF(AND(M489&gt;=60,M489&lt;=64),1,0)</f>
        <v>0</v>
      </c>
      <c r="BB489" s="78">
        <f>IF(AND(M489&gt;=65,M489&lt;=69),1,0)</f>
        <v>0</v>
      </c>
      <c r="BC489" s="78">
        <f>IF(AND(M489&gt;=70,M489&lt;=74),1,0)</f>
        <v>0</v>
      </c>
      <c r="BD489" s="78">
        <f>IF(AND(M489&gt;=75,M489&lt;=79),1,0)</f>
        <v>0</v>
      </c>
      <c r="BE489" s="78">
        <f>IF(AND(M489&gt;=80,M489&lt;=84),1,0)</f>
        <v>0</v>
      </c>
      <c r="BF489" s="78">
        <f>IF(AND(M489&gt;=85,M489&lt;=89),1,0)</f>
        <v>0</v>
      </c>
      <c r="BG489" s="78">
        <f>IF(AND(M489&gt;=90,M489&lt;=94),1,0)</f>
        <v>0</v>
      </c>
      <c r="BH489" s="78">
        <f>IF(AND(M489&gt;=95,M489&lt;=99),1,0)</f>
        <v>0</v>
      </c>
      <c r="BI489" s="78">
        <f>IF(AND(M489&gt;=100,M489&lt;=105),1,0)</f>
        <v>0</v>
      </c>
      <c r="BJ489" s="78">
        <f>IF(I489&lt;$BK$2,1,0)</f>
        <v>0</v>
      </c>
      <c r="BK489" s="78">
        <f>IF(I489&gt;$BK$2,1,0)</f>
        <v>1</v>
      </c>
      <c r="BL489" s="78">
        <f>IF(J489=$BL$2,1,0)</f>
        <v>0</v>
      </c>
      <c r="BM489" s="78">
        <f>IF(J489=$BM$2,1,0)</f>
        <v>1</v>
      </c>
      <c r="BN489" s="78">
        <f>IF(J489=$BN$2,1,0)</f>
        <v>0</v>
      </c>
      <c r="BO489" s="78">
        <f>IF(J489=$BO$2,1,0)</f>
        <v>0</v>
      </c>
      <c r="BP489" s="78">
        <f>IF(J489=$BP$2,1,0)</f>
        <v>0</v>
      </c>
      <c r="BQ489" s="78">
        <f>IF(J489=$BQ$2,1,0)</f>
        <v>0</v>
      </c>
      <c r="BR489" s="78">
        <f>IF(J489=$BR$2,1,0)</f>
        <v>0</v>
      </c>
      <c r="BS489" s="78">
        <f>IF(F489=$BS$2,1,0)</f>
        <v>0</v>
      </c>
      <c r="BT489" s="78">
        <f>IF(F489=$BT$2,1,0)</f>
        <v>1</v>
      </c>
      <c r="BU489" s="78">
        <f>IF(F489=$BU$2,1,0)</f>
        <v>0</v>
      </c>
      <c r="BV489" s="78">
        <f>IF(F489=$BV$2,1,0)</f>
        <v>0</v>
      </c>
      <c r="BW489" s="78">
        <f>IF(F489=$BW$2,1,0)</f>
        <v>0</v>
      </c>
      <c r="BX489" s="78">
        <f>IF(F489=$BX$2,1,0)</f>
        <v>0</v>
      </c>
      <c r="BY489" s="78">
        <f>IF(F489=$BY$2,1,0)</f>
        <v>0</v>
      </c>
      <c r="BZ489" s="78">
        <f>IF(F489=$BZ$2,1,0)</f>
        <v>0</v>
      </c>
      <c r="CA489" t="s">
        <v>2020</v>
      </c>
      <c r="CB489" s="1">
        <v>0</v>
      </c>
      <c r="CC489" s="1">
        <v>0</v>
      </c>
    </row>
    <row r="490" spans="1:81" x14ac:dyDescent="0.3">
      <c r="B490" s="1">
        <v>3</v>
      </c>
      <c r="C490" t="s">
        <v>170</v>
      </c>
      <c r="D490" t="s">
        <v>77</v>
      </c>
      <c r="E490" s="1" t="s">
        <v>584</v>
      </c>
      <c r="F490" s="31" t="s">
        <v>16</v>
      </c>
      <c r="G490" s="1">
        <v>11</v>
      </c>
      <c r="H490" s="1">
        <v>2007</v>
      </c>
      <c r="I490" s="36">
        <v>0.79652777777777783</v>
      </c>
      <c r="J490" s="1" t="s">
        <v>11</v>
      </c>
      <c r="K490" s="39">
        <v>13288</v>
      </c>
      <c r="L490" t="s">
        <v>1531</v>
      </c>
      <c r="M490" s="76">
        <v>55</v>
      </c>
      <c r="N490" t="str">
        <f t="shared" si="231"/>
        <v>Lt Rain</v>
      </c>
      <c r="O490" s="78">
        <f t="shared" si="232"/>
        <v>0</v>
      </c>
      <c r="P490" s="78">
        <v>0</v>
      </c>
      <c r="Q490" s="78">
        <v>0</v>
      </c>
      <c r="R490" s="78">
        <f t="shared" si="233"/>
        <v>0</v>
      </c>
      <c r="S490" s="78">
        <f t="shared" si="234"/>
        <v>0</v>
      </c>
      <c r="T490" s="78">
        <f t="shared" si="235"/>
        <v>0</v>
      </c>
      <c r="U490" s="78">
        <f t="shared" si="236"/>
        <v>0</v>
      </c>
      <c r="V490" s="78">
        <f t="shared" si="237"/>
        <v>0</v>
      </c>
      <c r="W490" s="78">
        <f t="shared" si="238"/>
        <v>0</v>
      </c>
      <c r="X490" s="78">
        <f t="shared" si="239"/>
        <v>0</v>
      </c>
      <c r="Y490" s="78">
        <f t="shared" si="240"/>
        <v>0</v>
      </c>
      <c r="Z490" s="78">
        <f t="shared" si="241"/>
        <v>1</v>
      </c>
      <c r="AA490" s="78">
        <f t="shared" si="242"/>
        <v>0</v>
      </c>
      <c r="AB490" s="78">
        <f t="shared" si="243"/>
        <v>0</v>
      </c>
      <c r="AC490" s="78">
        <f t="shared" si="244"/>
        <v>0</v>
      </c>
      <c r="AD490" s="78">
        <f t="shared" si="245"/>
        <v>0</v>
      </c>
      <c r="AE490" s="78">
        <f t="shared" si="246"/>
        <v>0</v>
      </c>
      <c r="AF490" s="78">
        <f t="shared" si="247"/>
        <v>0</v>
      </c>
      <c r="AG490" s="78">
        <f t="shared" si="230"/>
        <v>0</v>
      </c>
      <c r="AH490" s="78">
        <f t="shared" si="248"/>
        <v>0</v>
      </c>
      <c r="AI490" s="78">
        <f t="shared" si="249"/>
        <v>0</v>
      </c>
      <c r="AJ490" s="78">
        <f t="shared" si="250"/>
        <v>0</v>
      </c>
      <c r="AK490" s="78">
        <f t="shared" si="251"/>
        <v>0</v>
      </c>
      <c r="AL490" s="78">
        <f t="shared" si="252"/>
        <v>0</v>
      </c>
      <c r="AM490" s="78">
        <f t="shared" si="253"/>
        <v>0</v>
      </c>
      <c r="AN490" s="78">
        <f t="shared" si="254"/>
        <v>0</v>
      </c>
      <c r="AO490" s="78">
        <f t="shared" si="255"/>
        <v>0</v>
      </c>
      <c r="AP490" s="78">
        <f t="shared" si="256"/>
        <v>0</v>
      </c>
      <c r="AQ490" s="78">
        <f t="shared" si="257"/>
        <v>0</v>
      </c>
      <c r="AR490" s="78">
        <f t="shared" si="258"/>
        <v>0</v>
      </c>
      <c r="AS490" s="78">
        <f t="shared" si="259"/>
        <v>0</v>
      </c>
      <c r="AT490" s="78">
        <f t="shared" si="260"/>
        <v>0</v>
      </c>
      <c r="AU490" s="78">
        <f t="shared" si="261"/>
        <v>1</v>
      </c>
      <c r="AV490" s="78">
        <f>IF(AND(M490&gt;=35,M490&lt;=39),1,0)</f>
        <v>0</v>
      </c>
      <c r="AW490" s="78">
        <f>IF(AND(M490&gt;=40,M490&lt;=44),1,0)</f>
        <v>0</v>
      </c>
      <c r="AX490" s="78">
        <f>IF(AND(M490&gt;=45,M490&lt;=49),1,0)</f>
        <v>0</v>
      </c>
      <c r="AY490" s="78">
        <f>IF(AND(M490&gt;=50,M490&lt;=54),1,0)</f>
        <v>0</v>
      </c>
      <c r="AZ490" s="78">
        <f>IF(AND(M490&gt;=55,M490&lt;=59),1,0)</f>
        <v>1</v>
      </c>
      <c r="BA490" s="78">
        <f>IF(AND(M490&gt;=60,M490&lt;=64),1,0)</f>
        <v>0</v>
      </c>
      <c r="BB490" s="78">
        <f>IF(AND(M490&gt;=65,M490&lt;=69),1,0)</f>
        <v>0</v>
      </c>
      <c r="BC490" s="78">
        <f>IF(AND(M490&gt;=70,M490&lt;=74),1,0)</f>
        <v>0</v>
      </c>
      <c r="BD490" s="78">
        <f>IF(AND(M490&gt;=75,M490&lt;=79),1,0)</f>
        <v>0</v>
      </c>
      <c r="BE490" s="78">
        <f>IF(AND(M490&gt;=80,M490&lt;=84),1,0)</f>
        <v>0</v>
      </c>
      <c r="BF490" s="78">
        <f>IF(AND(M490&gt;=85,M490&lt;=89),1,0)</f>
        <v>0</v>
      </c>
      <c r="BG490" s="78">
        <f>IF(AND(M490&gt;=90,M490&lt;=94),1,0)</f>
        <v>0</v>
      </c>
      <c r="BH490" s="78">
        <f>IF(AND(M490&gt;=95,M490&lt;=99),1,0)</f>
        <v>0</v>
      </c>
      <c r="BI490" s="78">
        <f>IF(AND(M490&gt;=100,M490&lt;=105),1,0)</f>
        <v>0</v>
      </c>
      <c r="BJ490" s="78">
        <f>IF(I490&lt;$BK$2,1,0)</f>
        <v>0</v>
      </c>
      <c r="BK490" s="78">
        <f>IF(I490&gt;$BK$2,1,0)</f>
        <v>1</v>
      </c>
      <c r="BL490" s="78">
        <f>IF(J490=$BL$2,1,0)</f>
        <v>0</v>
      </c>
      <c r="BM490" s="78">
        <f>IF(J490=$BM$2,1,0)</f>
        <v>0</v>
      </c>
      <c r="BN490" s="78">
        <f>IF(J490=$BN$2,1,0)</f>
        <v>1</v>
      </c>
      <c r="BO490" s="78">
        <f>IF(J490=$BO$2,1,0)</f>
        <v>0</v>
      </c>
      <c r="BP490" s="78">
        <f>IF(J490=$BP$2,1,0)</f>
        <v>0</v>
      </c>
      <c r="BQ490" s="78">
        <f>IF(J490=$BQ$2,1,0)</f>
        <v>0</v>
      </c>
      <c r="BR490" s="78">
        <f>IF(J490=$BR$2,1,0)</f>
        <v>0</v>
      </c>
      <c r="BS490" s="78">
        <f>IF(F490=$BS$2,1,0)</f>
        <v>0</v>
      </c>
      <c r="BT490" s="78">
        <f>IF(F490=$BT$2,1,0)</f>
        <v>1</v>
      </c>
      <c r="BU490" s="78">
        <f>IF(F490=$BU$2,1,0)</f>
        <v>0</v>
      </c>
      <c r="BV490" s="78">
        <f>IF(F490=$BV$2,1,0)</f>
        <v>0</v>
      </c>
      <c r="BW490" s="78">
        <f>IF(F490=$BW$2,1,0)</f>
        <v>0</v>
      </c>
      <c r="BX490" s="78">
        <f>IF(F490=$BX$2,1,0)</f>
        <v>0</v>
      </c>
      <c r="BY490" s="78">
        <f>IF(F490=$BY$2,1,0)</f>
        <v>0</v>
      </c>
      <c r="BZ490" s="78">
        <f>IF(F490=$BZ$2,1,0)</f>
        <v>0</v>
      </c>
      <c r="CA490"/>
      <c r="CB490" s="1">
        <v>0</v>
      </c>
      <c r="CC490" s="1">
        <v>0</v>
      </c>
    </row>
    <row r="491" spans="1:81" x14ac:dyDescent="0.3">
      <c r="B491" s="1">
        <v>4</v>
      </c>
      <c r="C491" t="s">
        <v>166</v>
      </c>
      <c r="D491" t="s">
        <v>73</v>
      </c>
      <c r="E491" s="1" t="s">
        <v>585</v>
      </c>
      <c r="F491" s="31" t="s">
        <v>16</v>
      </c>
      <c r="G491" s="1">
        <v>12</v>
      </c>
      <c r="H491" s="1">
        <v>2007</v>
      </c>
      <c r="I491" s="36">
        <v>0.79722222222222217</v>
      </c>
      <c r="J491" s="1" t="s">
        <v>9</v>
      </c>
      <c r="K491" s="39">
        <v>13229</v>
      </c>
      <c r="L491" t="s">
        <v>1532</v>
      </c>
      <c r="M491" s="76">
        <v>57</v>
      </c>
      <c r="N491" t="str">
        <f t="shared" si="231"/>
        <v>Cloudy</v>
      </c>
      <c r="O491" s="78">
        <f t="shared" si="232"/>
        <v>0</v>
      </c>
      <c r="P491" s="78">
        <v>0</v>
      </c>
      <c r="Q491" s="78">
        <v>0</v>
      </c>
      <c r="R491" s="78">
        <f t="shared" si="233"/>
        <v>0</v>
      </c>
      <c r="S491" s="78">
        <f t="shared" si="234"/>
        <v>0</v>
      </c>
      <c r="T491" s="78">
        <f t="shared" si="235"/>
        <v>0</v>
      </c>
      <c r="U491" s="78">
        <f t="shared" si="236"/>
        <v>0</v>
      </c>
      <c r="V491" s="78">
        <f t="shared" si="237"/>
        <v>0</v>
      </c>
      <c r="W491" s="78">
        <f t="shared" si="238"/>
        <v>0</v>
      </c>
      <c r="X491" s="78">
        <f t="shared" si="239"/>
        <v>0</v>
      </c>
      <c r="Y491" s="78">
        <f t="shared" si="240"/>
        <v>0</v>
      </c>
      <c r="Z491" s="78">
        <f t="shared" si="241"/>
        <v>0</v>
      </c>
      <c r="AA491" s="78">
        <f t="shared" si="242"/>
        <v>0</v>
      </c>
      <c r="AB491" s="78">
        <f t="shared" si="243"/>
        <v>1</v>
      </c>
      <c r="AC491" s="78">
        <f t="shared" si="244"/>
        <v>0</v>
      </c>
      <c r="AD491" s="78">
        <f t="shared" si="245"/>
        <v>0</v>
      </c>
      <c r="AE491" s="78">
        <f t="shared" si="246"/>
        <v>0</v>
      </c>
      <c r="AF491" s="78">
        <f t="shared" si="247"/>
        <v>0</v>
      </c>
      <c r="AG491" s="78">
        <f t="shared" si="230"/>
        <v>0</v>
      </c>
      <c r="AH491" s="78">
        <f t="shared" si="248"/>
        <v>0</v>
      </c>
      <c r="AI491" s="78">
        <f t="shared" si="249"/>
        <v>0</v>
      </c>
      <c r="AJ491" s="78">
        <f t="shared" si="250"/>
        <v>0</v>
      </c>
      <c r="AK491" s="78">
        <f t="shared" si="251"/>
        <v>0</v>
      </c>
      <c r="AL491" s="78">
        <f t="shared" si="252"/>
        <v>0</v>
      </c>
      <c r="AM491" s="78">
        <f t="shared" si="253"/>
        <v>0</v>
      </c>
      <c r="AN491" s="78">
        <f t="shared" si="254"/>
        <v>0</v>
      </c>
      <c r="AO491" s="78">
        <f t="shared" si="255"/>
        <v>0</v>
      </c>
      <c r="AP491" s="78">
        <f t="shared" si="256"/>
        <v>0</v>
      </c>
      <c r="AQ491" s="78">
        <f t="shared" si="257"/>
        <v>0</v>
      </c>
      <c r="AR491" s="78">
        <f t="shared" si="258"/>
        <v>0</v>
      </c>
      <c r="AS491" s="78">
        <f t="shared" si="259"/>
        <v>0</v>
      </c>
      <c r="AT491" s="78">
        <f t="shared" si="260"/>
        <v>0</v>
      </c>
      <c r="AU491" s="78">
        <f t="shared" si="261"/>
        <v>1</v>
      </c>
      <c r="AV491" s="78">
        <f>IF(AND(M491&gt;=35,M491&lt;=39),1,0)</f>
        <v>0</v>
      </c>
      <c r="AW491" s="78">
        <f>IF(AND(M491&gt;=40,M491&lt;=44),1,0)</f>
        <v>0</v>
      </c>
      <c r="AX491" s="78">
        <f>IF(AND(M491&gt;=45,M491&lt;=49),1,0)</f>
        <v>0</v>
      </c>
      <c r="AY491" s="78">
        <f>IF(AND(M491&gt;=50,M491&lt;=54),1,0)</f>
        <v>0</v>
      </c>
      <c r="AZ491" s="78">
        <f>IF(AND(M491&gt;=55,M491&lt;=59),1,0)</f>
        <v>1</v>
      </c>
      <c r="BA491" s="78">
        <f>IF(AND(M491&gt;=60,M491&lt;=64),1,0)</f>
        <v>0</v>
      </c>
      <c r="BB491" s="78">
        <f>IF(AND(M491&gt;=65,M491&lt;=69),1,0)</f>
        <v>0</v>
      </c>
      <c r="BC491" s="78">
        <f>IF(AND(M491&gt;=70,M491&lt;=74),1,0)</f>
        <v>0</v>
      </c>
      <c r="BD491" s="78">
        <f>IF(AND(M491&gt;=75,M491&lt;=79),1,0)</f>
        <v>0</v>
      </c>
      <c r="BE491" s="78">
        <f>IF(AND(M491&gt;=80,M491&lt;=84),1,0)</f>
        <v>0</v>
      </c>
      <c r="BF491" s="78">
        <f>IF(AND(M491&gt;=85,M491&lt;=89),1,0)</f>
        <v>0</v>
      </c>
      <c r="BG491" s="78">
        <f>IF(AND(M491&gt;=90,M491&lt;=94),1,0)</f>
        <v>0</v>
      </c>
      <c r="BH491" s="78">
        <f>IF(AND(M491&gt;=95,M491&lt;=99),1,0)</f>
        <v>0</v>
      </c>
      <c r="BI491" s="78">
        <f>IF(AND(M491&gt;=100,M491&lt;=105),1,0)</f>
        <v>0</v>
      </c>
      <c r="BJ491" s="78">
        <f>IF(I491&lt;$BK$2,1,0)</f>
        <v>0</v>
      </c>
      <c r="BK491" s="78">
        <f>IF(I491&gt;$BK$2,1,0)</f>
        <v>1</v>
      </c>
      <c r="BL491" s="78">
        <f>IF(J491=$BL$2,1,0)</f>
        <v>0</v>
      </c>
      <c r="BM491" s="78">
        <f>IF(J491=$BM$2,1,0)</f>
        <v>0</v>
      </c>
      <c r="BN491" s="78">
        <f>IF(J491=$BN$2,1,0)</f>
        <v>0</v>
      </c>
      <c r="BO491" s="78">
        <f>IF(J491=$BO$2,1,0)</f>
        <v>1</v>
      </c>
      <c r="BP491" s="78">
        <f>IF(J491=$BP$2,1,0)</f>
        <v>0</v>
      </c>
      <c r="BQ491" s="78">
        <f>IF(J491=$BQ$2,1,0)</f>
        <v>0</v>
      </c>
      <c r="BR491" s="78">
        <f>IF(J491=$BR$2,1,0)</f>
        <v>0</v>
      </c>
      <c r="BS491" s="78">
        <f>IF(F491=$BS$2,1,0)</f>
        <v>0</v>
      </c>
      <c r="BT491" s="78">
        <f>IF(F491=$BT$2,1,0)</f>
        <v>1</v>
      </c>
      <c r="BU491" s="78">
        <f>IF(F491=$BU$2,1,0)</f>
        <v>0</v>
      </c>
      <c r="BV491" s="78">
        <f>IF(F491=$BV$2,1,0)</f>
        <v>0</v>
      </c>
      <c r="BW491" s="78">
        <f>IF(F491=$BW$2,1,0)</f>
        <v>0</v>
      </c>
      <c r="BX491" s="78">
        <f>IF(F491=$BX$2,1,0)</f>
        <v>0</v>
      </c>
      <c r="BY491" s="78">
        <f>IF(F491=$BY$2,1,0)</f>
        <v>0</v>
      </c>
      <c r="BZ491" s="78">
        <f>IF(F491=$BZ$2,1,0)</f>
        <v>0</v>
      </c>
      <c r="CA491"/>
      <c r="CB491" s="1">
        <v>0</v>
      </c>
      <c r="CC491" s="1">
        <v>0</v>
      </c>
    </row>
    <row r="492" spans="1:81" x14ac:dyDescent="0.3">
      <c r="B492" s="1">
        <v>5</v>
      </c>
      <c r="C492" t="s">
        <v>166</v>
      </c>
      <c r="D492" t="s">
        <v>73</v>
      </c>
      <c r="E492" s="1" t="s">
        <v>586</v>
      </c>
      <c r="F492" s="31" t="s">
        <v>16</v>
      </c>
      <c r="G492" s="1">
        <v>13</v>
      </c>
      <c r="H492" s="1">
        <v>2007</v>
      </c>
      <c r="I492" s="36">
        <v>0.79652777777777783</v>
      </c>
      <c r="J492" s="1" t="s">
        <v>5</v>
      </c>
      <c r="K492" s="39">
        <v>20922</v>
      </c>
      <c r="L492" t="s">
        <v>1533</v>
      </c>
      <c r="M492" s="76">
        <v>55</v>
      </c>
      <c r="N492" t="str">
        <f t="shared" si="231"/>
        <v>Windy</v>
      </c>
      <c r="O492" s="78">
        <f t="shared" si="232"/>
        <v>0</v>
      </c>
      <c r="P492" s="78">
        <v>0</v>
      </c>
      <c r="Q492" s="78">
        <v>0</v>
      </c>
      <c r="R492" s="78">
        <f t="shared" si="233"/>
        <v>0</v>
      </c>
      <c r="S492" s="78">
        <f t="shared" si="234"/>
        <v>0</v>
      </c>
      <c r="T492" s="78">
        <f t="shared" si="235"/>
        <v>0</v>
      </c>
      <c r="U492" s="78">
        <f t="shared" si="236"/>
        <v>0</v>
      </c>
      <c r="V492" s="78">
        <f t="shared" si="237"/>
        <v>0</v>
      </c>
      <c r="W492" s="78">
        <f t="shared" si="238"/>
        <v>0</v>
      </c>
      <c r="X492" s="78">
        <f t="shared" si="239"/>
        <v>0</v>
      </c>
      <c r="Y492" s="78">
        <f t="shared" si="240"/>
        <v>0</v>
      </c>
      <c r="Z492" s="78">
        <f t="shared" si="241"/>
        <v>0</v>
      </c>
      <c r="AA492" s="78">
        <f t="shared" si="242"/>
        <v>0</v>
      </c>
      <c r="AB492" s="78">
        <f t="shared" si="243"/>
        <v>1</v>
      </c>
      <c r="AC492" s="78">
        <f t="shared" si="244"/>
        <v>0</v>
      </c>
      <c r="AD492" s="78">
        <f t="shared" si="245"/>
        <v>0</v>
      </c>
      <c r="AE492" s="78">
        <f t="shared" si="246"/>
        <v>0</v>
      </c>
      <c r="AF492" s="78">
        <f t="shared" si="247"/>
        <v>0</v>
      </c>
      <c r="AG492" s="78">
        <f t="shared" si="230"/>
        <v>0</v>
      </c>
      <c r="AH492" s="78">
        <f t="shared" si="248"/>
        <v>0</v>
      </c>
      <c r="AI492" s="78">
        <f t="shared" si="249"/>
        <v>0</v>
      </c>
      <c r="AJ492" s="78">
        <f t="shared" si="250"/>
        <v>0</v>
      </c>
      <c r="AK492" s="78">
        <f t="shared" si="251"/>
        <v>0</v>
      </c>
      <c r="AL492" s="78">
        <f t="shared" si="252"/>
        <v>0</v>
      </c>
      <c r="AM492" s="78">
        <f t="shared" si="253"/>
        <v>0</v>
      </c>
      <c r="AN492" s="78">
        <f t="shared" si="254"/>
        <v>0</v>
      </c>
      <c r="AO492" s="78">
        <f t="shared" si="255"/>
        <v>0</v>
      </c>
      <c r="AP492" s="78">
        <f t="shared" si="256"/>
        <v>0</v>
      </c>
      <c r="AQ492" s="78">
        <f t="shared" si="257"/>
        <v>0</v>
      </c>
      <c r="AR492" s="78">
        <f t="shared" si="258"/>
        <v>0</v>
      </c>
      <c r="AS492" s="78">
        <f t="shared" si="259"/>
        <v>0</v>
      </c>
      <c r="AT492" s="78">
        <f t="shared" si="260"/>
        <v>0</v>
      </c>
      <c r="AU492" s="78">
        <f t="shared" si="261"/>
        <v>1</v>
      </c>
      <c r="AV492" s="78">
        <f>IF(AND(M492&gt;=35,M492&lt;=39),1,0)</f>
        <v>0</v>
      </c>
      <c r="AW492" s="78">
        <f>IF(AND(M492&gt;=40,M492&lt;=44),1,0)</f>
        <v>0</v>
      </c>
      <c r="AX492" s="78">
        <f>IF(AND(M492&gt;=45,M492&lt;=49),1,0)</f>
        <v>0</v>
      </c>
      <c r="AY492" s="78">
        <f>IF(AND(M492&gt;=50,M492&lt;=54),1,0)</f>
        <v>0</v>
      </c>
      <c r="AZ492" s="78">
        <f>IF(AND(M492&gt;=55,M492&lt;=59),1,0)</f>
        <v>1</v>
      </c>
      <c r="BA492" s="78">
        <f>IF(AND(M492&gt;=60,M492&lt;=64),1,0)</f>
        <v>0</v>
      </c>
      <c r="BB492" s="78">
        <f>IF(AND(M492&gt;=65,M492&lt;=69),1,0)</f>
        <v>0</v>
      </c>
      <c r="BC492" s="78">
        <f>IF(AND(M492&gt;=70,M492&lt;=74),1,0)</f>
        <v>0</v>
      </c>
      <c r="BD492" s="78">
        <f>IF(AND(M492&gt;=75,M492&lt;=79),1,0)</f>
        <v>0</v>
      </c>
      <c r="BE492" s="78">
        <f>IF(AND(M492&gt;=80,M492&lt;=84),1,0)</f>
        <v>0</v>
      </c>
      <c r="BF492" s="78">
        <f>IF(AND(M492&gt;=85,M492&lt;=89),1,0)</f>
        <v>0</v>
      </c>
      <c r="BG492" s="78">
        <f>IF(AND(M492&gt;=90,M492&lt;=94),1,0)</f>
        <v>0</v>
      </c>
      <c r="BH492" s="78">
        <f>IF(AND(M492&gt;=95,M492&lt;=99),1,0)</f>
        <v>0</v>
      </c>
      <c r="BI492" s="78">
        <f>IF(AND(M492&gt;=100,M492&lt;=105),1,0)</f>
        <v>0</v>
      </c>
      <c r="BJ492" s="78">
        <f>IF(I492&lt;$BK$2,1,0)</f>
        <v>0</v>
      </c>
      <c r="BK492" s="78">
        <f>IF(I492&gt;$BK$2,1,0)</f>
        <v>1</v>
      </c>
      <c r="BL492" s="78">
        <f>IF(J492=$BL$2,1,0)</f>
        <v>0</v>
      </c>
      <c r="BM492" s="78">
        <f>IF(J492=$BM$2,1,0)</f>
        <v>0</v>
      </c>
      <c r="BN492" s="78">
        <f>IF(J492=$BN$2,1,0)</f>
        <v>0</v>
      </c>
      <c r="BO492" s="78">
        <f>IF(J492=$BO$2,1,0)</f>
        <v>0</v>
      </c>
      <c r="BP492" s="78">
        <f>IF(J492=$BP$2,1,0)</f>
        <v>1</v>
      </c>
      <c r="BQ492" s="78">
        <f>IF(J492=$BQ$2,1,0)</f>
        <v>0</v>
      </c>
      <c r="BR492" s="78">
        <f>IF(J492=$BR$2,1,0)</f>
        <v>0</v>
      </c>
      <c r="BS492" s="78">
        <f>IF(F492=$BS$2,1,0)</f>
        <v>0</v>
      </c>
      <c r="BT492" s="78">
        <f>IF(F492=$BT$2,1,0)</f>
        <v>1</v>
      </c>
      <c r="BU492" s="78">
        <f>IF(F492=$BU$2,1,0)</f>
        <v>0</v>
      </c>
      <c r="BV492" s="78">
        <f>IF(F492=$BV$2,1,0)</f>
        <v>0</v>
      </c>
      <c r="BW492" s="78">
        <f>IF(F492=$BW$2,1,0)</f>
        <v>0</v>
      </c>
      <c r="BX492" s="78">
        <f>IF(F492=$BX$2,1,0)</f>
        <v>0</v>
      </c>
      <c r="BY492" s="78">
        <f>IF(F492=$BY$2,1,0)</f>
        <v>0</v>
      </c>
      <c r="BZ492" s="78">
        <f>IF(F492=$BZ$2,1,0)</f>
        <v>0</v>
      </c>
      <c r="CA492" t="s">
        <v>2021</v>
      </c>
      <c r="CB492" s="1">
        <v>0</v>
      </c>
      <c r="CC492" s="1">
        <v>0</v>
      </c>
    </row>
    <row r="493" spans="1:81" x14ac:dyDescent="0.3">
      <c r="B493" s="1">
        <v>6</v>
      </c>
      <c r="C493" t="s">
        <v>166</v>
      </c>
      <c r="D493" t="s">
        <v>73</v>
      </c>
      <c r="E493" s="1" t="s">
        <v>587</v>
      </c>
      <c r="F493" s="31" t="s">
        <v>16</v>
      </c>
      <c r="G493" s="1">
        <v>14</v>
      </c>
      <c r="H493" s="1">
        <v>2007</v>
      </c>
      <c r="I493" s="36">
        <v>0.79652777777777783</v>
      </c>
      <c r="J493" s="1" t="s">
        <v>7</v>
      </c>
      <c r="K493" s="39">
        <v>15244</v>
      </c>
      <c r="L493" t="s">
        <v>1401</v>
      </c>
      <c r="M493" s="76">
        <v>56</v>
      </c>
      <c r="N493" t="str">
        <f t="shared" si="231"/>
        <v>Showers</v>
      </c>
      <c r="O493" s="78">
        <f t="shared" si="232"/>
        <v>0</v>
      </c>
      <c r="P493" s="78">
        <v>0</v>
      </c>
      <c r="Q493" s="78">
        <v>0</v>
      </c>
      <c r="R493" s="78">
        <f t="shared" si="233"/>
        <v>0</v>
      </c>
      <c r="S493" s="78">
        <f t="shared" si="234"/>
        <v>0</v>
      </c>
      <c r="T493" s="78">
        <f t="shared" si="235"/>
        <v>0</v>
      </c>
      <c r="U493" s="78">
        <f t="shared" si="236"/>
        <v>0</v>
      </c>
      <c r="V493" s="78">
        <f t="shared" si="237"/>
        <v>0</v>
      </c>
      <c r="W493" s="78">
        <f t="shared" si="238"/>
        <v>0</v>
      </c>
      <c r="X493" s="78">
        <f t="shared" si="239"/>
        <v>0</v>
      </c>
      <c r="Y493" s="78">
        <f t="shared" si="240"/>
        <v>0</v>
      </c>
      <c r="Z493" s="78">
        <f t="shared" si="241"/>
        <v>0</v>
      </c>
      <c r="AA493" s="78">
        <f t="shared" si="242"/>
        <v>0</v>
      </c>
      <c r="AB493" s="78">
        <f t="shared" si="243"/>
        <v>1</v>
      </c>
      <c r="AC493" s="78">
        <f t="shared" si="244"/>
        <v>0</v>
      </c>
      <c r="AD493" s="78">
        <f t="shared" si="245"/>
        <v>0</v>
      </c>
      <c r="AE493" s="78">
        <f t="shared" si="246"/>
        <v>0</v>
      </c>
      <c r="AF493" s="78">
        <f t="shared" si="247"/>
        <v>0</v>
      </c>
      <c r="AG493" s="78">
        <f t="shared" si="230"/>
        <v>0</v>
      </c>
      <c r="AH493" s="78">
        <f t="shared" si="248"/>
        <v>0</v>
      </c>
      <c r="AI493" s="78">
        <f t="shared" si="249"/>
        <v>0</v>
      </c>
      <c r="AJ493" s="78">
        <f t="shared" si="250"/>
        <v>0</v>
      </c>
      <c r="AK493" s="78">
        <f t="shared" si="251"/>
        <v>0</v>
      </c>
      <c r="AL493" s="78">
        <f t="shared" si="252"/>
        <v>0</v>
      </c>
      <c r="AM493" s="78">
        <f t="shared" si="253"/>
        <v>0</v>
      </c>
      <c r="AN493" s="78">
        <f t="shared" si="254"/>
        <v>0</v>
      </c>
      <c r="AO493" s="78">
        <f t="shared" si="255"/>
        <v>0</v>
      </c>
      <c r="AP493" s="78">
        <f t="shared" si="256"/>
        <v>0</v>
      </c>
      <c r="AQ493" s="78">
        <f t="shared" si="257"/>
        <v>0</v>
      </c>
      <c r="AR493" s="78">
        <f t="shared" si="258"/>
        <v>0</v>
      </c>
      <c r="AS493" s="78">
        <f t="shared" si="259"/>
        <v>0</v>
      </c>
      <c r="AT493" s="78">
        <f t="shared" si="260"/>
        <v>0</v>
      </c>
      <c r="AU493" s="78">
        <f t="shared" si="261"/>
        <v>1</v>
      </c>
      <c r="AV493" s="78">
        <f>IF(AND(M493&gt;=35,M493&lt;=39),1,0)</f>
        <v>0</v>
      </c>
      <c r="AW493" s="78">
        <f>IF(AND(M493&gt;=40,M493&lt;=44),1,0)</f>
        <v>0</v>
      </c>
      <c r="AX493" s="78">
        <f>IF(AND(M493&gt;=45,M493&lt;=49),1,0)</f>
        <v>0</v>
      </c>
      <c r="AY493" s="78">
        <f>IF(AND(M493&gt;=50,M493&lt;=54),1,0)</f>
        <v>0</v>
      </c>
      <c r="AZ493" s="78">
        <f>IF(AND(M493&gt;=55,M493&lt;=59),1,0)</f>
        <v>1</v>
      </c>
      <c r="BA493" s="78">
        <f>IF(AND(M493&gt;=60,M493&lt;=64),1,0)</f>
        <v>0</v>
      </c>
      <c r="BB493" s="78">
        <f>IF(AND(M493&gt;=65,M493&lt;=69),1,0)</f>
        <v>0</v>
      </c>
      <c r="BC493" s="78">
        <f>IF(AND(M493&gt;=70,M493&lt;=74),1,0)</f>
        <v>0</v>
      </c>
      <c r="BD493" s="78">
        <f>IF(AND(M493&gt;=75,M493&lt;=79),1,0)</f>
        <v>0</v>
      </c>
      <c r="BE493" s="78">
        <f>IF(AND(M493&gt;=80,M493&lt;=84),1,0)</f>
        <v>0</v>
      </c>
      <c r="BF493" s="78">
        <f>IF(AND(M493&gt;=85,M493&lt;=89),1,0)</f>
        <v>0</v>
      </c>
      <c r="BG493" s="78">
        <f>IF(AND(M493&gt;=90,M493&lt;=94),1,0)</f>
        <v>0</v>
      </c>
      <c r="BH493" s="78">
        <f>IF(AND(M493&gt;=95,M493&lt;=99),1,0)</f>
        <v>0</v>
      </c>
      <c r="BI493" s="78">
        <f>IF(AND(M493&gt;=100,M493&lt;=105),1,0)</f>
        <v>0</v>
      </c>
      <c r="BJ493" s="78">
        <f>IF(I493&lt;$BK$2,1,0)</f>
        <v>0</v>
      </c>
      <c r="BK493" s="78">
        <f>IF(I493&gt;$BK$2,1,0)</f>
        <v>1</v>
      </c>
      <c r="BL493" s="78">
        <f>IF(J493=$BL$2,1,0)</f>
        <v>0</v>
      </c>
      <c r="BM493" s="78">
        <f>IF(J493=$BM$2,1,0)</f>
        <v>0</v>
      </c>
      <c r="BN493" s="78">
        <f>IF(J493=$BN$2,1,0)</f>
        <v>0</v>
      </c>
      <c r="BO493" s="78">
        <f>IF(J493=$BO$2,1,0)</f>
        <v>0</v>
      </c>
      <c r="BP493" s="78">
        <f>IF(J493=$BP$2,1,0)</f>
        <v>0</v>
      </c>
      <c r="BQ493" s="78">
        <f>IF(J493=$BQ$2,1,0)</f>
        <v>1</v>
      </c>
      <c r="BR493" s="78">
        <f>IF(J493=$BR$2,1,0)</f>
        <v>0</v>
      </c>
      <c r="BS493" s="78">
        <f>IF(F493=$BS$2,1,0)</f>
        <v>0</v>
      </c>
      <c r="BT493" s="78">
        <f>IF(F493=$BT$2,1,0)</f>
        <v>1</v>
      </c>
      <c r="BU493" s="78">
        <f>IF(F493=$BU$2,1,0)</f>
        <v>0</v>
      </c>
      <c r="BV493" s="78">
        <f>IF(F493=$BV$2,1,0)</f>
        <v>0</v>
      </c>
      <c r="BW493" s="78">
        <f>IF(F493=$BW$2,1,0)</f>
        <v>0</v>
      </c>
      <c r="BX493" s="78">
        <f>IF(F493=$BX$2,1,0)</f>
        <v>0</v>
      </c>
      <c r="BY493" s="78">
        <f>IF(F493=$BY$2,1,0)</f>
        <v>0</v>
      </c>
      <c r="BZ493" s="78">
        <f>IF(F493=$BZ$2,1,0)</f>
        <v>0</v>
      </c>
      <c r="CA493" t="s">
        <v>2019</v>
      </c>
      <c r="CB493" s="1">
        <v>0</v>
      </c>
      <c r="CC493" s="1">
        <v>0</v>
      </c>
    </row>
    <row r="494" spans="1:81" x14ac:dyDescent="0.3">
      <c r="B494" s="1">
        <v>7</v>
      </c>
      <c r="C494" s="33" t="s">
        <v>157</v>
      </c>
      <c r="D494" s="33" t="s">
        <v>79</v>
      </c>
      <c r="E494" s="1" t="s">
        <v>588</v>
      </c>
      <c r="F494" s="31" t="s">
        <v>16</v>
      </c>
      <c r="G494" s="1">
        <v>20</v>
      </c>
      <c r="H494" s="1">
        <v>2007</v>
      </c>
      <c r="I494" s="36">
        <v>0.79791666666666661</v>
      </c>
      <c r="J494" s="1" t="s">
        <v>5</v>
      </c>
      <c r="K494" s="39">
        <v>25025</v>
      </c>
      <c r="L494" t="s">
        <v>1534</v>
      </c>
      <c r="M494" s="76">
        <v>68</v>
      </c>
      <c r="N494" t="str">
        <f t="shared" si="231"/>
        <v>Sunny</v>
      </c>
      <c r="O494" s="78">
        <f t="shared" si="232"/>
        <v>0</v>
      </c>
      <c r="P494" s="78">
        <v>0</v>
      </c>
      <c r="Q494" s="78">
        <v>0</v>
      </c>
      <c r="R494" s="78">
        <f t="shared" si="233"/>
        <v>0</v>
      </c>
      <c r="S494" s="78">
        <f t="shared" si="234"/>
        <v>0</v>
      </c>
      <c r="T494" s="78">
        <f t="shared" si="235"/>
        <v>0</v>
      </c>
      <c r="U494" s="78">
        <f t="shared" si="236"/>
        <v>0</v>
      </c>
      <c r="V494" s="78">
        <f t="shared" si="237"/>
        <v>0</v>
      </c>
      <c r="W494" s="78">
        <f t="shared" si="238"/>
        <v>0</v>
      </c>
      <c r="X494" s="78">
        <f t="shared" si="239"/>
        <v>0</v>
      </c>
      <c r="Y494" s="78">
        <f t="shared" si="240"/>
        <v>0</v>
      </c>
      <c r="Z494" s="78">
        <f t="shared" si="241"/>
        <v>0</v>
      </c>
      <c r="AA494" s="78">
        <f t="shared" si="242"/>
        <v>0</v>
      </c>
      <c r="AB494" s="78">
        <f t="shared" si="243"/>
        <v>0</v>
      </c>
      <c r="AC494" s="78">
        <f t="shared" si="244"/>
        <v>0</v>
      </c>
      <c r="AD494" s="78">
        <f t="shared" si="245"/>
        <v>0</v>
      </c>
      <c r="AE494" s="78">
        <f t="shared" si="246"/>
        <v>0</v>
      </c>
      <c r="AF494" s="78">
        <f t="shared" si="247"/>
        <v>0</v>
      </c>
      <c r="AG494" s="78">
        <f t="shared" si="230"/>
        <v>0</v>
      </c>
      <c r="AH494" s="78">
        <f t="shared" si="248"/>
        <v>0</v>
      </c>
      <c r="AI494" s="78">
        <f t="shared" si="249"/>
        <v>0</v>
      </c>
      <c r="AJ494" s="78">
        <f t="shared" si="250"/>
        <v>0</v>
      </c>
      <c r="AK494" s="78">
        <f t="shared" si="251"/>
        <v>0</v>
      </c>
      <c r="AL494" s="78">
        <f t="shared" si="252"/>
        <v>0</v>
      </c>
      <c r="AM494" s="78">
        <f t="shared" si="253"/>
        <v>0</v>
      </c>
      <c r="AN494" s="78">
        <f t="shared" si="254"/>
        <v>0</v>
      </c>
      <c r="AO494" s="78">
        <f t="shared" si="255"/>
        <v>0</v>
      </c>
      <c r="AP494" s="78">
        <f t="shared" si="256"/>
        <v>0</v>
      </c>
      <c r="AQ494" s="78">
        <f t="shared" si="257"/>
        <v>0</v>
      </c>
      <c r="AR494" s="78">
        <f t="shared" si="258"/>
        <v>0</v>
      </c>
      <c r="AS494" s="78">
        <f t="shared" si="259"/>
        <v>1</v>
      </c>
      <c r="AT494" s="78">
        <f t="shared" si="260"/>
        <v>0</v>
      </c>
      <c r="AU494" s="78">
        <f t="shared" si="261"/>
        <v>1</v>
      </c>
      <c r="AV494" s="78">
        <f>IF(AND(M494&gt;=35,M494&lt;=39),1,0)</f>
        <v>0</v>
      </c>
      <c r="AW494" s="78">
        <f>IF(AND(M494&gt;=40,M494&lt;=44),1,0)</f>
        <v>0</v>
      </c>
      <c r="AX494" s="78">
        <f>IF(AND(M494&gt;=45,M494&lt;=49),1,0)</f>
        <v>0</v>
      </c>
      <c r="AY494" s="78">
        <f>IF(AND(M494&gt;=50,M494&lt;=54),1,0)</f>
        <v>0</v>
      </c>
      <c r="AZ494" s="78">
        <f>IF(AND(M494&gt;=55,M494&lt;=59),1,0)</f>
        <v>0</v>
      </c>
      <c r="BA494" s="78">
        <f>IF(AND(M494&gt;=60,M494&lt;=64),1,0)</f>
        <v>0</v>
      </c>
      <c r="BB494" s="78">
        <f>IF(AND(M494&gt;=65,M494&lt;=69),1,0)</f>
        <v>1</v>
      </c>
      <c r="BC494" s="78">
        <f>IF(AND(M494&gt;=70,M494&lt;=74),1,0)</f>
        <v>0</v>
      </c>
      <c r="BD494" s="78">
        <f>IF(AND(M494&gt;=75,M494&lt;=79),1,0)</f>
        <v>0</v>
      </c>
      <c r="BE494" s="78">
        <f>IF(AND(M494&gt;=80,M494&lt;=84),1,0)</f>
        <v>0</v>
      </c>
      <c r="BF494" s="78">
        <f>IF(AND(M494&gt;=85,M494&lt;=89),1,0)</f>
        <v>0</v>
      </c>
      <c r="BG494" s="78">
        <f>IF(AND(M494&gt;=90,M494&lt;=94),1,0)</f>
        <v>0</v>
      </c>
      <c r="BH494" s="78">
        <f>IF(AND(M494&gt;=95,M494&lt;=99),1,0)</f>
        <v>0</v>
      </c>
      <c r="BI494" s="78">
        <f>IF(AND(M494&gt;=100,M494&lt;=105),1,0)</f>
        <v>0</v>
      </c>
      <c r="BJ494" s="78">
        <f>IF(I494&lt;$BK$2,1,0)</f>
        <v>0</v>
      </c>
      <c r="BK494" s="78">
        <f>IF(I494&gt;$BK$2,1,0)</f>
        <v>1</v>
      </c>
      <c r="BL494" s="78">
        <f>IF(J494=$BL$2,1,0)</f>
        <v>0</v>
      </c>
      <c r="BM494" s="78">
        <f>IF(J494=$BM$2,1,0)</f>
        <v>0</v>
      </c>
      <c r="BN494" s="78">
        <f>IF(J494=$BN$2,1,0)</f>
        <v>0</v>
      </c>
      <c r="BO494" s="78">
        <f>IF(J494=$BO$2,1,0)</f>
        <v>0</v>
      </c>
      <c r="BP494" s="78">
        <f>IF(J494=$BP$2,1,0)</f>
        <v>1</v>
      </c>
      <c r="BQ494" s="78">
        <f>IF(J494=$BQ$2,1,0)</f>
        <v>0</v>
      </c>
      <c r="BR494" s="78">
        <f>IF(J494=$BR$2,1,0)</f>
        <v>0</v>
      </c>
      <c r="BS494" s="78">
        <f>IF(F494=$BS$2,1,0)</f>
        <v>0</v>
      </c>
      <c r="BT494" s="78">
        <f>IF(F494=$BT$2,1,0)</f>
        <v>1</v>
      </c>
      <c r="BU494" s="78">
        <f>IF(F494=$BU$2,1,0)</f>
        <v>0</v>
      </c>
      <c r="BV494" s="78">
        <f>IF(F494=$BV$2,1,0)</f>
        <v>0</v>
      </c>
      <c r="BW494" s="78">
        <f>IF(F494=$BW$2,1,0)</f>
        <v>0</v>
      </c>
      <c r="BX494" s="78">
        <f>IF(F494=$BX$2,1,0)</f>
        <v>0</v>
      </c>
      <c r="BY494" s="78">
        <f>IF(F494=$BY$2,1,0)</f>
        <v>0</v>
      </c>
      <c r="BZ494" s="78">
        <f>IF(F494=$BZ$2,1,0)</f>
        <v>0</v>
      </c>
      <c r="CA494" t="s">
        <v>1887</v>
      </c>
      <c r="CB494" s="1">
        <v>0</v>
      </c>
      <c r="CC494" s="1">
        <v>0</v>
      </c>
    </row>
    <row r="495" spans="1:81" x14ac:dyDescent="0.3">
      <c r="B495" s="1">
        <v>8</v>
      </c>
      <c r="C495" s="33" t="s">
        <v>157</v>
      </c>
      <c r="D495" s="33" t="s">
        <v>79</v>
      </c>
      <c r="E495" s="1" t="s">
        <v>589</v>
      </c>
      <c r="F495" s="31" t="s">
        <v>16</v>
      </c>
      <c r="G495" s="1">
        <v>21</v>
      </c>
      <c r="H495" s="1">
        <v>2007</v>
      </c>
      <c r="I495" s="36">
        <v>0.79791666666666661</v>
      </c>
      <c r="J495" s="1" t="s">
        <v>7</v>
      </c>
      <c r="K495" s="39">
        <v>25898</v>
      </c>
      <c r="L495" t="s">
        <v>1288</v>
      </c>
      <c r="M495" s="76">
        <v>79</v>
      </c>
      <c r="N495" t="str">
        <f t="shared" si="231"/>
        <v>Sunny</v>
      </c>
      <c r="O495" s="78">
        <f t="shared" si="232"/>
        <v>0</v>
      </c>
      <c r="P495" s="78">
        <v>0</v>
      </c>
      <c r="Q495" s="78">
        <v>0</v>
      </c>
      <c r="R495" s="78">
        <f t="shared" si="233"/>
        <v>0</v>
      </c>
      <c r="S495" s="78">
        <f t="shared" si="234"/>
        <v>0</v>
      </c>
      <c r="T495" s="78">
        <f t="shared" si="235"/>
        <v>0</v>
      </c>
      <c r="U495" s="78">
        <f t="shared" si="236"/>
        <v>0</v>
      </c>
      <c r="V495" s="78">
        <f t="shared" si="237"/>
        <v>0</v>
      </c>
      <c r="W495" s="78">
        <f t="shared" si="238"/>
        <v>0</v>
      </c>
      <c r="X495" s="78">
        <f t="shared" si="239"/>
        <v>0</v>
      </c>
      <c r="Y495" s="78">
        <f t="shared" si="240"/>
        <v>0</v>
      </c>
      <c r="Z495" s="78">
        <f t="shared" si="241"/>
        <v>0</v>
      </c>
      <c r="AA495" s="78">
        <f t="shared" si="242"/>
        <v>0</v>
      </c>
      <c r="AB495" s="78">
        <f t="shared" si="243"/>
        <v>0</v>
      </c>
      <c r="AC495" s="78">
        <f t="shared" si="244"/>
        <v>0</v>
      </c>
      <c r="AD495" s="78">
        <f t="shared" si="245"/>
        <v>0</v>
      </c>
      <c r="AE495" s="78">
        <f t="shared" si="246"/>
        <v>0</v>
      </c>
      <c r="AF495" s="78">
        <f t="shared" si="247"/>
        <v>0</v>
      </c>
      <c r="AG495" s="78">
        <f t="shared" si="230"/>
        <v>0</v>
      </c>
      <c r="AH495" s="78">
        <f t="shared" si="248"/>
        <v>0</v>
      </c>
      <c r="AI495" s="78">
        <f t="shared" si="249"/>
        <v>0</v>
      </c>
      <c r="AJ495" s="78">
        <f t="shared" si="250"/>
        <v>0</v>
      </c>
      <c r="AK495" s="78">
        <f t="shared" si="251"/>
        <v>0</v>
      </c>
      <c r="AL495" s="78">
        <f t="shared" si="252"/>
        <v>0</v>
      </c>
      <c r="AM495" s="78">
        <f t="shared" si="253"/>
        <v>0</v>
      </c>
      <c r="AN495" s="78">
        <f t="shared" si="254"/>
        <v>0</v>
      </c>
      <c r="AO495" s="78">
        <f t="shared" si="255"/>
        <v>0</v>
      </c>
      <c r="AP495" s="78">
        <f t="shared" si="256"/>
        <v>0</v>
      </c>
      <c r="AQ495" s="78">
        <f t="shared" si="257"/>
        <v>0</v>
      </c>
      <c r="AR495" s="78">
        <f t="shared" si="258"/>
        <v>0</v>
      </c>
      <c r="AS495" s="78">
        <f t="shared" si="259"/>
        <v>1</v>
      </c>
      <c r="AT495" s="78">
        <f t="shared" si="260"/>
        <v>0</v>
      </c>
      <c r="AU495" s="78">
        <f t="shared" si="261"/>
        <v>1</v>
      </c>
      <c r="AV495" s="78">
        <f>IF(AND(M495&gt;=35,M495&lt;=39),1,0)</f>
        <v>0</v>
      </c>
      <c r="AW495" s="78">
        <f>IF(AND(M495&gt;=40,M495&lt;=44),1,0)</f>
        <v>0</v>
      </c>
      <c r="AX495" s="78">
        <f>IF(AND(M495&gt;=45,M495&lt;=49),1,0)</f>
        <v>0</v>
      </c>
      <c r="AY495" s="78">
        <f>IF(AND(M495&gt;=50,M495&lt;=54),1,0)</f>
        <v>0</v>
      </c>
      <c r="AZ495" s="78">
        <f>IF(AND(M495&gt;=55,M495&lt;=59),1,0)</f>
        <v>0</v>
      </c>
      <c r="BA495" s="78">
        <f>IF(AND(M495&gt;=60,M495&lt;=64),1,0)</f>
        <v>0</v>
      </c>
      <c r="BB495" s="78">
        <f>IF(AND(M495&gt;=65,M495&lt;=69),1,0)</f>
        <v>0</v>
      </c>
      <c r="BC495" s="78">
        <f>IF(AND(M495&gt;=70,M495&lt;=74),1,0)</f>
        <v>0</v>
      </c>
      <c r="BD495" s="78">
        <f>IF(AND(M495&gt;=75,M495&lt;=79),1,0)</f>
        <v>1</v>
      </c>
      <c r="BE495" s="78">
        <f>IF(AND(M495&gt;=80,M495&lt;=84),1,0)</f>
        <v>0</v>
      </c>
      <c r="BF495" s="78">
        <f>IF(AND(M495&gt;=85,M495&lt;=89),1,0)</f>
        <v>0</v>
      </c>
      <c r="BG495" s="78">
        <f>IF(AND(M495&gt;=90,M495&lt;=94),1,0)</f>
        <v>0</v>
      </c>
      <c r="BH495" s="78">
        <f>IF(AND(M495&gt;=95,M495&lt;=99),1,0)</f>
        <v>0</v>
      </c>
      <c r="BI495" s="78">
        <f>IF(AND(M495&gt;=100,M495&lt;=105),1,0)</f>
        <v>0</v>
      </c>
      <c r="BJ495" s="78">
        <f>IF(I495&lt;$BK$2,1,0)</f>
        <v>0</v>
      </c>
      <c r="BK495" s="78">
        <f>IF(I495&gt;$BK$2,1,0)</f>
        <v>1</v>
      </c>
      <c r="BL495" s="78">
        <f>IF(J495=$BL$2,1,0)</f>
        <v>0</v>
      </c>
      <c r="BM495" s="78">
        <f>IF(J495=$BM$2,1,0)</f>
        <v>0</v>
      </c>
      <c r="BN495" s="78">
        <f>IF(J495=$BN$2,1,0)</f>
        <v>0</v>
      </c>
      <c r="BO495" s="78">
        <f>IF(J495=$BO$2,1,0)</f>
        <v>0</v>
      </c>
      <c r="BP495" s="78">
        <f>IF(J495=$BP$2,1,0)</f>
        <v>0</v>
      </c>
      <c r="BQ495" s="78">
        <f>IF(J495=$BQ$2,1,0)</f>
        <v>1</v>
      </c>
      <c r="BR495" s="78">
        <f>IF(J495=$BR$2,1,0)</f>
        <v>0</v>
      </c>
      <c r="BS495" s="78">
        <f>IF(F495=$BS$2,1,0)</f>
        <v>0</v>
      </c>
      <c r="BT495" s="78">
        <f>IF(F495=$BT$2,1,0)</f>
        <v>1</v>
      </c>
      <c r="BU495" s="78">
        <f>IF(F495=$BU$2,1,0)</f>
        <v>0</v>
      </c>
      <c r="BV495" s="78">
        <f>IF(F495=$BV$2,1,0)</f>
        <v>0</v>
      </c>
      <c r="BW495" s="78">
        <f>IF(F495=$BW$2,1,0)</f>
        <v>0</v>
      </c>
      <c r="BX495" s="78">
        <f>IF(F495=$BX$2,1,0)</f>
        <v>0</v>
      </c>
      <c r="BY495" s="78">
        <f>IF(F495=$BY$2,1,0)</f>
        <v>0</v>
      </c>
      <c r="BZ495" s="78">
        <f>IF(F495=$BZ$2,1,0)</f>
        <v>0</v>
      </c>
      <c r="CA495"/>
      <c r="CB495" s="1">
        <v>0</v>
      </c>
      <c r="CC495" s="1">
        <v>0</v>
      </c>
    </row>
    <row r="496" spans="1:81" x14ac:dyDescent="0.3">
      <c r="B496" s="1">
        <v>9</v>
      </c>
      <c r="C496" s="33" t="s">
        <v>157</v>
      </c>
      <c r="D496" s="33" t="s">
        <v>79</v>
      </c>
      <c r="E496" s="1" t="s">
        <v>590</v>
      </c>
      <c r="F496" s="31" t="s">
        <v>16</v>
      </c>
      <c r="G496" s="1">
        <v>22</v>
      </c>
      <c r="H496" s="1">
        <v>2007</v>
      </c>
      <c r="I496" s="36">
        <v>0.56874999999999998</v>
      </c>
      <c r="J496" s="1" t="s">
        <v>8</v>
      </c>
      <c r="K496" s="39">
        <v>27285</v>
      </c>
      <c r="L496" t="s">
        <v>1363</v>
      </c>
      <c r="M496" s="76">
        <v>85</v>
      </c>
      <c r="N496" t="str">
        <f t="shared" si="231"/>
        <v>Sunny</v>
      </c>
      <c r="O496" s="78">
        <f t="shared" si="232"/>
        <v>0</v>
      </c>
      <c r="P496" s="78">
        <v>0</v>
      </c>
      <c r="Q496" s="78">
        <v>0</v>
      </c>
      <c r="R496" s="78">
        <f t="shared" si="233"/>
        <v>0</v>
      </c>
      <c r="S496" s="78">
        <f t="shared" si="234"/>
        <v>0</v>
      </c>
      <c r="T496" s="78">
        <f t="shared" si="235"/>
        <v>0</v>
      </c>
      <c r="U496" s="78">
        <f t="shared" si="236"/>
        <v>0</v>
      </c>
      <c r="V496" s="78">
        <f t="shared" si="237"/>
        <v>0</v>
      </c>
      <c r="W496" s="78">
        <f t="shared" si="238"/>
        <v>0</v>
      </c>
      <c r="X496" s="78">
        <f t="shared" si="239"/>
        <v>0</v>
      </c>
      <c r="Y496" s="78">
        <f t="shared" si="240"/>
        <v>0</v>
      </c>
      <c r="Z496" s="78">
        <f t="shared" si="241"/>
        <v>0</v>
      </c>
      <c r="AA496" s="78">
        <f t="shared" si="242"/>
        <v>0</v>
      </c>
      <c r="AB496" s="78">
        <f t="shared" si="243"/>
        <v>0</v>
      </c>
      <c r="AC496" s="78">
        <f t="shared" si="244"/>
        <v>0</v>
      </c>
      <c r="AD496" s="78">
        <f t="shared" si="245"/>
        <v>0</v>
      </c>
      <c r="AE496" s="78">
        <f t="shared" si="246"/>
        <v>0</v>
      </c>
      <c r="AF496" s="78">
        <f t="shared" si="247"/>
        <v>0</v>
      </c>
      <c r="AG496" s="78">
        <f t="shared" ref="AG496:AG559" si="262">IF(C496=$AG$3,1,0)</f>
        <v>0</v>
      </c>
      <c r="AH496" s="78">
        <f t="shared" si="248"/>
        <v>0</v>
      </c>
      <c r="AI496" s="78">
        <f t="shared" si="249"/>
        <v>0</v>
      </c>
      <c r="AJ496" s="78">
        <f t="shared" si="250"/>
        <v>0</v>
      </c>
      <c r="AK496" s="78">
        <f t="shared" si="251"/>
        <v>0</v>
      </c>
      <c r="AL496" s="78">
        <f t="shared" si="252"/>
        <v>0</v>
      </c>
      <c r="AM496" s="78">
        <f t="shared" si="253"/>
        <v>0</v>
      </c>
      <c r="AN496" s="78">
        <f t="shared" si="254"/>
        <v>0</v>
      </c>
      <c r="AO496" s="78">
        <f t="shared" si="255"/>
        <v>0</v>
      </c>
      <c r="AP496" s="78">
        <f t="shared" si="256"/>
        <v>0</v>
      </c>
      <c r="AQ496" s="78">
        <f t="shared" si="257"/>
        <v>0</v>
      </c>
      <c r="AR496" s="78">
        <f t="shared" si="258"/>
        <v>0</v>
      </c>
      <c r="AS496" s="78">
        <f t="shared" si="259"/>
        <v>1</v>
      </c>
      <c r="AT496" s="78">
        <f t="shared" si="260"/>
        <v>0</v>
      </c>
      <c r="AU496" s="78">
        <f t="shared" si="261"/>
        <v>1</v>
      </c>
      <c r="AV496" s="78">
        <f>IF(AND(M496&gt;=35,M496&lt;=39),1,0)</f>
        <v>0</v>
      </c>
      <c r="AW496" s="78">
        <f>IF(AND(M496&gt;=40,M496&lt;=44),1,0)</f>
        <v>0</v>
      </c>
      <c r="AX496" s="78">
        <f>IF(AND(M496&gt;=45,M496&lt;=49),1,0)</f>
        <v>0</v>
      </c>
      <c r="AY496" s="78">
        <f>IF(AND(M496&gt;=50,M496&lt;=54),1,0)</f>
        <v>0</v>
      </c>
      <c r="AZ496" s="78">
        <f>IF(AND(M496&gt;=55,M496&lt;=59),1,0)</f>
        <v>0</v>
      </c>
      <c r="BA496" s="78">
        <f>IF(AND(M496&gt;=60,M496&lt;=64),1,0)</f>
        <v>0</v>
      </c>
      <c r="BB496" s="78">
        <f>IF(AND(M496&gt;=65,M496&lt;=69),1,0)</f>
        <v>0</v>
      </c>
      <c r="BC496" s="78">
        <f>IF(AND(M496&gt;=70,M496&lt;=74),1,0)</f>
        <v>0</v>
      </c>
      <c r="BD496" s="78">
        <f>IF(AND(M496&gt;=75,M496&lt;=79),1,0)</f>
        <v>0</v>
      </c>
      <c r="BE496" s="78">
        <f>IF(AND(M496&gt;=80,M496&lt;=84),1,0)</f>
        <v>0</v>
      </c>
      <c r="BF496" s="78">
        <f>IF(AND(M496&gt;=85,M496&lt;=89),1,0)</f>
        <v>1</v>
      </c>
      <c r="BG496" s="78">
        <f>IF(AND(M496&gt;=90,M496&lt;=94),1,0)</f>
        <v>0</v>
      </c>
      <c r="BH496" s="78">
        <f>IF(AND(M496&gt;=95,M496&lt;=99),1,0)</f>
        <v>0</v>
      </c>
      <c r="BI496" s="78">
        <f>IF(AND(M496&gt;=100,M496&lt;=105),1,0)</f>
        <v>0</v>
      </c>
      <c r="BJ496" s="78">
        <f>IF(I496&lt;$BK$2,1,0)</f>
        <v>1</v>
      </c>
      <c r="BK496" s="78">
        <f>IF(I496&gt;$BK$2,1,0)</f>
        <v>0</v>
      </c>
      <c r="BL496" s="78">
        <f>IF(J496=$BL$2,1,0)</f>
        <v>0</v>
      </c>
      <c r="BM496" s="78">
        <f>IF(J496=$BM$2,1,0)</f>
        <v>0</v>
      </c>
      <c r="BN496" s="78">
        <f>IF(J496=$BN$2,1,0)</f>
        <v>0</v>
      </c>
      <c r="BO496" s="78">
        <f>IF(J496=$BO$2,1,0)</f>
        <v>0</v>
      </c>
      <c r="BP496" s="78">
        <f>IF(J496=$BP$2,1,0)</f>
        <v>0</v>
      </c>
      <c r="BQ496" s="78">
        <f>IF(J496=$BQ$2,1,0)</f>
        <v>0</v>
      </c>
      <c r="BR496" s="78">
        <f>IF(J496=$BR$2,1,0)</f>
        <v>1</v>
      </c>
      <c r="BS496" s="78">
        <f>IF(F496=$BS$2,1,0)</f>
        <v>0</v>
      </c>
      <c r="BT496" s="78">
        <f>IF(F496=$BT$2,1,0)</f>
        <v>1</v>
      </c>
      <c r="BU496" s="78">
        <f>IF(F496=$BU$2,1,0)</f>
        <v>0</v>
      </c>
      <c r="BV496" s="78">
        <f>IF(F496=$BV$2,1,0)</f>
        <v>0</v>
      </c>
      <c r="BW496" s="78">
        <f>IF(F496=$BW$2,1,0)</f>
        <v>0</v>
      </c>
      <c r="BX496" s="78">
        <f>IF(F496=$BX$2,1,0)</f>
        <v>0</v>
      </c>
      <c r="BY496" s="78">
        <f>IF(F496=$BY$2,1,0)</f>
        <v>0</v>
      </c>
      <c r="BZ496" s="78">
        <f>IF(F496=$BZ$2,1,0)</f>
        <v>0</v>
      </c>
      <c r="CA496" t="s">
        <v>2022</v>
      </c>
      <c r="CB496" s="1">
        <v>0</v>
      </c>
      <c r="CC496" s="1">
        <v>0</v>
      </c>
    </row>
    <row r="497" spans="2:81" x14ac:dyDescent="0.3">
      <c r="B497" s="1">
        <v>10</v>
      </c>
      <c r="C497" t="s">
        <v>169</v>
      </c>
      <c r="D497" t="s">
        <v>1883</v>
      </c>
      <c r="E497" s="1" t="s">
        <v>591</v>
      </c>
      <c r="F497" s="31" t="s">
        <v>16</v>
      </c>
      <c r="G497" s="1">
        <v>23</v>
      </c>
      <c r="H497" s="1">
        <v>2007</v>
      </c>
      <c r="I497" s="36">
        <v>0.79722222222222217</v>
      </c>
      <c r="J497" s="1" t="s">
        <v>6</v>
      </c>
      <c r="K497" s="39">
        <v>13862</v>
      </c>
      <c r="L497" t="s">
        <v>1270</v>
      </c>
      <c r="M497" s="76">
        <v>84</v>
      </c>
      <c r="N497" t="str">
        <f t="shared" si="231"/>
        <v>Sunny</v>
      </c>
      <c r="O497" s="78">
        <f t="shared" si="232"/>
        <v>0</v>
      </c>
      <c r="P497" s="78">
        <v>0</v>
      </c>
      <c r="Q497" s="78">
        <v>0</v>
      </c>
      <c r="R497" s="78">
        <f t="shared" si="233"/>
        <v>0</v>
      </c>
      <c r="S497" s="78">
        <f t="shared" si="234"/>
        <v>0</v>
      </c>
      <c r="T497" s="78">
        <f t="shared" si="235"/>
        <v>0</v>
      </c>
      <c r="U497" s="78">
        <f t="shared" si="236"/>
        <v>0</v>
      </c>
      <c r="V497" s="78">
        <f t="shared" si="237"/>
        <v>0</v>
      </c>
      <c r="W497" s="78">
        <f t="shared" si="238"/>
        <v>0</v>
      </c>
      <c r="X497" s="78">
        <f t="shared" si="239"/>
        <v>0</v>
      </c>
      <c r="Y497" s="78">
        <f t="shared" si="240"/>
        <v>0</v>
      </c>
      <c r="Z497" s="78">
        <f t="shared" si="241"/>
        <v>0</v>
      </c>
      <c r="AA497" s="78">
        <f t="shared" si="242"/>
        <v>0</v>
      </c>
      <c r="AB497" s="78">
        <f t="shared" si="243"/>
        <v>0</v>
      </c>
      <c r="AC497" s="78">
        <f t="shared" si="244"/>
        <v>0</v>
      </c>
      <c r="AD497" s="78">
        <f t="shared" si="245"/>
        <v>0</v>
      </c>
      <c r="AE497" s="78">
        <f t="shared" si="246"/>
        <v>0</v>
      </c>
      <c r="AF497" s="78">
        <f t="shared" si="247"/>
        <v>0</v>
      </c>
      <c r="AG497" s="78">
        <f t="shared" si="262"/>
        <v>0</v>
      </c>
      <c r="AH497" s="78">
        <f t="shared" si="248"/>
        <v>0</v>
      </c>
      <c r="AI497" s="78">
        <f t="shared" si="249"/>
        <v>0</v>
      </c>
      <c r="AJ497" s="78">
        <f t="shared" si="250"/>
        <v>1</v>
      </c>
      <c r="AK497" s="78">
        <f t="shared" si="251"/>
        <v>0</v>
      </c>
      <c r="AL497" s="78">
        <f t="shared" si="252"/>
        <v>0</v>
      </c>
      <c r="AM497" s="78">
        <f t="shared" si="253"/>
        <v>0</v>
      </c>
      <c r="AN497" s="78">
        <f t="shared" si="254"/>
        <v>0</v>
      </c>
      <c r="AO497" s="78">
        <f t="shared" si="255"/>
        <v>0</v>
      </c>
      <c r="AP497" s="78">
        <f t="shared" si="256"/>
        <v>0</v>
      </c>
      <c r="AQ497" s="78">
        <f t="shared" si="257"/>
        <v>0</v>
      </c>
      <c r="AR497" s="78">
        <f t="shared" si="258"/>
        <v>0</v>
      </c>
      <c r="AS497" s="78">
        <f t="shared" si="259"/>
        <v>0</v>
      </c>
      <c r="AT497" s="78">
        <f t="shared" si="260"/>
        <v>0</v>
      </c>
      <c r="AU497" s="78">
        <f t="shared" si="261"/>
        <v>1</v>
      </c>
      <c r="AV497" s="78">
        <f>IF(AND(M497&gt;=35,M497&lt;=39),1,0)</f>
        <v>0</v>
      </c>
      <c r="AW497" s="78">
        <f>IF(AND(M497&gt;=40,M497&lt;=44),1,0)</f>
        <v>0</v>
      </c>
      <c r="AX497" s="78">
        <f>IF(AND(M497&gt;=45,M497&lt;=49),1,0)</f>
        <v>0</v>
      </c>
      <c r="AY497" s="78">
        <f>IF(AND(M497&gt;=50,M497&lt;=54),1,0)</f>
        <v>0</v>
      </c>
      <c r="AZ497" s="78">
        <f>IF(AND(M497&gt;=55,M497&lt;=59),1,0)</f>
        <v>0</v>
      </c>
      <c r="BA497" s="78">
        <f>IF(AND(M497&gt;=60,M497&lt;=64),1,0)</f>
        <v>0</v>
      </c>
      <c r="BB497" s="78">
        <f>IF(AND(M497&gt;=65,M497&lt;=69),1,0)</f>
        <v>0</v>
      </c>
      <c r="BC497" s="78">
        <f>IF(AND(M497&gt;=70,M497&lt;=74),1,0)</f>
        <v>0</v>
      </c>
      <c r="BD497" s="78">
        <f>IF(AND(M497&gt;=75,M497&lt;=79),1,0)</f>
        <v>0</v>
      </c>
      <c r="BE497" s="78">
        <f>IF(AND(M497&gt;=80,M497&lt;=84),1,0)</f>
        <v>1</v>
      </c>
      <c r="BF497" s="78">
        <f>IF(AND(M497&gt;=85,M497&lt;=89),1,0)</f>
        <v>0</v>
      </c>
      <c r="BG497" s="78">
        <f>IF(AND(M497&gt;=90,M497&lt;=94),1,0)</f>
        <v>0</v>
      </c>
      <c r="BH497" s="78">
        <f>IF(AND(M497&gt;=95,M497&lt;=99),1,0)</f>
        <v>0</v>
      </c>
      <c r="BI497" s="78">
        <f>IF(AND(M497&gt;=100,M497&lt;=105),1,0)</f>
        <v>0</v>
      </c>
      <c r="BJ497" s="78">
        <f>IF(I497&lt;$BK$2,1,0)</f>
        <v>0</v>
      </c>
      <c r="BK497" s="78">
        <f>IF(I497&gt;$BK$2,1,0)</f>
        <v>1</v>
      </c>
      <c r="BL497" s="78">
        <f>IF(J497=$BL$2,1,0)</f>
        <v>1</v>
      </c>
      <c r="BM497" s="78">
        <f>IF(J497=$BM$2,1,0)</f>
        <v>0</v>
      </c>
      <c r="BN497" s="78">
        <f>IF(J497=$BN$2,1,0)</f>
        <v>0</v>
      </c>
      <c r="BO497" s="78">
        <f>IF(J497=$BO$2,1,0)</f>
        <v>0</v>
      </c>
      <c r="BP497" s="78">
        <f>IF(J497=$BP$2,1,0)</f>
        <v>0</v>
      </c>
      <c r="BQ497" s="78">
        <f>IF(J497=$BQ$2,1,0)</f>
        <v>0</v>
      </c>
      <c r="BR497" s="78">
        <f>IF(J497=$BR$2,1,0)</f>
        <v>0</v>
      </c>
      <c r="BS497" s="78">
        <f>IF(F497=$BS$2,1,0)</f>
        <v>0</v>
      </c>
      <c r="BT497" s="78">
        <f>IF(F497=$BT$2,1,0)</f>
        <v>1</v>
      </c>
      <c r="BU497" s="78">
        <f>IF(F497=$BU$2,1,0)</f>
        <v>0</v>
      </c>
      <c r="BV497" s="78">
        <f>IF(F497=$BV$2,1,0)</f>
        <v>0</v>
      </c>
      <c r="BW497" s="78">
        <f>IF(F497=$BW$2,1,0)</f>
        <v>0</v>
      </c>
      <c r="BX497" s="78">
        <f>IF(F497=$BX$2,1,0)</f>
        <v>0</v>
      </c>
      <c r="BY497" s="78">
        <f>IF(F497=$BY$2,1,0)</f>
        <v>0</v>
      </c>
      <c r="BZ497" s="78">
        <f>IF(F497=$BZ$2,1,0)</f>
        <v>0</v>
      </c>
      <c r="CA497"/>
      <c r="CB497" s="1">
        <v>0</v>
      </c>
      <c r="CC497" s="1">
        <v>0</v>
      </c>
    </row>
    <row r="498" spans="2:81" x14ac:dyDescent="0.3">
      <c r="B498" s="1">
        <v>11</v>
      </c>
      <c r="C498" t="s">
        <v>169</v>
      </c>
      <c r="D498" t="s">
        <v>1883</v>
      </c>
      <c r="E498" s="1" t="s">
        <v>592</v>
      </c>
      <c r="F498" s="31" t="s">
        <v>16</v>
      </c>
      <c r="G498" s="1">
        <v>24</v>
      </c>
      <c r="H498" s="1">
        <v>2007</v>
      </c>
      <c r="I498" s="36">
        <v>0.63055555555555554</v>
      </c>
      <c r="J498" s="1" t="s">
        <v>10</v>
      </c>
      <c r="K498" s="39">
        <v>14452</v>
      </c>
      <c r="L498" t="s">
        <v>1363</v>
      </c>
      <c r="M498" s="76">
        <v>85</v>
      </c>
      <c r="N498" t="str">
        <f t="shared" si="231"/>
        <v>Sunny</v>
      </c>
      <c r="O498" s="78">
        <f t="shared" si="232"/>
        <v>0</v>
      </c>
      <c r="P498" s="78">
        <v>0</v>
      </c>
      <c r="Q498" s="78">
        <v>0</v>
      </c>
      <c r="R498" s="78">
        <f t="shared" si="233"/>
        <v>0</v>
      </c>
      <c r="S498" s="78">
        <f t="shared" si="234"/>
        <v>0</v>
      </c>
      <c r="T498" s="78">
        <f t="shared" si="235"/>
        <v>0</v>
      </c>
      <c r="U498" s="78">
        <f t="shared" si="236"/>
        <v>0</v>
      </c>
      <c r="V498" s="78">
        <f t="shared" si="237"/>
        <v>0</v>
      </c>
      <c r="W498" s="78">
        <f t="shared" si="238"/>
        <v>0</v>
      </c>
      <c r="X498" s="78">
        <f t="shared" si="239"/>
        <v>0</v>
      </c>
      <c r="Y498" s="78">
        <f t="shared" si="240"/>
        <v>0</v>
      </c>
      <c r="Z498" s="78">
        <f t="shared" si="241"/>
        <v>0</v>
      </c>
      <c r="AA498" s="78">
        <f t="shared" si="242"/>
        <v>0</v>
      </c>
      <c r="AB498" s="78">
        <f t="shared" si="243"/>
        <v>0</v>
      </c>
      <c r="AC498" s="78">
        <f t="shared" si="244"/>
        <v>0</v>
      </c>
      <c r="AD498" s="78">
        <f t="shared" si="245"/>
        <v>0</v>
      </c>
      <c r="AE498" s="78">
        <f t="shared" si="246"/>
        <v>0</v>
      </c>
      <c r="AF498" s="78">
        <f t="shared" si="247"/>
        <v>0</v>
      </c>
      <c r="AG498" s="78">
        <f t="shared" si="262"/>
        <v>0</v>
      </c>
      <c r="AH498" s="78">
        <f t="shared" si="248"/>
        <v>0</v>
      </c>
      <c r="AI498" s="78">
        <f t="shared" si="249"/>
        <v>0</v>
      </c>
      <c r="AJ498" s="78">
        <f t="shared" si="250"/>
        <v>1</v>
      </c>
      <c r="AK498" s="78">
        <f t="shared" si="251"/>
        <v>0</v>
      </c>
      <c r="AL498" s="78">
        <f t="shared" si="252"/>
        <v>0</v>
      </c>
      <c r="AM498" s="78">
        <f t="shared" si="253"/>
        <v>0</v>
      </c>
      <c r="AN498" s="78">
        <f t="shared" si="254"/>
        <v>0</v>
      </c>
      <c r="AO498" s="78">
        <f t="shared" si="255"/>
        <v>0</v>
      </c>
      <c r="AP498" s="78">
        <f t="shared" si="256"/>
        <v>0</v>
      </c>
      <c r="AQ498" s="78">
        <f t="shared" si="257"/>
        <v>0</v>
      </c>
      <c r="AR498" s="78">
        <f t="shared" si="258"/>
        <v>0</v>
      </c>
      <c r="AS498" s="78">
        <f t="shared" si="259"/>
        <v>0</v>
      </c>
      <c r="AT498" s="78">
        <f t="shared" si="260"/>
        <v>0</v>
      </c>
      <c r="AU498" s="78">
        <f t="shared" si="261"/>
        <v>1</v>
      </c>
      <c r="AV498" s="78">
        <f>IF(AND(M498&gt;=35,M498&lt;=39),1,0)</f>
        <v>0</v>
      </c>
      <c r="AW498" s="78">
        <f>IF(AND(M498&gt;=40,M498&lt;=44),1,0)</f>
        <v>0</v>
      </c>
      <c r="AX498" s="78">
        <f>IF(AND(M498&gt;=45,M498&lt;=49),1,0)</f>
        <v>0</v>
      </c>
      <c r="AY498" s="78">
        <f>IF(AND(M498&gt;=50,M498&lt;=54),1,0)</f>
        <v>0</v>
      </c>
      <c r="AZ498" s="78">
        <f>IF(AND(M498&gt;=55,M498&lt;=59),1,0)</f>
        <v>0</v>
      </c>
      <c r="BA498" s="78">
        <f>IF(AND(M498&gt;=60,M498&lt;=64),1,0)</f>
        <v>0</v>
      </c>
      <c r="BB498" s="78">
        <f>IF(AND(M498&gt;=65,M498&lt;=69),1,0)</f>
        <v>0</v>
      </c>
      <c r="BC498" s="78">
        <f>IF(AND(M498&gt;=70,M498&lt;=74),1,0)</f>
        <v>0</v>
      </c>
      <c r="BD498" s="78">
        <f>IF(AND(M498&gt;=75,M498&lt;=79),1,0)</f>
        <v>0</v>
      </c>
      <c r="BE498" s="78">
        <f>IF(AND(M498&gt;=80,M498&lt;=84),1,0)</f>
        <v>0</v>
      </c>
      <c r="BF498" s="78">
        <f>IF(AND(M498&gt;=85,M498&lt;=89),1,0)</f>
        <v>1</v>
      </c>
      <c r="BG498" s="78">
        <f>IF(AND(M498&gt;=90,M498&lt;=94),1,0)</f>
        <v>0</v>
      </c>
      <c r="BH498" s="78">
        <f>IF(AND(M498&gt;=95,M498&lt;=99),1,0)</f>
        <v>0</v>
      </c>
      <c r="BI498" s="78">
        <f>IF(AND(M498&gt;=100,M498&lt;=105),1,0)</f>
        <v>0</v>
      </c>
      <c r="BJ498" s="78">
        <f>IF(I498&lt;$BK$2,1,0)</f>
        <v>1</v>
      </c>
      <c r="BK498" s="78">
        <f>IF(I498&gt;$BK$2,1,0)</f>
        <v>0</v>
      </c>
      <c r="BL498" s="78">
        <f>IF(J498=$BL$2,1,0)</f>
        <v>0</v>
      </c>
      <c r="BM498" s="78">
        <f>IF(J498=$BM$2,1,0)</f>
        <v>1</v>
      </c>
      <c r="BN498" s="78">
        <f>IF(J498=$BN$2,1,0)</f>
        <v>0</v>
      </c>
      <c r="BO498" s="78">
        <f>IF(J498=$BO$2,1,0)</f>
        <v>0</v>
      </c>
      <c r="BP498" s="78">
        <f>IF(J498=$BP$2,1,0)</f>
        <v>0</v>
      </c>
      <c r="BQ498" s="78">
        <f>IF(J498=$BQ$2,1,0)</f>
        <v>0</v>
      </c>
      <c r="BR498" s="78">
        <f>IF(J498=$BR$2,1,0)</f>
        <v>0</v>
      </c>
      <c r="BS498" s="78">
        <f>IF(F498=$BS$2,1,0)</f>
        <v>0</v>
      </c>
      <c r="BT498" s="78">
        <f>IF(F498=$BT$2,1,0)</f>
        <v>1</v>
      </c>
      <c r="BU498" s="78">
        <f>IF(F498=$BU$2,1,0)</f>
        <v>0</v>
      </c>
      <c r="BV498" s="78">
        <f>IF(F498=$BV$2,1,0)</f>
        <v>0</v>
      </c>
      <c r="BW498" s="78">
        <f>IF(F498=$BW$2,1,0)</f>
        <v>0</v>
      </c>
      <c r="BX498" s="78">
        <f>IF(F498=$BX$2,1,0)</f>
        <v>0</v>
      </c>
      <c r="BY498" s="78">
        <f>IF(F498=$BY$2,1,0)</f>
        <v>0</v>
      </c>
      <c r="BZ498" s="78">
        <f>IF(F498=$BZ$2,1,0)</f>
        <v>0</v>
      </c>
      <c r="CA498" t="s">
        <v>1886</v>
      </c>
      <c r="CB498" s="1">
        <v>0</v>
      </c>
      <c r="CC498" s="1">
        <v>0</v>
      </c>
    </row>
    <row r="499" spans="2:81" x14ac:dyDescent="0.3">
      <c r="B499" s="1">
        <v>12</v>
      </c>
      <c r="C499" t="s">
        <v>156</v>
      </c>
      <c r="D499" t="s">
        <v>80</v>
      </c>
      <c r="E499" s="1" t="s">
        <v>593</v>
      </c>
      <c r="F499" s="31" t="s">
        <v>16</v>
      </c>
      <c r="G499" s="1">
        <v>25</v>
      </c>
      <c r="H499" s="1">
        <v>2007</v>
      </c>
      <c r="I499" s="36">
        <v>0.79722222222222217</v>
      </c>
      <c r="J499" s="1" t="s">
        <v>11</v>
      </c>
      <c r="K499" s="39">
        <v>27613</v>
      </c>
      <c r="L499" t="s">
        <v>1535</v>
      </c>
      <c r="M499" s="76">
        <v>72</v>
      </c>
      <c r="N499" t="str">
        <f t="shared" si="231"/>
        <v>Showers</v>
      </c>
      <c r="O499" s="78">
        <f t="shared" si="232"/>
        <v>0</v>
      </c>
      <c r="P499" s="78">
        <v>0</v>
      </c>
      <c r="Q499" s="78">
        <v>0</v>
      </c>
      <c r="R499" s="78">
        <f t="shared" si="233"/>
        <v>0</v>
      </c>
      <c r="S499" s="78">
        <f t="shared" si="234"/>
        <v>0</v>
      </c>
      <c r="T499" s="78">
        <f t="shared" si="235"/>
        <v>1</v>
      </c>
      <c r="U499" s="78">
        <f t="shared" si="236"/>
        <v>0</v>
      </c>
      <c r="V499" s="78">
        <f t="shared" si="237"/>
        <v>0</v>
      </c>
      <c r="W499" s="78">
        <f t="shared" si="238"/>
        <v>0</v>
      </c>
      <c r="X499" s="78">
        <f t="shared" si="239"/>
        <v>0</v>
      </c>
      <c r="Y499" s="78">
        <f t="shared" si="240"/>
        <v>0</v>
      </c>
      <c r="Z499" s="78">
        <f t="shared" si="241"/>
        <v>0</v>
      </c>
      <c r="AA499" s="78">
        <f t="shared" si="242"/>
        <v>0</v>
      </c>
      <c r="AB499" s="78">
        <f t="shared" si="243"/>
        <v>0</v>
      </c>
      <c r="AC499" s="78">
        <f t="shared" si="244"/>
        <v>0</v>
      </c>
      <c r="AD499" s="78">
        <f t="shared" si="245"/>
        <v>0</v>
      </c>
      <c r="AE499" s="78">
        <f t="shared" si="246"/>
        <v>0</v>
      </c>
      <c r="AF499" s="78">
        <f t="shared" si="247"/>
        <v>0</v>
      </c>
      <c r="AG499" s="78">
        <f t="shared" si="262"/>
        <v>0</v>
      </c>
      <c r="AH499" s="78">
        <f t="shared" si="248"/>
        <v>0</v>
      </c>
      <c r="AI499" s="78">
        <f t="shared" si="249"/>
        <v>0</v>
      </c>
      <c r="AJ499" s="78">
        <f t="shared" si="250"/>
        <v>0</v>
      </c>
      <c r="AK499" s="78">
        <f t="shared" si="251"/>
        <v>0</v>
      </c>
      <c r="AL499" s="78">
        <f t="shared" si="252"/>
        <v>0</v>
      </c>
      <c r="AM499" s="78">
        <f t="shared" si="253"/>
        <v>0</v>
      </c>
      <c r="AN499" s="78">
        <f t="shared" si="254"/>
        <v>0</v>
      </c>
      <c r="AO499" s="78">
        <f t="shared" si="255"/>
        <v>0</v>
      </c>
      <c r="AP499" s="78">
        <f t="shared" si="256"/>
        <v>0</v>
      </c>
      <c r="AQ499" s="78">
        <f t="shared" si="257"/>
        <v>0</v>
      </c>
      <c r="AR499" s="78">
        <f t="shared" si="258"/>
        <v>0</v>
      </c>
      <c r="AS499" s="78">
        <f t="shared" si="259"/>
        <v>0</v>
      </c>
      <c r="AT499" s="78">
        <f t="shared" si="260"/>
        <v>0</v>
      </c>
      <c r="AU499" s="78">
        <f t="shared" si="261"/>
        <v>1</v>
      </c>
      <c r="AV499" s="78">
        <f>IF(AND(M499&gt;=35,M499&lt;=39),1,0)</f>
        <v>0</v>
      </c>
      <c r="AW499" s="78">
        <f>IF(AND(M499&gt;=40,M499&lt;=44),1,0)</f>
        <v>0</v>
      </c>
      <c r="AX499" s="78">
        <f>IF(AND(M499&gt;=45,M499&lt;=49),1,0)</f>
        <v>0</v>
      </c>
      <c r="AY499" s="78">
        <f>IF(AND(M499&gt;=50,M499&lt;=54),1,0)</f>
        <v>0</v>
      </c>
      <c r="AZ499" s="78">
        <f>IF(AND(M499&gt;=55,M499&lt;=59),1,0)</f>
        <v>0</v>
      </c>
      <c r="BA499" s="78">
        <f>IF(AND(M499&gt;=60,M499&lt;=64),1,0)</f>
        <v>0</v>
      </c>
      <c r="BB499" s="78">
        <f>IF(AND(M499&gt;=65,M499&lt;=69),1,0)</f>
        <v>0</v>
      </c>
      <c r="BC499" s="78">
        <f>IF(AND(M499&gt;=70,M499&lt;=74),1,0)</f>
        <v>1</v>
      </c>
      <c r="BD499" s="78">
        <f>IF(AND(M499&gt;=75,M499&lt;=79),1,0)</f>
        <v>0</v>
      </c>
      <c r="BE499" s="78">
        <f>IF(AND(M499&gt;=80,M499&lt;=84),1,0)</f>
        <v>0</v>
      </c>
      <c r="BF499" s="78">
        <f>IF(AND(M499&gt;=85,M499&lt;=89),1,0)</f>
        <v>0</v>
      </c>
      <c r="BG499" s="78">
        <f>IF(AND(M499&gt;=90,M499&lt;=94),1,0)</f>
        <v>0</v>
      </c>
      <c r="BH499" s="78">
        <f>IF(AND(M499&gt;=95,M499&lt;=99),1,0)</f>
        <v>0</v>
      </c>
      <c r="BI499" s="78">
        <f>IF(AND(M499&gt;=100,M499&lt;=105),1,0)</f>
        <v>0</v>
      </c>
      <c r="BJ499" s="78">
        <f>IF(I499&lt;$BK$2,1,0)</f>
        <v>0</v>
      </c>
      <c r="BK499" s="78">
        <f>IF(I499&gt;$BK$2,1,0)</f>
        <v>1</v>
      </c>
      <c r="BL499" s="78">
        <f>IF(J499=$BL$2,1,0)</f>
        <v>0</v>
      </c>
      <c r="BM499" s="78">
        <f>IF(J499=$BM$2,1,0)</f>
        <v>0</v>
      </c>
      <c r="BN499" s="78">
        <f>IF(J499=$BN$2,1,0)</f>
        <v>1</v>
      </c>
      <c r="BO499" s="78">
        <f>IF(J499=$BO$2,1,0)</f>
        <v>0</v>
      </c>
      <c r="BP499" s="78">
        <f>IF(J499=$BP$2,1,0)</f>
        <v>0</v>
      </c>
      <c r="BQ499" s="78">
        <f>IF(J499=$BQ$2,1,0)</f>
        <v>0</v>
      </c>
      <c r="BR499" s="78">
        <f>IF(J499=$BR$2,1,0)</f>
        <v>0</v>
      </c>
      <c r="BS499" s="78">
        <f>IF(F499=$BS$2,1,0)</f>
        <v>0</v>
      </c>
      <c r="BT499" s="78">
        <f>IF(F499=$BT$2,1,0)</f>
        <v>1</v>
      </c>
      <c r="BU499" s="78">
        <f>IF(F499=$BU$2,1,0)</f>
        <v>0</v>
      </c>
      <c r="BV499" s="78">
        <f>IF(F499=$BV$2,1,0)</f>
        <v>0</v>
      </c>
      <c r="BW499" s="78">
        <f>IF(F499=$BW$2,1,0)</f>
        <v>0</v>
      </c>
      <c r="BX499" s="78">
        <f>IF(F499=$BX$2,1,0)</f>
        <v>0</v>
      </c>
      <c r="BY499" s="78">
        <f>IF(F499=$BY$2,1,0)</f>
        <v>0</v>
      </c>
      <c r="BZ499" s="78">
        <f>IF(F499=$BZ$2,1,0)</f>
        <v>0</v>
      </c>
      <c r="CA499"/>
      <c r="CB499" s="1">
        <v>0</v>
      </c>
      <c r="CC499" s="1">
        <v>0</v>
      </c>
    </row>
    <row r="500" spans="2:81" x14ac:dyDescent="0.3">
      <c r="B500" s="1">
        <v>13</v>
      </c>
      <c r="C500" t="s">
        <v>156</v>
      </c>
      <c r="D500" t="s">
        <v>80</v>
      </c>
      <c r="E500" s="1" t="s">
        <v>594</v>
      </c>
      <c r="F500" s="31" t="s">
        <v>16</v>
      </c>
      <c r="G500" s="1">
        <v>26</v>
      </c>
      <c r="H500" s="1">
        <v>2007</v>
      </c>
      <c r="I500" s="36">
        <v>0.79722222222222217</v>
      </c>
      <c r="J500" s="1" t="s">
        <v>9</v>
      </c>
      <c r="K500" s="39">
        <v>33522</v>
      </c>
      <c r="L500" t="s">
        <v>1536</v>
      </c>
      <c r="M500" s="76">
        <v>61</v>
      </c>
      <c r="N500" t="str">
        <f t="shared" si="231"/>
        <v>Ptly Cldy</v>
      </c>
      <c r="O500" s="78">
        <f t="shared" si="232"/>
        <v>0</v>
      </c>
      <c r="P500" s="78">
        <v>0</v>
      </c>
      <c r="Q500" s="78">
        <v>0</v>
      </c>
      <c r="R500" s="78">
        <f t="shared" si="233"/>
        <v>0</v>
      </c>
      <c r="S500" s="78">
        <f t="shared" si="234"/>
        <v>0</v>
      </c>
      <c r="T500" s="78">
        <f t="shared" si="235"/>
        <v>1</v>
      </c>
      <c r="U500" s="78">
        <f t="shared" si="236"/>
        <v>0</v>
      </c>
      <c r="V500" s="78">
        <f t="shared" si="237"/>
        <v>0</v>
      </c>
      <c r="W500" s="78">
        <f t="shared" si="238"/>
        <v>0</v>
      </c>
      <c r="X500" s="78">
        <f t="shared" si="239"/>
        <v>0</v>
      </c>
      <c r="Y500" s="78">
        <f t="shared" si="240"/>
        <v>0</v>
      </c>
      <c r="Z500" s="78">
        <f t="shared" si="241"/>
        <v>0</v>
      </c>
      <c r="AA500" s="78">
        <f t="shared" si="242"/>
        <v>0</v>
      </c>
      <c r="AB500" s="78">
        <f t="shared" si="243"/>
        <v>0</v>
      </c>
      <c r="AC500" s="78">
        <f t="shared" si="244"/>
        <v>0</v>
      </c>
      <c r="AD500" s="78">
        <f t="shared" si="245"/>
        <v>0</v>
      </c>
      <c r="AE500" s="78">
        <f t="shared" si="246"/>
        <v>0</v>
      </c>
      <c r="AF500" s="78">
        <f t="shared" si="247"/>
        <v>0</v>
      </c>
      <c r="AG500" s="78">
        <f t="shared" si="262"/>
        <v>0</v>
      </c>
      <c r="AH500" s="78">
        <f t="shared" si="248"/>
        <v>0</v>
      </c>
      <c r="AI500" s="78">
        <f t="shared" si="249"/>
        <v>0</v>
      </c>
      <c r="AJ500" s="78">
        <f t="shared" si="250"/>
        <v>0</v>
      </c>
      <c r="AK500" s="78">
        <f t="shared" si="251"/>
        <v>0</v>
      </c>
      <c r="AL500" s="78">
        <f t="shared" si="252"/>
        <v>0</v>
      </c>
      <c r="AM500" s="78">
        <f t="shared" si="253"/>
        <v>0</v>
      </c>
      <c r="AN500" s="78">
        <f t="shared" si="254"/>
        <v>0</v>
      </c>
      <c r="AO500" s="78">
        <f t="shared" si="255"/>
        <v>0</v>
      </c>
      <c r="AP500" s="78">
        <f t="shared" si="256"/>
        <v>0</v>
      </c>
      <c r="AQ500" s="78">
        <f t="shared" si="257"/>
        <v>0</v>
      </c>
      <c r="AR500" s="78">
        <f t="shared" si="258"/>
        <v>0</v>
      </c>
      <c r="AS500" s="78">
        <f t="shared" si="259"/>
        <v>0</v>
      </c>
      <c r="AT500" s="78">
        <f t="shared" si="260"/>
        <v>0</v>
      </c>
      <c r="AU500" s="78">
        <f t="shared" si="261"/>
        <v>1</v>
      </c>
      <c r="AV500" s="78">
        <f>IF(AND(M500&gt;=35,M500&lt;=39),1,0)</f>
        <v>0</v>
      </c>
      <c r="AW500" s="78">
        <f>IF(AND(M500&gt;=40,M500&lt;=44),1,0)</f>
        <v>0</v>
      </c>
      <c r="AX500" s="78">
        <f>IF(AND(M500&gt;=45,M500&lt;=49),1,0)</f>
        <v>0</v>
      </c>
      <c r="AY500" s="78">
        <f>IF(AND(M500&gt;=50,M500&lt;=54),1,0)</f>
        <v>0</v>
      </c>
      <c r="AZ500" s="78">
        <f>IF(AND(M500&gt;=55,M500&lt;=59),1,0)</f>
        <v>0</v>
      </c>
      <c r="BA500" s="78">
        <f>IF(AND(M500&gt;=60,M500&lt;=64),1,0)</f>
        <v>1</v>
      </c>
      <c r="BB500" s="78">
        <f>IF(AND(M500&gt;=65,M500&lt;=69),1,0)</f>
        <v>0</v>
      </c>
      <c r="BC500" s="78">
        <f>IF(AND(M500&gt;=70,M500&lt;=74),1,0)</f>
        <v>0</v>
      </c>
      <c r="BD500" s="78">
        <f>IF(AND(M500&gt;=75,M500&lt;=79),1,0)</f>
        <v>0</v>
      </c>
      <c r="BE500" s="78">
        <f>IF(AND(M500&gt;=80,M500&lt;=84),1,0)</f>
        <v>0</v>
      </c>
      <c r="BF500" s="78">
        <f>IF(AND(M500&gt;=85,M500&lt;=89),1,0)</f>
        <v>0</v>
      </c>
      <c r="BG500" s="78">
        <f>IF(AND(M500&gt;=90,M500&lt;=94),1,0)</f>
        <v>0</v>
      </c>
      <c r="BH500" s="78">
        <f>IF(AND(M500&gt;=95,M500&lt;=99),1,0)</f>
        <v>0</v>
      </c>
      <c r="BI500" s="78">
        <f>IF(AND(M500&gt;=100,M500&lt;=105),1,0)</f>
        <v>0</v>
      </c>
      <c r="BJ500" s="78">
        <f>IF(I500&lt;$BK$2,1,0)</f>
        <v>0</v>
      </c>
      <c r="BK500" s="78">
        <f>IF(I500&gt;$BK$2,1,0)</f>
        <v>1</v>
      </c>
      <c r="BL500" s="78">
        <f>IF(J500=$BL$2,1,0)</f>
        <v>0</v>
      </c>
      <c r="BM500" s="78">
        <f>IF(J500=$BM$2,1,0)</f>
        <v>0</v>
      </c>
      <c r="BN500" s="78">
        <f>IF(J500=$BN$2,1,0)</f>
        <v>0</v>
      </c>
      <c r="BO500" s="78">
        <f>IF(J500=$BO$2,1,0)</f>
        <v>1</v>
      </c>
      <c r="BP500" s="78">
        <f>IF(J500=$BP$2,1,0)</f>
        <v>0</v>
      </c>
      <c r="BQ500" s="78">
        <f>IF(J500=$BQ$2,1,0)</f>
        <v>0</v>
      </c>
      <c r="BR500" s="78">
        <f>IF(J500=$BR$2,1,0)</f>
        <v>0</v>
      </c>
      <c r="BS500" s="78">
        <f>IF(F500=$BS$2,1,0)</f>
        <v>0</v>
      </c>
      <c r="BT500" s="78">
        <f>IF(F500=$BT$2,1,0)</f>
        <v>1</v>
      </c>
      <c r="BU500" s="78">
        <f>IF(F500=$BU$2,1,0)</f>
        <v>0</v>
      </c>
      <c r="BV500" s="78">
        <f>IF(F500=$BV$2,1,0)</f>
        <v>0</v>
      </c>
      <c r="BW500" s="78">
        <f>IF(F500=$BW$2,1,0)</f>
        <v>0</v>
      </c>
      <c r="BX500" s="78">
        <f>IF(F500=$BX$2,1,0)</f>
        <v>0</v>
      </c>
      <c r="BY500" s="78">
        <f>IF(F500=$BY$2,1,0)</f>
        <v>0</v>
      </c>
      <c r="BZ500" s="78">
        <f>IF(F500=$BZ$2,1,0)</f>
        <v>0</v>
      </c>
      <c r="CA500"/>
      <c r="CB500" s="1">
        <v>0</v>
      </c>
      <c r="CC500" s="1">
        <v>0</v>
      </c>
    </row>
    <row r="501" spans="2:81" x14ac:dyDescent="0.3">
      <c r="B501" s="1">
        <v>14</v>
      </c>
      <c r="C501" t="s">
        <v>160</v>
      </c>
      <c r="D501" t="s">
        <v>92</v>
      </c>
      <c r="E501" s="1" t="s">
        <v>595</v>
      </c>
      <c r="F501" s="31" t="s">
        <v>31</v>
      </c>
      <c r="G501" s="1">
        <v>4</v>
      </c>
      <c r="H501" s="1">
        <v>2007</v>
      </c>
      <c r="I501" s="36">
        <v>0.79652777777777783</v>
      </c>
      <c r="J501" s="1" t="s">
        <v>5</v>
      </c>
      <c r="K501" s="39">
        <v>28575</v>
      </c>
      <c r="L501" t="s">
        <v>1328</v>
      </c>
      <c r="M501" s="76">
        <v>73</v>
      </c>
      <c r="N501" t="str">
        <f t="shared" si="231"/>
        <v>Sunny</v>
      </c>
      <c r="O501" s="78">
        <f t="shared" si="232"/>
        <v>0</v>
      </c>
      <c r="P501" s="78">
        <v>0</v>
      </c>
      <c r="Q501" s="78">
        <v>0</v>
      </c>
      <c r="R501" s="78">
        <f t="shared" si="233"/>
        <v>0</v>
      </c>
      <c r="S501" s="78">
        <f t="shared" si="234"/>
        <v>0</v>
      </c>
      <c r="T501" s="78">
        <f t="shared" si="235"/>
        <v>0</v>
      </c>
      <c r="U501" s="78">
        <f t="shared" si="236"/>
        <v>0</v>
      </c>
      <c r="V501" s="78">
        <f t="shared" si="237"/>
        <v>0</v>
      </c>
      <c r="W501" s="78">
        <f t="shared" si="238"/>
        <v>1</v>
      </c>
      <c r="X501" s="78">
        <f t="shared" si="239"/>
        <v>0</v>
      </c>
      <c r="Y501" s="78">
        <f t="shared" si="240"/>
        <v>0</v>
      </c>
      <c r="Z501" s="78">
        <f t="shared" si="241"/>
        <v>0</v>
      </c>
      <c r="AA501" s="78">
        <f t="shared" si="242"/>
        <v>0</v>
      </c>
      <c r="AB501" s="78">
        <f t="shared" si="243"/>
        <v>0</v>
      </c>
      <c r="AC501" s="78">
        <f t="shared" si="244"/>
        <v>0</v>
      </c>
      <c r="AD501" s="78">
        <f t="shared" si="245"/>
        <v>0</v>
      </c>
      <c r="AE501" s="78">
        <f t="shared" si="246"/>
        <v>0</v>
      </c>
      <c r="AF501" s="78">
        <f t="shared" si="247"/>
        <v>0</v>
      </c>
      <c r="AG501" s="78">
        <f t="shared" si="262"/>
        <v>0</v>
      </c>
      <c r="AH501" s="78">
        <f t="shared" si="248"/>
        <v>0</v>
      </c>
      <c r="AI501" s="78">
        <f t="shared" si="249"/>
        <v>0</v>
      </c>
      <c r="AJ501" s="78">
        <f t="shared" si="250"/>
        <v>0</v>
      </c>
      <c r="AK501" s="78">
        <f t="shared" si="251"/>
        <v>0</v>
      </c>
      <c r="AL501" s="78">
        <f t="shared" si="252"/>
        <v>0</v>
      </c>
      <c r="AM501" s="78">
        <f t="shared" si="253"/>
        <v>0</v>
      </c>
      <c r="AN501" s="78">
        <f t="shared" si="254"/>
        <v>0</v>
      </c>
      <c r="AO501" s="78">
        <f t="shared" si="255"/>
        <v>0</v>
      </c>
      <c r="AP501" s="78">
        <f t="shared" si="256"/>
        <v>0</v>
      </c>
      <c r="AQ501" s="78">
        <f t="shared" si="257"/>
        <v>0</v>
      </c>
      <c r="AR501" s="78">
        <f t="shared" si="258"/>
        <v>0</v>
      </c>
      <c r="AS501" s="78">
        <f t="shared" si="259"/>
        <v>0</v>
      </c>
      <c r="AT501" s="78">
        <f t="shared" si="260"/>
        <v>0</v>
      </c>
      <c r="AU501" s="78">
        <f t="shared" si="261"/>
        <v>1</v>
      </c>
      <c r="AV501" s="78">
        <f>IF(AND(M501&gt;=35,M501&lt;=39),1,0)</f>
        <v>0</v>
      </c>
      <c r="AW501" s="78">
        <f>IF(AND(M501&gt;=40,M501&lt;=44),1,0)</f>
        <v>0</v>
      </c>
      <c r="AX501" s="78">
        <f>IF(AND(M501&gt;=45,M501&lt;=49),1,0)</f>
        <v>0</v>
      </c>
      <c r="AY501" s="78">
        <f>IF(AND(M501&gt;=50,M501&lt;=54),1,0)</f>
        <v>0</v>
      </c>
      <c r="AZ501" s="78">
        <f>IF(AND(M501&gt;=55,M501&lt;=59),1,0)</f>
        <v>0</v>
      </c>
      <c r="BA501" s="78">
        <f>IF(AND(M501&gt;=60,M501&lt;=64),1,0)</f>
        <v>0</v>
      </c>
      <c r="BB501" s="78">
        <f>IF(AND(M501&gt;=65,M501&lt;=69),1,0)</f>
        <v>0</v>
      </c>
      <c r="BC501" s="78">
        <f>IF(AND(M501&gt;=70,M501&lt;=74),1,0)</f>
        <v>1</v>
      </c>
      <c r="BD501" s="78">
        <f>IF(AND(M501&gt;=75,M501&lt;=79),1,0)</f>
        <v>0</v>
      </c>
      <c r="BE501" s="78">
        <f>IF(AND(M501&gt;=80,M501&lt;=84),1,0)</f>
        <v>0</v>
      </c>
      <c r="BF501" s="78">
        <f>IF(AND(M501&gt;=85,M501&lt;=89),1,0)</f>
        <v>0</v>
      </c>
      <c r="BG501" s="78">
        <f>IF(AND(M501&gt;=90,M501&lt;=94),1,0)</f>
        <v>0</v>
      </c>
      <c r="BH501" s="78">
        <f>IF(AND(M501&gt;=95,M501&lt;=99),1,0)</f>
        <v>0</v>
      </c>
      <c r="BI501" s="78">
        <f>IF(AND(M501&gt;=100,M501&lt;=105),1,0)</f>
        <v>0</v>
      </c>
      <c r="BJ501" s="78">
        <f>IF(I501&lt;$BK$2,1,0)</f>
        <v>0</v>
      </c>
      <c r="BK501" s="78">
        <f>IF(I501&gt;$BK$2,1,0)</f>
        <v>1</v>
      </c>
      <c r="BL501" s="78">
        <f>IF(J501=$BL$2,1,0)</f>
        <v>0</v>
      </c>
      <c r="BM501" s="78">
        <f>IF(J501=$BM$2,1,0)</f>
        <v>0</v>
      </c>
      <c r="BN501" s="78">
        <f>IF(J501=$BN$2,1,0)</f>
        <v>0</v>
      </c>
      <c r="BO501" s="78">
        <f>IF(J501=$BO$2,1,0)</f>
        <v>0</v>
      </c>
      <c r="BP501" s="78">
        <f>IF(J501=$BP$2,1,0)</f>
        <v>1</v>
      </c>
      <c r="BQ501" s="78">
        <f>IF(J501=$BQ$2,1,0)</f>
        <v>0</v>
      </c>
      <c r="BR501" s="78">
        <f>IF(J501=$BR$2,1,0)</f>
        <v>0</v>
      </c>
      <c r="BS501" s="78">
        <f>IF(F501=$BS$2,1,0)</f>
        <v>0</v>
      </c>
      <c r="BT501" s="78">
        <f>IF(F501=$BT$2,1,0)</f>
        <v>0</v>
      </c>
      <c r="BU501" s="78">
        <f>IF(F501=$BU$2,1,0)</f>
        <v>1</v>
      </c>
      <c r="BV501" s="78">
        <f>IF(F501=$BV$2,1,0)</f>
        <v>0</v>
      </c>
      <c r="BW501" s="78">
        <f>IF(F501=$BW$2,1,0)</f>
        <v>0</v>
      </c>
      <c r="BX501" s="78">
        <f>IF(F501=$BX$2,1,0)</f>
        <v>0</v>
      </c>
      <c r="BY501" s="78">
        <f>IF(F501=$BY$2,1,0)</f>
        <v>0</v>
      </c>
      <c r="BZ501" s="78">
        <f>IF(F501=$BZ$2,1,0)</f>
        <v>0</v>
      </c>
      <c r="CA501" t="s">
        <v>1887</v>
      </c>
      <c r="CB501" s="1">
        <v>0</v>
      </c>
      <c r="CC501" s="1">
        <v>0</v>
      </c>
    </row>
    <row r="502" spans="2:81" x14ac:dyDescent="0.3">
      <c r="B502" s="1">
        <v>15</v>
      </c>
      <c r="C502" t="s">
        <v>160</v>
      </c>
      <c r="D502" t="s">
        <v>92</v>
      </c>
      <c r="E502" s="1" t="s">
        <v>596</v>
      </c>
      <c r="F502" s="31" t="s">
        <v>31</v>
      </c>
      <c r="G502" s="1">
        <v>5</v>
      </c>
      <c r="H502" s="1">
        <v>2007</v>
      </c>
      <c r="I502" s="36">
        <v>0.79583333333333339</v>
      </c>
      <c r="J502" s="1" t="s">
        <v>7</v>
      </c>
      <c r="K502" s="39">
        <v>25752</v>
      </c>
      <c r="L502" t="s">
        <v>1537</v>
      </c>
      <c r="M502" s="76">
        <v>65</v>
      </c>
      <c r="N502" t="str">
        <f t="shared" si="231"/>
        <v>Ptly Sun</v>
      </c>
      <c r="O502" s="78">
        <f t="shared" si="232"/>
        <v>0</v>
      </c>
      <c r="P502" s="78">
        <v>0</v>
      </c>
      <c r="Q502" s="78">
        <v>0</v>
      </c>
      <c r="R502" s="78">
        <f t="shared" si="233"/>
        <v>0</v>
      </c>
      <c r="S502" s="78">
        <f t="shared" si="234"/>
        <v>0</v>
      </c>
      <c r="T502" s="78">
        <f t="shared" si="235"/>
        <v>0</v>
      </c>
      <c r="U502" s="78">
        <f t="shared" si="236"/>
        <v>0</v>
      </c>
      <c r="V502" s="78">
        <f t="shared" si="237"/>
        <v>0</v>
      </c>
      <c r="W502" s="78">
        <f t="shared" si="238"/>
        <v>1</v>
      </c>
      <c r="X502" s="78">
        <f t="shared" si="239"/>
        <v>0</v>
      </c>
      <c r="Y502" s="78">
        <f t="shared" si="240"/>
        <v>0</v>
      </c>
      <c r="Z502" s="78">
        <f t="shared" si="241"/>
        <v>0</v>
      </c>
      <c r="AA502" s="78">
        <f t="shared" si="242"/>
        <v>0</v>
      </c>
      <c r="AB502" s="78">
        <f t="shared" si="243"/>
        <v>0</v>
      </c>
      <c r="AC502" s="78">
        <f t="shared" si="244"/>
        <v>0</v>
      </c>
      <c r="AD502" s="78">
        <f t="shared" si="245"/>
        <v>0</v>
      </c>
      <c r="AE502" s="78">
        <f t="shared" si="246"/>
        <v>0</v>
      </c>
      <c r="AF502" s="78">
        <f t="shared" si="247"/>
        <v>0</v>
      </c>
      <c r="AG502" s="78">
        <f t="shared" si="262"/>
        <v>0</v>
      </c>
      <c r="AH502" s="78">
        <f t="shared" si="248"/>
        <v>0</v>
      </c>
      <c r="AI502" s="78">
        <f t="shared" si="249"/>
        <v>0</v>
      </c>
      <c r="AJ502" s="78">
        <f t="shared" si="250"/>
        <v>0</v>
      </c>
      <c r="AK502" s="78">
        <f t="shared" si="251"/>
        <v>0</v>
      </c>
      <c r="AL502" s="78">
        <f t="shared" si="252"/>
        <v>0</v>
      </c>
      <c r="AM502" s="78">
        <f t="shared" si="253"/>
        <v>0</v>
      </c>
      <c r="AN502" s="78">
        <f t="shared" si="254"/>
        <v>0</v>
      </c>
      <c r="AO502" s="78">
        <f t="shared" si="255"/>
        <v>0</v>
      </c>
      <c r="AP502" s="78">
        <f t="shared" si="256"/>
        <v>0</v>
      </c>
      <c r="AQ502" s="78">
        <f t="shared" si="257"/>
        <v>0</v>
      </c>
      <c r="AR502" s="78">
        <f t="shared" si="258"/>
        <v>0</v>
      </c>
      <c r="AS502" s="78">
        <f t="shared" si="259"/>
        <v>0</v>
      </c>
      <c r="AT502" s="78">
        <f t="shared" si="260"/>
        <v>0</v>
      </c>
      <c r="AU502" s="78">
        <f t="shared" si="261"/>
        <v>1</v>
      </c>
      <c r="AV502" s="78">
        <f>IF(AND(M502&gt;=35,M502&lt;=39),1,0)</f>
        <v>0</v>
      </c>
      <c r="AW502" s="78">
        <f>IF(AND(M502&gt;=40,M502&lt;=44),1,0)</f>
        <v>0</v>
      </c>
      <c r="AX502" s="78">
        <f>IF(AND(M502&gt;=45,M502&lt;=49),1,0)</f>
        <v>0</v>
      </c>
      <c r="AY502" s="78">
        <f>IF(AND(M502&gt;=50,M502&lt;=54),1,0)</f>
        <v>0</v>
      </c>
      <c r="AZ502" s="78">
        <f>IF(AND(M502&gt;=55,M502&lt;=59),1,0)</f>
        <v>0</v>
      </c>
      <c r="BA502" s="78">
        <f>IF(AND(M502&gt;=60,M502&lt;=64),1,0)</f>
        <v>0</v>
      </c>
      <c r="BB502" s="78">
        <f>IF(AND(M502&gt;=65,M502&lt;=69),1,0)</f>
        <v>1</v>
      </c>
      <c r="BC502" s="78">
        <f>IF(AND(M502&gt;=70,M502&lt;=74),1,0)</f>
        <v>0</v>
      </c>
      <c r="BD502" s="78">
        <f>IF(AND(M502&gt;=75,M502&lt;=79),1,0)</f>
        <v>0</v>
      </c>
      <c r="BE502" s="78">
        <f>IF(AND(M502&gt;=80,M502&lt;=84),1,0)</f>
        <v>0</v>
      </c>
      <c r="BF502" s="78">
        <f>IF(AND(M502&gt;=85,M502&lt;=89),1,0)</f>
        <v>0</v>
      </c>
      <c r="BG502" s="78">
        <f>IF(AND(M502&gt;=90,M502&lt;=94),1,0)</f>
        <v>0</v>
      </c>
      <c r="BH502" s="78">
        <f>IF(AND(M502&gt;=95,M502&lt;=99),1,0)</f>
        <v>0</v>
      </c>
      <c r="BI502" s="78">
        <f>IF(AND(M502&gt;=100,M502&lt;=105),1,0)</f>
        <v>0</v>
      </c>
      <c r="BJ502" s="78">
        <f>IF(I502&lt;$BK$2,1,0)</f>
        <v>0</v>
      </c>
      <c r="BK502" s="78">
        <f>IF(I502&gt;$BK$2,1,0)</f>
        <v>1</v>
      </c>
      <c r="BL502" s="78">
        <f>IF(J502=$BL$2,1,0)</f>
        <v>0</v>
      </c>
      <c r="BM502" s="78">
        <f>IF(J502=$BM$2,1,0)</f>
        <v>0</v>
      </c>
      <c r="BN502" s="78">
        <f>IF(J502=$BN$2,1,0)</f>
        <v>0</v>
      </c>
      <c r="BO502" s="78">
        <f>IF(J502=$BO$2,1,0)</f>
        <v>0</v>
      </c>
      <c r="BP502" s="78">
        <f>IF(J502=$BP$2,1,0)</f>
        <v>0</v>
      </c>
      <c r="BQ502" s="78">
        <f>IF(J502=$BQ$2,1,0)</f>
        <v>1</v>
      </c>
      <c r="BR502" s="78">
        <f>IF(J502=$BR$2,1,0)</f>
        <v>0</v>
      </c>
      <c r="BS502" s="78">
        <f>IF(F502=$BS$2,1,0)</f>
        <v>0</v>
      </c>
      <c r="BT502" s="78">
        <f>IF(F502=$BT$2,1,0)</f>
        <v>0</v>
      </c>
      <c r="BU502" s="78">
        <f>IF(F502=$BU$2,1,0)</f>
        <v>1</v>
      </c>
      <c r="BV502" s="78">
        <f>IF(F502=$BV$2,1,0)</f>
        <v>0</v>
      </c>
      <c r="BW502" s="78">
        <f>IF(F502=$BW$2,1,0)</f>
        <v>0</v>
      </c>
      <c r="BX502" s="78">
        <f>IF(F502=$BX$2,1,0)</f>
        <v>0</v>
      </c>
      <c r="BY502" s="78">
        <f>IF(F502=$BY$2,1,0)</f>
        <v>0</v>
      </c>
      <c r="BZ502" s="78">
        <f>IF(F502=$BZ$2,1,0)</f>
        <v>0</v>
      </c>
      <c r="CA502"/>
      <c r="CB502" s="1">
        <v>0</v>
      </c>
      <c r="CC502" s="1">
        <v>0</v>
      </c>
    </row>
    <row r="503" spans="2:81" x14ac:dyDescent="0.3">
      <c r="B503" s="1">
        <v>16</v>
      </c>
      <c r="C503" t="s">
        <v>160</v>
      </c>
      <c r="D503" t="s">
        <v>92</v>
      </c>
      <c r="E503" s="1" t="s">
        <v>597</v>
      </c>
      <c r="F503" s="31" t="s">
        <v>31</v>
      </c>
      <c r="G503" s="1">
        <v>6</v>
      </c>
      <c r="H503" s="1">
        <v>2007</v>
      </c>
      <c r="I503" s="36">
        <v>0.56805555555555554</v>
      </c>
      <c r="J503" s="1" t="s">
        <v>8</v>
      </c>
      <c r="K503" s="39">
        <v>37464</v>
      </c>
      <c r="L503" t="s">
        <v>1537</v>
      </c>
      <c r="M503" s="76">
        <v>65</v>
      </c>
      <c r="N503" t="str">
        <f t="shared" si="231"/>
        <v>Ptly Sun</v>
      </c>
      <c r="O503" s="78">
        <f t="shared" si="232"/>
        <v>0</v>
      </c>
      <c r="P503" s="78">
        <v>0</v>
      </c>
      <c r="Q503" s="78">
        <v>0</v>
      </c>
      <c r="R503" s="78">
        <f t="shared" si="233"/>
        <v>0</v>
      </c>
      <c r="S503" s="78">
        <f t="shared" si="234"/>
        <v>0</v>
      </c>
      <c r="T503" s="78">
        <f t="shared" si="235"/>
        <v>0</v>
      </c>
      <c r="U503" s="78">
        <f t="shared" si="236"/>
        <v>0</v>
      </c>
      <c r="V503" s="78">
        <f t="shared" si="237"/>
        <v>0</v>
      </c>
      <c r="W503" s="78">
        <f t="shared" si="238"/>
        <v>1</v>
      </c>
      <c r="X503" s="78">
        <f t="shared" si="239"/>
        <v>0</v>
      </c>
      <c r="Y503" s="78">
        <f t="shared" si="240"/>
        <v>0</v>
      </c>
      <c r="Z503" s="78">
        <f t="shared" si="241"/>
        <v>0</v>
      </c>
      <c r="AA503" s="78">
        <f t="shared" si="242"/>
        <v>0</v>
      </c>
      <c r="AB503" s="78">
        <f t="shared" si="243"/>
        <v>0</v>
      </c>
      <c r="AC503" s="78">
        <f t="shared" si="244"/>
        <v>0</v>
      </c>
      <c r="AD503" s="78">
        <f t="shared" si="245"/>
        <v>0</v>
      </c>
      <c r="AE503" s="78">
        <f t="shared" si="246"/>
        <v>0</v>
      </c>
      <c r="AF503" s="78">
        <f t="shared" si="247"/>
        <v>0</v>
      </c>
      <c r="AG503" s="78">
        <f t="shared" si="262"/>
        <v>0</v>
      </c>
      <c r="AH503" s="78">
        <f t="shared" si="248"/>
        <v>0</v>
      </c>
      <c r="AI503" s="78">
        <f t="shared" si="249"/>
        <v>0</v>
      </c>
      <c r="AJ503" s="78">
        <f t="shared" si="250"/>
        <v>0</v>
      </c>
      <c r="AK503" s="78">
        <f t="shared" si="251"/>
        <v>0</v>
      </c>
      <c r="AL503" s="78">
        <f t="shared" si="252"/>
        <v>0</v>
      </c>
      <c r="AM503" s="78">
        <f t="shared" si="253"/>
        <v>0</v>
      </c>
      <c r="AN503" s="78">
        <f t="shared" si="254"/>
        <v>0</v>
      </c>
      <c r="AO503" s="78">
        <f t="shared" si="255"/>
        <v>0</v>
      </c>
      <c r="AP503" s="78">
        <f t="shared" si="256"/>
        <v>0</v>
      </c>
      <c r="AQ503" s="78">
        <f t="shared" si="257"/>
        <v>0</v>
      </c>
      <c r="AR503" s="78">
        <f t="shared" si="258"/>
        <v>0</v>
      </c>
      <c r="AS503" s="78">
        <f t="shared" si="259"/>
        <v>0</v>
      </c>
      <c r="AT503" s="78">
        <f t="shared" si="260"/>
        <v>0</v>
      </c>
      <c r="AU503" s="78">
        <f t="shared" si="261"/>
        <v>1</v>
      </c>
      <c r="AV503" s="78">
        <f>IF(AND(M503&gt;=35,M503&lt;=39),1,0)</f>
        <v>0</v>
      </c>
      <c r="AW503" s="78">
        <f>IF(AND(M503&gt;=40,M503&lt;=44),1,0)</f>
        <v>0</v>
      </c>
      <c r="AX503" s="78">
        <f>IF(AND(M503&gt;=45,M503&lt;=49),1,0)</f>
        <v>0</v>
      </c>
      <c r="AY503" s="78">
        <f>IF(AND(M503&gt;=50,M503&lt;=54),1,0)</f>
        <v>0</v>
      </c>
      <c r="AZ503" s="78">
        <f>IF(AND(M503&gt;=55,M503&lt;=59),1,0)</f>
        <v>0</v>
      </c>
      <c r="BA503" s="78">
        <f>IF(AND(M503&gt;=60,M503&lt;=64),1,0)</f>
        <v>0</v>
      </c>
      <c r="BB503" s="78">
        <f>IF(AND(M503&gt;=65,M503&lt;=69),1,0)</f>
        <v>1</v>
      </c>
      <c r="BC503" s="78">
        <f>IF(AND(M503&gt;=70,M503&lt;=74),1,0)</f>
        <v>0</v>
      </c>
      <c r="BD503" s="78">
        <f>IF(AND(M503&gt;=75,M503&lt;=79),1,0)</f>
        <v>0</v>
      </c>
      <c r="BE503" s="78">
        <f>IF(AND(M503&gt;=80,M503&lt;=84),1,0)</f>
        <v>0</v>
      </c>
      <c r="BF503" s="78">
        <f>IF(AND(M503&gt;=85,M503&lt;=89),1,0)</f>
        <v>0</v>
      </c>
      <c r="BG503" s="78">
        <f>IF(AND(M503&gt;=90,M503&lt;=94),1,0)</f>
        <v>0</v>
      </c>
      <c r="BH503" s="78">
        <f>IF(AND(M503&gt;=95,M503&lt;=99),1,0)</f>
        <v>0</v>
      </c>
      <c r="BI503" s="78">
        <f>IF(AND(M503&gt;=100,M503&lt;=105),1,0)</f>
        <v>0</v>
      </c>
      <c r="BJ503" s="78">
        <f>IF(I503&lt;$BK$2,1,0)</f>
        <v>1</v>
      </c>
      <c r="BK503" s="78">
        <f>IF(I503&gt;$BK$2,1,0)</f>
        <v>0</v>
      </c>
      <c r="BL503" s="78">
        <f>IF(J503=$BL$2,1,0)</f>
        <v>0</v>
      </c>
      <c r="BM503" s="78">
        <f>IF(J503=$BM$2,1,0)</f>
        <v>0</v>
      </c>
      <c r="BN503" s="78">
        <f>IF(J503=$BN$2,1,0)</f>
        <v>0</v>
      </c>
      <c r="BO503" s="78">
        <f>IF(J503=$BO$2,1,0)</f>
        <v>0</v>
      </c>
      <c r="BP503" s="78">
        <f>IF(J503=$BP$2,1,0)</f>
        <v>0</v>
      </c>
      <c r="BQ503" s="78">
        <f>IF(J503=$BQ$2,1,0)</f>
        <v>0</v>
      </c>
      <c r="BR503" s="78">
        <f>IF(J503=$BR$2,1,0)</f>
        <v>1</v>
      </c>
      <c r="BS503" s="78">
        <f>IF(F503=$BS$2,1,0)</f>
        <v>0</v>
      </c>
      <c r="BT503" s="78">
        <f>IF(F503=$BT$2,1,0)</f>
        <v>0</v>
      </c>
      <c r="BU503" s="78">
        <f>IF(F503=$BU$2,1,0)</f>
        <v>1</v>
      </c>
      <c r="BV503" s="78">
        <f>IF(F503=$BV$2,1,0)</f>
        <v>0</v>
      </c>
      <c r="BW503" s="78">
        <f>IF(F503=$BW$2,1,0)</f>
        <v>0</v>
      </c>
      <c r="BX503" s="78">
        <f>IF(F503=$BX$2,1,0)</f>
        <v>0</v>
      </c>
      <c r="BY503" s="78">
        <f>IF(F503=$BY$2,1,0)</f>
        <v>0</v>
      </c>
      <c r="BZ503" s="78">
        <f>IF(F503=$BZ$2,1,0)</f>
        <v>0</v>
      </c>
      <c r="CA503" t="s">
        <v>2023</v>
      </c>
      <c r="CB503" s="1">
        <v>0</v>
      </c>
      <c r="CC503" s="1">
        <v>0</v>
      </c>
    </row>
    <row r="504" spans="2:81" x14ac:dyDescent="0.3">
      <c r="B504" s="1">
        <v>17</v>
      </c>
      <c r="C504" t="s">
        <v>160</v>
      </c>
      <c r="D504" t="s">
        <v>92</v>
      </c>
      <c r="E504" s="1" t="s">
        <v>598</v>
      </c>
      <c r="F504" s="31" t="s">
        <v>31</v>
      </c>
      <c r="G504" s="1">
        <v>7</v>
      </c>
      <c r="H504" s="1">
        <v>2007</v>
      </c>
      <c r="I504" s="36">
        <v>0.52638888888888891</v>
      </c>
      <c r="J504" s="1" t="s">
        <v>6</v>
      </c>
      <c r="K504" s="39">
        <v>17944</v>
      </c>
      <c r="L504" t="s">
        <v>1392</v>
      </c>
      <c r="M504" s="76">
        <v>67</v>
      </c>
      <c r="N504" t="str">
        <f t="shared" si="231"/>
        <v>Sunny</v>
      </c>
      <c r="O504" s="78">
        <f t="shared" si="232"/>
        <v>0</v>
      </c>
      <c r="P504" s="78">
        <v>0</v>
      </c>
      <c r="Q504" s="78">
        <v>0</v>
      </c>
      <c r="R504" s="78">
        <f t="shared" si="233"/>
        <v>0</v>
      </c>
      <c r="S504" s="78">
        <f t="shared" si="234"/>
        <v>0</v>
      </c>
      <c r="T504" s="78">
        <f t="shared" si="235"/>
        <v>0</v>
      </c>
      <c r="U504" s="78">
        <f t="shared" si="236"/>
        <v>0</v>
      </c>
      <c r="V504" s="78">
        <f t="shared" si="237"/>
        <v>0</v>
      </c>
      <c r="W504" s="78">
        <f t="shared" si="238"/>
        <v>1</v>
      </c>
      <c r="X504" s="78">
        <f t="shared" si="239"/>
        <v>0</v>
      </c>
      <c r="Y504" s="78">
        <f t="shared" si="240"/>
        <v>0</v>
      </c>
      <c r="Z504" s="78">
        <f t="shared" si="241"/>
        <v>0</v>
      </c>
      <c r="AA504" s="78">
        <f t="shared" si="242"/>
        <v>0</v>
      </c>
      <c r="AB504" s="78">
        <f t="shared" si="243"/>
        <v>0</v>
      </c>
      <c r="AC504" s="78">
        <f t="shared" si="244"/>
        <v>0</v>
      </c>
      <c r="AD504" s="78">
        <f t="shared" si="245"/>
        <v>0</v>
      </c>
      <c r="AE504" s="78">
        <f t="shared" si="246"/>
        <v>0</v>
      </c>
      <c r="AF504" s="78">
        <f t="shared" si="247"/>
        <v>0</v>
      </c>
      <c r="AG504" s="78">
        <f t="shared" si="262"/>
        <v>0</v>
      </c>
      <c r="AH504" s="78">
        <f t="shared" si="248"/>
        <v>0</v>
      </c>
      <c r="AI504" s="78">
        <f t="shared" si="249"/>
        <v>0</v>
      </c>
      <c r="AJ504" s="78">
        <f t="shared" si="250"/>
        <v>0</v>
      </c>
      <c r="AK504" s="78">
        <f t="shared" si="251"/>
        <v>0</v>
      </c>
      <c r="AL504" s="78">
        <f t="shared" si="252"/>
        <v>0</v>
      </c>
      <c r="AM504" s="78">
        <f t="shared" si="253"/>
        <v>0</v>
      </c>
      <c r="AN504" s="78">
        <f t="shared" si="254"/>
        <v>0</v>
      </c>
      <c r="AO504" s="78">
        <f t="shared" si="255"/>
        <v>0</v>
      </c>
      <c r="AP504" s="78">
        <f t="shared" si="256"/>
        <v>0</v>
      </c>
      <c r="AQ504" s="78">
        <f t="shared" si="257"/>
        <v>0</v>
      </c>
      <c r="AR504" s="78">
        <f t="shared" si="258"/>
        <v>0</v>
      </c>
      <c r="AS504" s="78">
        <f t="shared" si="259"/>
        <v>0</v>
      </c>
      <c r="AT504" s="78">
        <f t="shared" si="260"/>
        <v>0</v>
      </c>
      <c r="AU504" s="78">
        <f t="shared" si="261"/>
        <v>1</v>
      </c>
      <c r="AV504" s="78">
        <f>IF(AND(M504&gt;=35,M504&lt;=39),1,0)</f>
        <v>0</v>
      </c>
      <c r="AW504" s="78">
        <f>IF(AND(M504&gt;=40,M504&lt;=44),1,0)</f>
        <v>0</v>
      </c>
      <c r="AX504" s="78">
        <f>IF(AND(M504&gt;=45,M504&lt;=49),1,0)</f>
        <v>0</v>
      </c>
      <c r="AY504" s="78">
        <f>IF(AND(M504&gt;=50,M504&lt;=54),1,0)</f>
        <v>0</v>
      </c>
      <c r="AZ504" s="78">
        <f>IF(AND(M504&gt;=55,M504&lt;=59),1,0)</f>
        <v>0</v>
      </c>
      <c r="BA504" s="78">
        <f>IF(AND(M504&gt;=60,M504&lt;=64),1,0)</f>
        <v>0</v>
      </c>
      <c r="BB504" s="78">
        <f>IF(AND(M504&gt;=65,M504&lt;=69),1,0)</f>
        <v>1</v>
      </c>
      <c r="BC504" s="78">
        <f>IF(AND(M504&gt;=70,M504&lt;=74),1,0)</f>
        <v>0</v>
      </c>
      <c r="BD504" s="78">
        <f>IF(AND(M504&gt;=75,M504&lt;=79),1,0)</f>
        <v>0</v>
      </c>
      <c r="BE504" s="78">
        <f>IF(AND(M504&gt;=80,M504&lt;=84),1,0)</f>
        <v>0</v>
      </c>
      <c r="BF504" s="78">
        <f>IF(AND(M504&gt;=85,M504&lt;=89),1,0)</f>
        <v>0</v>
      </c>
      <c r="BG504" s="78">
        <f>IF(AND(M504&gt;=90,M504&lt;=94),1,0)</f>
        <v>0</v>
      </c>
      <c r="BH504" s="78">
        <f>IF(AND(M504&gt;=95,M504&lt;=99),1,0)</f>
        <v>0</v>
      </c>
      <c r="BI504" s="78">
        <f>IF(AND(M504&gt;=100,M504&lt;=105),1,0)</f>
        <v>0</v>
      </c>
      <c r="BJ504" s="78">
        <f>IF(I504&lt;$BK$2,1,0)</f>
        <v>1</v>
      </c>
      <c r="BK504" s="78">
        <f>IF(I504&gt;$BK$2,1,0)</f>
        <v>0</v>
      </c>
      <c r="BL504" s="78">
        <f>IF(J504=$BL$2,1,0)</f>
        <v>1</v>
      </c>
      <c r="BM504" s="78">
        <f>IF(J504=$BM$2,1,0)</f>
        <v>0</v>
      </c>
      <c r="BN504" s="78">
        <f>IF(J504=$BN$2,1,0)</f>
        <v>0</v>
      </c>
      <c r="BO504" s="78">
        <f>IF(J504=$BO$2,1,0)</f>
        <v>0</v>
      </c>
      <c r="BP504" s="78">
        <f>IF(J504=$BP$2,1,0)</f>
        <v>0</v>
      </c>
      <c r="BQ504" s="78">
        <f>IF(J504=$BQ$2,1,0)</f>
        <v>0</v>
      </c>
      <c r="BR504" s="78">
        <f>IF(J504=$BR$2,1,0)</f>
        <v>0</v>
      </c>
      <c r="BS504" s="78">
        <f>IF(F504=$BS$2,1,0)</f>
        <v>0</v>
      </c>
      <c r="BT504" s="78">
        <f>IF(F504=$BT$2,1,0)</f>
        <v>0</v>
      </c>
      <c r="BU504" s="78">
        <f>IF(F504=$BU$2,1,0)</f>
        <v>1</v>
      </c>
      <c r="BV504" s="78">
        <f>IF(F504=$BV$2,1,0)</f>
        <v>0</v>
      </c>
      <c r="BW504" s="78">
        <f>IF(F504=$BW$2,1,0)</f>
        <v>0</v>
      </c>
      <c r="BX504" s="78">
        <f>IF(F504=$BX$2,1,0)</f>
        <v>0</v>
      </c>
      <c r="BY504" s="78">
        <f>IF(F504=$BY$2,1,0)</f>
        <v>0</v>
      </c>
      <c r="BZ504" s="78">
        <f>IF(F504=$BZ$2,1,0)</f>
        <v>0</v>
      </c>
      <c r="CA504"/>
      <c r="CB504" s="1">
        <v>0</v>
      </c>
      <c r="CC504" s="1">
        <v>0</v>
      </c>
    </row>
    <row r="505" spans="2:81" x14ac:dyDescent="0.3">
      <c r="B505" s="1">
        <v>18</v>
      </c>
      <c r="C505" t="s">
        <v>181</v>
      </c>
      <c r="D505" t="s">
        <v>76</v>
      </c>
      <c r="E505" s="1" t="s">
        <v>599</v>
      </c>
      <c r="F505" s="31" t="s">
        <v>31</v>
      </c>
      <c r="G505" s="1">
        <v>8</v>
      </c>
      <c r="H505" s="1">
        <v>2007</v>
      </c>
      <c r="I505" s="36">
        <v>0.79652777777777783</v>
      </c>
      <c r="J505" s="1" t="s">
        <v>10</v>
      </c>
      <c r="K505" s="39">
        <v>17818</v>
      </c>
      <c r="L505" t="s">
        <v>1426</v>
      </c>
      <c r="M505" s="76">
        <v>75</v>
      </c>
      <c r="N505" t="str">
        <f t="shared" si="231"/>
        <v>Sunny</v>
      </c>
      <c r="O505" s="78">
        <f t="shared" si="232"/>
        <v>0</v>
      </c>
      <c r="P505" s="78">
        <v>0</v>
      </c>
      <c r="Q505" s="78">
        <v>0</v>
      </c>
      <c r="R505" s="78">
        <f t="shared" si="233"/>
        <v>0</v>
      </c>
      <c r="S505" s="78">
        <f t="shared" si="234"/>
        <v>0</v>
      </c>
      <c r="T505" s="78">
        <f t="shared" si="235"/>
        <v>0</v>
      </c>
      <c r="U505" s="78">
        <f t="shared" si="236"/>
        <v>0</v>
      </c>
      <c r="V505" s="78">
        <f t="shared" si="237"/>
        <v>0</v>
      </c>
      <c r="W505" s="78">
        <f t="shared" si="238"/>
        <v>0</v>
      </c>
      <c r="X505" s="78">
        <f t="shared" si="239"/>
        <v>0</v>
      </c>
      <c r="Y505" s="78">
        <f t="shared" si="240"/>
        <v>0</v>
      </c>
      <c r="Z505" s="78">
        <f t="shared" si="241"/>
        <v>0</v>
      </c>
      <c r="AA505" s="78">
        <f t="shared" si="242"/>
        <v>0</v>
      </c>
      <c r="AB505" s="78">
        <f t="shared" si="243"/>
        <v>0</v>
      </c>
      <c r="AC505" s="78">
        <f t="shared" si="244"/>
        <v>0</v>
      </c>
      <c r="AD505" s="78">
        <f t="shared" si="245"/>
        <v>0</v>
      </c>
      <c r="AE505" s="78">
        <f t="shared" si="246"/>
        <v>0</v>
      </c>
      <c r="AF505" s="78">
        <f t="shared" si="247"/>
        <v>0</v>
      </c>
      <c r="AG505" s="78">
        <f t="shared" si="262"/>
        <v>0</v>
      </c>
      <c r="AH505" s="78">
        <f t="shared" si="248"/>
        <v>0</v>
      </c>
      <c r="AI505" s="78">
        <f t="shared" si="249"/>
        <v>0</v>
      </c>
      <c r="AJ505" s="78">
        <f t="shared" si="250"/>
        <v>0</v>
      </c>
      <c r="AK505" s="78">
        <f t="shared" si="251"/>
        <v>0</v>
      </c>
      <c r="AL505" s="78">
        <f t="shared" si="252"/>
        <v>0</v>
      </c>
      <c r="AM505" s="78">
        <f t="shared" si="253"/>
        <v>0</v>
      </c>
      <c r="AN505" s="78">
        <f t="shared" si="254"/>
        <v>0</v>
      </c>
      <c r="AO505" s="78">
        <f t="shared" si="255"/>
        <v>0</v>
      </c>
      <c r="AP505" s="78">
        <f t="shared" si="256"/>
        <v>0</v>
      </c>
      <c r="AQ505" s="78">
        <f t="shared" si="257"/>
        <v>1</v>
      </c>
      <c r="AR505" s="78">
        <f t="shared" si="258"/>
        <v>0</v>
      </c>
      <c r="AS505" s="78">
        <f t="shared" si="259"/>
        <v>0</v>
      </c>
      <c r="AT505" s="78">
        <f t="shared" si="260"/>
        <v>0</v>
      </c>
      <c r="AU505" s="78">
        <f t="shared" si="261"/>
        <v>1</v>
      </c>
      <c r="AV505" s="78">
        <f>IF(AND(M505&gt;=35,M505&lt;=39),1,0)</f>
        <v>0</v>
      </c>
      <c r="AW505" s="78">
        <f>IF(AND(M505&gt;=40,M505&lt;=44),1,0)</f>
        <v>0</v>
      </c>
      <c r="AX505" s="78">
        <f>IF(AND(M505&gt;=45,M505&lt;=49),1,0)</f>
        <v>0</v>
      </c>
      <c r="AY505" s="78">
        <f>IF(AND(M505&gt;=50,M505&lt;=54),1,0)</f>
        <v>0</v>
      </c>
      <c r="AZ505" s="78">
        <f>IF(AND(M505&gt;=55,M505&lt;=59),1,0)</f>
        <v>0</v>
      </c>
      <c r="BA505" s="78">
        <f>IF(AND(M505&gt;=60,M505&lt;=64),1,0)</f>
        <v>0</v>
      </c>
      <c r="BB505" s="78">
        <f>IF(AND(M505&gt;=65,M505&lt;=69),1,0)</f>
        <v>0</v>
      </c>
      <c r="BC505" s="78">
        <f>IF(AND(M505&gt;=70,M505&lt;=74),1,0)</f>
        <v>0</v>
      </c>
      <c r="BD505" s="78">
        <f>IF(AND(M505&gt;=75,M505&lt;=79),1,0)</f>
        <v>1</v>
      </c>
      <c r="BE505" s="78">
        <f>IF(AND(M505&gt;=80,M505&lt;=84),1,0)</f>
        <v>0</v>
      </c>
      <c r="BF505" s="78">
        <f>IF(AND(M505&gt;=85,M505&lt;=89),1,0)</f>
        <v>0</v>
      </c>
      <c r="BG505" s="78">
        <f>IF(AND(M505&gt;=90,M505&lt;=94),1,0)</f>
        <v>0</v>
      </c>
      <c r="BH505" s="78">
        <f>IF(AND(M505&gt;=95,M505&lt;=99),1,0)</f>
        <v>0</v>
      </c>
      <c r="BI505" s="78">
        <f>IF(AND(M505&gt;=100,M505&lt;=105),1,0)</f>
        <v>0</v>
      </c>
      <c r="BJ505" s="78">
        <f>IF(I505&lt;$BK$2,1,0)</f>
        <v>0</v>
      </c>
      <c r="BK505" s="78">
        <f>IF(I505&gt;$BK$2,1,0)</f>
        <v>1</v>
      </c>
      <c r="BL505" s="78">
        <f>IF(J505=$BL$2,1,0)</f>
        <v>0</v>
      </c>
      <c r="BM505" s="78">
        <f>IF(J505=$BM$2,1,0)</f>
        <v>1</v>
      </c>
      <c r="BN505" s="78">
        <f>IF(J505=$BN$2,1,0)</f>
        <v>0</v>
      </c>
      <c r="BO505" s="78">
        <f>IF(J505=$BO$2,1,0)</f>
        <v>0</v>
      </c>
      <c r="BP505" s="78">
        <f>IF(J505=$BP$2,1,0)</f>
        <v>0</v>
      </c>
      <c r="BQ505" s="78">
        <f>IF(J505=$BQ$2,1,0)</f>
        <v>0</v>
      </c>
      <c r="BR505" s="78">
        <f>IF(J505=$BR$2,1,0)</f>
        <v>0</v>
      </c>
      <c r="BS505" s="78">
        <f>IF(F505=$BS$2,1,0)</f>
        <v>0</v>
      </c>
      <c r="BT505" s="78">
        <f>IF(F505=$BT$2,1,0)</f>
        <v>0</v>
      </c>
      <c r="BU505" s="78">
        <f>IF(F505=$BU$2,1,0)</f>
        <v>1</v>
      </c>
      <c r="BV505" s="78">
        <f>IF(F505=$BV$2,1,0)</f>
        <v>0</v>
      </c>
      <c r="BW505" s="78">
        <f>IF(F505=$BW$2,1,0)</f>
        <v>0</v>
      </c>
      <c r="BX505" s="78">
        <f>IF(F505=$BX$2,1,0)</f>
        <v>0</v>
      </c>
      <c r="BY505" s="78">
        <f>IF(F505=$BY$2,1,0)</f>
        <v>0</v>
      </c>
      <c r="BZ505" s="78">
        <f>IF(F505=$BZ$2,1,0)</f>
        <v>0</v>
      </c>
      <c r="CA505" t="s">
        <v>2024</v>
      </c>
      <c r="CB505" s="1">
        <v>0</v>
      </c>
      <c r="CC505" s="1">
        <v>0</v>
      </c>
    </row>
    <row r="506" spans="2:81" x14ac:dyDescent="0.3">
      <c r="B506" s="1">
        <v>19</v>
      </c>
      <c r="C506" t="s">
        <v>181</v>
      </c>
      <c r="D506" t="s">
        <v>76</v>
      </c>
      <c r="E506" s="1" t="s">
        <v>600</v>
      </c>
      <c r="F506" s="31" t="s">
        <v>31</v>
      </c>
      <c r="G506" s="1">
        <v>9</v>
      </c>
      <c r="H506" s="1">
        <v>2007</v>
      </c>
      <c r="I506" s="36">
        <v>0.79652777777777783</v>
      </c>
      <c r="J506" s="1" t="s">
        <v>11</v>
      </c>
      <c r="K506" s="39">
        <v>14780</v>
      </c>
      <c r="L506" t="s">
        <v>1276</v>
      </c>
      <c r="M506" s="76">
        <v>82</v>
      </c>
      <c r="N506" t="str">
        <f t="shared" si="231"/>
        <v>Sunny</v>
      </c>
      <c r="O506" s="78">
        <f t="shared" si="232"/>
        <v>0</v>
      </c>
      <c r="P506" s="78">
        <v>0</v>
      </c>
      <c r="Q506" s="78">
        <v>0</v>
      </c>
      <c r="R506" s="78">
        <f t="shared" si="233"/>
        <v>0</v>
      </c>
      <c r="S506" s="78">
        <f t="shared" si="234"/>
        <v>0</v>
      </c>
      <c r="T506" s="78">
        <f t="shared" si="235"/>
        <v>0</v>
      </c>
      <c r="U506" s="78">
        <f t="shared" si="236"/>
        <v>0</v>
      </c>
      <c r="V506" s="78">
        <f t="shared" si="237"/>
        <v>0</v>
      </c>
      <c r="W506" s="78">
        <f t="shared" si="238"/>
        <v>0</v>
      </c>
      <c r="X506" s="78">
        <f t="shared" si="239"/>
        <v>0</v>
      </c>
      <c r="Y506" s="78">
        <f t="shared" si="240"/>
        <v>0</v>
      </c>
      <c r="Z506" s="78">
        <f t="shared" si="241"/>
        <v>0</v>
      </c>
      <c r="AA506" s="78">
        <f t="shared" si="242"/>
        <v>0</v>
      </c>
      <c r="AB506" s="78">
        <f t="shared" si="243"/>
        <v>0</v>
      </c>
      <c r="AC506" s="78">
        <f t="shared" si="244"/>
        <v>0</v>
      </c>
      <c r="AD506" s="78">
        <f t="shared" si="245"/>
        <v>0</v>
      </c>
      <c r="AE506" s="78">
        <f t="shared" si="246"/>
        <v>0</v>
      </c>
      <c r="AF506" s="78">
        <f t="shared" si="247"/>
        <v>0</v>
      </c>
      <c r="AG506" s="78">
        <f t="shared" si="262"/>
        <v>0</v>
      </c>
      <c r="AH506" s="78">
        <f t="shared" si="248"/>
        <v>0</v>
      </c>
      <c r="AI506" s="78">
        <f t="shared" si="249"/>
        <v>0</v>
      </c>
      <c r="AJ506" s="78">
        <f t="shared" si="250"/>
        <v>0</v>
      </c>
      <c r="AK506" s="78">
        <f t="shared" si="251"/>
        <v>0</v>
      </c>
      <c r="AL506" s="78">
        <f t="shared" si="252"/>
        <v>0</v>
      </c>
      <c r="AM506" s="78">
        <f t="shared" si="253"/>
        <v>0</v>
      </c>
      <c r="AN506" s="78">
        <f t="shared" si="254"/>
        <v>0</v>
      </c>
      <c r="AO506" s="78">
        <f t="shared" si="255"/>
        <v>0</v>
      </c>
      <c r="AP506" s="78">
        <f t="shared" si="256"/>
        <v>0</v>
      </c>
      <c r="AQ506" s="78">
        <f t="shared" si="257"/>
        <v>1</v>
      </c>
      <c r="AR506" s="78">
        <f t="shared" si="258"/>
        <v>0</v>
      </c>
      <c r="AS506" s="78">
        <f t="shared" si="259"/>
        <v>0</v>
      </c>
      <c r="AT506" s="78">
        <f t="shared" si="260"/>
        <v>0</v>
      </c>
      <c r="AU506" s="78">
        <f t="shared" si="261"/>
        <v>1</v>
      </c>
      <c r="AV506" s="78">
        <f>IF(AND(M506&gt;=35,M506&lt;=39),1,0)</f>
        <v>0</v>
      </c>
      <c r="AW506" s="78">
        <f>IF(AND(M506&gt;=40,M506&lt;=44),1,0)</f>
        <v>0</v>
      </c>
      <c r="AX506" s="78">
        <f>IF(AND(M506&gt;=45,M506&lt;=49),1,0)</f>
        <v>0</v>
      </c>
      <c r="AY506" s="78">
        <f>IF(AND(M506&gt;=50,M506&lt;=54),1,0)</f>
        <v>0</v>
      </c>
      <c r="AZ506" s="78">
        <f>IF(AND(M506&gt;=55,M506&lt;=59),1,0)</f>
        <v>0</v>
      </c>
      <c r="BA506" s="78">
        <f>IF(AND(M506&gt;=60,M506&lt;=64),1,0)</f>
        <v>0</v>
      </c>
      <c r="BB506" s="78">
        <f>IF(AND(M506&gt;=65,M506&lt;=69),1,0)</f>
        <v>0</v>
      </c>
      <c r="BC506" s="78">
        <f>IF(AND(M506&gt;=70,M506&lt;=74),1,0)</f>
        <v>0</v>
      </c>
      <c r="BD506" s="78">
        <f>IF(AND(M506&gt;=75,M506&lt;=79),1,0)</f>
        <v>0</v>
      </c>
      <c r="BE506" s="78">
        <f>IF(AND(M506&gt;=80,M506&lt;=84),1,0)</f>
        <v>1</v>
      </c>
      <c r="BF506" s="78">
        <f>IF(AND(M506&gt;=85,M506&lt;=89),1,0)</f>
        <v>0</v>
      </c>
      <c r="BG506" s="78">
        <f>IF(AND(M506&gt;=90,M506&lt;=94),1,0)</f>
        <v>0</v>
      </c>
      <c r="BH506" s="78">
        <f>IF(AND(M506&gt;=95,M506&lt;=99),1,0)</f>
        <v>0</v>
      </c>
      <c r="BI506" s="78">
        <f>IF(AND(M506&gt;=100,M506&lt;=105),1,0)</f>
        <v>0</v>
      </c>
      <c r="BJ506" s="78">
        <f>IF(I506&lt;$BK$2,1,0)</f>
        <v>0</v>
      </c>
      <c r="BK506" s="78">
        <f>IF(I506&gt;$BK$2,1,0)</f>
        <v>1</v>
      </c>
      <c r="BL506" s="78">
        <f>IF(J506=$BL$2,1,0)</f>
        <v>0</v>
      </c>
      <c r="BM506" s="78">
        <f>IF(J506=$BM$2,1,0)</f>
        <v>0</v>
      </c>
      <c r="BN506" s="78">
        <f>IF(J506=$BN$2,1,0)</f>
        <v>1</v>
      </c>
      <c r="BO506" s="78">
        <f>IF(J506=$BO$2,1,0)</f>
        <v>0</v>
      </c>
      <c r="BP506" s="78">
        <f>IF(J506=$BP$2,1,0)</f>
        <v>0</v>
      </c>
      <c r="BQ506" s="78">
        <f>IF(J506=$BQ$2,1,0)</f>
        <v>0</v>
      </c>
      <c r="BR506" s="78">
        <f>IF(J506=$BR$2,1,0)</f>
        <v>0</v>
      </c>
      <c r="BS506" s="78">
        <f>IF(F506=$BS$2,1,0)</f>
        <v>0</v>
      </c>
      <c r="BT506" s="78">
        <f>IF(F506=$BT$2,1,0)</f>
        <v>0</v>
      </c>
      <c r="BU506" s="78">
        <f>IF(F506=$BU$2,1,0)</f>
        <v>1</v>
      </c>
      <c r="BV506" s="78">
        <f>IF(F506=$BV$2,1,0)</f>
        <v>0</v>
      </c>
      <c r="BW506" s="78">
        <f>IF(F506=$BW$2,1,0)</f>
        <v>0</v>
      </c>
      <c r="BX506" s="78">
        <f>IF(F506=$BX$2,1,0)</f>
        <v>0</v>
      </c>
      <c r="BY506" s="78">
        <f>IF(F506=$BY$2,1,0)</f>
        <v>0</v>
      </c>
      <c r="BZ506" s="78">
        <f>IF(F506=$BZ$2,1,0)</f>
        <v>0</v>
      </c>
      <c r="CA506"/>
      <c r="CB506" s="1">
        <v>0</v>
      </c>
      <c r="CC506" s="1">
        <v>0</v>
      </c>
    </row>
    <row r="507" spans="2:81" x14ac:dyDescent="0.3">
      <c r="B507" s="1">
        <v>20</v>
      </c>
      <c r="C507" t="s">
        <v>181</v>
      </c>
      <c r="D507" t="s">
        <v>76</v>
      </c>
      <c r="E507" s="1" t="s">
        <v>601</v>
      </c>
      <c r="F507" s="31" t="s">
        <v>31</v>
      </c>
      <c r="G507" s="1">
        <v>10</v>
      </c>
      <c r="H507" s="1">
        <v>2007</v>
      </c>
      <c r="I507" s="36">
        <v>0.79652777777777783</v>
      </c>
      <c r="J507" s="1" t="s">
        <v>9</v>
      </c>
      <c r="K507" s="39">
        <v>15915</v>
      </c>
      <c r="L507" t="s">
        <v>1380</v>
      </c>
      <c r="M507" s="76">
        <v>84</v>
      </c>
      <c r="N507" t="str">
        <f t="shared" si="231"/>
        <v>Ptly Cldy</v>
      </c>
      <c r="O507" s="78">
        <f t="shared" si="232"/>
        <v>0</v>
      </c>
      <c r="P507" s="78">
        <v>0</v>
      </c>
      <c r="Q507" s="78">
        <v>0</v>
      </c>
      <c r="R507" s="78">
        <f t="shared" si="233"/>
        <v>0</v>
      </c>
      <c r="S507" s="78">
        <f t="shared" si="234"/>
        <v>0</v>
      </c>
      <c r="T507" s="78">
        <f t="shared" si="235"/>
        <v>0</v>
      </c>
      <c r="U507" s="78">
        <f t="shared" si="236"/>
        <v>0</v>
      </c>
      <c r="V507" s="78">
        <f t="shared" si="237"/>
        <v>0</v>
      </c>
      <c r="W507" s="78">
        <f t="shared" si="238"/>
        <v>0</v>
      </c>
      <c r="X507" s="78">
        <f t="shared" si="239"/>
        <v>0</v>
      </c>
      <c r="Y507" s="78">
        <f t="shared" si="240"/>
        <v>0</v>
      </c>
      <c r="Z507" s="78">
        <f t="shared" si="241"/>
        <v>0</v>
      </c>
      <c r="AA507" s="78">
        <f t="shared" si="242"/>
        <v>0</v>
      </c>
      <c r="AB507" s="78">
        <f t="shared" si="243"/>
        <v>0</v>
      </c>
      <c r="AC507" s="78">
        <f t="shared" si="244"/>
        <v>0</v>
      </c>
      <c r="AD507" s="78">
        <f t="shared" si="245"/>
        <v>0</v>
      </c>
      <c r="AE507" s="78">
        <f t="shared" si="246"/>
        <v>0</v>
      </c>
      <c r="AF507" s="78">
        <f t="shared" si="247"/>
        <v>0</v>
      </c>
      <c r="AG507" s="78">
        <f t="shared" si="262"/>
        <v>0</v>
      </c>
      <c r="AH507" s="78">
        <f t="shared" si="248"/>
        <v>0</v>
      </c>
      <c r="AI507" s="78">
        <f t="shared" si="249"/>
        <v>0</v>
      </c>
      <c r="AJ507" s="78">
        <f t="shared" si="250"/>
        <v>0</v>
      </c>
      <c r="AK507" s="78">
        <f t="shared" si="251"/>
        <v>0</v>
      </c>
      <c r="AL507" s="78">
        <f t="shared" si="252"/>
        <v>0</v>
      </c>
      <c r="AM507" s="78">
        <f t="shared" si="253"/>
        <v>0</v>
      </c>
      <c r="AN507" s="78">
        <f t="shared" si="254"/>
        <v>0</v>
      </c>
      <c r="AO507" s="78">
        <f t="shared" si="255"/>
        <v>0</v>
      </c>
      <c r="AP507" s="78">
        <f t="shared" si="256"/>
        <v>0</v>
      </c>
      <c r="AQ507" s="78">
        <f t="shared" si="257"/>
        <v>1</v>
      </c>
      <c r="AR507" s="78">
        <f t="shared" si="258"/>
        <v>0</v>
      </c>
      <c r="AS507" s="78">
        <f t="shared" si="259"/>
        <v>0</v>
      </c>
      <c r="AT507" s="78">
        <f t="shared" si="260"/>
        <v>0</v>
      </c>
      <c r="AU507" s="78">
        <f t="shared" si="261"/>
        <v>1</v>
      </c>
      <c r="AV507" s="78">
        <f>IF(AND(M507&gt;=35,M507&lt;=39),1,0)</f>
        <v>0</v>
      </c>
      <c r="AW507" s="78">
        <f>IF(AND(M507&gt;=40,M507&lt;=44),1,0)</f>
        <v>0</v>
      </c>
      <c r="AX507" s="78">
        <f>IF(AND(M507&gt;=45,M507&lt;=49),1,0)</f>
        <v>0</v>
      </c>
      <c r="AY507" s="78">
        <f>IF(AND(M507&gt;=50,M507&lt;=54),1,0)</f>
        <v>0</v>
      </c>
      <c r="AZ507" s="78">
        <f>IF(AND(M507&gt;=55,M507&lt;=59),1,0)</f>
        <v>0</v>
      </c>
      <c r="BA507" s="78">
        <f>IF(AND(M507&gt;=60,M507&lt;=64),1,0)</f>
        <v>0</v>
      </c>
      <c r="BB507" s="78">
        <f>IF(AND(M507&gt;=65,M507&lt;=69),1,0)</f>
        <v>0</v>
      </c>
      <c r="BC507" s="78">
        <f>IF(AND(M507&gt;=70,M507&lt;=74),1,0)</f>
        <v>0</v>
      </c>
      <c r="BD507" s="78">
        <f>IF(AND(M507&gt;=75,M507&lt;=79),1,0)</f>
        <v>0</v>
      </c>
      <c r="BE507" s="78">
        <f>IF(AND(M507&gt;=80,M507&lt;=84),1,0)</f>
        <v>1</v>
      </c>
      <c r="BF507" s="78">
        <f>IF(AND(M507&gt;=85,M507&lt;=89),1,0)</f>
        <v>0</v>
      </c>
      <c r="BG507" s="78">
        <f>IF(AND(M507&gt;=90,M507&lt;=94),1,0)</f>
        <v>0</v>
      </c>
      <c r="BH507" s="78">
        <f>IF(AND(M507&gt;=95,M507&lt;=99),1,0)</f>
        <v>0</v>
      </c>
      <c r="BI507" s="78">
        <f>IF(AND(M507&gt;=100,M507&lt;=105),1,0)</f>
        <v>0</v>
      </c>
      <c r="BJ507" s="78">
        <f>IF(I507&lt;$BK$2,1,0)</f>
        <v>0</v>
      </c>
      <c r="BK507" s="78">
        <f>IF(I507&gt;$BK$2,1,0)</f>
        <v>1</v>
      </c>
      <c r="BL507" s="78">
        <f>IF(J507=$BL$2,1,0)</f>
        <v>0</v>
      </c>
      <c r="BM507" s="78">
        <f>IF(J507=$BM$2,1,0)</f>
        <v>0</v>
      </c>
      <c r="BN507" s="78">
        <f>IF(J507=$BN$2,1,0)</f>
        <v>0</v>
      </c>
      <c r="BO507" s="78">
        <f>IF(J507=$BO$2,1,0)</f>
        <v>1</v>
      </c>
      <c r="BP507" s="78">
        <f>IF(J507=$BP$2,1,0)</f>
        <v>0</v>
      </c>
      <c r="BQ507" s="78">
        <f>IF(J507=$BQ$2,1,0)</f>
        <v>0</v>
      </c>
      <c r="BR507" s="78">
        <f>IF(J507=$BR$2,1,0)</f>
        <v>0</v>
      </c>
      <c r="BS507" s="78">
        <f>IF(F507=$BS$2,1,0)</f>
        <v>0</v>
      </c>
      <c r="BT507" s="78">
        <f>IF(F507=$BT$2,1,0)</f>
        <v>0</v>
      </c>
      <c r="BU507" s="78">
        <f>IF(F507=$BU$2,1,0)</f>
        <v>1</v>
      </c>
      <c r="BV507" s="78">
        <f>IF(F507=$BV$2,1,0)</f>
        <v>0</v>
      </c>
      <c r="BW507" s="78">
        <f>IF(F507=$BW$2,1,0)</f>
        <v>0</v>
      </c>
      <c r="BX507" s="78">
        <f>IF(F507=$BX$2,1,0)</f>
        <v>0</v>
      </c>
      <c r="BY507" s="78">
        <f>IF(F507=$BY$2,1,0)</f>
        <v>0</v>
      </c>
      <c r="BZ507" s="78">
        <f>IF(F507=$BZ$2,1,0)</f>
        <v>0</v>
      </c>
      <c r="CA507"/>
      <c r="CB507" s="1">
        <v>0</v>
      </c>
      <c r="CC507" s="1">
        <v>0</v>
      </c>
    </row>
    <row r="508" spans="2:81" x14ac:dyDescent="0.3">
      <c r="B508" s="1">
        <v>21</v>
      </c>
      <c r="C508" s="33" t="s">
        <v>157</v>
      </c>
      <c r="D508" s="33" t="s">
        <v>79</v>
      </c>
      <c r="E508" s="1" t="s">
        <v>602</v>
      </c>
      <c r="F508" s="31" t="s">
        <v>31</v>
      </c>
      <c r="G508" s="1">
        <v>22</v>
      </c>
      <c r="H508" s="1">
        <v>2007</v>
      </c>
      <c r="I508" s="36">
        <v>0.79652777777777783</v>
      </c>
      <c r="J508" s="1" t="s">
        <v>10</v>
      </c>
      <c r="K508" s="39">
        <v>17852</v>
      </c>
      <c r="L508" t="s">
        <v>1288</v>
      </c>
      <c r="M508" s="76">
        <v>79</v>
      </c>
      <c r="N508" t="str">
        <f t="shared" si="231"/>
        <v>Sunny</v>
      </c>
      <c r="O508" s="78">
        <f t="shared" si="232"/>
        <v>0</v>
      </c>
      <c r="P508" s="78">
        <v>0</v>
      </c>
      <c r="Q508" s="78">
        <v>0</v>
      </c>
      <c r="R508" s="78">
        <f t="shared" si="233"/>
        <v>0</v>
      </c>
      <c r="S508" s="78">
        <f t="shared" si="234"/>
        <v>0</v>
      </c>
      <c r="T508" s="78">
        <f t="shared" si="235"/>
        <v>0</v>
      </c>
      <c r="U508" s="78">
        <f t="shared" si="236"/>
        <v>0</v>
      </c>
      <c r="V508" s="78">
        <f t="shared" si="237"/>
        <v>0</v>
      </c>
      <c r="W508" s="78">
        <f t="shared" si="238"/>
        <v>0</v>
      </c>
      <c r="X508" s="78">
        <f t="shared" si="239"/>
        <v>0</v>
      </c>
      <c r="Y508" s="78">
        <f t="shared" si="240"/>
        <v>0</v>
      </c>
      <c r="Z508" s="78">
        <f t="shared" si="241"/>
        <v>0</v>
      </c>
      <c r="AA508" s="78">
        <f t="shared" si="242"/>
        <v>0</v>
      </c>
      <c r="AB508" s="78">
        <f t="shared" si="243"/>
        <v>0</v>
      </c>
      <c r="AC508" s="78">
        <f t="shared" si="244"/>
        <v>0</v>
      </c>
      <c r="AD508" s="78">
        <f t="shared" si="245"/>
        <v>0</v>
      </c>
      <c r="AE508" s="78">
        <f t="shared" si="246"/>
        <v>0</v>
      </c>
      <c r="AF508" s="78">
        <f t="shared" si="247"/>
        <v>0</v>
      </c>
      <c r="AG508" s="78">
        <f t="shared" si="262"/>
        <v>0</v>
      </c>
      <c r="AH508" s="78">
        <f t="shared" si="248"/>
        <v>0</v>
      </c>
      <c r="AI508" s="78">
        <f t="shared" si="249"/>
        <v>0</v>
      </c>
      <c r="AJ508" s="78">
        <f t="shared" si="250"/>
        <v>0</v>
      </c>
      <c r="AK508" s="78">
        <f t="shared" si="251"/>
        <v>0</v>
      </c>
      <c r="AL508" s="78">
        <f t="shared" si="252"/>
        <v>0</v>
      </c>
      <c r="AM508" s="78">
        <f t="shared" si="253"/>
        <v>0</v>
      </c>
      <c r="AN508" s="78">
        <f t="shared" si="254"/>
        <v>0</v>
      </c>
      <c r="AO508" s="78">
        <f t="shared" si="255"/>
        <v>0</v>
      </c>
      <c r="AP508" s="78">
        <f t="shared" si="256"/>
        <v>0</v>
      </c>
      <c r="AQ508" s="78">
        <f t="shared" si="257"/>
        <v>0</v>
      </c>
      <c r="AR508" s="78">
        <f t="shared" si="258"/>
        <v>0</v>
      </c>
      <c r="AS508" s="78">
        <f t="shared" si="259"/>
        <v>1</v>
      </c>
      <c r="AT508" s="78">
        <f t="shared" si="260"/>
        <v>0</v>
      </c>
      <c r="AU508" s="78">
        <f t="shared" si="261"/>
        <v>1</v>
      </c>
      <c r="AV508" s="78">
        <f>IF(AND(M508&gt;=35,M508&lt;=39),1,0)</f>
        <v>0</v>
      </c>
      <c r="AW508" s="78">
        <f>IF(AND(M508&gt;=40,M508&lt;=44),1,0)</f>
        <v>0</v>
      </c>
      <c r="AX508" s="78">
        <f>IF(AND(M508&gt;=45,M508&lt;=49),1,0)</f>
        <v>0</v>
      </c>
      <c r="AY508" s="78">
        <f>IF(AND(M508&gt;=50,M508&lt;=54),1,0)</f>
        <v>0</v>
      </c>
      <c r="AZ508" s="78">
        <f>IF(AND(M508&gt;=55,M508&lt;=59),1,0)</f>
        <v>0</v>
      </c>
      <c r="BA508" s="78">
        <f>IF(AND(M508&gt;=60,M508&lt;=64),1,0)</f>
        <v>0</v>
      </c>
      <c r="BB508" s="78">
        <f>IF(AND(M508&gt;=65,M508&lt;=69),1,0)</f>
        <v>0</v>
      </c>
      <c r="BC508" s="78">
        <f>IF(AND(M508&gt;=70,M508&lt;=74),1,0)</f>
        <v>0</v>
      </c>
      <c r="BD508" s="78">
        <f>IF(AND(M508&gt;=75,M508&lt;=79),1,0)</f>
        <v>1</v>
      </c>
      <c r="BE508" s="78">
        <f>IF(AND(M508&gt;=80,M508&lt;=84),1,0)</f>
        <v>0</v>
      </c>
      <c r="BF508" s="78">
        <f>IF(AND(M508&gt;=85,M508&lt;=89),1,0)</f>
        <v>0</v>
      </c>
      <c r="BG508" s="78">
        <f>IF(AND(M508&gt;=90,M508&lt;=94),1,0)</f>
        <v>0</v>
      </c>
      <c r="BH508" s="78">
        <f>IF(AND(M508&gt;=95,M508&lt;=99),1,0)</f>
        <v>0</v>
      </c>
      <c r="BI508" s="78">
        <f>IF(AND(M508&gt;=100,M508&lt;=105),1,0)</f>
        <v>0</v>
      </c>
      <c r="BJ508" s="78">
        <f>IF(I508&lt;$BK$2,1,0)</f>
        <v>0</v>
      </c>
      <c r="BK508" s="78">
        <f>IF(I508&gt;$BK$2,1,0)</f>
        <v>1</v>
      </c>
      <c r="BL508" s="78">
        <f>IF(J508=$BL$2,1,0)</f>
        <v>0</v>
      </c>
      <c r="BM508" s="78">
        <f>IF(J508=$BM$2,1,0)</f>
        <v>1</v>
      </c>
      <c r="BN508" s="78">
        <f>IF(J508=$BN$2,1,0)</f>
        <v>0</v>
      </c>
      <c r="BO508" s="78">
        <f>IF(J508=$BO$2,1,0)</f>
        <v>0</v>
      </c>
      <c r="BP508" s="78">
        <f>IF(J508=$BP$2,1,0)</f>
        <v>0</v>
      </c>
      <c r="BQ508" s="78">
        <f>IF(J508=$BQ$2,1,0)</f>
        <v>0</v>
      </c>
      <c r="BR508" s="78">
        <f>IF(J508=$BR$2,1,0)</f>
        <v>0</v>
      </c>
      <c r="BS508" s="78">
        <f>IF(F508=$BS$2,1,0)</f>
        <v>0</v>
      </c>
      <c r="BT508" s="78">
        <f>IF(F508=$BT$2,1,0)</f>
        <v>0</v>
      </c>
      <c r="BU508" s="78">
        <f>IF(F508=$BU$2,1,0)</f>
        <v>1</v>
      </c>
      <c r="BV508" s="78">
        <f>IF(F508=$BV$2,1,0)</f>
        <v>0</v>
      </c>
      <c r="BW508" s="78">
        <f>IF(F508=$BW$2,1,0)</f>
        <v>0</v>
      </c>
      <c r="BX508" s="78">
        <f>IF(F508=$BX$2,1,0)</f>
        <v>0</v>
      </c>
      <c r="BY508" s="78">
        <f>IF(F508=$BY$2,1,0)</f>
        <v>0</v>
      </c>
      <c r="BZ508" s="78">
        <f>IF(F508=$BZ$2,1,0)</f>
        <v>0</v>
      </c>
      <c r="CA508" t="s">
        <v>1886</v>
      </c>
      <c r="CB508" s="1">
        <v>0</v>
      </c>
      <c r="CC508" s="1">
        <v>0</v>
      </c>
    </row>
    <row r="509" spans="2:81" x14ac:dyDescent="0.3">
      <c r="B509" s="1">
        <v>22</v>
      </c>
      <c r="C509" s="33" t="s">
        <v>157</v>
      </c>
      <c r="D509" s="33" t="s">
        <v>79</v>
      </c>
      <c r="E509" s="1" t="s">
        <v>603</v>
      </c>
      <c r="F509" s="31" t="s">
        <v>31</v>
      </c>
      <c r="G509" s="1">
        <v>23</v>
      </c>
      <c r="H509" s="1">
        <v>2007</v>
      </c>
      <c r="I509" s="36">
        <v>0.79791666666666661</v>
      </c>
      <c r="J509" s="1" t="s">
        <v>11</v>
      </c>
      <c r="K509" s="39">
        <v>16938</v>
      </c>
      <c r="L509" t="s">
        <v>1276</v>
      </c>
      <c r="M509" s="76">
        <v>82</v>
      </c>
      <c r="N509" t="str">
        <f t="shared" si="231"/>
        <v>Sunny</v>
      </c>
      <c r="O509" s="78">
        <f t="shared" si="232"/>
        <v>0</v>
      </c>
      <c r="P509" s="78">
        <v>0</v>
      </c>
      <c r="Q509" s="78">
        <v>0</v>
      </c>
      <c r="R509" s="78">
        <f t="shared" si="233"/>
        <v>0</v>
      </c>
      <c r="S509" s="78">
        <f t="shared" si="234"/>
        <v>0</v>
      </c>
      <c r="T509" s="78">
        <f t="shared" si="235"/>
        <v>0</v>
      </c>
      <c r="U509" s="78">
        <f t="shared" si="236"/>
        <v>0</v>
      </c>
      <c r="V509" s="78">
        <f t="shared" si="237"/>
        <v>0</v>
      </c>
      <c r="W509" s="78">
        <f t="shared" si="238"/>
        <v>0</v>
      </c>
      <c r="X509" s="78">
        <f t="shared" si="239"/>
        <v>0</v>
      </c>
      <c r="Y509" s="78">
        <f t="shared" si="240"/>
        <v>0</v>
      </c>
      <c r="Z509" s="78">
        <f t="shared" si="241"/>
        <v>0</v>
      </c>
      <c r="AA509" s="78">
        <f t="shared" si="242"/>
        <v>0</v>
      </c>
      <c r="AB509" s="78">
        <f t="shared" si="243"/>
        <v>0</v>
      </c>
      <c r="AC509" s="78">
        <f t="shared" si="244"/>
        <v>0</v>
      </c>
      <c r="AD509" s="78">
        <f t="shared" si="245"/>
        <v>0</v>
      </c>
      <c r="AE509" s="78">
        <f t="shared" si="246"/>
        <v>0</v>
      </c>
      <c r="AF509" s="78">
        <f t="shared" si="247"/>
        <v>0</v>
      </c>
      <c r="AG509" s="78">
        <f t="shared" si="262"/>
        <v>0</v>
      </c>
      <c r="AH509" s="78">
        <f t="shared" si="248"/>
        <v>0</v>
      </c>
      <c r="AI509" s="78">
        <f t="shared" si="249"/>
        <v>0</v>
      </c>
      <c r="AJ509" s="78">
        <f t="shared" si="250"/>
        <v>0</v>
      </c>
      <c r="AK509" s="78">
        <f t="shared" si="251"/>
        <v>0</v>
      </c>
      <c r="AL509" s="78">
        <f t="shared" si="252"/>
        <v>0</v>
      </c>
      <c r="AM509" s="78">
        <f t="shared" si="253"/>
        <v>0</v>
      </c>
      <c r="AN509" s="78">
        <f t="shared" si="254"/>
        <v>0</v>
      </c>
      <c r="AO509" s="78">
        <f t="shared" si="255"/>
        <v>0</v>
      </c>
      <c r="AP509" s="78">
        <f t="shared" si="256"/>
        <v>0</v>
      </c>
      <c r="AQ509" s="78">
        <f t="shared" si="257"/>
        <v>0</v>
      </c>
      <c r="AR509" s="78">
        <f t="shared" si="258"/>
        <v>0</v>
      </c>
      <c r="AS509" s="78">
        <f t="shared" si="259"/>
        <v>1</v>
      </c>
      <c r="AT509" s="78">
        <f t="shared" si="260"/>
        <v>0</v>
      </c>
      <c r="AU509" s="78">
        <f t="shared" si="261"/>
        <v>1</v>
      </c>
      <c r="AV509" s="78">
        <f>IF(AND(M509&gt;=35,M509&lt;=39),1,0)</f>
        <v>0</v>
      </c>
      <c r="AW509" s="78">
        <f>IF(AND(M509&gt;=40,M509&lt;=44),1,0)</f>
        <v>0</v>
      </c>
      <c r="AX509" s="78">
        <f>IF(AND(M509&gt;=45,M509&lt;=49),1,0)</f>
        <v>0</v>
      </c>
      <c r="AY509" s="78">
        <f>IF(AND(M509&gt;=50,M509&lt;=54),1,0)</f>
        <v>0</v>
      </c>
      <c r="AZ509" s="78">
        <f>IF(AND(M509&gt;=55,M509&lt;=59),1,0)</f>
        <v>0</v>
      </c>
      <c r="BA509" s="78">
        <f>IF(AND(M509&gt;=60,M509&lt;=64),1,0)</f>
        <v>0</v>
      </c>
      <c r="BB509" s="78">
        <f>IF(AND(M509&gt;=65,M509&lt;=69),1,0)</f>
        <v>0</v>
      </c>
      <c r="BC509" s="78">
        <f>IF(AND(M509&gt;=70,M509&lt;=74),1,0)</f>
        <v>0</v>
      </c>
      <c r="BD509" s="78">
        <f>IF(AND(M509&gt;=75,M509&lt;=79),1,0)</f>
        <v>0</v>
      </c>
      <c r="BE509" s="78">
        <f>IF(AND(M509&gt;=80,M509&lt;=84),1,0)</f>
        <v>1</v>
      </c>
      <c r="BF509" s="78">
        <f>IF(AND(M509&gt;=85,M509&lt;=89),1,0)</f>
        <v>0</v>
      </c>
      <c r="BG509" s="78">
        <f>IF(AND(M509&gt;=90,M509&lt;=94),1,0)</f>
        <v>0</v>
      </c>
      <c r="BH509" s="78">
        <f>IF(AND(M509&gt;=95,M509&lt;=99),1,0)</f>
        <v>0</v>
      </c>
      <c r="BI509" s="78">
        <f>IF(AND(M509&gt;=100,M509&lt;=105),1,0)</f>
        <v>0</v>
      </c>
      <c r="BJ509" s="78">
        <f>IF(I509&lt;$BK$2,1,0)</f>
        <v>0</v>
      </c>
      <c r="BK509" s="78">
        <f>IF(I509&gt;$BK$2,1,0)</f>
        <v>1</v>
      </c>
      <c r="BL509" s="78">
        <f>IF(J509=$BL$2,1,0)</f>
        <v>0</v>
      </c>
      <c r="BM509" s="78">
        <f>IF(J509=$BM$2,1,0)</f>
        <v>0</v>
      </c>
      <c r="BN509" s="78">
        <f>IF(J509=$BN$2,1,0)</f>
        <v>1</v>
      </c>
      <c r="BO509" s="78">
        <f>IF(J509=$BO$2,1,0)</f>
        <v>0</v>
      </c>
      <c r="BP509" s="78">
        <f>IF(J509=$BP$2,1,0)</f>
        <v>0</v>
      </c>
      <c r="BQ509" s="78">
        <f>IF(J509=$BQ$2,1,0)</f>
        <v>0</v>
      </c>
      <c r="BR509" s="78">
        <f>IF(J509=$BR$2,1,0)</f>
        <v>0</v>
      </c>
      <c r="BS509" s="78">
        <f>IF(F509=$BS$2,1,0)</f>
        <v>0</v>
      </c>
      <c r="BT509" s="78">
        <f>IF(F509=$BT$2,1,0)</f>
        <v>0</v>
      </c>
      <c r="BU509" s="78">
        <f>IF(F509=$BU$2,1,0)</f>
        <v>1</v>
      </c>
      <c r="BV509" s="78">
        <f>IF(F509=$BV$2,1,0)</f>
        <v>0</v>
      </c>
      <c r="BW509" s="78">
        <f>IF(F509=$BW$2,1,0)</f>
        <v>0</v>
      </c>
      <c r="BX509" s="78">
        <f>IF(F509=$BX$2,1,0)</f>
        <v>0</v>
      </c>
      <c r="BY509" s="78">
        <f>IF(F509=$BY$2,1,0)</f>
        <v>0</v>
      </c>
      <c r="BZ509" s="78">
        <f>IF(F509=$BZ$2,1,0)</f>
        <v>0</v>
      </c>
      <c r="CA509"/>
      <c r="CB509" s="1">
        <v>0</v>
      </c>
      <c r="CC509" s="1">
        <v>0</v>
      </c>
    </row>
    <row r="510" spans="2:81" x14ac:dyDescent="0.3">
      <c r="B510" s="1">
        <v>23</v>
      </c>
      <c r="C510" s="33" t="s">
        <v>157</v>
      </c>
      <c r="D510" s="33" t="s">
        <v>79</v>
      </c>
      <c r="E510" s="1" t="s">
        <v>604</v>
      </c>
      <c r="F510" s="31" t="s">
        <v>31</v>
      </c>
      <c r="G510" s="1">
        <v>24</v>
      </c>
      <c r="H510" s="1">
        <v>2007</v>
      </c>
      <c r="I510" s="36">
        <v>0.79652777777777783</v>
      </c>
      <c r="J510" s="1" t="s">
        <v>9</v>
      </c>
      <c r="K510" s="39">
        <v>15182</v>
      </c>
      <c r="L510" t="s">
        <v>1371</v>
      </c>
      <c r="M510" s="76">
        <v>83</v>
      </c>
      <c r="N510" t="str">
        <f t="shared" si="231"/>
        <v>Sunny</v>
      </c>
      <c r="O510" s="78">
        <f t="shared" si="232"/>
        <v>0</v>
      </c>
      <c r="P510" s="78">
        <v>0</v>
      </c>
      <c r="Q510" s="78">
        <v>0</v>
      </c>
      <c r="R510" s="78">
        <f t="shared" si="233"/>
        <v>0</v>
      </c>
      <c r="S510" s="78">
        <f t="shared" si="234"/>
        <v>0</v>
      </c>
      <c r="T510" s="78">
        <f t="shared" si="235"/>
        <v>0</v>
      </c>
      <c r="U510" s="78">
        <f t="shared" si="236"/>
        <v>0</v>
      </c>
      <c r="V510" s="78">
        <f t="shared" si="237"/>
        <v>0</v>
      </c>
      <c r="W510" s="78">
        <f t="shared" si="238"/>
        <v>0</v>
      </c>
      <c r="X510" s="78">
        <f t="shared" si="239"/>
        <v>0</v>
      </c>
      <c r="Y510" s="78">
        <f t="shared" si="240"/>
        <v>0</v>
      </c>
      <c r="Z510" s="78">
        <f t="shared" si="241"/>
        <v>0</v>
      </c>
      <c r="AA510" s="78">
        <f t="shared" si="242"/>
        <v>0</v>
      </c>
      <c r="AB510" s="78">
        <f t="shared" si="243"/>
        <v>0</v>
      </c>
      <c r="AC510" s="78">
        <f t="shared" si="244"/>
        <v>0</v>
      </c>
      <c r="AD510" s="78">
        <f t="shared" si="245"/>
        <v>0</v>
      </c>
      <c r="AE510" s="78">
        <f t="shared" si="246"/>
        <v>0</v>
      </c>
      <c r="AF510" s="78">
        <f t="shared" si="247"/>
        <v>0</v>
      </c>
      <c r="AG510" s="78">
        <f t="shared" si="262"/>
        <v>0</v>
      </c>
      <c r="AH510" s="78">
        <f t="shared" si="248"/>
        <v>0</v>
      </c>
      <c r="AI510" s="78">
        <f t="shared" si="249"/>
        <v>0</v>
      </c>
      <c r="AJ510" s="78">
        <f t="shared" si="250"/>
        <v>0</v>
      </c>
      <c r="AK510" s="78">
        <f t="shared" si="251"/>
        <v>0</v>
      </c>
      <c r="AL510" s="78">
        <f t="shared" si="252"/>
        <v>0</v>
      </c>
      <c r="AM510" s="78">
        <f t="shared" si="253"/>
        <v>0</v>
      </c>
      <c r="AN510" s="78">
        <f t="shared" si="254"/>
        <v>0</v>
      </c>
      <c r="AO510" s="78">
        <f t="shared" si="255"/>
        <v>0</v>
      </c>
      <c r="AP510" s="78">
        <f t="shared" si="256"/>
        <v>0</v>
      </c>
      <c r="AQ510" s="78">
        <f t="shared" si="257"/>
        <v>0</v>
      </c>
      <c r="AR510" s="78">
        <f t="shared" si="258"/>
        <v>0</v>
      </c>
      <c r="AS510" s="78">
        <f t="shared" si="259"/>
        <v>1</v>
      </c>
      <c r="AT510" s="78">
        <f t="shared" si="260"/>
        <v>0</v>
      </c>
      <c r="AU510" s="78">
        <f t="shared" si="261"/>
        <v>1</v>
      </c>
      <c r="AV510" s="78">
        <f>IF(AND(M510&gt;=35,M510&lt;=39),1,0)</f>
        <v>0</v>
      </c>
      <c r="AW510" s="78">
        <f>IF(AND(M510&gt;=40,M510&lt;=44),1,0)</f>
        <v>0</v>
      </c>
      <c r="AX510" s="78">
        <f>IF(AND(M510&gt;=45,M510&lt;=49),1,0)</f>
        <v>0</v>
      </c>
      <c r="AY510" s="78">
        <f>IF(AND(M510&gt;=50,M510&lt;=54),1,0)</f>
        <v>0</v>
      </c>
      <c r="AZ510" s="78">
        <f>IF(AND(M510&gt;=55,M510&lt;=59),1,0)</f>
        <v>0</v>
      </c>
      <c r="BA510" s="78">
        <f>IF(AND(M510&gt;=60,M510&lt;=64),1,0)</f>
        <v>0</v>
      </c>
      <c r="BB510" s="78">
        <f>IF(AND(M510&gt;=65,M510&lt;=69),1,0)</f>
        <v>0</v>
      </c>
      <c r="BC510" s="78">
        <f>IF(AND(M510&gt;=70,M510&lt;=74),1,0)</f>
        <v>0</v>
      </c>
      <c r="BD510" s="78">
        <f>IF(AND(M510&gt;=75,M510&lt;=79),1,0)</f>
        <v>0</v>
      </c>
      <c r="BE510" s="78">
        <f>IF(AND(M510&gt;=80,M510&lt;=84),1,0)</f>
        <v>1</v>
      </c>
      <c r="BF510" s="78">
        <f>IF(AND(M510&gt;=85,M510&lt;=89),1,0)</f>
        <v>0</v>
      </c>
      <c r="BG510" s="78">
        <f>IF(AND(M510&gt;=90,M510&lt;=94),1,0)</f>
        <v>0</v>
      </c>
      <c r="BH510" s="78">
        <f>IF(AND(M510&gt;=95,M510&lt;=99),1,0)</f>
        <v>0</v>
      </c>
      <c r="BI510" s="78">
        <f>IF(AND(M510&gt;=100,M510&lt;=105),1,0)</f>
        <v>0</v>
      </c>
      <c r="BJ510" s="78">
        <f>IF(I510&lt;$BK$2,1,0)</f>
        <v>0</v>
      </c>
      <c r="BK510" s="78">
        <f>IF(I510&gt;$BK$2,1,0)</f>
        <v>1</v>
      </c>
      <c r="BL510" s="78">
        <f>IF(J510=$BL$2,1,0)</f>
        <v>0</v>
      </c>
      <c r="BM510" s="78">
        <f>IF(J510=$BM$2,1,0)</f>
        <v>0</v>
      </c>
      <c r="BN510" s="78">
        <f>IF(J510=$BN$2,1,0)</f>
        <v>0</v>
      </c>
      <c r="BO510" s="78">
        <f>IF(J510=$BO$2,1,0)</f>
        <v>1</v>
      </c>
      <c r="BP510" s="78">
        <f>IF(J510=$BP$2,1,0)</f>
        <v>0</v>
      </c>
      <c r="BQ510" s="78">
        <f>IF(J510=$BQ$2,1,0)</f>
        <v>0</v>
      </c>
      <c r="BR510" s="78">
        <f>IF(J510=$BR$2,1,0)</f>
        <v>0</v>
      </c>
      <c r="BS510" s="78">
        <f>IF(F510=$BS$2,1,0)</f>
        <v>0</v>
      </c>
      <c r="BT510" s="78">
        <f>IF(F510=$BT$2,1,0)</f>
        <v>0</v>
      </c>
      <c r="BU510" s="78">
        <f>IF(F510=$BU$2,1,0)</f>
        <v>1</v>
      </c>
      <c r="BV510" s="78">
        <f>IF(F510=$BV$2,1,0)</f>
        <v>0</v>
      </c>
      <c r="BW510" s="78">
        <f>IF(F510=$BW$2,1,0)</f>
        <v>0</v>
      </c>
      <c r="BX510" s="78">
        <f>IF(F510=$BX$2,1,0)</f>
        <v>0</v>
      </c>
      <c r="BY510" s="78">
        <f>IF(F510=$BY$2,1,0)</f>
        <v>0</v>
      </c>
      <c r="BZ510" s="78">
        <f>IF(F510=$BZ$2,1,0)</f>
        <v>0</v>
      </c>
      <c r="CA510"/>
      <c r="CB510" s="1">
        <v>0</v>
      </c>
      <c r="CC510" s="1">
        <v>0</v>
      </c>
    </row>
    <row r="511" spans="2:81" x14ac:dyDescent="0.3">
      <c r="B511" s="1">
        <v>24</v>
      </c>
      <c r="C511" t="s">
        <v>169</v>
      </c>
      <c r="D511" t="s">
        <v>1883</v>
      </c>
      <c r="E511" s="1" t="s">
        <v>605</v>
      </c>
      <c r="F511" s="31" t="s">
        <v>31</v>
      </c>
      <c r="G511" s="1">
        <v>25</v>
      </c>
      <c r="H511" s="1">
        <v>2007</v>
      </c>
      <c r="I511" s="36">
        <v>0.79513888888888884</v>
      </c>
      <c r="J511" s="1" t="s">
        <v>5</v>
      </c>
      <c r="K511" s="39">
        <v>30382</v>
      </c>
      <c r="L511" t="s">
        <v>1382</v>
      </c>
      <c r="M511" s="76">
        <v>86</v>
      </c>
      <c r="N511" t="str">
        <f t="shared" si="231"/>
        <v>Sunny</v>
      </c>
      <c r="O511" s="78">
        <f t="shared" si="232"/>
        <v>0</v>
      </c>
      <c r="P511" s="78">
        <v>0</v>
      </c>
      <c r="Q511" s="78">
        <v>0</v>
      </c>
      <c r="R511" s="78">
        <f t="shared" si="233"/>
        <v>0</v>
      </c>
      <c r="S511" s="78">
        <f t="shared" si="234"/>
        <v>0</v>
      </c>
      <c r="T511" s="78">
        <f t="shared" si="235"/>
        <v>0</v>
      </c>
      <c r="U511" s="78">
        <f t="shared" si="236"/>
        <v>0</v>
      </c>
      <c r="V511" s="78">
        <f t="shared" si="237"/>
        <v>0</v>
      </c>
      <c r="W511" s="78">
        <f t="shared" si="238"/>
        <v>0</v>
      </c>
      <c r="X511" s="78">
        <f t="shared" si="239"/>
        <v>0</v>
      </c>
      <c r="Y511" s="78">
        <f t="shared" si="240"/>
        <v>0</v>
      </c>
      <c r="Z511" s="78">
        <f t="shared" si="241"/>
        <v>0</v>
      </c>
      <c r="AA511" s="78">
        <f t="shared" si="242"/>
        <v>0</v>
      </c>
      <c r="AB511" s="78">
        <f t="shared" si="243"/>
        <v>0</v>
      </c>
      <c r="AC511" s="78">
        <f t="shared" si="244"/>
        <v>0</v>
      </c>
      <c r="AD511" s="78">
        <f t="shared" si="245"/>
        <v>0</v>
      </c>
      <c r="AE511" s="78">
        <f t="shared" si="246"/>
        <v>0</v>
      </c>
      <c r="AF511" s="78">
        <f t="shared" si="247"/>
        <v>0</v>
      </c>
      <c r="AG511" s="78">
        <f t="shared" si="262"/>
        <v>0</v>
      </c>
      <c r="AH511" s="78">
        <f t="shared" si="248"/>
        <v>0</v>
      </c>
      <c r="AI511" s="78">
        <f t="shared" si="249"/>
        <v>0</v>
      </c>
      <c r="AJ511" s="78">
        <f t="shared" si="250"/>
        <v>1</v>
      </c>
      <c r="AK511" s="78">
        <f t="shared" si="251"/>
        <v>0</v>
      </c>
      <c r="AL511" s="78">
        <f t="shared" si="252"/>
        <v>0</v>
      </c>
      <c r="AM511" s="78">
        <f t="shared" si="253"/>
        <v>0</v>
      </c>
      <c r="AN511" s="78">
        <f t="shared" si="254"/>
        <v>0</v>
      </c>
      <c r="AO511" s="78">
        <f t="shared" si="255"/>
        <v>0</v>
      </c>
      <c r="AP511" s="78">
        <f t="shared" si="256"/>
        <v>0</v>
      </c>
      <c r="AQ511" s="78">
        <f t="shared" si="257"/>
        <v>0</v>
      </c>
      <c r="AR511" s="78">
        <f t="shared" si="258"/>
        <v>0</v>
      </c>
      <c r="AS511" s="78">
        <f t="shared" si="259"/>
        <v>0</v>
      </c>
      <c r="AT511" s="78">
        <f t="shared" si="260"/>
        <v>0</v>
      </c>
      <c r="AU511" s="78">
        <f t="shared" si="261"/>
        <v>1</v>
      </c>
      <c r="AV511" s="78">
        <f>IF(AND(M511&gt;=35,M511&lt;=39),1,0)</f>
        <v>0</v>
      </c>
      <c r="AW511" s="78">
        <f>IF(AND(M511&gt;=40,M511&lt;=44),1,0)</f>
        <v>0</v>
      </c>
      <c r="AX511" s="78">
        <f>IF(AND(M511&gt;=45,M511&lt;=49),1,0)</f>
        <v>0</v>
      </c>
      <c r="AY511" s="78">
        <f>IF(AND(M511&gt;=50,M511&lt;=54),1,0)</f>
        <v>0</v>
      </c>
      <c r="AZ511" s="78">
        <f>IF(AND(M511&gt;=55,M511&lt;=59),1,0)</f>
        <v>0</v>
      </c>
      <c r="BA511" s="78">
        <f>IF(AND(M511&gt;=60,M511&lt;=64),1,0)</f>
        <v>0</v>
      </c>
      <c r="BB511" s="78">
        <f>IF(AND(M511&gt;=65,M511&lt;=69),1,0)</f>
        <v>0</v>
      </c>
      <c r="BC511" s="78">
        <f>IF(AND(M511&gt;=70,M511&lt;=74),1,0)</f>
        <v>0</v>
      </c>
      <c r="BD511" s="78">
        <f>IF(AND(M511&gt;=75,M511&lt;=79),1,0)</f>
        <v>0</v>
      </c>
      <c r="BE511" s="78">
        <f>IF(AND(M511&gt;=80,M511&lt;=84),1,0)</f>
        <v>0</v>
      </c>
      <c r="BF511" s="78">
        <f>IF(AND(M511&gt;=85,M511&lt;=89),1,0)</f>
        <v>1</v>
      </c>
      <c r="BG511" s="78">
        <f>IF(AND(M511&gt;=90,M511&lt;=94),1,0)</f>
        <v>0</v>
      </c>
      <c r="BH511" s="78">
        <f>IF(AND(M511&gt;=95,M511&lt;=99),1,0)</f>
        <v>0</v>
      </c>
      <c r="BI511" s="78">
        <f>IF(AND(M511&gt;=100,M511&lt;=105),1,0)</f>
        <v>0</v>
      </c>
      <c r="BJ511" s="78">
        <f>IF(I511&lt;$BK$2,1,0)</f>
        <v>0</v>
      </c>
      <c r="BK511" s="78">
        <f>IF(I511&gt;$BK$2,1,0)</f>
        <v>1</v>
      </c>
      <c r="BL511" s="78">
        <f>IF(J511=$BL$2,1,0)</f>
        <v>0</v>
      </c>
      <c r="BM511" s="78">
        <f>IF(J511=$BM$2,1,0)</f>
        <v>0</v>
      </c>
      <c r="BN511" s="78">
        <f>IF(J511=$BN$2,1,0)</f>
        <v>0</v>
      </c>
      <c r="BO511" s="78">
        <f>IF(J511=$BO$2,1,0)</f>
        <v>0</v>
      </c>
      <c r="BP511" s="78">
        <f>IF(J511=$BP$2,1,0)</f>
        <v>1</v>
      </c>
      <c r="BQ511" s="78">
        <f>IF(J511=$BQ$2,1,0)</f>
        <v>0</v>
      </c>
      <c r="BR511" s="78">
        <f>IF(J511=$BR$2,1,0)</f>
        <v>0</v>
      </c>
      <c r="BS511" s="78">
        <f>IF(F511=$BS$2,1,0)</f>
        <v>0</v>
      </c>
      <c r="BT511" s="78">
        <f>IF(F511=$BT$2,1,0)</f>
        <v>0</v>
      </c>
      <c r="BU511" s="78">
        <f>IF(F511=$BU$2,1,0)</f>
        <v>1</v>
      </c>
      <c r="BV511" s="78">
        <f>IF(F511=$BV$2,1,0)</f>
        <v>0</v>
      </c>
      <c r="BW511" s="78">
        <f>IF(F511=$BW$2,1,0)</f>
        <v>0</v>
      </c>
      <c r="BX511" s="78">
        <f>IF(F511=$BX$2,1,0)</f>
        <v>0</v>
      </c>
      <c r="BY511" s="78">
        <f>IF(F511=$BY$2,1,0)</f>
        <v>0</v>
      </c>
      <c r="BZ511" s="78">
        <f>IF(F511=$BZ$2,1,0)</f>
        <v>0</v>
      </c>
      <c r="CA511" t="s">
        <v>2025</v>
      </c>
      <c r="CB511" s="1">
        <v>0</v>
      </c>
      <c r="CC511" s="1">
        <v>0</v>
      </c>
    </row>
    <row r="512" spans="2:81" x14ac:dyDescent="0.3">
      <c r="B512" s="1">
        <v>25</v>
      </c>
      <c r="C512" t="s">
        <v>169</v>
      </c>
      <c r="D512" t="s">
        <v>1883</v>
      </c>
      <c r="E512" s="1" t="s">
        <v>606</v>
      </c>
      <c r="F512" s="31" t="s">
        <v>31</v>
      </c>
      <c r="G512" s="1">
        <v>26</v>
      </c>
      <c r="H512" s="1">
        <v>2007</v>
      </c>
      <c r="I512" s="36">
        <v>0.81666666666666676</v>
      </c>
      <c r="J512" s="1" t="s">
        <v>7</v>
      </c>
      <c r="K512" s="39">
        <v>29194</v>
      </c>
      <c r="L512" t="s">
        <v>1538</v>
      </c>
      <c r="M512" s="76">
        <v>86</v>
      </c>
      <c r="N512" t="str">
        <f t="shared" si="231"/>
        <v>Ptly Cldy</v>
      </c>
      <c r="O512" s="78">
        <f t="shared" si="232"/>
        <v>0</v>
      </c>
      <c r="P512" s="78">
        <v>0</v>
      </c>
      <c r="Q512" s="78">
        <v>0</v>
      </c>
      <c r="R512" s="78">
        <f t="shared" si="233"/>
        <v>0</v>
      </c>
      <c r="S512" s="78">
        <f t="shared" si="234"/>
        <v>0</v>
      </c>
      <c r="T512" s="78">
        <f t="shared" si="235"/>
        <v>0</v>
      </c>
      <c r="U512" s="78">
        <f t="shared" si="236"/>
        <v>0</v>
      </c>
      <c r="V512" s="78">
        <f t="shared" si="237"/>
        <v>0</v>
      </c>
      <c r="W512" s="78">
        <f t="shared" si="238"/>
        <v>0</v>
      </c>
      <c r="X512" s="78">
        <f t="shared" si="239"/>
        <v>0</v>
      </c>
      <c r="Y512" s="78">
        <f t="shared" si="240"/>
        <v>0</v>
      </c>
      <c r="Z512" s="78">
        <f t="shared" si="241"/>
        <v>0</v>
      </c>
      <c r="AA512" s="78">
        <f t="shared" si="242"/>
        <v>0</v>
      </c>
      <c r="AB512" s="78">
        <f t="shared" si="243"/>
        <v>0</v>
      </c>
      <c r="AC512" s="78">
        <f t="shared" si="244"/>
        <v>0</v>
      </c>
      <c r="AD512" s="78">
        <f t="shared" si="245"/>
        <v>0</v>
      </c>
      <c r="AE512" s="78">
        <f t="shared" si="246"/>
        <v>0</v>
      </c>
      <c r="AF512" s="78">
        <f t="shared" si="247"/>
        <v>0</v>
      </c>
      <c r="AG512" s="78">
        <f t="shared" si="262"/>
        <v>0</v>
      </c>
      <c r="AH512" s="78">
        <f t="shared" si="248"/>
        <v>0</v>
      </c>
      <c r="AI512" s="78">
        <f t="shared" si="249"/>
        <v>0</v>
      </c>
      <c r="AJ512" s="78">
        <f t="shared" si="250"/>
        <v>1</v>
      </c>
      <c r="AK512" s="78">
        <f t="shared" si="251"/>
        <v>0</v>
      </c>
      <c r="AL512" s="78">
        <f t="shared" si="252"/>
        <v>0</v>
      </c>
      <c r="AM512" s="78">
        <f t="shared" si="253"/>
        <v>0</v>
      </c>
      <c r="AN512" s="78">
        <f t="shared" si="254"/>
        <v>0</v>
      </c>
      <c r="AO512" s="78">
        <f t="shared" si="255"/>
        <v>0</v>
      </c>
      <c r="AP512" s="78">
        <f t="shared" si="256"/>
        <v>0</v>
      </c>
      <c r="AQ512" s="78">
        <f t="shared" si="257"/>
        <v>0</v>
      </c>
      <c r="AR512" s="78">
        <f t="shared" si="258"/>
        <v>0</v>
      </c>
      <c r="AS512" s="78">
        <f t="shared" si="259"/>
        <v>0</v>
      </c>
      <c r="AT512" s="78">
        <f t="shared" si="260"/>
        <v>0</v>
      </c>
      <c r="AU512" s="78">
        <f t="shared" si="261"/>
        <v>1</v>
      </c>
      <c r="AV512" s="78">
        <f>IF(AND(M512&gt;=35,M512&lt;=39),1,0)</f>
        <v>0</v>
      </c>
      <c r="AW512" s="78">
        <f>IF(AND(M512&gt;=40,M512&lt;=44),1,0)</f>
        <v>0</v>
      </c>
      <c r="AX512" s="78">
        <f>IF(AND(M512&gt;=45,M512&lt;=49),1,0)</f>
        <v>0</v>
      </c>
      <c r="AY512" s="78">
        <f>IF(AND(M512&gt;=50,M512&lt;=54),1,0)</f>
        <v>0</v>
      </c>
      <c r="AZ512" s="78">
        <f>IF(AND(M512&gt;=55,M512&lt;=59),1,0)</f>
        <v>0</v>
      </c>
      <c r="BA512" s="78">
        <f>IF(AND(M512&gt;=60,M512&lt;=64),1,0)</f>
        <v>0</v>
      </c>
      <c r="BB512" s="78">
        <f>IF(AND(M512&gt;=65,M512&lt;=69),1,0)</f>
        <v>0</v>
      </c>
      <c r="BC512" s="78">
        <f>IF(AND(M512&gt;=70,M512&lt;=74),1,0)</f>
        <v>0</v>
      </c>
      <c r="BD512" s="78">
        <f>IF(AND(M512&gt;=75,M512&lt;=79),1,0)</f>
        <v>0</v>
      </c>
      <c r="BE512" s="78">
        <f>IF(AND(M512&gt;=80,M512&lt;=84),1,0)</f>
        <v>0</v>
      </c>
      <c r="BF512" s="78">
        <f>IF(AND(M512&gt;=85,M512&lt;=89),1,0)</f>
        <v>1</v>
      </c>
      <c r="BG512" s="78">
        <f>IF(AND(M512&gt;=90,M512&lt;=94),1,0)</f>
        <v>0</v>
      </c>
      <c r="BH512" s="78">
        <f>IF(AND(M512&gt;=95,M512&lt;=99),1,0)</f>
        <v>0</v>
      </c>
      <c r="BI512" s="78">
        <f>IF(AND(M512&gt;=100,M512&lt;=105),1,0)</f>
        <v>0</v>
      </c>
      <c r="BJ512" s="78">
        <f>IF(I512&lt;$BK$2,1,0)</f>
        <v>0</v>
      </c>
      <c r="BK512" s="78">
        <f>IF(I512&gt;$BK$2,1,0)</f>
        <v>1</v>
      </c>
      <c r="BL512" s="78">
        <f>IF(J512=$BL$2,1,0)</f>
        <v>0</v>
      </c>
      <c r="BM512" s="78">
        <f>IF(J512=$BM$2,1,0)</f>
        <v>0</v>
      </c>
      <c r="BN512" s="78">
        <f>IF(J512=$BN$2,1,0)</f>
        <v>0</v>
      </c>
      <c r="BO512" s="78">
        <f>IF(J512=$BO$2,1,0)</f>
        <v>0</v>
      </c>
      <c r="BP512" s="78">
        <f>IF(J512=$BP$2,1,0)</f>
        <v>0</v>
      </c>
      <c r="BQ512" s="78">
        <f>IF(J512=$BQ$2,1,0)</f>
        <v>1</v>
      </c>
      <c r="BR512" s="78">
        <f>IF(J512=$BR$2,1,0)</f>
        <v>0</v>
      </c>
      <c r="BS512" s="78">
        <f>IF(F512=$BS$2,1,0)</f>
        <v>0</v>
      </c>
      <c r="BT512" s="78">
        <f>IF(F512=$BT$2,1,0)</f>
        <v>0</v>
      </c>
      <c r="BU512" s="78">
        <f>IF(F512=$BU$2,1,0)</f>
        <v>1</v>
      </c>
      <c r="BV512" s="78">
        <f>IF(F512=$BV$2,1,0)</f>
        <v>0</v>
      </c>
      <c r="BW512" s="78">
        <f>IF(F512=$BW$2,1,0)</f>
        <v>0</v>
      </c>
      <c r="BX512" s="78">
        <f>IF(F512=$BX$2,1,0)</f>
        <v>0</v>
      </c>
      <c r="BY512" s="78">
        <f>IF(F512=$BY$2,1,0)</f>
        <v>0</v>
      </c>
      <c r="BZ512" s="78">
        <f>IF(F512=$BZ$2,1,0)</f>
        <v>0</v>
      </c>
      <c r="CA512"/>
      <c r="CB512" s="1">
        <v>0</v>
      </c>
      <c r="CC512" s="1">
        <v>0</v>
      </c>
    </row>
    <row r="513" spans="2:81" x14ac:dyDescent="0.3">
      <c r="B513" s="1">
        <v>26</v>
      </c>
      <c r="C513" t="s">
        <v>169</v>
      </c>
      <c r="D513" t="s">
        <v>1883</v>
      </c>
      <c r="E513" s="1" t="s">
        <v>607</v>
      </c>
      <c r="F513" s="31" t="s">
        <v>31</v>
      </c>
      <c r="G513" s="1">
        <v>27</v>
      </c>
      <c r="H513" s="1">
        <v>2007</v>
      </c>
      <c r="I513" s="36">
        <v>0.56736111111111109</v>
      </c>
      <c r="J513" s="1" t="s">
        <v>8</v>
      </c>
      <c r="K513" s="39">
        <v>30140</v>
      </c>
      <c r="L513" t="s">
        <v>1518</v>
      </c>
      <c r="M513" s="76">
        <v>94</v>
      </c>
      <c r="N513" t="str">
        <f t="shared" si="231"/>
        <v>Sunny</v>
      </c>
      <c r="O513" s="78">
        <f t="shared" si="232"/>
        <v>0</v>
      </c>
      <c r="P513" s="78">
        <v>0</v>
      </c>
      <c r="Q513" s="78">
        <v>0</v>
      </c>
      <c r="R513" s="78">
        <f t="shared" si="233"/>
        <v>0</v>
      </c>
      <c r="S513" s="78">
        <f t="shared" si="234"/>
        <v>0</v>
      </c>
      <c r="T513" s="78">
        <f t="shared" si="235"/>
        <v>0</v>
      </c>
      <c r="U513" s="78">
        <f t="shared" si="236"/>
        <v>0</v>
      </c>
      <c r="V513" s="78">
        <f t="shared" si="237"/>
        <v>0</v>
      </c>
      <c r="W513" s="78">
        <f t="shared" si="238"/>
        <v>0</v>
      </c>
      <c r="X513" s="78">
        <f t="shared" si="239"/>
        <v>0</v>
      </c>
      <c r="Y513" s="78">
        <f t="shared" si="240"/>
        <v>0</v>
      </c>
      <c r="Z513" s="78">
        <f t="shared" si="241"/>
        <v>0</v>
      </c>
      <c r="AA513" s="78">
        <f t="shared" si="242"/>
        <v>0</v>
      </c>
      <c r="AB513" s="78">
        <f t="shared" si="243"/>
        <v>0</v>
      </c>
      <c r="AC513" s="78">
        <f t="shared" si="244"/>
        <v>0</v>
      </c>
      <c r="AD513" s="78">
        <f t="shared" si="245"/>
        <v>0</v>
      </c>
      <c r="AE513" s="78">
        <f t="shared" si="246"/>
        <v>0</v>
      </c>
      <c r="AF513" s="78">
        <f t="shared" si="247"/>
        <v>0</v>
      </c>
      <c r="AG513" s="78">
        <f t="shared" si="262"/>
        <v>0</v>
      </c>
      <c r="AH513" s="78">
        <f t="shared" si="248"/>
        <v>0</v>
      </c>
      <c r="AI513" s="78">
        <f t="shared" si="249"/>
        <v>0</v>
      </c>
      <c r="AJ513" s="78">
        <f t="shared" si="250"/>
        <v>1</v>
      </c>
      <c r="AK513" s="78">
        <f t="shared" si="251"/>
        <v>0</v>
      </c>
      <c r="AL513" s="78">
        <f t="shared" si="252"/>
        <v>0</v>
      </c>
      <c r="AM513" s="78">
        <f t="shared" si="253"/>
        <v>0</v>
      </c>
      <c r="AN513" s="78">
        <f t="shared" si="254"/>
        <v>0</v>
      </c>
      <c r="AO513" s="78">
        <f t="shared" si="255"/>
        <v>0</v>
      </c>
      <c r="AP513" s="78">
        <f t="shared" si="256"/>
        <v>0</v>
      </c>
      <c r="AQ513" s="78">
        <f t="shared" si="257"/>
        <v>0</v>
      </c>
      <c r="AR513" s="78">
        <f t="shared" si="258"/>
        <v>0</v>
      </c>
      <c r="AS513" s="78">
        <f t="shared" si="259"/>
        <v>0</v>
      </c>
      <c r="AT513" s="78">
        <f t="shared" si="260"/>
        <v>0</v>
      </c>
      <c r="AU513" s="78">
        <f t="shared" si="261"/>
        <v>1</v>
      </c>
      <c r="AV513" s="78">
        <f>IF(AND(M513&gt;=35,M513&lt;=39),1,0)</f>
        <v>0</v>
      </c>
      <c r="AW513" s="78">
        <f>IF(AND(M513&gt;=40,M513&lt;=44),1,0)</f>
        <v>0</v>
      </c>
      <c r="AX513" s="78">
        <f>IF(AND(M513&gt;=45,M513&lt;=49),1,0)</f>
        <v>0</v>
      </c>
      <c r="AY513" s="78">
        <f>IF(AND(M513&gt;=50,M513&lt;=54),1,0)</f>
        <v>0</v>
      </c>
      <c r="AZ513" s="78">
        <f>IF(AND(M513&gt;=55,M513&lt;=59),1,0)</f>
        <v>0</v>
      </c>
      <c r="BA513" s="78">
        <f>IF(AND(M513&gt;=60,M513&lt;=64),1,0)</f>
        <v>0</v>
      </c>
      <c r="BB513" s="78">
        <f>IF(AND(M513&gt;=65,M513&lt;=69),1,0)</f>
        <v>0</v>
      </c>
      <c r="BC513" s="78">
        <f>IF(AND(M513&gt;=70,M513&lt;=74),1,0)</f>
        <v>0</v>
      </c>
      <c r="BD513" s="78">
        <f>IF(AND(M513&gt;=75,M513&lt;=79),1,0)</f>
        <v>0</v>
      </c>
      <c r="BE513" s="78">
        <f>IF(AND(M513&gt;=80,M513&lt;=84),1,0)</f>
        <v>0</v>
      </c>
      <c r="BF513" s="78">
        <f>IF(AND(M513&gt;=85,M513&lt;=89),1,0)</f>
        <v>0</v>
      </c>
      <c r="BG513" s="78">
        <f>IF(AND(M513&gt;=90,M513&lt;=94),1,0)</f>
        <v>1</v>
      </c>
      <c r="BH513" s="78">
        <f>IF(AND(M513&gt;=95,M513&lt;=99),1,0)</f>
        <v>0</v>
      </c>
      <c r="BI513" s="78">
        <f>IF(AND(M513&gt;=100,M513&lt;=105),1,0)</f>
        <v>0</v>
      </c>
      <c r="BJ513" s="78">
        <f>IF(I513&lt;$BK$2,1,0)</f>
        <v>1</v>
      </c>
      <c r="BK513" s="78">
        <f>IF(I513&gt;$BK$2,1,0)</f>
        <v>0</v>
      </c>
      <c r="BL513" s="78">
        <f>IF(J513=$BL$2,1,0)</f>
        <v>0</v>
      </c>
      <c r="BM513" s="78">
        <f>IF(J513=$BM$2,1,0)</f>
        <v>0</v>
      </c>
      <c r="BN513" s="78">
        <f>IF(J513=$BN$2,1,0)</f>
        <v>0</v>
      </c>
      <c r="BO513" s="78">
        <f>IF(J513=$BO$2,1,0)</f>
        <v>0</v>
      </c>
      <c r="BP513" s="78">
        <f>IF(J513=$BP$2,1,0)</f>
        <v>0</v>
      </c>
      <c r="BQ513" s="78">
        <f>IF(J513=$BQ$2,1,0)</f>
        <v>0</v>
      </c>
      <c r="BR513" s="78">
        <f>IF(J513=$BR$2,1,0)</f>
        <v>1</v>
      </c>
      <c r="BS513" s="78">
        <f>IF(F513=$BS$2,1,0)</f>
        <v>0</v>
      </c>
      <c r="BT513" s="78">
        <f>IF(F513=$BT$2,1,0)</f>
        <v>0</v>
      </c>
      <c r="BU513" s="78">
        <f>IF(F513=$BU$2,1,0)</f>
        <v>1</v>
      </c>
      <c r="BV513" s="78">
        <f>IF(F513=$BV$2,1,0)</f>
        <v>0</v>
      </c>
      <c r="BW513" s="78">
        <f>IF(F513=$BW$2,1,0)</f>
        <v>0</v>
      </c>
      <c r="BX513" s="78">
        <f>IF(F513=$BX$2,1,0)</f>
        <v>0</v>
      </c>
      <c r="BY513" s="78">
        <f>IF(F513=$BY$2,1,0)</f>
        <v>0</v>
      </c>
      <c r="BZ513" s="78">
        <f>IF(F513=$BZ$2,1,0)</f>
        <v>0</v>
      </c>
      <c r="CA513"/>
      <c r="CB513" s="1">
        <v>0</v>
      </c>
      <c r="CC513" s="1">
        <v>0</v>
      </c>
    </row>
    <row r="514" spans="2:81" x14ac:dyDescent="0.3">
      <c r="B514" s="1">
        <v>27</v>
      </c>
      <c r="C514" t="s">
        <v>177</v>
      </c>
      <c r="D514" t="s">
        <v>70</v>
      </c>
      <c r="E514" s="1" t="s">
        <v>608</v>
      </c>
      <c r="F514" s="31" t="s">
        <v>35</v>
      </c>
      <c r="G514" s="1">
        <v>8</v>
      </c>
      <c r="H514" s="1">
        <v>2007</v>
      </c>
      <c r="I514" s="36">
        <v>0.79652777777777783</v>
      </c>
      <c r="J514" s="1" t="s">
        <v>5</v>
      </c>
      <c r="K514" s="39">
        <v>22375</v>
      </c>
      <c r="L514" t="s">
        <v>1539</v>
      </c>
      <c r="M514" s="76">
        <v>96</v>
      </c>
      <c r="N514" t="str">
        <f t="shared" si="231"/>
        <v>Ptly Cldy</v>
      </c>
      <c r="O514" s="78">
        <f t="shared" si="232"/>
        <v>0</v>
      </c>
      <c r="P514" s="78">
        <v>0</v>
      </c>
      <c r="Q514" s="78">
        <v>1</v>
      </c>
      <c r="R514" s="78">
        <f t="shared" si="233"/>
        <v>0</v>
      </c>
      <c r="S514" s="78">
        <f t="shared" si="234"/>
        <v>0</v>
      </c>
      <c r="T514" s="78">
        <f t="shared" si="235"/>
        <v>0</v>
      </c>
      <c r="U514" s="78">
        <f t="shared" si="236"/>
        <v>0</v>
      </c>
      <c r="V514" s="78">
        <f t="shared" si="237"/>
        <v>0</v>
      </c>
      <c r="W514" s="78">
        <f t="shared" si="238"/>
        <v>0</v>
      </c>
      <c r="X514" s="78">
        <f t="shared" si="239"/>
        <v>1</v>
      </c>
      <c r="Y514" s="78">
        <f t="shared" si="240"/>
        <v>0</v>
      </c>
      <c r="Z514" s="78">
        <f t="shared" si="241"/>
        <v>0</v>
      </c>
      <c r="AA514" s="78">
        <f t="shared" si="242"/>
        <v>0</v>
      </c>
      <c r="AB514" s="78">
        <f t="shared" si="243"/>
        <v>0</v>
      </c>
      <c r="AC514" s="78">
        <f t="shared" si="244"/>
        <v>0</v>
      </c>
      <c r="AD514" s="78">
        <f t="shared" si="245"/>
        <v>0</v>
      </c>
      <c r="AE514" s="78">
        <f t="shared" si="246"/>
        <v>0</v>
      </c>
      <c r="AF514" s="78">
        <f t="shared" si="247"/>
        <v>0</v>
      </c>
      <c r="AG514" s="78">
        <f t="shared" si="262"/>
        <v>0</v>
      </c>
      <c r="AH514" s="78">
        <f t="shared" si="248"/>
        <v>0</v>
      </c>
      <c r="AI514" s="78">
        <f t="shared" si="249"/>
        <v>0</v>
      </c>
      <c r="AJ514" s="78">
        <f t="shared" si="250"/>
        <v>0</v>
      </c>
      <c r="AK514" s="78">
        <f t="shared" si="251"/>
        <v>0</v>
      </c>
      <c r="AL514" s="78">
        <f t="shared" si="252"/>
        <v>0</v>
      </c>
      <c r="AM514" s="78">
        <f t="shared" si="253"/>
        <v>0</v>
      </c>
      <c r="AN514" s="78">
        <f t="shared" si="254"/>
        <v>0</v>
      </c>
      <c r="AO514" s="78">
        <f t="shared" si="255"/>
        <v>0</v>
      </c>
      <c r="AP514" s="78">
        <f t="shared" si="256"/>
        <v>0</v>
      </c>
      <c r="AQ514" s="78">
        <f t="shared" si="257"/>
        <v>0</v>
      </c>
      <c r="AR514" s="78">
        <f t="shared" si="258"/>
        <v>0</v>
      </c>
      <c r="AS514" s="78">
        <f t="shared" si="259"/>
        <v>0</v>
      </c>
      <c r="AT514" s="78">
        <f t="shared" si="260"/>
        <v>0</v>
      </c>
      <c r="AU514" s="78">
        <f t="shared" si="261"/>
        <v>1</v>
      </c>
      <c r="AV514" s="78">
        <f>IF(AND(M514&gt;=35,M514&lt;=39),1,0)</f>
        <v>0</v>
      </c>
      <c r="AW514" s="78">
        <f>IF(AND(M514&gt;=40,M514&lt;=44),1,0)</f>
        <v>0</v>
      </c>
      <c r="AX514" s="78">
        <f>IF(AND(M514&gt;=45,M514&lt;=49),1,0)</f>
        <v>0</v>
      </c>
      <c r="AY514" s="78">
        <f>IF(AND(M514&gt;=50,M514&lt;=54),1,0)</f>
        <v>0</v>
      </c>
      <c r="AZ514" s="78">
        <f>IF(AND(M514&gt;=55,M514&lt;=59),1,0)</f>
        <v>0</v>
      </c>
      <c r="BA514" s="78">
        <f>IF(AND(M514&gt;=60,M514&lt;=64),1,0)</f>
        <v>0</v>
      </c>
      <c r="BB514" s="78">
        <f>IF(AND(M514&gt;=65,M514&lt;=69),1,0)</f>
        <v>0</v>
      </c>
      <c r="BC514" s="78">
        <f>IF(AND(M514&gt;=70,M514&lt;=74),1,0)</f>
        <v>0</v>
      </c>
      <c r="BD514" s="78">
        <f>IF(AND(M514&gt;=75,M514&lt;=79),1,0)</f>
        <v>0</v>
      </c>
      <c r="BE514" s="78">
        <f>IF(AND(M514&gt;=80,M514&lt;=84),1,0)</f>
        <v>0</v>
      </c>
      <c r="BF514" s="78">
        <f>IF(AND(M514&gt;=85,M514&lt;=89),1,0)</f>
        <v>0</v>
      </c>
      <c r="BG514" s="78">
        <f>IF(AND(M514&gt;=90,M514&lt;=94),1,0)</f>
        <v>0</v>
      </c>
      <c r="BH514" s="78">
        <f>IF(AND(M514&gt;=95,M514&lt;=99),1,0)</f>
        <v>1</v>
      </c>
      <c r="BI514" s="78">
        <f>IF(AND(M514&gt;=100,M514&lt;=105),1,0)</f>
        <v>0</v>
      </c>
      <c r="BJ514" s="78">
        <f>IF(I514&lt;$BK$2,1,0)</f>
        <v>0</v>
      </c>
      <c r="BK514" s="78">
        <f>IF(I514&gt;$BK$2,1,0)</f>
        <v>1</v>
      </c>
      <c r="BL514" s="78">
        <f>IF(J514=$BL$2,1,0)</f>
        <v>0</v>
      </c>
      <c r="BM514" s="78">
        <f>IF(J514=$BM$2,1,0)</f>
        <v>0</v>
      </c>
      <c r="BN514" s="78">
        <f>IF(J514=$BN$2,1,0)</f>
        <v>0</v>
      </c>
      <c r="BO514" s="78">
        <f>IF(J514=$BO$2,1,0)</f>
        <v>0</v>
      </c>
      <c r="BP514" s="78">
        <f>IF(J514=$BP$2,1,0)</f>
        <v>1</v>
      </c>
      <c r="BQ514" s="78">
        <f>IF(J514=$BQ$2,1,0)</f>
        <v>0</v>
      </c>
      <c r="BR514" s="78">
        <f>IF(J514=$BR$2,1,0)</f>
        <v>0</v>
      </c>
      <c r="BS514" s="78">
        <f>IF(F514=$BS$2,1,0)</f>
        <v>0</v>
      </c>
      <c r="BT514" s="78">
        <f>IF(F514=$BT$2,1,0)</f>
        <v>0</v>
      </c>
      <c r="BU514" s="78">
        <f>IF(F514=$BU$2,1,0)</f>
        <v>0</v>
      </c>
      <c r="BV514" s="78">
        <f>IF(F514=$BV$2,1,0)</f>
        <v>1</v>
      </c>
      <c r="BW514" s="78">
        <f>IF(F514=$BW$2,1,0)</f>
        <v>0</v>
      </c>
      <c r="BX514" s="78">
        <f>IF(F514=$BX$2,1,0)</f>
        <v>0</v>
      </c>
      <c r="BY514" s="78">
        <f>IF(F514=$BY$2,1,0)</f>
        <v>0</v>
      </c>
      <c r="BZ514" s="78">
        <f>IF(F514=$BZ$2,1,0)</f>
        <v>0</v>
      </c>
      <c r="CA514" t="s">
        <v>1887</v>
      </c>
      <c r="CB514" s="1">
        <v>0</v>
      </c>
      <c r="CC514" s="1">
        <v>0</v>
      </c>
    </row>
    <row r="515" spans="2:81" x14ac:dyDescent="0.3">
      <c r="B515" s="1">
        <v>28</v>
      </c>
      <c r="C515" t="s">
        <v>177</v>
      </c>
      <c r="D515" t="s">
        <v>70</v>
      </c>
      <c r="E515" s="1" t="s">
        <v>609</v>
      </c>
      <c r="F515" s="31" t="s">
        <v>35</v>
      </c>
      <c r="G515" s="1">
        <v>9</v>
      </c>
      <c r="H515" s="1">
        <v>2007</v>
      </c>
      <c r="I515" s="36">
        <v>0.79652777777777783</v>
      </c>
      <c r="J515" s="1" t="s">
        <v>7</v>
      </c>
      <c r="K515" s="39">
        <v>27320</v>
      </c>
      <c r="L515" t="s">
        <v>1378</v>
      </c>
      <c r="M515" s="76">
        <v>88</v>
      </c>
      <c r="N515" t="str">
        <f t="shared" si="231"/>
        <v>Sunny</v>
      </c>
      <c r="O515" s="78">
        <f t="shared" si="232"/>
        <v>0</v>
      </c>
      <c r="P515" s="78">
        <v>0</v>
      </c>
      <c r="Q515" s="78">
        <v>1</v>
      </c>
      <c r="R515" s="78">
        <f t="shared" si="233"/>
        <v>0</v>
      </c>
      <c r="S515" s="78">
        <f t="shared" si="234"/>
        <v>0</v>
      </c>
      <c r="T515" s="78">
        <f t="shared" si="235"/>
        <v>0</v>
      </c>
      <c r="U515" s="78">
        <f t="shared" si="236"/>
        <v>0</v>
      </c>
      <c r="V515" s="78">
        <f t="shared" si="237"/>
        <v>0</v>
      </c>
      <c r="W515" s="78">
        <f t="shared" si="238"/>
        <v>0</v>
      </c>
      <c r="X515" s="78">
        <f t="shared" si="239"/>
        <v>1</v>
      </c>
      <c r="Y515" s="78">
        <f t="shared" si="240"/>
        <v>0</v>
      </c>
      <c r="Z515" s="78">
        <f t="shared" si="241"/>
        <v>0</v>
      </c>
      <c r="AA515" s="78">
        <f t="shared" si="242"/>
        <v>0</v>
      </c>
      <c r="AB515" s="78">
        <f t="shared" si="243"/>
        <v>0</v>
      </c>
      <c r="AC515" s="78">
        <f t="shared" si="244"/>
        <v>0</v>
      </c>
      <c r="AD515" s="78">
        <f t="shared" si="245"/>
        <v>0</v>
      </c>
      <c r="AE515" s="78">
        <f t="shared" si="246"/>
        <v>0</v>
      </c>
      <c r="AF515" s="78">
        <f t="shared" si="247"/>
        <v>0</v>
      </c>
      <c r="AG515" s="78">
        <f t="shared" si="262"/>
        <v>0</v>
      </c>
      <c r="AH515" s="78">
        <f t="shared" si="248"/>
        <v>0</v>
      </c>
      <c r="AI515" s="78">
        <f t="shared" si="249"/>
        <v>0</v>
      </c>
      <c r="AJ515" s="78">
        <f t="shared" si="250"/>
        <v>0</v>
      </c>
      <c r="AK515" s="78">
        <f t="shared" si="251"/>
        <v>0</v>
      </c>
      <c r="AL515" s="78">
        <f t="shared" si="252"/>
        <v>0</v>
      </c>
      <c r="AM515" s="78">
        <f t="shared" si="253"/>
        <v>0</v>
      </c>
      <c r="AN515" s="78">
        <f t="shared" si="254"/>
        <v>0</v>
      </c>
      <c r="AO515" s="78">
        <f t="shared" si="255"/>
        <v>0</v>
      </c>
      <c r="AP515" s="78">
        <f t="shared" si="256"/>
        <v>0</v>
      </c>
      <c r="AQ515" s="78">
        <f t="shared" si="257"/>
        <v>0</v>
      </c>
      <c r="AR515" s="78">
        <f t="shared" si="258"/>
        <v>0</v>
      </c>
      <c r="AS515" s="78">
        <f t="shared" si="259"/>
        <v>0</v>
      </c>
      <c r="AT515" s="78">
        <f t="shared" si="260"/>
        <v>0</v>
      </c>
      <c r="AU515" s="78">
        <f t="shared" si="261"/>
        <v>1</v>
      </c>
      <c r="AV515" s="78">
        <f>IF(AND(M515&gt;=35,M515&lt;=39),1,0)</f>
        <v>0</v>
      </c>
      <c r="AW515" s="78">
        <f>IF(AND(M515&gt;=40,M515&lt;=44),1,0)</f>
        <v>0</v>
      </c>
      <c r="AX515" s="78">
        <f>IF(AND(M515&gt;=45,M515&lt;=49),1,0)</f>
        <v>0</v>
      </c>
      <c r="AY515" s="78">
        <f>IF(AND(M515&gt;=50,M515&lt;=54),1,0)</f>
        <v>0</v>
      </c>
      <c r="AZ515" s="78">
        <f>IF(AND(M515&gt;=55,M515&lt;=59),1,0)</f>
        <v>0</v>
      </c>
      <c r="BA515" s="78">
        <f>IF(AND(M515&gt;=60,M515&lt;=64),1,0)</f>
        <v>0</v>
      </c>
      <c r="BB515" s="78">
        <f>IF(AND(M515&gt;=65,M515&lt;=69),1,0)</f>
        <v>0</v>
      </c>
      <c r="BC515" s="78">
        <f>IF(AND(M515&gt;=70,M515&lt;=74),1,0)</f>
        <v>0</v>
      </c>
      <c r="BD515" s="78">
        <f>IF(AND(M515&gt;=75,M515&lt;=79),1,0)</f>
        <v>0</v>
      </c>
      <c r="BE515" s="78">
        <f>IF(AND(M515&gt;=80,M515&lt;=84),1,0)</f>
        <v>0</v>
      </c>
      <c r="BF515" s="78">
        <f>IF(AND(M515&gt;=85,M515&lt;=89),1,0)</f>
        <v>1</v>
      </c>
      <c r="BG515" s="78">
        <f>IF(AND(M515&gt;=90,M515&lt;=94),1,0)</f>
        <v>0</v>
      </c>
      <c r="BH515" s="78">
        <f>IF(AND(M515&gt;=95,M515&lt;=99),1,0)</f>
        <v>0</v>
      </c>
      <c r="BI515" s="78">
        <f>IF(AND(M515&gt;=100,M515&lt;=105),1,0)</f>
        <v>0</v>
      </c>
      <c r="BJ515" s="78">
        <f>IF(I515&lt;$BK$2,1,0)</f>
        <v>0</v>
      </c>
      <c r="BK515" s="78">
        <f>IF(I515&gt;$BK$2,1,0)</f>
        <v>1</v>
      </c>
      <c r="BL515" s="78">
        <f>IF(J515=$BL$2,1,0)</f>
        <v>0</v>
      </c>
      <c r="BM515" s="78">
        <f>IF(J515=$BM$2,1,0)</f>
        <v>0</v>
      </c>
      <c r="BN515" s="78">
        <f>IF(J515=$BN$2,1,0)</f>
        <v>0</v>
      </c>
      <c r="BO515" s="78">
        <f>IF(J515=$BO$2,1,0)</f>
        <v>0</v>
      </c>
      <c r="BP515" s="78">
        <f>IF(J515=$BP$2,1,0)</f>
        <v>0</v>
      </c>
      <c r="BQ515" s="78">
        <f>IF(J515=$BQ$2,1,0)</f>
        <v>1</v>
      </c>
      <c r="BR515" s="78">
        <f>IF(J515=$BR$2,1,0)</f>
        <v>0</v>
      </c>
      <c r="BS515" s="78">
        <f>IF(F515=$BS$2,1,0)</f>
        <v>0</v>
      </c>
      <c r="BT515" s="78">
        <f>IF(F515=$BT$2,1,0)</f>
        <v>0</v>
      </c>
      <c r="BU515" s="78">
        <f>IF(F515=$BU$2,1,0)</f>
        <v>0</v>
      </c>
      <c r="BV515" s="78">
        <f>IF(F515=$BV$2,1,0)</f>
        <v>1</v>
      </c>
      <c r="BW515" s="78">
        <f>IF(F515=$BW$2,1,0)</f>
        <v>0</v>
      </c>
      <c r="BX515" s="78">
        <f>IF(F515=$BX$2,1,0)</f>
        <v>0</v>
      </c>
      <c r="BY515" s="78">
        <f>IF(F515=$BY$2,1,0)</f>
        <v>0</v>
      </c>
      <c r="BZ515" s="78">
        <f>IF(F515=$BZ$2,1,0)</f>
        <v>0</v>
      </c>
      <c r="CA515" t="s">
        <v>2026</v>
      </c>
      <c r="CB515" s="1">
        <v>0</v>
      </c>
      <c r="CC515" s="1">
        <v>0</v>
      </c>
    </row>
    <row r="516" spans="2:81" x14ac:dyDescent="0.3">
      <c r="B516" s="1">
        <v>29</v>
      </c>
      <c r="C516" t="s">
        <v>177</v>
      </c>
      <c r="D516" t="s">
        <v>70</v>
      </c>
      <c r="E516" s="1" t="s">
        <v>610</v>
      </c>
      <c r="F516" s="31" t="s">
        <v>35</v>
      </c>
      <c r="G516" s="1">
        <v>10</v>
      </c>
      <c r="H516" s="1">
        <v>2007</v>
      </c>
      <c r="I516" s="36">
        <v>0.56736111111111109</v>
      </c>
      <c r="J516" s="1" t="s">
        <v>8</v>
      </c>
      <c r="K516" s="39">
        <v>34784</v>
      </c>
      <c r="L516" t="s">
        <v>1316</v>
      </c>
      <c r="M516" s="76">
        <v>80</v>
      </c>
      <c r="N516" t="str">
        <f t="shared" si="231"/>
        <v>Sunny</v>
      </c>
      <c r="O516" s="78">
        <f t="shared" si="232"/>
        <v>0</v>
      </c>
      <c r="P516" s="78">
        <v>0</v>
      </c>
      <c r="Q516" s="78">
        <v>1</v>
      </c>
      <c r="R516" s="78">
        <f t="shared" si="233"/>
        <v>0</v>
      </c>
      <c r="S516" s="78">
        <f t="shared" si="234"/>
        <v>0</v>
      </c>
      <c r="T516" s="78">
        <f t="shared" si="235"/>
        <v>0</v>
      </c>
      <c r="U516" s="78">
        <f t="shared" si="236"/>
        <v>0</v>
      </c>
      <c r="V516" s="78">
        <f t="shared" si="237"/>
        <v>0</v>
      </c>
      <c r="W516" s="78">
        <f t="shared" si="238"/>
        <v>0</v>
      </c>
      <c r="X516" s="78">
        <f t="shared" si="239"/>
        <v>1</v>
      </c>
      <c r="Y516" s="78">
        <f t="shared" si="240"/>
        <v>0</v>
      </c>
      <c r="Z516" s="78">
        <f t="shared" si="241"/>
        <v>0</v>
      </c>
      <c r="AA516" s="78">
        <f t="shared" si="242"/>
        <v>0</v>
      </c>
      <c r="AB516" s="78">
        <f t="shared" si="243"/>
        <v>0</v>
      </c>
      <c r="AC516" s="78">
        <f t="shared" si="244"/>
        <v>0</v>
      </c>
      <c r="AD516" s="78">
        <f t="shared" si="245"/>
        <v>0</v>
      </c>
      <c r="AE516" s="78">
        <f t="shared" si="246"/>
        <v>0</v>
      </c>
      <c r="AF516" s="78">
        <f t="shared" si="247"/>
        <v>0</v>
      </c>
      <c r="AG516" s="78">
        <f t="shared" si="262"/>
        <v>0</v>
      </c>
      <c r="AH516" s="78">
        <f t="shared" si="248"/>
        <v>0</v>
      </c>
      <c r="AI516" s="78">
        <f t="shared" si="249"/>
        <v>0</v>
      </c>
      <c r="AJ516" s="78">
        <f t="shared" si="250"/>
        <v>0</v>
      </c>
      <c r="AK516" s="78">
        <f t="shared" si="251"/>
        <v>0</v>
      </c>
      <c r="AL516" s="78">
        <f t="shared" si="252"/>
        <v>0</v>
      </c>
      <c r="AM516" s="78">
        <f t="shared" si="253"/>
        <v>0</v>
      </c>
      <c r="AN516" s="78">
        <f t="shared" si="254"/>
        <v>0</v>
      </c>
      <c r="AO516" s="78">
        <f t="shared" si="255"/>
        <v>0</v>
      </c>
      <c r="AP516" s="78">
        <f t="shared" si="256"/>
        <v>0</v>
      </c>
      <c r="AQ516" s="78">
        <f t="shared" si="257"/>
        <v>0</v>
      </c>
      <c r="AR516" s="78">
        <f t="shared" si="258"/>
        <v>0</v>
      </c>
      <c r="AS516" s="78">
        <f t="shared" si="259"/>
        <v>0</v>
      </c>
      <c r="AT516" s="78">
        <f t="shared" si="260"/>
        <v>0</v>
      </c>
      <c r="AU516" s="78">
        <f t="shared" si="261"/>
        <v>1</v>
      </c>
      <c r="AV516" s="78">
        <f>IF(AND(M516&gt;=35,M516&lt;=39),1,0)</f>
        <v>0</v>
      </c>
      <c r="AW516" s="78">
        <f>IF(AND(M516&gt;=40,M516&lt;=44),1,0)</f>
        <v>0</v>
      </c>
      <c r="AX516" s="78">
        <f>IF(AND(M516&gt;=45,M516&lt;=49),1,0)</f>
        <v>0</v>
      </c>
      <c r="AY516" s="78">
        <f>IF(AND(M516&gt;=50,M516&lt;=54),1,0)</f>
        <v>0</v>
      </c>
      <c r="AZ516" s="78">
        <f>IF(AND(M516&gt;=55,M516&lt;=59),1,0)</f>
        <v>0</v>
      </c>
      <c r="BA516" s="78">
        <f>IF(AND(M516&gt;=60,M516&lt;=64),1,0)</f>
        <v>0</v>
      </c>
      <c r="BB516" s="78">
        <f>IF(AND(M516&gt;=65,M516&lt;=69),1,0)</f>
        <v>0</v>
      </c>
      <c r="BC516" s="78">
        <f>IF(AND(M516&gt;=70,M516&lt;=74),1,0)</f>
        <v>0</v>
      </c>
      <c r="BD516" s="78">
        <f>IF(AND(M516&gt;=75,M516&lt;=79),1,0)</f>
        <v>0</v>
      </c>
      <c r="BE516" s="78">
        <f>IF(AND(M516&gt;=80,M516&lt;=84),1,0)</f>
        <v>1</v>
      </c>
      <c r="BF516" s="78">
        <f>IF(AND(M516&gt;=85,M516&lt;=89),1,0)</f>
        <v>0</v>
      </c>
      <c r="BG516" s="78">
        <f>IF(AND(M516&gt;=90,M516&lt;=94),1,0)</f>
        <v>0</v>
      </c>
      <c r="BH516" s="78">
        <f>IF(AND(M516&gt;=95,M516&lt;=99),1,0)</f>
        <v>0</v>
      </c>
      <c r="BI516" s="78">
        <f>IF(AND(M516&gt;=100,M516&lt;=105),1,0)</f>
        <v>0</v>
      </c>
      <c r="BJ516" s="78">
        <f>IF(I516&lt;$BK$2,1,0)</f>
        <v>1</v>
      </c>
      <c r="BK516" s="78">
        <f>IF(I516&gt;$BK$2,1,0)</f>
        <v>0</v>
      </c>
      <c r="BL516" s="78">
        <f>IF(J516=$BL$2,1,0)</f>
        <v>0</v>
      </c>
      <c r="BM516" s="78">
        <f>IF(J516=$BM$2,1,0)</f>
        <v>0</v>
      </c>
      <c r="BN516" s="78">
        <f>IF(J516=$BN$2,1,0)</f>
        <v>0</v>
      </c>
      <c r="BO516" s="78">
        <f>IF(J516=$BO$2,1,0)</f>
        <v>0</v>
      </c>
      <c r="BP516" s="78">
        <f>IF(J516=$BP$2,1,0)</f>
        <v>0</v>
      </c>
      <c r="BQ516" s="78">
        <f>IF(J516=$BQ$2,1,0)</f>
        <v>0</v>
      </c>
      <c r="BR516" s="78">
        <f>IF(J516=$BR$2,1,0)</f>
        <v>1</v>
      </c>
      <c r="BS516" s="78">
        <f>IF(F516=$BS$2,1,0)</f>
        <v>0</v>
      </c>
      <c r="BT516" s="78">
        <f>IF(F516=$BT$2,1,0)</f>
        <v>0</v>
      </c>
      <c r="BU516" s="78">
        <f>IF(F516=$BU$2,1,0)</f>
        <v>0</v>
      </c>
      <c r="BV516" s="78">
        <f>IF(F516=$BV$2,1,0)</f>
        <v>1</v>
      </c>
      <c r="BW516" s="78">
        <f>IF(F516=$BW$2,1,0)</f>
        <v>0</v>
      </c>
      <c r="BX516" s="78">
        <f>IF(F516=$BX$2,1,0)</f>
        <v>0</v>
      </c>
      <c r="BY516" s="78">
        <f>IF(F516=$BY$2,1,0)</f>
        <v>0</v>
      </c>
      <c r="BZ516" s="78">
        <f>IF(F516=$BZ$2,1,0)</f>
        <v>0</v>
      </c>
      <c r="CA516" t="s">
        <v>2027</v>
      </c>
      <c r="CB516" s="1">
        <v>1</v>
      </c>
      <c r="CC516" s="1">
        <v>0</v>
      </c>
    </row>
    <row r="517" spans="2:81" x14ac:dyDescent="0.3">
      <c r="B517" s="1">
        <v>30</v>
      </c>
      <c r="C517" t="s">
        <v>178</v>
      </c>
      <c r="D517" t="s">
        <v>1884</v>
      </c>
      <c r="E517" s="1" t="s">
        <v>611</v>
      </c>
      <c r="F517" s="31" t="s">
        <v>35</v>
      </c>
      <c r="G517" s="1">
        <v>12</v>
      </c>
      <c r="H517" s="1">
        <v>2007</v>
      </c>
      <c r="I517" s="36">
        <v>0.79722222222222217</v>
      </c>
      <c r="J517" s="1" t="s">
        <v>10</v>
      </c>
      <c r="K517" s="39">
        <v>21151</v>
      </c>
      <c r="L517" t="s">
        <v>1540</v>
      </c>
      <c r="M517" s="76">
        <v>80</v>
      </c>
      <c r="N517" t="str">
        <f t="shared" ref="N517:N580" si="263">RIGHT(L517,LEN(L517)-3)</f>
        <v>Ptly Cldy</v>
      </c>
      <c r="O517" s="78">
        <f t="shared" ref="O517:O580" si="264">IF(B517=1,1,0)</f>
        <v>0</v>
      </c>
      <c r="P517" s="78">
        <v>0</v>
      </c>
      <c r="Q517" s="78">
        <v>1</v>
      </c>
      <c r="R517" s="78">
        <f t="shared" ref="R517:R580" si="265">IF(C517=$R$3,1,0)</f>
        <v>0</v>
      </c>
      <c r="S517" s="78">
        <f t="shared" ref="S517:S580" si="266">IF(C517=$S$3,1,0)</f>
        <v>0</v>
      </c>
      <c r="T517" s="78">
        <f t="shared" ref="T517:T580" si="267">IF(C517=$T$3,1,0)</f>
        <v>0</v>
      </c>
      <c r="U517" s="78">
        <f t="shared" ref="U517:U580" si="268">IF(C517=$U$3,1,0)</f>
        <v>0</v>
      </c>
      <c r="V517" s="78">
        <f t="shared" ref="V517:V580" si="269">IF(C517=$V$3,1,0)</f>
        <v>0</v>
      </c>
      <c r="W517" s="78">
        <f t="shared" ref="W517:W580" si="270">IF(C517=$W$3,1,0)</f>
        <v>0</v>
      </c>
      <c r="X517" s="78">
        <f t="shared" ref="X517:X580" si="271">IF(C517=$X$3,1,0)</f>
        <v>0</v>
      </c>
      <c r="Y517" s="78">
        <f t="shared" ref="Y517:Y580" si="272">IF(C517=$Y$3,1,0)</f>
        <v>0</v>
      </c>
      <c r="Z517" s="78">
        <f t="shared" ref="Z517:Z580" si="273">IF(C517=$Z$3,1,0)</f>
        <v>0</v>
      </c>
      <c r="AA517" s="78">
        <f t="shared" ref="AA517:AA580" si="274">IF(C517=$AA$3,1,0)</f>
        <v>0</v>
      </c>
      <c r="AB517" s="78">
        <f t="shared" ref="AB517:AB580" si="275">IF(C517=$AB$3,1,0)</f>
        <v>0</v>
      </c>
      <c r="AC517" s="78">
        <f t="shared" ref="AC517:AC580" si="276">IF(C517=$AC$3,1,0)</f>
        <v>0</v>
      </c>
      <c r="AD517" s="78">
        <f t="shared" ref="AD517:AD580" si="277">IF(C517=$AD$3,1,0)</f>
        <v>0</v>
      </c>
      <c r="AE517" s="78">
        <f t="shared" ref="AE517:AE580" si="278">IF(C517=$AE$3,1,0)</f>
        <v>0</v>
      </c>
      <c r="AF517" s="78">
        <f t="shared" ref="AF517:AF580" si="279">IF(C517=$AF$3,1,0)</f>
        <v>0</v>
      </c>
      <c r="AG517" s="78">
        <f t="shared" si="262"/>
        <v>0</v>
      </c>
      <c r="AH517" s="78">
        <f t="shared" ref="AH517:AH580" si="280">IF(C517=$AH$3,1,0)</f>
        <v>0</v>
      </c>
      <c r="AI517" s="78">
        <f t="shared" ref="AI517:AI580" si="281">IF(C517=$AI$3,1,0)</f>
        <v>0</v>
      </c>
      <c r="AJ517" s="78">
        <f t="shared" ref="AJ517:AJ580" si="282">IF(C517=$AJ$3,1,0)</f>
        <v>0</v>
      </c>
      <c r="AK517" s="78">
        <f t="shared" ref="AK517:AK580" si="283">IF(C517=$AK$3,1,0)</f>
        <v>0</v>
      </c>
      <c r="AL517" s="78">
        <f t="shared" ref="AL517:AL580" si="284">IF(C517=$AL$3,1,0)</f>
        <v>0</v>
      </c>
      <c r="AM517" s="78">
        <f t="shared" ref="AM517:AM580" si="285">IF(C517=$AM$3,1,0)</f>
        <v>0</v>
      </c>
      <c r="AN517" s="78">
        <f t="shared" ref="AN517:AN580" si="286">IF(C517=$AN$3,1,0)</f>
        <v>0</v>
      </c>
      <c r="AO517" s="78">
        <f t="shared" ref="AO517:AO580" si="287">IF(C517=$AO$3,1,0)</f>
        <v>0</v>
      </c>
      <c r="AP517" s="78">
        <f t="shared" ref="AP517:AP580" si="288">IF(C517=$AP$3,1,0)</f>
        <v>0</v>
      </c>
      <c r="AQ517" s="78">
        <f t="shared" ref="AQ517:AQ580" si="289">IF(C517=$AQ$3,1,0)</f>
        <v>0</v>
      </c>
      <c r="AR517" s="78">
        <f t="shared" ref="AR517:AR580" si="290">IF(C517=$AR$3,1,0)</f>
        <v>0</v>
      </c>
      <c r="AS517" s="78">
        <f t="shared" ref="AS517:AS580" si="291">IF(C517=$AS$3,1,0)</f>
        <v>0</v>
      </c>
      <c r="AT517" s="78">
        <f t="shared" ref="AT517:AT580" si="292">IF(C517=$AT$3,1,0)</f>
        <v>1</v>
      </c>
      <c r="AU517" s="78">
        <f t="shared" ref="AU517:AU580" si="293">SUM(R517:AT517)</f>
        <v>1</v>
      </c>
      <c r="AV517" s="78">
        <f>IF(AND(M517&gt;=35,M517&lt;=39),1,0)</f>
        <v>0</v>
      </c>
      <c r="AW517" s="78">
        <f>IF(AND(M517&gt;=40,M517&lt;=44),1,0)</f>
        <v>0</v>
      </c>
      <c r="AX517" s="78">
        <f>IF(AND(M517&gt;=45,M517&lt;=49),1,0)</f>
        <v>0</v>
      </c>
      <c r="AY517" s="78">
        <f>IF(AND(M517&gt;=50,M517&lt;=54),1,0)</f>
        <v>0</v>
      </c>
      <c r="AZ517" s="78">
        <f>IF(AND(M517&gt;=55,M517&lt;=59),1,0)</f>
        <v>0</v>
      </c>
      <c r="BA517" s="78">
        <f>IF(AND(M517&gt;=60,M517&lt;=64),1,0)</f>
        <v>0</v>
      </c>
      <c r="BB517" s="78">
        <f>IF(AND(M517&gt;=65,M517&lt;=69),1,0)</f>
        <v>0</v>
      </c>
      <c r="BC517" s="78">
        <f>IF(AND(M517&gt;=70,M517&lt;=74),1,0)</f>
        <v>0</v>
      </c>
      <c r="BD517" s="78">
        <f>IF(AND(M517&gt;=75,M517&lt;=79),1,0)</f>
        <v>0</v>
      </c>
      <c r="BE517" s="78">
        <f>IF(AND(M517&gt;=80,M517&lt;=84),1,0)</f>
        <v>1</v>
      </c>
      <c r="BF517" s="78">
        <f>IF(AND(M517&gt;=85,M517&lt;=89),1,0)</f>
        <v>0</v>
      </c>
      <c r="BG517" s="78">
        <f>IF(AND(M517&gt;=90,M517&lt;=94),1,0)</f>
        <v>0</v>
      </c>
      <c r="BH517" s="78">
        <f>IF(AND(M517&gt;=95,M517&lt;=99),1,0)</f>
        <v>0</v>
      </c>
      <c r="BI517" s="78">
        <f>IF(AND(M517&gt;=100,M517&lt;=105),1,0)</f>
        <v>0</v>
      </c>
      <c r="BJ517" s="78">
        <f>IF(I517&lt;$BK$2,1,0)</f>
        <v>0</v>
      </c>
      <c r="BK517" s="78">
        <f>IF(I517&gt;$BK$2,1,0)</f>
        <v>1</v>
      </c>
      <c r="BL517" s="78">
        <f>IF(J517=$BL$2,1,0)</f>
        <v>0</v>
      </c>
      <c r="BM517" s="78">
        <f>IF(J517=$BM$2,1,0)</f>
        <v>1</v>
      </c>
      <c r="BN517" s="78">
        <f>IF(J517=$BN$2,1,0)</f>
        <v>0</v>
      </c>
      <c r="BO517" s="78">
        <f>IF(J517=$BO$2,1,0)</f>
        <v>0</v>
      </c>
      <c r="BP517" s="78">
        <f>IF(J517=$BP$2,1,0)</f>
        <v>0</v>
      </c>
      <c r="BQ517" s="78">
        <f>IF(J517=$BQ$2,1,0)</f>
        <v>0</v>
      </c>
      <c r="BR517" s="78">
        <f>IF(J517=$BR$2,1,0)</f>
        <v>0</v>
      </c>
      <c r="BS517" s="78">
        <f>IF(F517=$BS$2,1,0)</f>
        <v>0</v>
      </c>
      <c r="BT517" s="78">
        <f>IF(F517=$BT$2,1,0)</f>
        <v>0</v>
      </c>
      <c r="BU517" s="78">
        <f>IF(F517=$BU$2,1,0)</f>
        <v>0</v>
      </c>
      <c r="BV517" s="78">
        <f>IF(F517=$BV$2,1,0)</f>
        <v>1</v>
      </c>
      <c r="BW517" s="78">
        <f>IF(F517=$BW$2,1,0)</f>
        <v>0</v>
      </c>
      <c r="BX517" s="78">
        <f>IF(F517=$BX$2,1,0)</f>
        <v>0</v>
      </c>
      <c r="BY517" s="78">
        <f>IF(F517=$BY$2,1,0)</f>
        <v>0</v>
      </c>
      <c r="BZ517" s="78">
        <f>IF(F517=$BZ$2,1,0)</f>
        <v>0</v>
      </c>
      <c r="CA517" t="s">
        <v>2028</v>
      </c>
      <c r="CB517" s="1">
        <v>0</v>
      </c>
      <c r="CC517" s="1">
        <v>0</v>
      </c>
    </row>
    <row r="518" spans="2:81" x14ac:dyDescent="0.3">
      <c r="B518" s="1">
        <v>31</v>
      </c>
      <c r="C518" t="s">
        <v>178</v>
      </c>
      <c r="D518" t="s">
        <v>1884</v>
      </c>
      <c r="E518" s="1" t="s">
        <v>612</v>
      </c>
      <c r="F518" s="31" t="s">
        <v>35</v>
      </c>
      <c r="G518" s="1">
        <v>13</v>
      </c>
      <c r="H518" s="1">
        <v>2007</v>
      </c>
      <c r="I518" s="36">
        <v>0.79999999999999993</v>
      </c>
      <c r="J518" s="1" t="s">
        <v>11</v>
      </c>
      <c r="K518" s="39">
        <v>21782</v>
      </c>
      <c r="L518" t="s">
        <v>1541</v>
      </c>
      <c r="M518" s="76">
        <v>73</v>
      </c>
      <c r="N518" t="str">
        <f t="shared" si="263"/>
        <v>Rainy</v>
      </c>
      <c r="O518" s="78">
        <f t="shared" si="264"/>
        <v>0</v>
      </c>
      <c r="P518" s="78">
        <v>0</v>
      </c>
      <c r="Q518" s="78">
        <v>1</v>
      </c>
      <c r="R518" s="78">
        <f t="shared" si="265"/>
        <v>0</v>
      </c>
      <c r="S518" s="78">
        <f t="shared" si="266"/>
        <v>0</v>
      </c>
      <c r="T518" s="78">
        <f t="shared" si="267"/>
        <v>0</v>
      </c>
      <c r="U518" s="78">
        <f t="shared" si="268"/>
        <v>0</v>
      </c>
      <c r="V518" s="78">
        <f t="shared" si="269"/>
        <v>0</v>
      </c>
      <c r="W518" s="78">
        <f t="shared" si="270"/>
        <v>0</v>
      </c>
      <c r="X518" s="78">
        <f t="shared" si="271"/>
        <v>0</v>
      </c>
      <c r="Y518" s="78">
        <f t="shared" si="272"/>
        <v>0</v>
      </c>
      <c r="Z518" s="78">
        <f t="shared" si="273"/>
        <v>0</v>
      </c>
      <c r="AA518" s="78">
        <f t="shared" si="274"/>
        <v>0</v>
      </c>
      <c r="AB518" s="78">
        <f t="shared" si="275"/>
        <v>0</v>
      </c>
      <c r="AC518" s="78">
        <f t="shared" si="276"/>
        <v>0</v>
      </c>
      <c r="AD518" s="78">
        <f t="shared" si="277"/>
        <v>0</v>
      </c>
      <c r="AE518" s="78">
        <f t="shared" si="278"/>
        <v>0</v>
      </c>
      <c r="AF518" s="78">
        <f t="shared" si="279"/>
        <v>0</v>
      </c>
      <c r="AG518" s="78">
        <f t="shared" si="262"/>
        <v>0</v>
      </c>
      <c r="AH518" s="78">
        <f t="shared" si="280"/>
        <v>0</v>
      </c>
      <c r="AI518" s="78">
        <f t="shared" si="281"/>
        <v>0</v>
      </c>
      <c r="AJ518" s="78">
        <f t="shared" si="282"/>
        <v>0</v>
      </c>
      <c r="AK518" s="78">
        <f t="shared" si="283"/>
        <v>0</v>
      </c>
      <c r="AL518" s="78">
        <f t="shared" si="284"/>
        <v>0</v>
      </c>
      <c r="AM518" s="78">
        <f t="shared" si="285"/>
        <v>0</v>
      </c>
      <c r="AN518" s="78">
        <f t="shared" si="286"/>
        <v>0</v>
      </c>
      <c r="AO518" s="78">
        <f t="shared" si="287"/>
        <v>0</v>
      </c>
      <c r="AP518" s="78">
        <f t="shared" si="288"/>
        <v>0</v>
      </c>
      <c r="AQ518" s="78">
        <f t="shared" si="289"/>
        <v>0</v>
      </c>
      <c r="AR518" s="78">
        <f t="shared" si="290"/>
        <v>0</v>
      </c>
      <c r="AS518" s="78">
        <f t="shared" si="291"/>
        <v>0</v>
      </c>
      <c r="AT518" s="78">
        <f t="shared" si="292"/>
        <v>1</v>
      </c>
      <c r="AU518" s="78">
        <f t="shared" si="293"/>
        <v>1</v>
      </c>
      <c r="AV518" s="78">
        <f>IF(AND(M518&gt;=35,M518&lt;=39),1,0)</f>
        <v>0</v>
      </c>
      <c r="AW518" s="78">
        <f>IF(AND(M518&gt;=40,M518&lt;=44),1,0)</f>
        <v>0</v>
      </c>
      <c r="AX518" s="78">
        <f>IF(AND(M518&gt;=45,M518&lt;=49),1,0)</f>
        <v>0</v>
      </c>
      <c r="AY518" s="78">
        <f>IF(AND(M518&gt;=50,M518&lt;=54),1,0)</f>
        <v>0</v>
      </c>
      <c r="AZ518" s="78">
        <f>IF(AND(M518&gt;=55,M518&lt;=59),1,0)</f>
        <v>0</v>
      </c>
      <c r="BA518" s="78">
        <f>IF(AND(M518&gt;=60,M518&lt;=64),1,0)</f>
        <v>0</v>
      </c>
      <c r="BB518" s="78">
        <f>IF(AND(M518&gt;=65,M518&lt;=69),1,0)</f>
        <v>0</v>
      </c>
      <c r="BC518" s="78">
        <f>IF(AND(M518&gt;=70,M518&lt;=74),1,0)</f>
        <v>1</v>
      </c>
      <c r="BD518" s="78">
        <f>IF(AND(M518&gt;=75,M518&lt;=79),1,0)</f>
        <v>0</v>
      </c>
      <c r="BE518" s="78">
        <f>IF(AND(M518&gt;=80,M518&lt;=84),1,0)</f>
        <v>0</v>
      </c>
      <c r="BF518" s="78">
        <f>IF(AND(M518&gt;=85,M518&lt;=89),1,0)</f>
        <v>0</v>
      </c>
      <c r="BG518" s="78">
        <f>IF(AND(M518&gt;=90,M518&lt;=94),1,0)</f>
        <v>0</v>
      </c>
      <c r="BH518" s="78">
        <f>IF(AND(M518&gt;=95,M518&lt;=99),1,0)</f>
        <v>0</v>
      </c>
      <c r="BI518" s="78">
        <f>IF(AND(M518&gt;=100,M518&lt;=105),1,0)</f>
        <v>0</v>
      </c>
      <c r="BJ518" s="78">
        <f>IF(I518&lt;$BK$2,1,0)</f>
        <v>0</v>
      </c>
      <c r="BK518" s="78">
        <f>IF(I518&gt;$BK$2,1,0)</f>
        <v>1</v>
      </c>
      <c r="BL518" s="78">
        <f>IF(J518=$BL$2,1,0)</f>
        <v>0</v>
      </c>
      <c r="BM518" s="78">
        <f>IF(J518=$BM$2,1,0)</f>
        <v>0</v>
      </c>
      <c r="BN518" s="78">
        <f>IF(J518=$BN$2,1,0)</f>
        <v>1</v>
      </c>
      <c r="BO518" s="78">
        <f>IF(J518=$BO$2,1,0)</f>
        <v>0</v>
      </c>
      <c r="BP518" s="78">
        <f>IF(J518=$BP$2,1,0)</f>
        <v>0</v>
      </c>
      <c r="BQ518" s="78">
        <f>IF(J518=$BQ$2,1,0)</f>
        <v>0</v>
      </c>
      <c r="BR518" s="78">
        <f>IF(J518=$BR$2,1,0)</f>
        <v>0</v>
      </c>
      <c r="BS518" s="78">
        <f>IF(F518=$BS$2,1,0)</f>
        <v>0</v>
      </c>
      <c r="BT518" s="78">
        <f>IF(F518=$BT$2,1,0)</f>
        <v>0</v>
      </c>
      <c r="BU518" s="78">
        <f>IF(F518=$BU$2,1,0)</f>
        <v>0</v>
      </c>
      <c r="BV518" s="78">
        <f>IF(F518=$BV$2,1,0)</f>
        <v>1</v>
      </c>
      <c r="BW518" s="78">
        <f>IF(F518=$BW$2,1,0)</f>
        <v>0</v>
      </c>
      <c r="BX518" s="78">
        <f>IF(F518=$BX$2,1,0)</f>
        <v>0</v>
      </c>
      <c r="BY518" s="78">
        <f>IF(F518=$BY$2,1,0)</f>
        <v>0</v>
      </c>
      <c r="BZ518" s="78">
        <f>IF(F518=$BZ$2,1,0)</f>
        <v>0</v>
      </c>
      <c r="CA518" t="s">
        <v>2029</v>
      </c>
      <c r="CB518" s="1">
        <v>0</v>
      </c>
      <c r="CC518" s="1">
        <v>0</v>
      </c>
    </row>
    <row r="519" spans="2:81" x14ac:dyDescent="0.3">
      <c r="B519" s="1">
        <v>32</v>
      </c>
      <c r="C519" t="s">
        <v>178</v>
      </c>
      <c r="D519" t="s">
        <v>1884</v>
      </c>
      <c r="E519" s="1" t="s">
        <v>613</v>
      </c>
      <c r="F519" s="31" t="s">
        <v>35</v>
      </c>
      <c r="G519" s="1">
        <v>14</v>
      </c>
      <c r="H519" s="1">
        <v>2007</v>
      </c>
      <c r="I519" s="36">
        <v>0.79652777777777783</v>
      </c>
      <c r="J519" s="1" t="s">
        <v>9</v>
      </c>
      <c r="K519" s="39">
        <v>20770</v>
      </c>
      <c r="L519" t="s">
        <v>1495</v>
      </c>
      <c r="M519" s="76">
        <v>72</v>
      </c>
      <c r="N519" t="str">
        <f t="shared" si="263"/>
        <v>Ptly Cldy</v>
      </c>
      <c r="O519" s="78">
        <f t="shared" si="264"/>
        <v>0</v>
      </c>
      <c r="P519" s="78">
        <v>0</v>
      </c>
      <c r="Q519" s="78">
        <v>1</v>
      </c>
      <c r="R519" s="78">
        <f t="shared" si="265"/>
        <v>0</v>
      </c>
      <c r="S519" s="78">
        <f t="shared" si="266"/>
        <v>0</v>
      </c>
      <c r="T519" s="78">
        <f t="shared" si="267"/>
        <v>0</v>
      </c>
      <c r="U519" s="78">
        <f t="shared" si="268"/>
        <v>0</v>
      </c>
      <c r="V519" s="78">
        <f t="shared" si="269"/>
        <v>0</v>
      </c>
      <c r="W519" s="78">
        <f t="shared" si="270"/>
        <v>0</v>
      </c>
      <c r="X519" s="78">
        <f t="shared" si="271"/>
        <v>0</v>
      </c>
      <c r="Y519" s="78">
        <f t="shared" si="272"/>
        <v>0</v>
      </c>
      <c r="Z519" s="78">
        <f t="shared" si="273"/>
        <v>0</v>
      </c>
      <c r="AA519" s="78">
        <f t="shared" si="274"/>
        <v>0</v>
      </c>
      <c r="AB519" s="78">
        <f t="shared" si="275"/>
        <v>0</v>
      </c>
      <c r="AC519" s="78">
        <f t="shared" si="276"/>
        <v>0</v>
      </c>
      <c r="AD519" s="78">
        <f t="shared" si="277"/>
        <v>0</v>
      </c>
      <c r="AE519" s="78">
        <f t="shared" si="278"/>
        <v>0</v>
      </c>
      <c r="AF519" s="78">
        <f t="shared" si="279"/>
        <v>0</v>
      </c>
      <c r="AG519" s="78">
        <f t="shared" si="262"/>
        <v>0</v>
      </c>
      <c r="AH519" s="78">
        <f t="shared" si="280"/>
        <v>0</v>
      </c>
      <c r="AI519" s="78">
        <f t="shared" si="281"/>
        <v>0</v>
      </c>
      <c r="AJ519" s="78">
        <f t="shared" si="282"/>
        <v>0</v>
      </c>
      <c r="AK519" s="78">
        <f t="shared" si="283"/>
        <v>0</v>
      </c>
      <c r="AL519" s="78">
        <f t="shared" si="284"/>
        <v>0</v>
      </c>
      <c r="AM519" s="78">
        <f t="shared" si="285"/>
        <v>0</v>
      </c>
      <c r="AN519" s="78">
        <f t="shared" si="286"/>
        <v>0</v>
      </c>
      <c r="AO519" s="78">
        <f t="shared" si="287"/>
        <v>0</v>
      </c>
      <c r="AP519" s="78">
        <f t="shared" si="288"/>
        <v>0</v>
      </c>
      <c r="AQ519" s="78">
        <f t="shared" si="289"/>
        <v>0</v>
      </c>
      <c r="AR519" s="78">
        <f t="shared" si="290"/>
        <v>0</v>
      </c>
      <c r="AS519" s="78">
        <f t="shared" si="291"/>
        <v>0</v>
      </c>
      <c r="AT519" s="78">
        <f t="shared" si="292"/>
        <v>1</v>
      </c>
      <c r="AU519" s="78">
        <f t="shared" si="293"/>
        <v>1</v>
      </c>
      <c r="AV519" s="78">
        <f>IF(AND(M519&gt;=35,M519&lt;=39),1,0)</f>
        <v>0</v>
      </c>
      <c r="AW519" s="78">
        <f>IF(AND(M519&gt;=40,M519&lt;=44),1,0)</f>
        <v>0</v>
      </c>
      <c r="AX519" s="78">
        <f>IF(AND(M519&gt;=45,M519&lt;=49),1,0)</f>
        <v>0</v>
      </c>
      <c r="AY519" s="78">
        <f>IF(AND(M519&gt;=50,M519&lt;=54),1,0)</f>
        <v>0</v>
      </c>
      <c r="AZ519" s="78">
        <f>IF(AND(M519&gt;=55,M519&lt;=59),1,0)</f>
        <v>0</v>
      </c>
      <c r="BA519" s="78">
        <f>IF(AND(M519&gt;=60,M519&lt;=64),1,0)</f>
        <v>0</v>
      </c>
      <c r="BB519" s="78">
        <f>IF(AND(M519&gt;=65,M519&lt;=69),1,0)</f>
        <v>0</v>
      </c>
      <c r="BC519" s="78">
        <f>IF(AND(M519&gt;=70,M519&lt;=74),1,0)</f>
        <v>1</v>
      </c>
      <c r="BD519" s="78">
        <f>IF(AND(M519&gt;=75,M519&lt;=79),1,0)</f>
        <v>0</v>
      </c>
      <c r="BE519" s="78">
        <f>IF(AND(M519&gt;=80,M519&lt;=84),1,0)</f>
        <v>0</v>
      </c>
      <c r="BF519" s="78">
        <f>IF(AND(M519&gt;=85,M519&lt;=89),1,0)</f>
        <v>0</v>
      </c>
      <c r="BG519" s="78">
        <f>IF(AND(M519&gt;=90,M519&lt;=94),1,0)</f>
        <v>0</v>
      </c>
      <c r="BH519" s="78">
        <f>IF(AND(M519&gt;=95,M519&lt;=99),1,0)</f>
        <v>0</v>
      </c>
      <c r="BI519" s="78">
        <f>IF(AND(M519&gt;=100,M519&lt;=105),1,0)</f>
        <v>0</v>
      </c>
      <c r="BJ519" s="78">
        <f>IF(I519&lt;$BK$2,1,0)</f>
        <v>0</v>
      </c>
      <c r="BK519" s="78">
        <f>IF(I519&gt;$BK$2,1,0)</f>
        <v>1</v>
      </c>
      <c r="BL519" s="78">
        <f>IF(J519=$BL$2,1,0)</f>
        <v>0</v>
      </c>
      <c r="BM519" s="78">
        <f>IF(J519=$BM$2,1,0)</f>
        <v>0</v>
      </c>
      <c r="BN519" s="78">
        <f>IF(J519=$BN$2,1,0)</f>
        <v>0</v>
      </c>
      <c r="BO519" s="78">
        <f>IF(J519=$BO$2,1,0)</f>
        <v>1</v>
      </c>
      <c r="BP519" s="78">
        <f>IF(J519=$BP$2,1,0)</f>
        <v>0</v>
      </c>
      <c r="BQ519" s="78">
        <f>IF(J519=$BQ$2,1,0)</f>
        <v>0</v>
      </c>
      <c r="BR519" s="78">
        <f>IF(J519=$BR$2,1,0)</f>
        <v>0</v>
      </c>
      <c r="BS519" s="78">
        <f>IF(F519=$BS$2,1,0)</f>
        <v>0</v>
      </c>
      <c r="BT519" s="78">
        <f>IF(F519=$BT$2,1,0)</f>
        <v>0</v>
      </c>
      <c r="BU519" s="78">
        <f>IF(F519=$BU$2,1,0)</f>
        <v>0</v>
      </c>
      <c r="BV519" s="78">
        <f>IF(F519=$BV$2,1,0)</f>
        <v>1</v>
      </c>
      <c r="BW519" s="78">
        <f>IF(F519=$BW$2,1,0)</f>
        <v>0</v>
      </c>
      <c r="BX519" s="78">
        <f>IF(F519=$BX$2,1,0)</f>
        <v>0</v>
      </c>
      <c r="BY519" s="78">
        <f>IF(F519=$BY$2,1,0)</f>
        <v>0</v>
      </c>
      <c r="BZ519" s="78">
        <f>IF(F519=$BZ$2,1,0)</f>
        <v>0</v>
      </c>
      <c r="CA519" t="s">
        <v>2030</v>
      </c>
      <c r="CB519" s="1">
        <v>0</v>
      </c>
      <c r="CC519" s="1">
        <v>0</v>
      </c>
    </row>
    <row r="520" spans="2:81" x14ac:dyDescent="0.3">
      <c r="B520" s="1">
        <v>33</v>
      </c>
      <c r="C520" t="s">
        <v>163</v>
      </c>
      <c r="D520" t="s">
        <v>67</v>
      </c>
      <c r="E520" s="1" t="s">
        <v>614</v>
      </c>
      <c r="F520" s="31" t="s">
        <v>35</v>
      </c>
      <c r="G520" s="1">
        <v>15</v>
      </c>
      <c r="H520" s="1">
        <v>2007</v>
      </c>
      <c r="I520" s="36">
        <v>0.79513888888888884</v>
      </c>
      <c r="J520" s="1" t="s">
        <v>5</v>
      </c>
      <c r="K520" s="39">
        <v>26174</v>
      </c>
      <c r="L520" t="s">
        <v>1542</v>
      </c>
      <c r="M520" s="76">
        <v>78</v>
      </c>
      <c r="N520" t="str">
        <f t="shared" si="263"/>
        <v>Cloudy</v>
      </c>
      <c r="O520" s="78">
        <f t="shared" si="264"/>
        <v>0</v>
      </c>
      <c r="P520" s="78">
        <v>0</v>
      </c>
      <c r="Q520" s="78">
        <v>1</v>
      </c>
      <c r="R520" s="78">
        <f t="shared" si="265"/>
        <v>1</v>
      </c>
      <c r="S520" s="78">
        <f t="shared" si="266"/>
        <v>0</v>
      </c>
      <c r="T520" s="78">
        <f t="shared" si="267"/>
        <v>0</v>
      </c>
      <c r="U520" s="78">
        <f t="shared" si="268"/>
        <v>0</v>
      </c>
      <c r="V520" s="78">
        <f t="shared" si="269"/>
        <v>0</v>
      </c>
      <c r="W520" s="78">
        <f t="shared" si="270"/>
        <v>0</v>
      </c>
      <c r="X520" s="78">
        <f t="shared" si="271"/>
        <v>0</v>
      </c>
      <c r="Y520" s="78">
        <f t="shared" si="272"/>
        <v>0</v>
      </c>
      <c r="Z520" s="78">
        <f t="shared" si="273"/>
        <v>0</v>
      </c>
      <c r="AA520" s="78">
        <f t="shared" si="274"/>
        <v>0</v>
      </c>
      <c r="AB520" s="78">
        <f t="shared" si="275"/>
        <v>0</v>
      </c>
      <c r="AC520" s="78">
        <f t="shared" si="276"/>
        <v>0</v>
      </c>
      <c r="AD520" s="78">
        <f t="shared" si="277"/>
        <v>0</v>
      </c>
      <c r="AE520" s="78">
        <f t="shared" si="278"/>
        <v>0</v>
      </c>
      <c r="AF520" s="78">
        <f t="shared" si="279"/>
        <v>0</v>
      </c>
      <c r="AG520" s="78">
        <f t="shared" si="262"/>
        <v>0</v>
      </c>
      <c r="AH520" s="78">
        <f t="shared" si="280"/>
        <v>0</v>
      </c>
      <c r="AI520" s="78">
        <f t="shared" si="281"/>
        <v>0</v>
      </c>
      <c r="AJ520" s="78">
        <f t="shared" si="282"/>
        <v>0</v>
      </c>
      <c r="AK520" s="78">
        <f t="shared" si="283"/>
        <v>0</v>
      </c>
      <c r="AL520" s="78">
        <f t="shared" si="284"/>
        <v>0</v>
      </c>
      <c r="AM520" s="78">
        <f t="shared" si="285"/>
        <v>0</v>
      </c>
      <c r="AN520" s="78">
        <f t="shared" si="286"/>
        <v>0</v>
      </c>
      <c r="AO520" s="78">
        <f t="shared" si="287"/>
        <v>0</v>
      </c>
      <c r="AP520" s="78">
        <f t="shared" si="288"/>
        <v>0</v>
      </c>
      <c r="AQ520" s="78">
        <f t="shared" si="289"/>
        <v>0</v>
      </c>
      <c r="AR520" s="78">
        <f t="shared" si="290"/>
        <v>0</v>
      </c>
      <c r="AS520" s="78">
        <f t="shared" si="291"/>
        <v>0</v>
      </c>
      <c r="AT520" s="78">
        <f t="shared" si="292"/>
        <v>0</v>
      </c>
      <c r="AU520" s="78">
        <f t="shared" si="293"/>
        <v>1</v>
      </c>
      <c r="AV520" s="78">
        <f>IF(AND(M520&gt;=35,M520&lt;=39),1,0)</f>
        <v>0</v>
      </c>
      <c r="AW520" s="78">
        <f>IF(AND(M520&gt;=40,M520&lt;=44),1,0)</f>
        <v>0</v>
      </c>
      <c r="AX520" s="78">
        <f>IF(AND(M520&gt;=45,M520&lt;=49),1,0)</f>
        <v>0</v>
      </c>
      <c r="AY520" s="78">
        <f>IF(AND(M520&gt;=50,M520&lt;=54),1,0)</f>
        <v>0</v>
      </c>
      <c r="AZ520" s="78">
        <f>IF(AND(M520&gt;=55,M520&lt;=59),1,0)</f>
        <v>0</v>
      </c>
      <c r="BA520" s="78">
        <f>IF(AND(M520&gt;=60,M520&lt;=64),1,0)</f>
        <v>0</v>
      </c>
      <c r="BB520" s="78">
        <f>IF(AND(M520&gt;=65,M520&lt;=69),1,0)</f>
        <v>0</v>
      </c>
      <c r="BC520" s="78">
        <f>IF(AND(M520&gt;=70,M520&lt;=74),1,0)</f>
        <v>0</v>
      </c>
      <c r="BD520" s="78">
        <f>IF(AND(M520&gt;=75,M520&lt;=79),1,0)</f>
        <v>1</v>
      </c>
      <c r="BE520" s="78">
        <f>IF(AND(M520&gt;=80,M520&lt;=84),1,0)</f>
        <v>0</v>
      </c>
      <c r="BF520" s="78">
        <f>IF(AND(M520&gt;=85,M520&lt;=89),1,0)</f>
        <v>0</v>
      </c>
      <c r="BG520" s="78">
        <f>IF(AND(M520&gt;=90,M520&lt;=94),1,0)</f>
        <v>0</v>
      </c>
      <c r="BH520" s="78">
        <f>IF(AND(M520&gt;=95,M520&lt;=99),1,0)</f>
        <v>0</v>
      </c>
      <c r="BI520" s="78">
        <f>IF(AND(M520&gt;=100,M520&lt;=105),1,0)</f>
        <v>0</v>
      </c>
      <c r="BJ520" s="78">
        <f>IF(I520&lt;$BK$2,1,0)</f>
        <v>0</v>
      </c>
      <c r="BK520" s="78">
        <f>IF(I520&gt;$BK$2,1,0)</f>
        <v>1</v>
      </c>
      <c r="BL520" s="78">
        <f>IF(J520=$BL$2,1,0)</f>
        <v>0</v>
      </c>
      <c r="BM520" s="78">
        <f>IF(J520=$BM$2,1,0)</f>
        <v>0</v>
      </c>
      <c r="BN520" s="78">
        <f>IF(J520=$BN$2,1,0)</f>
        <v>0</v>
      </c>
      <c r="BO520" s="78">
        <f>IF(J520=$BO$2,1,0)</f>
        <v>0</v>
      </c>
      <c r="BP520" s="78">
        <f>IF(J520=$BP$2,1,0)</f>
        <v>1</v>
      </c>
      <c r="BQ520" s="78">
        <f>IF(J520=$BQ$2,1,0)</f>
        <v>0</v>
      </c>
      <c r="BR520" s="78">
        <f>IF(J520=$BR$2,1,0)</f>
        <v>0</v>
      </c>
      <c r="BS520" s="78">
        <f>IF(F520=$BS$2,1,0)</f>
        <v>0</v>
      </c>
      <c r="BT520" s="78">
        <f>IF(F520=$BT$2,1,0)</f>
        <v>0</v>
      </c>
      <c r="BU520" s="78">
        <f>IF(F520=$BU$2,1,0)</f>
        <v>0</v>
      </c>
      <c r="BV520" s="78">
        <f>IF(F520=$BV$2,1,0)</f>
        <v>1</v>
      </c>
      <c r="BW520" s="78">
        <f>IF(F520=$BW$2,1,0)</f>
        <v>0</v>
      </c>
      <c r="BX520" s="78">
        <f>IF(F520=$BX$2,1,0)</f>
        <v>0</v>
      </c>
      <c r="BY520" s="78">
        <f>IF(F520=$BY$2,1,0)</f>
        <v>0</v>
      </c>
      <c r="BZ520" s="78">
        <f>IF(F520=$BZ$2,1,0)</f>
        <v>0</v>
      </c>
      <c r="CA520" t="s">
        <v>2025</v>
      </c>
      <c r="CB520" s="1">
        <v>0</v>
      </c>
      <c r="CC520" s="1">
        <v>0</v>
      </c>
    </row>
    <row r="521" spans="2:81" x14ac:dyDescent="0.3">
      <c r="B521" s="1">
        <v>34</v>
      </c>
      <c r="C521" t="s">
        <v>163</v>
      </c>
      <c r="D521" t="s">
        <v>67</v>
      </c>
      <c r="E521" s="1" t="s">
        <v>615</v>
      </c>
      <c r="F521" s="31" t="s">
        <v>35</v>
      </c>
      <c r="G521" s="1">
        <v>16</v>
      </c>
      <c r="H521" s="1">
        <v>2007</v>
      </c>
      <c r="I521" s="36">
        <v>0.79583333333333339</v>
      </c>
      <c r="J521" s="1" t="s">
        <v>7</v>
      </c>
      <c r="K521" s="39">
        <v>26964</v>
      </c>
      <c r="L521" t="s">
        <v>1543</v>
      </c>
      <c r="M521" s="76">
        <v>83</v>
      </c>
      <c r="N521" t="str">
        <f t="shared" si="263"/>
        <v>Ptly Cldy</v>
      </c>
      <c r="O521" s="78">
        <f t="shared" si="264"/>
        <v>0</v>
      </c>
      <c r="P521" s="78">
        <v>0</v>
      </c>
      <c r="Q521" s="78">
        <v>1</v>
      </c>
      <c r="R521" s="78">
        <f t="shared" si="265"/>
        <v>1</v>
      </c>
      <c r="S521" s="78">
        <f t="shared" si="266"/>
        <v>0</v>
      </c>
      <c r="T521" s="78">
        <f t="shared" si="267"/>
        <v>0</v>
      </c>
      <c r="U521" s="78">
        <f t="shared" si="268"/>
        <v>0</v>
      </c>
      <c r="V521" s="78">
        <f t="shared" si="269"/>
        <v>0</v>
      </c>
      <c r="W521" s="78">
        <f t="shared" si="270"/>
        <v>0</v>
      </c>
      <c r="X521" s="78">
        <f t="shared" si="271"/>
        <v>0</v>
      </c>
      <c r="Y521" s="78">
        <f t="shared" si="272"/>
        <v>0</v>
      </c>
      <c r="Z521" s="78">
        <f t="shared" si="273"/>
        <v>0</v>
      </c>
      <c r="AA521" s="78">
        <f t="shared" si="274"/>
        <v>0</v>
      </c>
      <c r="AB521" s="78">
        <f t="shared" si="275"/>
        <v>0</v>
      </c>
      <c r="AC521" s="78">
        <f t="shared" si="276"/>
        <v>0</v>
      </c>
      <c r="AD521" s="78">
        <f t="shared" si="277"/>
        <v>0</v>
      </c>
      <c r="AE521" s="78">
        <f t="shared" si="278"/>
        <v>0</v>
      </c>
      <c r="AF521" s="78">
        <f t="shared" si="279"/>
        <v>0</v>
      </c>
      <c r="AG521" s="78">
        <f t="shared" si="262"/>
        <v>0</v>
      </c>
      <c r="AH521" s="78">
        <f t="shared" si="280"/>
        <v>0</v>
      </c>
      <c r="AI521" s="78">
        <f t="shared" si="281"/>
        <v>0</v>
      </c>
      <c r="AJ521" s="78">
        <f t="shared" si="282"/>
        <v>0</v>
      </c>
      <c r="AK521" s="78">
        <f t="shared" si="283"/>
        <v>0</v>
      </c>
      <c r="AL521" s="78">
        <f t="shared" si="284"/>
        <v>0</v>
      </c>
      <c r="AM521" s="78">
        <f t="shared" si="285"/>
        <v>0</v>
      </c>
      <c r="AN521" s="78">
        <f t="shared" si="286"/>
        <v>0</v>
      </c>
      <c r="AO521" s="78">
        <f t="shared" si="287"/>
        <v>0</v>
      </c>
      <c r="AP521" s="78">
        <f t="shared" si="288"/>
        <v>0</v>
      </c>
      <c r="AQ521" s="78">
        <f t="shared" si="289"/>
        <v>0</v>
      </c>
      <c r="AR521" s="78">
        <f t="shared" si="290"/>
        <v>0</v>
      </c>
      <c r="AS521" s="78">
        <f t="shared" si="291"/>
        <v>0</v>
      </c>
      <c r="AT521" s="78">
        <f t="shared" si="292"/>
        <v>0</v>
      </c>
      <c r="AU521" s="78">
        <f t="shared" si="293"/>
        <v>1</v>
      </c>
      <c r="AV521" s="78">
        <f>IF(AND(M521&gt;=35,M521&lt;=39),1,0)</f>
        <v>0</v>
      </c>
      <c r="AW521" s="78">
        <f>IF(AND(M521&gt;=40,M521&lt;=44),1,0)</f>
        <v>0</v>
      </c>
      <c r="AX521" s="78">
        <f>IF(AND(M521&gt;=45,M521&lt;=49),1,0)</f>
        <v>0</v>
      </c>
      <c r="AY521" s="78">
        <f>IF(AND(M521&gt;=50,M521&lt;=54),1,0)</f>
        <v>0</v>
      </c>
      <c r="AZ521" s="78">
        <f>IF(AND(M521&gt;=55,M521&lt;=59),1,0)</f>
        <v>0</v>
      </c>
      <c r="BA521" s="78">
        <f>IF(AND(M521&gt;=60,M521&lt;=64),1,0)</f>
        <v>0</v>
      </c>
      <c r="BB521" s="78">
        <f>IF(AND(M521&gt;=65,M521&lt;=69),1,0)</f>
        <v>0</v>
      </c>
      <c r="BC521" s="78">
        <f>IF(AND(M521&gt;=70,M521&lt;=74),1,0)</f>
        <v>0</v>
      </c>
      <c r="BD521" s="78">
        <f>IF(AND(M521&gt;=75,M521&lt;=79),1,0)</f>
        <v>0</v>
      </c>
      <c r="BE521" s="78">
        <f>IF(AND(M521&gt;=80,M521&lt;=84),1,0)</f>
        <v>1</v>
      </c>
      <c r="BF521" s="78">
        <f>IF(AND(M521&gt;=85,M521&lt;=89),1,0)</f>
        <v>0</v>
      </c>
      <c r="BG521" s="78">
        <f>IF(AND(M521&gt;=90,M521&lt;=94),1,0)</f>
        <v>0</v>
      </c>
      <c r="BH521" s="78">
        <f>IF(AND(M521&gt;=95,M521&lt;=99),1,0)</f>
        <v>0</v>
      </c>
      <c r="BI521" s="78">
        <f>IF(AND(M521&gt;=100,M521&lt;=105),1,0)</f>
        <v>0</v>
      </c>
      <c r="BJ521" s="78">
        <f>IF(I521&lt;$BK$2,1,0)</f>
        <v>0</v>
      </c>
      <c r="BK521" s="78">
        <f>IF(I521&gt;$BK$2,1,0)</f>
        <v>1</v>
      </c>
      <c r="BL521" s="78">
        <f>IF(J521=$BL$2,1,0)</f>
        <v>0</v>
      </c>
      <c r="BM521" s="78">
        <f>IF(J521=$BM$2,1,0)</f>
        <v>0</v>
      </c>
      <c r="BN521" s="78">
        <f>IF(J521=$BN$2,1,0)</f>
        <v>0</v>
      </c>
      <c r="BO521" s="78">
        <f>IF(J521=$BO$2,1,0)</f>
        <v>0</v>
      </c>
      <c r="BP521" s="78">
        <f>IF(J521=$BP$2,1,0)</f>
        <v>0</v>
      </c>
      <c r="BQ521" s="78">
        <f>IF(J521=$BQ$2,1,0)</f>
        <v>1</v>
      </c>
      <c r="BR521" s="78">
        <f>IF(J521=$BR$2,1,0)</f>
        <v>0</v>
      </c>
      <c r="BS521" s="78">
        <f>IF(F521=$BS$2,1,0)</f>
        <v>0</v>
      </c>
      <c r="BT521" s="78">
        <f>IF(F521=$BT$2,1,0)</f>
        <v>0</v>
      </c>
      <c r="BU521" s="78">
        <f>IF(F521=$BU$2,1,0)</f>
        <v>0</v>
      </c>
      <c r="BV521" s="78">
        <f>IF(F521=$BV$2,1,0)</f>
        <v>1</v>
      </c>
      <c r="BW521" s="78">
        <f>IF(F521=$BW$2,1,0)</f>
        <v>0</v>
      </c>
      <c r="BX521" s="78">
        <f>IF(F521=$BX$2,1,0)</f>
        <v>0</v>
      </c>
      <c r="BY521" s="78">
        <f>IF(F521=$BY$2,1,0)</f>
        <v>0</v>
      </c>
      <c r="BZ521" s="78">
        <f>IF(F521=$BZ$2,1,0)</f>
        <v>0</v>
      </c>
      <c r="CA521" t="s">
        <v>2006</v>
      </c>
      <c r="CB521" s="1">
        <v>0</v>
      </c>
      <c r="CC521" s="1">
        <v>0</v>
      </c>
    </row>
    <row r="522" spans="2:81" x14ac:dyDescent="0.3">
      <c r="B522" s="1">
        <v>35</v>
      </c>
      <c r="C522" t="s">
        <v>163</v>
      </c>
      <c r="D522" t="s">
        <v>67</v>
      </c>
      <c r="E522" s="1" t="s">
        <v>616</v>
      </c>
      <c r="F522" s="31" t="s">
        <v>35</v>
      </c>
      <c r="G522" s="1">
        <v>17</v>
      </c>
      <c r="H522" s="1">
        <v>2007</v>
      </c>
      <c r="I522" s="36">
        <v>0.56736111111111109</v>
      </c>
      <c r="J522" s="1" t="s">
        <v>8</v>
      </c>
      <c r="K522" s="39">
        <v>27934</v>
      </c>
      <c r="L522" t="s">
        <v>1277</v>
      </c>
      <c r="M522" s="76">
        <v>90</v>
      </c>
      <c r="N522" t="str">
        <f t="shared" si="263"/>
        <v>Sunny</v>
      </c>
      <c r="O522" s="78">
        <f t="shared" si="264"/>
        <v>0</v>
      </c>
      <c r="P522" s="78">
        <v>0</v>
      </c>
      <c r="Q522" s="78">
        <v>1</v>
      </c>
      <c r="R522" s="78">
        <f t="shared" si="265"/>
        <v>1</v>
      </c>
      <c r="S522" s="78">
        <f t="shared" si="266"/>
        <v>0</v>
      </c>
      <c r="T522" s="78">
        <f t="shared" si="267"/>
        <v>0</v>
      </c>
      <c r="U522" s="78">
        <f t="shared" si="268"/>
        <v>0</v>
      </c>
      <c r="V522" s="78">
        <f t="shared" si="269"/>
        <v>0</v>
      </c>
      <c r="W522" s="78">
        <f t="shared" si="270"/>
        <v>0</v>
      </c>
      <c r="X522" s="78">
        <f t="shared" si="271"/>
        <v>0</v>
      </c>
      <c r="Y522" s="78">
        <f t="shared" si="272"/>
        <v>0</v>
      </c>
      <c r="Z522" s="78">
        <f t="shared" si="273"/>
        <v>0</v>
      </c>
      <c r="AA522" s="78">
        <f t="shared" si="274"/>
        <v>0</v>
      </c>
      <c r="AB522" s="78">
        <f t="shared" si="275"/>
        <v>0</v>
      </c>
      <c r="AC522" s="78">
        <f t="shared" si="276"/>
        <v>0</v>
      </c>
      <c r="AD522" s="78">
        <f t="shared" si="277"/>
        <v>0</v>
      </c>
      <c r="AE522" s="78">
        <f t="shared" si="278"/>
        <v>0</v>
      </c>
      <c r="AF522" s="78">
        <f t="shared" si="279"/>
        <v>0</v>
      </c>
      <c r="AG522" s="78">
        <f t="shared" si="262"/>
        <v>0</v>
      </c>
      <c r="AH522" s="78">
        <f t="shared" si="280"/>
        <v>0</v>
      </c>
      <c r="AI522" s="78">
        <f t="shared" si="281"/>
        <v>0</v>
      </c>
      <c r="AJ522" s="78">
        <f t="shared" si="282"/>
        <v>0</v>
      </c>
      <c r="AK522" s="78">
        <f t="shared" si="283"/>
        <v>0</v>
      </c>
      <c r="AL522" s="78">
        <f t="shared" si="284"/>
        <v>0</v>
      </c>
      <c r="AM522" s="78">
        <f t="shared" si="285"/>
        <v>0</v>
      </c>
      <c r="AN522" s="78">
        <f t="shared" si="286"/>
        <v>0</v>
      </c>
      <c r="AO522" s="78">
        <f t="shared" si="287"/>
        <v>0</v>
      </c>
      <c r="AP522" s="78">
        <f t="shared" si="288"/>
        <v>0</v>
      </c>
      <c r="AQ522" s="78">
        <f t="shared" si="289"/>
        <v>0</v>
      </c>
      <c r="AR522" s="78">
        <f t="shared" si="290"/>
        <v>0</v>
      </c>
      <c r="AS522" s="78">
        <f t="shared" si="291"/>
        <v>0</v>
      </c>
      <c r="AT522" s="78">
        <f t="shared" si="292"/>
        <v>0</v>
      </c>
      <c r="AU522" s="78">
        <f t="shared" si="293"/>
        <v>1</v>
      </c>
      <c r="AV522" s="78">
        <f>IF(AND(M522&gt;=35,M522&lt;=39),1,0)</f>
        <v>0</v>
      </c>
      <c r="AW522" s="78">
        <f>IF(AND(M522&gt;=40,M522&lt;=44),1,0)</f>
        <v>0</v>
      </c>
      <c r="AX522" s="78">
        <f>IF(AND(M522&gt;=45,M522&lt;=49),1,0)</f>
        <v>0</v>
      </c>
      <c r="AY522" s="78">
        <f>IF(AND(M522&gt;=50,M522&lt;=54),1,0)</f>
        <v>0</v>
      </c>
      <c r="AZ522" s="78">
        <f>IF(AND(M522&gt;=55,M522&lt;=59),1,0)</f>
        <v>0</v>
      </c>
      <c r="BA522" s="78">
        <f>IF(AND(M522&gt;=60,M522&lt;=64),1,0)</f>
        <v>0</v>
      </c>
      <c r="BB522" s="78">
        <f>IF(AND(M522&gt;=65,M522&lt;=69),1,0)</f>
        <v>0</v>
      </c>
      <c r="BC522" s="78">
        <f>IF(AND(M522&gt;=70,M522&lt;=74),1,0)</f>
        <v>0</v>
      </c>
      <c r="BD522" s="78">
        <f>IF(AND(M522&gt;=75,M522&lt;=79),1,0)</f>
        <v>0</v>
      </c>
      <c r="BE522" s="78">
        <f>IF(AND(M522&gt;=80,M522&lt;=84),1,0)</f>
        <v>0</v>
      </c>
      <c r="BF522" s="78">
        <f>IF(AND(M522&gt;=85,M522&lt;=89),1,0)</f>
        <v>0</v>
      </c>
      <c r="BG522" s="78">
        <f>IF(AND(M522&gt;=90,M522&lt;=94),1,0)</f>
        <v>1</v>
      </c>
      <c r="BH522" s="78">
        <f>IF(AND(M522&gt;=95,M522&lt;=99),1,0)</f>
        <v>0</v>
      </c>
      <c r="BI522" s="78">
        <f>IF(AND(M522&gt;=100,M522&lt;=105),1,0)</f>
        <v>0</v>
      </c>
      <c r="BJ522" s="78">
        <f>IF(I522&lt;$BK$2,1,0)</f>
        <v>1</v>
      </c>
      <c r="BK522" s="78">
        <f>IF(I522&gt;$BK$2,1,0)</f>
        <v>0</v>
      </c>
      <c r="BL522" s="78">
        <f>IF(J522=$BL$2,1,0)</f>
        <v>0</v>
      </c>
      <c r="BM522" s="78">
        <f>IF(J522=$BM$2,1,0)</f>
        <v>0</v>
      </c>
      <c r="BN522" s="78">
        <f>IF(J522=$BN$2,1,0)</f>
        <v>0</v>
      </c>
      <c r="BO522" s="78">
        <f>IF(J522=$BO$2,1,0)</f>
        <v>0</v>
      </c>
      <c r="BP522" s="78">
        <f>IF(J522=$BP$2,1,0)</f>
        <v>0</v>
      </c>
      <c r="BQ522" s="78">
        <f>IF(J522=$BQ$2,1,0)</f>
        <v>0</v>
      </c>
      <c r="BR522" s="78">
        <f>IF(J522=$BR$2,1,0)</f>
        <v>1</v>
      </c>
      <c r="BS522" s="78">
        <f>IF(F522=$BS$2,1,0)</f>
        <v>0</v>
      </c>
      <c r="BT522" s="78">
        <f>IF(F522=$BT$2,1,0)</f>
        <v>0</v>
      </c>
      <c r="BU522" s="78">
        <f>IF(F522=$BU$2,1,0)</f>
        <v>0</v>
      </c>
      <c r="BV522" s="78">
        <f>IF(F522=$BV$2,1,0)</f>
        <v>1</v>
      </c>
      <c r="BW522" s="78">
        <f>IF(F522=$BW$2,1,0)</f>
        <v>0</v>
      </c>
      <c r="BX522" s="78">
        <f>IF(F522=$BX$2,1,0)</f>
        <v>0</v>
      </c>
      <c r="BY522" s="78">
        <f>IF(F522=$BY$2,1,0)</f>
        <v>0</v>
      </c>
      <c r="BZ522" s="78">
        <f>IF(F522=$BZ$2,1,0)</f>
        <v>0</v>
      </c>
      <c r="CA522"/>
      <c r="CB522" s="1">
        <v>0</v>
      </c>
      <c r="CC522" s="1">
        <v>0</v>
      </c>
    </row>
    <row r="523" spans="2:81" x14ac:dyDescent="0.3">
      <c r="B523" s="1">
        <v>36</v>
      </c>
      <c r="C523" t="s">
        <v>162</v>
      </c>
      <c r="D523" t="s">
        <v>75</v>
      </c>
      <c r="E523" s="1" t="s">
        <v>617</v>
      </c>
      <c r="F523" s="31" t="s">
        <v>35</v>
      </c>
      <c r="G523" s="1">
        <v>26</v>
      </c>
      <c r="H523" s="1">
        <v>2007</v>
      </c>
      <c r="I523" s="36">
        <v>0.79722222222222217</v>
      </c>
      <c r="J523" s="1" t="s">
        <v>10</v>
      </c>
      <c r="K523" s="39">
        <v>39934</v>
      </c>
      <c r="L523" t="s">
        <v>1544</v>
      </c>
      <c r="M523" s="76">
        <v>93</v>
      </c>
      <c r="N523" t="str">
        <f t="shared" si="263"/>
        <v>Mtly Sunny</v>
      </c>
      <c r="O523" s="78">
        <f t="shared" si="264"/>
        <v>0</v>
      </c>
      <c r="P523" s="78">
        <v>0</v>
      </c>
      <c r="Q523" s="78">
        <v>0</v>
      </c>
      <c r="R523" s="78">
        <f t="shared" si="265"/>
        <v>0</v>
      </c>
      <c r="S523" s="78">
        <f t="shared" si="266"/>
        <v>0</v>
      </c>
      <c r="T523" s="78">
        <f t="shared" si="267"/>
        <v>0</v>
      </c>
      <c r="U523" s="78">
        <f t="shared" si="268"/>
        <v>0</v>
      </c>
      <c r="V523" s="78">
        <f t="shared" si="269"/>
        <v>0</v>
      </c>
      <c r="W523" s="78">
        <f t="shared" si="270"/>
        <v>0</v>
      </c>
      <c r="X523" s="78">
        <f t="shared" si="271"/>
        <v>0</v>
      </c>
      <c r="Y523" s="78">
        <f t="shared" si="272"/>
        <v>0</v>
      </c>
      <c r="Z523" s="78">
        <f t="shared" si="273"/>
        <v>0</v>
      </c>
      <c r="AA523" s="78">
        <f t="shared" si="274"/>
        <v>0</v>
      </c>
      <c r="AB523" s="78">
        <f t="shared" si="275"/>
        <v>0</v>
      </c>
      <c r="AC523" s="78">
        <f t="shared" si="276"/>
        <v>0</v>
      </c>
      <c r="AD523" s="78">
        <f t="shared" si="277"/>
        <v>0</v>
      </c>
      <c r="AE523" s="78">
        <f t="shared" si="278"/>
        <v>0</v>
      </c>
      <c r="AF523" s="78">
        <f t="shared" si="279"/>
        <v>0</v>
      </c>
      <c r="AG523" s="78">
        <f t="shared" si="262"/>
        <v>0</v>
      </c>
      <c r="AH523" s="78">
        <f t="shared" si="280"/>
        <v>0</v>
      </c>
      <c r="AI523" s="78">
        <f t="shared" si="281"/>
        <v>1</v>
      </c>
      <c r="AJ523" s="78">
        <f t="shared" si="282"/>
        <v>0</v>
      </c>
      <c r="AK523" s="78">
        <f t="shared" si="283"/>
        <v>0</v>
      </c>
      <c r="AL523" s="78">
        <f t="shared" si="284"/>
        <v>0</v>
      </c>
      <c r="AM523" s="78">
        <f t="shared" si="285"/>
        <v>0</v>
      </c>
      <c r="AN523" s="78">
        <f t="shared" si="286"/>
        <v>0</v>
      </c>
      <c r="AO523" s="78">
        <f t="shared" si="287"/>
        <v>0</v>
      </c>
      <c r="AP523" s="78">
        <f t="shared" si="288"/>
        <v>0</v>
      </c>
      <c r="AQ523" s="78">
        <f t="shared" si="289"/>
        <v>0</v>
      </c>
      <c r="AR523" s="78">
        <f t="shared" si="290"/>
        <v>0</v>
      </c>
      <c r="AS523" s="78">
        <f t="shared" si="291"/>
        <v>0</v>
      </c>
      <c r="AT523" s="78">
        <f t="shared" si="292"/>
        <v>0</v>
      </c>
      <c r="AU523" s="78">
        <f t="shared" si="293"/>
        <v>1</v>
      </c>
      <c r="AV523" s="78">
        <f>IF(AND(M523&gt;=35,M523&lt;=39),1,0)</f>
        <v>0</v>
      </c>
      <c r="AW523" s="78">
        <f>IF(AND(M523&gt;=40,M523&lt;=44),1,0)</f>
        <v>0</v>
      </c>
      <c r="AX523" s="78">
        <f>IF(AND(M523&gt;=45,M523&lt;=49),1,0)</f>
        <v>0</v>
      </c>
      <c r="AY523" s="78">
        <f>IF(AND(M523&gt;=50,M523&lt;=54),1,0)</f>
        <v>0</v>
      </c>
      <c r="AZ523" s="78">
        <f>IF(AND(M523&gt;=55,M523&lt;=59),1,0)</f>
        <v>0</v>
      </c>
      <c r="BA523" s="78">
        <f>IF(AND(M523&gt;=60,M523&lt;=64),1,0)</f>
        <v>0</v>
      </c>
      <c r="BB523" s="78">
        <f>IF(AND(M523&gt;=65,M523&lt;=69),1,0)</f>
        <v>0</v>
      </c>
      <c r="BC523" s="78">
        <f>IF(AND(M523&gt;=70,M523&lt;=74),1,0)</f>
        <v>0</v>
      </c>
      <c r="BD523" s="78">
        <f>IF(AND(M523&gt;=75,M523&lt;=79),1,0)</f>
        <v>0</v>
      </c>
      <c r="BE523" s="78">
        <f>IF(AND(M523&gt;=80,M523&lt;=84),1,0)</f>
        <v>0</v>
      </c>
      <c r="BF523" s="78">
        <f>IF(AND(M523&gt;=85,M523&lt;=89),1,0)</f>
        <v>0</v>
      </c>
      <c r="BG523" s="78">
        <f>IF(AND(M523&gt;=90,M523&lt;=94),1,0)</f>
        <v>1</v>
      </c>
      <c r="BH523" s="78">
        <f>IF(AND(M523&gt;=95,M523&lt;=99),1,0)</f>
        <v>0</v>
      </c>
      <c r="BI523" s="78">
        <f>IF(AND(M523&gt;=100,M523&lt;=105),1,0)</f>
        <v>0</v>
      </c>
      <c r="BJ523" s="78">
        <f>IF(I523&lt;$BK$2,1,0)</f>
        <v>0</v>
      </c>
      <c r="BK523" s="78">
        <f>IF(I523&gt;$BK$2,1,0)</f>
        <v>1</v>
      </c>
      <c r="BL523" s="78">
        <f>IF(J523=$BL$2,1,0)</f>
        <v>0</v>
      </c>
      <c r="BM523" s="78">
        <f>IF(J523=$BM$2,1,0)</f>
        <v>1</v>
      </c>
      <c r="BN523" s="78">
        <f>IF(J523=$BN$2,1,0)</f>
        <v>0</v>
      </c>
      <c r="BO523" s="78">
        <f>IF(J523=$BO$2,1,0)</f>
        <v>0</v>
      </c>
      <c r="BP523" s="78">
        <f>IF(J523=$BP$2,1,0)</f>
        <v>0</v>
      </c>
      <c r="BQ523" s="78">
        <f>IF(J523=$BQ$2,1,0)</f>
        <v>0</v>
      </c>
      <c r="BR523" s="78">
        <f>IF(J523=$BR$2,1,0)</f>
        <v>0</v>
      </c>
      <c r="BS523" s="78">
        <f>IF(F523=$BS$2,1,0)</f>
        <v>0</v>
      </c>
      <c r="BT523" s="78">
        <f>IF(F523=$BT$2,1,0)</f>
        <v>0</v>
      </c>
      <c r="BU523" s="78">
        <f>IF(F523=$BU$2,1,0)</f>
        <v>0</v>
      </c>
      <c r="BV523" s="78">
        <f>IF(F523=$BV$2,1,0)</f>
        <v>1</v>
      </c>
      <c r="BW523" s="78">
        <f>IF(F523=$BW$2,1,0)</f>
        <v>0</v>
      </c>
      <c r="BX523" s="78">
        <f>IF(F523=$BX$2,1,0)</f>
        <v>0</v>
      </c>
      <c r="BY523" s="78">
        <f>IF(F523=$BY$2,1,0)</f>
        <v>0</v>
      </c>
      <c r="BZ523" s="78">
        <f>IF(F523=$BZ$2,1,0)</f>
        <v>0</v>
      </c>
      <c r="CA523" t="s">
        <v>1886</v>
      </c>
      <c r="CB523" s="1">
        <v>0</v>
      </c>
      <c r="CC523" s="1">
        <v>0</v>
      </c>
    </row>
    <row r="524" spans="2:81" x14ac:dyDescent="0.3">
      <c r="B524" s="1">
        <v>37</v>
      </c>
      <c r="C524" t="s">
        <v>162</v>
      </c>
      <c r="D524" t="s">
        <v>75</v>
      </c>
      <c r="E524" s="1" t="s">
        <v>618</v>
      </c>
      <c r="F524" s="31" t="s">
        <v>35</v>
      </c>
      <c r="G524" s="1">
        <v>27</v>
      </c>
      <c r="H524" s="1">
        <v>2007</v>
      </c>
      <c r="I524" s="36">
        <v>0.7944444444444444</v>
      </c>
      <c r="J524" s="1" t="s">
        <v>11</v>
      </c>
      <c r="K524" s="39">
        <v>35776</v>
      </c>
      <c r="L524" t="s">
        <v>1545</v>
      </c>
      <c r="M524" s="76">
        <v>97</v>
      </c>
      <c r="N524" t="str">
        <f t="shared" si="263"/>
        <v>Ptly Cldy</v>
      </c>
      <c r="O524" s="78">
        <f t="shared" si="264"/>
        <v>0</v>
      </c>
      <c r="P524" s="78">
        <v>0</v>
      </c>
      <c r="Q524" s="78">
        <v>0</v>
      </c>
      <c r="R524" s="78">
        <f t="shared" si="265"/>
        <v>0</v>
      </c>
      <c r="S524" s="78">
        <f t="shared" si="266"/>
        <v>0</v>
      </c>
      <c r="T524" s="78">
        <f t="shared" si="267"/>
        <v>0</v>
      </c>
      <c r="U524" s="78">
        <f t="shared" si="268"/>
        <v>0</v>
      </c>
      <c r="V524" s="78">
        <f t="shared" si="269"/>
        <v>0</v>
      </c>
      <c r="W524" s="78">
        <f t="shared" si="270"/>
        <v>0</v>
      </c>
      <c r="X524" s="78">
        <f t="shared" si="271"/>
        <v>0</v>
      </c>
      <c r="Y524" s="78">
        <f t="shared" si="272"/>
        <v>0</v>
      </c>
      <c r="Z524" s="78">
        <f t="shared" si="273"/>
        <v>0</v>
      </c>
      <c r="AA524" s="78">
        <f t="shared" si="274"/>
        <v>0</v>
      </c>
      <c r="AB524" s="78">
        <f t="shared" si="275"/>
        <v>0</v>
      </c>
      <c r="AC524" s="78">
        <f t="shared" si="276"/>
        <v>0</v>
      </c>
      <c r="AD524" s="78">
        <f t="shared" si="277"/>
        <v>0</v>
      </c>
      <c r="AE524" s="78">
        <f t="shared" si="278"/>
        <v>0</v>
      </c>
      <c r="AF524" s="78">
        <f t="shared" si="279"/>
        <v>0</v>
      </c>
      <c r="AG524" s="78">
        <f t="shared" si="262"/>
        <v>0</v>
      </c>
      <c r="AH524" s="78">
        <f t="shared" si="280"/>
        <v>0</v>
      </c>
      <c r="AI524" s="78">
        <f t="shared" si="281"/>
        <v>1</v>
      </c>
      <c r="AJ524" s="78">
        <f t="shared" si="282"/>
        <v>0</v>
      </c>
      <c r="AK524" s="78">
        <f t="shared" si="283"/>
        <v>0</v>
      </c>
      <c r="AL524" s="78">
        <f t="shared" si="284"/>
        <v>0</v>
      </c>
      <c r="AM524" s="78">
        <f t="shared" si="285"/>
        <v>0</v>
      </c>
      <c r="AN524" s="78">
        <f t="shared" si="286"/>
        <v>0</v>
      </c>
      <c r="AO524" s="78">
        <f t="shared" si="287"/>
        <v>0</v>
      </c>
      <c r="AP524" s="78">
        <f t="shared" si="288"/>
        <v>0</v>
      </c>
      <c r="AQ524" s="78">
        <f t="shared" si="289"/>
        <v>0</v>
      </c>
      <c r="AR524" s="78">
        <f t="shared" si="290"/>
        <v>0</v>
      </c>
      <c r="AS524" s="78">
        <f t="shared" si="291"/>
        <v>0</v>
      </c>
      <c r="AT524" s="78">
        <f t="shared" si="292"/>
        <v>0</v>
      </c>
      <c r="AU524" s="78">
        <f t="shared" si="293"/>
        <v>1</v>
      </c>
      <c r="AV524" s="78">
        <f>IF(AND(M524&gt;=35,M524&lt;=39),1,0)</f>
        <v>0</v>
      </c>
      <c r="AW524" s="78">
        <f>IF(AND(M524&gt;=40,M524&lt;=44),1,0)</f>
        <v>0</v>
      </c>
      <c r="AX524" s="78">
        <f>IF(AND(M524&gt;=45,M524&lt;=49),1,0)</f>
        <v>0</v>
      </c>
      <c r="AY524" s="78">
        <f>IF(AND(M524&gt;=50,M524&lt;=54),1,0)</f>
        <v>0</v>
      </c>
      <c r="AZ524" s="78">
        <f>IF(AND(M524&gt;=55,M524&lt;=59),1,0)</f>
        <v>0</v>
      </c>
      <c r="BA524" s="78">
        <f>IF(AND(M524&gt;=60,M524&lt;=64),1,0)</f>
        <v>0</v>
      </c>
      <c r="BB524" s="78">
        <f>IF(AND(M524&gt;=65,M524&lt;=69),1,0)</f>
        <v>0</v>
      </c>
      <c r="BC524" s="78">
        <f>IF(AND(M524&gt;=70,M524&lt;=74),1,0)</f>
        <v>0</v>
      </c>
      <c r="BD524" s="78">
        <f>IF(AND(M524&gt;=75,M524&lt;=79),1,0)</f>
        <v>0</v>
      </c>
      <c r="BE524" s="78">
        <f>IF(AND(M524&gt;=80,M524&lt;=84),1,0)</f>
        <v>0</v>
      </c>
      <c r="BF524" s="78">
        <f>IF(AND(M524&gt;=85,M524&lt;=89),1,0)</f>
        <v>0</v>
      </c>
      <c r="BG524" s="78">
        <f>IF(AND(M524&gt;=90,M524&lt;=94),1,0)</f>
        <v>0</v>
      </c>
      <c r="BH524" s="78">
        <f>IF(AND(M524&gt;=95,M524&lt;=99),1,0)</f>
        <v>1</v>
      </c>
      <c r="BI524" s="78">
        <f>IF(AND(M524&gt;=100,M524&lt;=105),1,0)</f>
        <v>0</v>
      </c>
      <c r="BJ524" s="78">
        <f>IF(I524&lt;$BK$2,1,0)</f>
        <v>0</v>
      </c>
      <c r="BK524" s="78">
        <f>IF(I524&gt;$BK$2,1,0)</f>
        <v>1</v>
      </c>
      <c r="BL524" s="78">
        <f>IF(J524=$BL$2,1,0)</f>
        <v>0</v>
      </c>
      <c r="BM524" s="78">
        <f>IF(J524=$BM$2,1,0)</f>
        <v>0</v>
      </c>
      <c r="BN524" s="78">
        <f>IF(J524=$BN$2,1,0)</f>
        <v>1</v>
      </c>
      <c r="BO524" s="78">
        <f>IF(J524=$BO$2,1,0)</f>
        <v>0</v>
      </c>
      <c r="BP524" s="78">
        <f>IF(J524=$BP$2,1,0)</f>
        <v>0</v>
      </c>
      <c r="BQ524" s="78">
        <f>IF(J524=$BQ$2,1,0)</f>
        <v>0</v>
      </c>
      <c r="BR524" s="78">
        <f>IF(J524=$BR$2,1,0)</f>
        <v>0</v>
      </c>
      <c r="BS524" s="78">
        <f>IF(F524=$BS$2,1,0)</f>
        <v>0</v>
      </c>
      <c r="BT524" s="78">
        <f>IF(F524=$BT$2,1,0)</f>
        <v>0</v>
      </c>
      <c r="BU524" s="78">
        <f>IF(F524=$BU$2,1,0)</f>
        <v>0</v>
      </c>
      <c r="BV524" s="78">
        <f>IF(F524=$BV$2,1,0)</f>
        <v>1</v>
      </c>
      <c r="BW524" s="78">
        <f>IF(F524=$BW$2,1,0)</f>
        <v>0</v>
      </c>
      <c r="BX524" s="78">
        <f>IF(F524=$BX$2,1,0)</f>
        <v>0</v>
      </c>
      <c r="BY524" s="78">
        <f>IF(F524=$BY$2,1,0)</f>
        <v>0</v>
      </c>
      <c r="BZ524" s="78">
        <f>IF(F524=$BZ$2,1,0)</f>
        <v>0</v>
      </c>
      <c r="CA524"/>
      <c r="CB524" s="1">
        <v>0</v>
      </c>
      <c r="CC524" s="1">
        <v>0</v>
      </c>
    </row>
    <row r="525" spans="2:81" x14ac:dyDescent="0.3">
      <c r="B525" s="1">
        <v>38</v>
      </c>
      <c r="C525" t="s">
        <v>162</v>
      </c>
      <c r="D525" t="s">
        <v>75</v>
      </c>
      <c r="E525" s="1" t="s">
        <v>619</v>
      </c>
      <c r="F525" s="31" t="s">
        <v>35</v>
      </c>
      <c r="G525" s="1">
        <v>28</v>
      </c>
      <c r="H525" s="1">
        <v>2007</v>
      </c>
      <c r="I525" s="36">
        <v>0.79513888888888884</v>
      </c>
      <c r="J525" s="1" t="s">
        <v>9</v>
      </c>
      <c r="K525" s="39">
        <v>40737</v>
      </c>
      <c r="L525" t="s">
        <v>1546</v>
      </c>
      <c r="M525" s="76">
        <v>93</v>
      </c>
      <c r="N525" t="str">
        <f t="shared" si="263"/>
        <v>Rain</v>
      </c>
      <c r="O525" s="78">
        <f t="shared" si="264"/>
        <v>0</v>
      </c>
      <c r="P525" s="78">
        <v>0</v>
      </c>
      <c r="Q525" s="78">
        <v>0</v>
      </c>
      <c r="R525" s="78">
        <f t="shared" si="265"/>
        <v>0</v>
      </c>
      <c r="S525" s="78">
        <f t="shared" si="266"/>
        <v>0</v>
      </c>
      <c r="T525" s="78">
        <f t="shared" si="267"/>
        <v>0</v>
      </c>
      <c r="U525" s="78">
        <f t="shared" si="268"/>
        <v>0</v>
      </c>
      <c r="V525" s="78">
        <f t="shared" si="269"/>
        <v>0</v>
      </c>
      <c r="W525" s="78">
        <f t="shared" si="270"/>
        <v>0</v>
      </c>
      <c r="X525" s="78">
        <f t="shared" si="271"/>
        <v>0</v>
      </c>
      <c r="Y525" s="78">
        <f t="shared" si="272"/>
        <v>0</v>
      </c>
      <c r="Z525" s="78">
        <f t="shared" si="273"/>
        <v>0</v>
      </c>
      <c r="AA525" s="78">
        <f t="shared" si="274"/>
        <v>0</v>
      </c>
      <c r="AB525" s="78">
        <f t="shared" si="275"/>
        <v>0</v>
      </c>
      <c r="AC525" s="78">
        <f t="shared" si="276"/>
        <v>0</v>
      </c>
      <c r="AD525" s="78">
        <f t="shared" si="277"/>
        <v>0</v>
      </c>
      <c r="AE525" s="78">
        <f t="shared" si="278"/>
        <v>0</v>
      </c>
      <c r="AF525" s="78">
        <f t="shared" si="279"/>
        <v>0</v>
      </c>
      <c r="AG525" s="78">
        <f t="shared" si="262"/>
        <v>0</v>
      </c>
      <c r="AH525" s="78">
        <f t="shared" si="280"/>
        <v>0</v>
      </c>
      <c r="AI525" s="78">
        <f t="shared" si="281"/>
        <v>1</v>
      </c>
      <c r="AJ525" s="78">
        <f t="shared" si="282"/>
        <v>0</v>
      </c>
      <c r="AK525" s="78">
        <f t="shared" si="283"/>
        <v>0</v>
      </c>
      <c r="AL525" s="78">
        <f t="shared" si="284"/>
        <v>0</v>
      </c>
      <c r="AM525" s="78">
        <f t="shared" si="285"/>
        <v>0</v>
      </c>
      <c r="AN525" s="78">
        <f t="shared" si="286"/>
        <v>0</v>
      </c>
      <c r="AO525" s="78">
        <f t="shared" si="287"/>
        <v>0</v>
      </c>
      <c r="AP525" s="78">
        <f t="shared" si="288"/>
        <v>0</v>
      </c>
      <c r="AQ525" s="78">
        <f t="shared" si="289"/>
        <v>0</v>
      </c>
      <c r="AR525" s="78">
        <f t="shared" si="290"/>
        <v>0</v>
      </c>
      <c r="AS525" s="78">
        <f t="shared" si="291"/>
        <v>0</v>
      </c>
      <c r="AT525" s="78">
        <f t="shared" si="292"/>
        <v>0</v>
      </c>
      <c r="AU525" s="78">
        <f t="shared" si="293"/>
        <v>1</v>
      </c>
      <c r="AV525" s="78">
        <f>IF(AND(M525&gt;=35,M525&lt;=39),1,0)</f>
        <v>0</v>
      </c>
      <c r="AW525" s="78">
        <f>IF(AND(M525&gt;=40,M525&lt;=44),1,0)</f>
        <v>0</v>
      </c>
      <c r="AX525" s="78">
        <f>IF(AND(M525&gt;=45,M525&lt;=49),1,0)</f>
        <v>0</v>
      </c>
      <c r="AY525" s="78">
        <f>IF(AND(M525&gt;=50,M525&lt;=54),1,0)</f>
        <v>0</v>
      </c>
      <c r="AZ525" s="78">
        <f>IF(AND(M525&gt;=55,M525&lt;=59),1,0)</f>
        <v>0</v>
      </c>
      <c r="BA525" s="78">
        <f>IF(AND(M525&gt;=60,M525&lt;=64),1,0)</f>
        <v>0</v>
      </c>
      <c r="BB525" s="78">
        <f>IF(AND(M525&gt;=65,M525&lt;=69),1,0)</f>
        <v>0</v>
      </c>
      <c r="BC525" s="78">
        <f>IF(AND(M525&gt;=70,M525&lt;=74),1,0)</f>
        <v>0</v>
      </c>
      <c r="BD525" s="78">
        <f>IF(AND(M525&gt;=75,M525&lt;=79),1,0)</f>
        <v>0</v>
      </c>
      <c r="BE525" s="78">
        <f>IF(AND(M525&gt;=80,M525&lt;=84),1,0)</f>
        <v>0</v>
      </c>
      <c r="BF525" s="78">
        <f>IF(AND(M525&gt;=85,M525&lt;=89),1,0)</f>
        <v>0</v>
      </c>
      <c r="BG525" s="78">
        <f>IF(AND(M525&gt;=90,M525&lt;=94),1,0)</f>
        <v>1</v>
      </c>
      <c r="BH525" s="78">
        <f>IF(AND(M525&gt;=95,M525&lt;=99),1,0)</f>
        <v>0</v>
      </c>
      <c r="BI525" s="78">
        <f>IF(AND(M525&gt;=100,M525&lt;=105),1,0)</f>
        <v>0</v>
      </c>
      <c r="BJ525" s="78">
        <f>IF(I525&lt;$BK$2,1,0)</f>
        <v>0</v>
      </c>
      <c r="BK525" s="78">
        <f>IF(I525&gt;$BK$2,1,0)</f>
        <v>1</v>
      </c>
      <c r="BL525" s="78">
        <f>IF(J525=$BL$2,1,0)</f>
        <v>0</v>
      </c>
      <c r="BM525" s="78">
        <f>IF(J525=$BM$2,1,0)</f>
        <v>0</v>
      </c>
      <c r="BN525" s="78">
        <f>IF(J525=$BN$2,1,0)</f>
        <v>0</v>
      </c>
      <c r="BO525" s="78">
        <f>IF(J525=$BO$2,1,0)</f>
        <v>1</v>
      </c>
      <c r="BP525" s="78">
        <f>IF(J525=$BP$2,1,0)</f>
        <v>0</v>
      </c>
      <c r="BQ525" s="78">
        <f>IF(J525=$BQ$2,1,0)</f>
        <v>0</v>
      </c>
      <c r="BR525" s="78">
        <f>IF(J525=$BR$2,1,0)</f>
        <v>0</v>
      </c>
      <c r="BS525" s="78">
        <f>IF(F525=$BS$2,1,0)</f>
        <v>0</v>
      </c>
      <c r="BT525" s="78">
        <f>IF(F525=$BT$2,1,0)</f>
        <v>0</v>
      </c>
      <c r="BU525" s="78">
        <f>IF(F525=$BU$2,1,0)</f>
        <v>0</v>
      </c>
      <c r="BV525" s="78">
        <f>IF(F525=$BV$2,1,0)</f>
        <v>1</v>
      </c>
      <c r="BW525" s="78">
        <f>IF(F525=$BW$2,1,0)</f>
        <v>0</v>
      </c>
      <c r="BX525" s="78">
        <f>IF(F525=$BX$2,1,0)</f>
        <v>0</v>
      </c>
      <c r="BY525" s="78">
        <f>IF(F525=$BY$2,1,0)</f>
        <v>0</v>
      </c>
      <c r="BZ525" s="78">
        <f>IF(F525=$BZ$2,1,0)</f>
        <v>0</v>
      </c>
      <c r="CA525" t="s">
        <v>2031</v>
      </c>
      <c r="CB525" s="1">
        <v>0</v>
      </c>
      <c r="CC525" s="1">
        <v>0</v>
      </c>
    </row>
    <row r="526" spans="2:81" x14ac:dyDescent="0.3">
      <c r="B526" s="1">
        <v>39</v>
      </c>
      <c r="C526" t="s">
        <v>161</v>
      </c>
      <c r="D526" t="s">
        <v>66</v>
      </c>
      <c r="E526" s="1" t="s">
        <v>620</v>
      </c>
      <c r="F526" s="31" t="s">
        <v>35</v>
      </c>
      <c r="G526" s="1">
        <v>29</v>
      </c>
      <c r="H526" s="1">
        <v>2007</v>
      </c>
      <c r="I526" s="36">
        <v>0.79722222222222217</v>
      </c>
      <c r="J526" s="1" t="s">
        <v>5</v>
      </c>
      <c r="K526" s="39">
        <v>36689</v>
      </c>
      <c r="L526" t="s">
        <v>1547</v>
      </c>
      <c r="M526" s="76">
        <v>78</v>
      </c>
      <c r="N526" t="str">
        <f t="shared" si="263"/>
        <v>Mtly Cldy</v>
      </c>
      <c r="O526" s="78">
        <f t="shared" si="264"/>
        <v>0</v>
      </c>
      <c r="P526" s="78">
        <v>0</v>
      </c>
      <c r="Q526" s="78">
        <v>0</v>
      </c>
      <c r="R526" s="78">
        <f t="shared" si="265"/>
        <v>0</v>
      </c>
      <c r="S526" s="78">
        <f t="shared" si="266"/>
        <v>0</v>
      </c>
      <c r="T526" s="78">
        <f t="shared" si="267"/>
        <v>0</v>
      </c>
      <c r="U526" s="78">
        <f t="shared" si="268"/>
        <v>0</v>
      </c>
      <c r="V526" s="78">
        <f t="shared" si="269"/>
        <v>0</v>
      </c>
      <c r="W526" s="78">
        <f t="shared" si="270"/>
        <v>0</v>
      </c>
      <c r="X526" s="78">
        <f t="shared" si="271"/>
        <v>0</v>
      </c>
      <c r="Y526" s="78">
        <f t="shared" si="272"/>
        <v>0</v>
      </c>
      <c r="Z526" s="78">
        <f t="shared" si="273"/>
        <v>0</v>
      </c>
      <c r="AA526" s="78">
        <f t="shared" si="274"/>
        <v>0</v>
      </c>
      <c r="AB526" s="78">
        <f t="shared" si="275"/>
        <v>0</v>
      </c>
      <c r="AC526" s="78">
        <f t="shared" si="276"/>
        <v>1</v>
      </c>
      <c r="AD526" s="78">
        <f t="shared" si="277"/>
        <v>0</v>
      </c>
      <c r="AE526" s="78">
        <f t="shared" si="278"/>
        <v>0</v>
      </c>
      <c r="AF526" s="78">
        <f t="shared" si="279"/>
        <v>0</v>
      </c>
      <c r="AG526" s="78">
        <f t="shared" si="262"/>
        <v>0</v>
      </c>
      <c r="AH526" s="78">
        <f t="shared" si="280"/>
        <v>0</v>
      </c>
      <c r="AI526" s="78">
        <f t="shared" si="281"/>
        <v>0</v>
      </c>
      <c r="AJ526" s="78">
        <f t="shared" si="282"/>
        <v>0</v>
      </c>
      <c r="AK526" s="78">
        <f t="shared" si="283"/>
        <v>0</v>
      </c>
      <c r="AL526" s="78">
        <f t="shared" si="284"/>
        <v>0</v>
      </c>
      <c r="AM526" s="78">
        <f t="shared" si="285"/>
        <v>0</v>
      </c>
      <c r="AN526" s="78">
        <f t="shared" si="286"/>
        <v>0</v>
      </c>
      <c r="AO526" s="78">
        <f t="shared" si="287"/>
        <v>0</v>
      </c>
      <c r="AP526" s="78">
        <f t="shared" si="288"/>
        <v>0</v>
      </c>
      <c r="AQ526" s="78">
        <f t="shared" si="289"/>
        <v>0</v>
      </c>
      <c r="AR526" s="78">
        <f t="shared" si="290"/>
        <v>0</v>
      </c>
      <c r="AS526" s="78">
        <f t="shared" si="291"/>
        <v>0</v>
      </c>
      <c r="AT526" s="78">
        <f t="shared" si="292"/>
        <v>0</v>
      </c>
      <c r="AU526" s="78">
        <f t="shared" si="293"/>
        <v>1</v>
      </c>
      <c r="AV526" s="78">
        <f>IF(AND(M526&gt;=35,M526&lt;=39),1,0)</f>
        <v>0</v>
      </c>
      <c r="AW526" s="78">
        <f>IF(AND(M526&gt;=40,M526&lt;=44),1,0)</f>
        <v>0</v>
      </c>
      <c r="AX526" s="78">
        <f>IF(AND(M526&gt;=45,M526&lt;=49),1,0)</f>
        <v>0</v>
      </c>
      <c r="AY526" s="78">
        <f>IF(AND(M526&gt;=50,M526&lt;=54),1,0)</f>
        <v>0</v>
      </c>
      <c r="AZ526" s="78">
        <f>IF(AND(M526&gt;=55,M526&lt;=59),1,0)</f>
        <v>0</v>
      </c>
      <c r="BA526" s="78">
        <f>IF(AND(M526&gt;=60,M526&lt;=64),1,0)</f>
        <v>0</v>
      </c>
      <c r="BB526" s="78">
        <f>IF(AND(M526&gt;=65,M526&lt;=69),1,0)</f>
        <v>0</v>
      </c>
      <c r="BC526" s="78">
        <f>IF(AND(M526&gt;=70,M526&lt;=74),1,0)</f>
        <v>0</v>
      </c>
      <c r="BD526" s="78">
        <f>IF(AND(M526&gt;=75,M526&lt;=79),1,0)</f>
        <v>1</v>
      </c>
      <c r="BE526" s="78">
        <f>IF(AND(M526&gt;=80,M526&lt;=84),1,0)</f>
        <v>0</v>
      </c>
      <c r="BF526" s="78">
        <f>IF(AND(M526&gt;=85,M526&lt;=89),1,0)</f>
        <v>0</v>
      </c>
      <c r="BG526" s="78">
        <f>IF(AND(M526&gt;=90,M526&lt;=94),1,0)</f>
        <v>0</v>
      </c>
      <c r="BH526" s="78">
        <f>IF(AND(M526&gt;=95,M526&lt;=99),1,0)</f>
        <v>0</v>
      </c>
      <c r="BI526" s="78">
        <f>IF(AND(M526&gt;=100,M526&lt;=105),1,0)</f>
        <v>0</v>
      </c>
      <c r="BJ526" s="78">
        <f>IF(I526&lt;$BK$2,1,0)</f>
        <v>0</v>
      </c>
      <c r="BK526" s="78">
        <f>IF(I526&gt;$BK$2,1,0)</f>
        <v>1</v>
      </c>
      <c r="BL526" s="78">
        <f>IF(J526=$BL$2,1,0)</f>
        <v>0</v>
      </c>
      <c r="BM526" s="78">
        <f>IF(J526=$BM$2,1,0)</f>
        <v>0</v>
      </c>
      <c r="BN526" s="78">
        <f>IF(J526=$BN$2,1,0)</f>
        <v>0</v>
      </c>
      <c r="BO526" s="78">
        <f>IF(J526=$BO$2,1,0)</f>
        <v>0</v>
      </c>
      <c r="BP526" s="78">
        <f>IF(J526=$BP$2,1,0)</f>
        <v>1</v>
      </c>
      <c r="BQ526" s="78">
        <f>IF(J526=$BQ$2,1,0)</f>
        <v>0</v>
      </c>
      <c r="BR526" s="78">
        <f>IF(J526=$BR$2,1,0)</f>
        <v>0</v>
      </c>
      <c r="BS526" s="78">
        <f>IF(F526=$BS$2,1,0)</f>
        <v>0</v>
      </c>
      <c r="BT526" s="78">
        <f>IF(F526=$BT$2,1,0)</f>
        <v>0</v>
      </c>
      <c r="BU526" s="78">
        <f>IF(F526=$BU$2,1,0)</f>
        <v>0</v>
      </c>
      <c r="BV526" s="78">
        <f>IF(F526=$BV$2,1,0)</f>
        <v>1</v>
      </c>
      <c r="BW526" s="78">
        <f>IF(F526=$BW$2,1,0)</f>
        <v>0</v>
      </c>
      <c r="BX526" s="78">
        <f>IF(F526=$BX$2,1,0)</f>
        <v>0</v>
      </c>
      <c r="BY526" s="78">
        <f>IF(F526=$BY$2,1,0)</f>
        <v>0</v>
      </c>
      <c r="BZ526" s="78">
        <f>IF(F526=$BZ$2,1,0)</f>
        <v>0</v>
      </c>
      <c r="CA526" t="s">
        <v>2032</v>
      </c>
      <c r="CB526" s="1">
        <v>0</v>
      </c>
      <c r="CC526" s="1">
        <v>0</v>
      </c>
    </row>
    <row r="527" spans="2:81" x14ac:dyDescent="0.3">
      <c r="B527" s="1">
        <v>40</v>
      </c>
      <c r="C527" t="s">
        <v>161</v>
      </c>
      <c r="D527" t="s">
        <v>66</v>
      </c>
      <c r="E527" s="1" t="s">
        <v>621</v>
      </c>
      <c r="F527" s="31" t="s">
        <v>35</v>
      </c>
      <c r="G527" s="1">
        <v>30</v>
      </c>
      <c r="H527" s="1">
        <v>2007</v>
      </c>
      <c r="I527" s="36">
        <v>0.79652777777777783</v>
      </c>
      <c r="J527" s="1" t="s">
        <v>7</v>
      </c>
      <c r="K527" s="39">
        <v>26235</v>
      </c>
      <c r="L527" t="s">
        <v>1380</v>
      </c>
      <c r="M527" s="76">
        <v>84</v>
      </c>
      <c r="N527" t="str">
        <f t="shared" si="263"/>
        <v>Ptly Cldy</v>
      </c>
      <c r="O527" s="78">
        <f t="shared" si="264"/>
        <v>0</v>
      </c>
      <c r="P527" s="78">
        <v>0</v>
      </c>
      <c r="Q527" s="78">
        <v>0</v>
      </c>
      <c r="R527" s="78">
        <f t="shared" si="265"/>
        <v>0</v>
      </c>
      <c r="S527" s="78">
        <f t="shared" si="266"/>
        <v>0</v>
      </c>
      <c r="T527" s="78">
        <f t="shared" si="267"/>
        <v>0</v>
      </c>
      <c r="U527" s="78">
        <f t="shared" si="268"/>
        <v>0</v>
      </c>
      <c r="V527" s="78">
        <f t="shared" si="269"/>
        <v>0</v>
      </c>
      <c r="W527" s="78">
        <f t="shared" si="270"/>
        <v>0</v>
      </c>
      <c r="X527" s="78">
        <f t="shared" si="271"/>
        <v>0</v>
      </c>
      <c r="Y527" s="78">
        <f t="shared" si="272"/>
        <v>0</v>
      </c>
      <c r="Z527" s="78">
        <f t="shared" si="273"/>
        <v>0</v>
      </c>
      <c r="AA527" s="78">
        <f t="shared" si="274"/>
        <v>0</v>
      </c>
      <c r="AB527" s="78">
        <f t="shared" si="275"/>
        <v>0</v>
      </c>
      <c r="AC527" s="78">
        <f t="shared" si="276"/>
        <v>1</v>
      </c>
      <c r="AD527" s="78">
        <f t="shared" si="277"/>
        <v>0</v>
      </c>
      <c r="AE527" s="78">
        <f t="shared" si="278"/>
        <v>0</v>
      </c>
      <c r="AF527" s="78">
        <f t="shared" si="279"/>
        <v>0</v>
      </c>
      <c r="AG527" s="78">
        <f t="shared" si="262"/>
        <v>0</v>
      </c>
      <c r="AH527" s="78">
        <f t="shared" si="280"/>
        <v>0</v>
      </c>
      <c r="AI527" s="78">
        <f t="shared" si="281"/>
        <v>0</v>
      </c>
      <c r="AJ527" s="78">
        <f t="shared" si="282"/>
        <v>0</v>
      </c>
      <c r="AK527" s="78">
        <f t="shared" si="283"/>
        <v>0</v>
      </c>
      <c r="AL527" s="78">
        <f t="shared" si="284"/>
        <v>0</v>
      </c>
      <c r="AM527" s="78">
        <f t="shared" si="285"/>
        <v>0</v>
      </c>
      <c r="AN527" s="78">
        <f t="shared" si="286"/>
        <v>0</v>
      </c>
      <c r="AO527" s="78">
        <f t="shared" si="287"/>
        <v>0</v>
      </c>
      <c r="AP527" s="78">
        <f t="shared" si="288"/>
        <v>0</v>
      </c>
      <c r="AQ527" s="78">
        <f t="shared" si="289"/>
        <v>0</v>
      </c>
      <c r="AR527" s="78">
        <f t="shared" si="290"/>
        <v>0</v>
      </c>
      <c r="AS527" s="78">
        <f t="shared" si="291"/>
        <v>0</v>
      </c>
      <c r="AT527" s="78">
        <f t="shared" si="292"/>
        <v>0</v>
      </c>
      <c r="AU527" s="78">
        <f t="shared" si="293"/>
        <v>1</v>
      </c>
      <c r="AV527" s="78">
        <f>IF(AND(M527&gt;=35,M527&lt;=39),1,0)</f>
        <v>0</v>
      </c>
      <c r="AW527" s="78">
        <f>IF(AND(M527&gt;=40,M527&lt;=44),1,0)</f>
        <v>0</v>
      </c>
      <c r="AX527" s="78">
        <f>IF(AND(M527&gt;=45,M527&lt;=49),1,0)</f>
        <v>0</v>
      </c>
      <c r="AY527" s="78">
        <f>IF(AND(M527&gt;=50,M527&lt;=54),1,0)</f>
        <v>0</v>
      </c>
      <c r="AZ527" s="78">
        <f>IF(AND(M527&gt;=55,M527&lt;=59),1,0)</f>
        <v>0</v>
      </c>
      <c r="BA527" s="78">
        <f>IF(AND(M527&gt;=60,M527&lt;=64),1,0)</f>
        <v>0</v>
      </c>
      <c r="BB527" s="78">
        <f>IF(AND(M527&gt;=65,M527&lt;=69),1,0)</f>
        <v>0</v>
      </c>
      <c r="BC527" s="78">
        <f>IF(AND(M527&gt;=70,M527&lt;=74),1,0)</f>
        <v>0</v>
      </c>
      <c r="BD527" s="78">
        <f>IF(AND(M527&gt;=75,M527&lt;=79),1,0)</f>
        <v>0</v>
      </c>
      <c r="BE527" s="78">
        <f>IF(AND(M527&gt;=80,M527&lt;=84),1,0)</f>
        <v>1</v>
      </c>
      <c r="BF527" s="78">
        <f>IF(AND(M527&gt;=85,M527&lt;=89),1,0)</f>
        <v>0</v>
      </c>
      <c r="BG527" s="78">
        <f>IF(AND(M527&gt;=90,M527&lt;=94),1,0)</f>
        <v>0</v>
      </c>
      <c r="BH527" s="78">
        <f>IF(AND(M527&gt;=95,M527&lt;=99),1,0)</f>
        <v>0</v>
      </c>
      <c r="BI527" s="78">
        <f>IF(AND(M527&gt;=100,M527&lt;=105),1,0)</f>
        <v>0</v>
      </c>
      <c r="BJ527" s="78">
        <f>IF(I527&lt;$BK$2,1,0)</f>
        <v>0</v>
      </c>
      <c r="BK527" s="78">
        <f>IF(I527&gt;$BK$2,1,0)</f>
        <v>1</v>
      </c>
      <c r="BL527" s="78">
        <f>IF(J527=$BL$2,1,0)</f>
        <v>0</v>
      </c>
      <c r="BM527" s="78">
        <f>IF(J527=$BM$2,1,0)</f>
        <v>0</v>
      </c>
      <c r="BN527" s="78">
        <f>IF(J527=$BN$2,1,0)</f>
        <v>0</v>
      </c>
      <c r="BO527" s="78">
        <f>IF(J527=$BO$2,1,0)</f>
        <v>0</v>
      </c>
      <c r="BP527" s="78">
        <f>IF(J527=$BP$2,1,0)</f>
        <v>0</v>
      </c>
      <c r="BQ527" s="78">
        <f>IF(J527=$BQ$2,1,0)</f>
        <v>1</v>
      </c>
      <c r="BR527" s="78">
        <f>IF(J527=$BR$2,1,0)</f>
        <v>0</v>
      </c>
      <c r="BS527" s="78">
        <f>IF(F527=$BS$2,1,0)</f>
        <v>0</v>
      </c>
      <c r="BT527" s="78">
        <f>IF(F527=$BT$2,1,0)</f>
        <v>0</v>
      </c>
      <c r="BU527" s="78">
        <f>IF(F527=$BU$2,1,0)</f>
        <v>0</v>
      </c>
      <c r="BV527" s="78">
        <f>IF(F527=$BV$2,1,0)</f>
        <v>1</v>
      </c>
      <c r="BW527" s="78">
        <f>IF(F527=$BW$2,1,0)</f>
        <v>0</v>
      </c>
      <c r="BX527" s="78">
        <f>IF(F527=$BX$2,1,0)</f>
        <v>0</v>
      </c>
      <c r="BY527" s="78">
        <f>IF(F527=$BY$2,1,0)</f>
        <v>0</v>
      </c>
      <c r="BZ527" s="78">
        <f>IF(F527=$BZ$2,1,0)</f>
        <v>0</v>
      </c>
      <c r="CA527"/>
      <c r="CB527" s="1">
        <v>0</v>
      </c>
      <c r="CC527" s="1">
        <v>0</v>
      </c>
    </row>
    <row r="528" spans="2:81" x14ac:dyDescent="0.3">
      <c r="B528" s="1">
        <v>41</v>
      </c>
      <c r="C528" t="s">
        <v>161</v>
      </c>
      <c r="D528" t="s">
        <v>66</v>
      </c>
      <c r="E528" s="1" t="s">
        <v>622</v>
      </c>
      <c r="F528" s="31" t="s">
        <v>48</v>
      </c>
      <c r="G528" s="1">
        <v>1</v>
      </c>
      <c r="H528" s="1">
        <v>2007</v>
      </c>
      <c r="I528" s="36">
        <v>0.56736111111111109</v>
      </c>
      <c r="J528" s="1" t="s">
        <v>8</v>
      </c>
      <c r="K528" s="39">
        <v>25058</v>
      </c>
      <c r="L528" t="s">
        <v>1276</v>
      </c>
      <c r="M528" s="76">
        <v>82</v>
      </c>
      <c r="N528" t="str">
        <f t="shared" si="263"/>
        <v>Sunny</v>
      </c>
      <c r="O528" s="78">
        <f t="shared" si="264"/>
        <v>0</v>
      </c>
      <c r="P528" s="78">
        <v>0</v>
      </c>
      <c r="Q528" s="78">
        <v>0</v>
      </c>
      <c r="R528" s="78">
        <f t="shared" si="265"/>
        <v>0</v>
      </c>
      <c r="S528" s="78">
        <f t="shared" si="266"/>
        <v>0</v>
      </c>
      <c r="T528" s="78">
        <f t="shared" si="267"/>
        <v>0</v>
      </c>
      <c r="U528" s="78">
        <f t="shared" si="268"/>
        <v>0</v>
      </c>
      <c r="V528" s="78">
        <f t="shared" si="269"/>
        <v>0</v>
      </c>
      <c r="W528" s="78">
        <f t="shared" si="270"/>
        <v>0</v>
      </c>
      <c r="X528" s="78">
        <f t="shared" si="271"/>
        <v>0</v>
      </c>
      <c r="Y528" s="78">
        <f t="shared" si="272"/>
        <v>0</v>
      </c>
      <c r="Z528" s="78">
        <f t="shared" si="273"/>
        <v>0</v>
      </c>
      <c r="AA528" s="78">
        <f t="shared" si="274"/>
        <v>0</v>
      </c>
      <c r="AB528" s="78">
        <f t="shared" si="275"/>
        <v>0</v>
      </c>
      <c r="AC528" s="78">
        <f t="shared" si="276"/>
        <v>1</v>
      </c>
      <c r="AD528" s="78">
        <f t="shared" si="277"/>
        <v>0</v>
      </c>
      <c r="AE528" s="78">
        <f t="shared" si="278"/>
        <v>0</v>
      </c>
      <c r="AF528" s="78">
        <f t="shared" si="279"/>
        <v>0</v>
      </c>
      <c r="AG528" s="78">
        <f t="shared" si="262"/>
        <v>0</v>
      </c>
      <c r="AH528" s="78">
        <f t="shared" si="280"/>
        <v>0</v>
      </c>
      <c r="AI528" s="78">
        <f t="shared" si="281"/>
        <v>0</v>
      </c>
      <c r="AJ528" s="78">
        <f t="shared" si="282"/>
        <v>0</v>
      </c>
      <c r="AK528" s="78">
        <f t="shared" si="283"/>
        <v>0</v>
      </c>
      <c r="AL528" s="78">
        <f t="shared" si="284"/>
        <v>0</v>
      </c>
      <c r="AM528" s="78">
        <f t="shared" si="285"/>
        <v>0</v>
      </c>
      <c r="AN528" s="78">
        <f t="shared" si="286"/>
        <v>0</v>
      </c>
      <c r="AO528" s="78">
        <f t="shared" si="287"/>
        <v>0</v>
      </c>
      <c r="AP528" s="78">
        <f t="shared" si="288"/>
        <v>0</v>
      </c>
      <c r="AQ528" s="78">
        <f t="shared" si="289"/>
        <v>0</v>
      </c>
      <c r="AR528" s="78">
        <f t="shared" si="290"/>
        <v>0</v>
      </c>
      <c r="AS528" s="78">
        <f t="shared" si="291"/>
        <v>0</v>
      </c>
      <c r="AT528" s="78">
        <f t="shared" si="292"/>
        <v>0</v>
      </c>
      <c r="AU528" s="78">
        <f t="shared" si="293"/>
        <v>1</v>
      </c>
      <c r="AV528" s="78">
        <f>IF(AND(M528&gt;=35,M528&lt;=39),1,0)</f>
        <v>0</v>
      </c>
      <c r="AW528" s="78">
        <f>IF(AND(M528&gt;=40,M528&lt;=44),1,0)</f>
        <v>0</v>
      </c>
      <c r="AX528" s="78">
        <f>IF(AND(M528&gt;=45,M528&lt;=49),1,0)</f>
        <v>0</v>
      </c>
      <c r="AY528" s="78">
        <f>IF(AND(M528&gt;=50,M528&lt;=54),1,0)</f>
        <v>0</v>
      </c>
      <c r="AZ528" s="78">
        <f>IF(AND(M528&gt;=55,M528&lt;=59),1,0)</f>
        <v>0</v>
      </c>
      <c r="BA528" s="78">
        <f>IF(AND(M528&gt;=60,M528&lt;=64),1,0)</f>
        <v>0</v>
      </c>
      <c r="BB528" s="78">
        <f>IF(AND(M528&gt;=65,M528&lt;=69),1,0)</f>
        <v>0</v>
      </c>
      <c r="BC528" s="78">
        <f>IF(AND(M528&gt;=70,M528&lt;=74),1,0)</f>
        <v>0</v>
      </c>
      <c r="BD528" s="78">
        <f>IF(AND(M528&gt;=75,M528&lt;=79),1,0)</f>
        <v>0</v>
      </c>
      <c r="BE528" s="78">
        <f>IF(AND(M528&gt;=80,M528&lt;=84),1,0)</f>
        <v>1</v>
      </c>
      <c r="BF528" s="78">
        <f>IF(AND(M528&gt;=85,M528&lt;=89),1,0)</f>
        <v>0</v>
      </c>
      <c r="BG528" s="78">
        <f>IF(AND(M528&gt;=90,M528&lt;=94),1,0)</f>
        <v>0</v>
      </c>
      <c r="BH528" s="78">
        <f>IF(AND(M528&gt;=95,M528&lt;=99),1,0)</f>
        <v>0</v>
      </c>
      <c r="BI528" s="78">
        <f>IF(AND(M528&gt;=100,M528&lt;=105),1,0)</f>
        <v>0</v>
      </c>
      <c r="BJ528" s="78">
        <f>IF(I528&lt;$BK$2,1,0)</f>
        <v>1</v>
      </c>
      <c r="BK528" s="78">
        <f>IF(I528&gt;$BK$2,1,0)</f>
        <v>0</v>
      </c>
      <c r="BL528" s="78">
        <f>IF(J528=$BL$2,1,0)</f>
        <v>0</v>
      </c>
      <c r="BM528" s="78">
        <f>IF(J528=$BM$2,1,0)</f>
        <v>0</v>
      </c>
      <c r="BN528" s="78">
        <f>IF(J528=$BN$2,1,0)</f>
        <v>0</v>
      </c>
      <c r="BO528" s="78">
        <f>IF(J528=$BO$2,1,0)</f>
        <v>0</v>
      </c>
      <c r="BP528" s="78">
        <f>IF(J528=$BP$2,1,0)</f>
        <v>0</v>
      </c>
      <c r="BQ528" s="78">
        <f>IF(J528=$BQ$2,1,0)</f>
        <v>0</v>
      </c>
      <c r="BR528" s="78">
        <f>IF(J528=$BR$2,1,0)</f>
        <v>1</v>
      </c>
      <c r="BS528" s="78">
        <f>IF(F528=$BS$2,1,0)</f>
        <v>0</v>
      </c>
      <c r="BT528" s="78">
        <f>IF(F528=$BT$2,1,0)</f>
        <v>0</v>
      </c>
      <c r="BU528" s="78">
        <f>IF(F528=$BU$2,1,0)</f>
        <v>0</v>
      </c>
      <c r="BV528" s="78">
        <f>IF(F528=$BV$2,1,0)</f>
        <v>0</v>
      </c>
      <c r="BW528" s="78">
        <f>IF(F528=$BW$2,1,0)</f>
        <v>1</v>
      </c>
      <c r="BX528" s="78">
        <f>IF(F528=$BX$2,1,0)</f>
        <v>0</v>
      </c>
      <c r="BY528" s="78">
        <f>IF(F528=$BY$2,1,0)</f>
        <v>0</v>
      </c>
      <c r="BZ528" s="78">
        <f>IF(F528=$BZ$2,1,0)</f>
        <v>0</v>
      </c>
      <c r="CA528"/>
      <c r="CB528" s="1">
        <v>0</v>
      </c>
      <c r="CC528" s="1">
        <v>0</v>
      </c>
    </row>
    <row r="529" spans="2:81" x14ac:dyDescent="0.3">
      <c r="B529" s="1">
        <v>42</v>
      </c>
      <c r="C529" t="s">
        <v>159</v>
      </c>
      <c r="D529" t="s">
        <v>81</v>
      </c>
      <c r="E529" s="1" t="s">
        <v>623</v>
      </c>
      <c r="F529" s="31" t="s">
        <v>48</v>
      </c>
      <c r="G529" s="1">
        <v>12</v>
      </c>
      <c r="H529" s="1">
        <v>2007</v>
      </c>
      <c r="I529" s="36">
        <v>0.79652777777777783</v>
      </c>
      <c r="J529" s="1" t="s">
        <v>9</v>
      </c>
      <c r="K529" s="39">
        <v>21000</v>
      </c>
      <c r="L529" t="s">
        <v>1270</v>
      </c>
      <c r="M529" s="76">
        <v>84</v>
      </c>
      <c r="N529" t="str">
        <f t="shared" si="263"/>
        <v>Sunny</v>
      </c>
      <c r="O529" s="78">
        <f t="shared" si="264"/>
        <v>0</v>
      </c>
      <c r="P529" s="78">
        <v>0</v>
      </c>
      <c r="Q529" s="78">
        <v>0</v>
      </c>
      <c r="R529" s="78">
        <f t="shared" si="265"/>
        <v>0</v>
      </c>
      <c r="S529" s="78">
        <f t="shared" si="266"/>
        <v>0</v>
      </c>
      <c r="T529" s="78">
        <f t="shared" si="267"/>
        <v>0</v>
      </c>
      <c r="U529" s="78">
        <f t="shared" si="268"/>
        <v>0</v>
      </c>
      <c r="V529" s="78">
        <f t="shared" si="269"/>
        <v>0</v>
      </c>
      <c r="W529" s="78">
        <f t="shared" si="270"/>
        <v>0</v>
      </c>
      <c r="X529" s="78">
        <f t="shared" si="271"/>
        <v>0</v>
      </c>
      <c r="Y529" s="78">
        <f t="shared" si="272"/>
        <v>1</v>
      </c>
      <c r="Z529" s="78">
        <f t="shared" si="273"/>
        <v>0</v>
      </c>
      <c r="AA529" s="78">
        <f t="shared" si="274"/>
        <v>0</v>
      </c>
      <c r="AB529" s="78">
        <f t="shared" si="275"/>
        <v>0</v>
      </c>
      <c r="AC529" s="78">
        <f t="shared" si="276"/>
        <v>0</v>
      </c>
      <c r="AD529" s="78">
        <f t="shared" si="277"/>
        <v>0</v>
      </c>
      <c r="AE529" s="78">
        <f t="shared" si="278"/>
        <v>0</v>
      </c>
      <c r="AF529" s="78">
        <f t="shared" si="279"/>
        <v>0</v>
      </c>
      <c r="AG529" s="78">
        <f t="shared" si="262"/>
        <v>0</v>
      </c>
      <c r="AH529" s="78">
        <f t="shared" si="280"/>
        <v>0</v>
      </c>
      <c r="AI529" s="78">
        <f t="shared" si="281"/>
        <v>0</v>
      </c>
      <c r="AJ529" s="78">
        <f t="shared" si="282"/>
        <v>0</v>
      </c>
      <c r="AK529" s="78">
        <f t="shared" si="283"/>
        <v>0</v>
      </c>
      <c r="AL529" s="78">
        <f t="shared" si="284"/>
        <v>0</v>
      </c>
      <c r="AM529" s="78">
        <f t="shared" si="285"/>
        <v>0</v>
      </c>
      <c r="AN529" s="78">
        <f t="shared" si="286"/>
        <v>0</v>
      </c>
      <c r="AO529" s="78">
        <f t="shared" si="287"/>
        <v>0</v>
      </c>
      <c r="AP529" s="78">
        <f t="shared" si="288"/>
        <v>0</v>
      </c>
      <c r="AQ529" s="78">
        <f t="shared" si="289"/>
        <v>0</v>
      </c>
      <c r="AR529" s="78">
        <f t="shared" si="290"/>
        <v>0</v>
      </c>
      <c r="AS529" s="78">
        <f t="shared" si="291"/>
        <v>0</v>
      </c>
      <c r="AT529" s="78">
        <f t="shared" si="292"/>
        <v>0</v>
      </c>
      <c r="AU529" s="78">
        <f t="shared" si="293"/>
        <v>1</v>
      </c>
      <c r="AV529" s="78">
        <f>IF(AND(M529&gt;=35,M529&lt;=39),1,0)</f>
        <v>0</v>
      </c>
      <c r="AW529" s="78">
        <f>IF(AND(M529&gt;=40,M529&lt;=44),1,0)</f>
        <v>0</v>
      </c>
      <c r="AX529" s="78">
        <f>IF(AND(M529&gt;=45,M529&lt;=49),1,0)</f>
        <v>0</v>
      </c>
      <c r="AY529" s="78">
        <f>IF(AND(M529&gt;=50,M529&lt;=54),1,0)</f>
        <v>0</v>
      </c>
      <c r="AZ529" s="78">
        <f>IF(AND(M529&gt;=55,M529&lt;=59),1,0)</f>
        <v>0</v>
      </c>
      <c r="BA529" s="78">
        <f>IF(AND(M529&gt;=60,M529&lt;=64),1,0)</f>
        <v>0</v>
      </c>
      <c r="BB529" s="78">
        <f>IF(AND(M529&gt;=65,M529&lt;=69),1,0)</f>
        <v>0</v>
      </c>
      <c r="BC529" s="78">
        <f>IF(AND(M529&gt;=70,M529&lt;=74),1,0)</f>
        <v>0</v>
      </c>
      <c r="BD529" s="78">
        <f>IF(AND(M529&gt;=75,M529&lt;=79),1,0)</f>
        <v>0</v>
      </c>
      <c r="BE529" s="78">
        <f>IF(AND(M529&gt;=80,M529&lt;=84),1,0)</f>
        <v>1</v>
      </c>
      <c r="BF529" s="78">
        <f>IF(AND(M529&gt;=85,M529&lt;=89),1,0)</f>
        <v>0</v>
      </c>
      <c r="BG529" s="78">
        <f>IF(AND(M529&gt;=90,M529&lt;=94),1,0)</f>
        <v>0</v>
      </c>
      <c r="BH529" s="78">
        <f>IF(AND(M529&gt;=95,M529&lt;=99),1,0)</f>
        <v>0</v>
      </c>
      <c r="BI529" s="78">
        <f>IF(AND(M529&gt;=100,M529&lt;=105),1,0)</f>
        <v>0</v>
      </c>
      <c r="BJ529" s="78">
        <f>IF(I529&lt;$BK$2,1,0)</f>
        <v>0</v>
      </c>
      <c r="BK529" s="78">
        <f>IF(I529&gt;$BK$2,1,0)</f>
        <v>1</v>
      </c>
      <c r="BL529" s="78">
        <f>IF(J529=$BL$2,1,0)</f>
        <v>0</v>
      </c>
      <c r="BM529" s="78">
        <f>IF(J529=$BM$2,1,0)</f>
        <v>0</v>
      </c>
      <c r="BN529" s="78">
        <f>IF(J529=$BN$2,1,0)</f>
        <v>0</v>
      </c>
      <c r="BO529" s="78">
        <f>IF(J529=$BO$2,1,0)</f>
        <v>1</v>
      </c>
      <c r="BP529" s="78">
        <f>IF(J529=$BP$2,1,0)</f>
        <v>0</v>
      </c>
      <c r="BQ529" s="78">
        <f>IF(J529=$BQ$2,1,0)</f>
        <v>0</v>
      </c>
      <c r="BR529" s="78">
        <f>IF(J529=$BR$2,1,0)</f>
        <v>0</v>
      </c>
      <c r="BS529" s="78">
        <f>IF(F529=$BS$2,1,0)</f>
        <v>0</v>
      </c>
      <c r="BT529" s="78">
        <f>IF(F529=$BT$2,1,0)</f>
        <v>0</v>
      </c>
      <c r="BU529" s="78">
        <f>IF(F529=$BU$2,1,0)</f>
        <v>0</v>
      </c>
      <c r="BV529" s="78">
        <f>IF(F529=$BV$2,1,0)</f>
        <v>0</v>
      </c>
      <c r="BW529" s="78">
        <f>IF(F529=$BW$2,1,0)</f>
        <v>1</v>
      </c>
      <c r="BX529" s="78">
        <f>IF(F529=$BX$2,1,0)</f>
        <v>0</v>
      </c>
      <c r="BY529" s="78">
        <f>IF(F529=$BY$2,1,0)</f>
        <v>0</v>
      </c>
      <c r="BZ529" s="78">
        <f>IF(F529=$BZ$2,1,0)</f>
        <v>0</v>
      </c>
      <c r="CA529"/>
      <c r="CB529" s="1">
        <v>0</v>
      </c>
      <c r="CC529" s="1">
        <v>0</v>
      </c>
    </row>
    <row r="530" spans="2:81" x14ac:dyDescent="0.3">
      <c r="B530" s="1">
        <v>43</v>
      </c>
      <c r="C530" t="s">
        <v>159</v>
      </c>
      <c r="D530" t="s">
        <v>81</v>
      </c>
      <c r="E530" s="1" t="s">
        <v>624</v>
      </c>
      <c r="F530" s="31" t="s">
        <v>48</v>
      </c>
      <c r="G530" s="1">
        <v>13</v>
      </c>
      <c r="H530" s="1">
        <v>2007</v>
      </c>
      <c r="I530" s="36">
        <v>0.79513888888888884</v>
      </c>
      <c r="J530" s="1" t="s">
        <v>5</v>
      </c>
      <c r="K530" s="39">
        <v>28162</v>
      </c>
      <c r="L530" t="s">
        <v>1363</v>
      </c>
      <c r="M530" s="76">
        <v>85</v>
      </c>
      <c r="N530" t="str">
        <f t="shared" si="263"/>
        <v>Sunny</v>
      </c>
      <c r="O530" s="78">
        <f t="shared" si="264"/>
        <v>0</v>
      </c>
      <c r="P530" s="78">
        <v>0</v>
      </c>
      <c r="Q530" s="78">
        <v>0</v>
      </c>
      <c r="R530" s="78">
        <f t="shared" si="265"/>
        <v>0</v>
      </c>
      <c r="S530" s="78">
        <f t="shared" si="266"/>
        <v>0</v>
      </c>
      <c r="T530" s="78">
        <f t="shared" si="267"/>
        <v>0</v>
      </c>
      <c r="U530" s="78">
        <f t="shared" si="268"/>
        <v>0</v>
      </c>
      <c r="V530" s="78">
        <f t="shared" si="269"/>
        <v>0</v>
      </c>
      <c r="W530" s="78">
        <f t="shared" si="270"/>
        <v>0</v>
      </c>
      <c r="X530" s="78">
        <f t="shared" si="271"/>
        <v>0</v>
      </c>
      <c r="Y530" s="78">
        <f t="shared" si="272"/>
        <v>1</v>
      </c>
      <c r="Z530" s="78">
        <f t="shared" si="273"/>
        <v>0</v>
      </c>
      <c r="AA530" s="78">
        <f t="shared" si="274"/>
        <v>0</v>
      </c>
      <c r="AB530" s="78">
        <f t="shared" si="275"/>
        <v>0</v>
      </c>
      <c r="AC530" s="78">
        <f t="shared" si="276"/>
        <v>0</v>
      </c>
      <c r="AD530" s="78">
        <f t="shared" si="277"/>
        <v>0</v>
      </c>
      <c r="AE530" s="78">
        <f t="shared" si="278"/>
        <v>0</v>
      </c>
      <c r="AF530" s="78">
        <f t="shared" si="279"/>
        <v>0</v>
      </c>
      <c r="AG530" s="78">
        <f t="shared" si="262"/>
        <v>0</v>
      </c>
      <c r="AH530" s="78">
        <f t="shared" si="280"/>
        <v>0</v>
      </c>
      <c r="AI530" s="78">
        <f t="shared" si="281"/>
        <v>0</v>
      </c>
      <c r="AJ530" s="78">
        <f t="shared" si="282"/>
        <v>0</v>
      </c>
      <c r="AK530" s="78">
        <f t="shared" si="283"/>
        <v>0</v>
      </c>
      <c r="AL530" s="78">
        <f t="shared" si="284"/>
        <v>0</v>
      </c>
      <c r="AM530" s="78">
        <f t="shared" si="285"/>
        <v>0</v>
      </c>
      <c r="AN530" s="78">
        <f t="shared" si="286"/>
        <v>0</v>
      </c>
      <c r="AO530" s="78">
        <f t="shared" si="287"/>
        <v>0</v>
      </c>
      <c r="AP530" s="78">
        <f t="shared" si="288"/>
        <v>0</v>
      </c>
      <c r="AQ530" s="78">
        <f t="shared" si="289"/>
        <v>0</v>
      </c>
      <c r="AR530" s="78">
        <f t="shared" si="290"/>
        <v>0</v>
      </c>
      <c r="AS530" s="78">
        <f t="shared" si="291"/>
        <v>0</v>
      </c>
      <c r="AT530" s="78">
        <f t="shared" si="292"/>
        <v>0</v>
      </c>
      <c r="AU530" s="78">
        <f t="shared" si="293"/>
        <v>1</v>
      </c>
      <c r="AV530" s="78">
        <f>IF(AND(M530&gt;=35,M530&lt;=39),1,0)</f>
        <v>0</v>
      </c>
      <c r="AW530" s="78">
        <f>IF(AND(M530&gt;=40,M530&lt;=44),1,0)</f>
        <v>0</v>
      </c>
      <c r="AX530" s="78">
        <f>IF(AND(M530&gt;=45,M530&lt;=49),1,0)</f>
        <v>0</v>
      </c>
      <c r="AY530" s="78">
        <f>IF(AND(M530&gt;=50,M530&lt;=54),1,0)</f>
        <v>0</v>
      </c>
      <c r="AZ530" s="78">
        <f>IF(AND(M530&gt;=55,M530&lt;=59),1,0)</f>
        <v>0</v>
      </c>
      <c r="BA530" s="78">
        <f>IF(AND(M530&gt;=60,M530&lt;=64),1,0)</f>
        <v>0</v>
      </c>
      <c r="BB530" s="78">
        <f>IF(AND(M530&gt;=65,M530&lt;=69),1,0)</f>
        <v>0</v>
      </c>
      <c r="BC530" s="78">
        <f>IF(AND(M530&gt;=70,M530&lt;=74),1,0)</f>
        <v>0</v>
      </c>
      <c r="BD530" s="78">
        <f>IF(AND(M530&gt;=75,M530&lt;=79),1,0)</f>
        <v>0</v>
      </c>
      <c r="BE530" s="78">
        <f>IF(AND(M530&gt;=80,M530&lt;=84),1,0)</f>
        <v>0</v>
      </c>
      <c r="BF530" s="78">
        <f>IF(AND(M530&gt;=85,M530&lt;=89),1,0)</f>
        <v>1</v>
      </c>
      <c r="BG530" s="78">
        <f>IF(AND(M530&gt;=90,M530&lt;=94),1,0)</f>
        <v>0</v>
      </c>
      <c r="BH530" s="78">
        <f>IF(AND(M530&gt;=95,M530&lt;=99),1,0)</f>
        <v>0</v>
      </c>
      <c r="BI530" s="78">
        <f>IF(AND(M530&gt;=100,M530&lt;=105),1,0)</f>
        <v>0</v>
      </c>
      <c r="BJ530" s="78">
        <f>IF(I530&lt;$BK$2,1,0)</f>
        <v>0</v>
      </c>
      <c r="BK530" s="78">
        <f>IF(I530&gt;$BK$2,1,0)</f>
        <v>1</v>
      </c>
      <c r="BL530" s="78">
        <f>IF(J530=$BL$2,1,0)</f>
        <v>0</v>
      </c>
      <c r="BM530" s="78">
        <f>IF(J530=$BM$2,1,0)</f>
        <v>0</v>
      </c>
      <c r="BN530" s="78">
        <f>IF(J530=$BN$2,1,0)</f>
        <v>0</v>
      </c>
      <c r="BO530" s="78">
        <f>IF(J530=$BO$2,1,0)</f>
        <v>0</v>
      </c>
      <c r="BP530" s="78">
        <f>IF(J530=$BP$2,1,0)</f>
        <v>1</v>
      </c>
      <c r="BQ530" s="78">
        <f>IF(J530=$BQ$2,1,0)</f>
        <v>0</v>
      </c>
      <c r="BR530" s="78">
        <f>IF(J530=$BR$2,1,0)</f>
        <v>0</v>
      </c>
      <c r="BS530" s="78">
        <f>IF(F530=$BS$2,1,0)</f>
        <v>0</v>
      </c>
      <c r="BT530" s="78">
        <f>IF(F530=$BT$2,1,0)</f>
        <v>0</v>
      </c>
      <c r="BU530" s="78">
        <f>IF(F530=$BU$2,1,0)</f>
        <v>0</v>
      </c>
      <c r="BV530" s="78">
        <f>IF(F530=$BV$2,1,0)</f>
        <v>0</v>
      </c>
      <c r="BW530" s="78">
        <f>IF(F530=$BW$2,1,0)</f>
        <v>1</v>
      </c>
      <c r="BX530" s="78">
        <f>IF(F530=$BX$2,1,0)</f>
        <v>0</v>
      </c>
      <c r="BY530" s="78">
        <f>IF(F530=$BY$2,1,0)</f>
        <v>0</v>
      </c>
      <c r="BZ530" s="78">
        <f>IF(F530=$BZ$2,1,0)</f>
        <v>0</v>
      </c>
      <c r="CA530" t="s">
        <v>2025</v>
      </c>
      <c r="CB530" s="1">
        <v>0</v>
      </c>
      <c r="CC530" s="1">
        <v>0</v>
      </c>
    </row>
    <row r="531" spans="2:81" x14ac:dyDescent="0.3">
      <c r="B531" s="1">
        <v>44</v>
      </c>
      <c r="C531" t="s">
        <v>159</v>
      </c>
      <c r="D531" t="s">
        <v>81</v>
      </c>
      <c r="E531" s="1" t="s">
        <v>625</v>
      </c>
      <c r="F531" s="31" t="s">
        <v>48</v>
      </c>
      <c r="G531" s="1">
        <v>14</v>
      </c>
      <c r="H531" s="1">
        <v>2007</v>
      </c>
      <c r="I531" s="36">
        <v>0.79583333333333339</v>
      </c>
      <c r="J531" s="1" t="s">
        <v>7</v>
      </c>
      <c r="K531" s="39">
        <v>29208</v>
      </c>
      <c r="L531" t="s">
        <v>1378</v>
      </c>
      <c r="M531" s="76">
        <v>88</v>
      </c>
      <c r="N531" t="str">
        <f t="shared" si="263"/>
        <v>Sunny</v>
      </c>
      <c r="O531" s="78">
        <f t="shared" si="264"/>
        <v>0</v>
      </c>
      <c r="P531" s="78">
        <v>0</v>
      </c>
      <c r="Q531" s="78">
        <v>0</v>
      </c>
      <c r="R531" s="78">
        <f t="shared" si="265"/>
        <v>0</v>
      </c>
      <c r="S531" s="78">
        <f t="shared" si="266"/>
        <v>0</v>
      </c>
      <c r="T531" s="78">
        <f t="shared" si="267"/>
        <v>0</v>
      </c>
      <c r="U531" s="78">
        <f t="shared" si="268"/>
        <v>0</v>
      </c>
      <c r="V531" s="78">
        <f t="shared" si="269"/>
        <v>0</v>
      </c>
      <c r="W531" s="78">
        <f t="shared" si="270"/>
        <v>0</v>
      </c>
      <c r="X531" s="78">
        <f t="shared" si="271"/>
        <v>0</v>
      </c>
      <c r="Y531" s="78">
        <f t="shared" si="272"/>
        <v>1</v>
      </c>
      <c r="Z531" s="78">
        <f t="shared" si="273"/>
        <v>0</v>
      </c>
      <c r="AA531" s="78">
        <f t="shared" si="274"/>
        <v>0</v>
      </c>
      <c r="AB531" s="78">
        <f t="shared" si="275"/>
        <v>0</v>
      </c>
      <c r="AC531" s="78">
        <f t="shared" si="276"/>
        <v>0</v>
      </c>
      <c r="AD531" s="78">
        <f t="shared" si="277"/>
        <v>0</v>
      </c>
      <c r="AE531" s="78">
        <f t="shared" si="278"/>
        <v>0</v>
      </c>
      <c r="AF531" s="78">
        <f t="shared" si="279"/>
        <v>0</v>
      </c>
      <c r="AG531" s="78">
        <f t="shared" si="262"/>
        <v>0</v>
      </c>
      <c r="AH531" s="78">
        <f t="shared" si="280"/>
        <v>0</v>
      </c>
      <c r="AI531" s="78">
        <f t="shared" si="281"/>
        <v>0</v>
      </c>
      <c r="AJ531" s="78">
        <f t="shared" si="282"/>
        <v>0</v>
      </c>
      <c r="AK531" s="78">
        <f t="shared" si="283"/>
        <v>0</v>
      </c>
      <c r="AL531" s="78">
        <f t="shared" si="284"/>
        <v>0</v>
      </c>
      <c r="AM531" s="78">
        <f t="shared" si="285"/>
        <v>0</v>
      </c>
      <c r="AN531" s="78">
        <f t="shared" si="286"/>
        <v>0</v>
      </c>
      <c r="AO531" s="78">
        <f t="shared" si="287"/>
        <v>0</v>
      </c>
      <c r="AP531" s="78">
        <f t="shared" si="288"/>
        <v>0</v>
      </c>
      <c r="AQ531" s="78">
        <f t="shared" si="289"/>
        <v>0</v>
      </c>
      <c r="AR531" s="78">
        <f t="shared" si="290"/>
        <v>0</v>
      </c>
      <c r="AS531" s="78">
        <f t="shared" si="291"/>
        <v>0</v>
      </c>
      <c r="AT531" s="78">
        <f t="shared" si="292"/>
        <v>0</v>
      </c>
      <c r="AU531" s="78">
        <f t="shared" si="293"/>
        <v>1</v>
      </c>
      <c r="AV531" s="78">
        <f>IF(AND(M531&gt;=35,M531&lt;=39),1,0)</f>
        <v>0</v>
      </c>
      <c r="AW531" s="78">
        <f>IF(AND(M531&gt;=40,M531&lt;=44),1,0)</f>
        <v>0</v>
      </c>
      <c r="AX531" s="78">
        <f>IF(AND(M531&gt;=45,M531&lt;=49),1,0)</f>
        <v>0</v>
      </c>
      <c r="AY531" s="78">
        <f>IF(AND(M531&gt;=50,M531&lt;=54),1,0)</f>
        <v>0</v>
      </c>
      <c r="AZ531" s="78">
        <f>IF(AND(M531&gt;=55,M531&lt;=59),1,0)</f>
        <v>0</v>
      </c>
      <c r="BA531" s="78">
        <f>IF(AND(M531&gt;=60,M531&lt;=64),1,0)</f>
        <v>0</v>
      </c>
      <c r="BB531" s="78">
        <f>IF(AND(M531&gt;=65,M531&lt;=69),1,0)</f>
        <v>0</v>
      </c>
      <c r="BC531" s="78">
        <f>IF(AND(M531&gt;=70,M531&lt;=74),1,0)</f>
        <v>0</v>
      </c>
      <c r="BD531" s="78">
        <f>IF(AND(M531&gt;=75,M531&lt;=79),1,0)</f>
        <v>0</v>
      </c>
      <c r="BE531" s="78">
        <f>IF(AND(M531&gt;=80,M531&lt;=84),1,0)</f>
        <v>0</v>
      </c>
      <c r="BF531" s="78">
        <f>IF(AND(M531&gt;=85,M531&lt;=89),1,0)</f>
        <v>1</v>
      </c>
      <c r="BG531" s="78">
        <f>IF(AND(M531&gt;=90,M531&lt;=94),1,0)</f>
        <v>0</v>
      </c>
      <c r="BH531" s="78">
        <f>IF(AND(M531&gt;=95,M531&lt;=99),1,0)</f>
        <v>0</v>
      </c>
      <c r="BI531" s="78">
        <f>IF(AND(M531&gt;=100,M531&lt;=105),1,0)</f>
        <v>0</v>
      </c>
      <c r="BJ531" s="78">
        <f>IF(I531&lt;$BK$2,1,0)</f>
        <v>0</v>
      </c>
      <c r="BK531" s="78">
        <f>IF(I531&gt;$BK$2,1,0)</f>
        <v>1</v>
      </c>
      <c r="BL531" s="78">
        <f>IF(J531=$BL$2,1,0)</f>
        <v>0</v>
      </c>
      <c r="BM531" s="78">
        <f>IF(J531=$BM$2,1,0)</f>
        <v>0</v>
      </c>
      <c r="BN531" s="78">
        <f>IF(J531=$BN$2,1,0)</f>
        <v>0</v>
      </c>
      <c r="BO531" s="78">
        <f>IF(J531=$BO$2,1,0)</f>
        <v>0</v>
      </c>
      <c r="BP531" s="78">
        <f>IF(J531=$BP$2,1,0)</f>
        <v>0</v>
      </c>
      <c r="BQ531" s="78">
        <f>IF(J531=$BQ$2,1,0)</f>
        <v>1</v>
      </c>
      <c r="BR531" s="78">
        <f>IF(J531=$BR$2,1,0)</f>
        <v>0</v>
      </c>
      <c r="BS531" s="78">
        <f>IF(F531=$BS$2,1,0)</f>
        <v>0</v>
      </c>
      <c r="BT531" s="78">
        <f>IF(F531=$BT$2,1,0)</f>
        <v>0</v>
      </c>
      <c r="BU531" s="78">
        <f>IF(F531=$BU$2,1,0)</f>
        <v>0</v>
      </c>
      <c r="BV531" s="78">
        <f>IF(F531=$BV$2,1,0)</f>
        <v>0</v>
      </c>
      <c r="BW531" s="78">
        <f>IF(F531=$BW$2,1,0)</f>
        <v>1</v>
      </c>
      <c r="BX531" s="78">
        <f>IF(F531=$BX$2,1,0)</f>
        <v>0</v>
      </c>
      <c r="BY531" s="78">
        <f>IF(F531=$BY$2,1,0)</f>
        <v>0</v>
      </c>
      <c r="BZ531" s="78">
        <f>IF(F531=$BZ$2,1,0)</f>
        <v>0</v>
      </c>
      <c r="CA531" t="s">
        <v>2033</v>
      </c>
      <c r="CB531" s="1">
        <v>0</v>
      </c>
      <c r="CC531" s="1">
        <v>0</v>
      </c>
    </row>
    <row r="532" spans="2:81" x14ac:dyDescent="0.3">
      <c r="B532" s="1">
        <v>45</v>
      </c>
      <c r="C532" t="s">
        <v>159</v>
      </c>
      <c r="D532" t="s">
        <v>81</v>
      </c>
      <c r="E532" s="1" t="s">
        <v>626</v>
      </c>
      <c r="F532" s="31" t="s">
        <v>48</v>
      </c>
      <c r="G532" s="1">
        <v>15</v>
      </c>
      <c r="H532" s="1">
        <v>2007</v>
      </c>
      <c r="I532" s="36">
        <v>0.56666666666666665</v>
      </c>
      <c r="J532" s="1" t="s">
        <v>8</v>
      </c>
      <c r="K532" s="39">
        <v>29382</v>
      </c>
      <c r="L532" t="s">
        <v>1518</v>
      </c>
      <c r="M532" s="76">
        <v>94</v>
      </c>
      <c r="N532" t="str">
        <f t="shared" si="263"/>
        <v>Sunny</v>
      </c>
      <c r="O532" s="78">
        <f t="shared" si="264"/>
        <v>0</v>
      </c>
      <c r="P532" s="78">
        <v>0</v>
      </c>
      <c r="Q532" s="78">
        <v>0</v>
      </c>
      <c r="R532" s="78">
        <f t="shared" si="265"/>
        <v>0</v>
      </c>
      <c r="S532" s="78">
        <f t="shared" si="266"/>
        <v>0</v>
      </c>
      <c r="T532" s="78">
        <f t="shared" si="267"/>
        <v>0</v>
      </c>
      <c r="U532" s="78">
        <f t="shared" si="268"/>
        <v>0</v>
      </c>
      <c r="V532" s="78">
        <f t="shared" si="269"/>
        <v>0</v>
      </c>
      <c r="W532" s="78">
        <f t="shared" si="270"/>
        <v>0</v>
      </c>
      <c r="X532" s="78">
        <f t="shared" si="271"/>
        <v>0</v>
      </c>
      <c r="Y532" s="78">
        <f t="shared" si="272"/>
        <v>1</v>
      </c>
      <c r="Z532" s="78">
        <f t="shared" si="273"/>
        <v>0</v>
      </c>
      <c r="AA532" s="78">
        <f t="shared" si="274"/>
        <v>0</v>
      </c>
      <c r="AB532" s="78">
        <f t="shared" si="275"/>
        <v>0</v>
      </c>
      <c r="AC532" s="78">
        <f t="shared" si="276"/>
        <v>0</v>
      </c>
      <c r="AD532" s="78">
        <f t="shared" si="277"/>
        <v>0</v>
      </c>
      <c r="AE532" s="78">
        <f t="shared" si="278"/>
        <v>0</v>
      </c>
      <c r="AF532" s="78">
        <f t="shared" si="279"/>
        <v>0</v>
      </c>
      <c r="AG532" s="78">
        <f t="shared" si="262"/>
        <v>0</v>
      </c>
      <c r="AH532" s="78">
        <f t="shared" si="280"/>
        <v>0</v>
      </c>
      <c r="AI532" s="78">
        <f t="shared" si="281"/>
        <v>0</v>
      </c>
      <c r="AJ532" s="78">
        <f t="shared" si="282"/>
        <v>0</v>
      </c>
      <c r="AK532" s="78">
        <f t="shared" si="283"/>
        <v>0</v>
      </c>
      <c r="AL532" s="78">
        <f t="shared" si="284"/>
        <v>0</v>
      </c>
      <c r="AM532" s="78">
        <f t="shared" si="285"/>
        <v>0</v>
      </c>
      <c r="AN532" s="78">
        <f t="shared" si="286"/>
        <v>0</v>
      </c>
      <c r="AO532" s="78">
        <f t="shared" si="287"/>
        <v>0</v>
      </c>
      <c r="AP532" s="78">
        <f t="shared" si="288"/>
        <v>0</v>
      </c>
      <c r="AQ532" s="78">
        <f t="shared" si="289"/>
        <v>0</v>
      </c>
      <c r="AR532" s="78">
        <f t="shared" si="290"/>
        <v>0</v>
      </c>
      <c r="AS532" s="78">
        <f t="shared" si="291"/>
        <v>0</v>
      </c>
      <c r="AT532" s="78">
        <f t="shared" si="292"/>
        <v>0</v>
      </c>
      <c r="AU532" s="78">
        <f t="shared" si="293"/>
        <v>1</v>
      </c>
      <c r="AV532" s="78">
        <f>IF(AND(M532&gt;=35,M532&lt;=39),1,0)</f>
        <v>0</v>
      </c>
      <c r="AW532" s="78">
        <f>IF(AND(M532&gt;=40,M532&lt;=44),1,0)</f>
        <v>0</v>
      </c>
      <c r="AX532" s="78">
        <f>IF(AND(M532&gt;=45,M532&lt;=49),1,0)</f>
        <v>0</v>
      </c>
      <c r="AY532" s="78">
        <f>IF(AND(M532&gt;=50,M532&lt;=54),1,0)</f>
        <v>0</v>
      </c>
      <c r="AZ532" s="78">
        <f>IF(AND(M532&gt;=55,M532&lt;=59),1,0)</f>
        <v>0</v>
      </c>
      <c r="BA532" s="78">
        <f>IF(AND(M532&gt;=60,M532&lt;=64),1,0)</f>
        <v>0</v>
      </c>
      <c r="BB532" s="78">
        <f>IF(AND(M532&gt;=65,M532&lt;=69),1,0)</f>
        <v>0</v>
      </c>
      <c r="BC532" s="78">
        <f>IF(AND(M532&gt;=70,M532&lt;=74),1,0)</f>
        <v>0</v>
      </c>
      <c r="BD532" s="78">
        <f>IF(AND(M532&gt;=75,M532&lt;=79),1,0)</f>
        <v>0</v>
      </c>
      <c r="BE532" s="78">
        <f>IF(AND(M532&gt;=80,M532&lt;=84),1,0)</f>
        <v>0</v>
      </c>
      <c r="BF532" s="78">
        <f>IF(AND(M532&gt;=85,M532&lt;=89),1,0)</f>
        <v>0</v>
      </c>
      <c r="BG532" s="78">
        <f>IF(AND(M532&gt;=90,M532&lt;=94),1,0)</f>
        <v>1</v>
      </c>
      <c r="BH532" s="78">
        <f>IF(AND(M532&gt;=95,M532&lt;=99),1,0)</f>
        <v>0</v>
      </c>
      <c r="BI532" s="78">
        <f>IF(AND(M532&gt;=100,M532&lt;=105),1,0)</f>
        <v>0</v>
      </c>
      <c r="BJ532" s="78">
        <f>IF(I532&lt;$BK$2,1,0)</f>
        <v>1</v>
      </c>
      <c r="BK532" s="78">
        <f>IF(I532&gt;$BK$2,1,0)</f>
        <v>0</v>
      </c>
      <c r="BL532" s="78">
        <f>IF(J532=$BL$2,1,0)</f>
        <v>0</v>
      </c>
      <c r="BM532" s="78">
        <f>IF(J532=$BM$2,1,0)</f>
        <v>0</v>
      </c>
      <c r="BN532" s="78">
        <f>IF(J532=$BN$2,1,0)</f>
        <v>0</v>
      </c>
      <c r="BO532" s="78">
        <f>IF(J532=$BO$2,1,0)</f>
        <v>0</v>
      </c>
      <c r="BP532" s="78">
        <f>IF(J532=$BP$2,1,0)</f>
        <v>0</v>
      </c>
      <c r="BQ532" s="78">
        <f>IF(J532=$BQ$2,1,0)</f>
        <v>0</v>
      </c>
      <c r="BR532" s="78">
        <f>IF(J532=$BR$2,1,0)</f>
        <v>1</v>
      </c>
      <c r="BS532" s="78">
        <f>IF(F532=$BS$2,1,0)</f>
        <v>0</v>
      </c>
      <c r="BT532" s="78">
        <f>IF(F532=$BT$2,1,0)</f>
        <v>0</v>
      </c>
      <c r="BU532" s="78">
        <f>IF(F532=$BU$2,1,0)</f>
        <v>0</v>
      </c>
      <c r="BV532" s="78">
        <f>IF(F532=$BV$2,1,0)</f>
        <v>0</v>
      </c>
      <c r="BW532" s="78">
        <f>IF(F532=$BW$2,1,0)</f>
        <v>1</v>
      </c>
      <c r="BX532" s="78">
        <f>IF(F532=$BX$2,1,0)</f>
        <v>0</v>
      </c>
      <c r="BY532" s="78">
        <f>IF(F532=$BY$2,1,0)</f>
        <v>0</v>
      </c>
      <c r="BZ532" s="78">
        <f>IF(F532=$BZ$2,1,0)</f>
        <v>0</v>
      </c>
      <c r="CA532" t="s">
        <v>2034</v>
      </c>
      <c r="CB532" s="1">
        <v>0</v>
      </c>
      <c r="CC532" s="1">
        <v>0</v>
      </c>
    </row>
    <row r="533" spans="2:81" x14ac:dyDescent="0.3">
      <c r="B533" s="1">
        <v>46</v>
      </c>
      <c r="C533" t="s">
        <v>181</v>
      </c>
      <c r="D533" t="s">
        <v>76</v>
      </c>
      <c r="E533" s="1" t="s">
        <v>627</v>
      </c>
      <c r="F533" s="31" t="s">
        <v>48</v>
      </c>
      <c r="G533" s="1">
        <v>24</v>
      </c>
      <c r="H533" s="1">
        <v>2007</v>
      </c>
      <c r="I533" s="36">
        <v>0.81944444444444453</v>
      </c>
      <c r="J533" s="1" t="s">
        <v>10</v>
      </c>
      <c r="K533" s="39">
        <v>42579</v>
      </c>
      <c r="L533" t="s">
        <v>1543</v>
      </c>
      <c r="M533" s="76">
        <v>83</v>
      </c>
      <c r="N533" t="str">
        <f t="shared" si="263"/>
        <v>Ptly Cldy</v>
      </c>
      <c r="O533" s="78">
        <f t="shared" si="264"/>
        <v>0</v>
      </c>
      <c r="P533" s="78">
        <v>0</v>
      </c>
      <c r="Q533" s="78">
        <v>0</v>
      </c>
      <c r="R533" s="78">
        <f t="shared" si="265"/>
        <v>0</v>
      </c>
      <c r="S533" s="78">
        <f t="shared" si="266"/>
        <v>0</v>
      </c>
      <c r="T533" s="78">
        <f t="shared" si="267"/>
        <v>0</v>
      </c>
      <c r="U533" s="78">
        <f t="shared" si="268"/>
        <v>0</v>
      </c>
      <c r="V533" s="78">
        <f t="shared" si="269"/>
        <v>0</v>
      </c>
      <c r="W533" s="78">
        <f t="shared" si="270"/>
        <v>0</v>
      </c>
      <c r="X533" s="78">
        <f t="shared" si="271"/>
        <v>0</v>
      </c>
      <c r="Y533" s="78">
        <f t="shared" si="272"/>
        <v>0</v>
      </c>
      <c r="Z533" s="78">
        <f t="shared" si="273"/>
        <v>0</v>
      </c>
      <c r="AA533" s="78">
        <f t="shared" si="274"/>
        <v>0</v>
      </c>
      <c r="AB533" s="78">
        <f t="shared" si="275"/>
        <v>0</v>
      </c>
      <c r="AC533" s="78">
        <f t="shared" si="276"/>
        <v>0</v>
      </c>
      <c r="AD533" s="78">
        <f t="shared" si="277"/>
        <v>0</v>
      </c>
      <c r="AE533" s="78">
        <f t="shared" si="278"/>
        <v>0</v>
      </c>
      <c r="AF533" s="78">
        <f t="shared" si="279"/>
        <v>0</v>
      </c>
      <c r="AG533" s="78">
        <f t="shared" si="262"/>
        <v>0</v>
      </c>
      <c r="AH533" s="78">
        <f t="shared" si="280"/>
        <v>0</v>
      </c>
      <c r="AI533" s="78">
        <f t="shared" si="281"/>
        <v>0</v>
      </c>
      <c r="AJ533" s="78">
        <f t="shared" si="282"/>
        <v>0</v>
      </c>
      <c r="AK533" s="78">
        <f t="shared" si="283"/>
        <v>0</v>
      </c>
      <c r="AL533" s="78">
        <f t="shared" si="284"/>
        <v>0</v>
      </c>
      <c r="AM533" s="78">
        <f t="shared" si="285"/>
        <v>0</v>
      </c>
      <c r="AN533" s="78">
        <f t="shared" si="286"/>
        <v>0</v>
      </c>
      <c r="AO533" s="78">
        <f t="shared" si="287"/>
        <v>0</v>
      </c>
      <c r="AP533" s="78">
        <f t="shared" si="288"/>
        <v>0</v>
      </c>
      <c r="AQ533" s="78">
        <f t="shared" si="289"/>
        <v>1</v>
      </c>
      <c r="AR533" s="78">
        <f t="shared" si="290"/>
        <v>0</v>
      </c>
      <c r="AS533" s="78">
        <f t="shared" si="291"/>
        <v>0</v>
      </c>
      <c r="AT533" s="78">
        <f t="shared" si="292"/>
        <v>0</v>
      </c>
      <c r="AU533" s="78">
        <f t="shared" si="293"/>
        <v>1</v>
      </c>
      <c r="AV533" s="78">
        <f>IF(AND(M533&gt;=35,M533&lt;=39),1,0)</f>
        <v>0</v>
      </c>
      <c r="AW533" s="78">
        <f>IF(AND(M533&gt;=40,M533&lt;=44),1,0)</f>
        <v>0</v>
      </c>
      <c r="AX533" s="78">
        <f>IF(AND(M533&gt;=45,M533&lt;=49),1,0)</f>
        <v>0</v>
      </c>
      <c r="AY533" s="78">
        <f>IF(AND(M533&gt;=50,M533&lt;=54),1,0)</f>
        <v>0</v>
      </c>
      <c r="AZ533" s="78">
        <f>IF(AND(M533&gt;=55,M533&lt;=59),1,0)</f>
        <v>0</v>
      </c>
      <c r="BA533" s="78">
        <f>IF(AND(M533&gt;=60,M533&lt;=64),1,0)</f>
        <v>0</v>
      </c>
      <c r="BB533" s="78">
        <f>IF(AND(M533&gt;=65,M533&lt;=69),1,0)</f>
        <v>0</v>
      </c>
      <c r="BC533" s="78">
        <f>IF(AND(M533&gt;=70,M533&lt;=74),1,0)</f>
        <v>0</v>
      </c>
      <c r="BD533" s="78">
        <f>IF(AND(M533&gt;=75,M533&lt;=79),1,0)</f>
        <v>0</v>
      </c>
      <c r="BE533" s="78">
        <f>IF(AND(M533&gt;=80,M533&lt;=84),1,0)</f>
        <v>1</v>
      </c>
      <c r="BF533" s="78">
        <f>IF(AND(M533&gt;=85,M533&lt;=89),1,0)</f>
        <v>0</v>
      </c>
      <c r="BG533" s="78">
        <f>IF(AND(M533&gt;=90,M533&lt;=94),1,0)</f>
        <v>0</v>
      </c>
      <c r="BH533" s="78">
        <f>IF(AND(M533&gt;=95,M533&lt;=99),1,0)</f>
        <v>0</v>
      </c>
      <c r="BI533" s="78">
        <f>IF(AND(M533&gt;=100,M533&lt;=105),1,0)</f>
        <v>0</v>
      </c>
      <c r="BJ533" s="78">
        <f>IF(I533&lt;$BK$2,1,0)</f>
        <v>0</v>
      </c>
      <c r="BK533" s="78">
        <f>IF(I533&gt;$BK$2,1,0)</f>
        <v>1</v>
      </c>
      <c r="BL533" s="78">
        <f>IF(J533=$BL$2,1,0)</f>
        <v>0</v>
      </c>
      <c r="BM533" s="78">
        <f>IF(J533=$BM$2,1,0)</f>
        <v>1</v>
      </c>
      <c r="BN533" s="78">
        <f>IF(J533=$BN$2,1,0)</f>
        <v>0</v>
      </c>
      <c r="BO533" s="78">
        <f>IF(J533=$BO$2,1,0)</f>
        <v>0</v>
      </c>
      <c r="BP533" s="78">
        <f>IF(J533=$BP$2,1,0)</f>
        <v>0</v>
      </c>
      <c r="BQ533" s="78">
        <f>IF(J533=$BQ$2,1,0)</f>
        <v>0</v>
      </c>
      <c r="BR533" s="78">
        <f>IF(J533=$BR$2,1,0)</f>
        <v>0</v>
      </c>
      <c r="BS533" s="78">
        <f>IF(F533=$BS$2,1,0)</f>
        <v>0</v>
      </c>
      <c r="BT533" s="78">
        <f>IF(F533=$BT$2,1,0)</f>
        <v>0</v>
      </c>
      <c r="BU533" s="78">
        <f>IF(F533=$BU$2,1,0)</f>
        <v>0</v>
      </c>
      <c r="BV533" s="78">
        <f>IF(F533=$BV$2,1,0)</f>
        <v>0</v>
      </c>
      <c r="BW533" s="78">
        <f>IF(F533=$BW$2,1,0)</f>
        <v>1</v>
      </c>
      <c r="BX533" s="78">
        <f>IF(F533=$BX$2,1,0)</f>
        <v>0</v>
      </c>
      <c r="BY533" s="78">
        <f>IF(F533=$BY$2,1,0)</f>
        <v>0</v>
      </c>
      <c r="BZ533" s="78">
        <f>IF(F533=$BZ$2,1,0)</f>
        <v>0</v>
      </c>
      <c r="CA533" t="s">
        <v>2035</v>
      </c>
      <c r="CB533" s="1">
        <v>1</v>
      </c>
      <c r="CC533" s="1">
        <v>0</v>
      </c>
    </row>
    <row r="534" spans="2:81" x14ac:dyDescent="0.3">
      <c r="B534" s="1">
        <v>47</v>
      </c>
      <c r="C534" t="s">
        <v>181</v>
      </c>
      <c r="D534" t="s">
        <v>76</v>
      </c>
      <c r="E534" s="1" t="s">
        <v>628</v>
      </c>
      <c r="F534" s="31" t="s">
        <v>48</v>
      </c>
      <c r="G534" s="1">
        <v>25</v>
      </c>
      <c r="H534" s="1">
        <v>2007</v>
      </c>
      <c r="I534" s="36">
        <v>0.79583333333333339</v>
      </c>
      <c r="J534" s="1" t="s">
        <v>11</v>
      </c>
      <c r="K534" s="39">
        <v>21427</v>
      </c>
      <c r="L534" t="s">
        <v>1361</v>
      </c>
      <c r="M534" s="76">
        <v>90</v>
      </c>
      <c r="N534" t="str">
        <f t="shared" si="263"/>
        <v>Cloudy</v>
      </c>
      <c r="O534" s="78">
        <f t="shared" si="264"/>
        <v>0</v>
      </c>
      <c r="P534" s="78">
        <v>0</v>
      </c>
      <c r="Q534" s="78">
        <v>0</v>
      </c>
      <c r="R534" s="78">
        <f t="shared" si="265"/>
        <v>0</v>
      </c>
      <c r="S534" s="78">
        <f t="shared" si="266"/>
        <v>0</v>
      </c>
      <c r="T534" s="78">
        <f t="shared" si="267"/>
        <v>0</v>
      </c>
      <c r="U534" s="78">
        <f t="shared" si="268"/>
        <v>0</v>
      </c>
      <c r="V534" s="78">
        <f t="shared" si="269"/>
        <v>0</v>
      </c>
      <c r="W534" s="78">
        <f t="shared" si="270"/>
        <v>0</v>
      </c>
      <c r="X534" s="78">
        <f t="shared" si="271"/>
        <v>0</v>
      </c>
      <c r="Y534" s="78">
        <f t="shared" si="272"/>
        <v>0</v>
      </c>
      <c r="Z534" s="78">
        <f t="shared" si="273"/>
        <v>0</v>
      </c>
      <c r="AA534" s="78">
        <f t="shared" si="274"/>
        <v>0</v>
      </c>
      <c r="AB534" s="78">
        <f t="shared" si="275"/>
        <v>0</v>
      </c>
      <c r="AC534" s="78">
        <f t="shared" si="276"/>
        <v>0</v>
      </c>
      <c r="AD534" s="78">
        <f t="shared" si="277"/>
        <v>0</v>
      </c>
      <c r="AE534" s="78">
        <f t="shared" si="278"/>
        <v>0</v>
      </c>
      <c r="AF534" s="78">
        <f t="shared" si="279"/>
        <v>0</v>
      </c>
      <c r="AG534" s="78">
        <f t="shared" si="262"/>
        <v>0</v>
      </c>
      <c r="AH534" s="78">
        <f t="shared" si="280"/>
        <v>0</v>
      </c>
      <c r="AI534" s="78">
        <f t="shared" si="281"/>
        <v>0</v>
      </c>
      <c r="AJ534" s="78">
        <f t="shared" si="282"/>
        <v>0</v>
      </c>
      <c r="AK534" s="78">
        <f t="shared" si="283"/>
        <v>0</v>
      </c>
      <c r="AL534" s="78">
        <f t="shared" si="284"/>
        <v>0</v>
      </c>
      <c r="AM534" s="78">
        <f t="shared" si="285"/>
        <v>0</v>
      </c>
      <c r="AN534" s="78">
        <f t="shared" si="286"/>
        <v>0</v>
      </c>
      <c r="AO534" s="78">
        <f t="shared" si="287"/>
        <v>0</v>
      </c>
      <c r="AP534" s="78">
        <f t="shared" si="288"/>
        <v>0</v>
      </c>
      <c r="AQ534" s="78">
        <f t="shared" si="289"/>
        <v>1</v>
      </c>
      <c r="AR534" s="78">
        <f t="shared" si="290"/>
        <v>0</v>
      </c>
      <c r="AS534" s="78">
        <f t="shared" si="291"/>
        <v>0</v>
      </c>
      <c r="AT534" s="78">
        <f t="shared" si="292"/>
        <v>0</v>
      </c>
      <c r="AU534" s="78">
        <f t="shared" si="293"/>
        <v>1</v>
      </c>
      <c r="AV534" s="78">
        <f>IF(AND(M534&gt;=35,M534&lt;=39),1,0)</f>
        <v>0</v>
      </c>
      <c r="AW534" s="78">
        <f>IF(AND(M534&gt;=40,M534&lt;=44),1,0)</f>
        <v>0</v>
      </c>
      <c r="AX534" s="78">
        <f>IF(AND(M534&gt;=45,M534&lt;=49),1,0)</f>
        <v>0</v>
      </c>
      <c r="AY534" s="78">
        <f>IF(AND(M534&gt;=50,M534&lt;=54),1,0)</f>
        <v>0</v>
      </c>
      <c r="AZ534" s="78">
        <f>IF(AND(M534&gt;=55,M534&lt;=59),1,0)</f>
        <v>0</v>
      </c>
      <c r="BA534" s="78">
        <f>IF(AND(M534&gt;=60,M534&lt;=64),1,0)</f>
        <v>0</v>
      </c>
      <c r="BB534" s="78">
        <f>IF(AND(M534&gt;=65,M534&lt;=69),1,0)</f>
        <v>0</v>
      </c>
      <c r="BC534" s="78">
        <f>IF(AND(M534&gt;=70,M534&lt;=74),1,0)</f>
        <v>0</v>
      </c>
      <c r="BD534" s="78">
        <f>IF(AND(M534&gt;=75,M534&lt;=79),1,0)</f>
        <v>0</v>
      </c>
      <c r="BE534" s="78">
        <f>IF(AND(M534&gt;=80,M534&lt;=84),1,0)</f>
        <v>0</v>
      </c>
      <c r="BF534" s="78">
        <f>IF(AND(M534&gt;=85,M534&lt;=89),1,0)</f>
        <v>0</v>
      </c>
      <c r="BG534" s="78">
        <f>IF(AND(M534&gt;=90,M534&lt;=94),1,0)</f>
        <v>1</v>
      </c>
      <c r="BH534" s="78">
        <f>IF(AND(M534&gt;=95,M534&lt;=99),1,0)</f>
        <v>0</v>
      </c>
      <c r="BI534" s="78">
        <f>IF(AND(M534&gt;=100,M534&lt;=105),1,0)</f>
        <v>0</v>
      </c>
      <c r="BJ534" s="78">
        <f>IF(I534&lt;$BK$2,1,0)</f>
        <v>0</v>
      </c>
      <c r="BK534" s="78">
        <f>IF(I534&gt;$BK$2,1,0)</f>
        <v>1</v>
      </c>
      <c r="BL534" s="78">
        <f>IF(J534=$BL$2,1,0)</f>
        <v>0</v>
      </c>
      <c r="BM534" s="78">
        <f>IF(J534=$BM$2,1,0)</f>
        <v>0</v>
      </c>
      <c r="BN534" s="78">
        <f>IF(J534=$BN$2,1,0)</f>
        <v>1</v>
      </c>
      <c r="BO534" s="78">
        <f>IF(J534=$BO$2,1,0)</f>
        <v>0</v>
      </c>
      <c r="BP534" s="78">
        <f>IF(J534=$BP$2,1,0)</f>
        <v>0</v>
      </c>
      <c r="BQ534" s="78">
        <f>IF(J534=$BQ$2,1,0)</f>
        <v>0</v>
      </c>
      <c r="BR534" s="78">
        <f>IF(J534=$BR$2,1,0)</f>
        <v>0</v>
      </c>
      <c r="BS534" s="78">
        <f>IF(F534=$BS$2,1,0)</f>
        <v>0</v>
      </c>
      <c r="BT534" s="78">
        <f>IF(F534=$BT$2,1,0)</f>
        <v>0</v>
      </c>
      <c r="BU534" s="78">
        <f>IF(F534=$BU$2,1,0)</f>
        <v>0</v>
      </c>
      <c r="BV534" s="78">
        <f>IF(F534=$BV$2,1,0)</f>
        <v>0</v>
      </c>
      <c r="BW534" s="78">
        <f>IF(F534=$BW$2,1,0)</f>
        <v>1</v>
      </c>
      <c r="BX534" s="78">
        <f>IF(F534=$BX$2,1,0)</f>
        <v>0</v>
      </c>
      <c r="BY534" s="78">
        <f>IF(F534=$BY$2,1,0)</f>
        <v>0</v>
      </c>
      <c r="BZ534" s="78">
        <f>IF(F534=$BZ$2,1,0)</f>
        <v>0</v>
      </c>
      <c r="CA534" t="s">
        <v>2036</v>
      </c>
      <c r="CB534" s="1">
        <v>0</v>
      </c>
      <c r="CC534" s="1">
        <v>0</v>
      </c>
    </row>
    <row r="535" spans="2:81" x14ac:dyDescent="0.3">
      <c r="B535" s="1">
        <v>48</v>
      </c>
      <c r="C535" t="s">
        <v>181</v>
      </c>
      <c r="D535" t="s">
        <v>76</v>
      </c>
      <c r="E535" s="1" t="s">
        <v>629</v>
      </c>
      <c r="F535" s="31" t="s">
        <v>48</v>
      </c>
      <c r="G535" s="1">
        <v>26</v>
      </c>
      <c r="H535" s="1">
        <v>2007</v>
      </c>
      <c r="I535" s="36">
        <v>0.52708333333333335</v>
      </c>
      <c r="J535" s="1" t="s">
        <v>9</v>
      </c>
      <c r="K535" s="39">
        <v>22393</v>
      </c>
      <c r="L535" t="s">
        <v>1367</v>
      </c>
      <c r="M535" s="76">
        <v>92</v>
      </c>
      <c r="N535" t="str">
        <f t="shared" si="263"/>
        <v>Sunny</v>
      </c>
      <c r="O535" s="78">
        <f t="shared" si="264"/>
        <v>0</v>
      </c>
      <c r="P535" s="78">
        <v>0</v>
      </c>
      <c r="Q535" s="78">
        <v>0</v>
      </c>
      <c r="R535" s="78">
        <f t="shared" si="265"/>
        <v>0</v>
      </c>
      <c r="S535" s="78">
        <f t="shared" si="266"/>
        <v>0</v>
      </c>
      <c r="T535" s="78">
        <f t="shared" si="267"/>
        <v>0</v>
      </c>
      <c r="U535" s="78">
        <f t="shared" si="268"/>
        <v>0</v>
      </c>
      <c r="V535" s="78">
        <f t="shared" si="269"/>
        <v>0</v>
      </c>
      <c r="W535" s="78">
        <f t="shared" si="270"/>
        <v>0</v>
      </c>
      <c r="X535" s="78">
        <f t="shared" si="271"/>
        <v>0</v>
      </c>
      <c r="Y535" s="78">
        <f t="shared" si="272"/>
        <v>0</v>
      </c>
      <c r="Z535" s="78">
        <f t="shared" si="273"/>
        <v>0</v>
      </c>
      <c r="AA535" s="78">
        <f t="shared" si="274"/>
        <v>0</v>
      </c>
      <c r="AB535" s="78">
        <f t="shared" si="275"/>
        <v>0</v>
      </c>
      <c r="AC535" s="78">
        <f t="shared" si="276"/>
        <v>0</v>
      </c>
      <c r="AD535" s="78">
        <f t="shared" si="277"/>
        <v>0</v>
      </c>
      <c r="AE535" s="78">
        <f t="shared" si="278"/>
        <v>0</v>
      </c>
      <c r="AF535" s="78">
        <f t="shared" si="279"/>
        <v>0</v>
      </c>
      <c r="AG535" s="78">
        <f t="shared" si="262"/>
        <v>0</v>
      </c>
      <c r="AH535" s="78">
        <f t="shared" si="280"/>
        <v>0</v>
      </c>
      <c r="AI535" s="78">
        <f t="shared" si="281"/>
        <v>0</v>
      </c>
      <c r="AJ535" s="78">
        <f t="shared" si="282"/>
        <v>0</v>
      </c>
      <c r="AK535" s="78">
        <f t="shared" si="283"/>
        <v>0</v>
      </c>
      <c r="AL535" s="78">
        <f t="shared" si="284"/>
        <v>0</v>
      </c>
      <c r="AM535" s="78">
        <f t="shared" si="285"/>
        <v>0</v>
      </c>
      <c r="AN535" s="78">
        <f t="shared" si="286"/>
        <v>0</v>
      </c>
      <c r="AO535" s="78">
        <f t="shared" si="287"/>
        <v>0</v>
      </c>
      <c r="AP535" s="78">
        <f t="shared" si="288"/>
        <v>0</v>
      </c>
      <c r="AQ535" s="78">
        <f t="shared" si="289"/>
        <v>1</v>
      </c>
      <c r="AR535" s="78">
        <f t="shared" si="290"/>
        <v>0</v>
      </c>
      <c r="AS535" s="78">
        <f t="shared" si="291"/>
        <v>0</v>
      </c>
      <c r="AT535" s="78">
        <f t="shared" si="292"/>
        <v>0</v>
      </c>
      <c r="AU535" s="78">
        <f t="shared" si="293"/>
        <v>1</v>
      </c>
      <c r="AV535" s="78">
        <f>IF(AND(M535&gt;=35,M535&lt;=39),1,0)</f>
        <v>0</v>
      </c>
      <c r="AW535" s="78">
        <f>IF(AND(M535&gt;=40,M535&lt;=44),1,0)</f>
        <v>0</v>
      </c>
      <c r="AX535" s="78">
        <f>IF(AND(M535&gt;=45,M535&lt;=49),1,0)</f>
        <v>0</v>
      </c>
      <c r="AY535" s="78">
        <f>IF(AND(M535&gt;=50,M535&lt;=54),1,0)</f>
        <v>0</v>
      </c>
      <c r="AZ535" s="78">
        <f>IF(AND(M535&gt;=55,M535&lt;=59),1,0)</f>
        <v>0</v>
      </c>
      <c r="BA535" s="78">
        <f>IF(AND(M535&gt;=60,M535&lt;=64),1,0)</f>
        <v>0</v>
      </c>
      <c r="BB535" s="78">
        <f>IF(AND(M535&gt;=65,M535&lt;=69),1,0)</f>
        <v>0</v>
      </c>
      <c r="BC535" s="78">
        <f>IF(AND(M535&gt;=70,M535&lt;=74),1,0)</f>
        <v>0</v>
      </c>
      <c r="BD535" s="78">
        <f>IF(AND(M535&gt;=75,M535&lt;=79),1,0)</f>
        <v>0</v>
      </c>
      <c r="BE535" s="78">
        <f>IF(AND(M535&gt;=80,M535&lt;=84),1,0)</f>
        <v>0</v>
      </c>
      <c r="BF535" s="78">
        <f>IF(AND(M535&gt;=85,M535&lt;=89),1,0)</f>
        <v>0</v>
      </c>
      <c r="BG535" s="78">
        <f>IF(AND(M535&gt;=90,M535&lt;=94),1,0)</f>
        <v>1</v>
      </c>
      <c r="BH535" s="78">
        <f>IF(AND(M535&gt;=95,M535&lt;=99),1,0)</f>
        <v>0</v>
      </c>
      <c r="BI535" s="78">
        <f>IF(AND(M535&gt;=100,M535&lt;=105),1,0)</f>
        <v>0</v>
      </c>
      <c r="BJ535" s="78">
        <f>IF(I535&lt;$BK$2,1,0)</f>
        <v>1</v>
      </c>
      <c r="BK535" s="78">
        <f>IF(I535&gt;$BK$2,1,0)</f>
        <v>0</v>
      </c>
      <c r="BL535" s="78">
        <f>IF(J535=$BL$2,1,0)</f>
        <v>0</v>
      </c>
      <c r="BM535" s="78">
        <f>IF(J535=$BM$2,1,0)</f>
        <v>0</v>
      </c>
      <c r="BN535" s="78">
        <f>IF(J535=$BN$2,1,0)</f>
        <v>0</v>
      </c>
      <c r="BO535" s="78">
        <f>IF(J535=$BO$2,1,0)</f>
        <v>1</v>
      </c>
      <c r="BP535" s="78">
        <f>IF(J535=$BP$2,1,0)</f>
        <v>0</v>
      </c>
      <c r="BQ535" s="78">
        <f>IF(J535=$BQ$2,1,0)</f>
        <v>0</v>
      </c>
      <c r="BR535" s="78">
        <f>IF(J535=$BR$2,1,0)</f>
        <v>0</v>
      </c>
      <c r="BS535" s="78">
        <f>IF(F535=$BS$2,1,0)</f>
        <v>0</v>
      </c>
      <c r="BT535" s="78">
        <f>IF(F535=$BT$2,1,0)</f>
        <v>0</v>
      </c>
      <c r="BU535" s="78">
        <f>IF(F535=$BU$2,1,0)</f>
        <v>0</v>
      </c>
      <c r="BV535" s="78">
        <f>IF(F535=$BV$2,1,0)</f>
        <v>0</v>
      </c>
      <c r="BW535" s="78">
        <f>IF(F535=$BW$2,1,0)</f>
        <v>1</v>
      </c>
      <c r="BX535" s="78">
        <f>IF(F535=$BX$2,1,0)</f>
        <v>0</v>
      </c>
      <c r="BY535" s="78">
        <f>IF(F535=$BY$2,1,0)</f>
        <v>0</v>
      </c>
      <c r="BZ535" s="78">
        <f>IF(F535=$BZ$2,1,0)</f>
        <v>0</v>
      </c>
      <c r="CA535" t="s">
        <v>2037</v>
      </c>
      <c r="CB535" s="1">
        <v>0</v>
      </c>
      <c r="CC535" s="1">
        <v>0</v>
      </c>
    </row>
    <row r="536" spans="2:81" x14ac:dyDescent="0.3">
      <c r="B536" s="1">
        <v>49</v>
      </c>
      <c r="C536" t="s">
        <v>162</v>
      </c>
      <c r="D536" t="s">
        <v>75</v>
      </c>
      <c r="E536" s="1" t="s">
        <v>630</v>
      </c>
      <c r="F536" s="31" t="s">
        <v>48</v>
      </c>
      <c r="G536" s="1">
        <v>27</v>
      </c>
      <c r="H536" s="1">
        <v>2007</v>
      </c>
      <c r="I536" s="36">
        <v>0.84097222222222223</v>
      </c>
      <c r="J536" s="1" t="s">
        <v>5</v>
      </c>
      <c r="K536" s="39">
        <v>47952</v>
      </c>
      <c r="L536" t="s">
        <v>1543</v>
      </c>
      <c r="M536" s="76">
        <v>83</v>
      </c>
      <c r="N536" t="str">
        <f t="shared" si="263"/>
        <v>Ptly Cldy</v>
      </c>
      <c r="O536" s="78">
        <f t="shared" si="264"/>
        <v>0</v>
      </c>
      <c r="P536" s="78">
        <v>0</v>
      </c>
      <c r="Q536" s="78">
        <v>0</v>
      </c>
      <c r="R536" s="78">
        <f t="shared" si="265"/>
        <v>0</v>
      </c>
      <c r="S536" s="78">
        <f t="shared" si="266"/>
        <v>0</v>
      </c>
      <c r="T536" s="78">
        <f t="shared" si="267"/>
        <v>0</v>
      </c>
      <c r="U536" s="78">
        <f t="shared" si="268"/>
        <v>0</v>
      </c>
      <c r="V536" s="78">
        <f t="shared" si="269"/>
        <v>0</v>
      </c>
      <c r="W536" s="78">
        <f t="shared" si="270"/>
        <v>0</v>
      </c>
      <c r="X536" s="78">
        <f t="shared" si="271"/>
        <v>0</v>
      </c>
      <c r="Y536" s="78">
        <f t="shared" si="272"/>
        <v>0</v>
      </c>
      <c r="Z536" s="78">
        <f t="shared" si="273"/>
        <v>0</v>
      </c>
      <c r="AA536" s="78">
        <f t="shared" si="274"/>
        <v>0</v>
      </c>
      <c r="AB536" s="78">
        <f t="shared" si="275"/>
        <v>0</v>
      </c>
      <c r="AC536" s="78">
        <f t="shared" si="276"/>
        <v>0</v>
      </c>
      <c r="AD536" s="78">
        <f t="shared" si="277"/>
        <v>0</v>
      </c>
      <c r="AE536" s="78">
        <f t="shared" si="278"/>
        <v>0</v>
      </c>
      <c r="AF536" s="78">
        <f t="shared" si="279"/>
        <v>0</v>
      </c>
      <c r="AG536" s="78">
        <f t="shared" si="262"/>
        <v>0</v>
      </c>
      <c r="AH536" s="78">
        <f t="shared" si="280"/>
        <v>0</v>
      </c>
      <c r="AI536" s="78">
        <f t="shared" si="281"/>
        <v>1</v>
      </c>
      <c r="AJ536" s="78">
        <f t="shared" si="282"/>
        <v>0</v>
      </c>
      <c r="AK536" s="78">
        <f t="shared" si="283"/>
        <v>0</v>
      </c>
      <c r="AL536" s="78">
        <f t="shared" si="284"/>
        <v>0</v>
      </c>
      <c r="AM536" s="78">
        <f t="shared" si="285"/>
        <v>0</v>
      </c>
      <c r="AN536" s="78">
        <f t="shared" si="286"/>
        <v>0</v>
      </c>
      <c r="AO536" s="78">
        <f t="shared" si="287"/>
        <v>0</v>
      </c>
      <c r="AP536" s="78">
        <f t="shared" si="288"/>
        <v>0</v>
      </c>
      <c r="AQ536" s="78">
        <f t="shared" si="289"/>
        <v>0</v>
      </c>
      <c r="AR536" s="78">
        <f t="shared" si="290"/>
        <v>0</v>
      </c>
      <c r="AS536" s="78">
        <f t="shared" si="291"/>
        <v>0</v>
      </c>
      <c r="AT536" s="78">
        <f t="shared" si="292"/>
        <v>0</v>
      </c>
      <c r="AU536" s="78">
        <f t="shared" si="293"/>
        <v>1</v>
      </c>
      <c r="AV536" s="78">
        <f>IF(AND(M536&gt;=35,M536&lt;=39),1,0)</f>
        <v>0</v>
      </c>
      <c r="AW536" s="78">
        <f>IF(AND(M536&gt;=40,M536&lt;=44),1,0)</f>
        <v>0</v>
      </c>
      <c r="AX536" s="78">
        <f>IF(AND(M536&gt;=45,M536&lt;=49),1,0)</f>
        <v>0</v>
      </c>
      <c r="AY536" s="78">
        <f>IF(AND(M536&gt;=50,M536&lt;=54),1,0)</f>
        <v>0</v>
      </c>
      <c r="AZ536" s="78">
        <f>IF(AND(M536&gt;=55,M536&lt;=59),1,0)</f>
        <v>0</v>
      </c>
      <c r="BA536" s="78">
        <f>IF(AND(M536&gt;=60,M536&lt;=64),1,0)</f>
        <v>0</v>
      </c>
      <c r="BB536" s="78">
        <f>IF(AND(M536&gt;=65,M536&lt;=69),1,0)</f>
        <v>0</v>
      </c>
      <c r="BC536" s="78">
        <f>IF(AND(M536&gt;=70,M536&lt;=74),1,0)</f>
        <v>0</v>
      </c>
      <c r="BD536" s="78">
        <f>IF(AND(M536&gt;=75,M536&lt;=79),1,0)</f>
        <v>0</v>
      </c>
      <c r="BE536" s="78">
        <f>IF(AND(M536&gt;=80,M536&lt;=84),1,0)</f>
        <v>1</v>
      </c>
      <c r="BF536" s="78">
        <f>IF(AND(M536&gt;=85,M536&lt;=89),1,0)</f>
        <v>0</v>
      </c>
      <c r="BG536" s="78">
        <f>IF(AND(M536&gt;=90,M536&lt;=94),1,0)</f>
        <v>0</v>
      </c>
      <c r="BH536" s="78">
        <f>IF(AND(M536&gt;=95,M536&lt;=99),1,0)</f>
        <v>0</v>
      </c>
      <c r="BI536" s="78">
        <f>IF(AND(M536&gt;=100,M536&lt;=105),1,0)</f>
        <v>0</v>
      </c>
      <c r="BJ536" s="78">
        <f>IF(I536&lt;$BK$2,1,0)</f>
        <v>0</v>
      </c>
      <c r="BK536" s="78">
        <f>IF(I536&gt;$BK$2,1,0)</f>
        <v>1</v>
      </c>
      <c r="BL536" s="78">
        <f>IF(J536=$BL$2,1,0)</f>
        <v>0</v>
      </c>
      <c r="BM536" s="78">
        <f>IF(J536=$BM$2,1,0)</f>
        <v>0</v>
      </c>
      <c r="BN536" s="78">
        <f>IF(J536=$BN$2,1,0)</f>
        <v>0</v>
      </c>
      <c r="BO536" s="78">
        <f>IF(J536=$BO$2,1,0)</f>
        <v>0</v>
      </c>
      <c r="BP536" s="78">
        <f>IF(J536=$BP$2,1,0)</f>
        <v>1</v>
      </c>
      <c r="BQ536" s="78">
        <f>IF(J536=$BQ$2,1,0)</f>
        <v>0</v>
      </c>
      <c r="BR536" s="78">
        <f>IF(J536=$BR$2,1,0)</f>
        <v>0</v>
      </c>
      <c r="BS536" s="78">
        <f>IF(F536=$BS$2,1,0)</f>
        <v>0</v>
      </c>
      <c r="BT536" s="78">
        <f>IF(F536=$BT$2,1,0)</f>
        <v>0</v>
      </c>
      <c r="BU536" s="78">
        <f>IF(F536=$BU$2,1,0)</f>
        <v>0</v>
      </c>
      <c r="BV536" s="78">
        <f>IF(F536=$BV$2,1,0)</f>
        <v>0</v>
      </c>
      <c r="BW536" s="78">
        <f>IF(F536=$BW$2,1,0)</f>
        <v>1</v>
      </c>
      <c r="BX536" s="78">
        <f>IF(F536=$BX$2,1,0)</f>
        <v>0</v>
      </c>
      <c r="BY536" s="78">
        <f>IF(F536=$BY$2,1,0)</f>
        <v>0</v>
      </c>
      <c r="BZ536" s="78">
        <f>IF(F536=$BZ$2,1,0)</f>
        <v>0</v>
      </c>
      <c r="CA536" t="s">
        <v>1887</v>
      </c>
      <c r="CB536" s="1">
        <v>0</v>
      </c>
      <c r="CC536" s="1">
        <v>0</v>
      </c>
    </row>
    <row r="537" spans="2:81" x14ac:dyDescent="0.3">
      <c r="B537" s="1">
        <v>50</v>
      </c>
      <c r="C537" t="s">
        <v>162</v>
      </c>
      <c r="D537" t="s">
        <v>75</v>
      </c>
      <c r="E537" s="1" t="s">
        <v>631</v>
      </c>
      <c r="F537" s="31" t="s">
        <v>48</v>
      </c>
      <c r="G537" s="1">
        <v>28</v>
      </c>
      <c r="H537" s="1">
        <v>2007</v>
      </c>
      <c r="I537" s="36">
        <v>0.79652777777777783</v>
      </c>
      <c r="J537" s="1" t="s">
        <v>7</v>
      </c>
      <c r="K537" s="39">
        <v>48402</v>
      </c>
      <c r="L537" t="s">
        <v>1518</v>
      </c>
      <c r="M537" s="76">
        <v>94</v>
      </c>
      <c r="N537" t="str">
        <f t="shared" si="263"/>
        <v>Sunny</v>
      </c>
      <c r="O537" s="78">
        <f t="shared" si="264"/>
        <v>0</v>
      </c>
      <c r="P537" s="78">
        <v>0</v>
      </c>
      <c r="Q537" s="78">
        <v>0</v>
      </c>
      <c r="R537" s="78">
        <f t="shared" si="265"/>
        <v>0</v>
      </c>
      <c r="S537" s="78">
        <f t="shared" si="266"/>
        <v>0</v>
      </c>
      <c r="T537" s="78">
        <f t="shared" si="267"/>
        <v>0</v>
      </c>
      <c r="U537" s="78">
        <f t="shared" si="268"/>
        <v>0</v>
      </c>
      <c r="V537" s="78">
        <f t="shared" si="269"/>
        <v>0</v>
      </c>
      <c r="W537" s="78">
        <f t="shared" si="270"/>
        <v>0</v>
      </c>
      <c r="X537" s="78">
        <f t="shared" si="271"/>
        <v>0</v>
      </c>
      <c r="Y537" s="78">
        <f t="shared" si="272"/>
        <v>0</v>
      </c>
      <c r="Z537" s="78">
        <f t="shared" si="273"/>
        <v>0</v>
      </c>
      <c r="AA537" s="78">
        <f t="shared" si="274"/>
        <v>0</v>
      </c>
      <c r="AB537" s="78">
        <f t="shared" si="275"/>
        <v>0</v>
      </c>
      <c r="AC537" s="78">
        <f t="shared" si="276"/>
        <v>0</v>
      </c>
      <c r="AD537" s="78">
        <f t="shared" si="277"/>
        <v>0</v>
      </c>
      <c r="AE537" s="78">
        <f t="shared" si="278"/>
        <v>0</v>
      </c>
      <c r="AF537" s="78">
        <f t="shared" si="279"/>
        <v>0</v>
      </c>
      <c r="AG537" s="78">
        <f t="shared" si="262"/>
        <v>0</v>
      </c>
      <c r="AH537" s="78">
        <f t="shared" si="280"/>
        <v>0</v>
      </c>
      <c r="AI537" s="78">
        <f t="shared" si="281"/>
        <v>1</v>
      </c>
      <c r="AJ537" s="78">
        <f t="shared" si="282"/>
        <v>0</v>
      </c>
      <c r="AK537" s="78">
        <f t="shared" si="283"/>
        <v>0</v>
      </c>
      <c r="AL537" s="78">
        <f t="shared" si="284"/>
        <v>0</v>
      </c>
      <c r="AM537" s="78">
        <f t="shared" si="285"/>
        <v>0</v>
      </c>
      <c r="AN537" s="78">
        <f t="shared" si="286"/>
        <v>0</v>
      </c>
      <c r="AO537" s="78">
        <f t="shared" si="287"/>
        <v>0</v>
      </c>
      <c r="AP537" s="78">
        <f t="shared" si="288"/>
        <v>0</v>
      </c>
      <c r="AQ537" s="78">
        <f t="shared" si="289"/>
        <v>0</v>
      </c>
      <c r="AR537" s="78">
        <f t="shared" si="290"/>
        <v>0</v>
      </c>
      <c r="AS537" s="78">
        <f t="shared" si="291"/>
        <v>0</v>
      </c>
      <c r="AT537" s="78">
        <f t="shared" si="292"/>
        <v>0</v>
      </c>
      <c r="AU537" s="78">
        <f t="shared" si="293"/>
        <v>1</v>
      </c>
      <c r="AV537" s="78">
        <f>IF(AND(M537&gt;=35,M537&lt;=39),1,0)</f>
        <v>0</v>
      </c>
      <c r="AW537" s="78">
        <f>IF(AND(M537&gt;=40,M537&lt;=44),1,0)</f>
        <v>0</v>
      </c>
      <c r="AX537" s="78">
        <f>IF(AND(M537&gt;=45,M537&lt;=49),1,0)</f>
        <v>0</v>
      </c>
      <c r="AY537" s="78">
        <f>IF(AND(M537&gt;=50,M537&lt;=54),1,0)</f>
        <v>0</v>
      </c>
      <c r="AZ537" s="78">
        <f>IF(AND(M537&gt;=55,M537&lt;=59),1,0)</f>
        <v>0</v>
      </c>
      <c r="BA537" s="78">
        <f>IF(AND(M537&gt;=60,M537&lt;=64),1,0)</f>
        <v>0</v>
      </c>
      <c r="BB537" s="78">
        <f>IF(AND(M537&gt;=65,M537&lt;=69),1,0)</f>
        <v>0</v>
      </c>
      <c r="BC537" s="78">
        <f>IF(AND(M537&gt;=70,M537&lt;=74),1,0)</f>
        <v>0</v>
      </c>
      <c r="BD537" s="78">
        <f>IF(AND(M537&gt;=75,M537&lt;=79),1,0)</f>
        <v>0</v>
      </c>
      <c r="BE537" s="78">
        <f>IF(AND(M537&gt;=80,M537&lt;=84),1,0)</f>
        <v>0</v>
      </c>
      <c r="BF537" s="78">
        <f>IF(AND(M537&gt;=85,M537&lt;=89),1,0)</f>
        <v>0</v>
      </c>
      <c r="BG537" s="78">
        <f>IF(AND(M537&gt;=90,M537&lt;=94),1,0)</f>
        <v>1</v>
      </c>
      <c r="BH537" s="78">
        <f>IF(AND(M537&gt;=95,M537&lt;=99),1,0)</f>
        <v>0</v>
      </c>
      <c r="BI537" s="78">
        <f>IF(AND(M537&gt;=100,M537&lt;=105),1,0)</f>
        <v>0</v>
      </c>
      <c r="BJ537" s="78">
        <f>IF(I537&lt;$BK$2,1,0)</f>
        <v>0</v>
      </c>
      <c r="BK537" s="78">
        <f>IF(I537&gt;$BK$2,1,0)</f>
        <v>1</v>
      </c>
      <c r="BL537" s="78">
        <f>IF(J537=$BL$2,1,0)</f>
        <v>0</v>
      </c>
      <c r="BM537" s="78">
        <f>IF(J537=$BM$2,1,0)</f>
        <v>0</v>
      </c>
      <c r="BN537" s="78">
        <f>IF(J537=$BN$2,1,0)</f>
        <v>0</v>
      </c>
      <c r="BO537" s="78">
        <f>IF(J537=$BO$2,1,0)</f>
        <v>0</v>
      </c>
      <c r="BP537" s="78">
        <f>IF(J537=$BP$2,1,0)</f>
        <v>0</v>
      </c>
      <c r="BQ537" s="78">
        <f>IF(J537=$BQ$2,1,0)</f>
        <v>1</v>
      </c>
      <c r="BR537" s="78">
        <f>IF(J537=$BR$2,1,0)</f>
        <v>0</v>
      </c>
      <c r="BS537" s="78">
        <f>IF(F537=$BS$2,1,0)</f>
        <v>0</v>
      </c>
      <c r="BT537" s="78">
        <f>IF(F537=$BT$2,1,0)</f>
        <v>0</v>
      </c>
      <c r="BU537" s="78">
        <f>IF(F537=$BU$2,1,0)</f>
        <v>0</v>
      </c>
      <c r="BV537" s="78">
        <f>IF(F537=$BV$2,1,0)</f>
        <v>0</v>
      </c>
      <c r="BW537" s="78">
        <f>IF(F537=$BW$2,1,0)</f>
        <v>1</v>
      </c>
      <c r="BX537" s="78">
        <f>IF(F537=$BX$2,1,0)</f>
        <v>0</v>
      </c>
      <c r="BY537" s="78">
        <f>IF(F537=$BY$2,1,0)</f>
        <v>0</v>
      </c>
      <c r="BZ537" s="78">
        <f>IF(F537=$BZ$2,1,0)</f>
        <v>0</v>
      </c>
      <c r="CA537"/>
      <c r="CB537" s="1">
        <v>0</v>
      </c>
      <c r="CC537" s="1">
        <v>0</v>
      </c>
    </row>
    <row r="538" spans="2:81" x14ac:dyDescent="0.3">
      <c r="B538" s="1">
        <v>51</v>
      </c>
      <c r="C538" t="s">
        <v>162</v>
      </c>
      <c r="D538" t="s">
        <v>75</v>
      </c>
      <c r="E538" s="1" t="s">
        <v>632</v>
      </c>
      <c r="F538" s="31" t="s">
        <v>48</v>
      </c>
      <c r="G538" s="1">
        <v>29</v>
      </c>
      <c r="H538" s="1">
        <v>2007</v>
      </c>
      <c r="I538" s="36">
        <v>0.59513888888888888</v>
      </c>
      <c r="J538" s="1" t="s">
        <v>8</v>
      </c>
      <c r="K538" s="39">
        <v>47936</v>
      </c>
      <c r="L538" t="s">
        <v>1416</v>
      </c>
      <c r="M538" s="76">
        <v>90</v>
      </c>
      <c r="N538" t="str">
        <f t="shared" si="263"/>
        <v>Showers</v>
      </c>
      <c r="O538" s="78">
        <f t="shared" si="264"/>
        <v>0</v>
      </c>
      <c r="P538" s="78">
        <v>0</v>
      </c>
      <c r="Q538" s="78">
        <v>0</v>
      </c>
      <c r="R538" s="78">
        <f t="shared" si="265"/>
        <v>0</v>
      </c>
      <c r="S538" s="78">
        <f t="shared" si="266"/>
        <v>0</v>
      </c>
      <c r="T538" s="78">
        <f t="shared" si="267"/>
        <v>0</v>
      </c>
      <c r="U538" s="78">
        <f t="shared" si="268"/>
        <v>0</v>
      </c>
      <c r="V538" s="78">
        <f t="shared" si="269"/>
        <v>0</v>
      </c>
      <c r="W538" s="78">
        <f t="shared" si="270"/>
        <v>0</v>
      </c>
      <c r="X538" s="78">
        <f t="shared" si="271"/>
        <v>0</v>
      </c>
      <c r="Y538" s="78">
        <f t="shared" si="272"/>
        <v>0</v>
      </c>
      <c r="Z538" s="78">
        <f t="shared" si="273"/>
        <v>0</v>
      </c>
      <c r="AA538" s="78">
        <f t="shared" si="274"/>
        <v>0</v>
      </c>
      <c r="AB538" s="78">
        <f t="shared" si="275"/>
        <v>0</v>
      </c>
      <c r="AC538" s="78">
        <f t="shared" si="276"/>
        <v>0</v>
      </c>
      <c r="AD538" s="78">
        <f t="shared" si="277"/>
        <v>0</v>
      </c>
      <c r="AE538" s="78">
        <f t="shared" si="278"/>
        <v>0</v>
      </c>
      <c r="AF538" s="78">
        <f t="shared" si="279"/>
        <v>0</v>
      </c>
      <c r="AG538" s="78">
        <f t="shared" si="262"/>
        <v>0</v>
      </c>
      <c r="AH538" s="78">
        <f t="shared" si="280"/>
        <v>0</v>
      </c>
      <c r="AI538" s="78">
        <f t="shared" si="281"/>
        <v>1</v>
      </c>
      <c r="AJ538" s="78">
        <f t="shared" si="282"/>
        <v>0</v>
      </c>
      <c r="AK538" s="78">
        <f t="shared" si="283"/>
        <v>0</v>
      </c>
      <c r="AL538" s="78">
        <f t="shared" si="284"/>
        <v>0</v>
      </c>
      <c r="AM538" s="78">
        <f t="shared" si="285"/>
        <v>0</v>
      </c>
      <c r="AN538" s="78">
        <f t="shared" si="286"/>
        <v>0</v>
      </c>
      <c r="AO538" s="78">
        <f t="shared" si="287"/>
        <v>0</v>
      </c>
      <c r="AP538" s="78">
        <f t="shared" si="288"/>
        <v>0</v>
      </c>
      <c r="AQ538" s="78">
        <f t="shared" si="289"/>
        <v>0</v>
      </c>
      <c r="AR538" s="78">
        <f t="shared" si="290"/>
        <v>0</v>
      </c>
      <c r="AS538" s="78">
        <f t="shared" si="291"/>
        <v>0</v>
      </c>
      <c r="AT538" s="78">
        <f t="shared" si="292"/>
        <v>0</v>
      </c>
      <c r="AU538" s="78">
        <f t="shared" si="293"/>
        <v>1</v>
      </c>
      <c r="AV538" s="78">
        <f>IF(AND(M538&gt;=35,M538&lt;=39),1,0)</f>
        <v>0</v>
      </c>
      <c r="AW538" s="78">
        <f>IF(AND(M538&gt;=40,M538&lt;=44),1,0)</f>
        <v>0</v>
      </c>
      <c r="AX538" s="78">
        <f>IF(AND(M538&gt;=45,M538&lt;=49),1,0)</f>
        <v>0</v>
      </c>
      <c r="AY538" s="78">
        <f>IF(AND(M538&gt;=50,M538&lt;=54),1,0)</f>
        <v>0</v>
      </c>
      <c r="AZ538" s="78">
        <f>IF(AND(M538&gt;=55,M538&lt;=59),1,0)</f>
        <v>0</v>
      </c>
      <c r="BA538" s="78">
        <f>IF(AND(M538&gt;=60,M538&lt;=64),1,0)</f>
        <v>0</v>
      </c>
      <c r="BB538" s="78">
        <f>IF(AND(M538&gt;=65,M538&lt;=69),1,0)</f>
        <v>0</v>
      </c>
      <c r="BC538" s="78">
        <f>IF(AND(M538&gt;=70,M538&lt;=74),1,0)</f>
        <v>0</v>
      </c>
      <c r="BD538" s="78">
        <f>IF(AND(M538&gt;=75,M538&lt;=79),1,0)</f>
        <v>0</v>
      </c>
      <c r="BE538" s="78">
        <f>IF(AND(M538&gt;=80,M538&lt;=84),1,0)</f>
        <v>0</v>
      </c>
      <c r="BF538" s="78">
        <f>IF(AND(M538&gt;=85,M538&lt;=89),1,0)</f>
        <v>0</v>
      </c>
      <c r="BG538" s="78">
        <f>IF(AND(M538&gt;=90,M538&lt;=94),1,0)</f>
        <v>1</v>
      </c>
      <c r="BH538" s="78">
        <f>IF(AND(M538&gt;=95,M538&lt;=99),1,0)</f>
        <v>0</v>
      </c>
      <c r="BI538" s="78">
        <f>IF(AND(M538&gt;=100,M538&lt;=105),1,0)</f>
        <v>0</v>
      </c>
      <c r="BJ538" s="78">
        <f>IF(I538&lt;$BK$2,1,0)</f>
        <v>1</v>
      </c>
      <c r="BK538" s="78">
        <f>IF(I538&gt;$BK$2,1,0)</f>
        <v>0</v>
      </c>
      <c r="BL538" s="78">
        <f>IF(J538=$BL$2,1,0)</f>
        <v>0</v>
      </c>
      <c r="BM538" s="78">
        <f>IF(J538=$BM$2,1,0)</f>
        <v>0</v>
      </c>
      <c r="BN538" s="78">
        <f>IF(J538=$BN$2,1,0)</f>
        <v>0</v>
      </c>
      <c r="BO538" s="78">
        <f>IF(J538=$BO$2,1,0)</f>
        <v>0</v>
      </c>
      <c r="BP538" s="78">
        <f>IF(J538=$BP$2,1,0)</f>
        <v>0</v>
      </c>
      <c r="BQ538" s="78">
        <f>IF(J538=$BQ$2,1,0)</f>
        <v>0</v>
      </c>
      <c r="BR538" s="78">
        <f>IF(J538=$BR$2,1,0)</f>
        <v>1</v>
      </c>
      <c r="BS538" s="78">
        <f>IF(F538=$BS$2,1,0)</f>
        <v>0</v>
      </c>
      <c r="BT538" s="78">
        <f>IF(F538=$BT$2,1,0)</f>
        <v>0</v>
      </c>
      <c r="BU538" s="78">
        <f>IF(F538=$BU$2,1,0)</f>
        <v>0</v>
      </c>
      <c r="BV538" s="78">
        <f>IF(F538=$BV$2,1,0)</f>
        <v>0</v>
      </c>
      <c r="BW538" s="78">
        <f>IF(F538=$BW$2,1,0)</f>
        <v>1</v>
      </c>
      <c r="BX538" s="78">
        <f>IF(F538=$BX$2,1,0)</f>
        <v>0</v>
      </c>
      <c r="BY538" s="78">
        <f>IF(F538=$BY$2,1,0)</f>
        <v>0</v>
      </c>
      <c r="BZ538" s="78">
        <f>IF(F538=$BZ$2,1,0)</f>
        <v>0</v>
      </c>
      <c r="CA538"/>
      <c r="CB538" s="1">
        <v>0</v>
      </c>
      <c r="CC538" s="1">
        <v>0</v>
      </c>
    </row>
    <row r="539" spans="2:81" x14ac:dyDescent="0.3">
      <c r="B539" s="1">
        <v>52</v>
      </c>
      <c r="C539" t="s">
        <v>158</v>
      </c>
      <c r="D539" t="s">
        <v>74</v>
      </c>
      <c r="E539" s="1" t="s">
        <v>633</v>
      </c>
      <c r="F539" s="31" t="s">
        <v>52</v>
      </c>
      <c r="G539" s="1">
        <v>7</v>
      </c>
      <c r="H539" s="1">
        <v>2007</v>
      </c>
      <c r="I539" s="36">
        <v>0.79722222222222217</v>
      </c>
      <c r="J539" s="1" t="s">
        <v>10</v>
      </c>
      <c r="K539" s="39">
        <v>25060</v>
      </c>
      <c r="L539" t="s">
        <v>1548</v>
      </c>
      <c r="M539" s="76">
        <v>95</v>
      </c>
      <c r="N539" t="str">
        <f t="shared" si="263"/>
        <v>Ptly Cldy</v>
      </c>
      <c r="O539" s="78">
        <f t="shared" si="264"/>
        <v>0</v>
      </c>
      <c r="P539" s="78">
        <v>0</v>
      </c>
      <c r="Q539" s="78">
        <v>0</v>
      </c>
      <c r="R539" s="78">
        <f t="shared" si="265"/>
        <v>0</v>
      </c>
      <c r="S539" s="78">
        <f t="shared" si="266"/>
        <v>0</v>
      </c>
      <c r="T539" s="78">
        <f t="shared" si="267"/>
        <v>0</v>
      </c>
      <c r="U539" s="78">
        <f t="shared" si="268"/>
        <v>0</v>
      </c>
      <c r="V539" s="78">
        <f t="shared" si="269"/>
        <v>0</v>
      </c>
      <c r="W539" s="78">
        <f t="shared" si="270"/>
        <v>0</v>
      </c>
      <c r="X539" s="78">
        <f t="shared" si="271"/>
        <v>0</v>
      </c>
      <c r="Y539" s="78">
        <f t="shared" si="272"/>
        <v>0</v>
      </c>
      <c r="Z539" s="78">
        <f t="shared" si="273"/>
        <v>0</v>
      </c>
      <c r="AA539" s="78">
        <f t="shared" si="274"/>
        <v>0</v>
      </c>
      <c r="AB539" s="78">
        <f t="shared" si="275"/>
        <v>0</v>
      </c>
      <c r="AC539" s="78">
        <f t="shared" si="276"/>
        <v>0</v>
      </c>
      <c r="AD539" s="78">
        <f t="shared" si="277"/>
        <v>0</v>
      </c>
      <c r="AE539" s="78">
        <f t="shared" si="278"/>
        <v>0</v>
      </c>
      <c r="AF539" s="78">
        <f t="shared" si="279"/>
        <v>0</v>
      </c>
      <c r="AG539" s="78">
        <f t="shared" si="262"/>
        <v>0</v>
      </c>
      <c r="AH539" s="78">
        <f t="shared" si="280"/>
        <v>0</v>
      </c>
      <c r="AI539" s="78">
        <f t="shared" si="281"/>
        <v>0</v>
      </c>
      <c r="AJ539" s="78">
        <f t="shared" si="282"/>
        <v>0</v>
      </c>
      <c r="AK539" s="78">
        <f t="shared" si="283"/>
        <v>0</v>
      </c>
      <c r="AL539" s="78">
        <f t="shared" si="284"/>
        <v>0</v>
      </c>
      <c r="AM539" s="78">
        <f t="shared" si="285"/>
        <v>0</v>
      </c>
      <c r="AN539" s="78">
        <f t="shared" si="286"/>
        <v>1</v>
      </c>
      <c r="AO539" s="78">
        <f t="shared" si="287"/>
        <v>0</v>
      </c>
      <c r="AP539" s="78">
        <f t="shared" si="288"/>
        <v>0</v>
      </c>
      <c r="AQ539" s="78">
        <f t="shared" si="289"/>
        <v>0</v>
      </c>
      <c r="AR539" s="78">
        <f t="shared" si="290"/>
        <v>0</v>
      </c>
      <c r="AS539" s="78">
        <f t="shared" si="291"/>
        <v>0</v>
      </c>
      <c r="AT539" s="78">
        <f t="shared" si="292"/>
        <v>0</v>
      </c>
      <c r="AU539" s="78">
        <f t="shared" si="293"/>
        <v>1</v>
      </c>
      <c r="AV539" s="78">
        <f>IF(AND(M539&gt;=35,M539&lt;=39),1,0)</f>
        <v>0</v>
      </c>
      <c r="AW539" s="78">
        <f>IF(AND(M539&gt;=40,M539&lt;=44),1,0)</f>
        <v>0</v>
      </c>
      <c r="AX539" s="78">
        <f>IF(AND(M539&gt;=45,M539&lt;=49),1,0)</f>
        <v>0</v>
      </c>
      <c r="AY539" s="78">
        <f>IF(AND(M539&gt;=50,M539&lt;=54),1,0)</f>
        <v>0</v>
      </c>
      <c r="AZ539" s="78">
        <f>IF(AND(M539&gt;=55,M539&lt;=59),1,0)</f>
        <v>0</v>
      </c>
      <c r="BA539" s="78">
        <f>IF(AND(M539&gt;=60,M539&lt;=64),1,0)</f>
        <v>0</v>
      </c>
      <c r="BB539" s="78">
        <f>IF(AND(M539&gt;=65,M539&lt;=69),1,0)</f>
        <v>0</v>
      </c>
      <c r="BC539" s="78">
        <f>IF(AND(M539&gt;=70,M539&lt;=74),1,0)</f>
        <v>0</v>
      </c>
      <c r="BD539" s="78">
        <f>IF(AND(M539&gt;=75,M539&lt;=79),1,0)</f>
        <v>0</v>
      </c>
      <c r="BE539" s="78">
        <f>IF(AND(M539&gt;=80,M539&lt;=84),1,0)</f>
        <v>0</v>
      </c>
      <c r="BF539" s="78">
        <f>IF(AND(M539&gt;=85,M539&lt;=89),1,0)</f>
        <v>0</v>
      </c>
      <c r="BG539" s="78">
        <f>IF(AND(M539&gt;=90,M539&lt;=94),1,0)</f>
        <v>0</v>
      </c>
      <c r="BH539" s="78">
        <f>IF(AND(M539&gt;=95,M539&lt;=99),1,0)</f>
        <v>1</v>
      </c>
      <c r="BI539" s="78">
        <f>IF(AND(M539&gt;=100,M539&lt;=105),1,0)</f>
        <v>0</v>
      </c>
      <c r="BJ539" s="78">
        <f>IF(I539&lt;$BK$2,1,0)</f>
        <v>0</v>
      </c>
      <c r="BK539" s="78">
        <f>IF(I539&gt;$BK$2,1,0)</f>
        <v>1</v>
      </c>
      <c r="BL539" s="78">
        <f>IF(J539=$BL$2,1,0)</f>
        <v>0</v>
      </c>
      <c r="BM539" s="78">
        <f>IF(J539=$BM$2,1,0)</f>
        <v>1</v>
      </c>
      <c r="BN539" s="78">
        <f>IF(J539=$BN$2,1,0)</f>
        <v>0</v>
      </c>
      <c r="BO539" s="78">
        <f>IF(J539=$BO$2,1,0)</f>
        <v>0</v>
      </c>
      <c r="BP539" s="78">
        <f>IF(J539=$BP$2,1,0)</f>
        <v>0</v>
      </c>
      <c r="BQ539" s="78">
        <f>IF(J539=$BQ$2,1,0)</f>
        <v>0</v>
      </c>
      <c r="BR539" s="78">
        <f>IF(J539=$BR$2,1,0)</f>
        <v>0</v>
      </c>
      <c r="BS539" s="78">
        <f>IF(F539=$BS$2,1,0)</f>
        <v>0</v>
      </c>
      <c r="BT539" s="78">
        <f>IF(F539=$BT$2,1,0)</f>
        <v>0</v>
      </c>
      <c r="BU539" s="78">
        <f>IF(F539=$BU$2,1,0)</f>
        <v>0</v>
      </c>
      <c r="BV539" s="78">
        <f>IF(F539=$BV$2,1,0)</f>
        <v>0</v>
      </c>
      <c r="BW539" s="78">
        <f>IF(F539=$BW$2,1,0)</f>
        <v>0</v>
      </c>
      <c r="BX539" s="78">
        <f>IF(F539=$BX$2,1,0)</f>
        <v>1</v>
      </c>
      <c r="BY539" s="78">
        <f>IF(F539=$BY$2,1,0)</f>
        <v>0</v>
      </c>
      <c r="BZ539" s="78">
        <f>IF(F539=$BZ$2,1,0)</f>
        <v>0</v>
      </c>
      <c r="CA539" t="s">
        <v>2038</v>
      </c>
      <c r="CB539" s="1">
        <v>0</v>
      </c>
      <c r="CC539" s="1">
        <v>0</v>
      </c>
    </row>
    <row r="540" spans="2:81" x14ac:dyDescent="0.3">
      <c r="B540" s="1">
        <v>53</v>
      </c>
      <c r="C540" t="s">
        <v>158</v>
      </c>
      <c r="D540" t="s">
        <v>74</v>
      </c>
      <c r="E540" s="1" t="s">
        <v>634</v>
      </c>
      <c r="F540" s="31" t="s">
        <v>52</v>
      </c>
      <c r="G540" s="1">
        <v>8</v>
      </c>
      <c r="H540" s="1">
        <v>2007</v>
      </c>
      <c r="I540" s="36">
        <v>0.79722222222222217</v>
      </c>
      <c r="J540" s="1" t="s">
        <v>11</v>
      </c>
      <c r="K540" s="39">
        <v>17511</v>
      </c>
      <c r="L540" t="s">
        <v>1549</v>
      </c>
      <c r="M540" s="76">
        <v>101</v>
      </c>
      <c r="N540" t="str">
        <f t="shared" si="263"/>
        <v>-Hot</v>
      </c>
      <c r="O540" s="78">
        <f t="shared" si="264"/>
        <v>0</v>
      </c>
      <c r="P540" s="78">
        <v>0</v>
      </c>
      <c r="Q540" s="78">
        <v>0</v>
      </c>
      <c r="R540" s="78">
        <f t="shared" si="265"/>
        <v>0</v>
      </c>
      <c r="S540" s="78">
        <f t="shared" si="266"/>
        <v>0</v>
      </c>
      <c r="T540" s="78">
        <f t="shared" si="267"/>
        <v>0</v>
      </c>
      <c r="U540" s="78">
        <f t="shared" si="268"/>
        <v>0</v>
      </c>
      <c r="V540" s="78">
        <f t="shared" si="269"/>
        <v>0</v>
      </c>
      <c r="W540" s="78">
        <f t="shared" si="270"/>
        <v>0</v>
      </c>
      <c r="X540" s="78">
        <f t="shared" si="271"/>
        <v>0</v>
      </c>
      <c r="Y540" s="78">
        <f t="shared" si="272"/>
        <v>0</v>
      </c>
      <c r="Z540" s="78">
        <f t="shared" si="273"/>
        <v>0</v>
      </c>
      <c r="AA540" s="78">
        <f t="shared" si="274"/>
        <v>0</v>
      </c>
      <c r="AB540" s="78">
        <f t="shared" si="275"/>
        <v>0</v>
      </c>
      <c r="AC540" s="78">
        <f t="shared" si="276"/>
        <v>0</v>
      </c>
      <c r="AD540" s="78">
        <f t="shared" si="277"/>
        <v>0</v>
      </c>
      <c r="AE540" s="78">
        <f t="shared" si="278"/>
        <v>0</v>
      </c>
      <c r="AF540" s="78">
        <f t="shared" si="279"/>
        <v>0</v>
      </c>
      <c r="AG540" s="78">
        <f t="shared" si="262"/>
        <v>0</v>
      </c>
      <c r="AH540" s="78">
        <f t="shared" si="280"/>
        <v>0</v>
      </c>
      <c r="AI540" s="78">
        <f t="shared" si="281"/>
        <v>0</v>
      </c>
      <c r="AJ540" s="78">
        <f t="shared" si="282"/>
        <v>0</v>
      </c>
      <c r="AK540" s="78">
        <f t="shared" si="283"/>
        <v>0</v>
      </c>
      <c r="AL540" s="78">
        <f t="shared" si="284"/>
        <v>0</v>
      </c>
      <c r="AM540" s="78">
        <f t="shared" si="285"/>
        <v>0</v>
      </c>
      <c r="AN540" s="78">
        <f t="shared" si="286"/>
        <v>1</v>
      </c>
      <c r="AO540" s="78">
        <f t="shared" si="287"/>
        <v>0</v>
      </c>
      <c r="AP540" s="78">
        <f t="shared" si="288"/>
        <v>0</v>
      </c>
      <c r="AQ540" s="78">
        <f t="shared" si="289"/>
        <v>0</v>
      </c>
      <c r="AR540" s="78">
        <f t="shared" si="290"/>
        <v>0</v>
      </c>
      <c r="AS540" s="78">
        <f t="shared" si="291"/>
        <v>0</v>
      </c>
      <c r="AT540" s="78">
        <f t="shared" si="292"/>
        <v>0</v>
      </c>
      <c r="AU540" s="78">
        <f t="shared" si="293"/>
        <v>1</v>
      </c>
      <c r="AV540" s="78">
        <f>IF(AND(M540&gt;=35,M540&lt;=39),1,0)</f>
        <v>0</v>
      </c>
      <c r="AW540" s="78">
        <f>IF(AND(M540&gt;=40,M540&lt;=44),1,0)</f>
        <v>0</v>
      </c>
      <c r="AX540" s="78">
        <f>IF(AND(M540&gt;=45,M540&lt;=49),1,0)</f>
        <v>0</v>
      </c>
      <c r="AY540" s="78">
        <f>IF(AND(M540&gt;=50,M540&lt;=54),1,0)</f>
        <v>0</v>
      </c>
      <c r="AZ540" s="78">
        <f>IF(AND(M540&gt;=55,M540&lt;=59),1,0)</f>
        <v>0</v>
      </c>
      <c r="BA540" s="78">
        <f>IF(AND(M540&gt;=60,M540&lt;=64),1,0)</f>
        <v>0</v>
      </c>
      <c r="BB540" s="78">
        <f>IF(AND(M540&gt;=65,M540&lt;=69),1,0)</f>
        <v>0</v>
      </c>
      <c r="BC540" s="78">
        <f>IF(AND(M540&gt;=70,M540&lt;=74),1,0)</f>
        <v>0</v>
      </c>
      <c r="BD540" s="78">
        <f>IF(AND(M540&gt;=75,M540&lt;=79),1,0)</f>
        <v>0</v>
      </c>
      <c r="BE540" s="78">
        <f>IF(AND(M540&gt;=80,M540&lt;=84),1,0)</f>
        <v>0</v>
      </c>
      <c r="BF540" s="78">
        <f>IF(AND(M540&gt;=85,M540&lt;=89),1,0)</f>
        <v>0</v>
      </c>
      <c r="BG540" s="78">
        <f>IF(AND(M540&gt;=90,M540&lt;=94),1,0)</f>
        <v>0</v>
      </c>
      <c r="BH540" s="78">
        <f>IF(AND(M540&gt;=95,M540&lt;=99),1,0)</f>
        <v>0</v>
      </c>
      <c r="BI540" s="78">
        <f>IF(AND(M540&gt;=100,M540&lt;=105),1,0)</f>
        <v>1</v>
      </c>
      <c r="BJ540" s="78">
        <f>IF(I540&lt;$BK$2,1,0)</f>
        <v>0</v>
      </c>
      <c r="BK540" s="78">
        <f>IF(I540&gt;$BK$2,1,0)</f>
        <v>1</v>
      </c>
      <c r="BL540" s="78">
        <f>IF(J540=$BL$2,1,0)</f>
        <v>0</v>
      </c>
      <c r="BM540" s="78">
        <f>IF(J540=$BM$2,1,0)</f>
        <v>0</v>
      </c>
      <c r="BN540" s="78">
        <f>IF(J540=$BN$2,1,0)</f>
        <v>1</v>
      </c>
      <c r="BO540" s="78">
        <f>IF(J540=$BO$2,1,0)</f>
        <v>0</v>
      </c>
      <c r="BP540" s="78">
        <f>IF(J540=$BP$2,1,0)</f>
        <v>0</v>
      </c>
      <c r="BQ540" s="78">
        <f>IF(J540=$BQ$2,1,0)</f>
        <v>0</v>
      </c>
      <c r="BR540" s="78">
        <f>IF(J540=$BR$2,1,0)</f>
        <v>0</v>
      </c>
      <c r="BS540" s="78">
        <f>IF(F540=$BS$2,1,0)</f>
        <v>0</v>
      </c>
      <c r="BT540" s="78">
        <f>IF(F540=$BT$2,1,0)</f>
        <v>0</v>
      </c>
      <c r="BU540" s="78">
        <f>IF(F540=$BU$2,1,0)</f>
        <v>0</v>
      </c>
      <c r="BV540" s="78">
        <f>IF(F540=$BV$2,1,0)</f>
        <v>0</v>
      </c>
      <c r="BW540" s="78">
        <f>IF(F540=$BW$2,1,0)</f>
        <v>0</v>
      </c>
      <c r="BX540" s="78">
        <f>IF(F540=$BX$2,1,0)</f>
        <v>1</v>
      </c>
      <c r="BY540" s="78">
        <f>IF(F540=$BY$2,1,0)</f>
        <v>0</v>
      </c>
      <c r="BZ540" s="78">
        <f>IF(F540=$BZ$2,1,0)</f>
        <v>0</v>
      </c>
      <c r="CA540"/>
      <c r="CB540" s="1">
        <v>0</v>
      </c>
      <c r="CC540" s="1">
        <v>0</v>
      </c>
    </row>
    <row r="541" spans="2:81" x14ac:dyDescent="0.3">
      <c r="B541" s="1">
        <v>54</v>
      </c>
      <c r="C541" t="s">
        <v>158</v>
      </c>
      <c r="D541" t="s">
        <v>74</v>
      </c>
      <c r="E541" s="1" t="s">
        <v>635</v>
      </c>
      <c r="F541" s="31" t="s">
        <v>52</v>
      </c>
      <c r="G541" s="1">
        <v>9</v>
      </c>
      <c r="H541" s="1">
        <v>2007</v>
      </c>
      <c r="I541" s="36">
        <v>0.79583333333333339</v>
      </c>
      <c r="J541" s="1" t="s">
        <v>9</v>
      </c>
      <c r="K541" s="39">
        <v>18679</v>
      </c>
      <c r="L541" t="s">
        <v>1417</v>
      </c>
      <c r="M541" s="76">
        <v>89</v>
      </c>
      <c r="N541" t="str">
        <f t="shared" si="263"/>
        <v>Rain</v>
      </c>
      <c r="O541" s="78">
        <f t="shared" si="264"/>
        <v>0</v>
      </c>
      <c r="P541" s="78">
        <v>0</v>
      </c>
      <c r="Q541" s="78">
        <v>0</v>
      </c>
      <c r="R541" s="78">
        <f t="shared" si="265"/>
        <v>0</v>
      </c>
      <c r="S541" s="78">
        <f t="shared" si="266"/>
        <v>0</v>
      </c>
      <c r="T541" s="78">
        <f t="shared" si="267"/>
        <v>0</v>
      </c>
      <c r="U541" s="78">
        <f t="shared" si="268"/>
        <v>0</v>
      </c>
      <c r="V541" s="78">
        <f t="shared" si="269"/>
        <v>0</v>
      </c>
      <c r="W541" s="78">
        <f t="shared" si="270"/>
        <v>0</v>
      </c>
      <c r="X541" s="78">
        <f t="shared" si="271"/>
        <v>0</v>
      </c>
      <c r="Y541" s="78">
        <f t="shared" si="272"/>
        <v>0</v>
      </c>
      <c r="Z541" s="78">
        <f t="shared" si="273"/>
        <v>0</v>
      </c>
      <c r="AA541" s="78">
        <f t="shared" si="274"/>
        <v>0</v>
      </c>
      <c r="AB541" s="78">
        <f t="shared" si="275"/>
        <v>0</v>
      </c>
      <c r="AC541" s="78">
        <f t="shared" si="276"/>
        <v>0</v>
      </c>
      <c r="AD541" s="78">
        <f t="shared" si="277"/>
        <v>0</v>
      </c>
      <c r="AE541" s="78">
        <f t="shared" si="278"/>
        <v>0</v>
      </c>
      <c r="AF541" s="78">
        <f t="shared" si="279"/>
        <v>0</v>
      </c>
      <c r="AG541" s="78">
        <f t="shared" si="262"/>
        <v>0</v>
      </c>
      <c r="AH541" s="78">
        <f t="shared" si="280"/>
        <v>0</v>
      </c>
      <c r="AI541" s="78">
        <f t="shared" si="281"/>
        <v>0</v>
      </c>
      <c r="AJ541" s="78">
        <f t="shared" si="282"/>
        <v>0</v>
      </c>
      <c r="AK541" s="78">
        <f t="shared" si="283"/>
        <v>0</v>
      </c>
      <c r="AL541" s="78">
        <f t="shared" si="284"/>
        <v>0</v>
      </c>
      <c r="AM541" s="78">
        <f t="shared" si="285"/>
        <v>0</v>
      </c>
      <c r="AN541" s="78">
        <f t="shared" si="286"/>
        <v>1</v>
      </c>
      <c r="AO541" s="78">
        <f t="shared" si="287"/>
        <v>0</v>
      </c>
      <c r="AP541" s="78">
        <f t="shared" si="288"/>
        <v>0</v>
      </c>
      <c r="AQ541" s="78">
        <f t="shared" si="289"/>
        <v>0</v>
      </c>
      <c r="AR541" s="78">
        <f t="shared" si="290"/>
        <v>0</v>
      </c>
      <c r="AS541" s="78">
        <f t="shared" si="291"/>
        <v>0</v>
      </c>
      <c r="AT541" s="78">
        <f t="shared" si="292"/>
        <v>0</v>
      </c>
      <c r="AU541" s="78">
        <f t="shared" si="293"/>
        <v>1</v>
      </c>
      <c r="AV541" s="78">
        <f>IF(AND(M541&gt;=35,M541&lt;=39),1,0)</f>
        <v>0</v>
      </c>
      <c r="AW541" s="78">
        <f>IF(AND(M541&gt;=40,M541&lt;=44),1,0)</f>
        <v>0</v>
      </c>
      <c r="AX541" s="78">
        <f>IF(AND(M541&gt;=45,M541&lt;=49),1,0)</f>
        <v>0</v>
      </c>
      <c r="AY541" s="78">
        <f>IF(AND(M541&gt;=50,M541&lt;=54),1,0)</f>
        <v>0</v>
      </c>
      <c r="AZ541" s="78">
        <f>IF(AND(M541&gt;=55,M541&lt;=59),1,0)</f>
        <v>0</v>
      </c>
      <c r="BA541" s="78">
        <f>IF(AND(M541&gt;=60,M541&lt;=64),1,0)</f>
        <v>0</v>
      </c>
      <c r="BB541" s="78">
        <f>IF(AND(M541&gt;=65,M541&lt;=69),1,0)</f>
        <v>0</v>
      </c>
      <c r="BC541" s="78">
        <f>IF(AND(M541&gt;=70,M541&lt;=74),1,0)</f>
        <v>0</v>
      </c>
      <c r="BD541" s="78">
        <f>IF(AND(M541&gt;=75,M541&lt;=79),1,0)</f>
        <v>0</v>
      </c>
      <c r="BE541" s="78">
        <f>IF(AND(M541&gt;=80,M541&lt;=84),1,0)</f>
        <v>0</v>
      </c>
      <c r="BF541" s="78">
        <f>IF(AND(M541&gt;=85,M541&lt;=89),1,0)</f>
        <v>1</v>
      </c>
      <c r="BG541" s="78">
        <f>IF(AND(M541&gt;=90,M541&lt;=94),1,0)</f>
        <v>0</v>
      </c>
      <c r="BH541" s="78">
        <f>IF(AND(M541&gt;=95,M541&lt;=99),1,0)</f>
        <v>0</v>
      </c>
      <c r="BI541" s="78">
        <f>IF(AND(M541&gt;=100,M541&lt;=105),1,0)</f>
        <v>0</v>
      </c>
      <c r="BJ541" s="78">
        <f>IF(I541&lt;$BK$2,1,0)</f>
        <v>0</v>
      </c>
      <c r="BK541" s="78">
        <f>IF(I541&gt;$BK$2,1,0)</f>
        <v>1</v>
      </c>
      <c r="BL541" s="78">
        <f>IF(J541=$BL$2,1,0)</f>
        <v>0</v>
      </c>
      <c r="BM541" s="78">
        <f>IF(J541=$BM$2,1,0)</f>
        <v>0</v>
      </c>
      <c r="BN541" s="78">
        <f>IF(J541=$BN$2,1,0)</f>
        <v>0</v>
      </c>
      <c r="BO541" s="78">
        <f>IF(J541=$BO$2,1,0)</f>
        <v>1</v>
      </c>
      <c r="BP541" s="78">
        <f>IF(J541=$BP$2,1,0)</f>
        <v>0</v>
      </c>
      <c r="BQ541" s="78">
        <f>IF(J541=$BQ$2,1,0)</f>
        <v>0</v>
      </c>
      <c r="BR541" s="78">
        <f>IF(J541=$BR$2,1,0)</f>
        <v>0</v>
      </c>
      <c r="BS541" s="78">
        <f>IF(F541=$BS$2,1,0)</f>
        <v>0</v>
      </c>
      <c r="BT541" s="78">
        <f>IF(F541=$BT$2,1,0)</f>
        <v>0</v>
      </c>
      <c r="BU541" s="78">
        <f>IF(F541=$BU$2,1,0)</f>
        <v>0</v>
      </c>
      <c r="BV541" s="78">
        <f>IF(F541=$BV$2,1,0)</f>
        <v>0</v>
      </c>
      <c r="BW541" s="78">
        <f>IF(F541=$BW$2,1,0)</f>
        <v>0</v>
      </c>
      <c r="BX541" s="78">
        <f>IF(F541=$BX$2,1,0)</f>
        <v>1</v>
      </c>
      <c r="BY541" s="78">
        <f>IF(F541=$BY$2,1,0)</f>
        <v>0</v>
      </c>
      <c r="BZ541" s="78">
        <f>IF(F541=$BZ$2,1,0)</f>
        <v>0</v>
      </c>
      <c r="CA541"/>
      <c r="CB541" s="1">
        <v>0</v>
      </c>
      <c r="CC541" s="1">
        <v>0</v>
      </c>
    </row>
    <row r="542" spans="2:81" x14ac:dyDescent="0.3">
      <c r="B542" s="1">
        <v>55</v>
      </c>
      <c r="C542" t="s">
        <v>156</v>
      </c>
      <c r="D542" t="s">
        <v>80</v>
      </c>
      <c r="E542" s="1" t="s">
        <v>636</v>
      </c>
      <c r="F542" s="31" t="s">
        <v>52</v>
      </c>
      <c r="G542" s="1">
        <v>10</v>
      </c>
      <c r="H542" s="1">
        <v>2007</v>
      </c>
      <c r="I542" s="36">
        <v>0.79722222222222217</v>
      </c>
      <c r="J542" s="1" t="s">
        <v>5</v>
      </c>
      <c r="K542" s="39">
        <v>48993</v>
      </c>
      <c r="L542" t="s">
        <v>1514</v>
      </c>
      <c r="M542" s="76">
        <v>93</v>
      </c>
      <c r="N542" t="str">
        <f t="shared" si="263"/>
        <v>Ptly Cldy</v>
      </c>
      <c r="O542" s="78">
        <f t="shared" si="264"/>
        <v>0</v>
      </c>
      <c r="P542" s="78">
        <v>0</v>
      </c>
      <c r="Q542" s="78">
        <v>0</v>
      </c>
      <c r="R542" s="78">
        <f t="shared" si="265"/>
        <v>0</v>
      </c>
      <c r="S542" s="78">
        <f t="shared" si="266"/>
        <v>0</v>
      </c>
      <c r="T542" s="78">
        <f t="shared" si="267"/>
        <v>1</v>
      </c>
      <c r="U542" s="78">
        <f t="shared" si="268"/>
        <v>0</v>
      </c>
      <c r="V542" s="78">
        <f t="shared" si="269"/>
        <v>0</v>
      </c>
      <c r="W542" s="78">
        <f t="shared" si="270"/>
        <v>0</v>
      </c>
      <c r="X542" s="78">
        <f t="shared" si="271"/>
        <v>0</v>
      </c>
      <c r="Y542" s="78">
        <f t="shared" si="272"/>
        <v>0</v>
      </c>
      <c r="Z542" s="78">
        <f t="shared" si="273"/>
        <v>0</v>
      </c>
      <c r="AA542" s="78">
        <f t="shared" si="274"/>
        <v>0</v>
      </c>
      <c r="AB542" s="78">
        <f t="shared" si="275"/>
        <v>0</v>
      </c>
      <c r="AC542" s="78">
        <f t="shared" si="276"/>
        <v>0</v>
      </c>
      <c r="AD542" s="78">
        <f t="shared" si="277"/>
        <v>0</v>
      </c>
      <c r="AE542" s="78">
        <f t="shared" si="278"/>
        <v>0</v>
      </c>
      <c r="AF542" s="78">
        <f t="shared" si="279"/>
        <v>0</v>
      </c>
      <c r="AG542" s="78">
        <f t="shared" si="262"/>
        <v>0</v>
      </c>
      <c r="AH542" s="78">
        <f t="shared" si="280"/>
        <v>0</v>
      </c>
      <c r="AI542" s="78">
        <f t="shared" si="281"/>
        <v>0</v>
      </c>
      <c r="AJ542" s="78">
        <f t="shared" si="282"/>
        <v>0</v>
      </c>
      <c r="AK542" s="78">
        <f t="shared" si="283"/>
        <v>0</v>
      </c>
      <c r="AL542" s="78">
        <f t="shared" si="284"/>
        <v>0</v>
      </c>
      <c r="AM542" s="78">
        <f t="shared" si="285"/>
        <v>0</v>
      </c>
      <c r="AN542" s="78">
        <f t="shared" si="286"/>
        <v>0</v>
      </c>
      <c r="AO542" s="78">
        <f t="shared" si="287"/>
        <v>0</v>
      </c>
      <c r="AP542" s="78">
        <f t="shared" si="288"/>
        <v>0</v>
      </c>
      <c r="AQ542" s="78">
        <f t="shared" si="289"/>
        <v>0</v>
      </c>
      <c r="AR542" s="78">
        <f t="shared" si="290"/>
        <v>0</v>
      </c>
      <c r="AS542" s="78">
        <f t="shared" si="291"/>
        <v>0</v>
      </c>
      <c r="AT542" s="78">
        <f t="shared" si="292"/>
        <v>0</v>
      </c>
      <c r="AU542" s="78">
        <f t="shared" si="293"/>
        <v>1</v>
      </c>
      <c r="AV542" s="78">
        <f>IF(AND(M542&gt;=35,M542&lt;=39),1,0)</f>
        <v>0</v>
      </c>
      <c r="AW542" s="78">
        <f>IF(AND(M542&gt;=40,M542&lt;=44),1,0)</f>
        <v>0</v>
      </c>
      <c r="AX542" s="78">
        <f>IF(AND(M542&gt;=45,M542&lt;=49),1,0)</f>
        <v>0</v>
      </c>
      <c r="AY542" s="78">
        <f>IF(AND(M542&gt;=50,M542&lt;=54),1,0)</f>
        <v>0</v>
      </c>
      <c r="AZ542" s="78">
        <f>IF(AND(M542&gt;=55,M542&lt;=59),1,0)</f>
        <v>0</v>
      </c>
      <c r="BA542" s="78">
        <f>IF(AND(M542&gt;=60,M542&lt;=64),1,0)</f>
        <v>0</v>
      </c>
      <c r="BB542" s="78">
        <f>IF(AND(M542&gt;=65,M542&lt;=69),1,0)</f>
        <v>0</v>
      </c>
      <c r="BC542" s="78">
        <f>IF(AND(M542&gt;=70,M542&lt;=74),1,0)</f>
        <v>0</v>
      </c>
      <c r="BD542" s="78">
        <f>IF(AND(M542&gt;=75,M542&lt;=79),1,0)</f>
        <v>0</v>
      </c>
      <c r="BE542" s="78">
        <f>IF(AND(M542&gt;=80,M542&lt;=84),1,0)</f>
        <v>0</v>
      </c>
      <c r="BF542" s="78">
        <f>IF(AND(M542&gt;=85,M542&lt;=89),1,0)</f>
        <v>0</v>
      </c>
      <c r="BG542" s="78">
        <f>IF(AND(M542&gt;=90,M542&lt;=94),1,0)</f>
        <v>1</v>
      </c>
      <c r="BH542" s="78">
        <f>IF(AND(M542&gt;=95,M542&lt;=99),1,0)</f>
        <v>0</v>
      </c>
      <c r="BI542" s="78">
        <f>IF(AND(M542&gt;=100,M542&lt;=105),1,0)</f>
        <v>0</v>
      </c>
      <c r="BJ542" s="78">
        <f>IF(I542&lt;$BK$2,1,0)</f>
        <v>0</v>
      </c>
      <c r="BK542" s="78">
        <f>IF(I542&gt;$BK$2,1,0)</f>
        <v>1</v>
      </c>
      <c r="BL542" s="78">
        <f>IF(J542=$BL$2,1,0)</f>
        <v>0</v>
      </c>
      <c r="BM542" s="78">
        <f>IF(J542=$BM$2,1,0)</f>
        <v>0</v>
      </c>
      <c r="BN542" s="78">
        <f>IF(J542=$BN$2,1,0)</f>
        <v>0</v>
      </c>
      <c r="BO542" s="78">
        <f>IF(J542=$BO$2,1,0)</f>
        <v>0</v>
      </c>
      <c r="BP542" s="78">
        <f>IF(J542=$BP$2,1,0)</f>
        <v>1</v>
      </c>
      <c r="BQ542" s="78">
        <f>IF(J542=$BQ$2,1,0)</f>
        <v>0</v>
      </c>
      <c r="BR542" s="78">
        <f>IF(J542=$BR$2,1,0)</f>
        <v>0</v>
      </c>
      <c r="BS542" s="78">
        <f>IF(F542=$BS$2,1,0)</f>
        <v>0</v>
      </c>
      <c r="BT542" s="78">
        <f>IF(F542=$BT$2,1,0)</f>
        <v>0</v>
      </c>
      <c r="BU542" s="78">
        <f>IF(F542=$BU$2,1,0)</f>
        <v>0</v>
      </c>
      <c r="BV542" s="78">
        <f>IF(F542=$BV$2,1,0)</f>
        <v>0</v>
      </c>
      <c r="BW542" s="78">
        <f>IF(F542=$BW$2,1,0)</f>
        <v>0</v>
      </c>
      <c r="BX542" s="78">
        <f>IF(F542=$BX$2,1,0)</f>
        <v>1</v>
      </c>
      <c r="BY542" s="78">
        <f>IF(F542=$BY$2,1,0)</f>
        <v>0</v>
      </c>
      <c r="BZ542" s="78">
        <f>IF(F542=$BZ$2,1,0)</f>
        <v>0</v>
      </c>
      <c r="CA542" t="s">
        <v>1887</v>
      </c>
      <c r="CB542" s="1">
        <v>0</v>
      </c>
      <c r="CC542" s="1">
        <v>0</v>
      </c>
    </row>
    <row r="543" spans="2:81" x14ac:dyDescent="0.3">
      <c r="B543" s="1">
        <v>56</v>
      </c>
      <c r="C543" t="s">
        <v>156</v>
      </c>
      <c r="D543" t="s">
        <v>80</v>
      </c>
      <c r="E543" s="1" t="s">
        <v>637</v>
      </c>
      <c r="F543" s="31" t="s">
        <v>52</v>
      </c>
      <c r="G543" s="1">
        <v>11</v>
      </c>
      <c r="H543" s="1">
        <v>2007</v>
      </c>
      <c r="I543" s="36">
        <v>0.66527777777777775</v>
      </c>
      <c r="J543" s="1" t="s">
        <v>7</v>
      </c>
      <c r="K543" s="39">
        <v>49242</v>
      </c>
      <c r="L543" t="s">
        <v>1277</v>
      </c>
      <c r="M543" s="76">
        <v>90</v>
      </c>
      <c r="N543" t="str">
        <f t="shared" si="263"/>
        <v>Sunny</v>
      </c>
      <c r="O543" s="78">
        <f t="shared" si="264"/>
        <v>0</v>
      </c>
      <c r="P543" s="78">
        <v>0</v>
      </c>
      <c r="Q543" s="78">
        <v>0</v>
      </c>
      <c r="R543" s="78">
        <f t="shared" si="265"/>
        <v>0</v>
      </c>
      <c r="S543" s="78">
        <f t="shared" si="266"/>
        <v>0</v>
      </c>
      <c r="T543" s="78">
        <f t="shared" si="267"/>
        <v>1</v>
      </c>
      <c r="U543" s="78">
        <f t="shared" si="268"/>
        <v>0</v>
      </c>
      <c r="V543" s="78">
        <f t="shared" si="269"/>
        <v>0</v>
      </c>
      <c r="W543" s="78">
        <f t="shared" si="270"/>
        <v>0</v>
      </c>
      <c r="X543" s="78">
        <f t="shared" si="271"/>
        <v>0</v>
      </c>
      <c r="Y543" s="78">
        <f t="shared" si="272"/>
        <v>0</v>
      </c>
      <c r="Z543" s="78">
        <f t="shared" si="273"/>
        <v>0</v>
      </c>
      <c r="AA543" s="78">
        <f t="shared" si="274"/>
        <v>0</v>
      </c>
      <c r="AB543" s="78">
        <f t="shared" si="275"/>
        <v>0</v>
      </c>
      <c r="AC543" s="78">
        <f t="shared" si="276"/>
        <v>0</v>
      </c>
      <c r="AD543" s="78">
        <f t="shared" si="277"/>
        <v>0</v>
      </c>
      <c r="AE543" s="78">
        <f t="shared" si="278"/>
        <v>0</v>
      </c>
      <c r="AF543" s="78">
        <f t="shared" si="279"/>
        <v>0</v>
      </c>
      <c r="AG543" s="78">
        <f t="shared" si="262"/>
        <v>0</v>
      </c>
      <c r="AH543" s="78">
        <f t="shared" si="280"/>
        <v>0</v>
      </c>
      <c r="AI543" s="78">
        <f t="shared" si="281"/>
        <v>0</v>
      </c>
      <c r="AJ543" s="78">
        <f t="shared" si="282"/>
        <v>0</v>
      </c>
      <c r="AK543" s="78">
        <f t="shared" si="283"/>
        <v>0</v>
      </c>
      <c r="AL543" s="78">
        <f t="shared" si="284"/>
        <v>0</v>
      </c>
      <c r="AM543" s="78">
        <f t="shared" si="285"/>
        <v>0</v>
      </c>
      <c r="AN543" s="78">
        <f t="shared" si="286"/>
        <v>0</v>
      </c>
      <c r="AO543" s="78">
        <f t="shared" si="287"/>
        <v>0</v>
      </c>
      <c r="AP543" s="78">
        <f t="shared" si="288"/>
        <v>0</v>
      </c>
      <c r="AQ543" s="78">
        <f t="shared" si="289"/>
        <v>0</v>
      </c>
      <c r="AR543" s="78">
        <f t="shared" si="290"/>
        <v>0</v>
      </c>
      <c r="AS543" s="78">
        <f t="shared" si="291"/>
        <v>0</v>
      </c>
      <c r="AT543" s="78">
        <f t="shared" si="292"/>
        <v>0</v>
      </c>
      <c r="AU543" s="78">
        <f t="shared" si="293"/>
        <v>1</v>
      </c>
      <c r="AV543" s="78">
        <f>IF(AND(M543&gt;=35,M543&lt;=39),1,0)</f>
        <v>0</v>
      </c>
      <c r="AW543" s="78">
        <f>IF(AND(M543&gt;=40,M543&lt;=44),1,0)</f>
        <v>0</v>
      </c>
      <c r="AX543" s="78">
        <f>IF(AND(M543&gt;=45,M543&lt;=49),1,0)</f>
        <v>0</v>
      </c>
      <c r="AY543" s="78">
        <f>IF(AND(M543&gt;=50,M543&lt;=54),1,0)</f>
        <v>0</v>
      </c>
      <c r="AZ543" s="78">
        <f>IF(AND(M543&gt;=55,M543&lt;=59),1,0)</f>
        <v>0</v>
      </c>
      <c r="BA543" s="78">
        <f>IF(AND(M543&gt;=60,M543&lt;=64),1,0)</f>
        <v>0</v>
      </c>
      <c r="BB543" s="78">
        <f>IF(AND(M543&gt;=65,M543&lt;=69),1,0)</f>
        <v>0</v>
      </c>
      <c r="BC543" s="78">
        <f>IF(AND(M543&gt;=70,M543&lt;=74),1,0)</f>
        <v>0</v>
      </c>
      <c r="BD543" s="78">
        <f>IF(AND(M543&gt;=75,M543&lt;=79),1,0)</f>
        <v>0</v>
      </c>
      <c r="BE543" s="78">
        <f>IF(AND(M543&gt;=80,M543&lt;=84),1,0)</f>
        <v>0</v>
      </c>
      <c r="BF543" s="78">
        <f>IF(AND(M543&gt;=85,M543&lt;=89),1,0)</f>
        <v>0</v>
      </c>
      <c r="BG543" s="78">
        <f>IF(AND(M543&gt;=90,M543&lt;=94),1,0)</f>
        <v>1</v>
      </c>
      <c r="BH543" s="78">
        <f>IF(AND(M543&gt;=95,M543&lt;=99),1,0)</f>
        <v>0</v>
      </c>
      <c r="BI543" s="78">
        <f>IF(AND(M543&gt;=100,M543&lt;=105),1,0)</f>
        <v>0</v>
      </c>
      <c r="BJ543" s="78">
        <f>IF(I543&lt;$BK$2,1,0)</f>
        <v>1</v>
      </c>
      <c r="BK543" s="78">
        <f>IF(I543&gt;$BK$2,1,0)</f>
        <v>0</v>
      </c>
      <c r="BL543" s="78">
        <f>IF(J543=$BL$2,1,0)</f>
        <v>0</v>
      </c>
      <c r="BM543" s="78">
        <f>IF(J543=$BM$2,1,0)</f>
        <v>0</v>
      </c>
      <c r="BN543" s="78">
        <f>IF(J543=$BN$2,1,0)</f>
        <v>0</v>
      </c>
      <c r="BO543" s="78">
        <f>IF(J543=$BO$2,1,0)</f>
        <v>0</v>
      </c>
      <c r="BP543" s="78">
        <f>IF(J543=$BP$2,1,0)</f>
        <v>0</v>
      </c>
      <c r="BQ543" s="78">
        <f>IF(J543=$BQ$2,1,0)</f>
        <v>1</v>
      </c>
      <c r="BR543" s="78">
        <f>IF(J543=$BR$2,1,0)</f>
        <v>0</v>
      </c>
      <c r="BS543" s="78">
        <f>IF(F543=$BS$2,1,0)</f>
        <v>0</v>
      </c>
      <c r="BT543" s="78">
        <f>IF(F543=$BT$2,1,0)</f>
        <v>0</v>
      </c>
      <c r="BU543" s="78">
        <f>IF(F543=$BU$2,1,0)</f>
        <v>0</v>
      </c>
      <c r="BV543" s="78">
        <f>IF(F543=$BV$2,1,0)</f>
        <v>0</v>
      </c>
      <c r="BW543" s="78">
        <f>IF(F543=$BW$2,1,0)</f>
        <v>0</v>
      </c>
      <c r="BX543" s="78">
        <f>IF(F543=$BX$2,1,0)</f>
        <v>1</v>
      </c>
      <c r="BY543" s="78">
        <f>IF(F543=$BY$2,1,0)</f>
        <v>0</v>
      </c>
      <c r="BZ543" s="78">
        <f>IF(F543=$BZ$2,1,0)</f>
        <v>0</v>
      </c>
      <c r="CA543"/>
      <c r="CB543" s="1">
        <v>0</v>
      </c>
      <c r="CC543" s="1">
        <v>0</v>
      </c>
    </row>
    <row r="544" spans="2:81" x14ac:dyDescent="0.3">
      <c r="B544" s="1">
        <v>57</v>
      </c>
      <c r="C544" t="s">
        <v>156</v>
      </c>
      <c r="D544" t="s">
        <v>80</v>
      </c>
      <c r="E544" s="1" t="s">
        <v>638</v>
      </c>
      <c r="F544" s="31" t="s">
        <v>52</v>
      </c>
      <c r="G544" s="1">
        <v>12</v>
      </c>
      <c r="H544" s="1">
        <v>2007</v>
      </c>
      <c r="I544" s="36">
        <v>0.56736111111111109</v>
      </c>
      <c r="J544" s="1" t="s">
        <v>8</v>
      </c>
      <c r="K544" s="39">
        <v>48551</v>
      </c>
      <c r="L544" t="s">
        <v>1367</v>
      </c>
      <c r="M544" s="76">
        <v>92</v>
      </c>
      <c r="N544" t="str">
        <f t="shared" si="263"/>
        <v>Sunny</v>
      </c>
      <c r="O544" s="78">
        <f t="shared" si="264"/>
        <v>0</v>
      </c>
      <c r="P544" s="78">
        <v>0</v>
      </c>
      <c r="Q544" s="78">
        <v>0</v>
      </c>
      <c r="R544" s="78">
        <f t="shared" si="265"/>
        <v>0</v>
      </c>
      <c r="S544" s="78">
        <f t="shared" si="266"/>
        <v>0</v>
      </c>
      <c r="T544" s="78">
        <f t="shared" si="267"/>
        <v>1</v>
      </c>
      <c r="U544" s="78">
        <f t="shared" si="268"/>
        <v>0</v>
      </c>
      <c r="V544" s="78">
        <f t="shared" si="269"/>
        <v>0</v>
      </c>
      <c r="W544" s="78">
        <f t="shared" si="270"/>
        <v>0</v>
      </c>
      <c r="X544" s="78">
        <f t="shared" si="271"/>
        <v>0</v>
      </c>
      <c r="Y544" s="78">
        <f t="shared" si="272"/>
        <v>0</v>
      </c>
      <c r="Z544" s="78">
        <f t="shared" si="273"/>
        <v>0</v>
      </c>
      <c r="AA544" s="78">
        <f t="shared" si="274"/>
        <v>0</v>
      </c>
      <c r="AB544" s="78">
        <f t="shared" si="275"/>
        <v>0</v>
      </c>
      <c r="AC544" s="78">
        <f t="shared" si="276"/>
        <v>0</v>
      </c>
      <c r="AD544" s="78">
        <f t="shared" si="277"/>
        <v>0</v>
      </c>
      <c r="AE544" s="78">
        <f t="shared" si="278"/>
        <v>0</v>
      </c>
      <c r="AF544" s="78">
        <f t="shared" si="279"/>
        <v>0</v>
      </c>
      <c r="AG544" s="78">
        <f t="shared" si="262"/>
        <v>0</v>
      </c>
      <c r="AH544" s="78">
        <f t="shared" si="280"/>
        <v>0</v>
      </c>
      <c r="AI544" s="78">
        <f t="shared" si="281"/>
        <v>0</v>
      </c>
      <c r="AJ544" s="78">
        <f t="shared" si="282"/>
        <v>0</v>
      </c>
      <c r="AK544" s="78">
        <f t="shared" si="283"/>
        <v>0</v>
      </c>
      <c r="AL544" s="78">
        <f t="shared" si="284"/>
        <v>0</v>
      </c>
      <c r="AM544" s="78">
        <f t="shared" si="285"/>
        <v>0</v>
      </c>
      <c r="AN544" s="78">
        <f t="shared" si="286"/>
        <v>0</v>
      </c>
      <c r="AO544" s="78">
        <f t="shared" si="287"/>
        <v>0</v>
      </c>
      <c r="AP544" s="78">
        <f t="shared" si="288"/>
        <v>0</v>
      </c>
      <c r="AQ544" s="78">
        <f t="shared" si="289"/>
        <v>0</v>
      </c>
      <c r="AR544" s="78">
        <f t="shared" si="290"/>
        <v>0</v>
      </c>
      <c r="AS544" s="78">
        <f t="shared" si="291"/>
        <v>0</v>
      </c>
      <c r="AT544" s="78">
        <f t="shared" si="292"/>
        <v>0</v>
      </c>
      <c r="AU544" s="78">
        <f t="shared" si="293"/>
        <v>1</v>
      </c>
      <c r="AV544" s="78">
        <f>IF(AND(M544&gt;=35,M544&lt;=39),1,0)</f>
        <v>0</v>
      </c>
      <c r="AW544" s="78">
        <f>IF(AND(M544&gt;=40,M544&lt;=44),1,0)</f>
        <v>0</v>
      </c>
      <c r="AX544" s="78">
        <f>IF(AND(M544&gt;=45,M544&lt;=49),1,0)</f>
        <v>0</v>
      </c>
      <c r="AY544" s="78">
        <f>IF(AND(M544&gt;=50,M544&lt;=54),1,0)</f>
        <v>0</v>
      </c>
      <c r="AZ544" s="78">
        <f>IF(AND(M544&gt;=55,M544&lt;=59),1,0)</f>
        <v>0</v>
      </c>
      <c r="BA544" s="78">
        <f>IF(AND(M544&gt;=60,M544&lt;=64),1,0)</f>
        <v>0</v>
      </c>
      <c r="BB544" s="78">
        <f>IF(AND(M544&gt;=65,M544&lt;=69),1,0)</f>
        <v>0</v>
      </c>
      <c r="BC544" s="78">
        <f>IF(AND(M544&gt;=70,M544&lt;=74),1,0)</f>
        <v>0</v>
      </c>
      <c r="BD544" s="78">
        <f>IF(AND(M544&gt;=75,M544&lt;=79),1,0)</f>
        <v>0</v>
      </c>
      <c r="BE544" s="78">
        <f>IF(AND(M544&gt;=80,M544&lt;=84),1,0)</f>
        <v>0</v>
      </c>
      <c r="BF544" s="78">
        <f>IF(AND(M544&gt;=85,M544&lt;=89),1,0)</f>
        <v>0</v>
      </c>
      <c r="BG544" s="78">
        <f>IF(AND(M544&gt;=90,M544&lt;=94),1,0)</f>
        <v>1</v>
      </c>
      <c r="BH544" s="78">
        <f>IF(AND(M544&gt;=95,M544&lt;=99),1,0)</f>
        <v>0</v>
      </c>
      <c r="BI544" s="78">
        <f>IF(AND(M544&gt;=100,M544&lt;=105),1,0)</f>
        <v>0</v>
      </c>
      <c r="BJ544" s="78">
        <f>IF(I544&lt;$BK$2,1,0)</f>
        <v>1</v>
      </c>
      <c r="BK544" s="78">
        <f>IF(I544&gt;$BK$2,1,0)</f>
        <v>0</v>
      </c>
      <c r="BL544" s="78">
        <f>IF(J544=$BL$2,1,0)</f>
        <v>0</v>
      </c>
      <c r="BM544" s="78">
        <f>IF(J544=$BM$2,1,0)</f>
        <v>0</v>
      </c>
      <c r="BN544" s="78">
        <f>IF(J544=$BN$2,1,0)</f>
        <v>0</v>
      </c>
      <c r="BO544" s="78">
        <f>IF(J544=$BO$2,1,0)</f>
        <v>0</v>
      </c>
      <c r="BP544" s="78">
        <f>IF(J544=$BP$2,1,0)</f>
        <v>0</v>
      </c>
      <c r="BQ544" s="78">
        <f>IF(J544=$BQ$2,1,0)</f>
        <v>0</v>
      </c>
      <c r="BR544" s="78">
        <f>IF(J544=$BR$2,1,0)</f>
        <v>1</v>
      </c>
      <c r="BS544" s="78">
        <f>IF(F544=$BS$2,1,0)</f>
        <v>0</v>
      </c>
      <c r="BT544" s="78">
        <f>IF(F544=$BT$2,1,0)</f>
        <v>0</v>
      </c>
      <c r="BU544" s="78">
        <f>IF(F544=$BU$2,1,0)</f>
        <v>0</v>
      </c>
      <c r="BV544" s="78">
        <f>IF(F544=$BV$2,1,0)</f>
        <v>0</v>
      </c>
      <c r="BW544" s="78">
        <f>IF(F544=$BW$2,1,0)</f>
        <v>0</v>
      </c>
      <c r="BX544" s="78">
        <f>IF(F544=$BX$2,1,0)</f>
        <v>1</v>
      </c>
      <c r="BY544" s="78">
        <f>IF(F544=$BY$2,1,0)</f>
        <v>0</v>
      </c>
      <c r="BZ544" s="78">
        <f>IF(F544=$BZ$2,1,0)</f>
        <v>0</v>
      </c>
      <c r="CA544"/>
      <c r="CB544" s="1">
        <v>0</v>
      </c>
      <c r="CC544" s="1">
        <v>0</v>
      </c>
    </row>
    <row r="545" spans="2:81" x14ac:dyDescent="0.3">
      <c r="B545" s="1">
        <v>58</v>
      </c>
      <c r="C545" t="s">
        <v>168</v>
      </c>
      <c r="D545" t="s">
        <v>65</v>
      </c>
      <c r="E545" s="1" t="s">
        <v>639</v>
      </c>
      <c r="F545" s="31" t="s">
        <v>52</v>
      </c>
      <c r="G545" s="1">
        <v>21</v>
      </c>
      <c r="H545" s="1">
        <v>2007</v>
      </c>
      <c r="I545" s="36">
        <v>0.79652777777777783</v>
      </c>
      <c r="J545" s="1" t="s">
        <v>10</v>
      </c>
      <c r="K545" s="39">
        <v>18926</v>
      </c>
      <c r="L545" t="s">
        <v>1550</v>
      </c>
      <c r="M545" s="76">
        <v>68</v>
      </c>
      <c r="N545" t="str">
        <f t="shared" si="263"/>
        <v>Damp</v>
      </c>
      <c r="O545" s="78">
        <f t="shared" si="264"/>
        <v>0</v>
      </c>
      <c r="P545" s="78">
        <v>0</v>
      </c>
      <c r="Q545" s="78">
        <v>0</v>
      </c>
      <c r="R545" s="78">
        <f t="shared" si="265"/>
        <v>0</v>
      </c>
      <c r="S545" s="78">
        <f t="shared" si="266"/>
        <v>0</v>
      </c>
      <c r="T545" s="78">
        <f t="shared" si="267"/>
        <v>0</v>
      </c>
      <c r="U545" s="78">
        <f t="shared" si="268"/>
        <v>0</v>
      </c>
      <c r="V545" s="78">
        <f t="shared" si="269"/>
        <v>0</v>
      </c>
      <c r="W545" s="78">
        <f t="shared" si="270"/>
        <v>0</v>
      </c>
      <c r="X545" s="78">
        <f t="shared" si="271"/>
        <v>0</v>
      </c>
      <c r="Y545" s="78">
        <f t="shared" si="272"/>
        <v>0</v>
      </c>
      <c r="Z545" s="78">
        <f t="shared" si="273"/>
        <v>0</v>
      </c>
      <c r="AA545" s="78">
        <f t="shared" si="274"/>
        <v>0</v>
      </c>
      <c r="AB545" s="78">
        <f t="shared" si="275"/>
        <v>0</v>
      </c>
      <c r="AC545" s="78">
        <f t="shared" si="276"/>
        <v>0</v>
      </c>
      <c r="AD545" s="78">
        <f t="shared" si="277"/>
        <v>0</v>
      </c>
      <c r="AE545" s="78">
        <f t="shared" si="278"/>
        <v>0</v>
      </c>
      <c r="AF545" s="78">
        <f t="shared" si="279"/>
        <v>0</v>
      </c>
      <c r="AG545" s="78">
        <f t="shared" si="262"/>
        <v>0</v>
      </c>
      <c r="AH545" s="78">
        <f t="shared" si="280"/>
        <v>0</v>
      </c>
      <c r="AI545" s="78">
        <f t="shared" si="281"/>
        <v>0</v>
      </c>
      <c r="AJ545" s="78">
        <f t="shared" si="282"/>
        <v>0</v>
      </c>
      <c r="AK545" s="78">
        <f t="shared" si="283"/>
        <v>0</v>
      </c>
      <c r="AL545" s="78">
        <f t="shared" si="284"/>
        <v>0</v>
      </c>
      <c r="AM545" s="78">
        <f t="shared" si="285"/>
        <v>0</v>
      </c>
      <c r="AN545" s="78">
        <f t="shared" si="286"/>
        <v>0</v>
      </c>
      <c r="AO545" s="78">
        <f t="shared" si="287"/>
        <v>0</v>
      </c>
      <c r="AP545" s="78">
        <f t="shared" si="288"/>
        <v>0</v>
      </c>
      <c r="AQ545" s="78">
        <f t="shared" si="289"/>
        <v>0</v>
      </c>
      <c r="AR545" s="78">
        <f t="shared" si="290"/>
        <v>1</v>
      </c>
      <c r="AS545" s="78">
        <f t="shared" si="291"/>
        <v>0</v>
      </c>
      <c r="AT545" s="78">
        <f t="shared" si="292"/>
        <v>0</v>
      </c>
      <c r="AU545" s="78">
        <f t="shared" si="293"/>
        <v>1</v>
      </c>
      <c r="AV545" s="78">
        <f>IF(AND(M545&gt;=35,M545&lt;=39),1,0)</f>
        <v>0</v>
      </c>
      <c r="AW545" s="78">
        <f>IF(AND(M545&gt;=40,M545&lt;=44),1,0)</f>
        <v>0</v>
      </c>
      <c r="AX545" s="78">
        <f>IF(AND(M545&gt;=45,M545&lt;=49),1,0)</f>
        <v>0</v>
      </c>
      <c r="AY545" s="78">
        <f>IF(AND(M545&gt;=50,M545&lt;=54),1,0)</f>
        <v>0</v>
      </c>
      <c r="AZ545" s="78">
        <f>IF(AND(M545&gt;=55,M545&lt;=59),1,0)</f>
        <v>0</v>
      </c>
      <c r="BA545" s="78">
        <f>IF(AND(M545&gt;=60,M545&lt;=64),1,0)</f>
        <v>0</v>
      </c>
      <c r="BB545" s="78">
        <f>IF(AND(M545&gt;=65,M545&lt;=69),1,0)</f>
        <v>1</v>
      </c>
      <c r="BC545" s="78">
        <f>IF(AND(M545&gt;=70,M545&lt;=74),1,0)</f>
        <v>0</v>
      </c>
      <c r="BD545" s="78">
        <f>IF(AND(M545&gt;=75,M545&lt;=79),1,0)</f>
        <v>0</v>
      </c>
      <c r="BE545" s="78">
        <f>IF(AND(M545&gt;=80,M545&lt;=84),1,0)</f>
        <v>0</v>
      </c>
      <c r="BF545" s="78">
        <f>IF(AND(M545&gt;=85,M545&lt;=89),1,0)</f>
        <v>0</v>
      </c>
      <c r="BG545" s="78">
        <f>IF(AND(M545&gt;=90,M545&lt;=94),1,0)</f>
        <v>0</v>
      </c>
      <c r="BH545" s="78">
        <f>IF(AND(M545&gt;=95,M545&lt;=99),1,0)</f>
        <v>0</v>
      </c>
      <c r="BI545" s="78">
        <f>IF(AND(M545&gt;=100,M545&lt;=105),1,0)</f>
        <v>0</v>
      </c>
      <c r="BJ545" s="78">
        <f>IF(I545&lt;$BK$2,1,0)</f>
        <v>0</v>
      </c>
      <c r="BK545" s="78">
        <f>IF(I545&gt;$BK$2,1,0)</f>
        <v>1</v>
      </c>
      <c r="BL545" s="78">
        <f>IF(J545=$BL$2,1,0)</f>
        <v>0</v>
      </c>
      <c r="BM545" s="78">
        <f>IF(J545=$BM$2,1,0)</f>
        <v>1</v>
      </c>
      <c r="BN545" s="78">
        <f>IF(J545=$BN$2,1,0)</f>
        <v>0</v>
      </c>
      <c r="BO545" s="78">
        <f>IF(J545=$BO$2,1,0)</f>
        <v>0</v>
      </c>
      <c r="BP545" s="78">
        <f>IF(J545=$BP$2,1,0)</f>
        <v>0</v>
      </c>
      <c r="BQ545" s="78">
        <f>IF(J545=$BQ$2,1,0)</f>
        <v>0</v>
      </c>
      <c r="BR545" s="78">
        <f>IF(J545=$BR$2,1,0)</f>
        <v>0</v>
      </c>
      <c r="BS545" s="78">
        <f>IF(F545=$BS$2,1,0)</f>
        <v>0</v>
      </c>
      <c r="BT545" s="78">
        <f>IF(F545=$BT$2,1,0)</f>
        <v>0</v>
      </c>
      <c r="BU545" s="78">
        <f>IF(F545=$BU$2,1,0)</f>
        <v>0</v>
      </c>
      <c r="BV545" s="78">
        <f>IF(F545=$BV$2,1,0)</f>
        <v>0</v>
      </c>
      <c r="BW545" s="78">
        <f>IF(F545=$BW$2,1,0)</f>
        <v>0</v>
      </c>
      <c r="BX545" s="78">
        <f>IF(F545=$BX$2,1,0)</f>
        <v>1</v>
      </c>
      <c r="BY545" s="78">
        <f>IF(F545=$BY$2,1,0)</f>
        <v>0</v>
      </c>
      <c r="BZ545" s="78">
        <f>IF(F545=$BZ$2,1,0)</f>
        <v>0</v>
      </c>
      <c r="CA545" t="s">
        <v>1886</v>
      </c>
      <c r="CB545" s="1">
        <v>0</v>
      </c>
      <c r="CC545" s="1">
        <v>0</v>
      </c>
    </row>
    <row r="546" spans="2:81" x14ac:dyDescent="0.3">
      <c r="B546" s="1" t="s">
        <v>96</v>
      </c>
      <c r="C546" t="s">
        <v>168</v>
      </c>
      <c r="D546" t="s">
        <v>65</v>
      </c>
      <c r="E546" s="1" t="s">
        <v>640</v>
      </c>
      <c r="F546" s="31" t="s">
        <v>52</v>
      </c>
      <c r="G546" s="1">
        <v>22</v>
      </c>
      <c r="H546" s="1">
        <v>2007</v>
      </c>
      <c r="I546" s="36">
        <v>0.71180555555555547</v>
      </c>
      <c r="J546" s="1" t="s">
        <v>11</v>
      </c>
      <c r="K546" s="39">
        <v>21828</v>
      </c>
      <c r="L546" t="s">
        <v>1551</v>
      </c>
      <c r="M546" s="76">
        <v>74</v>
      </c>
      <c r="N546" t="str">
        <f t="shared" si="263"/>
        <v>Cloudy</v>
      </c>
      <c r="O546" s="78">
        <f t="shared" si="264"/>
        <v>0</v>
      </c>
      <c r="P546" s="78">
        <v>0</v>
      </c>
      <c r="Q546" s="78">
        <v>0</v>
      </c>
      <c r="R546" s="78">
        <f t="shared" si="265"/>
        <v>0</v>
      </c>
      <c r="S546" s="78">
        <f t="shared" si="266"/>
        <v>0</v>
      </c>
      <c r="T546" s="78">
        <f t="shared" si="267"/>
        <v>0</v>
      </c>
      <c r="U546" s="78">
        <f t="shared" si="268"/>
        <v>0</v>
      </c>
      <c r="V546" s="78">
        <f t="shared" si="269"/>
        <v>0</v>
      </c>
      <c r="W546" s="78">
        <f t="shared" si="270"/>
        <v>0</v>
      </c>
      <c r="X546" s="78">
        <f t="shared" si="271"/>
        <v>0</v>
      </c>
      <c r="Y546" s="78">
        <f t="shared" si="272"/>
        <v>0</v>
      </c>
      <c r="Z546" s="78">
        <f t="shared" si="273"/>
        <v>0</v>
      </c>
      <c r="AA546" s="78">
        <f t="shared" si="274"/>
        <v>0</v>
      </c>
      <c r="AB546" s="78">
        <f t="shared" si="275"/>
        <v>0</v>
      </c>
      <c r="AC546" s="78">
        <f t="shared" si="276"/>
        <v>0</v>
      </c>
      <c r="AD546" s="78">
        <f t="shared" si="277"/>
        <v>0</v>
      </c>
      <c r="AE546" s="78">
        <f t="shared" si="278"/>
        <v>0</v>
      </c>
      <c r="AF546" s="78">
        <f t="shared" si="279"/>
        <v>0</v>
      </c>
      <c r="AG546" s="78">
        <f t="shared" si="262"/>
        <v>0</v>
      </c>
      <c r="AH546" s="78">
        <f t="shared" si="280"/>
        <v>0</v>
      </c>
      <c r="AI546" s="78">
        <f t="shared" si="281"/>
        <v>0</v>
      </c>
      <c r="AJ546" s="78">
        <f t="shared" si="282"/>
        <v>0</v>
      </c>
      <c r="AK546" s="78">
        <f t="shared" si="283"/>
        <v>0</v>
      </c>
      <c r="AL546" s="78">
        <f t="shared" si="284"/>
        <v>0</v>
      </c>
      <c r="AM546" s="78">
        <f t="shared" si="285"/>
        <v>0</v>
      </c>
      <c r="AN546" s="78">
        <f t="shared" si="286"/>
        <v>0</v>
      </c>
      <c r="AO546" s="78">
        <f t="shared" si="287"/>
        <v>0</v>
      </c>
      <c r="AP546" s="78">
        <f t="shared" si="288"/>
        <v>0</v>
      </c>
      <c r="AQ546" s="78">
        <f t="shared" si="289"/>
        <v>0</v>
      </c>
      <c r="AR546" s="78">
        <f t="shared" si="290"/>
        <v>1</v>
      </c>
      <c r="AS546" s="78">
        <f t="shared" si="291"/>
        <v>0</v>
      </c>
      <c r="AT546" s="78">
        <f t="shared" si="292"/>
        <v>0</v>
      </c>
      <c r="AU546" s="78">
        <f t="shared" si="293"/>
        <v>1</v>
      </c>
      <c r="AV546" s="78">
        <f>IF(AND(M546&gt;=35,M546&lt;=39),1,0)</f>
        <v>0</v>
      </c>
      <c r="AW546" s="78">
        <f>IF(AND(M546&gt;=40,M546&lt;=44),1,0)</f>
        <v>0</v>
      </c>
      <c r="AX546" s="78">
        <f>IF(AND(M546&gt;=45,M546&lt;=49),1,0)</f>
        <v>0</v>
      </c>
      <c r="AY546" s="78">
        <f>IF(AND(M546&gt;=50,M546&lt;=54),1,0)</f>
        <v>0</v>
      </c>
      <c r="AZ546" s="78">
        <f>IF(AND(M546&gt;=55,M546&lt;=59),1,0)</f>
        <v>0</v>
      </c>
      <c r="BA546" s="78">
        <f>IF(AND(M546&gt;=60,M546&lt;=64),1,0)</f>
        <v>0</v>
      </c>
      <c r="BB546" s="78">
        <f>IF(AND(M546&gt;=65,M546&lt;=69),1,0)</f>
        <v>0</v>
      </c>
      <c r="BC546" s="78">
        <f>IF(AND(M546&gt;=70,M546&lt;=74),1,0)</f>
        <v>1</v>
      </c>
      <c r="BD546" s="78">
        <f>IF(AND(M546&gt;=75,M546&lt;=79),1,0)</f>
        <v>0</v>
      </c>
      <c r="BE546" s="78">
        <f>IF(AND(M546&gt;=80,M546&lt;=84),1,0)</f>
        <v>0</v>
      </c>
      <c r="BF546" s="78">
        <f>IF(AND(M546&gt;=85,M546&lt;=89),1,0)</f>
        <v>0</v>
      </c>
      <c r="BG546" s="78">
        <f>IF(AND(M546&gt;=90,M546&lt;=94),1,0)</f>
        <v>0</v>
      </c>
      <c r="BH546" s="78">
        <f>IF(AND(M546&gt;=95,M546&lt;=99),1,0)</f>
        <v>0</v>
      </c>
      <c r="BI546" s="78">
        <f>IF(AND(M546&gt;=100,M546&lt;=105),1,0)</f>
        <v>0</v>
      </c>
      <c r="BJ546" s="78">
        <f>IF(I546&lt;$BK$2,1,0)</f>
        <v>1</v>
      </c>
      <c r="BK546" s="78">
        <f>IF(I546&gt;$BK$2,1,0)</f>
        <v>0</v>
      </c>
      <c r="BL546" s="78">
        <f>IF(J546=$BL$2,1,0)</f>
        <v>0</v>
      </c>
      <c r="BM546" s="78">
        <f>IF(J546=$BM$2,1,0)</f>
        <v>0</v>
      </c>
      <c r="BN546" s="78">
        <f>IF(J546=$BN$2,1,0)</f>
        <v>1</v>
      </c>
      <c r="BO546" s="78">
        <f>IF(J546=$BO$2,1,0)</f>
        <v>0</v>
      </c>
      <c r="BP546" s="78">
        <f>IF(J546=$BP$2,1,0)</f>
        <v>0</v>
      </c>
      <c r="BQ546" s="78">
        <f>IF(J546=$BQ$2,1,0)</f>
        <v>0</v>
      </c>
      <c r="BR546" s="78">
        <f>IF(J546=$BR$2,1,0)</f>
        <v>0</v>
      </c>
      <c r="BS546" s="78">
        <f>IF(F546=$BS$2,1,0)</f>
        <v>0</v>
      </c>
      <c r="BT546" s="78">
        <f>IF(F546=$BT$2,1,0)</f>
        <v>0</v>
      </c>
      <c r="BU546" s="78">
        <f>IF(F546=$BU$2,1,0)</f>
        <v>0</v>
      </c>
      <c r="BV546" s="78">
        <f>IF(F546=$BV$2,1,0)</f>
        <v>0</v>
      </c>
      <c r="BW546" s="78">
        <f>IF(F546=$BW$2,1,0)</f>
        <v>0</v>
      </c>
      <c r="BX546" s="78">
        <f>IF(F546=$BX$2,1,0)</f>
        <v>1</v>
      </c>
      <c r="BY546" s="78">
        <f>IF(F546=$BY$2,1,0)</f>
        <v>0</v>
      </c>
      <c r="BZ546" s="78">
        <f>IF(F546=$BZ$2,1,0)</f>
        <v>0</v>
      </c>
      <c r="CA546" t="s">
        <v>2039</v>
      </c>
      <c r="CB546" s="1">
        <v>0</v>
      </c>
      <c r="CC546" s="1">
        <v>1</v>
      </c>
    </row>
    <row r="547" spans="2:81" x14ac:dyDescent="0.3">
      <c r="B547" s="1">
        <v>61</v>
      </c>
      <c r="C547" s="33" t="s">
        <v>167</v>
      </c>
      <c r="D547" s="33" t="s">
        <v>78</v>
      </c>
      <c r="E547" s="1" t="s">
        <v>641</v>
      </c>
      <c r="F547" s="31" t="s">
        <v>52</v>
      </c>
      <c r="G547" s="1">
        <v>23</v>
      </c>
      <c r="H547" s="1">
        <v>2007</v>
      </c>
      <c r="I547" s="36">
        <v>0.79652777777777783</v>
      </c>
      <c r="J547" s="1" t="s">
        <v>9</v>
      </c>
      <c r="K547" s="39">
        <v>19389</v>
      </c>
      <c r="L547" t="s">
        <v>1552</v>
      </c>
      <c r="M547" s="76">
        <v>81</v>
      </c>
      <c r="N547" t="str">
        <f t="shared" si="263"/>
        <v>Ptly Cldy</v>
      </c>
      <c r="O547" s="78">
        <f t="shared" si="264"/>
        <v>0</v>
      </c>
      <c r="P547" s="78">
        <v>0</v>
      </c>
      <c r="Q547" s="78">
        <v>0</v>
      </c>
      <c r="R547" s="78">
        <f t="shared" si="265"/>
        <v>0</v>
      </c>
      <c r="S547" s="78">
        <f t="shared" si="266"/>
        <v>0</v>
      </c>
      <c r="T547" s="78">
        <f t="shared" si="267"/>
        <v>0</v>
      </c>
      <c r="U547" s="78">
        <f t="shared" si="268"/>
        <v>0</v>
      </c>
      <c r="V547" s="78">
        <f t="shared" si="269"/>
        <v>0</v>
      </c>
      <c r="W547" s="78">
        <f t="shared" si="270"/>
        <v>0</v>
      </c>
      <c r="X547" s="78">
        <f t="shared" si="271"/>
        <v>0</v>
      </c>
      <c r="Y547" s="78">
        <f t="shared" si="272"/>
        <v>0</v>
      </c>
      <c r="Z547" s="78">
        <f t="shared" si="273"/>
        <v>0</v>
      </c>
      <c r="AA547" s="78">
        <f t="shared" si="274"/>
        <v>0</v>
      </c>
      <c r="AB547" s="78">
        <f t="shared" si="275"/>
        <v>0</v>
      </c>
      <c r="AC547" s="78">
        <f t="shared" si="276"/>
        <v>0</v>
      </c>
      <c r="AD547" s="78">
        <f t="shared" si="277"/>
        <v>0</v>
      </c>
      <c r="AE547" s="78">
        <f t="shared" si="278"/>
        <v>0</v>
      </c>
      <c r="AF547" s="78">
        <f t="shared" si="279"/>
        <v>0</v>
      </c>
      <c r="AG547" s="78">
        <f t="shared" si="262"/>
        <v>1</v>
      </c>
      <c r="AH547" s="78">
        <f t="shared" si="280"/>
        <v>0</v>
      </c>
      <c r="AI547" s="78">
        <f t="shared" si="281"/>
        <v>0</v>
      </c>
      <c r="AJ547" s="78">
        <f t="shared" si="282"/>
        <v>0</v>
      </c>
      <c r="AK547" s="78">
        <f t="shared" si="283"/>
        <v>0</v>
      </c>
      <c r="AL547" s="78">
        <f t="shared" si="284"/>
        <v>0</v>
      </c>
      <c r="AM547" s="78">
        <f t="shared" si="285"/>
        <v>0</v>
      </c>
      <c r="AN547" s="78">
        <f t="shared" si="286"/>
        <v>0</v>
      </c>
      <c r="AO547" s="78">
        <f t="shared" si="287"/>
        <v>0</v>
      </c>
      <c r="AP547" s="78">
        <f t="shared" si="288"/>
        <v>0</v>
      </c>
      <c r="AQ547" s="78">
        <f t="shared" si="289"/>
        <v>0</v>
      </c>
      <c r="AR547" s="78">
        <f t="shared" si="290"/>
        <v>0</v>
      </c>
      <c r="AS547" s="78">
        <f t="shared" si="291"/>
        <v>0</v>
      </c>
      <c r="AT547" s="78">
        <f t="shared" si="292"/>
        <v>0</v>
      </c>
      <c r="AU547" s="78">
        <f t="shared" si="293"/>
        <v>1</v>
      </c>
      <c r="AV547" s="78">
        <f>IF(AND(M547&gt;=35,M547&lt;=39),1,0)</f>
        <v>0</v>
      </c>
      <c r="AW547" s="78">
        <f>IF(AND(M547&gt;=40,M547&lt;=44),1,0)</f>
        <v>0</v>
      </c>
      <c r="AX547" s="78">
        <f>IF(AND(M547&gt;=45,M547&lt;=49),1,0)</f>
        <v>0</v>
      </c>
      <c r="AY547" s="78">
        <f>IF(AND(M547&gt;=50,M547&lt;=54),1,0)</f>
        <v>0</v>
      </c>
      <c r="AZ547" s="78">
        <f>IF(AND(M547&gt;=55,M547&lt;=59),1,0)</f>
        <v>0</v>
      </c>
      <c r="BA547" s="78">
        <f>IF(AND(M547&gt;=60,M547&lt;=64),1,0)</f>
        <v>0</v>
      </c>
      <c r="BB547" s="78">
        <f>IF(AND(M547&gt;=65,M547&lt;=69),1,0)</f>
        <v>0</v>
      </c>
      <c r="BC547" s="78">
        <f>IF(AND(M547&gt;=70,M547&lt;=74),1,0)</f>
        <v>0</v>
      </c>
      <c r="BD547" s="78">
        <f>IF(AND(M547&gt;=75,M547&lt;=79),1,0)</f>
        <v>0</v>
      </c>
      <c r="BE547" s="78">
        <f>IF(AND(M547&gt;=80,M547&lt;=84),1,0)</f>
        <v>1</v>
      </c>
      <c r="BF547" s="78">
        <f>IF(AND(M547&gt;=85,M547&lt;=89),1,0)</f>
        <v>0</v>
      </c>
      <c r="BG547" s="78">
        <f>IF(AND(M547&gt;=90,M547&lt;=94),1,0)</f>
        <v>0</v>
      </c>
      <c r="BH547" s="78">
        <f>IF(AND(M547&gt;=95,M547&lt;=99),1,0)</f>
        <v>0</v>
      </c>
      <c r="BI547" s="78">
        <f>IF(AND(M547&gt;=100,M547&lt;=105),1,0)</f>
        <v>0</v>
      </c>
      <c r="BJ547" s="78">
        <f>IF(I547&lt;$BK$2,1,0)</f>
        <v>0</v>
      </c>
      <c r="BK547" s="78">
        <f>IF(I547&gt;$BK$2,1,0)</f>
        <v>1</v>
      </c>
      <c r="BL547" s="78">
        <f>IF(J547=$BL$2,1,0)</f>
        <v>0</v>
      </c>
      <c r="BM547" s="78">
        <f>IF(J547=$BM$2,1,0)</f>
        <v>0</v>
      </c>
      <c r="BN547" s="78">
        <f>IF(J547=$BN$2,1,0)</f>
        <v>0</v>
      </c>
      <c r="BO547" s="78">
        <f>IF(J547=$BO$2,1,0)</f>
        <v>1</v>
      </c>
      <c r="BP547" s="78">
        <f>IF(J547=$BP$2,1,0)</f>
        <v>0</v>
      </c>
      <c r="BQ547" s="78">
        <f>IF(J547=$BQ$2,1,0)</f>
        <v>0</v>
      </c>
      <c r="BR547" s="78">
        <f>IF(J547=$BR$2,1,0)</f>
        <v>0</v>
      </c>
      <c r="BS547" s="78">
        <f>IF(F547=$BS$2,1,0)</f>
        <v>0</v>
      </c>
      <c r="BT547" s="78">
        <f>IF(F547=$BT$2,1,0)</f>
        <v>0</v>
      </c>
      <c r="BU547" s="78">
        <f>IF(F547=$BU$2,1,0)</f>
        <v>0</v>
      </c>
      <c r="BV547" s="78">
        <f>IF(F547=$BV$2,1,0)</f>
        <v>0</v>
      </c>
      <c r="BW547" s="78">
        <f>IF(F547=$BW$2,1,0)</f>
        <v>0</v>
      </c>
      <c r="BX547" s="78">
        <f>IF(F547=$BX$2,1,0)</f>
        <v>1</v>
      </c>
      <c r="BY547" s="78">
        <f>IF(F547=$BY$2,1,0)</f>
        <v>0</v>
      </c>
      <c r="BZ547" s="78">
        <f>IF(F547=$BZ$2,1,0)</f>
        <v>0</v>
      </c>
      <c r="CA547"/>
      <c r="CB547" s="1">
        <v>0</v>
      </c>
      <c r="CC547" s="1">
        <v>0</v>
      </c>
    </row>
    <row r="548" spans="2:81" x14ac:dyDescent="0.3">
      <c r="B548" s="1">
        <v>62</v>
      </c>
      <c r="C548" s="33" t="s">
        <v>167</v>
      </c>
      <c r="D548" s="33" t="s">
        <v>78</v>
      </c>
      <c r="E548" s="1" t="s">
        <v>642</v>
      </c>
      <c r="F548" s="31" t="s">
        <v>52</v>
      </c>
      <c r="G548" s="1">
        <v>24</v>
      </c>
      <c r="H548" s="1">
        <v>2007</v>
      </c>
      <c r="I548" s="36">
        <v>0.79583333333333339</v>
      </c>
      <c r="J548" s="1" t="s">
        <v>5</v>
      </c>
      <c r="K548" s="39">
        <v>29742</v>
      </c>
      <c r="L548" t="s">
        <v>1277</v>
      </c>
      <c r="M548" s="76">
        <v>90</v>
      </c>
      <c r="N548" t="str">
        <f t="shared" si="263"/>
        <v>Sunny</v>
      </c>
      <c r="O548" s="78">
        <f t="shared" si="264"/>
        <v>0</v>
      </c>
      <c r="P548" s="78">
        <v>0</v>
      </c>
      <c r="Q548" s="78">
        <v>0</v>
      </c>
      <c r="R548" s="78">
        <f t="shared" si="265"/>
        <v>0</v>
      </c>
      <c r="S548" s="78">
        <f t="shared" si="266"/>
        <v>0</v>
      </c>
      <c r="T548" s="78">
        <f t="shared" si="267"/>
        <v>0</v>
      </c>
      <c r="U548" s="78">
        <f t="shared" si="268"/>
        <v>0</v>
      </c>
      <c r="V548" s="78">
        <f t="shared" si="269"/>
        <v>0</v>
      </c>
      <c r="W548" s="78">
        <f t="shared" si="270"/>
        <v>0</v>
      </c>
      <c r="X548" s="78">
        <f t="shared" si="271"/>
        <v>0</v>
      </c>
      <c r="Y548" s="78">
        <f t="shared" si="272"/>
        <v>0</v>
      </c>
      <c r="Z548" s="78">
        <f t="shared" si="273"/>
        <v>0</v>
      </c>
      <c r="AA548" s="78">
        <f t="shared" si="274"/>
        <v>0</v>
      </c>
      <c r="AB548" s="78">
        <f t="shared" si="275"/>
        <v>0</v>
      </c>
      <c r="AC548" s="78">
        <f t="shared" si="276"/>
        <v>0</v>
      </c>
      <c r="AD548" s="78">
        <f t="shared" si="277"/>
        <v>0</v>
      </c>
      <c r="AE548" s="78">
        <f t="shared" si="278"/>
        <v>0</v>
      </c>
      <c r="AF548" s="78">
        <f t="shared" si="279"/>
        <v>0</v>
      </c>
      <c r="AG548" s="78">
        <f t="shared" si="262"/>
        <v>1</v>
      </c>
      <c r="AH548" s="78">
        <f t="shared" si="280"/>
        <v>0</v>
      </c>
      <c r="AI548" s="78">
        <f t="shared" si="281"/>
        <v>0</v>
      </c>
      <c r="AJ548" s="78">
        <f t="shared" si="282"/>
        <v>0</v>
      </c>
      <c r="AK548" s="78">
        <f t="shared" si="283"/>
        <v>0</v>
      </c>
      <c r="AL548" s="78">
        <f t="shared" si="284"/>
        <v>0</v>
      </c>
      <c r="AM548" s="78">
        <f t="shared" si="285"/>
        <v>0</v>
      </c>
      <c r="AN548" s="78">
        <f t="shared" si="286"/>
        <v>0</v>
      </c>
      <c r="AO548" s="78">
        <f t="shared" si="287"/>
        <v>0</v>
      </c>
      <c r="AP548" s="78">
        <f t="shared" si="288"/>
        <v>0</v>
      </c>
      <c r="AQ548" s="78">
        <f t="shared" si="289"/>
        <v>0</v>
      </c>
      <c r="AR548" s="78">
        <f t="shared" si="290"/>
        <v>0</v>
      </c>
      <c r="AS548" s="78">
        <f t="shared" si="291"/>
        <v>0</v>
      </c>
      <c r="AT548" s="78">
        <f t="shared" si="292"/>
        <v>0</v>
      </c>
      <c r="AU548" s="78">
        <f t="shared" si="293"/>
        <v>1</v>
      </c>
      <c r="AV548" s="78">
        <f>IF(AND(M548&gt;=35,M548&lt;=39),1,0)</f>
        <v>0</v>
      </c>
      <c r="AW548" s="78">
        <f>IF(AND(M548&gt;=40,M548&lt;=44),1,0)</f>
        <v>0</v>
      </c>
      <c r="AX548" s="78">
        <f>IF(AND(M548&gt;=45,M548&lt;=49),1,0)</f>
        <v>0</v>
      </c>
      <c r="AY548" s="78">
        <f>IF(AND(M548&gt;=50,M548&lt;=54),1,0)</f>
        <v>0</v>
      </c>
      <c r="AZ548" s="78">
        <f>IF(AND(M548&gt;=55,M548&lt;=59),1,0)</f>
        <v>0</v>
      </c>
      <c r="BA548" s="78">
        <f>IF(AND(M548&gt;=60,M548&lt;=64),1,0)</f>
        <v>0</v>
      </c>
      <c r="BB548" s="78">
        <f>IF(AND(M548&gt;=65,M548&lt;=69),1,0)</f>
        <v>0</v>
      </c>
      <c r="BC548" s="78">
        <f>IF(AND(M548&gt;=70,M548&lt;=74),1,0)</f>
        <v>0</v>
      </c>
      <c r="BD548" s="78">
        <f>IF(AND(M548&gt;=75,M548&lt;=79),1,0)</f>
        <v>0</v>
      </c>
      <c r="BE548" s="78">
        <f>IF(AND(M548&gt;=80,M548&lt;=84),1,0)</f>
        <v>0</v>
      </c>
      <c r="BF548" s="78">
        <f>IF(AND(M548&gt;=85,M548&lt;=89),1,0)</f>
        <v>0</v>
      </c>
      <c r="BG548" s="78">
        <f>IF(AND(M548&gt;=90,M548&lt;=94),1,0)</f>
        <v>1</v>
      </c>
      <c r="BH548" s="78">
        <f>IF(AND(M548&gt;=95,M548&lt;=99),1,0)</f>
        <v>0</v>
      </c>
      <c r="BI548" s="78">
        <f>IF(AND(M548&gt;=100,M548&lt;=105),1,0)</f>
        <v>0</v>
      </c>
      <c r="BJ548" s="78">
        <f>IF(I548&lt;$BK$2,1,0)</f>
        <v>0</v>
      </c>
      <c r="BK548" s="78">
        <f>IF(I548&gt;$BK$2,1,0)</f>
        <v>1</v>
      </c>
      <c r="BL548" s="78">
        <f>IF(J548=$BL$2,1,0)</f>
        <v>0</v>
      </c>
      <c r="BM548" s="78">
        <f>IF(J548=$BM$2,1,0)</f>
        <v>0</v>
      </c>
      <c r="BN548" s="78">
        <f>IF(J548=$BN$2,1,0)</f>
        <v>0</v>
      </c>
      <c r="BO548" s="78">
        <f>IF(J548=$BO$2,1,0)</f>
        <v>0</v>
      </c>
      <c r="BP548" s="78">
        <f>IF(J548=$BP$2,1,0)</f>
        <v>1</v>
      </c>
      <c r="BQ548" s="78">
        <f>IF(J548=$BQ$2,1,0)</f>
        <v>0</v>
      </c>
      <c r="BR548" s="78">
        <f>IF(J548=$BR$2,1,0)</f>
        <v>0</v>
      </c>
      <c r="BS548" s="78">
        <f>IF(F548=$BS$2,1,0)</f>
        <v>0</v>
      </c>
      <c r="BT548" s="78">
        <f>IF(F548=$BT$2,1,0)</f>
        <v>0</v>
      </c>
      <c r="BU548" s="78">
        <f>IF(F548=$BU$2,1,0)</f>
        <v>0</v>
      </c>
      <c r="BV548" s="78">
        <f>IF(F548=$BV$2,1,0)</f>
        <v>0</v>
      </c>
      <c r="BW548" s="78">
        <f>IF(F548=$BW$2,1,0)</f>
        <v>0</v>
      </c>
      <c r="BX548" s="78">
        <f>IF(F548=$BX$2,1,0)</f>
        <v>1</v>
      </c>
      <c r="BY548" s="78">
        <f>IF(F548=$BY$2,1,0)</f>
        <v>0</v>
      </c>
      <c r="BZ548" s="78">
        <f>IF(F548=$BZ$2,1,0)</f>
        <v>0</v>
      </c>
      <c r="CA548" t="s">
        <v>2040</v>
      </c>
      <c r="CB548" s="1">
        <v>0</v>
      </c>
      <c r="CC548" s="1">
        <v>0</v>
      </c>
    </row>
    <row r="549" spans="2:81" x14ac:dyDescent="0.3">
      <c r="B549" s="1">
        <v>63</v>
      </c>
      <c r="C549" s="33" t="s">
        <v>167</v>
      </c>
      <c r="D549" s="33" t="s">
        <v>78</v>
      </c>
      <c r="E549" s="1" t="s">
        <v>643</v>
      </c>
      <c r="F549" s="31" t="s">
        <v>52</v>
      </c>
      <c r="G549" s="1">
        <v>25</v>
      </c>
      <c r="H549" s="1">
        <v>2007</v>
      </c>
      <c r="I549" s="36">
        <v>0.87916666666666676</v>
      </c>
      <c r="J549" s="1" t="s">
        <v>7</v>
      </c>
      <c r="K549" s="39">
        <v>28700</v>
      </c>
      <c r="L549" t="s">
        <v>1553</v>
      </c>
      <c r="M549" s="76">
        <v>84</v>
      </c>
      <c r="N549" t="str">
        <f t="shared" si="263"/>
        <v>Rain</v>
      </c>
      <c r="O549" s="78">
        <f t="shared" si="264"/>
        <v>0</v>
      </c>
      <c r="P549" s="78">
        <v>0</v>
      </c>
      <c r="Q549" s="78">
        <v>0</v>
      </c>
      <c r="R549" s="78">
        <f t="shared" si="265"/>
        <v>0</v>
      </c>
      <c r="S549" s="78">
        <f t="shared" si="266"/>
        <v>0</v>
      </c>
      <c r="T549" s="78">
        <f t="shared" si="267"/>
        <v>0</v>
      </c>
      <c r="U549" s="78">
        <f t="shared" si="268"/>
        <v>0</v>
      </c>
      <c r="V549" s="78">
        <f t="shared" si="269"/>
        <v>0</v>
      </c>
      <c r="W549" s="78">
        <f t="shared" si="270"/>
        <v>0</v>
      </c>
      <c r="X549" s="78">
        <f t="shared" si="271"/>
        <v>0</v>
      </c>
      <c r="Y549" s="78">
        <f t="shared" si="272"/>
        <v>0</v>
      </c>
      <c r="Z549" s="78">
        <f t="shared" si="273"/>
        <v>0</v>
      </c>
      <c r="AA549" s="78">
        <f t="shared" si="274"/>
        <v>0</v>
      </c>
      <c r="AB549" s="78">
        <f t="shared" si="275"/>
        <v>0</v>
      </c>
      <c r="AC549" s="78">
        <f t="shared" si="276"/>
        <v>0</v>
      </c>
      <c r="AD549" s="78">
        <f t="shared" si="277"/>
        <v>0</v>
      </c>
      <c r="AE549" s="78">
        <f t="shared" si="278"/>
        <v>0</v>
      </c>
      <c r="AF549" s="78">
        <f t="shared" si="279"/>
        <v>0</v>
      </c>
      <c r="AG549" s="78">
        <f t="shared" si="262"/>
        <v>1</v>
      </c>
      <c r="AH549" s="78">
        <f t="shared" si="280"/>
        <v>0</v>
      </c>
      <c r="AI549" s="78">
        <f t="shared" si="281"/>
        <v>0</v>
      </c>
      <c r="AJ549" s="78">
        <f t="shared" si="282"/>
        <v>0</v>
      </c>
      <c r="AK549" s="78">
        <f t="shared" si="283"/>
        <v>0</v>
      </c>
      <c r="AL549" s="78">
        <f t="shared" si="284"/>
        <v>0</v>
      </c>
      <c r="AM549" s="78">
        <f t="shared" si="285"/>
        <v>0</v>
      </c>
      <c r="AN549" s="78">
        <f t="shared" si="286"/>
        <v>0</v>
      </c>
      <c r="AO549" s="78">
        <f t="shared" si="287"/>
        <v>0</v>
      </c>
      <c r="AP549" s="78">
        <f t="shared" si="288"/>
        <v>0</v>
      </c>
      <c r="AQ549" s="78">
        <f t="shared" si="289"/>
        <v>0</v>
      </c>
      <c r="AR549" s="78">
        <f t="shared" si="290"/>
        <v>0</v>
      </c>
      <c r="AS549" s="78">
        <f t="shared" si="291"/>
        <v>0</v>
      </c>
      <c r="AT549" s="78">
        <f t="shared" si="292"/>
        <v>0</v>
      </c>
      <c r="AU549" s="78">
        <f t="shared" si="293"/>
        <v>1</v>
      </c>
      <c r="AV549" s="78">
        <f>IF(AND(M549&gt;=35,M549&lt;=39),1,0)</f>
        <v>0</v>
      </c>
      <c r="AW549" s="78">
        <f>IF(AND(M549&gt;=40,M549&lt;=44),1,0)</f>
        <v>0</v>
      </c>
      <c r="AX549" s="78">
        <f>IF(AND(M549&gt;=45,M549&lt;=49),1,0)</f>
        <v>0</v>
      </c>
      <c r="AY549" s="78">
        <f>IF(AND(M549&gt;=50,M549&lt;=54),1,0)</f>
        <v>0</v>
      </c>
      <c r="AZ549" s="78">
        <f>IF(AND(M549&gt;=55,M549&lt;=59),1,0)</f>
        <v>0</v>
      </c>
      <c r="BA549" s="78">
        <f>IF(AND(M549&gt;=60,M549&lt;=64),1,0)</f>
        <v>0</v>
      </c>
      <c r="BB549" s="78">
        <f>IF(AND(M549&gt;=65,M549&lt;=69),1,0)</f>
        <v>0</v>
      </c>
      <c r="BC549" s="78">
        <f>IF(AND(M549&gt;=70,M549&lt;=74),1,0)</f>
        <v>0</v>
      </c>
      <c r="BD549" s="78">
        <f>IF(AND(M549&gt;=75,M549&lt;=79),1,0)</f>
        <v>0</v>
      </c>
      <c r="BE549" s="78">
        <f>IF(AND(M549&gt;=80,M549&lt;=84),1,0)</f>
        <v>1</v>
      </c>
      <c r="BF549" s="78">
        <f>IF(AND(M549&gt;=85,M549&lt;=89),1,0)</f>
        <v>0</v>
      </c>
      <c r="BG549" s="78">
        <f>IF(AND(M549&gt;=90,M549&lt;=94),1,0)</f>
        <v>0</v>
      </c>
      <c r="BH549" s="78">
        <f>IF(AND(M549&gt;=95,M549&lt;=99),1,0)</f>
        <v>0</v>
      </c>
      <c r="BI549" s="78">
        <f>IF(AND(M549&gt;=100,M549&lt;=105),1,0)</f>
        <v>0</v>
      </c>
      <c r="BJ549" s="78">
        <f>IF(I549&lt;$BK$2,1,0)</f>
        <v>0</v>
      </c>
      <c r="BK549" s="78">
        <f>IF(I549&gt;$BK$2,1,0)</f>
        <v>1</v>
      </c>
      <c r="BL549" s="78">
        <f>IF(J549=$BL$2,1,0)</f>
        <v>0</v>
      </c>
      <c r="BM549" s="78">
        <f>IF(J549=$BM$2,1,0)</f>
        <v>0</v>
      </c>
      <c r="BN549" s="78">
        <f>IF(J549=$BN$2,1,0)</f>
        <v>0</v>
      </c>
      <c r="BO549" s="78">
        <f>IF(J549=$BO$2,1,0)</f>
        <v>0</v>
      </c>
      <c r="BP549" s="78">
        <f>IF(J549=$BP$2,1,0)</f>
        <v>0</v>
      </c>
      <c r="BQ549" s="78">
        <f>IF(J549=$BQ$2,1,0)</f>
        <v>1</v>
      </c>
      <c r="BR549" s="78">
        <f>IF(J549=$BR$2,1,0)</f>
        <v>0</v>
      </c>
      <c r="BS549" s="78">
        <f>IF(F549=$BS$2,1,0)</f>
        <v>0</v>
      </c>
      <c r="BT549" s="78">
        <f>IF(F549=$BT$2,1,0)</f>
        <v>0</v>
      </c>
      <c r="BU549" s="78">
        <f>IF(F549=$BU$2,1,0)</f>
        <v>0</v>
      </c>
      <c r="BV549" s="78">
        <f>IF(F549=$BV$2,1,0)</f>
        <v>0</v>
      </c>
      <c r="BW549" s="78">
        <f>IF(F549=$BW$2,1,0)</f>
        <v>0</v>
      </c>
      <c r="BX549" s="78">
        <f>IF(F549=$BX$2,1,0)</f>
        <v>1</v>
      </c>
      <c r="BY549" s="78">
        <f>IF(F549=$BY$2,1,0)</f>
        <v>0</v>
      </c>
      <c r="BZ549" s="78">
        <f>IF(F549=$BZ$2,1,0)</f>
        <v>0</v>
      </c>
      <c r="CA549" t="s">
        <v>2041</v>
      </c>
      <c r="CB549" s="1">
        <v>0</v>
      </c>
      <c r="CC549" s="1">
        <v>0</v>
      </c>
    </row>
    <row r="550" spans="2:81" x14ac:dyDescent="0.3">
      <c r="B550" s="1">
        <v>64</v>
      </c>
      <c r="C550" s="33" t="s">
        <v>167</v>
      </c>
      <c r="D550" s="33" t="s">
        <v>78</v>
      </c>
      <c r="E550" s="1" t="s">
        <v>644</v>
      </c>
      <c r="F550" s="31" t="s">
        <v>52</v>
      </c>
      <c r="G550" s="1">
        <v>26</v>
      </c>
      <c r="H550" s="1">
        <v>2007</v>
      </c>
      <c r="I550" s="36">
        <v>0.56736111111111109</v>
      </c>
      <c r="J550" s="1" t="s">
        <v>8</v>
      </c>
      <c r="K550" s="39">
        <v>30876</v>
      </c>
      <c r="L550" t="s">
        <v>1277</v>
      </c>
      <c r="M550" s="76">
        <v>90</v>
      </c>
      <c r="N550" t="str">
        <f t="shared" si="263"/>
        <v>Sunny</v>
      </c>
      <c r="O550" s="78">
        <f t="shared" si="264"/>
        <v>0</v>
      </c>
      <c r="P550" s="78">
        <v>0</v>
      </c>
      <c r="Q550" s="78">
        <v>0</v>
      </c>
      <c r="R550" s="78">
        <f t="shared" si="265"/>
        <v>0</v>
      </c>
      <c r="S550" s="78">
        <f t="shared" si="266"/>
        <v>0</v>
      </c>
      <c r="T550" s="78">
        <f t="shared" si="267"/>
        <v>0</v>
      </c>
      <c r="U550" s="78">
        <f t="shared" si="268"/>
        <v>0</v>
      </c>
      <c r="V550" s="78">
        <f t="shared" si="269"/>
        <v>0</v>
      </c>
      <c r="W550" s="78">
        <f t="shared" si="270"/>
        <v>0</v>
      </c>
      <c r="X550" s="78">
        <f t="shared" si="271"/>
        <v>0</v>
      </c>
      <c r="Y550" s="78">
        <f t="shared" si="272"/>
        <v>0</v>
      </c>
      <c r="Z550" s="78">
        <f t="shared" si="273"/>
        <v>0</v>
      </c>
      <c r="AA550" s="78">
        <f t="shared" si="274"/>
        <v>0</v>
      </c>
      <c r="AB550" s="78">
        <f t="shared" si="275"/>
        <v>0</v>
      </c>
      <c r="AC550" s="78">
        <f t="shared" si="276"/>
        <v>0</v>
      </c>
      <c r="AD550" s="78">
        <f t="shared" si="277"/>
        <v>0</v>
      </c>
      <c r="AE550" s="78">
        <f t="shared" si="278"/>
        <v>0</v>
      </c>
      <c r="AF550" s="78">
        <f t="shared" si="279"/>
        <v>0</v>
      </c>
      <c r="AG550" s="78">
        <f t="shared" si="262"/>
        <v>1</v>
      </c>
      <c r="AH550" s="78">
        <f t="shared" si="280"/>
        <v>0</v>
      </c>
      <c r="AI550" s="78">
        <f t="shared" si="281"/>
        <v>0</v>
      </c>
      <c r="AJ550" s="78">
        <f t="shared" si="282"/>
        <v>0</v>
      </c>
      <c r="AK550" s="78">
        <f t="shared" si="283"/>
        <v>0</v>
      </c>
      <c r="AL550" s="78">
        <f t="shared" si="284"/>
        <v>0</v>
      </c>
      <c r="AM550" s="78">
        <f t="shared" si="285"/>
        <v>0</v>
      </c>
      <c r="AN550" s="78">
        <f t="shared" si="286"/>
        <v>0</v>
      </c>
      <c r="AO550" s="78">
        <f t="shared" si="287"/>
        <v>0</v>
      </c>
      <c r="AP550" s="78">
        <f t="shared" si="288"/>
        <v>0</v>
      </c>
      <c r="AQ550" s="78">
        <f t="shared" si="289"/>
        <v>0</v>
      </c>
      <c r="AR550" s="78">
        <f t="shared" si="290"/>
        <v>0</v>
      </c>
      <c r="AS550" s="78">
        <f t="shared" si="291"/>
        <v>0</v>
      </c>
      <c r="AT550" s="78">
        <f t="shared" si="292"/>
        <v>0</v>
      </c>
      <c r="AU550" s="78">
        <f t="shared" si="293"/>
        <v>1</v>
      </c>
      <c r="AV550" s="78">
        <f>IF(AND(M550&gt;=35,M550&lt;=39),1,0)</f>
        <v>0</v>
      </c>
      <c r="AW550" s="78">
        <f>IF(AND(M550&gt;=40,M550&lt;=44),1,0)</f>
        <v>0</v>
      </c>
      <c r="AX550" s="78">
        <f>IF(AND(M550&gt;=45,M550&lt;=49),1,0)</f>
        <v>0</v>
      </c>
      <c r="AY550" s="78">
        <f>IF(AND(M550&gt;=50,M550&lt;=54),1,0)</f>
        <v>0</v>
      </c>
      <c r="AZ550" s="78">
        <f>IF(AND(M550&gt;=55,M550&lt;=59),1,0)</f>
        <v>0</v>
      </c>
      <c r="BA550" s="78">
        <f>IF(AND(M550&gt;=60,M550&lt;=64),1,0)</f>
        <v>0</v>
      </c>
      <c r="BB550" s="78">
        <f>IF(AND(M550&gt;=65,M550&lt;=69),1,0)</f>
        <v>0</v>
      </c>
      <c r="BC550" s="78">
        <f>IF(AND(M550&gt;=70,M550&lt;=74),1,0)</f>
        <v>0</v>
      </c>
      <c r="BD550" s="78">
        <f>IF(AND(M550&gt;=75,M550&lt;=79),1,0)</f>
        <v>0</v>
      </c>
      <c r="BE550" s="78">
        <f>IF(AND(M550&gt;=80,M550&lt;=84),1,0)</f>
        <v>0</v>
      </c>
      <c r="BF550" s="78">
        <f>IF(AND(M550&gt;=85,M550&lt;=89),1,0)</f>
        <v>0</v>
      </c>
      <c r="BG550" s="78">
        <f>IF(AND(M550&gt;=90,M550&lt;=94),1,0)</f>
        <v>1</v>
      </c>
      <c r="BH550" s="78">
        <f>IF(AND(M550&gt;=95,M550&lt;=99),1,0)</f>
        <v>0</v>
      </c>
      <c r="BI550" s="78">
        <f>IF(AND(M550&gt;=100,M550&lt;=105),1,0)</f>
        <v>0</v>
      </c>
      <c r="BJ550" s="78">
        <f>IF(I550&lt;$BK$2,1,0)</f>
        <v>1</v>
      </c>
      <c r="BK550" s="78">
        <f>IF(I550&gt;$BK$2,1,0)</f>
        <v>0</v>
      </c>
      <c r="BL550" s="78">
        <f>IF(J550=$BL$2,1,0)</f>
        <v>0</v>
      </c>
      <c r="BM550" s="78">
        <f>IF(J550=$BM$2,1,0)</f>
        <v>0</v>
      </c>
      <c r="BN550" s="78">
        <f>IF(J550=$BN$2,1,0)</f>
        <v>0</v>
      </c>
      <c r="BO550" s="78">
        <f>IF(J550=$BO$2,1,0)</f>
        <v>0</v>
      </c>
      <c r="BP550" s="78">
        <f>IF(J550=$BP$2,1,0)</f>
        <v>0</v>
      </c>
      <c r="BQ550" s="78">
        <f>IF(J550=$BQ$2,1,0)</f>
        <v>0</v>
      </c>
      <c r="BR550" s="78">
        <f>IF(J550=$BR$2,1,0)</f>
        <v>1</v>
      </c>
      <c r="BS550" s="78">
        <f>IF(F550=$BS$2,1,0)</f>
        <v>0</v>
      </c>
      <c r="BT550" s="78">
        <f>IF(F550=$BT$2,1,0)</f>
        <v>0</v>
      </c>
      <c r="BU550" s="78">
        <f>IF(F550=$BU$2,1,0)</f>
        <v>0</v>
      </c>
      <c r="BV550" s="78">
        <f>IF(F550=$BV$2,1,0)</f>
        <v>0</v>
      </c>
      <c r="BW550" s="78">
        <f>IF(F550=$BW$2,1,0)</f>
        <v>0</v>
      </c>
      <c r="BX550" s="78">
        <f>IF(F550=$BX$2,1,0)</f>
        <v>1</v>
      </c>
      <c r="BY550" s="78">
        <f>IF(F550=$BY$2,1,0)</f>
        <v>0</v>
      </c>
      <c r="BZ550" s="78">
        <f>IF(F550=$BZ$2,1,0)</f>
        <v>0</v>
      </c>
      <c r="CA550" t="s">
        <v>1907</v>
      </c>
      <c r="CB550" s="1">
        <v>0</v>
      </c>
      <c r="CC550" s="1">
        <v>0</v>
      </c>
    </row>
    <row r="551" spans="2:81" x14ac:dyDescent="0.3">
      <c r="B551" s="1">
        <v>65</v>
      </c>
      <c r="C551" t="s">
        <v>181</v>
      </c>
      <c r="D551" t="s">
        <v>76</v>
      </c>
      <c r="E551" s="1" t="s">
        <v>645</v>
      </c>
      <c r="F551" s="31" t="s">
        <v>52</v>
      </c>
      <c r="G551" s="1">
        <v>28</v>
      </c>
      <c r="H551" s="1">
        <v>2007</v>
      </c>
      <c r="I551" s="36">
        <v>0.79583333333333339</v>
      </c>
      <c r="J551" s="1" t="s">
        <v>10</v>
      </c>
      <c r="K551" s="39">
        <v>17781</v>
      </c>
      <c r="L551" t="s">
        <v>1311</v>
      </c>
      <c r="M551" s="76">
        <v>89</v>
      </c>
      <c r="N551" t="str">
        <f t="shared" si="263"/>
        <v>Sunny</v>
      </c>
      <c r="O551" s="78">
        <f t="shared" si="264"/>
        <v>0</v>
      </c>
      <c r="P551" s="78">
        <v>0</v>
      </c>
      <c r="Q551" s="78">
        <v>0</v>
      </c>
      <c r="R551" s="78">
        <f t="shared" si="265"/>
        <v>0</v>
      </c>
      <c r="S551" s="78">
        <f t="shared" si="266"/>
        <v>0</v>
      </c>
      <c r="T551" s="78">
        <f t="shared" si="267"/>
        <v>0</v>
      </c>
      <c r="U551" s="78">
        <f t="shared" si="268"/>
        <v>0</v>
      </c>
      <c r="V551" s="78">
        <f t="shared" si="269"/>
        <v>0</v>
      </c>
      <c r="W551" s="78">
        <f t="shared" si="270"/>
        <v>0</v>
      </c>
      <c r="X551" s="78">
        <f t="shared" si="271"/>
        <v>0</v>
      </c>
      <c r="Y551" s="78">
        <f t="shared" si="272"/>
        <v>0</v>
      </c>
      <c r="Z551" s="78">
        <f t="shared" si="273"/>
        <v>0</v>
      </c>
      <c r="AA551" s="78">
        <f t="shared" si="274"/>
        <v>0</v>
      </c>
      <c r="AB551" s="78">
        <f t="shared" si="275"/>
        <v>0</v>
      </c>
      <c r="AC551" s="78">
        <f t="shared" si="276"/>
        <v>0</v>
      </c>
      <c r="AD551" s="78">
        <f t="shared" si="277"/>
        <v>0</v>
      </c>
      <c r="AE551" s="78">
        <f t="shared" si="278"/>
        <v>0</v>
      </c>
      <c r="AF551" s="78">
        <f t="shared" si="279"/>
        <v>0</v>
      </c>
      <c r="AG551" s="78">
        <f t="shared" si="262"/>
        <v>0</v>
      </c>
      <c r="AH551" s="78">
        <f t="shared" si="280"/>
        <v>0</v>
      </c>
      <c r="AI551" s="78">
        <f t="shared" si="281"/>
        <v>0</v>
      </c>
      <c r="AJ551" s="78">
        <f t="shared" si="282"/>
        <v>0</v>
      </c>
      <c r="AK551" s="78">
        <f t="shared" si="283"/>
        <v>0</v>
      </c>
      <c r="AL551" s="78">
        <f t="shared" si="284"/>
        <v>0</v>
      </c>
      <c r="AM551" s="78">
        <f t="shared" si="285"/>
        <v>0</v>
      </c>
      <c r="AN551" s="78">
        <f t="shared" si="286"/>
        <v>0</v>
      </c>
      <c r="AO551" s="78">
        <f t="shared" si="287"/>
        <v>0</v>
      </c>
      <c r="AP551" s="78">
        <f t="shared" si="288"/>
        <v>0</v>
      </c>
      <c r="AQ551" s="78">
        <f t="shared" si="289"/>
        <v>1</v>
      </c>
      <c r="AR551" s="78">
        <f t="shared" si="290"/>
        <v>0</v>
      </c>
      <c r="AS551" s="78">
        <f t="shared" si="291"/>
        <v>0</v>
      </c>
      <c r="AT551" s="78">
        <f t="shared" si="292"/>
        <v>0</v>
      </c>
      <c r="AU551" s="78">
        <f t="shared" si="293"/>
        <v>1</v>
      </c>
      <c r="AV551" s="78">
        <f>IF(AND(M551&gt;=35,M551&lt;=39),1,0)</f>
        <v>0</v>
      </c>
      <c r="AW551" s="78">
        <f>IF(AND(M551&gt;=40,M551&lt;=44),1,0)</f>
        <v>0</v>
      </c>
      <c r="AX551" s="78">
        <f>IF(AND(M551&gt;=45,M551&lt;=49),1,0)</f>
        <v>0</v>
      </c>
      <c r="AY551" s="78">
        <f>IF(AND(M551&gt;=50,M551&lt;=54),1,0)</f>
        <v>0</v>
      </c>
      <c r="AZ551" s="78">
        <f>IF(AND(M551&gt;=55,M551&lt;=59),1,0)</f>
        <v>0</v>
      </c>
      <c r="BA551" s="78">
        <f>IF(AND(M551&gt;=60,M551&lt;=64),1,0)</f>
        <v>0</v>
      </c>
      <c r="BB551" s="78">
        <f>IF(AND(M551&gt;=65,M551&lt;=69),1,0)</f>
        <v>0</v>
      </c>
      <c r="BC551" s="78">
        <f>IF(AND(M551&gt;=70,M551&lt;=74),1,0)</f>
        <v>0</v>
      </c>
      <c r="BD551" s="78">
        <f>IF(AND(M551&gt;=75,M551&lt;=79),1,0)</f>
        <v>0</v>
      </c>
      <c r="BE551" s="78">
        <f>IF(AND(M551&gt;=80,M551&lt;=84),1,0)</f>
        <v>0</v>
      </c>
      <c r="BF551" s="78">
        <f>IF(AND(M551&gt;=85,M551&lt;=89),1,0)</f>
        <v>1</v>
      </c>
      <c r="BG551" s="78">
        <f>IF(AND(M551&gt;=90,M551&lt;=94),1,0)</f>
        <v>0</v>
      </c>
      <c r="BH551" s="78">
        <f>IF(AND(M551&gt;=95,M551&lt;=99),1,0)</f>
        <v>0</v>
      </c>
      <c r="BI551" s="78">
        <f>IF(AND(M551&gt;=100,M551&lt;=105),1,0)</f>
        <v>0</v>
      </c>
      <c r="BJ551" s="78">
        <f>IF(I551&lt;$BK$2,1,0)</f>
        <v>0</v>
      </c>
      <c r="BK551" s="78">
        <f>IF(I551&gt;$BK$2,1,0)</f>
        <v>1</v>
      </c>
      <c r="BL551" s="78">
        <f>IF(J551=$BL$2,1,0)</f>
        <v>0</v>
      </c>
      <c r="BM551" s="78">
        <f>IF(J551=$BM$2,1,0)</f>
        <v>1</v>
      </c>
      <c r="BN551" s="78">
        <f>IF(J551=$BN$2,1,0)</f>
        <v>0</v>
      </c>
      <c r="BO551" s="78">
        <f>IF(J551=$BO$2,1,0)</f>
        <v>0</v>
      </c>
      <c r="BP551" s="78">
        <f>IF(J551=$BP$2,1,0)</f>
        <v>0</v>
      </c>
      <c r="BQ551" s="78">
        <f>IF(J551=$BQ$2,1,0)</f>
        <v>0</v>
      </c>
      <c r="BR551" s="78">
        <f>IF(J551=$BR$2,1,0)</f>
        <v>0</v>
      </c>
      <c r="BS551" s="78">
        <f>IF(F551=$BS$2,1,0)</f>
        <v>0</v>
      </c>
      <c r="BT551" s="78">
        <f>IF(F551=$BT$2,1,0)</f>
        <v>0</v>
      </c>
      <c r="BU551" s="78">
        <f>IF(F551=$BU$2,1,0)</f>
        <v>0</v>
      </c>
      <c r="BV551" s="78">
        <f>IF(F551=$BV$2,1,0)</f>
        <v>0</v>
      </c>
      <c r="BW551" s="78">
        <f>IF(F551=$BW$2,1,0)</f>
        <v>0</v>
      </c>
      <c r="BX551" s="78">
        <f>IF(F551=$BX$2,1,0)</f>
        <v>1</v>
      </c>
      <c r="BY551" s="78">
        <f>IF(F551=$BY$2,1,0)</f>
        <v>0</v>
      </c>
      <c r="BZ551" s="78">
        <f>IF(F551=$BZ$2,1,0)</f>
        <v>0</v>
      </c>
      <c r="CA551" t="s">
        <v>1886</v>
      </c>
      <c r="CB551" s="1">
        <v>0</v>
      </c>
      <c r="CC551" s="1">
        <v>0</v>
      </c>
    </row>
    <row r="552" spans="2:81" x14ac:dyDescent="0.3">
      <c r="B552" s="1">
        <v>66</v>
      </c>
      <c r="C552" t="s">
        <v>181</v>
      </c>
      <c r="D552" t="s">
        <v>76</v>
      </c>
      <c r="E552" s="1" t="s">
        <v>646</v>
      </c>
      <c r="F552" s="31" t="s">
        <v>52</v>
      </c>
      <c r="G552" s="1">
        <v>29</v>
      </c>
      <c r="H552" s="1">
        <v>2007</v>
      </c>
      <c r="I552" s="36">
        <v>0.79652777777777783</v>
      </c>
      <c r="J552" s="1" t="s">
        <v>11</v>
      </c>
      <c r="K552" s="39">
        <v>16944</v>
      </c>
      <c r="L552" t="s">
        <v>1378</v>
      </c>
      <c r="M552" s="76">
        <v>88</v>
      </c>
      <c r="N552" t="str">
        <f t="shared" si="263"/>
        <v>Sunny</v>
      </c>
      <c r="O552" s="78">
        <f t="shared" si="264"/>
        <v>0</v>
      </c>
      <c r="P552" s="78">
        <v>0</v>
      </c>
      <c r="Q552" s="78">
        <v>0</v>
      </c>
      <c r="R552" s="78">
        <f t="shared" si="265"/>
        <v>0</v>
      </c>
      <c r="S552" s="78">
        <f t="shared" si="266"/>
        <v>0</v>
      </c>
      <c r="T552" s="78">
        <f t="shared" si="267"/>
        <v>0</v>
      </c>
      <c r="U552" s="78">
        <f t="shared" si="268"/>
        <v>0</v>
      </c>
      <c r="V552" s="78">
        <f t="shared" si="269"/>
        <v>0</v>
      </c>
      <c r="W552" s="78">
        <f t="shared" si="270"/>
        <v>0</v>
      </c>
      <c r="X552" s="78">
        <f t="shared" si="271"/>
        <v>0</v>
      </c>
      <c r="Y552" s="78">
        <f t="shared" si="272"/>
        <v>0</v>
      </c>
      <c r="Z552" s="78">
        <f t="shared" si="273"/>
        <v>0</v>
      </c>
      <c r="AA552" s="78">
        <f t="shared" si="274"/>
        <v>0</v>
      </c>
      <c r="AB552" s="78">
        <f t="shared" si="275"/>
        <v>0</v>
      </c>
      <c r="AC552" s="78">
        <f t="shared" si="276"/>
        <v>0</v>
      </c>
      <c r="AD552" s="78">
        <f t="shared" si="277"/>
        <v>0</v>
      </c>
      <c r="AE552" s="78">
        <f t="shared" si="278"/>
        <v>0</v>
      </c>
      <c r="AF552" s="78">
        <f t="shared" si="279"/>
        <v>0</v>
      </c>
      <c r="AG552" s="78">
        <f t="shared" si="262"/>
        <v>0</v>
      </c>
      <c r="AH552" s="78">
        <f t="shared" si="280"/>
        <v>0</v>
      </c>
      <c r="AI552" s="78">
        <f t="shared" si="281"/>
        <v>0</v>
      </c>
      <c r="AJ552" s="78">
        <f t="shared" si="282"/>
        <v>0</v>
      </c>
      <c r="AK552" s="78">
        <f t="shared" si="283"/>
        <v>0</v>
      </c>
      <c r="AL552" s="78">
        <f t="shared" si="284"/>
        <v>0</v>
      </c>
      <c r="AM552" s="78">
        <f t="shared" si="285"/>
        <v>0</v>
      </c>
      <c r="AN552" s="78">
        <f t="shared" si="286"/>
        <v>0</v>
      </c>
      <c r="AO552" s="78">
        <f t="shared" si="287"/>
        <v>0</v>
      </c>
      <c r="AP552" s="78">
        <f t="shared" si="288"/>
        <v>0</v>
      </c>
      <c r="AQ552" s="78">
        <f t="shared" si="289"/>
        <v>1</v>
      </c>
      <c r="AR552" s="78">
        <f t="shared" si="290"/>
        <v>0</v>
      </c>
      <c r="AS552" s="78">
        <f t="shared" si="291"/>
        <v>0</v>
      </c>
      <c r="AT552" s="78">
        <f t="shared" si="292"/>
        <v>0</v>
      </c>
      <c r="AU552" s="78">
        <f t="shared" si="293"/>
        <v>1</v>
      </c>
      <c r="AV552" s="78">
        <f>IF(AND(M552&gt;=35,M552&lt;=39),1,0)</f>
        <v>0</v>
      </c>
      <c r="AW552" s="78">
        <f>IF(AND(M552&gt;=40,M552&lt;=44),1,0)</f>
        <v>0</v>
      </c>
      <c r="AX552" s="78">
        <f>IF(AND(M552&gt;=45,M552&lt;=49),1,0)</f>
        <v>0</v>
      </c>
      <c r="AY552" s="78">
        <f>IF(AND(M552&gt;=50,M552&lt;=54),1,0)</f>
        <v>0</v>
      </c>
      <c r="AZ552" s="78">
        <f>IF(AND(M552&gt;=55,M552&lt;=59),1,0)</f>
        <v>0</v>
      </c>
      <c r="BA552" s="78">
        <f>IF(AND(M552&gt;=60,M552&lt;=64),1,0)</f>
        <v>0</v>
      </c>
      <c r="BB552" s="78">
        <f>IF(AND(M552&gt;=65,M552&lt;=69),1,0)</f>
        <v>0</v>
      </c>
      <c r="BC552" s="78">
        <f>IF(AND(M552&gt;=70,M552&lt;=74),1,0)</f>
        <v>0</v>
      </c>
      <c r="BD552" s="78">
        <f>IF(AND(M552&gt;=75,M552&lt;=79),1,0)</f>
        <v>0</v>
      </c>
      <c r="BE552" s="78">
        <f>IF(AND(M552&gt;=80,M552&lt;=84),1,0)</f>
        <v>0</v>
      </c>
      <c r="BF552" s="78">
        <f>IF(AND(M552&gt;=85,M552&lt;=89),1,0)</f>
        <v>1</v>
      </c>
      <c r="BG552" s="78">
        <f>IF(AND(M552&gt;=90,M552&lt;=94),1,0)</f>
        <v>0</v>
      </c>
      <c r="BH552" s="78">
        <f>IF(AND(M552&gt;=95,M552&lt;=99),1,0)</f>
        <v>0</v>
      </c>
      <c r="BI552" s="78">
        <f>IF(AND(M552&gt;=100,M552&lt;=105),1,0)</f>
        <v>0</v>
      </c>
      <c r="BJ552" s="78">
        <f>IF(I552&lt;$BK$2,1,0)</f>
        <v>0</v>
      </c>
      <c r="BK552" s="78">
        <f>IF(I552&gt;$BK$2,1,0)</f>
        <v>1</v>
      </c>
      <c r="BL552" s="78">
        <f>IF(J552=$BL$2,1,0)</f>
        <v>0</v>
      </c>
      <c r="BM552" s="78">
        <f>IF(J552=$BM$2,1,0)</f>
        <v>0</v>
      </c>
      <c r="BN552" s="78">
        <f>IF(J552=$BN$2,1,0)</f>
        <v>1</v>
      </c>
      <c r="BO552" s="78">
        <f>IF(J552=$BO$2,1,0)</f>
        <v>0</v>
      </c>
      <c r="BP552" s="78">
        <f>IF(J552=$BP$2,1,0)</f>
        <v>0</v>
      </c>
      <c r="BQ552" s="78">
        <f>IF(J552=$BQ$2,1,0)</f>
        <v>0</v>
      </c>
      <c r="BR552" s="78">
        <f>IF(J552=$BR$2,1,0)</f>
        <v>0</v>
      </c>
      <c r="BS552" s="78">
        <f>IF(F552=$BS$2,1,0)</f>
        <v>0</v>
      </c>
      <c r="BT552" s="78">
        <f>IF(F552=$BT$2,1,0)</f>
        <v>0</v>
      </c>
      <c r="BU552" s="78">
        <f>IF(F552=$BU$2,1,0)</f>
        <v>0</v>
      </c>
      <c r="BV552" s="78">
        <f>IF(F552=$BV$2,1,0)</f>
        <v>0</v>
      </c>
      <c r="BW552" s="78">
        <f>IF(F552=$BW$2,1,0)</f>
        <v>0</v>
      </c>
      <c r="BX552" s="78">
        <f>IF(F552=$BX$2,1,0)</f>
        <v>1</v>
      </c>
      <c r="BY552" s="78">
        <f>IF(F552=$BY$2,1,0)</f>
        <v>0</v>
      </c>
      <c r="BZ552" s="78">
        <f>IF(F552=$BZ$2,1,0)</f>
        <v>0</v>
      </c>
      <c r="CA552"/>
      <c r="CB552" s="1">
        <v>0</v>
      </c>
      <c r="CC552" s="1">
        <v>0</v>
      </c>
    </row>
    <row r="553" spans="2:81" x14ac:dyDescent="0.3">
      <c r="B553" s="1">
        <v>67</v>
      </c>
      <c r="C553" t="s">
        <v>181</v>
      </c>
      <c r="D553" t="s">
        <v>76</v>
      </c>
      <c r="E553" s="1" t="s">
        <v>647</v>
      </c>
      <c r="F553" s="31" t="s">
        <v>52</v>
      </c>
      <c r="G553" s="1">
        <v>30</v>
      </c>
      <c r="H553" s="1">
        <v>2007</v>
      </c>
      <c r="I553" s="36">
        <v>0.79652777777777783</v>
      </c>
      <c r="J553" s="1" t="s">
        <v>9</v>
      </c>
      <c r="K553" s="39">
        <v>17546</v>
      </c>
      <c r="L553" t="s">
        <v>1378</v>
      </c>
      <c r="M553" s="76">
        <v>88</v>
      </c>
      <c r="N553" t="str">
        <f t="shared" si="263"/>
        <v>Sunny</v>
      </c>
      <c r="O553" s="78">
        <f t="shared" si="264"/>
        <v>0</v>
      </c>
      <c r="P553" s="78">
        <v>0</v>
      </c>
      <c r="Q553" s="78">
        <v>0</v>
      </c>
      <c r="R553" s="78">
        <f t="shared" si="265"/>
        <v>0</v>
      </c>
      <c r="S553" s="78">
        <f t="shared" si="266"/>
        <v>0</v>
      </c>
      <c r="T553" s="78">
        <f t="shared" si="267"/>
        <v>0</v>
      </c>
      <c r="U553" s="78">
        <f t="shared" si="268"/>
        <v>0</v>
      </c>
      <c r="V553" s="78">
        <f t="shared" si="269"/>
        <v>0</v>
      </c>
      <c r="W553" s="78">
        <f t="shared" si="270"/>
        <v>0</v>
      </c>
      <c r="X553" s="78">
        <f t="shared" si="271"/>
        <v>0</v>
      </c>
      <c r="Y553" s="78">
        <f t="shared" si="272"/>
        <v>0</v>
      </c>
      <c r="Z553" s="78">
        <f t="shared" si="273"/>
        <v>0</v>
      </c>
      <c r="AA553" s="78">
        <f t="shared" si="274"/>
        <v>0</v>
      </c>
      <c r="AB553" s="78">
        <f t="shared" si="275"/>
        <v>0</v>
      </c>
      <c r="AC553" s="78">
        <f t="shared" si="276"/>
        <v>0</v>
      </c>
      <c r="AD553" s="78">
        <f t="shared" si="277"/>
        <v>0</v>
      </c>
      <c r="AE553" s="78">
        <f t="shared" si="278"/>
        <v>0</v>
      </c>
      <c r="AF553" s="78">
        <f t="shared" si="279"/>
        <v>0</v>
      </c>
      <c r="AG553" s="78">
        <f t="shared" si="262"/>
        <v>0</v>
      </c>
      <c r="AH553" s="78">
        <f t="shared" si="280"/>
        <v>0</v>
      </c>
      <c r="AI553" s="78">
        <f t="shared" si="281"/>
        <v>0</v>
      </c>
      <c r="AJ553" s="78">
        <f t="shared" si="282"/>
        <v>0</v>
      </c>
      <c r="AK553" s="78">
        <f t="shared" si="283"/>
        <v>0</v>
      </c>
      <c r="AL553" s="78">
        <f t="shared" si="284"/>
        <v>0</v>
      </c>
      <c r="AM553" s="78">
        <f t="shared" si="285"/>
        <v>0</v>
      </c>
      <c r="AN553" s="78">
        <f t="shared" si="286"/>
        <v>0</v>
      </c>
      <c r="AO553" s="78">
        <f t="shared" si="287"/>
        <v>0</v>
      </c>
      <c r="AP553" s="78">
        <f t="shared" si="288"/>
        <v>0</v>
      </c>
      <c r="AQ553" s="78">
        <f t="shared" si="289"/>
        <v>1</v>
      </c>
      <c r="AR553" s="78">
        <f t="shared" si="290"/>
        <v>0</v>
      </c>
      <c r="AS553" s="78">
        <f t="shared" si="291"/>
        <v>0</v>
      </c>
      <c r="AT553" s="78">
        <f t="shared" si="292"/>
        <v>0</v>
      </c>
      <c r="AU553" s="78">
        <f t="shared" si="293"/>
        <v>1</v>
      </c>
      <c r="AV553" s="78">
        <f>IF(AND(M553&gt;=35,M553&lt;=39),1,0)</f>
        <v>0</v>
      </c>
      <c r="AW553" s="78">
        <f>IF(AND(M553&gt;=40,M553&lt;=44),1,0)</f>
        <v>0</v>
      </c>
      <c r="AX553" s="78">
        <f>IF(AND(M553&gt;=45,M553&lt;=49),1,0)</f>
        <v>0</v>
      </c>
      <c r="AY553" s="78">
        <f>IF(AND(M553&gt;=50,M553&lt;=54),1,0)</f>
        <v>0</v>
      </c>
      <c r="AZ553" s="78">
        <f>IF(AND(M553&gt;=55,M553&lt;=59),1,0)</f>
        <v>0</v>
      </c>
      <c r="BA553" s="78">
        <f>IF(AND(M553&gt;=60,M553&lt;=64),1,0)</f>
        <v>0</v>
      </c>
      <c r="BB553" s="78">
        <f>IF(AND(M553&gt;=65,M553&lt;=69),1,0)</f>
        <v>0</v>
      </c>
      <c r="BC553" s="78">
        <f>IF(AND(M553&gt;=70,M553&lt;=74),1,0)</f>
        <v>0</v>
      </c>
      <c r="BD553" s="78">
        <f>IF(AND(M553&gt;=75,M553&lt;=79),1,0)</f>
        <v>0</v>
      </c>
      <c r="BE553" s="78">
        <f>IF(AND(M553&gt;=80,M553&lt;=84),1,0)</f>
        <v>0</v>
      </c>
      <c r="BF553" s="78">
        <f>IF(AND(M553&gt;=85,M553&lt;=89),1,0)</f>
        <v>1</v>
      </c>
      <c r="BG553" s="78">
        <f>IF(AND(M553&gt;=90,M553&lt;=94),1,0)</f>
        <v>0</v>
      </c>
      <c r="BH553" s="78">
        <f>IF(AND(M553&gt;=95,M553&lt;=99),1,0)</f>
        <v>0</v>
      </c>
      <c r="BI553" s="78">
        <f>IF(AND(M553&gt;=100,M553&lt;=105),1,0)</f>
        <v>0</v>
      </c>
      <c r="BJ553" s="78">
        <f>IF(I553&lt;$BK$2,1,0)</f>
        <v>0</v>
      </c>
      <c r="BK553" s="78">
        <f>IF(I553&gt;$BK$2,1,0)</f>
        <v>1</v>
      </c>
      <c r="BL553" s="78">
        <f>IF(J553=$BL$2,1,0)</f>
        <v>0</v>
      </c>
      <c r="BM553" s="78">
        <f>IF(J553=$BM$2,1,0)</f>
        <v>0</v>
      </c>
      <c r="BN553" s="78">
        <f>IF(J553=$BN$2,1,0)</f>
        <v>0</v>
      </c>
      <c r="BO553" s="78">
        <f>IF(J553=$BO$2,1,0)</f>
        <v>1</v>
      </c>
      <c r="BP553" s="78">
        <f>IF(J553=$BP$2,1,0)</f>
        <v>0</v>
      </c>
      <c r="BQ553" s="78">
        <f>IF(J553=$BQ$2,1,0)</f>
        <v>0</v>
      </c>
      <c r="BR553" s="78">
        <f>IF(J553=$BR$2,1,0)</f>
        <v>0</v>
      </c>
      <c r="BS553" s="78">
        <f>IF(F553=$BS$2,1,0)</f>
        <v>0</v>
      </c>
      <c r="BT553" s="78">
        <f>IF(F553=$BT$2,1,0)</f>
        <v>0</v>
      </c>
      <c r="BU553" s="78">
        <f>IF(F553=$BU$2,1,0)</f>
        <v>0</v>
      </c>
      <c r="BV553" s="78">
        <f>IF(F553=$BV$2,1,0)</f>
        <v>0</v>
      </c>
      <c r="BW553" s="78">
        <f>IF(F553=$BW$2,1,0)</f>
        <v>0</v>
      </c>
      <c r="BX553" s="78">
        <f>IF(F553=$BX$2,1,0)</f>
        <v>1</v>
      </c>
      <c r="BY553" s="78">
        <f>IF(F553=$BY$2,1,0)</f>
        <v>0</v>
      </c>
      <c r="BZ553" s="78">
        <f>IF(F553=$BZ$2,1,0)</f>
        <v>0</v>
      </c>
      <c r="CA553"/>
      <c r="CB553" s="1">
        <v>0</v>
      </c>
      <c r="CC553" s="1">
        <v>0</v>
      </c>
    </row>
    <row r="554" spans="2:81" x14ac:dyDescent="0.3">
      <c r="B554" s="1">
        <v>68</v>
      </c>
      <c r="C554" t="s">
        <v>156</v>
      </c>
      <c r="D554" t="s">
        <v>80</v>
      </c>
      <c r="E554" s="1" t="s">
        <v>648</v>
      </c>
      <c r="F554" s="31" t="s">
        <v>53</v>
      </c>
      <c r="G554" s="1">
        <v>6</v>
      </c>
      <c r="H554" s="1">
        <v>2007</v>
      </c>
      <c r="I554" s="36">
        <v>0.79652777777777783</v>
      </c>
      <c r="J554" s="1" t="s">
        <v>9</v>
      </c>
      <c r="K554" s="39">
        <v>27472</v>
      </c>
      <c r="L554" t="s">
        <v>1311</v>
      </c>
      <c r="M554" s="76">
        <v>89</v>
      </c>
      <c r="N554" t="str">
        <f t="shared" si="263"/>
        <v>Sunny</v>
      </c>
      <c r="O554" s="78">
        <f t="shared" si="264"/>
        <v>0</v>
      </c>
      <c r="P554" s="78">
        <v>0</v>
      </c>
      <c r="Q554" s="78">
        <v>0</v>
      </c>
      <c r="R554" s="78">
        <f t="shared" si="265"/>
        <v>0</v>
      </c>
      <c r="S554" s="78">
        <f t="shared" si="266"/>
        <v>0</v>
      </c>
      <c r="T554" s="78">
        <f t="shared" si="267"/>
        <v>1</v>
      </c>
      <c r="U554" s="78">
        <f t="shared" si="268"/>
        <v>0</v>
      </c>
      <c r="V554" s="78">
        <f t="shared" si="269"/>
        <v>0</v>
      </c>
      <c r="W554" s="78">
        <f t="shared" si="270"/>
        <v>0</v>
      </c>
      <c r="X554" s="78">
        <f t="shared" si="271"/>
        <v>0</v>
      </c>
      <c r="Y554" s="78">
        <f t="shared" si="272"/>
        <v>0</v>
      </c>
      <c r="Z554" s="78">
        <f t="shared" si="273"/>
        <v>0</v>
      </c>
      <c r="AA554" s="78">
        <f t="shared" si="274"/>
        <v>0</v>
      </c>
      <c r="AB554" s="78">
        <f t="shared" si="275"/>
        <v>0</v>
      </c>
      <c r="AC554" s="78">
        <f t="shared" si="276"/>
        <v>0</v>
      </c>
      <c r="AD554" s="78">
        <f t="shared" si="277"/>
        <v>0</v>
      </c>
      <c r="AE554" s="78">
        <f t="shared" si="278"/>
        <v>0</v>
      </c>
      <c r="AF554" s="78">
        <f t="shared" si="279"/>
        <v>0</v>
      </c>
      <c r="AG554" s="78">
        <f t="shared" si="262"/>
        <v>0</v>
      </c>
      <c r="AH554" s="78">
        <f t="shared" si="280"/>
        <v>0</v>
      </c>
      <c r="AI554" s="78">
        <f t="shared" si="281"/>
        <v>0</v>
      </c>
      <c r="AJ554" s="78">
        <f t="shared" si="282"/>
        <v>0</v>
      </c>
      <c r="AK554" s="78">
        <f t="shared" si="283"/>
        <v>0</v>
      </c>
      <c r="AL554" s="78">
        <f t="shared" si="284"/>
        <v>0</v>
      </c>
      <c r="AM554" s="78">
        <f t="shared" si="285"/>
        <v>0</v>
      </c>
      <c r="AN554" s="78">
        <f t="shared" si="286"/>
        <v>0</v>
      </c>
      <c r="AO554" s="78">
        <f t="shared" si="287"/>
        <v>0</v>
      </c>
      <c r="AP554" s="78">
        <f t="shared" si="288"/>
        <v>0</v>
      </c>
      <c r="AQ554" s="78">
        <f t="shared" si="289"/>
        <v>0</v>
      </c>
      <c r="AR554" s="78">
        <f t="shared" si="290"/>
        <v>0</v>
      </c>
      <c r="AS554" s="78">
        <f t="shared" si="291"/>
        <v>0</v>
      </c>
      <c r="AT554" s="78">
        <f t="shared" si="292"/>
        <v>0</v>
      </c>
      <c r="AU554" s="78">
        <f t="shared" si="293"/>
        <v>1</v>
      </c>
      <c r="AV554" s="78">
        <f>IF(AND(M554&gt;=35,M554&lt;=39),1,0)</f>
        <v>0</v>
      </c>
      <c r="AW554" s="78">
        <f>IF(AND(M554&gt;=40,M554&lt;=44),1,0)</f>
        <v>0</v>
      </c>
      <c r="AX554" s="78">
        <f>IF(AND(M554&gt;=45,M554&lt;=49),1,0)</f>
        <v>0</v>
      </c>
      <c r="AY554" s="78">
        <f>IF(AND(M554&gt;=50,M554&lt;=54),1,0)</f>
        <v>0</v>
      </c>
      <c r="AZ554" s="78">
        <f>IF(AND(M554&gt;=55,M554&lt;=59),1,0)</f>
        <v>0</v>
      </c>
      <c r="BA554" s="78">
        <f>IF(AND(M554&gt;=60,M554&lt;=64),1,0)</f>
        <v>0</v>
      </c>
      <c r="BB554" s="78">
        <f>IF(AND(M554&gt;=65,M554&lt;=69),1,0)</f>
        <v>0</v>
      </c>
      <c r="BC554" s="78">
        <f>IF(AND(M554&gt;=70,M554&lt;=74),1,0)</f>
        <v>0</v>
      </c>
      <c r="BD554" s="78">
        <f>IF(AND(M554&gt;=75,M554&lt;=79),1,0)</f>
        <v>0</v>
      </c>
      <c r="BE554" s="78">
        <f>IF(AND(M554&gt;=80,M554&lt;=84),1,0)</f>
        <v>0</v>
      </c>
      <c r="BF554" s="78">
        <f>IF(AND(M554&gt;=85,M554&lt;=89),1,0)</f>
        <v>1</v>
      </c>
      <c r="BG554" s="78">
        <f>IF(AND(M554&gt;=90,M554&lt;=94),1,0)</f>
        <v>0</v>
      </c>
      <c r="BH554" s="78">
        <f>IF(AND(M554&gt;=95,M554&lt;=99),1,0)</f>
        <v>0</v>
      </c>
      <c r="BI554" s="78">
        <f>IF(AND(M554&gt;=100,M554&lt;=105),1,0)</f>
        <v>0</v>
      </c>
      <c r="BJ554" s="78">
        <f>IF(I554&lt;$BK$2,1,0)</f>
        <v>0</v>
      </c>
      <c r="BK554" s="78">
        <f>IF(I554&gt;$BK$2,1,0)</f>
        <v>1</v>
      </c>
      <c r="BL554" s="78">
        <f>IF(J554=$BL$2,1,0)</f>
        <v>0</v>
      </c>
      <c r="BM554" s="78">
        <f>IF(J554=$BM$2,1,0)</f>
        <v>0</v>
      </c>
      <c r="BN554" s="78">
        <f>IF(J554=$BN$2,1,0)</f>
        <v>0</v>
      </c>
      <c r="BO554" s="78">
        <f>IF(J554=$BO$2,1,0)</f>
        <v>1</v>
      </c>
      <c r="BP554" s="78">
        <f>IF(J554=$BP$2,1,0)</f>
        <v>0</v>
      </c>
      <c r="BQ554" s="78">
        <f>IF(J554=$BQ$2,1,0)</f>
        <v>0</v>
      </c>
      <c r="BR554" s="78">
        <f>IF(J554=$BR$2,1,0)</f>
        <v>0</v>
      </c>
      <c r="BS554" s="78">
        <f>IF(F554=$BS$2,1,0)</f>
        <v>0</v>
      </c>
      <c r="BT554" s="78">
        <f>IF(F554=$BT$2,1,0)</f>
        <v>0</v>
      </c>
      <c r="BU554" s="78">
        <f>IF(F554=$BU$2,1,0)</f>
        <v>0</v>
      </c>
      <c r="BV554" s="78">
        <f>IF(F554=$BV$2,1,0)</f>
        <v>0</v>
      </c>
      <c r="BW554" s="78">
        <f>IF(F554=$BW$2,1,0)</f>
        <v>0</v>
      </c>
      <c r="BX554" s="78">
        <f>IF(F554=$BX$2,1,0)</f>
        <v>0</v>
      </c>
      <c r="BY554" s="78">
        <f>IF(F554=$BY$2,1,0)</f>
        <v>1</v>
      </c>
      <c r="BZ554" s="78">
        <f>IF(F554=$BZ$2,1,0)</f>
        <v>0</v>
      </c>
      <c r="CA554" t="s">
        <v>2042</v>
      </c>
      <c r="CB554" s="1">
        <v>0</v>
      </c>
      <c r="CC554" s="1">
        <v>0</v>
      </c>
    </row>
    <row r="555" spans="2:81" x14ac:dyDescent="0.3">
      <c r="B555" s="1">
        <v>69</v>
      </c>
      <c r="C555" t="s">
        <v>156</v>
      </c>
      <c r="D555" t="s">
        <v>80</v>
      </c>
      <c r="E555" s="1" t="s">
        <v>649</v>
      </c>
      <c r="F555" s="31" t="s">
        <v>53</v>
      </c>
      <c r="G555" s="1">
        <v>7</v>
      </c>
      <c r="H555" s="1">
        <v>2007</v>
      </c>
      <c r="I555" s="36">
        <v>0.79513888888888884</v>
      </c>
      <c r="J555" s="1" t="s">
        <v>5</v>
      </c>
      <c r="K555" s="39">
        <v>34091</v>
      </c>
      <c r="L555" t="s">
        <v>1367</v>
      </c>
      <c r="M555" s="76">
        <v>92</v>
      </c>
      <c r="N555" t="str">
        <f t="shared" si="263"/>
        <v>Sunny</v>
      </c>
      <c r="O555" s="78">
        <f t="shared" si="264"/>
        <v>0</v>
      </c>
      <c r="P555" s="78">
        <v>0</v>
      </c>
      <c r="Q555" s="78">
        <v>0</v>
      </c>
      <c r="R555" s="78">
        <f t="shared" si="265"/>
        <v>0</v>
      </c>
      <c r="S555" s="78">
        <f t="shared" si="266"/>
        <v>0</v>
      </c>
      <c r="T555" s="78">
        <f t="shared" si="267"/>
        <v>1</v>
      </c>
      <c r="U555" s="78">
        <f t="shared" si="268"/>
        <v>0</v>
      </c>
      <c r="V555" s="78">
        <f t="shared" si="269"/>
        <v>0</v>
      </c>
      <c r="W555" s="78">
        <f t="shared" si="270"/>
        <v>0</v>
      </c>
      <c r="X555" s="78">
        <f t="shared" si="271"/>
        <v>0</v>
      </c>
      <c r="Y555" s="78">
        <f t="shared" si="272"/>
        <v>0</v>
      </c>
      <c r="Z555" s="78">
        <f t="shared" si="273"/>
        <v>0</v>
      </c>
      <c r="AA555" s="78">
        <f t="shared" si="274"/>
        <v>0</v>
      </c>
      <c r="AB555" s="78">
        <f t="shared" si="275"/>
        <v>0</v>
      </c>
      <c r="AC555" s="78">
        <f t="shared" si="276"/>
        <v>0</v>
      </c>
      <c r="AD555" s="78">
        <f t="shared" si="277"/>
        <v>0</v>
      </c>
      <c r="AE555" s="78">
        <f t="shared" si="278"/>
        <v>0</v>
      </c>
      <c r="AF555" s="78">
        <f t="shared" si="279"/>
        <v>0</v>
      </c>
      <c r="AG555" s="78">
        <f t="shared" si="262"/>
        <v>0</v>
      </c>
      <c r="AH555" s="78">
        <f t="shared" si="280"/>
        <v>0</v>
      </c>
      <c r="AI555" s="78">
        <f t="shared" si="281"/>
        <v>0</v>
      </c>
      <c r="AJ555" s="78">
        <f t="shared" si="282"/>
        <v>0</v>
      </c>
      <c r="AK555" s="78">
        <f t="shared" si="283"/>
        <v>0</v>
      </c>
      <c r="AL555" s="78">
        <f t="shared" si="284"/>
        <v>0</v>
      </c>
      <c r="AM555" s="78">
        <f t="shared" si="285"/>
        <v>0</v>
      </c>
      <c r="AN555" s="78">
        <f t="shared" si="286"/>
        <v>0</v>
      </c>
      <c r="AO555" s="78">
        <f t="shared" si="287"/>
        <v>0</v>
      </c>
      <c r="AP555" s="78">
        <f t="shared" si="288"/>
        <v>0</v>
      </c>
      <c r="AQ555" s="78">
        <f t="shared" si="289"/>
        <v>0</v>
      </c>
      <c r="AR555" s="78">
        <f t="shared" si="290"/>
        <v>0</v>
      </c>
      <c r="AS555" s="78">
        <f t="shared" si="291"/>
        <v>0</v>
      </c>
      <c r="AT555" s="78">
        <f t="shared" si="292"/>
        <v>0</v>
      </c>
      <c r="AU555" s="78">
        <f t="shared" si="293"/>
        <v>1</v>
      </c>
      <c r="AV555" s="78">
        <f>IF(AND(M555&gt;=35,M555&lt;=39),1,0)</f>
        <v>0</v>
      </c>
      <c r="AW555" s="78">
        <f>IF(AND(M555&gt;=40,M555&lt;=44),1,0)</f>
        <v>0</v>
      </c>
      <c r="AX555" s="78">
        <f>IF(AND(M555&gt;=45,M555&lt;=49),1,0)</f>
        <v>0</v>
      </c>
      <c r="AY555" s="78">
        <f>IF(AND(M555&gt;=50,M555&lt;=54),1,0)</f>
        <v>0</v>
      </c>
      <c r="AZ555" s="78">
        <f>IF(AND(M555&gt;=55,M555&lt;=59),1,0)</f>
        <v>0</v>
      </c>
      <c r="BA555" s="78">
        <f>IF(AND(M555&gt;=60,M555&lt;=64),1,0)</f>
        <v>0</v>
      </c>
      <c r="BB555" s="78">
        <f>IF(AND(M555&gt;=65,M555&lt;=69),1,0)</f>
        <v>0</v>
      </c>
      <c r="BC555" s="78">
        <f>IF(AND(M555&gt;=70,M555&lt;=74),1,0)</f>
        <v>0</v>
      </c>
      <c r="BD555" s="78">
        <f>IF(AND(M555&gt;=75,M555&lt;=79),1,0)</f>
        <v>0</v>
      </c>
      <c r="BE555" s="78">
        <f>IF(AND(M555&gt;=80,M555&lt;=84),1,0)</f>
        <v>0</v>
      </c>
      <c r="BF555" s="78">
        <f>IF(AND(M555&gt;=85,M555&lt;=89),1,0)</f>
        <v>0</v>
      </c>
      <c r="BG555" s="78">
        <f>IF(AND(M555&gt;=90,M555&lt;=94),1,0)</f>
        <v>1</v>
      </c>
      <c r="BH555" s="78">
        <f>IF(AND(M555&gt;=95,M555&lt;=99),1,0)</f>
        <v>0</v>
      </c>
      <c r="BI555" s="78">
        <f>IF(AND(M555&gt;=100,M555&lt;=105),1,0)</f>
        <v>0</v>
      </c>
      <c r="BJ555" s="78">
        <f>IF(I555&lt;$BK$2,1,0)</f>
        <v>0</v>
      </c>
      <c r="BK555" s="78">
        <f>IF(I555&gt;$BK$2,1,0)</f>
        <v>1</v>
      </c>
      <c r="BL555" s="78">
        <f>IF(J555=$BL$2,1,0)</f>
        <v>0</v>
      </c>
      <c r="BM555" s="78">
        <f>IF(J555=$BM$2,1,0)</f>
        <v>0</v>
      </c>
      <c r="BN555" s="78">
        <f>IF(J555=$BN$2,1,0)</f>
        <v>0</v>
      </c>
      <c r="BO555" s="78">
        <f>IF(J555=$BO$2,1,0)</f>
        <v>0</v>
      </c>
      <c r="BP555" s="78">
        <f>IF(J555=$BP$2,1,0)</f>
        <v>1</v>
      </c>
      <c r="BQ555" s="78">
        <f>IF(J555=$BQ$2,1,0)</f>
        <v>0</v>
      </c>
      <c r="BR555" s="78">
        <f>IF(J555=$BR$2,1,0)</f>
        <v>0</v>
      </c>
      <c r="BS555" s="78">
        <f>IF(F555=$BS$2,1,0)</f>
        <v>0</v>
      </c>
      <c r="BT555" s="78">
        <f>IF(F555=$BT$2,1,0)</f>
        <v>0</v>
      </c>
      <c r="BU555" s="78">
        <f>IF(F555=$BU$2,1,0)</f>
        <v>0</v>
      </c>
      <c r="BV555" s="78">
        <f>IF(F555=$BV$2,1,0)</f>
        <v>0</v>
      </c>
      <c r="BW555" s="78">
        <f>IF(F555=$BW$2,1,0)</f>
        <v>0</v>
      </c>
      <c r="BX555" s="78">
        <f>IF(F555=$BX$2,1,0)</f>
        <v>0</v>
      </c>
      <c r="BY555" s="78">
        <f>IF(F555=$BY$2,1,0)</f>
        <v>1</v>
      </c>
      <c r="BZ555" s="78">
        <f>IF(F555=$BZ$2,1,0)</f>
        <v>0</v>
      </c>
      <c r="CA555" t="s">
        <v>1887</v>
      </c>
      <c r="CB555" s="1">
        <v>0</v>
      </c>
      <c r="CC555" s="1">
        <v>0</v>
      </c>
    </row>
    <row r="556" spans="2:81" x14ac:dyDescent="0.3">
      <c r="B556" s="1">
        <v>70</v>
      </c>
      <c r="C556" t="s">
        <v>156</v>
      </c>
      <c r="D556" t="s">
        <v>80</v>
      </c>
      <c r="E556" s="1" t="s">
        <v>650</v>
      </c>
      <c r="F556" s="31" t="s">
        <v>53</v>
      </c>
      <c r="G556" s="1">
        <v>8</v>
      </c>
      <c r="H556" s="1">
        <v>2007</v>
      </c>
      <c r="I556" s="36">
        <v>0.79583333333333339</v>
      </c>
      <c r="J556" s="1" t="s">
        <v>7</v>
      </c>
      <c r="K556" s="39">
        <v>48043</v>
      </c>
      <c r="L556" t="s">
        <v>1277</v>
      </c>
      <c r="M556" s="76">
        <v>90</v>
      </c>
      <c r="N556" t="str">
        <f t="shared" si="263"/>
        <v>Sunny</v>
      </c>
      <c r="O556" s="78">
        <f t="shared" si="264"/>
        <v>0</v>
      </c>
      <c r="P556" s="78">
        <v>0</v>
      </c>
      <c r="Q556" s="78">
        <v>0</v>
      </c>
      <c r="R556" s="78">
        <f t="shared" si="265"/>
        <v>0</v>
      </c>
      <c r="S556" s="78">
        <f t="shared" si="266"/>
        <v>0</v>
      </c>
      <c r="T556" s="78">
        <f t="shared" si="267"/>
        <v>1</v>
      </c>
      <c r="U556" s="78">
        <f t="shared" si="268"/>
        <v>0</v>
      </c>
      <c r="V556" s="78">
        <f t="shared" si="269"/>
        <v>0</v>
      </c>
      <c r="W556" s="78">
        <f t="shared" si="270"/>
        <v>0</v>
      </c>
      <c r="X556" s="78">
        <f t="shared" si="271"/>
        <v>0</v>
      </c>
      <c r="Y556" s="78">
        <f t="shared" si="272"/>
        <v>0</v>
      </c>
      <c r="Z556" s="78">
        <f t="shared" si="273"/>
        <v>0</v>
      </c>
      <c r="AA556" s="78">
        <f t="shared" si="274"/>
        <v>0</v>
      </c>
      <c r="AB556" s="78">
        <f t="shared" si="275"/>
        <v>0</v>
      </c>
      <c r="AC556" s="78">
        <f t="shared" si="276"/>
        <v>0</v>
      </c>
      <c r="AD556" s="78">
        <f t="shared" si="277"/>
        <v>0</v>
      </c>
      <c r="AE556" s="78">
        <f t="shared" si="278"/>
        <v>0</v>
      </c>
      <c r="AF556" s="78">
        <f t="shared" si="279"/>
        <v>0</v>
      </c>
      <c r="AG556" s="78">
        <f t="shared" si="262"/>
        <v>0</v>
      </c>
      <c r="AH556" s="78">
        <f t="shared" si="280"/>
        <v>0</v>
      </c>
      <c r="AI556" s="78">
        <f t="shared" si="281"/>
        <v>0</v>
      </c>
      <c r="AJ556" s="78">
        <f t="shared" si="282"/>
        <v>0</v>
      </c>
      <c r="AK556" s="78">
        <f t="shared" si="283"/>
        <v>0</v>
      </c>
      <c r="AL556" s="78">
        <f t="shared" si="284"/>
        <v>0</v>
      </c>
      <c r="AM556" s="78">
        <f t="shared" si="285"/>
        <v>0</v>
      </c>
      <c r="AN556" s="78">
        <f t="shared" si="286"/>
        <v>0</v>
      </c>
      <c r="AO556" s="78">
        <f t="shared" si="287"/>
        <v>0</v>
      </c>
      <c r="AP556" s="78">
        <f t="shared" si="288"/>
        <v>0</v>
      </c>
      <c r="AQ556" s="78">
        <f t="shared" si="289"/>
        <v>0</v>
      </c>
      <c r="AR556" s="78">
        <f t="shared" si="290"/>
        <v>0</v>
      </c>
      <c r="AS556" s="78">
        <f t="shared" si="291"/>
        <v>0</v>
      </c>
      <c r="AT556" s="78">
        <f t="shared" si="292"/>
        <v>0</v>
      </c>
      <c r="AU556" s="78">
        <f t="shared" si="293"/>
        <v>1</v>
      </c>
      <c r="AV556" s="78">
        <f>IF(AND(M556&gt;=35,M556&lt;=39),1,0)</f>
        <v>0</v>
      </c>
      <c r="AW556" s="78">
        <f>IF(AND(M556&gt;=40,M556&lt;=44),1,0)</f>
        <v>0</v>
      </c>
      <c r="AX556" s="78">
        <f>IF(AND(M556&gt;=45,M556&lt;=49),1,0)</f>
        <v>0</v>
      </c>
      <c r="AY556" s="78">
        <f>IF(AND(M556&gt;=50,M556&lt;=54),1,0)</f>
        <v>0</v>
      </c>
      <c r="AZ556" s="78">
        <f>IF(AND(M556&gt;=55,M556&lt;=59),1,0)</f>
        <v>0</v>
      </c>
      <c r="BA556" s="78">
        <f>IF(AND(M556&gt;=60,M556&lt;=64),1,0)</f>
        <v>0</v>
      </c>
      <c r="BB556" s="78">
        <f>IF(AND(M556&gt;=65,M556&lt;=69),1,0)</f>
        <v>0</v>
      </c>
      <c r="BC556" s="78">
        <f>IF(AND(M556&gt;=70,M556&lt;=74),1,0)</f>
        <v>0</v>
      </c>
      <c r="BD556" s="78">
        <f>IF(AND(M556&gt;=75,M556&lt;=79),1,0)</f>
        <v>0</v>
      </c>
      <c r="BE556" s="78">
        <f>IF(AND(M556&gt;=80,M556&lt;=84),1,0)</f>
        <v>0</v>
      </c>
      <c r="BF556" s="78">
        <f>IF(AND(M556&gt;=85,M556&lt;=89),1,0)</f>
        <v>0</v>
      </c>
      <c r="BG556" s="78">
        <f>IF(AND(M556&gt;=90,M556&lt;=94),1,0)</f>
        <v>1</v>
      </c>
      <c r="BH556" s="78">
        <f>IF(AND(M556&gt;=95,M556&lt;=99),1,0)</f>
        <v>0</v>
      </c>
      <c r="BI556" s="78">
        <f>IF(AND(M556&gt;=100,M556&lt;=105),1,0)</f>
        <v>0</v>
      </c>
      <c r="BJ556" s="78">
        <f>IF(I556&lt;$BK$2,1,0)</f>
        <v>0</v>
      </c>
      <c r="BK556" s="78">
        <f>IF(I556&gt;$BK$2,1,0)</f>
        <v>1</v>
      </c>
      <c r="BL556" s="78">
        <f>IF(J556=$BL$2,1,0)</f>
        <v>0</v>
      </c>
      <c r="BM556" s="78">
        <f>IF(J556=$BM$2,1,0)</f>
        <v>0</v>
      </c>
      <c r="BN556" s="78">
        <f>IF(J556=$BN$2,1,0)</f>
        <v>0</v>
      </c>
      <c r="BO556" s="78">
        <f>IF(J556=$BO$2,1,0)</f>
        <v>0</v>
      </c>
      <c r="BP556" s="78">
        <f>IF(J556=$BP$2,1,0)</f>
        <v>0</v>
      </c>
      <c r="BQ556" s="78">
        <f>IF(J556=$BQ$2,1,0)</f>
        <v>1</v>
      </c>
      <c r="BR556" s="78">
        <f>IF(J556=$BR$2,1,0)</f>
        <v>0</v>
      </c>
      <c r="BS556" s="78">
        <f>IF(F556=$BS$2,1,0)</f>
        <v>0</v>
      </c>
      <c r="BT556" s="78">
        <f>IF(F556=$BT$2,1,0)</f>
        <v>0</v>
      </c>
      <c r="BU556" s="78">
        <f>IF(F556=$BU$2,1,0)</f>
        <v>0</v>
      </c>
      <c r="BV556" s="78">
        <f>IF(F556=$BV$2,1,0)</f>
        <v>0</v>
      </c>
      <c r="BW556" s="78">
        <f>IF(F556=$BW$2,1,0)</f>
        <v>0</v>
      </c>
      <c r="BX556" s="78">
        <f>IF(F556=$BX$2,1,0)</f>
        <v>0</v>
      </c>
      <c r="BY556" s="78">
        <f>IF(F556=$BY$2,1,0)</f>
        <v>1</v>
      </c>
      <c r="BZ556" s="78">
        <f>IF(F556=$BZ$2,1,0)</f>
        <v>0</v>
      </c>
      <c r="CA556"/>
      <c r="CB556" s="1">
        <v>0</v>
      </c>
      <c r="CC556" s="1">
        <v>0</v>
      </c>
    </row>
    <row r="557" spans="2:81" x14ac:dyDescent="0.3">
      <c r="B557" s="1">
        <v>71</v>
      </c>
      <c r="C557" t="s">
        <v>156</v>
      </c>
      <c r="D557" t="s">
        <v>80</v>
      </c>
      <c r="E557" s="1" t="s">
        <v>651</v>
      </c>
      <c r="F557" s="31" t="s">
        <v>53</v>
      </c>
      <c r="G557" s="1">
        <v>9</v>
      </c>
      <c r="H557" s="1">
        <v>2007</v>
      </c>
      <c r="I557" s="36">
        <v>0.56944444444444442</v>
      </c>
      <c r="J557" s="1" t="s">
        <v>8</v>
      </c>
      <c r="K557" s="39">
        <v>39234</v>
      </c>
      <c r="L557" t="s">
        <v>1507</v>
      </c>
      <c r="M557" s="76">
        <v>90</v>
      </c>
      <c r="N557" t="str">
        <f t="shared" si="263"/>
        <v>Ptly Sun</v>
      </c>
      <c r="O557" s="78">
        <f t="shared" si="264"/>
        <v>0</v>
      </c>
      <c r="P557" s="78">
        <v>0</v>
      </c>
      <c r="Q557" s="78">
        <v>0</v>
      </c>
      <c r="R557" s="78">
        <f t="shared" si="265"/>
        <v>0</v>
      </c>
      <c r="S557" s="78">
        <f t="shared" si="266"/>
        <v>0</v>
      </c>
      <c r="T557" s="78">
        <f t="shared" si="267"/>
        <v>1</v>
      </c>
      <c r="U557" s="78">
        <f t="shared" si="268"/>
        <v>0</v>
      </c>
      <c r="V557" s="78">
        <f t="shared" si="269"/>
        <v>0</v>
      </c>
      <c r="W557" s="78">
        <f t="shared" si="270"/>
        <v>0</v>
      </c>
      <c r="X557" s="78">
        <f t="shared" si="271"/>
        <v>0</v>
      </c>
      <c r="Y557" s="78">
        <f t="shared" si="272"/>
        <v>0</v>
      </c>
      <c r="Z557" s="78">
        <f t="shared" si="273"/>
        <v>0</v>
      </c>
      <c r="AA557" s="78">
        <f t="shared" si="274"/>
        <v>0</v>
      </c>
      <c r="AB557" s="78">
        <f t="shared" si="275"/>
        <v>0</v>
      </c>
      <c r="AC557" s="78">
        <f t="shared" si="276"/>
        <v>0</v>
      </c>
      <c r="AD557" s="78">
        <f t="shared" si="277"/>
        <v>0</v>
      </c>
      <c r="AE557" s="78">
        <f t="shared" si="278"/>
        <v>0</v>
      </c>
      <c r="AF557" s="78">
        <f t="shared" si="279"/>
        <v>0</v>
      </c>
      <c r="AG557" s="78">
        <f t="shared" si="262"/>
        <v>0</v>
      </c>
      <c r="AH557" s="78">
        <f t="shared" si="280"/>
        <v>0</v>
      </c>
      <c r="AI557" s="78">
        <f t="shared" si="281"/>
        <v>0</v>
      </c>
      <c r="AJ557" s="78">
        <f t="shared" si="282"/>
        <v>0</v>
      </c>
      <c r="AK557" s="78">
        <f t="shared" si="283"/>
        <v>0</v>
      </c>
      <c r="AL557" s="78">
        <f t="shared" si="284"/>
        <v>0</v>
      </c>
      <c r="AM557" s="78">
        <f t="shared" si="285"/>
        <v>0</v>
      </c>
      <c r="AN557" s="78">
        <f t="shared" si="286"/>
        <v>0</v>
      </c>
      <c r="AO557" s="78">
        <f t="shared" si="287"/>
        <v>0</v>
      </c>
      <c r="AP557" s="78">
        <f t="shared" si="288"/>
        <v>0</v>
      </c>
      <c r="AQ557" s="78">
        <f t="shared" si="289"/>
        <v>0</v>
      </c>
      <c r="AR557" s="78">
        <f t="shared" si="290"/>
        <v>0</v>
      </c>
      <c r="AS557" s="78">
        <f t="shared" si="291"/>
        <v>0</v>
      </c>
      <c r="AT557" s="78">
        <f t="shared" si="292"/>
        <v>0</v>
      </c>
      <c r="AU557" s="78">
        <f t="shared" si="293"/>
        <v>1</v>
      </c>
      <c r="AV557" s="78">
        <f>IF(AND(M557&gt;=35,M557&lt;=39),1,0)</f>
        <v>0</v>
      </c>
      <c r="AW557" s="78">
        <f>IF(AND(M557&gt;=40,M557&lt;=44),1,0)</f>
        <v>0</v>
      </c>
      <c r="AX557" s="78">
        <f>IF(AND(M557&gt;=45,M557&lt;=49),1,0)</f>
        <v>0</v>
      </c>
      <c r="AY557" s="78">
        <f>IF(AND(M557&gt;=50,M557&lt;=54),1,0)</f>
        <v>0</v>
      </c>
      <c r="AZ557" s="78">
        <f>IF(AND(M557&gt;=55,M557&lt;=59),1,0)</f>
        <v>0</v>
      </c>
      <c r="BA557" s="78">
        <f>IF(AND(M557&gt;=60,M557&lt;=64),1,0)</f>
        <v>0</v>
      </c>
      <c r="BB557" s="78">
        <f>IF(AND(M557&gt;=65,M557&lt;=69),1,0)</f>
        <v>0</v>
      </c>
      <c r="BC557" s="78">
        <f>IF(AND(M557&gt;=70,M557&lt;=74),1,0)</f>
        <v>0</v>
      </c>
      <c r="BD557" s="78">
        <f>IF(AND(M557&gt;=75,M557&lt;=79),1,0)</f>
        <v>0</v>
      </c>
      <c r="BE557" s="78">
        <f>IF(AND(M557&gt;=80,M557&lt;=84),1,0)</f>
        <v>0</v>
      </c>
      <c r="BF557" s="78">
        <f>IF(AND(M557&gt;=85,M557&lt;=89),1,0)</f>
        <v>0</v>
      </c>
      <c r="BG557" s="78">
        <f>IF(AND(M557&gt;=90,M557&lt;=94),1,0)</f>
        <v>1</v>
      </c>
      <c r="BH557" s="78">
        <f>IF(AND(M557&gt;=95,M557&lt;=99),1,0)</f>
        <v>0</v>
      </c>
      <c r="BI557" s="78">
        <f>IF(AND(M557&gt;=100,M557&lt;=105),1,0)</f>
        <v>0</v>
      </c>
      <c r="BJ557" s="78">
        <f>IF(I557&lt;$BK$2,1,0)</f>
        <v>1</v>
      </c>
      <c r="BK557" s="78">
        <f>IF(I557&gt;$BK$2,1,0)</f>
        <v>0</v>
      </c>
      <c r="BL557" s="78">
        <f>IF(J557=$BL$2,1,0)</f>
        <v>0</v>
      </c>
      <c r="BM557" s="78">
        <f>IF(J557=$BM$2,1,0)</f>
        <v>0</v>
      </c>
      <c r="BN557" s="78">
        <f>IF(J557=$BN$2,1,0)</f>
        <v>0</v>
      </c>
      <c r="BO557" s="78">
        <f>IF(J557=$BO$2,1,0)</f>
        <v>0</v>
      </c>
      <c r="BP557" s="78">
        <f>IF(J557=$BP$2,1,0)</f>
        <v>0</v>
      </c>
      <c r="BQ557" s="78">
        <f>IF(J557=$BQ$2,1,0)</f>
        <v>0</v>
      </c>
      <c r="BR557" s="78">
        <f>IF(J557=$BR$2,1,0)</f>
        <v>1</v>
      </c>
      <c r="BS557" s="78">
        <f>IF(F557=$BS$2,1,0)</f>
        <v>0</v>
      </c>
      <c r="BT557" s="78">
        <f>IF(F557=$BT$2,1,0)</f>
        <v>0</v>
      </c>
      <c r="BU557" s="78">
        <f>IF(F557=$BU$2,1,0)</f>
        <v>0</v>
      </c>
      <c r="BV557" s="78">
        <f>IF(F557=$BV$2,1,0)</f>
        <v>0</v>
      </c>
      <c r="BW557" s="78">
        <f>IF(F557=$BW$2,1,0)</f>
        <v>0</v>
      </c>
      <c r="BX557" s="78">
        <f>IF(F557=$BX$2,1,0)</f>
        <v>0</v>
      </c>
      <c r="BY557" s="78">
        <f>IF(F557=$BY$2,1,0)</f>
        <v>1</v>
      </c>
      <c r="BZ557" s="78">
        <f>IF(F557=$BZ$2,1,0)</f>
        <v>0</v>
      </c>
      <c r="CA557"/>
      <c r="CB557" s="1">
        <v>0</v>
      </c>
      <c r="CC557" s="1">
        <v>0</v>
      </c>
    </row>
    <row r="558" spans="2:81" x14ac:dyDescent="0.3">
      <c r="B558" s="1">
        <v>72</v>
      </c>
      <c r="C558" t="s">
        <v>161</v>
      </c>
      <c r="D558" t="s">
        <v>66</v>
      </c>
      <c r="E558" s="1" t="s">
        <v>652</v>
      </c>
      <c r="F558" s="31" t="s">
        <v>53</v>
      </c>
      <c r="G558" s="1">
        <v>11</v>
      </c>
      <c r="H558" s="1">
        <v>2007</v>
      </c>
      <c r="I558" s="36">
        <v>0.79583333333333339</v>
      </c>
      <c r="J558" s="1" t="s">
        <v>10</v>
      </c>
      <c r="K558" s="39">
        <v>15371</v>
      </c>
      <c r="L558" t="s">
        <v>1554</v>
      </c>
      <c r="M558" s="76">
        <v>80</v>
      </c>
      <c r="N558" t="str">
        <f t="shared" si="263"/>
        <v>Hazy</v>
      </c>
      <c r="O558" s="78">
        <f t="shared" si="264"/>
        <v>0</v>
      </c>
      <c r="P558" s="78">
        <v>0</v>
      </c>
      <c r="Q558" s="78">
        <v>0</v>
      </c>
      <c r="R558" s="78">
        <f t="shared" si="265"/>
        <v>0</v>
      </c>
      <c r="S558" s="78">
        <f t="shared" si="266"/>
        <v>0</v>
      </c>
      <c r="T558" s="78">
        <f t="shared" si="267"/>
        <v>0</v>
      </c>
      <c r="U558" s="78">
        <f t="shared" si="268"/>
        <v>0</v>
      </c>
      <c r="V558" s="78">
        <f t="shared" si="269"/>
        <v>0</v>
      </c>
      <c r="W558" s="78">
        <f t="shared" si="270"/>
        <v>0</v>
      </c>
      <c r="X558" s="78">
        <f t="shared" si="271"/>
        <v>0</v>
      </c>
      <c r="Y558" s="78">
        <f t="shared" si="272"/>
        <v>0</v>
      </c>
      <c r="Z558" s="78">
        <f t="shared" si="273"/>
        <v>0</v>
      </c>
      <c r="AA558" s="78">
        <f t="shared" si="274"/>
        <v>0</v>
      </c>
      <c r="AB558" s="78">
        <f t="shared" si="275"/>
        <v>0</v>
      </c>
      <c r="AC558" s="78">
        <f t="shared" si="276"/>
        <v>1</v>
      </c>
      <c r="AD558" s="78">
        <f t="shared" si="277"/>
        <v>0</v>
      </c>
      <c r="AE558" s="78">
        <f t="shared" si="278"/>
        <v>0</v>
      </c>
      <c r="AF558" s="78">
        <f t="shared" si="279"/>
        <v>0</v>
      </c>
      <c r="AG558" s="78">
        <f t="shared" si="262"/>
        <v>0</v>
      </c>
      <c r="AH558" s="78">
        <f t="shared" si="280"/>
        <v>0</v>
      </c>
      <c r="AI558" s="78">
        <f t="shared" si="281"/>
        <v>0</v>
      </c>
      <c r="AJ558" s="78">
        <f t="shared" si="282"/>
        <v>0</v>
      </c>
      <c r="AK558" s="78">
        <f t="shared" si="283"/>
        <v>0</v>
      </c>
      <c r="AL558" s="78">
        <f t="shared" si="284"/>
        <v>0</v>
      </c>
      <c r="AM558" s="78">
        <f t="shared" si="285"/>
        <v>0</v>
      </c>
      <c r="AN558" s="78">
        <f t="shared" si="286"/>
        <v>0</v>
      </c>
      <c r="AO558" s="78">
        <f t="shared" si="287"/>
        <v>0</v>
      </c>
      <c r="AP558" s="78">
        <f t="shared" si="288"/>
        <v>0</v>
      </c>
      <c r="AQ558" s="78">
        <f t="shared" si="289"/>
        <v>0</v>
      </c>
      <c r="AR558" s="78">
        <f t="shared" si="290"/>
        <v>0</v>
      </c>
      <c r="AS558" s="78">
        <f t="shared" si="291"/>
        <v>0</v>
      </c>
      <c r="AT558" s="78">
        <f t="shared" si="292"/>
        <v>0</v>
      </c>
      <c r="AU558" s="78">
        <f t="shared" si="293"/>
        <v>1</v>
      </c>
      <c r="AV558" s="78">
        <f>IF(AND(M558&gt;=35,M558&lt;=39),1,0)</f>
        <v>0</v>
      </c>
      <c r="AW558" s="78">
        <f>IF(AND(M558&gt;=40,M558&lt;=44),1,0)</f>
        <v>0</v>
      </c>
      <c r="AX558" s="78">
        <f>IF(AND(M558&gt;=45,M558&lt;=49),1,0)</f>
        <v>0</v>
      </c>
      <c r="AY558" s="78">
        <f>IF(AND(M558&gt;=50,M558&lt;=54),1,0)</f>
        <v>0</v>
      </c>
      <c r="AZ558" s="78">
        <f>IF(AND(M558&gt;=55,M558&lt;=59),1,0)</f>
        <v>0</v>
      </c>
      <c r="BA558" s="78">
        <f>IF(AND(M558&gt;=60,M558&lt;=64),1,0)</f>
        <v>0</v>
      </c>
      <c r="BB558" s="78">
        <f>IF(AND(M558&gt;=65,M558&lt;=69),1,0)</f>
        <v>0</v>
      </c>
      <c r="BC558" s="78">
        <f>IF(AND(M558&gt;=70,M558&lt;=74),1,0)</f>
        <v>0</v>
      </c>
      <c r="BD558" s="78">
        <f>IF(AND(M558&gt;=75,M558&lt;=79),1,0)</f>
        <v>0</v>
      </c>
      <c r="BE558" s="78">
        <f>IF(AND(M558&gt;=80,M558&lt;=84),1,0)</f>
        <v>1</v>
      </c>
      <c r="BF558" s="78">
        <f>IF(AND(M558&gt;=85,M558&lt;=89),1,0)</f>
        <v>0</v>
      </c>
      <c r="BG558" s="78">
        <f>IF(AND(M558&gt;=90,M558&lt;=94),1,0)</f>
        <v>0</v>
      </c>
      <c r="BH558" s="78">
        <f>IF(AND(M558&gt;=95,M558&lt;=99),1,0)</f>
        <v>0</v>
      </c>
      <c r="BI558" s="78">
        <f>IF(AND(M558&gt;=100,M558&lt;=105),1,0)</f>
        <v>0</v>
      </c>
      <c r="BJ558" s="78">
        <f>IF(I558&lt;$BK$2,1,0)</f>
        <v>0</v>
      </c>
      <c r="BK558" s="78">
        <f>IF(I558&gt;$BK$2,1,0)</f>
        <v>1</v>
      </c>
      <c r="BL558" s="78">
        <f>IF(J558=$BL$2,1,0)</f>
        <v>0</v>
      </c>
      <c r="BM558" s="78">
        <f>IF(J558=$BM$2,1,0)</f>
        <v>1</v>
      </c>
      <c r="BN558" s="78">
        <f>IF(J558=$BN$2,1,0)</f>
        <v>0</v>
      </c>
      <c r="BO558" s="78">
        <f>IF(J558=$BO$2,1,0)</f>
        <v>0</v>
      </c>
      <c r="BP558" s="78">
        <f>IF(J558=$BP$2,1,0)</f>
        <v>0</v>
      </c>
      <c r="BQ558" s="78">
        <f>IF(J558=$BQ$2,1,0)</f>
        <v>0</v>
      </c>
      <c r="BR558" s="78">
        <f>IF(J558=$BR$2,1,0)</f>
        <v>0</v>
      </c>
      <c r="BS558" s="78">
        <f>IF(F558=$BS$2,1,0)</f>
        <v>0</v>
      </c>
      <c r="BT558" s="78">
        <f>IF(F558=$BT$2,1,0)</f>
        <v>0</v>
      </c>
      <c r="BU558" s="78">
        <f>IF(F558=$BU$2,1,0)</f>
        <v>0</v>
      </c>
      <c r="BV558" s="78">
        <f>IF(F558=$BV$2,1,0)</f>
        <v>0</v>
      </c>
      <c r="BW558" s="78">
        <f>IF(F558=$BW$2,1,0)</f>
        <v>0</v>
      </c>
      <c r="BX558" s="78">
        <f>IF(F558=$BX$2,1,0)</f>
        <v>0</v>
      </c>
      <c r="BY558" s="78">
        <f>IF(F558=$BY$2,1,0)</f>
        <v>1</v>
      </c>
      <c r="BZ558" s="78">
        <f>IF(F558=$BZ$2,1,0)</f>
        <v>0</v>
      </c>
      <c r="CA558" t="s">
        <v>2043</v>
      </c>
      <c r="CB558" s="1">
        <v>0</v>
      </c>
      <c r="CC558" s="1">
        <v>0</v>
      </c>
    </row>
    <row r="559" spans="2:81" x14ac:dyDescent="0.3">
      <c r="B559" s="1">
        <v>73</v>
      </c>
      <c r="C559" t="s">
        <v>161</v>
      </c>
      <c r="D559" t="s">
        <v>66</v>
      </c>
      <c r="E559" s="1" t="s">
        <v>653</v>
      </c>
      <c r="F559" s="31" t="s">
        <v>53</v>
      </c>
      <c r="G559" s="1">
        <v>12</v>
      </c>
      <c r="H559" s="1">
        <v>2007</v>
      </c>
      <c r="I559" s="36">
        <v>0.79722222222222217</v>
      </c>
      <c r="J559" s="1" t="s">
        <v>11</v>
      </c>
      <c r="K559" s="39">
        <v>15136</v>
      </c>
      <c r="L559" t="s">
        <v>1428</v>
      </c>
      <c r="M559" s="76">
        <v>81</v>
      </c>
      <c r="N559" t="str">
        <f t="shared" si="263"/>
        <v>Sunny</v>
      </c>
      <c r="O559" s="78">
        <f t="shared" si="264"/>
        <v>0</v>
      </c>
      <c r="P559" s="78">
        <v>0</v>
      </c>
      <c r="Q559" s="78">
        <v>0</v>
      </c>
      <c r="R559" s="78">
        <f t="shared" si="265"/>
        <v>0</v>
      </c>
      <c r="S559" s="78">
        <f t="shared" si="266"/>
        <v>0</v>
      </c>
      <c r="T559" s="78">
        <f t="shared" si="267"/>
        <v>0</v>
      </c>
      <c r="U559" s="78">
        <f t="shared" si="268"/>
        <v>0</v>
      </c>
      <c r="V559" s="78">
        <f t="shared" si="269"/>
        <v>0</v>
      </c>
      <c r="W559" s="78">
        <f t="shared" si="270"/>
        <v>0</v>
      </c>
      <c r="X559" s="78">
        <f t="shared" si="271"/>
        <v>0</v>
      </c>
      <c r="Y559" s="78">
        <f t="shared" si="272"/>
        <v>0</v>
      </c>
      <c r="Z559" s="78">
        <f t="shared" si="273"/>
        <v>0</v>
      </c>
      <c r="AA559" s="78">
        <f t="shared" si="274"/>
        <v>0</v>
      </c>
      <c r="AB559" s="78">
        <f t="shared" si="275"/>
        <v>0</v>
      </c>
      <c r="AC559" s="78">
        <f t="shared" si="276"/>
        <v>1</v>
      </c>
      <c r="AD559" s="78">
        <f t="shared" si="277"/>
        <v>0</v>
      </c>
      <c r="AE559" s="78">
        <f t="shared" si="278"/>
        <v>0</v>
      </c>
      <c r="AF559" s="78">
        <f t="shared" si="279"/>
        <v>0</v>
      </c>
      <c r="AG559" s="78">
        <f t="shared" si="262"/>
        <v>0</v>
      </c>
      <c r="AH559" s="78">
        <f t="shared" si="280"/>
        <v>0</v>
      </c>
      <c r="AI559" s="78">
        <f t="shared" si="281"/>
        <v>0</v>
      </c>
      <c r="AJ559" s="78">
        <f t="shared" si="282"/>
        <v>0</v>
      </c>
      <c r="AK559" s="78">
        <f t="shared" si="283"/>
        <v>0</v>
      </c>
      <c r="AL559" s="78">
        <f t="shared" si="284"/>
        <v>0</v>
      </c>
      <c r="AM559" s="78">
        <f t="shared" si="285"/>
        <v>0</v>
      </c>
      <c r="AN559" s="78">
        <f t="shared" si="286"/>
        <v>0</v>
      </c>
      <c r="AO559" s="78">
        <f t="shared" si="287"/>
        <v>0</v>
      </c>
      <c r="AP559" s="78">
        <f t="shared" si="288"/>
        <v>0</v>
      </c>
      <c r="AQ559" s="78">
        <f t="shared" si="289"/>
        <v>0</v>
      </c>
      <c r="AR559" s="78">
        <f t="shared" si="290"/>
        <v>0</v>
      </c>
      <c r="AS559" s="78">
        <f t="shared" si="291"/>
        <v>0</v>
      </c>
      <c r="AT559" s="78">
        <f t="shared" si="292"/>
        <v>0</v>
      </c>
      <c r="AU559" s="78">
        <f t="shared" si="293"/>
        <v>1</v>
      </c>
      <c r="AV559" s="78">
        <f>IF(AND(M559&gt;=35,M559&lt;=39),1,0)</f>
        <v>0</v>
      </c>
      <c r="AW559" s="78">
        <f>IF(AND(M559&gt;=40,M559&lt;=44),1,0)</f>
        <v>0</v>
      </c>
      <c r="AX559" s="78">
        <f>IF(AND(M559&gt;=45,M559&lt;=49),1,0)</f>
        <v>0</v>
      </c>
      <c r="AY559" s="78">
        <f>IF(AND(M559&gt;=50,M559&lt;=54),1,0)</f>
        <v>0</v>
      </c>
      <c r="AZ559" s="78">
        <f>IF(AND(M559&gt;=55,M559&lt;=59),1,0)</f>
        <v>0</v>
      </c>
      <c r="BA559" s="78">
        <f>IF(AND(M559&gt;=60,M559&lt;=64),1,0)</f>
        <v>0</v>
      </c>
      <c r="BB559" s="78">
        <f>IF(AND(M559&gt;=65,M559&lt;=69),1,0)</f>
        <v>0</v>
      </c>
      <c r="BC559" s="78">
        <f>IF(AND(M559&gt;=70,M559&lt;=74),1,0)</f>
        <v>0</v>
      </c>
      <c r="BD559" s="78">
        <f>IF(AND(M559&gt;=75,M559&lt;=79),1,0)</f>
        <v>0</v>
      </c>
      <c r="BE559" s="78">
        <f>IF(AND(M559&gt;=80,M559&lt;=84),1,0)</f>
        <v>1</v>
      </c>
      <c r="BF559" s="78">
        <f>IF(AND(M559&gt;=85,M559&lt;=89),1,0)</f>
        <v>0</v>
      </c>
      <c r="BG559" s="78">
        <f>IF(AND(M559&gt;=90,M559&lt;=94),1,0)</f>
        <v>0</v>
      </c>
      <c r="BH559" s="78">
        <f>IF(AND(M559&gt;=95,M559&lt;=99),1,0)</f>
        <v>0</v>
      </c>
      <c r="BI559" s="78">
        <f>IF(AND(M559&gt;=100,M559&lt;=105),1,0)</f>
        <v>0</v>
      </c>
      <c r="BJ559" s="78">
        <f>IF(I559&lt;$BK$2,1,0)</f>
        <v>0</v>
      </c>
      <c r="BK559" s="78">
        <f>IF(I559&gt;$BK$2,1,0)</f>
        <v>1</v>
      </c>
      <c r="BL559" s="78">
        <f>IF(J559=$BL$2,1,0)</f>
        <v>0</v>
      </c>
      <c r="BM559" s="78">
        <f>IF(J559=$BM$2,1,0)</f>
        <v>0</v>
      </c>
      <c r="BN559" s="78">
        <f>IF(J559=$BN$2,1,0)</f>
        <v>1</v>
      </c>
      <c r="BO559" s="78">
        <f>IF(J559=$BO$2,1,0)</f>
        <v>0</v>
      </c>
      <c r="BP559" s="78">
        <f>IF(J559=$BP$2,1,0)</f>
        <v>0</v>
      </c>
      <c r="BQ559" s="78">
        <f>IF(J559=$BQ$2,1,0)</f>
        <v>0</v>
      </c>
      <c r="BR559" s="78">
        <f>IF(J559=$BR$2,1,0)</f>
        <v>0</v>
      </c>
      <c r="BS559" s="78">
        <f>IF(F559=$BS$2,1,0)</f>
        <v>0</v>
      </c>
      <c r="BT559" s="78">
        <f>IF(F559=$BT$2,1,0)</f>
        <v>0</v>
      </c>
      <c r="BU559" s="78">
        <f>IF(F559=$BU$2,1,0)</f>
        <v>0</v>
      </c>
      <c r="BV559" s="78">
        <f>IF(F559=$BV$2,1,0)</f>
        <v>0</v>
      </c>
      <c r="BW559" s="78">
        <f>IF(F559=$BW$2,1,0)</f>
        <v>0</v>
      </c>
      <c r="BX559" s="78">
        <f>IF(F559=$BX$2,1,0)</f>
        <v>0</v>
      </c>
      <c r="BY559" s="78">
        <f>IF(F559=$BY$2,1,0)</f>
        <v>1</v>
      </c>
      <c r="BZ559" s="78">
        <f>IF(F559=$BZ$2,1,0)</f>
        <v>0</v>
      </c>
      <c r="CA559"/>
      <c r="CB559" s="1">
        <v>0</v>
      </c>
      <c r="CC559" s="1">
        <v>0</v>
      </c>
    </row>
    <row r="560" spans="2:81" x14ac:dyDescent="0.3">
      <c r="B560" s="1">
        <v>74</v>
      </c>
      <c r="C560" t="s">
        <v>161</v>
      </c>
      <c r="D560" t="s">
        <v>66</v>
      </c>
      <c r="E560" s="1" t="s">
        <v>654</v>
      </c>
      <c r="F560" s="31" t="s">
        <v>53</v>
      </c>
      <c r="G560" s="1">
        <v>13</v>
      </c>
      <c r="H560" s="1">
        <v>2007</v>
      </c>
      <c r="I560" s="36">
        <v>0.79583333333333339</v>
      </c>
      <c r="J560" s="1" t="s">
        <v>9</v>
      </c>
      <c r="K560" s="39">
        <v>16359</v>
      </c>
      <c r="L560" t="s">
        <v>1276</v>
      </c>
      <c r="M560" s="76">
        <v>82</v>
      </c>
      <c r="N560" t="str">
        <f t="shared" si="263"/>
        <v>Sunny</v>
      </c>
      <c r="O560" s="78">
        <f t="shared" si="264"/>
        <v>0</v>
      </c>
      <c r="P560" s="78">
        <v>0</v>
      </c>
      <c r="Q560" s="78">
        <v>0</v>
      </c>
      <c r="R560" s="78">
        <f t="shared" si="265"/>
        <v>0</v>
      </c>
      <c r="S560" s="78">
        <f t="shared" si="266"/>
        <v>0</v>
      </c>
      <c r="T560" s="78">
        <f t="shared" si="267"/>
        <v>0</v>
      </c>
      <c r="U560" s="78">
        <f t="shared" si="268"/>
        <v>0</v>
      </c>
      <c r="V560" s="78">
        <f t="shared" si="269"/>
        <v>0</v>
      </c>
      <c r="W560" s="78">
        <f t="shared" si="270"/>
        <v>0</v>
      </c>
      <c r="X560" s="78">
        <f t="shared" si="271"/>
        <v>0</v>
      </c>
      <c r="Y560" s="78">
        <f t="shared" si="272"/>
        <v>0</v>
      </c>
      <c r="Z560" s="78">
        <f t="shared" si="273"/>
        <v>0</v>
      </c>
      <c r="AA560" s="78">
        <f t="shared" si="274"/>
        <v>0</v>
      </c>
      <c r="AB560" s="78">
        <f t="shared" si="275"/>
        <v>0</v>
      </c>
      <c r="AC560" s="78">
        <f t="shared" si="276"/>
        <v>1</v>
      </c>
      <c r="AD560" s="78">
        <f t="shared" si="277"/>
        <v>0</v>
      </c>
      <c r="AE560" s="78">
        <f t="shared" si="278"/>
        <v>0</v>
      </c>
      <c r="AF560" s="78">
        <f t="shared" si="279"/>
        <v>0</v>
      </c>
      <c r="AG560" s="78">
        <f t="shared" ref="AG560:AG623" si="294">IF(C560=$AG$3,1,0)</f>
        <v>0</v>
      </c>
      <c r="AH560" s="78">
        <f t="shared" si="280"/>
        <v>0</v>
      </c>
      <c r="AI560" s="78">
        <f t="shared" si="281"/>
        <v>0</v>
      </c>
      <c r="AJ560" s="78">
        <f t="shared" si="282"/>
        <v>0</v>
      </c>
      <c r="AK560" s="78">
        <f t="shared" si="283"/>
        <v>0</v>
      </c>
      <c r="AL560" s="78">
        <f t="shared" si="284"/>
        <v>0</v>
      </c>
      <c r="AM560" s="78">
        <f t="shared" si="285"/>
        <v>0</v>
      </c>
      <c r="AN560" s="78">
        <f t="shared" si="286"/>
        <v>0</v>
      </c>
      <c r="AO560" s="78">
        <f t="shared" si="287"/>
        <v>0</v>
      </c>
      <c r="AP560" s="78">
        <f t="shared" si="288"/>
        <v>0</v>
      </c>
      <c r="AQ560" s="78">
        <f t="shared" si="289"/>
        <v>0</v>
      </c>
      <c r="AR560" s="78">
        <f t="shared" si="290"/>
        <v>0</v>
      </c>
      <c r="AS560" s="78">
        <f t="shared" si="291"/>
        <v>0</v>
      </c>
      <c r="AT560" s="78">
        <f t="shared" si="292"/>
        <v>0</v>
      </c>
      <c r="AU560" s="78">
        <f t="shared" si="293"/>
        <v>1</v>
      </c>
      <c r="AV560" s="78">
        <f>IF(AND(M560&gt;=35,M560&lt;=39),1,0)</f>
        <v>0</v>
      </c>
      <c r="AW560" s="78">
        <f>IF(AND(M560&gt;=40,M560&lt;=44),1,0)</f>
        <v>0</v>
      </c>
      <c r="AX560" s="78">
        <f>IF(AND(M560&gt;=45,M560&lt;=49),1,0)</f>
        <v>0</v>
      </c>
      <c r="AY560" s="78">
        <f>IF(AND(M560&gt;=50,M560&lt;=54),1,0)</f>
        <v>0</v>
      </c>
      <c r="AZ560" s="78">
        <f>IF(AND(M560&gt;=55,M560&lt;=59),1,0)</f>
        <v>0</v>
      </c>
      <c r="BA560" s="78">
        <f>IF(AND(M560&gt;=60,M560&lt;=64),1,0)</f>
        <v>0</v>
      </c>
      <c r="BB560" s="78">
        <f>IF(AND(M560&gt;=65,M560&lt;=69),1,0)</f>
        <v>0</v>
      </c>
      <c r="BC560" s="78">
        <f>IF(AND(M560&gt;=70,M560&lt;=74),1,0)</f>
        <v>0</v>
      </c>
      <c r="BD560" s="78">
        <f>IF(AND(M560&gt;=75,M560&lt;=79),1,0)</f>
        <v>0</v>
      </c>
      <c r="BE560" s="78">
        <f>IF(AND(M560&gt;=80,M560&lt;=84),1,0)</f>
        <v>1</v>
      </c>
      <c r="BF560" s="78">
        <f>IF(AND(M560&gt;=85,M560&lt;=89),1,0)</f>
        <v>0</v>
      </c>
      <c r="BG560" s="78">
        <f>IF(AND(M560&gt;=90,M560&lt;=94),1,0)</f>
        <v>0</v>
      </c>
      <c r="BH560" s="78">
        <f>IF(AND(M560&gt;=95,M560&lt;=99),1,0)</f>
        <v>0</v>
      </c>
      <c r="BI560" s="78">
        <f>IF(AND(M560&gt;=100,M560&lt;=105),1,0)</f>
        <v>0</v>
      </c>
      <c r="BJ560" s="78">
        <f>IF(I560&lt;$BK$2,1,0)</f>
        <v>0</v>
      </c>
      <c r="BK560" s="78">
        <f>IF(I560&gt;$BK$2,1,0)</f>
        <v>1</v>
      </c>
      <c r="BL560" s="78">
        <f>IF(J560=$BL$2,1,0)</f>
        <v>0</v>
      </c>
      <c r="BM560" s="78">
        <f>IF(J560=$BM$2,1,0)</f>
        <v>0</v>
      </c>
      <c r="BN560" s="78">
        <f>IF(J560=$BN$2,1,0)</f>
        <v>0</v>
      </c>
      <c r="BO560" s="78">
        <f>IF(J560=$BO$2,1,0)</f>
        <v>1</v>
      </c>
      <c r="BP560" s="78">
        <f>IF(J560=$BP$2,1,0)</f>
        <v>0</v>
      </c>
      <c r="BQ560" s="78">
        <f>IF(J560=$BQ$2,1,0)</f>
        <v>0</v>
      </c>
      <c r="BR560" s="78">
        <f>IF(J560=$BR$2,1,0)</f>
        <v>0</v>
      </c>
      <c r="BS560" s="78">
        <f>IF(F560=$BS$2,1,0)</f>
        <v>0</v>
      </c>
      <c r="BT560" s="78">
        <f>IF(F560=$BT$2,1,0)</f>
        <v>0</v>
      </c>
      <c r="BU560" s="78">
        <f>IF(F560=$BU$2,1,0)</f>
        <v>0</v>
      </c>
      <c r="BV560" s="78">
        <f>IF(F560=$BV$2,1,0)</f>
        <v>0</v>
      </c>
      <c r="BW560" s="78">
        <f>IF(F560=$BW$2,1,0)</f>
        <v>0</v>
      </c>
      <c r="BX560" s="78">
        <f>IF(F560=$BX$2,1,0)</f>
        <v>0</v>
      </c>
      <c r="BY560" s="78">
        <f>IF(F560=$BY$2,1,0)</f>
        <v>1</v>
      </c>
      <c r="BZ560" s="78">
        <f>IF(F560=$BZ$2,1,0)</f>
        <v>0</v>
      </c>
      <c r="CA560"/>
      <c r="CB560" s="1">
        <v>0</v>
      </c>
      <c r="CC560" s="1">
        <v>0</v>
      </c>
    </row>
    <row r="561" spans="2:81" x14ac:dyDescent="0.3">
      <c r="B561" s="1">
        <v>75</v>
      </c>
      <c r="C561" t="s">
        <v>166</v>
      </c>
      <c r="D561" t="s">
        <v>73</v>
      </c>
      <c r="E561" s="1" t="s">
        <v>655</v>
      </c>
      <c r="F561" s="31" t="s">
        <v>53</v>
      </c>
      <c r="G561" s="1">
        <v>24</v>
      </c>
      <c r="H561" s="1">
        <v>2007</v>
      </c>
      <c r="I561" s="36">
        <v>0.79652777777777783</v>
      </c>
      <c r="J561" s="1" t="s">
        <v>6</v>
      </c>
      <c r="K561" s="39">
        <v>15769</v>
      </c>
      <c r="L561" t="s">
        <v>1371</v>
      </c>
      <c r="M561" s="76">
        <v>83</v>
      </c>
      <c r="N561" t="str">
        <f t="shared" si="263"/>
        <v>Sunny</v>
      </c>
      <c r="O561" s="78">
        <f t="shared" si="264"/>
        <v>0</v>
      </c>
      <c r="P561" s="78">
        <v>0</v>
      </c>
      <c r="Q561" s="78">
        <v>0</v>
      </c>
      <c r="R561" s="78">
        <f t="shared" si="265"/>
        <v>0</v>
      </c>
      <c r="S561" s="78">
        <f t="shared" si="266"/>
        <v>0</v>
      </c>
      <c r="T561" s="78">
        <f t="shared" si="267"/>
        <v>0</v>
      </c>
      <c r="U561" s="78">
        <f t="shared" si="268"/>
        <v>0</v>
      </c>
      <c r="V561" s="78">
        <f t="shared" si="269"/>
        <v>0</v>
      </c>
      <c r="W561" s="78">
        <f t="shared" si="270"/>
        <v>0</v>
      </c>
      <c r="X561" s="78">
        <f t="shared" si="271"/>
        <v>0</v>
      </c>
      <c r="Y561" s="78">
        <f t="shared" si="272"/>
        <v>0</v>
      </c>
      <c r="Z561" s="78">
        <f t="shared" si="273"/>
        <v>0</v>
      </c>
      <c r="AA561" s="78">
        <f t="shared" si="274"/>
        <v>0</v>
      </c>
      <c r="AB561" s="78">
        <f t="shared" si="275"/>
        <v>1</v>
      </c>
      <c r="AC561" s="78">
        <f t="shared" si="276"/>
        <v>0</v>
      </c>
      <c r="AD561" s="78">
        <f t="shared" si="277"/>
        <v>0</v>
      </c>
      <c r="AE561" s="78">
        <f t="shared" si="278"/>
        <v>0</v>
      </c>
      <c r="AF561" s="78">
        <f t="shared" si="279"/>
        <v>0</v>
      </c>
      <c r="AG561" s="78">
        <f t="shared" si="294"/>
        <v>0</v>
      </c>
      <c r="AH561" s="78">
        <f t="shared" si="280"/>
        <v>0</v>
      </c>
      <c r="AI561" s="78">
        <f t="shared" si="281"/>
        <v>0</v>
      </c>
      <c r="AJ561" s="78">
        <f t="shared" si="282"/>
        <v>0</v>
      </c>
      <c r="AK561" s="78">
        <f t="shared" si="283"/>
        <v>0</v>
      </c>
      <c r="AL561" s="78">
        <f t="shared" si="284"/>
        <v>0</v>
      </c>
      <c r="AM561" s="78">
        <f t="shared" si="285"/>
        <v>0</v>
      </c>
      <c r="AN561" s="78">
        <f t="shared" si="286"/>
        <v>0</v>
      </c>
      <c r="AO561" s="78">
        <f t="shared" si="287"/>
        <v>0</v>
      </c>
      <c r="AP561" s="78">
        <f t="shared" si="288"/>
        <v>0</v>
      </c>
      <c r="AQ561" s="78">
        <f t="shared" si="289"/>
        <v>0</v>
      </c>
      <c r="AR561" s="78">
        <f t="shared" si="290"/>
        <v>0</v>
      </c>
      <c r="AS561" s="78">
        <f t="shared" si="291"/>
        <v>0</v>
      </c>
      <c r="AT561" s="78">
        <f t="shared" si="292"/>
        <v>0</v>
      </c>
      <c r="AU561" s="78">
        <f t="shared" si="293"/>
        <v>1</v>
      </c>
      <c r="AV561" s="78">
        <f>IF(AND(M561&gt;=35,M561&lt;=39),1,0)</f>
        <v>0</v>
      </c>
      <c r="AW561" s="78">
        <f>IF(AND(M561&gt;=40,M561&lt;=44),1,0)</f>
        <v>0</v>
      </c>
      <c r="AX561" s="78">
        <f>IF(AND(M561&gt;=45,M561&lt;=49),1,0)</f>
        <v>0</v>
      </c>
      <c r="AY561" s="78">
        <f>IF(AND(M561&gt;=50,M561&lt;=54),1,0)</f>
        <v>0</v>
      </c>
      <c r="AZ561" s="78">
        <f>IF(AND(M561&gt;=55,M561&lt;=59),1,0)</f>
        <v>0</v>
      </c>
      <c r="BA561" s="78">
        <f>IF(AND(M561&gt;=60,M561&lt;=64),1,0)</f>
        <v>0</v>
      </c>
      <c r="BB561" s="78">
        <f>IF(AND(M561&gt;=65,M561&lt;=69),1,0)</f>
        <v>0</v>
      </c>
      <c r="BC561" s="78">
        <f>IF(AND(M561&gt;=70,M561&lt;=74),1,0)</f>
        <v>0</v>
      </c>
      <c r="BD561" s="78">
        <f>IF(AND(M561&gt;=75,M561&lt;=79),1,0)</f>
        <v>0</v>
      </c>
      <c r="BE561" s="78">
        <f>IF(AND(M561&gt;=80,M561&lt;=84),1,0)</f>
        <v>1</v>
      </c>
      <c r="BF561" s="78">
        <f>IF(AND(M561&gt;=85,M561&lt;=89),1,0)</f>
        <v>0</v>
      </c>
      <c r="BG561" s="78">
        <f>IF(AND(M561&gt;=90,M561&lt;=94),1,0)</f>
        <v>0</v>
      </c>
      <c r="BH561" s="78">
        <f>IF(AND(M561&gt;=95,M561&lt;=99),1,0)</f>
        <v>0</v>
      </c>
      <c r="BI561" s="78">
        <f>IF(AND(M561&gt;=100,M561&lt;=105),1,0)</f>
        <v>0</v>
      </c>
      <c r="BJ561" s="78">
        <f>IF(I561&lt;$BK$2,1,0)</f>
        <v>0</v>
      </c>
      <c r="BK561" s="78">
        <f>IF(I561&gt;$BK$2,1,0)</f>
        <v>1</v>
      </c>
      <c r="BL561" s="78">
        <f>IF(J561=$BL$2,1,0)</f>
        <v>1</v>
      </c>
      <c r="BM561" s="78">
        <f>IF(J561=$BM$2,1,0)</f>
        <v>0</v>
      </c>
      <c r="BN561" s="78">
        <f>IF(J561=$BN$2,1,0)</f>
        <v>0</v>
      </c>
      <c r="BO561" s="78">
        <f>IF(J561=$BO$2,1,0)</f>
        <v>0</v>
      </c>
      <c r="BP561" s="78">
        <f>IF(J561=$BP$2,1,0)</f>
        <v>0</v>
      </c>
      <c r="BQ561" s="78">
        <f>IF(J561=$BQ$2,1,0)</f>
        <v>0</v>
      </c>
      <c r="BR561" s="78">
        <f>IF(J561=$BR$2,1,0)</f>
        <v>0</v>
      </c>
      <c r="BS561" s="78">
        <f>IF(F561=$BS$2,1,0)</f>
        <v>0</v>
      </c>
      <c r="BT561" s="78">
        <f>IF(F561=$BT$2,1,0)</f>
        <v>0</v>
      </c>
      <c r="BU561" s="78">
        <f>IF(F561=$BU$2,1,0)</f>
        <v>0</v>
      </c>
      <c r="BV561" s="78">
        <f>IF(F561=$BV$2,1,0)</f>
        <v>0</v>
      </c>
      <c r="BW561" s="78">
        <f>IF(F561=$BW$2,1,0)</f>
        <v>0</v>
      </c>
      <c r="BX561" s="78">
        <f>IF(F561=$BX$2,1,0)</f>
        <v>0</v>
      </c>
      <c r="BY561" s="78">
        <f>IF(F561=$BY$2,1,0)</f>
        <v>1</v>
      </c>
      <c r="BZ561" s="78">
        <f>IF(F561=$BZ$2,1,0)</f>
        <v>0</v>
      </c>
      <c r="CA561" t="s">
        <v>2044</v>
      </c>
      <c r="CB561" s="1">
        <v>0</v>
      </c>
      <c r="CC561" s="1">
        <v>1</v>
      </c>
    </row>
    <row r="562" spans="2:81" x14ac:dyDescent="0.3">
      <c r="B562" s="1">
        <v>76</v>
      </c>
      <c r="C562" s="33" t="s">
        <v>157</v>
      </c>
      <c r="D562" s="33" t="s">
        <v>79</v>
      </c>
      <c r="E562" s="1" t="s">
        <v>656</v>
      </c>
      <c r="F562" s="31" t="s">
        <v>53</v>
      </c>
      <c r="G562" s="1">
        <v>25</v>
      </c>
      <c r="H562" s="1">
        <v>2007</v>
      </c>
      <c r="I562" s="36">
        <v>0.79722222222222217</v>
      </c>
      <c r="J562" s="1" t="s">
        <v>10</v>
      </c>
      <c r="K562" s="39">
        <v>15867</v>
      </c>
      <c r="L562" t="s">
        <v>1382</v>
      </c>
      <c r="M562" s="76">
        <v>86</v>
      </c>
      <c r="N562" t="str">
        <f t="shared" si="263"/>
        <v>Sunny</v>
      </c>
      <c r="O562" s="78">
        <f t="shared" si="264"/>
        <v>0</v>
      </c>
      <c r="P562" s="78">
        <v>0</v>
      </c>
      <c r="Q562" s="78">
        <v>0</v>
      </c>
      <c r="R562" s="78">
        <f t="shared" si="265"/>
        <v>0</v>
      </c>
      <c r="S562" s="78">
        <f t="shared" si="266"/>
        <v>0</v>
      </c>
      <c r="T562" s="78">
        <f t="shared" si="267"/>
        <v>0</v>
      </c>
      <c r="U562" s="78">
        <f t="shared" si="268"/>
        <v>0</v>
      </c>
      <c r="V562" s="78">
        <f t="shared" si="269"/>
        <v>0</v>
      </c>
      <c r="W562" s="78">
        <f t="shared" si="270"/>
        <v>0</v>
      </c>
      <c r="X562" s="78">
        <f t="shared" si="271"/>
        <v>0</v>
      </c>
      <c r="Y562" s="78">
        <f t="shared" si="272"/>
        <v>0</v>
      </c>
      <c r="Z562" s="78">
        <f t="shared" si="273"/>
        <v>0</v>
      </c>
      <c r="AA562" s="78">
        <f t="shared" si="274"/>
        <v>0</v>
      </c>
      <c r="AB562" s="78">
        <f t="shared" si="275"/>
        <v>0</v>
      </c>
      <c r="AC562" s="78">
        <f t="shared" si="276"/>
        <v>0</v>
      </c>
      <c r="AD562" s="78">
        <f t="shared" si="277"/>
        <v>0</v>
      </c>
      <c r="AE562" s="78">
        <f t="shared" si="278"/>
        <v>0</v>
      </c>
      <c r="AF562" s="78">
        <f t="shared" si="279"/>
        <v>0</v>
      </c>
      <c r="AG562" s="78">
        <f t="shared" si="294"/>
        <v>0</v>
      </c>
      <c r="AH562" s="78">
        <f t="shared" si="280"/>
        <v>0</v>
      </c>
      <c r="AI562" s="78">
        <f t="shared" si="281"/>
        <v>0</v>
      </c>
      <c r="AJ562" s="78">
        <f t="shared" si="282"/>
        <v>0</v>
      </c>
      <c r="AK562" s="78">
        <f t="shared" si="283"/>
        <v>0</v>
      </c>
      <c r="AL562" s="78">
        <f t="shared" si="284"/>
        <v>0</v>
      </c>
      <c r="AM562" s="78">
        <f t="shared" si="285"/>
        <v>0</v>
      </c>
      <c r="AN562" s="78">
        <f t="shared" si="286"/>
        <v>0</v>
      </c>
      <c r="AO562" s="78">
        <f t="shared" si="287"/>
        <v>0</v>
      </c>
      <c r="AP562" s="78">
        <f t="shared" si="288"/>
        <v>0</v>
      </c>
      <c r="AQ562" s="78">
        <f t="shared" si="289"/>
        <v>0</v>
      </c>
      <c r="AR562" s="78">
        <f t="shared" si="290"/>
        <v>0</v>
      </c>
      <c r="AS562" s="78">
        <f t="shared" si="291"/>
        <v>1</v>
      </c>
      <c r="AT562" s="78">
        <f t="shared" si="292"/>
        <v>0</v>
      </c>
      <c r="AU562" s="78">
        <f t="shared" si="293"/>
        <v>1</v>
      </c>
      <c r="AV562" s="78">
        <f>IF(AND(M562&gt;=35,M562&lt;=39),1,0)</f>
        <v>0</v>
      </c>
      <c r="AW562" s="78">
        <f>IF(AND(M562&gt;=40,M562&lt;=44),1,0)</f>
        <v>0</v>
      </c>
      <c r="AX562" s="78">
        <f>IF(AND(M562&gt;=45,M562&lt;=49),1,0)</f>
        <v>0</v>
      </c>
      <c r="AY562" s="78">
        <f>IF(AND(M562&gt;=50,M562&lt;=54),1,0)</f>
        <v>0</v>
      </c>
      <c r="AZ562" s="78">
        <f>IF(AND(M562&gt;=55,M562&lt;=59),1,0)</f>
        <v>0</v>
      </c>
      <c r="BA562" s="78">
        <f>IF(AND(M562&gt;=60,M562&lt;=64),1,0)</f>
        <v>0</v>
      </c>
      <c r="BB562" s="78">
        <f>IF(AND(M562&gt;=65,M562&lt;=69),1,0)</f>
        <v>0</v>
      </c>
      <c r="BC562" s="78">
        <f>IF(AND(M562&gt;=70,M562&lt;=74),1,0)</f>
        <v>0</v>
      </c>
      <c r="BD562" s="78">
        <f>IF(AND(M562&gt;=75,M562&lt;=79),1,0)</f>
        <v>0</v>
      </c>
      <c r="BE562" s="78">
        <f>IF(AND(M562&gt;=80,M562&lt;=84),1,0)</f>
        <v>0</v>
      </c>
      <c r="BF562" s="78">
        <f>IF(AND(M562&gt;=85,M562&lt;=89),1,0)</f>
        <v>1</v>
      </c>
      <c r="BG562" s="78">
        <f>IF(AND(M562&gt;=90,M562&lt;=94),1,0)</f>
        <v>0</v>
      </c>
      <c r="BH562" s="78">
        <f>IF(AND(M562&gt;=95,M562&lt;=99),1,0)</f>
        <v>0</v>
      </c>
      <c r="BI562" s="78">
        <f>IF(AND(M562&gt;=100,M562&lt;=105),1,0)</f>
        <v>0</v>
      </c>
      <c r="BJ562" s="78">
        <f>IF(I562&lt;$BK$2,1,0)</f>
        <v>0</v>
      </c>
      <c r="BK562" s="78">
        <f>IF(I562&gt;$BK$2,1,0)</f>
        <v>1</v>
      </c>
      <c r="BL562" s="78">
        <f>IF(J562=$BL$2,1,0)</f>
        <v>0</v>
      </c>
      <c r="BM562" s="78">
        <f>IF(J562=$BM$2,1,0)</f>
        <v>1</v>
      </c>
      <c r="BN562" s="78">
        <f>IF(J562=$BN$2,1,0)</f>
        <v>0</v>
      </c>
      <c r="BO562" s="78">
        <f>IF(J562=$BO$2,1,0)</f>
        <v>0</v>
      </c>
      <c r="BP562" s="78">
        <f>IF(J562=$BP$2,1,0)</f>
        <v>0</v>
      </c>
      <c r="BQ562" s="78">
        <f>IF(J562=$BQ$2,1,0)</f>
        <v>0</v>
      </c>
      <c r="BR562" s="78">
        <f>IF(J562=$BR$2,1,0)</f>
        <v>0</v>
      </c>
      <c r="BS562" s="78">
        <f>IF(F562=$BS$2,1,0)</f>
        <v>0</v>
      </c>
      <c r="BT562" s="78">
        <f>IF(F562=$BT$2,1,0)</f>
        <v>0</v>
      </c>
      <c r="BU562" s="78">
        <f>IF(F562=$BU$2,1,0)</f>
        <v>0</v>
      </c>
      <c r="BV562" s="78">
        <f>IF(F562=$BV$2,1,0)</f>
        <v>0</v>
      </c>
      <c r="BW562" s="78">
        <f>IF(F562=$BW$2,1,0)</f>
        <v>0</v>
      </c>
      <c r="BX562" s="78">
        <f>IF(F562=$BX$2,1,0)</f>
        <v>0</v>
      </c>
      <c r="BY562" s="78">
        <f>IF(F562=$BY$2,1,0)</f>
        <v>1</v>
      </c>
      <c r="BZ562" s="78">
        <f>IF(F562=$BZ$2,1,0)</f>
        <v>0</v>
      </c>
      <c r="CA562" t="s">
        <v>1886</v>
      </c>
      <c r="CB562" s="1">
        <v>0</v>
      </c>
      <c r="CC562" s="1">
        <v>0</v>
      </c>
    </row>
    <row r="563" spans="2:81" x14ac:dyDescent="0.3">
      <c r="B563" s="1">
        <v>77</v>
      </c>
      <c r="C563" s="33" t="s">
        <v>157</v>
      </c>
      <c r="D563" s="33" t="s">
        <v>79</v>
      </c>
      <c r="E563" s="1" t="s">
        <v>657</v>
      </c>
      <c r="F563" s="31" t="s">
        <v>53</v>
      </c>
      <c r="G563" s="1">
        <v>26</v>
      </c>
      <c r="H563" s="1">
        <v>2007</v>
      </c>
      <c r="I563" s="36">
        <v>0.79722222222222217</v>
      </c>
      <c r="J563" s="1" t="s">
        <v>11</v>
      </c>
      <c r="K563" s="39">
        <v>15424</v>
      </c>
      <c r="L563" t="s">
        <v>1363</v>
      </c>
      <c r="M563" s="76">
        <v>85</v>
      </c>
      <c r="N563" t="str">
        <f t="shared" si="263"/>
        <v>Sunny</v>
      </c>
      <c r="O563" s="78">
        <f t="shared" si="264"/>
        <v>0</v>
      </c>
      <c r="P563" s="78">
        <v>0</v>
      </c>
      <c r="Q563" s="78">
        <v>0</v>
      </c>
      <c r="R563" s="78">
        <f t="shared" si="265"/>
        <v>0</v>
      </c>
      <c r="S563" s="78">
        <f t="shared" si="266"/>
        <v>0</v>
      </c>
      <c r="T563" s="78">
        <f t="shared" si="267"/>
        <v>0</v>
      </c>
      <c r="U563" s="78">
        <f t="shared" si="268"/>
        <v>0</v>
      </c>
      <c r="V563" s="78">
        <f t="shared" si="269"/>
        <v>0</v>
      </c>
      <c r="W563" s="78">
        <f t="shared" si="270"/>
        <v>0</v>
      </c>
      <c r="X563" s="78">
        <f t="shared" si="271"/>
        <v>0</v>
      </c>
      <c r="Y563" s="78">
        <f t="shared" si="272"/>
        <v>0</v>
      </c>
      <c r="Z563" s="78">
        <f t="shared" si="273"/>
        <v>0</v>
      </c>
      <c r="AA563" s="78">
        <f t="shared" si="274"/>
        <v>0</v>
      </c>
      <c r="AB563" s="78">
        <f t="shared" si="275"/>
        <v>0</v>
      </c>
      <c r="AC563" s="78">
        <f t="shared" si="276"/>
        <v>0</v>
      </c>
      <c r="AD563" s="78">
        <f t="shared" si="277"/>
        <v>0</v>
      </c>
      <c r="AE563" s="78">
        <f t="shared" si="278"/>
        <v>0</v>
      </c>
      <c r="AF563" s="78">
        <f t="shared" si="279"/>
        <v>0</v>
      </c>
      <c r="AG563" s="78">
        <f t="shared" si="294"/>
        <v>0</v>
      </c>
      <c r="AH563" s="78">
        <f t="shared" si="280"/>
        <v>0</v>
      </c>
      <c r="AI563" s="78">
        <f t="shared" si="281"/>
        <v>0</v>
      </c>
      <c r="AJ563" s="78">
        <f t="shared" si="282"/>
        <v>0</v>
      </c>
      <c r="AK563" s="78">
        <f t="shared" si="283"/>
        <v>0</v>
      </c>
      <c r="AL563" s="78">
        <f t="shared" si="284"/>
        <v>0</v>
      </c>
      <c r="AM563" s="78">
        <f t="shared" si="285"/>
        <v>0</v>
      </c>
      <c r="AN563" s="78">
        <f t="shared" si="286"/>
        <v>0</v>
      </c>
      <c r="AO563" s="78">
        <f t="shared" si="287"/>
        <v>0</v>
      </c>
      <c r="AP563" s="78">
        <f t="shared" si="288"/>
        <v>0</v>
      </c>
      <c r="AQ563" s="78">
        <f t="shared" si="289"/>
        <v>0</v>
      </c>
      <c r="AR563" s="78">
        <f t="shared" si="290"/>
        <v>0</v>
      </c>
      <c r="AS563" s="78">
        <f t="shared" si="291"/>
        <v>1</v>
      </c>
      <c r="AT563" s="78">
        <f t="shared" si="292"/>
        <v>0</v>
      </c>
      <c r="AU563" s="78">
        <f t="shared" si="293"/>
        <v>1</v>
      </c>
      <c r="AV563" s="78">
        <f>IF(AND(M563&gt;=35,M563&lt;=39),1,0)</f>
        <v>0</v>
      </c>
      <c r="AW563" s="78">
        <f>IF(AND(M563&gt;=40,M563&lt;=44),1,0)</f>
        <v>0</v>
      </c>
      <c r="AX563" s="78">
        <f>IF(AND(M563&gt;=45,M563&lt;=49),1,0)</f>
        <v>0</v>
      </c>
      <c r="AY563" s="78">
        <f>IF(AND(M563&gt;=50,M563&lt;=54),1,0)</f>
        <v>0</v>
      </c>
      <c r="AZ563" s="78">
        <f>IF(AND(M563&gt;=55,M563&lt;=59),1,0)</f>
        <v>0</v>
      </c>
      <c r="BA563" s="78">
        <f>IF(AND(M563&gt;=60,M563&lt;=64),1,0)</f>
        <v>0</v>
      </c>
      <c r="BB563" s="78">
        <f>IF(AND(M563&gt;=65,M563&lt;=69),1,0)</f>
        <v>0</v>
      </c>
      <c r="BC563" s="78">
        <f>IF(AND(M563&gt;=70,M563&lt;=74),1,0)</f>
        <v>0</v>
      </c>
      <c r="BD563" s="78">
        <f>IF(AND(M563&gt;=75,M563&lt;=79),1,0)</f>
        <v>0</v>
      </c>
      <c r="BE563" s="78">
        <f>IF(AND(M563&gt;=80,M563&lt;=84),1,0)</f>
        <v>0</v>
      </c>
      <c r="BF563" s="78">
        <f>IF(AND(M563&gt;=85,M563&lt;=89),1,0)</f>
        <v>1</v>
      </c>
      <c r="BG563" s="78">
        <f>IF(AND(M563&gt;=90,M563&lt;=94),1,0)</f>
        <v>0</v>
      </c>
      <c r="BH563" s="78">
        <f>IF(AND(M563&gt;=95,M563&lt;=99),1,0)</f>
        <v>0</v>
      </c>
      <c r="BI563" s="78">
        <f>IF(AND(M563&gt;=100,M563&lt;=105),1,0)</f>
        <v>0</v>
      </c>
      <c r="BJ563" s="78">
        <f>IF(I563&lt;$BK$2,1,0)</f>
        <v>0</v>
      </c>
      <c r="BK563" s="78">
        <f>IF(I563&gt;$BK$2,1,0)</f>
        <v>1</v>
      </c>
      <c r="BL563" s="78">
        <f>IF(J563=$BL$2,1,0)</f>
        <v>0</v>
      </c>
      <c r="BM563" s="78">
        <f>IF(J563=$BM$2,1,0)</f>
        <v>0</v>
      </c>
      <c r="BN563" s="78">
        <f>IF(J563=$BN$2,1,0)</f>
        <v>1</v>
      </c>
      <c r="BO563" s="78">
        <f>IF(J563=$BO$2,1,0)</f>
        <v>0</v>
      </c>
      <c r="BP563" s="78">
        <f>IF(J563=$BP$2,1,0)</f>
        <v>0</v>
      </c>
      <c r="BQ563" s="78">
        <f>IF(J563=$BQ$2,1,0)</f>
        <v>0</v>
      </c>
      <c r="BR563" s="78">
        <f>IF(J563=$BR$2,1,0)</f>
        <v>0</v>
      </c>
      <c r="BS563" s="78">
        <f>IF(F563=$BS$2,1,0)</f>
        <v>0</v>
      </c>
      <c r="BT563" s="78">
        <f>IF(F563=$BT$2,1,0)</f>
        <v>0</v>
      </c>
      <c r="BU563" s="78">
        <f>IF(F563=$BU$2,1,0)</f>
        <v>0</v>
      </c>
      <c r="BV563" s="78">
        <f>IF(F563=$BV$2,1,0)</f>
        <v>0</v>
      </c>
      <c r="BW563" s="78">
        <f>IF(F563=$BW$2,1,0)</f>
        <v>0</v>
      </c>
      <c r="BX563" s="78">
        <f>IF(F563=$BX$2,1,0)</f>
        <v>0</v>
      </c>
      <c r="BY563" s="78">
        <f>IF(F563=$BY$2,1,0)</f>
        <v>1</v>
      </c>
      <c r="BZ563" s="78">
        <f>IF(F563=$BZ$2,1,0)</f>
        <v>0</v>
      </c>
      <c r="CA563"/>
      <c r="CB563" s="1">
        <v>0</v>
      </c>
      <c r="CC563" s="1">
        <v>0</v>
      </c>
    </row>
    <row r="564" spans="2:81" x14ac:dyDescent="0.3">
      <c r="B564" s="1">
        <v>78</v>
      </c>
      <c r="C564" s="33" t="s">
        <v>157</v>
      </c>
      <c r="D564" s="33" t="s">
        <v>79</v>
      </c>
      <c r="E564" s="1" t="s">
        <v>658</v>
      </c>
      <c r="F564" s="31" t="s">
        <v>53</v>
      </c>
      <c r="G564" s="1">
        <v>27</v>
      </c>
      <c r="H564" s="1">
        <v>2007</v>
      </c>
      <c r="I564" s="36">
        <v>0.79722222222222217</v>
      </c>
      <c r="J564" s="1" t="s">
        <v>9</v>
      </c>
      <c r="K564" s="39">
        <v>15817</v>
      </c>
      <c r="L564" t="s">
        <v>1555</v>
      </c>
      <c r="M564" s="76">
        <v>86</v>
      </c>
      <c r="N564" t="str">
        <f t="shared" si="263"/>
        <v>Cloudy</v>
      </c>
      <c r="O564" s="78">
        <f t="shared" si="264"/>
        <v>0</v>
      </c>
      <c r="P564" s="78">
        <v>0</v>
      </c>
      <c r="Q564" s="78">
        <v>0</v>
      </c>
      <c r="R564" s="78">
        <f t="shared" si="265"/>
        <v>0</v>
      </c>
      <c r="S564" s="78">
        <f t="shared" si="266"/>
        <v>0</v>
      </c>
      <c r="T564" s="78">
        <f t="shared" si="267"/>
        <v>0</v>
      </c>
      <c r="U564" s="78">
        <f t="shared" si="268"/>
        <v>0</v>
      </c>
      <c r="V564" s="78">
        <f t="shared" si="269"/>
        <v>0</v>
      </c>
      <c r="W564" s="78">
        <f t="shared" si="270"/>
        <v>0</v>
      </c>
      <c r="X564" s="78">
        <f t="shared" si="271"/>
        <v>0</v>
      </c>
      <c r="Y564" s="78">
        <f t="shared" si="272"/>
        <v>0</v>
      </c>
      <c r="Z564" s="78">
        <f t="shared" si="273"/>
        <v>0</v>
      </c>
      <c r="AA564" s="78">
        <f t="shared" si="274"/>
        <v>0</v>
      </c>
      <c r="AB564" s="78">
        <f t="shared" si="275"/>
        <v>0</v>
      </c>
      <c r="AC564" s="78">
        <f t="shared" si="276"/>
        <v>0</v>
      </c>
      <c r="AD564" s="78">
        <f t="shared" si="277"/>
        <v>0</v>
      </c>
      <c r="AE564" s="78">
        <f t="shared" si="278"/>
        <v>0</v>
      </c>
      <c r="AF564" s="78">
        <f t="shared" si="279"/>
        <v>0</v>
      </c>
      <c r="AG564" s="78">
        <f t="shared" si="294"/>
        <v>0</v>
      </c>
      <c r="AH564" s="78">
        <f t="shared" si="280"/>
        <v>0</v>
      </c>
      <c r="AI564" s="78">
        <f t="shared" si="281"/>
        <v>0</v>
      </c>
      <c r="AJ564" s="78">
        <f t="shared" si="282"/>
        <v>0</v>
      </c>
      <c r="AK564" s="78">
        <f t="shared" si="283"/>
        <v>0</v>
      </c>
      <c r="AL564" s="78">
        <f t="shared" si="284"/>
        <v>0</v>
      </c>
      <c r="AM564" s="78">
        <f t="shared" si="285"/>
        <v>0</v>
      </c>
      <c r="AN564" s="78">
        <f t="shared" si="286"/>
        <v>0</v>
      </c>
      <c r="AO564" s="78">
        <f t="shared" si="287"/>
        <v>0</v>
      </c>
      <c r="AP564" s="78">
        <f t="shared" si="288"/>
        <v>0</v>
      </c>
      <c r="AQ564" s="78">
        <f t="shared" si="289"/>
        <v>0</v>
      </c>
      <c r="AR564" s="78">
        <f t="shared" si="290"/>
        <v>0</v>
      </c>
      <c r="AS564" s="78">
        <f t="shared" si="291"/>
        <v>1</v>
      </c>
      <c r="AT564" s="78">
        <f t="shared" si="292"/>
        <v>0</v>
      </c>
      <c r="AU564" s="78">
        <f t="shared" si="293"/>
        <v>1</v>
      </c>
      <c r="AV564" s="78">
        <f>IF(AND(M564&gt;=35,M564&lt;=39),1,0)</f>
        <v>0</v>
      </c>
      <c r="AW564" s="78">
        <f>IF(AND(M564&gt;=40,M564&lt;=44),1,0)</f>
        <v>0</v>
      </c>
      <c r="AX564" s="78">
        <f>IF(AND(M564&gt;=45,M564&lt;=49),1,0)</f>
        <v>0</v>
      </c>
      <c r="AY564" s="78">
        <f>IF(AND(M564&gt;=50,M564&lt;=54),1,0)</f>
        <v>0</v>
      </c>
      <c r="AZ564" s="78">
        <f>IF(AND(M564&gt;=55,M564&lt;=59),1,0)</f>
        <v>0</v>
      </c>
      <c r="BA564" s="78">
        <f>IF(AND(M564&gt;=60,M564&lt;=64),1,0)</f>
        <v>0</v>
      </c>
      <c r="BB564" s="78">
        <f>IF(AND(M564&gt;=65,M564&lt;=69),1,0)</f>
        <v>0</v>
      </c>
      <c r="BC564" s="78">
        <f>IF(AND(M564&gt;=70,M564&lt;=74),1,0)</f>
        <v>0</v>
      </c>
      <c r="BD564" s="78">
        <f>IF(AND(M564&gt;=75,M564&lt;=79),1,0)</f>
        <v>0</v>
      </c>
      <c r="BE564" s="78">
        <f>IF(AND(M564&gt;=80,M564&lt;=84),1,0)</f>
        <v>0</v>
      </c>
      <c r="BF564" s="78">
        <f>IF(AND(M564&gt;=85,M564&lt;=89),1,0)</f>
        <v>1</v>
      </c>
      <c r="BG564" s="78">
        <f>IF(AND(M564&gt;=90,M564&lt;=94),1,0)</f>
        <v>0</v>
      </c>
      <c r="BH564" s="78">
        <f>IF(AND(M564&gt;=95,M564&lt;=99),1,0)</f>
        <v>0</v>
      </c>
      <c r="BI564" s="78">
        <f>IF(AND(M564&gt;=100,M564&lt;=105),1,0)</f>
        <v>0</v>
      </c>
      <c r="BJ564" s="78">
        <f>IF(I564&lt;$BK$2,1,0)</f>
        <v>0</v>
      </c>
      <c r="BK564" s="78">
        <f>IF(I564&gt;$BK$2,1,0)</f>
        <v>1</v>
      </c>
      <c r="BL564" s="78">
        <f>IF(J564=$BL$2,1,0)</f>
        <v>0</v>
      </c>
      <c r="BM564" s="78">
        <f>IF(J564=$BM$2,1,0)</f>
        <v>0</v>
      </c>
      <c r="BN564" s="78">
        <f>IF(J564=$BN$2,1,0)</f>
        <v>0</v>
      </c>
      <c r="BO564" s="78">
        <f>IF(J564=$BO$2,1,0)</f>
        <v>1</v>
      </c>
      <c r="BP564" s="78">
        <f>IF(J564=$BP$2,1,0)</f>
        <v>0</v>
      </c>
      <c r="BQ564" s="78">
        <f>IF(J564=$BQ$2,1,0)</f>
        <v>0</v>
      </c>
      <c r="BR564" s="78">
        <f>IF(J564=$BR$2,1,0)</f>
        <v>0</v>
      </c>
      <c r="BS564" s="78">
        <f>IF(F564=$BS$2,1,0)</f>
        <v>0</v>
      </c>
      <c r="BT564" s="78">
        <f>IF(F564=$BT$2,1,0)</f>
        <v>0</v>
      </c>
      <c r="BU564" s="78">
        <f>IF(F564=$BU$2,1,0)</f>
        <v>0</v>
      </c>
      <c r="BV564" s="78">
        <f>IF(F564=$BV$2,1,0)</f>
        <v>0</v>
      </c>
      <c r="BW564" s="78">
        <f>IF(F564=$BW$2,1,0)</f>
        <v>0</v>
      </c>
      <c r="BX564" s="78">
        <f>IF(F564=$BX$2,1,0)</f>
        <v>0</v>
      </c>
      <c r="BY564" s="78">
        <f>IF(F564=$BY$2,1,0)</f>
        <v>1</v>
      </c>
      <c r="BZ564" s="78">
        <f>IF(F564=$BZ$2,1,0)</f>
        <v>0</v>
      </c>
      <c r="CA564"/>
      <c r="CB564" s="1">
        <v>0</v>
      </c>
      <c r="CC564" s="1">
        <v>0</v>
      </c>
    </row>
    <row r="565" spans="2:81" x14ac:dyDescent="0.3">
      <c r="B565" s="1">
        <v>79</v>
      </c>
      <c r="C565" t="s">
        <v>162</v>
      </c>
      <c r="D565" t="s">
        <v>75</v>
      </c>
      <c r="E565" s="1" t="s">
        <v>659</v>
      </c>
      <c r="F565" s="31" t="s">
        <v>53</v>
      </c>
      <c r="G565" s="1">
        <v>28</v>
      </c>
      <c r="H565" s="1">
        <v>2007</v>
      </c>
      <c r="I565" s="36">
        <v>0.79722222222222217</v>
      </c>
      <c r="J565" s="1" t="s">
        <v>5</v>
      </c>
      <c r="K565" s="39">
        <v>38113</v>
      </c>
      <c r="L565" t="s">
        <v>1556</v>
      </c>
      <c r="M565" s="76">
        <v>79</v>
      </c>
      <c r="N565" t="str">
        <f t="shared" si="263"/>
        <v>Ptly Cldy</v>
      </c>
      <c r="O565" s="78">
        <f t="shared" si="264"/>
        <v>0</v>
      </c>
      <c r="P565" s="78">
        <v>0</v>
      </c>
      <c r="Q565" s="78">
        <v>0</v>
      </c>
      <c r="R565" s="78">
        <f t="shared" si="265"/>
        <v>0</v>
      </c>
      <c r="S565" s="78">
        <f t="shared" si="266"/>
        <v>0</v>
      </c>
      <c r="T565" s="78">
        <f t="shared" si="267"/>
        <v>0</v>
      </c>
      <c r="U565" s="78">
        <f t="shared" si="268"/>
        <v>0</v>
      </c>
      <c r="V565" s="78">
        <f t="shared" si="269"/>
        <v>0</v>
      </c>
      <c r="W565" s="78">
        <f t="shared" si="270"/>
        <v>0</v>
      </c>
      <c r="X565" s="78">
        <f t="shared" si="271"/>
        <v>0</v>
      </c>
      <c r="Y565" s="78">
        <f t="shared" si="272"/>
        <v>0</v>
      </c>
      <c r="Z565" s="78">
        <f t="shared" si="273"/>
        <v>0</v>
      </c>
      <c r="AA565" s="78">
        <f t="shared" si="274"/>
        <v>0</v>
      </c>
      <c r="AB565" s="78">
        <f t="shared" si="275"/>
        <v>0</v>
      </c>
      <c r="AC565" s="78">
        <f t="shared" si="276"/>
        <v>0</v>
      </c>
      <c r="AD565" s="78">
        <f t="shared" si="277"/>
        <v>0</v>
      </c>
      <c r="AE565" s="78">
        <f t="shared" si="278"/>
        <v>0</v>
      </c>
      <c r="AF565" s="78">
        <f t="shared" si="279"/>
        <v>0</v>
      </c>
      <c r="AG565" s="78">
        <f t="shared" si="294"/>
        <v>0</v>
      </c>
      <c r="AH565" s="78">
        <f t="shared" si="280"/>
        <v>0</v>
      </c>
      <c r="AI565" s="78">
        <f t="shared" si="281"/>
        <v>1</v>
      </c>
      <c r="AJ565" s="78">
        <f t="shared" si="282"/>
        <v>0</v>
      </c>
      <c r="AK565" s="78">
        <f t="shared" si="283"/>
        <v>0</v>
      </c>
      <c r="AL565" s="78">
        <f t="shared" si="284"/>
        <v>0</v>
      </c>
      <c r="AM565" s="78">
        <f t="shared" si="285"/>
        <v>0</v>
      </c>
      <c r="AN565" s="78">
        <f t="shared" si="286"/>
        <v>0</v>
      </c>
      <c r="AO565" s="78">
        <f t="shared" si="287"/>
        <v>0</v>
      </c>
      <c r="AP565" s="78">
        <f t="shared" si="288"/>
        <v>0</v>
      </c>
      <c r="AQ565" s="78">
        <f t="shared" si="289"/>
        <v>0</v>
      </c>
      <c r="AR565" s="78">
        <f t="shared" si="290"/>
        <v>0</v>
      </c>
      <c r="AS565" s="78">
        <f t="shared" si="291"/>
        <v>0</v>
      </c>
      <c r="AT565" s="78">
        <f t="shared" si="292"/>
        <v>0</v>
      </c>
      <c r="AU565" s="78">
        <f t="shared" si="293"/>
        <v>1</v>
      </c>
      <c r="AV565" s="78">
        <f>IF(AND(M565&gt;=35,M565&lt;=39),1,0)</f>
        <v>0</v>
      </c>
      <c r="AW565" s="78">
        <f>IF(AND(M565&gt;=40,M565&lt;=44),1,0)</f>
        <v>0</v>
      </c>
      <c r="AX565" s="78">
        <f>IF(AND(M565&gt;=45,M565&lt;=49),1,0)</f>
        <v>0</v>
      </c>
      <c r="AY565" s="78">
        <f>IF(AND(M565&gt;=50,M565&lt;=54),1,0)</f>
        <v>0</v>
      </c>
      <c r="AZ565" s="78">
        <f>IF(AND(M565&gt;=55,M565&lt;=59),1,0)</f>
        <v>0</v>
      </c>
      <c r="BA565" s="78">
        <f>IF(AND(M565&gt;=60,M565&lt;=64),1,0)</f>
        <v>0</v>
      </c>
      <c r="BB565" s="78">
        <f>IF(AND(M565&gt;=65,M565&lt;=69),1,0)</f>
        <v>0</v>
      </c>
      <c r="BC565" s="78">
        <f>IF(AND(M565&gt;=70,M565&lt;=74),1,0)</f>
        <v>0</v>
      </c>
      <c r="BD565" s="78">
        <f>IF(AND(M565&gt;=75,M565&lt;=79),1,0)</f>
        <v>1</v>
      </c>
      <c r="BE565" s="78">
        <f>IF(AND(M565&gt;=80,M565&lt;=84),1,0)</f>
        <v>0</v>
      </c>
      <c r="BF565" s="78">
        <f>IF(AND(M565&gt;=85,M565&lt;=89),1,0)</f>
        <v>0</v>
      </c>
      <c r="BG565" s="78">
        <f>IF(AND(M565&gt;=90,M565&lt;=94),1,0)</f>
        <v>0</v>
      </c>
      <c r="BH565" s="78">
        <f>IF(AND(M565&gt;=95,M565&lt;=99),1,0)</f>
        <v>0</v>
      </c>
      <c r="BI565" s="78">
        <f>IF(AND(M565&gt;=100,M565&lt;=105),1,0)</f>
        <v>0</v>
      </c>
      <c r="BJ565" s="78">
        <f>IF(I565&lt;$BK$2,1,0)</f>
        <v>0</v>
      </c>
      <c r="BK565" s="78">
        <f>IF(I565&gt;$BK$2,1,0)</f>
        <v>1</v>
      </c>
      <c r="BL565" s="78">
        <f>IF(J565=$BL$2,1,0)</f>
        <v>0</v>
      </c>
      <c r="BM565" s="78">
        <f>IF(J565=$BM$2,1,0)</f>
        <v>0</v>
      </c>
      <c r="BN565" s="78">
        <f>IF(J565=$BN$2,1,0)</f>
        <v>0</v>
      </c>
      <c r="BO565" s="78">
        <f>IF(J565=$BO$2,1,0)</f>
        <v>0</v>
      </c>
      <c r="BP565" s="78">
        <f>IF(J565=$BP$2,1,0)</f>
        <v>1</v>
      </c>
      <c r="BQ565" s="78">
        <f>IF(J565=$BQ$2,1,0)</f>
        <v>0</v>
      </c>
      <c r="BR565" s="78">
        <f>IF(J565=$BR$2,1,0)</f>
        <v>0</v>
      </c>
      <c r="BS565" s="78">
        <f>IF(F565=$BS$2,1,0)</f>
        <v>0</v>
      </c>
      <c r="BT565" s="78">
        <f>IF(F565=$BT$2,1,0)</f>
        <v>0</v>
      </c>
      <c r="BU565" s="78">
        <f>IF(F565=$BU$2,1,0)</f>
        <v>0</v>
      </c>
      <c r="BV565" s="78">
        <f>IF(F565=$BV$2,1,0)</f>
        <v>0</v>
      </c>
      <c r="BW565" s="78">
        <f>IF(F565=$BW$2,1,0)</f>
        <v>0</v>
      </c>
      <c r="BX565" s="78">
        <f>IF(F565=$BX$2,1,0)</f>
        <v>0</v>
      </c>
      <c r="BY565" s="78">
        <f>IF(F565=$BY$2,1,0)</f>
        <v>1</v>
      </c>
      <c r="BZ565" s="78">
        <f>IF(F565=$BZ$2,1,0)</f>
        <v>0</v>
      </c>
      <c r="CA565" t="s">
        <v>2045</v>
      </c>
      <c r="CB565" s="1">
        <v>0</v>
      </c>
      <c r="CC565" s="1">
        <v>0</v>
      </c>
    </row>
    <row r="566" spans="2:81" x14ac:dyDescent="0.3">
      <c r="B566" s="1">
        <v>80</v>
      </c>
      <c r="C566" t="s">
        <v>162</v>
      </c>
      <c r="D566" t="s">
        <v>75</v>
      </c>
      <c r="E566" s="1" t="s">
        <v>660</v>
      </c>
      <c r="F566" s="31" t="s">
        <v>53</v>
      </c>
      <c r="G566" s="1">
        <v>29</v>
      </c>
      <c r="H566" s="1">
        <v>2007</v>
      </c>
      <c r="I566" s="36">
        <v>0.79583333333333339</v>
      </c>
      <c r="J566" s="1" t="s">
        <v>7</v>
      </c>
      <c r="K566" s="39">
        <v>47616</v>
      </c>
      <c r="L566" t="s">
        <v>1384</v>
      </c>
      <c r="M566" s="76">
        <v>78</v>
      </c>
      <c r="N566" t="str">
        <f t="shared" si="263"/>
        <v>Sunny</v>
      </c>
      <c r="O566" s="78">
        <f t="shared" si="264"/>
        <v>0</v>
      </c>
      <c r="P566" s="78">
        <v>0</v>
      </c>
      <c r="Q566" s="78">
        <v>0</v>
      </c>
      <c r="R566" s="78">
        <f t="shared" si="265"/>
        <v>0</v>
      </c>
      <c r="S566" s="78">
        <f t="shared" si="266"/>
        <v>0</v>
      </c>
      <c r="T566" s="78">
        <f t="shared" si="267"/>
        <v>0</v>
      </c>
      <c r="U566" s="78">
        <f t="shared" si="268"/>
        <v>0</v>
      </c>
      <c r="V566" s="78">
        <f t="shared" si="269"/>
        <v>0</v>
      </c>
      <c r="W566" s="78">
        <f t="shared" si="270"/>
        <v>0</v>
      </c>
      <c r="X566" s="78">
        <f t="shared" si="271"/>
        <v>0</v>
      </c>
      <c r="Y566" s="78">
        <f t="shared" si="272"/>
        <v>0</v>
      </c>
      <c r="Z566" s="78">
        <f t="shared" si="273"/>
        <v>0</v>
      </c>
      <c r="AA566" s="78">
        <f t="shared" si="274"/>
        <v>0</v>
      </c>
      <c r="AB566" s="78">
        <f t="shared" si="275"/>
        <v>0</v>
      </c>
      <c r="AC566" s="78">
        <f t="shared" si="276"/>
        <v>0</v>
      </c>
      <c r="AD566" s="78">
        <f t="shared" si="277"/>
        <v>0</v>
      </c>
      <c r="AE566" s="78">
        <f t="shared" si="278"/>
        <v>0</v>
      </c>
      <c r="AF566" s="78">
        <f t="shared" si="279"/>
        <v>0</v>
      </c>
      <c r="AG566" s="78">
        <f t="shared" si="294"/>
        <v>0</v>
      </c>
      <c r="AH566" s="78">
        <f t="shared" si="280"/>
        <v>0</v>
      </c>
      <c r="AI566" s="78">
        <f t="shared" si="281"/>
        <v>1</v>
      </c>
      <c r="AJ566" s="78">
        <f t="shared" si="282"/>
        <v>0</v>
      </c>
      <c r="AK566" s="78">
        <f t="shared" si="283"/>
        <v>0</v>
      </c>
      <c r="AL566" s="78">
        <f t="shared" si="284"/>
        <v>0</v>
      </c>
      <c r="AM566" s="78">
        <f t="shared" si="285"/>
        <v>0</v>
      </c>
      <c r="AN566" s="78">
        <f t="shared" si="286"/>
        <v>0</v>
      </c>
      <c r="AO566" s="78">
        <f t="shared" si="287"/>
        <v>0</v>
      </c>
      <c r="AP566" s="78">
        <f t="shared" si="288"/>
        <v>0</v>
      </c>
      <c r="AQ566" s="78">
        <f t="shared" si="289"/>
        <v>0</v>
      </c>
      <c r="AR566" s="78">
        <f t="shared" si="290"/>
        <v>0</v>
      </c>
      <c r="AS566" s="78">
        <f t="shared" si="291"/>
        <v>0</v>
      </c>
      <c r="AT566" s="78">
        <f t="shared" si="292"/>
        <v>0</v>
      </c>
      <c r="AU566" s="78">
        <f t="shared" si="293"/>
        <v>1</v>
      </c>
      <c r="AV566" s="78">
        <f>IF(AND(M566&gt;=35,M566&lt;=39),1,0)</f>
        <v>0</v>
      </c>
      <c r="AW566" s="78">
        <f>IF(AND(M566&gt;=40,M566&lt;=44),1,0)</f>
        <v>0</v>
      </c>
      <c r="AX566" s="78">
        <f>IF(AND(M566&gt;=45,M566&lt;=49),1,0)</f>
        <v>0</v>
      </c>
      <c r="AY566" s="78">
        <f>IF(AND(M566&gt;=50,M566&lt;=54),1,0)</f>
        <v>0</v>
      </c>
      <c r="AZ566" s="78">
        <f>IF(AND(M566&gt;=55,M566&lt;=59),1,0)</f>
        <v>0</v>
      </c>
      <c r="BA566" s="78">
        <f>IF(AND(M566&gt;=60,M566&lt;=64),1,0)</f>
        <v>0</v>
      </c>
      <c r="BB566" s="78">
        <f>IF(AND(M566&gt;=65,M566&lt;=69),1,0)</f>
        <v>0</v>
      </c>
      <c r="BC566" s="78">
        <f>IF(AND(M566&gt;=70,M566&lt;=74),1,0)</f>
        <v>0</v>
      </c>
      <c r="BD566" s="78">
        <f>IF(AND(M566&gt;=75,M566&lt;=79),1,0)</f>
        <v>1</v>
      </c>
      <c r="BE566" s="78">
        <f>IF(AND(M566&gt;=80,M566&lt;=84),1,0)</f>
        <v>0</v>
      </c>
      <c r="BF566" s="78">
        <f>IF(AND(M566&gt;=85,M566&lt;=89),1,0)</f>
        <v>0</v>
      </c>
      <c r="BG566" s="78">
        <f>IF(AND(M566&gt;=90,M566&lt;=94),1,0)</f>
        <v>0</v>
      </c>
      <c r="BH566" s="78">
        <f>IF(AND(M566&gt;=95,M566&lt;=99),1,0)</f>
        <v>0</v>
      </c>
      <c r="BI566" s="78">
        <f>IF(AND(M566&gt;=100,M566&lt;=105),1,0)</f>
        <v>0</v>
      </c>
      <c r="BJ566" s="78">
        <f>IF(I566&lt;$BK$2,1,0)</f>
        <v>0</v>
      </c>
      <c r="BK566" s="78">
        <f>IF(I566&gt;$BK$2,1,0)</f>
        <v>1</v>
      </c>
      <c r="BL566" s="78">
        <f>IF(J566=$BL$2,1,0)</f>
        <v>0</v>
      </c>
      <c r="BM566" s="78">
        <f>IF(J566=$BM$2,1,0)</f>
        <v>0</v>
      </c>
      <c r="BN566" s="78">
        <f>IF(J566=$BN$2,1,0)</f>
        <v>0</v>
      </c>
      <c r="BO566" s="78">
        <f>IF(J566=$BO$2,1,0)</f>
        <v>0</v>
      </c>
      <c r="BP566" s="78">
        <f>IF(J566=$BP$2,1,0)</f>
        <v>0</v>
      </c>
      <c r="BQ566" s="78">
        <f>IF(J566=$BQ$2,1,0)</f>
        <v>1</v>
      </c>
      <c r="BR566" s="78">
        <f>IF(J566=$BR$2,1,0)</f>
        <v>0</v>
      </c>
      <c r="BS566" s="78">
        <f>IF(F566=$BS$2,1,0)</f>
        <v>0</v>
      </c>
      <c r="BT566" s="78">
        <f>IF(F566=$BT$2,1,0)</f>
        <v>0</v>
      </c>
      <c r="BU566" s="78">
        <f>IF(F566=$BU$2,1,0)</f>
        <v>0</v>
      </c>
      <c r="BV566" s="78">
        <f>IF(F566=$BV$2,1,0)</f>
        <v>0</v>
      </c>
      <c r="BW566" s="78">
        <f>IF(F566=$BW$2,1,0)</f>
        <v>0</v>
      </c>
      <c r="BX566" s="78">
        <f>IF(F566=$BX$2,1,0)</f>
        <v>0</v>
      </c>
      <c r="BY566" s="78">
        <f>IF(F566=$BY$2,1,0)</f>
        <v>1</v>
      </c>
      <c r="BZ566" s="78">
        <f>IF(F566=$BZ$2,1,0)</f>
        <v>0</v>
      </c>
      <c r="CA566" t="s">
        <v>2046</v>
      </c>
      <c r="CB566" s="1">
        <v>0</v>
      </c>
      <c r="CC566" s="1">
        <v>0</v>
      </c>
    </row>
    <row r="567" spans="2:81" x14ac:dyDescent="0.3">
      <c r="B567" s="1">
        <v>81</v>
      </c>
      <c r="C567" t="s">
        <v>162</v>
      </c>
      <c r="D567" t="s">
        <v>75</v>
      </c>
      <c r="E567" s="1" t="s">
        <v>661</v>
      </c>
      <c r="F567" s="31" t="s">
        <v>53</v>
      </c>
      <c r="G567" s="1">
        <v>30</v>
      </c>
      <c r="H567" s="1">
        <v>2007</v>
      </c>
      <c r="I567" s="36">
        <v>0.56666666666666665</v>
      </c>
      <c r="J567" s="1" t="s">
        <v>8</v>
      </c>
      <c r="K567" s="39">
        <v>43589</v>
      </c>
      <c r="L567" t="s">
        <v>1270</v>
      </c>
      <c r="M567" s="76">
        <v>84</v>
      </c>
      <c r="N567" t="str">
        <f t="shared" si="263"/>
        <v>Sunny</v>
      </c>
      <c r="O567" s="78">
        <f t="shared" si="264"/>
        <v>0</v>
      </c>
      <c r="P567" s="78">
        <v>0</v>
      </c>
      <c r="Q567" s="78">
        <v>0</v>
      </c>
      <c r="R567" s="78">
        <f t="shared" si="265"/>
        <v>0</v>
      </c>
      <c r="S567" s="78">
        <f t="shared" si="266"/>
        <v>0</v>
      </c>
      <c r="T567" s="78">
        <f t="shared" si="267"/>
        <v>0</v>
      </c>
      <c r="U567" s="78">
        <f t="shared" si="268"/>
        <v>0</v>
      </c>
      <c r="V567" s="78">
        <f t="shared" si="269"/>
        <v>0</v>
      </c>
      <c r="W567" s="78">
        <f t="shared" si="270"/>
        <v>0</v>
      </c>
      <c r="X567" s="78">
        <f t="shared" si="271"/>
        <v>0</v>
      </c>
      <c r="Y567" s="78">
        <f t="shared" si="272"/>
        <v>0</v>
      </c>
      <c r="Z567" s="78">
        <f t="shared" si="273"/>
        <v>0</v>
      </c>
      <c r="AA567" s="78">
        <f t="shared" si="274"/>
        <v>0</v>
      </c>
      <c r="AB567" s="78">
        <f t="shared" si="275"/>
        <v>0</v>
      </c>
      <c r="AC567" s="78">
        <f t="shared" si="276"/>
        <v>0</v>
      </c>
      <c r="AD567" s="78">
        <f t="shared" si="277"/>
        <v>0</v>
      </c>
      <c r="AE567" s="78">
        <f t="shared" si="278"/>
        <v>0</v>
      </c>
      <c r="AF567" s="78">
        <f t="shared" si="279"/>
        <v>0</v>
      </c>
      <c r="AG567" s="78">
        <f t="shared" si="294"/>
        <v>0</v>
      </c>
      <c r="AH567" s="78">
        <f t="shared" si="280"/>
        <v>0</v>
      </c>
      <c r="AI567" s="78">
        <f t="shared" si="281"/>
        <v>1</v>
      </c>
      <c r="AJ567" s="78">
        <f t="shared" si="282"/>
        <v>0</v>
      </c>
      <c r="AK567" s="78">
        <f t="shared" si="283"/>
        <v>0</v>
      </c>
      <c r="AL567" s="78">
        <f t="shared" si="284"/>
        <v>0</v>
      </c>
      <c r="AM567" s="78">
        <f t="shared" si="285"/>
        <v>0</v>
      </c>
      <c r="AN567" s="78">
        <f t="shared" si="286"/>
        <v>0</v>
      </c>
      <c r="AO567" s="78">
        <f t="shared" si="287"/>
        <v>0</v>
      </c>
      <c r="AP567" s="78">
        <f t="shared" si="288"/>
        <v>0</v>
      </c>
      <c r="AQ567" s="78">
        <f t="shared" si="289"/>
        <v>0</v>
      </c>
      <c r="AR567" s="78">
        <f t="shared" si="290"/>
        <v>0</v>
      </c>
      <c r="AS567" s="78">
        <f t="shared" si="291"/>
        <v>0</v>
      </c>
      <c r="AT567" s="78">
        <f t="shared" si="292"/>
        <v>0</v>
      </c>
      <c r="AU567" s="78">
        <f t="shared" si="293"/>
        <v>1</v>
      </c>
      <c r="AV567" s="78">
        <f>IF(AND(M567&gt;=35,M567&lt;=39),1,0)</f>
        <v>0</v>
      </c>
      <c r="AW567" s="78">
        <f>IF(AND(M567&gt;=40,M567&lt;=44),1,0)</f>
        <v>0</v>
      </c>
      <c r="AX567" s="78">
        <f>IF(AND(M567&gt;=45,M567&lt;=49),1,0)</f>
        <v>0</v>
      </c>
      <c r="AY567" s="78">
        <f>IF(AND(M567&gt;=50,M567&lt;=54),1,0)</f>
        <v>0</v>
      </c>
      <c r="AZ567" s="78">
        <f>IF(AND(M567&gt;=55,M567&lt;=59),1,0)</f>
        <v>0</v>
      </c>
      <c r="BA567" s="78">
        <f>IF(AND(M567&gt;=60,M567&lt;=64),1,0)</f>
        <v>0</v>
      </c>
      <c r="BB567" s="78">
        <f>IF(AND(M567&gt;=65,M567&lt;=69),1,0)</f>
        <v>0</v>
      </c>
      <c r="BC567" s="78">
        <f>IF(AND(M567&gt;=70,M567&lt;=74),1,0)</f>
        <v>0</v>
      </c>
      <c r="BD567" s="78">
        <f>IF(AND(M567&gt;=75,M567&lt;=79),1,0)</f>
        <v>0</v>
      </c>
      <c r="BE567" s="78">
        <f>IF(AND(M567&gt;=80,M567&lt;=84),1,0)</f>
        <v>1</v>
      </c>
      <c r="BF567" s="78">
        <f>IF(AND(M567&gt;=85,M567&lt;=89),1,0)</f>
        <v>0</v>
      </c>
      <c r="BG567" s="78">
        <f>IF(AND(M567&gt;=90,M567&lt;=94),1,0)</f>
        <v>0</v>
      </c>
      <c r="BH567" s="78">
        <f>IF(AND(M567&gt;=95,M567&lt;=99),1,0)</f>
        <v>0</v>
      </c>
      <c r="BI567" s="78">
        <f>IF(AND(M567&gt;=100,M567&lt;=105),1,0)</f>
        <v>0</v>
      </c>
      <c r="BJ567" s="78">
        <f>IF(I567&lt;$BK$2,1,0)</f>
        <v>1</v>
      </c>
      <c r="BK567" s="78">
        <f>IF(I567&gt;$BK$2,1,0)</f>
        <v>0</v>
      </c>
      <c r="BL567" s="78">
        <f>IF(J567=$BL$2,1,0)</f>
        <v>0</v>
      </c>
      <c r="BM567" s="78">
        <f>IF(J567=$BM$2,1,0)</f>
        <v>0</v>
      </c>
      <c r="BN567" s="78">
        <f>IF(J567=$BN$2,1,0)</f>
        <v>0</v>
      </c>
      <c r="BO567" s="78">
        <f>IF(J567=$BO$2,1,0)</f>
        <v>0</v>
      </c>
      <c r="BP567" s="78">
        <f>IF(J567=$BP$2,1,0)</f>
        <v>0</v>
      </c>
      <c r="BQ567" s="78">
        <f>IF(J567=$BQ$2,1,0)</f>
        <v>0</v>
      </c>
      <c r="BR567" s="78">
        <f>IF(J567=$BR$2,1,0)</f>
        <v>1</v>
      </c>
      <c r="BS567" s="78">
        <f>IF(F567=$BS$2,1,0)</f>
        <v>0</v>
      </c>
      <c r="BT567" s="78">
        <f>IF(F567=$BT$2,1,0)</f>
        <v>0</v>
      </c>
      <c r="BU567" s="78">
        <f>IF(F567=$BU$2,1,0)</f>
        <v>0</v>
      </c>
      <c r="BV567" s="78">
        <f>IF(F567=$BV$2,1,0)</f>
        <v>0</v>
      </c>
      <c r="BW567" s="78">
        <f>IF(F567=$BW$2,1,0)</f>
        <v>0</v>
      </c>
      <c r="BX567" s="78">
        <f>IF(F567=$BX$2,1,0)</f>
        <v>0</v>
      </c>
      <c r="BY567" s="78">
        <f>IF(F567=$BY$2,1,0)</f>
        <v>1</v>
      </c>
      <c r="BZ567" s="78">
        <f>IF(F567=$BZ$2,1,0)</f>
        <v>0</v>
      </c>
      <c r="CA567" t="s">
        <v>2046</v>
      </c>
      <c r="CB567" s="1">
        <v>0</v>
      </c>
      <c r="CC567" s="1">
        <v>0</v>
      </c>
    </row>
    <row r="568" spans="2:81" x14ac:dyDescent="0.3">
      <c r="B568" s="1">
        <v>1</v>
      </c>
      <c r="C568" t="s">
        <v>181</v>
      </c>
      <c r="D568" t="s">
        <v>76</v>
      </c>
      <c r="E568" s="31" t="s">
        <v>662</v>
      </c>
      <c r="F568" s="31" t="s">
        <v>55</v>
      </c>
      <c r="G568" s="1">
        <v>31</v>
      </c>
      <c r="H568" s="1">
        <v>2008</v>
      </c>
      <c r="I568" s="36">
        <v>0.62986111111111109</v>
      </c>
      <c r="J568" s="1" t="s">
        <v>6</v>
      </c>
      <c r="K568" s="39">
        <v>46807</v>
      </c>
      <c r="L568" t="s">
        <v>1448</v>
      </c>
      <c r="M568" s="76">
        <v>55</v>
      </c>
      <c r="N568" t="str">
        <f t="shared" si="263"/>
        <v>Rainy</v>
      </c>
      <c r="O568" s="78">
        <f t="shared" si="264"/>
        <v>1</v>
      </c>
      <c r="P568" s="78">
        <v>0</v>
      </c>
      <c r="Q568" s="78">
        <v>0</v>
      </c>
      <c r="R568" s="78">
        <f t="shared" si="265"/>
        <v>0</v>
      </c>
      <c r="S568" s="78">
        <f t="shared" si="266"/>
        <v>0</v>
      </c>
      <c r="T568" s="78">
        <f t="shared" si="267"/>
        <v>0</v>
      </c>
      <c r="U568" s="78">
        <f t="shared" si="268"/>
        <v>0</v>
      </c>
      <c r="V568" s="78">
        <f t="shared" si="269"/>
        <v>0</v>
      </c>
      <c r="W568" s="78">
        <f t="shared" si="270"/>
        <v>0</v>
      </c>
      <c r="X568" s="78">
        <f t="shared" si="271"/>
        <v>0</v>
      </c>
      <c r="Y568" s="78">
        <f t="shared" si="272"/>
        <v>0</v>
      </c>
      <c r="Z568" s="78">
        <f t="shared" si="273"/>
        <v>0</v>
      </c>
      <c r="AA568" s="78">
        <f t="shared" si="274"/>
        <v>0</v>
      </c>
      <c r="AB568" s="78">
        <f t="shared" si="275"/>
        <v>0</v>
      </c>
      <c r="AC568" s="78">
        <f t="shared" si="276"/>
        <v>0</v>
      </c>
      <c r="AD568" s="78">
        <f t="shared" si="277"/>
        <v>0</v>
      </c>
      <c r="AE568" s="78">
        <f t="shared" si="278"/>
        <v>0</v>
      </c>
      <c r="AF568" s="78">
        <f t="shared" si="279"/>
        <v>0</v>
      </c>
      <c r="AG568" s="78">
        <f t="shared" si="294"/>
        <v>0</v>
      </c>
      <c r="AH568" s="78">
        <f t="shared" si="280"/>
        <v>0</v>
      </c>
      <c r="AI568" s="78">
        <f t="shared" si="281"/>
        <v>0</v>
      </c>
      <c r="AJ568" s="78">
        <f t="shared" si="282"/>
        <v>0</v>
      </c>
      <c r="AK568" s="78">
        <f t="shared" si="283"/>
        <v>0</v>
      </c>
      <c r="AL568" s="78">
        <f t="shared" si="284"/>
        <v>0</v>
      </c>
      <c r="AM568" s="78">
        <f t="shared" si="285"/>
        <v>0</v>
      </c>
      <c r="AN568" s="78">
        <f t="shared" si="286"/>
        <v>0</v>
      </c>
      <c r="AO568" s="78">
        <f t="shared" si="287"/>
        <v>0</v>
      </c>
      <c r="AP568" s="78">
        <f t="shared" si="288"/>
        <v>0</v>
      </c>
      <c r="AQ568" s="78">
        <f t="shared" si="289"/>
        <v>1</v>
      </c>
      <c r="AR568" s="78">
        <f t="shared" si="290"/>
        <v>0</v>
      </c>
      <c r="AS568" s="78">
        <f t="shared" si="291"/>
        <v>0</v>
      </c>
      <c r="AT568" s="78">
        <f t="shared" si="292"/>
        <v>0</v>
      </c>
      <c r="AU568" s="78">
        <f t="shared" si="293"/>
        <v>1</v>
      </c>
      <c r="AV568" s="78">
        <f>IF(AND(M568&gt;=35,M568&lt;=39),1,0)</f>
        <v>0</v>
      </c>
      <c r="AW568" s="78">
        <f>IF(AND(M568&gt;=40,M568&lt;=44),1,0)</f>
        <v>0</v>
      </c>
      <c r="AX568" s="78">
        <f>IF(AND(M568&gt;=45,M568&lt;=49),1,0)</f>
        <v>0</v>
      </c>
      <c r="AY568" s="78">
        <f>IF(AND(M568&gt;=50,M568&lt;=54),1,0)</f>
        <v>0</v>
      </c>
      <c r="AZ568" s="78">
        <f>IF(AND(M568&gt;=55,M568&lt;=59),1,0)</f>
        <v>1</v>
      </c>
      <c r="BA568" s="78">
        <f>IF(AND(M568&gt;=60,M568&lt;=64),1,0)</f>
        <v>0</v>
      </c>
      <c r="BB568" s="78">
        <f>IF(AND(M568&gt;=65,M568&lt;=69),1,0)</f>
        <v>0</v>
      </c>
      <c r="BC568" s="78">
        <f>IF(AND(M568&gt;=70,M568&lt;=74),1,0)</f>
        <v>0</v>
      </c>
      <c r="BD568" s="78">
        <f>IF(AND(M568&gt;=75,M568&lt;=79),1,0)</f>
        <v>0</v>
      </c>
      <c r="BE568" s="78">
        <f>IF(AND(M568&gt;=80,M568&lt;=84),1,0)</f>
        <v>0</v>
      </c>
      <c r="BF568" s="78">
        <f>IF(AND(M568&gt;=85,M568&lt;=89),1,0)</f>
        <v>0</v>
      </c>
      <c r="BG568" s="78">
        <f>IF(AND(M568&gt;=90,M568&lt;=94),1,0)</f>
        <v>0</v>
      </c>
      <c r="BH568" s="78">
        <f>IF(AND(M568&gt;=95,M568&lt;=99),1,0)</f>
        <v>0</v>
      </c>
      <c r="BI568" s="78">
        <f>IF(AND(M568&gt;=100,M568&lt;=105),1,0)</f>
        <v>0</v>
      </c>
      <c r="BJ568" s="78">
        <f>IF(I568&lt;$BK$2,1,0)</f>
        <v>1</v>
      </c>
      <c r="BK568" s="78">
        <f>IF(I568&gt;$BK$2,1,0)</f>
        <v>0</v>
      </c>
      <c r="BL568" s="78">
        <f>IF(J568=$BL$2,1,0)</f>
        <v>1</v>
      </c>
      <c r="BM568" s="78">
        <f>IF(J568=$BM$2,1,0)</f>
        <v>0</v>
      </c>
      <c r="BN568" s="78">
        <f>IF(J568=$BN$2,1,0)</f>
        <v>0</v>
      </c>
      <c r="BO568" s="78">
        <f>IF(J568=$BO$2,1,0)</f>
        <v>0</v>
      </c>
      <c r="BP568" s="78">
        <f>IF(J568=$BP$2,1,0)</f>
        <v>0</v>
      </c>
      <c r="BQ568" s="78">
        <f>IF(J568=$BQ$2,1,0)</f>
        <v>0</v>
      </c>
      <c r="BR568" s="78">
        <f>IF(J568=$BR$2,1,0)</f>
        <v>0</v>
      </c>
      <c r="BS568" s="78">
        <f>IF(F568=$BS$2,1,0)</f>
        <v>1</v>
      </c>
      <c r="BT568" s="78">
        <f>IF(F568=$BT$2,1,0)</f>
        <v>0</v>
      </c>
      <c r="BU568" s="78">
        <f>IF(F568=$BU$2,1,0)</f>
        <v>0</v>
      </c>
      <c r="BV568" s="78">
        <f>IF(F568=$BV$2,1,0)</f>
        <v>0</v>
      </c>
      <c r="BW568" s="78">
        <f>IF(F568=$BW$2,1,0)</f>
        <v>0</v>
      </c>
      <c r="BX568" s="78">
        <f>IF(F568=$BX$2,1,0)</f>
        <v>0</v>
      </c>
      <c r="BY568" s="78">
        <f>IF(F568=$BY$2,1,0)</f>
        <v>0</v>
      </c>
      <c r="BZ568" s="78">
        <f>IF(F568=$BZ$2,1,0)</f>
        <v>0</v>
      </c>
      <c r="CA568" t="s">
        <v>2047</v>
      </c>
      <c r="CB568" s="1">
        <v>0</v>
      </c>
      <c r="CC568" s="1">
        <v>0</v>
      </c>
    </row>
    <row r="569" spans="2:81" x14ac:dyDescent="0.3">
      <c r="B569" s="29" t="s">
        <v>36</v>
      </c>
      <c r="C569" t="s">
        <v>181</v>
      </c>
      <c r="D569" t="s">
        <v>76</v>
      </c>
      <c r="E569" s="31" t="s">
        <v>663</v>
      </c>
      <c r="F569" s="31" t="s">
        <v>16</v>
      </c>
      <c r="G569" s="1">
        <v>2</v>
      </c>
      <c r="H569" s="1">
        <v>2008</v>
      </c>
      <c r="I569" s="36">
        <v>0.79652777777777783</v>
      </c>
      <c r="J569" s="1" t="s">
        <v>11</v>
      </c>
      <c r="K569" s="39">
        <v>10507</v>
      </c>
      <c r="L569" t="s">
        <v>1557</v>
      </c>
      <c r="M569" s="76">
        <v>55</v>
      </c>
      <c r="N569" t="str">
        <f t="shared" si="263"/>
        <v>Chilly</v>
      </c>
      <c r="O569" s="78">
        <f t="shared" si="264"/>
        <v>0</v>
      </c>
      <c r="P569" s="78">
        <v>0</v>
      </c>
      <c r="Q569" s="78">
        <v>0</v>
      </c>
      <c r="R569" s="78">
        <f t="shared" si="265"/>
        <v>0</v>
      </c>
      <c r="S569" s="78">
        <f t="shared" si="266"/>
        <v>0</v>
      </c>
      <c r="T569" s="78">
        <f t="shared" si="267"/>
        <v>0</v>
      </c>
      <c r="U569" s="78">
        <f t="shared" si="268"/>
        <v>0</v>
      </c>
      <c r="V569" s="78">
        <f t="shared" si="269"/>
        <v>0</v>
      </c>
      <c r="W569" s="78">
        <f t="shared" si="270"/>
        <v>0</v>
      </c>
      <c r="X569" s="78">
        <f t="shared" si="271"/>
        <v>0</v>
      </c>
      <c r="Y569" s="78">
        <f t="shared" si="272"/>
        <v>0</v>
      </c>
      <c r="Z569" s="78">
        <f t="shared" si="273"/>
        <v>0</v>
      </c>
      <c r="AA569" s="78">
        <f t="shared" si="274"/>
        <v>0</v>
      </c>
      <c r="AB569" s="78">
        <f t="shared" si="275"/>
        <v>0</v>
      </c>
      <c r="AC569" s="78">
        <f t="shared" si="276"/>
        <v>0</v>
      </c>
      <c r="AD569" s="78">
        <f t="shared" si="277"/>
        <v>0</v>
      </c>
      <c r="AE569" s="78">
        <f t="shared" si="278"/>
        <v>0</v>
      </c>
      <c r="AF569" s="78">
        <f t="shared" si="279"/>
        <v>0</v>
      </c>
      <c r="AG569" s="78">
        <f t="shared" si="294"/>
        <v>0</v>
      </c>
      <c r="AH569" s="78">
        <f t="shared" si="280"/>
        <v>0</v>
      </c>
      <c r="AI569" s="78">
        <f t="shared" si="281"/>
        <v>0</v>
      </c>
      <c r="AJ569" s="78">
        <f t="shared" si="282"/>
        <v>0</v>
      </c>
      <c r="AK569" s="78">
        <f t="shared" si="283"/>
        <v>0</v>
      </c>
      <c r="AL569" s="78">
        <f t="shared" si="284"/>
        <v>0</v>
      </c>
      <c r="AM569" s="78">
        <f t="shared" si="285"/>
        <v>0</v>
      </c>
      <c r="AN569" s="78">
        <f t="shared" si="286"/>
        <v>0</v>
      </c>
      <c r="AO569" s="78">
        <f t="shared" si="287"/>
        <v>0</v>
      </c>
      <c r="AP569" s="78">
        <f t="shared" si="288"/>
        <v>0</v>
      </c>
      <c r="AQ569" s="78">
        <f t="shared" si="289"/>
        <v>1</v>
      </c>
      <c r="AR569" s="78">
        <f t="shared" si="290"/>
        <v>0</v>
      </c>
      <c r="AS569" s="78">
        <f t="shared" si="291"/>
        <v>0</v>
      </c>
      <c r="AT569" s="78">
        <f t="shared" si="292"/>
        <v>0</v>
      </c>
      <c r="AU569" s="78">
        <f t="shared" si="293"/>
        <v>1</v>
      </c>
      <c r="AV569" s="78">
        <f>IF(AND(M569&gt;=35,M569&lt;=39),1,0)</f>
        <v>0</v>
      </c>
      <c r="AW569" s="78">
        <f>IF(AND(M569&gt;=40,M569&lt;=44),1,0)</f>
        <v>0</v>
      </c>
      <c r="AX569" s="78">
        <f>IF(AND(M569&gt;=45,M569&lt;=49),1,0)</f>
        <v>0</v>
      </c>
      <c r="AY569" s="78">
        <f>IF(AND(M569&gt;=50,M569&lt;=54),1,0)</f>
        <v>0</v>
      </c>
      <c r="AZ569" s="78">
        <f>IF(AND(M569&gt;=55,M569&lt;=59),1,0)</f>
        <v>1</v>
      </c>
      <c r="BA569" s="78">
        <f>IF(AND(M569&gt;=60,M569&lt;=64),1,0)</f>
        <v>0</v>
      </c>
      <c r="BB569" s="78">
        <f>IF(AND(M569&gt;=65,M569&lt;=69),1,0)</f>
        <v>0</v>
      </c>
      <c r="BC569" s="78">
        <f>IF(AND(M569&gt;=70,M569&lt;=74),1,0)</f>
        <v>0</v>
      </c>
      <c r="BD569" s="78">
        <f>IF(AND(M569&gt;=75,M569&lt;=79),1,0)</f>
        <v>0</v>
      </c>
      <c r="BE569" s="78">
        <f>IF(AND(M569&gt;=80,M569&lt;=84),1,0)</f>
        <v>0</v>
      </c>
      <c r="BF569" s="78">
        <f>IF(AND(M569&gt;=85,M569&lt;=89),1,0)</f>
        <v>0</v>
      </c>
      <c r="BG569" s="78">
        <f>IF(AND(M569&gt;=90,M569&lt;=94),1,0)</f>
        <v>0</v>
      </c>
      <c r="BH569" s="78">
        <f>IF(AND(M569&gt;=95,M569&lt;=99),1,0)</f>
        <v>0</v>
      </c>
      <c r="BI569" s="78">
        <f>IF(AND(M569&gt;=100,M569&lt;=105),1,0)</f>
        <v>0</v>
      </c>
      <c r="BJ569" s="78">
        <f>IF(I569&lt;$BK$2,1,0)</f>
        <v>0</v>
      </c>
      <c r="BK569" s="78">
        <f>IF(I569&gt;$BK$2,1,0)</f>
        <v>1</v>
      </c>
      <c r="BL569" s="78">
        <f>IF(J569=$BL$2,1,0)</f>
        <v>0</v>
      </c>
      <c r="BM569" s="78">
        <f>IF(J569=$BM$2,1,0)</f>
        <v>0</v>
      </c>
      <c r="BN569" s="78">
        <f>IF(J569=$BN$2,1,0)</f>
        <v>1</v>
      </c>
      <c r="BO569" s="78">
        <f>IF(J569=$BO$2,1,0)</f>
        <v>0</v>
      </c>
      <c r="BP569" s="78">
        <f>IF(J569=$BP$2,1,0)</f>
        <v>0</v>
      </c>
      <c r="BQ569" s="78">
        <f>IF(J569=$BQ$2,1,0)</f>
        <v>0</v>
      </c>
      <c r="BR569" s="78">
        <f>IF(J569=$BR$2,1,0)</f>
        <v>0</v>
      </c>
      <c r="BS569" s="78">
        <f>IF(F569=$BS$2,1,0)</f>
        <v>0</v>
      </c>
      <c r="BT569" s="78">
        <f>IF(F569=$BT$2,1,0)</f>
        <v>1</v>
      </c>
      <c r="BU569" s="78">
        <f>IF(F569=$BU$2,1,0)</f>
        <v>0</v>
      </c>
      <c r="BV569" s="78">
        <f>IF(F569=$BV$2,1,0)</f>
        <v>0</v>
      </c>
      <c r="BW569" s="78">
        <f>IF(F569=$BW$2,1,0)</f>
        <v>0</v>
      </c>
      <c r="BX569" s="78">
        <f>IF(F569=$BX$2,1,0)</f>
        <v>0</v>
      </c>
      <c r="BY569" s="78">
        <f>IF(F569=$BY$2,1,0)</f>
        <v>0</v>
      </c>
      <c r="BZ569" s="78">
        <f>IF(F569=$BZ$2,1,0)</f>
        <v>0</v>
      </c>
      <c r="CA569"/>
      <c r="CB569" s="1">
        <v>0</v>
      </c>
      <c r="CC569" s="1">
        <v>0</v>
      </c>
    </row>
    <row r="570" spans="2:81" x14ac:dyDescent="0.3">
      <c r="B570" s="1">
        <v>3</v>
      </c>
      <c r="C570" t="s">
        <v>158</v>
      </c>
      <c r="D570" t="s">
        <v>74</v>
      </c>
      <c r="E570" s="31" t="s">
        <v>664</v>
      </c>
      <c r="F570" s="31" t="s">
        <v>16</v>
      </c>
      <c r="G570" s="1">
        <v>4</v>
      </c>
      <c r="H570" s="1">
        <v>2008</v>
      </c>
      <c r="I570" s="36">
        <v>0.79652777777777783</v>
      </c>
      <c r="J570" s="1" t="s">
        <v>5</v>
      </c>
      <c r="K570" s="39">
        <v>14429</v>
      </c>
      <c r="L570" t="s">
        <v>1339</v>
      </c>
      <c r="M570" s="76">
        <v>61</v>
      </c>
      <c r="N570" t="str">
        <f t="shared" si="263"/>
        <v>Overcast</v>
      </c>
      <c r="O570" s="78">
        <f t="shared" si="264"/>
        <v>0</v>
      </c>
      <c r="P570" s="78">
        <v>0</v>
      </c>
      <c r="Q570" s="78">
        <v>0</v>
      </c>
      <c r="R570" s="78">
        <f t="shared" si="265"/>
        <v>0</v>
      </c>
      <c r="S570" s="78">
        <f t="shared" si="266"/>
        <v>0</v>
      </c>
      <c r="T570" s="78">
        <f t="shared" si="267"/>
        <v>0</v>
      </c>
      <c r="U570" s="78">
        <f t="shared" si="268"/>
        <v>0</v>
      </c>
      <c r="V570" s="78">
        <f t="shared" si="269"/>
        <v>0</v>
      </c>
      <c r="W570" s="78">
        <f t="shared" si="270"/>
        <v>0</v>
      </c>
      <c r="X570" s="78">
        <f t="shared" si="271"/>
        <v>0</v>
      </c>
      <c r="Y570" s="78">
        <f t="shared" si="272"/>
        <v>0</v>
      </c>
      <c r="Z570" s="78">
        <f t="shared" si="273"/>
        <v>0</v>
      </c>
      <c r="AA570" s="78">
        <f t="shared" si="274"/>
        <v>0</v>
      </c>
      <c r="AB570" s="78">
        <f t="shared" si="275"/>
        <v>0</v>
      </c>
      <c r="AC570" s="78">
        <f t="shared" si="276"/>
        <v>0</v>
      </c>
      <c r="AD570" s="78">
        <f t="shared" si="277"/>
        <v>0</v>
      </c>
      <c r="AE570" s="78">
        <f t="shared" si="278"/>
        <v>0</v>
      </c>
      <c r="AF570" s="78">
        <f t="shared" si="279"/>
        <v>0</v>
      </c>
      <c r="AG570" s="78">
        <f t="shared" si="294"/>
        <v>0</v>
      </c>
      <c r="AH570" s="78">
        <f t="shared" si="280"/>
        <v>0</v>
      </c>
      <c r="AI570" s="78">
        <f t="shared" si="281"/>
        <v>0</v>
      </c>
      <c r="AJ570" s="78">
        <f t="shared" si="282"/>
        <v>0</v>
      </c>
      <c r="AK570" s="78">
        <f t="shared" si="283"/>
        <v>0</v>
      </c>
      <c r="AL570" s="78">
        <f t="shared" si="284"/>
        <v>0</v>
      </c>
      <c r="AM570" s="78">
        <f t="shared" si="285"/>
        <v>0</v>
      </c>
      <c r="AN570" s="78">
        <f t="shared" si="286"/>
        <v>1</v>
      </c>
      <c r="AO570" s="78">
        <f t="shared" si="287"/>
        <v>0</v>
      </c>
      <c r="AP570" s="78">
        <f t="shared" si="288"/>
        <v>0</v>
      </c>
      <c r="AQ570" s="78">
        <f t="shared" si="289"/>
        <v>0</v>
      </c>
      <c r="AR570" s="78">
        <f t="shared" si="290"/>
        <v>0</v>
      </c>
      <c r="AS570" s="78">
        <f t="shared" si="291"/>
        <v>0</v>
      </c>
      <c r="AT570" s="78">
        <f t="shared" si="292"/>
        <v>0</v>
      </c>
      <c r="AU570" s="78">
        <f t="shared" si="293"/>
        <v>1</v>
      </c>
      <c r="AV570" s="78">
        <f>IF(AND(M570&gt;=35,M570&lt;=39),1,0)</f>
        <v>0</v>
      </c>
      <c r="AW570" s="78">
        <f>IF(AND(M570&gt;=40,M570&lt;=44),1,0)</f>
        <v>0</v>
      </c>
      <c r="AX570" s="78">
        <f>IF(AND(M570&gt;=45,M570&lt;=49),1,0)</f>
        <v>0</v>
      </c>
      <c r="AY570" s="78">
        <f>IF(AND(M570&gt;=50,M570&lt;=54),1,0)</f>
        <v>0</v>
      </c>
      <c r="AZ570" s="78">
        <f>IF(AND(M570&gt;=55,M570&lt;=59),1,0)</f>
        <v>0</v>
      </c>
      <c r="BA570" s="78">
        <f>IF(AND(M570&gt;=60,M570&lt;=64),1,0)</f>
        <v>1</v>
      </c>
      <c r="BB570" s="78">
        <f>IF(AND(M570&gt;=65,M570&lt;=69),1,0)</f>
        <v>0</v>
      </c>
      <c r="BC570" s="78">
        <f>IF(AND(M570&gt;=70,M570&lt;=74),1,0)</f>
        <v>0</v>
      </c>
      <c r="BD570" s="78">
        <f>IF(AND(M570&gt;=75,M570&lt;=79),1,0)</f>
        <v>0</v>
      </c>
      <c r="BE570" s="78">
        <f>IF(AND(M570&gt;=80,M570&lt;=84),1,0)</f>
        <v>0</v>
      </c>
      <c r="BF570" s="78">
        <f>IF(AND(M570&gt;=85,M570&lt;=89),1,0)</f>
        <v>0</v>
      </c>
      <c r="BG570" s="78">
        <f>IF(AND(M570&gt;=90,M570&lt;=94),1,0)</f>
        <v>0</v>
      </c>
      <c r="BH570" s="78">
        <f>IF(AND(M570&gt;=95,M570&lt;=99),1,0)</f>
        <v>0</v>
      </c>
      <c r="BI570" s="78">
        <f>IF(AND(M570&gt;=100,M570&lt;=105),1,0)</f>
        <v>0</v>
      </c>
      <c r="BJ570" s="78">
        <f>IF(I570&lt;$BK$2,1,0)</f>
        <v>0</v>
      </c>
      <c r="BK570" s="78">
        <f>IF(I570&gt;$BK$2,1,0)</f>
        <v>1</v>
      </c>
      <c r="BL570" s="78">
        <f>IF(J570=$BL$2,1,0)</f>
        <v>0</v>
      </c>
      <c r="BM570" s="78">
        <f>IF(J570=$BM$2,1,0)</f>
        <v>0</v>
      </c>
      <c r="BN570" s="78">
        <f>IF(J570=$BN$2,1,0)</f>
        <v>0</v>
      </c>
      <c r="BO570" s="78">
        <f>IF(J570=$BO$2,1,0)</f>
        <v>0</v>
      </c>
      <c r="BP570" s="78">
        <f>IF(J570=$BP$2,1,0)</f>
        <v>1</v>
      </c>
      <c r="BQ570" s="78">
        <f>IF(J570=$BQ$2,1,0)</f>
        <v>0</v>
      </c>
      <c r="BR570" s="78">
        <f>IF(J570=$BR$2,1,0)</f>
        <v>0</v>
      </c>
      <c r="BS570" s="78">
        <f>IF(F570=$BS$2,1,0)</f>
        <v>0</v>
      </c>
      <c r="BT570" s="78">
        <f>IF(F570=$BT$2,1,0)</f>
        <v>1</v>
      </c>
      <c r="BU570" s="78">
        <f>IF(F570=$BU$2,1,0)</f>
        <v>0</v>
      </c>
      <c r="BV570" s="78">
        <f>IF(F570=$BV$2,1,0)</f>
        <v>0</v>
      </c>
      <c r="BW570" s="78">
        <f>IF(F570=$BW$2,1,0)</f>
        <v>0</v>
      </c>
      <c r="BX570" s="78">
        <f>IF(F570=$BX$2,1,0)</f>
        <v>0</v>
      </c>
      <c r="BY570" s="78">
        <f>IF(F570=$BY$2,1,0)</f>
        <v>0</v>
      </c>
      <c r="BZ570" s="78">
        <f>IF(F570=$BZ$2,1,0)</f>
        <v>0</v>
      </c>
      <c r="CA570" t="s">
        <v>2048</v>
      </c>
      <c r="CB570" s="1">
        <v>0</v>
      </c>
      <c r="CC570" s="1">
        <v>0</v>
      </c>
    </row>
    <row r="571" spans="2:81" x14ac:dyDescent="0.3">
      <c r="B571" s="1">
        <v>4</v>
      </c>
      <c r="C571" t="s">
        <v>158</v>
      </c>
      <c r="D571" t="s">
        <v>74</v>
      </c>
      <c r="E571" s="31" t="s">
        <v>665</v>
      </c>
      <c r="F571" s="31" t="s">
        <v>16</v>
      </c>
      <c r="G571" s="1">
        <v>5</v>
      </c>
      <c r="H571" s="1">
        <v>2008</v>
      </c>
      <c r="I571" s="36">
        <v>0.79652777777777783</v>
      </c>
      <c r="J571" s="1" t="s">
        <v>7</v>
      </c>
      <c r="K571" s="39">
        <v>24824</v>
      </c>
      <c r="L571" t="s">
        <v>1558</v>
      </c>
      <c r="M571" s="76">
        <v>63</v>
      </c>
      <c r="N571" t="str">
        <f t="shared" si="263"/>
        <v>Sunny</v>
      </c>
      <c r="O571" s="78">
        <f t="shared" si="264"/>
        <v>0</v>
      </c>
      <c r="P571" s="78">
        <v>0</v>
      </c>
      <c r="Q571" s="78">
        <v>0</v>
      </c>
      <c r="R571" s="78">
        <f t="shared" si="265"/>
        <v>0</v>
      </c>
      <c r="S571" s="78">
        <f t="shared" si="266"/>
        <v>0</v>
      </c>
      <c r="T571" s="78">
        <f t="shared" si="267"/>
        <v>0</v>
      </c>
      <c r="U571" s="78">
        <f t="shared" si="268"/>
        <v>0</v>
      </c>
      <c r="V571" s="78">
        <f t="shared" si="269"/>
        <v>0</v>
      </c>
      <c r="W571" s="78">
        <f t="shared" si="270"/>
        <v>0</v>
      </c>
      <c r="X571" s="78">
        <f t="shared" si="271"/>
        <v>0</v>
      </c>
      <c r="Y571" s="78">
        <f t="shared" si="272"/>
        <v>0</v>
      </c>
      <c r="Z571" s="78">
        <f t="shared" si="273"/>
        <v>0</v>
      </c>
      <c r="AA571" s="78">
        <f t="shared" si="274"/>
        <v>0</v>
      </c>
      <c r="AB571" s="78">
        <f t="shared" si="275"/>
        <v>0</v>
      </c>
      <c r="AC571" s="78">
        <f t="shared" si="276"/>
        <v>0</v>
      </c>
      <c r="AD571" s="78">
        <f t="shared" si="277"/>
        <v>0</v>
      </c>
      <c r="AE571" s="78">
        <f t="shared" si="278"/>
        <v>0</v>
      </c>
      <c r="AF571" s="78">
        <f t="shared" si="279"/>
        <v>0</v>
      </c>
      <c r="AG571" s="78">
        <f t="shared" si="294"/>
        <v>0</v>
      </c>
      <c r="AH571" s="78">
        <f t="shared" si="280"/>
        <v>0</v>
      </c>
      <c r="AI571" s="78">
        <f t="shared" si="281"/>
        <v>0</v>
      </c>
      <c r="AJ571" s="78">
        <f t="shared" si="282"/>
        <v>0</v>
      </c>
      <c r="AK571" s="78">
        <f t="shared" si="283"/>
        <v>0</v>
      </c>
      <c r="AL571" s="78">
        <f t="shared" si="284"/>
        <v>0</v>
      </c>
      <c r="AM571" s="78">
        <f t="shared" si="285"/>
        <v>0</v>
      </c>
      <c r="AN571" s="78">
        <f t="shared" si="286"/>
        <v>1</v>
      </c>
      <c r="AO571" s="78">
        <f t="shared" si="287"/>
        <v>0</v>
      </c>
      <c r="AP571" s="78">
        <f t="shared" si="288"/>
        <v>0</v>
      </c>
      <c r="AQ571" s="78">
        <f t="shared" si="289"/>
        <v>0</v>
      </c>
      <c r="AR571" s="78">
        <f t="shared" si="290"/>
        <v>0</v>
      </c>
      <c r="AS571" s="78">
        <f t="shared" si="291"/>
        <v>0</v>
      </c>
      <c r="AT571" s="78">
        <f t="shared" si="292"/>
        <v>0</v>
      </c>
      <c r="AU571" s="78">
        <f t="shared" si="293"/>
        <v>1</v>
      </c>
      <c r="AV571" s="78">
        <f>IF(AND(M571&gt;=35,M571&lt;=39),1,0)</f>
        <v>0</v>
      </c>
      <c r="AW571" s="78">
        <f>IF(AND(M571&gt;=40,M571&lt;=44),1,0)</f>
        <v>0</v>
      </c>
      <c r="AX571" s="78">
        <f>IF(AND(M571&gt;=45,M571&lt;=49),1,0)</f>
        <v>0</v>
      </c>
      <c r="AY571" s="78">
        <f>IF(AND(M571&gt;=50,M571&lt;=54),1,0)</f>
        <v>0</v>
      </c>
      <c r="AZ571" s="78">
        <f>IF(AND(M571&gt;=55,M571&lt;=59),1,0)</f>
        <v>0</v>
      </c>
      <c r="BA571" s="78">
        <f>IF(AND(M571&gt;=60,M571&lt;=64),1,0)</f>
        <v>1</v>
      </c>
      <c r="BB571" s="78">
        <f>IF(AND(M571&gt;=65,M571&lt;=69),1,0)</f>
        <v>0</v>
      </c>
      <c r="BC571" s="78">
        <f>IF(AND(M571&gt;=70,M571&lt;=74),1,0)</f>
        <v>0</v>
      </c>
      <c r="BD571" s="78">
        <f>IF(AND(M571&gt;=75,M571&lt;=79),1,0)</f>
        <v>0</v>
      </c>
      <c r="BE571" s="78">
        <f>IF(AND(M571&gt;=80,M571&lt;=84),1,0)</f>
        <v>0</v>
      </c>
      <c r="BF571" s="78">
        <f>IF(AND(M571&gt;=85,M571&lt;=89),1,0)</f>
        <v>0</v>
      </c>
      <c r="BG571" s="78">
        <f>IF(AND(M571&gt;=90,M571&lt;=94),1,0)</f>
        <v>0</v>
      </c>
      <c r="BH571" s="78">
        <f>IF(AND(M571&gt;=95,M571&lt;=99),1,0)</f>
        <v>0</v>
      </c>
      <c r="BI571" s="78">
        <f>IF(AND(M571&gt;=100,M571&lt;=105),1,0)</f>
        <v>0</v>
      </c>
      <c r="BJ571" s="78">
        <f>IF(I571&lt;$BK$2,1,0)</f>
        <v>0</v>
      </c>
      <c r="BK571" s="78">
        <f>IF(I571&gt;$BK$2,1,0)</f>
        <v>1</v>
      </c>
      <c r="BL571" s="78">
        <f>IF(J571=$BL$2,1,0)</f>
        <v>0</v>
      </c>
      <c r="BM571" s="78">
        <f>IF(J571=$BM$2,1,0)</f>
        <v>0</v>
      </c>
      <c r="BN571" s="78">
        <f>IF(J571=$BN$2,1,0)</f>
        <v>0</v>
      </c>
      <c r="BO571" s="78">
        <f>IF(J571=$BO$2,1,0)</f>
        <v>0</v>
      </c>
      <c r="BP571" s="78">
        <f>IF(J571=$BP$2,1,0)</f>
        <v>0</v>
      </c>
      <c r="BQ571" s="78">
        <f>IF(J571=$BQ$2,1,0)</f>
        <v>1</v>
      </c>
      <c r="BR571" s="78">
        <f>IF(J571=$BR$2,1,0)</f>
        <v>0</v>
      </c>
      <c r="BS571" s="78">
        <f>IF(F571=$BS$2,1,0)</f>
        <v>0</v>
      </c>
      <c r="BT571" s="78">
        <f>IF(F571=$BT$2,1,0)</f>
        <v>1</v>
      </c>
      <c r="BU571" s="78">
        <f>IF(F571=$BU$2,1,0)</f>
        <v>0</v>
      </c>
      <c r="BV571" s="78">
        <f>IF(F571=$BV$2,1,0)</f>
        <v>0</v>
      </c>
      <c r="BW571" s="78">
        <f>IF(F571=$BW$2,1,0)</f>
        <v>0</v>
      </c>
      <c r="BX571" s="78">
        <f>IF(F571=$BX$2,1,0)</f>
        <v>0</v>
      </c>
      <c r="BY571" s="78">
        <f>IF(F571=$BY$2,1,0)</f>
        <v>0</v>
      </c>
      <c r="BZ571" s="78">
        <f>IF(F571=$BZ$2,1,0)</f>
        <v>0</v>
      </c>
      <c r="CA571"/>
      <c r="CB571" s="1">
        <v>0</v>
      </c>
      <c r="CC571" s="1">
        <v>0</v>
      </c>
    </row>
    <row r="572" spans="2:81" x14ac:dyDescent="0.3">
      <c r="B572" s="1">
        <v>5</v>
      </c>
      <c r="C572" t="s">
        <v>158</v>
      </c>
      <c r="D572" t="s">
        <v>74</v>
      </c>
      <c r="E572" s="31" t="s">
        <v>666</v>
      </c>
      <c r="F572" s="31" t="s">
        <v>16</v>
      </c>
      <c r="G572" s="1">
        <v>6</v>
      </c>
      <c r="H572" s="1">
        <v>2008</v>
      </c>
      <c r="I572" s="36">
        <v>0.56666666666666665</v>
      </c>
      <c r="J572" s="1" t="s">
        <v>8</v>
      </c>
      <c r="K572" s="39">
        <v>19215</v>
      </c>
      <c r="L572" t="s">
        <v>1559</v>
      </c>
      <c r="M572" s="76">
        <v>52</v>
      </c>
      <c r="N572" t="str">
        <f t="shared" si="263"/>
        <v>Overcast</v>
      </c>
      <c r="O572" s="78">
        <f t="shared" si="264"/>
        <v>0</v>
      </c>
      <c r="P572" s="78">
        <v>0</v>
      </c>
      <c r="Q572" s="78">
        <v>0</v>
      </c>
      <c r="R572" s="78">
        <f t="shared" si="265"/>
        <v>0</v>
      </c>
      <c r="S572" s="78">
        <f t="shared" si="266"/>
        <v>0</v>
      </c>
      <c r="T572" s="78">
        <f t="shared" si="267"/>
        <v>0</v>
      </c>
      <c r="U572" s="78">
        <f t="shared" si="268"/>
        <v>0</v>
      </c>
      <c r="V572" s="78">
        <f t="shared" si="269"/>
        <v>0</v>
      </c>
      <c r="W572" s="78">
        <f t="shared" si="270"/>
        <v>0</v>
      </c>
      <c r="X572" s="78">
        <f t="shared" si="271"/>
        <v>0</v>
      </c>
      <c r="Y572" s="78">
        <f t="shared" si="272"/>
        <v>0</v>
      </c>
      <c r="Z572" s="78">
        <f t="shared" si="273"/>
        <v>0</v>
      </c>
      <c r="AA572" s="78">
        <f t="shared" si="274"/>
        <v>0</v>
      </c>
      <c r="AB572" s="78">
        <f t="shared" si="275"/>
        <v>0</v>
      </c>
      <c r="AC572" s="78">
        <f t="shared" si="276"/>
        <v>0</v>
      </c>
      <c r="AD572" s="78">
        <f t="shared" si="277"/>
        <v>0</v>
      </c>
      <c r="AE572" s="78">
        <f t="shared" si="278"/>
        <v>0</v>
      </c>
      <c r="AF572" s="78">
        <f t="shared" si="279"/>
        <v>0</v>
      </c>
      <c r="AG572" s="78">
        <f t="shared" si="294"/>
        <v>0</v>
      </c>
      <c r="AH572" s="78">
        <f t="shared" si="280"/>
        <v>0</v>
      </c>
      <c r="AI572" s="78">
        <f t="shared" si="281"/>
        <v>0</v>
      </c>
      <c r="AJ572" s="78">
        <f t="shared" si="282"/>
        <v>0</v>
      </c>
      <c r="AK572" s="78">
        <f t="shared" si="283"/>
        <v>0</v>
      </c>
      <c r="AL572" s="78">
        <f t="shared" si="284"/>
        <v>0</v>
      </c>
      <c r="AM572" s="78">
        <f t="shared" si="285"/>
        <v>0</v>
      </c>
      <c r="AN572" s="78">
        <f t="shared" si="286"/>
        <v>1</v>
      </c>
      <c r="AO572" s="78">
        <f t="shared" si="287"/>
        <v>0</v>
      </c>
      <c r="AP572" s="78">
        <f t="shared" si="288"/>
        <v>0</v>
      </c>
      <c r="AQ572" s="78">
        <f t="shared" si="289"/>
        <v>0</v>
      </c>
      <c r="AR572" s="78">
        <f t="shared" si="290"/>
        <v>0</v>
      </c>
      <c r="AS572" s="78">
        <f t="shared" si="291"/>
        <v>0</v>
      </c>
      <c r="AT572" s="78">
        <f t="shared" si="292"/>
        <v>0</v>
      </c>
      <c r="AU572" s="78">
        <f t="shared" si="293"/>
        <v>1</v>
      </c>
      <c r="AV572" s="78">
        <f>IF(AND(M572&gt;=35,M572&lt;=39),1,0)</f>
        <v>0</v>
      </c>
      <c r="AW572" s="78">
        <f>IF(AND(M572&gt;=40,M572&lt;=44),1,0)</f>
        <v>0</v>
      </c>
      <c r="AX572" s="78">
        <f>IF(AND(M572&gt;=45,M572&lt;=49),1,0)</f>
        <v>0</v>
      </c>
      <c r="AY572" s="78">
        <f>IF(AND(M572&gt;=50,M572&lt;=54),1,0)</f>
        <v>1</v>
      </c>
      <c r="AZ572" s="78">
        <f>IF(AND(M572&gt;=55,M572&lt;=59),1,0)</f>
        <v>0</v>
      </c>
      <c r="BA572" s="78">
        <f>IF(AND(M572&gt;=60,M572&lt;=64),1,0)</f>
        <v>0</v>
      </c>
      <c r="BB572" s="78">
        <f>IF(AND(M572&gt;=65,M572&lt;=69),1,0)</f>
        <v>0</v>
      </c>
      <c r="BC572" s="78">
        <f>IF(AND(M572&gt;=70,M572&lt;=74),1,0)</f>
        <v>0</v>
      </c>
      <c r="BD572" s="78">
        <f>IF(AND(M572&gt;=75,M572&lt;=79),1,0)</f>
        <v>0</v>
      </c>
      <c r="BE572" s="78">
        <f>IF(AND(M572&gt;=80,M572&lt;=84),1,0)</f>
        <v>0</v>
      </c>
      <c r="BF572" s="78">
        <f>IF(AND(M572&gt;=85,M572&lt;=89),1,0)</f>
        <v>0</v>
      </c>
      <c r="BG572" s="78">
        <f>IF(AND(M572&gt;=90,M572&lt;=94),1,0)</f>
        <v>0</v>
      </c>
      <c r="BH572" s="78">
        <f>IF(AND(M572&gt;=95,M572&lt;=99),1,0)</f>
        <v>0</v>
      </c>
      <c r="BI572" s="78">
        <f>IF(AND(M572&gt;=100,M572&lt;=105),1,0)</f>
        <v>0</v>
      </c>
      <c r="BJ572" s="78">
        <f>IF(I572&lt;$BK$2,1,0)</f>
        <v>1</v>
      </c>
      <c r="BK572" s="78">
        <f>IF(I572&gt;$BK$2,1,0)</f>
        <v>0</v>
      </c>
      <c r="BL572" s="78">
        <f>IF(J572=$BL$2,1,0)</f>
        <v>0</v>
      </c>
      <c r="BM572" s="78">
        <f>IF(J572=$BM$2,1,0)</f>
        <v>0</v>
      </c>
      <c r="BN572" s="78">
        <f>IF(J572=$BN$2,1,0)</f>
        <v>0</v>
      </c>
      <c r="BO572" s="78">
        <f>IF(J572=$BO$2,1,0)</f>
        <v>0</v>
      </c>
      <c r="BP572" s="78">
        <f>IF(J572=$BP$2,1,0)</f>
        <v>0</v>
      </c>
      <c r="BQ572" s="78">
        <f>IF(J572=$BQ$2,1,0)</f>
        <v>0</v>
      </c>
      <c r="BR572" s="78">
        <f>IF(J572=$BR$2,1,0)</f>
        <v>1</v>
      </c>
      <c r="BS572" s="78">
        <f>IF(F572=$BS$2,1,0)</f>
        <v>0</v>
      </c>
      <c r="BT572" s="78">
        <f>IF(F572=$BT$2,1,0)</f>
        <v>1</v>
      </c>
      <c r="BU572" s="78">
        <f>IF(F572=$BU$2,1,0)</f>
        <v>0</v>
      </c>
      <c r="BV572" s="78">
        <f>IF(F572=$BV$2,1,0)</f>
        <v>0</v>
      </c>
      <c r="BW572" s="78">
        <f>IF(F572=$BW$2,1,0)</f>
        <v>0</v>
      </c>
      <c r="BX572" s="78">
        <f>IF(F572=$BX$2,1,0)</f>
        <v>0</v>
      </c>
      <c r="BY572" s="78">
        <f>IF(F572=$BY$2,1,0)</f>
        <v>0</v>
      </c>
      <c r="BZ572" s="78">
        <f>IF(F572=$BZ$2,1,0)</f>
        <v>0</v>
      </c>
      <c r="CA572"/>
      <c r="CB572" s="1">
        <v>0</v>
      </c>
      <c r="CC572" s="1">
        <v>0</v>
      </c>
    </row>
    <row r="573" spans="2:81" x14ac:dyDescent="0.3">
      <c r="B573" s="1">
        <v>6</v>
      </c>
      <c r="C573" t="s">
        <v>158</v>
      </c>
      <c r="D573" t="s">
        <v>74</v>
      </c>
      <c r="E573" s="31" t="s">
        <v>667</v>
      </c>
      <c r="F573" s="31" t="s">
        <v>16</v>
      </c>
      <c r="G573" s="1">
        <v>7</v>
      </c>
      <c r="H573" s="1">
        <v>2008</v>
      </c>
      <c r="I573" s="36">
        <v>0.62916666666666665</v>
      </c>
      <c r="J573" s="1" t="s">
        <v>6</v>
      </c>
      <c r="K573" s="39">
        <v>10774</v>
      </c>
      <c r="L573" t="s">
        <v>1560</v>
      </c>
      <c r="M573" s="76">
        <v>52</v>
      </c>
      <c r="N573" t="str">
        <f t="shared" si="263"/>
        <v>Chilly</v>
      </c>
      <c r="O573" s="78">
        <f t="shared" si="264"/>
        <v>0</v>
      </c>
      <c r="P573" s="78">
        <v>0</v>
      </c>
      <c r="Q573" s="78">
        <v>0</v>
      </c>
      <c r="R573" s="78">
        <f t="shared" si="265"/>
        <v>0</v>
      </c>
      <c r="S573" s="78">
        <f t="shared" si="266"/>
        <v>0</v>
      </c>
      <c r="T573" s="78">
        <f t="shared" si="267"/>
        <v>0</v>
      </c>
      <c r="U573" s="78">
        <f t="shared" si="268"/>
        <v>0</v>
      </c>
      <c r="V573" s="78">
        <f t="shared" si="269"/>
        <v>0</v>
      </c>
      <c r="W573" s="78">
        <f t="shared" si="270"/>
        <v>0</v>
      </c>
      <c r="X573" s="78">
        <f t="shared" si="271"/>
        <v>0</v>
      </c>
      <c r="Y573" s="78">
        <f t="shared" si="272"/>
        <v>0</v>
      </c>
      <c r="Z573" s="78">
        <f t="shared" si="273"/>
        <v>0</v>
      </c>
      <c r="AA573" s="78">
        <f t="shared" si="274"/>
        <v>0</v>
      </c>
      <c r="AB573" s="78">
        <f t="shared" si="275"/>
        <v>0</v>
      </c>
      <c r="AC573" s="78">
        <f t="shared" si="276"/>
        <v>0</v>
      </c>
      <c r="AD573" s="78">
        <f t="shared" si="277"/>
        <v>0</v>
      </c>
      <c r="AE573" s="78">
        <f t="shared" si="278"/>
        <v>0</v>
      </c>
      <c r="AF573" s="78">
        <f t="shared" si="279"/>
        <v>0</v>
      </c>
      <c r="AG573" s="78">
        <f t="shared" si="294"/>
        <v>0</v>
      </c>
      <c r="AH573" s="78">
        <f t="shared" si="280"/>
        <v>0</v>
      </c>
      <c r="AI573" s="78">
        <f t="shared" si="281"/>
        <v>0</v>
      </c>
      <c r="AJ573" s="78">
        <f t="shared" si="282"/>
        <v>0</v>
      </c>
      <c r="AK573" s="78">
        <f t="shared" si="283"/>
        <v>0</v>
      </c>
      <c r="AL573" s="78">
        <f t="shared" si="284"/>
        <v>0</v>
      </c>
      <c r="AM573" s="78">
        <f t="shared" si="285"/>
        <v>0</v>
      </c>
      <c r="AN573" s="78">
        <f t="shared" si="286"/>
        <v>1</v>
      </c>
      <c r="AO573" s="78">
        <f t="shared" si="287"/>
        <v>0</v>
      </c>
      <c r="AP573" s="78">
        <f t="shared" si="288"/>
        <v>0</v>
      </c>
      <c r="AQ573" s="78">
        <f t="shared" si="289"/>
        <v>0</v>
      </c>
      <c r="AR573" s="78">
        <f t="shared" si="290"/>
        <v>0</v>
      </c>
      <c r="AS573" s="78">
        <f t="shared" si="291"/>
        <v>0</v>
      </c>
      <c r="AT573" s="78">
        <f t="shared" si="292"/>
        <v>0</v>
      </c>
      <c r="AU573" s="78">
        <f t="shared" si="293"/>
        <v>1</v>
      </c>
      <c r="AV573" s="78">
        <f>IF(AND(M573&gt;=35,M573&lt;=39),1,0)</f>
        <v>0</v>
      </c>
      <c r="AW573" s="78">
        <f>IF(AND(M573&gt;=40,M573&lt;=44),1,0)</f>
        <v>0</v>
      </c>
      <c r="AX573" s="78">
        <f>IF(AND(M573&gt;=45,M573&lt;=49),1,0)</f>
        <v>0</v>
      </c>
      <c r="AY573" s="78">
        <f>IF(AND(M573&gt;=50,M573&lt;=54),1,0)</f>
        <v>1</v>
      </c>
      <c r="AZ573" s="78">
        <f>IF(AND(M573&gt;=55,M573&lt;=59),1,0)</f>
        <v>0</v>
      </c>
      <c r="BA573" s="78">
        <f>IF(AND(M573&gt;=60,M573&lt;=64),1,0)</f>
        <v>0</v>
      </c>
      <c r="BB573" s="78">
        <f>IF(AND(M573&gt;=65,M573&lt;=69),1,0)</f>
        <v>0</v>
      </c>
      <c r="BC573" s="78">
        <f>IF(AND(M573&gt;=70,M573&lt;=74),1,0)</f>
        <v>0</v>
      </c>
      <c r="BD573" s="78">
        <f>IF(AND(M573&gt;=75,M573&lt;=79),1,0)</f>
        <v>0</v>
      </c>
      <c r="BE573" s="78">
        <f>IF(AND(M573&gt;=80,M573&lt;=84),1,0)</f>
        <v>0</v>
      </c>
      <c r="BF573" s="78">
        <f>IF(AND(M573&gt;=85,M573&lt;=89),1,0)</f>
        <v>0</v>
      </c>
      <c r="BG573" s="78">
        <f>IF(AND(M573&gt;=90,M573&lt;=94),1,0)</f>
        <v>0</v>
      </c>
      <c r="BH573" s="78">
        <f>IF(AND(M573&gt;=95,M573&lt;=99),1,0)</f>
        <v>0</v>
      </c>
      <c r="BI573" s="78">
        <f>IF(AND(M573&gt;=100,M573&lt;=105),1,0)</f>
        <v>0</v>
      </c>
      <c r="BJ573" s="78">
        <f>IF(I573&lt;$BK$2,1,0)</f>
        <v>1</v>
      </c>
      <c r="BK573" s="78">
        <f>IF(I573&gt;$BK$2,1,0)</f>
        <v>0</v>
      </c>
      <c r="BL573" s="78">
        <f>IF(J573=$BL$2,1,0)</f>
        <v>1</v>
      </c>
      <c r="BM573" s="78">
        <f>IF(J573=$BM$2,1,0)</f>
        <v>0</v>
      </c>
      <c r="BN573" s="78">
        <f>IF(J573=$BN$2,1,0)</f>
        <v>0</v>
      </c>
      <c r="BO573" s="78">
        <f>IF(J573=$BO$2,1,0)</f>
        <v>0</v>
      </c>
      <c r="BP573" s="78">
        <f>IF(J573=$BP$2,1,0)</f>
        <v>0</v>
      </c>
      <c r="BQ573" s="78">
        <f>IF(J573=$BQ$2,1,0)</f>
        <v>0</v>
      </c>
      <c r="BR573" s="78">
        <f>IF(J573=$BR$2,1,0)</f>
        <v>0</v>
      </c>
      <c r="BS573" s="78">
        <f>IF(F573=$BS$2,1,0)</f>
        <v>0</v>
      </c>
      <c r="BT573" s="78">
        <f>IF(F573=$BT$2,1,0)</f>
        <v>1</v>
      </c>
      <c r="BU573" s="78">
        <f>IF(F573=$BU$2,1,0)</f>
        <v>0</v>
      </c>
      <c r="BV573" s="78">
        <f>IF(F573=$BV$2,1,0)</f>
        <v>0</v>
      </c>
      <c r="BW573" s="78">
        <f>IF(F573=$BW$2,1,0)</f>
        <v>0</v>
      </c>
      <c r="BX573" s="78">
        <f>IF(F573=$BX$2,1,0)</f>
        <v>0</v>
      </c>
      <c r="BY573" s="78">
        <f>IF(F573=$BY$2,1,0)</f>
        <v>0</v>
      </c>
      <c r="BZ573" s="78">
        <f>IF(F573=$BZ$2,1,0)</f>
        <v>0</v>
      </c>
      <c r="CA573" t="s">
        <v>2049</v>
      </c>
      <c r="CB573" s="1">
        <v>0</v>
      </c>
      <c r="CC573" s="1">
        <v>0</v>
      </c>
    </row>
    <row r="574" spans="2:81" x14ac:dyDescent="0.3">
      <c r="B574" s="1">
        <v>7</v>
      </c>
      <c r="C574" s="33" t="s">
        <v>157</v>
      </c>
      <c r="D574" s="33" t="s">
        <v>79</v>
      </c>
      <c r="E574" s="31" t="s">
        <v>668</v>
      </c>
      <c r="F574" s="31" t="s">
        <v>16</v>
      </c>
      <c r="G574" s="1">
        <v>14</v>
      </c>
      <c r="H574" s="1">
        <v>2008</v>
      </c>
      <c r="I574" s="36">
        <v>0.79791666666666661</v>
      </c>
      <c r="J574" s="1" t="s">
        <v>6</v>
      </c>
      <c r="K574" s="39">
        <v>11510</v>
      </c>
      <c r="L574" t="s">
        <v>1561</v>
      </c>
      <c r="M574" s="76">
        <v>57</v>
      </c>
      <c r="N574" t="str">
        <f t="shared" si="263"/>
        <v>Cool</v>
      </c>
      <c r="O574" s="78">
        <f t="shared" si="264"/>
        <v>0</v>
      </c>
      <c r="P574" s="78">
        <v>0</v>
      </c>
      <c r="Q574" s="78">
        <v>0</v>
      </c>
      <c r="R574" s="78">
        <f t="shared" si="265"/>
        <v>0</v>
      </c>
      <c r="S574" s="78">
        <f t="shared" si="266"/>
        <v>0</v>
      </c>
      <c r="T574" s="78">
        <f t="shared" si="267"/>
        <v>0</v>
      </c>
      <c r="U574" s="78">
        <f t="shared" si="268"/>
        <v>0</v>
      </c>
      <c r="V574" s="78">
        <f t="shared" si="269"/>
        <v>0</v>
      </c>
      <c r="W574" s="78">
        <f t="shared" si="270"/>
        <v>0</v>
      </c>
      <c r="X574" s="78">
        <f t="shared" si="271"/>
        <v>0</v>
      </c>
      <c r="Y574" s="78">
        <f t="shared" si="272"/>
        <v>0</v>
      </c>
      <c r="Z574" s="78">
        <f t="shared" si="273"/>
        <v>0</v>
      </c>
      <c r="AA574" s="78">
        <f t="shared" si="274"/>
        <v>0</v>
      </c>
      <c r="AB574" s="78">
        <f t="shared" si="275"/>
        <v>0</v>
      </c>
      <c r="AC574" s="78">
        <f t="shared" si="276"/>
        <v>0</v>
      </c>
      <c r="AD574" s="78">
        <f t="shared" si="277"/>
        <v>0</v>
      </c>
      <c r="AE574" s="78">
        <f t="shared" si="278"/>
        <v>0</v>
      </c>
      <c r="AF574" s="78">
        <f t="shared" si="279"/>
        <v>0</v>
      </c>
      <c r="AG574" s="78">
        <f t="shared" si="294"/>
        <v>0</v>
      </c>
      <c r="AH574" s="78">
        <f t="shared" si="280"/>
        <v>0</v>
      </c>
      <c r="AI574" s="78">
        <f t="shared" si="281"/>
        <v>0</v>
      </c>
      <c r="AJ574" s="78">
        <f t="shared" si="282"/>
        <v>0</v>
      </c>
      <c r="AK574" s="78">
        <f t="shared" si="283"/>
        <v>0</v>
      </c>
      <c r="AL574" s="78">
        <f t="shared" si="284"/>
        <v>0</v>
      </c>
      <c r="AM574" s="78">
        <f t="shared" si="285"/>
        <v>0</v>
      </c>
      <c r="AN574" s="78">
        <f t="shared" si="286"/>
        <v>0</v>
      </c>
      <c r="AO574" s="78">
        <f t="shared" si="287"/>
        <v>0</v>
      </c>
      <c r="AP574" s="78">
        <f t="shared" si="288"/>
        <v>0</v>
      </c>
      <c r="AQ574" s="78">
        <f t="shared" si="289"/>
        <v>0</v>
      </c>
      <c r="AR574" s="78">
        <f t="shared" si="290"/>
        <v>0</v>
      </c>
      <c r="AS574" s="78">
        <f t="shared" si="291"/>
        <v>1</v>
      </c>
      <c r="AT574" s="78">
        <f t="shared" si="292"/>
        <v>0</v>
      </c>
      <c r="AU574" s="78">
        <f t="shared" si="293"/>
        <v>1</v>
      </c>
      <c r="AV574" s="78">
        <f>IF(AND(M574&gt;=35,M574&lt;=39),1,0)</f>
        <v>0</v>
      </c>
      <c r="AW574" s="78">
        <f>IF(AND(M574&gt;=40,M574&lt;=44),1,0)</f>
        <v>0</v>
      </c>
      <c r="AX574" s="78">
        <f>IF(AND(M574&gt;=45,M574&lt;=49),1,0)</f>
        <v>0</v>
      </c>
      <c r="AY574" s="78">
        <f>IF(AND(M574&gt;=50,M574&lt;=54),1,0)</f>
        <v>0</v>
      </c>
      <c r="AZ574" s="78">
        <f>IF(AND(M574&gt;=55,M574&lt;=59),1,0)</f>
        <v>1</v>
      </c>
      <c r="BA574" s="78">
        <f>IF(AND(M574&gt;=60,M574&lt;=64),1,0)</f>
        <v>0</v>
      </c>
      <c r="BB574" s="78">
        <f>IF(AND(M574&gt;=65,M574&lt;=69),1,0)</f>
        <v>0</v>
      </c>
      <c r="BC574" s="78">
        <f>IF(AND(M574&gt;=70,M574&lt;=74),1,0)</f>
        <v>0</v>
      </c>
      <c r="BD574" s="78">
        <f>IF(AND(M574&gt;=75,M574&lt;=79),1,0)</f>
        <v>0</v>
      </c>
      <c r="BE574" s="78">
        <f>IF(AND(M574&gt;=80,M574&lt;=84),1,0)</f>
        <v>0</v>
      </c>
      <c r="BF574" s="78">
        <f>IF(AND(M574&gt;=85,M574&lt;=89),1,0)</f>
        <v>0</v>
      </c>
      <c r="BG574" s="78">
        <f>IF(AND(M574&gt;=90,M574&lt;=94),1,0)</f>
        <v>0</v>
      </c>
      <c r="BH574" s="78">
        <f>IF(AND(M574&gt;=95,M574&lt;=99),1,0)</f>
        <v>0</v>
      </c>
      <c r="BI574" s="78">
        <f>IF(AND(M574&gt;=100,M574&lt;=105),1,0)</f>
        <v>0</v>
      </c>
      <c r="BJ574" s="78">
        <f>IF(I574&lt;$BK$2,1,0)</f>
        <v>0</v>
      </c>
      <c r="BK574" s="78">
        <f>IF(I574&gt;$BK$2,1,0)</f>
        <v>1</v>
      </c>
      <c r="BL574" s="78">
        <f>IF(J574=$BL$2,1,0)</f>
        <v>1</v>
      </c>
      <c r="BM574" s="78">
        <f>IF(J574=$BM$2,1,0)</f>
        <v>0</v>
      </c>
      <c r="BN574" s="78">
        <f>IF(J574=$BN$2,1,0)</f>
        <v>0</v>
      </c>
      <c r="BO574" s="78">
        <f>IF(J574=$BO$2,1,0)</f>
        <v>0</v>
      </c>
      <c r="BP574" s="78">
        <f>IF(J574=$BP$2,1,0)</f>
        <v>0</v>
      </c>
      <c r="BQ574" s="78">
        <f>IF(J574=$BQ$2,1,0)</f>
        <v>0</v>
      </c>
      <c r="BR574" s="78">
        <f>IF(J574=$BR$2,1,0)</f>
        <v>0</v>
      </c>
      <c r="BS574" s="78">
        <f>IF(F574=$BS$2,1,0)</f>
        <v>0</v>
      </c>
      <c r="BT574" s="78">
        <f>IF(F574=$BT$2,1,0)</f>
        <v>1</v>
      </c>
      <c r="BU574" s="78">
        <f>IF(F574=$BU$2,1,0)</f>
        <v>0</v>
      </c>
      <c r="BV574" s="78">
        <f>IF(F574=$BV$2,1,0)</f>
        <v>0</v>
      </c>
      <c r="BW574" s="78">
        <f>IF(F574=$BW$2,1,0)</f>
        <v>0</v>
      </c>
      <c r="BX574" s="78">
        <f>IF(F574=$BX$2,1,0)</f>
        <v>0</v>
      </c>
      <c r="BY574" s="78">
        <f>IF(F574=$BY$2,1,0)</f>
        <v>0</v>
      </c>
      <c r="BZ574" s="78">
        <f>IF(F574=$BZ$2,1,0)</f>
        <v>0</v>
      </c>
      <c r="CA574"/>
      <c r="CB574" s="1">
        <v>0</v>
      </c>
      <c r="CC574" s="1">
        <v>0</v>
      </c>
    </row>
    <row r="575" spans="2:81" x14ac:dyDescent="0.3">
      <c r="B575" s="1">
        <v>8</v>
      </c>
      <c r="C575" s="33" t="s">
        <v>157</v>
      </c>
      <c r="D575" s="33" t="s">
        <v>79</v>
      </c>
      <c r="E575" s="31" t="s">
        <v>669</v>
      </c>
      <c r="F575" s="31" t="s">
        <v>16</v>
      </c>
      <c r="G575" s="1">
        <v>15</v>
      </c>
      <c r="H575" s="1">
        <v>2008</v>
      </c>
      <c r="I575" s="36">
        <v>0.79652777777777783</v>
      </c>
      <c r="J575" s="1" t="s">
        <v>10</v>
      </c>
      <c r="K575" s="39">
        <v>15017</v>
      </c>
      <c r="L575" t="s">
        <v>1562</v>
      </c>
      <c r="M575" s="76">
        <v>62</v>
      </c>
      <c r="N575" t="str">
        <f t="shared" si="263"/>
        <v>Ptly Cldy</v>
      </c>
      <c r="O575" s="78">
        <f t="shared" si="264"/>
        <v>0</v>
      </c>
      <c r="P575" s="78">
        <v>0</v>
      </c>
      <c r="Q575" s="78">
        <v>0</v>
      </c>
      <c r="R575" s="78">
        <f t="shared" si="265"/>
        <v>0</v>
      </c>
      <c r="S575" s="78">
        <f t="shared" si="266"/>
        <v>0</v>
      </c>
      <c r="T575" s="78">
        <f t="shared" si="267"/>
        <v>0</v>
      </c>
      <c r="U575" s="78">
        <f t="shared" si="268"/>
        <v>0</v>
      </c>
      <c r="V575" s="78">
        <f t="shared" si="269"/>
        <v>0</v>
      </c>
      <c r="W575" s="78">
        <f t="shared" si="270"/>
        <v>0</v>
      </c>
      <c r="X575" s="78">
        <f t="shared" si="271"/>
        <v>0</v>
      </c>
      <c r="Y575" s="78">
        <f t="shared" si="272"/>
        <v>0</v>
      </c>
      <c r="Z575" s="78">
        <f t="shared" si="273"/>
        <v>0</v>
      </c>
      <c r="AA575" s="78">
        <f t="shared" si="274"/>
        <v>0</v>
      </c>
      <c r="AB575" s="78">
        <f t="shared" si="275"/>
        <v>0</v>
      </c>
      <c r="AC575" s="78">
        <f t="shared" si="276"/>
        <v>0</v>
      </c>
      <c r="AD575" s="78">
        <f t="shared" si="277"/>
        <v>0</v>
      </c>
      <c r="AE575" s="78">
        <f t="shared" si="278"/>
        <v>0</v>
      </c>
      <c r="AF575" s="78">
        <f t="shared" si="279"/>
        <v>0</v>
      </c>
      <c r="AG575" s="78">
        <f t="shared" si="294"/>
        <v>0</v>
      </c>
      <c r="AH575" s="78">
        <f t="shared" si="280"/>
        <v>0</v>
      </c>
      <c r="AI575" s="78">
        <f t="shared" si="281"/>
        <v>0</v>
      </c>
      <c r="AJ575" s="78">
        <f t="shared" si="282"/>
        <v>0</v>
      </c>
      <c r="AK575" s="78">
        <f t="shared" si="283"/>
        <v>0</v>
      </c>
      <c r="AL575" s="78">
        <f t="shared" si="284"/>
        <v>0</v>
      </c>
      <c r="AM575" s="78">
        <f t="shared" si="285"/>
        <v>0</v>
      </c>
      <c r="AN575" s="78">
        <f t="shared" si="286"/>
        <v>0</v>
      </c>
      <c r="AO575" s="78">
        <f t="shared" si="287"/>
        <v>0</v>
      </c>
      <c r="AP575" s="78">
        <f t="shared" si="288"/>
        <v>0</v>
      </c>
      <c r="AQ575" s="78">
        <f t="shared" si="289"/>
        <v>0</v>
      </c>
      <c r="AR575" s="78">
        <f t="shared" si="290"/>
        <v>0</v>
      </c>
      <c r="AS575" s="78">
        <f t="shared" si="291"/>
        <v>1</v>
      </c>
      <c r="AT575" s="78">
        <f t="shared" si="292"/>
        <v>0</v>
      </c>
      <c r="AU575" s="78">
        <f t="shared" si="293"/>
        <v>1</v>
      </c>
      <c r="AV575" s="78">
        <f>IF(AND(M575&gt;=35,M575&lt;=39),1,0)</f>
        <v>0</v>
      </c>
      <c r="AW575" s="78">
        <f>IF(AND(M575&gt;=40,M575&lt;=44),1,0)</f>
        <v>0</v>
      </c>
      <c r="AX575" s="78">
        <f>IF(AND(M575&gt;=45,M575&lt;=49),1,0)</f>
        <v>0</v>
      </c>
      <c r="AY575" s="78">
        <f>IF(AND(M575&gt;=50,M575&lt;=54),1,0)</f>
        <v>0</v>
      </c>
      <c r="AZ575" s="78">
        <f>IF(AND(M575&gt;=55,M575&lt;=59),1,0)</f>
        <v>0</v>
      </c>
      <c r="BA575" s="78">
        <f>IF(AND(M575&gt;=60,M575&lt;=64),1,0)</f>
        <v>1</v>
      </c>
      <c r="BB575" s="78">
        <f>IF(AND(M575&gt;=65,M575&lt;=69),1,0)</f>
        <v>0</v>
      </c>
      <c r="BC575" s="78">
        <f>IF(AND(M575&gt;=70,M575&lt;=74),1,0)</f>
        <v>0</v>
      </c>
      <c r="BD575" s="78">
        <f>IF(AND(M575&gt;=75,M575&lt;=79),1,0)</f>
        <v>0</v>
      </c>
      <c r="BE575" s="78">
        <f>IF(AND(M575&gt;=80,M575&lt;=84),1,0)</f>
        <v>0</v>
      </c>
      <c r="BF575" s="78">
        <f>IF(AND(M575&gt;=85,M575&lt;=89),1,0)</f>
        <v>0</v>
      </c>
      <c r="BG575" s="78">
        <f>IF(AND(M575&gt;=90,M575&lt;=94),1,0)</f>
        <v>0</v>
      </c>
      <c r="BH575" s="78">
        <f>IF(AND(M575&gt;=95,M575&lt;=99),1,0)</f>
        <v>0</v>
      </c>
      <c r="BI575" s="78">
        <f>IF(AND(M575&gt;=100,M575&lt;=105),1,0)</f>
        <v>0</v>
      </c>
      <c r="BJ575" s="78">
        <f>IF(I575&lt;$BK$2,1,0)</f>
        <v>0</v>
      </c>
      <c r="BK575" s="78">
        <f>IF(I575&gt;$BK$2,1,0)</f>
        <v>1</v>
      </c>
      <c r="BL575" s="78">
        <f>IF(J575=$BL$2,1,0)</f>
        <v>0</v>
      </c>
      <c r="BM575" s="78">
        <f>IF(J575=$BM$2,1,0)</f>
        <v>1</v>
      </c>
      <c r="BN575" s="78">
        <f>IF(J575=$BN$2,1,0)</f>
        <v>0</v>
      </c>
      <c r="BO575" s="78">
        <f>IF(J575=$BO$2,1,0)</f>
        <v>0</v>
      </c>
      <c r="BP575" s="78">
        <f>IF(J575=$BP$2,1,0)</f>
        <v>0</v>
      </c>
      <c r="BQ575" s="78">
        <f>IF(J575=$BQ$2,1,0)</f>
        <v>0</v>
      </c>
      <c r="BR575" s="78">
        <f>IF(J575=$BR$2,1,0)</f>
        <v>0</v>
      </c>
      <c r="BS575" s="78">
        <f>IF(F575=$BS$2,1,0)</f>
        <v>0</v>
      </c>
      <c r="BT575" s="78">
        <f>IF(F575=$BT$2,1,0)</f>
        <v>1</v>
      </c>
      <c r="BU575" s="78">
        <f>IF(F575=$BU$2,1,0)</f>
        <v>0</v>
      </c>
      <c r="BV575" s="78">
        <f>IF(F575=$BV$2,1,0)</f>
        <v>0</v>
      </c>
      <c r="BW575" s="78">
        <f>IF(F575=$BW$2,1,0)</f>
        <v>0</v>
      </c>
      <c r="BX575" s="78">
        <f>IF(F575=$BX$2,1,0)</f>
        <v>0</v>
      </c>
      <c r="BY575" s="78">
        <f>IF(F575=$BY$2,1,0)</f>
        <v>0</v>
      </c>
      <c r="BZ575" s="78">
        <f>IF(F575=$BZ$2,1,0)</f>
        <v>0</v>
      </c>
      <c r="CA575" t="s">
        <v>2050</v>
      </c>
      <c r="CB575" s="1">
        <v>0</v>
      </c>
      <c r="CC575" s="1">
        <v>0</v>
      </c>
    </row>
    <row r="576" spans="2:81" x14ac:dyDescent="0.3">
      <c r="B576" s="1">
        <v>9</v>
      </c>
      <c r="C576" t="s">
        <v>159</v>
      </c>
      <c r="D576" t="s">
        <v>81</v>
      </c>
      <c r="E576" s="31" t="s">
        <v>670</v>
      </c>
      <c r="F576" s="31" t="s">
        <v>16</v>
      </c>
      <c r="G576" s="1">
        <v>16</v>
      </c>
      <c r="H576" s="1">
        <v>2008</v>
      </c>
      <c r="I576" s="36">
        <v>0.79583333333333339</v>
      </c>
      <c r="J576" s="1" t="s">
        <v>11</v>
      </c>
      <c r="K576" s="39">
        <v>12080</v>
      </c>
      <c r="L576" t="s">
        <v>1435</v>
      </c>
      <c r="M576" s="76">
        <v>66</v>
      </c>
      <c r="N576" t="str">
        <f t="shared" si="263"/>
        <v>Sunny</v>
      </c>
      <c r="O576" s="78">
        <f t="shared" si="264"/>
        <v>0</v>
      </c>
      <c r="P576" s="78">
        <v>0</v>
      </c>
      <c r="Q576" s="78">
        <v>0</v>
      </c>
      <c r="R576" s="78">
        <f t="shared" si="265"/>
        <v>0</v>
      </c>
      <c r="S576" s="78">
        <f t="shared" si="266"/>
        <v>0</v>
      </c>
      <c r="T576" s="78">
        <f t="shared" si="267"/>
        <v>0</v>
      </c>
      <c r="U576" s="78">
        <f t="shared" si="268"/>
        <v>0</v>
      </c>
      <c r="V576" s="78">
        <f t="shared" si="269"/>
        <v>0</v>
      </c>
      <c r="W576" s="78">
        <f t="shared" si="270"/>
        <v>0</v>
      </c>
      <c r="X576" s="78">
        <f t="shared" si="271"/>
        <v>0</v>
      </c>
      <c r="Y576" s="78">
        <f t="shared" si="272"/>
        <v>1</v>
      </c>
      <c r="Z576" s="78">
        <f t="shared" si="273"/>
        <v>0</v>
      </c>
      <c r="AA576" s="78">
        <f t="shared" si="274"/>
        <v>0</v>
      </c>
      <c r="AB576" s="78">
        <f t="shared" si="275"/>
        <v>0</v>
      </c>
      <c r="AC576" s="78">
        <f t="shared" si="276"/>
        <v>0</v>
      </c>
      <c r="AD576" s="78">
        <f t="shared" si="277"/>
        <v>0</v>
      </c>
      <c r="AE576" s="78">
        <f t="shared" si="278"/>
        <v>0</v>
      </c>
      <c r="AF576" s="78">
        <f t="shared" si="279"/>
        <v>0</v>
      </c>
      <c r="AG576" s="78">
        <f t="shared" si="294"/>
        <v>0</v>
      </c>
      <c r="AH576" s="78">
        <f t="shared" si="280"/>
        <v>0</v>
      </c>
      <c r="AI576" s="78">
        <f t="shared" si="281"/>
        <v>0</v>
      </c>
      <c r="AJ576" s="78">
        <f t="shared" si="282"/>
        <v>0</v>
      </c>
      <c r="AK576" s="78">
        <f t="shared" si="283"/>
        <v>0</v>
      </c>
      <c r="AL576" s="78">
        <f t="shared" si="284"/>
        <v>0</v>
      </c>
      <c r="AM576" s="78">
        <f t="shared" si="285"/>
        <v>0</v>
      </c>
      <c r="AN576" s="78">
        <f t="shared" si="286"/>
        <v>0</v>
      </c>
      <c r="AO576" s="78">
        <f t="shared" si="287"/>
        <v>0</v>
      </c>
      <c r="AP576" s="78">
        <f t="shared" si="288"/>
        <v>0</v>
      </c>
      <c r="AQ576" s="78">
        <f t="shared" si="289"/>
        <v>0</v>
      </c>
      <c r="AR576" s="78">
        <f t="shared" si="290"/>
        <v>0</v>
      </c>
      <c r="AS576" s="78">
        <f t="shared" si="291"/>
        <v>0</v>
      </c>
      <c r="AT576" s="78">
        <f t="shared" si="292"/>
        <v>0</v>
      </c>
      <c r="AU576" s="78">
        <f t="shared" si="293"/>
        <v>1</v>
      </c>
      <c r="AV576" s="78">
        <f>IF(AND(M576&gt;=35,M576&lt;=39),1,0)</f>
        <v>0</v>
      </c>
      <c r="AW576" s="78">
        <f>IF(AND(M576&gt;=40,M576&lt;=44),1,0)</f>
        <v>0</v>
      </c>
      <c r="AX576" s="78">
        <f>IF(AND(M576&gt;=45,M576&lt;=49),1,0)</f>
        <v>0</v>
      </c>
      <c r="AY576" s="78">
        <f>IF(AND(M576&gt;=50,M576&lt;=54),1,0)</f>
        <v>0</v>
      </c>
      <c r="AZ576" s="78">
        <f>IF(AND(M576&gt;=55,M576&lt;=59),1,0)</f>
        <v>0</v>
      </c>
      <c r="BA576" s="78">
        <f>IF(AND(M576&gt;=60,M576&lt;=64),1,0)</f>
        <v>0</v>
      </c>
      <c r="BB576" s="78">
        <f>IF(AND(M576&gt;=65,M576&lt;=69),1,0)</f>
        <v>1</v>
      </c>
      <c r="BC576" s="78">
        <f>IF(AND(M576&gt;=70,M576&lt;=74),1,0)</f>
        <v>0</v>
      </c>
      <c r="BD576" s="78">
        <f>IF(AND(M576&gt;=75,M576&lt;=79),1,0)</f>
        <v>0</v>
      </c>
      <c r="BE576" s="78">
        <f>IF(AND(M576&gt;=80,M576&lt;=84),1,0)</f>
        <v>0</v>
      </c>
      <c r="BF576" s="78">
        <f>IF(AND(M576&gt;=85,M576&lt;=89),1,0)</f>
        <v>0</v>
      </c>
      <c r="BG576" s="78">
        <f>IF(AND(M576&gt;=90,M576&lt;=94),1,0)</f>
        <v>0</v>
      </c>
      <c r="BH576" s="78">
        <f>IF(AND(M576&gt;=95,M576&lt;=99),1,0)</f>
        <v>0</v>
      </c>
      <c r="BI576" s="78">
        <f>IF(AND(M576&gt;=100,M576&lt;=105),1,0)</f>
        <v>0</v>
      </c>
      <c r="BJ576" s="78">
        <f>IF(I576&lt;$BK$2,1,0)</f>
        <v>0</v>
      </c>
      <c r="BK576" s="78">
        <f>IF(I576&gt;$BK$2,1,0)</f>
        <v>1</v>
      </c>
      <c r="BL576" s="78">
        <f>IF(J576=$BL$2,1,0)</f>
        <v>0</v>
      </c>
      <c r="BM576" s="78">
        <f>IF(J576=$BM$2,1,0)</f>
        <v>0</v>
      </c>
      <c r="BN576" s="78">
        <f>IF(J576=$BN$2,1,0)</f>
        <v>1</v>
      </c>
      <c r="BO576" s="78">
        <f>IF(J576=$BO$2,1,0)</f>
        <v>0</v>
      </c>
      <c r="BP576" s="78">
        <f>IF(J576=$BP$2,1,0)</f>
        <v>0</v>
      </c>
      <c r="BQ576" s="78">
        <f>IF(J576=$BQ$2,1,0)</f>
        <v>0</v>
      </c>
      <c r="BR576" s="78">
        <f>IF(J576=$BR$2,1,0)</f>
        <v>0</v>
      </c>
      <c r="BS576" s="78">
        <f>IF(F576=$BS$2,1,0)</f>
        <v>0</v>
      </c>
      <c r="BT576" s="78">
        <f>IF(F576=$BT$2,1,0)</f>
        <v>1</v>
      </c>
      <c r="BU576" s="78">
        <f>IF(F576=$BU$2,1,0)</f>
        <v>0</v>
      </c>
      <c r="BV576" s="78">
        <f>IF(F576=$BV$2,1,0)</f>
        <v>0</v>
      </c>
      <c r="BW576" s="78">
        <f>IF(F576=$BW$2,1,0)</f>
        <v>0</v>
      </c>
      <c r="BX576" s="78">
        <f>IF(F576=$BX$2,1,0)</f>
        <v>0</v>
      </c>
      <c r="BY576" s="78">
        <f>IF(F576=$BY$2,1,0)</f>
        <v>0</v>
      </c>
      <c r="BZ576" s="78">
        <f>IF(F576=$BZ$2,1,0)</f>
        <v>0</v>
      </c>
      <c r="CA576"/>
      <c r="CB576" s="1">
        <v>0</v>
      </c>
      <c r="CC576" s="1">
        <v>0</v>
      </c>
    </row>
    <row r="577" spans="2:81" x14ac:dyDescent="0.3">
      <c r="B577" s="1">
        <v>10</v>
      </c>
      <c r="C577" t="s">
        <v>159</v>
      </c>
      <c r="D577" t="s">
        <v>81</v>
      </c>
      <c r="E577" s="31" t="s">
        <v>671</v>
      </c>
      <c r="F577" s="31" t="s">
        <v>16</v>
      </c>
      <c r="G577" s="1">
        <v>17</v>
      </c>
      <c r="H577" s="1">
        <v>2008</v>
      </c>
      <c r="I577" s="36">
        <v>0.79513888888888884</v>
      </c>
      <c r="J577" s="1" t="s">
        <v>9</v>
      </c>
      <c r="K577" s="39">
        <v>13676</v>
      </c>
      <c r="L577" t="s">
        <v>1563</v>
      </c>
      <c r="M577" s="76">
        <v>71</v>
      </c>
      <c r="N577" t="str">
        <f t="shared" si="263"/>
        <v>Sunny</v>
      </c>
      <c r="O577" s="78">
        <f t="shared" si="264"/>
        <v>0</v>
      </c>
      <c r="P577" s="78">
        <v>0</v>
      </c>
      <c r="Q577" s="78">
        <v>0</v>
      </c>
      <c r="R577" s="78">
        <f t="shared" si="265"/>
        <v>0</v>
      </c>
      <c r="S577" s="78">
        <f t="shared" si="266"/>
        <v>0</v>
      </c>
      <c r="T577" s="78">
        <f t="shared" si="267"/>
        <v>0</v>
      </c>
      <c r="U577" s="78">
        <f t="shared" si="268"/>
        <v>0</v>
      </c>
      <c r="V577" s="78">
        <f t="shared" si="269"/>
        <v>0</v>
      </c>
      <c r="W577" s="78">
        <f t="shared" si="270"/>
        <v>0</v>
      </c>
      <c r="X577" s="78">
        <f t="shared" si="271"/>
        <v>0</v>
      </c>
      <c r="Y577" s="78">
        <f t="shared" si="272"/>
        <v>1</v>
      </c>
      <c r="Z577" s="78">
        <f t="shared" si="273"/>
        <v>0</v>
      </c>
      <c r="AA577" s="78">
        <f t="shared" si="274"/>
        <v>0</v>
      </c>
      <c r="AB577" s="78">
        <f t="shared" si="275"/>
        <v>0</v>
      </c>
      <c r="AC577" s="78">
        <f t="shared" si="276"/>
        <v>0</v>
      </c>
      <c r="AD577" s="78">
        <f t="shared" si="277"/>
        <v>0</v>
      </c>
      <c r="AE577" s="78">
        <f t="shared" si="278"/>
        <v>0</v>
      </c>
      <c r="AF577" s="78">
        <f t="shared" si="279"/>
        <v>0</v>
      </c>
      <c r="AG577" s="78">
        <f t="shared" si="294"/>
        <v>0</v>
      </c>
      <c r="AH577" s="78">
        <f t="shared" si="280"/>
        <v>0</v>
      </c>
      <c r="AI577" s="78">
        <f t="shared" si="281"/>
        <v>0</v>
      </c>
      <c r="AJ577" s="78">
        <f t="shared" si="282"/>
        <v>0</v>
      </c>
      <c r="AK577" s="78">
        <f t="shared" si="283"/>
        <v>0</v>
      </c>
      <c r="AL577" s="78">
        <f t="shared" si="284"/>
        <v>0</v>
      </c>
      <c r="AM577" s="78">
        <f t="shared" si="285"/>
        <v>0</v>
      </c>
      <c r="AN577" s="78">
        <f t="shared" si="286"/>
        <v>0</v>
      </c>
      <c r="AO577" s="78">
        <f t="shared" si="287"/>
        <v>0</v>
      </c>
      <c r="AP577" s="78">
        <f t="shared" si="288"/>
        <v>0</v>
      </c>
      <c r="AQ577" s="78">
        <f t="shared" si="289"/>
        <v>0</v>
      </c>
      <c r="AR577" s="78">
        <f t="shared" si="290"/>
        <v>0</v>
      </c>
      <c r="AS577" s="78">
        <f t="shared" si="291"/>
        <v>0</v>
      </c>
      <c r="AT577" s="78">
        <f t="shared" si="292"/>
        <v>0</v>
      </c>
      <c r="AU577" s="78">
        <f t="shared" si="293"/>
        <v>1</v>
      </c>
      <c r="AV577" s="78">
        <f>IF(AND(M577&gt;=35,M577&lt;=39),1,0)</f>
        <v>0</v>
      </c>
      <c r="AW577" s="78">
        <f>IF(AND(M577&gt;=40,M577&lt;=44),1,0)</f>
        <v>0</v>
      </c>
      <c r="AX577" s="78">
        <f>IF(AND(M577&gt;=45,M577&lt;=49),1,0)</f>
        <v>0</v>
      </c>
      <c r="AY577" s="78">
        <f>IF(AND(M577&gt;=50,M577&lt;=54),1,0)</f>
        <v>0</v>
      </c>
      <c r="AZ577" s="78">
        <f>IF(AND(M577&gt;=55,M577&lt;=59),1,0)</f>
        <v>0</v>
      </c>
      <c r="BA577" s="78">
        <f>IF(AND(M577&gt;=60,M577&lt;=64),1,0)</f>
        <v>0</v>
      </c>
      <c r="BB577" s="78">
        <f>IF(AND(M577&gt;=65,M577&lt;=69),1,0)</f>
        <v>0</v>
      </c>
      <c r="BC577" s="78">
        <f>IF(AND(M577&gt;=70,M577&lt;=74),1,0)</f>
        <v>1</v>
      </c>
      <c r="BD577" s="78">
        <f>IF(AND(M577&gt;=75,M577&lt;=79),1,0)</f>
        <v>0</v>
      </c>
      <c r="BE577" s="78">
        <f>IF(AND(M577&gt;=80,M577&lt;=84),1,0)</f>
        <v>0</v>
      </c>
      <c r="BF577" s="78">
        <f>IF(AND(M577&gt;=85,M577&lt;=89),1,0)</f>
        <v>0</v>
      </c>
      <c r="BG577" s="78">
        <f>IF(AND(M577&gt;=90,M577&lt;=94),1,0)</f>
        <v>0</v>
      </c>
      <c r="BH577" s="78">
        <f>IF(AND(M577&gt;=95,M577&lt;=99),1,0)</f>
        <v>0</v>
      </c>
      <c r="BI577" s="78">
        <f>IF(AND(M577&gt;=100,M577&lt;=105),1,0)</f>
        <v>0</v>
      </c>
      <c r="BJ577" s="78">
        <f>IF(I577&lt;$BK$2,1,0)</f>
        <v>0</v>
      </c>
      <c r="BK577" s="78">
        <f>IF(I577&gt;$BK$2,1,0)</f>
        <v>1</v>
      </c>
      <c r="BL577" s="78">
        <f>IF(J577=$BL$2,1,0)</f>
        <v>0</v>
      </c>
      <c r="BM577" s="78">
        <f>IF(J577=$BM$2,1,0)</f>
        <v>0</v>
      </c>
      <c r="BN577" s="78">
        <f>IF(J577=$BN$2,1,0)</f>
        <v>0</v>
      </c>
      <c r="BO577" s="78">
        <f>IF(J577=$BO$2,1,0)</f>
        <v>1</v>
      </c>
      <c r="BP577" s="78">
        <f>IF(J577=$BP$2,1,0)</f>
        <v>0</v>
      </c>
      <c r="BQ577" s="78">
        <f>IF(J577=$BQ$2,1,0)</f>
        <v>0</v>
      </c>
      <c r="BR577" s="78">
        <f>IF(J577=$BR$2,1,0)</f>
        <v>0</v>
      </c>
      <c r="BS577" s="78">
        <f>IF(F577=$BS$2,1,0)</f>
        <v>0</v>
      </c>
      <c r="BT577" s="78">
        <f>IF(F577=$BT$2,1,0)</f>
        <v>1</v>
      </c>
      <c r="BU577" s="78">
        <f>IF(F577=$BU$2,1,0)</f>
        <v>0</v>
      </c>
      <c r="BV577" s="78">
        <f>IF(F577=$BV$2,1,0)</f>
        <v>0</v>
      </c>
      <c r="BW577" s="78">
        <f>IF(F577=$BW$2,1,0)</f>
        <v>0</v>
      </c>
      <c r="BX577" s="78">
        <f>IF(F577=$BX$2,1,0)</f>
        <v>0</v>
      </c>
      <c r="BY577" s="78">
        <f>IF(F577=$BY$2,1,0)</f>
        <v>0</v>
      </c>
      <c r="BZ577" s="78">
        <f>IF(F577=$BZ$2,1,0)</f>
        <v>0</v>
      </c>
      <c r="CA577"/>
      <c r="CB577" s="1">
        <v>0</v>
      </c>
      <c r="CC577" s="1">
        <v>0</v>
      </c>
    </row>
    <row r="578" spans="2:81" x14ac:dyDescent="0.3">
      <c r="B578" s="1">
        <v>11</v>
      </c>
      <c r="C578" t="s">
        <v>162</v>
      </c>
      <c r="D578" t="s">
        <v>75</v>
      </c>
      <c r="E578" s="31" t="s">
        <v>672</v>
      </c>
      <c r="F578" s="31" t="s">
        <v>16</v>
      </c>
      <c r="G578" s="1">
        <v>18</v>
      </c>
      <c r="H578" s="1">
        <v>2008</v>
      </c>
      <c r="I578" s="36">
        <v>0.79652777777777783</v>
      </c>
      <c r="J578" s="1" t="s">
        <v>5</v>
      </c>
      <c r="K578" s="39">
        <v>40653</v>
      </c>
      <c r="L578" t="s">
        <v>1564</v>
      </c>
      <c r="M578" s="76">
        <v>80</v>
      </c>
      <c r="N578" t="str">
        <f t="shared" si="263"/>
        <v>Nice</v>
      </c>
      <c r="O578" s="78">
        <f t="shared" si="264"/>
        <v>0</v>
      </c>
      <c r="P578" s="78">
        <v>0</v>
      </c>
      <c r="Q578" s="78">
        <v>0</v>
      </c>
      <c r="R578" s="78">
        <f t="shared" si="265"/>
        <v>0</v>
      </c>
      <c r="S578" s="78">
        <f t="shared" si="266"/>
        <v>0</v>
      </c>
      <c r="T578" s="78">
        <f t="shared" si="267"/>
        <v>0</v>
      </c>
      <c r="U578" s="78">
        <f t="shared" si="268"/>
        <v>0</v>
      </c>
      <c r="V578" s="78">
        <f t="shared" si="269"/>
        <v>0</v>
      </c>
      <c r="W578" s="78">
        <f t="shared" si="270"/>
        <v>0</v>
      </c>
      <c r="X578" s="78">
        <f t="shared" si="271"/>
        <v>0</v>
      </c>
      <c r="Y578" s="78">
        <f t="shared" si="272"/>
        <v>0</v>
      </c>
      <c r="Z578" s="78">
        <f t="shared" si="273"/>
        <v>0</v>
      </c>
      <c r="AA578" s="78">
        <f t="shared" si="274"/>
        <v>0</v>
      </c>
      <c r="AB578" s="78">
        <f t="shared" si="275"/>
        <v>0</v>
      </c>
      <c r="AC578" s="78">
        <f t="shared" si="276"/>
        <v>0</v>
      </c>
      <c r="AD578" s="78">
        <f t="shared" si="277"/>
        <v>0</v>
      </c>
      <c r="AE578" s="78">
        <f t="shared" si="278"/>
        <v>0</v>
      </c>
      <c r="AF578" s="78">
        <f t="shared" si="279"/>
        <v>0</v>
      </c>
      <c r="AG578" s="78">
        <f t="shared" si="294"/>
        <v>0</v>
      </c>
      <c r="AH578" s="78">
        <f t="shared" si="280"/>
        <v>0</v>
      </c>
      <c r="AI578" s="78">
        <f t="shared" si="281"/>
        <v>1</v>
      </c>
      <c r="AJ578" s="78">
        <f t="shared" si="282"/>
        <v>0</v>
      </c>
      <c r="AK578" s="78">
        <f t="shared" si="283"/>
        <v>0</v>
      </c>
      <c r="AL578" s="78">
        <f t="shared" si="284"/>
        <v>0</v>
      </c>
      <c r="AM578" s="78">
        <f t="shared" si="285"/>
        <v>0</v>
      </c>
      <c r="AN578" s="78">
        <f t="shared" si="286"/>
        <v>0</v>
      </c>
      <c r="AO578" s="78">
        <f t="shared" si="287"/>
        <v>0</v>
      </c>
      <c r="AP578" s="78">
        <f t="shared" si="288"/>
        <v>0</v>
      </c>
      <c r="AQ578" s="78">
        <f t="shared" si="289"/>
        <v>0</v>
      </c>
      <c r="AR578" s="78">
        <f t="shared" si="290"/>
        <v>0</v>
      </c>
      <c r="AS578" s="78">
        <f t="shared" si="291"/>
        <v>0</v>
      </c>
      <c r="AT578" s="78">
        <f t="shared" si="292"/>
        <v>0</v>
      </c>
      <c r="AU578" s="78">
        <f t="shared" si="293"/>
        <v>1</v>
      </c>
      <c r="AV578" s="78">
        <f>IF(AND(M578&gt;=35,M578&lt;=39),1,0)</f>
        <v>0</v>
      </c>
      <c r="AW578" s="78">
        <f>IF(AND(M578&gt;=40,M578&lt;=44),1,0)</f>
        <v>0</v>
      </c>
      <c r="AX578" s="78">
        <f>IF(AND(M578&gt;=45,M578&lt;=49),1,0)</f>
        <v>0</v>
      </c>
      <c r="AY578" s="78">
        <f>IF(AND(M578&gt;=50,M578&lt;=54),1,0)</f>
        <v>0</v>
      </c>
      <c r="AZ578" s="78">
        <f>IF(AND(M578&gt;=55,M578&lt;=59),1,0)</f>
        <v>0</v>
      </c>
      <c r="BA578" s="78">
        <f>IF(AND(M578&gt;=60,M578&lt;=64),1,0)</f>
        <v>0</v>
      </c>
      <c r="BB578" s="78">
        <f>IF(AND(M578&gt;=65,M578&lt;=69),1,0)</f>
        <v>0</v>
      </c>
      <c r="BC578" s="78">
        <f>IF(AND(M578&gt;=70,M578&lt;=74),1,0)</f>
        <v>0</v>
      </c>
      <c r="BD578" s="78">
        <f>IF(AND(M578&gt;=75,M578&lt;=79),1,0)</f>
        <v>0</v>
      </c>
      <c r="BE578" s="78">
        <f>IF(AND(M578&gt;=80,M578&lt;=84),1,0)</f>
        <v>1</v>
      </c>
      <c r="BF578" s="78">
        <f>IF(AND(M578&gt;=85,M578&lt;=89),1,0)</f>
        <v>0</v>
      </c>
      <c r="BG578" s="78">
        <f>IF(AND(M578&gt;=90,M578&lt;=94),1,0)</f>
        <v>0</v>
      </c>
      <c r="BH578" s="78">
        <f>IF(AND(M578&gt;=95,M578&lt;=99),1,0)</f>
        <v>0</v>
      </c>
      <c r="BI578" s="78">
        <f>IF(AND(M578&gt;=100,M578&lt;=105),1,0)</f>
        <v>0</v>
      </c>
      <c r="BJ578" s="78">
        <f>IF(I578&lt;$BK$2,1,0)</f>
        <v>0</v>
      </c>
      <c r="BK578" s="78">
        <f>IF(I578&gt;$BK$2,1,0)</f>
        <v>1</v>
      </c>
      <c r="BL578" s="78">
        <f>IF(J578=$BL$2,1,0)</f>
        <v>0</v>
      </c>
      <c r="BM578" s="78">
        <f>IF(J578=$BM$2,1,0)</f>
        <v>0</v>
      </c>
      <c r="BN578" s="78">
        <f>IF(J578=$BN$2,1,0)</f>
        <v>0</v>
      </c>
      <c r="BO578" s="78">
        <f>IF(J578=$BO$2,1,0)</f>
        <v>0</v>
      </c>
      <c r="BP578" s="78">
        <f>IF(J578=$BP$2,1,0)</f>
        <v>1</v>
      </c>
      <c r="BQ578" s="78">
        <f>IF(J578=$BQ$2,1,0)</f>
        <v>0</v>
      </c>
      <c r="BR578" s="78">
        <f>IF(J578=$BR$2,1,0)</f>
        <v>0</v>
      </c>
      <c r="BS578" s="78">
        <f>IF(F578=$BS$2,1,0)</f>
        <v>0</v>
      </c>
      <c r="BT578" s="78">
        <f>IF(F578=$BT$2,1,0)</f>
        <v>1</v>
      </c>
      <c r="BU578" s="78">
        <f>IF(F578=$BU$2,1,0)</f>
        <v>0</v>
      </c>
      <c r="BV578" s="78">
        <f>IF(F578=$BV$2,1,0)</f>
        <v>0</v>
      </c>
      <c r="BW578" s="78">
        <f>IF(F578=$BW$2,1,0)</f>
        <v>0</v>
      </c>
      <c r="BX578" s="78">
        <f>IF(F578=$BX$2,1,0)</f>
        <v>0</v>
      </c>
      <c r="BY578" s="78">
        <f>IF(F578=$BY$2,1,0)</f>
        <v>0</v>
      </c>
      <c r="BZ578" s="78">
        <f>IF(F578=$BZ$2,1,0)</f>
        <v>0</v>
      </c>
      <c r="CA578" t="s">
        <v>2051</v>
      </c>
      <c r="CB578" s="1">
        <v>0</v>
      </c>
      <c r="CC578" s="1">
        <v>0</v>
      </c>
    </row>
    <row r="579" spans="2:81" x14ac:dyDescent="0.3">
      <c r="B579" s="1">
        <v>12</v>
      </c>
      <c r="C579" t="s">
        <v>162</v>
      </c>
      <c r="D579" t="s">
        <v>75</v>
      </c>
      <c r="E579" s="31" t="s">
        <v>673</v>
      </c>
      <c r="F579" s="31" t="s">
        <v>16</v>
      </c>
      <c r="G579" s="1">
        <v>19</v>
      </c>
      <c r="H579" s="1">
        <v>2008</v>
      </c>
      <c r="I579" s="36">
        <v>0.79583333333333339</v>
      </c>
      <c r="J579" s="1" t="s">
        <v>7</v>
      </c>
      <c r="K579" s="39">
        <v>41776</v>
      </c>
      <c r="L579" t="s">
        <v>1276</v>
      </c>
      <c r="M579" s="76">
        <v>82</v>
      </c>
      <c r="N579" t="str">
        <f t="shared" si="263"/>
        <v>Sunny</v>
      </c>
      <c r="O579" s="78">
        <f t="shared" si="264"/>
        <v>0</v>
      </c>
      <c r="P579" s="78">
        <v>0</v>
      </c>
      <c r="Q579" s="78">
        <v>0</v>
      </c>
      <c r="R579" s="78">
        <f t="shared" si="265"/>
        <v>0</v>
      </c>
      <c r="S579" s="78">
        <f t="shared" si="266"/>
        <v>0</v>
      </c>
      <c r="T579" s="78">
        <f t="shared" si="267"/>
        <v>0</v>
      </c>
      <c r="U579" s="78">
        <f t="shared" si="268"/>
        <v>0</v>
      </c>
      <c r="V579" s="78">
        <f t="shared" si="269"/>
        <v>0</v>
      </c>
      <c r="W579" s="78">
        <f t="shared" si="270"/>
        <v>0</v>
      </c>
      <c r="X579" s="78">
        <f t="shared" si="271"/>
        <v>0</v>
      </c>
      <c r="Y579" s="78">
        <f t="shared" si="272"/>
        <v>0</v>
      </c>
      <c r="Z579" s="78">
        <f t="shared" si="273"/>
        <v>0</v>
      </c>
      <c r="AA579" s="78">
        <f t="shared" si="274"/>
        <v>0</v>
      </c>
      <c r="AB579" s="78">
        <f t="shared" si="275"/>
        <v>0</v>
      </c>
      <c r="AC579" s="78">
        <f t="shared" si="276"/>
        <v>0</v>
      </c>
      <c r="AD579" s="78">
        <f t="shared" si="277"/>
        <v>0</v>
      </c>
      <c r="AE579" s="78">
        <f t="shared" si="278"/>
        <v>0</v>
      </c>
      <c r="AF579" s="78">
        <f t="shared" si="279"/>
        <v>0</v>
      </c>
      <c r="AG579" s="78">
        <f t="shared" si="294"/>
        <v>0</v>
      </c>
      <c r="AH579" s="78">
        <f t="shared" si="280"/>
        <v>0</v>
      </c>
      <c r="AI579" s="78">
        <f t="shared" si="281"/>
        <v>1</v>
      </c>
      <c r="AJ579" s="78">
        <f t="shared" si="282"/>
        <v>0</v>
      </c>
      <c r="AK579" s="78">
        <f t="shared" si="283"/>
        <v>0</v>
      </c>
      <c r="AL579" s="78">
        <f t="shared" si="284"/>
        <v>0</v>
      </c>
      <c r="AM579" s="78">
        <f t="shared" si="285"/>
        <v>0</v>
      </c>
      <c r="AN579" s="78">
        <f t="shared" si="286"/>
        <v>0</v>
      </c>
      <c r="AO579" s="78">
        <f t="shared" si="287"/>
        <v>0</v>
      </c>
      <c r="AP579" s="78">
        <f t="shared" si="288"/>
        <v>0</v>
      </c>
      <c r="AQ579" s="78">
        <f t="shared" si="289"/>
        <v>0</v>
      </c>
      <c r="AR579" s="78">
        <f t="shared" si="290"/>
        <v>0</v>
      </c>
      <c r="AS579" s="78">
        <f t="shared" si="291"/>
        <v>0</v>
      </c>
      <c r="AT579" s="78">
        <f t="shared" si="292"/>
        <v>0</v>
      </c>
      <c r="AU579" s="78">
        <f t="shared" si="293"/>
        <v>1</v>
      </c>
      <c r="AV579" s="78">
        <f>IF(AND(M579&gt;=35,M579&lt;=39),1,0)</f>
        <v>0</v>
      </c>
      <c r="AW579" s="78">
        <f>IF(AND(M579&gt;=40,M579&lt;=44),1,0)</f>
        <v>0</v>
      </c>
      <c r="AX579" s="78">
        <f>IF(AND(M579&gt;=45,M579&lt;=49),1,0)</f>
        <v>0</v>
      </c>
      <c r="AY579" s="78">
        <f>IF(AND(M579&gt;=50,M579&lt;=54),1,0)</f>
        <v>0</v>
      </c>
      <c r="AZ579" s="78">
        <f>IF(AND(M579&gt;=55,M579&lt;=59),1,0)</f>
        <v>0</v>
      </c>
      <c r="BA579" s="78">
        <f>IF(AND(M579&gt;=60,M579&lt;=64),1,0)</f>
        <v>0</v>
      </c>
      <c r="BB579" s="78">
        <f>IF(AND(M579&gt;=65,M579&lt;=69),1,0)</f>
        <v>0</v>
      </c>
      <c r="BC579" s="78">
        <f>IF(AND(M579&gt;=70,M579&lt;=74),1,0)</f>
        <v>0</v>
      </c>
      <c r="BD579" s="78">
        <f>IF(AND(M579&gt;=75,M579&lt;=79),1,0)</f>
        <v>0</v>
      </c>
      <c r="BE579" s="78">
        <f>IF(AND(M579&gt;=80,M579&lt;=84),1,0)</f>
        <v>1</v>
      </c>
      <c r="BF579" s="78">
        <f>IF(AND(M579&gt;=85,M579&lt;=89),1,0)</f>
        <v>0</v>
      </c>
      <c r="BG579" s="78">
        <f>IF(AND(M579&gt;=90,M579&lt;=94),1,0)</f>
        <v>0</v>
      </c>
      <c r="BH579" s="78">
        <f>IF(AND(M579&gt;=95,M579&lt;=99),1,0)</f>
        <v>0</v>
      </c>
      <c r="BI579" s="78">
        <f>IF(AND(M579&gt;=100,M579&lt;=105),1,0)</f>
        <v>0</v>
      </c>
      <c r="BJ579" s="78">
        <f>IF(I579&lt;$BK$2,1,0)</f>
        <v>0</v>
      </c>
      <c r="BK579" s="78">
        <f>IF(I579&gt;$BK$2,1,0)</f>
        <v>1</v>
      </c>
      <c r="BL579" s="78">
        <f>IF(J579=$BL$2,1,0)</f>
        <v>0</v>
      </c>
      <c r="BM579" s="78">
        <f>IF(J579=$BM$2,1,0)</f>
        <v>0</v>
      </c>
      <c r="BN579" s="78">
        <f>IF(J579=$BN$2,1,0)</f>
        <v>0</v>
      </c>
      <c r="BO579" s="78">
        <f>IF(J579=$BO$2,1,0)</f>
        <v>0</v>
      </c>
      <c r="BP579" s="78">
        <f>IF(J579=$BP$2,1,0)</f>
        <v>0</v>
      </c>
      <c r="BQ579" s="78">
        <f>IF(J579=$BQ$2,1,0)</f>
        <v>1</v>
      </c>
      <c r="BR579" s="78">
        <f>IF(J579=$BR$2,1,0)</f>
        <v>0</v>
      </c>
      <c r="BS579" s="78">
        <f>IF(F579=$BS$2,1,0)</f>
        <v>0</v>
      </c>
      <c r="BT579" s="78">
        <f>IF(F579=$BT$2,1,0)</f>
        <v>1</v>
      </c>
      <c r="BU579" s="78">
        <f>IF(F579=$BU$2,1,0)</f>
        <v>0</v>
      </c>
      <c r="BV579" s="78">
        <f>IF(F579=$BV$2,1,0)</f>
        <v>0</v>
      </c>
      <c r="BW579" s="78">
        <f>IF(F579=$BW$2,1,0)</f>
        <v>0</v>
      </c>
      <c r="BX579" s="78">
        <f>IF(F579=$BX$2,1,0)</f>
        <v>0</v>
      </c>
      <c r="BY579" s="78">
        <f>IF(F579=$BY$2,1,0)</f>
        <v>0</v>
      </c>
      <c r="BZ579" s="78">
        <f>IF(F579=$BZ$2,1,0)</f>
        <v>0</v>
      </c>
      <c r="CA579"/>
      <c r="CB579" s="1">
        <v>0</v>
      </c>
      <c r="CC579" s="1">
        <v>0</v>
      </c>
    </row>
    <row r="580" spans="2:81" x14ac:dyDescent="0.3">
      <c r="B580" s="1">
        <v>13</v>
      </c>
      <c r="C580" t="s">
        <v>162</v>
      </c>
      <c r="D580" t="s">
        <v>75</v>
      </c>
      <c r="E580" s="31" t="s">
        <v>674</v>
      </c>
      <c r="F580" s="31" t="s">
        <v>16</v>
      </c>
      <c r="G580" s="1">
        <v>20</v>
      </c>
      <c r="H580" s="1">
        <v>2008</v>
      </c>
      <c r="I580" s="36">
        <v>0.56805555555555554</v>
      </c>
      <c r="J580" s="1" t="s">
        <v>8</v>
      </c>
      <c r="K580" s="39">
        <v>37501</v>
      </c>
      <c r="L580" t="s">
        <v>1565</v>
      </c>
      <c r="M580" s="76">
        <v>76</v>
      </c>
      <c r="N580" t="str">
        <f t="shared" si="263"/>
        <v>Rainy</v>
      </c>
      <c r="O580" s="78">
        <f t="shared" si="264"/>
        <v>0</v>
      </c>
      <c r="P580" s="78">
        <v>0</v>
      </c>
      <c r="Q580" s="78">
        <v>0</v>
      </c>
      <c r="R580" s="78">
        <f t="shared" si="265"/>
        <v>0</v>
      </c>
      <c r="S580" s="78">
        <f t="shared" si="266"/>
        <v>0</v>
      </c>
      <c r="T580" s="78">
        <f t="shared" si="267"/>
        <v>0</v>
      </c>
      <c r="U580" s="78">
        <f t="shared" si="268"/>
        <v>0</v>
      </c>
      <c r="V580" s="78">
        <f t="shared" si="269"/>
        <v>0</v>
      </c>
      <c r="W580" s="78">
        <f t="shared" si="270"/>
        <v>0</v>
      </c>
      <c r="X580" s="78">
        <f t="shared" si="271"/>
        <v>0</v>
      </c>
      <c r="Y580" s="78">
        <f t="shared" si="272"/>
        <v>0</v>
      </c>
      <c r="Z580" s="78">
        <f t="shared" si="273"/>
        <v>0</v>
      </c>
      <c r="AA580" s="78">
        <f t="shared" si="274"/>
        <v>0</v>
      </c>
      <c r="AB580" s="78">
        <f t="shared" si="275"/>
        <v>0</v>
      </c>
      <c r="AC580" s="78">
        <f t="shared" si="276"/>
        <v>0</v>
      </c>
      <c r="AD580" s="78">
        <f t="shared" si="277"/>
        <v>0</v>
      </c>
      <c r="AE580" s="78">
        <f t="shared" si="278"/>
        <v>0</v>
      </c>
      <c r="AF580" s="78">
        <f t="shared" si="279"/>
        <v>0</v>
      </c>
      <c r="AG580" s="78">
        <f t="shared" si="294"/>
        <v>0</v>
      </c>
      <c r="AH580" s="78">
        <f t="shared" si="280"/>
        <v>0</v>
      </c>
      <c r="AI580" s="78">
        <f t="shared" si="281"/>
        <v>1</v>
      </c>
      <c r="AJ580" s="78">
        <f t="shared" si="282"/>
        <v>0</v>
      </c>
      <c r="AK580" s="78">
        <f t="shared" si="283"/>
        <v>0</v>
      </c>
      <c r="AL580" s="78">
        <f t="shared" si="284"/>
        <v>0</v>
      </c>
      <c r="AM580" s="78">
        <f t="shared" si="285"/>
        <v>0</v>
      </c>
      <c r="AN580" s="78">
        <f t="shared" si="286"/>
        <v>0</v>
      </c>
      <c r="AO580" s="78">
        <f t="shared" si="287"/>
        <v>0</v>
      </c>
      <c r="AP580" s="78">
        <f t="shared" si="288"/>
        <v>0</v>
      </c>
      <c r="AQ580" s="78">
        <f t="shared" si="289"/>
        <v>0</v>
      </c>
      <c r="AR580" s="78">
        <f t="shared" si="290"/>
        <v>0</v>
      </c>
      <c r="AS580" s="78">
        <f t="shared" si="291"/>
        <v>0</v>
      </c>
      <c r="AT580" s="78">
        <f t="shared" si="292"/>
        <v>0</v>
      </c>
      <c r="AU580" s="78">
        <f t="shared" si="293"/>
        <v>1</v>
      </c>
      <c r="AV580" s="78">
        <f>IF(AND(M580&gt;=35,M580&lt;=39),1,0)</f>
        <v>0</v>
      </c>
      <c r="AW580" s="78">
        <f>IF(AND(M580&gt;=40,M580&lt;=44),1,0)</f>
        <v>0</v>
      </c>
      <c r="AX580" s="78">
        <f>IF(AND(M580&gt;=45,M580&lt;=49),1,0)</f>
        <v>0</v>
      </c>
      <c r="AY580" s="78">
        <f>IF(AND(M580&gt;=50,M580&lt;=54),1,0)</f>
        <v>0</v>
      </c>
      <c r="AZ580" s="78">
        <f>IF(AND(M580&gt;=55,M580&lt;=59),1,0)</f>
        <v>0</v>
      </c>
      <c r="BA580" s="78">
        <f>IF(AND(M580&gt;=60,M580&lt;=64),1,0)</f>
        <v>0</v>
      </c>
      <c r="BB580" s="78">
        <f>IF(AND(M580&gt;=65,M580&lt;=69),1,0)</f>
        <v>0</v>
      </c>
      <c r="BC580" s="78">
        <f>IF(AND(M580&gt;=70,M580&lt;=74),1,0)</f>
        <v>0</v>
      </c>
      <c r="BD580" s="78">
        <f>IF(AND(M580&gt;=75,M580&lt;=79),1,0)</f>
        <v>1</v>
      </c>
      <c r="BE580" s="78">
        <f>IF(AND(M580&gt;=80,M580&lt;=84),1,0)</f>
        <v>0</v>
      </c>
      <c r="BF580" s="78">
        <f>IF(AND(M580&gt;=85,M580&lt;=89),1,0)</f>
        <v>0</v>
      </c>
      <c r="BG580" s="78">
        <f>IF(AND(M580&gt;=90,M580&lt;=94),1,0)</f>
        <v>0</v>
      </c>
      <c r="BH580" s="78">
        <f>IF(AND(M580&gt;=95,M580&lt;=99),1,0)</f>
        <v>0</v>
      </c>
      <c r="BI580" s="78">
        <f>IF(AND(M580&gt;=100,M580&lt;=105),1,0)</f>
        <v>0</v>
      </c>
      <c r="BJ580" s="78">
        <f>IF(I580&lt;$BK$2,1,0)</f>
        <v>1</v>
      </c>
      <c r="BK580" s="78">
        <f>IF(I580&gt;$BK$2,1,0)</f>
        <v>0</v>
      </c>
      <c r="BL580" s="78">
        <f>IF(J580=$BL$2,1,0)</f>
        <v>0</v>
      </c>
      <c r="BM580" s="78">
        <f>IF(J580=$BM$2,1,0)</f>
        <v>0</v>
      </c>
      <c r="BN580" s="78">
        <f>IF(J580=$BN$2,1,0)</f>
        <v>0</v>
      </c>
      <c r="BO580" s="78">
        <f>IF(J580=$BO$2,1,0)</f>
        <v>0</v>
      </c>
      <c r="BP580" s="78">
        <f>IF(J580=$BP$2,1,0)</f>
        <v>0</v>
      </c>
      <c r="BQ580" s="78">
        <f>IF(J580=$BQ$2,1,0)</f>
        <v>0</v>
      </c>
      <c r="BR580" s="78">
        <f>IF(J580=$BR$2,1,0)</f>
        <v>1</v>
      </c>
      <c r="BS580" s="78">
        <f>IF(F580=$BS$2,1,0)</f>
        <v>0</v>
      </c>
      <c r="BT580" s="78">
        <f>IF(F580=$BT$2,1,0)</f>
        <v>1</v>
      </c>
      <c r="BU580" s="78">
        <f>IF(F580=$BU$2,1,0)</f>
        <v>0</v>
      </c>
      <c r="BV580" s="78">
        <f>IF(F580=$BV$2,1,0)</f>
        <v>0</v>
      </c>
      <c r="BW580" s="78">
        <f>IF(F580=$BW$2,1,0)</f>
        <v>0</v>
      </c>
      <c r="BX580" s="78">
        <f>IF(F580=$BX$2,1,0)</f>
        <v>0</v>
      </c>
      <c r="BY580" s="78">
        <f>IF(F580=$BY$2,1,0)</f>
        <v>0</v>
      </c>
      <c r="BZ580" s="78">
        <f>IF(F580=$BZ$2,1,0)</f>
        <v>0</v>
      </c>
      <c r="CA580" t="s">
        <v>1894</v>
      </c>
      <c r="CB580" s="1">
        <v>0</v>
      </c>
      <c r="CC580" s="1">
        <v>0</v>
      </c>
    </row>
    <row r="581" spans="2:81" x14ac:dyDescent="0.3">
      <c r="B581" s="1">
        <v>14</v>
      </c>
      <c r="C581" t="s">
        <v>181</v>
      </c>
      <c r="D581" t="s">
        <v>76</v>
      </c>
      <c r="E581" s="31" t="s">
        <v>675</v>
      </c>
      <c r="F581" s="31" t="s">
        <v>16</v>
      </c>
      <c r="G581" s="1">
        <v>29</v>
      </c>
      <c r="H581" s="1">
        <v>2008</v>
      </c>
      <c r="I581" s="36">
        <v>0.79652777777777783</v>
      </c>
      <c r="J581" s="1" t="s">
        <v>10</v>
      </c>
      <c r="K581" s="39">
        <v>11588</v>
      </c>
      <c r="L581" t="s">
        <v>1566</v>
      </c>
      <c r="M581" s="76">
        <v>63</v>
      </c>
      <c r="N581" t="str">
        <f t="shared" ref="N581:N644" si="295">RIGHT(L581,LEN(L581)-3)</f>
        <v>Ptly Cldy</v>
      </c>
      <c r="O581" s="78">
        <f t="shared" ref="O581:O644" si="296">IF(B581=1,1,0)</f>
        <v>0</v>
      </c>
      <c r="P581" s="78">
        <v>0</v>
      </c>
      <c r="Q581" s="78">
        <v>0</v>
      </c>
      <c r="R581" s="78">
        <f t="shared" ref="R581:R644" si="297">IF(C581=$R$3,1,0)</f>
        <v>0</v>
      </c>
      <c r="S581" s="78">
        <f t="shared" ref="S581:S644" si="298">IF(C581=$S$3,1,0)</f>
        <v>0</v>
      </c>
      <c r="T581" s="78">
        <f t="shared" ref="T581:T644" si="299">IF(C581=$T$3,1,0)</f>
        <v>0</v>
      </c>
      <c r="U581" s="78">
        <f t="shared" ref="U581:U644" si="300">IF(C581=$U$3,1,0)</f>
        <v>0</v>
      </c>
      <c r="V581" s="78">
        <f t="shared" ref="V581:V644" si="301">IF(C581=$V$3,1,0)</f>
        <v>0</v>
      </c>
      <c r="W581" s="78">
        <f t="shared" ref="W581:W644" si="302">IF(C581=$W$3,1,0)</f>
        <v>0</v>
      </c>
      <c r="X581" s="78">
        <f t="shared" ref="X581:X644" si="303">IF(C581=$X$3,1,0)</f>
        <v>0</v>
      </c>
      <c r="Y581" s="78">
        <f t="shared" ref="Y581:Y644" si="304">IF(C581=$Y$3,1,0)</f>
        <v>0</v>
      </c>
      <c r="Z581" s="78">
        <f t="shared" ref="Z581:Z644" si="305">IF(C581=$Z$3,1,0)</f>
        <v>0</v>
      </c>
      <c r="AA581" s="78">
        <f t="shared" ref="AA581:AA644" si="306">IF(C581=$AA$3,1,0)</f>
        <v>0</v>
      </c>
      <c r="AB581" s="78">
        <f t="shared" ref="AB581:AB644" si="307">IF(C581=$AB$3,1,0)</f>
        <v>0</v>
      </c>
      <c r="AC581" s="78">
        <f t="shared" ref="AC581:AC644" si="308">IF(C581=$AC$3,1,0)</f>
        <v>0</v>
      </c>
      <c r="AD581" s="78">
        <f t="shared" ref="AD581:AD644" si="309">IF(C581=$AD$3,1,0)</f>
        <v>0</v>
      </c>
      <c r="AE581" s="78">
        <f t="shared" ref="AE581:AE644" si="310">IF(C581=$AE$3,1,0)</f>
        <v>0</v>
      </c>
      <c r="AF581" s="78">
        <f t="shared" ref="AF581:AF644" si="311">IF(C581=$AF$3,1,0)</f>
        <v>0</v>
      </c>
      <c r="AG581" s="78">
        <f t="shared" si="294"/>
        <v>0</v>
      </c>
      <c r="AH581" s="78">
        <f t="shared" ref="AH581:AH644" si="312">IF(C581=$AH$3,1,0)</f>
        <v>0</v>
      </c>
      <c r="AI581" s="78">
        <f t="shared" ref="AI581:AI644" si="313">IF(C581=$AI$3,1,0)</f>
        <v>0</v>
      </c>
      <c r="AJ581" s="78">
        <f t="shared" ref="AJ581:AJ644" si="314">IF(C581=$AJ$3,1,0)</f>
        <v>0</v>
      </c>
      <c r="AK581" s="78">
        <f t="shared" ref="AK581:AK644" si="315">IF(C581=$AK$3,1,0)</f>
        <v>0</v>
      </c>
      <c r="AL581" s="78">
        <f t="shared" ref="AL581:AL644" si="316">IF(C581=$AL$3,1,0)</f>
        <v>0</v>
      </c>
      <c r="AM581" s="78">
        <f t="shared" ref="AM581:AM644" si="317">IF(C581=$AM$3,1,0)</f>
        <v>0</v>
      </c>
      <c r="AN581" s="78">
        <f t="shared" ref="AN581:AN644" si="318">IF(C581=$AN$3,1,0)</f>
        <v>0</v>
      </c>
      <c r="AO581" s="78">
        <f t="shared" ref="AO581:AO644" si="319">IF(C581=$AO$3,1,0)</f>
        <v>0</v>
      </c>
      <c r="AP581" s="78">
        <f t="shared" ref="AP581:AP644" si="320">IF(C581=$AP$3,1,0)</f>
        <v>0</v>
      </c>
      <c r="AQ581" s="78">
        <f t="shared" ref="AQ581:AQ644" si="321">IF(C581=$AQ$3,1,0)</f>
        <v>1</v>
      </c>
      <c r="AR581" s="78">
        <f t="shared" ref="AR581:AR644" si="322">IF(C581=$AR$3,1,0)</f>
        <v>0</v>
      </c>
      <c r="AS581" s="78">
        <f t="shared" ref="AS581:AS644" si="323">IF(C581=$AS$3,1,0)</f>
        <v>0</v>
      </c>
      <c r="AT581" s="78">
        <f t="shared" ref="AT581:AT644" si="324">IF(C581=$AT$3,1,0)</f>
        <v>0</v>
      </c>
      <c r="AU581" s="78">
        <f t="shared" ref="AU581:AU644" si="325">SUM(R581:AT581)</f>
        <v>1</v>
      </c>
      <c r="AV581" s="78">
        <f>IF(AND(M581&gt;=35,M581&lt;=39),1,0)</f>
        <v>0</v>
      </c>
      <c r="AW581" s="78">
        <f>IF(AND(M581&gt;=40,M581&lt;=44),1,0)</f>
        <v>0</v>
      </c>
      <c r="AX581" s="78">
        <f>IF(AND(M581&gt;=45,M581&lt;=49),1,0)</f>
        <v>0</v>
      </c>
      <c r="AY581" s="78">
        <f>IF(AND(M581&gt;=50,M581&lt;=54),1,0)</f>
        <v>0</v>
      </c>
      <c r="AZ581" s="78">
        <f>IF(AND(M581&gt;=55,M581&lt;=59),1,0)</f>
        <v>0</v>
      </c>
      <c r="BA581" s="78">
        <f>IF(AND(M581&gt;=60,M581&lt;=64),1,0)</f>
        <v>1</v>
      </c>
      <c r="BB581" s="78">
        <f>IF(AND(M581&gt;=65,M581&lt;=69),1,0)</f>
        <v>0</v>
      </c>
      <c r="BC581" s="78">
        <f>IF(AND(M581&gt;=70,M581&lt;=74),1,0)</f>
        <v>0</v>
      </c>
      <c r="BD581" s="78">
        <f>IF(AND(M581&gt;=75,M581&lt;=79),1,0)</f>
        <v>0</v>
      </c>
      <c r="BE581" s="78">
        <f>IF(AND(M581&gt;=80,M581&lt;=84),1,0)</f>
        <v>0</v>
      </c>
      <c r="BF581" s="78">
        <f>IF(AND(M581&gt;=85,M581&lt;=89),1,0)</f>
        <v>0</v>
      </c>
      <c r="BG581" s="78">
        <f>IF(AND(M581&gt;=90,M581&lt;=94),1,0)</f>
        <v>0</v>
      </c>
      <c r="BH581" s="78">
        <f>IF(AND(M581&gt;=95,M581&lt;=99),1,0)</f>
        <v>0</v>
      </c>
      <c r="BI581" s="78">
        <f>IF(AND(M581&gt;=100,M581&lt;=105),1,0)</f>
        <v>0</v>
      </c>
      <c r="BJ581" s="78">
        <f>IF(I581&lt;$BK$2,1,0)</f>
        <v>0</v>
      </c>
      <c r="BK581" s="78">
        <f>IF(I581&gt;$BK$2,1,0)</f>
        <v>1</v>
      </c>
      <c r="BL581" s="78">
        <f>IF(J581=$BL$2,1,0)</f>
        <v>0</v>
      </c>
      <c r="BM581" s="78">
        <f>IF(J581=$BM$2,1,0)</f>
        <v>1</v>
      </c>
      <c r="BN581" s="78">
        <f>IF(J581=$BN$2,1,0)</f>
        <v>0</v>
      </c>
      <c r="BO581" s="78">
        <f>IF(J581=$BO$2,1,0)</f>
        <v>0</v>
      </c>
      <c r="BP581" s="78">
        <f>IF(J581=$BP$2,1,0)</f>
        <v>0</v>
      </c>
      <c r="BQ581" s="78">
        <f>IF(J581=$BQ$2,1,0)</f>
        <v>0</v>
      </c>
      <c r="BR581" s="78">
        <f>IF(J581=$BR$2,1,0)</f>
        <v>0</v>
      </c>
      <c r="BS581" s="78">
        <f>IF(F581=$BS$2,1,0)</f>
        <v>0</v>
      </c>
      <c r="BT581" s="78">
        <f>IF(F581=$BT$2,1,0)</f>
        <v>1</v>
      </c>
      <c r="BU581" s="78">
        <f>IF(F581=$BU$2,1,0)</f>
        <v>0</v>
      </c>
      <c r="BV581" s="78">
        <f>IF(F581=$BV$2,1,0)</f>
        <v>0</v>
      </c>
      <c r="BW581" s="78">
        <f>IF(F581=$BW$2,1,0)</f>
        <v>0</v>
      </c>
      <c r="BX581" s="78">
        <f>IF(F581=$BX$2,1,0)</f>
        <v>0</v>
      </c>
      <c r="BY581" s="78">
        <f>IF(F581=$BY$2,1,0)</f>
        <v>0</v>
      </c>
      <c r="BZ581" s="78">
        <f>IF(F581=$BZ$2,1,0)</f>
        <v>0</v>
      </c>
      <c r="CA581" t="s">
        <v>1886</v>
      </c>
      <c r="CB581" s="1">
        <v>0</v>
      </c>
      <c r="CC581" s="1">
        <v>0</v>
      </c>
    </row>
    <row r="582" spans="2:81" x14ac:dyDescent="0.3">
      <c r="B582" s="1">
        <v>15</v>
      </c>
      <c r="C582" t="s">
        <v>181</v>
      </c>
      <c r="D582" t="s">
        <v>76</v>
      </c>
      <c r="E582" s="31" t="s">
        <v>676</v>
      </c>
      <c r="F582" s="31" t="s">
        <v>16</v>
      </c>
      <c r="G582" s="1">
        <v>30</v>
      </c>
      <c r="H582" s="1">
        <v>2008</v>
      </c>
      <c r="I582" s="36">
        <v>0.79722222222222217</v>
      </c>
      <c r="J582" s="1" t="s">
        <v>11</v>
      </c>
      <c r="K582" s="39">
        <v>11944</v>
      </c>
      <c r="L582" t="s">
        <v>1338</v>
      </c>
      <c r="M582" s="76">
        <v>62</v>
      </c>
      <c r="N582" t="str">
        <f t="shared" si="295"/>
        <v>Sunny</v>
      </c>
      <c r="O582" s="78">
        <f t="shared" si="296"/>
        <v>0</v>
      </c>
      <c r="P582" s="78">
        <v>0</v>
      </c>
      <c r="Q582" s="78">
        <v>0</v>
      </c>
      <c r="R582" s="78">
        <f t="shared" si="297"/>
        <v>0</v>
      </c>
      <c r="S582" s="78">
        <f t="shared" si="298"/>
        <v>0</v>
      </c>
      <c r="T582" s="78">
        <f t="shared" si="299"/>
        <v>0</v>
      </c>
      <c r="U582" s="78">
        <f t="shared" si="300"/>
        <v>0</v>
      </c>
      <c r="V582" s="78">
        <f t="shared" si="301"/>
        <v>0</v>
      </c>
      <c r="W582" s="78">
        <f t="shared" si="302"/>
        <v>0</v>
      </c>
      <c r="X582" s="78">
        <f t="shared" si="303"/>
        <v>0</v>
      </c>
      <c r="Y582" s="78">
        <f t="shared" si="304"/>
        <v>0</v>
      </c>
      <c r="Z582" s="78">
        <f t="shared" si="305"/>
        <v>0</v>
      </c>
      <c r="AA582" s="78">
        <f t="shared" si="306"/>
        <v>0</v>
      </c>
      <c r="AB582" s="78">
        <f t="shared" si="307"/>
        <v>0</v>
      </c>
      <c r="AC582" s="78">
        <f t="shared" si="308"/>
        <v>0</v>
      </c>
      <c r="AD582" s="78">
        <f t="shared" si="309"/>
        <v>0</v>
      </c>
      <c r="AE582" s="78">
        <f t="shared" si="310"/>
        <v>0</v>
      </c>
      <c r="AF582" s="78">
        <f t="shared" si="311"/>
        <v>0</v>
      </c>
      <c r="AG582" s="78">
        <f t="shared" si="294"/>
        <v>0</v>
      </c>
      <c r="AH582" s="78">
        <f t="shared" si="312"/>
        <v>0</v>
      </c>
      <c r="AI582" s="78">
        <f t="shared" si="313"/>
        <v>0</v>
      </c>
      <c r="AJ582" s="78">
        <f t="shared" si="314"/>
        <v>0</v>
      </c>
      <c r="AK582" s="78">
        <f t="shared" si="315"/>
        <v>0</v>
      </c>
      <c r="AL582" s="78">
        <f t="shared" si="316"/>
        <v>0</v>
      </c>
      <c r="AM582" s="78">
        <f t="shared" si="317"/>
        <v>0</v>
      </c>
      <c r="AN582" s="78">
        <f t="shared" si="318"/>
        <v>0</v>
      </c>
      <c r="AO582" s="78">
        <f t="shared" si="319"/>
        <v>0</v>
      </c>
      <c r="AP582" s="78">
        <f t="shared" si="320"/>
        <v>0</v>
      </c>
      <c r="AQ582" s="78">
        <f t="shared" si="321"/>
        <v>1</v>
      </c>
      <c r="AR582" s="78">
        <f t="shared" si="322"/>
        <v>0</v>
      </c>
      <c r="AS582" s="78">
        <f t="shared" si="323"/>
        <v>0</v>
      </c>
      <c r="AT582" s="78">
        <f t="shared" si="324"/>
        <v>0</v>
      </c>
      <c r="AU582" s="78">
        <f t="shared" si="325"/>
        <v>1</v>
      </c>
      <c r="AV582" s="78">
        <f>IF(AND(M582&gt;=35,M582&lt;=39),1,0)</f>
        <v>0</v>
      </c>
      <c r="AW582" s="78">
        <f>IF(AND(M582&gt;=40,M582&lt;=44),1,0)</f>
        <v>0</v>
      </c>
      <c r="AX582" s="78">
        <f>IF(AND(M582&gt;=45,M582&lt;=49),1,0)</f>
        <v>0</v>
      </c>
      <c r="AY582" s="78">
        <f>IF(AND(M582&gt;=50,M582&lt;=54),1,0)</f>
        <v>0</v>
      </c>
      <c r="AZ582" s="78">
        <f>IF(AND(M582&gt;=55,M582&lt;=59),1,0)</f>
        <v>0</v>
      </c>
      <c r="BA582" s="78">
        <f>IF(AND(M582&gt;=60,M582&lt;=64),1,0)</f>
        <v>1</v>
      </c>
      <c r="BB582" s="78">
        <f>IF(AND(M582&gt;=65,M582&lt;=69),1,0)</f>
        <v>0</v>
      </c>
      <c r="BC582" s="78">
        <f>IF(AND(M582&gt;=70,M582&lt;=74),1,0)</f>
        <v>0</v>
      </c>
      <c r="BD582" s="78">
        <f>IF(AND(M582&gt;=75,M582&lt;=79),1,0)</f>
        <v>0</v>
      </c>
      <c r="BE582" s="78">
        <f>IF(AND(M582&gt;=80,M582&lt;=84),1,0)</f>
        <v>0</v>
      </c>
      <c r="BF582" s="78">
        <f>IF(AND(M582&gt;=85,M582&lt;=89),1,0)</f>
        <v>0</v>
      </c>
      <c r="BG582" s="78">
        <f>IF(AND(M582&gt;=90,M582&lt;=94),1,0)</f>
        <v>0</v>
      </c>
      <c r="BH582" s="78">
        <f>IF(AND(M582&gt;=95,M582&lt;=99),1,0)</f>
        <v>0</v>
      </c>
      <c r="BI582" s="78">
        <f>IF(AND(M582&gt;=100,M582&lt;=105),1,0)</f>
        <v>0</v>
      </c>
      <c r="BJ582" s="78">
        <f>IF(I582&lt;$BK$2,1,0)</f>
        <v>0</v>
      </c>
      <c r="BK582" s="78">
        <f>IF(I582&gt;$BK$2,1,0)</f>
        <v>1</v>
      </c>
      <c r="BL582" s="78">
        <f>IF(J582=$BL$2,1,0)</f>
        <v>0</v>
      </c>
      <c r="BM582" s="78">
        <f>IF(J582=$BM$2,1,0)</f>
        <v>0</v>
      </c>
      <c r="BN582" s="78">
        <f>IF(J582=$BN$2,1,0)</f>
        <v>1</v>
      </c>
      <c r="BO582" s="78">
        <f>IF(J582=$BO$2,1,0)</f>
        <v>0</v>
      </c>
      <c r="BP582" s="78">
        <f>IF(J582=$BP$2,1,0)</f>
        <v>0</v>
      </c>
      <c r="BQ582" s="78">
        <f>IF(J582=$BQ$2,1,0)</f>
        <v>0</v>
      </c>
      <c r="BR582" s="78">
        <f>IF(J582=$BR$2,1,0)</f>
        <v>0</v>
      </c>
      <c r="BS582" s="78">
        <f>IF(F582=$BS$2,1,0)</f>
        <v>0</v>
      </c>
      <c r="BT582" s="78">
        <f>IF(F582=$BT$2,1,0)</f>
        <v>1</v>
      </c>
      <c r="BU582" s="78">
        <f>IF(F582=$BU$2,1,0)</f>
        <v>0</v>
      </c>
      <c r="BV582" s="78">
        <f>IF(F582=$BV$2,1,0)</f>
        <v>0</v>
      </c>
      <c r="BW582" s="78">
        <f>IF(F582=$BW$2,1,0)</f>
        <v>0</v>
      </c>
      <c r="BX582" s="78">
        <f>IF(F582=$BX$2,1,0)</f>
        <v>0</v>
      </c>
      <c r="BY582" s="78">
        <f>IF(F582=$BY$2,1,0)</f>
        <v>0</v>
      </c>
      <c r="BZ582" s="78">
        <f>IF(F582=$BZ$2,1,0)</f>
        <v>0</v>
      </c>
      <c r="CA582"/>
      <c r="CB582" s="1">
        <v>0</v>
      </c>
      <c r="CC582" s="1">
        <v>0</v>
      </c>
    </row>
    <row r="583" spans="2:81" x14ac:dyDescent="0.3">
      <c r="B583" s="1">
        <v>16</v>
      </c>
      <c r="C583" t="s">
        <v>181</v>
      </c>
      <c r="D583" t="s">
        <v>76</v>
      </c>
      <c r="E583" s="31" t="s">
        <v>677</v>
      </c>
      <c r="F583" s="31" t="s">
        <v>31</v>
      </c>
      <c r="G583" s="1">
        <v>1</v>
      </c>
      <c r="H583" s="1">
        <v>2008</v>
      </c>
      <c r="I583" s="36">
        <v>0.52500000000000002</v>
      </c>
      <c r="J583" s="1" t="s">
        <v>9</v>
      </c>
      <c r="K583" s="39">
        <v>16456</v>
      </c>
      <c r="L583" t="s">
        <v>1567</v>
      </c>
      <c r="M583" s="76">
        <v>67</v>
      </c>
      <c r="N583" t="str">
        <f t="shared" si="295"/>
        <v>Ptly Cldy</v>
      </c>
      <c r="O583" s="78">
        <f t="shared" si="296"/>
        <v>0</v>
      </c>
      <c r="P583" s="78">
        <v>0</v>
      </c>
      <c r="Q583" s="78">
        <v>0</v>
      </c>
      <c r="R583" s="78">
        <f t="shared" si="297"/>
        <v>0</v>
      </c>
      <c r="S583" s="78">
        <f t="shared" si="298"/>
        <v>0</v>
      </c>
      <c r="T583" s="78">
        <f t="shared" si="299"/>
        <v>0</v>
      </c>
      <c r="U583" s="78">
        <f t="shared" si="300"/>
        <v>0</v>
      </c>
      <c r="V583" s="78">
        <f t="shared" si="301"/>
        <v>0</v>
      </c>
      <c r="W583" s="78">
        <f t="shared" si="302"/>
        <v>0</v>
      </c>
      <c r="X583" s="78">
        <f t="shared" si="303"/>
        <v>0</v>
      </c>
      <c r="Y583" s="78">
        <f t="shared" si="304"/>
        <v>0</v>
      </c>
      <c r="Z583" s="78">
        <f t="shared" si="305"/>
        <v>0</v>
      </c>
      <c r="AA583" s="78">
        <f t="shared" si="306"/>
        <v>0</v>
      </c>
      <c r="AB583" s="78">
        <f t="shared" si="307"/>
        <v>0</v>
      </c>
      <c r="AC583" s="78">
        <f t="shared" si="308"/>
        <v>0</v>
      </c>
      <c r="AD583" s="78">
        <f t="shared" si="309"/>
        <v>0</v>
      </c>
      <c r="AE583" s="78">
        <f t="shared" si="310"/>
        <v>0</v>
      </c>
      <c r="AF583" s="78">
        <f t="shared" si="311"/>
        <v>0</v>
      </c>
      <c r="AG583" s="78">
        <f t="shared" si="294"/>
        <v>0</v>
      </c>
      <c r="AH583" s="78">
        <f t="shared" si="312"/>
        <v>0</v>
      </c>
      <c r="AI583" s="78">
        <f t="shared" si="313"/>
        <v>0</v>
      </c>
      <c r="AJ583" s="78">
        <f t="shared" si="314"/>
        <v>0</v>
      </c>
      <c r="AK583" s="78">
        <f t="shared" si="315"/>
        <v>0</v>
      </c>
      <c r="AL583" s="78">
        <f t="shared" si="316"/>
        <v>0</v>
      </c>
      <c r="AM583" s="78">
        <f t="shared" si="317"/>
        <v>0</v>
      </c>
      <c r="AN583" s="78">
        <f t="shared" si="318"/>
        <v>0</v>
      </c>
      <c r="AO583" s="78">
        <f t="shared" si="319"/>
        <v>0</v>
      </c>
      <c r="AP583" s="78">
        <f t="shared" si="320"/>
        <v>0</v>
      </c>
      <c r="AQ583" s="78">
        <f t="shared" si="321"/>
        <v>1</v>
      </c>
      <c r="AR583" s="78">
        <f t="shared" si="322"/>
        <v>0</v>
      </c>
      <c r="AS583" s="78">
        <f t="shared" si="323"/>
        <v>0</v>
      </c>
      <c r="AT583" s="78">
        <f t="shared" si="324"/>
        <v>0</v>
      </c>
      <c r="AU583" s="78">
        <f t="shared" si="325"/>
        <v>1</v>
      </c>
      <c r="AV583" s="78">
        <f>IF(AND(M583&gt;=35,M583&lt;=39),1,0)</f>
        <v>0</v>
      </c>
      <c r="AW583" s="78">
        <f>IF(AND(M583&gt;=40,M583&lt;=44),1,0)</f>
        <v>0</v>
      </c>
      <c r="AX583" s="78">
        <f>IF(AND(M583&gt;=45,M583&lt;=49),1,0)</f>
        <v>0</v>
      </c>
      <c r="AY583" s="78">
        <f>IF(AND(M583&gt;=50,M583&lt;=54),1,0)</f>
        <v>0</v>
      </c>
      <c r="AZ583" s="78">
        <f>IF(AND(M583&gt;=55,M583&lt;=59),1,0)</f>
        <v>0</v>
      </c>
      <c r="BA583" s="78">
        <f>IF(AND(M583&gt;=60,M583&lt;=64),1,0)</f>
        <v>0</v>
      </c>
      <c r="BB583" s="78">
        <f>IF(AND(M583&gt;=65,M583&lt;=69),1,0)</f>
        <v>1</v>
      </c>
      <c r="BC583" s="78">
        <f>IF(AND(M583&gt;=70,M583&lt;=74),1,0)</f>
        <v>0</v>
      </c>
      <c r="BD583" s="78">
        <f>IF(AND(M583&gt;=75,M583&lt;=79),1,0)</f>
        <v>0</v>
      </c>
      <c r="BE583" s="78">
        <f>IF(AND(M583&gt;=80,M583&lt;=84),1,0)</f>
        <v>0</v>
      </c>
      <c r="BF583" s="78">
        <f>IF(AND(M583&gt;=85,M583&lt;=89),1,0)</f>
        <v>0</v>
      </c>
      <c r="BG583" s="78">
        <f>IF(AND(M583&gt;=90,M583&lt;=94),1,0)</f>
        <v>0</v>
      </c>
      <c r="BH583" s="78">
        <f>IF(AND(M583&gt;=95,M583&lt;=99),1,0)</f>
        <v>0</v>
      </c>
      <c r="BI583" s="78">
        <f>IF(AND(M583&gt;=100,M583&lt;=105),1,0)</f>
        <v>0</v>
      </c>
      <c r="BJ583" s="78">
        <f>IF(I583&lt;$BK$2,1,0)</f>
        <v>1</v>
      </c>
      <c r="BK583" s="78">
        <f>IF(I583&gt;$BK$2,1,0)</f>
        <v>0</v>
      </c>
      <c r="BL583" s="78">
        <f>IF(J583=$BL$2,1,0)</f>
        <v>0</v>
      </c>
      <c r="BM583" s="78">
        <f>IF(J583=$BM$2,1,0)</f>
        <v>0</v>
      </c>
      <c r="BN583" s="78">
        <f>IF(J583=$BN$2,1,0)</f>
        <v>0</v>
      </c>
      <c r="BO583" s="78">
        <f>IF(J583=$BO$2,1,0)</f>
        <v>1</v>
      </c>
      <c r="BP583" s="78">
        <f>IF(J583=$BP$2,1,0)</f>
        <v>0</v>
      </c>
      <c r="BQ583" s="78">
        <f>IF(J583=$BQ$2,1,0)</f>
        <v>0</v>
      </c>
      <c r="BR583" s="78">
        <f>IF(J583=$BR$2,1,0)</f>
        <v>0</v>
      </c>
      <c r="BS583" s="78">
        <f>IF(F583=$BS$2,1,0)</f>
        <v>0</v>
      </c>
      <c r="BT583" s="78">
        <f>IF(F583=$BT$2,1,0)</f>
        <v>0</v>
      </c>
      <c r="BU583" s="78">
        <f>IF(F583=$BU$2,1,0)</f>
        <v>1</v>
      </c>
      <c r="BV583" s="78">
        <f>IF(F583=$BV$2,1,0)</f>
        <v>0</v>
      </c>
      <c r="BW583" s="78">
        <f>IF(F583=$BW$2,1,0)</f>
        <v>0</v>
      </c>
      <c r="BX583" s="78">
        <f>IF(F583=$BX$2,1,0)</f>
        <v>0</v>
      </c>
      <c r="BY583" s="78">
        <f>IF(F583=$BY$2,1,0)</f>
        <v>0</v>
      </c>
      <c r="BZ583" s="78">
        <f>IF(F583=$BZ$2,1,0)</f>
        <v>0</v>
      </c>
      <c r="CA583" t="s">
        <v>2052</v>
      </c>
      <c r="CB583" s="1">
        <v>0</v>
      </c>
      <c r="CC583" s="1">
        <v>0</v>
      </c>
    </row>
    <row r="584" spans="2:81" x14ac:dyDescent="0.3">
      <c r="B584" s="1">
        <v>17</v>
      </c>
      <c r="C584" t="s">
        <v>156</v>
      </c>
      <c r="D584" t="s">
        <v>80</v>
      </c>
      <c r="E584" s="31" t="s">
        <v>678</v>
      </c>
      <c r="F584" s="31" t="s">
        <v>31</v>
      </c>
      <c r="G584" s="1">
        <v>13</v>
      </c>
      <c r="H584" s="1">
        <v>2008</v>
      </c>
      <c r="I584" s="36">
        <v>0.79583333333333339</v>
      </c>
      <c r="J584" s="1" t="s">
        <v>10</v>
      </c>
      <c r="K584" s="39">
        <v>38768</v>
      </c>
      <c r="L584" t="s">
        <v>1426</v>
      </c>
      <c r="M584" s="76">
        <v>75</v>
      </c>
      <c r="N584" t="str">
        <f t="shared" si="295"/>
        <v>Sunny</v>
      </c>
      <c r="O584" s="78">
        <f t="shared" si="296"/>
        <v>0</v>
      </c>
      <c r="P584" s="78">
        <v>0</v>
      </c>
      <c r="Q584" s="78">
        <v>0</v>
      </c>
      <c r="R584" s="78">
        <f t="shared" si="297"/>
        <v>0</v>
      </c>
      <c r="S584" s="78">
        <f t="shared" si="298"/>
        <v>0</v>
      </c>
      <c r="T584" s="78">
        <f t="shared" si="299"/>
        <v>1</v>
      </c>
      <c r="U584" s="78">
        <f t="shared" si="300"/>
        <v>0</v>
      </c>
      <c r="V584" s="78">
        <f t="shared" si="301"/>
        <v>0</v>
      </c>
      <c r="W584" s="78">
        <f t="shared" si="302"/>
        <v>0</v>
      </c>
      <c r="X584" s="78">
        <f t="shared" si="303"/>
        <v>0</v>
      </c>
      <c r="Y584" s="78">
        <f t="shared" si="304"/>
        <v>0</v>
      </c>
      <c r="Z584" s="78">
        <f t="shared" si="305"/>
        <v>0</v>
      </c>
      <c r="AA584" s="78">
        <f t="shared" si="306"/>
        <v>0</v>
      </c>
      <c r="AB584" s="78">
        <f t="shared" si="307"/>
        <v>0</v>
      </c>
      <c r="AC584" s="78">
        <f t="shared" si="308"/>
        <v>0</v>
      </c>
      <c r="AD584" s="78">
        <f t="shared" si="309"/>
        <v>0</v>
      </c>
      <c r="AE584" s="78">
        <f t="shared" si="310"/>
        <v>0</v>
      </c>
      <c r="AF584" s="78">
        <f t="shared" si="311"/>
        <v>0</v>
      </c>
      <c r="AG584" s="78">
        <f t="shared" si="294"/>
        <v>0</v>
      </c>
      <c r="AH584" s="78">
        <f t="shared" si="312"/>
        <v>0</v>
      </c>
      <c r="AI584" s="78">
        <f t="shared" si="313"/>
        <v>0</v>
      </c>
      <c r="AJ584" s="78">
        <f t="shared" si="314"/>
        <v>0</v>
      </c>
      <c r="AK584" s="78">
        <f t="shared" si="315"/>
        <v>0</v>
      </c>
      <c r="AL584" s="78">
        <f t="shared" si="316"/>
        <v>0</v>
      </c>
      <c r="AM584" s="78">
        <f t="shared" si="317"/>
        <v>0</v>
      </c>
      <c r="AN584" s="78">
        <f t="shared" si="318"/>
        <v>0</v>
      </c>
      <c r="AO584" s="78">
        <f t="shared" si="319"/>
        <v>0</v>
      </c>
      <c r="AP584" s="78">
        <f t="shared" si="320"/>
        <v>0</v>
      </c>
      <c r="AQ584" s="78">
        <f t="shared" si="321"/>
        <v>0</v>
      </c>
      <c r="AR584" s="78">
        <f t="shared" si="322"/>
        <v>0</v>
      </c>
      <c r="AS584" s="78">
        <f t="shared" si="323"/>
        <v>0</v>
      </c>
      <c r="AT584" s="78">
        <f t="shared" si="324"/>
        <v>0</v>
      </c>
      <c r="AU584" s="78">
        <f t="shared" si="325"/>
        <v>1</v>
      </c>
      <c r="AV584" s="78">
        <f>IF(AND(M584&gt;=35,M584&lt;=39),1,0)</f>
        <v>0</v>
      </c>
      <c r="AW584" s="78">
        <f>IF(AND(M584&gt;=40,M584&lt;=44),1,0)</f>
        <v>0</v>
      </c>
      <c r="AX584" s="78">
        <f>IF(AND(M584&gt;=45,M584&lt;=49),1,0)</f>
        <v>0</v>
      </c>
      <c r="AY584" s="78">
        <f>IF(AND(M584&gt;=50,M584&lt;=54),1,0)</f>
        <v>0</v>
      </c>
      <c r="AZ584" s="78">
        <f>IF(AND(M584&gt;=55,M584&lt;=59),1,0)</f>
        <v>0</v>
      </c>
      <c r="BA584" s="78">
        <f>IF(AND(M584&gt;=60,M584&lt;=64),1,0)</f>
        <v>0</v>
      </c>
      <c r="BB584" s="78">
        <f>IF(AND(M584&gt;=65,M584&lt;=69),1,0)</f>
        <v>0</v>
      </c>
      <c r="BC584" s="78">
        <f>IF(AND(M584&gt;=70,M584&lt;=74),1,0)</f>
        <v>0</v>
      </c>
      <c r="BD584" s="78">
        <f>IF(AND(M584&gt;=75,M584&lt;=79),1,0)</f>
        <v>1</v>
      </c>
      <c r="BE584" s="78">
        <f>IF(AND(M584&gt;=80,M584&lt;=84),1,0)</f>
        <v>0</v>
      </c>
      <c r="BF584" s="78">
        <f>IF(AND(M584&gt;=85,M584&lt;=89),1,0)</f>
        <v>0</v>
      </c>
      <c r="BG584" s="78">
        <f>IF(AND(M584&gt;=90,M584&lt;=94),1,0)</f>
        <v>0</v>
      </c>
      <c r="BH584" s="78">
        <f>IF(AND(M584&gt;=95,M584&lt;=99),1,0)</f>
        <v>0</v>
      </c>
      <c r="BI584" s="78">
        <f>IF(AND(M584&gt;=100,M584&lt;=105),1,0)</f>
        <v>0</v>
      </c>
      <c r="BJ584" s="78">
        <f>IF(I584&lt;$BK$2,1,0)</f>
        <v>0</v>
      </c>
      <c r="BK584" s="78">
        <f>IF(I584&gt;$BK$2,1,0)</f>
        <v>1</v>
      </c>
      <c r="BL584" s="78">
        <f>IF(J584=$BL$2,1,0)</f>
        <v>0</v>
      </c>
      <c r="BM584" s="78">
        <f>IF(J584=$BM$2,1,0)</f>
        <v>1</v>
      </c>
      <c r="BN584" s="78">
        <f>IF(J584=$BN$2,1,0)</f>
        <v>0</v>
      </c>
      <c r="BO584" s="78">
        <f>IF(J584=$BO$2,1,0)</f>
        <v>0</v>
      </c>
      <c r="BP584" s="78">
        <f>IF(J584=$BP$2,1,0)</f>
        <v>0</v>
      </c>
      <c r="BQ584" s="78">
        <f>IF(J584=$BQ$2,1,0)</f>
        <v>0</v>
      </c>
      <c r="BR584" s="78">
        <f>IF(J584=$BR$2,1,0)</f>
        <v>0</v>
      </c>
      <c r="BS584" s="78">
        <f>IF(F584=$BS$2,1,0)</f>
        <v>0</v>
      </c>
      <c r="BT584" s="78">
        <f>IF(F584=$BT$2,1,0)</f>
        <v>0</v>
      </c>
      <c r="BU584" s="78">
        <f>IF(F584=$BU$2,1,0)</f>
        <v>1</v>
      </c>
      <c r="BV584" s="78">
        <f>IF(F584=$BV$2,1,0)</f>
        <v>0</v>
      </c>
      <c r="BW584" s="78">
        <f>IF(F584=$BW$2,1,0)</f>
        <v>0</v>
      </c>
      <c r="BX584" s="78">
        <f>IF(F584=$BX$2,1,0)</f>
        <v>0</v>
      </c>
      <c r="BY584" s="78">
        <f>IF(F584=$BY$2,1,0)</f>
        <v>0</v>
      </c>
      <c r="BZ584" s="78">
        <f>IF(F584=$BZ$2,1,0)</f>
        <v>0</v>
      </c>
      <c r="CA584" t="s">
        <v>2053</v>
      </c>
      <c r="CB584" s="1">
        <v>0</v>
      </c>
      <c r="CC584" s="1">
        <v>0</v>
      </c>
    </row>
    <row r="585" spans="2:81" x14ac:dyDescent="0.3">
      <c r="B585" s="1">
        <v>18</v>
      </c>
      <c r="C585" t="s">
        <v>156</v>
      </c>
      <c r="D585" t="s">
        <v>80</v>
      </c>
      <c r="E585" s="31" t="s">
        <v>679</v>
      </c>
      <c r="F585" s="31" t="s">
        <v>31</v>
      </c>
      <c r="G585" s="1">
        <v>14</v>
      </c>
      <c r="H585" s="1">
        <v>2008</v>
      </c>
      <c r="I585" s="36">
        <v>0.62986111111111109</v>
      </c>
      <c r="J585" s="1" t="s">
        <v>11</v>
      </c>
      <c r="K585" s="39">
        <v>28939</v>
      </c>
      <c r="L585" t="s">
        <v>1276</v>
      </c>
      <c r="M585" s="76">
        <v>82</v>
      </c>
      <c r="N585" t="str">
        <f t="shared" si="295"/>
        <v>Sunny</v>
      </c>
      <c r="O585" s="78">
        <f t="shared" si="296"/>
        <v>0</v>
      </c>
      <c r="P585" s="78">
        <v>0</v>
      </c>
      <c r="Q585" s="78">
        <v>0</v>
      </c>
      <c r="R585" s="78">
        <f t="shared" si="297"/>
        <v>0</v>
      </c>
      <c r="S585" s="78">
        <f t="shared" si="298"/>
        <v>0</v>
      </c>
      <c r="T585" s="78">
        <f t="shared" si="299"/>
        <v>1</v>
      </c>
      <c r="U585" s="78">
        <f t="shared" si="300"/>
        <v>0</v>
      </c>
      <c r="V585" s="78">
        <f t="shared" si="301"/>
        <v>0</v>
      </c>
      <c r="W585" s="78">
        <f t="shared" si="302"/>
        <v>0</v>
      </c>
      <c r="X585" s="78">
        <f t="shared" si="303"/>
        <v>0</v>
      </c>
      <c r="Y585" s="78">
        <f t="shared" si="304"/>
        <v>0</v>
      </c>
      <c r="Z585" s="78">
        <f t="shared" si="305"/>
        <v>0</v>
      </c>
      <c r="AA585" s="78">
        <f t="shared" si="306"/>
        <v>0</v>
      </c>
      <c r="AB585" s="78">
        <f t="shared" si="307"/>
        <v>0</v>
      </c>
      <c r="AC585" s="78">
        <f t="shared" si="308"/>
        <v>0</v>
      </c>
      <c r="AD585" s="78">
        <f t="shared" si="309"/>
        <v>0</v>
      </c>
      <c r="AE585" s="78">
        <f t="shared" si="310"/>
        <v>0</v>
      </c>
      <c r="AF585" s="78">
        <f t="shared" si="311"/>
        <v>0</v>
      </c>
      <c r="AG585" s="78">
        <f t="shared" si="294"/>
        <v>0</v>
      </c>
      <c r="AH585" s="78">
        <f t="shared" si="312"/>
        <v>0</v>
      </c>
      <c r="AI585" s="78">
        <f t="shared" si="313"/>
        <v>0</v>
      </c>
      <c r="AJ585" s="78">
        <f t="shared" si="314"/>
        <v>0</v>
      </c>
      <c r="AK585" s="78">
        <f t="shared" si="315"/>
        <v>0</v>
      </c>
      <c r="AL585" s="78">
        <f t="shared" si="316"/>
        <v>0</v>
      </c>
      <c r="AM585" s="78">
        <f t="shared" si="317"/>
        <v>0</v>
      </c>
      <c r="AN585" s="78">
        <f t="shared" si="318"/>
        <v>0</v>
      </c>
      <c r="AO585" s="78">
        <f t="shared" si="319"/>
        <v>0</v>
      </c>
      <c r="AP585" s="78">
        <f t="shared" si="320"/>
        <v>0</v>
      </c>
      <c r="AQ585" s="78">
        <f t="shared" si="321"/>
        <v>0</v>
      </c>
      <c r="AR585" s="78">
        <f t="shared" si="322"/>
        <v>0</v>
      </c>
      <c r="AS585" s="78">
        <f t="shared" si="323"/>
        <v>0</v>
      </c>
      <c r="AT585" s="78">
        <f t="shared" si="324"/>
        <v>0</v>
      </c>
      <c r="AU585" s="78">
        <f t="shared" si="325"/>
        <v>1</v>
      </c>
      <c r="AV585" s="78">
        <f>IF(AND(M585&gt;=35,M585&lt;=39),1,0)</f>
        <v>0</v>
      </c>
      <c r="AW585" s="78">
        <f>IF(AND(M585&gt;=40,M585&lt;=44),1,0)</f>
        <v>0</v>
      </c>
      <c r="AX585" s="78">
        <f>IF(AND(M585&gt;=45,M585&lt;=49),1,0)</f>
        <v>0</v>
      </c>
      <c r="AY585" s="78">
        <f>IF(AND(M585&gt;=50,M585&lt;=54),1,0)</f>
        <v>0</v>
      </c>
      <c r="AZ585" s="78">
        <f>IF(AND(M585&gt;=55,M585&lt;=59),1,0)</f>
        <v>0</v>
      </c>
      <c r="BA585" s="78">
        <f>IF(AND(M585&gt;=60,M585&lt;=64),1,0)</f>
        <v>0</v>
      </c>
      <c r="BB585" s="78">
        <f>IF(AND(M585&gt;=65,M585&lt;=69),1,0)</f>
        <v>0</v>
      </c>
      <c r="BC585" s="78">
        <f>IF(AND(M585&gt;=70,M585&lt;=74),1,0)</f>
        <v>0</v>
      </c>
      <c r="BD585" s="78">
        <f>IF(AND(M585&gt;=75,M585&lt;=79),1,0)</f>
        <v>0</v>
      </c>
      <c r="BE585" s="78">
        <f>IF(AND(M585&gt;=80,M585&lt;=84),1,0)</f>
        <v>1</v>
      </c>
      <c r="BF585" s="78">
        <f>IF(AND(M585&gt;=85,M585&lt;=89),1,0)</f>
        <v>0</v>
      </c>
      <c r="BG585" s="78">
        <f>IF(AND(M585&gt;=90,M585&lt;=94),1,0)</f>
        <v>0</v>
      </c>
      <c r="BH585" s="78">
        <f>IF(AND(M585&gt;=95,M585&lt;=99),1,0)</f>
        <v>0</v>
      </c>
      <c r="BI585" s="78">
        <f>IF(AND(M585&gt;=100,M585&lt;=105),1,0)</f>
        <v>0</v>
      </c>
      <c r="BJ585" s="78">
        <f>IF(I585&lt;$BK$2,1,0)</f>
        <v>1</v>
      </c>
      <c r="BK585" s="78">
        <f>IF(I585&gt;$BK$2,1,0)</f>
        <v>0</v>
      </c>
      <c r="BL585" s="78">
        <f>IF(J585=$BL$2,1,0)</f>
        <v>0</v>
      </c>
      <c r="BM585" s="78">
        <f>IF(J585=$BM$2,1,0)</f>
        <v>0</v>
      </c>
      <c r="BN585" s="78">
        <f>IF(J585=$BN$2,1,0)</f>
        <v>1</v>
      </c>
      <c r="BO585" s="78">
        <f>IF(J585=$BO$2,1,0)</f>
        <v>0</v>
      </c>
      <c r="BP585" s="78">
        <f>IF(J585=$BP$2,1,0)</f>
        <v>0</v>
      </c>
      <c r="BQ585" s="78">
        <f>IF(J585=$BQ$2,1,0)</f>
        <v>0</v>
      </c>
      <c r="BR585" s="78">
        <f>IF(J585=$BR$2,1,0)</f>
        <v>0</v>
      </c>
      <c r="BS585" s="78">
        <f>IF(F585=$BS$2,1,0)</f>
        <v>0</v>
      </c>
      <c r="BT585" s="78">
        <f>IF(F585=$BT$2,1,0)</f>
        <v>0</v>
      </c>
      <c r="BU585" s="78">
        <f>IF(F585=$BU$2,1,0)</f>
        <v>1</v>
      </c>
      <c r="BV585" s="78">
        <f>IF(F585=$BV$2,1,0)</f>
        <v>0</v>
      </c>
      <c r="BW585" s="78">
        <f>IF(F585=$BW$2,1,0)</f>
        <v>0</v>
      </c>
      <c r="BX585" s="78">
        <f>IF(F585=$BX$2,1,0)</f>
        <v>0</v>
      </c>
      <c r="BY585" s="78">
        <f>IF(F585=$BY$2,1,0)</f>
        <v>0</v>
      </c>
      <c r="BZ585" s="78">
        <f>IF(F585=$BZ$2,1,0)</f>
        <v>0</v>
      </c>
      <c r="CA585" t="s">
        <v>2054</v>
      </c>
      <c r="CB585" s="1">
        <v>0</v>
      </c>
      <c r="CC585" s="1">
        <v>0</v>
      </c>
    </row>
    <row r="586" spans="2:81" x14ac:dyDescent="0.3">
      <c r="B586" s="1">
        <v>19</v>
      </c>
      <c r="C586" t="s">
        <v>178</v>
      </c>
      <c r="D586" t="s">
        <v>1884</v>
      </c>
      <c r="E586" s="31" t="s">
        <v>680</v>
      </c>
      <c r="F586" s="31" t="s">
        <v>31</v>
      </c>
      <c r="G586" s="1">
        <v>16</v>
      </c>
      <c r="H586" s="1">
        <v>2008</v>
      </c>
      <c r="I586" s="36">
        <v>0.79652777777777783</v>
      </c>
      <c r="J586" s="1" t="s">
        <v>5</v>
      </c>
      <c r="K586" s="39">
        <v>29266</v>
      </c>
      <c r="L586" t="s">
        <v>1568</v>
      </c>
      <c r="M586" s="76">
        <v>62</v>
      </c>
      <c r="N586" t="str">
        <f t="shared" si="295"/>
        <v>Cloudy</v>
      </c>
      <c r="O586" s="78">
        <f t="shared" si="296"/>
        <v>0</v>
      </c>
      <c r="P586" s="78">
        <v>0</v>
      </c>
      <c r="Q586" s="78">
        <v>1</v>
      </c>
      <c r="R586" s="78">
        <f t="shared" si="297"/>
        <v>0</v>
      </c>
      <c r="S586" s="78">
        <f t="shared" si="298"/>
        <v>0</v>
      </c>
      <c r="T586" s="78">
        <f t="shared" si="299"/>
        <v>0</v>
      </c>
      <c r="U586" s="78">
        <f t="shared" si="300"/>
        <v>0</v>
      </c>
      <c r="V586" s="78">
        <f t="shared" si="301"/>
        <v>0</v>
      </c>
      <c r="W586" s="78">
        <f t="shared" si="302"/>
        <v>0</v>
      </c>
      <c r="X586" s="78">
        <f t="shared" si="303"/>
        <v>0</v>
      </c>
      <c r="Y586" s="78">
        <f t="shared" si="304"/>
        <v>0</v>
      </c>
      <c r="Z586" s="78">
        <f t="shared" si="305"/>
        <v>0</v>
      </c>
      <c r="AA586" s="78">
        <f t="shared" si="306"/>
        <v>0</v>
      </c>
      <c r="AB586" s="78">
        <f t="shared" si="307"/>
        <v>0</v>
      </c>
      <c r="AC586" s="78">
        <f t="shared" si="308"/>
        <v>0</v>
      </c>
      <c r="AD586" s="78">
        <f t="shared" si="309"/>
        <v>0</v>
      </c>
      <c r="AE586" s="78">
        <f t="shared" si="310"/>
        <v>0</v>
      </c>
      <c r="AF586" s="78">
        <f t="shared" si="311"/>
        <v>0</v>
      </c>
      <c r="AG586" s="78">
        <f t="shared" si="294"/>
        <v>0</v>
      </c>
      <c r="AH586" s="78">
        <f t="shared" si="312"/>
        <v>0</v>
      </c>
      <c r="AI586" s="78">
        <f t="shared" si="313"/>
        <v>0</v>
      </c>
      <c r="AJ586" s="78">
        <f t="shared" si="314"/>
        <v>0</v>
      </c>
      <c r="AK586" s="78">
        <f t="shared" si="315"/>
        <v>0</v>
      </c>
      <c r="AL586" s="78">
        <f t="shared" si="316"/>
        <v>0</v>
      </c>
      <c r="AM586" s="78">
        <f t="shared" si="317"/>
        <v>0</v>
      </c>
      <c r="AN586" s="78">
        <f t="shared" si="318"/>
        <v>0</v>
      </c>
      <c r="AO586" s="78">
        <f t="shared" si="319"/>
        <v>0</v>
      </c>
      <c r="AP586" s="78">
        <f t="shared" si="320"/>
        <v>0</v>
      </c>
      <c r="AQ586" s="78">
        <f t="shared" si="321"/>
        <v>0</v>
      </c>
      <c r="AR586" s="78">
        <f t="shared" si="322"/>
        <v>0</v>
      </c>
      <c r="AS586" s="78">
        <f t="shared" si="323"/>
        <v>0</v>
      </c>
      <c r="AT586" s="78">
        <f t="shared" si="324"/>
        <v>1</v>
      </c>
      <c r="AU586" s="78">
        <f t="shared" si="325"/>
        <v>1</v>
      </c>
      <c r="AV586" s="78">
        <f>IF(AND(M586&gt;=35,M586&lt;=39),1,0)</f>
        <v>0</v>
      </c>
      <c r="AW586" s="78">
        <f>IF(AND(M586&gt;=40,M586&lt;=44),1,0)</f>
        <v>0</v>
      </c>
      <c r="AX586" s="78">
        <f>IF(AND(M586&gt;=45,M586&lt;=49),1,0)</f>
        <v>0</v>
      </c>
      <c r="AY586" s="78">
        <f>IF(AND(M586&gt;=50,M586&lt;=54),1,0)</f>
        <v>0</v>
      </c>
      <c r="AZ586" s="78">
        <f>IF(AND(M586&gt;=55,M586&lt;=59),1,0)</f>
        <v>0</v>
      </c>
      <c r="BA586" s="78">
        <f>IF(AND(M586&gt;=60,M586&lt;=64),1,0)</f>
        <v>1</v>
      </c>
      <c r="BB586" s="78">
        <f>IF(AND(M586&gt;=65,M586&lt;=69),1,0)</f>
        <v>0</v>
      </c>
      <c r="BC586" s="78">
        <f>IF(AND(M586&gt;=70,M586&lt;=74),1,0)</f>
        <v>0</v>
      </c>
      <c r="BD586" s="78">
        <f>IF(AND(M586&gt;=75,M586&lt;=79),1,0)</f>
        <v>0</v>
      </c>
      <c r="BE586" s="78">
        <f>IF(AND(M586&gt;=80,M586&lt;=84),1,0)</f>
        <v>0</v>
      </c>
      <c r="BF586" s="78">
        <f>IF(AND(M586&gt;=85,M586&lt;=89),1,0)</f>
        <v>0</v>
      </c>
      <c r="BG586" s="78">
        <f>IF(AND(M586&gt;=90,M586&lt;=94),1,0)</f>
        <v>0</v>
      </c>
      <c r="BH586" s="78">
        <f>IF(AND(M586&gt;=95,M586&lt;=99),1,0)</f>
        <v>0</v>
      </c>
      <c r="BI586" s="78">
        <f>IF(AND(M586&gt;=100,M586&lt;=105),1,0)</f>
        <v>0</v>
      </c>
      <c r="BJ586" s="78">
        <f>IF(I586&lt;$BK$2,1,0)</f>
        <v>0</v>
      </c>
      <c r="BK586" s="78">
        <f>IF(I586&gt;$BK$2,1,0)</f>
        <v>1</v>
      </c>
      <c r="BL586" s="78">
        <f>IF(J586=$BL$2,1,0)</f>
        <v>0</v>
      </c>
      <c r="BM586" s="78">
        <f>IF(J586=$BM$2,1,0)</f>
        <v>0</v>
      </c>
      <c r="BN586" s="78">
        <f>IF(J586=$BN$2,1,0)</f>
        <v>0</v>
      </c>
      <c r="BO586" s="78">
        <f>IF(J586=$BO$2,1,0)</f>
        <v>0</v>
      </c>
      <c r="BP586" s="78">
        <f>IF(J586=$BP$2,1,0)</f>
        <v>1</v>
      </c>
      <c r="BQ586" s="78">
        <f>IF(J586=$BQ$2,1,0)</f>
        <v>0</v>
      </c>
      <c r="BR586" s="78">
        <f>IF(J586=$BR$2,1,0)</f>
        <v>0</v>
      </c>
      <c r="BS586" s="78">
        <f>IF(F586=$BS$2,1,0)</f>
        <v>0</v>
      </c>
      <c r="BT586" s="78">
        <f>IF(F586=$BT$2,1,0)</f>
        <v>0</v>
      </c>
      <c r="BU586" s="78">
        <f>IF(F586=$BU$2,1,0)</f>
        <v>1</v>
      </c>
      <c r="BV586" s="78">
        <f>IF(F586=$BV$2,1,0)</f>
        <v>0</v>
      </c>
      <c r="BW586" s="78">
        <f>IF(F586=$BW$2,1,0)</f>
        <v>0</v>
      </c>
      <c r="BX586" s="78">
        <f>IF(F586=$BX$2,1,0)</f>
        <v>0</v>
      </c>
      <c r="BY586" s="78">
        <f>IF(F586=$BY$2,1,0)</f>
        <v>0</v>
      </c>
      <c r="BZ586" s="78">
        <f>IF(F586=$BZ$2,1,0)</f>
        <v>0</v>
      </c>
      <c r="CA586" t="s">
        <v>1969</v>
      </c>
      <c r="CB586" s="1">
        <v>0</v>
      </c>
      <c r="CC586" s="1">
        <v>0</v>
      </c>
    </row>
    <row r="587" spans="2:81" x14ac:dyDescent="0.3">
      <c r="B587" s="1">
        <v>20</v>
      </c>
      <c r="C587" t="s">
        <v>178</v>
      </c>
      <c r="D587" t="s">
        <v>1884</v>
      </c>
      <c r="E587" s="31" t="s">
        <v>681</v>
      </c>
      <c r="F587" s="31" t="s">
        <v>31</v>
      </c>
      <c r="G587" s="1">
        <v>17</v>
      </c>
      <c r="H587" s="1">
        <v>2008</v>
      </c>
      <c r="I587" s="36">
        <v>0.79583333333333339</v>
      </c>
      <c r="J587" s="1" t="s">
        <v>7</v>
      </c>
      <c r="K587" s="39">
        <v>32662</v>
      </c>
      <c r="L587" t="s">
        <v>1493</v>
      </c>
      <c r="M587" s="76">
        <v>79</v>
      </c>
      <c r="N587" t="str">
        <f t="shared" si="295"/>
        <v>Ptly Sun</v>
      </c>
      <c r="O587" s="78">
        <f t="shared" si="296"/>
        <v>0</v>
      </c>
      <c r="P587" s="78">
        <v>0</v>
      </c>
      <c r="Q587" s="78">
        <v>1</v>
      </c>
      <c r="R587" s="78">
        <f t="shared" si="297"/>
        <v>0</v>
      </c>
      <c r="S587" s="78">
        <f t="shared" si="298"/>
        <v>0</v>
      </c>
      <c r="T587" s="78">
        <f t="shared" si="299"/>
        <v>0</v>
      </c>
      <c r="U587" s="78">
        <f t="shared" si="300"/>
        <v>0</v>
      </c>
      <c r="V587" s="78">
        <f t="shared" si="301"/>
        <v>0</v>
      </c>
      <c r="W587" s="78">
        <f t="shared" si="302"/>
        <v>0</v>
      </c>
      <c r="X587" s="78">
        <f t="shared" si="303"/>
        <v>0</v>
      </c>
      <c r="Y587" s="78">
        <f t="shared" si="304"/>
        <v>0</v>
      </c>
      <c r="Z587" s="78">
        <f t="shared" si="305"/>
        <v>0</v>
      </c>
      <c r="AA587" s="78">
        <f t="shared" si="306"/>
        <v>0</v>
      </c>
      <c r="AB587" s="78">
        <f t="shared" si="307"/>
        <v>0</v>
      </c>
      <c r="AC587" s="78">
        <f t="shared" si="308"/>
        <v>0</v>
      </c>
      <c r="AD587" s="78">
        <f t="shared" si="309"/>
        <v>0</v>
      </c>
      <c r="AE587" s="78">
        <f t="shared" si="310"/>
        <v>0</v>
      </c>
      <c r="AF587" s="78">
        <f t="shared" si="311"/>
        <v>0</v>
      </c>
      <c r="AG587" s="78">
        <f t="shared" si="294"/>
        <v>0</v>
      </c>
      <c r="AH587" s="78">
        <f t="shared" si="312"/>
        <v>0</v>
      </c>
      <c r="AI587" s="78">
        <f t="shared" si="313"/>
        <v>0</v>
      </c>
      <c r="AJ587" s="78">
        <f t="shared" si="314"/>
        <v>0</v>
      </c>
      <c r="AK587" s="78">
        <f t="shared" si="315"/>
        <v>0</v>
      </c>
      <c r="AL587" s="78">
        <f t="shared" si="316"/>
        <v>0</v>
      </c>
      <c r="AM587" s="78">
        <f t="shared" si="317"/>
        <v>0</v>
      </c>
      <c r="AN587" s="78">
        <f t="shared" si="318"/>
        <v>0</v>
      </c>
      <c r="AO587" s="78">
        <f t="shared" si="319"/>
        <v>0</v>
      </c>
      <c r="AP587" s="78">
        <f t="shared" si="320"/>
        <v>0</v>
      </c>
      <c r="AQ587" s="78">
        <f t="shared" si="321"/>
        <v>0</v>
      </c>
      <c r="AR587" s="78">
        <f t="shared" si="322"/>
        <v>0</v>
      </c>
      <c r="AS587" s="78">
        <f t="shared" si="323"/>
        <v>0</v>
      </c>
      <c r="AT587" s="78">
        <f t="shared" si="324"/>
        <v>1</v>
      </c>
      <c r="AU587" s="78">
        <f t="shared" si="325"/>
        <v>1</v>
      </c>
      <c r="AV587" s="78">
        <f>IF(AND(M587&gt;=35,M587&lt;=39),1,0)</f>
        <v>0</v>
      </c>
      <c r="AW587" s="78">
        <f>IF(AND(M587&gt;=40,M587&lt;=44),1,0)</f>
        <v>0</v>
      </c>
      <c r="AX587" s="78">
        <f>IF(AND(M587&gt;=45,M587&lt;=49),1,0)</f>
        <v>0</v>
      </c>
      <c r="AY587" s="78">
        <f>IF(AND(M587&gt;=50,M587&lt;=54),1,0)</f>
        <v>0</v>
      </c>
      <c r="AZ587" s="78">
        <f>IF(AND(M587&gt;=55,M587&lt;=59),1,0)</f>
        <v>0</v>
      </c>
      <c r="BA587" s="78">
        <f>IF(AND(M587&gt;=60,M587&lt;=64),1,0)</f>
        <v>0</v>
      </c>
      <c r="BB587" s="78">
        <f>IF(AND(M587&gt;=65,M587&lt;=69),1,0)</f>
        <v>0</v>
      </c>
      <c r="BC587" s="78">
        <f>IF(AND(M587&gt;=70,M587&lt;=74),1,0)</f>
        <v>0</v>
      </c>
      <c r="BD587" s="78">
        <f>IF(AND(M587&gt;=75,M587&lt;=79),1,0)</f>
        <v>1</v>
      </c>
      <c r="BE587" s="78">
        <f>IF(AND(M587&gt;=80,M587&lt;=84),1,0)</f>
        <v>0</v>
      </c>
      <c r="BF587" s="78">
        <f>IF(AND(M587&gt;=85,M587&lt;=89),1,0)</f>
        <v>0</v>
      </c>
      <c r="BG587" s="78">
        <f>IF(AND(M587&gt;=90,M587&lt;=94),1,0)</f>
        <v>0</v>
      </c>
      <c r="BH587" s="78">
        <f>IF(AND(M587&gt;=95,M587&lt;=99),1,0)</f>
        <v>0</v>
      </c>
      <c r="BI587" s="78">
        <f>IF(AND(M587&gt;=100,M587&lt;=105),1,0)</f>
        <v>0</v>
      </c>
      <c r="BJ587" s="78">
        <f>IF(I587&lt;$BK$2,1,0)</f>
        <v>0</v>
      </c>
      <c r="BK587" s="78">
        <f>IF(I587&gt;$BK$2,1,0)</f>
        <v>1</v>
      </c>
      <c r="BL587" s="78">
        <f>IF(J587=$BL$2,1,0)</f>
        <v>0</v>
      </c>
      <c r="BM587" s="78">
        <f>IF(J587=$BM$2,1,0)</f>
        <v>0</v>
      </c>
      <c r="BN587" s="78">
        <f>IF(J587=$BN$2,1,0)</f>
        <v>0</v>
      </c>
      <c r="BO587" s="78">
        <f>IF(J587=$BO$2,1,0)</f>
        <v>0</v>
      </c>
      <c r="BP587" s="78">
        <f>IF(J587=$BP$2,1,0)</f>
        <v>0</v>
      </c>
      <c r="BQ587" s="78">
        <f>IF(J587=$BQ$2,1,0)</f>
        <v>1</v>
      </c>
      <c r="BR587" s="78">
        <f>IF(J587=$BR$2,1,0)</f>
        <v>0</v>
      </c>
      <c r="BS587" s="78">
        <f>IF(F587=$BS$2,1,0)</f>
        <v>0</v>
      </c>
      <c r="BT587" s="78">
        <f>IF(F587=$BT$2,1,0)</f>
        <v>0</v>
      </c>
      <c r="BU587" s="78">
        <f>IF(F587=$BU$2,1,0)</f>
        <v>1</v>
      </c>
      <c r="BV587" s="78">
        <f>IF(F587=$BV$2,1,0)</f>
        <v>0</v>
      </c>
      <c r="BW587" s="78">
        <f>IF(F587=$BW$2,1,0)</f>
        <v>0</v>
      </c>
      <c r="BX587" s="78">
        <f>IF(F587=$BX$2,1,0)</f>
        <v>0</v>
      </c>
      <c r="BY587" s="78">
        <f>IF(F587=$BY$2,1,0)</f>
        <v>0</v>
      </c>
      <c r="BZ587" s="78">
        <f>IF(F587=$BZ$2,1,0)</f>
        <v>0</v>
      </c>
      <c r="CA587" t="s">
        <v>2006</v>
      </c>
      <c r="CB587" s="1">
        <v>0</v>
      </c>
      <c r="CC587" s="1">
        <v>0</v>
      </c>
    </row>
    <row r="588" spans="2:81" x14ac:dyDescent="0.3">
      <c r="B588" s="1">
        <v>21</v>
      </c>
      <c r="C588" t="s">
        <v>178</v>
      </c>
      <c r="D588" t="s">
        <v>1884</v>
      </c>
      <c r="E588" s="31" t="s">
        <v>682</v>
      </c>
      <c r="F588" s="31" t="s">
        <v>31</v>
      </c>
      <c r="G588" s="1">
        <v>19</v>
      </c>
      <c r="H588" s="1">
        <v>2008</v>
      </c>
      <c r="I588" s="36">
        <v>0.65</v>
      </c>
      <c r="J588" s="1" t="s">
        <v>8</v>
      </c>
      <c r="K588" s="39">
        <v>33745</v>
      </c>
      <c r="L588" t="s">
        <v>1527</v>
      </c>
      <c r="M588" s="76">
        <v>71</v>
      </c>
      <c r="N588" t="str">
        <f t="shared" si="295"/>
        <v>Rainy</v>
      </c>
      <c r="O588" s="78">
        <f t="shared" si="296"/>
        <v>0</v>
      </c>
      <c r="P588" s="78">
        <v>0</v>
      </c>
      <c r="Q588" s="78">
        <v>1</v>
      </c>
      <c r="R588" s="78">
        <f t="shared" si="297"/>
        <v>0</v>
      </c>
      <c r="S588" s="78">
        <f t="shared" si="298"/>
        <v>0</v>
      </c>
      <c r="T588" s="78">
        <f t="shared" si="299"/>
        <v>0</v>
      </c>
      <c r="U588" s="78">
        <f t="shared" si="300"/>
        <v>0</v>
      </c>
      <c r="V588" s="78">
        <f t="shared" si="301"/>
        <v>0</v>
      </c>
      <c r="W588" s="78">
        <f t="shared" si="302"/>
        <v>0</v>
      </c>
      <c r="X588" s="78">
        <f t="shared" si="303"/>
        <v>0</v>
      </c>
      <c r="Y588" s="78">
        <f t="shared" si="304"/>
        <v>0</v>
      </c>
      <c r="Z588" s="78">
        <f t="shared" si="305"/>
        <v>0</v>
      </c>
      <c r="AA588" s="78">
        <f t="shared" si="306"/>
        <v>0</v>
      </c>
      <c r="AB588" s="78">
        <f t="shared" si="307"/>
        <v>0</v>
      </c>
      <c r="AC588" s="78">
        <f t="shared" si="308"/>
        <v>0</v>
      </c>
      <c r="AD588" s="78">
        <f t="shared" si="309"/>
        <v>0</v>
      </c>
      <c r="AE588" s="78">
        <f t="shared" si="310"/>
        <v>0</v>
      </c>
      <c r="AF588" s="78">
        <f t="shared" si="311"/>
        <v>0</v>
      </c>
      <c r="AG588" s="78">
        <f t="shared" si="294"/>
        <v>0</v>
      </c>
      <c r="AH588" s="78">
        <f t="shared" si="312"/>
        <v>0</v>
      </c>
      <c r="AI588" s="78">
        <f t="shared" si="313"/>
        <v>0</v>
      </c>
      <c r="AJ588" s="78">
        <f t="shared" si="314"/>
        <v>0</v>
      </c>
      <c r="AK588" s="78">
        <f t="shared" si="315"/>
        <v>0</v>
      </c>
      <c r="AL588" s="78">
        <f t="shared" si="316"/>
        <v>0</v>
      </c>
      <c r="AM588" s="78">
        <f t="shared" si="317"/>
        <v>0</v>
      </c>
      <c r="AN588" s="78">
        <f t="shared" si="318"/>
        <v>0</v>
      </c>
      <c r="AO588" s="78">
        <f t="shared" si="319"/>
        <v>0</v>
      </c>
      <c r="AP588" s="78">
        <f t="shared" si="320"/>
        <v>0</v>
      </c>
      <c r="AQ588" s="78">
        <f t="shared" si="321"/>
        <v>0</v>
      </c>
      <c r="AR588" s="78">
        <f t="shared" si="322"/>
        <v>0</v>
      </c>
      <c r="AS588" s="78">
        <f t="shared" si="323"/>
        <v>0</v>
      </c>
      <c r="AT588" s="78">
        <f t="shared" si="324"/>
        <v>1</v>
      </c>
      <c r="AU588" s="78">
        <f t="shared" si="325"/>
        <v>1</v>
      </c>
      <c r="AV588" s="78">
        <f>IF(AND(M588&gt;=35,M588&lt;=39),1,0)</f>
        <v>0</v>
      </c>
      <c r="AW588" s="78">
        <f>IF(AND(M588&gt;=40,M588&lt;=44),1,0)</f>
        <v>0</v>
      </c>
      <c r="AX588" s="78">
        <f>IF(AND(M588&gt;=45,M588&lt;=49),1,0)</f>
        <v>0</v>
      </c>
      <c r="AY588" s="78">
        <f>IF(AND(M588&gt;=50,M588&lt;=54),1,0)</f>
        <v>0</v>
      </c>
      <c r="AZ588" s="78">
        <f>IF(AND(M588&gt;=55,M588&lt;=59),1,0)</f>
        <v>0</v>
      </c>
      <c r="BA588" s="78">
        <f>IF(AND(M588&gt;=60,M588&lt;=64),1,0)</f>
        <v>0</v>
      </c>
      <c r="BB588" s="78">
        <f>IF(AND(M588&gt;=65,M588&lt;=69),1,0)</f>
        <v>0</v>
      </c>
      <c r="BC588" s="78">
        <f>IF(AND(M588&gt;=70,M588&lt;=74),1,0)</f>
        <v>1</v>
      </c>
      <c r="BD588" s="78">
        <f>IF(AND(M588&gt;=75,M588&lt;=79),1,0)</f>
        <v>0</v>
      </c>
      <c r="BE588" s="78">
        <f>IF(AND(M588&gt;=80,M588&lt;=84),1,0)</f>
        <v>0</v>
      </c>
      <c r="BF588" s="78">
        <f>IF(AND(M588&gt;=85,M588&lt;=89),1,0)</f>
        <v>0</v>
      </c>
      <c r="BG588" s="78">
        <f>IF(AND(M588&gt;=90,M588&lt;=94),1,0)</f>
        <v>0</v>
      </c>
      <c r="BH588" s="78">
        <f>IF(AND(M588&gt;=95,M588&lt;=99),1,0)</f>
        <v>0</v>
      </c>
      <c r="BI588" s="78">
        <f>IF(AND(M588&gt;=100,M588&lt;=105),1,0)</f>
        <v>0</v>
      </c>
      <c r="BJ588" s="78">
        <f>IF(I588&lt;$BK$2,1,0)</f>
        <v>1</v>
      </c>
      <c r="BK588" s="78">
        <f>IF(I588&gt;$BK$2,1,0)</f>
        <v>0</v>
      </c>
      <c r="BL588" s="78">
        <f>IF(J588=$BL$2,1,0)</f>
        <v>0</v>
      </c>
      <c r="BM588" s="78">
        <f>IF(J588=$BM$2,1,0)</f>
        <v>0</v>
      </c>
      <c r="BN588" s="78">
        <f>IF(J588=$BN$2,1,0)</f>
        <v>0</v>
      </c>
      <c r="BO588" s="78">
        <f>IF(J588=$BO$2,1,0)</f>
        <v>0</v>
      </c>
      <c r="BP588" s="78">
        <f>IF(J588=$BP$2,1,0)</f>
        <v>0</v>
      </c>
      <c r="BQ588" s="78">
        <f>IF(J588=$BQ$2,1,0)</f>
        <v>0</v>
      </c>
      <c r="BR588" s="78">
        <f>IF(J588=$BR$2,1,0)</f>
        <v>1</v>
      </c>
      <c r="BS588" s="78">
        <f>IF(F588=$BS$2,1,0)</f>
        <v>0</v>
      </c>
      <c r="BT588" s="78">
        <f>IF(F588=$BT$2,1,0)</f>
        <v>0</v>
      </c>
      <c r="BU588" s="78">
        <f>IF(F588=$BU$2,1,0)</f>
        <v>1</v>
      </c>
      <c r="BV588" s="78">
        <f>IF(F588=$BV$2,1,0)</f>
        <v>0</v>
      </c>
      <c r="BW588" s="78">
        <f>IF(F588=$BW$2,1,0)</f>
        <v>0</v>
      </c>
      <c r="BX588" s="78">
        <f>IF(F588=$BX$2,1,0)</f>
        <v>0</v>
      </c>
      <c r="BY588" s="78">
        <f>IF(F588=$BY$2,1,0)</f>
        <v>0</v>
      </c>
      <c r="BZ588" s="78">
        <f>IF(F588=$BZ$2,1,0)</f>
        <v>0</v>
      </c>
      <c r="CA588" t="s">
        <v>1894</v>
      </c>
      <c r="CB588" s="1">
        <v>0</v>
      </c>
      <c r="CC588" s="1">
        <v>0</v>
      </c>
    </row>
    <row r="589" spans="2:81" x14ac:dyDescent="0.3">
      <c r="B589" s="1">
        <v>22</v>
      </c>
      <c r="C589" t="s">
        <v>162</v>
      </c>
      <c r="D589" t="s">
        <v>75</v>
      </c>
      <c r="E589" s="31" t="s">
        <v>683</v>
      </c>
      <c r="F589" s="31" t="s">
        <v>31</v>
      </c>
      <c r="G589" s="1">
        <v>26</v>
      </c>
      <c r="H589" s="1">
        <v>2008</v>
      </c>
      <c r="I589" s="36">
        <v>0.56874999999999998</v>
      </c>
      <c r="J589" s="1" t="s">
        <v>6</v>
      </c>
      <c r="K589" s="39">
        <v>34928</v>
      </c>
      <c r="L589" t="s">
        <v>1378</v>
      </c>
      <c r="M589" s="76">
        <v>88</v>
      </c>
      <c r="N589" t="str">
        <f t="shared" si="295"/>
        <v>Sunny</v>
      </c>
      <c r="O589" s="78">
        <f t="shared" si="296"/>
        <v>0</v>
      </c>
      <c r="P589" s="78">
        <v>0</v>
      </c>
      <c r="Q589" s="78">
        <v>0</v>
      </c>
      <c r="R589" s="78">
        <f t="shared" si="297"/>
        <v>0</v>
      </c>
      <c r="S589" s="78">
        <f t="shared" si="298"/>
        <v>0</v>
      </c>
      <c r="T589" s="78">
        <f t="shared" si="299"/>
        <v>0</v>
      </c>
      <c r="U589" s="78">
        <f t="shared" si="300"/>
        <v>0</v>
      </c>
      <c r="V589" s="78">
        <f t="shared" si="301"/>
        <v>0</v>
      </c>
      <c r="W589" s="78">
        <f t="shared" si="302"/>
        <v>0</v>
      </c>
      <c r="X589" s="78">
        <f t="shared" si="303"/>
        <v>0</v>
      </c>
      <c r="Y589" s="78">
        <f t="shared" si="304"/>
        <v>0</v>
      </c>
      <c r="Z589" s="78">
        <f t="shared" si="305"/>
        <v>0</v>
      </c>
      <c r="AA589" s="78">
        <f t="shared" si="306"/>
        <v>0</v>
      </c>
      <c r="AB589" s="78">
        <f t="shared" si="307"/>
        <v>0</v>
      </c>
      <c r="AC589" s="78">
        <f t="shared" si="308"/>
        <v>0</v>
      </c>
      <c r="AD589" s="78">
        <f t="shared" si="309"/>
        <v>0</v>
      </c>
      <c r="AE589" s="78">
        <f t="shared" si="310"/>
        <v>0</v>
      </c>
      <c r="AF589" s="78">
        <f t="shared" si="311"/>
        <v>0</v>
      </c>
      <c r="AG589" s="78">
        <f t="shared" si="294"/>
        <v>0</v>
      </c>
      <c r="AH589" s="78">
        <f t="shared" si="312"/>
        <v>0</v>
      </c>
      <c r="AI589" s="78">
        <f t="shared" si="313"/>
        <v>1</v>
      </c>
      <c r="AJ589" s="78">
        <f t="shared" si="314"/>
        <v>0</v>
      </c>
      <c r="AK589" s="78">
        <f t="shared" si="315"/>
        <v>0</v>
      </c>
      <c r="AL589" s="78">
        <f t="shared" si="316"/>
        <v>0</v>
      </c>
      <c r="AM589" s="78">
        <f t="shared" si="317"/>
        <v>0</v>
      </c>
      <c r="AN589" s="78">
        <f t="shared" si="318"/>
        <v>0</v>
      </c>
      <c r="AO589" s="78">
        <f t="shared" si="319"/>
        <v>0</v>
      </c>
      <c r="AP589" s="78">
        <f t="shared" si="320"/>
        <v>0</v>
      </c>
      <c r="AQ589" s="78">
        <f t="shared" si="321"/>
        <v>0</v>
      </c>
      <c r="AR589" s="78">
        <f t="shared" si="322"/>
        <v>0</v>
      </c>
      <c r="AS589" s="78">
        <f t="shared" si="323"/>
        <v>0</v>
      </c>
      <c r="AT589" s="78">
        <f t="shared" si="324"/>
        <v>0</v>
      </c>
      <c r="AU589" s="78">
        <f t="shared" si="325"/>
        <v>1</v>
      </c>
      <c r="AV589" s="78">
        <f>IF(AND(M589&gt;=35,M589&lt;=39),1,0)</f>
        <v>0</v>
      </c>
      <c r="AW589" s="78">
        <f>IF(AND(M589&gt;=40,M589&lt;=44),1,0)</f>
        <v>0</v>
      </c>
      <c r="AX589" s="78">
        <f>IF(AND(M589&gt;=45,M589&lt;=49),1,0)</f>
        <v>0</v>
      </c>
      <c r="AY589" s="78">
        <f>IF(AND(M589&gt;=50,M589&lt;=54),1,0)</f>
        <v>0</v>
      </c>
      <c r="AZ589" s="78">
        <f>IF(AND(M589&gt;=55,M589&lt;=59),1,0)</f>
        <v>0</v>
      </c>
      <c r="BA589" s="78">
        <f>IF(AND(M589&gt;=60,M589&lt;=64),1,0)</f>
        <v>0</v>
      </c>
      <c r="BB589" s="78">
        <f>IF(AND(M589&gt;=65,M589&lt;=69),1,0)</f>
        <v>0</v>
      </c>
      <c r="BC589" s="78">
        <f>IF(AND(M589&gt;=70,M589&lt;=74),1,0)</f>
        <v>0</v>
      </c>
      <c r="BD589" s="78">
        <f>IF(AND(M589&gt;=75,M589&lt;=79),1,0)</f>
        <v>0</v>
      </c>
      <c r="BE589" s="78">
        <f>IF(AND(M589&gt;=80,M589&lt;=84),1,0)</f>
        <v>0</v>
      </c>
      <c r="BF589" s="78">
        <f>IF(AND(M589&gt;=85,M589&lt;=89),1,0)</f>
        <v>1</v>
      </c>
      <c r="BG589" s="78">
        <f>IF(AND(M589&gt;=90,M589&lt;=94),1,0)</f>
        <v>0</v>
      </c>
      <c r="BH589" s="78">
        <f>IF(AND(M589&gt;=95,M589&lt;=99),1,0)</f>
        <v>0</v>
      </c>
      <c r="BI589" s="78">
        <f>IF(AND(M589&gt;=100,M589&lt;=105),1,0)</f>
        <v>0</v>
      </c>
      <c r="BJ589" s="78">
        <f>IF(I589&lt;$BK$2,1,0)</f>
        <v>1</v>
      </c>
      <c r="BK589" s="78">
        <f>IF(I589&gt;$BK$2,1,0)</f>
        <v>0</v>
      </c>
      <c r="BL589" s="78">
        <f>IF(J589=$BL$2,1,0)</f>
        <v>1</v>
      </c>
      <c r="BM589" s="78">
        <f>IF(J589=$BM$2,1,0)</f>
        <v>0</v>
      </c>
      <c r="BN589" s="78">
        <f>IF(J589=$BN$2,1,0)</f>
        <v>0</v>
      </c>
      <c r="BO589" s="78">
        <f>IF(J589=$BO$2,1,0)</f>
        <v>0</v>
      </c>
      <c r="BP589" s="78">
        <f>IF(J589=$BP$2,1,0)</f>
        <v>0</v>
      </c>
      <c r="BQ589" s="78">
        <f>IF(J589=$BQ$2,1,0)</f>
        <v>0</v>
      </c>
      <c r="BR589" s="78">
        <f>IF(J589=$BR$2,1,0)</f>
        <v>0</v>
      </c>
      <c r="BS589" s="78">
        <f>IF(F589=$BS$2,1,0)</f>
        <v>0</v>
      </c>
      <c r="BT589" s="78">
        <f>IF(F589=$BT$2,1,0)</f>
        <v>0</v>
      </c>
      <c r="BU589" s="78">
        <f>IF(F589=$BU$2,1,0)</f>
        <v>1</v>
      </c>
      <c r="BV589" s="78">
        <f>IF(F589=$BV$2,1,0)</f>
        <v>0</v>
      </c>
      <c r="BW589" s="78">
        <f>IF(F589=$BW$2,1,0)</f>
        <v>0</v>
      </c>
      <c r="BX589" s="78">
        <f>IF(F589=$BX$2,1,0)</f>
        <v>0</v>
      </c>
      <c r="BY589" s="78">
        <f>IF(F589=$BY$2,1,0)</f>
        <v>0</v>
      </c>
      <c r="BZ589" s="78">
        <f>IF(F589=$BZ$2,1,0)</f>
        <v>0</v>
      </c>
      <c r="CA589"/>
      <c r="CB589" s="1">
        <v>0</v>
      </c>
      <c r="CC589" s="1">
        <v>0</v>
      </c>
    </row>
    <row r="590" spans="2:81" x14ac:dyDescent="0.3">
      <c r="B590" s="1">
        <v>23</v>
      </c>
      <c r="C590" t="s">
        <v>162</v>
      </c>
      <c r="D590" t="s">
        <v>75</v>
      </c>
      <c r="E590" s="31" t="s">
        <v>684</v>
      </c>
      <c r="F590" s="31" t="s">
        <v>31</v>
      </c>
      <c r="G590" s="1">
        <v>27</v>
      </c>
      <c r="H590" s="1">
        <v>2008</v>
      </c>
      <c r="I590" s="36">
        <v>0.79583333333333339</v>
      </c>
      <c r="J590" s="1" t="s">
        <v>10</v>
      </c>
      <c r="K590" s="39">
        <v>24030</v>
      </c>
      <c r="L590" t="s">
        <v>1515</v>
      </c>
      <c r="M590" s="76">
        <v>88</v>
      </c>
      <c r="N590" t="str">
        <f t="shared" si="295"/>
        <v>Ptly Sun</v>
      </c>
      <c r="O590" s="78">
        <f t="shared" si="296"/>
        <v>0</v>
      </c>
      <c r="P590" s="78">
        <v>0</v>
      </c>
      <c r="Q590" s="78">
        <v>0</v>
      </c>
      <c r="R590" s="78">
        <f t="shared" si="297"/>
        <v>0</v>
      </c>
      <c r="S590" s="78">
        <f t="shared" si="298"/>
        <v>0</v>
      </c>
      <c r="T590" s="78">
        <f t="shared" si="299"/>
        <v>0</v>
      </c>
      <c r="U590" s="78">
        <f t="shared" si="300"/>
        <v>0</v>
      </c>
      <c r="V590" s="78">
        <f t="shared" si="301"/>
        <v>0</v>
      </c>
      <c r="W590" s="78">
        <f t="shared" si="302"/>
        <v>0</v>
      </c>
      <c r="X590" s="78">
        <f t="shared" si="303"/>
        <v>0</v>
      </c>
      <c r="Y590" s="78">
        <f t="shared" si="304"/>
        <v>0</v>
      </c>
      <c r="Z590" s="78">
        <f t="shared" si="305"/>
        <v>0</v>
      </c>
      <c r="AA590" s="78">
        <f t="shared" si="306"/>
        <v>0</v>
      </c>
      <c r="AB590" s="78">
        <f t="shared" si="307"/>
        <v>0</v>
      </c>
      <c r="AC590" s="78">
        <f t="shared" si="308"/>
        <v>0</v>
      </c>
      <c r="AD590" s="78">
        <f t="shared" si="309"/>
        <v>0</v>
      </c>
      <c r="AE590" s="78">
        <f t="shared" si="310"/>
        <v>0</v>
      </c>
      <c r="AF590" s="78">
        <f t="shared" si="311"/>
        <v>0</v>
      </c>
      <c r="AG590" s="78">
        <f t="shared" si="294"/>
        <v>0</v>
      </c>
      <c r="AH590" s="78">
        <f t="shared" si="312"/>
        <v>0</v>
      </c>
      <c r="AI590" s="78">
        <f t="shared" si="313"/>
        <v>1</v>
      </c>
      <c r="AJ590" s="78">
        <f t="shared" si="314"/>
        <v>0</v>
      </c>
      <c r="AK590" s="78">
        <f t="shared" si="315"/>
        <v>0</v>
      </c>
      <c r="AL590" s="78">
        <f t="shared" si="316"/>
        <v>0</v>
      </c>
      <c r="AM590" s="78">
        <f t="shared" si="317"/>
        <v>0</v>
      </c>
      <c r="AN590" s="78">
        <f t="shared" si="318"/>
        <v>0</v>
      </c>
      <c r="AO590" s="78">
        <f t="shared" si="319"/>
        <v>0</v>
      </c>
      <c r="AP590" s="78">
        <f t="shared" si="320"/>
        <v>0</v>
      </c>
      <c r="AQ590" s="78">
        <f t="shared" si="321"/>
        <v>0</v>
      </c>
      <c r="AR590" s="78">
        <f t="shared" si="322"/>
        <v>0</v>
      </c>
      <c r="AS590" s="78">
        <f t="shared" si="323"/>
        <v>0</v>
      </c>
      <c r="AT590" s="78">
        <f t="shared" si="324"/>
        <v>0</v>
      </c>
      <c r="AU590" s="78">
        <f t="shared" si="325"/>
        <v>1</v>
      </c>
      <c r="AV590" s="78">
        <f>IF(AND(M590&gt;=35,M590&lt;=39),1,0)</f>
        <v>0</v>
      </c>
      <c r="AW590" s="78">
        <f>IF(AND(M590&gt;=40,M590&lt;=44),1,0)</f>
        <v>0</v>
      </c>
      <c r="AX590" s="78">
        <f>IF(AND(M590&gt;=45,M590&lt;=49),1,0)</f>
        <v>0</v>
      </c>
      <c r="AY590" s="78">
        <f>IF(AND(M590&gt;=50,M590&lt;=54),1,0)</f>
        <v>0</v>
      </c>
      <c r="AZ590" s="78">
        <f>IF(AND(M590&gt;=55,M590&lt;=59),1,0)</f>
        <v>0</v>
      </c>
      <c r="BA590" s="78">
        <f>IF(AND(M590&gt;=60,M590&lt;=64),1,0)</f>
        <v>0</v>
      </c>
      <c r="BB590" s="78">
        <f>IF(AND(M590&gt;=65,M590&lt;=69),1,0)</f>
        <v>0</v>
      </c>
      <c r="BC590" s="78">
        <f>IF(AND(M590&gt;=70,M590&lt;=74),1,0)</f>
        <v>0</v>
      </c>
      <c r="BD590" s="78">
        <f>IF(AND(M590&gt;=75,M590&lt;=79),1,0)</f>
        <v>0</v>
      </c>
      <c r="BE590" s="78">
        <f>IF(AND(M590&gt;=80,M590&lt;=84),1,0)</f>
        <v>0</v>
      </c>
      <c r="BF590" s="78">
        <f>IF(AND(M590&gt;=85,M590&lt;=89),1,0)</f>
        <v>1</v>
      </c>
      <c r="BG590" s="78">
        <f>IF(AND(M590&gt;=90,M590&lt;=94),1,0)</f>
        <v>0</v>
      </c>
      <c r="BH590" s="78">
        <f>IF(AND(M590&gt;=95,M590&lt;=99),1,0)</f>
        <v>0</v>
      </c>
      <c r="BI590" s="78">
        <f>IF(AND(M590&gt;=100,M590&lt;=105),1,0)</f>
        <v>0</v>
      </c>
      <c r="BJ590" s="78">
        <f>IF(I590&lt;$BK$2,1,0)</f>
        <v>0</v>
      </c>
      <c r="BK590" s="78">
        <f>IF(I590&gt;$BK$2,1,0)</f>
        <v>1</v>
      </c>
      <c r="BL590" s="78">
        <f>IF(J590=$BL$2,1,0)</f>
        <v>0</v>
      </c>
      <c r="BM590" s="78">
        <f>IF(J590=$BM$2,1,0)</f>
        <v>1</v>
      </c>
      <c r="BN590" s="78">
        <f>IF(J590=$BN$2,1,0)</f>
        <v>0</v>
      </c>
      <c r="BO590" s="78">
        <f>IF(J590=$BO$2,1,0)</f>
        <v>0</v>
      </c>
      <c r="BP590" s="78">
        <f>IF(J590=$BP$2,1,0)</f>
        <v>0</v>
      </c>
      <c r="BQ590" s="78">
        <f>IF(J590=$BQ$2,1,0)</f>
        <v>0</v>
      </c>
      <c r="BR590" s="78">
        <f>IF(J590=$BR$2,1,0)</f>
        <v>0</v>
      </c>
      <c r="BS590" s="78">
        <f>IF(F590=$BS$2,1,0)</f>
        <v>0</v>
      </c>
      <c r="BT590" s="78">
        <f>IF(F590=$BT$2,1,0)</f>
        <v>0</v>
      </c>
      <c r="BU590" s="78">
        <f>IF(F590=$BU$2,1,0)</f>
        <v>1</v>
      </c>
      <c r="BV590" s="78">
        <f>IF(F590=$BV$2,1,0)</f>
        <v>0</v>
      </c>
      <c r="BW590" s="78">
        <f>IF(F590=$BW$2,1,0)</f>
        <v>0</v>
      </c>
      <c r="BX590" s="78">
        <f>IF(F590=$BX$2,1,0)</f>
        <v>0</v>
      </c>
      <c r="BY590" s="78">
        <f>IF(F590=$BY$2,1,0)</f>
        <v>0</v>
      </c>
      <c r="BZ590" s="78">
        <f>IF(F590=$BZ$2,1,0)</f>
        <v>0</v>
      </c>
      <c r="CA590" t="s">
        <v>1886</v>
      </c>
      <c r="CB590" s="1">
        <v>0</v>
      </c>
      <c r="CC590" s="1">
        <v>0</v>
      </c>
    </row>
    <row r="591" spans="2:81" x14ac:dyDescent="0.3">
      <c r="B591" s="1">
        <v>24</v>
      </c>
      <c r="C591" t="s">
        <v>162</v>
      </c>
      <c r="D591" t="s">
        <v>75</v>
      </c>
      <c r="E591" s="31" t="s">
        <v>685</v>
      </c>
      <c r="F591" s="31" t="s">
        <v>31</v>
      </c>
      <c r="G591" s="1">
        <v>28</v>
      </c>
      <c r="H591" s="1">
        <v>2008</v>
      </c>
      <c r="I591" s="36">
        <v>0.79583333333333339</v>
      </c>
      <c r="J591" s="1" t="s">
        <v>11</v>
      </c>
      <c r="K591" s="39">
        <v>24791</v>
      </c>
      <c r="L591" t="s">
        <v>1569</v>
      </c>
      <c r="M591" s="76">
        <v>74</v>
      </c>
      <c r="N591" t="str">
        <f t="shared" si="295"/>
        <v>Sunnt</v>
      </c>
      <c r="O591" s="78">
        <f t="shared" si="296"/>
        <v>0</v>
      </c>
      <c r="P591" s="78">
        <v>0</v>
      </c>
      <c r="Q591" s="78">
        <v>0</v>
      </c>
      <c r="R591" s="78">
        <f t="shared" si="297"/>
        <v>0</v>
      </c>
      <c r="S591" s="78">
        <f t="shared" si="298"/>
        <v>0</v>
      </c>
      <c r="T591" s="78">
        <f t="shared" si="299"/>
        <v>0</v>
      </c>
      <c r="U591" s="78">
        <f t="shared" si="300"/>
        <v>0</v>
      </c>
      <c r="V591" s="78">
        <f t="shared" si="301"/>
        <v>0</v>
      </c>
      <c r="W591" s="78">
        <f t="shared" si="302"/>
        <v>0</v>
      </c>
      <c r="X591" s="78">
        <f t="shared" si="303"/>
        <v>0</v>
      </c>
      <c r="Y591" s="78">
        <f t="shared" si="304"/>
        <v>0</v>
      </c>
      <c r="Z591" s="78">
        <f t="shared" si="305"/>
        <v>0</v>
      </c>
      <c r="AA591" s="78">
        <f t="shared" si="306"/>
        <v>0</v>
      </c>
      <c r="AB591" s="78">
        <f t="shared" si="307"/>
        <v>0</v>
      </c>
      <c r="AC591" s="78">
        <f t="shared" si="308"/>
        <v>0</v>
      </c>
      <c r="AD591" s="78">
        <f t="shared" si="309"/>
        <v>0</v>
      </c>
      <c r="AE591" s="78">
        <f t="shared" si="310"/>
        <v>0</v>
      </c>
      <c r="AF591" s="78">
        <f t="shared" si="311"/>
        <v>0</v>
      </c>
      <c r="AG591" s="78">
        <f t="shared" si="294"/>
        <v>0</v>
      </c>
      <c r="AH591" s="78">
        <f t="shared" si="312"/>
        <v>0</v>
      </c>
      <c r="AI591" s="78">
        <f t="shared" si="313"/>
        <v>1</v>
      </c>
      <c r="AJ591" s="78">
        <f t="shared" si="314"/>
        <v>0</v>
      </c>
      <c r="AK591" s="78">
        <f t="shared" si="315"/>
        <v>0</v>
      </c>
      <c r="AL591" s="78">
        <f t="shared" si="316"/>
        <v>0</v>
      </c>
      <c r="AM591" s="78">
        <f t="shared" si="317"/>
        <v>0</v>
      </c>
      <c r="AN591" s="78">
        <f t="shared" si="318"/>
        <v>0</v>
      </c>
      <c r="AO591" s="78">
        <f t="shared" si="319"/>
        <v>0</v>
      </c>
      <c r="AP591" s="78">
        <f t="shared" si="320"/>
        <v>0</v>
      </c>
      <c r="AQ591" s="78">
        <f t="shared" si="321"/>
        <v>0</v>
      </c>
      <c r="AR591" s="78">
        <f t="shared" si="322"/>
        <v>0</v>
      </c>
      <c r="AS591" s="78">
        <f t="shared" si="323"/>
        <v>0</v>
      </c>
      <c r="AT591" s="78">
        <f t="shared" si="324"/>
        <v>0</v>
      </c>
      <c r="AU591" s="78">
        <f t="shared" si="325"/>
        <v>1</v>
      </c>
      <c r="AV591" s="78">
        <f>IF(AND(M591&gt;=35,M591&lt;=39),1,0)</f>
        <v>0</v>
      </c>
      <c r="AW591" s="78">
        <f>IF(AND(M591&gt;=40,M591&lt;=44),1,0)</f>
        <v>0</v>
      </c>
      <c r="AX591" s="78">
        <f>IF(AND(M591&gt;=45,M591&lt;=49),1,0)</f>
        <v>0</v>
      </c>
      <c r="AY591" s="78">
        <f>IF(AND(M591&gt;=50,M591&lt;=54),1,0)</f>
        <v>0</v>
      </c>
      <c r="AZ591" s="78">
        <f>IF(AND(M591&gt;=55,M591&lt;=59),1,0)</f>
        <v>0</v>
      </c>
      <c r="BA591" s="78">
        <f>IF(AND(M591&gt;=60,M591&lt;=64),1,0)</f>
        <v>0</v>
      </c>
      <c r="BB591" s="78">
        <f>IF(AND(M591&gt;=65,M591&lt;=69),1,0)</f>
        <v>0</v>
      </c>
      <c r="BC591" s="78">
        <f>IF(AND(M591&gt;=70,M591&lt;=74),1,0)</f>
        <v>1</v>
      </c>
      <c r="BD591" s="78">
        <f>IF(AND(M591&gt;=75,M591&lt;=79),1,0)</f>
        <v>0</v>
      </c>
      <c r="BE591" s="78">
        <f>IF(AND(M591&gt;=80,M591&lt;=84),1,0)</f>
        <v>0</v>
      </c>
      <c r="BF591" s="78">
        <f>IF(AND(M591&gt;=85,M591&lt;=89),1,0)</f>
        <v>0</v>
      </c>
      <c r="BG591" s="78">
        <f>IF(AND(M591&gt;=90,M591&lt;=94),1,0)</f>
        <v>0</v>
      </c>
      <c r="BH591" s="78">
        <f>IF(AND(M591&gt;=95,M591&lt;=99),1,0)</f>
        <v>0</v>
      </c>
      <c r="BI591" s="78">
        <f>IF(AND(M591&gt;=100,M591&lt;=105),1,0)</f>
        <v>0</v>
      </c>
      <c r="BJ591" s="78">
        <f>IF(I591&lt;$BK$2,1,0)</f>
        <v>0</v>
      </c>
      <c r="BK591" s="78">
        <f>IF(I591&gt;$BK$2,1,0)</f>
        <v>1</v>
      </c>
      <c r="BL591" s="78">
        <f>IF(J591=$BL$2,1,0)</f>
        <v>0</v>
      </c>
      <c r="BM591" s="78">
        <f>IF(J591=$BM$2,1,0)</f>
        <v>0</v>
      </c>
      <c r="BN591" s="78">
        <f>IF(J591=$BN$2,1,0)</f>
        <v>1</v>
      </c>
      <c r="BO591" s="78">
        <f>IF(J591=$BO$2,1,0)</f>
        <v>0</v>
      </c>
      <c r="BP591" s="78">
        <f>IF(J591=$BP$2,1,0)</f>
        <v>0</v>
      </c>
      <c r="BQ591" s="78">
        <f>IF(J591=$BQ$2,1,0)</f>
        <v>0</v>
      </c>
      <c r="BR591" s="78">
        <f>IF(J591=$BR$2,1,0)</f>
        <v>0</v>
      </c>
      <c r="BS591" s="78">
        <f>IF(F591=$BS$2,1,0)</f>
        <v>0</v>
      </c>
      <c r="BT591" s="78">
        <f>IF(F591=$BT$2,1,0)</f>
        <v>0</v>
      </c>
      <c r="BU591" s="78">
        <f>IF(F591=$BU$2,1,0)</f>
        <v>1</v>
      </c>
      <c r="BV591" s="78">
        <f>IF(F591=$BV$2,1,0)</f>
        <v>0</v>
      </c>
      <c r="BW591" s="78">
        <f>IF(F591=$BW$2,1,0)</f>
        <v>0</v>
      </c>
      <c r="BX591" s="78">
        <f>IF(F591=$BX$2,1,0)</f>
        <v>0</v>
      </c>
      <c r="BY591" s="78">
        <f>IF(F591=$BY$2,1,0)</f>
        <v>0</v>
      </c>
      <c r="BZ591" s="78">
        <f>IF(F591=$BZ$2,1,0)</f>
        <v>0</v>
      </c>
      <c r="CA591"/>
      <c r="CB591" s="1">
        <v>0</v>
      </c>
      <c r="CC591" s="1">
        <v>0</v>
      </c>
    </row>
    <row r="592" spans="2:81" x14ac:dyDescent="0.3">
      <c r="B592" s="1">
        <v>25</v>
      </c>
      <c r="C592" t="s">
        <v>156</v>
      </c>
      <c r="D592" t="s">
        <v>80</v>
      </c>
      <c r="E592" s="31" t="s">
        <v>686</v>
      </c>
      <c r="F592" s="31" t="s">
        <v>31</v>
      </c>
      <c r="G592" s="1">
        <v>30</v>
      </c>
      <c r="H592" s="1">
        <v>2008</v>
      </c>
      <c r="I592" s="36">
        <v>0.79583333333333339</v>
      </c>
      <c r="J592" s="1" t="s">
        <v>5</v>
      </c>
      <c r="K592" s="39">
        <v>46199</v>
      </c>
      <c r="L592" t="s">
        <v>1570</v>
      </c>
      <c r="M592" s="76">
        <v>83</v>
      </c>
      <c r="N592" t="str">
        <f t="shared" si="295"/>
        <v>Ptly Cldy</v>
      </c>
      <c r="O592" s="78">
        <f t="shared" si="296"/>
        <v>0</v>
      </c>
      <c r="P592" s="78">
        <v>0</v>
      </c>
      <c r="Q592" s="78">
        <v>0</v>
      </c>
      <c r="R592" s="78">
        <f t="shared" si="297"/>
        <v>0</v>
      </c>
      <c r="S592" s="78">
        <f t="shared" si="298"/>
        <v>0</v>
      </c>
      <c r="T592" s="78">
        <f t="shared" si="299"/>
        <v>1</v>
      </c>
      <c r="U592" s="78">
        <f t="shared" si="300"/>
        <v>0</v>
      </c>
      <c r="V592" s="78">
        <f t="shared" si="301"/>
        <v>0</v>
      </c>
      <c r="W592" s="78">
        <f t="shared" si="302"/>
        <v>0</v>
      </c>
      <c r="X592" s="78">
        <f t="shared" si="303"/>
        <v>0</v>
      </c>
      <c r="Y592" s="78">
        <f t="shared" si="304"/>
        <v>0</v>
      </c>
      <c r="Z592" s="78">
        <f t="shared" si="305"/>
        <v>0</v>
      </c>
      <c r="AA592" s="78">
        <f t="shared" si="306"/>
        <v>0</v>
      </c>
      <c r="AB592" s="78">
        <f t="shared" si="307"/>
        <v>0</v>
      </c>
      <c r="AC592" s="78">
        <f t="shared" si="308"/>
        <v>0</v>
      </c>
      <c r="AD592" s="78">
        <f t="shared" si="309"/>
        <v>0</v>
      </c>
      <c r="AE592" s="78">
        <f t="shared" si="310"/>
        <v>0</v>
      </c>
      <c r="AF592" s="78">
        <f t="shared" si="311"/>
        <v>0</v>
      </c>
      <c r="AG592" s="78">
        <f t="shared" si="294"/>
        <v>0</v>
      </c>
      <c r="AH592" s="78">
        <f t="shared" si="312"/>
        <v>0</v>
      </c>
      <c r="AI592" s="78">
        <f t="shared" si="313"/>
        <v>0</v>
      </c>
      <c r="AJ592" s="78">
        <f t="shared" si="314"/>
        <v>0</v>
      </c>
      <c r="AK592" s="78">
        <f t="shared" si="315"/>
        <v>0</v>
      </c>
      <c r="AL592" s="78">
        <f t="shared" si="316"/>
        <v>0</v>
      </c>
      <c r="AM592" s="78">
        <f t="shared" si="317"/>
        <v>0</v>
      </c>
      <c r="AN592" s="78">
        <f t="shared" si="318"/>
        <v>0</v>
      </c>
      <c r="AO592" s="78">
        <f t="shared" si="319"/>
        <v>0</v>
      </c>
      <c r="AP592" s="78">
        <f t="shared" si="320"/>
        <v>0</v>
      </c>
      <c r="AQ592" s="78">
        <f t="shared" si="321"/>
        <v>0</v>
      </c>
      <c r="AR592" s="78">
        <f t="shared" si="322"/>
        <v>0</v>
      </c>
      <c r="AS592" s="78">
        <f t="shared" si="323"/>
        <v>0</v>
      </c>
      <c r="AT592" s="78">
        <f t="shared" si="324"/>
        <v>0</v>
      </c>
      <c r="AU592" s="78">
        <f t="shared" si="325"/>
        <v>1</v>
      </c>
      <c r="AV592" s="78">
        <f>IF(AND(M592&gt;=35,M592&lt;=39),1,0)</f>
        <v>0</v>
      </c>
      <c r="AW592" s="78">
        <f>IF(AND(M592&gt;=40,M592&lt;=44),1,0)</f>
        <v>0</v>
      </c>
      <c r="AX592" s="78">
        <f>IF(AND(M592&gt;=45,M592&lt;=49),1,0)</f>
        <v>0</v>
      </c>
      <c r="AY592" s="78">
        <f>IF(AND(M592&gt;=50,M592&lt;=54),1,0)</f>
        <v>0</v>
      </c>
      <c r="AZ592" s="78">
        <f>IF(AND(M592&gt;=55,M592&lt;=59),1,0)</f>
        <v>0</v>
      </c>
      <c r="BA592" s="78">
        <f>IF(AND(M592&gt;=60,M592&lt;=64),1,0)</f>
        <v>0</v>
      </c>
      <c r="BB592" s="78">
        <f>IF(AND(M592&gt;=65,M592&lt;=69),1,0)</f>
        <v>0</v>
      </c>
      <c r="BC592" s="78">
        <f>IF(AND(M592&gt;=70,M592&lt;=74),1,0)</f>
        <v>0</v>
      </c>
      <c r="BD592" s="78">
        <f>IF(AND(M592&gt;=75,M592&lt;=79),1,0)</f>
        <v>0</v>
      </c>
      <c r="BE592" s="78">
        <f>IF(AND(M592&gt;=80,M592&lt;=84),1,0)</f>
        <v>1</v>
      </c>
      <c r="BF592" s="78">
        <f>IF(AND(M592&gt;=85,M592&lt;=89),1,0)</f>
        <v>0</v>
      </c>
      <c r="BG592" s="78">
        <f>IF(AND(M592&gt;=90,M592&lt;=94),1,0)</f>
        <v>0</v>
      </c>
      <c r="BH592" s="78">
        <f>IF(AND(M592&gt;=95,M592&lt;=99),1,0)</f>
        <v>0</v>
      </c>
      <c r="BI592" s="78">
        <f>IF(AND(M592&gt;=100,M592&lt;=105),1,0)</f>
        <v>0</v>
      </c>
      <c r="BJ592" s="78">
        <f>IF(I592&lt;$BK$2,1,0)</f>
        <v>0</v>
      </c>
      <c r="BK592" s="78">
        <f>IF(I592&gt;$BK$2,1,0)</f>
        <v>1</v>
      </c>
      <c r="BL592" s="78">
        <f>IF(J592=$BL$2,1,0)</f>
        <v>0</v>
      </c>
      <c r="BM592" s="78">
        <f>IF(J592=$BM$2,1,0)</f>
        <v>0</v>
      </c>
      <c r="BN592" s="78">
        <f>IF(J592=$BN$2,1,0)</f>
        <v>0</v>
      </c>
      <c r="BO592" s="78">
        <f>IF(J592=$BO$2,1,0)</f>
        <v>0</v>
      </c>
      <c r="BP592" s="78">
        <f>IF(J592=$BP$2,1,0)</f>
        <v>1</v>
      </c>
      <c r="BQ592" s="78">
        <f>IF(J592=$BQ$2,1,0)</f>
        <v>0</v>
      </c>
      <c r="BR592" s="78">
        <f>IF(J592=$BR$2,1,0)</f>
        <v>0</v>
      </c>
      <c r="BS592" s="78">
        <f>IF(F592=$BS$2,1,0)</f>
        <v>0</v>
      </c>
      <c r="BT592" s="78">
        <f>IF(F592=$BT$2,1,0)</f>
        <v>0</v>
      </c>
      <c r="BU592" s="78">
        <f>IF(F592=$BU$2,1,0)</f>
        <v>1</v>
      </c>
      <c r="BV592" s="78">
        <f>IF(F592=$BV$2,1,0)</f>
        <v>0</v>
      </c>
      <c r="BW592" s="78">
        <f>IF(F592=$BW$2,1,0)</f>
        <v>0</v>
      </c>
      <c r="BX592" s="78">
        <f>IF(F592=$BX$2,1,0)</f>
        <v>0</v>
      </c>
      <c r="BY592" s="78">
        <f>IF(F592=$BY$2,1,0)</f>
        <v>0</v>
      </c>
      <c r="BZ592" s="78">
        <f>IF(F592=$BZ$2,1,0)</f>
        <v>0</v>
      </c>
      <c r="CA592"/>
      <c r="CB592" s="1">
        <v>0</v>
      </c>
      <c r="CC592" s="1">
        <v>0</v>
      </c>
    </row>
    <row r="593" spans="2:81" x14ac:dyDescent="0.3">
      <c r="B593" s="1">
        <v>26</v>
      </c>
      <c r="C593" t="s">
        <v>156</v>
      </c>
      <c r="D593" t="s">
        <v>80</v>
      </c>
      <c r="E593" s="31" t="s">
        <v>687</v>
      </c>
      <c r="F593" s="31" t="s">
        <v>31</v>
      </c>
      <c r="G593" s="1">
        <v>31</v>
      </c>
      <c r="H593" s="1">
        <v>2008</v>
      </c>
      <c r="I593" s="36">
        <v>0.79652777777777783</v>
      </c>
      <c r="J593" s="1" t="s">
        <v>7</v>
      </c>
      <c r="K593" s="39">
        <v>48281</v>
      </c>
      <c r="L593" t="s">
        <v>1344</v>
      </c>
      <c r="M593" s="76">
        <v>77</v>
      </c>
      <c r="N593" t="str">
        <f t="shared" si="295"/>
        <v>Cloudy</v>
      </c>
      <c r="O593" s="78">
        <f t="shared" si="296"/>
        <v>0</v>
      </c>
      <c r="P593" s="78">
        <v>0</v>
      </c>
      <c r="Q593" s="78">
        <v>0</v>
      </c>
      <c r="R593" s="78">
        <f t="shared" si="297"/>
        <v>0</v>
      </c>
      <c r="S593" s="78">
        <f t="shared" si="298"/>
        <v>0</v>
      </c>
      <c r="T593" s="78">
        <f t="shared" si="299"/>
        <v>1</v>
      </c>
      <c r="U593" s="78">
        <f t="shared" si="300"/>
        <v>0</v>
      </c>
      <c r="V593" s="78">
        <f t="shared" si="301"/>
        <v>0</v>
      </c>
      <c r="W593" s="78">
        <f t="shared" si="302"/>
        <v>0</v>
      </c>
      <c r="X593" s="78">
        <f t="shared" si="303"/>
        <v>0</v>
      </c>
      <c r="Y593" s="78">
        <f t="shared" si="304"/>
        <v>0</v>
      </c>
      <c r="Z593" s="78">
        <f t="shared" si="305"/>
        <v>0</v>
      </c>
      <c r="AA593" s="78">
        <f t="shared" si="306"/>
        <v>0</v>
      </c>
      <c r="AB593" s="78">
        <f t="shared" si="307"/>
        <v>0</v>
      </c>
      <c r="AC593" s="78">
        <f t="shared" si="308"/>
        <v>0</v>
      </c>
      <c r="AD593" s="78">
        <f t="shared" si="309"/>
        <v>0</v>
      </c>
      <c r="AE593" s="78">
        <f t="shared" si="310"/>
        <v>0</v>
      </c>
      <c r="AF593" s="78">
        <f t="shared" si="311"/>
        <v>0</v>
      </c>
      <c r="AG593" s="78">
        <f t="shared" si="294"/>
        <v>0</v>
      </c>
      <c r="AH593" s="78">
        <f t="shared" si="312"/>
        <v>0</v>
      </c>
      <c r="AI593" s="78">
        <f t="shared" si="313"/>
        <v>0</v>
      </c>
      <c r="AJ593" s="78">
        <f t="shared" si="314"/>
        <v>0</v>
      </c>
      <c r="AK593" s="78">
        <f t="shared" si="315"/>
        <v>0</v>
      </c>
      <c r="AL593" s="78">
        <f t="shared" si="316"/>
        <v>0</v>
      </c>
      <c r="AM593" s="78">
        <f t="shared" si="317"/>
        <v>0</v>
      </c>
      <c r="AN593" s="78">
        <f t="shared" si="318"/>
        <v>0</v>
      </c>
      <c r="AO593" s="78">
        <f t="shared" si="319"/>
        <v>0</v>
      </c>
      <c r="AP593" s="78">
        <f t="shared" si="320"/>
        <v>0</v>
      </c>
      <c r="AQ593" s="78">
        <f t="shared" si="321"/>
        <v>0</v>
      </c>
      <c r="AR593" s="78">
        <f t="shared" si="322"/>
        <v>0</v>
      </c>
      <c r="AS593" s="78">
        <f t="shared" si="323"/>
        <v>0</v>
      </c>
      <c r="AT593" s="78">
        <f t="shared" si="324"/>
        <v>0</v>
      </c>
      <c r="AU593" s="78">
        <f t="shared" si="325"/>
        <v>1</v>
      </c>
      <c r="AV593" s="78">
        <f>IF(AND(M593&gt;=35,M593&lt;=39),1,0)</f>
        <v>0</v>
      </c>
      <c r="AW593" s="78">
        <f>IF(AND(M593&gt;=40,M593&lt;=44),1,0)</f>
        <v>0</v>
      </c>
      <c r="AX593" s="78">
        <f>IF(AND(M593&gt;=45,M593&lt;=49),1,0)</f>
        <v>0</v>
      </c>
      <c r="AY593" s="78">
        <f>IF(AND(M593&gt;=50,M593&lt;=54),1,0)</f>
        <v>0</v>
      </c>
      <c r="AZ593" s="78">
        <f>IF(AND(M593&gt;=55,M593&lt;=59),1,0)</f>
        <v>0</v>
      </c>
      <c r="BA593" s="78">
        <f>IF(AND(M593&gt;=60,M593&lt;=64),1,0)</f>
        <v>0</v>
      </c>
      <c r="BB593" s="78">
        <f>IF(AND(M593&gt;=65,M593&lt;=69),1,0)</f>
        <v>0</v>
      </c>
      <c r="BC593" s="78">
        <f>IF(AND(M593&gt;=70,M593&lt;=74),1,0)</f>
        <v>0</v>
      </c>
      <c r="BD593" s="78">
        <f>IF(AND(M593&gt;=75,M593&lt;=79),1,0)</f>
        <v>1</v>
      </c>
      <c r="BE593" s="78">
        <f>IF(AND(M593&gt;=80,M593&lt;=84),1,0)</f>
        <v>0</v>
      </c>
      <c r="BF593" s="78">
        <f>IF(AND(M593&gt;=85,M593&lt;=89),1,0)</f>
        <v>0</v>
      </c>
      <c r="BG593" s="78">
        <f>IF(AND(M593&gt;=90,M593&lt;=94),1,0)</f>
        <v>0</v>
      </c>
      <c r="BH593" s="78">
        <f>IF(AND(M593&gt;=95,M593&lt;=99),1,0)</f>
        <v>0</v>
      </c>
      <c r="BI593" s="78">
        <f>IF(AND(M593&gt;=100,M593&lt;=105),1,0)</f>
        <v>0</v>
      </c>
      <c r="BJ593" s="78">
        <f>IF(I593&lt;$BK$2,1,0)</f>
        <v>0</v>
      </c>
      <c r="BK593" s="78">
        <f>IF(I593&gt;$BK$2,1,0)</f>
        <v>1</v>
      </c>
      <c r="BL593" s="78">
        <f>IF(J593=$BL$2,1,0)</f>
        <v>0</v>
      </c>
      <c r="BM593" s="78">
        <f>IF(J593=$BM$2,1,0)</f>
        <v>0</v>
      </c>
      <c r="BN593" s="78">
        <f>IF(J593=$BN$2,1,0)</f>
        <v>0</v>
      </c>
      <c r="BO593" s="78">
        <f>IF(J593=$BO$2,1,0)</f>
        <v>0</v>
      </c>
      <c r="BP593" s="78">
        <f>IF(J593=$BP$2,1,0)</f>
        <v>0</v>
      </c>
      <c r="BQ593" s="78">
        <f>IF(J593=$BQ$2,1,0)</f>
        <v>1</v>
      </c>
      <c r="BR593" s="78">
        <f>IF(J593=$BR$2,1,0)</f>
        <v>0</v>
      </c>
      <c r="BS593" s="78">
        <f>IF(F593=$BS$2,1,0)</f>
        <v>0</v>
      </c>
      <c r="BT593" s="78">
        <f>IF(F593=$BT$2,1,0)</f>
        <v>0</v>
      </c>
      <c r="BU593" s="78">
        <f>IF(F593=$BU$2,1,0)</f>
        <v>1</v>
      </c>
      <c r="BV593" s="78">
        <f>IF(F593=$BV$2,1,0)</f>
        <v>0</v>
      </c>
      <c r="BW593" s="78">
        <f>IF(F593=$BW$2,1,0)</f>
        <v>0</v>
      </c>
      <c r="BX593" s="78">
        <f>IF(F593=$BX$2,1,0)</f>
        <v>0</v>
      </c>
      <c r="BY593" s="78">
        <f>IF(F593=$BY$2,1,0)</f>
        <v>0</v>
      </c>
      <c r="BZ593" s="78">
        <f>IF(F593=$BZ$2,1,0)</f>
        <v>0</v>
      </c>
      <c r="CA593"/>
      <c r="CB593" s="1">
        <v>0</v>
      </c>
      <c r="CC593" s="1">
        <v>0</v>
      </c>
    </row>
    <row r="594" spans="2:81" x14ac:dyDescent="0.3">
      <c r="B594" s="1">
        <v>27</v>
      </c>
      <c r="C594" t="s">
        <v>156</v>
      </c>
      <c r="D594" t="s">
        <v>80</v>
      </c>
      <c r="E594" s="31" t="s">
        <v>688</v>
      </c>
      <c r="F594" s="31" t="s">
        <v>35</v>
      </c>
      <c r="G594" s="1">
        <v>1</v>
      </c>
      <c r="H594" s="1">
        <v>2008</v>
      </c>
      <c r="I594" s="36">
        <v>0.56666666666666665</v>
      </c>
      <c r="J594" s="1" t="s">
        <v>8</v>
      </c>
      <c r="K594" s="39">
        <v>45031</v>
      </c>
      <c r="L594" t="s">
        <v>1371</v>
      </c>
      <c r="M594" s="76">
        <v>83</v>
      </c>
      <c r="N594" t="str">
        <f t="shared" si="295"/>
        <v>Sunny</v>
      </c>
      <c r="O594" s="78">
        <f t="shared" si="296"/>
        <v>0</v>
      </c>
      <c r="P594" s="78">
        <v>0</v>
      </c>
      <c r="Q594" s="78">
        <v>0</v>
      </c>
      <c r="R594" s="78">
        <f t="shared" si="297"/>
        <v>0</v>
      </c>
      <c r="S594" s="78">
        <f t="shared" si="298"/>
        <v>0</v>
      </c>
      <c r="T594" s="78">
        <f t="shared" si="299"/>
        <v>1</v>
      </c>
      <c r="U594" s="78">
        <f t="shared" si="300"/>
        <v>0</v>
      </c>
      <c r="V594" s="78">
        <f t="shared" si="301"/>
        <v>0</v>
      </c>
      <c r="W594" s="78">
        <f t="shared" si="302"/>
        <v>0</v>
      </c>
      <c r="X594" s="78">
        <f t="shared" si="303"/>
        <v>0</v>
      </c>
      <c r="Y594" s="78">
        <f t="shared" si="304"/>
        <v>0</v>
      </c>
      <c r="Z594" s="78">
        <f t="shared" si="305"/>
        <v>0</v>
      </c>
      <c r="AA594" s="78">
        <f t="shared" si="306"/>
        <v>0</v>
      </c>
      <c r="AB594" s="78">
        <f t="shared" si="307"/>
        <v>0</v>
      </c>
      <c r="AC594" s="78">
        <f t="shared" si="308"/>
        <v>0</v>
      </c>
      <c r="AD594" s="78">
        <f t="shared" si="309"/>
        <v>0</v>
      </c>
      <c r="AE594" s="78">
        <f t="shared" si="310"/>
        <v>0</v>
      </c>
      <c r="AF594" s="78">
        <f t="shared" si="311"/>
        <v>0</v>
      </c>
      <c r="AG594" s="78">
        <f t="shared" si="294"/>
        <v>0</v>
      </c>
      <c r="AH594" s="78">
        <f t="shared" si="312"/>
        <v>0</v>
      </c>
      <c r="AI594" s="78">
        <f t="shared" si="313"/>
        <v>0</v>
      </c>
      <c r="AJ594" s="78">
        <f t="shared" si="314"/>
        <v>0</v>
      </c>
      <c r="AK594" s="78">
        <f t="shared" si="315"/>
        <v>0</v>
      </c>
      <c r="AL594" s="78">
        <f t="shared" si="316"/>
        <v>0</v>
      </c>
      <c r="AM594" s="78">
        <f t="shared" si="317"/>
        <v>0</v>
      </c>
      <c r="AN594" s="78">
        <f t="shared" si="318"/>
        <v>0</v>
      </c>
      <c r="AO594" s="78">
        <f t="shared" si="319"/>
        <v>0</v>
      </c>
      <c r="AP594" s="78">
        <f t="shared" si="320"/>
        <v>0</v>
      </c>
      <c r="AQ594" s="78">
        <f t="shared" si="321"/>
        <v>0</v>
      </c>
      <c r="AR594" s="78">
        <f t="shared" si="322"/>
        <v>0</v>
      </c>
      <c r="AS594" s="78">
        <f t="shared" si="323"/>
        <v>0</v>
      </c>
      <c r="AT594" s="78">
        <f t="shared" si="324"/>
        <v>0</v>
      </c>
      <c r="AU594" s="78">
        <f t="shared" si="325"/>
        <v>1</v>
      </c>
      <c r="AV594" s="78">
        <f>IF(AND(M594&gt;=35,M594&lt;=39),1,0)</f>
        <v>0</v>
      </c>
      <c r="AW594" s="78">
        <f>IF(AND(M594&gt;=40,M594&lt;=44),1,0)</f>
        <v>0</v>
      </c>
      <c r="AX594" s="78">
        <f>IF(AND(M594&gt;=45,M594&lt;=49),1,0)</f>
        <v>0</v>
      </c>
      <c r="AY594" s="78">
        <f>IF(AND(M594&gt;=50,M594&lt;=54),1,0)</f>
        <v>0</v>
      </c>
      <c r="AZ594" s="78">
        <f>IF(AND(M594&gt;=55,M594&lt;=59),1,0)</f>
        <v>0</v>
      </c>
      <c r="BA594" s="78">
        <f>IF(AND(M594&gt;=60,M594&lt;=64),1,0)</f>
        <v>0</v>
      </c>
      <c r="BB594" s="78">
        <f>IF(AND(M594&gt;=65,M594&lt;=69),1,0)</f>
        <v>0</v>
      </c>
      <c r="BC594" s="78">
        <f>IF(AND(M594&gt;=70,M594&lt;=74),1,0)</f>
        <v>0</v>
      </c>
      <c r="BD594" s="78">
        <f>IF(AND(M594&gt;=75,M594&lt;=79),1,0)</f>
        <v>0</v>
      </c>
      <c r="BE594" s="78">
        <f>IF(AND(M594&gt;=80,M594&lt;=84),1,0)</f>
        <v>1</v>
      </c>
      <c r="BF594" s="78">
        <f>IF(AND(M594&gt;=85,M594&lt;=89),1,0)</f>
        <v>0</v>
      </c>
      <c r="BG594" s="78">
        <f>IF(AND(M594&gt;=90,M594&lt;=94),1,0)</f>
        <v>0</v>
      </c>
      <c r="BH594" s="78">
        <f>IF(AND(M594&gt;=95,M594&lt;=99),1,0)</f>
        <v>0</v>
      </c>
      <c r="BI594" s="78">
        <f>IF(AND(M594&gt;=100,M594&lt;=105),1,0)</f>
        <v>0</v>
      </c>
      <c r="BJ594" s="78">
        <f>IF(I594&lt;$BK$2,1,0)</f>
        <v>1</v>
      </c>
      <c r="BK594" s="78">
        <f>IF(I594&gt;$BK$2,1,0)</f>
        <v>0</v>
      </c>
      <c r="BL594" s="78">
        <f>IF(J594=$BL$2,1,0)</f>
        <v>0</v>
      </c>
      <c r="BM594" s="78">
        <f>IF(J594=$BM$2,1,0)</f>
        <v>0</v>
      </c>
      <c r="BN594" s="78">
        <f>IF(J594=$BN$2,1,0)</f>
        <v>0</v>
      </c>
      <c r="BO594" s="78">
        <f>IF(J594=$BO$2,1,0)</f>
        <v>0</v>
      </c>
      <c r="BP594" s="78">
        <f>IF(J594=$BP$2,1,0)</f>
        <v>0</v>
      </c>
      <c r="BQ594" s="78">
        <f>IF(J594=$BQ$2,1,0)</f>
        <v>0</v>
      </c>
      <c r="BR594" s="78">
        <f>IF(J594=$BR$2,1,0)</f>
        <v>1</v>
      </c>
      <c r="BS594" s="78">
        <f>IF(F594=$BS$2,1,0)</f>
        <v>0</v>
      </c>
      <c r="BT594" s="78">
        <f>IF(F594=$BT$2,1,0)</f>
        <v>0</v>
      </c>
      <c r="BU594" s="78">
        <f>IF(F594=$BU$2,1,0)</f>
        <v>0</v>
      </c>
      <c r="BV594" s="78">
        <f>IF(F594=$BV$2,1,0)</f>
        <v>1</v>
      </c>
      <c r="BW594" s="78">
        <f>IF(F594=$BW$2,1,0)</f>
        <v>0</v>
      </c>
      <c r="BX594" s="78">
        <f>IF(F594=$BX$2,1,0)</f>
        <v>0</v>
      </c>
      <c r="BY594" s="78">
        <f>IF(F594=$BY$2,1,0)</f>
        <v>0</v>
      </c>
      <c r="BZ594" s="78">
        <f>IF(F594=$BZ$2,1,0)</f>
        <v>0</v>
      </c>
      <c r="CA594"/>
      <c r="CB594" s="1">
        <v>0</v>
      </c>
      <c r="CC594" s="1">
        <v>0</v>
      </c>
    </row>
    <row r="595" spans="2:81" x14ac:dyDescent="0.3">
      <c r="B595" s="1">
        <v>28</v>
      </c>
      <c r="C595" t="s">
        <v>156</v>
      </c>
      <c r="D595" t="s">
        <v>80</v>
      </c>
      <c r="E595" s="31" t="s">
        <v>689</v>
      </c>
      <c r="F595" s="31" t="s">
        <v>35</v>
      </c>
      <c r="G595" s="1">
        <v>2</v>
      </c>
      <c r="H595" s="1">
        <v>2008</v>
      </c>
      <c r="I595" s="36">
        <v>0.79513888888888884</v>
      </c>
      <c r="J595" s="1" t="s">
        <v>6</v>
      </c>
      <c r="K595" s="39">
        <v>25711</v>
      </c>
      <c r="L595" t="s">
        <v>1316</v>
      </c>
      <c r="M595" s="76">
        <v>80</v>
      </c>
      <c r="N595" t="str">
        <f t="shared" si="295"/>
        <v>Sunny</v>
      </c>
      <c r="O595" s="78">
        <f t="shared" si="296"/>
        <v>0</v>
      </c>
      <c r="P595" s="78">
        <v>0</v>
      </c>
      <c r="Q595" s="78">
        <v>0</v>
      </c>
      <c r="R595" s="78">
        <f t="shared" si="297"/>
        <v>0</v>
      </c>
      <c r="S595" s="78">
        <f t="shared" si="298"/>
        <v>0</v>
      </c>
      <c r="T595" s="78">
        <f t="shared" si="299"/>
        <v>1</v>
      </c>
      <c r="U595" s="78">
        <f t="shared" si="300"/>
        <v>0</v>
      </c>
      <c r="V595" s="78">
        <f t="shared" si="301"/>
        <v>0</v>
      </c>
      <c r="W595" s="78">
        <f t="shared" si="302"/>
        <v>0</v>
      </c>
      <c r="X595" s="78">
        <f t="shared" si="303"/>
        <v>0</v>
      </c>
      <c r="Y595" s="78">
        <f t="shared" si="304"/>
        <v>0</v>
      </c>
      <c r="Z595" s="78">
        <f t="shared" si="305"/>
        <v>0</v>
      </c>
      <c r="AA595" s="78">
        <f t="shared" si="306"/>
        <v>0</v>
      </c>
      <c r="AB595" s="78">
        <f t="shared" si="307"/>
        <v>0</v>
      </c>
      <c r="AC595" s="78">
        <f t="shared" si="308"/>
        <v>0</v>
      </c>
      <c r="AD595" s="78">
        <f t="shared" si="309"/>
        <v>0</v>
      </c>
      <c r="AE595" s="78">
        <f t="shared" si="310"/>
        <v>0</v>
      </c>
      <c r="AF595" s="78">
        <f t="shared" si="311"/>
        <v>0</v>
      </c>
      <c r="AG595" s="78">
        <f t="shared" si="294"/>
        <v>0</v>
      </c>
      <c r="AH595" s="78">
        <f t="shared" si="312"/>
        <v>0</v>
      </c>
      <c r="AI595" s="78">
        <f t="shared" si="313"/>
        <v>0</v>
      </c>
      <c r="AJ595" s="78">
        <f t="shared" si="314"/>
        <v>0</v>
      </c>
      <c r="AK595" s="78">
        <f t="shared" si="315"/>
        <v>0</v>
      </c>
      <c r="AL595" s="78">
        <f t="shared" si="316"/>
        <v>0</v>
      </c>
      <c r="AM595" s="78">
        <f t="shared" si="317"/>
        <v>0</v>
      </c>
      <c r="AN595" s="78">
        <f t="shared" si="318"/>
        <v>0</v>
      </c>
      <c r="AO595" s="78">
        <f t="shared" si="319"/>
        <v>0</v>
      </c>
      <c r="AP595" s="78">
        <f t="shared" si="320"/>
        <v>0</v>
      </c>
      <c r="AQ595" s="78">
        <f t="shared" si="321"/>
        <v>0</v>
      </c>
      <c r="AR595" s="78">
        <f t="shared" si="322"/>
        <v>0</v>
      </c>
      <c r="AS595" s="78">
        <f t="shared" si="323"/>
        <v>0</v>
      </c>
      <c r="AT595" s="78">
        <f t="shared" si="324"/>
        <v>0</v>
      </c>
      <c r="AU595" s="78">
        <f t="shared" si="325"/>
        <v>1</v>
      </c>
      <c r="AV595" s="78">
        <f>IF(AND(M595&gt;=35,M595&lt;=39),1,0)</f>
        <v>0</v>
      </c>
      <c r="AW595" s="78">
        <f>IF(AND(M595&gt;=40,M595&lt;=44),1,0)</f>
        <v>0</v>
      </c>
      <c r="AX595" s="78">
        <f>IF(AND(M595&gt;=45,M595&lt;=49),1,0)</f>
        <v>0</v>
      </c>
      <c r="AY595" s="78">
        <f>IF(AND(M595&gt;=50,M595&lt;=54),1,0)</f>
        <v>0</v>
      </c>
      <c r="AZ595" s="78">
        <f>IF(AND(M595&gt;=55,M595&lt;=59),1,0)</f>
        <v>0</v>
      </c>
      <c r="BA595" s="78">
        <f>IF(AND(M595&gt;=60,M595&lt;=64),1,0)</f>
        <v>0</v>
      </c>
      <c r="BB595" s="78">
        <f>IF(AND(M595&gt;=65,M595&lt;=69),1,0)</f>
        <v>0</v>
      </c>
      <c r="BC595" s="78">
        <f>IF(AND(M595&gt;=70,M595&lt;=74),1,0)</f>
        <v>0</v>
      </c>
      <c r="BD595" s="78">
        <f>IF(AND(M595&gt;=75,M595&lt;=79),1,0)</f>
        <v>0</v>
      </c>
      <c r="BE595" s="78">
        <f>IF(AND(M595&gt;=80,M595&lt;=84),1,0)</f>
        <v>1</v>
      </c>
      <c r="BF595" s="78">
        <f>IF(AND(M595&gt;=85,M595&lt;=89),1,0)</f>
        <v>0</v>
      </c>
      <c r="BG595" s="78">
        <f>IF(AND(M595&gt;=90,M595&lt;=94),1,0)</f>
        <v>0</v>
      </c>
      <c r="BH595" s="78">
        <f>IF(AND(M595&gt;=95,M595&lt;=99),1,0)</f>
        <v>0</v>
      </c>
      <c r="BI595" s="78">
        <f>IF(AND(M595&gt;=100,M595&lt;=105),1,0)</f>
        <v>0</v>
      </c>
      <c r="BJ595" s="78">
        <f>IF(I595&lt;$BK$2,1,0)</f>
        <v>0</v>
      </c>
      <c r="BK595" s="78">
        <f>IF(I595&gt;$BK$2,1,0)</f>
        <v>1</v>
      </c>
      <c r="BL595" s="78">
        <f>IF(J595=$BL$2,1,0)</f>
        <v>1</v>
      </c>
      <c r="BM595" s="78">
        <f>IF(J595=$BM$2,1,0)</f>
        <v>0</v>
      </c>
      <c r="BN595" s="78">
        <f>IF(J595=$BN$2,1,0)</f>
        <v>0</v>
      </c>
      <c r="BO595" s="78">
        <f>IF(J595=$BO$2,1,0)</f>
        <v>0</v>
      </c>
      <c r="BP595" s="78">
        <f>IF(J595=$BP$2,1,0)</f>
        <v>0</v>
      </c>
      <c r="BQ595" s="78">
        <f>IF(J595=$BQ$2,1,0)</f>
        <v>0</v>
      </c>
      <c r="BR595" s="78">
        <f>IF(J595=$BR$2,1,0)</f>
        <v>0</v>
      </c>
      <c r="BS595" s="78">
        <f>IF(F595=$BS$2,1,0)</f>
        <v>0</v>
      </c>
      <c r="BT595" s="78">
        <f>IF(F595=$BT$2,1,0)</f>
        <v>0</v>
      </c>
      <c r="BU595" s="78">
        <f>IF(F595=$BU$2,1,0)</f>
        <v>0</v>
      </c>
      <c r="BV595" s="78">
        <f>IF(F595=$BV$2,1,0)</f>
        <v>1</v>
      </c>
      <c r="BW595" s="78">
        <f>IF(F595=$BW$2,1,0)</f>
        <v>0</v>
      </c>
      <c r="BX595" s="78">
        <f>IF(F595=$BX$2,1,0)</f>
        <v>0</v>
      </c>
      <c r="BY595" s="78">
        <f>IF(F595=$BY$2,1,0)</f>
        <v>0</v>
      </c>
      <c r="BZ595" s="78">
        <f>IF(F595=$BZ$2,1,0)</f>
        <v>0</v>
      </c>
      <c r="CA595"/>
      <c r="CB595" s="1">
        <v>0</v>
      </c>
      <c r="CC595" s="1">
        <v>0</v>
      </c>
    </row>
    <row r="596" spans="2:81" x14ac:dyDescent="0.3">
      <c r="B596" s="1">
        <v>29</v>
      </c>
      <c r="C596" t="s">
        <v>179</v>
      </c>
      <c r="D596" t="s">
        <v>60</v>
      </c>
      <c r="E596" s="31" t="s">
        <v>690</v>
      </c>
      <c r="F596" s="31" t="s">
        <v>35</v>
      </c>
      <c r="G596" s="1">
        <v>13</v>
      </c>
      <c r="H596" s="1">
        <v>2008</v>
      </c>
      <c r="I596" s="36">
        <v>0.7993055555555556</v>
      </c>
      <c r="J596" s="1" t="s">
        <v>5</v>
      </c>
      <c r="K596" s="39">
        <v>47305</v>
      </c>
      <c r="L596" t="s">
        <v>1378</v>
      </c>
      <c r="M596" s="76">
        <v>88</v>
      </c>
      <c r="N596" t="str">
        <f t="shared" si="295"/>
        <v>Sunny</v>
      </c>
      <c r="O596" s="78">
        <f t="shared" si="296"/>
        <v>0</v>
      </c>
      <c r="P596" s="78">
        <v>0</v>
      </c>
      <c r="Q596" s="78">
        <v>1</v>
      </c>
      <c r="R596" s="78">
        <f t="shared" si="297"/>
        <v>0</v>
      </c>
      <c r="S596" s="78">
        <f t="shared" si="298"/>
        <v>0</v>
      </c>
      <c r="T596" s="78">
        <f t="shared" si="299"/>
        <v>0</v>
      </c>
      <c r="U596" s="78">
        <f t="shared" si="300"/>
        <v>0</v>
      </c>
      <c r="V596" s="78">
        <f t="shared" si="301"/>
        <v>0</v>
      </c>
      <c r="W596" s="78">
        <f t="shared" si="302"/>
        <v>0</v>
      </c>
      <c r="X596" s="78">
        <f t="shared" si="303"/>
        <v>0</v>
      </c>
      <c r="Y596" s="78">
        <f t="shared" si="304"/>
        <v>0</v>
      </c>
      <c r="Z596" s="78">
        <f t="shared" si="305"/>
        <v>0</v>
      </c>
      <c r="AA596" s="78">
        <f t="shared" si="306"/>
        <v>0</v>
      </c>
      <c r="AB596" s="78">
        <f t="shared" si="307"/>
        <v>0</v>
      </c>
      <c r="AC596" s="78">
        <f t="shared" si="308"/>
        <v>0</v>
      </c>
      <c r="AD596" s="78">
        <f t="shared" si="309"/>
        <v>0</v>
      </c>
      <c r="AE596" s="78">
        <f t="shared" si="310"/>
        <v>0</v>
      </c>
      <c r="AF596" s="78">
        <f t="shared" si="311"/>
        <v>0</v>
      </c>
      <c r="AG596" s="78">
        <f t="shared" si="294"/>
        <v>0</v>
      </c>
      <c r="AH596" s="78">
        <f t="shared" si="312"/>
        <v>0</v>
      </c>
      <c r="AI596" s="78">
        <f t="shared" si="313"/>
        <v>0</v>
      </c>
      <c r="AJ596" s="78">
        <f t="shared" si="314"/>
        <v>0</v>
      </c>
      <c r="AK596" s="78">
        <f t="shared" si="315"/>
        <v>0</v>
      </c>
      <c r="AL596" s="78">
        <f t="shared" si="316"/>
        <v>1</v>
      </c>
      <c r="AM596" s="78">
        <f t="shared" si="317"/>
        <v>0</v>
      </c>
      <c r="AN596" s="78">
        <f t="shared" si="318"/>
        <v>0</v>
      </c>
      <c r="AO596" s="78">
        <f t="shared" si="319"/>
        <v>0</v>
      </c>
      <c r="AP596" s="78">
        <f t="shared" si="320"/>
        <v>0</v>
      </c>
      <c r="AQ596" s="78">
        <f t="shared" si="321"/>
        <v>0</v>
      </c>
      <c r="AR596" s="78">
        <f t="shared" si="322"/>
        <v>0</v>
      </c>
      <c r="AS596" s="78">
        <f t="shared" si="323"/>
        <v>0</v>
      </c>
      <c r="AT596" s="78">
        <f t="shared" si="324"/>
        <v>0</v>
      </c>
      <c r="AU596" s="78">
        <f t="shared" si="325"/>
        <v>1</v>
      </c>
      <c r="AV596" s="78">
        <f>IF(AND(M596&gt;=35,M596&lt;=39),1,0)</f>
        <v>0</v>
      </c>
      <c r="AW596" s="78">
        <f>IF(AND(M596&gt;=40,M596&lt;=44),1,0)</f>
        <v>0</v>
      </c>
      <c r="AX596" s="78">
        <f>IF(AND(M596&gt;=45,M596&lt;=49),1,0)</f>
        <v>0</v>
      </c>
      <c r="AY596" s="78">
        <f>IF(AND(M596&gt;=50,M596&lt;=54),1,0)</f>
        <v>0</v>
      </c>
      <c r="AZ596" s="78">
        <f>IF(AND(M596&gt;=55,M596&lt;=59),1,0)</f>
        <v>0</v>
      </c>
      <c r="BA596" s="78">
        <f>IF(AND(M596&gt;=60,M596&lt;=64),1,0)</f>
        <v>0</v>
      </c>
      <c r="BB596" s="78">
        <f>IF(AND(M596&gt;=65,M596&lt;=69),1,0)</f>
        <v>0</v>
      </c>
      <c r="BC596" s="78">
        <f>IF(AND(M596&gt;=70,M596&lt;=74),1,0)</f>
        <v>0</v>
      </c>
      <c r="BD596" s="78">
        <f>IF(AND(M596&gt;=75,M596&lt;=79),1,0)</f>
        <v>0</v>
      </c>
      <c r="BE596" s="78">
        <f>IF(AND(M596&gt;=80,M596&lt;=84),1,0)</f>
        <v>0</v>
      </c>
      <c r="BF596" s="78">
        <f>IF(AND(M596&gt;=85,M596&lt;=89),1,0)</f>
        <v>1</v>
      </c>
      <c r="BG596" s="78">
        <f>IF(AND(M596&gt;=90,M596&lt;=94),1,0)</f>
        <v>0</v>
      </c>
      <c r="BH596" s="78">
        <f>IF(AND(M596&gt;=95,M596&lt;=99),1,0)</f>
        <v>0</v>
      </c>
      <c r="BI596" s="78">
        <f>IF(AND(M596&gt;=100,M596&lt;=105),1,0)</f>
        <v>0</v>
      </c>
      <c r="BJ596" s="78">
        <f>IF(I596&lt;$BK$2,1,0)</f>
        <v>0</v>
      </c>
      <c r="BK596" s="78">
        <f>IF(I596&gt;$BK$2,1,0)</f>
        <v>1</v>
      </c>
      <c r="BL596" s="78">
        <f>IF(J596=$BL$2,1,0)</f>
        <v>0</v>
      </c>
      <c r="BM596" s="78">
        <f>IF(J596=$BM$2,1,0)</f>
        <v>0</v>
      </c>
      <c r="BN596" s="78">
        <f>IF(J596=$BN$2,1,0)</f>
        <v>0</v>
      </c>
      <c r="BO596" s="78">
        <f>IF(J596=$BO$2,1,0)</f>
        <v>0</v>
      </c>
      <c r="BP596" s="78">
        <f>IF(J596=$BP$2,1,0)</f>
        <v>1</v>
      </c>
      <c r="BQ596" s="78">
        <f>IF(J596=$BQ$2,1,0)</f>
        <v>0</v>
      </c>
      <c r="BR596" s="78">
        <f>IF(J596=$BR$2,1,0)</f>
        <v>0</v>
      </c>
      <c r="BS596" s="78">
        <f>IF(F596=$BS$2,1,0)</f>
        <v>0</v>
      </c>
      <c r="BT596" s="78">
        <f>IF(F596=$BT$2,1,0)</f>
        <v>0</v>
      </c>
      <c r="BU596" s="78">
        <f>IF(F596=$BU$2,1,0)</f>
        <v>0</v>
      </c>
      <c r="BV596" s="78">
        <f>IF(F596=$BV$2,1,0)</f>
        <v>1</v>
      </c>
      <c r="BW596" s="78">
        <f>IF(F596=$BW$2,1,0)</f>
        <v>0</v>
      </c>
      <c r="BX596" s="78">
        <f>IF(F596=$BX$2,1,0)</f>
        <v>0</v>
      </c>
      <c r="BY596" s="78">
        <f>IF(F596=$BY$2,1,0)</f>
        <v>0</v>
      </c>
      <c r="BZ596" s="78">
        <f>IF(F596=$BZ$2,1,0)</f>
        <v>0</v>
      </c>
      <c r="CA596" t="s">
        <v>1969</v>
      </c>
      <c r="CB596" s="1">
        <v>0</v>
      </c>
      <c r="CC596" s="1">
        <v>0</v>
      </c>
    </row>
    <row r="597" spans="2:81" x14ac:dyDescent="0.3">
      <c r="B597" s="1">
        <v>30</v>
      </c>
      <c r="C597" t="s">
        <v>179</v>
      </c>
      <c r="D597" t="s">
        <v>60</v>
      </c>
      <c r="E597" s="31" t="s">
        <v>691</v>
      </c>
      <c r="F597" s="31" t="s">
        <v>35</v>
      </c>
      <c r="G597" s="1">
        <v>14</v>
      </c>
      <c r="H597" s="1">
        <v>2008</v>
      </c>
      <c r="I597" s="36">
        <v>0.79652777777777783</v>
      </c>
      <c r="J597" s="1" t="s">
        <v>7</v>
      </c>
      <c r="K597" s="39">
        <v>32432</v>
      </c>
      <c r="L597" t="s">
        <v>1571</v>
      </c>
      <c r="M597" s="76">
        <v>80</v>
      </c>
      <c r="N597" t="str">
        <f t="shared" si="295"/>
        <v>Storms</v>
      </c>
      <c r="O597" s="78">
        <f t="shared" si="296"/>
        <v>0</v>
      </c>
      <c r="P597" s="78">
        <v>0</v>
      </c>
      <c r="Q597" s="78">
        <v>1</v>
      </c>
      <c r="R597" s="78">
        <f t="shared" si="297"/>
        <v>0</v>
      </c>
      <c r="S597" s="78">
        <f t="shared" si="298"/>
        <v>0</v>
      </c>
      <c r="T597" s="78">
        <f t="shared" si="299"/>
        <v>0</v>
      </c>
      <c r="U597" s="78">
        <f t="shared" si="300"/>
        <v>0</v>
      </c>
      <c r="V597" s="78">
        <f t="shared" si="301"/>
        <v>0</v>
      </c>
      <c r="W597" s="78">
        <f t="shared" si="302"/>
        <v>0</v>
      </c>
      <c r="X597" s="78">
        <f t="shared" si="303"/>
        <v>0</v>
      </c>
      <c r="Y597" s="78">
        <f t="shared" si="304"/>
        <v>0</v>
      </c>
      <c r="Z597" s="78">
        <f t="shared" si="305"/>
        <v>0</v>
      </c>
      <c r="AA597" s="78">
        <f t="shared" si="306"/>
        <v>0</v>
      </c>
      <c r="AB597" s="78">
        <f t="shared" si="307"/>
        <v>0</v>
      </c>
      <c r="AC597" s="78">
        <f t="shared" si="308"/>
        <v>0</v>
      </c>
      <c r="AD597" s="78">
        <f t="shared" si="309"/>
        <v>0</v>
      </c>
      <c r="AE597" s="78">
        <f t="shared" si="310"/>
        <v>0</v>
      </c>
      <c r="AF597" s="78">
        <f t="shared" si="311"/>
        <v>0</v>
      </c>
      <c r="AG597" s="78">
        <f t="shared" si="294"/>
        <v>0</v>
      </c>
      <c r="AH597" s="78">
        <f t="shared" si="312"/>
        <v>0</v>
      </c>
      <c r="AI597" s="78">
        <f t="shared" si="313"/>
        <v>0</v>
      </c>
      <c r="AJ597" s="78">
        <f t="shared" si="314"/>
        <v>0</v>
      </c>
      <c r="AK597" s="78">
        <f t="shared" si="315"/>
        <v>0</v>
      </c>
      <c r="AL597" s="78">
        <f t="shared" si="316"/>
        <v>1</v>
      </c>
      <c r="AM597" s="78">
        <f t="shared" si="317"/>
        <v>0</v>
      </c>
      <c r="AN597" s="78">
        <f t="shared" si="318"/>
        <v>0</v>
      </c>
      <c r="AO597" s="78">
        <f t="shared" si="319"/>
        <v>0</v>
      </c>
      <c r="AP597" s="78">
        <f t="shared" si="320"/>
        <v>0</v>
      </c>
      <c r="AQ597" s="78">
        <f t="shared" si="321"/>
        <v>0</v>
      </c>
      <c r="AR597" s="78">
        <f t="shared" si="322"/>
        <v>0</v>
      </c>
      <c r="AS597" s="78">
        <f t="shared" si="323"/>
        <v>0</v>
      </c>
      <c r="AT597" s="78">
        <f t="shared" si="324"/>
        <v>0</v>
      </c>
      <c r="AU597" s="78">
        <f t="shared" si="325"/>
        <v>1</v>
      </c>
      <c r="AV597" s="78">
        <f>IF(AND(M597&gt;=35,M597&lt;=39),1,0)</f>
        <v>0</v>
      </c>
      <c r="AW597" s="78">
        <f>IF(AND(M597&gt;=40,M597&lt;=44),1,0)</f>
        <v>0</v>
      </c>
      <c r="AX597" s="78">
        <f>IF(AND(M597&gt;=45,M597&lt;=49),1,0)</f>
        <v>0</v>
      </c>
      <c r="AY597" s="78">
        <f>IF(AND(M597&gt;=50,M597&lt;=54),1,0)</f>
        <v>0</v>
      </c>
      <c r="AZ597" s="78">
        <f>IF(AND(M597&gt;=55,M597&lt;=59),1,0)</f>
        <v>0</v>
      </c>
      <c r="BA597" s="78">
        <f>IF(AND(M597&gt;=60,M597&lt;=64),1,0)</f>
        <v>0</v>
      </c>
      <c r="BB597" s="78">
        <f>IF(AND(M597&gt;=65,M597&lt;=69),1,0)</f>
        <v>0</v>
      </c>
      <c r="BC597" s="78">
        <f>IF(AND(M597&gt;=70,M597&lt;=74),1,0)</f>
        <v>0</v>
      </c>
      <c r="BD597" s="78">
        <f>IF(AND(M597&gt;=75,M597&lt;=79),1,0)</f>
        <v>0</v>
      </c>
      <c r="BE597" s="78">
        <f>IF(AND(M597&gt;=80,M597&lt;=84),1,0)</f>
        <v>1</v>
      </c>
      <c r="BF597" s="78">
        <f>IF(AND(M597&gt;=85,M597&lt;=89),1,0)</f>
        <v>0</v>
      </c>
      <c r="BG597" s="78">
        <f>IF(AND(M597&gt;=90,M597&lt;=94),1,0)</f>
        <v>0</v>
      </c>
      <c r="BH597" s="78">
        <f>IF(AND(M597&gt;=95,M597&lt;=99),1,0)</f>
        <v>0</v>
      </c>
      <c r="BI597" s="78">
        <f>IF(AND(M597&gt;=100,M597&lt;=105),1,0)</f>
        <v>0</v>
      </c>
      <c r="BJ597" s="78">
        <f>IF(I597&lt;$BK$2,1,0)</f>
        <v>0</v>
      </c>
      <c r="BK597" s="78">
        <f>IF(I597&gt;$BK$2,1,0)</f>
        <v>1</v>
      </c>
      <c r="BL597" s="78">
        <f>IF(J597=$BL$2,1,0)</f>
        <v>0</v>
      </c>
      <c r="BM597" s="78">
        <f>IF(J597=$BM$2,1,0)</f>
        <v>0</v>
      </c>
      <c r="BN597" s="78">
        <f>IF(J597=$BN$2,1,0)</f>
        <v>0</v>
      </c>
      <c r="BO597" s="78">
        <f>IF(J597=$BO$2,1,0)</f>
        <v>0</v>
      </c>
      <c r="BP597" s="78">
        <f>IF(J597=$BP$2,1,0)</f>
        <v>0</v>
      </c>
      <c r="BQ597" s="78">
        <f>IF(J597=$BQ$2,1,0)</f>
        <v>1</v>
      </c>
      <c r="BR597" s="78">
        <f>IF(J597=$BR$2,1,0)</f>
        <v>0</v>
      </c>
      <c r="BS597" s="78">
        <f>IF(F597=$BS$2,1,0)</f>
        <v>0</v>
      </c>
      <c r="BT597" s="78">
        <f>IF(F597=$BT$2,1,0)</f>
        <v>0</v>
      </c>
      <c r="BU597" s="78">
        <f>IF(F597=$BU$2,1,0)</f>
        <v>0</v>
      </c>
      <c r="BV597" s="78">
        <f>IF(F597=$BV$2,1,0)</f>
        <v>1</v>
      </c>
      <c r="BW597" s="78">
        <f>IF(F597=$BW$2,1,0)</f>
        <v>0</v>
      </c>
      <c r="BX597" s="78">
        <f>IF(F597=$BX$2,1,0)</f>
        <v>0</v>
      </c>
      <c r="BY597" s="78">
        <f>IF(F597=$BY$2,1,0)</f>
        <v>0</v>
      </c>
      <c r="BZ597" s="78">
        <f>IF(F597=$BZ$2,1,0)</f>
        <v>0</v>
      </c>
      <c r="CA597"/>
      <c r="CB597" s="1">
        <v>0</v>
      </c>
      <c r="CC597" s="1">
        <v>0</v>
      </c>
    </row>
    <row r="598" spans="2:81" x14ac:dyDescent="0.3">
      <c r="B598" s="1">
        <v>31</v>
      </c>
      <c r="C598" t="s">
        <v>179</v>
      </c>
      <c r="D598" t="s">
        <v>60</v>
      </c>
      <c r="E598" s="1" t="s">
        <v>692</v>
      </c>
      <c r="F598" s="31" t="s">
        <v>35</v>
      </c>
      <c r="G598" s="1">
        <v>15</v>
      </c>
      <c r="H598" s="1">
        <v>2008</v>
      </c>
      <c r="I598" s="36">
        <v>0.56597222222222221</v>
      </c>
      <c r="J598" s="1" t="s">
        <v>8</v>
      </c>
      <c r="K598" s="39">
        <v>31107</v>
      </c>
      <c r="L598" t="s">
        <v>1508</v>
      </c>
      <c r="M598" s="76">
        <v>88</v>
      </c>
      <c r="N598" t="str">
        <f t="shared" si="295"/>
        <v>Ptly Cldy</v>
      </c>
      <c r="O598" s="78">
        <f t="shared" si="296"/>
        <v>0</v>
      </c>
      <c r="P598" s="78">
        <v>0</v>
      </c>
      <c r="Q598" s="78">
        <v>1</v>
      </c>
      <c r="R598" s="78">
        <f t="shared" si="297"/>
        <v>0</v>
      </c>
      <c r="S598" s="78">
        <f t="shared" si="298"/>
        <v>0</v>
      </c>
      <c r="T598" s="78">
        <f t="shared" si="299"/>
        <v>0</v>
      </c>
      <c r="U598" s="78">
        <f t="shared" si="300"/>
        <v>0</v>
      </c>
      <c r="V598" s="78">
        <f t="shared" si="301"/>
        <v>0</v>
      </c>
      <c r="W598" s="78">
        <f t="shared" si="302"/>
        <v>0</v>
      </c>
      <c r="X598" s="78">
        <f t="shared" si="303"/>
        <v>0</v>
      </c>
      <c r="Y598" s="78">
        <f t="shared" si="304"/>
        <v>0</v>
      </c>
      <c r="Z598" s="78">
        <f t="shared" si="305"/>
        <v>0</v>
      </c>
      <c r="AA598" s="78">
        <f t="shared" si="306"/>
        <v>0</v>
      </c>
      <c r="AB598" s="78">
        <f t="shared" si="307"/>
        <v>0</v>
      </c>
      <c r="AC598" s="78">
        <f t="shared" si="308"/>
        <v>0</v>
      </c>
      <c r="AD598" s="78">
        <f t="shared" si="309"/>
        <v>0</v>
      </c>
      <c r="AE598" s="78">
        <f t="shared" si="310"/>
        <v>0</v>
      </c>
      <c r="AF598" s="78">
        <f t="shared" si="311"/>
        <v>0</v>
      </c>
      <c r="AG598" s="78">
        <f t="shared" si="294"/>
        <v>0</v>
      </c>
      <c r="AH598" s="78">
        <f t="shared" si="312"/>
        <v>0</v>
      </c>
      <c r="AI598" s="78">
        <f t="shared" si="313"/>
        <v>0</v>
      </c>
      <c r="AJ598" s="78">
        <f t="shared" si="314"/>
        <v>0</v>
      </c>
      <c r="AK598" s="78">
        <f t="shared" si="315"/>
        <v>0</v>
      </c>
      <c r="AL598" s="78">
        <f t="shared" si="316"/>
        <v>1</v>
      </c>
      <c r="AM598" s="78">
        <f t="shared" si="317"/>
        <v>0</v>
      </c>
      <c r="AN598" s="78">
        <f t="shared" si="318"/>
        <v>0</v>
      </c>
      <c r="AO598" s="78">
        <f t="shared" si="319"/>
        <v>0</v>
      </c>
      <c r="AP598" s="78">
        <f t="shared" si="320"/>
        <v>0</v>
      </c>
      <c r="AQ598" s="78">
        <f t="shared" si="321"/>
        <v>0</v>
      </c>
      <c r="AR598" s="78">
        <f t="shared" si="322"/>
        <v>0</v>
      </c>
      <c r="AS598" s="78">
        <f t="shared" si="323"/>
        <v>0</v>
      </c>
      <c r="AT598" s="78">
        <f t="shared" si="324"/>
        <v>0</v>
      </c>
      <c r="AU598" s="78">
        <f t="shared" si="325"/>
        <v>1</v>
      </c>
      <c r="AV598" s="78">
        <f>IF(AND(M598&gt;=35,M598&lt;=39),1,0)</f>
        <v>0</v>
      </c>
      <c r="AW598" s="78">
        <f>IF(AND(M598&gt;=40,M598&lt;=44),1,0)</f>
        <v>0</v>
      </c>
      <c r="AX598" s="78">
        <f>IF(AND(M598&gt;=45,M598&lt;=49),1,0)</f>
        <v>0</v>
      </c>
      <c r="AY598" s="78">
        <f>IF(AND(M598&gt;=50,M598&lt;=54),1,0)</f>
        <v>0</v>
      </c>
      <c r="AZ598" s="78">
        <f>IF(AND(M598&gt;=55,M598&lt;=59),1,0)</f>
        <v>0</v>
      </c>
      <c r="BA598" s="78">
        <f>IF(AND(M598&gt;=60,M598&lt;=64),1,0)</f>
        <v>0</v>
      </c>
      <c r="BB598" s="78">
        <f>IF(AND(M598&gt;=65,M598&lt;=69),1,0)</f>
        <v>0</v>
      </c>
      <c r="BC598" s="78">
        <f>IF(AND(M598&gt;=70,M598&lt;=74),1,0)</f>
        <v>0</v>
      </c>
      <c r="BD598" s="78">
        <f>IF(AND(M598&gt;=75,M598&lt;=79),1,0)</f>
        <v>0</v>
      </c>
      <c r="BE598" s="78">
        <f>IF(AND(M598&gt;=80,M598&lt;=84),1,0)</f>
        <v>0</v>
      </c>
      <c r="BF598" s="78">
        <f>IF(AND(M598&gt;=85,M598&lt;=89),1,0)</f>
        <v>1</v>
      </c>
      <c r="BG598" s="78">
        <f>IF(AND(M598&gt;=90,M598&lt;=94),1,0)</f>
        <v>0</v>
      </c>
      <c r="BH598" s="78">
        <f>IF(AND(M598&gt;=95,M598&lt;=99),1,0)</f>
        <v>0</v>
      </c>
      <c r="BI598" s="78">
        <f>IF(AND(M598&gt;=100,M598&lt;=105),1,0)</f>
        <v>0</v>
      </c>
      <c r="BJ598" s="78">
        <f>IF(I598&lt;$BK$2,1,0)</f>
        <v>1</v>
      </c>
      <c r="BK598" s="78">
        <f>IF(I598&gt;$BK$2,1,0)</f>
        <v>0</v>
      </c>
      <c r="BL598" s="78">
        <f>IF(J598=$BL$2,1,0)</f>
        <v>0</v>
      </c>
      <c r="BM598" s="78">
        <f>IF(J598=$BM$2,1,0)</f>
        <v>0</v>
      </c>
      <c r="BN598" s="78">
        <f>IF(J598=$BN$2,1,0)</f>
        <v>0</v>
      </c>
      <c r="BO598" s="78">
        <f>IF(J598=$BO$2,1,0)</f>
        <v>0</v>
      </c>
      <c r="BP598" s="78">
        <f>IF(J598=$BP$2,1,0)</f>
        <v>0</v>
      </c>
      <c r="BQ598" s="78">
        <f>IF(J598=$BQ$2,1,0)</f>
        <v>0</v>
      </c>
      <c r="BR598" s="78">
        <f>IF(J598=$BR$2,1,0)</f>
        <v>1</v>
      </c>
      <c r="BS598" s="78">
        <f>IF(F598=$BS$2,1,0)</f>
        <v>0</v>
      </c>
      <c r="BT598" s="78">
        <f>IF(F598=$BT$2,1,0)</f>
        <v>0</v>
      </c>
      <c r="BU598" s="78">
        <f>IF(F598=$BU$2,1,0)</f>
        <v>0</v>
      </c>
      <c r="BV598" s="78">
        <f>IF(F598=$BV$2,1,0)</f>
        <v>1</v>
      </c>
      <c r="BW598" s="78">
        <f>IF(F598=$BW$2,1,0)</f>
        <v>0</v>
      </c>
      <c r="BX598" s="78">
        <f>IF(F598=$BX$2,1,0)</f>
        <v>0</v>
      </c>
      <c r="BY598" s="78">
        <f>IF(F598=$BY$2,1,0)</f>
        <v>0</v>
      </c>
      <c r="BZ598" s="78">
        <f>IF(F598=$BZ$2,1,0)</f>
        <v>0</v>
      </c>
      <c r="CA598" t="s">
        <v>2055</v>
      </c>
      <c r="CB598" s="1">
        <v>0</v>
      </c>
      <c r="CC598" s="1">
        <v>0</v>
      </c>
    </row>
    <row r="599" spans="2:81" x14ac:dyDescent="0.3">
      <c r="B599" s="1">
        <v>32</v>
      </c>
      <c r="C599" t="s">
        <v>176</v>
      </c>
      <c r="D599" t="s">
        <v>68</v>
      </c>
      <c r="E599" s="1" t="s">
        <v>693</v>
      </c>
      <c r="F599" s="31" t="s">
        <v>35</v>
      </c>
      <c r="G599" s="1">
        <v>17</v>
      </c>
      <c r="H599" s="1">
        <v>2008</v>
      </c>
      <c r="I599" s="36">
        <v>0.79652777777777783</v>
      </c>
      <c r="J599" s="1" t="s">
        <v>10</v>
      </c>
      <c r="K599" s="39">
        <v>21535</v>
      </c>
      <c r="L599" t="s">
        <v>1384</v>
      </c>
      <c r="M599" s="76">
        <v>78</v>
      </c>
      <c r="N599" t="str">
        <f t="shared" si="295"/>
        <v>Sunny</v>
      </c>
      <c r="O599" s="78">
        <f t="shared" si="296"/>
        <v>0</v>
      </c>
      <c r="P599" s="78">
        <v>0</v>
      </c>
      <c r="Q599" s="78">
        <v>1</v>
      </c>
      <c r="R599" s="78">
        <f t="shared" si="297"/>
        <v>0</v>
      </c>
      <c r="S599" s="78">
        <f t="shared" si="298"/>
        <v>0</v>
      </c>
      <c r="T599" s="78">
        <f t="shared" si="299"/>
        <v>0</v>
      </c>
      <c r="U599" s="78">
        <f t="shared" si="300"/>
        <v>0</v>
      </c>
      <c r="V599" s="78">
        <f t="shared" si="301"/>
        <v>0</v>
      </c>
      <c r="W599" s="78">
        <f t="shared" si="302"/>
        <v>0</v>
      </c>
      <c r="X599" s="78">
        <f t="shared" si="303"/>
        <v>0</v>
      </c>
      <c r="Y599" s="78">
        <f t="shared" si="304"/>
        <v>0</v>
      </c>
      <c r="Z599" s="78">
        <f t="shared" si="305"/>
        <v>0</v>
      </c>
      <c r="AA599" s="78">
        <f t="shared" si="306"/>
        <v>1</v>
      </c>
      <c r="AB599" s="78">
        <f t="shared" si="307"/>
        <v>0</v>
      </c>
      <c r="AC599" s="78">
        <f t="shared" si="308"/>
        <v>0</v>
      </c>
      <c r="AD599" s="78">
        <f t="shared" si="309"/>
        <v>0</v>
      </c>
      <c r="AE599" s="78">
        <f t="shared" si="310"/>
        <v>0</v>
      </c>
      <c r="AF599" s="78">
        <f t="shared" si="311"/>
        <v>0</v>
      </c>
      <c r="AG599" s="78">
        <f t="shared" si="294"/>
        <v>0</v>
      </c>
      <c r="AH599" s="78">
        <f t="shared" si="312"/>
        <v>0</v>
      </c>
      <c r="AI599" s="78">
        <f t="shared" si="313"/>
        <v>0</v>
      </c>
      <c r="AJ599" s="78">
        <f t="shared" si="314"/>
        <v>0</v>
      </c>
      <c r="AK599" s="78">
        <f t="shared" si="315"/>
        <v>0</v>
      </c>
      <c r="AL599" s="78">
        <f t="shared" si="316"/>
        <v>0</v>
      </c>
      <c r="AM599" s="78">
        <f t="shared" si="317"/>
        <v>0</v>
      </c>
      <c r="AN599" s="78">
        <f t="shared" si="318"/>
        <v>0</v>
      </c>
      <c r="AO599" s="78">
        <f t="shared" si="319"/>
        <v>0</v>
      </c>
      <c r="AP599" s="78">
        <f t="shared" si="320"/>
        <v>0</v>
      </c>
      <c r="AQ599" s="78">
        <f t="shared" si="321"/>
        <v>0</v>
      </c>
      <c r="AR599" s="78">
        <f t="shared" si="322"/>
        <v>0</v>
      </c>
      <c r="AS599" s="78">
        <f t="shared" si="323"/>
        <v>0</v>
      </c>
      <c r="AT599" s="78">
        <f t="shared" si="324"/>
        <v>0</v>
      </c>
      <c r="AU599" s="78">
        <f t="shared" si="325"/>
        <v>1</v>
      </c>
      <c r="AV599" s="78">
        <f>IF(AND(M599&gt;=35,M599&lt;=39),1,0)</f>
        <v>0</v>
      </c>
      <c r="AW599" s="78">
        <f>IF(AND(M599&gt;=40,M599&lt;=44),1,0)</f>
        <v>0</v>
      </c>
      <c r="AX599" s="78">
        <f>IF(AND(M599&gt;=45,M599&lt;=49),1,0)</f>
        <v>0</v>
      </c>
      <c r="AY599" s="78">
        <f>IF(AND(M599&gt;=50,M599&lt;=54),1,0)</f>
        <v>0</v>
      </c>
      <c r="AZ599" s="78">
        <f>IF(AND(M599&gt;=55,M599&lt;=59),1,0)</f>
        <v>0</v>
      </c>
      <c r="BA599" s="78">
        <f>IF(AND(M599&gt;=60,M599&lt;=64),1,0)</f>
        <v>0</v>
      </c>
      <c r="BB599" s="78">
        <f>IF(AND(M599&gt;=65,M599&lt;=69),1,0)</f>
        <v>0</v>
      </c>
      <c r="BC599" s="78">
        <f>IF(AND(M599&gt;=70,M599&lt;=74),1,0)</f>
        <v>0</v>
      </c>
      <c r="BD599" s="78">
        <f>IF(AND(M599&gt;=75,M599&lt;=79),1,0)</f>
        <v>1</v>
      </c>
      <c r="BE599" s="78">
        <f>IF(AND(M599&gt;=80,M599&lt;=84),1,0)</f>
        <v>0</v>
      </c>
      <c r="BF599" s="78">
        <f>IF(AND(M599&gt;=85,M599&lt;=89),1,0)</f>
        <v>0</v>
      </c>
      <c r="BG599" s="78">
        <f>IF(AND(M599&gt;=90,M599&lt;=94),1,0)</f>
        <v>0</v>
      </c>
      <c r="BH599" s="78">
        <f>IF(AND(M599&gt;=95,M599&lt;=99),1,0)</f>
        <v>0</v>
      </c>
      <c r="BI599" s="78">
        <f>IF(AND(M599&gt;=100,M599&lt;=105),1,0)</f>
        <v>0</v>
      </c>
      <c r="BJ599" s="78">
        <f>IF(I599&lt;$BK$2,1,0)</f>
        <v>0</v>
      </c>
      <c r="BK599" s="78">
        <f>IF(I599&gt;$BK$2,1,0)</f>
        <v>1</v>
      </c>
      <c r="BL599" s="78">
        <f>IF(J599=$BL$2,1,0)</f>
        <v>0</v>
      </c>
      <c r="BM599" s="78">
        <f>IF(J599=$BM$2,1,0)</f>
        <v>1</v>
      </c>
      <c r="BN599" s="78">
        <f>IF(J599=$BN$2,1,0)</f>
        <v>0</v>
      </c>
      <c r="BO599" s="78">
        <f>IF(J599=$BO$2,1,0)</f>
        <v>0</v>
      </c>
      <c r="BP599" s="78">
        <f>IF(J599=$BP$2,1,0)</f>
        <v>0</v>
      </c>
      <c r="BQ599" s="78">
        <f>IF(J599=$BQ$2,1,0)</f>
        <v>0</v>
      </c>
      <c r="BR599" s="78">
        <f>IF(J599=$BR$2,1,0)</f>
        <v>0</v>
      </c>
      <c r="BS599" s="78">
        <f>IF(F599=$BS$2,1,0)</f>
        <v>0</v>
      </c>
      <c r="BT599" s="78">
        <f>IF(F599=$BT$2,1,0)</f>
        <v>0</v>
      </c>
      <c r="BU599" s="78">
        <f>IF(F599=$BU$2,1,0)</f>
        <v>0</v>
      </c>
      <c r="BV599" s="78">
        <f>IF(F599=$BV$2,1,0)</f>
        <v>1</v>
      </c>
      <c r="BW599" s="78">
        <f>IF(F599=$BW$2,1,0)</f>
        <v>0</v>
      </c>
      <c r="BX599" s="78">
        <f>IF(F599=$BX$2,1,0)</f>
        <v>0</v>
      </c>
      <c r="BY599" s="78">
        <f>IF(F599=$BY$2,1,0)</f>
        <v>0</v>
      </c>
      <c r="BZ599" s="78">
        <f>IF(F599=$BZ$2,1,0)</f>
        <v>0</v>
      </c>
      <c r="CA599" t="s">
        <v>2056</v>
      </c>
      <c r="CB599" s="1">
        <v>0</v>
      </c>
      <c r="CC599" s="1">
        <v>0</v>
      </c>
    </row>
    <row r="600" spans="2:81" x14ac:dyDescent="0.3">
      <c r="B600" s="1">
        <v>33</v>
      </c>
      <c r="C600" t="s">
        <v>176</v>
      </c>
      <c r="D600" t="s">
        <v>68</v>
      </c>
      <c r="E600" s="1" t="s">
        <v>694</v>
      </c>
      <c r="F600" s="31" t="s">
        <v>35</v>
      </c>
      <c r="G600" s="1">
        <v>18</v>
      </c>
      <c r="H600" s="1">
        <v>2008</v>
      </c>
      <c r="I600" s="36">
        <v>0.79583333333333339</v>
      </c>
      <c r="J600" s="1" t="s">
        <v>11</v>
      </c>
      <c r="K600" s="39">
        <v>21112</v>
      </c>
      <c r="L600" t="s">
        <v>1504</v>
      </c>
      <c r="M600" s="76">
        <v>78</v>
      </c>
      <c r="N600" t="str">
        <f t="shared" si="295"/>
        <v>Ptly Sun</v>
      </c>
      <c r="O600" s="78">
        <f t="shared" si="296"/>
        <v>0</v>
      </c>
      <c r="P600" s="78">
        <v>0</v>
      </c>
      <c r="Q600" s="78">
        <v>1</v>
      </c>
      <c r="R600" s="78">
        <f t="shared" si="297"/>
        <v>0</v>
      </c>
      <c r="S600" s="78">
        <f t="shared" si="298"/>
        <v>0</v>
      </c>
      <c r="T600" s="78">
        <f t="shared" si="299"/>
        <v>0</v>
      </c>
      <c r="U600" s="78">
        <f t="shared" si="300"/>
        <v>0</v>
      </c>
      <c r="V600" s="78">
        <f t="shared" si="301"/>
        <v>0</v>
      </c>
      <c r="W600" s="78">
        <f t="shared" si="302"/>
        <v>0</v>
      </c>
      <c r="X600" s="78">
        <f t="shared" si="303"/>
        <v>0</v>
      </c>
      <c r="Y600" s="78">
        <f t="shared" si="304"/>
        <v>0</v>
      </c>
      <c r="Z600" s="78">
        <f t="shared" si="305"/>
        <v>0</v>
      </c>
      <c r="AA600" s="78">
        <f t="shared" si="306"/>
        <v>1</v>
      </c>
      <c r="AB600" s="78">
        <f t="shared" si="307"/>
        <v>0</v>
      </c>
      <c r="AC600" s="78">
        <f t="shared" si="308"/>
        <v>0</v>
      </c>
      <c r="AD600" s="78">
        <f t="shared" si="309"/>
        <v>0</v>
      </c>
      <c r="AE600" s="78">
        <f t="shared" si="310"/>
        <v>0</v>
      </c>
      <c r="AF600" s="78">
        <f t="shared" si="311"/>
        <v>0</v>
      </c>
      <c r="AG600" s="78">
        <f t="shared" si="294"/>
        <v>0</v>
      </c>
      <c r="AH600" s="78">
        <f t="shared" si="312"/>
        <v>0</v>
      </c>
      <c r="AI600" s="78">
        <f t="shared" si="313"/>
        <v>0</v>
      </c>
      <c r="AJ600" s="78">
        <f t="shared" si="314"/>
        <v>0</v>
      </c>
      <c r="AK600" s="78">
        <f t="shared" si="315"/>
        <v>0</v>
      </c>
      <c r="AL600" s="78">
        <f t="shared" si="316"/>
        <v>0</v>
      </c>
      <c r="AM600" s="78">
        <f t="shared" si="317"/>
        <v>0</v>
      </c>
      <c r="AN600" s="78">
        <f t="shared" si="318"/>
        <v>0</v>
      </c>
      <c r="AO600" s="78">
        <f t="shared" si="319"/>
        <v>0</v>
      </c>
      <c r="AP600" s="78">
        <f t="shared" si="320"/>
        <v>0</v>
      </c>
      <c r="AQ600" s="78">
        <f t="shared" si="321"/>
        <v>0</v>
      </c>
      <c r="AR600" s="78">
        <f t="shared" si="322"/>
        <v>0</v>
      </c>
      <c r="AS600" s="78">
        <f t="shared" si="323"/>
        <v>0</v>
      </c>
      <c r="AT600" s="78">
        <f t="shared" si="324"/>
        <v>0</v>
      </c>
      <c r="AU600" s="78">
        <f t="shared" si="325"/>
        <v>1</v>
      </c>
      <c r="AV600" s="78">
        <f>IF(AND(M600&gt;=35,M600&lt;=39),1,0)</f>
        <v>0</v>
      </c>
      <c r="AW600" s="78">
        <f>IF(AND(M600&gt;=40,M600&lt;=44),1,0)</f>
        <v>0</v>
      </c>
      <c r="AX600" s="78">
        <f>IF(AND(M600&gt;=45,M600&lt;=49),1,0)</f>
        <v>0</v>
      </c>
      <c r="AY600" s="78">
        <f>IF(AND(M600&gt;=50,M600&lt;=54),1,0)</f>
        <v>0</v>
      </c>
      <c r="AZ600" s="78">
        <f>IF(AND(M600&gt;=55,M600&lt;=59),1,0)</f>
        <v>0</v>
      </c>
      <c r="BA600" s="78">
        <f>IF(AND(M600&gt;=60,M600&lt;=64),1,0)</f>
        <v>0</v>
      </c>
      <c r="BB600" s="78">
        <f>IF(AND(M600&gt;=65,M600&lt;=69),1,0)</f>
        <v>0</v>
      </c>
      <c r="BC600" s="78">
        <f>IF(AND(M600&gt;=70,M600&lt;=74),1,0)</f>
        <v>0</v>
      </c>
      <c r="BD600" s="78">
        <f>IF(AND(M600&gt;=75,M600&lt;=79),1,0)</f>
        <v>1</v>
      </c>
      <c r="BE600" s="78">
        <f>IF(AND(M600&gt;=80,M600&lt;=84),1,0)</f>
        <v>0</v>
      </c>
      <c r="BF600" s="78">
        <f>IF(AND(M600&gt;=85,M600&lt;=89),1,0)</f>
        <v>0</v>
      </c>
      <c r="BG600" s="78">
        <f>IF(AND(M600&gt;=90,M600&lt;=94),1,0)</f>
        <v>0</v>
      </c>
      <c r="BH600" s="78">
        <f>IF(AND(M600&gt;=95,M600&lt;=99),1,0)</f>
        <v>0</v>
      </c>
      <c r="BI600" s="78">
        <f>IF(AND(M600&gt;=100,M600&lt;=105),1,0)</f>
        <v>0</v>
      </c>
      <c r="BJ600" s="78">
        <f>IF(I600&lt;$BK$2,1,0)</f>
        <v>0</v>
      </c>
      <c r="BK600" s="78">
        <f>IF(I600&gt;$BK$2,1,0)</f>
        <v>1</v>
      </c>
      <c r="BL600" s="78">
        <f>IF(J600=$BL$2,1,0)</f>
        <v>0</v>
      </c>
      <c r="BM600" s="78">
        <f>IF(J600=$BM$2,1,0)</f>
        <v>0</v>
      </c>
      <c r="BN600" s="78">
        <f>IF(J600=$BN$2,1,0)</f>
        <v>1</v>
      </c>
      <c r="BO600" s="78">
        <f>IF(J600=$BO$2,1,0)</f>
        <v>0</v>
      </c>
      <c r="BP600" s="78">
        <f>IF(J600=$BP$2,1,0)</f>
        <v>0</v>
      </c>
      <c r="BQ600" s="78">
        <f>IF(J600=$BQ$2,1,0)</f>
        <v>0</v>
      </c>
      <c r="BR600" s="78">
        <f>IF(J600=$BR$2,1,0)</f>
        <v>0</v>
      </c>
      <c r="BS600" s="78">
        <f>IF(F600=$BS$2,1,0)</f>
        <v>0</v>
      </c>
      <c r="BT600" s="78">
        <f>IF(F600=$BT$2,1,0)</f>
        <v>0</v>
      </c>
      <c r="BU600" s="78">
        <f>IF(F600=$BU$2,1,0)</f>
        <v>0</v>
      </c>
      <c r="BV600" s="78">
        <f>IF(F600=$BV$2,1,0)</f>
        <v>1</v>
      </c>
      <c r="BW600" s="78">
        <f>IF(F600=$BW$2,1,0)</f>
        <v>0</v>
      </c>
      <c r="BX600" s="78">
        <f>IF(F600=$BX$2,1,0)</f>
        <v>0</v>
      </c>
      <c r="BY600" s="78">
        <f>IF(F600=$BY$2,1,0)</f>
        <v>0</v>
      </c>
      <c r="BZ600" s="78">
        <f>IF(F600=$BZ$2,1,0)</f>
        <v>0</v>
      </c>
      <c r="CA600" t="s">
        <v>2057</v>
      </c>
      <c r="CB600" s="1">
        <v>0</v>
      </c>
      <c r="CC600" s="1">
        <v>0</v>
      </c>
    </row>
    <row r="601" spans="2:81" x14ac:dyDescent="0.3">
      <c r="B601" s="1">
        <v>34</v>
      </c>
      <c r="C601" t="s">
        <v>176</v>
      </c>
      <c r="D601" t="s">
        <v>68</v>
      </c>
      <c r="E601" s="1" t="s">
        <v>695</v>
      </c>
      <c r="F601" s="31" t="s">
        <v>35</v>
      </c>
      <c r="G601" s="1">
        <v>19</v>
      </c>
      <c r="H601" s="1">
        <v>2008</v>
      </c>
      <c r="I601" s="36">
        <v>0.79513888888888884</v>
      </c>
      <c r="J601" s="1" t="s">
        <v>9</v>
      </c>
      <c r="K601" s="39">
        <v>31480</v>
      </c>
      <c r="L601" t="s">
        <v>1266</v>
      </c>
      <c r="M601" s="76">
        <v>77</v>
      </c>
      <c r="N601" t="str">
        <f t="shared" si="295"/>
        <v>Sunny</v>
      </c>
      <c r="O601" s="78">
        <f t="shared" si="296"/>
        <v>0</v>
      </c>
      <c r="P601" s="78">
        <v>0</v>
      </c>
      <c r="Q601" s="78">
        <v>1</v>
      </c>
      <c r="R601" s="78">
        <f t="shared" si="297"/>
        <v>0</v>
      </c>
      <c r="S601" s="78">
        <f t="shared" si="298"/>
        <v>0</v>
      </c>
      <c r="T601" s="78">
        <f t="shared" si="299"/>
        <v>0</v>
      </c>
      <c r="U601" s="78">
        <f t="shared" si="300"/>
        <v>0</v>
      </c>
      <c r="V601" s="78">
        <f t="shared" si="301"/>
        <v>0</v>
      </c>
      <c r="W601" s="78">
        <f t="shared" si="302"/>
        <v>0</v>
      </c>
      <c r="X601" s="78">
        <f t="shared" si="303"/>
        <v>0</v>
      </c>
      <c r="Y601" s="78">
        <f t="shared" si="304"/>
        <v>0</v>
      </c>
      <c r="Z601" s="78">
        <f t="shared" si="305"/>
        <v>0</v>
      </c>
      <c r="AA601" s="78">
        <f t="shared" si="306"/>
        <v>1</v>
      </c>
      <c r="AB601" s="78">
        <f t="shared" si="307"/>
        <v>0</v>
      </c>
      <c r="AC601" s="78">
        <f t="shared" si="308"/>
        <v>0</v>
      </c>
      <c r="AD601" s="78">
        <f t="shared" si="309"/>
        <v>0</v>
      </c>
      <c r="AE601" s="78">
        <f t="shared" si="310"/>
        <v>0</v>
      </c>
      <c r="AF601" s="78">
        <f t="shared" si="311"/>
        <v>0</v>
      </c>
      <c r="AG601" s="78">
        <f t="shared" si="294"/>
        <v>0</v>
      </c>
      <c r="AH601" s="78">
        <f t="shared" si="312"/>
        <v>0</v>
      </c>
      <c r="AI601" s="78">
        <f t="shared" si="313"/>
        <v>0</v>
      </c>
      <c r="AJ601" s="78">
        <f t="shared" si="314"/>
        <v>0</v>
      </c>
      <c r="AK601" s="78">
        <f t="shared" si="315"/>
        <v>0</v>
      </c>
      <c r="AL601" s="78">
        <f t="shared" si="316"/>
        <v>0</v>
      </c>
      <c r="AM601" s="78">
        <f t="shared" si="317"/>
        <v>0</v>
      </c>
      <c r="AN601" s="78">
        <f t="shared" si="318"/>
        <v>0</v>
      </c>
      <c r="AO601" s="78">
        <f t="shared" si="319"/>
        <v>0</v>
      </c>
      <c r="AP601" s="78">
        <f t="shared" si="320"/>
        <v>0</v>
      </c>
      <c r="AQ601" s="78">
        <f t="shared" si="321"/>
        <v>0</v>
      </c>
      <c r="AR601" s="78">
        <f t="shared" si="322"/>
        <v>0</v>
      </c>
      <c r="AS601" s="78">
        <f t="shared" si="323"/>
        <v>0</v>
      </c>
      <c r="AT601" s="78">
        <f t="shared" si="324"/>
        <v>0</v>
      </c>
      <c r="AU601" s="78">
        <f t="shared" si="325"/>
        <v>1</v>
      </c>
      <c r="AV601" s="78">
        <f>IF(AND(M601&gt;=35,M601&lt;=39),1,0)</f>
        <v>0</v>
      </c>
      <c r="AW601" s="78">
        <f>IF(AND(M601&gt;=40,M601&lt;=44),1,0)</f>
        <v>0</v>
      </c>
      <c r="AX601" s="78">
        <f>IF(AND(M601&gt;=45,M601&lt;=49),1,0)</f>
        <v>0</v>
      </c>
      <c r="AY601" s="78">
        <f>IF(AND(M601&gt;=50,M601&lt;=54),1,0)</f>
        <v>0</v>
      </c>
      <c r="AZ601" s="78">
        <f>IF(AND(M601&gt;=55,M601&lt;=59),1,0)</f>
        <v>0</v>
      </c>
      <c r="BA601" s="78">
        <f>IF(AND(M601&gt;=60,M601&lt;=64),1,0)</f>
        <v>0</v>
      </c>
      <c r="BB601" s="78">
        <f>IF(AND(M601&gt;=65,M601&lt;=69),1,0)</f>
        <v>0</v>
      </c>
      <c r="BC601" s="78">
        <f>IF(AND(M601&gt;=70,M601&lt;=74),1,0)</f>
        <v>0</v>
      </c>
      <c r="BD601" s="78">
        <f>IF(AND(M601&gt;=75,M601&lt;=79),1,0)</f>
        <v>1</v>
      </c>
      <c r="BE601" s="78">
        <f>IF(AND(M601&gt;=80,M601&lt;=84),1,0)</f>
        <v>0</v>
      </c>
      <c r="BF601" s="78">
        <f>IF(AND(M601&gt;=85,M601&lt;=89),1,0)</f>
        <v>0</v>
      </c>
      <c r="BG601" s="78">
        <f>IF(AND(M601&gt;=90,M601&lt;=94),1,0)</f>
        <v>0</v>
      </c>
      <c r="BH601" s="78">
        <f>IF(AND(M601&gt;=95,M601&lt;=99),1,0)</f>
        <v>0</v>
      </c>
      <c r="BI601" s="78">
        <f>IF(AND(M601&gt;=100,M601&lt;=105),1,0)</f>
        <v>0</v>
      </c>
      <c r="BJ601" s="78">
        <f>IF(I601&lt;$BK$2,1,0)</f>
        <v>0</v>
      </c>
      <c r="BK601" s="78">
        <f>IF(I601&gt;$BK$2,1,0)</f>
        <v>1</v>
      </c>
      <c r="BL601" s="78">
        <f>IF(J601=$BL$2,1,0)</f>
        <v>0</v>
      </c>
      <c r="BM601" s="78">
        <f>IF(J601=$BM$2,1,0)</f>
        <v>0</v>
      </c>
      <c r="BN601" s="78">
        <f>IF(J601=$BN$2,1,0)</f>
        <v>0</v>
      </c>
      <c r="BO601" s="78">
        <f>IF(J601=$BO$2,1,0)</f>
        <v>1</v>
      </c>
      <c r="BP601" s="78">
        <f>IF(J601=$BP$2,1,0)</f>
        <v>0</v>
      </c>
      <c r="BQ601" s="78">
        <f>IF(J601=$BQ$2,1,0)</f>
        <v>0</v>
      </c>
      <c r="BR601" s="78">
        <f>IF(J601=$BR$2,1,0)</f>
        <v>0</v>
      </c>
      <c r="BS601" s="78">
        <f>IF(F601=$BS$2,1,0)</f>
        <v>0</v>
      </c>
      <c r="BT601" s="78">
        <f>IF(F601=$BT$2,1,0)</f>
        <v>0</v>
      </c>
      <c r="BU601" s="78">
        <f>IF(F601=$BU$2,1,0)</f>
        <v>0</v>
      </c>
      <c r="BV601" s="78">
        <f>IF(F601=$BV$2,1,0)</f>
        <v>1</v>
      </c>
      <c r="BW601" s="78">
        <f>IF(F601=$BW$2,1,0)</f>
        <v>0</v>
      </c>
      <c r="BX601" s="78">
        <f>IF(F601=$BX$2,1,0)</f>
        <v>0</v>
      </c>
      <c r="BY601" s="78">
        <f>IF(F601=$BY$2,1,0)</f>
        <v>0</v>
      </c>
      <c r="BZ601" s="78">
        <f>IF(F601=$BZ$2,1,0)</f>
        <v>0</v>
      </c>
      <c r="CA601" t="s">
        <v>2058</v>
      </c>
      <c r="CB601" s="1">
        <v>1</v>
      </c>
      <c r="CC601" s="1">
        <v>0</v>
      </c>
    </row>
    <row r="602" spans="2:81" x14ac:dyDescent="0.3">
      <c r="B602" s="1">
        <v>35</v>
      </c>
      <c r="C602" t="s">
        <v>166</v>
      </c>
      <c r="D602" t="s">
        <v>73</v>
      </c>
      <c r="E602" s="1" t="s">
        <v>696</v>
      </c>
      <c r="F602" s="31" t="s">
        <v>35</v>
      </c>
      <c r="G602" s="1">
        <v>30</v>
      </c>
      <c r="H602" s="1">
        <v>2008</v>
      </c>
      <c r="I602" s="36">
        <v>0.81666666666666676</v>
      </c>
      <c r="J602" s="1" t="s">
        <v>6</v>
      </c>
      <c r="K602" s="39">
        <v>15289</v>
      </c>
      <c r="L602" t="s">
        <v>1572</v>
      </c>
      <c r="M602" s="76">
        <v>86</v>
      </c>
      <c r="N602" t="str">
        <f t="shared" si="295"/>
        <v>Rain Delay</v>
      </c>
      <c r="O602" s="78">
        <f t="shared" si="296"/>
        <v>0</v>
      </c>
      <c r="P602" s="78">
        <v>0</v>
      </c>
      <c r="Q602" s="78">
        <v>0</v>
      </c>
      <c r="R602" s="78">
        <f t="shared" si="297"/>
        <v>0</v>
      </c>
      <c r="S602" s="78">
        <f t="shared" si="298"/>
        <v>0</v>
      </c>
      <c r="T602" s="78">
        <f t="shared" si="299"/>
        <v>0</v>
      </c>
      <c r="U602" s="78">
        <f t="shared" si="300"/>
        <v>0</v>
      </c>
      <c r="V602" s="78">
        <f t="shared" si="301"/>
        <v>0</v>
      </c>
      <c r="W602" s="78">
        <f t="shared" si="302"/>
        <v>0</v>
      </c>
      <c r="X602" s="78">
        <f t="shared" si="303"/>
        <v>0</v>
      </c>
      <c r="Y602" s="78">
        <f t="shared" si="304"/>
        <v>0</v>
      </c>
      <c r="Z602" s="78">
        <f t="shared" si="305"/>
        <v>0</v>
      </c>
      <c r="AA602" s="78">
        <f t="shared" si="306"/>
        <v>0</v>
      </c>
      <c r="AB602" s="78">
        <f t="shared" si="307"/>
        <v>1</v>
      </c>
      <c r="AC602" s="78">
        <f t="shared" si="308"/>
        <v>0</v>
      </c>
      <c r="AD602" s="78">
        <f t="shared" si="309"/>
        <v>0</v>
      </c>
      <c r="AE602" s="78">
        <f t="shared" si="310"/>
        <v>0</v>
      </c>
      <c r="AF602" s="78">
        <f t="shared" si="311"/>
        <v>0</v>
      </c>
      <c r="AG602" s="78">
        <f t="shared" si="294"/>
        <v>0</v>
      </c>
      <c r="AH602" s="78">
        <f t="shared" si="312"/>
        <v>0</v>
      </c>
      <c r="AI602" s="78">
        <f t="shared" si="313"/>
        <v>0</v>
      </c>
      <c r="AJ602" s="78">
        <f t="shared" si="314"/>
        <v>0</v>
      </c>
      <c r="AK602" s="78">
        <f t="shared" si="315"/>
        <v>0</v>
      </c>
      <c r="AL602" s="78">
        <f t="shared" si="316"/>
        <v>0</v>
      </c>
      <c r="AM602" s="78">
        <f t="shared" si="317"/>
        <v>0</v>
      </c>
      <c r="AN602" s="78">
        <f t="shared" si="318"/>
        <v>0</v>
      </c>
      <c r="AO602" s="78">
        <f t="shared" si="319"/>
        <v>0</v>
      </c>
      <c r="AP602" s="78">
        <f t="shared" si="320"/>
        <v>0</v>
      </c>
      <c r="AQ602" s="78">
        <f t="shared" si="321"/>
        <v>0</v>
      </c>
      <c r="AR602" s="78">
        <f t="shared" si="322"/>
        <v>0</v>
      </c>
      <c r="AS602" s="78">
        <f t="shared" si="323"/>
        <v>0</v>
      </c>
      <c r="AT602" s="78">
        <f t="shared" si="324"/>
        <v>0</v>
      </c>
      <c r="AU602" s="78">
        <f t="shared" si="325"/>
        <v>1</v>
      </c>
      <c r="AV602" s="78">
        <f>IF(AND(M602&gt;=35,M602&lt;=39),1,0)</f>
        <v>0</v>
      </c>
      <c r="AW602" s="78">
        <f>IF(AND(M602&gt;=40,M602&lt;=44),1,0)</f>
        <v>0</v>
      </c>
      <c r="AX602" s="78">
        <f>IF(AND(M602&gt;=45,M602&lt;=49),1,0)</f>
        <v>0</v>
      </c>
      <c r="AY602" s="78">
        <f>IF(AND(M602&gt;=50,M602&lt;=54),1,0)</f>
        <v>0</v>
      </c>
      <c r="AZ602" s="78">
        <f>IF(AND(M602&gt;=55,M602&lt;=59),1,0)</f>
        <v>0</v>
      </c>
      <c r="BA602" s="78">
        <f>IF(AND(M602&gt;=60,M602&lt;=64),1,0)</f>
        <v>0</v>
      </c>
      <c r="BB602" s="78">
        <f>IF(AND(M602&gt;=65,M602&lt;=69),1,0)</f>
        <v>0</v>
      </c>
      <c r="BC602" s="78">
        <f>IF(AND(M602&gt;=70,M602&lt;=74),1,0)</f>
        <v>0</v>
      </c>
      <c r="BD602" s="78">
        <f>IF(AND(M602&gt;=75,M602&lt;=79),1,0)</f>
        <v>0</v>
      </c>
      <c r="BE602" s="78">
        <f>IF(AND(M602&gt;=80,M602&lt;=84),1,0)</f>
        <v>0</v>
      </c>
      <c r="BF602" s="78">
        <f>IF(AND(M602&gt;=85,M602&lt;=89),1,0)</f>
        <v>1</v>
      </c>
      <c r="BG602" s="78">
        <f>IF(AND(M602&gt;=90,M602&lt;=94),1,0)</f>
        <v>0</v>
      </c>
      <c r="BH602" s="78">
        <f>IF(AND(M602&gt;=95,M602&lt;=99),1,0)</f>
        <v>0</v>
      </c>
      <c r="BI602" s="78">
        <f>IF(AND(M602&gt;=100,M602&lt;=105),1,0)</f>
        <v>0</v>
      </c>
      <c r="BJ602" s="78">
        <f>IF(I602&lt;$BK$2,1,0)</f>
        <v>0</v>
      </c>
      <c r="BK602" s="78">
        <f>IF(I602&gt;$BK$2,1,0)</f>
        <v>1</v>
      </c>
      <c r="BL602" s="78">
        <f>IF(J602=$BL$2,1,0)</f>
        <v>1</v>
      </c>
      <c r="BM602" s="78">
        <f>IF(J602=$BM$2,1,0)</f>
        <v>0</v>
      </c>
      <c r="BN602" s="78">
        <f>IF(J602=$BN$2,1,0)</f>
        <v>0</v>
      </c>
      <c r="BO602" s="78">
        <f>IF(J602=$BO$2,1,0)</f>
        <v>0</v>
      </c>
      <c r="BP602" s="78">
        <f>IF(J602=$BP$2,1,0)</f>
        <v>0</v>
      </c>
      <c r="BQ602" s="78">
        <f>IF(J602=$BQ$2,1,0)</f>
        <v>0</v>
      </c>
      <c r="BR602" s="78">
        <f>IF(J602=$BR$2,1,0)</f>
        <v>0</v>
      </c>
      <c r="BS602" s="78">
        <f>IF(F602=$BS$2,1,0)</f>
        <v>0</v>
      </c>
      <c r="BT602" s="78">
        <f>IF(F602=$BT$2,1,0)</f>
        <v>0</v>
      </c>
      <c r="BU602" s="78">
        <f>IF(F602=$BU$2,1,0)</f>
        <v>0</v>
      </c>
      <c r="BV602" s="78">
        <f>IF(F602=$BV$2,1,0)</f>
        <v>1</v>
      </c>
      <c r="BW602" s="78">
        <f>IF(F602=$BW$2,1,0)</f>
        <v>0</v>
      </c>
      <c r="BX602" s="78">
        <f>IF(F602=$BX$2,1,0)</f>
        <v>0</v>
      </c>
      <c r="BY602" s="78">
        <f>IF(F602=$BY$2,1,0)</f>
        <v>0</v>
      </c>
      <c r="BZ602" s="78">
        <f>IF(F602=$BZ$2,1,0)</f>
        <v>0</v>
      </c>
      <c r="CA602"/>
      <c r="CB602" s="1">
        <v>0</v>
      </c>
      <c r="CC602" s="1">
        <v>0</v>
      </c>
    </row>
    <row r="603" spans="2:81" x14ac:dyDescent="0.3">
      <c r="B603" s="1">
        <v>36</v>
      </c>
      <c r="C603" t="s">
        <v>166</v>
      </c>
      <c r="D603" t="s">
        <v>73</v>
      </c>
      <c r="E603" s="1" t="s">
        <v>697</v>
      </c>
      <c r="F603" s="31" t="s">
        <v>48</v>
      </c>
      <c r="G603" s="1">
        <v>1</v>
      </c>
      <c r="H603" s="1">
        <v>2008</v>
      </c>
      <c r="I603" s="36">
        <v>0.79722222222222217</v>
      </c>
      <c r="J603" s="1" t="s">
        <v>10</v>
      </c>
      <c r="K603" s="39">
        <v>19756</v>
      </c>
      <c r="L603" t="s">
        <v>1571</v>
      </c>
      <c r="M603" s="76">
        <v>80</v>
      </c>
      <c r="N603" t="str">
        <f t="shared" si="295"/>
        <v>Storms</v>
      </c>
      <c r="O603" s="78">
        <f t="shared" si="296"/>
        <v>0</v>
      </c>
      <c r="P603" s="78">
        <v>0</v>
      </c>
      <c r="Q603" s="78">
        <v>0</v>
      </c>
      <c r="R603" s="78">
        <f t="shared" si="297"/>
        <v>0</v>
      </c>
      <c r="S603" s="78">
        <f t="shared" si="298"/>
        <v>0</v>
      </c>
      <c r="T603" s="78">
        <f t="shared" si="299"/>
        <v>0</v>
      </c>
      <c r="U603" s="78">
        <f t="shared" si="300"/>
        <v>0</v>
      </c>
      <c r="V603" s="78">
        <f t="shared" si="301"/>
        <v>0</v>
      </c>
      <c r="W603" s="78">
        <f t="shared" si="302"/>
        <v>0</v>
      </c>
      <c r="X603" s="78">
        <f t="shared" si="303"/>
        <v>0</v>
      </c>
      <c r="Y603" s="78">
        <f t="shared" si="304"/>
        <v>0</v>
      </c>
      <c r="Z603" s="78">
        <f t="shared" si="305"/>
        <v>0</v>
      </c>
      <c r="AA603" s="78">
        <f t="shared" si="306"/>
        <v>0</v>
      </c>
      <c r="AB603" s="78">
        <f t="shared" si="307"/>
        <v>1</v>
      </c>
      <c r="AC603" s="78">
        <f t="shared" si="308"/>
        <v>0</v>
      </c>
      <c r="AD603" s="78">
        <f t="shared" si="309"/>
        <v>0</v>
      </c>
      <c r="AE603" s="78">
        <f t="shared" si="310"/>
        <v>0</v>
      </c>
      <c r="AF603" s="78">
        <f t="shared" si="311"/>
        <v>0</v>
      </c>
      <c r="AG603" s="78">
        <f t="shared" si="294"/>
        <v>0</v>
      </c>
      <c r="AH603" s="78">
        <f t="shared" si="312"/>
        <v>0</v>
      </c>
      <c r="AI603" s="78">
        <f t="shared" si="313"/>
        <v>0</v>
      </c>
      <c r="AJ603" s="78">
        <f t="shared" si="314"/>
        <v>0</v>
      </c>
      <c r="AK603" s="78">
        <f t="shared" si="315"/>
        <v>0</v>
      </c>
      <c r="AL603" s="78">
        <f t="shared" si="316"/>
        <v>0</v>
      </c>
      <c r="AM603" s="78">
        <f t="shared" si="317"/>
        <v>0</v>
      </c>
      <c r="AN603" s="78">
        <f t="shared" si="318"/>
        <v>0</v>
      </c>
      <c r="AO603" s="78">
        <f t="shared" si="319"/>
        <v>0</v>
      </c>
      <c r="AP603" s="78">
        <f t="shared" si="320"/>
        <v>0</v>
      </c>
      <c r="AQ603" s="78">
        <f t="shared" si="321"/>
        <v>0</v>
      </c>
      <c r="AR603" s="78">
        <f t="shared" si="322"/>
        <v>0</v>
      </c>
      <c r="AS603" s="78">
        <f t="shared" si="323"/>
        <v>0</v>
      </c>
      <c r="AT603" s="78">
        <f t="shared" si="324"/>
        <v>0</v>
      </c>
      <c r="AU603" s="78">
        <f t="shared" si="325"/>
        <v>1</v>
      </c>
      <c r="AV603" s="78">
        <f>IF(AND(M603&gt;=35,M603&lt;=39),1,0)</f>
        <v>0</v>
      </c>
      <c r="AW603" s="78">
        <f>IF(AND(M603&gt;=40,M603&lt;=44),1,0)</f>
        <v>0</v>
      </c>
      <c r="AX603" s="78">
        <f>IF(AND(M603&gt;=45,M603&lt;=49),1,0)</f>
        <v>0</v>
      </c>
      <c r="AY603" s="78">
        <f>IF(AND(M603&gt;=50,M603&lt;=54),1,0)</f>
        <v>0</v>
      </c>
      <c r="AZ603" s="78">
        <f>IF(AND(M603&gt;=55,M603&lt;=59),1,0)</f>
        <v>0</v>
      </c>
      <c r="BA603" s="78">
        <f>IF(AND(M603&gt;=60,M603&lt;=64),1,0)</f>
        <v>0</v>
      </c>
      <c r="BB603" s="78">
        <f>IF(AND(M603&gt;=65,M603&lt;=69),1,0)</f>
        <v>0</v>
      </c>
      <c r="BC603" s="78">
        <f>IF(AND(M603&gt;=70,M603&lt;=74),1,0)</f>
        <v>0</v>
      </c>
      <c r="BD603" s="78">
        <f>IF(AND(M603&gt;=75,M603&lt;=79),1,0)</f>
        <v>0</v>
      </c>
      <c r="BE603" s="78">
        <f>IF(AND(M603&gt;=80,M603&lt;=84),1,0)</f>
        <v>1</v>
      </c>
      <c r="BF603" s="78">
        <f>IF(AND(M603&gt;=85,M603&lt;=89),1,0)</f>
        <v>0</v>
      </c>
      <c r="BG603" s="78">
        <f>IF(AND(M603&gt;=90,M603&lt;=94),1,0)</f>
        <v>0</v>
      </c>
      <c r="BH603" s="78">
        <f>IF(AND(M603&gt;=95,M603&lt;=99),1,0)</f>
        <v>0</v>
      </c>
      <c r="BI603" s="78">
        <f>IF(AND(M603&gt;=100,M603&lt;=105),1,0)</f>
        <v>0</v>
      </c>
      <c r="BJ603" s="78">
        <f>IF(I603&lt;$BK$2,1,0)</f>
        <v>0</v>
      </c>
      <c r="BK603" s="78">
        <f>IF(I603&gt;$BK$2,1,0)</f>
        <v>1</v>
      </c>
      <c r="BL603" s="78">
        <f>IF(J603=$BL$2,1,0)</f>
        <v>0</v>
      </c>
      <c r="BM603" s="78">
        <f>IF(J603=$BM$2,1,0)</f>
        <v>1</v>
      </c>
      <c r="BN603" s="78">
        <f>IF(J603=$BN$2,1,0)</f>
        <v>0</v>
      </c>
      <c r="BO603" s="78">
        <f>IF(J603=$BO$2,1,0)</f>
        <v>0</v>
      </c>
      <c r="BP603" s="78">
        <f>IF(J603=$BP$2,1,0)</f>
        <v>0</v>
      </c>
      <c r="BQ603" s="78">
        <f>IF(J603=$BQ$2,1,0)</f>
        <v>0</v>
      </c>
      <c r="BR603" s="78">
        <f>IF(J603=$BR$2,1,0)</f>
        <v>0</v>
      </c>
      <c r="BS603" s="78">
        <f>IF(F603=$BS$2,1,0)</f>
        <v>0</v>
      </c>
      <c r="BT603" s="78">
        <f>IF(F603=$BT$2,1,0)</f>
        <v>0</v>
      </c>
      <c r="BU603" s="78">
        <f>IF(F603=$BU$2,1,0)</f>
        <v>0</v>
      </c>
      <c r="BV603" s="78">
        <f>IF(F603=$BV$2,1,0)</f>
        <v>0</v>
      </c>
      <c r="BW603" s="78">
        <f>IF(F603=$BW$2,1,0)</f>
        <v>1</v>
      </c>
      <c r="BX603" s="78">
        <f>IF(F603=$BX$2,1,0)</f>
        <v>0</v>
      </c>
      <c r="BY603" s="78">
        <f>IF(F603=$BY$2,1,0)</f>
        <v>0</v>
      </c>
      <c r="BZ603" s="78">
        <f>IF(F603=$BZ$2,1,0)</f>
        <v>0</v>
      </c>
      <c r="CA603" t="s">
        <v>2059</v>
      </c>
      <c r="CB603" s="1">
        <v>0</v>
      </c>
      <c r="CC603" s="1">
        <v>0</v>
      </c>
    </row>
    <row r="604" spans="2:81" x14ac:dyDescent="0.3">
      <c r="B604" s="1">
        <v>37</v>
      </c>
      <c r="C604" t="s">
        <v>166</v>
      </c>
      <c r="D604" t="s">
        <v>73</v>
      </c>
      <c r="E604" s="1" t="s">
        <v>698</v>
      </c>
      <c r="F604" s="31" t="s">
        <v>48</v>
      </c>
      <c r="G604" s="1">
        <v>2</v>
      </c>
      <c r="H604" s="1">
        <v>2008</v>
      </c>
      <c r="I604" s="36">
        <v>0.79583333333333339</v>
      </c>
      <c r="J604" s="1" t="s">
        <v>11</v>
      </c>
      <c r="K604" s="39">
        <v>17909</v>
      </c>
      <c r="L604" t="s">
        <v>1382</v>
      </c>
      <c r="M604" s="76">
        <v>86</v>
      </c>
      <c r="N604" t="str">
        <f t="shared" si="295"/>
        <v>Sunny</v>
      </c>
      <c r="O604" s="78">
        <f t="shared" si="296"/>
        <v>0</v>
      </c>
      <c r="P604" s="78">
        <v>0</v>
      </c>
      <c r="Q604" s="78">
        <v>0</v>
      </c>
      <c r="R604" s="78">
        <f t="shared" si="297"/>
        <v>0</v>
      </c>
      <c r="S604" s="78">
        <f t="shared" si="298"/>
        <v>0</v>
      </c>
      <c r="T604" s="78">
        <f t="shared" si="299"/>
        <v>0</v>
      </c>
      <c r="U604" s="78">
        <f t="shared" si="300"/>
        <v>0</v>
      </c>
      <c r="V604" s="78">
        <f t="shared" si="301"/>
        <v>0</v>
      </c>
      <c r="W604" s="78">
        <f t="shared" si="302"/>
        <v>0</v>
      </c>
      <c r="X604" s="78">
        <f t="shared" si="303"/>
        <v>0</v>
      </c>
      <c r="Y604" s="78">
        <f t="shared" si="304"/>
        <v>0</v>
      </c>
      <c r="Z604" s="78">
        <f t="shared" si="305"/>
        <v>0</v>
      </c>
      <c r="AA604" s="78">
        <f t="shared" si="306"/>
        <v>0</v>
      </c>
      <c r="AB604" s="78">
        <f t="shared" si="307"/>
        <v>1</v>
      </c>
      <c r="AC604" s="78">
        <f t="shared" si="308"/>
        <v>0</v>
      </c>
      <c r="AD604" s="78">
        <f t="shared" si="309"/>
        <v>0</v>
      </c>
      <c r="AE604" s="78">
        <f t="shared" si="310"/>
        <v>0</v>
      </c>
      <c r="AF604" s="78">
        <f t="shared" si="311"/>
        <v>0</v>
      </c>
      <c r="AG604" s="78">
        <f t="shared" si="294"/>
        <v>0</v>
      </c>
      <c r="AH604" s="78">
        <f t="shared" si="312"/>
        <v>0</v>
      </c>
      <c r="AI604" s="78">
        <f t="shared" si="313"/>
        <v>0</v>
      </c>
      <c r="AJ604" s="78">
        <f t="shared" si="314"/>
        <v>0</v>
      </c>
      <c r="AK604" s="78">
        <f t="shared" si="315"/>
        <v>0</v>
      </c>
      <c r="AL604" s="78">
        <f t="shared" si="316"/>
        <v>0</v>
      </c>
      <c r="AM604" s="78">
        <f t="shared" si="317"/>
        <v>0</v>
      </c>
      <c r="AN604" s="78">
        <f t="shared" si="318"/>
        <v>0</v>
      </c>
      <c r="AO604" s="78">
        <f t="shared" si="319"/>
        <v>0</v>
      </c>
      <c r="AP604" s="78">
        <f t="shared" si="320"/>
        <v>0</v>
      </c>
      <c r="AQ604" s="78">
        <f t="shared" si="321"/>
        <v>0</v>
      </c>
      <c r="AR604" s="78">
        <f t="shared" si="322"/>
        <v>0</v>
      </c>
      <c r="AS604" s="78">
        <f t="shared" si="323"/>
        <v>0</v>
      </c>
      <c r="AT604" s="78">
        <f t="shared" si="324"/>
        <v>0</v>
      </c>
      <c r="AU604" s="78">
        <f t="shared" si="325"/>
        <v>1</v>
      </c>
      <c r="AV604" s="78">
        <f>IF(AND(M604&gt;=35,M604&lt;=39),1,0)</f>
        <v>0</v>
      </c>
      <c r="AW604" s="78">
        <f>IF(AND(M604&gt;=40,M604&lt;=44),1,0)</f>
        <v>0</v>
      </c>
      <c r="AX604" s="78">
        <f>IF(AND(M604&gt;=45,M604&lt;=49),1,0)</f>
        <v>0</v>
      </c>
      <c r="AY604" s="78">
        <f>IF(AND(M604&gt;=50,M604&lt;=54),1,0)</f>
        <v>0</v>
      </c>
      <c r="AZ604" s="78">
        <f>IF(AND(M604&gt;=55,M604&lt;=59),1,0)</f>
        <v>0</v>
      </c>
      <c r="BA604" s="78">
        <f>IF(AND(M604&gt;=60,M604&lt;=64),1,0)</f>
        <v>0</v>
      </c>
      <c r="BB604" s="78">
        <f>IF(AND(M604&gt;=65,M604&lt;=69),1,0)</f>
        <v>0</v>
      </c>
      <c r="BC604" s="78">
        <f>IF(AND(M604&gt;=70,M604&lt;=74),1,0)</f>
        <v>0</v>
      </c>
      <c r="BD604" s="78">
        <f>IF(AND(M604&gt;=75,M604&lt;=79),1,0)</f>
        <v>0</v>
      </c>
      <c r="BE604" s="78">
        <f>IF(AND(M604&gt;=80,M604&lt;=84),1,0)</f>
        <v>0</v>
      </c>
      <c r="BF604" s="78">
        <f>IF(AND(M604&gt;=85,M604&lt;=89),1,0)</f>
        <v>1</v>
      </c>
      <c r="BG604" s="78">
        <f>IF(AND(M604&gt;=90,M604&lt;=94),1,0)</f>
        <v>0</v>
      </c>
      <c r="BH604" s="78">
        <f>IF(AND(M604&gt;=95,M604&lt;=99),1,0)</f>
        <v>0</v>
      </c>
      <c r="BI604" s="78">
        <f>IF(AND(M604&gt;=100,M604&lt;=105),1,0)</f>
        <v>0</v>
      </c>
      <c r="BJ604" s="78">
        <f>IF(I604&lt;$BK$2,1,0)</f>
        <v>0</v>
      </c>
      <c r="BK604" s="78">
        <f>IF(I604&gt;$BK$2,1,0)</f>
        <v>1</v>
      </c>
      <c r="BL604" s="78">
        <f>IF(J604=$BL$2,1,0)</f>
        <v>0</v>
      </c>
      <c r="BM604" s="78">
        <f>IF(J604=$BM$2,1,0)</f>
        <v>0</v>
      </c>
      <c r="BN604" s="78">
        <f>IF(J604=$BN$2,1,0)</f>
        <v>1</v>
      </c>
      <c r="BO604" s="78">
        <f>IF(J604=$BO$2,1,0)</f>
        <v>0</v>
      </c>
      <c r="BP604" s="78">
        <f>IF(J604=$BP$2,1,0)</f>
        <v>0</v>
      </c>
      <c r="BQ604" s="78">
        <f>IF(J604=$BQ$2,1,0)</f>
        <v>0</v>
      </c>
      <c r="BR604" s="78">
        <f>IF(J604=$BR$2,1,0)</f>
        <v>0</v>
      </c>
      <c r="BS604" s="78">
        <f>IF(F604=$BS$2,1,0)</f>
        <v>0</v>
      </c>
      <c r="BT604" s="78">
        <f>IF(F604=$BT$2,1,0)</f>
        <v>0</v>
      </c>
      <c r="BU604" s="78">
        <f>IF(F604=$BU$2,1,0)</f>
        <v>0</v>
      </c>
      <c r="BV604" s="78">
        <f>IF(F604=$BV$2,1,0)</f>
        <v>0</v>
      </c>
      <c r="BW604" s="78">
        <f>IF(F604=$BW$2,1,0)</f>
        <v>1</v>
      </c>
      <c r="BX604" s="78">
        <f>IF(F604=$BX$2,1,0)</f>
        <v>0</v>
      </c>
      <c r="BY604" s="78">
        <f>IF(F604=$BY$2,1,0)</f>
        <v>0</v>
      </c>
      <c r="BZ604" s="78">
        <f>IF(F604=$BZ$2,1,0)</f>
        <v>0</v>
      </c>
      <c r="CA604"/>
      <c r="CB604" s="1">
        <v>0</v>
      </c>
      <c r="CC604" s="1">
        <v>0</v>
      </c>
    </row>
    <row r="605" spans="2:81" x14ac:dyDescent="0.3">
      <c r="B605" s="1">
        <v>38</v>
      </c>
      <c r="C605" t="s">
        <v>166</v>
      </c>
      <c r="D605" t="s">
        <v>73</v>
      </c>
      <c r="E605" s="1" t="s">
        <v>699</v>
      </c>
      <c r="F605" s="31" t="s">
        <v>48</v>
      </c>
      <c r="G605" s="1">
        <v>3</v>
      </c>
      <c r="H605" s="1">
        <v>2008</v>
      </c>
      <c r="I605" s="36">
        <v>0.79583333333333339</v>
      </c>
      <c r="J605" s="1" t="s">
        <v>9</v>
      </c>
      <c r="K605" s="39">
        <v>16782</v>
      </c>
      <c r="L605" t="s">
        <v>1378</v>
      </c>
      <c r="M605" s="76">
        <v>88</v>
      </c>
      <c r="N605" t="str">
        <f t="shared" si="295"/>
        <v>Sunny</v>
      </c>
      <c r="O605" s="78">
        <f t="shared" si="296"/>
        <v>0</v>
      </c>
      <c r="P605" s="78">
        <v>0</v>
      </c>
      <c r="Q605" s="78">
        <v>0</v>
      </c>
      <c r="R605" s="78">
        <f t="shared" si="297"/>
        <v>0</v>
      </c>
      <c r="S605" s="78">
        <f t="shared" si="298"/>
        <v>0</v>
      </c>
      <c r="T605" s="78">
        <f t="shared" si="299"/>
        <v>0</v>
      </c>
      <c r="U605" s="78">
        <f t="shared" si="300"/>
        <v>0</v>
      </c>
      <c r="V605" s="78">
        <f t="shared" si="301"/>
        <v>0</v>
      </c>
      <c r="W605" s="78">
        <f t="shared" si="302"/>
        <v>0</v>
      </c>
      <c r="X605" s="78">
        <f t="shared" si="303"/>
        <v>0</v>
      </c>
      <c r="Y605" s="78">
        <f t="shared" si="304"/>
        <v>0</v>
      </c>
      <c r="Z605" s="78">
        <f t="shared" si="305"/>
        <v>0</v>
      </c>
      <c r="AA605" s="78">
        <f t="shared" si="306"/>
        <v>0</v>
      </c>
      <c r="AB605" s="78">
        <f t="shared" si="307"/>
        <v>1</v>
      </c>
      <c r="AC605" s="78">
        <f t="shared" si="308"/>
        <v>0</v>
      </c>
      <c r="AD605" s="78">
        <f t="shared" si="309"/>
        <v>0</v>
      </c>
      <c r="AE605" s="78">
        <f t="shared" si="310"/>
        <v>0</v>
      </c>
      <c r="AF605" s="78">
        <f t="shared" si="311"/>
        <v>0</v>
      </c>
      <c r="AG605" s="78">
        <f t="shared" si="294"/>
        <v>0</v>
      </c>
      <c r="AH605" s="78">
        <f t="shared" si="312"/>
        <v>0</v>
      </c>
      <c r="AI605" s="78">
        <f t="shared" si="313"/>
        <v>0</v>
      </c>
      <c r="AJ605" s="78">
        <f t="shared" si="314"/>
        <v>0</v>
      </c>
      <c r="AK605" s="78">
        <f t="shared" si="315"/>
        <v>0</v>
      </c>
      <c r="AL605" s="78">
        <f t="shared" si="316"/>
        <v>0</v>
      </c>
      <c r="AM605" s="78">
        <f t="shared" si="317"/>
        <v>0</v>
      </c>
      <c r="AN605" s="78">
        <f t="shared" si="318"/>
        <v>0</v>
      </c>
      <c r="AO605" s="78">
        <f t="shared" si="319"/>
        <v>0</v>
      </c>
      <c r="AP605" s="78">
        <f t="shared" si="320"/>
        <v>0</v>
      </c>
      <c r="AQ605" s="78">
        <f t="shared" si="321"/>
        <v>0</v>
      </c>
      <c r="AR605" s="78">
        <f t="shared" si="322"/>
        <v>0</v>
      </c>
      <c r="AS605" s="78">
        <f t="shared" si="323"/>
        <v>0</v>
      </c>
      <c r="AT605" s="78">
        <f t="shared" si="324"/>
        <v>0</v>
      </c>
      <c r="AU605" s="78">
        <f t="shared" si="325"/>
        <v>1</v>
      </c>
      <c r="AV605" s="78">
        <f>IF(AND(M605&gt;=35,M605&lt;=39),1,0)</f>
        <v>0</v>
      </c>
      <c r="AW605" s="78">
        <f>IF(AND(M605&gt;=40,M605&lt;=44),1,0)</f>
        <v>0</v>
      </c>
      <c r="AX605" s="78">
        <f>IF(AND(M605&gt;=45,M605&lt;=49),1,0)</f>
        <v>0</v>
      </c>
      <c r="AY605" s="78">
        <f>IF(AND(M605&gt;=50,M605&lt;=54),1,0)</f>
        <v>0</v>
      </c>
      <c r="AZ605" s="78">
        <f>IF(AND(M605&gt;=55,M605&lt;=59),1,0)</f>
        <v>0</v>
      </c>
      <c r="BA605" s="78">
        <f>IF(AND(M605&gt;=60,M605&lt;=64),1,0)</f>
        <v>0</v>
      </c>
      <c r="BB605" s="78">
        <f>IF(AND(M605&gt;=65,M605&lt;=69),1,0)</f>
        <v>0</v>
      </c>
      <c r="BC605" s="78">
        <f>IF(AND(M605&gt;=70,M605&lt;=74),1,0)</f>
        <v>0</v>
      </c>
      <c r="BD605" s="78">
        <f>IF(AND(M605&gt;=75,M605&lt;=79),1,0)</f>
        <v>0</v>
      </c>
      <c r="BE605" s="78">
        <f>IF(AND(M605&gt;=80,M605&lt;=84),1,0)</f>
        <v>0</v>
      </c>
      <c r="BF605" s="78">
        <f>IF(AND(M605&gt;=85,M605&lt;=89),1,0)</f>
        <v>1</v>
      </c>
      <c r="BG605" s="78">
        <f>IF(AND(M605&gt;=90,M605&lt;=94),1,0)</f>
        <v>0</v>
      </c>
      <c r="BH605" s="78">
        <f>IF(AND(M605&gt;=95,M605&lt;=99),1,0)</f>
        <v>0</v>
      </c>
      <c r="BI605" s="78">
        <f>IF(AND(M605&gt;=100,M605&lt;=105),1,0)</f>
        <v>0</v>
      </c>
      <c r="BJ605" s="78">
        <f>IF(I605&lt;$BK$2,1,0)</f>
        <v>0</v>
      </c>
      <c r="BK605" s="78">
        <f>IF(I605&gt;$BK$2,1,0)</f>
        <v>1</v>
      </c>
      <c r="BL605" s="78">
        <f>IF(J605=$BL$2,1,0)</f>
        <v>0</v>
      </c>
      <c r="BM605" s="78">
        <f>IF(J605=$BM$2,1,0)</f>
        <v>0</v>
      </c>
      <c r="BN605" s="78">
        <f>IF(J605=$BN$2,1,0)</f>
        <v>0</v>
      </c>
      <c r="BO605" s="78">
        <f>IF(J605=$BO$2,1,0)</f>
        <v>1</v>
      </c>
      <c r="BP605" s="78">
        <f>IF(J605=$BP$2,1,0)</f>
        <v>0</v>
      </c>
      <c r="BQ605" s="78">
        <f>IF(J605=$BQ$2,1,0)</f>
        <v>0</v>
      </c>
      <c r="BR605" s="78">
        <f>IF(J605=$BR$2,1,0)</f>
        <v>0</v>
      </c>
      <c r="BS605" s="78">
        <f>IF(F605=$BS$2,1,0)</f>
        <v>0</v>
      </c>
      <c r="BT605" s="78">
        <f>IF(F605=$BT$2,1,0)</f>
        <v>0</v>
      </c>
      <c r="BU605" s="78">
        <f>IF(F605=$BU$2,1,0)</f>
        <v>0</v>
      </c>
      <c r="BV605" s="78">
        <f>IF(F605=$BV$2,1,0)</f>
        <v>0</v>
      </c>
      <c r="BW605" s="78">
        <f>IF(F605=$BW$2,1,0)</f>
        <v>1</v>
      </c>
      <c r="BX605" s="78">
        <f>IF(F605=$BX$2,1,0)</f>
        <v>0</v>
      </c>
      <c r="BY605" s="78">
        <f>IF(F605=$BY$2,1,0)</f>
        <v>0</v>
      </c>
      <c r="BZ605" s="78">
        <f>IF(F605=$BZ$2,1,0)</f>
        <v>0</v>
      </c>
      <c r="CA605" t="s">
        <v>2060</v>
      </c>
      <c r="CB605" s="1">
        <v>0</v>
      </c>
      <c r="CC605" s="1">
        <v>0</v>
      </c>
    </row>
    <row r="606" spans="2:81" x14ac:dyDescent="0.3">
      <c r="B606" s="1">
        <v>39</v>
      </c>
      <c r="C606" t="s">
        <v>168</v>
      </c>
      <c r="D606" t="s">
        <v>65</v>
      </c>
      <c r="E606" s="1" t="s">
        <v>700</v>
      </c>
      <c r="F606" s="31" t="s">
        <v>48</v>
      </c>
      <c r="G606" s="1">
        <v>4</v>
      </c>
      <c r="H606" s="1">
        <v>2008</v>
      </c>
      <c r="I606" s="36">
        <v>0.69166666666666676</v>
      </c>
      <c r="J606" s="1" t="s">
        <v>5</v>
      </c>
      <c r="K606" s="39">
        <v>21363</v>
      </c>
      <c r="L606" t="s">
        <v>1573</v>
      </c>
      <c r="M606" s="76">
        <v>87</v>
      </c>
      <c r="N606" t="str">
        <f t="shared" si="295"/>
        <v>Storms</v>
      </c>
      <c r="O606" s="78">
        <f t="shared" si="296"/>
        <v>0</v>
      </c>
      <c r="P606" s="78">
        <v>0</v>
      </c>
      <c r="Q606" s="78">
        <v>0</v>
      </c>
      <c r="R606" s="78">
        <f t="shared" si="297"/>
        <v>0</v>
      </c>
      <c r="S606" s="78">
        <f t="shared" si="298"/>
        <v>0</v>
      </c>
      <c r="T606" s="78">
        <f t="shared" si="299"/>
        <v>0</v>
      </c>
      <c r="U606" s="78">
        <f t="shared" si="300"/>
        <v>0</v>
      </c>
      <c r="V606" s="78">
        <f t="shared" si="301"/>
        <v>0</v>
      </c>
      <c r="W606" s="78">
        <f t="shared" si="302"/>
        <v>0</v>
      </c>
      <c r="X606" s="78">
        <f t="shared" si="303"/>
        <v>0</v>
      </c>
      <c r="Y606" s="78">
        <f t="shared" si="304"/>
        <v>0</v>
      </c>
      <c r="Z606" s="78">
        <f t="shared" si="305"/>
        <v>0</v>
      </c>
      <c r="AA606" s="78">
        <f t="shared" si="306"/>
        <v>0</v>
      </c>
      <c r="AB606" s="78">
        <f t="shared" si="307"/>
        <v>0</v>
      </c>
      <c r="AC606" s="78">
        <f t="shared" si="308"/>
        <v>0</v>
      </c>
      <c r="AD606" s="78">
        <f t="shared" si="309"/>
        <v>0</v>
      </c>
      <c r="AE606" s="78">
        <f t="shared" si="310"/>
        <v>0</v>
      </c>
      <c r="AF606" s="78">
        <f t="shared" si="311"/>
        <v>0</v>
      </c>
      <c r="AG606" s="78">
        <f t="shared" si="294"/>
        <v>0</v>
      </c>
      <c r="AH606" s="78">
        <f t="shared" si="312"/>
        <v>0</v>
      </c>
      <c r="AI606" s="78">
        <f t="shared" si="313"/>
        <v>0</v>
      </c>
      <c r="AJ606" s="78">
        <f t="shared" si="314"/>
        <v>0</v>
      </c>
      <c r="AK606" s="78">
        <f t="shared" si="315"/>
        <v>0</v>
      </c>
      <c r="AL606" s="78">
        <f t="shared" si="316"/>
        <v>0</v>
      </c>
      <c r="AM606" s="78">
        <f t="shared" si="317"/>
        <v>0</v>
      </c>
      <c r="AN606" s="78">
        <f t="shared" si="318"/>
        <v>0</v>
      </c>
      <c r="AO606" s="78">
        <f t="shared" si="319"/>
        <v>0</v>
      </c>
      <c r="AP606" s="78">
        <f t="shared" si="320"/>
        <v>0</v>
      </c>
      <c r="AQ606" s="78">
        <f t="shared" si="321"/>
        <v>0</v>
      </c>
      <c r="AR606" s="78">
        <f t="shared" si="322"/>
        <v>1</v>
      </c>
      <c r="AS606" s="78">
        <f t="shared" si="323"/>
        <v>0</v>
      </c>
      <c r="AT606" s="78">
        <f t="shared" si="324"/>
        <v>0</v>
      </c>
      <c r="AU606" s="78">
        <f t="shared" si="325"/>
        <v>1</v>
      </c>
      <c r="AV606" s="78">
        <f>IF(AND(M606&gt;=35,M606&lt;=39),1,0)</f>
        <v>0</v>
      </c>
      <c r="AW606" s="78">
        <f>IF(AND(M606&gt;=40,M606&lt;=44),1,0)</f>
        <v>0</v>
      </c>
      <c r="AX606" s="78">
        <f>IF(AND(M606&gt;=45,M606&lt;=49),1,0)</f>
        <v>0</v>
      </c>
      <c r="AY606" s="78">
        <f>IF(AND(M606&gt;=50,M606&lt;=54),1,0)</f>
        <v>0</v>
      </c>
      <c r="AZ606" s="78">
        <f>IF(AND(M606&gt;=55,M606&lt;=59),1,0)</f>
        <v>0</v>
      </c>
      <c r="BA606" s="78">
        <f>IF(AND(M606&gt;=60,M606&lt;=64),1,0)</f>
        <v>0</v>
      </c>
      <c r="BB606" s="78">
        <f>IF(AND(M606&gt;=65,M606&lt;=69),1,0)</f>
        <v>0</v>
      </c>
      <c r="BC606" s="78">
        <f>IF(AND(M606&gt;=70,M606&lt;=74),1,0)</f>
        <v>0</v>
      </c>
      <c r="BD606" s="78">
        <f>IF(AND(M606&gt;=75,M606&lt;=79),1,0)</f>
        <v>0</v>
      </c>
      <c r="BE606" s="78">
        <f>IF(AND(M606&gt;=80,M606&lt;=84),1,0)</f>
        <v>0</v>
      </c>
      <c r="BF606" s="78">
        <f>IF(AND(M606&gt;=85,M606&lt;=89),1,0)</f>
        <v>1</v>
      </c>
      <c r="BG606" s="78">
        <f>IF(AND(M606&gt;=90,M606&lt;=94),1,0)</f>
        <v>0</v>
      </c>
      <c r="BH606" s="78">
        <f>IF(AND(M606&gt;=95,M606&lt;=99),1,0)</f>
        <v>0</v>
      </c>
      <c r="BI606" s="78">
        <f>IF(AND(M606&gt;=100,M606&lt;=105),1,0)</f>
        <v>0</v>
      </c>
      <c r="BJ606" s="78">
        <f>IF(I606&lt;$BK$2,1,0)</f>
        <v>1</v>
      </c>
      <c r="BK606" s="78">
        <f>IF(I606&gt;$BK$2,1,0)</f>
        <v>0</v>
      </c>
      <c r="BL606" s="78">
        <f>IF(J606=$BL$2,1,0)</f>
        <v>0</v>
      </c>
      <c r="BM606" s="78">
        <f>IF(J606=$BM$2,1,0)</f>
        <v>0</v>
      </c>
      <c r="BN606" s="78">
        <f>IF(J606=$BN$2,1,0)</f>
        <v>0</v>
      </c>
      <c r="BO606" s="78">
        <f>IF(J606=$BO$2,1,0)</f>
        <v>0</v>
      </c>
      <c r="BP606" s="78">
        <f>IF(J606=$BP$2,1,0)</f>
        <v>1</v>
      </c>
      <c r="BQ606" s="78">
        <f>IF(J606=$BQ$2,1,0)</f>
        <v>0</v>
      </c>
      <c r="BR606" s="78">
        <f>IF(J606=$BR$2,1,0)</f>
        <v>0</v>
      </c>
      <c r="BS606" s="78">
        <f>IF(F606=$BS$2,1,0)</f>
        <v>0</v>
      </c>
      <c r="BT606" s="78">
        <f>IF(F606=$BT$2,1,0)</f>
        <v>0</v>
      </c>
      <c r="BU606" s="78">
        <f>IF(F606=$BU$2,1,0)</f>
        <v>0</v>
      </c>
      <c r="BV606" s="78">
        <f>IF(F606=$BV$2,1,0)</f>
        <v>0</v>
      </c>
      <c r="BW606" s="78">
        <f>IF(F606=$BW$2,1,0)</f>
        <v>1</v>
      </c>
      <c r="BX606" s="78">
        <f>IF(F606=$BX$2,1,0)</f>
        <v>0</v>
      </c>
      <c r="BY606" s="78">
        <f>IF(F606=$BY$2,1,0)</f>
        <v>0</v>
      </c>
      <c r="BZ606" s="78">
        <f>IF(F606=$BZ$2,1,0)</f>
        <v>0</v>
      </c>
      <c r="CA606" t="s">
        <v>2061</v>
      </c>
      <c r="CB606" s="1">
        <v>0</v>
      </c>
      <c r="CC606" s="1">
        <v>0</v>
      </c>
    </row>
    <row r="607" spans="2:81" x14ac:dyDescent="0.3">
      <c r="B607" s="1">
        <v>40</v>
      </c>
      <c r="C607" t="s">
        <v>168</v>
      </c>
      <c r="D607" t="s">
        <v>65</v>
      </c>
      <c r="E607" s="1" t="s">
        <v>701</v>
      </c>
      <c r="F607" s="31" t="s">
        <v>48</v>
      </c>
      <c r="G607" s="1">
        <v>5</v>
      </c>
      <c r="H607" s="1">
        <v>2008</v>
      </c>
      <c r="I607" s="36">
        <v>0.79583333333333339</v>
      </c>
      <c r="J607" s="1" t="s">
        <v>7</v>
      </c>
      <c r="K607" s="39">
        <v>19006</v>
      </c>
      <c r="L607" t="s">
        <v>1574</v>
      </c>
      <c r="M607" s="76">
        <v>83</v>
      </c>
      <c r="N607" t="str">
        <f t="shared" si="295"/>
        <v>Storms</v>
      </c>
      <c r="O607" s="78">
        <f t="shared" si="296"/>
        <v>0</v>
      </c>
      <c r="P607" s="78">
        <v>0</v>
      </c>
      <c r="Q607" s="78">
        <v>0</v>
      </c>
      <c r="R607" s="78">
        <f t="shared" si="297"/>
        <v>0</v>
      </c>
      <c r="S607" s="78">
        <f t="shared" si="298"/>
        <v>0</v>
      </c>
      <c r="T607" s="78">
        <f t="shared" si="299"/>
        <v>0</v>
      </c>
      <c r="U607" s="78">
        <f t="shared" si="300"/>
        <v>0</v>
      </c>
      <c r="V607" s="78">
        <f t="shared" si="301"/>
        <v>0</v>
      </c>
      <c r="W607" s="78">
        <f t="shared" si="302"/>
        <v>0</v>
      </c>
      <c r="X607" s="78">
        <f t="shared" si="303"/>
        <v>0</v>
      </c>
      <c r="Y607" s="78">
        <f t="shared" si="304"/>
        <v>0</v>
      </c>
      <c r="Z607" s="78">
        <f t="shared" si="305"/>
        <v>0</v>
      </c>
      <c r="AA607" s="78">
        <f t="shared" si="306"/>
        <v>0</v>
      </c>
      <c r="AB607" s="78">
        <f t="shared" si="307"/>
        <v>0</v>
      </c>
      <c r="AC607" s="78">
        <f t="shared" si="308"/>
        <v>0</v>
      </c>
      <c r="AD607" s="78">
        <f t="shared" si="309"/>
        <v>0</v>
      </c>
      <c r="AE607" s="78">
        <f t="shared" si="310"/>
        <v>0</v>
      </c>
      <c r="AF607" s="78">
        <f t="shared" si="311"/>
        <v>0</v>
      </c>
      <c r="AG607" s="78">
        <f t="shared" si="294"/>
        <v>0</v>
      </c>
      <c r="AH607" s="78">
        <f t="shared" si="312"/>
        <v>0</v>
      </c>
      <c r="AI607" s="78">
        <f t="shared" si="313"/>
        <v>0</v>
      </c>
      <c r="AJ607" s="78">
        <f t="shared" si="314"/>
        <v>0</v>
      </c>
      <c r="AK607" s="78">
        <f t="shared" si="315"/>
        <v>0</v>
      </c>
      <c r="AL607" s="78">
        <f t="shared" si="316"/>
        <v>0</v>
      </c>
      <c r="AM607" s="78">
        <f t="shared" si="317"/>
        <v>0</v>
      </c>
      <c r="AN607" s="78">
        <f t="shared" si="318"/>
        <v>0</v>
      </c>
      <c r="AO607" s="78">
        <f t="shared" si="319"/>
        <v>0</v>
      </c>
      <c r="AP607" s="78">
        <f t="shared" si="320"/>
        <v>0</v>
      </c>
      <c r="AQ607" s="78">
        <f t="shared" si="321"/>
        <v>0</v>
      </c>
      <c r="AR607" s="78">
        <f t="shared" si="322"/>
        <v>1</v>
      </c>
      <c r="AS607" s="78">
        <f t="shared" si="323"/>
        <v>0</v>
      </c>
      <c r="AT607" s="78">
        <f t="shared" si="324"/>
        <v>0</v>
      </c>
      <c r="AU607" s="78">
        <f t="shared" si="325"/>
        <v>1</v>
      </c>
      <c r="AV607" s="78">
        <f>IF(AND(M607&gt;=35,M607&lt;=39),1,0)</f>
        <v>0</v>
      </c>
      <c r="AW607" s="78">
        <f>IF(AND(M607&gt;=40,M607&lt;=44),1,0)</f>
        <v>0</v>
      </c>
      <c r="AX607" s="78">
        <f>IF(AND(M607&gt;=45,M607&lt;=49),1,0)</f>
        <v>0</v>
      </c>
      <c r="AY607" s="78">
        <f>IF(AND(M607&gt;=50,M607&lt;=54),1,0)</f>
        <v>0</v>
      </c>
      <c r="AZ607" s="78">
        <f>IF(AND(M607&gt;=55,M607&lt;=59),1,0)</f>
        <v>0</v>
      </c>
      <c r="BA607" s="78">
        <f>IF(AND(M607&gt;=60,M607&lt;=64),1,0)</f>
        <v>0</v>
      </c>
      <c r="BB607" s="78">
        <f>IF(AND(M607&gt;=65,M607&lt;=69),1,0)</f>
        <v>0</v>
      </c>
      <c r="BC607" s="78">
        <f>IF(AND(M607&gt;=70,M607&lt;=74),1,0)</f>
        <v>0</v>
      </c>
      <c r="BD607" s="78">
        <f>IF(AND(M607&gt;=75,M607&lt;=79),1,0)</f>
        <v>0</v>
      </c>
      <c r="BE607" s="78">
        <f>IF(AND(M607&gt;=80,M607&lt;=84),1,0)</f>
        <v>1</v>
      </c>
      <c r="BF607" s="78">
        <f>IF(AND(M607&gt;=85,M607&lt;=89),1,0)</f>
        <v>0</v>
      </c>
      <c r="BG607" s="78">
        <f>IF(AND(M607&gt;=90,M607&lt;=94),1,0)</f>
        <v>0</v>
      </c>
      <c r="BH607" s="78">
        <f>IF(AND(M607&gt;=95,M607&lt;=99),1,0)</f>
        <v>0</v>
      </c>
      <c r="BI607" s="78">
        <f>IF(AND(M607&gt;=100,M607&lt;=105),1,0)</f>
        <v>0</v>
      </c>
      <c r="BJ607" s="78">
        <f>IF(I607&lt;$BK$2,1,0)</f>
        <v>0</v>
      </c>
      <c r="BK607" s="78">
        <f>IF(I607&gt;$BK$2,1,0)</f>
        <v>1</v>
      </c>
      <c r="BL607" s="78">
        <f>IF(J607=$BL$2,1,0)</f>
        <v>0</v>
      </c>
      <c r="BM607" s="78">
        <f>IF(J607=$BM$2,1,0)</f>
        <v>0</v>
      </c>
      <c r="BN607" s="78">
        <f>IF(J607=$BN$2,1,0)</f>
        <v>0</v>
      </c>
      <c r="BO607" s="78">
        <f>IF(J607=$BO$2,1,0)</f>
        <v>0</v>
      </c>
      <c r="BP607" s="78">
        <f>IF(J607=$BP$2,1,0)</f>
        <v>0</v>
      </c>
      <c r="BQ607" s="78">
        <f>IF(J607=$BQ$2,1,0)</f>
        <v>1</v>
      </c>
      <c r="BR607" s="78">
        <f>IF(J607=$BR$2,1,0)</f>
        <v>0</v>
      </c>
      <c r="BS607" s="78">
        <f>IF(F607=$BS$2,1,0)</f>
        <v>0</v>
      </c>
      <c r="BT607" s="78">
        <f>IF(F607=$BT$2,1,0)</f>
        <v>0</v>
      </c>
      <c r="BU607" s="78">
        <f>IF(F607=$BU$2,1,0)</f>
        <v>0</v>
      </c>
      <c r="BV607" s="78">
        <f>IF(F607=$BV$2,1,0)</f>
        <v>0</v>
      </c>
      <c r="BW607" s="78">
        <f>IF(F607=$BW$2,1,0)</f>
        <v>1</v>
      </c>
      <c r="BX607" s="78">
        <f>IF(F607=$BX$2,1,0)</f>
        <v>0</v>
      </c>
      <c r="BY607" s="78">
        <f>IF(F607=$BY$2,1,0)</f>
        <v>0</v>
      </c>
      <c r="BZ607" s="78">
        <f>IF(F607=$BZ$2,1,0)</f>
        <v>0</v>
      </c>
      <c r="CA607"/>
      <c r="CB607" s="1">
        <v>0</v>
      </c>
      <c r="CC607" s="1">
        <v>0</v>
      </c>
    </row>
    <row r="608" spans="2:81" x14ac:dyDescent="0.3">
      <c r="B608" s="1">
        <v>41</v>
      </c>
      <c r="C608" t="s">
        <v>168</v>
      </c>
      <c r="D608" t="s">
        <v>65</v>
      </c>
      <c r="E608" s="1" t="s">
        <v>702</v>
      </c>
      <c r="F608" s="31" t="s">
        <v>48</v>
      </c>
      <c r="G608" s="1">
        <v>6</v>
      </c>
      <c r="H608" s="1">
        <v>2008</v>
      </c>
      <c r="I608" s="36">
        <v>0.56736111111111109</v>
      </c>
      <c r="J608" s="1" t="s">
        <v>8</v>
      </c>
      <c r="K608" s="39">
        <v>22276</v>
      </c>
      <c r="L608" t="s">
        <v>1396</v>
      </c>
      <c r="M608" s="76">
        <v>84</v>
      </c>
      <c r="N608" t="str">
        <f t="shared" si="295"/>
        <v>Storms</v>
      </c>
      <c r="O608" s="78">
        <f t="shared" si="296"/>
        <v>0</v>
      </c>
      <c r="P608" s="78">
        <v>0</v>
      </c>
      <c r="Q608" s="78">
        <v>0</v>
      </c>
      <c r="R608" s="78">
        <f t="shared" si="297"/>
        <v>0</v>
      </c>
      <c r="S608" s="78">
        <f t="shared" si="298"/>
        <v>0</v>
      </c>
      <c r="T608" s="78">
        <f t="shared" si="299"/>
        <v>0</v>
      </c>
      <c r="U608" s="78">
        <f t="shared" si="300"/>
        <v>0</v>
      </c>
      <c r="V608" s="78">
        <f t="shared" si="301"/>
        <v>0</v>
      </c>
      <c r="W608" s="78">
        <f t="shared" si="302"/>
        <v>0</v>
      </c>
      <c r="X608" s="78">
        <f t="shared" si="303"/>
        <v>0</v>
      </c>
      <c r="Y608" s="78">
        <f t="shared" si="304"/>
        <v>0</v>
      </c>
      <c r="Z608" s="78">
        <f t="shared" si="305"/>
        <v>0</v>
      </c>
      <c r="AA608" s="78">
        <f t="shared" si="306"/>
        <v>0</v>
      </c>
      <c r="AB608" s="78">
        <f t="shared" si="307"/>
        <v>0</v>
      </c>
      <c r="AC608" s="78">
        <f t="shared" si="308"/>
        <v>0</v>
      </c>
      <c r="AD608" s="78">
        <f t="shared" si="309"/>
        <v>0</v>
      </c>
      <c r="AE608" s="78">
        <f t="shared" si="310"/>
        <v>0</v>
      </c>
      <c r="AF608" s="78">
        <f t="shared" si="311"/>
        <v>0</v>
      </c>
      <c r="AG608" s="78">
        <f t="shared" si="294"/>
        <v>0</v>
      </c>
      <c r="AH608" s="78">
        <f t="shared" si="312"/>
        <v>0</v>
      </c>
      <c r="AI608" s="78">
        <f t="shared" si="313"/>
        <v>0</v>
      </c>
      <c r="AJ608" s="78">
        <f t="shared" si="314"/>
        <v>0</v>
      </c>
      <c r="AK608" s="78">
        <f t="shared" si="315"/>
        <v>0</v>
      </c>
      <c r="AL608" s="78">
        <f t="shared" si="316"/>
        <v>0</v>
      </c>
      <c r="AM608" s="78">
        <f t="shared" si="317"/>
        <v>0</v>
      </c>
      <c r="AN608" s="78">
        <f t="shared" si="318"/>
        <v>0</v>
      </c>
      <c r="AO608" s="78">
        <f t="shared" si="319"/>
        <v>0</v>
      </c>
      <c r="AP608" s="78">
        <f t="shared" si="320"/>
        <v>0</v>
      </c>
      <c r="AQ608" s="78">
        <f t="shared" si="321"/>
        <v>0</v>
      </c>
      <c r="AR608" s="78">
        <f t="shared" si="322"/>
        <v>1</v>
      </c>
      <c r="AS608" s="78">
        <f t="shared" si="323"/>
        <v>0</v>
      </c>
      <c r="AT608" s="78">
        <f t="shared" si="324"/>
        <v>0</v>
      </c>
      <c r="AU608" s="78">
        <f t="shared" si="325"/>
        <v>1</v>
      </c>
      <c r="AV608" s="78">
        <f>IF(AND(M608&gt;=35,M608&lt;=39),1,0)</f>
        <v>0</v>
      </c>
      <c r="AW608" s="78">
        <f>IF(AND(M608&gt;=40,M608&lt;=44),1,0)</f>
        <v>0</v>
      </c>
      <c r="AX608" s="78">
        <f>IF(AND(M608&gt;=45,M608&lt;=49),1,0)</f>
        <v>0</v>
      </c>
      <c r="AY608" s="78">
        <f>IF(AND(M608&gt;=50,M608&lt;=54),1,0)</f>
        <v>0</v>
      </c>
      <c r="AZ608" s="78">
        <f>IF(AND(M608&gt;=55,M608&lt;=59),1,0)</f>
        <v>0</v>
      </c>
      <c r="BA608" s="78">
        <f>IF(AND(M608&gt;=60,M608&lt;=64),1,0)</f>
        <v>0</v>
      </c>
      <c r="BB608" s="78">
        <f>IF(AND(M608&gt;=65,M608&lt;=69),1,0)</f>
        <v>0</v>
      </c>
      <c r="BC608" s="78">
        <f>IF(AND(M608&gt;=70,M608&lt;=74),1,0)</f>
        <v>0</v>
      </c>
      <c r="BD608" s="78">
        <f>IF(AND(M608&gt;=75,M608&lt;=79),1,0)</f>
        <v>0</v>
      </c>
      <c r="BE608" s="78">
        <f>IF(AND(M608&gt;=80,M608&lt;=84),1,0)</f>
        <v>1</v>
      </c>
      <c r="BF608" s="78">
        <f>IF(AND(M608&gt;=85,M608&lt;=89),1,0)</f>
        <v>0</v>
      </c>
      <c r="BG608" s="78">
        <f>IF(AND(M608&gt;=90,M608&lt;=94),1,0)</f>
        <v>0</v>
      </c>
      <c r="BH608" s="78">
        <f>IF(AND(M608&gt;=95,M608&lt;=99),1,0)</f>
        <v>0</v>
      </c>
      <c r="BI608" s="78">
        <f>IF(AND(M608&gt;=100,M608&lt;=105),1,0)</f>
        <v>0</v>
      </c>
      <c r="BJ608" s="78">
        <f>IF(I608&lt;$BK$2,1,0)</f>
        <v>1</v>
      </c>
      <c r="BK608" s="78">
        <f>IF(I608&gt;$BK$2,1,0)</f>
        <v>0</v>
      </c>
      <c r="BL608" s="78">
        <f>IF(J608=$BL$2,1,0)</f>
        <v>0</v>
      </c>
      <c r="BM608" s="78">
        <f>IF(J608=$BM$2,1,0)</f>
        <v>0</v>
      </c>
      <c r="BN608" s="78">
        <f>IF(J608=$BN$2,1,0)</f>
        <v>0</v>
      </c>
      <c r="BO608" s="78">
        <f>IF(J608=$BO$2,1,0)</f>
        <v>0</v>
      </c>
      <c r="BP608" s="78">
        <f>IF(J608=$BP$2,1,0)</f>
        <v>0</v>
      </c>
      <c r="BQ608" s="78">
        <f>IF(J608=$BQ$2,1,0)</f>
        <v>0</v>
      </c>
      <c r="BR608" s="78">
        <f>IF(J608=$BR$2,1,0)</f>
        <v>1</v>
      </c>
      <c r="BS608" s="78">
        <f>IF(F608=$BS$2,1,0)</f>
        <v>0</v>
      </c>
      <c r="BT608" s="78">
        <f>IF(F608=$BT$2,1,0)</f>
        <v>0</v>
      </c>
      <c r="BU608" s="78">
        <f>IF(F608=$BU$2,1,0)</f>
        <v>0</v>
      </c>
      <c r="BV608" s="78">
        <f>IF(F608=$BV$2,1,0)</f>
        <v>0</v>
      </c>
      <c r="BW608" s="78">
        <f>IF(F608=$BW$2,1,0)</f>
        <v>1</v>
      </c>
      <c r="BX608" s="78">
        <f>IF(F608=$BX$2,1,0)</f>
        <v>0</v>
      </c>
      <c r="BY608" s="78">
        <f>IF(F608=$BY$2,1,0)</f>
        <v>0</v>
      </c>
      <c r="BZ608" s="78">
        <f>IF(F608=$BZ$2,1,0)</f>
        <v>0</v>
      </c>
      <c r="CA608" t="s">
        <v>2062</v>
      </c>
      <c r="CB608" s="1">
        <v>0</v>
      </c>
      <c r="CC608" s="1">
        <v>0</v>
      </c>
    </row>
    <row r="609" spans="2:81" x14ac:dyDescent="0.3">
      <c r="B609" s="1">
        <v>42</v>
      </c>
      <c r="C609" t="s">
        <v>170</v>
      </c>
      <c r="D609" t="s">
        <v>77</v>
      </c>
      <c r="E609" s="1" t="s">
        <v>703</v>
      </c>
      <c r="F609" s="31" t="s">
        <v>48</v>
      </c>
      <c r="G609" s="1">
        <v>17</v>
      </c>
      <c r="H609" s="1">
        <v>2008</v>
      </c>
      <c r="I609" s="36">
        <v>0.79583333333333339</v>
      </c>
      <c r="J609" s="1" t="s">
        <v>9</v>
      </c>
      <c r="K609" s="39">
        <v>23224</v>
      </c>
      <c r="L609" t="s">
        <v>1378</v>
      </c>
      <c r="M609" s="76">
        <v>88</v>
      </c>
      <c r="N609" t="str">
        <f t="shared" si="295"/>
        <v>Sunny</v>
      </c>
      <c r="O609" s="78">
        <f t="shared" si="296"/>
        <v>0</v>
      </c>
      <c r="P609" s="78">
        <v>0</v>
      </c>
      <c r="Q609" s="78">
        <v>0</v>
      </c>
      <c r="R609" s="78">
        <f t="shared" si="297"/>
        <v>0</v>
      </c>
      <c r="S609" s="78">
        <f t="shared" si="298"/>
        <v>0</v>
      </c>
      <c r="T609" s="78">
        <f t="shared" si="299"/>
        <v>0</v>
      </c>
      <c r="U609" s="78">
        <f t="shared" si="300"/>
        <v>0</v>
      </c>
      <c r="V609" s="78">
        <f t="shared" si="301"/>
        <v>0</v>
      </c>
      <c r="W609" s="78">
        <f t="shared" si="302"/>
        <v>0</v>
      </c>
      <c r="X609" s="78">
        <f t="shared" si="303"/>
        <v>0</v>
      </c>
      <c r="Y609" s="78">
        <f t="shared" si="304"/>
        <v>0</v>
      </c>
      <c r="Z609" s="78">
        <f t="shared" si="305"/>
        <v>1</v>
      </c>
      <c r="AA609" s="78">
        <f t="shared" si="306"/>
        <v>0</v>
      </c>
      <c r="AB609" s="78">
        <f t="shared" si="307"/>
        <v>0</v>
      </c>
      <c r="AC609" s="78">
        <f t="shared" si="308"/>
        <v>0</v>
      </c>
      <c r="AD609" s="78">
        <f t="shared" si="309"/>
        <v>0</v>
      </c>
      <c r="AE609" s="78">
        <f t="shared" si="310"/>
        <v>0</v>
      </c>
      <c r="AF609" s="78">
        <f t="shared" si="311"/>
        <v>0</v>
      </c>
      <c r="AG609" s="78">
        <f t="shared" si="294"/>
        <v>0</v>
      </c>
      <c r="AH609" s="78">
        <f t="shared" si="312"/>
        <v>0</v>
      </c>
      <c r="AI609" s="78">
        <f t="shared" si="313"/>
        <v>0</v>
      </c>
      <c r="AJ609" s="78">
        <f t="shared" si="314"/>
        <v>0</v>
      </c>
      <c r="AK609" s="78">
        <f t="shared" si="315"/>
        <v>0</v>
      </c>
      <c r="AL609" s="78">
        <f t="shared" si="316"/>
        <v>0</v>
      </c>
      <c r="AM609" s="78">
        <f t="shared" si="317"/>
        <v>0</v>
      </c>
      <c r="AN609" s="78">
        <f t="shared" si="318"/>
        <v>0</v>
      </c>
      <c r="AO609" s="78">
        <f t="shared" si="319"/>
        <v>0</v>
      </c>
      <c r="AP609" s="78">
        <f t="shared" si="320"/>
        <v>0</v>
      </c>
      <c r="AQ609" s="78">
        <f t="shared" si="321"/>
        <v>0</v>
      </c>
      <c r="AR609" s="78">
        <f t="shared" si="322"/>
        <v>0</v>
      </c>
      <c r="AS609" s="78">
        <f t="shared" si="323"/>
        <v>0</v>
      </c>
      <c r="AT609" s="78">
        <f t="shared" si="324"/>
        <v>0</v>
      </c>
      <c r="AU609" s="78">
        <f t="shared" si="325"/>
        <v>1</v>
      </c>
      <c r="AV609" s="78">
        <f>IF(AND(M609&gt;=35,M609&lt;=39),1,0)</f>
        <v>0</v>
      </c>
      <c r="AW609" s="78">
        <f>IF(AND(M609&gt;=40,M609&lt;=44),1,0)</f>
        <v>0</v>
      </c>
      <c r="AX609" s="78">
        <f>IF(AND(M609&gt;=45,M609&lt;=49),1,0)</f>
        <v>0</v>
      </c>
      <c r="AY609" s="78">
        <f>IF(AND(M609&gt;=50,M609&lt;=54),1,0)</f>
        <v>0</v>
      </c>
      <c r="AZ609" s="78">
        <f>IF(AND(M609&gt;=55,M609&lt;=59),1,0)</f>
        <v>0</v>
      </c>
      <c r="BA609" s="78">
        <f>IF(AND(M609&gt;=60,M609&lt;=64),1,0)</f>
        <v>0</v>
      </c>
      <c r="BB609" s="78">
        <f>IF(AND(M609&gt;=65,M609&lt;=69),1,0)</f>
        <v>0</v>
      </c>
      <c r="BC609" s="78">
        <f>IF(AND(M609&gt;=70,M609&lt;=74),1,0)</f>
        <v>0</v>
      </c>
      <c r="BD609" s="78">
        <f>IF(AND(M609&gt;=75,M609&lt;=79),1,0)</f>
        <v>0</v>
      </c>
      <c r="BE609" s="78">
        <f>IF(AND(M609&gt;=80,M609&lt;=84),1,0)</f>
        <v>0</v>
      </c>
      <c r="BF609" s="78">
        <f>IF(AND(M609&gt;=85,M609&lt;=89),1,0)</f>
        <v>1</v>
      </c>
      <c r="BG609" s="78">
        <f>IF(AND(M609&gt;=90,M609&lt;=94),1,0)</f>
        <v>0</v>
      </c>
      <c r="BH609" s="78">
        <f>IF(AND(M609&gt;=95,M609&lt;=99),1,0)</f>
        <v>0</v>
      </c>
      <c r="BI609" s="78">
        <f>IF(AND(M609&gt;=100,M609&lt;=105),1,0)</f>
        <v>0</v>
      </c>
      <c r="BJ609" s="78">
        <f>IF(I609&lt;$BK$2,1,0)</f>
        <v>0</v>
      </c>
      <c r="BK609" s="78">
        <f>IF(I609&gt;$BK$2,1,0)</f>
        <v>1</v>
      </c>
      <c r="BL609" s="78">
        <f>IF(J609=$BL$2,1,0)</f>
        <v>0</v>
      </c>
      <c r="BM609" s="78">
        <f>IF(J609=$BM$2,1,0)</f>
        <v>0</v>
      </c>
      <c r="BN609" s="78">
        <f>IF(J609=$BN$2,1,0)</f>
        <v>0</v>
      </c>
      <c r="BO609" s="78">
        <f>IF(J609=$BO$2,1,0)</f>
        <v>1</v>
      </c>
      <c r="BP609" s="78">
        <f>IF(J609=$BP$2,1,0)</f>
        <v>0</v>
      </c>
      <c r="BQ609" s="78">
        <f>IF(J609=$BQ$2,1,0)</f>
        <v>0</v>
      </c>
      <c r="BR609" s="78">
        <f>IF(J609=$BR$2,1,0)</f>
        <v>0</v>
      </c>
      <c r="BS609" s="78">
        <f>IF(F609=$BS$2,1,0)</f>
        <v>0</v>
      </c>
      <c r="BT609" s="78">
        <f>IF(F609=$BT$2,1,0)</f>
        <v>0</v>
      </c>
      <c r="BU609" s="78">
        <f>IF(F609=$BU$2,1,0)</f>
        <v>0</v>
      </c>
      <c r="BV609" s="78">
        <f>IF(F609=$BV$2,1,0)</f>
        <v>0</v>
      </c>
      <c r="BW609" s="78">
        <f>IF(F609=$BW$2,1,0)</f>
        <v>1</v>
      </c>
      <c r="BX609" s="78">
        <f>IF(F609=$BX$2,1,0)</f>
        <v>0</v>
      </c>
      <c r="BY609" s="78">
        <f>IF(F609=$BY$2,1,0)</f>
        <v>0</v>
      </c>
      <c r="BZ609" s="78">
        <f>IF(F609=$BZ$2,1,0)</f>
        <v>0</v>
      </c>
      <c r="CA609"/>
      <c r="CB609" s="1">
        <v>0</v>
      </c>
      <c r="CC609" s="1">
        <v>0</v>
      </c>
    </row>
    <row r="610" spans="2:81" x14ac:dyDescent="0.3">
      <c r="B610" s="1">
        <v>43</v>
      </c>
      <c r="C610" t="s">
        <v>170</v>
      </c>
      <c r="D610" t="s">
        <v>77</v>
      </c>
      <c r="E610" s="1" t="s">
        <v>704</v>
      </c>
      <c r="F610" s="31" t="s">
        <v>48</v>
      </c>
      <c r="G610" s="1">
        <v>18</v>
      </c>
      <c r="H610" s="1">
        <v>2008</v>
      </c>
      <c r="I610" s="36">
        <v>0.79583333333333339</v>
      </c>
      <c r="J610" s="1" t="s">
        <v>5</v>
      </c>
      <c r="K610" s="39">
        <v>29111</v>
      </c>
      <c r="L610" t="s">
        <v>1367</v>
      </c>
      <c r="M610" s="76">
        <v>92</v>
      </c>
      <c r="N610" t="str">
        <f t="shared" si="295"/>
        <v>Sunny</v>
      </c>
      <c r="O610" s="78">
        <f t="shared" si="296"/>
        <v>0</v>
      </c>
      <c r="P610" s="78">
        <v>0</v>
      </c>
      <c r="Q610" s="78">
        <v>0</v>
      </c>
      <c r="R610" s="78">
        <f t="shared" si="297"/>
        <v>0</v>
      </c>
      <c r="S610" s="78">
        <f t="shared" si="298"/>
        <v>0</v>
      </c>
      <c r="T610" s="78">
        <f t="shared" si="299"/>
        <v>0</v>
      </c>
      <c r="U610" s="78">
        <f t="shared" si="300"/>
        <v>0</v>
      </c>
      <c r="V610" s="78">
        <f t="shared" si="301"/>
        <v>0</v>
      </c>
      <c r="W610" s="78">
        <f t="shared" si="302"/>
        <v>0</v>
      </c>
      <c r="X610" s="78">
        <f t="shared" si="303"/>
        <v>0</v>
      </c>
      <c r="Y610" s="78">
        <f t="shared" si="304"/>
        <v>0</v>
      </c>
      <c r="Z610" s="78">
        <f t="shared" si="305"/>
        <v>1</v>
      </c>
      <c r="AA610" s="78">
        <f t="shared" si="306"/>
        <v>0</v>
      </c>
      <c r="AB610" s="78">
        <f t="shared" si="307"/>
        <v>0</v>
      </c>
      <c r="AC610" s="78">
        <f t="shared" si="308"/>
        <v>0</v>
      </c>
      <c r="AD610" s="78">
        <f t="shared" si="309"/>
        <v>0</v>
      </c>
      <c r="AE610" s="78">
        <f t="shared" si="310"/>
        <v>0</v>
      </c>
      <c r="AF610" s="78">
        <f t="shared" si="311"/>
        <v>0</v>
      </c>
      <c r="AG610" s="78">
        <f t="shared" si="294"/>
        <v>0</v>
      </c>
      <c r="AH610" s="78">
        <f t="shared" si="312"/>
        <v>0</v>
      </c>
      <c r="AI610" s="78">
        <f t="shared" si="313"/>
        <v>0</v>
      </c>
      <c r="AJ610" s="78">
        <f t="shared" si="314"/>
        <v>0</v>
      </c>
      <c r="AK610" s="78">
        <f t="shared" si="315"/>
        <v>0</v>
      </c>
      <c r="AL610" s="78">
        <f t="shared" si="316"/>
        <v>0</v>
      </c>
      <c r="AM610" s="78">
        <f t="shared" si="317"/>
        <v>0</v>
      </c>
      <c r="AN610" s="78">
        <f t="shared" si="318"/>
        <v>0</v>
      </c>
      <c r="AO610" s="78">
        <f t="shared" si="319"/>
        <v>0</v>
      </c>
      <c r="AP610" s="78">
        <f t="shared" si="320"/>
        <v>0</v>
      </c>
      <c r="AQ610" s="78">
        <f t="shared" si="321"/>
        <v>0</v>
      </c>
      <c r="AR610" s="78">
        <f t="shared" si="322"/>
        <v>0</v>
      </c>
      <c r="AS610" s="78">
        <f t="shared" si="323"/>
        <v>0</v>
      </c>
      <c r="AT610" s="78">
        <f t="shared" si="324"/>
        <v>0</v>
      </c>
      <c r="AU610" s="78">
        <f t="shared" si="325"/>
        <v>1</v>
      </c>
      <c r="AV610" s="78">
        <f>IF(AND(M610&gt;=35,M610&lt;=39),1,0)</f>
        <v>0</v>
      </c>
      <c r="AW610" s="78">
        <f>IF(AND(M610&gt;=40,M610&lt;=44),1,0)</f>
        <v>0</v>
      </c>
      <c r="AX610" s="78">
        <f>IF(AND(M610&gt;=45,M610&lt;=49),1,0)</f>
        <v>0</v>
      </c>
      <c r="AY610" s="78">
        <f>IF(AND(M610&gt;=50,M610&lt;=54),1,0)</f>
        <v>0</v>
      </c>
      <c r="AZ610" s="78">
        <f>IF(AND(M610&gt;=55,M610&lt;=59),1,0)</f>
        <v>0</v>
      </c>
      <c r="BA610" s="78">
        <f>IF(AND(M610&gt;=60,M610&lt;=64),1,0)</f>
        <v>0</v>
      </c>
      <c r="BB610" s="78">
        <f>IF(AND(M610&gt;=65,M610&lt;=69),1,0)</f>
        <v>0</v>
      </c>
      <c r="BC610" s="78">
        <f>IF(AND(M610&gt;=70,M610&lt;=74),1,0)</f>
        <v>0</v>
      </c>
      <c r="BD610" s="78">
        <f>IF(AND(M610&gt;=75,M610&lt;=79),1,0)</f>
        <v>0</v>
      </c>
      <c r="BE610" s="78">
        <f>IF(AND(M610&gt;=80,M610&lt;=84),1,0)</f>
        <v>0</v>
      </c>
      <c r="BF610" s="78">
        <f>IF(AND(M610&gt;=85,M610&lt;=89),1,0)</f>
        <v>0</v>
      </c>
      <c r="BG610" s="78">
        <f>IF(AND(M610&gt;=90,M610&lt;=94),1,0)</f>
        <v>1</v>
      </c>
      <c r="BH610" s="78">
        <f>IF(AND(M610&gt;=95,M610&lt;=99),1,0)</f>
        <v>0</v>
      </c>
      <c r="BI610" s="78">
        <f>IF(AND(M610&gt;=100,M610&lt;=105),1,0)</f>
        <v>0</v>
      </c>
      <c r="BJ610" s="78">
        <f>IF(I610&lt;$BK$2,1,0)</f>
        <v>0</v>
      </c>
      <c r="BK610" s="78">
        <f>IF(I610&gt;$BK$2,1,0)</f>
        <v>1</v>
      </c>
      <c r="BL610" s="78">
        <f>IF(J610=$BL$2,1,0)</f>
        <v>0</v>
      </c>
      <c r="BM610" s="78">
        <f>IF(J610=$BM$2,1,0)</f>
        <v>0</v>
      </c>
      <c r="BN610" s="78">
        <f>IF(J610=$BN$2,1,0)</f>
        <v>0</v>
      </c>
      <c r="BO610" s="78">
        <f>IF(J610=$BO$2,1,0)</f>
        <v>0</v>
      </c>
      <c r="BP610" s="78">
        <f>IF(J610=$BP$2,1,0)</f>
        <v>1</v>
      </c>
      <c r="BQ610" s="78">
        <f>IF(J610=$BQ$2,1,0)</f>
        <v>0</v>
      </c>
      <c r="BR610" s="78">
        <f>IF(J610=$BR$2,1,0)</f>
        <v>0</v>
      </c>
      <c r="BS610" s="78">
        <f>IF(F610=$BS$2,1,0)</f>
        <v>0</v>
      </c>
      <c r="BT610" s="78">
        <f>IF(F610=$BT$2,1,0)</f>
        <v>0</v>
      </c>
      <c r="BU610" s="78">
        <f>IF(F610=$BU$2,1,0)</f>
        <v>0</v>
      </c>
      <c r="BV610" s="78">
        <f>IF(F610=$BV$2,1,0)</f>
        <v>0</v>
      </c>
      <c r="BW610" s="78">
        <f>IF(F610=$BW$2,1,0)</f>
        <v>1</v>
      </c>
      <c r="BX610" s="78">
        <f>IF(F610=$BX$2,1,0)</f>
        <v>0</v>
      </c>
      <c r="BY610" s="78">
        <f>IF(F610=$BY$2,1,0)</f>
        <v>0</v>
      </c>
      <c r="BZ610" s="78">
        <f>IF(F610=$BZ$2,1,0)</f>
        <v>0</v>
      </c>
      <c r="CA610" t="s">
        <v>1969</v>
      </c>
      <c r="CB610" s="1">
        <v>0</v>
      </c>
      <c r="CC610" s="1">
        <v>0</v>
      </c>
    </row>
    <row r="611" spans="2:81" x14ac:dyDescent="0.3">
      <c r="B611" s="1">
        <v>44</v>
      </c>
      <c r="C611" t="s">
        <v>170</v>
      </c>
      <c r="D611" t="s">
        <v>77</v>
      </c>
      <c r="E611" s="1" t="s">
        <v>705</v>
      </c>
      <c r="F611" s="31" t="s">
        <v>48</v>
      </c>
      <c r="G611" s="1">
        <v>19</v>
      </c>
      <c r="H611" s="1">
        <v>2008</v>
      </c>
      <c r="I611" s="36">
        <v>0.79583333333333339</v>
      </c>
      <c r="J611" s="1" t="s">
        <v>7</v>
      </c>
      <c r="K611" s="39">
        <v>31525</v>
      </c>
      <c r="L611" t="s">
        <v>1575</v>
      </c>
      <c r="M611" s="76">
        <v>94</v>
      </c>
      <c r="N611" t="str">
        <f t="shared" si="295"/>
        <v>Ptly Sun</v>
      </c>
      <c r="O611" s="78">
        <f t="shared" si="296"/>
        <v>0</v>
      </c>
      <c r="P611" s="78">
        <v>0</v>
      </c>
      <c r="Q611" s="78">
        <v>0</v>
      </c>
      <c r="R611" s="78">
        <f t="shared" si="297"/>
        <v>0</v>
      </c>
      <c r="S611" s="78">
        <f t="shared" si="298"/>
        <v>0</v>
      </c>
      <c r="T611" s="78">
        <f t="shared" si="299"/>
        <v>0</v>
      </c>
      <c r="U611" s="78">
        <f t="shared" si="300"/>
        <v>0</v>
      </c>
      <c r="V611" s="78">
        <f t="shared" si="301"/>
        <v>0</v>
      </c>
      <c r="W611" s="78">
        <f t="shared" si="302"/>
        <v>0</v>
      </c>
      <c r="X611" s="78">
        <f t="shared" si="303"/>
        <v>0</v>
      </c>
      <c r="Y611" s="78">
        <f t="shared" si="304"/>
        <v>0</v>
      </c>
      <c r="Z611" s="78">
        <f t="shared" si="305"/>
        <v>1</v>
      </c>
      <c r="AA611" s="78">
        <f t="shared" si="306"/>
        <v>0</v>
      </c>
      <c r="AB611" s="78">
        <f t="shared" si="307"/>
        <v>0</v>
      </c>
      <c r="AC611" s="78">
        <f t="shared" si="308"/>
        <v>0</v>
      </c>
      <c r="AD611" s="78">
        <f t="shared" si="309"/>
        <v>0</v>
      </c>
      <c r="AE611" s="78">
        <f t="shared" si="310"/>
        <v>0</v>
      </c>
      <c r="AF611" s="78">
        <f t="shared" si="311"/>
        <v>0</v>
      </c>
      <c r="AG611" s="78">
        <f t="shared" si="294"/>
        <v>0</v>
      </c>
      <c r="AH611" s="78">
        <f t="shared" si="312"/>
        <v>0</v>
      </c>
      <c r="AI611" s="78">
        <f t="shared" si="313"/>
        <v>0</v>
      </c>
      <c r="AJ611" s="78">
        <f t="shared" si="314"/>
        <v>0</v>
      </c>
      <c r="AK611" s="78">
        <f t="shared" si="315"/>
        <v>0</v>
      </c>
      <c r="AL611" s="78">
        <f t="shared" si="316"/>
        <v>0</v>
      </c>
      <c r="AM611" s="78">
        <f t="shared" si="317"/>
        <v>0</v>
      </c>
      <c r="AN611" s="78">
        <f t="shared" si="318"/>
        <v>0</v>
      </c>
      <c r="AO611" s="78">
        <f t="shared" si="319"/>
        <v>0</v>
      </c>
      <c r="AP611" s="78">
        <f t="shared" si="320"/>
        <v>0</v>
      </c>
      <c r="AQ611" s="78">
        <f t="shared" si="321"/>
        <v>0</v>
      </c>
      <c r="AR611" s="78">
        <f t="shared" si="322"/>
        <v>0</v>
      </c>
      <c r="AS611" s="78">
        <f t="shared" si="323"/>
        <v>0</v>
      </c>
      <c r="AT611" s="78">
        <f t="shared" si="324"/>
        <v>0</v>
      </c>
      <c r="AU611" s="78">
        <f t="shared" si="325"/>
        <v>1</v>
      </c>
      <c r="AV611" s="78">
        <f>IF(AND(M611&gt;=35,M611&lt;=39),1,0)</f>
        <v>0</v>
      </c>
      <c r="AW611" s="78">
        <f>IF(AND(M611&gt;=40,M611&lt;=44),1,0)</f>
        <v>0</v>
      </c>
      <c r="AX611" s="78">
        <f>IF(AND(M611&gt;=45,M611&lt;=49),1,0)</f>
        <v>0</v>
      </c>
      <c r="AY611" s="78">
        <f>IF(AND(M611&gt;=50,M611&lt;=54),1,0)</f>
        <v>0</v>
      </c>
      <c r="AZ611" s="78">
        <f>IF(AND(M611&gt;=55,M611&lt;=59),1,0)</f>
        <v>0</v>
      </c>
      <c r="BA611" s="78">
        <f>IF(AND(M611&gt;=60,M611&lt;=64),1,0)</f>
        <v>0</v>
      </c>
      <c r="BB611" s="78">
        <f>IF(AND(M611&gt;=65,M611&lt;=69),1,0)</f>
        <v>0</v>
      </c>
      <c r="BC611" s="78">
        <f>IF(AND(M611&gt;=70,M611&lt;=74),1,0)</f>
        <v>0</v>
      </c>
      <c r="BD611" s="78">
        <f>IF(AND(M611&gt;=75,M611&lt;=79),1,0)</f>
        <v>0</v>
      </c>
      <c r="BE611" s="78">
        <f>IF(AND(M611&gt;=80,M611&lt;=84),1,0)</f>
        <v>0</v>
      </c>
      <c r="BF611" s="78">
        <f>IF(AND(M611&gt;=85,M611&lt;=89),1,0)</f>
        <v>0</v>
      </c>
      <c r="BG611" s="78">
        <f>IF(AND(M611&gt;=90,M611&lt;=94),1,0)</f>
        <v>1</v>
      </c>
      <c r="BH611" s="78">
        <f>IF(AND(M611&gt;=95,M611&lt;=99),1,0)</f>
        <v>0</v>
      </c>
      <c r="BI611" s="78">
        <f>IF(AND(M611&gt;=100,M611&lt;=105),1,0)</f>
        <v>0</v>
      </c>
      <c r="BJ611" s="78">
        <f>IF(I611&lt;$BK$2,1,0)</f>
        <v>0</v>
      </c>
      <c r="BK611" s="78">
        <f>IF(I611&gt;$BK$2,1,0)</f>
        <v>1</v>
      </c>
      <c r="BL611" s="78">
        <f>IF(J611=$BL$2,1,0)</f>
        <v>0</v>
      </c>
      <c r="BM611" s="78">
        <f>IF(J611=$BM$2,1,0)</f>
        <v>0</v>
      </c>
      <c r="BN611" s="78">
        <f>IF(J611=$BN$2,1,0)</f>
        <v>0</v>
      </c>
      <c r="BO611" s="78">
        <f>IF(J611=$BO$2,1,0)</f>
        <v>0</v>
      </c>
      <c r="BP611" s="78">
        <f>IF(J611=$BP$2,1,0)</f>
        <v>0</v>
      </c>
      <c r="BQ611" s="78">
        <f>IF(J611=$BQ$2,1,0)</f>
        <v>1</v>
      </c>
      <c r="BR611" s="78">
        <f>IF(J611=$BR$2,1,0)</f>
        <v>0</v>
      </c>
      <c r="BS611" s="78">
        <f>IF(F611=$BS$2,1,0)</f>
        <v>0</v>
      </c>
      <c r="BT611" s="78">
        <f>IF(F611=$BT$2,1,0)</f>
        <v>0</v>
      </c>
      <c r="BU611" s="78">
        <f>IF(F611=$BU$2,1,0)</f>
        <v>0</v>
      </c>
      <c r="BV611" s="78">
        <f>IF(F611=$BV$2,1,0)</f>
        <v>0</v>
      </c>
      <c r="BW611" s="78">
        <f>IF(F611=$BW$2,1,0)</f>
        <v>1</v>
      </c>
      <c r="BX611" s="78">
        <f>IF(F611=$BX$2,1,0)</f>
        <v>0</v>
      </c>
      <c r="BY611" s="78">
        <f>IF(F611=$BY$2,1,0)</f>
        <v>0</v>
      </c>
      <c r="BZ611" s="78">
        <f>IF(F611=$BZ$2,1,0)</f>
        <v>0</v>
      </c>
      <c r="CA611"/>
      <c r="CB611" s="1">
        <v>0</v>
      </c>
      <c r="CC611" s="1">
        <v>0</v>
      </c>
    </row>
    <row r="612" spans="2:81" x14ac:dyDescent="0.3">
      <c r="B612" s="1">
        <v>45</v>
      </c>
      <c r="C612" t="s">
        <v>170</v>
      </c>
      <c r="D612" t="s">
        <v>77</v>
      </c>
      <c r="E612" s="1" t="s">
        <v>706</v>
      </c>
      <c r="F612" s="31" t="s">
        <v>48</v>
      </c>
      <c r="G612" s="1">
        <v>20</v>
      </c>
      <c r="H612" s="1">
        <v>2008</v>
      </c>
      <c r="I612" s="36">
        <v>0.56597222222222221</v>
      </c>
      <c r="J612" s="1" t="s">
        <v>8</v>
      </c>
      <c r="K612" s="39">
        <v>23278</v>
      </c>
      <c r="L612" t="s">
        <v>1576</v>
      </c>
      <c r="M612" s="76">
        <v>96</v>
      </c>
      <c r="N612" t="str">
        <f t="shared" si="295"/>
        <v>Most Sun</v>
      </c>
      <c r="O612" s="78">
        <f t="shared" si="296"/>
        <v>0</v>
      </c>
      <c r="P612" s="78">
        <v>0</v>
      </c>
      <c r="Q612" s="78">
        <v>0</v>
      </c>
      <c r="R612" s="78">
        <f t="shared" si="297"/>
        <v>0</v>
      </c>
      <c r="S612" s="78">
        <f t="shared" si="298"/>
        <v>0</v>
      </c>
      <c r="T612" s="78">
        <f t="shared" si="299"/>
        <v>0</v>
      </c>
      <c r="U612" s="78">
        <f t="shared" si="300"/>
        <v>0</v>
      </c>
      <c r="V612" s="78">
        <f t="shared" si="301"/>
        <v>0</v>
      </c>
      <c r="W612" s="78">
        <f t="shared" si="302"/>
        <v>0</v>
      </c>
      <c r="X612" s="78">
        <f t="shared" si="303"/>
        <v>0</v>
      </c>
      <c r="Y612" s="78">
        <f t="shared" si="304"/>
        <v>0</v>
      </c>
      <c r="Z612" s="78">
        <f t="shared" si="305"/>
        <v>1</v>
      </c>
      <c r="AA612" s="78">
        <f t="shared" si="306"/>
        <v>0</v>
      </c>
      <c r="AB612" s="78">
        <f t="shared" si="307"/>
        <v>0</v>
      </c>
      <c r="AC612" s="78">
        <f t="shared" si="308"/>
        <v>0</v>
      </c>
      <c r="AD612" s="78">
        <f t="shared" si="309"/>
        <v>0</v>
      </c>
      <c r="AE612" s="78">
        <f t="shared" si="310"/>
        <v>0</v>
      </c>
      <c r="AF612" s="78">
        <f t="shared" si="311"/>
        <v>0</v>
      </c>
      <c r="AG612" s="78">
        <f t="shared" si="294"/>
        <v>0</v>
      </c>
      <c r="AH612" s="78">
        <f t="shared" si="312"/>
        <v>0</v>
      </c>
      <c r="AI612" s="78">
        <f t="shared" si="313"/>
        <v>0</v>
      </c>
      <c r="AJ612" s="78">
        <f t="shared" si="314"/>
        <v>0</v>
      </c>
      <c r="AK612" s="78">
        <f t="shared" si="315"/>
        <v>0</v>
      </c>
      <c r="AL612" s="78">
        <f t="shared" si="316"/>
        <v>0</v>
      </c>
      <c r="AM612" s="78">
        <f t="shared" si="317"/>
        <v>0</v>
      </c>
      <c r="AN612" s="78">
        <f t="shared" si="318"/>
        <v>0</v>
      </c>
      <c r="AO612" s="78">
        <f t="shared" si="319"/>
        <v>0</v>
      </c>
      <c r="AP612" s="78">
        <f t="shared" si="320"/>
        <v>0</v>
      </c>
      <c r="AQ612" s="78">
        <f t="shared" si="321"/>
        <v>0</v>
      </c>
      <c r="AR612" s="78">
        <f t="shared" si="322"/>
        <v>0</v>
      </c>
      <c r="AS612" s="78">
        <f t="shared" si="323"/>
        <v>0</v>
      </c>
      <c r="AT612" s="78">
        <f t="shared" si="324"/>
        <v>0</v>
      </c>
      <c r="AU612" s="78">
        <f t="shared" si="325"/>
        <v>1</v>
      </c>
      <c r="AV612" s="78">
        <f>IF(AND(M612&gt;=35,M612&lt;=39),1,0)</f>
        <v>0</v>
      </c>
      <c r="AW612" s="78">
        <f>IF(AND(M612&gt;=40,M612&lt;=44),1,0)</f>
        <v>0</v>
      </c>
      <c r="AX612" s="78">
        <f>IF(AND(M612&gt;=45,M612&lt;=49),1,0)</f>
        <v>0</v>
      </c>
      <c r="AY612" s="78">
        <f>IF(AND(M612&gt;=50,M612&lt;=54),1,0)</f>
        <v>0</v>
      </c>
      <c r="AZ612" s="78">
        <f>IF(AND(M612&gt;=55,M612&lt;=59),1,0)</f>
        <v>0</v>
      </c>
      <c r="BA612" s="78">
        <f>IF(AND(M612&gt;=60,M612&lt;=64),1,0)</f>
        <v>0</v>
      </c>
      <c r="BB612" s="78">
        <f>IF(AND(M612&gt;=65,M612&lt;=69),1,0)</f>
        <v>0</v>
      </c>
      <c r="BC612" s="78">
        <f>IF(AND(M612&gt;=70,M612&lt;=74),1,0)</f>
        <v>0</v>
      </c>
      <c r="BD612" s="78">
        <f>IF(AND(M612&gt;=75,M612&lt;=79),1,0)</f>
        <v>0</v>
      </c>
      <c r="BE612" s="78">
        <f>IF(AND(M612&gt;=80,M612&lt;=84),1,0)</f>
        <v>0</v>
      </c>
      <c r="BF612" s="78">
        <f>IF(AND(M612&gt;=85,M612&lt;=89),1,0)</f>
        <v>0</v>
      </c>
      <c r="BG612" s="78">
        <f>IF(AND(M612&gt;=90,M612&lt;=94),1,0)</f>
        <v>0</v>
      </c>
      <c r="BH612" s="78">
        <f>IF(AND(M612&gt;=95,M612&lt;=99),1,0)</f>
        <v>1</v>
      </c>
      <c r="BI612" s="78">
        <f>IF(AND(M612&gt;=100,M612&lt;=105),1,0)</f>
        <v>0</v>
      </c>
      <c r="BJ612" s="78">
        <f>IF(I612&lt;$BK$2,1,0)</f>
        <v>1</v>
      </c>
      <c r="BK612" s="78">
        <f>IF(I612&gt;$BK$2,1,0)</f>
        <v>0</v>
      </c>
      <c r="BL612" s="78">
        <f>IF(J612=$BL$2,1,0)</f>
        <v>0</v>
      </c>
      <c r="BM612" s="78">
        <f>IF(J612=$BM$2,1,0)</f>
        <v>0</v>
      </c>
      <c r="BN612" s="78">
        <f>IF(J612=$BN$2,1,0)</f>
        <v>0</v>
      </c>
      <c r="BO612" s="78">
        <f>IF(J612=$BO$2,1,0)</f>
        <v>0</v>
      </c>
      <c r="BP612" s="78">
        <f>IF(J612=$BP$2,1,0)</f>
        <v>0</v>
      </c>
      <c r="BQ612" s="78">
        <f>IF(J612=$BQ$2,1,0)</f>
        <v>0</v>
      </c>
      <c r="BR612" s="78">
        <f>IF(J612=$BR$2,1,0)</f>
        <v>1</v>
      </c>
      <c r="BS612" s="78">
        <f>IF(F612=$BS$2,1,0)</f>
        <v>0</v>
      </c>
      <c r="BT612" s="78">
        <f>IF(F612=$BT$2,1,0)</f>
        <v>0</v>
      </c>
      <c r="BU612" s="78">
        <f>IF(F612=$BU$2,1,0)</f>
        <v>0</v>
      </c>
      <c r="BV612" s="78">
        <f>IF(F612=$BV$2,1,0)</f>
        <v>0</v>
      </c>
      <c r="BW612" s="78">
        <f>IF(F612=$BW$2,1,0)</f>
        <v>1</v>
      </c>
      <c r="BX612" s="78">
        <f>IF(F612=$BX$2,1,0)</f>
        <v>0</v>
      </c>
      <c r="BY612" s="78">
        <f>IF(F612=$BY$2,1,0)</f>
        <v>0</v>
      </c>
      <c r="BZ612" s="78">
        <f>IF(F612=$BZ$2,1,0)</f>
        <v>0</v>
      </c>
      <c r="CA612" t="s">
        <v>2063</v>
      </c>
      <c r="CB612" s="1">
        <v>0</v>
      </c>
      <c r="CC612" s="1">
        <v>0</v>
      </c>
    </row>
    <row r="613" spans="2:81" x14ac:dyDescent="0.3">
      <c r="B613" s="1">
        <v>46</v>
      </c>
      <c r="C613" s="33" t="s">
        <v>157</v>
      </c>
      <c r="D613" s="33" t="s">
        <v>79</v>
      </c>
      <c r="E613" s="1" t="s">
        <v>707</v>
      </c>
      <c r="F613" s="31" t="s">
        <v>48</v>
      </c>
      <c r="G613" s="1">
        <v>21</v>
      </c>
      <c r="H613" s="1">
        <v>2008</v>
      </c>
      <c r="I613" s="36">
        <v>0.79722222222222217</v>
      </c>
      <c r="J613" s="1" t="s">
        <v>6</v>
      </c>
      <c r="K613" s="39">
        <v>12772</v>
      </c>
      <c r="L613" t="s">
        <v>1577</v>
      </c>
      <c r="M613" s="76">
        <v>97</v>
      </c>
      <c r="N613" t="str">
        <f t="shared" si="295"/>
        <v>Sunny</v>
      </c>
      <c r="O613" s="78">
        <f t="shared" si="296"/>
        <v>0</v>
      </c>
      <c r="P613" s="78">
        <v>0</v>
      </c>
      <c r="Q613" s="78">
        <v>0</v>
      </c>
      <c r="R613" s="78">
        <f t="shared" si="297"/>
        <v>0</v>
      </c>
      <c r="S613" s="78">
        <f t="shared" si="298"/>
        <v>0</v>
      </c>
      <c r="T613" s="78">
        <f t="shared" si="299"/>
        <v>0</v>
      </c>
      <c r="U613" s="78">
        <f t="shared" si="300"/>
        <v>0</v>
      </c>
      <c r="V613" s="78">
        <f t="shared" si="301"/>
        <v>0</v>
      </c>
      <c r="W613" s="78">
        <f t="shared" si="302"/>
        <v>0</v>
      </c>
      <c r="X613" s="78">
        <f t="shared" si="303"/>
        <v>0</v>
      </c>
      <c r="Y613" s="78">
        <f t="shared" si="304"/>
        <v>0</v>
      </c>
      <c r="Z613" s="78">
        <f t="shared" si="305"/>
        <v>0</v>
      </c>
      <c r="AA613" s="78">
        <f t="shared" si="306"/>
        <v>0</v>
      </c>
      <c r="AB613" s="78">
        <f t="shared" si="307"/>
        <v>0</v>
      </c>
      <c r="AC613" s="78">
        <f t="shared" si="308"/>
        <v>0</v>
      </c>
      <c r="AD613" s="78">
        <f t="shared" si="309"/>
        <v>0</v>
      </c>
      <c r="AE613" s="78">
        <f t="shared" si="310"/>
        <v>0</v>
      </c>
      <c r="AF613" s="78">
        <f t="shared" si="311"/>
        <v>0</v>
      </c>
      <c r="AG613" s="78">
        <f t="shared" si="294"/>
        <v>0</v>
      </c>
      <c r="AH613" s="78">
        <f t="shared" si="312"/>
        <v>0</v>
      </c>
      <c r="AI613" s="78">
        <f t="shared" si="313"/>
        <v>0</v>
      </c>
      <c r="AJ613" s="78">
        <f t="shared" si="314"/>
        <v>0</v>
      </c>
      <c r="AK613" s="78">
        <f t="shared" si="315"/>
        <v>0</v>
      </c>
      <c r="AL613" s="78">
        <f t="shared" si="316"/>
        <v>0</v>
      </c>
      <c r="AM613" s="78">
        <f t="shared" si="317"/>
        <v>0</v>
      </c>
      <c r="AN613" s="78">
        <f t="shared" si="318"/>
        <v>0</v>
      </c>
      <c r="AO613" s="78">
        <f t="shared" si="319"/>
        <v>0</v>
      </c>
      <c r="AP613" s="78">
        <f t="shared" si="320"/>
        <v>0</v>
      </c>
      <c r="AQ613" s="78">
        <f t="shared" si="321"/>
        <v>0</v>
      </c>
      <c r="AR613" s="78">
        <f t="shared" si="322"/>
        <v>0</v>
      </c>
      <c r="AS613" s="78">
        <f t="shared" si="323"/>
        <v>1</v>
      </c>
      <c r="AT613" s="78">
        <f t="shared" si="324"/>
        <v>0</v>
      </c>
      <c r="AU613" s="78">
        <f t="shared" si="325"/>
        <v>1</v>
      </c>
      <c r="AV613" s="78">
        <f>IF(AND(M613&gt;=35,M613&lt;=39),1,0)</f>
        <v>0</v>
      </c>
      <c r="AW613" s="78">
        <f>IF(AND(M613&gt;=40,M613&lt;=44),1,0)</f>
        <v>0</v>
      </c>
      <c r="AX613" s="78">
        <f>IF(AND(M613&gt;=45,M613&lt;=49),1,0)</f>
        <v>0</v>
      </c>
      <c r="AY613" s="78">
        <f>IF(AND(M613&gt;=50,M613&lt;=54),1,0)</f>
        <v>0</v>
      </c>
      <c r="AZ613" s="78">
        <f>IF(AND(M613&gt;=55,M613&lt;=59),1,0)</f>
        <v>0</v>
      </c>
      <c r="BA613" s="78">
        <f>IF(AND(M613&gt;=60,M613&lt;=64),1,0)</f>
        <v>0</v>
      </c>
      <c r="BB613" s="78">
        <f>IF(AND(M613&gt;=65,M613&lt;=69),1,0)</f>
        <v>0</v>
      </c>
      <c r="BC613" s="78">
        <f>IF(AND(M613&gt;=70,M613&lt;=74),1,0)</f>
        <v>0</v>
      </c>
      <c r="BD613" s="78">
        <f>IF(AND(M613&gt;=75,M613&lt;=79),1,0)</f>
        <v>0</v>
      </c>
      <c r="BE613" s="78">
        <f>IF(AND(M613&gt;=80,M613&lt;=84),1,0)</f>
        <v>0</v>
      </c>
      <c r="BF613" s="78">
        <f>IF(AND(M613&gt;=85,M613&lt;=89),1,0)</f>
        <v>0</v>
      </c>
      <c r="BG613" s="78">
        <f>IF(AND(M613&gt;=90,M613&lt;=94),1,0)</f>
        <v>0</v>
      </c>
      <c r="BH613" s="78">
        <f>IF(AND(M613&gt;=95,M613&lt;=99),1,0)</f>
        <v>1</v>
      </c>
      <c r="BI613" s="78">
        <f>IF(AND(M613&gt;=100,M613&lt;=105),1,0)</f>
        <v>0</v>
      </c>
      <c r="BJ613" s="78">
        <f>IF(I613&lt;$BK$2,1,0)</f>
        <v>0</v>
      </c>
      <c r="BK613" s="78">
        <f>IF(I613&gt;$BK$2,1,0)</f>
        <v>1</v>
      </c>
      <c r="BL613" s="78">
        <f>IF(J613=$BL$2,1,0)</f>
        <v>1</v>
      </c>
      <c r="BM613" s="78">
        <f>IF(J613=$BM$2,1,0)</f>
        <v>0</v>
      </c>
      <c r="BN613" s="78">
        <f>IF(J613=$BN$2,1,0)</f>
        <v>0</v>
      </c>
      <c r="BO613" s="78">
        <f>IF(J613=$BO$2,1,0)</f>
        <v>0</v>
      </c>
      <c r="BP613" s="78">
        <f>IF(J613=$BP$2,1,0)</f>
        <v>0</v>
      </c>
      <c r="BQ613" s="78">
        <f>IF(J613=$BQ$2,1,0)</f>
        <v>0</v>
      </c>
      <c r="BR613" s="78">
        <f>IF(J613=$BR$2,1,0)</f>
        <v>0</v>
      </c>
      <c r="BS613" s="78">
        <f>IF(F613=$BS$2,1,0)</f>
        <v>0</v>
      </c>
      <c r="BT613" s="78">
        <f>IF(F613=$BT$2,1,0)</f>
        <v>0</v>
      </c>
      <c r="BU613" s="78">
        <f>IF(F613=$BU$2,1,0)</f>
        <v>0</v>
      </c>
      <c r="BV613" s="78">
        <f>IF(F613=$BV$2,1,0)</f>
        <v>0</v>
      </c>
      <c r="BW613" s="78">
        <f>IF(F613=$BW$2,1,0)</f>
        <v>1</v>
      </c>
      <c r="BX613" s="78">
        <f>IF(F613=$BX$2,1,0)</f>
        <v>0</v>
      </c>
      <c r="BY613" s="78">
        <f>IF(F613=$BY$2,1,0)</f>
        <v>0</v>
      </c>
      <c r="BZ613" s="78">
        <f>IF(F613=$BZ$2,1,0)</f>
        <v>0</v>
      </c>
      <c r="CA613"/>
      <c r="CB613" s="1">
        <v>0</v>
      </c>
      <c r="CC613" s="1">
        <v>0</v>
      </c>
    </row>
    <row r="614" spans="2:81" x14ac:dyDescent="0.3">
      <c r="B614" s="1">
        <v>47</v>
      </c>
      <c r="C614" s="33" t="s">
        <v>157</v>
      </c>
      <c r="D614" s="33" t="s">
        <v>79</v>
      </c>
      <c r="E614" s="1" t="s">
        <v>708</v>
      </c>
      <c r="F614" s="31" t="s">
        <v>48</v>
      </c>
      <c r="G614" s="1">
        <v>22</v>
      </c>
      <c r="H614" s="1">
        <v>2008</v>
      </c>
      <c r="I614" s="36">
        <v>0.79652777777777783</v>
      </c>
      <c r="J614" s="1" t="s">
        <v>10</v>
      </c>
      <c r="K614" s="39">
        <v>15184</v>
      </c>
      <c r="L614" t="s">
        <v>1518</v>
      </c>
      <c r="M614" s="76">
        <v>94</v>
      </c>
      <c r="N614" t="str">
        <f t="shared" si="295"/>
        <v>Sunny</v>
      </c>
      <c r="O614" s="78">
        <f t="shared" si="296"/>
        <v>0</v>
      </c>
      <c r="P614" s="78">
        <v>0</v>
      </c>
      <c r="Q614" s="78">
        <v>0</v>
      </c>
      <c r="R614" s="78">
        <f t="shared" si="297"/>
        <v>0</v>
      </c>
      <c r="S614" s="78">
        <f t="shared" si="298"/>
        <v>0</v>
      </c>
      <c r="T614" s="78">
        <f t="shared" si="299"/>
        <v>0</v>
      </c>
      <c r="U614" s="78">
        <f t="shared" si="300"/>
        <v>0</v>
      </c>
      <c r="V614" s="78">
        <f t="shared" si="301"/>
        <v>0</v>
      </c>
      <c r="W614" s="78">
        <f t="shared" si="302"/>
        <v>0</v>
      </c>
      <c r="X614" s="78">
        <f t="shared" si="303"/>
        <v>0</v>
      </c>
      <c r="Y614" s="78">
        <f t="shared" si="304"/>
        <v>0</v>
      </c>
      <c r="Z614" s="78">
        <f t="shared" si="305"/>
        <v>0</v>
      </c>
      <c r="AA614" s="78">
        <f t="shared" si="306"/>
        <v>0</v>
      </c>
      <c r="AB614" s="78">
        <f t="shared" si="307"/>
        <v>0</v>
      </c>
      <c r="AC614" s="78">
        <f t="shared" si="308"/>
        <v>0</v>
      </c>
      <c r="AD614" s="78">
        <f t="shared" si="309"/>
        <v>0</v>
      </c>
      <c r="AE614" s="78">
        <f t="shared" si="310"/>
        <v>0</v>
      </c>
      <c r="AF614" s="78">
        <f t="shared" si="311"/>
        <v>0</v>
      </c>
      <c r="AG614" s="78">
        <f t="shared" si="294"/>
        <v>0</v>
      </c>
      <c r="AH614" s="78">
        <f t="shared" si="312"/>
        <v>0</v>
      </c>
      <c r="AI614" s="78">
        <f t="shared" si="313"/>
        <v>0</v>
      </c>
      <c r="AJ614" s="78">
        <f t="shared" si="314"/>
        <v>0</v>
      </c>
      <c r="AK614" s="78">
        <f t="shared" si="315"/>
        <v>0</v>
      </c>
      <c r="AL614" s="78">
        <f t="shared" si="316"/>
        <v>0</v>
      </c>
      <c r="AM614" s="78">
        <f t="shared" si="317"/>
        <v>0</v>
      </c>
      <c r="AN614" s="78">
        <f t="shared" si="318"/>
        <v>0</v>
      </c>
      <c r="AO614" s="78">
        <f t="shared" si="319"/>
        <v>0</v>
      </c>
      <c r="AP614" s="78">
        <f t="shared" si="320"/>
        <v>0</v>
      </c>
      <c r="AQ614" s="78">
        <f t="shared" si="321"/>
        <v>0</v>
      </c>
      <c r="AR614" s="78">
        <f t="shared" si="322"/>
        <v>0</v>
      </c>
      <c r="AS614" s="78">
        <f t="shared" si="323"/>
        <v>1</v>
      </c>
      <c r="AT614" s="78">
        <f t="shared" si="324"/>
        <v>0</v>
      </c>
      <c r="AU614" s="78">
        <f t="shared" si="325"/>
        <v>1</v>
      </c>
      <c r="AV614" s="78">
        <f>IF(AND(M614&gt;=35,M614&lt;=39),1,0)</f>
        <v>0</v>
      </c>
      <c r="AW614" s="78">
        <f>IF(AND(M614&gt;=40,M614&lt;=44),1,0)</f>
        <v>0</v>
      </c>
      <c r="AX614" s="78">
        <f>IF(AND(M614&gt;=45,M614&lt;=49),1,0)</f>
        <v>0</v>
      </c>
      <c r="AY614" s="78">
        <f>IF(AND(M614&gt;=50,M614&lt;=54),1,0)</f>
        <v>0</v>
      </c>
      <c r="AZ614" s="78">
        <f>IF(AND(M614&gt;=55,M614&lt;=59),1,0)</f>
        <v>0</v>
      </c>
      <c r="BA614" s="78">
        <f>IF(AND(M614&gt;=60,M614&lt;=64),1,0)</f>
        <v>0</v>
      </c>
      <c r="BB614" s="78">
        <f>IF(AND(M614&gt;=65,M614&lt;=69),1,0)</f>
        <v>0</v>
      </c>
      <c r="BC614" s="78">
        <f>IF(AND(M614&gt;=70,M614&lt;=74),1,0)</f>
        <v>0</v>
      </c>
      <c r="BD614" s="78">
        <f>IF(AND(M614&gt;=75,M614&lt;=79),1,0)</f>
        <v>0</v>
      </c>
      <c r="BE614" s="78">
        <f>IF(AND(M614&gt;=80,M614&lt;=84),1,0)</f>
        <v>0</v>
      </c>
      <c r="BF614" s="78">
        <f>IF(AND(M614&gt;=85,M614&lt;=89),1,0)</f>
        <v>0</v>
      </c>
      <c r="BG614" s="78">
        <f>IF(AND(M614&gt;=90,M614&lt;=94),1,0)</f>
        <v>1</v>
      </c>
      <c r="BH614" s="78">
        <f>IF(AND(M614&gt;=95,M614&lt;=99),1,0)</f>
        <v>0</v>
      </c>
      <c r="BI614" s="78">
        <f>IF(AND(M614&gt;=100,M614&lt;=105),1,0)</f>
        <v>0</v>
      </c>
      <c r="BJ614" s="78">
        <f>IF(I614&lt;$BK$2,1,0)</f>
        <v>0</v>
      </c>
      <c r="BK614" s="78">
        <f>IF(I614&gt;$BK$2,1,0)</f>
        <v>1</v>
      </c>
      <c r="BL614" s="78">
        <f>IF(J614=$BL$2,1,0)</f>
        <v>0</v>
      </c>
      <c r="BM614" s="78">
        <f>IF(J614=$BM$2,1,0)</f>
        <v>1</v>
      </c>
      <c r="BN614" s="78">
        <f>IF(J614=$BN$2,1,0)</f>
        <v>0</v>
      </c>
      <c r="BO614" s="78">
        <f>IF(J614=$BO$2,1,0)</f>
        <v>0</v>
      </c>
      <c r="BP614" s="78">
        <f>IF(J614=$BP$2,1,0)</f>
        <v>0</v>
      </c>
      <c r="BQ614" s="78">
        <f>IF(J614=$BQ$2,1,0)</f>
        <v>0</v>
      </c>
      <c r="BR614" s="78">
        <f>IF(J614=$BR$2,1,0)</f>
        <v>0</v>
      </c>
      <c r="BS614" s="78">
        <f>IF(F614=$BS$2,1,0)</f>
        <v>0</v>
      </c>
      <c r="BT614" s="78">
        <f>IF(F614=$BT$2,1,0)</f>
        <v>0</v>
      </c>
      <c r="BU614" s="78">
        <f>IF(F614=$BU$2,1,0)</f>
        <v>0</v>
      </c>
      <c r="BV614" s="78">
        <f>IF(F614=$BV$2,1,0)</f>
        <v>0</v>
      </c>
      <c r="BW614" s="78">
        <f>IF(F614=$BW$2,1,0)</f>
        <v>1</v>
      </c>
      <c r="BX614" s="78">
        <f>IF(F614=$BX$2,1,0)</f>
        <v>0</v>
      </c>
      <c r="BY614" s="78">
        <f>IF(F614=$BY$2,1,0)</f>
        <v>0</v>
      </c>
      <c r="BZ614" s="78">
        <f>IF(F614=$BZ$2,1,0)</f>
        <v>0</v>
      </c>
      <c r="CA614" t="s">
        <v>1886</v>
      </c>
      <c r="CB614" s="1">
        <v>0</v>
      </c>
      <c r="CC614" s="1">
        <v>0</v>
      </c>
    </row>
    <row r="615" spans="2:81" x14ac:dyDescent="0.3">
      <c r="B615" s="1">
        <v>48</v>
      </c>
      <c r="C615" s="33" t="s">
        <v>157</v>
      </c>
      <c r="D615" s="33" t="s">
        <v>79</v>
      </c>
      <c r="E615" s="1" t="s">
        <v>709</v>
      </c>
      <c r="F615" s="31" t="s">
        <v>48</v>
      </c>
      <c r="G615" s="1">
        <v>23</v>
      </c>
      <c r="H615" s="1">
        <v>2008</v>
      </c>
      <c r="I615" s="36">
        <v>0.79861111111111116</v>
      </c>
      <c r="J615" s="1" t="s">
        <v>11</v>
      </c>
      <c r="K615" s="39">
        <v>24776</v>
      </c>
      <c r="L615" t="s">
        <v>1578</v>
      </c>
      <c r="M615" s="76">
        <v>84</v>
      </c>
      <c r="N615" t="str">
        <f t="shared" si="295"/>
        <v>Rainy</v>
      </c>
      <c r="O615" s="78">
        <f t="shared" si="296"/>
        <v>0</v>
      </c>
      <c r="P615" s="78">
        <v>0</v>
      </c>
      <c r="Q615" s="78">
        <v>0</v>
      </c>
      <c r="R615" s="78">
        <f t="shared" si="297"/>
        <v>0</v>
      </c>
      <c r="S615" s="78">
        <f t="shared" si="298"/>
        <v>0</v>
      </c>
      <c r="T615" s="78">
        <f t="shared" si="299"/>
        <v>0</v>
      </c>
      <c r="U615" s="78">
        <f t="shared" si="300"/>
        <v>0</v>
      </c>
      <c r="V615" s="78">
        <f t="shared" si="301"/>
        <v>0</v>
      </c>
      <c r="W615" s="78">
        <f t="shared" si="302"/>
        <v>0</v>
      </c>
      <c r="X615" s="78">
        <f t="shared" si="303"/>
        <v>0</v>
      </c>
      <c r="Y615" s="78">
        <f t="shared" si="304"/>
        <v>0</v>
      </c>
      <c r="Z615" s="78">
        <f t="shared" si="305"/>
        <v>0</v>
      </c>
      <c r="AA615" s="78">
        <f t="shared" si="306"/>
        <v>0</v>
      </c>
      <c r="AB615" s="78">
        <f t="shared" si="307"/>
        <v>0</v>
      </c>
      <c r="AC615" s="78">
        <f t="shared" si="308"/>
        <v>0</v>
      </c>
      <c r="AD615" s="78">
        <f t="shared" si="309"/>
        <v>0</v>
      </c>
      <c r="AE615" s="78">
        <f t="shared" si="310"/>
        <v>0</v>
      </c>
      <c r="AF615" s="78">
        <f t="shared" si="311"/>
        <v>0</v>
      </c>
      <c r="AG615" s="78">
        <f t="shared" si="294"/>
        <v>0</v>
      </c>
      <c r="AH615" s="78">
        <f t="shared" si="312"/>
        <v>0</v>
      </c>
      <c r="AI615" s="78">
        <f t="shared" si="313"/>
        <v>0</v>
      </c>
      <c r="AJ615" s="78">
        <f t="shared" si="314"/>
        <v>0</v>
      </c>
      <c r="AK615" s="78">
        <f t="shared" si="315"/>
        <v>0</v>
      </c>
      <c r="AL615" s="78">
        <f t="shared" si="316"/>
        <v>0</v>
      </c>
      <c r="AM615" s="78">
        <f t="shared" si="317"/>
        <v>0</v>
      </c>
      <c r="AN615" s="78">
        <f t="shared" si="318"/>
        <v>0</v>
      </c>
      <c r="AO615" s="78">
        <f t="shared" si="319"/>
        <v>0</v>
      </c>
      <c r="AP615" s="78">
        <f t="shared" si="320"/>
        <v>0</v>
      </c>
      <c r="AQ615" s="78">
        <f t="shared" si="321"/>
        <v>0</v>
      </c>
      <c r="AR615" s="78">
        <f t="shared" si="322"/>
        <v>0</v>
      </c>
      <c r="AS615" s="78">
        <f t="shared" si="323"/>
        <v>1</v>
      </c>
      <c r="AT615" s="78">
        <f t="shared" si="324"/>
        <v>0</v>
      </c>
      <c r="AU615" s="78">
        <f t="shared" si="325"/>
        <v>1</v>
      </c>
      <c r="AV615" s="78">
        <f>IF(AND(M615&gt;=35,M615&lt;=39),1,0)</f>
        <v>0</v>
      </c>
      <c r="AW615" s="78">
        <f>IF(AND(M615&gt;=40,M615&lt;=44),1,0)</f>
        <v>0</v>
      </c>
      <c r="AX615" s="78">
        <f>IF(AND(M615&gt;=45,M615&lt;=49),1,0)</f>
        <v>0</v>
      </c>
      <c r="AY615" s="78">
        <f>IF(AND(M615&gt;=50,M615&lt;=54),1,0)</f>
        <v>0</v>
      </c>
      <c r="AZ615" s="78">
        <f>IF(AND(M615&gt;=55,M615&lt;=59),1,0)</f>
        <v>0</v>
      </c>
      <c r="BA615" s="78">
        <f>IF(AND(M615&gt;=60,M615&lt;=64),1,0)</f>
        <v>0</v>
      </c>
      <c r="BB615" s="78">
        <f>IF(AND(M615&gt;=65,M615&lt;=69),1,0)</f>
        <v>0</v>
      </c>
      <c r="BC615" s="78">
        <f>IF(AND(M615&gt;=70,M615&lt;=74),1,0)</f>
        <v>0</v>
      </c>
      <c r="BD615" s="78">
        <f>IF(AND(M615&gt;=75,M615&lt;=79),1,0)</f>
        <v>0</v>
      </c>
      <c r="BE615" s="78">
        <f>IF(AND(M615&gt;=80,M615&lt;=84),1,0)</f>
        <v>1</v>
      </c>
      <c r="BF615" s="78">
        <f>IF(AND(M615&gt;=85,M615&lt;=89),1,0)</f>
        <v>0</v>
      </c>
      <c r="BG615" s="78">
        <f>IF(AND(M615&gt;=90,M615&lt;=94),1,0)</f>
        <v>0</v>
      </c>
      <c r="BH615" s="78">
        <f>IF(AND(M615&gt;=95,M615&lt;=99),1,0)</f>
        <v>0</v>
      </c>
      <c r="BI615" s="78">
        <f>IF(AND(M615&gt;=100,M615&lt;=105),1,0)</f>
        <v>0</v>
      </c>
      <c r="BJ615" s="78">
        <f>IF(I615&lt;$BK$2,1,0)</f>
        <v>0</v>
      </c>
      <c r="BK615" s="78">
        <f>IF(I615&gt;$BK$2,1,0)</f>
        <v>1</v>
      </c>
      <c r="BL615" s="78">
        <f>IF(J615=$BL$2,1,0)</f>
        <v>0</v>
      </c>
      <c r="BM615" s="78">
        <f>IF(J615=$BM$2,1,0)</f>
        <v>0</v>
      </c>
      <c r="BN615" s="78">
        <f>IF(J615=$BN$2,1,0)</f>
        <v>1</v>
      </c>
      <c r="BO615" s="78">
        <f>IF(J615=$BO$2,1,0)</f>
        <v>0</v>
      </c>
      <c r="BP615" s="78">
        <f>IF(J615=$BP$2,1,0)</f>
        <v>0</v>
      </c>
      <c r="BQ615" s="78">
        <f>IF(J615=$BQ$2,1,0)</f>
        <v>0</v>
      </c>
      <c r="BR615" s="78">
        <f>IF(J615=$BR$2,1,0)</f>
        <v>0</v>
      </c>
      <c r="BS615" s="78">
        <f>IF(F615=$BS$2,1,0)</f>
        <v>0</v>
      </c>
      <c r="BT615" s="78">
        <f>IF(F615=$BT$2,1,0)</f>
        <v>0</v>
      </c>
      <c r="BU615" s="78">
        <f>IF(F615=$BU$2,1,0)</f>
        <v>0</v>
      </c>
      <c r="BV615" s="78">
        <f>IF(F615=$BV$2,1,0)</f>
        <v>0</v>
      </c>
      <c r="BW615" s="78">
        <f>IF(F615=$BW$2,1,0)</f>
        <v>1</v>
      </c>
      <c r="BX615" s="78">
        <f>IF(F615=$BX$2,1,0)</f>
        <v>0</v>
      </c>
      <c r="BY615" s="78">
        <f>IF(F615=$BY$2,1,0)</f>
        <v>0</v>
      </c>
      <c r="BZ615" s="78">
        <f>IF(F615=$BZ$2,1,0)</f>
        <v>0</v>
      </c>
      <c r="CA615" t="s">
        <v>2064</v>
      </c>
      <c r="CB615" s="1">
        <v>0</v>
      </c>
      <c r="CC615" s="1">
        <v>0</v>
      </c>
    </row>
    <row r="616" spans="2:81" x14ac:dyDescent="0.3">
      <c r="B616" s="1">
        <v>49</v>
      </c>
      <c r="C616" s="33" t="s">
        <v>157</v>
      </c>
      <c r="D616" s="33" t="s">
        <v>79</v>
      </c>
      <c r="E616" s="1" t="s">
        <v>710</v>
      </c>
      <c r="F616" s="31" t="s">
        <v>48</v>
      </c>
      <c r="G616" s="1">
        <v>24</v>
      </c>
      <c r="H616" s="1">
        <v>2008</v>
      </c>
      <c r="I616" s="36">
        <v>0.58333333333333337</v>
      </c>
      <c r="J616" s="1" t="s">
        <v>9</v>
      </c>
      <c r="K616" s="39">
        <v>23329</v>
      </c>
      <c r="L616" t="s">
        <v>1380</v>
      </c>
      <c r="M616" s="76">
        <v>84</v>
      </c>
      <c r="N616" t="str">
        <f t="shared" si="295"/>
        <v>Ptly Cldy</v>
      </c>
      <c r="O616" s="78">
        <f t="shared" si="296"/>
        <v>0</v>
      </c>
      <c r="P616" s="78">
        <v>0</v>
      </c>
      <c r="Q616" s="78">
        <v>0</v>
      </c>
      <c r="R616" s="78">
        <f t="shared" si="297"/>
        <v>0</v>
      </c>
      <c r="S616" s="78">
        <f t="shared" si="298"/>
        <v>0</v>
      </c>
      <c r="T616" s="78">
        <f t="shared" si="299"/>
        <v>0</v>
      </c>
      <c r="U616" s="78">
        <f t="shared" si="300"/>
        <v>0</v>
      </c>
      <c r="V616" s="78">
        <f t="shared" si="301"/>
        <v>0</v>
      </c>
      <c r="W616" s="78">
        <f t="shared" si="302"/>
        <v>0</v>
      </c>
      <c r="X616" s="78">
        <f t="shared" si="303"/>
        <v>0</v>
      </c>
      <c r="Y616" s="78">
        <f t="shared" si="304"/>
        <v>0</v>
      </c>
      <c r="Z616" s="78">
        <f t="shared" si="305"/>
        <v>0</v>
      </c>
      <c r="AA616" s="78">
        <f t="shared" si="306"/>
        <v>0</v>
      </c>
      <c r="AB616" s="78">
        <f t="shared" si="307"/>
        <v>0</v>
      </c>
      <c r="AC616" s="78">
        <f t="shared" si="308"/>
        <v>0</v>
      </c>
      <c r="AD616" s="78">
        <f t="shared" si="309"/>
        <v>0</v>
      </c>
      <c r="AE616" s="78">
        <f t="shared" si="310"/>
        <v>0</v>
      </c>
      <c r="AF616" s="78">
        <f t="shared" si="311"/>
        <v>0</v>
      </c>
      <c r="AG616" s="78">
        <f t="shared" si="294"/>
        <v>0</v>
      </c>
      <c r="AH616" s="78">
        <f t="shared" si="312"/>
        <v>0</v>
      </c>
      <c r="AI616" s="78">
        <f t="shared" si="313"/>
        <v>0</v>
      </c>
      <c r="AJ616" s="78">
        <f t="shared" si="314"/>
        <v>0</v>
      </c>
      <c r="AK616" s="78">
        <f t="shared" si="315"/>
        <v>0</v>
      </c>
      <c r="AL616" s="78">
        <f t="shared" si="316"/>
        <v>0</v>
      </c>
      <c r="AM616" s="78">
        <f t="shared" si="317"/>
        <v>0</v>
      </c>
      <c r="AN616" s="78">
        <f t="shared" si="318"/>
        <v>0</v>
      </c>
      <c r="AO616" s="78">
        <f t="shared" si="319"/>
        <v>0</v>
      </c>
      <c r="AP616" s="78">
        <f t="shared" si="320"/>
        <v>0</v>
      </c>
      <c r="AQ616" s="78">
        <f t="shared" si="321"/>
        <v>0</v>
      </c>
      <c r="AR616" s="78">
        <f t="shared" si="322"/>
        <v>0</v>
      </c>
      <c r="AS616" s="78">
        <f t="shared" si="323"/>
        <v>1</v>
      </c>
      <c r="AT616" s="78">
        <f t="shared" si="324"/>
        <v>0</v>
      </c>
      <c r="AU616" s="78">
        <f t="shared" si="325"/>
        <v>1</v>
      </c>
      <c r="AV616" s="78">
        <f>IF(AND(M616&gt;=35,M616&lt;=39),1,0)</f>
        <v>0</v>
      </c>
      <c r="AW616" s="78">
        <f>IF(AND(M616&gt;=40,M616&lt;=44),1,0)</f>
        <v>0</v>
      </c>
      <c r="AX616" s="78">
        <f>IF(AND(M616&gt;=45,M616&lt;=49),1,0)</f>
        <v>0</v>
      </c>
      <c r="AY616" s="78">
        <f>IF(AND(M616&gt;=50,M616&lt;=54),1,0)</f>
        <v>0</v>
      </c>
      <c r="AZ616" s="78">
        <f>IF(AND(M616&gt;=55,M616&lt;=59),1,0)</f>
        <v>0</v>
      </c>
      <c r="BA616" s="78">
        <f>IF(AND(M616&gt;=60,M616&lt;=64),1,0)</f>
        <v>0</v>
      </c>
      <c r="BB616" s="78">
        <f>IF(AND(M616&gt;=65,M616&lt;=69),1,0)</f>
        <v>0</v>
      </c>
      <c r="BC616" s="78">
        <f>IF(AND(M616&gt;=70,M616&lt;=74),1,0)</f>
        <v>0</v>
      </c>
      <c r="BD616" s="78">
        <f>IF(AND(M616&gt;=75,M616&lt;=79),1,0)</f>
        <v>0</v>
      </c>
      <c r="BE616" s="78">
        <f>IF(AND(M616&gt;=80,M616&lt;=84),1,0)</f>
        <v>1</v>
      </c>
      <c r="BF616" s="78">
        <f>IF(AND(M616&gt;=85,M616&lt;=89),1,0)</f>
        <v>0</v>
      </c>
      <c r="BG616" s="78">
        <f>IF(AND(M616&gt;=90,M616&lt;=94),1,0)</f>
        <v>0</v>
      </c>
      <c r="BH616" s="78">
        <f>IF(AND(M616&gt;=95,M616&lt;=99),1,0)</f>
        <v>0</v>
      </c>
      <c r="BI616" s="78">
        <f>IF(AND(M616&gt;=100,M616&lt;=105),1,0)</f>
        <v>0</v>
      </c>
      <c r="BJ616" s="78">
        <f>IF(I616&lt;$BK$2,1,0)</f>
        <v>1</v>
      </c>
      <c r="BK616" s="78">
        <f>IF(I616&gt;$BK$2,1,0)</f>
        <v>0</v>
      </c>
      <c r="BL616" s="78">
        <f>IF(J616=$BL$2,1,0)</f>
        <v>0</v>
      </c>
      <c r="BM616" s="78">
        <f>IF(J616=$BM$2,1,0)</f>
        <v>0</v>
      </c>
      <c r="BN616" s="78">
        <f>IF(J616=$BN$2,1,0)</f>
        <v>0</v>
      </c>
      <c r="BO616" s="78">
        <f>IF(J616=$BO$2,1,0)</f>
        <v>1</v>
      </c>
      <c r="BP616" s="78">
        <f>IF(J616=$BP$2,1,0)</f>
        <v>0</v>
      </c>
      <c r="BQ616" s="78">
        <f>IF(J616=$BQ$2,1,0)</f>
        <v>0</v>
      </c>
      <c r="BR616" s="78">
        <f>IF(J616=$BR$2,1,0)</f>
        <v>0</v>
      </c>
      <c r="BS616" s="78">
        <f>IF(F616=$BS$2,1,0)</f>
        <v>0</v>
      </c>
      <c r="BT616" s="78">
        <f>IF(F616=$BT$2,1,0)</f>
        <v>0</v>
      </c>
      <c r="BU616" s="78">
        <f>IF(F616=$BU$2,1,0)</f>
        <v>0</v>
      </c>
      <c r="BV616" s="78">
        <f>IF(F616=$BV$2,1,0)</f>
        <v>0</v>
      </c>
      <c r="BW616" s="78">
        <f>IF(F616=$BW$2,1,0)</f>
        <v>1</v>
      </c>
      <c r="BX616" s="78">
        <f>IF(F616=$BX$2,1,0)</f>
        <v>0</v>
      </c>
      <c r="BY616" s="78">
        <f>IF(F616=$BY$2,1,0)</f>
        <v>0</v>
      </c>
      <c r="BZ616" s="78">
        <f>IF(F616=$BZ$2,1,0)</f>
        <v>0</v>
      </c>
      <c r="CA616" t="s">
        <v>2065</v>
      </c>
      <c r="CB616" s="1">
        <v>0</v>
      </c>
      <c r="CC616" s="1">
        <v>0</v>
      </c>
    </row>
    <row r="617" spans="2:81" x14ac:dyDescent="0.3">
      <c r="B617" s="1">
        <v>50</v>
      </c>
      <c r="C617" t="s">
        <v>161</v>
      </c>
      <c r="D617" t="s">
        <v>66</v>
      </c>
      <c r="E617" s="1" t="s">
        <v>711</v>
      </c>
      <c r="F617" s="31" t="s">
        <v>48</v>
      </c>
      <c r="G617" s="1">
        <v>25</v>
      </c>
      <c r="H617" s="1">
        <v>2008</v>
      </c>
      <c r="I617" s="36">
        <v>0.79583333333333339</v>
      </c>
      <c r="J617" s="1" t="s">
        <v>5</v>
      </c>
      <c r="K617" s="39">
        <v>27999</v>
      </c>
      <c r="L617" t="s">
        <v>1378</v>
      </c>
      <c r="M617" s="76">
        <v>88</v>
      </c>
      <c r="N617" t="str">
        <f t="shared" si="295"/>
        <v>Sunny</v>
      </c>
      <c r="O617" s="78">
        <f t="shared" si="296"/>
        <v>0</v>
      </c>
      <c r="P617" s="78">
        <v>0</v>
      </c>
      <c r="Q617" s="78">
        <v>0</v>
      </c>
      <c r="R617" s="78">
        <f t="shared" si="297"/>
        <v>0</v>
      </c>
      <c r="S617" s="78">
        <f t="shared" si="298"/>
        <v>0</v>
      </c>
      <c r="T617" s="78">
        <f t="shared" si="299"/>
        <v>0</v>
      </c>
      <c r="U617" s="78">
        <f t="shared" si="300"/>
        <v>0</v>
      </c>
      <c r="V617" s="78">
        <f t="shared" si="301"/>
        <v>0</v>
      </c>
      <c r="W617" s="78">
        <f t="shared" si="302"/>
        <v>0</v>
      </c>
      <c r="X617" s="78">
        <f t="shared" si="303"/>
        <v>0</v>
      </c>
      <c r="Y617" s="78">
        <f t="shared" si="304"/>
        <v>0</v>
      </c>
      <c r="Z617" s="78">
        <f t="shared" si="305"/>
        <v>0</v>
      </c>
      <c r="AA617" s="78">
        <f t="shared" si="306"/>
        <v>0</v>
      </c>
      <c r="AB617" s="78">
        <f t="shared" si="307"/>
        <v>0</v>
      </c>
      <c r="AC617" s="78">
        <f t="shared" si="308"/>
        <v>1</v>
      </c>
      <c r="AD617" s="78">
        <f t="shared" si="309"/>
        <v>0</v>
      </c>
      <c r="AE617" s="78">
        <f t="shared" si="310"/>
        <v>0</v>
      </c>
      <c r="AF617" s="78">
        <f t="shared" si="311"/>
        <v>0</v>
      </c>
      <c r="AG617" s="78">
        <f t="shared" si="294"/>
        <v>0</v>
      </c>
      <c r="AH617" s="78">
        <f t="shared" si="312"/>
        <v>0</v>
      </c>
      <c r="AI617" s="78">
        <f t="shared" si="313"/>
        <v>0</v>
      </c>
      <c r="AJ617" s="78">
        <f t="shared" si="314"/>
        <v>0</v>
      </c>
      <c r="AK617" s="78">
        <f t="shared" si="315"/>
        <v>0</v>
      </c>
      <c r="AL617" s="78">
        <f t="shared" si="316"/>
        <v>0</v>
      </c>
      <c r="AM617" s="78">
        <f t="shared" si="317"/>
        <v>0</v>
      </c>
      <c r="AN617" s="78">
        <f t="shared" si="318"/>
        <v>0</v>
      </c>
      <c r="AO617" s="78">
        <f t="shared" si="319"/>
        <v>0</v>
      </c>
      <c r="AP617" s="78">
        <f t="shared" si="320"/>
        <v>0</v>
      </c>
      <c r="AQ617" s="78">
        <f t="shared" si="321"/>
        <v>0</v>
      </c>
      <c r="AR617" s="78">
        <f t="shared" si="322"/>
        <v>0</v>
      </c>
      <c r="AS617" s="78">
        <f t="shared" si="323"/>
        <v>0</v>
      </c>
      <c r="AT617" s="78">
        <f t="shared" si="324"/>
        <v>0</v>
      </c>
      <c r="AU617" s="78">
        <f t="shared" si="325"/>
        <v>1</v>
      </c>
      <c r="AV617" s="78">
        <f>IF(AND(M617&gt;=35,M617&lt;=39),1,0)</f>
        <v>0</v>
      </c>
      <c r="AW617" s="78">
        <f>IF(AND(M617&gt;=40,M617&lt;=44),1,0)</f>
        <v>0</v>
      </c>
      <c r="AX617" s="78">
        <f>IF(AND(M617&gt;=45,M617&lt;=49),1,0)</f>
        <v>0</v>
      </c>
      <c r="AY617" s="78">
        <f>IF(AND(M617&gt;=50,M617&lt;=54),1,0)</f>
        <v>0</v>
      </c>
      <c r="AZ617" s="78">
        <f>IF(AND(M617&gt;=55,M617&lt;=59),1,0)</f>
        <v>0</v>
      </c>
      <c r="BA617" s="78">
        <f>IF(AND(M617&gt;=60,M617&lt;=64),1,0)</f>
        <v>0</v>
      </c>
      <c r="BB617" s="78">
        <f>IF(AND(M617&gt;=65,M617&lt;=69),1,0)</f>
        <v>0</v>
      </c>
      <c r="BC617" s="78">
        <f>IF(AND(M617&gt;=70,M617&lt;=74),1,0)</f>
        <v>0</v>
      </c>
      <c r="BD617" s="78">
        <f>IF(AND(M617&gt;=75,M617&lt;=79),1,0)</f>
        <v>0</v>
      </c>
      <c r="BE617" s="78">
        <f>IF(AND(M617&gt;=80,M617&lt;=84),1,0)</f>
        <v>0</v>
      </c>
      <c r="BF617" s="78">
        <f>IF(AND(M617&gt;=85,M617&lt;=89),1,0)</f>
        <v>1</v>
      </c>
      <c r="BG617" s="78">
        <f>IF(AND(M617&gt;=90,M617&lt;=94),1,0)</f>
        <v>0</v>
      </c>
      <c r="BH617" s="78">
        <f>IF(AND(M617&gt;=95,M617&lt;=99),1,0)</f>
        <v>0</v>
      </c>
      <c r="BI617" s="78">
        <f>IF(AND(M617&gt;=100,M617&lt;=105),1,0)</f>
        <v>0</v>
      </c>
      <c r="BJ617" s="78">
        <f>IF(I617&lt;$BK$2,1,0)</f>
        <v>0</v>
      </c>
      <c r="BK617" s="78">
        <f>IF(I617&gt;$BK$2,1,0)</f>
        <v>1</v>
      </c>
      <c r="BL617" s="78">
        <f>IF(J617=$BL$2,1,0)</f>
        <v>0</v>
      </c>
      <c r="BM617" s="78">
        <f>IF(J617=$BM$2,1,0)</f>
        <v>0</v>
      </c>
      <c r="BN617" s="78">
        <f>IF(J617=$BN$2,1,0)</f>
        <v>0</v>
      </c>
      <c r="BO617" s="78">
        <f>IF(J617=$BO$2,1,0)</f>
        <v>0</v>
      </c>
      <c r="BP617" s="78">
        <f>IF(J617=$BP$2,1,0)</f>
        <v>1</v>
      </c>
      <c r="BQ617" s="78">
        <f>IF(J617=$BQ$2,1,0)</f>
        <v>0</v>
      </c>
      <c r="BR617" s="78">
        <f>IF(J617=$BR$2,1,0)</f>
        <v>0</v>
      </c>
      <c r="BS617" s="78">
        <f>IF(F617=$BS$2,1,0)</f>
        <v>0</v>
      </c>
      <c r="BT617" s="78">
        <f>IF(F617=$BT$2,1,0)</f>
        <v>0</v>
      </c>
      <c r="BU617" s="78">
        <f>IF(F617=$BU$2,1,0)</f>
        <v>0</v>
      </c>
      <c r="BV617" s="78">
        <f>IF(F617=$BV$2,1,0)</f>
        <v>0</v>
      </c>
      <c r="BW617" s="78">
        <f>IF(F617=$BW$2,1,0)</f>
        <v>1</v>
      </c>
      <c r="BX617" s="78">
        <f>IF(F617=$BX$2,1,0)</f>
        <v>0</v>
      </c>
      <c r="BY617" s="78">
        <f>IF(F617=$BY$2,1,0)</f>
        <v>0</v>
      </c>
      <c r="BZ617" s="78">
        <f>IF(F617=$BZ$2,1,0)</f>
        <v>0</v>
      </c>
      <c r="CA617" t="s">
        <v>2014</v>
      </c>
      <c r="CB617" s="1">
        <v>0</v>
      </c>
      <c r="CC617" s="1">
        <v>0</v>
      </c>
    </row>
    <row r="618" spans="2:81" x14ac:dyDescent="0.3">
      <c r="B618" s="1">
        <v>51</v>
      </c>
      <c r="C618" t="s">
        <v>161</v>
      </c>
      <c r="D618" t="s">
        <v>66</v>
      </c>
      <c r="E618" s="1" t="s">
        <v>712</v>
      </c>
      <c r="F618" s="31" t="s">
        <v>48</v>
      </c>
      <c r="G618" s="1">
        <v>26</v>
      </c>
      <c r="H618" s="1">
        <v>2008</v>
      </c>
      <c r="I618" s="36">
        <v>0.79652777777777783</v>
      </c>
      <c r="J618" s="1" t="s">
        <v>7</v>
      </c>
      <c r="K618" s="39">
        <v>21819</v>
      </c>
      <c r="L618" t="s">
        <v>1291</v>
      </c>
      <c r="M618" s="76">
        <v>84</v>
      </c>
      <c r="N618" t="str">
        <f t="shared" si="295"/>
        <v>Cloudy</v>
      </c>
      <c r="O618" s="78">
        <f t="shared" si="296"/>
        <v>0</v>
      </c>
      <c r="P618" s="78">
        <v>0</v>
      </c>
      <c r="Q618" s="78">
        <v>0</v>
      </c>
      <c r="R618" s="78">
        <f t="shared" si="297"/>
        <v>0</v>
      </c>
      <c r="S618" s="78">
        <f t="shared" si="298"/>
        <v>0</v>
      </c>
      <c r="T618" s="78">
        <f t="shared" si="299"/>
        <v>0</v>
      </c>
      <c r="U618" s="78">
        <f t="shared" si="300"/>
        <v>0</v>
      </c>
      <c r="V618" s="78">
        <f t="shared" si="301"/>
        <v>0</v>
      </c>
      <c r="W618" s="78">
        <f t="shared" si="302"/>
        <v>0</v>
      </c>
      <c r="X618" s="78">
        <f t="shared" si="303"/>
        <v>0</v>
      </c>
      <c r="Y618" s="78">
        <f t="shared" si="304"/>
        <v>0</v>
      </c>
      <c r="Z618" s="78">
        <f t="shared" si="305"/>
        <v>0</v>
      </c>
      <c r="AA618" s="78">
        <f t="shared" si="306"/>
        <v>0</v>
      </c>
      <c r="AB618" s="78">
        <f t="shared" si="307"/>
        <v>0</v>
      </c>
      <c r="AC618" s="78">
        <f t="shared" si="308"/>
        <v>1</v>
      </c>
      <c r="AD618" s="78">
        <f t="shared" si="309"/>
        <v>0</v>
      </c>
      <c r="AE618" s="78">
        <f t="shared" si="310"/>
        <v>0</v>
      </c>
      <c r="AF618" s="78">
        <f t="shared" si="311"/>
        <v>0</v>
      </c>
      <c r="AG618" s="78">
        <f t="shared" si="294"/>
        <v>0</v>
      </c>
      <c r="AH618" s="78">
        <f t="shared" si="312"/>
        <v>0</v>
      </c>
      <c r="AI618" s="78">
        <f t="shared" si="313"/>
        <v>0</v>
      </c>
      <c r="AJ618" s="78">
        <f t="shared" si="314"/>
        <v>0</v>
      </c>
      <c r="AK618" s="78">
        <f t="shared" si="315"/>
        <v>0</v>
      </c>
      <c r="AL618" s="78">
        <f t="shared" si="316"/>
        <v>0</v>
      </c>
      <c r="AM618" s="78">
        <f t="shared" si="317"/>
        <v>0</v>
      </c>
      <c r="AN618" s="78">
        <f t="shared" si="318"/>
        <v>0</v>
      </c>
      <c r="AO618" s="78">
        <f t="shared" si="319"/>
        <v>0</v>
      </c>
      <c r="AP618" s="78">
        <f t="shared" si="320"/>
        <v>0</v>
      </c>
      <c r="AQ618" s="78">
        <f t="shared" si="321"/>
        <v>0</v>
      </c>
      <c r="AR618" s="78">
        <f t="shared" si="322"/>
        <v>0</v>
      </c>
      <c r="AS618" s="78">
        <f t="shared" si="323"/>
        <v>0</v>
      </c>
      <c r="AT618" s="78">
        <f t="shared" si="324"/>
        <v>0</v>
      </c>
      <c r="AU618" s="78">
        <f t="shared" si="325"/>
        <v>1</v>
      </c>
      <c r="AV618" s="78">
        <f>IF(AND(M618&gt;=35,M618&lt;=39),1,0)</f>
        <v>0</v>
      </c>
      <c r="AW618" s="78">
        <f>IF(AND(M618&gt;=40,M618&lt;=44),1,0)</f>
        <v>0</v>
      </c>
      <c r="AX618" s="78">
        <f>IF(AND(M618&gt;=45,M618&lt;=49),1,0)</f>
        <v>0</v>
      </c>
      <c r="AY618" s="78">
        <f>IF(AND(M618&gt;=50,M618&lt;=54),1,0)</f>
        <v>0</v>
      </c>
      <c r="AZ618" s="78">
        <f>IF(AND(M618&gt;=55,M618&lt;=59),1,0)</f>
        <v>0</v>
      </c>
      <c r="BA618" s="78">
        <f>IF(AND(M618&gt;=60,M618&lt;=64),1,0)</f>
        <v>0</v>
      </c>
      <c r="BB618" s="78">
        <f>IF(AND(M618&gt;=65,M618&lt;=69),1,0)</f>
        <v>0</v>
      </c>
      <c r="BC618" s="78">
        <f>IF(AND(M618&gt;=70,M618&lt;=74),1,0)</f>
        <v>0</v>
      </c>
      <c r="BD618" s="78">
        <f>IF(AND(M618&gt;=75,M618&lt;=79),1,0)</f>
        <v>0</v>
      </c>
      <c r="BE618" s="78">
        <f>IF(AND(M618&gt;=80,M618&lt;=84),1,0)</f>
        <v>1</v>
      </c>
      <c r="BF618" s="78">
        <f>IF(AND(M618&gt;=85,M618&lt;=89),1,0)</f>
        <v>0</v>
      </c>
      <c r="BG618" s="78">
        <f>IF(AND(M618&gt;=90,M618&lt;=94),1,0)</f>
        <v>0</v>
      </c>
      <c r="BH618" s="78">
        <f>IF(AND(M618&gt;=95,M618&lt;=99),1,0)</f>
        <v>0</v>
      </c>
      <c r="BI618" s="78">
        <f>IF(AND(M618&gt;=100,M618&lt;=105),1,0)</f>
        <v>0</v>
      </c>
      <c r="BJ618" s="78">
        <f>IF(I618&lt;$BK$2,1,0)</f>
        <v>0</v>
      </c>
      <c r="BK618" s="78">
        <f>IF(I618&gt;$BK$2,1,0)</f>
        <v>1</v>
      </c>
      <c r="BL618" s="78">
        <f>IF(J618=$BL$2,1,0)</f>
        <v>0</v>
      </c>
      <c r="BM618" s="78">
        <f>IF(J618=$BM$2,1,0)</f>
        <v>0</v>
      </c>
      <c r="BN618" s="78">
        <f>IF(J618=$BN$2,1,0)</f>
        <v>0</v>
      </c>
      <c r="BO618" s="78">
        <f>IF(J618=$BO$2,1,0)</f>
        <v>0</v>
      </c>
      <c r="BP618" s="78">
        <f>IF(J618=$BP$2,1,0)</f>
        <v>0</v>
      </c>
      <c r="BQ618" s="78">
        <f>IF(J618=$BQ$2,1,0)</f>
        <v>1</v>
      </c>
      <c r="BR618" s="78">
        <f>IF(J618=$BR$2,1,0)</f>
        <v>0</v>
      </c>
      <c r="BS618" s="78">
        <f>IF(F618=$BS$2,1,0)</f>
        <v>0</v>
      </c>
      <c r="BT618" s="78">
        <f>IF(F618=$BT$2,1,0)</f>
        <v>0</v>
      </c>
      <c r="BU618" s="78">
        <f>IF(F618=$BU$2,1,0)</f>
        <v>0</v>
      </c>
      <c r="BV618" s="78">
        <f>IF(F618=$BV$2,1,0)</f>
        <v>0</v>
      </c>
      <c r="BW618" s="78">
        <f>IF(F618=$BW$2,1,0)</f>
        <v>1</v>
      </c>
      <c r="BX618" s="78">
        <f>IF(F618=$BX$2,1,0)</f>
        <v>0</v>
      </c>
      <c r="BY618" s="78">
        <f>IF(F618=$BY$2,1,0)</f>
        <v>0</v>
      </c>
      <c r="BZ618" s="78">
        <f>IF(F618=$BZ$2,1,0)</f>
        <v>0</v>
      </c>
      <c r="CA618" t="s">
        <v>1967</v>
      </c>
      <c r="CB618" s="1">
        <v>0</v>
      </c>
      <c r="CC618" s="1">
        <v>0</v>
      </c>
    </row>
    <row r="619" spans="2:81" x14ac:dyDescent="0.3">
      <c r="B619" s="1">
        <v>52</v>
      </c>
      <c r="C619" t="s">
        <v>161</v>
      </c>
      <c r="D619" t="s">
        <v>66</v>
      </c>
      <c r="E619" s="1" t="s">
        <v>713</v>
      </c>
      <c r="F619" s="31" t="s">
        <v>48</v>
      </c>
      <c r="G619" s="1">
        <v>27</v>
      </c>
      <c r="H619" s="1">
        <v>2008</v>
      </c>
      <c r="I619" s="36">
        <v>0.56666666666666665</v>
      </c>
      <c r="J619" s="1" t="s">
        <v>8</v>
      </c>
      <c r="K619" s="39">
        <v>23365</v>
      </c>
      <c r="L619" t="s">
        <v>1291</v>
      </c>
      <c r="M619" s="76">
        <v>84</v>
      </c>
      <c r="N619" t="str">
        <f t="shared" si="295"/>
        <v>Cloudy</v>
      </c>
      <c r="O619" s="78">
        <f t="shared" si="296"/>
        <v>0</v>
      </c>
      <c r="P619" s="78">
        <v>0</v>
      </c>
      <c r="Q619" s="78">
        <v>0</v>
      </c>
      <c r="R619" s="78">
        <f t="shared" si="297"/>
        <v>0</v>
      </c>
      <c r="S619" s="78">
        <f t="shared" si="298"/>
        <v>0</v>
      </c>
      <c r="T619" s="78">
        <f t="shared" si="299"/>
        <v>0</v>
      </c>
      <c r="U619" s="78">
        <f t="shared" si="300"/>
        <v>0</v>
      </c>
      <c r="V619" s="78">
        <f t="shared" si="301"/>
        <v>0</v>
      </c>
      <c r="W619" s="78">
        <f t="shared" si="302"/>
        <v>0</v>
      </c>
      <c r="X619" s="78">
        <f t="shared" si="303"/>
        <v>0</v>
      </c>
      <c r="Y619" s="78">
        <f t="shared" si="304"/>
        <v>0</v>
      </c>
      <c r="Z619" s="78">
        <f t="shared" si="305"/>
        <v>0</v>
      </c>
      <c r="AA619" s="78">
        <f t="shared" si="306"/>
        <v>0</v>
      </c>
      <c r="AB619" s="78">
        <f t="shared" si="307"/>
        <v>0</v>
      </c>
      <c r="AC619" s="78">
        <f t="shared" si="308"/>
        <v>1</v>
      </c>
      <c r="AD619" s="78">
        <f t="shared" si="309"/>
        <v>0</v>
      </c>
      <c r="AE619" s="78">
        <f t="shared" si="310"/>
        <v>0</v>
      </c>
      <c r="AF619" s="78">
        <f t="shared" si="311"/>
        <v>0</v>
      </c>
      <c r="AG619" s="78">
        <f t="shared" si="294"/>
        <v>0</v>
      </c>
      <c r="AH619" s="78">
        <f t="shared" si="312"/>
        <v>0</v>
      </c>
      <c r="AI619" s="78">
        <f t="shared" si="313"/>
        <v>0</v>
      </c>
      <c r="AJ619" s="78">
        <f t="shared" si="314"/>
        <v>0</v>
      </c>
      <c r="AK619" s="78">
        <f t="shared" si="315"/>
        <v>0</v>
      </c>
      <c r="AL619" s="78">
        <f t="shared" si="316"/>
        <v>0</v>
      </c>
      <c r="AM619" s="78">
        <f t="shared" si="317"/>
        <v>0</v>
      </c>
      <c r="AN619" s="78">
        <f t="shared" si="318"/>
        <v>0</v>
      </c>
      <c r="AO619" s="78">
        <f t="shared" si="319"/>
        <v>0</v>
      </c>
      <c r="AP619" s="78">
        <f t="shared" si="320"/>
        <v>0</v>
      </c>
      <c r="AQ619" s="78">
        <f t="shared" si="321"/>
        <v>0</v>
      </c>
      <c r="AR619" s="78">
        <f t="shared" si="322"/>
        <v>0</v>
      </c>
      <c r="AS619" s="78">
        <f t="shared" si="323"/>
        <v>0</v>
      </c>
      <c r="AT619" s="78">
        <f t="shared" si="324"/>
        <v>0</v>
      </c>
      <c r="AU619" s="78">
        <f t="shared" si="325"/>
        <v>1</v>
      </c>
      <c r="AV619" s="78">
        <f>IF(AND(M619&gt;=35,M619&lt;=39),1,0)</f>
        <v>0</v>
      </c>
      <c r="AW619" s="78">
        <f>IF(AND(M619&gt;=40,M619&lt;=44),1,0)</f>
        <v>0</v>
      </c>
      <c r="AX619" s="78">
        <f>IF(AND(M619&gt;=45,M619&lt;=49),1,0)</f>
        <v>0</v>
      </c>
      <c r="AY619" s="78">
        <f>IF(AND(M619&gt;=50,M619&lt;=54),1,0)</f>
        <v>0</v>
      </c>
      <c r="AZ619" s="78">
        <f>IF(AND(M619&gt;=55,M619&lt;=59),1,0)</f>
        <v>0</v>
      </c>
      <c r="BA619" s="78">
        <f>IF(AND(M619&gt;=60,M619&lt;=64),1,0)</f>
        <v>0</v>
      </c>
      <c r="BB619" s="78">
        <f>IF(AND(M619&gt;=65,M619&lt;=69),1,0)</f>
        <v>0</v>
      </c>
      <c r="BC619" s="78">
        <f>IF(AND(M619&gt;=70,M619&lt;=74),1,0)</f>
        <v>0</v>
      </c>
      <c r="BD619" s="78">
        <f>IF(AND(M619&gt;=75,M619&lt;=79),1,0)</f>
        <v>0</v>
      </c>
      <c r="BE619" s="78">
        <f>IF(AND(M619&gt;=80,M619&lt;=84),1,0)</f>
        <v>1</v>
      </c>
      <c r="BF619" s="78">
        <f>IF(AND(M619&gt;=85,M619&lt;=89),1,0)</f>
        <v>0</v>
      </c>
      <c r="BG619" s="78">
        <f>IF(AND(M619&gt;=90,M619&lt;=94),1,0)</f>
        <v>0</v>
      </c>
      <c r="BH619" s="78">
        <f>IF(AND(M619&gt;=95,M619&lt;=99),1,0)</f>
        <v>0</v>
      </c>
      <c r="BI619" s="78">
        <f>IF(AND(M619&gt;=100,M619&lt;=105),1,0)</f>
        <v>0</v>
      </c>
      <c r="BJ619" s="78">
        <f>IF(I619&lt;$BK$2,1,0)</f>
        <v>1</v>
      </c>
      <c r="BK619" s="78">
        <f>IF(I619&gt;$BK$2,1,0)</f>
        <v>0</v>
      </c>
      <c r="BL619" s="78">
        <f>IF(J619=$BL$2,1,0)</f>
        <v>0</v>
      </c>
      <c r="BM619" s="78">
        <f>IF(J619=$BM$2,1,0)</f>
        <v>0</v>
      </c>
      <c r="BN619" s="78">
        <f>IF(J619=$BN$2,1,0)</f>
        <v>0</v>
      </c>
      <c r="BO619" s="78">
        <f>IF(J619=$BO$2,1,0)</f>
        <v>0</v>
      </c>
      <c r="BP619" s="78">
        <f>IF(J619=$BP$2,1,0)</f>
        <v>0</v>
      </c>
      <c r="BQ619" s="78">
        <f>IF(J619=$BQ$2,1,0)</f>
        <v>0</v>
      </c>
      <c r="BR619" s="78">
        <f>IF(J619=$BR$2,1,0)</f>
        <v>1</v>
      </c>
      <c r="BS619" s="78">
        <f>IF(F619=$BS$2,1,0)</f>
        <v>0</v>
      </c>
      <c r="BT619" s="78">
        <f>IF(F619=$BT$2,1,0)</f>
        <v>0</v>
      </c>
      <c r="BU619" s="78">
        <f>IF(F619=$BU$2,1,0)</f>
        <v>0</v>
      </c>
      <c r="BV619" s="78">
        <f>IF(F619=$BV$2,1,0)</f>
        <v>0</v>
      </c>
      <c r="BW619" s="78">
        <f>IF(F619=$BW$2,1,0)</f>
        <v>1</v>
      </c>
      <c r="BX619" s="78">
        <f>IF(F619=$BX$2,1,0)</f>
        <v>0</v>
      </c>
      <c r="BY619" s="78">
        <f>IF(F619=$BY$2,1,0)</f>
        <v>0</v>
      </c>
      <c r="BZ619" s="78">
        <f>IF(F619=$BZ$2,1,0)</f>
        <v>0</v>
      </c>
      <c r="CA619"/>
      <c r="CB619" s="1">
        <v>0</v>
      </c>
      <c r="CC619" s="1">
        <v>0</v>
      </c>
    </row>
    <row r="620" spans="2:81" x14ac:dyDescent="0.3">
      <c r="B620" s="1">
        <v>53</v>
      </c>
      <c r="C620" t="s">
        <v>168</v>
      </c>
      <c r="D620" t="s">
        <v>65</v>
      </c>
      <c r="E620" s="1" t="s">
        <v>714</v>
      </c>
      <c r="F620" s="31" t="s">
        <v>52</v>
      </c>
      <c r="G620" s="1">
        <v>8</v>
      </c>
      <c r="H620" s="1">
        <v>2008</v>
      </c>
      <c r="I620" s="36">
        <v>0.79583333333333339</v>
      </c>
      <c r="J620" s="1" t="s">
        <v>5</v>
      </c>
      <c r="K620" s="39">
        <v>33351</v>
      </c>
      <c r="L620" t="s">
        <v>1279</v>
      </c>
      <c r="M620" s="76">
        <v>82</v>
      </c>
      <c r="N620" t="str">
        <f t="shared" si="295"/>
        <v>Ptly Cloudy</v>
      </c>
      <c r="O620" s="78">
        <f t="shared" si="296"/>
        <v>0</v>
      </c>
      <c r="P620" s="78">
        <v>0</v>
      </c>
      <c r="Q620" s="78">
        <v>0</v>
      </c>
      <c r="R620" s="78">
        <f t="shared" si="297"/>
        <v>0</v>
      </c>
      <c r="S620" s="78">
        <f t="shared" si="298"/>
        <v>0</v>
      </c>
      <c r="T620" s="78">
        <f t="shared" si="299"/>
        <v>0</v>
      </c>
      <c r="U620" s="78">
        <f t="shared" si="300"/>
        <v>0</v>
      </c>
      <c r="V620" s="78">
        <f t="shared" si="301"/>
        <v>0</v>
      </c>
      <c r="W620" s="78">
        <f t="shared" si="302"/>
        <v>0</v>
      </c>
      <c r="X620" s="78">
        <f t="shared" si="303"/>
        <v>0</v>
      </c>
      <c r="Y620" s="78">
        <f t="shared" si="304"/>
        <v>0</v>
      </c>
      <c r="Z620" s="78">
        <f t="shared" si="305"/>
        <v>0</v>
      </c>
      <c r="AA620" s="78">
        <f t="shared" si="306"/>
        <v>0</v>
      </c>
      <c r="AB620" s="78">
        <f t="shared" si="307"/>
        <v>0</v>
      </c>
      <c r="AC620" s="78">
        <f t="shared" si="308"/>
        <v>0</v>
      </c>
      <c r="AD620" s="78">
        <f t="shared" si="309"/>
        <v>0</v>
      </c>
      <c r="AE620" s="78">
        <f t="shared" si="310"/>
        <v>0</v>
      </c>
      <c r="AF620" s="78">
        <f t="shared" si="311"/>
        <v>0</v>
      </c>
      <c r="AG620" s="78">
        <f t="shared" si="294"/>
        <v>0</v>
      </c>
      <c r="AH620" s="78">
        <f t="shared" si="312"/>
        <v>0</v>
      </c>
      <c r="AI620" s="78">
        <f t="shared" si="313"/>
        <v>0</v>
      </c>
      <c r="AJ620" s="78">
        <f t="shared" si="314"/>
        <v>0</v>
      </c>
      <c r="AK620" s="78">
        <f t="shared" si="315"/>
        <v>0</v>
      </c>
      <c r="AL620" s="78">
        <f t="shared" si="316"/>
        <v>0</v>
      </c>
      <c r="AM620" s="78">
        <f t="shared" si="317"/>
        <v>0</v>
      </c>
      <c r="AN620" s="78">
        <f t="shared" si="318"/>
        <v>0</v>
      </c>
      <c r="AO620" s="78">
        <f t="shared" si="319"/>
        <v>0</v>
      </c>
      <c r="AP620" s="78">
        <f t="shared" si="320"/>
        <v>0</v>
      </c>
      <c r="AQ620" s="78">
        <f t="shared" si="321"/>
        <v>0</v>
      </c>
      <c r="AR620" s="78">
        <f t="shared" si="322"/>
        <v>1</v>
      </c>
      <c r="AS620" s="78">
        <f t="shared" si="323"/>
        <v>0</v>
      </c>
      <c r="AT620" s="78">
        <f t="shared" si="324"/>
        <v>0</v>
      </c>
      <c r="AU620" s="78">
        <f t="shared" si="325"/>
        <v>1</v>
      </c>
      <c r="AV620" s="78">
        <f>IF(AND(M620&gt;=35,M620&lt;=39),1,0)</f>
        <v>0</v>
      </c>
      <c r="AW620" s="78">
        <f>IF(AND(M620&gt;=40,M620&lt;=44),1,0)</f>
        <v>0</v>
      </c>
      <c r="AX620" s="78">
        <f>IF(AND(M620&gt;=45,M620&lt;=49),1,0)</f>
        <v>0</v>
      </c>
      <c r="AY620" s="78">
        <f>IF(AND(M620&gt;=50,M620&lt;=54),1,0)</f>
        <v>0</v>
      </c>
      <c r="AZ620" s="78">
        <f>IF(AND(M620&gt;=55,M620&lt;=59),1,0)</f>
        <v>0</v>
      </c>
      <c r="BA620" s="78">
        <f>IF(AND(M620&gt;=60,M620&lt;=64),1,0)</f>
        <v>0</v>
      </c>
      <c r="BB620" s="78">
        <f>IF(AND(M620&gt;=65,M620&lt;=69),1,0)</f>
        <v>0</v>
      </c>
      <c r="BC620" s="78">
        <f>IF(AND(M620&gt;=70,M620&lt;=74),1,0)</f>
        <v>0</v>
      </c>
      <c r="BD620" s="78">
        <f>IF(AND(M620&gt;=75,M620&lt;=79),1,0)</f>
        <v>0</v>
      </c>
      <c r="BE620" s="78">
        <f>IF(AND(M620&gt;=80,M620&lt;=84),1,0)</f>
        <v>1</v>
      </c>
      <c r="BF620" s="78">
        <f>IF(AND(M620&gt;=85,M620&lt;=89),1,0)</f>
        <v>0</v>
      </c>
      <c r="BG620" s="78">
        <f>IF(AND(M620&gt;=90,M620&lt;=94),1,0)</f>
        <v>0</v>
      </c>
      <c r="BH620" s="78">
        <f>IF(AND(M620&gt;=95,M620&lt;=99),1,0)</f>
        <v>0</v>
      </c>
      <c r="BI620" s="78">
        <f>IF(AND(M620&gt;=100,M620&lt;=105),1,0)</f>
        <v>0</v>
      </c>
      <c r="BJ620" s="78">
        <f>IF(I620&lt;$BK$2,1,0)</f>
        <v>0</v>
      </c>
      <c r="BK620" s="78">
        <f>IF(I620&gt;$BK$2,1,0)</f>
        <v>1</v>
      </c>
      <c r="BL620" s="78">
        <f>IF(J620=$BL$2,1,0)</f>
        <v>0</v>
      </c>
      <c r="BM620" s="78">
        <f>IF(J620=$BM$2,1,0)</f>
        <v>0</v>
      </c>
      <c r="BN620" s="78">
        <f>IF(J620=$BN$2,1,0)</f>
        <v>0</v>
      </c>
      <c r="BO620" s="78">
        <f>IF(J620=$BO$2,1,0)</f>
        <v>0</v>
      </c>
      <c r="BP620" s="78">
        <f>IF(J620=$BP$2,1,0)</f>
        <v>1</v>
      </c>
      <c r="BQ620" s="78">
        <f>IF(J620=$BQ$2,1,0)</f>
        <v>0</v>
      </c>
      <c r="BR620" s="78">
        <f>IF(J620=$BR$2,1,0)</f>
        <v>0</v>
      </c>
      <c r="BS620" s="78">
        <f>IF(F620=$BS$2,1,0)</f>
        <v>0</v>
      </c>
      <c r="BT620" s="78">
        <f>IF(F620=$BT$2,1,0)</f>
        <v>0</v>
      </c>
      <c r="BU620" s="78">
        <f>IF(F620=$BU$2,1,0)</f>
        <v>0</v>
      </c>
      <c r="BV620" s="78">
        <f>IF(F620=$BV$2,1,0)</f>
        <v>0</v>
      </c>
      <c r="BW620" s="78">
        <f>IF(F620=$BW$2,1,0)</f>
        <v>0</v>
      </c>
      <c r="BX620" s="78">
        <f>IF(F620=$BX$2,1,0)</f>
        <v>1</v>
      </c>
      <c r="BY620" s="78">
        <f>IF(F620=$BY$2,1,0)</f>
        <v>0</v>
      </c>
      <c r="BZ620" s="78">
        <f>IF(F620=$BZ$2,1,0)</f>
        <v>0</v>
      </c>
      <c r="CA620" t="s">
        <v>1969</v>
      </c>
      <c r="CB620" s="1">
        <v>0</v>
      </c>
      <c r="CC620" s="1">
        <v>0</v>
      </c>
    </row>
    <row r="621" spans="2:81" x14ac:dyDescent="0.3">
      <c r="B621" s="1">
        <v>54</v>
      </c>
      <c r="C621" t="s">
        <v>168</v>
      </c>
      <c r="D621" t="s">
        <v>65</v>
      </c>
      <c r="E621" s="1" t="s">
        <v>715</v>
      </c>
      <c r="F621" s="31" t="s">
        <v>52</v>
      </c>
      <c r="G621" s="1">
        <v>9</v>
      </c>
      <c r="H621" s="1">
        <v>2008</v>
      </c>
      <c r="I621" s="36">
        <v>0.79791666666666661</v>
      </c>
      <c r="J621" s="1" t="s">
        <v>7</v>
      </c>
      <c r="K621" s="39">
        <v>30914</v>
      </c>
      <c r="L621" t="s">
        <v>1316</v>
      </c>
      <c r="M621" s="76">
        <v>80</v>
      </c>
      <c r="N621" t="str">
        <f t="shared" si="295"/>
        <v>Sunny</v>
      </c>
      <c r="O621" s="78">
        <f t="shared" si="296"/>
        <v>0</v>
      </c>
      <c r="P621" s="78">
        <v>0</v>
      </c>
      <c r="Q621" s="78">
        <v>0</v>
      </c>
      <c r="R621" s="78">
        <f t="shared" si="297"/>
        <v>0</v>
      </c>
      <c r="S621" s="78">
        <f t="shared" si="298"/>
        <v>0</v>
      </c>
      <c r="T621" s="78">
        <f t="shared" si="299"/>
        <v>0</v>
      </c>
      <c r="U621" s="78">
        <f t="shared" si="300"/>
        <v>0</v>
      </c>
      <c r="V621" s="78">
        <f t="shared" si="301"/>
        <v>0</v>
      </c>
      <c r="W621" s="78">
        <f t="shared" si="302"/>
        <v>0</v>
      </c>
      <c r="X621" s="78">
        <f t="shared" si="303"/>
        <v>0</v>
      </c>
      <c r="Y621" s="78">
        <f t="shared" si="304"/>
        <v>0</v>
      </c>
      <c r="Z621" s="78">
        <f t="shared" si="305"/>
        <v>0</v>
      </c>
      <c r="AA621" s="78">
        <f t="shared" si="306"/>
        <v>0</v>
      </c>
      <c r="AB621" s="78">
        <f t="shared" si="307"/>
        <v>0</v>
      </c>
      <c r="AC621" s="78">
        <f t="shared" si="308"/>
        <v>0</v>
      </c>
      <c r="AD621" s="78">
        <f t="shared" si="309"/>
        <v>0</v>
      </c>
      <c r="AE621" s="78">
        <f t="shared" si="310"/>
        <v>0</v>
      </c>
      <c r="AF621" s="78">
        <f t="shared" si="311"/>
        <v>0</v>
      </c>
      <c r="AG621" s="78">
        <f t="shared" si="294"/>
        <v>0</v>
      </c>
      <c r="AH621" s="78">
        <f t="shared" si="312"/>
        <v>0</v>
      </c>
      <c r="AI621" s="78">
        <f t="shared" si="313"/>
        <v>0</v>
      </c>
      <c r="AJ621" s="78">
        <f t="shared" si="314"/>
        <v>0</v>
      </c>
      <c r="AK621" s="78">
        <f t="shared" si="315"/>
        <v>0</v>
      </c>
      <c r="AL621" s="78">
        <f t="shared" si="316"/>
        <v>0</v>
      </c>
      <c r="AM621" s="78">
        <f t="shared" si="317"/>
        <v>0</v>
      </c>
      <c r="AN621" s="78">
        <f t="shared" si="318"/>
        <v>0</v>
      </c>
      <c r="AO621" s="78">
        <f t="shared" si="319"/>
        <v>0</v>
      </c>
      <c r="AP621" s="78">
        <f t="shared" si="320"/>
        <v>0</v>
      </c>
      <c r="AQ621" s="78">
        <f t="shared" si="321"/>
        <v>0</v>
      </c>
      <c r="AR621" s="78">
        <f t="shared" si="322"/>
        <v>1</v>
      </c>
      <c r="AS621" s="78">
        <f t="shared" si="323"/>
        <v>0</v>
      </c>
      <c r="AT621" s="78">
        <f t="shared" si="324"/>
        <v>0</v>
      </c>
      <c r="AU621" s="78">
        <f t="shared" si="325"/>
        <v>1</v>
      </c>
      <c r="AV621" s="78">
        <f>IF(AND(M621&gt;=35,M621&lt;=39),1,0)</f>
        <v>0</v>
      </c>
      <c r="AW621" s="78">
        <f>IF(AND(M621&gt;=40,M621&lt;=44),1,0)</f>
        <v>0</v>
      </c>
      <c r="AX621" s="78">
        <f>IF(AND(M621&gt;=45,M621&lt;=49),1,0)</f>
        <v>0</v>
      </c>
      <c r="AY621" s="78">
        <f>IF(AND(M621&gt;=50,M621&lt;=54),1,0)</f>
        <v>0</v>
      </c>
      <c r="AZ621" s="78">
        <f>IF(AND(M621&gt;=55,M621&lt;=59),1,0)</f>
        <v>0</v>
      </c>
      <c r="BA621" s="78">
        <f>IF(AND(M621&gt;=60,M621&lt;=64),1,0)</f>
        <v>0</v>
      </c>
      <c r="BB621" s="78">
        <f>IF(AND(M621&gt;=65,M621&lt;=69),1,0)</f>
        <v>0</v>
      </c>
      <c r="BC621" s="78">
        <f>IF(AND(M621&gt;=70,M621&lt;=74),1,0)</f>
        <v>0</v>
      </c>
      <c r="BD621" s="78">
        <f>IF(AND(M621&gt;=75,M621&lt;=79),1,0)</f>
        <v>0</v>
      </c>
      <c r="BE621" s="78">
        <f>IF(AND(M621&gt;=80,M621&lt;=84),1,0)</f>
        <v>1</v>
      </c>
      <c r="BF621" s="78">
        <f>IF(AND(M621&gt;=85,M621&lt;=89),1,0)</f>
        <v>0</v>
      </c>
      <c r="BG621" s="78">
        <f>IF(AND(M621&gt;=90,M621&lt;=94),1,0)</f>
        <v>0</v>
      </c>
      <c r="BH621" s="78">
        <f>IF(AND(M621&gt;=95,M621&lt;=99),1,0)</f>
        <v>0</v>
      </c>
      <c r="BI621" s="78">
        <f>IF(AND(M621&gt;=100,M621&lt;=105),1,0)</f>
        <v>0</v>
      </c>
      <c r="BJ621" s="78">
        <f>IF(I621&lt;$BK$2,1,0)</f>
        <v>0</v>
      </c>
      <c r="BK621" s="78">
        <f>IF(I621&gt;$BK$2,1,0)</f>
        <v>1</v>
      </c>
      <c r="BL621" s="78">
        <f>IF(J621=$BL$2,1,0)</f>
        <v>0</v>
      </c>
      <c r="BM621" s="78">
        <f>IF(J621=$BM$2,1,0)</f>
        <v>0</v>
      </c>
      <c r="BN621" s="78">
        <f>IF(J621=$BN$2,1,0)</f>
        <v>0</v>
      </c>
      <c r="BO621" s="78">
        <f>IF(J621=$BO$2,1,0)</f>
        <v>0</v>
      </c>
      <c r="BP621" s="78">
        <f>IF(J621=$BP$2,1,0)</f>
        <v>0</v>
      </c>
      <c r="BQ621" s="78">
        <f>IF(J621=$BQ$2,1,0)</f>
        <v>1</v>
      </c>
      <c r="BR621" s="78">
        <f>IF(J621=$BR$2,1,0)</f>
        <v>0</v>
      </c>
      <c r="BS621" s="78">
        <f>IF(F621=$BS$2,1,0)</f>
        <v>0</v>
      </c>
      <c r="BT621" s="78">
        <f>IF(F621=$BT$2,1,0)</f>
        <v>0</v>
      </c>
      <c r="BU621" s="78">
        <f>IF(F621=$BU$2,1,0)</f>
        <v>0</v>
      </c>
      <c r="BV621" s="78">
        <f>IF(F621=$BV$2,1,0)</f>
        <v>0</v>
      </c>
      <c r="BW621" s="78">
        <f>IF(F621=$BW$2,1,0)</f>
        <v>0</v>
      </c>
      <c r="BX621" s="78">
        <f>IF(F621=$BX$2,1,0)</f>
        <v>1</v>
      </c>
      <c r="BY621" s="78">
        <f>IF(F621=$BY$2,1,0)</f>
        <v>0</v>
      </c>
      <c r="BZ621" s="78">
        <f>IF(F621=$BZ$2,1,0)</f>
        <v>0</v>
      </c>
      <c r="CA621" t="s">
        <v>1977</v>
      </c>
      <c r="CB621" s="1">
        <v>0</v>
      </c>
      <c r="CC621" s="1">
        <v>0</v>
      </c>
    </row>
    <row r="622" spans="2:81" x14ac:dyDescent="0.3">
      <c r="B622" s="1">
        <v>55</v>
      </c>
      <c r="C622" t="s">
        <v>168</v>
      </c>
      <c r="D622" t="s">
        <v>65</v>
      </c>
      <c r="E622" s="1" t="s">
        <v>716</v>
      </c>
      <c r="F622" s="31" t="s">
        <v>52</v>
      </c>
      <c r="G622" s="1">
        <v>10</v>
      </c>
      <c r="H622" s="1">
        <v>2008</v>
      </c>
      <c r="I622" s="36">
        <v>0.56736111111111109</v>
      </c>
      <c r="J622" s="1" t="s">
        <v>8</v>
      </c>
      <c r="K622" s="39">
        <v>26878</v>
      </c>
      <c r="L622" t="s">
        <v>1316</v>
      </c>
      <c r="M622" s="76">
        <v>80</v>
      </c>
      <c r="N622" t="str">
        <f t="shared" si="295"/>
        <v>Sunny</v>
      </c>
      <c r="O622" s="78">
        <f t="shared" si="296"/>
        <v>0</v>
      </c>
      <c r="P622" s="78">
        <v>0</v>
      </c>
      <c r="Q622" s="78">
        <v>0</v>
      </c>
      <c r="R622" s="78">
        <f t="shared" si="297"/>
        <v>0</v>
      </c>
      <c r="S622" s="78">
        <f t="shared" si="298"/>
        <v>0</v>
      </c>
      <c r="T622" s="78">
        <f t="shared" si="299"/>
        <v>0</v>
      </c>
      <c r="U622" s="78">
        <f t="shared" si="300"/>
        <v>0</v>
      </c>
      <c r="V622" s="78">
        <f t="shared" si="301"/>
        <v>0</v>
      </c>
      <c r="W622" s="78">
        <f t="shared" si="302"/>
        <v>0</v>
      </c>
      <c r="X622" s="78">
        <f t="shared" si="303"/>
        <v>0</v>
      </c>
      <c r="Y622" s="78">
        <f t="shared" si="304"/>
        <v>0</v>
      </c>
      <c r="Z622" s="78">
        <f t="shared" si="305"/>
        <v>0</v>
      </c>
      <c r="AA622" s="78">
        <f t="shared" si="306"/>
        <v>0</v>
      </c>
      <c r="AB622" s="78">
        <f t="shared" si="307"/>
        <v>0</v>
      </c>
      <c r="AC622" s="78">
        <f t="shared" si="308"/>
        <v>0</v>
      </c>
      <c r="AD622" s="78">
        <f t="shared" si="309"/>
        <v>0</v>
      </c>
      <c r="AE622" s="78">
        <f t="shared" si="310"/>
        <v>0</v>
      </c>
      <c r="AF622" s="78">
        <f t="shared" si="311"/>
        <v>0</v>
      </c>
      <c r="AG622" s="78">
        <f t="shared" si="294"/>
        <v>0</v>
      </c>
      <c r="AH622" s="78">
        <f t="shared" si="312"/>
        <v>0</v>
      </c>
      <c r="AI622" s="78">
        <f t="shared" si="313"/>
        <v>0</v>
      </c>
      <c r="AJ622" s="78">
        <f t="shared" si="314"/>
        <v>0</v>
      </c>
      <c r="AK622" s="78">
        <f t="shared" si="315"/>
        <v>0</v>
      </c>
      <c r="AL622" s="78">
        <f t="shared" si="316"/>
        <v>0</v>
      </c>
      <c r="AM622" s="78">
        <f t="shared" si="317"/>
        <v>0</v>
      </c>
      <c r="AN622" s="78">
        <f t="shared" si="318"/>
        <v>0</v>
      </c>
      <c r="AO622" s="78">
        <f t="shared" si="319"/>
        <v>0</v>
      </c>
      <c r="AP622" s="78">
        <f t="shared" si="320"/>
        <v>0</v>
      </c>
      <c r="AQ622" s="78">
        <f t="shared" si="321"/>
        <v>0</v>
      </c>
      <c r="AR622" s="78">
        <f t="shared" si="322"/>
        <v>1</v>
      </c>
      <c r="AS622" s="78">
        <f t="shared" si="323"/>
        <v>0</v>
      </c>
      <c r="AT622" s="78">
        <f t="shared" si="324"/>
        <v>0</v>
      </c>
      <c r="AU622" s="78">
        <f t="shared" si="325"/>
        <v>1</v>
      </c>
      <c r="AV622" s="78">
        <f>IF(AND(M622&gt;=35,M622&lt;=39),1,0)</f>
        <v>0</v>
      </c>
      <c r="AW622" s="78">
        <f>IF(AND(M622&gt;=40,M622&lt;=44),1,0)</f>
        <v>0</v>
      </c>
      <c r="AX622" s="78">
        <f>IF(AND(M622&gt;=45,M622&lt;=49),1,0)</f>
        <v>0</v>
      </c>
      <c r="AY622" s="78">
        <f>IF(AND(M622&gt;=50,M622&lt;=54),1,0)</f>
        <v>0</v>
      </c>
      <c r="AZ622" s="78">
        <f>IF(AND(M622&gt;=55,M622&lt;=59),1,0)</f>
        <v>0</v>
      </c>
      <c r="BA622" s="78">
        <f>IF(AND(M622&gt;=60,M622&lt;=64),1,0)</f>
        <v>0</v>
      </c>
      <c r="BB622" s="78">
        <f>IF(AND(M622&gt;=65,M622&lt;=69),1,0)</f>
        <v>0</v>
      </c>
      <c r="BC622" s="78">
        <f>IF(AND(M622&gt;=70,M622&lt;=74),1,0)</f>
        <v>0</v>
      </c>
      <c r="BD622" s="78">
        <f>IF(AND(M622&gt;=75,M622&lt;=79),1,0)</f>
        <v>0</v>
      </c>
      <c r="BE622" s="78">
        <f>IF(AND(M622&gt;=80,M622&lt;=84),1,0)</f>
        <v>1</v>
      </c>
      <c r="BF622" s="78">
        <f>IF(AND(M622&gt;=85,M622&lt;=89),1,0)</f>
        <v>0</v>
      </c>
      <c r="BG622" s="78">
        <f>IF(AND(M622&gt;=90,M622&lt;=94),1,0)</f>
        <v>0</v>
      </c>
      <c r="BH622" s="78">
        <f>IF(AND(M622&gt;=95,M622&lt;=99),1,0)</f>
        <v>0</v>
      </c>
      <c r="BI622" s="78">
        <f>IF(AND(M622&gt;=100,M622&lt;=105),1,0)</f>
        <v>0</v>
      </c>
      <c r="BJ622" s="78">
        <f>IF(I622&lt;$BK$2,1,0)</f>
        <v>1</v>
      </c>
      <c r="BK622" s="78">
        <f>IF(I622&gt;$BK$2,1,0)</f>
        <v>0</v>
      </c>
      <c r="BL622" s="78">
        <f>IF(J622=$BL$2,1,0)</f>
        <v>0</v>
      </c>
      <c r="BM622" s="78">
        <f>IF(J622=$BM$2,1,0)</f>
        <v>0</v>
      </c>
      <c r="BN622" s="78">
        <f>IF(J622=$BN$2,1,0)</f>
        <v>0</v>
      </c>
      <c r="BO622" s="78">
        <f>IF(J622=$BO$2,1,0)</f>
        <v>0</v>
      </c>
      <c r="BP622" s="78">
        <f>IF(J622=$BP$2,1,0)</f>
        <v>0</v>
      </c>
      <c r="BQ622" s="78">
        <f>IF(J622=$BQ$2,1,0)</f>
        <v>0</v>
      </c>
      <c r="BR622" s="78">
        <f>IF(J622=$BR$2,1,0)</f>
        <v>1</v>
      </c>
      <c r="BS622" s="78">
        <f>IF(F622=$BS$2,1,0)</f>
        <v>0</v>
      </c>
      <c r="BT622" s="78">
        <f>IF(F622=$BT$2,1,0)</f>
        <v>0</v>
      </c>
      <c r="BU622" s="78">
        <f>IF(F622=$BU$2,1,0)</f>
        <v>0</v>
      </c>
      <c r="BV622" s="78">
        <f>IF(F622=$BV$2,1,0)</f>
        <v>0</v>
      </c>
      <c r="BW622" s="78">
        <f>IF(F622=$BW$2,1,0)</f>
        <v>0</v>
      </c>
      <c r="BX622" s="78">
        <f>IF(F622=$BX$2,1,0)</f>
        <v>1</v>
      </c>
      <c r="BY622" s="78">
        <f>IF(F622=$BY$2,1,0)</f>
        <v>0</v>
      </c>
      <c r="BZ622" s="78">
        <f>IF(F622=$BZ$2,1,0)</f>
        <v>0</v>
      </c>
      <c r="CA622" t="s">
        <v>2066</v>
      </c>
      <c r="CB622" s="1">
        <v>0</v>
      </c>
      <c r="CC622" s="1">
        <v>0</v>
      </c>
    </row>
    <row r="623" spans="2:81" x14ac:dyDescent="0.3">
      <c r="B623" s="1">
        <v>56</v>
      </c>
      <c r="C623" t="s">
        <v>156</v>
      </c>
      <c r="D623" t="s">
        <v>80</v>
      </c>
      <c r="E623" s="1" t="s">
        <v>717</v>
      </c>
      <c r="F623" s="31" t="s">
        <v>52</v>
      </c>
      <c r="G623" s="1">
        <v>18</v>
      </c>
      <c r="H623" s="1">
        <v>2008</v>
      </c>
      <c r="I623" s="36">
        <v>0.79583333333333339</v>
      </c>
      <c r="J623" s="1" t="s">
        <v>6</v>
      </c>
      <c r="K623" s="39">
        <v>40429</v>
      </c>
      <c r="L623" t="s">
        <v>1277</v>
      </c>
      <c r="M623" s="76">
        <v>90</v>
      </c>
      <c r="N623" t="str">
        <f t="shared" si="295"/>
        <v>Sunny</v>
      </c>
      <c r="O623" s="78">
        <f t="shared" si="296"/>
        <v>0</v>
      </c>
      <c r="P623" s="78">
        <v>0</v>
      </c>
      <c r="Q623" s="78">
        <v>0</v>
      </c>
      <c r="R623" s="78">
        <f t="shared" si="297"/>
        <v>0</v>
      </c>
      <c r="S623" s="78">
        <f t="shared" si="298"/>
        <v>0</v>
      </c>
      <c r="T623" s="78">
        <f t="shared" si="299"/>
        <v>1</v>
      </c>
      <c r="U623" s="78">
        <f t="shared" si="300"/>
        <v>0</v>
      </c>
      <c r="V623" s="78">
        <f t="shared" si="301"/>
        <v>0</v>
      </c>
      <c r="W623" s="78">
        <f t="shared" si="302"/>
        <v>0</v>
      </c>
      <c r="X623" s="78">
        <f t="shared" si="303"/>
        <v>0</v>
      </c>
      <c r="Y623" s="78">
        <f t="shared" si="304"/>
        <v>0</v>
      </c>
      <c r="Z623" s="78">
        <f t="shared" si="305"/>
        <v>0</v>
      </c>
      <c r="AA623" s="78">
        <f t="shared" si="306"/>
        <v>0</v>
      </c>
      <c r="AB623" s="78">
        <f t="shared" si="307"/>
        <v>0</v>
      </c>
      <c r="AC623" s="78">
        <f t="shared" si="308"/>
        <v>0</v>
      </c>
      <c r="AD623" s="78">
        <f t="shared" si="309"/>
        <v>0</v>
      </c>
      <c r="AE623" s="78">
        <f t="shared" si="310"/>
        <v>0</v>
      </c>
      <c r="AF623" s="78">
        <f t="shared" si="311"/>
        <v>0</v>
      </c>
      <c r="AG623" s="78">
        <f t="shared" si="294"/>
        <v>0</v>
      </c>
      <c r="AH623" s="78">
        <f t="shared" si="312"/>
        <v>0</v>
      </c>
      <c r="AI623" s="78">
        <f t="shared" si="313"/>
        <v>0</v>
      </c>
      <c r="AJ623" s="78">
        <f t="shared" si="314"/>
        <v>0</v>
      </c>
      <c r="AK623" s="78">
        <f t="shared" si="315"/>
        <v>0</v>
      </c>
      <c r="AL623" s="78">
        <f t="shared" si="316"/>
        <v>0</v>
      </c>
      <c r="AM623" s="78">
        <f t="shared" si="317"/>
        <v>0</v>
      </c>
      <c r="AN623" s="78">
        <f t="shared" si="318"/>
        <v>0</v>
      </c>
      <c r="AO623" s="78">
        <f t="shared" si="319"/>
        <v>0</v>
      </c>
      <c r="AP623" s="78">
        <f t="shared" si="320"/>
        <v>0</v>
      </c>
      <c r="AQ623" s="78">
        <f t="shared" si="321"/>
        <v>0</v>
      </c>
      <c r="AR623" s="78">
        <f t="shared" si="322"/>
        <v>0</v>
      </c>
      <c r="AS623" s="78">
        <f t="shared" si="323"/>
        <v>0</v>
      </c>
      <c r="AT623" s="78">
        <f t="shared" si="324"/>
        <v>0</v>
      </c>
      <c r="AU623" s="78">
        <f t="shared" si="325"/>
        <v>1</v>
      </c>
      <c r="AV623" s="78">
        <f>IF(AND(M623&gt;=35,M623&lt;=39),1,0)</f>
        <v>0</v>
      </c>
      <c r="AW623" s="78">
        <f>IF(AND(M623&gt;=40,M623&lt;=44),1,0)</f>
        <v>0</v>
      </c>
      <c r="AX623" s="78">
        <f>IF(AND(M623&gt;=45,M623&lt;=49),1,0)</f>
        <v>0</v>
      </c>
      <c r="AY623" s="78">
        <f>IF(AND(M623&gt;=50,M623&lt;=54),1,0)</f>
        <v>0</v>
      </c>
      <c r="AZ623" s="78">
        <f>IF(AND(M623&gt;=55,M623&lt;=59),1,0)</f>
        <v>0</v>
      </c>
      <c r="BA623" s="78">
        <f>IF(AND(M623&gt;=60,M623&lt;=64),1,0)</f>
        <v>0</v>
      </c>
      <c r="BB623" s="78">
        <f>IF(AND(M623&gt;=65,M623&lt;=69),1,0)</f>
        <v>0</v>
      </c>
      <c r="BC623" s="78">
        <f>IF(AND(M623&gt;=70,M623&lt;=74),1,0)</f>
        <v>0</v>
      </c>
      <c r="BD623" s="78">
        <f>IF(AND(M623&gt;=75,M623&lt;=79),1,0)</f>
        <v>0</v>
      </c>
      <c r="BE623" s="78">
        <f>IF(AND(M623&gt;=80,M623&lt;=84),1,0)</f>
        <v>0</v>
      </c>
      <c r="BF623" s="78">
        <f>IF(AND(M623&gt;=85,M623&lt;=89),1,0)</f>
        <v>0</v>
      </c>
      <c r="BG623" s="78">
        <f>IF(AND(M623&gt;=90,M623&lt;=94),1,0)</f>
        <v>1</v>
      </c>
      <c r="BH623" s="78">
        <f>IF(AND(M623&gt;=95,M623&lt;=99),1,0)</f>
        <v>0</v>
      </c>
      <c r="BI623" s="78">
        <f>IF(AND(M623&gt;=100,M623&lt;=105),1,0)</f>
        <v>0</v>
      </c>
      <c r="BJ623" s="78">
        <f>IF(I623&lt;$BK$2,1,0)</f>
        <v>0</v>
      </c>
      <c r="BK623" s="78">
        <f>IF(I623&gt;$BK$2,1,0)</f>
        <v>1</v>
      </c>
      <c r="BL623" s="78">
        <f>IF(J623=$BL$2,1,0)</f>
        <v>1</v>
      </c>
      <c r="BM623" s="78">
        <f>IF(J623=$BM$2,1,0)</f>
        <v>0</v>
      </c>
      <c r="BN623" s="78">
        <f>IF(J623=$BN$2,1,0)</f>
        <v>0</v>
      </c>
      <c r="BO623" s="78">
        <f>IF(J623=$BO$2,1,0)</f>
        <v>0</v>
      </c>
      <c r="BP623" s="78">
        <f>IF(J623=$BP$2,1,0)</f>
        <v>0</v>
      </c>
      <c r="BQ623" s="78">
        <f>IF(J623=$BQ$2,1,0)</f>
        <v>0</v>
      </c>
      <c r="BR623" s="78">
        <f>IF(J623=$BR$2,1,0)</f>
        <v>0</v>
      </c>
      <c r="BS623" s="78">
        <f>IF(F623=$BS$2,1,0)</f>
        <v>0</v>
      </c>
      <c r="BT623" s="78">
        <f>IF(F623=$BT$2,1,0)</f>
        <v>0</v>
      </c>
      <c r="BU623" s="78">
        <f>IF(F623=$BU$2,1,0)</f>
        <v>0</v>
      </c>
      <c r="BV623" s="78">
        <f>IF(F623=$BV$2,1,0)</f>
        <v>0</v>
      </c>
      <c r="BW623" s="78">
        <f>IF(F623=$BW$2,1,0)</f>
        <v>0</v>
      </c>
      <c r="BX623" s="78">
        <f>IF(F623=$BX$2,1,0)</f>
        <v>1</v>
      </c>
      <c r="BY623" s="78">
        <f>IF(F623=$BY$2,1,0)</f>
        <v>0</v>
      </c>
      <c r="BZ623" s="78">
        <f>IF(F623=$BZ$2,1,0)</f>
        <v>0</v>
      </c>
      <c r="CA623"/>
      <c r="CB623" s="1">
        <v>0</v>
      </c>
      <c r="CC623" s="1">
        <v>0</v>
      </c>
    </row>
    <row r="624" spans="2:81" x14ac:dyDescent="0.3">
      <c r="B624" s="1">
        <v>57</v>
      </c>
      <c r="C624" t="s">
        <v>156</v>
      </c>
      <c r="D624" t="s">
        <v>80</v>
      </c>
      <c r="E624" s="1" t="s">
        <v>718</v>
      </c>
      <c r="F624" s="31" t="s">
        <v>52</v>
      </c>
      <c r="G624" s="1">
        <v>19</v>
      </c>
      <c r="H624" s="1">
        <v>2008</v>
      </c>
      <c r="I624" s="36">
        <v>0.79583333333333339</v>
      </c>
      <c r="J624" s="1" t="s">
        <v>10</v>
      </c>
      <c r="K624" s="39">
        <v>48515</v>
      </c>
      <c r="L624" t="s">
        <v>1579</v>
      </c>
      <c r="M624" s="76">
        <v>91</v>
      </c>
      <c r="N624" t="str">
        <f t="shared" si="295"/>
        <v>Most Sun</v>
      </c>
      <c r="O624" s="78">
        <f t="shared" si="296"/>
        <v>0</v>
      </c>
      <c r="P624" s="78">
        <v>0</v>
      </c>
      <c r="Q624" s="78">
        <v>0</v>
      </c>
      <c r="R624" s="78">
        <f t="shared" si="297"/>
        <v>0</v>
      </c>
      <c r="S624" s="78">
        <f t="shared" si="298"/>
        <v>0</v>
      </c>
      <c r="T624" s="78">
        <f t="shared" si="299"/>
        <v>1</v>
      </c>
      <c r="U624" s="78">
        <f t="shared" si="300"/>
        <v>0</v>
      </c>
      <c r="V624" s="78">
        <f t="shared" si="301"/>
        <v>0</v>
      </c>
      <c r="W624" s="78">
        <f t="shared" si="302"/>
        <v>0</v>
      </c>
      <c r="X624" s="78">
        <f t="shared" si="303"/>
        <v>0</v>
      </c>
      <c r="Y624" s="78">
        <f t="shared" si="304"/>
        <v>0</v>
      </c>
      <c r="Z624" s="78">
        <f t="shared" si="305"/>
        <v>0</v>
      </c>
      <c r="AA624" s="78">
        <f t="shared" si="306"/>
        <v>0</v>
      </c>
      <c r="AB624" s="78">
        <f t="shared" si="307"/>
        <v>0</v>
      </c>
      <c r="AC624" s="78">
        <f t="shared" si="308"/>
        <v>0</v>
      </c>
      <c r="AD624" s="78">
        <f t="shared" si="309"/>
        <v>0</v>
      </c>
      <c r="AE624" s="78">
        <f t="shared" si="310"/>
        <v>0</v>
      </c>
      <c r="AF624" s="78">
        <f t="shared" si="311"/>
        <v>0</v>
      </c>
      <c r="AG624" s="78">
        <f t="shared" ref="AG624:AG687" si="326">IF(C624=$AG$3,1,0)</f>
        <v>0</v>
      </c>
      <c r="AH624" s="78">
        <f t="shared" si="312"/>
        <v>0</v>
      </c>
      <c r="AI624" s="78">
        <f t="shared" si="313"/>
        <v>0</v>
      </c>
      <c r="AJ624" s="78">
        <f t="shared" si="314"/>
        <v>0</v>
      </c>
      <c r="AK624" s="78">
        <f t="shared" si="315"/>
        <v>0</v>
      </c>
      <c r="AL624" s="78">
        <f t="shared" si="316"/>
        <v>0</v>
      </c>
      <c r="AM624" s="78">
        <f t="shared" si="317"/>
        <v>0</v>
      </c>
      <c r="AN624" s="78">
        <f t="shared" si="318"/>
        <v>0</v>
      </c>
      <c r="AO624" s="78">
        <f t="shared" si="319"/>
        <v>0</v>
      </c>
      <c r="AP624" s="78">
        <f t="shared" si="320"/>
        <v>0</v>
      </c>
      <c r="AQ624" s="78">
        <f t="shared" si="321"/>
        <v>0</v>
      </c>
      <c r="AR624" s="78">
        <f t="shared" si="322"/>
        <v>0</v>
      </c>
      <c r="AS624" s="78">
        <f t="shared" si="323"/>
        <v>0</v>
      </c>
      <c r="AT624" s="78">
        <f t="shared" si="324"/>
        <v>0</v>
      </c>
      <c r="AU624" s="78">
        <f t="shared" si="325"/>
        <v>1</v>
      </c>
      <c r="AV624" s="78">
        <f>IF(AND(M624&gt;=35,M624&lt;=39),1,0)</f>
        <v>0</v>
      </c>
      <c r="AW624" s="78">
        <f>IF(AND(M624&gt;=40,M624&lt;=44),1,0)</f>
        <v>0</v>
      </c>
      <c r="AX624" s="78">
        <f>IF(AND(M624&gt;=45,M624&lt;=49),1,0)</f>
        <v>0</v>
      </c>
      <c r="AY624" s="78">
        <f>IF(AND(M624&gt;=50,M624&lt;=54),1,0)</f>
        <v>0</v>
      </c>
      <c r="AZ624" s="78">
        <f>IF(AND(M624&gt;=55,M624&lt;=59),1,0)</f>
        <v>0</v>
      </c>
      <c r="BA624" s="78">
        <f>IF(AND(M624&gt;=60,M624&lt;=64),1,0)</f>
        <v>0</v>
      </c>
      <c r="BB624" s="78">
        <f>IF(AND(M624&gt;=65,M624&lt;=69),1,0)</f>
        <v>0</v>
      </c>
      <c r="BC624" s="78">
        <f>IF(AND(M624&gt;=70,M624&lt;=74),1,0)</f>
        <v>0</v>
      </c>
      <c r="BD624" s="78">
        <f>IF(AND(M624&gt;=75,M624&lt;=79),1,0)</f>
        <v>0</v>
      </c>
      <c r="BE624" s="78">
        <f>IF(AND(M624&gt;=80,M624&lt;=84),1,0)</f>
        <v>0</v>
      </c>
      <c r="BF624" s="78">
        <f>IF(AND(M624&gt;=85,M624&lt;=89),1,0)</f>
        <v>0</v>
      </c>
      <c r="BG624" s="78">
        <f>IF(AND(M624&gt;=90,M624&lt;=94),1,0)</f>
        <v>1</v>
      </c>
      <c r="BH624" s="78">
        <f>IF(AND(M624&gt;=95,M624&lt;=99),1,0)</f>
        <v>0</v>
      </c>
      <c r="BI624" s="78">
        <f>IF(AND(M624&gt;=100,M624&lt;=105),1,0)</f>
        <v>0</v>
      </c>
      <c r="BJ624" s="78">
        <f>IF(I624&lt;$BK$2,1,0)</f>
        <v>0</v>
      </c>
      <c r="BK624" s="78">
        <f>IF(I624&gt;$BK$2,1,0)</f>
        <v>1</v>
      </c>
      <c r="BL624" s="78">
        <f>IF(J624=$BL$2,1,0)</f>
        <v>0</v>
      </c>
      <c r="BM624" s="78">
        <f>IF(J624=$BM$2,1,0)</f>
        <v>1</v>
      </c>
      <c r="BN624" s="78">
        <f>IF(J624=$BN$2,1,0)</f>
        <v>0</v>
      </c>
      <c r="BO624" s="78">
        <f>IF(J624=$BO$2,1,0)</f>
        <v>0</v>
      </c>
      <c r="BP624" s="78">
        <f>IF(J624=$BP$2,1,0)</f>
        <v>0</v>
      </c>
      <c r="BQ624" s="78">
        <f>IF(J624=$BQ$2,1,0)</f>
        <v>0</v>
      </c>
      <c r="BR624" s="78">
        <f>IF(J624=$BR$2,1,0)</f>
        <v>0</v>
      </c>
      <c r="BS624" s="78">
        <f>IF(F624=$BS$2,1,0)</f>
        <v>0</v>
      </c>
      <c r="BT624" s="78">
        <f>IF(F624=$BT$2,1,0)</f>
        <v>0</v>
      </c>
      <c r="BU624" s="78">
        <f>IF(F624=$BU$2,1,0)</f>
        <v>0</v>
      </c>
      <c r="BV624" s="78">
        <f>IF(F624=$BV$2,1,0)</f>
        <v>0</v>
      </c>
      <c r="BW624" s="78">
        <f>IF(F624=$BW$2,1,0)</f>
        <v>0</v>
      </c>
      <c r="BX624" s="78">
        <f>IF(F624=$BX$2,1,0)</f>
        <v>1</v>
      </c>
      <c r="BY624" s="78">
        <f>IF(F624=$BY$2,1,0)</f>
        <v>0</v>
      </c>
      <c r="BZ624" s="78">
        <f>IF(F624=$BZ$2,1,0)</f>
        <v>0</v>
      </c>
      <c r="CA624" t="s">
        <v>2067</v>
      </c>
      <c r="CB624" s="1">
        <v>0</v>
      </c>
      <c r="CC624" s="1">
        <v>0</v>
      </c>
    </row>
    <row r="625" spans="2:81" x14ac:dyDescent="0.3">
      <c r="B625" s="1">
        <v>58</v>
      </c>
      <c r="C625" t="s">
        <v>156</v>
      </c>
      <c r="D625" t="s">
        <v>80</v>
      </c>
      <c r="E625" s="1" t="s">
        <v>719</v>
      </c>
      <c r="F625" s="31" t="s">
        <v>52</v>
      </c>
      <c r="G625" s="1">
        <v>20</v>
      </c>
      <c r="H625" s="1">
        <v>2008</v>
      </c>
      <c r="I625" s="36">
        <v>0.79513888888888884</v>
      </c>
      <c r="J625" s="1" t="s">
        <v>11</v>
      </c>
      <c r="K625" s="39">
        <v>33364</v>
      </c>
      <c r="L625" t="s">
        <v>1288</v>
      </c>
      <c r="M625" s="76">
        <v>79</v>
      </c>
      <c r="N625" t="str">
        <f t="shared" si="295"/>
        <v>Sunny</v>
      </c>
      <c r="O625" s="78">
        <f t="shared" si="296"/>
        <v>0</v>
      </c>
      <c r="P625" s="78">
        <v>0</v>
      </c>
      <c r="Q625" s="78">
        <v>0</v>
      </c>
      <c r="R625" s="78">
        <f t="shared" si="297"/>
        <v>0</v>
      </c>
      <c r="S625" s="78">
        <f t="shared" si="298"/>
        <v>0</v>
      </c>
      <c r="T625" s="78">
        <f t="shared" si="299"/>
        <v>1</v>
      </c>
      <c r="U625" s="78">
        <f t="shared" si="300"/>
        <v>0</v>
      </c>
      <c r="V625" s="78">
        <f t="shared" si="301"/>
        <v>0</v>
      </c>
      <c r="W625" s="78">
        <f t="shared" si="302"/>
        <v>0</v>
      </c>
      <c r="X625" s="78">
        <f t="shared" si="303"/>
        <v>0</v>
      </c>
      <c r="Y625" s="78">
        <f t="shared" si="304"/>
        <v>0</v>
      </c>
      <c r="Z625" s="78">
        <f t="shared" si="305"/>
        <v>0</v>
      </c>
      <c r="AA625" s="78">
        <f t="shared" si="306"/>
        <v>0</v>
      </c>
      <c r="AB625" s="78">
        <f t="shared" si="307"/>
        <v>0</v>
      </c>
      <c r="AC625" s="78">
        <f t="shared" si="308"/>
        <v>0</v>
      </c>
      <c r="AD625" s="78">
        <f t="shared" si="309"/>
        <v>0</v>
      </c>
      <c r="AE625" s="78">
        <f t="shared" si="310"/>
        <v>0</v>
      </c>
      <c r="AF625" s="78">
        <f t="shared" si="311"/>
        <v>0</v>
      </c>
      <c r="AG625" s="78">
        <f t="shared" si="326"/>
        <v>0</v>
      </c>
      <c r="AH625" s="78">
        <f t="shared" si="312"/>
        <v>0</v>
      </c>
      <c r="AI625" s="78">
        <f t="shared" si="313"/>
        <v>0</v>
      </c>
      <c r="AJ625" s="78">
        <f t="shared" si="314"/>
        <v>0</v>
      </c>
      <c r="AK625" s="78">
        <f t="shared" si="315"/>
        <v>0</v>
      </c>
      <c r="AL625" s="78">
        <f t="shared" si="316"/>
        <v>0</v>
      </c>
      <c r="AM625" s="78">
        <f t="shared" si="317"/>
        <v>0</v>
      </c>
      <c r="AN625" s="78">
        <f t="shared" si="318"/>
        <v>0</v>
      </c>
      <c r="AO625" s="78">
        <f t="shared" si="319"/>
        <v>0</v>
      </c>
      <c r="AP625" s="78">
        <f t="shared" si="320"/>
        <v>0</v>
      </c>
      <c r="AQ625" s="78">
        <f t="shared" si="321"/>
        <v>0</v>
      </c>
      <c r="AR625" s="78">
        <f t="shared" si="322"/>
        <v>0</v>
      </c>
      <c r="AS625" s="78">
        <f t="shared" si="323"/>
        <v>0</v>
      </c>
      <c r="AT625" s="78">
        <f t="shared" si="324"/>
        <v>0</v>
      </c>
      <c r="AU625" s="78">
        <f t="shared" si="325"/>
        <v>1</v>
      </c>
      <c r="AV625" s="78">
        <f>IF(AND(M625&gt;=35,M625&lt;=39),1,0)</f>
        <v>0</v>
      </c>
      <c r="AW625" s="78">
        <f>IF(AND(M625&gt;=40,M625&lt;=44),1,0)</f>
        <v>0</v>
      </c>
      <c r="AX625" s="78">
        <f>IF(AND(M625&gt;=45,M625&lt;=49),1,0)</f>
        <v>0</v>
      </c>
      <c r="AY625" s="78">
        <f>IF(AND(M625&gt;=50,M625&lt;=54),1,0)</f>
        <v>0</v>
      </c>
      <c r="AZ625" s="78">
        <f>IF(AND(M625&gt;=55,M625&lt;=59),1,0)</f>
        <v>0</v>
      </c>
      <c r="BA625" s="78">
        <f>IF(AND(M625&gt;=60,M625&lt;=64),1,0)</f>
        <v>0</v>
      </c>
      <c r="BB625" s="78">
        <f>IF(AND(M625&gt;=65,M625&lt;=69),1,0)</f>
        <v>0</v>
      </c>
      <c r="BC625" s="78">
        <f>IF(AND(M625&gt;=70,M625&lt;=74),1,0)</f>
        <v>0</v>
      </c>
      <c r="BD625" s="78">
        <f>IF(AND(M625&gt;=75,M625&lt;=79),1,0)</f>
        <v>1</v>
      </c>
      <c r="BE625" s="78">
        <f>IF(AND(M625&gt;=80,M625&lt;=84),1,0)</f>
        <v>0</v>
      </c>
      <c r="BF625" s="78">
        <f>IF(AND(M625&gt;=85,M625&lt;=89),1,0)</f>
        <v>0</v>
      </c>
      <c r="BG625" s="78">
        <f>IF(AND(M625&gt;=90,M625&lt;=94),1,0)</f>
        <v>0</v>
      </c>
      <c r="BH625" s="78">
        <f>IF(AND(M625&gt;=95,M625&lt;=99),1,0)</f>
        <v>0</v>
      </c>
      <c r="BI625" s="78">
        <f>IF(AND(M625&gt;=100,M625&lt;=105),1,0)</f>
        <v>0</v>
      </c>
      <c r="BJ625" s="78">
        <f>IF(I625&lt;$BK$2,1,0)</f>
        <v>0</v>
      </c>
      <c r="BK625" s="78">
        <f>IF(I625&gt;$BK$2,1,0)</f>
        <v>1</v>
      </c>
      <c r="BL625" s="78">
        <f>IF(J625=$BL$2,1,0)</f>
        <v>0</v>
      </c>
      <c r="BM625" s="78">
        <f>IF(J625=$BM$2,1,0)</f>
        <v>0</v>
      </c>
      <c r="BN625" s="78">
        <f>IF(J625=$BN$2,1,0)</f>
        <v>1</v>
      </c>
      <c r="BO625" s="78">
        <f>IF(J625=$BO$2,1,0)</f>
        <v>0</v>
      </c>
      <c r="BP625" s="78">
        <f>IF(J625=$BP$2,1,0)</f>
        <v>0</v>
      </c>
      <c r="BQ625" s="78">
        <f>IF(J625=$BQ$2,1,0)</f>
        <v>0</v>
      </c>
      <c r="BR625" s="78">
        <f>IF(J625=$BR$2,1,0)</f>
        <v>0</v>
      </c>
      <c r="BS625" s="78">
        <f>IF(F625=$BS$2,1,0)</f>
        <v>0</v>
      </c>
      <c r="BT625" s="78">
        <f>IF(F625=$BT$2,1,0)</f>
        <v>0</v>
      </c>
      <c r="BU625" s="78">
        <f>IF(F625=$BU$2,1,0)</f>
        <v>0</v>
      </c>
      <c r="BV625" s="78">
        <f>IF(F625=$BV$2,1,0)</f>
        <v>0</v>
      </c>
      <c r="BW625" s="78">
        <f>IF(F625=$BW$2,1,0)</f>
        <v>0</v>
      </c>
      <c r="BX625" s="78">
        <f>IF(F625=$BX$2,1,0)</f>
        <v>1</v>
      </c>
      <c r="BY625" s="78">
        <f>IF(F625=$BY$2,1,0)</f>
        <v>0</v>
      </c>
      <c r="BZ625" s="78">
        <f>IF(F625=$BZ$2,1,0)</f>
        <v>0</v>
      </c>
      <c r="CA625"/>
      <c r="CB625" s="1">
        <v>0</v>
      </c>
      <c r="CC625" s="1">
        <v>0</v>
      </c>
    </row>
    <row r="626" spans="2:81" x14ac:dyDescent="0.3">
      <c r="B626" s="1">
        <v>59</v>
      </c>
      <c r="C626" t="s">
        <v>162</v>
      </c>
      <c r="D626" t="s">
        <v>75</v>
      </c>
      <c r="E626" s="1" t="s">
        <v>720</v>
      </c>
      <c r="F626" s="31" t="s">
        <v>52</v>
      </c>
      <c r="G626" s="1">
        <v>22</v>
      </c>
      <c r="H626" s="1">
        <v>2008</v>
      </c>
      <c r="I626" s="36">
        <v>0.79583333333333339</v>
      </c>
      <c r="J626" s="1" t="s">
        <v>5</v>
      </c>
      <c r="K626" s="39">
        <v>43543</v>
      </c>
      <c r="L626" t="s">
        <v>1316</v>
      </c>
      <c r="M626" s="76">
        <v>80</v>
      </c>
      <c r="N626" t="str">
        <f t="shared" si="295"/>
        <v>Sunny</v>
      </c>
      <c r="O626" s="78">
        <f t="shared" si="296"/>
        <v>0</v>
      </c>
      <c r="P626" s="78">
        <v>0</v>
      </c>
      <c r="Q626" s="78">
        <v>0</v>
      </c>
      <c r="R626" s="78">
        <f t="shared" si="297"/>
        <v>0</v>
      </c>
      <c r="S626" s="78">
        <f t="shared" si="298"/>
        <v>0</v>
      </c>
      <c r="T626" s="78">
        <f t="shared" si="299"/>
        <v>0</v>
      </c>
      <c r="U626" s="78">
        <f t="shared" si="300"/>
        <v>0</v>
      </c>
      <c r="V626" s="78">
        <f t="shared" si="301"/>
        <v>0</v>
      </c>
      <c r="W626" s="78">
        <f t="shared" si="302"/>
        <v>0</v>
      </c>
      <c r="X626" s="78">
        <f t="shared" si="303"/>
        <v>0</v>
      </c>
      <c r="Y626" s="78">
        <f t="shared" si="304"/>
        <v>0</v>
      </c>
      <c r="Z626" s="78">
        <f t="shared" si="305"/>
        <v>0</v>
      </c>
      <c r="AA626" s="78">
        <f t="shared" si="306"/>
        <v>0</v>
      </c>
      <c r="AB626" s="78">
        <f t="shared" si="307"/>
        <v>0</v>
      </c>
      <c r="AC626" s="78">
        <f t="shared" si="308"/>
        <v>0</v>
      </c>
      <c r="AD626" s="78">
        <f t="shared" si="309"/>
        <v>0</v>
      </c>
      <c r="AE626" s="78">
        <f t="shared" si="310"/>
        <v>0</v>
      </c>
      <c r="AF626" s="78">
        <f t="shared" si="311"/>
        <v>0</v>
      </c>
      <c r="AG626" s="78">
        <f t="shared" si="326"/>
        <v>0</v>
      </c>
      <c r="AH626" s="78">
        <f t="shared" si="312"/>
        <v>0</v>
      </c>
      <c r="AI626" s="78">
        <f t="shared" si="313"/>
        <v>1</v>
      </c>
      <c r="AJ626" s="78">
        <f t="shared" si="314"/>
        <v>0</v>
      </c>
      <c r="AK626" s="78">
        <f t="shared" si="315"/>
        <v>0</v>
      </c>
      <c r="AL626" s="78">
        <f t="shared" si="316"/>
        <v>0</v>
      </c>
      <c r="AM626" s="78">
        <f t="shared" si="317"/>
        <v>0</v>
      </c>
      <c r="AN626" s="78">
        <f t="shared" si="318"/>
        <v>0</v>
      </c>
      <c r="AO626" s="78">
        <f t="shared" si="319"/>
        <v>0</v>
      </c>
      <c r="AP626" s="78">
        <f t="shared" si="320"/>
        <v>0</v>
      </c>
      <c r="AQ626" s="78">
        <f t="shared" si="321"/>
        <v>0</v>
      </c>
      <c r="AR626" s="78">
        <f t="shared" si="322"/>
        <v>0</v>
      </c>
      <c r="AS626" s="78">
        <f t="shared" si="323"/>
        <v>0</v>
      </c>
      <c r="AT626" s="78">
        <f t="shared" si="324"/>
        <v>0</v>
      </c>
      <c r="AU626" s="78">
        <f t="shared" si="325"/>
        <v>1</v>
      </c>
      <c r="AV626" s="78">
        <f>IF(AND(M626&gt;=35,M626&lt;=39),1,0)</f>
        <v>0</v>
      </c>
      <c r="AW626" s="78">
        <f>IF(AND(M626&gt;=40,M626&lt;=44),1,0)</f>
        <v>0</v>
      </c>
      <c r="AX626" s="78">
        <f>IF(AND(M626&gt;=45,M626&lt;=49),1,0)</f>
        <v>0</v>
      </c>
      <c r="AY626" s="78">
        <f>IF(AND(M626&gt;=50,M626&lt;=54),1,0)</f>
        <v>0</v>
      </c>
      <c r="AZ626" s="78">
        <f>IF(AND(M626&gt;=55,M626&lt;=59),1,0)</f>
        <v>0</v>
      </c>
      <c r="BA626" s="78">
        <f>IF(AND(M626&gt;=60,M626&lt;=64),1,0)</f>
        <v>0</v>
      </c>
      <c r="BB626" s="78">
        <f>IF(AND(M626&gt;=65,M626&lt;=69),1,0)</f>
        <v>0</v>
      </c>
      <c r="BC626" s="78">
        <f>IF(AND(M626&gt;=70,M626&lt;=74),1,0)</f>
        <v>0</v>
      </c>
      <c r="BD626" s="78">
        <f>IF(AND(M626&gt;=75,M626&lt;=79),1,0)</f>
        <v>0</v>
      </c>
      <c r="BE626" s="78">
        <f>IF(AND(M626&gt;=80,M626&lt;=84),1,0)</f>
        <v>1</v>
      </c>
      <c r="BF626" s="78">
        <f>IF(AND(M626&gt;=85,M626&lt;=89),1,0)</f>
        <v>0</v>
      </c>
      <c r="BG626" s="78">
        <f>IF(AND(M626&gt;=90,M626&lt;=94),1,0)</f>
        <v>0</v>
      </c>
      <c r="BH626" s="78">
        <f>IF(AND(M626&gt;=95,M626&lt;=99),1,0)</f>
        <v>0</v>
      </c>
      <c r="BI626" s="78">
        <f>IF(AND(M626&gt;=100,M626&lt;=105),1,0)</f>
        <v>0</v>
      </c>
      <c r="BJ626" s="78">
        <f>IF(I626&lt;$BK$2,1,0)</f>
        <v>0</v>
      </c>
      <c r="BK626" s="78">
        <f>IF(I626&gt;$BK$2,1,0)</f>
        <v>1</v>
      </c>
      <c r="BL626" s="78">
        <f>IF(J626=$BL$2,1,0)</f>
        <v>0</v>
      </c>
      <c r="BM626" s="78">
        <f>IF(J626=$BM$2,1,0)</f>
        <v>0</v>
      </c>
      <c r="BN626" s="78">
        <f>IF(J626=$BN$2,1,0)</f>
        <v>0</v>
      </c>
      <c r="BO626" s="78">
        <f>IF(J626=$BO$2,1,0)</f>
        <v>0</v>
      </c>
      <c r="BP626" s="78">
        <f>IF(J626=$BP$2,1,0)</f>
        <v>1</v>
      </c>
      <c r="BQ626" s="78">
        <f>IF(J626=$BQ$2,1,0)</f>
        <v>0</v>
      </c>
      <c r="BR626" s="78">
        <f>IF(J626=$BR$2,1,0)</f>
        <v>0</v>
      </c>
      <c r="BS626" s="78">
        <f>IF(F626=$BS$2,1,0)</f>
        <v>0</v>
      </c>
      <c r="BT626" s="78">
        <f>IF(F626=$BT$2,1,0)</f>
        <v>0</v>
      </c>
      <c r="BU626" s="78">
        <f>IF(F626=$BU$2,1,0)</f>
        <v>0</v>
      </c>
      <c r="BV626" s="78">
        <f>IF(F626=$BV$2,1,0)</f>
        <v>0</v>
      </c>
      <c r="BW626" s="78">
        <f>IF(F626=$BW$2,1,0)</f>
        <v>0</v>
      </c>
      <c r="BX626" s="78">
        <f>IF(F626=$BX$2,1,0)</f>
        <v>1</v>
      </c>
      <c r="BY626" s="78">
        <f>IF(F626=$BY$2,1,0)</f>
        <v>0</v>
      </c>
      <c r="BZ626" s="78">
        <f>IF(F626=$BZ$2,1,0)</f>
        <v>0</v>
      </c>
      <c r="CA626" t="s">
        <v>1887</v>
      </c>
      <c r="CB626" s="1">
        <v>0</v>
      </c>
      <c r="CC626" s="1">
        <v>0</v>
      </c>
    </row>
    <row r="627" spans="2:81" x14ac:dyDescent="0.3">
      <c r="B627" s="1">
        <v>60</v>
      </c>
      <c r="C627" t="s">
        <v>162</v>
      </c>
      <c r="D627" t="s">
        <v>75</v>
      </c>
      <c r="E627" s="1" t="s">
        <v>721</v>
      </c>
      <c r="F627" s="31" t="s">
        <v>52</v>
      </c>
      <c r="G627" s="1">
        <v>23</v>
      </c>
      <c r="H627" s="1">
        <v>2008</v>
      </c>
      <c r="I627" s="36">
        <v>0.79583333333333339</v>
      </c>
      <c r="J627" s="1" t="s">
        <v>7</v>
      </c>
      <c r="K627" s="39">
        <v>48817</v>
      </c>
      <c r="L627" t="s">
        <v>1580</v>
      </c>
      <c r="M627" s="76">
        <v>82</v>
      </c>
      <c r="N627" t="str">
        <f t="shared" si="295"/>
        <v>Ptly Cldy</v>
      </c>
      <c r="O627" s="78">
        <f t="shared" si="296"/>
        <v>0</v>
      </c>
      <c r="P627" s="78">
        <v>0</v>
      </c>
      <c r="Q627" s="78">
        <v>0</v>
      </c>
      <c r="R627" s="78">
        <f t="shared" si="297"/>
        <v>0</v>
      </c>
      <c r="S627" s="78">
        <f t="shared" si="298"/>
        <v>0</v>
      </c>
      <c r="T627" s="78">
        <f t="shared" si="299"/>
        <v>0</v>
      </c>
      <c r="U627" s="78">
        <f t="shared" si="300"/>
        <v>0</v>
      </c>
      <c r="V627" s="78">
        <f t="shared" si="301"/>
        <v>0</v>
      </c>
      <c r="W627" s="78">
        <f t="shared" si="302"/>
        <v>0</v>
      </c>
      <c r="X627" s="78">
        <f t="shared" si="303"/>
        <v>0</v>
      </c>
      <c r="Y627" s="78">
        <f t="shared" si="304"/>
        <v>0</v>
      </c>
      <c r="Z627" s="78">
        <f t="shared" si="305"/>
        <v>0</v>
      </c>
      <c r="AA627" s="78">
        <f t="shared" si="306"/>
        <v>0</v>
      </c>
      <c r="AB627" s="78">
        <f t="shared" si="307"/>
        <v>0</v>
      </c>
      <c r="AC627" s="78">
        <f t="shared" si="308"/>
        <v>0</v>
      </c>
      <c r="AD627" s="78">
        <f t="shared" si="309"/>
        <v>0</v>
      </c>
      <c r="AE627" s="78">
        <f t="shared" si="310"/>
        <v>0</v>
      </c>
      <c r="AF627" s="78">
        <f t="shared" si="311"/>
        <v>0</v>
      </c>
      <c r="AG627" s="78">
        <f t="shared" si="326"/>
        <v>0</v>
      </c>
      <c r="AH627" s="78">
        <f t="shared" si="312"/>
        <v>0</v>
      </c>
      <c r="AI627" s="78">
        <f t="shared" si="313"/>
        <v>1</v>
      </c>
      <c r="AJ627" s="78">
        <f t="shared" si="314"/>
        <v>0</v>
      </c>
      <c r="AK627" s="78">
        <f t="shared" si="315"/>
        <v>0</v>
      </c>
      <c r="AL627" s="78">
        <f t="shared" si="316"/>
        <v>0</v>
      </c>
      <c r="AM627" s="78">
        <f t="shared" si="317"/>
        <v>0</v>
      </c>
      <c r="AN627" s="78">
        <f t="shared" si="318"/>
        <v>0</v>
      </c>
      <c r="AO627" s="78">
        <f t="shared" si="319"/>
        <v>0</v>
      </c>
      <c r="AP627" s="78">
        <f t="shared" si="320"/>
        <v>0</v>
      </c>
      <c r="AQ627" s="78">
        <f t="shared" si="321"/>
        <v>0</v>
      </c>
      <c r="AR627" s="78">
        <f t="shared" si="322"/>
        <v>0</v>
      </c>
      <c r="AS627" s="78">
        <f t="shared" si="323"/>
        <v>0</v>
      </c>
      <c r="AT627" s="78">
        <f t="shared" si="324"/>
        <v>0</v>
      </c>
      <c r="AU627" s="78">
        <f t="shared" si="325"/>
        <v>1</v>
      </c>
      <c r="AV627" s="78">
        <f>IF(AND(M627&gt;=35,M627&lt;=39),1,0)</f>
        <v>0</v>
      </c>
      <c r="AW627" s="78">
        <f>IF(AND(M627&gt;=40,M627&lt;=44),1,0)</f>
        <v>0</v>
      </c>
      <c r="AX627" s="78">
        <f>IF(AND(M627&gt;=45,M627&lt;=49),1,0)</f>
        <v>0</v>
      </c>
      <c r="AY627" s="78">
        <f>IF(AND(M627&gt;=50,M627&lt;=54),1,0)</f>
        <v>0</v>
      </c>
      <c r="AZ627" s="78">
        <f>IF(AND(M627&gt;=55,M627&lt;=59),1,0)</f>
        <v>0</v>
      </c>
      <c r="BA627" s="78">
        <f>IF(AND(M627&gt;=60,M627&lt;=64),1,0)</f>
        <v>0</v>
      </c>
      <c r="BB627" s="78">
        <f>IF(AND(M627&gt;=65,M627&lt;=69),1,0)</f>
        <v>0</v>
      </c>
      <c r="BC627" s="78">
        <f>IF(AND(M627&gt;=70,M627&lt;=74),1,0)</f>
        <v>0</v>
      </c>
      <c r="BD627" s="78">
        <f>IF(AND(M627&gt;=75,M627&lt;=79),1,0)</f>
        <v>0</v>
      </c>
      <c r="BE627" s="78">
        <f>IF(AND(M627&gt;=80,M627&lt;=84),1,0)</f>
        <v>1</v>
      </c>
      <c r="BF627" s="78">
        <f>IF(AND(M627&gt;=85,M627&lt;=89),1,0)</f>
        <v>0</v>
      </c>
      <c r="BG627" s="78">
        <f>IF(AND(M627&gt;=90,M627&lt;=94),1,0)</f>
        <v>0</v>
      </c>
      <c r="BH627" s="78">
        <f>IF(AND(M627&gt;=95,M627&lt;=99),1,0)</f>
        <v>0</v>
      </c>
      <c r="BI627" s="78">
        <f>IF(AND(M627&gt;=100,M627&lt;=105),1,0)</f>
        <v>0</v>
      </c>
      <c r="BJ627" s="78">
        <f>IF(I627&lt;$BK$2,1,0)</f>
        <v>0</v>
      </c>
      <c r="BK627" s="78">
        <f>IF(I627&gt;$BK$2,1,0)</f>
        <v>1</v>
      </c>
      <c r="BL627" s="78">
        <f>IF(J627=$BL$2,1,0)</f>
        <v>0</v>
      </c>
      <c r="BM627" s="78">
        <f>IF(J627=$BM$2,1,0)</f>
        <v>0</v>
      </c>
      <c r="BN627" s="78">
        <f>IF(J627=$BN$2,1,0)</f>
        <v>0</v>
      </c>
      <c r="BO627" s="78">
        <f>IF(J627=$BO$2,1,0)</f>
        <v>0</v>
      </c>
      <c r="BP627" s="78">
        <f>IF(J627=$BP$2,1,0)</f>
        <v>0</v>
      </c>
      <c r="BQ627" s="78">
        <f>IF(J627=$BQ$2,1,0)</f>
        <v>1</v>
      </c>
      <c r="BR627" s="78">
        <f>IF(J627=$BR$2,1,0)</f>
        <v>0</v>
      </c>
      <c r="BS627" s="78">
        <f>IF(F627=$BS$2,1,0)</f>
        <v>0</v>
      </c>
      <c r="BT627" s="78">
        <f>IF(F627=$BT$2,1,0)</f>
        <v>0</v>
      </c>
      <c r="BU627" s="78">
        <f>IF(F627=$BU$2,1,0)</f>
        <v>0</v>
      </c>
      <c r="BV627" s="78">
        <f>IF(F627=$BV$2,1,0)</f>
        <v>0</v>
      </c>
      <c r="BW627" s="78">
        <f>IF(F627=$BW$2,1,0)</f>
        <v>0</v>
      </c>
      <c r="BX627" s="78">
        <f>IF(F627=$BX$2,1,0)</f>
        <v>1</v>
      </c>
      <c r="BY627" s="78">
        <f>IF(F627=$BY$2,1,0)</f>
        <v>0</v>
      </c>
      <c r="BZ627" s="78">
        <f>IF(F627=$BZ$2,1,0)</f>
        <v>0</v>
      </c>
      <c r="CA627" t="s">
        <v>2068</v>
      </c>
      <c r="CB627" s="1">
        <v>0</v>
      </c>
      <c r="CC627" s="1">
        <v>0</v>
      </c>
    </row>
    <row r="628" spans="2:81" x14ac:dyDescent="0.3">
      <c r="B628" s="1">
        <v>61</v>
      </c>
      <c r="C628" t="s">
        <v>162</v>
      </c>
      <c r="D628" t="s">
        <v>75</v>
      </c>
      <c r="E628" s="1" t="s">
        <v>722</v>
      </c>
      <c r="F628" s="31" t="s">
        <v>52</v>
      </c>
      <c r="G628" s="1">
        <v>24</v>
      </c>
      <c r="H628" s="1">
        <v>2008</v>
      </c>
      <c r="I628" s="36">
        <v>0.56666666666666665</v>
      </c>
      <c r="J628" s="1" t="s">
        <v>8</v>
      </c>
      <c r="K628" s="39">
        <v>42746</v>
      </c>
      <c r="L628" t="s">
        <v>1277</v>
      </c>
      <c r="M628" s="76">
        <v>90</v>
      </c>
      <c r="N628" t="str">
        <f t="shared" si="295"/>
        <v>Sunny</v>
      </c>
      <c r="O628" s="78">
        <f t="shared" si="296"/>
        <v>0</v>
      </c>
      <c r="P628" s="78">
        <v>0</v>
      </c>
      <c r="Q628" s="78">
        <v>0</v>
      </c>
      <c r="R628" s="78">
        <f t="shared" si="297"/>
        <v>0</v>
      </c>
      <c r="S628" s="78">
        <f t="shared" si="298"/>
        <v>0</v>
      </c>
      <c r="T628" s="78">
        <f t="shared" si="299"/>
        <v>0</v>
      </c>
      <c r="U628" s="78">
        <f t="shared" si="300"/>
        <v>0</v>
      </c>
      <c r="V628" s="78">
        <f t="shared" si="301"/>
        <v>0</v>
      </c>
      <c r="W628" s="78">
        <f t="shared" si="302"/>
        <v>0</v>
      </c>
      <c r="X628" s="78">
        <f t="shared" si="303"/>
        <v>0</v>
      </c>
      <c r="Y628" s="78">
        <f t="shared" si="304"/>
        <v>0</v>
      </c>
      <c r="Z628" s="78">
        <f t="shared" si="305"/>
        <v>0</v>
      </c>
      <c r="AA628" s="78">
        <f t="shared" si="306"/>
        <v>0</v>
      </c>
      <c r="AB628" s="78">
        <f t="shared" si="307"/>
        <v>0</v>
      </c>
      <c r="AC628" s="78">
        <f t="shared" si="308"/>
        <v>0</v>
      </c>
      <c r="AD628" s="78">
        <f t="shared" si="309"/>
        <v>0</v>
      </c>
      <c r="AE628" s="78">
        <f t="shared" si="310"/>
        <v>0</v>
      </c>
      <c r="AF628" s="78">
        <f t="shared" si="311"/>
        <v>0</v>
      </c>
      <c r="AG628" s="78">
        <f t="shared" si="326"/>
        <v>0</v>
      </c>
      <c r="AH628" s="78">
        <f t="shared" si="312"/>
        <v>0</v>
      </c>
      <c r="AI628" s="78">
        <f t="shared" si="313"/>
        <v>1</v>
      </c>
      <c r="AJ628" s="78">
        <f t="shared" si="314"/>
        <v>0</v>
      </c>
      <c r="AK628" s="78">
        <f t="shared" si="315"/>
        <v>0</v>
      </c>
      <c r="AL628" s="78">
        <f t="shared" si="316"/>
        <v>0</v>
      </c>
      <c r="AM628" s="78">
        <f t="shared" si="317"/>
        <v>0</v>
      </c>
      <c r="AN628" s="78">
        <f t="shared" si="318"/>
        <v>0</v>
      </c>
      <c r="AO628" s="78">
        <f t="shared" si="319"/>
        <v>0</v>
      </c>
      <c r="AP628" s="78">
        <f t="shared" si="320"/>
        <v>0</v>
      </c>
      <c r="AQ628" s="78">
        <f t="shared" si="321"/>
        <v>0</v>
      </c>
      <c r="AR628" s="78">
        <f t="shared" si="322"/>
        <v>0</v>
      </c>
      <c r="AS628" s="78">
        <f t="shared" si="323"/>
        <v>0</v>
      </c>
      <c r="AT628" s="78">
        <f t="shared" si="324"/>
        <v>0</v>
      </c>
      <c r="AU628" s="78">
        <f t="shared" si="325"/>
        <v>1</v>
      </c>
      <c r="AV628" s="78">
        <f>IF(AND(M628&gt;=35,M628&lt;=39),1,0)</f>
        <v>0</v>
      </c>
      <c r="AW628" s="78">
        <f>IF(AND(M628&gt;=40,M628&lt;=44),1,0)</f>
        <v>0</v>
      </c>
      <c r="AX628" s="78">
        <f>IF(AND(M628&gt;=45,M628&lt;=49),1,0)</f>
        <v>0</v>
      </c>
      <c r="AY628" s="78">
        <f>IF(AND(M628&gt;=50,M628&lt;=54),1,0)</f>
        <v>0</v>
      </c>
      <c r="AZ628" s="78">
        <f>IF(AND(M628&gt;=55,M628&lt;=59),1,0)</f>
        <v>0</v>
      </c>
      <c r="BA628" s="78">
        <f>IF(AND(M628&gt;=60,M628&lt;=64),1,0)</f>
        <v>0</v>
      </c>
      <c r="BB628" s="78">
        <f>IF(AND(M628&gt;=65,M628&lt;=69),1,0)</f>
        <v>0</v>
      </c>
      <c r="BC628" s="78">
        <f>IF(AND(M628&gt;=70,M628&lt;=74),1,0)</f>
        <v>0</v>
      </c>
      <c r="BD628" s="78">
        <f>IF(AND(M628&gt;=75,M628&lt;=79),1,0)</f>
        <v>0</v>
      </c>
      <c r="BE628" s="78">
        <f>IF(AND(M628&gt;=80,M628&lt;=84),1,0)</f>
        <v>0</v>
      </c>
      <c r="BF628" s="78">
        <f>IF(AND(M628&gt;=85,M628&lt;=89),1,0)</f>
        <v>0</v>
      </c>
      <c r="BG628" s="78">
        <f>IF(AND(M628&gt;=90,M628&lt;=94),1,0)</f>
        <v>1</v>
      </c>
      <c r="BH628" s="78">
        <f>IF(AND(M628&gt;=95,M628&lt;=99),1,0)</f>
        <v>0</v>
      </c>
      <c r="BI628" s="78">
        <f>IF(AND(M628&gt;=100,M628&lt;=105),1,0)</f>
        <v>0</v>
      </c>
      <c r="BJ628" s="78">
        <f>IF(I628&lt;$BK$2,1,0)</f>
        <v>1</v>
      </c>
      <c r="BK628" s="78">
        <f>IF(I628&gt;$BK$2,1,0)</f>
        <v>0</v>
      </c>
      <c r="BL628" s="78">
        <f>IF(J628=$BL$2,1,0)</f>
        <v>0</v>
      </c>
      <c r="BM628" s="78">
        <f>IF(J628=$BM$2,1,0)</f>
        <v>0</v>
      </c>
      <c r="BN628" s="78">
        <f>IF(J628=$BN$2,1,0)</f>
        <v>0</v>
      </c>
      <c r="BO628" s="78">
        <f>IF(J628=$BO$2,1,0)</f>
        <v>0</v>
      </c>
      <c r="BP628" s="78">
        <f>IF(J628=$BP$2,1,0)</f>
        <v>0</v>
      </c>
      <c r="BQ628" s="78">
        <f>IF(J628=$BQ$2,1,0)</f>
        <v>0</v>
      </c>
      <c r="BR628" s="78">
        <f>IF(J628=$BR$2,1,0)</f>
        <v>1</v>
      </c>
      <c r="BS628" s="78">
        <f>IF(F628=$BS$2,1,0)</f>
        <v>0</v>
      </c>
      <c r="BT628" s="78">
        <f>IF(F628=$BT$2,1,0)</f>
        <v>0</v>
      </c>
      <c r="BU628" s="78">
        <f>IF(F628=$BU$2,1,0)</f>
        <v>0</v>
      </c>
      <c r="BV628" s="78">
        <f>IF(F628=$BV$2,1,0)</f>
        <v>0</v>
      </c>
      <c r="BW628" s="78">
        <f>IF(F628=$BW$2,1,0)</f>
        <v>0</v>
      </c>
      <c r="BX628" s="78">
        <f>IF(F628=$BX$2,1,0)</f>
        <v>1</v>
      </c>
      <c r="BY628" s="78">
        <f>IF(F628=$BY$2,1,0)</f>
        <v>0</v>
      </c>
      <c r="BZ628" s="78">
        <f>IF(F628=$BZ$2,1,0)</f>
        <v>0</v>
      </c>
      <c r="CA628"/>
      <c r="CB628" s="1">
        <v>0</v>
      </c>
      <c r="CC628" s="1">
        <v>0</v>
      </c>
    </row>
    <row r="629" spans="2:81" x14ac:dyDescent="0.3">
      <c r="B629" s="1">
        <v>62</v>
      </c>
      <c r="C629" t="s">
        <v>159</v>
      </c>
      <c r="D629" t="s">
        <v>81</v>
      </c>
      <c r="E629" s="1" t="s">
        <v>723</v>
      </c>
      <c r="F629" s="31" t="s">
        <v>52</v>
      </c>
      <c r="G629" s="1">
        <v>25</v>
      </c>
      <c r="H629" s="1">
        <v>2008</v>
      </c>
      <c r="I629" s="36">
        <v>0.82430555555555562</v>
      </c>
      <c r="J629" s="1" t="s">
        <v>6</v>
      </c>
      <c r="K629" s="39">
        <v>20707</v>
      </c>
      <c r="L629" t="s">
        <v>1581</v>
      </c>
      <c r="M629" s="76">
        <v>90</v>
      </c>
      <c r="N629" t="str">
        <f t="shared" si="295"/>
        <v>Ptly Cldy</v>
      </c>
      <c r="O629" s="78">
        <f t="shared" si="296"/>
        <v>0</v>
      </c>
      <c r="P629" s="78">
        <v>0</v>
      </c>
      <c r="Q629" s="78">
        <v>0</v>
      </c>
      <c r="R629" s="78">
        <f t="shared" si="297"/>
        <v>0</v>
      </c>
      <c r="S629" s="78">
        <f t="shared" si="298"/>
        <v>0</v>
      </c>
      <c r="T629" s="78">
        <f t="shared" si="299"/>
        <v>0</v>
      </c>
      <c r="U629" s="78">
        <f t="shared" si="300"/>
        <v>0</v>
      </c>
      <c r="V629" s="78">
        <f t="shared" si="301"/>
        <v>0</v>
      </c>
      <c r="W629" s="78">
        <f t="shared" si="302"/>
        <v>0</v>
      </c>
      <c r="X629" s="78">
        <f t="shared" si="303"/>
        <v>0</v>
      </c>
      <c r="Y629" s="78">
        <f t="shared" si="304"/>
        <v>1</v>
      </c>
      <c r="Z629" s="78">
        <f t="shared" si="305"/>
        <v>0</v>
      </c>
      <c r="AA629" s="78">
        <f t="shared" si="306"/>
        <v>0</v>
      </c>
      <c r="AB629" s="78">
        <f t="shared" si="307"/>
        <v>0</v>
      </c>
      <c r="AC629" s="78">
        <f t="shared" si="308"/>
        <v>0</v>
      </c>
      <c r="AD629" s="78">
        <f t="shared" si="309"/>
        <v>0</v>
      </c>
      <c r="AE629" s="78">
        <f t="shared" si="310"/>
        <v>0</v>
      </c>
      <c r="AF629" s="78">
        <f t="shared" si="311"/>
        <v>0</v>
      </c>
      <c r="AG629" s="78">
        <f t="shared" si="326"/>
        <v>0</v>
      </c>
      <c r="AH629" s="78">
        <f t="shared" si="312"/>
        <v>0</v>
      </c>
      <c r="AI629" s="78">
        <f t="shared" si="313"/>
        <v>0</v>
      </c>
      <c r="AJ629" s="78">
        <f t="shared" si="314"/>
        <v>0</v>
      </c>
      <c r="AK629" s="78">
        <f t="shared" si="315"/>
        <v>0</v>
      </c>
      <c r="AL629" s="78">
        <f t="shared" si="316"/>
        <v>0</v>
      </c>
      <c r="AM629" s="78">
        <f t="shared" si="317"/>
        <v>0</v>
      </c>
      <c r="AN629" s="78">
        <f t="shared" si="318"/>
        <v>0</v>
      </c>
      <c r="AO629" s="78">
        <f t="shared" si="319"/>
        <v>0</v>
      </c>
      <c r="AP629" s="78">
        <f t="shared" si="320"/>
        <v>0</v>
      </c>
      <c r="AQ629" s="78">
        <f t="shared" si="321"/>
        <v>0</v>
      </c>
      <c r="AR629" s="78">
        <f t="shared" si="322"/>
        <v>0</v>
      </c>
      <c r="AS629" s="78">
        <f t="shared" si="323"/>
        <v>0</v>
      </c>
      <c r="AT629" s="78">
        <f t="shared" si="324"/>
        <v>0</v>
      </c>
      <c r="AU629" s="78">
        <f t="shared" si="325"/>
        <v>1</v>
      </c>
      <c r="AV629" s="78">
        <f>IF(AND(M629&gt;=35,M629&lt;=39),1,0)</f>
        <v>0</v>
      </c>
      <c r="AW629" s="78">
        <f>IF(AND(M629&gt;=40,M629&lt;=44),1,0)</f>
        <v>0</v>
      </c>
      <c r="AX629" s="78">
        <f>IF(AND(M629&gt;=45,M629&lt;=49),1,0)</f>
        <v>0</v>
      </c>
      <c r="AY629" s="78">
        <f>IF(AND(M629&gt;=50,M629&lt;=54),1,0)</f>
        <v>0</v>
      </c>
      <c r="AZ629" s="78">
        <f>IF(AND(M629&gt;=55,M629&lt;=59),1,0)</f>
        <v>0</v>
      </c>
      <c r="BA629" s="78">
        <f>IF(AND(M629&gt;=60,M629&lt;=64),1,0)</f>
        <v>0</v>
      </c>
      <c r="BB629" s="78">
        <f>IF(AND(M629&gt;=65,M629&lt;=69),1,0)</f>
        <v>0</v>
      </c>
      <c r="BC629" s="78">
        <f>IF(AND(M629&gt;=70,M629&lt;=74),1,0)</f>
        <v>0</v>
      </c>
      <c r="BD629" s="78">
        <f>IF(AND(M629&gt;=75,M629&lt;=79),1,0)</f>
        <v>0</v>
      </c>
      <c r="BE629" s="78">
        <f>IF(AND(M629&gt;=80,M629&lt;=84),1,0)</f>
        <v>0</v>
      </c>
      <c r="BF629" s="78">
        <f>IF(AND(M629&gt;=85,M629&lt;=89),1,0)</f>
        <v>0</v>
      </c>
      <c r="BG629" s="78">
        <f>IF(AND(M629&gt;=90,M629&lt;=94),1,0)</f>
        <v>1</v>
      </c>
      <c r="BH629" s="78">
        <f>IF(AND(M629&gt;=95,M629&lt;=99),1,0)</f>
        <v>0</v>
      </c>
      <c r="BI629" s="78">
        <f>IF(AND(M629&gt;=100,M629&lt;=105),1,0)</f>
        <v>0</v>
      </c>
      <c r="BJ629" s="78">
        <f>IF(I629&lt;$BK$2,1,0)</f>
        <v>0</v>
      </c>
      <c r="BK629" s="78">
        <f>IF(I629&gt;$BK$2,1,0)</f>
        <v>1</v>
      </c>
      <c r="BL629" s="78">
        <f>IF(J629=$BL$2,1,0)</f>
        <v>1</v>
      </c>
      <c r="BM629" s="78">
        <f>IF(J629=$BM$2,1,0)</f>
        <v>0</v>
      </c>
      <c r="BN629" s="78">
        <f>IF(J629=$BN$2,1,0)</f>
        <v>0</v>
      </c>
      <c r="BO629" s="78">
        <f>IF(J629=$BO$2,1,0)</f>
        <v>0</v>
      </c>
      <c r="BP629" s="78">
        <f>IF(J629=$BP$2,1,0)</f>
        <v>0</v>
      </c>
      <c r="BQ629" s="78">
        <f>IF(J629=$BQ$2,1,0)</f>
        <v>0</v>
      </c>
      <c r="BR629" s="78">
        <f>IF(J629=$BR$2,1,0)</f>
        <v>0</v>
      </c>
      <c r="BS629" s="78">
        <f>IF(F629=$BS$2,1,0)</f>
        <v>0</v>
      </c>
      <c r="BT629" s="78">
        <f>IF(F629=$BT$2,1,0)</f>
        <v>0</v>
      </c>
      <c r="BU629" s="78">
        <f>IF(F629=$BU$2,1,0)</f>
        <v>0</v>
      </c>
      <c r="BV629" s="78">
        <f>IF(F629=$BV$2,1,0)</f>
        <v>0</v>
      </c>
      <c r="BW629" s="78">
        <f>IF(F629=$BW$2,1,0)</f>
        <v>0</v>
      </c>
      <c r="BX629" s="78">
        <f>IF(F629=$BX$2,1,0)</f>
        <v>1</v>
      </c>
      <c r="BY629" s="78">
        <f>IF(F629=$BY$2,1,0)</f>
        <v>0</v>
      </c>
      <c r="BZ629" s="78">
        <f>IF(F629=$BZ$2,1,0)</f>
        <v>0</v>
      </c>
      <c r="CA629" t="s">
        <v>2069</v>
      </c>
      <c r="CB629" s="1">
        <v>0</v>
      </c>
      <c r="CC629" s="1">
        <v>0</v>
      </c>
    </row>
    <row r="630" spans="2:81" x14ac:dyDescent="0.3">
      <c r="B630" s="1">
        <v>63</v>
      </c>
      <c r="C630" t="s">
        <v>159</v>
      </c>
      <c r="D630" t="s">
        <v>81</v>
      </c>
      <c r="E630" s="1" t="s">
        <v>724</v>
      </c>
      <c r="F630" s="31" t="s">
        <v>52</v>
      </c>
      <c r="G630" s="1">
        <v>26</v>
      </c>
      <c r="H630" s="1">
        <v>2008</v>
      </c>
      <c r="I630" s="36">
        <v>0.79583333333333339</v>
      </c>
      <c r="J630" s="1" t="s">
        <v>10</v>
      </c>
      <c r="K630" s="39">
        <v>15398</v>
      </c>
      <c r="L630" t="s">
        <v>1497</v>
      </c>
      <c r="M630" s="76">
        <v>77</v>
      </c>
      <c r="N630" t="str">
        <f t="shared" si="295"/>
        <v>Ptly Cldy</v>
      </c>
      <c r="O630" s="78">
        <f t="shared" si="296"/>
        <v>0</v>
      </c>
      <c r="P630" s="78">
        <v>0</v>
      </c>
      <c r="Q630" s="78">
        <v>0</v>
      </c>
      <c r="R630" s="78">
        <f t="shared" si="297"/>
        <v>0</v>
      </c>
      <c r="S630" s="78">
        <f t="shared" si="298"/>
        <v>0</v>
      </c>
      <c r="T630" s="78">
        <f t="shared" si="299"/>
        <v>0</v>
      </c>
      <c r="U630" s="78">
        <f t="shared" si="300"/>
        <v>0</v>
      </c>
      <c r="V630" s="78">
        <f t="shared" si="301"/>
        <v>0</v>
      </c>
      <c r="W630" s="78">
        <f t="shared" si="302"/>
        <v>0</v>
      </c>
      <c r="X630" s="78">
        <f t="shared" si="303"/>
        <v>0</v>
      </c>
      <c r="Y630" s="78">
        <f t="shared" si="304"/>
        <v>1</v>
      </c>
      <c r="Z630" s="78">
        <f t="shared" si="305"/>
        <v>0</v>
      </c>
      <c r="AA630" s="78">
        <f t="shared" si="306"/>
        <v>0</v>
      </c>
      <c r="AB630" s="78">
        <f t="shared" si="307"/>
        <v>0</v>
      </c>
      <c r="AC630" s="78">
        <f t="shared" si="308"/>
        <v>0</v>
      </c>
      <c r="AD630" s="78">
        <f t="shared" si="309"/>
        <v>0</v>
      </c>
      <c r="AE630" s="78">
        <f t="shared" si="310"/>
        <v>0</v>
      </c>
      <c r="AF630" s="78">
        <f t="shared" si="311"/>
        <v>0</v>
      </c>
      <c r="AG630" s="78">
        <f t="shared" si="326"/>
        <v>0</v>
      </c>
      <c r="AH630" s="78">
        <f t="shared" si="312"/>
        <v>0</v>
      </c>
      <c r="AI630" s="78">
        <f t="shared" si="313"/>
        <v>0</v>
      </c>
      <c r="AJ630" s="78">
        <f t="shared" si="314"/>
        <v>0</v>
      </c>
      <c r="AK630" s="78">
        <f t="shared" si="315"/>
        <v>0</v>
      </c>
      <c r="AL630" s="78">
        <f t="shared" si="316"/>
        <v>0</v>
      </c>
      <c r="AM630" s="78">
        <f t="shared" si="317"/>
        <v>0</v>
      </c>
      <c r="AN630" s="78">
        <f t="shared" si="318"/>
        <v>0</v>
      </c>
      <c r="AO630" s="78">
        <f t="shared" si="319"/>
        <v>0</v>
      </c>
      <c r="AP630" s="78">
        <f t="shared" si="320"/>
        <v>0</v>
      </c>
      <c r="AQ630" s="78">
        <f t="shared" si="321"/>
        <v>0</v>
      </c>
      <c r="AR630" s="78">
        <f t="shared" si="322"/>
        <v>0</v>
      </c>
      <c r="AS630" s="78">
        <f t="shared" si="323"/>
        <v>0</v>
      </c>
      <c r="AT630" s="78">
        <f t="shared" si="324"/>
        <v>0</v>
      </c>
      <c r="AU630" s="78">
        <f t="shared" si="325"/>
        <v>1</v>
      </c>
      <c r="AV630" s="78">
        <f>IF(AND(M630&gt;=35,M630&lt;=39),1,0)</f>
        <v>0</v>
      </c>
      <c r="AW630" s="78">
        <f>IF(AND(M630&gt;=40,M630&lt;=44),1,0)</f>
        <v>0</v>
      </c>
      <c r="AX630" s="78">
        <f>IF(AND(M630&gt;=45,M630&lt;=49),1,0)</f>
        <v>0</v>
      </c>
      <c r="AY630" s="78">
        <f>IF(AND(M630&gt;=50,M630&lt;=54),1,0)</f>
        <v>0</v>
      </c>
      <c r="AZ630" s="78">
        <f>IF(AND(M630&gt;=55,M630&lt;=59),1,0)</f>
        <v>0</v>
      </c>
      <c r="BA630" s="78">
        <f>IF(AND(M630&gt;=60,M630&lt;=64),1,0)</f>
        <v>0</v>
      </c>
      <c r="BB630" s="78">
        <f>IF(AND(M630&gt;=65,M630&lt;=69),1,0)</f>
        <v>0</v>
      </c>
      <c r="BC630" s="78">
        <f>IF(AND(M630&gt;=70,M630&lt;=74),1,0)</f>
        <v>0</v>
      </c>
      <c r="BD630" s="78">
        <f>IF(AND(M630&gt;=75,M630&lt;=79),1,0)</f>
        <v>1</v>
      </c>
      <c r="BE630" s="78">
        <f>IF(AND(M630&gt;=80,M630&lt;=84),1,0)</f>
        <v>0</v>
      </c>
      <c r="BF630" s="78">
        <f>IF(AND(M630&gt;=85,M630&lt;=89),1,0)</f>
        <v>0</v>
      </c>
      <c r="BG630" s="78">
        <f>IF(AND(M630&gt;=90,M630&lt;=94),1,0)</f>
        <v>0</v>
      </c>
      <c r="BH630" s="78">
        <f>IF(AND(M630&gt;=95,M630&lt;=99),1,0)</f>
        <v>0</v>
      </c>
      <c r="BI630" s="78">
        <f>IF(AND(M630&gt;=100,M630&lt;=105),1,0)</f>
        <v>0</v>
      </c>
      <c r="BJ630" s="78">
        <f>IF(I630&lt;$BK$2,1,0)</f>
        <v>0</v>
      </c>
      <c r="BK630" s="78">
        <f>IF(I630&gt;$BK$2,1,0)</f>
        <v>1</v>
      </c>
      <c r="BL630" s="78">
        <f>IF(J630=$BL$2,1,0)</f>
        <v>0</v>
      </c>
      <c r="BM630" s="78">
        <f>IF(J630=$BM$2,1,0)</f>
        <v>1</v>
      </c>
      <c r="BN630" s="78">
        <f>IF(J630=$BN$2,1,0)</f>
        <v>0</v>
      </c>
      <c r="BO630" s="78">
        <f>IF(J630=$BO$2,1,0)</f>
        <v>0</v>
      </c>
      <c r="BP630" s="78">
        <f>IF(J630=$BP$2,1,0)</f>
        <v>0</v>
      </c>
      <c r="BQ630" s="78">
        <f>IF(J630=$BQ$2,1,0)</f>
        <v>0</v>
      </c>
      <c r="BR630" s="78">
        <f>IF(J630=$BR$2,1,0)</f>
        <v>0</v>
      </c>
      <c r="BS630" s="78">
        <f>IF(F630=$BS$2,1,0)</f>
        <v>0</v>
      </c>
      <c r="BT630" s="78">
        <f>IF(F630=$BT$2,1,0)</f>
        <v>0</v>
      </c>
      <c r="BU630" s="78">
        <f>IF(F630=$BU$2,1,0)</f>
        <v>0</v>
      </c>
      <c r="BV630" s="78">
        <f>IF(F630=$BV$2,1,0)</f>
        <v>0</v>
      </c>
      <c r="BW630" s="78">
        <f>IF(F630=$BW$2,1,0)</f>
        <v>0</v>
      </c>
      <c r="BX630" s="78">
        <f>IF(F630=$BX$2,1,0)</f>
        <v>1</v>
      </c>
      <c r="BY630" s="78">
        <f>IF(F630=$BY$2,1,0)</f>
        <v>0</v>
      </c>
      <c r="BZ630" s="78">
        <f>IF(F630=$BZ$2,1,0)</f>
        <v>0</v>
      </c>
      <c r="CA630" t="s">
        <v>2070</v>
      </c>
      <c r="CB630" s="1">
        <v>0</v>
      </c>
      <c r="CC630" s="1">
        <v>0</v>
      </c>
    </row>
    <row r="631" spans="2:81" x14ac:dyDescent="0.3">
      <c r="B631" s="1">
        <v>64</v>
      </c>
      <c r="C631" t="s">
        <v>159</v>
      </c>
      <c r="D631" t="s">
        <v>81</v>
      </c>
      <c r="E631" s="1" t="s">
        <v>725</v>
      </c>
      <c r="F631" s="31" t="s">
        <v>52</v>
      </c>
      <c r="G631" s="1">
        <v>27</v>
      </c>
      <c r="H631" s="1">
        <v>2008</v>
      </c>
      <c r="I631" s="36">
        <v>0.79652777777777783</v>
      </c>
      <c r="J631" s="1" t="s">
        <v>11</v>
      </c>
      <c r="K631" s="39">
        <v>15736</v>
      </c>
      <c r="L631" t="s">
        <v>1582</v>
      </c>
      <c r="M631" s="76">
        <v>78</v>
      </c>
      <c r="N631" t="str">
        <f t="shared" si="295"/>
        <v>Most Cldy</v>
      </c>
      <c r="O631" s="78">
        <f t="shared" si="296"/>
        <v>0</v>
      </c>
      <c r="P631" s="78">
        <v>0</v>
      </c>
      <c r="Q631" s="78">
        <v>0</v>
      </c>
      <c r="R631" s="78">
        <f t="shared" si="297"/>
        <v>0</v>
      </c>
      <c r="S631" s="78">
        <f t="shared" si="298"/>
        <v>0</v>
      </c>
      <c r="T631" s="78">
        <f t="shared" si="299"/>
        <v>0</v>
      </c>
      <c r="U631" s="78">
        <f t="shared" si="300"/>
        <v>0</v>
      </c>
      <c r="V631" s="78">
        <f t="shared" si="301"/>
        <v>0</v>
      </c>
      <c r="W631" s="78">
        <f t="shared" si="302"/>
        <v>0</v>
      </c>
      <c r="X631" s="78">
        <f t="shared" si="303"/>
        <v>0</v>
      </c>
      <c r="Y631" s="78">
        <f t="shared" si="304"/>
        <v>1</v>
      </c>
      <c r="Z631" s="78">
        <f t="shared" si="305"/>
        <v>0</v>
      </c>
      <c r="AA631" s="78">
        <f t="shared" si="306"/>
        <v>0</v>
      </c>
      <c r="AB631" s="78">
        <f t="shared" si="307"/>
        <v>0</v>
      </c>
      <c r="AC631" s="78">
        <f t="shared" si="308"/>
        <v>0</v>
      </c>
      <c r="AD631" s="78">
        <f t="shared" si="309"/>
        <v>0</v>
      </c>
      <c r="AE631" s="78">
        <f t="shared" si="310"/>
        <v>0</v>
      </c>
      <c r="AF631" s="78">
        <f t="shared" si="311"/>
        <v>0</v>
      </c>
      <c r="AG631" s="78">
        <f t="shared" si="326"/>
        <v>0</v>
      </c>
      <c r="AH631" s="78">
        <f t="shared" si="312"/>
        <v>0</v>
      </c>
      <c r="AI631" s="78">
        <f t="shared" si="313"/>
        <v>0</v>
      </c>
      <c r="AJ631" s="78">
        <f t="shared" si="314"/>
        <v>0</v>
      </c>
      <c r="AK631" s="78">
        <f t="shared" si="315"/>
        <v>0</v>
      </c>
      <c r="AL631" s="78">
        <f t="shared" si="316"/>
        <v>0</v>
      </c>
      <c r="AM631" s="78">
        <f t="shared" si="317"/>
        <v>0</v>
      </c>
      <c r="AN631" s="78">
        <f t="shared" si="318"/>
        <v>0</v>
      </c>
      <c r="AO631" s="78">
        <f t="shared" si="319"/>
        <v>0</v>
      </c>
      <c r="AP631" s="78">
        <f t="shared" si="320"/>
        <v>0</v>
      </c>
      <c r="AQ631" s="78">
        <f t="shared" si="321"/>
        <v>0</v>
      </c>
      <c r="AR631" s="78">
        <f t="shared" si="322"/>
        <v>0</v>
      </c>
      <c r="AS631" s="78">
        <f t="shared" si="323"/>
        <v>0</v>
      </c>
      <c r="AT631" s="78">
        <f t="shared" si="324"/>
        <v>0</v>
      </c>
      <c r="AU631" s="78">
        <f t="shared" si="325"/>
        <v>1</v>
      </c>
      <c r="AV631" s="78">
        <f>IF(AND(M631&gt;=35,M631&lt;=39),1,0)</f>
        <v>0</v>
      </c>
      <c r="AW631" s="78">
        <f>IF(AND(M631&gt;=40,M631&lt;=44),1,0)</f>
        <v>0</v>
      </c>
      <c r="AX631" s="78">
        <f>IF(AND(M631&gt;=45,M631&lt;=49),1,0)</f>
        <v>0</v>
      </c>
      <c r="AY631" s="78">
        <f>IF(AND(M631&gt;=50,M631&lt;=54),1,0)</f>
        <v>0</v>
      </c>
      <c r="AZ631" s="78">
        <f>IF(AND(M631&gt;=55,M631&lt;=59),1,0)</f>
        <v>0</v>
      </c>
      <c r="BA631" s="78">
        <f>IF(AND(M631&gt;=60,M631&lt;=64),1,0)</f>
        <v>0</v>
      </c>
      <c r="BB631" s="78">
        <f>IF(AND(M631&gt;=65,M631&lt;=69),1,0)</f>
        <v>0</v>
      </c>
      <c r="BC631" s="78">
        <f>IF(AND(M631&gt;=70,M631&lt;=74),1,0)</f>
        <v>0</v>
      </c>
      <c r="BD631" s="78">
        <f>IF(AND(M631&gt;=75,M631&lt;=79),1,0)</f>
        <v>1</v>
      </c>
      <c r="BE631" s="78">
        <f>IF(AND(M631&gt;=80,M631&lt;=84),1,0)</f>
        <v>0</v>
      </c>
      <c r="BF631" s="78">
        <f>IF(AND(M631&gt;=85,M631&lt;=89),1,0)</f>
        <v>0</v>
      </c>
      <c r="BG631" s="78">
        <f>IF(AND(M631&gt;=90,M631&lt;=94),1,0)</f>
        <v>0</v>
      </c>
      <c r="BH631" s="78">
        <f>IF(AND(M631&gt;=95,M631&lt;=99),1,0)</f>
        <v>0</v>
      </c>
      <c r="BI631" s="78">
        <f>IF(AND(M631&gt;=100,M631&lt;=105),1,0)</f>
        <v>0</v>
      </c>
      <c r="BJ631" s="78">
        <f>IF(I631&lt;$BK$2,1,0)</f>
        <v>0</v>
      </c>
      <c r="BK631" s="78">
        <f>IF(I631&gt;$BK$2,1,0)</f>
        <v>1</v>
      </c>
      <c r="BL631" s="78">
        <f>IF(J631=$BL$2,1,0)</f>
        <v>0</v>
      </c>
      <c r="BM631" s="78">
        <f>IF(J631=$BM$2,1,0)</f>
        <v>0</v>
      </c>
      <c r="BN631" s="78">
        <f>IF(J631=$BN$2,1,0)</f>
        <v>1</v>
      </c>
      <c r="BO631" s="78">
        <f>IF(J631=$BO$2,1,0)</f>
        <v>0</v>
      </c>
      <c r="BP631" s="78">
        <f>IF(J631=$BP$2,1,0)</f>
        <v>0</v>
      </c>
      <c r="BQ631" s="78">
        <f>IF(J631=$BQ$2,1,0)</f>
        <v>0</v>
      </c>
      <c r="BR631" s="78">
        <f>IF(J631=$BR$2,1,0)</f>
        <v>0</v>
      </c>
      <c r="BS631" s="78">
        <f>IF(F631=$BS$2,1,0)</f>
        <v>0</v>
      </c>
      <c r="BT631" s="78">
        <f>IF(F631=$BT$2,1,0)</f>
        <v>0</v>
      </c>
      <c r="BU631" s="78">
        <f>IF(F631=$BU$2,1,0)</f>
        <v>0</v>
      </c>
      <c r="BV631" s="78">
        <f>IF(F631=$BV$2,1,0)</f>
        <v>0</v>
      </c>
      <c r="BW631" s="78">
        <f>IF(F631=$BW$2,1,0)</f>
        <v>0</v>
      </c>
      <c r="BX631" s="78">
        <f>IF(F631=$BX$2,1,0)</f>
        <v>1</v>
      </c>
      <c r="BY631" s="78">
        <f>IF(F631=$BY$2,1,0)</f>
        <v>0</v>
      </c>
      <c r="BZ631" s="78">
        <f>IF(F631=$BZ$2,1,0)</f>
        <v>0</v>
      </c>
      <c r="CA631"/>
      <c r="CB631" s="1">
        <v>0</v>
      </c>
      <c r="CC631" s="1">
        <v>0</v>
      </c>
    </row>
    <row r="632" spans="2:81" x14ac:dyDescent="0.3">
      <c r="B632" s="1">
        <v>65</v>
      </c>
      <c r="C632" t="s">
        <v>169</v>
      </c>
      <c r="D632" t="s">
        <v>1883</v>
      </c>
      <c r="E632" s="1" t="s">
        <v>726</v>
      </c>
      <c r="F632" s="31" t="s">
        <v>53</v>
      </c>
      <c r="G632" s="1">
        <v>5</v>
      </c>
      <c r="H632" s="1">
        <v>2008</v>
      </c>
      <c r="I632" s="36">
        <v>0.79722222222222217</v>
      </c>
      <c r="J632" s="1" t="s">
        <v>5</v>
      </c>
      <c r="K632" s="39">
        <v>14984</v>
      </c>
      <c r="L632" t="s">
        <v>1368</v>
      </c>
      <c r="M632" s="76">
        <v>88</v>
      </c>
      <c r="N632" t="str">
        <f t="shared" si="295"/>
        <v>Cloudy</v>
      </c>
      <c r="O632" s="78">
        <f t="shared" si="296"/>
        <v>0</v>
      </c>
      <c r="P632" s="78">
        <v>0</v>
      </c>
      <c r="Q632" s="78">
        <v>0</v>
      </c>
      <c r="R632" s="78">
        <f t="shared" si="297"/>
        <v>0</v>
      </c>
      <c r="S632" s="78">
        <f t="shared" si="298"/>
        <v>0</v>
      </c>
      <c r="T632" s="78">
        <f t="shared" si="299"/>
        <v>0</v>
      </c>
      <c r="U632" s="78">
        <f t="shared" si="300"/>
        <v>0</v>
      </c>
      <c r="V632" s="78">
        <f t="shared" si="301"/>
        <v>0</v>
      </c>
      <c r="W632" s="78">
        <f t="shared" si="302"/>
        <v>0</v>
      </c>
      <c r="X632" s="78">
        <f t="shared" si="303"/>
        <v>0</v>
      </c>
      <c r="Y632" s="78">
        <f t="shared" si="304"/>
        <v>0</v>
      </c>
      <c r="Z632" s="78">
        <f t="shared" si="305"/>
        <v>0</v>
      </c>
      <c r="AA632" s="78">
        <f t="shared" si="306"/>
        <v>0</v>
      </c>
      <c r="AB632" s="78">
        <f t="shared" si="307"/>
        <v>0</v>
      </c>
      <c r="AC632" s="78">
        <f t="shared" si="308"/>
        <v>0</v>
      </c>
      <c r="AD632" s="78">
        <f t="shared" si="309"/>
        <v>0</v>
      </c>
      <c r="AE632" s="78">
        <f t="shared" si="310"/>
        <v>0</v>
      </c>
      <c r="AF632" s="78">
        <f t="shared" si="311"/>
        <v>0</v>
      </c>
      <c r="AG632" s="78">
        <f t="shared" si="326"/>
        <v>0</v>
      </c>
      <c r="AH632" s="78">
        <f t="shared" si="312"/>
        <v>0</v>
      </c>
      <c r="AI632" s="78">
        <f t="shared" si="313"/>
        <v>0</v>
      </c>
      <c r="AJ632" s="78">
        <f t="shared" si="314"/>
        <v>1</v>
      </c>
      <c r="AK632" s="78">
        <f t="shared" si="315"/>
        <v>0</v>
      </c>
      <c r="AL632" s="78">
        <f t="shared" si="316"/>
        <v>0</v>
      </c>
      <c r="AM632" s="78">
        <f t="shared" si="317"/>
        <v>0</v>
      </c>
      <c r="AN632" s="78">
        <f t="shared" si="318"/>
        <v>0</v>
      </c>
      <c r="AO632" s="78">
        <f t="shared" si="319"/>
        <v>0</v>
      </c>
      <c r="AP632" s="78">
        <f t="shared" si="320"/>
        <v>0</v>
      </c>
      <c r="AQ632" s="78">
        <f t="shared" si="321"/>
        <v>0</v>
      </c>
      <c r="AR632" s="78">
        <f t="shared" si="322"/>
        <v>0</v>
      </c>
      <c r="AS632" s="78">
        <f t="shared" si="323"/>
        <v>0</v>
      </c>
      <c r="AT632" s="78">
        <f t="shared" si="324"/>
        <v>0</v>
      </c>
      <c r="AU632" s="78">
        <f t="shared" si="325"/>
        <v>1</v>
      </c>
      <c r="AV632" s="78">
        <f>IF(AND(M632&gt;=35,M632&lt;=39),1,0)</f>
        <v>0</v>
      </c>
      <c r="AW632" s="78">
        <f>IF(AND(M632&gt;=40,M632&lt;=44),1,0)</f>
        <v>0</v>
      </c>
      <c r="AX632" s="78">
        <f>IF(AND(M632&gt;=45,M632&lt;=49),1,0)</f>
        <v>0</v>
      </c>
      <c r="AY632" s="78">
        <f>IF(AND(M632&gt;=50,M632&lt;=54),1,0)</f>
        <v>0</v>
      </c>
      <c r="AZ632" s="78">
        <f>IF(AND(M632&gt;=55,M632&lt;=59),1,0)</f>
        <v>0</v>
      </c>
      <c r="BA632" s="78">
        <f>IF(AND(M632&gt;=60,M632&lt;=64),1,0)</f>
        <v>0</v>
      </c>
      <c r="BB632" s="78">
        <f>IF(AND(M632&gt;=65,M632&lt;=69),1,0)</f>
        <v>0</v>
      </c>
      <c r="BC632" s="78">
        <f>IF(AND(M632&gt;=70,M632&lt;=74),1,0)</f>
        <v>0</v>
      </c>
      <c r="BD632" s="78">
        <f>IF(AND(M632&gt;=75,M632&lt;=79),1,0)</f>
        <v>0</v>
      </c>
      <c r="BE632" s="78">
        <f>IF(AND(M632&gt;=80,M632&lt;=84),1,0)</f>
        <v>0</v>
      </c>
      <c r="BF632" s="78">
        <f>IF(AND(M632&gt;=85,M632&lt;=89),1,0)</f>
        <v>1</v>
      </c>
      <c r="BG632" s="78">
        <f>IF(AND(M632&gt;=90,M632&lt;=94),1,0)</f>
        <v>0</v>
      </c>
      <c r="BH632" s="78">
        <f>IF(AND(M632&gt;=95,M632&lt;=99),1,0)</f>
        <v>0</v>
      </c>
      <c r="BI632" s="78">
        <f>IF(AND(M632&gt;=100,M632&lt;=105),1,0)</f>
        <v>0</v>
      </c>
      <c r="BJ632" s="78">
        <f>IF(I632&lt;$BK$2,1,0)</f>
        <v>0</v>
      </c>
      <c r="BK632" s="78">
        <f>IF(I632&gt;$BK$2,1,0)</f>
        <v>1</v>
      </c>
      <c r="BL632" s="78">
        <f>IF(J632=$BL$2,1,0)</f>
        <v>0</v>
      </c>
      <c r="BM632" s="78">
        <f>IF(J632=$BM$2,1,0)</f>
        <v>0</v>
      </c>
      <c r="BN632" s="78">
        <f>IF(J632=$BN$2,1,0)</f>
        <v>0</v>
      </c>
      <c r="BO632" s="78">
        <f>IF(J632=$BO$2,1,0)</f>
        <v>0</v>
      </c>
      <c r="BP632" s="78">
        <f>IF(J632=$BP$2,1,0)</f>
        <v>1</v>
      </c>
      <c r="BQ632" s="78">
        <f>IF(J632=$BQ$2,1,0)</f>
        <v>0</v>
      </c>
      <c r="BR632" s="78">
        <f>IF(J632=$BR$2,1,0)</f>
        <v>0</v>
      </c>
      <c r="BS632" s="78">
        <f>IF(F632=$BS$2,1,0)</f>
        <v>0</v>
      </c>
      <c r="BT632" s="78">
        <f>IF(F632=$BT$2,1,0)</f>
        <v>0</v>
      </c>
      <c r="BU632" s="78">
        <f>IF(F632=$BU$2,1,0)</f>
        <v>0</v>
      </c>
      <c r="BV632" s="78">
        <f>IF(F632=$BV$2,1,0)</f>
        <v>0</v>
      </c>
      <c r="BW632" s="78">
        <f>IF(F632=$BW$2,1,0)</f>
        <v>0</v>
      </c>
      <c r="BX632" s="78">
        <f>IF(F632=$BX$2,1,0)</f>
        <v>0</v>
      </c>
      <c r="BY632" s="78">
        <f>IF(F632=$BY$2,1,0)</f>
        <v>1</v>
      </c>
      <c r="BZ632" s="78">
        <f>IF(F632=$BZ$2,1,0)</f>
        <v>0</v>
      </c>
      <c r="CA632" t="s">
        <v>1887</v>
      </c>
      <c r="CB632" s="1">
        <v>0</v>
      </c>
      <c r="CC632" s="1">
        <v>0</v>
      </c>
    </row>
    <row r="633" spans="2:81" x14ac:dyDescent="0.3">
      <c r="B633" s="1">
        <v>66</v>
      </c>
      <c r="C633" t="s">
        <v>169</v>
      </c>
      <c r="D633" t="s">
        <v>1883</v>
      </c>
      <c r="E633" s="1" t="s">
        <v>727</v>
      </c>
      <c r="F633" s="31" t="s">
        <v>53</v>
      </c>
      <c r="G633" s="1">
        <v>6</v>
      </c>
      <c r="H633" s="1">
        <v>2008</v>
      </c>
      <c r="I633" s="36">
        <v>0.79513888888888884</v>
      </c>
      <c r="J633" s="1" t="s">
        <v>7</v>
      </c>
      <c r="K633" s="39">
        <v>21553</v>
      </c>
      <c r="L633" t="s">
        <v>1583</v>
      </c>
      <c r="M633" s="76">
        <v>76</v>
      </c>
      <c r="N633" t="str">
        <f t="shared" si="295"/>
        <v>Hurricane</v>
      </c>
      <c r="O633" s="78">
        <f t="shared" si="296"/>
        <v>0</v>
      </c>
      <c r="P633" s="78">
        <v>0</v>
      </c>
      <c r="Q633" s="78">
        <v>0</v>
      </c>
      <c r="R633" s="78">
        <f t="shared" si="297"/>
        <v>0</v>
      </c>
      <c r="S633" s="78">
        <f t="shared" si="298"/>
        <v>0</v>
      </c>
      <c r="T633" s="78">
        <f t="shared" si="299"/>
        <v>0</v>
      </c>
      <c r="U633" s="78">
        <f t="shared" si="300"/>
        <v>0</v>
      </c>
      <c r="V633" s="78">
        <f t="shared" si="301"/>
        <v>0</v>
      </c>
      <c r="W633" s="78">
        <f t="shared" si="302"/>
        <v>0</v>
      </c>
      <c r="X633" s="78">
        <f t="shared" si="303"/>
        <v>0</v>
      </c>
      <c r="Y633" s="78">
        <f t="shared" si="304"/>
        <v>0</v>
      </c>
      <c r="Z633" s="78">
        <f t="shared" si="305"/>
        <v>0</v>
      </c>
      <c r="AA633" s="78">
        <f t="shared" si="306"/>
        <v>0</v>
      </c>
      <c r="AB633" s="78">
        <f t="shared" si="307"/>
        <v>0</v>
      </c>
      <c r="AC633" s="78">
        <f t="shared" si="308"/>
        <v>0</v>
      </c>
      <c r="AD633" s="78">
        <f t="shared" si="309"/>
        <v>0</v>
      </c>
      <c r="AE633" s="78">
        <f t="shared" si="310"/>
        <v>0</v>
      </c>
      <c r="AF633" s="78">
        <f t="shared" si="311"/>
        <v>0</v>
      </c>
      <c r="AG633" s="78">
        <f t="shared" si="326"/>
        <v>0</v>
      </c>
      <c r="AH633" s="78">
        <f t="shared" si="312"/>
        <v>0</v>
      </c>
      <c r="AI633" s="78">
        <f t="shared" si="313"/>
        <v>0</v>
      </c>
      <c r="AJ633" s="78">
        <f t="shared" si="314"/>
        <v>1</v>
      </c>
      <c r="AK633" s="78">
        <f t="shared" si="315"/>
        <v>0</v>
      </c>
      <c r="AL633" s="78">
        <f t="shared" si="316"/>
        <v>0</v>
      </c>
      <c r="AM633" s="78">
        <f t="shared" si="317"/>
        <v>0</v>
      </c>
      <c r="AN633" s="78">
        <f t="shared" si="318"/>
        <v>0</v>
      </c>
      <c r="AO633" s="78">
        <f t="shared" si="319"/>
        <v>0</v>
      </c>
      <c r="AP633" s="78">
        <f t="shared" si="320"/>
        <v>0</v>
      </c>
      <c r="AQ633" s="78">
        <f t="shared" si="321"/>
        <v>0</v>
      </c>
      <c r="AR633" s="78">
        <f t="shared" si="322"/>
        <v>0</v>
      </c>
      <c r="AS633" s="78">
        <f t="shared" si="323"/>
        <v>0</v>
      </c>
      <c r="AT633" s="78">
        <f t="shared" si="324"/>
        <v>0</v>
      </c>
      <c r="AU633" s="78">
        <f t="shared" si="325"/>
        <v>1</v>
      </c>
      <c r="AV633" s="78">
        <f>IF(AND(M633&gt;=35,M633&lt;=39),1,0)</f>
        <v>0</v>
      </c>
      <c r="AW633" s="78">
        <f>IF(AND(M633&gt;=40,M633&lt;=44),1,0)</f>
        <v>0</v>
      </c>
      <c r="AX633" s="78">
        <f>IF(AND(M633&gt;=45,M633&lt;=49),1,0)</f>
        <v>0</v>
      </c>
      <c r="AY633" s="78">
        <f>IF(AND(M633&gt;=50,M633&lt;=54),1,0)</f>
        <v>0</v>
      </c>
      <c r="AZ633" s="78">
        <f>IF(AND(M633&gt;=55,M633&lt;=59),1,0)</f>
        <v>0</v>
      </c>
      <c r="BA633" s="78">
        <f>IF(AND(M633&gt;=60,M633&lt;=64),1,0)</f>
        <v>0</v>
      </c>
      <c r="BB633" s="78">
        <f>IF(AND(M633&gt;=65,M633&lt;=69),1,0)</f>
        <v>0</v>
      </c>
      <c r="BC633" s="78">
        <f>IF(AND(M633&gt;=70,M633&lt;=74),1,0)</f>
        <v>0</v>
      </c>
      <c r="BD633" s="78">
        <f>IF(AND(M633&gt;=75,M633&lt;=79),1,0)</f>
        <v>1</v>
      </c>
      <c r="BE633" s="78">
        <f>IF(AND(M633&gt;=80,M633&lt;=84),1,0)</f>
        <v>0</v>
      </c>
      <c r="BF633" s="78">
        <f>IF(AND(M633&gt;=85,M633&lt;=89),1,0)</f>
        <v>0</v>
      </c>
      <c r="BG633" s="78">
        <f>IF(AND(M633&gt;=90,M633&lt;=94),1,0)</f>
        <v>0</v>
      </c>
      <c r="BH633" s="78">
        <f>IF(AND(M633&gt;=95,M633&lt;=99),1,0)</f>
        <v>0</v>
      </c>
      <c r="BI633" s="78">
        <f>IF(AND(M633&gt;=100,M633&lt;=105),1,0)</f>
        <v>0</v>
      </c>
      <c r="BJ633" s="78">
        <f>IF(I633&lt;$BK$2,1,0)</f>
        <v>0</v>
      </c>
      <c r="BK633" s="78">
        <f>IF(I633&gt;$BK$2,1,0)</f>
        <v>1</v>
      </c>
      <c r="BL633" s="78">
        <f>IF(J633=$BL$2,1,0)</f>
        <v>0</v>
      </c>
      <c r="BM633" s="78">
        <f>IF(J633=$BM$2,1,0)</f>
        <v>0</v>
      </c>
      <c r="BN633" s="78">
        <f>IF(J633=$BN$2,1,0)</f>
        <v>0</v>
      </c>
      <c r="BO633" s="78">
        <f>IF(J633=$BO$2,1,0)</f>
        <v>0</v>
      </c>
      <c r="BP633" s="78">
        <f>IF(J633=$BP$2,1,0)</f>
        <v>0</v>
      </c>
      <c r="BQ633" s="78">
        <f>IF(J633=$BQ$2,1,0)</f>
        <v>1</v>
      </c>
      <c r="BR633" s="78">
        <f>IF(J633=$BR$2,1,0)</f>
        <v>0</v>
      </c>
      <c r="BS633" s="78">
        <f>IF(F633=$BS$2,1,0)</f>
        <v>0</v>
      </c>
      <c r="BT633" s="78">
        <f>IF(F633=$BT$2,1,0)</f>
        <v>0</v>
      </c>
      <c r="BU633" s="78">
        <f>IF(F633=$BU$2,1,0)</f>
        <v>0</v>
      </c>
      <c r="BV633" s="78">
        <f>IF(F633=$BV$2,1,0)</f>
        <v>0</v>
      </c>
      <c r="BW633" s="78">
        <f>IF(F633=$BW$2,1,0)</f>
        <v>0</v>
      </c>
      <c r="BX633" s="78">
        <f>IF(F633=$BX$2,1,0)</f>
        <v>0</v>
      </c>
      <c r="BY633" s="78">
        <f>IF(F633=$BY$2,1,0)</f>
        <v>1</v>
      </c>
      <c r="BZ633" s="78">
        <f>IF(F633=$BZ$2,1,0)</f>
        <v>0</v>
      </c>
      <c r="CA633" t="s">
        <v>2071</v>
      </c>
      <c r="CB633" s="1">
        <v>0</v>
      </c>
      <c r="CC633" s="1">
        <v>0</v>
      </c>
    </row>
    <row r="634" spans="2:81" x14ac:dyDescent="0.3">
      <c r="B634" s="1">
        <v>67</v>
      </c>
      <c r="C634" t="s">
        <v>160</v>
      </c>
      <c r="D634" t="s">
        <v>92</v>
      </c>
      <c r="E634" s="1" t="s">
        <v>728</v>
      </c>
      <c r="F634" s="31" t="s">
        <v>53</v>
      </c>
      <c r="G634" s="1">
        <v>8</v>
      </c>
      <c r="H634" s="1">
        <v>2008</v>
      </c>
      <c r="I634" s="36">
        <v>0.79652777777777783</v>
      </c>
      <c r="J634" s="1" t="s">
        <v>6</v>
      </c>
      <c r="K634" s="39">
        <v>11181</v>
      </c>
      <c r="L634" t="s">
        <v>1276</v>
      </c>
      <c r="M634" s="76">
        <v>82</v>
      </c>
      <c r="N634" t="str">
        <f t="shared" si="295"/>
        <v>Sunny</v>
      </c>
      <c r="O634" s="78">
        <f t="shared" si="296"/>
        <v>0</v>
      </c>
      <c r="P634" s="78">
        <v>0</v>
      </c>
      <c r="Q634" s="78">
        <v>0</v>
      </c>
      <c r="R634" s="78">
        <f t="shared" si="297"/>
        <v>0</v>
      </c>
      <c r="S634" s="78">
        <f t="shared" si="298"/>
        <v>0</v>
      </c>
      <c r="T634" s="78">
        <f t="shared" si="299"/>
        <v>0</v>
      </c>
      <c r="U634" s="78">
        <f t="shared" si="300"/>
        <v>0</v>
      </c>
      <c r="V634" s="78">
        <f t="shared" si="301"/>
        <v>0</v>
      </c>
      <c r="W634" s="78">
        <f t="shared" si="302"/>
        <v>1</v>
      </c>
      <c r="X634" s="78">
        <f t="shared" si="303"/>
        <v>0</v>
      </c>
      <c r="Y634" s="78">
        <f t="shared" si="304"/>
        <v>0</v>
      </c>
      <c r="Z634" s="78">
        <f t="shared" si="305"/>
        <v>0</v>
      </c>
      <c r="AA634" s="78">
        <f t="shared" si="306"/>
        <v>0</v>
      </c>
      <c r="AB634" s="78">
        <f t="shared" si="307"/>
        <v>0</v>
      </c>
      <c r="AC634" s="78">
        <f t="shared" si="308"/>
        <v>0</v>
      </c>
      <c r="AD634" s="78">
        <f t="shared" si="309"/>
        <v>0</v>
      </c>
      <c r="AE634" s="78">
        <f t="shared" si="310"/>
        <v>0</v>
      </c>
      <c r="AF634" s="78">
        <f t="shared" si="311"/>
        <v>0</v>
      </c>
      <c r="AG634" s="78">
        <f t="shared" si="326"/>
        <v>0</v>
      </c>
      <c r="AH634" s="78">
        <f t="shared" si="312"/>
        <v>0</v>
      </c>
      <c r="AI634" s="78">
        <f t="shared" si="313"/>
        <v>0</v>
      </c>
      <c r="AJ634" s="78">
        <f t="shared" si="314"/>
        <v>0</v>
      </c>
      <c r="AK634" s="78">
        <f t="shared" si="315"/>
        <v>0</v>
      </c>
      <c r="AL634" s="78">
        <f t="shared" si="316"/>
        <v>0</v>
      </c>
      <c r="AM634" s="78">
        <f t="shared" si="317"/>
        <v>0</v>
      </c>
      <c r="AN634" s="78">
        <f t="shared" si="318"/>
        <v>0</v>
      </c>
      <c r="AO634" s="78">
        <f t="shared" si="319"/>
        <v>0</v>
      </c>
      <c r="AP634" s="78">
        <f t="shared" si="320"/>
        <v>0</v>
      </c>
      <c r="AQ634" s="78">
        <f t="shared" si="321"/>
        <v>0</v>
      </c>
      <c r="AR634" s="78">
        <f t="shared" si="322"/>
        <v>0</v>
      </c>
      <c r="AS634" s="78">
        <f t="shared" si="323"/>
        <v>0</v>
      </c>
      <c r="AT634" s="78">
        <f t="shared" si="324"/>
        <v>0</v>
      </c>
      <c r="AU634" s="78">
        <f t="shared" si="325"/>
        <v>1</v>
      </c>
      <c r="AV634" s="78">
        <f>IF(AND(M634&gt;=35,M634&lt;=39),1,0)</f>
        <v>0</v>
      </c>
      <c r="AW634" s="78">
        <f>IF(AND(M634&gt;=40,M634&lt;=44),1,0)</f>
        <v>0</v>
      </c>
      <c r="AX634" s="78">
        <f>IF(AND(M634&gt;=45,M634&lt;=49),1,0)</f>
        <v>0</v>
      </c>
      <c r="AY634" s="78">
        <f>IF(AND(M634&gt;=50,M634&lt;=54),1,0)</f>
        <v>0</v>
      </c>
      <c r="AZ634" s="78">
        <f>IF(AND(M634&gt;=55,M634&lt;=59),1,0)</f>
        <v>0</v>
      </c>
      <c r="BA634" s="78">
        <f>IF(AND(M634&gt;=60,M634&lt;=64),1,0)</f>
        <v>0</v>
      </c>
      <c r="BB634" s="78">
        <f>IF(AND(M634&gt;=65,M634&lt;=69),1,0)</f>
        <v>0</v>
      </c>
      <c r="BC634" s="78">
        <f>IF(AND(M634&gt;=70,M634&lt;=74),1,0)</f>
        <v>0</v>
      </c>
      <c r="BD634" s="78">
        <f>IF(AND(M634&gt;=75,M634&lt;=79),1,0)</f>
        <v>0</v>
      </c>
      <c r="BE634" s="78">
        <f>IF(AND(M634&gt;=80,M634&lt;=84),1,0)</f>
        <v>1</v>
      </c>
      <c r="BF634" s="78">
        <f>IF(AND(M634&gt;=85,M634&lt;=89),1,0)</f>
        <v>0</v>
      </c>
      <c r="BG634" s="78">
        <f>IF(AND(M634&gt;=90,M634&lt;=94),1,0)</f>
        <v>0</v>
      </c>
      <c r="BH634" s="78">
        <f>IF(AND(M634&gt;=95,M634&lt;=99),1,0)</f>
        <v>0</v>
      </c>
      <c r="BI634" s="78">
        <f>IF(AND(M634&gt;=100,M634&lt;=105),1,0)</f>
        <v>0</v>
      </c>
      <c r="BJ634" s="78">
        <f>IF(I634&lt;$BK$2,1,0)</f>
        <v>0</v>
      </c>
      <c r="BK634" s="78">
        <f>IF(I634&gt;$BK$2,1,0)</f>
        <v>1</v>
      </c>
      <c r="BL634" s="78">
        <f>IF(J634=$BL$2,1,0)</f>
        <v>1</v>
      </c>
      <c r="BM634" s="78">
        <f>IF(J634=$BM$2,1,0)</f>
        <v>0</v>
      </c>
      <c r="BN634" s="78">
        <f>IF(J634=$BN$2,1,0)</f>
        <v>0</v>
      </c>
      <c r="BO634" s="78">
        <f>IF(J634=$BO$2,1,0)</f>
        <v>0</v>
      </c>
      <c r="BP634" s="78">
        <f>IF(J634=$BP$2,1,0)</f>
        <v>0</v>
      </c>
      <c r="BQ634" s="78">
        <f>IF(J634=$BQ$2,1,0)</f>
        <v>0</v>
      </c>
      <c r="BR634" s="78">
        <f>IF(J634=$BR$2,1,0)</f>
        <v>0</v>
      </c>
      <c r="BS634" s="78">
        <f>IF(F634=$BS$2,1,0)</f>
        <v>0</v>
      </c>
      <c r="BT634" s="78">
        <f>IF(F634=$BT$2,1,0)</f>
        <v>0</v>
      </c>
      <c r="BU634" s="78">
        <f>IF(F634=$BU$2,1,0)</f>
        <v>0</v>
      </c>
      <c r="BV634" s="78">
        <f>IF(F634=$BV$2,1,0)</f>
        <v>0</v>
      </c>
      <c r="BW634" s="78">
        <f>IF(F634=$BW$2,1,0)</f>
        <v>0</v>
      </c>
      <c r="BX634" s="78">
        <f>IF(F634=$BX$2,1,0)</f>
        <v>0</v>
      </c>
      <c r="BY634" s="78">
        <f>IF(F634=$BY$2,1,0)</f>
        <v>1</v>
      </c>
      <c r="BZ634" s="78">
        <f>IF(F634=$BZ$2,1,0)</f>
        <v>0</v>
      </c>
      <c r="CA634"/>
      <c r="CB634" s="1">
        <v>0</v>
      </c>
      <c r="CC634" s="1">
        <v>0</v>
      </c>
    </row>
    <row r="635" spans="2:81" x14ac:dyDescent="0.3">
      <c r="B635" s="1">
        <v>68</v>
      </c>
      <c r="C635" t="s">
        <v>160</v>
      </c>
      <c r="D635" t="s">
        <v>92</v>
      </c>
      <c r="E635" s="1" t="s">
        <v>729</v>
      </c>
      <c r="F635" s="31" t="s">
        <v>53</v>
      </c>
      <c r="G635" s="1">
        <v>9</v>
      </c>
      <c r="H635" s="1">
        <v>2008</v>
      </c>
      <c r="I635" s="36">
        <v>0.79583333333333339</v>
      </c>
      <c r="J635" s="1" t="s">
        <v>10</v>
      </c>
      <c r="K635" s="39">
        <v>14900</v>
      </c>
      <c r="L635" t="s">
        <v>1344</v>
      </c>
      <c r="M635" s="76">
        <v>77</v>
      </c>
      <c r="N635" t="str">
        <f t="shared" si="295"/>
        <v>Cloudy</v>
      </c>
      <c r="O635" s="78">
        <f t="shared" si="296"/>
        <v>0</v>
      </c>
      <c r="P635" s="78">
        <v>0</v>
      </c>
      <c r="Q635" s="78">
        <v>0</v>
      </c>
      <c r="R635" s="78">
        <f t="shared" si="297"/>
        <v>0</v>
      </c>
      <c r="S635" s="78">
        <f t="shared" si="298"/>
        <v>0</v>
      </c>
      <c r="T635" s="78">
        <f t="shared" si="299"/>
        <v>0</v>
      </c>
      <c r="U635" s="78">
        <f t="shared" si="300"/>
        <v>0</v>
      </c>
      <c r="V635" s="78">
        <f t="shared" si="301"/>
        <v>0</v>
      </c>
      <c r="W635" s="78">
        <f t="shared" si="302"/>
        <v>1</v>
      </c>
      <c r="X635" s="78">
        <f t="shared" si="303"/>
        <v>0</v>
      </c>
      <c r="Y635" s="78">
        <f t="shared" si="304"/>
        <v>0</v>
      </c>
      <c r="Z635" s="78">
        <f t="shared" si="305"/>
        <v>0</v>
      </c>
      <c r="AA635" s="78">
        <f t="shared" si="306"/>
        <v>0</v>
      </c>
      <c r="AB635" s="78">
        <f t="shared" si="307"/>
        <v>0</v>
      </c>
      <c r="AC635" s="78">
        <f t="shared" si="308"/>
        <v>0</v>
      </c>
      <c r="AD635" s="78">
        <f t="shared" si="309"/>
        <v>0</v>
      </c>
      <c r="AE635" s="78">
        <f t="shared" si="310"/>
        <v>0</v>
      </c>
      <c r="AF635" s="78">
        <f t="shared" si="311"/>
        <v>0</v>
      </c>
      <c r="AG635" s="78">
        <f t="shared" si="326"/>
        <v>0</v>
      </c>
      <c r="AH635" s="78">
        <f t="shared" si="312"/>
        <v>0</v>
      </c>
      <c r="AI635" s="78">
        <f t="shared" si="313"/>
        <v>0</v>
      </c>
      <c r="AJ635" s="78">
        <f t="shared" si="314"/>
        <v>0</v>
      </c>
      <c r="AK635" s="78">
        <f t="shared" si="315"/>
        <v>0</v>
      </c>
      <c r="AL635" s="78">
        <f t="shared" si="316"/>
        <v>0</v>
      </c>
      <c r="AM635" s="78">
        <f t="shared" si="317"/>
        <v>0</v>
      </c>
      <c r="AN635" s="78">
        <f t="shared" si="318"/>
        <v>0</v>
      </c>
      <c r="AO635" s="78">
        <f t="shared" si="319"/>
        <v>0</v>
      </c>
      <c r="AP635" s="78">
        <f t="shared" si="320"/>
        <v>0</v>
      </c>
      <c r="AQ635" s="78">
        <f t="shared" si="321"/>
        <v>0</v>
      </c>
      <c r="AR635" s="78">
        <f t="shared" si="322"/>
        <v>0</v>
      </c>
      <c r="AS635" s="78">
        <f t="shared" si="323"/>
        <v>0</v>
      </c>
      <c r="AT635" s="78">
        <f t="shared" si="324"/>
        <v>0</v>
      </c>
      <c r="AU635" s="78">
        <f t="shared" si="325"/>
        <v>1</v>
      </c>
      <c r="AV635" s="78">
        <f>IF(AND(M635&gt;=35,M635&lt;=39),1,0)</f>
        <v>0</v>
      </c>
      <c r="AW635" s="78">
        <f>IF(AND(M635&gt;=40,M635&lt;=44),1,0)</f>
        <v>0</v>
      </c>
      <c r="AX635" s="78">
        <f>IF(AND(M635&gt;=45,M635&lt;=49),1,0)</f>
        <v>0</v>
      </c>
      <c r="AY635" s="78">
        <f>IF(AND(M635&gt;=50,M635&lt;=54),1,0)</f>
        <v>0</v>
      </c>
      <c r="AZ635" s="78">
        <f>IF(AND(M635&gt;=55,M635&lt;=59),1,0)</f>
        <v>0</v>
      </c>
      <c r="BA635" s="78">
        <f>IF(AND(M635&gt;=60,M635&lt;=64),1,0)</f>
        <v>0</v>
      </c>
      <c r="BB635" s="78">
        <f>IF(AND(M635&gt;=65,M635&lt;=69),1,0)</f>
        <v>0</v>
      </c>
      <c r="BC635" s="78">
        <f>IF(AND(M635&gt;=70,M635&lt;=74),1,0)</f>
        <v>0</v>
      </c>
      <c r="BD635" s="78">
        <f>IF(AND(M635&gt;=75,M635&lt;=79),1,0)</f>
        <v>1</v>
      </c>
      <c r="BE635" s="78">
        <f>IF(AND(M635&gt;=80,M635&lt;=84),1,0)</f>
        <v>0</v>
      </c>
      <c r="BF635" s="78">
        <f>IF(AND(M635&gt;=85,M635&lt;=89),1,0)</f>
        <v>0</v>
      </c>
      <c r="BG635" s="78">
        <f>IF(AND(M635&gt;=90,M635&lt;=94),1,0)</f>
        <v>0</v>
      </c>
      <c r="BH635" s="78">
        <f>IF(AND(M635&gt;=95,M635&lt;=99),1,0)</f>
        <v>0</v>
      </c>
      <c r="BI635" s="78">
        <f>IF(AND(M635&gt;=100,M635&lt;=105),1,0)</f>
        <v>0</v>
      </c>
      <c r="BJ635" s="78">
        <f>IF(I635&lt;$BK$2,1,0)</f>
        <v>0</v>
      </c>
      <c r="BK635" s="78">
        <f>IF(I635&gt;$BK$2,1,0)</f>
        <v>1</v>
      </c>
      <c r="BL635" s="78">
        <f>IF(J635=$BL$2,1,0)</f>
        <v>0</v>
      </c>
      <c r="BM635" s="78">
        <f>IF(J635=$BM$2,1,0)</f>
        <v>1</v>
      </c>
      <c r="BN635" s="78">
        <f>IF(J635=$BN$2,1,0)</f>
        <v>0</v>
      </c>
      <c r="BO635" s="78">
        <f>IF(J635=$BO$2,1,0)</f>
        <v>0</v>
      </c>
      <c r="BP635" s="78">
        <f>IF(J635=$BP$2,1,0)</f>
        <v>0</v>
      </c>
      <c r="BQ635" s="78">
        <f>IF(J635=$BQ$2,1,0)</f>
        <v>0</v>
      </c>
      <c r="BR635" s="78">
        <f>IF(J635=$BR$2,1,0)</f>
        <v>0</v>
      </c>
      <c r="BS635" s="78">
        <f>IF(F635=$BS$2,1,0)</f>
        <v>0</v>
      </c>
      <c r="BT635" s="78">
        <f>IF(F635=$BT$2,1,0)</f>
        <v>0</v>
      </c>
      <c r="BU635" s="78">
        <f>IF(F635=$BU$2,1,0)</f>
        <v>0</v>
      </c>
      <c r="BV635" s="78">
        <f>IF(F635=$BV$2,1,0)</f>
        <v>0</v>
      </c>
      <c r="BW635" s="78">
        <f>IF(F635=$BW$2,1,0)</f>
        <v>0</v>
      </c>
      <c r="BX635" s="78">
        <f>IF(F635=$BX$2,1,0)</f>
        <v>0</v>
      </c>
      <c r="BY635" s="78">
        <f>IF(F635=$BY$2,1,0)</f>
        <v>1</v>
      </c>
      <c r="BZ635" s="78">
        <f>IF(F635=$BZ$2,1,0)</f>
        <v>0</v>
      </c>
      <c r="CA635" t="s">
        <v>2072</v>
      </c>
      <c r="CB635" s="1">
        <v>0</v>
      </c>
      <c r="CC635" s="1">
        <v>0</v>
      </c>
    </row>
    <row r="636" spans="2:81" x14ac:dyDescent="0.3">
      <c r="B636" s="1">
        <v>69</v>
      </c>
      <c r="C636" t="s">
        <v>160</v>
      </c>
      <c r="D636" t="s">
        <v>92</v>
      </c>
      <c r="E636" s="1" t="s">
        <v>730</v>
      </c>
      <c r="F636" s="31" t="s">
        <v>53</v>
      </c>
      <c r="G636" s="1">
        <v>10</v>
      </c>
      <c r="H636" s="1">
        <v>2008</v>
      </c>
      <c r="I636" s="36">
        <v>0.79652777777777783</v>
      </c>
      <c r="J636" s="1" t="s">
        <v>11</v>
      </c>
      <c r="K636" s="39">
        <v>12438</v>
      </c>
      <c r="L636" t="s">
        <v>1383</v>
      </c>
      <c r="M636" s="76">
        <v>75</v>
      </c>
      <c r="N636" t="str">
        <f t="shared" si="295"/>
        <v>Ptly Cldy</v>
      </c>
      <c r="O636" s="78">
        <f t="shared" si="296"/>
        <v>0</v>
      </c>
      <c r="P636" s="78">
        <v>0</v>
      </c>
      <c r="Q636" s="78">
        <v>0</v>
      </c>
      <c r="R636" s="78">
        <f t="shared" si="297"/>
        <v>0</v>
      </c>
      <c r="S636" s="78">
        <f t="shared" si="298"/>
        <v>0</v>
      </c>
      <c r="T636" s="78">
        <f t="shared" si="299"/>
        <v>0</v>
      </c>
      <c r="U636" s="78">
        <f t="shared" si="300"/>
        <v>0</v>
      </c>
      <c r="V636" s="78">
        <f t="shared" si="301"/>
        <v>0</v>
      </c>
      <c r="W636" s="78">
        <f t="shared" si="302"/>
        <v>1</v>
      </c>
      <c r="X636" s="78">
        <f t="shared" si="303"/>
        <v>0</v>
      </c>
      <c r="Y636" s="78">
        <f t="shared" si="304"/>
        <v>0</v>
      </c>
      <c r="Z636" s="78">
        <f t="shared" si="305"/>
        <v>0</v>
      </c>
      <c r="AA636" s="78">
        <f t="shared" si="306"/>
        <v>0</v>
      </c>
      <c r="AB636" s="78">
        <f t="shared" si="307"/>
        <v>0</v>
      </c>
      <c r="AC636" s="78">
        <f t="shared" si="308"/>
        <v>0</v>
      </c>
      <c r="AD636" s="78">
        <f t="shared" si="309"/>
        <v>0</v>
      </c>
      <c r="AE636" s="78">
        <f t="shared" si="310"/>
        <v>0</v>
      </c>
      <c r="AF636" s="78">
        <f t="shared" si="311"/>
        <v>0</v>
      </c>
      <c r="AG636" s="78">
        <f t="shared" si="326"/>
        <v>0</v>
      </c>
      <c r="AH636" s="78">
        <f t="shared" si="312"/>
        <v>0</v>
      </c>
      <c r="AI636" s="78">
        <f t="shared" si="313"/>
        <v>0</v>
      </c>
      <c r="AJ636" s="78">
        <f t="shared" si="314"/>
        <v>0</v>
      </c>
      <c r="AK636" s="78">
        <f t="shared" si="315"/>
        <v>0</v>
      </c>
      <c r="AL636" s="78">
        <f t="shared" si="316"/>
        <v>0</v>
      </c>
      <c r="AM636" s="78">
        <f t="shared" si="317"/>
        <v>0</v>
      </c>
      <c r="AN636" s="78">
        <f t="shared" si="318"/>
        <v>0</v>
      </c>
      <c r="AO636" s="78">
        <f t="shared" si="319"/>
        <v>0</v>
      </c>
      <c r="AP636" s="78">
        <f t="shared" si="320"/>
        <v>0</v>
      </c>
      <c r="AQ636" s="78">
        <f t="shared" si="321"/>
        <v>0</v>
      </c>
      <c r="AR636" s="78">
        <f t="shared" si="322"/>
        <v>0</v>
      </c>
      <c r="AS636" s="78">
        <f t="shared" si="323"/>
        <v>0</v>
      </c>
      <c r="AT636" s="78">
        <f t="shared" si="324"/>
        <v>0</v>
      </c>
      <c r="AU636" s="78">
        <f t="shared" si="325"/>
        <v>1</v>
      </c>
      <c r="AV636" s="78">
        <f>IF(AND(M636&gt;=35,M636&lt;=39),1,0)</f>
        <v>0</v>
      </c>
      <c r="AW636" s="78">
        <f>IF(AND(M636&gt;=40,M636&lt;=44),1,0)</f>
        <v>0</v>
      </c>
      <c r="AX636" s="78">
        <f>IF(AND(M636&gt;=45,M636&lt;=49),1,0)</f>
        <v>0</v>
      </c>
      <c r="AY636" s="78">
        <f>IF(AND(M636&gt;=50,M636&lt;=54),1,0)</f>
        <v>0</v>
      </c>
      <c r="AZ636" s="78">
        <f>IF(AND(M636&gt;=55,M636&lt;=59),1,0)</f>
        <v>0</v>
      </c>
      <c r="BA636" s="78">
        <f>IF(AND(M636&gt;=60,M636&lt;=64),1,0)</f>
        <v>0</v>
      </c>
      <c r="BB636" s="78">
        <f>IF(AND(M636&gt;=65,M636&lt;=69),1,0)</f>
        <v>0</v>
      </c>
      <c r="BC636" s="78">
        <f>IF(AND(M636&gt;=70,M636&lt;=74),1,0)</f>
        <v>0</v>
      </c>
      <c r="BD636" s="78">
        <f>IF(AND(M636&gt;=75,M636&lt;=79),1,0)</f>
        <v>1</v>
      </c>
      <c r="BE636" s="78">
        <f>IF(AND(M636&gt;=80,M636&lt;=84),1,0)</f>
        <v>0</v>
      </c>
      <c r="BF636" s="78">
        <f>IF(AND(M636&gt;=85,M636&lt;=89),1,0)</f>
        <v>0</v>
      </c>
      <c r="BG636" s="78">
        <f>IF(AND(M636&gt;=90,M636&lt;=94),1,0)</f>
        <v>0</v>
      </c>
      <c r="BH636" s="78">
        <f>IF(AND(M636&gt;=95,M636&lt;=99),1,0)</f>
        <v>0</v>
      </c>
      <c r="BI636" s="78">
        <f>IF(AND(M636&gt;=100,M636&lt;=105),1,0)</f>
        <v>0</v>
      </c>
      <c r="BJ636" s="78">
        <f>IF(I636&lt;$BK$2,1,0)</f>
        <v>0</v>
      </c>
      <c r="BK636" s="78">
        <f>IF(I636&gt;$BK$2,1,0)</f>
        <v>1</v>
      </c>
      <c r="BL636" s="78">
        <f>IF(J636=$BL$2,1,0)</f>
        <v>0</v>
      </c>
      <c r="BM636" s="78">
        <f>IF(J636=$BM$2,1,0)</f>
        <v>0</v>
      </c>
      <c r="BN636" s="78">
        <f>IF(J636=$BN$2,1,0)</f>
        <v>1</v>
      </c>
      <c r="BO636" s="78">
        <f>IF(J636=$BO$2,1,0)</f>
        <v>0</v>
      </c>
      <c r="BP636" s="78">
        <f>IF(J636=$BP$2,1,0)</f>
        <v>0</v>
      </c>
      <c r="BQ636" s="78">
        <f>IF(J636=$BQ$2,1,0)</f>
        <v>0</v>
      </c>
      <c r="BR636" s="78">
        <f>IF(J636=$BR$2,1,0)</f>
        <v>0</v>
      </c>
      <c r="BS636" s="78">
        <f>IF(F636=$BS$2,1,0)</f>
        <v>0</v>
      </c>
      <c r="BT636" s="78">
        <f>IF(F636=$BT$2,1,0)</f>
        <v>0</v>
      </c>
      <c r="BU636" s="78">
        <f>IF(F636=$BU$2,1,0)</f>
        <v>0</v>
      </c>
      <c r="BV636" s="78">
        <f>IF(F636=$BV$2,1,0)</f>
        <v>0</v>
      </c>
      <c r="BW636" s="78">
        <f>IF(F636=$BW$2,1,0)</f>
        <v>0</v>
      </c>
      <c r="BX636" s="78">
        <f>IF(F636=$BX$2,1,0)</f>
        <v>0</v>
      </c>
      <c r="BY636" s="78">
        <f>IF(F636=$BY$2,1,0)</f>
        <v>1</v>
      </c>
      <c r="BZ636" s="78">
        <f>IF(F636=$BZ$2,1,0)</f>
        <v>0</v>
      </c>
      <c r="CA636"/>
      <c r="CB636" s="1">
        <v>0</v>
      </c>
      <c r="CC636" s="1">
        <v>0</v>
      </c>
    </row>
    <row r="637" spans="2:81" x14ac:dyDescent="0.3">
      <c r="B637" s="1">
        <v>70</v>
      </c>
      <c r="C637" t="s">
        <v>160</v>
      </c>
      <c r="D637" t="s">
        <v>92</v>
      </c>
      <c r="E637" s="1" t="s">
        <v>731</v>
      </c>
      <c r="F637" s="31" t="s">
        <v>53</v>
      </c>
      <c r="G637" s="1">
        <v>11</v>
      </c>
      <c r="H637" s="1">
        <v>2008</v>
      </c>
      <c r="I637" s="36">
        <v>0.79652777777777783</v>
      </c>
      <c r="J637" s="1" t="s">
        <v>9</v>
      </c>
      <c r="K637" s="39">
        <v>12526</v>
      </c>
      <c r="L637" t="s">
        <v>1584</v>
      </c>
      <c r="M637" s="76">
        <v>74</v>
      </c>
      <c r="N637" t="str">
        <f t="shared" si="295"/>
        <v>Ptly Cldy</v>
      </c>
      <c r="O637" s="78">
        <f t="shared" si="296"/>
        <v>0</v>
      </c>
      <c r="P637" s="78">
        <v>0</v>
      </c>
      <c r="Q637" s="78">
        <v>0</v>
      </c>
      <c r="R637" s="78">
        <f t="shared" si="297"/>
        <v>0</v>
      </c>
      <c r="S637" s="78">
        <f t="shared" si="298"/>
        <v>0</v>
      </c>
      <c r="T637" s="78">
        <f t="shared" si="299"/>
        <v>0</v>
      </c>
      <c r="U637" s="78">
        <f t="shared" si="300"/>
        <v>0</v>
      </c>
      <c r="V637" s="78">
        <f t="shared" si="301"/>
        <v>0</v>
      </c>
      <c r="W637" s="78">
        <f t="shared" si="302"/>
        <v>1</v>
      </c>
      <c r="X637" s="78">
        <f t="shared" si="303"/>
        <v>0</v>
      </c>
      <c r="Y637" s="78">
        <f t="shared" si="304"/>
        <v>0</v>
      </c>
      <c r="Z637" s="78">
        <f t="shared" si="305"/>
        <v>0</v>
      </c>
      <c r="AA637" s="78">
        <f t="shared" si="306"/>
        <v>0</v>
      </c>
      <c r="AB637" s="78">
        <f t="shared" si="307"/>
        <v>0</v>
      </c>
      <c r="AC637" s="78">
        <f t="shared" si="308"/>
        <v>0</v>
      </c>
      <c r="AD637" s="78">
        <f t="shared" si="309"/>
        <v>0</v>
      </c>
      <c r="AE637" s="78">
        <f t="shared" si="310"/>
        <v>0</v>
      </c>
      <c r="AF637" s="78">
        <f t="shared" si="311"/>
        <v>0</v>
      </c>
      <c r="AG637" s="78">
        <f t="shared" si="326"/>
        <v>0</v>
      </c>
      <c r="AH637" s="78">
        <f t="shared" si="312"/>
        <v>0</v>
      </c>
      <c r="AI637" s="78">
        <f t="shared" si="313"/>
        <v>0</v>
      </c>
      <c r="AJ637" s="78">
        <f t="shared" si="314"/>
        <v>0</v>
      </c>
      <c r="AK637" s="78">
        <f t="shared" si="315"/>
        <v>0</v>
      </c>
      <c r="AL637" s="78">
        <f t="shared" si="316"/>
        <v>0</v>
      </c>
      <c r="AM637" s="78">
        <f t="shared" si="317"/>
        <v>0</v>
      </c>
      <c r="AN637" s="78">
        <f t="shared" si="318"/>
        <v>0</v>
      </c>
      <c r="AO637" s="78">
        <f t="shared" si="319"/>
        <v>0</v>
      </c>
      <c r="AP637" s="78">
        <f t="shared" si="320"/>
        <v>0</v>
      </c>
      <c r="AQ637" s="78">
        <f t="shared" si="321"/>
        <v>0</v>
      </c>
      <c r="AR637" s="78">
        <f t="shared" si="322"/>
        <v>0</v>
      </c>
      <c r="AS637" s="78">
        <f t="shared" si="323"/>
        <v>0</v>
      </c>
      <c r="AT637" s="78">
        <f t="shared" si="324"/>
        <v>0</v>
      </c>
      <c r="AU637" s="78">
        <f t="shared" si="325"/>
        <v>1</v>
      </c>
      <c r="AV637" s="78">
        <f>IF(AND(M637&gt;=35,M637&lt;=39),1,0)</f>
        <v>0</v>
      </c>
      <c r="AW637" s="78">
        <f>IF(AND(M637&gt;=40,M637&lt;=44),1,0)</f>
        <v>0</v>
      </c>
      <c r="AX637" s="78">
        <f>IF(AND(M637&gt;=45,M637&lt;=49),1,0)</f>
        <v>0</v>
      </c>
      <c r="AY637" s="78">
        <f>IF(AND(M637&gt;=50,M637&lt;=54),1,0)</f>
        <v>0</v>
      </c>
      <c r="AZ637" s="78">
        <f>IF(AND(M637&gt;=55,M637&lt;=59),1,0)</f>
        <v>0</v>
      </c>
      <c r="BA637" s="78">
        <f>IF(AND(M637&gt;=60,M637&lt;=64),1,0)</f>
        <v>0</v>
      </c>
      <c r="BB637" s="78">
        <f>IF(AND(M637&gt;=65,M637&lt;=69),1,0)</f>
        <v>0</v>
      </c>
      <c r="BC637" s="78">
        <f>IF(AND(M637&gt;=70,M637&lt;=74),1,0)</f>
        <v>1</v>
      </c>
      <c r="BD637" s="78">
        <f>IF(AND(M637&gt;=75,M637&lt;=79),1,0)</f>
        <v>0</v>
      </c>
      <c r="BE637" s="78">
        <f>IF(AND(M637&gt;=80,M637&lt;=84),1,0)</f>
        <v>0</v>
      </c>
      <c r="BF637" s="78">
        <f>IF(AND(M637&gt;=85,M637&lt;=89),1,0)</f>
        <v>0</v>
      </c>
      <c r="BG637" s="78">
        <f>IF(AND(M637&gt;=90,M637&lt;=94),1,0)</f>
        <v>0</v>
      </c>
      <c r="BH637" s="78">
        <f>IF(AND(M637&gt;=95,M637&lt;=99),1,0)</f>
        <v>0</v>
      </c>
      <c r="BI637" s="78">
        <f>IF(AND(M637&gt;=100,M637&lt;=105),1,0)</f>
        <v>0</v>
      </c>
      <c r="BJ637" s="78">
        <f>IF(I637&lt;$BK$2,1,0)</f>
        <v>0</v>
      </c>
      <c r="BK637" s="78">
        <f>IF(I637&gt;$BK$2,1,0)</f>
        <v>1</v>
      </c>
      <c r="BL637" s="78">
        <f>IF(J637=$BL$2,1,0)</f>
        <v>0</v>
      </c>
      <c r="BM637" s="78">
        <f>IF(J637=$BM$2,1,0)</f>
        <v>0</v>
      </c>
      <c r="BN637" s="78">
        <f>IF(J637=$BN$2,1,0)</f>
        <v>0</v>
      </c>
      <c r="BO637" s="78">
        <f>IF(J637=$BO$2,1,0)</f>
        <v>1</v>
      </c>
      <c r="BP637" s="78">
        <f>IF(J637=$BP$2,1,0)</f>
        <v>0</v>
      </c>
      <c r="BQ637" s="78">
        <f>IF(J637=$BQ$2,1,0)</f>
        <v>0</v>
      </c>
      <c r="BR637" s="78">
        <f>IF(J637=$BR$2,1,0)</f>
        <v>0</v>
      </c>
      <c r="BS637" s="78">
        <f>IF(F637=$BS$2,1,0)</f>
        <v>0</v>
      </c>
      <c r="BT637" s="78">
        <f>IF(F637=$BT$2,1,0)</f>
        <v>0</v>
      </c>
      <c r="BU637" s="78">
        <f>IF(F637=$BU$2,1,0)</f>
        <v>0</v>
      </c>
      <c r="BV637" s="78">
        <f>IF(F637=$BV$2,1,0)</f>
        <v>0</v>
      </c>
      <c r="BW637" s="78">
        <f>IF(F637=$BW$2,1,0)</f>
        <v>0</v>
      </c>
      <c r="BX637" s="78">
        <f>IF(F637=$BX$2,1,0)</f>
        <v>0</v>
      </c>
      <c r="BY637" s="78">
        <f>IF(F637=$BY$2,1,0)</f>
        <v>1</v>
      </c>
      <c r="BZ637" s="78">
        <f>IF(F637=$BZ$2,1,0)</f>
        <v>0</v>
      </c>
      <c r="CA637" t="s">
        <v>2073</v>
      </c>
      <c r="CB637" s="1">
        <v>0</v>
      </c>
      <c r="CC637" s="1">
        <v>0</v>
      </c>
    </row>
    <row r="638" spans="2:81" x14ac:dyDescent="0.3">
      <c r="B638" s="1" t="s">
        <v>97</v>
      </c>
      <c r="C638" s="33" t="s">
        <v>167</v>
      </c>
      <c r="D638" s="33" t="s">
        <v>78</v>
      </c>
      <c r="E638" s="1" t="s">
        <v>732</v>
      </c>
      <c r="F638" s="31" t="s">
        <v>53</v>
      </c>
      <c r="G638" s="1">
        <v>13</v>
      </c>
      <c r="H638" s="1">
        <v>2008</v>
      </c>
      <c r="I638" s="36">
        <v>0.71180555555555547</v>
      </c>
      <c r="J638" s="1" t="s">
        <v>7</v>
      </c>
      <c r="K638" s="39">
        <v>21712</v>
      </c>
      <c r="L638" t="s">
        <v>1585</v>
      </c>
      <c r="M638" s="76">
        <v>85</v>
      </c>
      <c r="N638" t="str">
        <f t="shared" si="295"/>
        <v>Cloudy</v>
      </c>
      <c r="O638" s="78">
        <f t="shared" si="296"/>
        <v>0</v>
      </c>
      <c r="P638" s="78">
        <v>0</v>
      </c>
      <c r="Q638" s="78">
        <v>0</v>
      </c>
      <c r="R638" s="78">
        <f t="shared" si="297"/>
        <v>0</v>
      </c>
      <c r="S638" s="78">
        <f t="shared" si="298"/>
        <v>0</v>
      </c>
      <c r="T638" s="78">
        <f t="shared" si="299"/>
        <v>0</v>
      </c>
      <c r="U638" s="78">
        <f t="shared" si="300"/>
        <v>0</v>
      </c>
      <c r="V638" s="78">
        <f t="shared" si="301"/>
        <v>0</v>
      </c>
      <c r="W638" s="78">
        <f t="shared" si="302"/>
        <v>0</v>
      </c>
      <c r="X638" s="78">
        <f t="shared" si="303"/>
        <v>0</v>
      </c>
      <c r="Y638" s="78">
        <f t="shared" si="304"/>
        <v>0</v>
      </c>
      <c r="Z638" s="78">
        <f t="shared" si="305"/>
        <v>0</v>
      </c>
      <c r="AA638" s="78">
        <f t="shared" si="306"/>
        <v>0</v>
      </c>
      <c r="AB638" s="78">
        <f t="shared" si="307"/>
        <v>0</v>
      </c>
      <c r="AC638" s="78">
        <f t="shared" si="308"/>
        <v>0</v>
      </c>
      <c r="AD638" s="78">
        <f t="shared" si="309"/>
        <v>0</v>
      </c>
      <c r="AE638" s="78">
        <f t="shared" si="310"/>
        <v>0</v>
      </c>
      <c r="AF638" s="78">
        <f t="shared" si="311"/>
        <v>0</v>
      </c>
      <c r="AG638" s="78">
        <f t="shared" si="326"/>
        <v>1</v>
      </c>
      <c r="AH638" s="78">
        <f t="shared" si="312"/>
        <v>0</v>
      </c>
      <c r="AI638" s="78">
        <f t="shared" si="313"/>
        <v>0</v>
      </c>
      <c r="AJ638" s="78">
        <f t="shared" si="314"/>
        <v>0</v>
      </c>
      <c r="AK638" s="78">
        <f t="shared" si="315"/>
        <v>0</v>
      </c>
      <c r="AL638" s="78">
        <f t="shared" si="316"/>
        <v>0</v>
      </c>
      <c r="AM638" s="78">
        <f t="shared" si="317"/>
        <v>0</v>
      </c>
      <c r="AN638" s="78">
        <f t="shared" si="318"/>
        <v>0</v>
      </c>
      <c r="AO638" s="78">
        <f t="shared" si="319"/>
        <v>0</v>
      </c>
      <c r="AP638" s="78">
        <f t="shared" si="320"/>
        <v>0</v>
      </c>
      <c r="AQ638" s="78">
        <f t="shared" si="321"/>
        <v>0</v>
      </c>
      <c r="AR638" s="78">
        <f t="shared" si="322"/>
        <v>0</v>
      </c>
      <c r="AS638" s="78">
        <f t="shared" si="323"/>
        <v>0</v>
      </c>
      <c r="AT638" s="78">
        <f t="shared" si="324"/>
        <v>0</v>
      </c>
      <c r="AU638" s="78">
        <f t="shared" si="325"/>
        <v>1</v>
      </c>
      <c r="AV638" s="78">
        <f>IF(AND(M638&gt;=35,M638&lt;=39),1,0)</f>
        <v>0</v>
      </c>
      <c r="AW638" s="78">
        <f>IF(AND(M638&gt;=40,M638&lt;=44),1,0)</f>
        <v>0</v>
      </c>
      <c r="AX638" s="78">
        <f>IF(AND(M638&gt;=45,M638&lt;=49),1,0)</f>
        <v>0</v>
      </c>
      <c r="AY638" s="78">
        <f>IF(AND(M638&gt;=50,M638&lt;=54),1,0)</f>
        <v>0</v>
      </c>
      <c r="AZ638" s="78">
        <f>IF(AND(M638&gt;=55,M638&lt;=59),1,0)</f>
        <v>0</v>
      </c>
      <c r="BA638" s="78">
        <f>IF(AND(M638&gt;=60,M638&lt;=64),1,0)</f>
        <v>0</v>
      </c>
      <c r="BB638" s="78">
        <f>IF(AND(M638&gt;=65,M638&lt;=69),1,0)</f>
        <v>0</v>
      </c>
      <c r="BC638" s="78">
        <f>IF(AND(M638&gt;=70,M638&lt;=74),1,0)</f>
        <v>0</v>
      </c>
      <c r="BD638" s="78">
        <f>IF(AND(M638&gt;=75,M638&lt;=79),1,0)</f>
        <v>0</v>
      </c>
      <c r="BE638" s="78">
        <f>IF(AND(M638&gt;=80,M638&lt;=84),1,0)</f>
        <v>0</v>
      </c>
      <c r="BF638" s="78">
        <f>IF(AND(M638&gt;=85,M638&lt;=89),1,0)</f>
        <v>1</v>
      </c>
      <c r="BG638" s="78">
        <f>IF(AND(M638&gt;=90,M638&lt;=94),1,0)</f>
        <v>0</v>
      </c>
      <c r="BH638" s="78">
        <f>IF(AND(M638&gt;=95,M638&lt;=99),1,0)</f>
        <v>0</v>
      </c>
      <c r="BI638" s="78">
        <f>IF(AND(M638&gt;=100,M638&lt;=105),1,0)</f>
        <v>0</v>
      </c>
      <c r="BJ638" s="78">
        <f>IF(I638&lt;$BK$2,1,0)</f>
        <v>1</v>
      </c>
      <c r="BK638" s="78">
        <f>IF(I638&gt;$BK$2,1,0)</f>
        <v>0</v>
      </c>
      <c r="BL638" s="78">
        <f>IF(J638=$BL$2,1,0)</f>
        <v>0</v>
      </c>
      <c r="BM638" s="78">
        <f>IF(J638=$BM$2,1,0)</f>
        <v>0</v>
      </c>
      <c r="BN638" s="78">
        <f>IF(J638=$BN$2,1,0)</f>
        <v>0</v>
      </c>
      <c r="BO638" s="78">
        <f>IF(J638=$BO$2,1,0)</f>
        <v>0</v>
      </c>
      <c r="BP638" s="78">
        <f>IF(J638=$BP$2,1,0)</f>
        <v>0</v>
      </c>
      <c r="BQ638" s="78">
        <f>IF(J638=$BQ$2,1,0)</f>
        <v>1</v>
      </c>
      <c r="BR638" s="78">
        <f>IF(J638=$BR$2,1,0)</f>
        <v>0</v>
      </c>
      <c r="BS638" s="78">
        <f>IF(F638=$BS$2,1,0)</f>
        <v>0</v>
      </c>
      <c r="BT638" s="78">
        <f>IF(F638=$BT$2,1,0)</f>
        <v>0</v>
      </c>
      <c r="BU638" s="78">
        <f>IF(F638=$BU$2,1,0)</f>
        <v>0</v>
      </c>
      <c r="BV638" s="78">
        <f>IF(F638=$BV$2,1,0)</f>
        <v>0</v>
      </c>
      <c r="BW638" s="78">
        <f>IF(F638=$BW$2,1,0)</f>
        <v>0</v>
      </c>
      <c r="BX638" s="78">
        <f>IF(F638=$BX$2,1,0)</f>
        <v>0</v>
      </c>
      <c r="BY638" s="78">
        <f>IF(F638=$BY$2,1,0)</f>
        <v>1</v>
      </c>
      <c r="BZ638" s="78">
        <f>IF(F638=$BZ$2,1,0)</f>
        <v>0</v>
      </c>
      <c r="CA638" t="s">
        <v>2074</v>
      </c>
      <c r="CB638" s="1">
        <v>0</v>
      </c>
      <c r="CC638" s="1">
        <v>1</v>
      </c>
    </row>
    <row r="639" spans="2:81" x14ac:dyDescent="0.3">
      <c r="B639" s="1">
        <v>73</v>
      </c>
      <c r="C639" s="33" t="s">
        <v>167</v>
      </c>
      <c r="D639" s="33" t="s">
        <v>78</v>
      </c>
      <c r="E639" s="1" t="s">
        <v>733</v>
      </c>
      <c r="F639" s="31" t="s">
        <v>53</v>
      </c>
      <c r="G639" s="1">
        <v>14</v>
      </c>
      <c r="H639" s="1">
        <v>2008</v>
      </c>
      <c r="I639" s="36">
        <v>0.56736111111111109</v>
      </c>
      <c r="J639" s="1" t="s">
        <v>8</v>
      </c>
      <c r="K639" s="39">
        <v>18559</v>
      </c>
      <c r="L639" t="s">
        <v>1522</v>
      </c>
      <c r="M639" s="76">
        <v>95</v>
      </c>
      <c r="N639" t="str">
        <f t="shared" si="295"/>
        <v>Ptly Sun</v>
      </c>
      <c r="O639" s="78">
        <f t="shared" si="296"/>
        <v>0</v>
      </c>
      <c r="P639" s="78">
        <v>0</v>
      </c>
      <c r="Q639" s="78">
        <v>0</v>
      </c>
      <c r="R639" s="78">
        <f t="shared" si="297"/>
        <v>0</v>
      </c>
      <c r="S639" s="78">
        <f t="shared" si="298"/>
        <v>0</v>
      </c>
      <c r="T639" s="78">
        <f t="shared" si="299"/>
        <v>0</v>
      </c>
      <c r="U639" s="78">
        <f t="shared" si="300"/>
        <v>0</v>
      </c>
      <c r="V639" s="78">
        <f t="shared" si="301"/>
        <v>0</v>
      </c>
      <c r="W639" s="78">
        <f t="shared" si="302"/>
        <v>0</v>
      </c>
      <c r="X639" s="78">
        <f t="shared" si="303"/>
        <v>0</v>
      </c>
      <c r="Y639" s="78">
        <f t="shared" si="304"/>
        <v>0</v>
      </c>
      <c r="Z639" s="78">
        <f t="shared" si="305"/>
        <v>0</v>
      </c>
      <c r="AA639" s="78">
        <f t="shared" si="306"/>
        <v>0</v>
      </c>
      <c r="AB639" s="78">
        <f t="shared" si="307"/>
        <v>0</v>
      </c>
      <c r="AC639" s="78">
        <f t="shared" si="308"/>
        <v>0</v>
      </c>
      <c r="AD639" s="78">
        <f t="shared" si="309"/>
        <v>0</v>
      </c>
      <c r="AE639" s="78">
        <f t="shared" si="310"/>
        <v>0</v>
      </c>
      <c r="AF639" s="78">
        <f t="shared" si="311"/>
        <v>0</v>
      </c>
      <c r="AG639" s="78">
        <f t="shared" si="326"/>
        <v>1</v>
      </c>
      <c r="AH639" s="78">
        <f t="shared" si="312"/>
        <v>0</v>
      </c>
      <c r="AI639" s="78">
        <f t="shared" si="313"/>
        <v>0</v>
      </c>
      <c r="AJ639" s="78">
        <f t="shared" si="314"/>
        <v>0</v>
      </c>
      <c r="AK639" s="78">
        <f t="shared" si="315"/>
        <v>0</v>
      </c>
      <c r="AL639" s="78">
        <f t="shared" si="316"/>
        <v>0</v>
      </c>
      <c r="AM639" s="78">
        <f t="shared" si="317"/>
        <v>0</v>
      </c>
      <c r="AN639" s="78">
        <f t="shared" si="318"/>
        <v>0</v>
      </c>
      <c r="AO639" s="78">
        <f t="shared" si="319"/>
        <v>0</v>
      </c>
      <c r="AP639" s="78">
        <f t="shared" si="320"/>
        <v>0</v>
      </c>
      <c r="AQ639" s="78">
        <f t="shared" si="321"/>
        <v>0</v>
      </c>
      <c r="AR639" s="78">
        <f t="shared" si="322"/>
        <v>0</v>
      </c>
      <c r="AS639" s="78">
        <f t="shared" si="323"/>
        <v>0</v>
      </c>
      <c r="AT639" s="78">
        <f t="shared" si="324"/>
        <v>0</v>
      </c>
      <c r="AU639" s="78">
        <f t="shared" si="325"/>
        <v>1</v>
      </c>
      <c r="AV639" s="78">
        <f>IF(AND(M639&gt;=35,M639&lt;=39),1,0)</f>
        <v>0</v>
      </c>
      <c r="AW639" s="78">
        <f>IF(AND(M639&gt;=40,M639&lt;=44),1,0)</f>
        <v>0</v>
      </c>
      <c r="AX639" s="78">
        <f>IF(AND(M639&gt;=45,M639&lt;=49),1,0)</f>
        <v>0</v>
      </c>
      <c r="AY639" s="78">
        <f>IF(AND(M639&gt;=50,M639&lt;=54),1,0)</f>
        <v>0</v>
      </c>
      <c r="AZ639" s="78">
        <f>IF(AND(M639&gt;=55,M639&lt;=59),1,0)</f>
        <v>0</v>
      </c>
      <c r="BA639" s="78">
        <f>IF(AND(M639&gt;=60,M639&lt;=64),1,0)</f>
        <v>0</v>
      </c>
      <c r="BB639" s="78">
        <f>IF(AND(M639&gt;=65,M639&lt;=69),1,0)</f>
        <v>0</v>
      </c>
      <c r="BC639" s="78">
        <f>IF(AND(M639&gt;=70,M639&lt;=74),1,0)</f>
        <v>0</v>
      </c>
      <c r="BD639" s="78">
        <f>IF(AND(M639&gt;=75,M639&lt;=79),1,0)</f>
        <v>0</v>
      </c>
      <c r="BE639" s="78">
        <f>IF(AND(M639&gt;=80,M639&lt;=84),1,0)</f>
        <v>0</v>
      </c>
      <c r="BF639" s="78">
        <f>IF(AND(M639&gt;=85,M639&lt;=89),1,0)</f>
        <v>0</v>
      </c>
      <c r="BG639" s="78">
        <f>IF(AND(M639&gt;=90,M639&lt;=94),1,0)</f>
        <v>0</v>
      </c>
      <c r="BH639" s="78">
        <f>IF(AND(M639&gt;=95,M639&lt;=99),1,0)</f>
        <v>1</v>
      </c>
      <c r="BI639" s="78">
        <f>IF(AND(M639&gt;=100,M639&lt;=105),1,0)</f>
        <v>0</v>
      </c>
      <c r="BJ639" s="78">
        <f>IF(I639&lt;$BK$2,1,0)</f>
        <v>1</v>
      </c>
      <c r="BK639" s="78">
        <f>IF(I639&gt;$BK$2,1,0)</f>
        <v>0</v>
      </c>
      <c r="BL639" s="78">
        <f>IF(J639=$BL$2,1,0)</f>
        <v>0</v>
      </c>
      <c r="BM639" s="78">
        <f>IF(J639=$BM$2,1,0)</f>
        <v>0</v>
      </c>
      <c r="BN639" s="78">
        <f>IF(J639=$BN$2,1,0)</f>
        <v>0</v>
      </c>
      <c r="BO639" s="78">
        <f>IF(J639=$BO$2,1,0)</f>
        <v>0</v>
      </c>
      <c r="BP639" s="78">
        <f>IF(J639=$BP$2,1,0)</f>
        <v>0</v>
      </c>
      <c r="BQ639" s="78">
        <f>IF(J639=$BQ$2,1,0)</f>
        <v>0</v>
      </c>
      <c r="BR639" s="78">
        <f>IF(J639=$BR$2,1,0)</f>
        <v>1</v>
      </c>
      <c r="BS639" s="78">
        <f>IF(F639=$BS$2,1,0)</f>
        <v>0</v>
      </c>
      <c r="BT639" s="78">
        <f>IF(F639=$BT$2,1,0)</f>
        <v>0</v>
      </c>
      <c r="BU639" s="78">
        <f>IF(F639=$BU$2,1,0)</f>
        <v>0</v>
      </c>
      <c r="BV639" s="78">
        <f>IF(F639=$BV$2,1,0)</f>
        <v>0</v>
      </c>
      <c r="BW639" s="78">
        <f>IF(F639=$BW$2,1,0)</f>
        <v>0</v>
      </c>
      <c r="BX639" s="78">
        <f>IF(F639=$BX$2,1,0)</f>
        <v>0</v>
      </c>
      <c r="BY639" s="78">
        <f>IF(F639=$BY$2,1,0)</f>
        <v>1</v>
      </c>
      <c r="BZ639" s="78">
        <f>IF(F639=$BZ$2,1,0)</f>
        <v>0</v>
      </c>
      <c r="CA639"/>
      <c r="CB639" s="1">
        <v>0</v>
      </c>
      <c r="CC639" s="1">
        <v>0</v>
      </c>
    </row>
    <row r="640" spans="2:81" x14ac:dyDescent="0.3">
      <c r="B640" s="1">
        <v>74</v>
      </c>
      <c r="C640" t="s">
        <v>181</v>
      </c>
      <c r="D640" t="s">
        <v>76</v>
      </c>
      <c r="E640" s="1" t="s">
        <v>734</v>
      </c>
      <c r="F640" s="31" t="s">
        <v>53</v>
      </c>
      <c r="G640" s="1">
        <v>22</v>
      </c>
      <c r="H640" s="1">
        <v>2008</v>
      </c>
      <c r="I640" s="36">
        <v>0.79583333333333339</v>
      </c>
      <c r="J640" s="1" t="s">
        <v>6</v>
      </c>
      <c r="K640" s="39">
        <v>12489</v>
      </c>
      <c r="L640" t="s">
        <v>1266</v>
      </c>
      <c r="M640" s="76">
        <v>77</v>
      </c>
      <c r="N640" t="str">
        <f t="shared" si="295"/>
        <v>Sunny</v>
      </c>
      <c r="O640" s="78">
        <f t="shared" si="296"/>
        <v>0</v>
      </c>
      <c r="P640" s="78">
        <v>0</v>
      </c>
      <c r="Q640" s="78">
        <v>0</v>
      </c>
      <c r="R640" s="78">
        <f t="shared" si="297"/>
        <v>0</v>
      </c>
      <c r="S640" s="78">
        <f t="shared" si="298"/>
        <v>0</v>
      </c>
      <c r="T640" s="78">
        <f t="shared" si="299"/>
        <v>0</v>
      </c>
      <c r="U640" s="78">
        <f t="shared" si="300"/>
        <v>0</v>
      </c>
      <c r="V640" s="78">
        <f t="shared" si="301"/>
        <v>0</v>
      </c>
      <c r="W640" s="78">
        <f t="shared" si="302"/>
        <v>0</v>
      </c>
      <c r="X640" s="78">
        <f t="shared" si="303"/>
        <v>0</v>
      </c>
      <c r="Y640" s="78">
        <f t="shared" si="304"/>
        <v>0</v>
      </c>
      <c r="Z640" s="78">
        <f t="shared" si="305"/>
        <v>0</v>
      </c>
      <c r="AA640" s="78">
        <f t="shared" si="306"/>
        <v>0</v>
      </c>
      <c r="AB640" s="78">
        <f t="shared" si="307"/>
        <v>0</v>
      </c>
      <c r="AC640" s="78">
        <f t="shared" si="308"/>
        <v>0</v>
      </c>
      <c r="AD640" s="78">
        <f t="shared" si="309"/>
        <v>0</v>
      </c>
      <c r="AE640" s="78">
        <f t="shared" si="310"/>
        <v>0</v>
      </c>
      <c r="AF640" s="78">
        <f t="shared" si="311"/>
        <v>0</v>
      </c>
      <c r="AG640" s="78">
        <f t="shared" si="326"/>
        <v>0</v>
      </c>
      <c r="AH640" s="78">
        <f t="shared" si="312"/>
        <v>0</v>
      </c>
      <c r="AI640" s="78">
        <f t="shared" si="313"/>
        <v>0</v>
      </c>
      <c r="AJ640" s="78">
        <f t="shared" si="314"/>
        <v>0</v>
      </c>
      <c r="AK640" s="78">
        <f t="shared" si="315"/>
        <v>0</v>
      </c>
      <c r="AL640" s="78">
        <f t="shared" si="316"/>
        <v>0</v>
      </c>
      <c r="AM640" s="78">
        <f t="shared" si="317"/>
        <v>0</v>
      </c>
      <c r="AN640" s="78">
        <f t="shared" si="318"/>
        <v>0</v>
      </c>
      <c r="AO640" s="78">
        <f t="shared" si="319"/>
        <v>0</v>
      </c>
      <c r="AP640" s="78">
        <f t="shared" si="320"/>
        <v>0</v>
      </c>
      <c r="AQ640" s="78">
        <f t="shared" si="321"/>
        <v>1</v>
      </c>
      <c r="AR640" s="78">
        <f t="shared" si="322"/>
        <v>0</v>
      </c>
      <c r="AS640" s="78">
        <f t="shared" si="323"/>
        <v>0</v>
      </c>
      <c r="AT640" s="78">
        <f t="shared" si="324"/>
        <v>0</v>
      </c>
      <c r="AU640" s="78">
        <f t="shared" si="325"/>
        <v>1</v>
      </c>
      <c r="AV640" s="78">
        <f>IF(AND(M640&gt;=35,M640&lt;=39),1,0)</f>
        <v>0</v>
      </c>
      <c r="AW640" s="78">
        <f>IF(AND(M640&gt;=40,M640&lt;=44),1,0)</f>
        <v>0</v>
      </c>
      <c r="AX640" s="78">
        <f>IF(AND(M640&gt;=45,M640&lt;=49),1,0)</f>
        <v>0</v>
      </c>
      <c r="AY640" s="78">
        <f>IF(AND(M640&gt;=50,M640&lt;=54),1,0)</f>
        <v>0</v>
      </c>
      <c r="AZ640" s="78">
        <f>IF(AND(M640&gt;=55,M640&lt;=59),1,0)</f>
        <v>0</v>
      </c>
      <c r="BA640" s="78">
        <f>IF(AND(M640&gt;=60,M640&lt;=64),1,0)</f>
        <v>0</v>
      </c>
      <c r="BB640" s="78">
        <f>IF(AND(M640&gt;=65,M640&lt;=69),1,0)</f>
        <v>0</v>
      </c>
      <c r="BC640" s="78">
        <f>IF(AND(M640&gt;=70,M640&lt;=74),1,0)</f>
        <v>0</v>
      </c>
      <c r="BD640" s="78">
        <f>IF(AND(M640&gt;=75,M640&lt;=79),1,0)</f>
        <v>1</v>
      </c>
      <c r="BE640" s="78">
        <f>IF(AND(M640&gt;=80,M640&lt;=84),1,0)</f>
        <v>0</v>
      </c>
      <c r="BF640" s="78">
        <f>IF(AND(M640&gt;=85,M640&lt;=89),1,0)</f>
        <v>0</v>
      </c>
      <c r="BG640" s="78">
        <f>IF(AND(M640&gt;=90,M640&lt;=94),1,0)</f>
        <v>0</v>
      </c>
      <c r="BH640" s="78">
        <f>IF(AND(M640&gt;=95,M640&lt;=99),1,0)</f>
        <v>0</v>
      </c>
      <c r="BI640" s="78">
        <f>IF(AND(M640&gt;=100,M640&lt;=105),1,0)</f>
        <v>0</v>
      </c>
      <c r="BJ640" s="78">
        <f>IF(I640&lt;$BK$2,1,0)</f>
        <v>0</v>
      </c>
      <c r="BK640" s="78">
        <f>IF(I640&gt;$BK$2,1,0)</f>
        <v>1</v>
      </c>
      <c r="BL640" s="78">
        <f>IF(J640=$BL$2,1,0)</f>
        <v>1</v>
      </c>
      <c r="BM640" s="78">
        <f>IF(J640=$BM$2,1,0)</f>
        <v>0</v>
      </c>
      <c r="BN640" s="78">
        <f>IF(J640=$BN$2,1,0)</f>
        <v>0</v>
      </c>
      <c r="BO640" s="78">
        <f>IF(J640=$BO$2,1,0)</f>
        <v>0</v>
      </c>
      <c r="BP640" s="78">
        <f>IF(J640=$BP$2,1,0)</f>
        <v>0</v>
      </c>
      <c r="BQ640" s="78">
        <f>IF(J640=$BQ$2,1,0)</f>
        <v>0</v>
      </c>
      <c r="BR640" s="78">
        <f>IF(J640=$BR$2,1,0)</f>
        <v>0</v>
      </c>
      <c r="BS640" s="78">
        <f>IF(F640=$BS$2,1,0)</f>
        <v>0</v>
      </c>
      <c r="BT640" s="78">
        <f>IF(F640=$BT$2,1,0)</f>
        <v>0</v>
      </c>
      <c r="BU640" s="78">
        <f>IF(F640=$BU$2,1,0)</f>
        <v>0</v>
      </c>
      <c r="BV640" s="78">
        <f>IF(F640=$BV$2,1,0)</f>
        <v>0</v>
      </c>
      <c r="BW640" s="78">
        <f>IF(F640=$BW$2,1,0)</f>
        <v>0</v>
      </c>
      <c r="BX640" s="78">
        <f>IF(F640=$BX$2,1,0)</f>
        <v>0</v>
      </c>
      <c r="BY640" s="78">
        <f>IF(F640=$BY$2,1,0)</f>
        <v>1</v>
      </c>
      <c r="BZ640" s="78">
        <f>IF(F640=$BZ$2,1,0)</f>
        <v>0</v>
      </c>
      <c r="CA640"/>
      <c r="CB640" s="1">
        <v>0</v>
      </c>
      <c r="CC640" s="1">
        <v>0</v>
      </c>
    </row>
    <row r="641" spans="2:81" x14ac:dyDescent="0.3">
      <c r="B641" s="1" t="s">
        <v>98</v>
      </c>
      <c r="C641" t="s">
        <v>181</v>
      </c>
      <c r="D641" t="s">
        <v>76</v>
      </c>
      <c r="E641" s="1" t="s">
        <v>735</v>
      </c>
      <c r="F641" s="31" t="s">
        <v>53</v>
      </c>
      <c r="G641" s="1">
        <v>23</v>
      </c>
      <c r="H641" s="1">
        <v>2008</v>
      </c>
      <c r="I641" s="36">
        <v>0.71250000000000002</v>
      </c>
      <c r="J641" s="1" t="s">
        <v>10</v>
      </c>
      <c r="K641" s="39">
        <v>15215</v>
      </c>
      <c r="L641" t="s">
        <v>1426</v>
      </c>
      <c r="M641" s="76">
        <v>75</v>
      </c>
      <c r="N641" t="str">
        <f t="shared" si="295"/>
        <v>Sunny</v>
      </c>
      <c r="O641" s="78">
        <f t="shared" si="296"/>
        <v>0</v>
      </c>
      <c r="P641" s="78">
        <v>0</v>
      </c>
      <c r="Q641" s="78">
        <v>0</v>
      </c>
      <c r="R641" s="78">
        <f t="shared" si="297"/>
        <v>0</v>
      </c>
      <c r="S641" s="78">
        <f t="shared" si="298"/>
        <v>0</v>
      </c>
      <c r="T641" s="78">
        <f t="shared" si="299"/>
        <v>0</v>
      </c>
      <c r="U641" s="78">
        <f t="shared" si="300"/>
        <v>0</v>
      </c>
      <c r="V641" s="78">
        <f t="shared" si="301"/>
        <v>0</v>
      </c>
      <c r="W641" s="78">
        <f t="shared" si="302"/>
        <v>0</v>
      </c>
      <c r="X641" s="78">
        <f t="shared" si="303"/>
        <v>0</v>
      </c>
      <c r="Y641" s="78">
        <f t="shared" si="304"/>
        <v>0</v>
      </c>
      <c r="Z641" s="78">
        <f t="shared" si="305"/>
        <v>0</v>
      </c>
      <c r="AA641" s="78">
        <f t="shared" si="306"/>
        <v>0</v>
      </c>
      <c r="AB641" s="78">
        <f t="shared" si="307"/>
        <v>0</v>
      </c>
      <c r="AC641" s="78">
        <f t="shared" si="308"/>
        <v>0</v>
      </c>
      <c r="AD641" s="78">
        <f t="shared" si="309"/>
        <v>0</v>
      </c>
      <c r="AE641" s="78">
        <f t="shared" si="310"/>
        <v>0</v>
      </c>
      <c r="AF641" s="78">
        <f t="shared" si="311"/>
        <v>0</v>
      </c>
      <c r="AG641" s="78">
        <f t="shared" si="326"/>
        <v>0</v>
      </c>
      <c r="AH641" s="78">
        <f t="shared" si="312"/>
        <v>0</v>
      </c>
      <c r="AI641" s="78">
        <f t="shared" si="313"/>
        <v>0</v>
      </c>
      <c r="AJ641" s="78">
        <f t="shared" si="314"/>
        <v>0</v>
      </c>
      <c r="AK641" s="78">
        <f t="shared" si="315"/>
        <v>0</v>
      </c>
      <c r="AL641" s="78">
        <f t="shared" si="316"/>
        <v>0</v>
      </c>
      <c r="AM641" s="78">
        <f t="shared" si="317"/>
        <v>0</v>
      </c>
      <c r="AN641" s="78">
        <f t="shared" si="318"/>
        <v>0</v>
      </c>
      <c r="AO641" s="78">
        <f t="shared" si="319"/>
        <v>0</v>
      </c>
      <c r="AP641" s="78">
        <f t="shared" si="320"/>
        <v>0</v>
      </c>
      <c r="AQ641" s="78">
        <f t="shared" si="321"/>
        <v>1</v>
      </c>
      <c r="AR641" s="78">
        <f t="shared" si="322"/>
        <v>0</v>
      </c>
      <c r="AS641" s="78">
        <f t="shared" si="323"/>
        <v>0</v>
      </c>
      <c r="AT641" s="78">
        <f t="shared" si="324"/>
        <v>0</v>
      </c>
      <c r="AU641" s="78">
        <f t="shared" si="325"/>
        <v>1</v>
      </c>
      <c r="AV641" s="78">
        <f>IF(AND(M641&gt;=35,M641&lt;=39),1,0)</f>
        <v>0</v>
      </c>
      <c r="AW641" s="78">
        <f>IF(AND(M641&gt;=40,M641&lt;=44),1,0)</f>
        <v>0</v>
      </c>
      <c r="AX641" s="78">
        <f>IF(AND(M641&gt;=45,M641&lt;=49),1,0)</f>
        <v>0</v>
      </c>
      <c r="AY641" s="78">
        <f>IF(AND(M641&gt;=50,M641&lt;=54),1,0)</f>
        <v>0</v>
      </c>
      <c r="AZ641" s="78">
        <f>IF(AND(M641&gt;=55,M641&lt;=59),1,0)</f>
        <v>0</v>
      </c>
      <c r="BA641" s="78">
        <f>IF(AND(M641&gt;=60,M641&lt;=64),1,0)</f>
        <v>0</v>
      </c>
      <c r="BB641" s="78">
        <f>IF(AND(M641&gt;=65,M641&lt;=69),1,0)</f>
        <v>0</v>
      </c>
      <c r="BC641" s="78">
        <f>IF(AND(M641&gt;=70,M641&lt;=74),1,0)</f>
        <v>0</v>
      </c>
      <c r="BD641" s="78">
        <f>IF(AND(M641&gt;=75,M641&lt;=79),1,0)</f>
        <v>1</v>
      </c>
      <c r="BE641" s="78">
        <f>IF(AND(M641&gt;=80,M641&lt;=84),1,0)</f>
        <v>0</v>
      </c>
      <c r="BF641" s="78">
        <f>IF(AND(M641&gt;=85,M641&lt;=89),1,0)</f>
        <v>0</v>
      </c>
      <c r="BG641" s="78">
        <f>IF(AND(M641&gt;=90,M641&lt;=94),1,0)</f>
        <v>0</v>
      </c>
      <c r="BH641" s="78">
        <f>IF(AND(M641&gt;=95,M641&lt;=99),1,0)</f>
        <v>0</v>
      </c>
      <c r="BI641" s="78">
        <f>IF(AND(M641&gt;=100,M641&lt;=105),1,0)</f>
        <v>0</v>
      </c>
      <c r="BJ641" s="78">
        <f>IF(I641&lt;$BK$2,1,0)</f>
        <v>1</v>
      </c>
      <c r="BK641" s="78">
        <f>IF(I641&gt;$BK$2,1,0)</f>
        <v>0</v>
      </c>
      <c r="BL641" s="78">
        <f>IF(J641=$BL$2,1,0)</f>
        <v>0</v>
      </c>
      <c r="BM641" s="78">
        <f>IF(J641=$BM$2,1,0)</f>
        <v>1</v>
      </c>
      <c r="BN641" s="78">
        <f>IF(J641=$BN$2,1,0)</f>
        <v>0</v>
      </c>
      <c r="BO641" s="78">
        <f>IF(J641=$BO$2,1,0)</f>
        <v>0</v>
      </c>
      <c r="BP641" s="78">
        <f>IF(J641=$BP$2,1,0)</f>
        <v>0</v>
      </c>
      <c r="BQ641" s="78">
        <f>IF(J641=$BQ$2,1,0)</f>
        <v>0</v>
      </c>
      <c r="BR641" s="78">
        <f>IF(J641=$BR$2,1,0)</f>
        <v>0</v>
      </c>
      <c r="BS641" s="78">
        <f>IF(F641=$BS$2,1,0)</f>
        <v>0</v>
      </c>
      <c r="BT641" s="78">
        <f>IF(F641=$BT$2,1,0)</f>
        <v>0</v>
      </c>
      <c r="BU641" s="78">
        <f>IF(F641=$BU$2,1,0)</f>
        <v>0</v>
      </c>
      <c r="BV641" s="78">
        <f>IF(F641=$BV$2,1,0)</f>
        <v>0</v>
      </c>
      <c r="BW641" s="78">
        <f>IF(F641=$BW$2,1,0)</f>
        <v>0</v>
      </c>
      <c r="BX641" s="78">
        <f>IF(F641=$BX$2,1,0)</f>
        <v>0</v>
      </c>
      <c r="BY641" s="78">
        <f>IF(F641=$BY$2,1,0)</f>
        <v>1</v>
      </c>
      <c r="BZ641" s="78">
        <f>IF(F641=$BZ$2,1,0)</f>
        <v>0</v>
      </c>
      <c r="CA641" t="s">
        <v>2075</v>
      </c>
      <c r="CB641" s="1">
        <v>0</v>
      </c>
      <c r="CC641" s="1">
        <v>1</v>
      </c>
    </row>
    <row r="642" spans="2:81" x14ac:dyDescent="0.3">
      <c r="B642" s="1">
        <v>77</v>
      </c>
      <c r="C642" t="s">
        <v>181</v>
      </c>
      <c r="D642" t="s">
        <v>76</v>
      </c>
      <c r="E642" s="1" t="s">
        <v>736</v>
      </c>
      <c r="F642" s="31" t="s">
        <v>53</v>
      </c>
      <c r="G642" s="1">
        <v>24</v>
      </c>
      <c r="H642" s="1">
        <v>2008</v>
      </c>
      <c r="I642" s="36">
        <v>0.79652777777777783</v>
      </c>
      <c r="J642" s="1" t="s">
        <v>11</v>
      </c>
      <c r="K642" s="39">
        <v>13632</v>
      </c>
      <c r="L642" t="s">
        <v>1496</v>
      </c>
      <c r="M642" s="76">
        <v>73</v>
      </c>
      <c r="N642" t="str">
        <f t="shared" si="295"/>
        <v>Ptly Cldy</v>
      </c>
      <c r="O642" s="78">
        <f t="shared" si="296"/>
        <v>0</v>
      </c>
      <c r="P642" s="78">
        <v>0</v>
      </c>
      <c r="Q642" s="78">
        <v>0</v>
      </c>
      <c r="R642" s="78">
        <f t="shared" si="297"/>
        <v>0</v>
      </c>
      <c r="S642" s="78">
        <f t="shared" si="298"/>
        <v>0</v>
      </c>
      <c r="T642" s="78">
        <f t="shared" si="299"/>
        <v>0</v>
      </c>
      <c r="U642" s="78">
        <f t="shared" si="300"/>
        <v>0</v>
      </c>
      <c r="V642" s="78">
        <f t="shared" si="301"/>
        <v>0</v>
      </c>
      <c r="W642" s="78">
        <f t="shared" si="302"/>
        <v>0</v>
      </c>
      <c r="X642" s="78">
        <f t="shared" si="303"/>
        <v>0</v>
      </c>
      <c r="Y642" s="78">
        <f t="shared" si="304"/>
        <v>0</v>
      </c>
      <c r="Z642" s="78">
        <f t="shared" si="305"/>
        <v>0</v>
      </c>
      <c r="AA642" s="78">
        <f t="shared" si="306"/>
        <v>0</v>
      </c>
      <c r="AB642" s="78">
        <f t="shared" si="307"/>
        <v>0</v>
      </c>
      <c r="AC642" s="78">
        <f t="shared" si="308"/>
        <v>0</v>
      </c>
      <c r="AD642" s="78">
        <f t="shared" si="309"/>
        <v>0</v>
      </c>
      <c r="AE642" s="78">
        <f t="shared" si="310"/>
        <v>0</v>
      </c>
      <c r="AF642" s="78">
        <f t="shared" si="311"/>
        <v>0</v>
      </c>
      <c r="AG642" s="78">
        <f t="shared" si="326"/>
        <v>0</v>
      </c>
      <c r="AH642" s="78">
        <f t="shared" si="312"/>
        <v>0</v>
      </c>
      <c r="AI642" s="78">
        <f t="shared" si="313"/>
        <v>0</v>
      </c>
      <c r="AJ642" s="78">
        <f t="shared" si="314"/>
        <v>0</v>
      </c>
      <c r="AK642" s="78">
        <f t="shared" si="315"/>
        <v>0</v>
      </c>
      <c r="AL642" s="78">
        <f t="shared" si="316"/>
        <v>0</v>
      </c>
      <c r="AM642" s="78">
        <f t="shared" si="317"/>
        <v>0</v>
      </c>
      <c r="AN642" s="78">
        <f t="shared" si="318"/>
        <v>0</v>
      </c>
      <c r="AO642" s="78">
        <f t="shared" si="319"/>
        <v>0</v>
      </c>
      <c r="AP642" s="78">
        <f t="shared" si="320"/>
        <v>0</v>
      </c>
      <c r="AQ642" s="78">
        <f t="shared" si="321"/>
        <v>1</v>
      </c>
      <c r="AR642" s="78">
        <f t="shared" si="322"/>
        <v>0</v>
      </c>
      <c r="AS642" s="78">
        <f t="shared" si="323"/>
        <v>0</v>
      </c>
      <c r="AT642" s="78">
        <f t="shared" si="324"/>
        <v>0</v>
      </c>
      <c r="AU642" s="78">
        <f t="shared" si="325"/>
        <v>1</v>
      </c>
      <c r="AV642" s="78">
        <f>IF(AND(M642&gt;=35,M642&lt;=39),1,0)</f>
        <v>0</v>
      </c>
      <c r="AW642" s="78">
        <f>IF(AND(M642&gt;=40,M642&lt;=44),1,0)</f>
        <v>0</v>
      </c>
      <c r="AX642" s="78">
        <f>IF(AND(M642&gt;=45,M642&lt;=49),1,0)</f>
        <v>0</v>
      </c>
      <c r="AY642" s="78">
        <f>IF(AND(M642&gt;=50,M642&lt;=54),1,0)</f>
        <v>0</v>
      </c>
      <c r="AZ642" s="78">
        <f>IF(AND(M642&gt;=55,M642&lt;=59),1,0)</f>
        <v>0</v>
      </c>
      <c r="BA642" s="78">
        <f>IF(AND(M642&gt;=60,M642&lt;=64),1,0)</f>
        <v>0</v>
      </c>
      <c r="BB642" s="78">
        <f>IF(AND(M642&gt;=65,M642&lt;=69),1,0)</f>
        <v>0</v>
      </c>
      <c r="BC642" s="78">
        <f>IF(AND(M642&gt;=70,M642&lt;=74),1,0)</f>
        <v>1</v>
      </c>
      <c r="BD642" s="78">
        <f>IF(AND(M642&gt;=75,M642&lt;=79),1,0)</f>
        <v>0</v>
      </c>
      <c r="BE642" s="78">
        <f>IF(AND(M642&gt;=80,M642&lt;=84),1,0)</f>
        <v>0</v>
      </c>
      <c r="BF642" s="78">
        <f>IF(AND(M642&gt;=85,M642&lt;=89),1,0)</f>
        <v>0</v>
      </c>
      <c r="BG642" s="78">
        <f>IF(AND(M642&gt;=90,M642&lt;=94),1,0)</f>
        <v>0</v>
      </c>
      <c r="BH642" s="78">
        <f>IF(AND(M642&gt;=95,M642&lt;=99),1,0)</f>
        <v>0</v>
      </c>
      <c r="BI642" s="78">
        <f>IF(AND(M642&gt;=100,M642&lt;=105),1,0)</f>
        <v>0</v>
      </c>
      <c r="BJ642" s="78">
        <f>IF(I642&lt;$BK$2,1,0)</f>
        <v>0</v>
      </c>
      <c r="BK642" s="78">
        <f>IF(I642&gt;$BK$2,1,0)</f>
        <v>1</v>
      </c>
      <c r="BL642" s="78">
        <f>IF(J642=$BL$2,1,0)</f>
        <v>0</v>
      </c>
      <c r="BM642" s="78">
        <f>IF(J642=$BM$2,1,0)</f>
        <v>0</v>
      </c>
      <c r="BN642" s="78">
        <f>IF(J642=$BN$2,1,0)</f>
        <v>1</v>
      </c>
      <c r="BO642" s="78">
        <f>IF(J642=$BO$2,1,0)</f>
        <v>0</v>
      </c>
      <c r="BP642" s="78">
        <f>IF(J642=$BP$2,1,0)</f>
        <v>0</v>
      </c>
      <c r="BQ642" s="78">
        <f>IF(J642=$BQ$2,1,0)</f>
        <v>0</v>
      </c>
      <c r="BR642" s="78">
        <f>IF(J642=$BR$2,1,0)</f>
        <v>0</v>
      </c>
      <c r="BS642" s="78">
        <f>IF(F642=$BS$2,1,0)</f>
        <v>0</v>
      </c>
      <c r="BT642" s="78">
        <f>IF(F642=$BT$2,1,0)</f>
        <v>0</v>
      </c>
      <c r="BU642" s="78">
        <f>IF(F642=$BU$2,1,0)</f>
        <v>0</v>
      </c>
      <c r="BV642" s="78">
        <f>IF(F642=$BV$2,1,0)</f>
        <v>0</v>
      </c>
      <c r="BW642" s="78">
        <f>IF(F642=$BW$2,1,0)</f>
        <v>0</v>
      </c>
      <c r="BX642" s="78">
        <f>IF(F642=$BX$2,1,0)</f>
        <v>0</v>
      </c>
      <c r="BY642" s="78">
        <f>IF(F642=$BY$2,1,0)</f>
        <v>1</v>
      </c>
      <c r="BZ642" s="78">
        <f>IF(F642=$BZ$2,1,0)</f>
        <v>0</v>
      </c>
      <c r="CA642"/>
      <c r="CB642" s="1">
        <v>0</v>
      </c>
      <c r="CC642" s="1">
        <v>0</v>
      </c>
    </row>
    <row r="643" spans="2:81" x14ac:dyDescent="0.3">
      <c r="B643" s="1">
        <v>78</v>
      </c>
      <c r="C643" s="33" t="s">
        <v>157</v>
      </c>
      <c r="D643" s="33" t="s">
        <v>79</v>
      </c>
      <c r="E643" s="1" t="s">
        <v>737</v>
      </c>
      <c r="F643" s="31" t="s">
        <v>53</v>
      </c>
      <c r="G643" s="1">
        <v>26</v>
      </c>
      <c r="H643" s="1">
        <v>2008</v>
      </c>
      <c r="I643" s="36">
        <v>0.79722222222222217</v>
      </c>
      <c r="J643" s="1" t="s">
        <v>5</v>
      </c>
      <c r="K643" s="39">
        <v>17716</v>
      </c>
      <c r="L643" t="s">
        <v>1586</v>
      </c>
      <c r="M643" s="76">
        <v>72</v>
      </c>
      <c r="N643" t="str">
        <f t="shared" si="295"/>
        <v>Rain</v>
      </c>
      <c r="O643" s="78">
        <f t="shared" si="296"/>
        <v>0</v>
      </c>
      <c r="P643" s="78">
        <v>0</v>
      </c>
      <c r="Q643" s="78">
        <v>0</v>
      </c>
      <c r="R643" s="78">
        <f t="shared" si="297"/>
        <v>0</v>
      </c>
      <c r="S643" s="78">
        <f t="shared" si="298"/>
        <v>0</v>
      </c>
      <c r="T643" s="78">
        <f t="shared" si="299"/>
        <v>0</v>
      </c>
      <c r="U643" s="78">
        <f t="shared" si="300"/>
        <v>0</v>
      </c>
      <c r="V643" s="78">
        <f t="shared" si="301"/>
        <v>0</v>
      </c>
      <c r="W643" s="78">
        <f t="shared" si="302"/>
        <v>0</v>
      </c>
      <c r="X643" s="78">
        <f t="shared" si="303"/>
        <v>0</v>
      </c>
      <c r="Y643" s="78">
        <f t="shared" si="304"/>
        <v>0</v>
      </c>
      <c r="Z643" s="78">
        <f t="shared" si="305"/>
        <v>0</v>
      </c>
      <c r="AA643" s="78">
        <f t="shared" si="306"/>
        <v>0</v>
      </c>
      <c r="AB643" s="78">
        <f t="shared" si="307"/>
        <v>0</v>
      </c>
      <c r="AC643" s="78">
        <f t="shared" si="308"/>
        <v>0</v>
      </c>
      <c r="AD643" s="78">
        <f t="shared" si="309"/>
        <v>0</v>
      </c>
      <c r="AE643" s="78">
        <f t="shared" si="310"/>
        <v>0</v>
      </c>
      <c r="AF643" s="78">
        <f t="shared" si="311"/>
        <v>0</v>
      </c>
      <c r="AG643" s="78">
        <f t="shared" si="326"/>
        <v>0</v>
      </c>
      <c r="AH643" s="78">
        <f t="shared" si="312"/>
        <v>0</v>
      </c>
      <c r="AI643" s="78">
        <f t="shared" si="313"/>
        <v>0</v>
      </c>
      <c r="AJ643" s="78">
        <f t="shared" si="314"/>
        <v>0</v>
      </c>
      <c r="AK643" s="78">
        <f t="shared" si="315"/>
        <v>0</v>
      </c>
      <c r="AL643" s="78">
        <f t="shared" si="316"/>
        <v>0</v>
      </c>
      <c r="AM643" s="78">
        <f t="shared" si="317"/>
        <v>0</v>
      </c>
      <c r="AN643" s="78">
        <f t="shared" si="318"/>
        <v>0</v>
      </c>
      <c r="AO643" s="78">
        <f t="shared" si="319"/>
        <v>0</v>
      </c>
      <c r="AP643" s="78">
        <f t="shared" si="320"/>
        <v>0</v>
      </c>
      <c r="AQ643" s="78">
        <f t="shared" si="321"/>
        <v>0</v>
      </c>
      <c r="AR643" s="78">
        <f t="shared" si="322"/>
        <v>0</v>
      </c>
      <c r="AS643" s="78">
        <f t="shared" si="323"/>
        <v>1</v>
      </c>
      <c r="AT643" s="78">
        <f t="shared" si="324"/>
        <v>0</v>
      </c>
      <c r="AU643" s="78">
        <f t="shared" si="325"/>
        <v>1</v>
      </c>
      <c r="AV643" s="78">
        <f>IF(AND(M643&gt;=35,M643&lt;=39),1,0)</f>
        <v>0</v>
      </c>
      <c r="AW643" s="78">
        <f>IF(AND(M643&gt;=40,M643&lt;=44),1,0)</f>
        <v>0</v>
      </c>
      <c r="AX643" s="78">
        <f>IF(AND(M643&gt;=45,M643&lt;=49),1,0)</f>
        <v>0</v>
      </c>
      <c r="AY643" s="78">
        <f>IF(AND(M643&gt;=50,M643&lt;=54),1,0)</f>
        <v>0</v>
      </c>
      <c r="AZ643" s="78">
        <f>IF(AND(M643&gt;=55,M643&lt;=59),1,0)</f>
        <v>0</v>
      </c>
      <c r="BA643" s="78">
        <f>IF(AND(M643&gt;=60,M643&lt;=64),1,0)</f>
        <v>0</v>
      </c>
      <c r="BB643" s="78">
        <f>IF(AND(M643&gt;=65,M643&lt;=69),1,0)</f>
        <v>0</v>
      </c>
      <c r="BC643" s="78">
        <f>IF(AND(M643&gt;=70,M643&lt;=74),1,0)</f>
        <v>1</v>
      </c>
      <c r="BD643" s="78">
        <f>IF(AND(M643&gt;=75,M643&lt;=79),1,0)</f>
        <v>0</v>
      </c>
      <c r="BE643" s="78">
        <f>IF(AND(M643&gt;=80,M643&lt;=84),1,0)</f>
        <v>0</v>
      </c>
      <c r="BF643" s="78">
        <f>IF(AND(M643&gt;=85,M643&lt;=89),1,0)</f>
        <v>0</v>
      </c>
      <c r="BG643" s="78">
        <f>IF(AND(M643&gt;=90,M643&lt;=94),1,0)</f>
        <v>0</v>
      </c>
      <c r="BH643" s="78">
        <f>IF(AND(M643&gt;=95,M643&lt;=99),1,0)</f>
        <v>0</v>
      </c>
      <c r="BI643" s="78">
        <f>IF(AND(M643&gt;=100,M643&lt;=105),1,0)</f>
        <v>0</v>
      </c>
      <c r="BJ643" s="78">
        <f>IF(I643&lt;$BK$2,1,0)</f>
        <v>0</v>
      </c>
      <c r="BK643" s="78">
        <f>IF(I643&gt;$BK$2,1,0)</f>
        <v>1</v>
      </c>
      <c r="BL643" s="78">
        <f>IF(J643=$BL$2,1,0)</f>
        <v>0</v>
      </c>
      <c r="BM643" s="78">
        <f>IF(J643=$BM$2,1,0)</f>
        <v>0</v>
      </c>
      <c r="BN643" s="78">
        <f>IF(J643=$BN$2,1,0)</f>
        <v>0</v>
      </c>
      <c r="BO643" s="78">
        <f>IF(J643=$BO$2,1,0)</f>
        <v>0</v>
      </c>
      <c r="BP643" s="78">
        <f>IF(J643=$BP$2,1,0)</f>
        <v>1</v>
      </c>
      <c r="BQ643" s="78">
        <f>IF(J643=$BQ$2,1,0)</f>
        <v>0</v>
      </c>
      <c r="BR643" s="78">
        <f>IF(J643=$BR$2,1,0)</f>
        <v>0</v>
      </c>
      <c r="BS643" s="78">
        <f>IF(F643=$BS$2,1,0)</f>
        <v>0</v>
      </c>
      <c r="BT643" s="78">
        <f>IF(F643=$BT$2,1,0)</f>
        <v>0</v>
      </c>
      <c r="BU643" s="78">
        <f>IF(F643=$BU$2,1,0)</f>
        <v>0</v>
      </c>
      <c r="BV643" s="78">
        <f>IF(F643=$BV$2,1,0)</f>
        <v>0</v>
      </c>
      <c r="BW643" s="78">
        <f>IF(F643=$BW$2,1,0)</f>
        <v>0</v>
      </c>
      <c r="BX643" s="78">
        <f>IF(F643=$BX$2,1,0)</f>
        <v>0</v>
      </c>
      <c r="BY643" s="78">
        <f>IF(F643=$BY$2,1,0)</f>
        <v>1</v>
      </c>
      <c r="BZ643" s="78">
        <f>IF(F643=$BZ$2,1,0)</f>
        <v>0</v>
      </c>
      <c r="CA643" t="s">
        <v>2076</v>
      </c>
      <c r="CB643" s="1">
        <v>0</v>
      </c>
      <c r="CC643" s="1">
        <v>0</v>
      </c>
    </row>
    <row r="644" spans="2:81" x14ac:dyDescent="0.3">
      <c r="B644" s="1">
        <v>79</v>
      </c>
      <c r="C644" s="33" t="s">
        <v>157</v>
      </c>
      <c r="D644" s="33" t="s">
        <v>79</v>
      </c>
      <c r="E644" s="1" t="s">
        <v>738</v>
      </c>
      <c r="F644" s="31" t="s">
        <v>53</v>
      </c>
      <c r="G644" s="1">
        <v>27</v>
      </c>
      <c r="H644" s="1">
        <v>2008</v>
      </c>
      <c r="I644" s="36">
        <v>0.79652777777777783</v>
      </c>
      <c r="J644" s="1" t="s">
        <v>7</v>
      </c>
      <c r="K644" s="39">
        <v>18378</v>
      </c>
      <c r="L644" t="s">
        <v>1587</v>
      </c>
      <c r="M644" s="76">
        <v>73</v>
      </c>
      <c r="N644" t="str">
        <f t="shared" si="295"/>
        <v>Rain</v>
      </c>
      <c r="O644" s="78">
        <f t="shared" si="296"/>
        <v>0</v>
      </c>
      <c r="P644" s="78">
        <v>0</v>
      </c>
      <c r="Q644" s="78">
        <v>0</v>
      </c>
      <c r="R644" s="78">
        <f t="shared" si="297"/>
        <v>0</v>
      </c>
      <c r="S644" s="78">
        <f t="shared" si="298"/>
        <v>0</v>
      </c>
      <c r="T644" s="78">
        <f t="shared" si="299"/>
        <v>0</v>
      </c>
      <c r="U644" s="78">
        <f t="shared" si="300"/>
        <v>0</v>
      </c>
      <c r="V644" s="78">
        <f t="shared" si="301"/>
        <v>0</v>
      </c>
      <c r="W644" s="78">
        <f t="shared" si="302"/>
        <v>0</v>
      </c>
      <c r="X644" s="78">
        <f t="shared" si="303"/>
        <v>0</v>
      </c>
      <c r="Y644" s="78">
        <f t="shared" si="304"/>
        <v>0</v>
      </c>
      <c r="Z644" s="78">
        <f t="shared" si="305"/>
        <v>0</v>
      </c>
      <c r="AA644" s="78">
        <f t="shared" si="306"/>
        <v>0</v>
      </c>
      <c r="AB644" s="78">
        <f t="shared" si="307"/>
        <v>0</v>
      </c>
      <c r="AC644" s="78">
        <f t="shared" si="308"/>
        <v>0</v>
      </c>
      <c r="AD644" s="78">
        <f t="shared" si="309"/>
        <v>0</v>
      </c>
      <c r="AE644" s="78">
        <f t="shared" si="310"/>
        <v>0</v>
      </c>
      <c r="AF644" s="78">
        <f t="shared" si="311"/>
        <v>0</v>
      </c>
      <c r="AG644" s="78">
        <f t="shared" si="326"/>
        <v>0</v>
      </c>
      <c r="AH644" s="78">
        <f t="shared" si="312"/>
        <v>0</v>
      </c>
      <c r="AI644" s="78">
        <f t="shared" si="313"/>
        <v>0</v>
      </c>
      <c r="AJ644" s="78">
        <f t="shared" si="314"/>
        <v>0</v>
      </c>
      <c r="AK644" s="78">
        <f t="shared" si="315"/>
        <v>0</v>
      </c>
      <c r="AL644" s="78">
        <f t="shared" si="316"/>
        <v>0</v>
      </c>
      <c r="AM644" s="78">
        <f t="shared" si="317"/>
        <v>0</v>
      </c>
      <c r="AN644" s="78">
        <f t="shared" si="318"/>
        <v>0</v>
      </c>
      <c r="AO644" s="78">
        <f t="shared" si="319"/>
        <v>0</v>
      </c>
      <c r="AP644" s="78">
        <f t="shared" si="320"/>
        <v>0</v>
      </c>
      <c r="AQ644" s="78">
        <f t="shared" si="321"/>
        <v>0</v>
      </c>
      <c r="AR644" s="78">
        <f t="shared" si="322"/>
        <v>0</v>
      </c>
      <c r="AS644" s="78">
        <f t="shared" si="323"/>
        <v>1</v>
      </c>
      <c r="AT644" s="78">
        <f t="shared" si="324"/>
        <v>0</v>
      </c>
      <c r="AU644" s="78">
        <f t="shared" si="325"/>
        <v>1</v>
      </c>
      <c r="AV644" s="78">
        <f>IF(AND(M644&gt;=35,M644&lt;=39),1,0)</f>
        <v>0</v>
      </c>
      <c r="AW644" s="78">
        <f>IF(AND(M644&gt;=40,M644&lt;=44),1,0)</f>
        <v>0</v>
      </c>
      <c r="AX644" s="78">
        <f>IF(AND(M644&gt;=45,M644&lt;=49),1,0)</f>
        <v>0</v>
      </c>
      <c r="AY644" s="78">
        <f>IF(AND(M644&gt;=50,M644&lt;=54),1,0)</f>
        <v>0</v>
      </c>
      <c r="AZ644" s="78">
        <f>IF(AND(M644&gt;=55,M644&lt;=59),1,0)</f>
        <v>0</v>
      </c>
      <c r="BA644" s="78">
        <f>IF(AND(M644&gt;=60,M644&lt;=64),1,0)</f>
        <v>0</v>
      </c>
      <c r="BB644" s="78">
        <f>IF(AND(M644&gt;=65,M644&lt;=69),1,0)</f>
        <v>0</v>
      </c>
      <c r="BC644" s="78">
        <f>IF(AND(M644&gt;=70,M644&lt;=74),1,0)</f>
        <v>1</v>
      </c>
      <c r="BD644" s="78">
        <f>IF(AND(M644&gt;=75,M644&lt;=79),1,0)</f>
        <v>0</v>
      </c>
      <c r="BE644" s="78">
        <f>IF(AND(M644&gt;=80,M644&lt;=84),1,0)</f>
        <v>0</v>
      </c>
      <c r="BF644" s="78">
        <f>IF(AND(M644&gt;=85,M644&lt;=89),1,0)</f>
        <v>0</v>
      </c>
      <c r="BG644" s="78">
        <f>IF(AND(M644&gt;=90,M644&lt;=94),1,0)</f>
        <v>0</v>
      </c>
      <c r="BH644" s="78">
        <f>IF(AND(M644&gt;=95,M644&lt;=99),1,0)</f>
        <v>0</v>
      </c>
      <c r="BI644" s="78">
        <f>IF(AND(M644&gt;=100,M644&lt;=105),1,0)</f>
        <v>0</v>
      </c>
      <c r="BJ644" s="78">
        <f>IF(I644&lt;$BK$2,1,0)</f>
        <v>0</v>
      </c>
      <c r="BK644" s="78">
        <f>IF(I644&gt;$BK$2,1,0)</f>
        <v>1</v>
      </c>
      <c r="BL644" s="78">
        <f>IF(J644=$BL$2,1,0)</f>
        <v>0</v>
      </c>
      <c r="BM644" s="78">
        <f>IF(J644=$BM$2,1,0)</f>
        <v>0</v>
      </c>
      <c r="BN644" s="78">
        <f>IF(J644=$BN$2,1,0)</f>
        <v>0</v>
      </c>
      <c r="BO644" s="78">
        <f>IF(J644=$BO$2,1,0)</f>
        <v>0</v>
      </c>
      <c r="BP644" s="78">
        <f>IF(J644=$BP$2,1,0)</f>
        <v>0</v>
      </c>
      <c r="BQ644" s="78">
        <f>IF(J644=$BQ$2,1,0)</f>
        <v>1</v>
      </c>
      <c r="BR644" s="78">
        <f>IF(J644=$BR$2,1,0)</f>
        <v>0</v>
      </c>
      <c r="BS644" s="78">
        <f>IF(F644=$BS$2,1,0)</f>
        <v>0</v>
      </c>
      <c r="BT644" s="78">
        <f>IF(F644=$BT$2,1,0)</f>
        <v>0</v>
      </c>
      <c r="BU644" s="78">
        <f>IF(F644=$BU$2,1,0)</f>
        <v>0</v>
      </c>
      <c r="BV644" s="78">
        <f>IF(F644=$BV$2,1,0)</f>
        <v>0</v>
      </c>
      <c r="BW644" s="78">
        <f>IF(F644=$BW$2,1,0)</f>
        <v>0</v>
      </c>
      <c r="BX644" s="78">
        <f>IF(F644=$BX$2,1,0)</f>
        <v>0</v>
      </c>
      <c r="BY644" s="78">
        <f>IF(F644=$BY$2,1,0)</f>
        <v>1</v>
      </c>
      <c r="BZ644" s="78">
        <f>IF(F644=$BZ$2,1,0)</f>
        <v>0</v>
      </c>
      <c r="CA644" t="s">
        <v>2001</v>
      </c>
      <c r="CB644" s="1">
        <v>0</v>
      </c>
      <c r="CC644" s="1">
        <v>0</v>
      </c>
    </row>
    <row r="645" spans="2:81" x14ac:dyDescent="0.3">
      <c r="B645" s="1">
        <v>80</v>
      </c>
      <c r="C645" s="33" t="s">
        <v>157</v>
      </c>
      <c r="D645" s="33" t="s">
        <v>79</v>
      </c>
      <c r="E645" s="1" t="s">
        <v>739</v>
      </c>
      <c r="F645" s="31" t="s">
        <v>53</v>
      </c>
      <c r="G645" s="1">
        <v>28</v>
      </c>
      <c r="H645" s="1">
        <v>2008</v>
      </c>
      <c r="I645" s="36">
        <v>0.56805555555555554</v>
      </c>
      <c r="J645" s="1" t="s">
        <v>8</v>
      </c>
      <c r="K645" s="39">
        <v>19554</v>
      </c>
      <c r="L645" t="s">
        <v>1542</v>
      </c>
      <c r="M645" s="76">
        <v>78</v>
      </c>
      <c r="N645" t="str">
        <f t="shared" ref="N645:N708" si="327">RIGHT(L645,LEN(L645)-3)</f>
        <v>Cloudy</v>
      </c>
      <c r="O645" s="78">
        <f t="shared" ref="O645:O708" si="328">IF(B645=1,1,0)</f>
        <v>0</v>
      </c>
      <c r="P645" s="78">
        <v>0</v>
      </c>
      <c r="Q645" s="78">
        <v>0</v>
      </c>
      <c r="R645" s="78">
        <f t="shared" ref="R645:R708" si="329">IF(C645=$R$3,1,0)</f>
        <v>0</v>
      </c>
      <c r="S645" s="78">
        <f t="shared" ref="S645:S708" si="330">IF(C645=$S$3,1,0)</f>
        <v>0</v>
      </c>
      <c r="T645" s="78">
        <f t="shared" ref="T645:T708" si="331">IF(C645=$T$3,1,0)</f>
        <v>0</v>
      </c>
      <c r="U645" s="78">
        <f t="shared" ref="U645:U708" si="332">IF(C645=$U$3,1,0)</f>
        <v>0</v>
      </c>
      <c r="V645" s="78">
        <f t="shared" ref="V645:V708" si="333">IF(C645=$V$3,1,0)</f>
        <v>0</v>
      </c>
      <c r="W645" s="78">
        <f t="shared" ref="W645:W708" si="334">IF(C645=$W$3,1,0)</f>
        <v>0</v>
      </c>
      <c r="X645" s="78">
        <f t="shared" ref="X645:X708" si="335">IF(C645=$X$3,1,0)</f>
        <v>0</v>
      </c>
      <c r="Y645" s="78">
        <f t="shared" ref="Y645:Y708" si="336">IF(C645=$Y$3,1,0)</f>
        <v>0</v>
      </c>
      <c r="Z645" s="78">
        <f t="shared" ref="Z645:Z708" si="337">IF(C645=$Z$3,1,0)</f>
        <v>0</v>
      </c>
      <c r="AA645" s="78">
        <f t="shared" ref="AA645:AA708" si="338">IF(C645=$AA$3,1,0)</f>
        <v>0</v>
      </c>
      <c r="AB645" s="78">
        <f t="shared" ref="AB645:AB708" si="339">IF(C645=$AB$3,1,0)</f>
        <v>0</v>
      </c>
      <c r="AC645" s="78">
        <f t="shared" ref="AC645:AC708" si="340">IF(C645=$AC$3,1,0)</f>
        <v>0</v>
      </c>
      <c r="AD645" s="78">
        <f t="shared" ref="AD645:AD708" si="341">IF(C645=$AD$3,1,0)</f>
        <v>0</v>
      </c>
      <c r="AE645" s="78">
        <f t="shared" ref="AE645:AE708" si="342">IF(C645=$AE$3,1,0)</f>
        <v>0</v>
      </c>
      <c r="AF645" s="78">
        <f t="shared" ref="AF645:AF708" si="343">IF(C645=$AF$3,1,0)</f>
        <v>0</v>
      </c>
      <c r="AG645" s="78">
        <f t="shared" si="326"/>
        <v>0</v>
      </c>
      <c r="AH645" s="78">
        <f t="shared" ref="AH645:AH708" si="344">IF(C645=$AH$3,1,0)</f>
        <v>0</v>
      </c>
      <c r="AI645" s="78">
        <f t="shared" ref="AI645:AI708" si="345">IF(C645=$AI$3,1,0)</f>
        <v>0</v>
      </c>
      <c r="AJ645" s="78">
        <f t="shared" ref="AJ645:AJ708" si="346">IF(C645=$AJ$3,1,0)</f>
        <v>0</v>
      </c>
      <c r="AK645" s="78">
        <f t="shared" ref="AK645:AK708" si="347">IF(C645=$AK$3,1,0)</f>
        <v>0</v>
      </c>
      <c r="AL645" s="78">
        <f t="shared" ref="AL645:AL708" si="348">IF(C645=$AL$3,1,0)</f>
        <v>0</v>
      </c>
      <c r="AM645" s="78">
        <f t="shared" ref="AM645:AM708" si="349">IF(C645=$AM$3,1,0)</f>
        <v>0</v>
      </c>
      <c r="AN645" s="78">
        <f t="shared" ref="AN645:AN708" si="350">IF(C645=$AN$3,1,0)</f>
        <v>0</v>
      </c>
      <c r="AO645" s="78">
        <f t="shared" ref="AO645:AO708" si="351">IF(C645=$AO$3,1,0)</f>
        <v>0</v>
      </c>
      <c r="AP645" s="78">
        <f t="shared" ref="AP645:AP708" si="352">IF(C645=$AP$3,1,0)</f>
        <v>0</v>
      </c>
      <c r="AQ645" s="78">
        <f t="shared" ref="AQ645:AQ708" si="353">IF(C645=$AQ$3,1,0)</f>
        <v>0</v>
      </c>
      <c r="AR645" s="78">
        <f t="shared" ref="AR645:AR708" si="354">IF(C645=$AR$3,1,0)</f>
        <v>0</v>
      </c>
      <c r="AS645" s="78">
        <f t="shared" ref="AS645:AS708" si="355">IF(C645=$AS$3,1,0)</f>
        <v>1</v>
      </c>
      <c r="AT645" s="78">
        <f t="shared" ref="AT645:AT708" si="356">IF(C645=$AT$3,1,0)</f>
        <v>0</v>
      </c>
      <c r="AU645" s="78">
        <f t="shared" ref="AU645:AU708" si="357">SUM(R645:AT645)</f>
        <v>1</v>
      </c>
      <c r="AV645" s="78">
        <f>IF(AND(M645&gt;=35,M645&lt;=39),1,0)</f>
        <v>0</v>
      </c>
      <c r="AW645" s="78">
        <f>IF(AND(M645&gt;=40,M645&lt;=44),1,0)</f>
        <v>0</v>
      </c>
      <c r="AX645" s="78">
        <f>IF(AND(M645&gt;=45,M645&lt;=49),1,0)</f>
        <v>0</v>
      </c>
      <c r="AY645" s="78">
        <f>IF(AND(M645&gt;=50,M645&lt;=54),1,0)</f>
        <v>0</v>
      </c>
      <c r="AZ645" s="78">
        <f>IF(AND(M645&gt;=55,M645&lt;=59),1,0)</f>
        <v>0</v>
      </c>
      <c r="BA645" s="78">
        <f>IF(AND(M645&gt;=60,M645&lt;=64),1,0)</f>
        <v>0</v>
      </c>
      <c r="BB645" s="78">
        <f>IF(AND(M645&gt;=65,M645&lt;=69),1,0)</f>
        <v>0</v>
      </c>
      <c r="BC645" s="78">
        <f>IF(AND(M645&gt;=70,M645&lt;=74),1,0)</f>
        <v>0</v>
      </c>
      <c r="BD645" s="78">
        <f>IF(AND(M645&gt;=75,M645&lt;=79),1,0)</f>
        <v>1</v>
      </c>
      <c r="BE645" s="78">
        <f>IF(AND(M645&gt;=80,M645&lt;=84),1,0)</f>
        <v>0</v>
      </c>
      <c r="BF645" s="78">
        <f>IF(AND(M645&gt;=85,M645&lt;=89),1,0)</f>
        <v>0</v>
      </c>
      <c r="BG645" s="78">
        <f>IF(AND(M645&gt;=90,M645&lt;=94),1,0)</f>
        <v>0</v>
      </c>
      <c r="BH645" s="78">
        <f>IF(AND(M645&gt;=95,M645&lt;=99),1,0)</f>
        <v>0</v>
      </c>
      <c r="BI645" s="78">
        <f>IF(AND(M645&gt;=100,M645&lt;=105),1,0)</f>
        <v>0</v>
      </c>
      <c r="BJ645" s="78">
        <f>IF(I645&lt;$BK$2,1,0)</f>
        <v>1</v>
      </c>
      <c r="BK645" s="78">
        <f>IF(I645&gt;$BK$2,1,0)</f>
        <v>0</v>
      </c>
      <c r="BL645" s="78">
        <f>IF(J645=$BL$2,1,0)</f>
        <v>0</v>
      </c>
      <c r="BM645" s="78">
        <f>IF(J645=$BM$2,1,0)</f>
        <v>0</v>
      </c>
      <c r="BN645" s="78">
        <f>IF(J645=$BN$2,1,0)</f>
        <v>0</v>
      </c>
      <c r="BO645" s="78">
        <f>IF(J645=$BO$2,1,0)</f>
        <v>0</v>
      </c>
      <c r="BP645" s="78">
        <f>IF(J645=$BP$2,1,0)</f>
        <v>0</v>
      </c>
      <c r="BQ645" s="78">
        <f>IF(J645=$BQ$2,1,0)</f>
        <v>0</v>
      </c>
      <c r="BR645" s="78">
        <f>IF(J645=$BR$2,1,0)</f>
        <v>1</v>
      </c>
      <c r="BS645" s="78">
        <f>IF(F645=$BS$2,1,0)</f>
        <v>0</v>
      </c>
      <c r="BT645" s="78">
        <f>IF(F645=$BT$2,1,0)</f>
        <v>0</v>
      </c>
      <c r="BU645" s="78">
        <f>IF(F645=$BU$2,1,0)</f>
        <v>0</v>
      </c>
      <c r="BV645" s="78">
        <f>IF(F645=$BV$2,1,0)</f>
        <v>0</v>
      </c>
      <c r="BW645" s="78">
        <f>IF(F645=$BW$2,1,0)</f>
        <v>0</v>
      </c>
      <c r="BX645" s="78">
        <f>IF(F645=$BX$2,1,0)</f>
        <v>0</v>
      </c>
      <c r="BY645" s="78">
        <f>IF(F645=$BY$2,1,0)</f>
        <v>1</v>
      </c>
      <c r="BZ645" s="78">
        <f>IF(F645=$BZ$2,1,0)</f>
        <v>0</v>
      </c>
      <c r="CA645" t="s">
        <v>2077</v>
      </c>
      <c r="CB645" s="1">
        <v>0</v>
      </c>
      <c r="CC645" s="1">
        <v>0</v>
      </c>
    </row>
    <row r="646" spans="2:81" x14ac:dyDescent="0.3">
      <c r="B646" s="1">
        <v>1</v>
      </c>
      <c r="C646" t="s">
        <v>162</v>
      </c>
      <c r="D646" t="s">
        <v>75</v>
      </c>
      <c r="E646" s="31" t="s">
        <v>740</v>
      </c>
      <c r="F646" s="31" t="s">
        <v>16</v>
      </c>
      <c r="G646" s="1">
        <v>6</v>
      </c>
      <c r="H646" s="1">
        <v>2009</v>
      </c>
      <c r="I646" s="36">
        <v>0.68402777777777779</v>
      </c>
      <c r="J646" s="1" t="s">
        <v>6</v>
      </c>
      <c r="K646" s="39">
        <v>48607</v>
      </c>
      <c r="L646" t="s">
        <v>1588</v>
      </c>
      <c r="M646" s="76">
        <v>56</v>
      </c>
      <c r="N646" t="str">
        <f t="shared" si="327"/>
        <v>Cloudy</v>
      </c>
      <c r="O646" s="78">
        <f t="shared" si="328"/>
        <v>1</v>
      </c>
      <c r="P646" s="78">
        <v>0</v>
      </c>
      <c r="Q646" s="78">
        <v>0</v>
      </c>
      <c r="R646" s="78">
        <f t="shared" si="329"/>
        <v>0</v>
      </c>
      <c r="S646" s="78">
        <f t="shared" si="330"/>
        <v>0</v>
      </c>
      <c r="T646" s="78">
        <f t="shared" si="331"/>
        <v>0</v>
      </c>
      <c r="U646" s="78">
        <f t="shared" si="332"/>
        <v>0</v>
      </c>
      <c r="V646" s="78">
        <f t="shared" si="333"/>
        <v>0</v>
      </c>
      <c r="W646" s="78">
        <f t="shared" si="334"/>
        <v>0</v>
      </c>
      <c r="X646" s="78">
        <f t="shared" si="335"/>
        <v>0</v>
      </c>
      <c r="Y646" s="78">
        <f t="shared" si="336"/>
        <v>0</v>
      </c>
      <c r="Z646" s="78">
        <f t="shared" si="337"/>
        <v>0</v>
      </c>
      <c r="AA646" s="78">
        <f t="shared" si="338"/>
        <v>0</v>
      </c>
      <c r="AB646" s="78">
        <f t="shared" si="339"/>
        <v>0</v>
      </c>
      <c r="AC646" s="78">
        <f t="shared" si="340"/>
        <v>0</v>
      </c>
      <c r="AD646" s="78">
        <f t="shared" si="341"/>
        <v>0</v>
      </c>
      <c r="AE646" s="78">
        <f t="shared" si="342"/>
        <v>0</v>
      </c>
      <c r="AF646" s="78">
        <f t="shared" si="343"/>
        <v>0</v>
      </c>
      <c r="AG646" s="78">
        <f t="shared" si="326"/>
        <v>0</v>
      </c>
      <c r="AH646" s="78">
        <f t="shared" si="344"/>
        <v>0</v>
      </c>
      <c r="AI646" s="78">
        <f t="shared" si="345"/>
        <v>1</v>
      </c>
      <c r="AJ646" s="78">
        <f t="shared" si="346"/>
        <v>0</v>
      </c>
      <c r="AK646" s="78">
        <f t="shared" si="347"/>
        <v>0</v>
      </c>
      <c r="AL646" s="78">
        <f t="shared" si="348"/>
        <v>0</v>
      </c>
      <c r="AM646" s="78">
        <f t="shared" si="349"/>
        <v>0</v>
      </c>
      <c r="AN646" s="78">
        <f t="shared" si="350"/>
        <v>0</v>
      </c>
      <c r="AO646" s="78">
        <f t="shared" si="351"/>
        <v>0</v>
      </c>
      <c r="AP646" s="78">
        <f t="shared" si="352"/>
        <v>0</v>
      </c>
      <c r="AQ646" s="78">
        <f t="shared" si="353"/>
        <v>0</v>
      </c>
      <c r="AR646" s="78">
        <f t="shared" si="354"/>
        <v>0</v>
      </c>
      <c r="AS646" s="78">
        <f t="shared" si="355"/>
        <v>0</v>
      </c>
      <c r="AT646" s="78">
        <f t="shared" si="356"/>
        <v>0</v>
      </c>
      <c r="AU646" s="78">
        <f t="shared" si="357"/>
        <v>1</v>
      </c>
      <c r="AV646" s="78">
        <f>IF(AND(M646&gt;=35,M646&lt;=39),1,0)</f>
        <v>0</v>
      </c>
      <c r="AW646" s="78">
        <f>IF(AND(M646&gt;=40,M646&lt;=44),1,0)</f>
        <v>0</v>
      </c>
      <c r="AX646" s="78">
        <f>IF(AND(M646&gt;=45,M646&lt;=49),1,0)</f>
        <v>0</v>
      </c>
      <c r="AY646" s="78">
        <f>IF(AND(M646&gt;=50,M646&lt;=54),1,0)</f>
        <v>0</v>
      </c>
      <c r="AZ646" s="78">
        <f>IF(AND(M646&gt;=55,M646&lt;=59),1,0)</f>
        <v>1</v>
      </c>
      <c r="BA646" s="78">
        <f>IF(AND(M646&gt;=60,M646&lt;=64),1,0)</f>
        <v>0</v>
      </c>
      <c r="BB646" s="78">
        <f>IF(AND(M646&gt;=65,M646&lt;=69),1,0)</f>
        <v>0</v>
      </c>
      <c r="BC646" s="78">
        <f>IF(AND(M646&gt;=70,M646&lt;=74),1,0)</f>
        <v>0</v>
      </c>
      <c r="BD646" s="78">
        <f>IF(AND(M646&gt;=75,M646&lt;=79),1,0)</f>
        <v>0</v>
      </c>
      <c r="BE646" s="78">
        <f>IF(AND(M646&gt;=80,M646&lt;=84),1,0)</f>
        <v>0</v>
      </c>
      <c r="BF646" s="78">
        <f>IF(AND(M646&gt;=85,M646&lt;=89),1,0)</f>
        <v>0</v>
      </c>
      <c r="BG646" s="78">
        <f>IF(AND(M646&gt;=90,M646&lt;=94),1,0)</f>
        <v>0</v>
      </c>
      <c r="BH646" s="78">
        <f>IF(AND(M646&gt;=95,M646&lt;=99),1,0)</f>
        <v>0</v>
      </c>
      <c r="BI646" s="78">
        <f>IF(AND(M646&gt;=100,M646&lt;=105),1,0)</f>
        <v>0</v>
      </c>
      <c r="BJ646" s="78">
        <f>IF(I646&lt;$BK$2,1,0)</f>
        <v>1</v>
      </c>
      <c r="BK646" s="78">
        <f>IF(I646&gt;$BK$2,1,0)</f>
        <v>0</v>
      </c>
      <c r="BL646" s="78">
        <f>IF(J646=$BL$2,1,0)</f>
        <v>1</v>
      </c>
      <c r="BM646" s="78">
        <f>IF(J646=$BM$2,1,0)</f>
        <v>0</v>
      </c>
      <c r="BN646" s="78">
        <f>IF(J646=$BN$2,1,0)</f>
        <v>0</v>
      </c>
      <c r="BO646" s="78">
        <f>IF(J646=$BO$2,1,0)</f>
        <v>0</v>
      </c>
      <c r="BP646" s="78">
        <f>IF(J646=$BP$2,1,0)</f>
        <v>0</v>
      </c>
      <c r="BQ646" s="78">
        <f>IF(J646=$BQ$2,1,0)</f>
        <v>0</v>
      </c>
      <c r="BR646" s="78">
        <f>IF(J646=$BR$2,1,0)</f>
        <v>0</v>
      </c>
      <c r="BS646" s="78">
        <f>IF(F646=$BS$2,1,0)</f>
        <v>0</v>
      </c>
      <c r="BT646" s="78">
        <f>IF(F646=$BT$2,1,0)</f>
        <v>1</v>
      </c>
      <c r="BU646" s="78">
        <f>IF(F646=$BU$2,1,0)</f>
        <v>0</v>
      </c>
      <c r="BV646" s="78">
        <f>IF(F646=$BV$2,1,0)</f>
        <v>0</v>
      </c>
      <c r="BW646" s="78">
        <f>IF(F646=$BW$2,1,0)</f>
        <v>0</v>
      </c>
      <c r="BX646" s="78">
        <f>IF(F646=$BX$2,1,0)</f>
        <v>0</v>
      </c>
      <c r="BY646" s="78">
        <f>IF(F646=$BY$2,1,0)</f>
        <v>0</v>
      </c>
      <c r="BZ646" s="78">
        <f>IF(F646=$BZ$2,1,0)</f>
        <v>0</v>
      </c>
      <c r="CA646" t="s">
        <v>2078</v>
      </c>
      <c r="CB646" s="1">
        <v>0</v>
      </c>
      <c r="CC646" s="1">
        <v>0</v>
      </c>
    </row>
    <row r="647" spans="2:81" x14ac:dyDescent="0.3">
      <c r="B647" s="29" t="s">
        <v>36</v>
      </c>
      <c r="C647" t="s">
        <v>162</v>
      </c>
      <c r="D647" t="s">
        <v>75</v>
      </c>
      <c r="E647" s="31" t="s">
        <v>741</v>
      </c>
      <c r="F647" s="31" t="s">
        <v>16</v>
      </c>
      <c r="G647" s="1">
        <v>8</v>
      </c>
      <c r="H647" s="1">
        <v>2009</v>
      </c>
      <c r="I647" s="36">
        <v>0.79583333333333339</v>
      </c>
      <c r="J647" s="1" t="s">
        <v>11</v>
      </c>
      <c r="K647" s="39">
        <v>22856</v>
      </c>
      <c r="L647" t="s">
        <v>1589</v>
      </c>
      <c r="M647" s="76">
        <v>54</v>
      </c>
      <c r="N647" t="str">
        <f t="shared" si="327"/>
        <v>Ptly Cldy</v>
      </c>
      <c r="O647" s="78">
        <f t="shared" si="328"/>
        <v>0</v>
      </c>
      <c r="P647" s="78">
        <v>0</v>
      </c>
      <c r="Q647" s="78">
        <v>0</v>
      </c>
      <c r="R647" s="78">
        <f t="shared" si="329"/>
        <v>0</v>
      </c>
      <c r="S647" s="78">
        <f t="shared" si="330"/>
        <v>0</v>
      </c>
      <c r="T647" s="78">
        <f t="shared" si="331"/>
        <v>0</v>
      </c>
      <c r="U647" s="78">
        <f t="shared" si="332"/>
        <v>0</v>
      </c>
      <c r="V647" s="78">
        <f t="shared" si="333"/>
        <v>0</v>
      </c>
      <c r="W647" s="78">
        <f t="shared" si="334"/>
        <v>0</v>
      </c>
      <c r="X647" s="78">
        <f t="shared" si="335"/>
        <v>0</v>
      </c>
      <c r="Y647" s="78">
        <f t="shared" si="336"/>
        <v>0</v>
      </c>
      <c r="Z647" s="78">
        <f t="shared" si="337"/>
        <v>0</v>
      </c>
      <c r="AA647" s="78">
        <f t="shared" si="338"/>
        <v>0</v>
      </c>
      <c r="AB647" s="78">
        <f t="shared" si="339"/>
        <v>0</v>
      </c>
      <c r="AC647" s="78">
        <f t="shared" si="340"/>
        <v>0</v>
      </c>
      <c r="AD647" s="78">
        <f t="shared" si="341"/>
        <v>0</v>
      </c>
      <c r="AE647" s="78">
        <f t="shared" si="342"/>
        <v>0</v>
      </c>
      <c r="AF647" s="78">
        <f t="shared" si="343"/>
        <v>0</v>
      </c>
      <c r="AG647" s="78">
        <f t="shared" si="326"/>
        <v>0</v>
      </c>
      <c r="AH647" s="78">
        <f t="shared" si="344"/>
        <v>0</v>
      </c>
      <c r="AI647" s="78">
        <f t="shared" si="345"/>
        <v>1</v>
      </c>
      <c r="AJ647" s="78">
        <f t="shared" si="346"/>
        <v>0</v>
      </c>
      <c r="AK647" s="78">
        <f t="shared" si="347"/>
        <v>0</v>
      </c>
      <c r="AL647" s="78">
        <f t="shared" si="348"/>
        <v>0</v>
      </c>
      <c r="AM647" s="78">
        <f t="shared" si="349"/>
        <v>0</v>
      </c>
      <c r="AN647" s="78">
        <f t="shared" si="350"/>
        <v>0</v>
      </c>
      <c r="AO647" s="78">
        <f t="shared" si="351"/>
        <v>0</v>
      </c>
      <c r="AP647" s="78">
        <f t="shared" si="352"/>
        <v>0</v>
      </c>
      <c r="AQ647" s="78">
        <f t="shared" si="353"/>
        <v>0</v>
      </c>
      <c r="AR647" s="78">
        <f t="shared" si="354"/>
        <v>0</v>
      </c>
      <c r="AS647" s="78">
        <f t="shared" si="355"/>
        <v>0</v>
      </c>
      <c r="AT647" s="78">
        <f t="shared" si="356"/>
        <v>0</v>
      </c>
      <c r="AU647" s="78">
        <f t="shared" si="357"/>
        <v>1</v>
      </c>
      <c r="AV647" s="78">
        <f>IF(AND(M647&gt;=35,M647&lt;=39),1,0)</f>
        <v>0</v>
      </c>
      <c r="AW647" s="78">
        <f>IF(AND(M647&gt;=40,M647&lt;=44),1,0)</f>
        <v>0</v>
      </c>
      <c r="AX647" s="78">
        <f>IF(AND(M647&gt;=45,M647&lt;=49),1,0)</f>
        <v>0</v>
      </c>
      <c r="AY647" s="78">
        <f>IF(AND(M647&gt;=50,M647&lt;=54),1,0)</f>
        <v>1</v>
      </c>
      <c r="AZ647" s="78">
        <f>IF(AND(M647&gt;=55,M647&lt;=59),1,0)</f>
        <v>0</v>
      </c>
      <c r="BA647" s="78">
        <f>IF(AND(M647&gt;=60,M647&lt;=64),1,0)</f>
        <v>0</v>
      </c>
      <c r="BB647" s="78">
        <f>IF(AND(M647&gt;=65,M647&lt;=69),1,0)</f>
        <v>0</v>
      </c>
      <c r="BC647" s="78">
        <f>IF(AND(M647&gt;=70,M647&lt;=74),1,0)</f>
        <v>0</v>
      </c>
      <c r="BD647" s="78">
        <f>IF(AND(M647&gt;=75,M647&lt;=79),1,0)</f>
        <v>0</v>
      </c>
      <c r="BE647" s="78">
        <f>IF(AND(M647&gt;=80,M647&lt;=84),1,0)</f>
        <v>0</v>
      </c>
      <c r="BF647" s="78">
        <f>IF(AND(M647&gt;=85,M647&lt;=89),1,0)</f>
        <v>0</v>
      </c>
      <c r="BG647" s="78">
        <f>IF(AND(M647&gt;=90,M647&lt;=94),1,0)</f>
        <v>0</v>
      </c>
      <c r="BH647" s="78">
        <f>IF(AND(M647&gt;=95,M647&lt;=99),1,0)</f>
        <v>0</v>
      </c>
      <c r="BI647" s="78">
        <f>IF(AND(M647&gt;=100,M647&lt;=105),1,0)</f>
        <v>0</v>
      </c>
      <c r="BJ647" s="78">
        <f>IF(I647&lt;$BK$2,1,0)</f>
        <v>0</v>
      </c>
      <c r="BK647" s="78">
        <f>IF(I647&gt;$BK$2,1,0)</f>
        <v>1</v>
      </c>
      <c r="BL647" s="78">
        <f>IF(J647=$BL$2,1,0)</f>
        <v>0</v>
      </c>
      <c r="BM647" s="78">
        <f>IF(J647=$BM$2,1,0)</f>
        <v>0</v>
      </c>
      <c r="BN647" s="78">
        <f>IF(J647=$BN$2,1,0)</f>
        <v>1</v>
      </c>
      <c r="BO647" s="78">
        <f>IF(J647=$BO$2,1,0)</f>
        <v>0</v>
      </c>
      <c r="BP647" s="78">
        <f>IF(J647=$BP$2,1,0)</f>
        <v>0</v>
      </c>
      <c r="BQ647" s="78">
        <f>IF(J647=$BQ$2,1,0)</f>
        <v>0</v>
      </c>
      <c r="BR647" s="78">
        <f>IF(J647=$BR$2,1,0)</f>
        <v>0</v>
      </c>
      <c r="BS647" s="78">
        <f>IF(F647=$BS$2,1,0)</f>
        <v>0</v>
      </c>
      <c r="BT647" s="78">
        <f>IF(F647=$BT$2,1,0)</f>
        <v>1</v>
      </c>
      <c r="BU647" s="78">
        <f>IF(F647=$BU$2,1,0)</f>
        <v>0</v>
      </c>
      <c r="BV647" s="78">
        <f>IF(F647=$BV$2,1,0)</f>
        <v>0</v>
      </c>
      <c r="BW647" s="78">
        <f>IF(F647=$BW$2,1,0)</f>
        <v>0</v>
      </c>
      <c r="BX647" s="78">
        <f>IF(F647=$BX$2,1,0)</f>
        <v>0</v>
      </c>
      <c r="BY647" s="78">
        <f>IF(F647=$BY$2,1,0)</f>
        <v>0</v>
      </c>
      <c r="BZ647" s="78">
        <f>IF(F647=$BZ$2,1,0)</f>
        <v>0</v>
      </c>
      <c r="CA647"/>
      <c r="CB647" s="1">
        <v>0</v>
      </c>
      <c r="CC647" s="1">
        <v>0</v>
      </c>
    </row>
    <row r="648" spans="2:81" x14ac:dyDescent="0.3">
      <c r="B648" s="1">
        <v>3</v>
      </c>
      <c r="C648" t="s">
        <v>162</v>
      </c>
      <c r="D648" t="s">
        <v>75</v>
      </c>
      <c r="E648" s="31" t="s">
        <v>742</v>
      </c>
      <c r="F648" s="31" t="s">
        <v>16</v>
      </c>
      <c r="G648" s="1">
        <v>9</v>
      </c>
      <c r="H648" s="1">
        <v>2009</v>
      </c>
      <c r="I648" s="36">
        <v>0.56805555555555554</v>
      </c>
      <c r="J648" s="1" t="s">
        <v>9</v>
      </c>
      <c r="K648" s="39">
        <v>28534</v>
      </c>
      <c r="L648" t="s">
        <v>1259</v>
      </c>
      <c r="M648" s="76">
        <v>59</v>
      </c>
      <c r="N648" t="str">
        <f t="shared" si="327"/>
        <v>Sunny</v>
      </c>
      <c r="O648" s="78">
        <f t="shared" si="328"/>
        <v>0</v>
      </c>
      <c r="P648" s="78">
        <v>0</v>
      </c>
      <c r="Q648" s="78">
        <v>0</v>
      </c>
      <c r="R648" s="78">
        <f t="shared" si="329"/>
        <v>0</v>
      </c>
      <c r="S648" s="78">
        <f t="shared" si="330"/>
        <v>0</v>
      </c>
      <c r="T648" s="78">
        <f t="shared" si="331"/>
        <v>0</v>
      </c>
      <c r="U648" s="78">
        <f t="shared" si="332"/>
        <v>0</v>
      </c>
      <c r="V648" s="78">
        <f t="shared" si="333"/>
        <v>0</v>
      </c>
      <c r="W648" s="78">
        <f t="shared" si="334"/>
        <v>0</v>
      </c>
      <c r="X648" s="78">
        <f t="shared" si="335"/>
        <v>0</v>
      </c>
      <c r="Y648" s="78">
        <f t="shared" si="336"/>
        <v>0</v>
      </c>
      <c r="Z648" s="78">
        <f t="shared" si="337"/>
        <v>0</v>
      </c>
      <c r="AA648" s="78">
        <f t="shared" si="338"/>
        <v>0</v>
      </c>
      <c r="AB648" s="78">
        <f t="shared" si="339"/>
        <v>0</v>
      </c>
      <c r="AC648" s="78">
        <f t="shared" si="340"/>
        <v>0</v>
      </c>
      <c r="AD648" s="78">
        <f t="shared" si="341"/>
        <v>0</v>
      </c>
      <c r="AE648" s="78">
        <f t="shared" si="342"/>
        <v>0</v>
      </c>
      <c r="AF648" s="78">
        <f t="shared" si="343"/>
        <v>0</v>
      </c>
      <c r="AG648" s="78">
        <f t="shared" si="326"/>
        <v>0</v>
      </c>
      <c r="AH648" s="78">
        <f t="shared" si="344"/>
        <v>0</v>
      </c>
      <c r="AI648" s="78">
        <f t="shared" si="345"/>
        <v>1</v>
      </c>
      <c r="AJ648" s="78">
        <f t="shared" si="346"/>
        <v>0</v>
      </c>
      <c r="AK648" s="78">
        <f t="shared" si="347"/>
        <v>0</v>
      </c>
      <c r="AL648" s="78">
        <f t="shared" si="348"/>
        <v>0</v>
      </c>
      <c r="AM648" s="78">
        <f t="shared" si="349"/>
        <v>0</v>
      </c>
      <c r="AN648" s="78">
        <f t="shared" si="350"/>
        <v>0</v>
      </c>
      <c r="AO648" s="78">
        <f t="shared" si="351"/>
        <v>0</v>
      </c>
      <c r="AP648" s="78">
        <f t="shared" si="352"/>
        <v>0</v>
      </c>
      <c r="AQ648" s="78">
        <f t="shared" si="353"/>
        <v>0</v>
      </c>
      <c r="AR648" s="78">
        <f t="shared" si="354"/>
        <v>0</v>
      </c>
      <c r="AS648" s="78">
        <f t="shared" si="355"/>
        <v>0</v>
      </c>
      <c r="AT648" s="78">
        <f t="shared" si="356"/>
        <v>0</v>
      </c>
      <c r="AU648" s="78">
        <f t="shared" si="357"/>
        <v>1</v>
      </c>
      <c r="AV648" s="78">
        <f>IF(AND(M648&gt;=35,M648&lt;=39),1,0)</f>
        <v>0</v>
      </c>
      <c r="AW648" s="78">
        <f>IF(AND(M648&gt;=40,M648&lt;=44),1,0)</f>
        <v>0</v>
      </c>
      <c r="AX648" s="78">
        <f>IF(AND(M648&gt;=45,M648&lt;=49),1,0)</f>
        <v>0</v>
      </c>
      <c r="AY648" s="78">
        <f>IF(AND(M648&gt;=50,M648&lt;=54),1,0)</f>
        <v>0</v>
      </c>
      <c r="AZ648" s="78">
        <f>IF(AND(M648&gt;=55,M648&lt;=59),1,0)</f>
        <v>1</v>
      </c>
      <c r="BA648" s="78">
        <f>IF(AND(M648&gt;=60,M648&lt;=64),1,0)</f>
        <v>0</v>
      </c>
      <c r="BB648" s="78">
        <f>IF(AND(M648&gt;=65,M648&lt;=69),1,0)</f>
        <v>0</v>
      </c>
      <c r="BC648" s="78">
        <f>IF(AND(M648&gt;=70,M648&lt;=74),1,0)</f>
        <v>0</v>
      </c>
      <c r="BD648" s="78">
        <f>IF(AND(M648&gt;=75,M648&lt;=79),1,0)</f>
        <v>0</v>
      </c>
      <c r="BE648" s="78">
        <f>IF(AND(M648&gt;=80,M648&lt;=84),1,0)</f>
        <v>0</v>
      </c>
      <c r="BF648" s="78">
        <f>IF(AND(M648&gt;=85,M648&lt;=89),1,0)</f>
        <v>0</v>
      </c>
      <c r="BG648" s="78">
        <f>IF(AND(M648&gt;=90,M648&lt;=94),1,0)</f>
        <v>0</v>
      </c>
      <c r="BH648" s="78">
        <f>IF(AND(M648&gt;=95,M648&lt;=99),1,0)</f>
        <v>0</v>
      </c>
      <c r="BI648" s="78">
        <f>IF(AND(M648&gt;=100,M648&lt;=105),1,0)</f>
        <v>0</v>
      </c>
      <c r="BJ648" s="78">
        <f>IF(I648&lt;$BK$2,1,0)</f>
        <v>1</v>
      </c>
      <c r="BK648" s="78">
        <f>IF(I648&gt;$BK$2,1,0)</f>
        <v>0</v>
      </c>
      <c r="BL648" s="78">
        <f>IF(J648=$BL$2,1,0)</f>
        <v>0</v>
      </c>
      <c r="BM648" s="78">
        <f>IF(J648=$BM$2,1,0)</f>
        <v>0</v>
      </c>
      <c r="BN648" s="78">
        <f>IF(J648=$BN$2,1,0)</f>
        <v>0</v>
      </c>
      <c r="BO648" s="78">
        <f>IF(J648=$BO$2,1,0)</f>
        <v>1</v>
      </c>
      <c r="BP648" s="78">
        <f>IF(J648=$BP$2,1,0)</f>
        <v>0</v>
      </c>
      <c r="BQ648" s="78">
        <f>IF(J648=$BQ$2,1,0)</f>
        <v>0</v>
      </c>
      <c r="BR648" s="78">
        <f>IF(J648=$BR$2,1,0)</f>
        <v>0</v>
      </c>
      <c r="BS648" s="78">
        <f>IF(F648=$BS$2,1,0)</f>
        <v>0</v>
      </c>
      <c r="BT648" s="78">
        <f>IF(F648=$BT$2,1,0)</f>
        <v>1</v>
      </c>
      <c r="BU648" s="78">
        <f>IF(F648=$BU$2,1,0)</f>
        <v>0</v>
      </c>
      <c r="BV648" s="78">
        <f>IF(F648=$BV$2,1,0)</f>
        <v>0</v>
      </c>
      <c r="BW648" s="78">
        <f>IF(F648=$BW$2,1,0)</f>
        <v>0</v>
      </c>
      <c r="BX648" s="78">
        <f>IF(F648=$BX$2,1,0)</f>
        <v>0</v>
      </c>
      <c r="BY648" s="78">
        <f>IF(F648=$BY$2,1,0)</f>
        <v>0</v>
      </c>
      <c r="BZ648" s="78">
        <f>IF(F648=$BZ$2,1,0)</f>
        <v>0</v>
      </c>
      <c r="CA648"/>
      <c r="CB648" s="1">
        <v>0</v>
      </c>
      <c r="CC648" s="1">
        <v>0</v>
      </c>
    </row>
    <row r="649" spans="2:81" x14ac:dyDescent="0.3">
      <c r="B649" s="1">
        <v>4</v>
      </c>
      <c r="C649" t="s">
        <v>181</v>
      </c>
      <c r="D649" t="s">
        <v>76</v>
      </c>
      <c r="E649" s="31" t="s">
        <v>743</v>
      </c>
      <c r="F649" s="31" t="s">
        <v>16</v>
      </c>
      <c r="G649" s="1">
        <v>10</v>
      </c>
      <c r="H649" s="1">
        <v>2009</v>
      </c>
      <c r="I649" s="36">
        <v>0.79722222222222217</v>
      </c>
      <c r="J649" s="1" t="s">
        <v>5</v>
      </c>
      <c r="K649" s="39">
        <v>22866</v>
      </c>
      <c r="L649" t="s">
        <v>1488</v>
      </c>
      <c r="M649" s="76">
        <v>65</v>
      </c>
      <c r="N649" t="str">
        <f t="shared" si="327"/>
        <v>Cloudy</v>
      </c>
      <c r="O649" s="78">
        <f t="shared" si="328"/>
        <v>0</v>
      </c>
      <c r="P649" s="78">
        <v>0</v>
      </c>
      <c r="Q649" s="78">
        <v>0</v>
      </c>
      <c r="R649" s="78">
        <f t="shared" si="329"/>
        <v>0</v>
      </c>
      <c r="S649" s="78">
        <f t="shared" si="330"/>
        <v>0</v>
      </c>
      <c r="T649" s="78">
        <f t="shared" si="331"/>
        <v>0</v>
      </c>
      <c r="U649" s="78">
        <f t="shared" si="332"/>
        <v>0</v>
      </c>
      <c r="V649" s="78">
        <f t="shared" si="333"/>
        <v>0</v>
      </c>
      <c r="W649" s="78">
        <f t="shared" si="334"/>
        <v>0</v>
      </c>
      <c r="X649" s="78">
        <f t="shared" si="335"/>
        <v>0</v>
      </c>
      <c r="Y649" s="78">
        <f t="shared" si="336"/>
        <v>0</v>
      </c>
      <c r="Z649" s="78">
        <f t="shared" si="337"/>
        <v>0</v>
      </c>
      <c r="AA649" s="78">
        <f t="shared" si="338"/>
        <v>0</v>
      </c>
      <c r="AB649" s="78">
        <f t="shared" si="339"/>
        <v>0</v>
      </c>
      <c r="AC649" s="78">
        <f t="shared" si="340"/>
        <v>0</v>
      </c>
      <c r="AD649" s="78">
        <f t="shared" si="341"/>
        <v>0</v>
      </c>
      <c r="AE649" s="78">
        <f t="shared" si="342"/>
        <v>0</v>
      </c>
      <c r="AF649" s="78">
        <f t="shared" si="343"/>
        <v>0</v>
      </c>
      <c r="AG649" s="78">
        <f t="shared" si="326"/>
        <v>0</v>
      </c>
      <c r="AH649" s="78">
        <f t="shared" si="344"/>
        <v>0</v>
      </c>
      <c r="AI649" s="78">
        <f t="shared" si="345"/>
        <v>0</v>
      </c>
      <c r="AJ649" s="78">
        <f t="shared" si="346"/>
        <v>0</v>
      </c>
      <c r="AK649" s="78">
        <f t="shared" si="347"/>
        <v>0</v>
      </c>
      <c r="AL649" s="78">
        <f t="shared" si="348"/>
        <v>0</v>
      </c>
      <c r="AM649" s="78">
        <f t="shared" si="349"/>
        <v>0</v>
      </c>
      <c r="AN649" s="78">
        <f t="shared" si="350"/>
        <v>0</v>
      </c>
      <c r="AO649" s="78">
        <f t="shared" si="351"/>
        <v>0</v>
      </c>
      <c r="AP649" s="78">
        <f t="shared" si="352"/>
        <v>0</v>
      </c>
      <c r="AQ649" s="78">
        <f t="shared" si="353"/>
        <v>1</v>
      </c>
      <c r="AR649" s="78">
        <f t="shared" si="354"/>
        <v>0</v>
      </c>
      <c r="AS649" s="78">
        <f t="shared" si="355"/>
        <v>0</v>
      </c>
      <c r="AT649" s="78">
        <f t="shared" si="356"/>
        <v>0</v>
      </c>
      <c r="AU649" s="78">
        <f t="shared" si="357"/>
        <v>1</v>
      </c>
      <c r="AV649" s="78">
        <f>IF(AND(M649&gt;=35,M649&lt;=39),1,0)</f>
        <v>0</v>
      </c>
      <c r="AW649" s="78">
        <f>IF(AND(M649&gt;=40,M649&lt;=44),1,0)</f>
        <v>0</v>
      </c>
      <c r="AX649" s="78">
        <f>IF(AND(M649&gt;=45,M649&lt;=49),1,0)</f>
        <v>0</v>
      </c>
      <c r="AY649" s="78">
        <f>IF(AND(M649&gt;=50,M649&lt;=54),1,0)</f>
        <v>0</v>
      </c>
      <c r="AZ649" s="78">
        <f>IF(AND(M649&gt;=55,M649&lt;=59),1,0)</f>
        <v>0</v>
      </c>
      <c r="BA649" s="78">
        <f>IF(AND(M649&gt;=60,M649&lt;=64),1,0)</f>
        <v>0</v>
      </c>
      <c r="BB649" s="78">
        <f>IF(AND(M649&gt;=65,M649&lt;=69),1,0)</f>
        <v>1</v>
      </c>
      <c r="BC649" s="78">
        <f>IF(AND(M649&gt;=70,M649&lt;=74),1,0)</f>
        <v>0</v>
      </c>
      <c r="BD649" s="78">
        <f>IF(AND(M649&gt;=75,M649&lt;=79),1,0)</f>
        <v>0</v>
      </c>
      <c r="BE649" s="78">
        <f>IF(AND(M649&gt;=80,M649&lt;=84),1,0)</f>
        <v>0</v>
      </c>
      <c r="BF649" s="78">
        <f>IF(AND(M649&gt;=85,M649&lt;=89),1,0)</f>
        <v>0</v>
      </c>
      <c r="BG649" s="78">
        <f>IF(AND(M649&gt;=90,M649&lt;=94),1,0)</f>
        <v>0</v>
      </c>
      <c r="BH649" s="78">
        <f>IF(AND(M649&gt;=95,M649&lt;=99),1,0)</f>
        <v>0</v>
      </c>
      <c r="BI649" s="78">
        <f>IF(AND(M649&gt;=100,M649&lt;=105),1,0)</f>
        <v>0</v>
      </c>
      <c r="BJ649" s="78">
        <f>IF(I649&lt;$BK$2,1,0)</f>
        <v>0</v>
      </c>
      <c r="BK649" s="78">
        <f>IF(I649&gt;$BK$2,1,0)</f>
        <v>1</v>
      </c>
      <c r="BL649" s="78">
        <f>IF(J649=$BL$2,1,0)</f>
        <v>0</v>
      </c>
      <c r="BM649" s="78">
        <f>IF(J649=$BM$2,1,0)</f>
        <v>0</v>
      </c>
      <c r="BN649" s="78">
        <f>IF(J649=$BN$2,1,0)</f>
        <v>0</v>
      </c>
      <c r="BO649" s="78">
        <f>IF(J649=$BO$2,1,0)</f>
        <v>0</v>
      </c>
      <c r="BP649" s="78">
        <f>IF(J649=$BP$2,1,0)</f>
        <v>1</v>
      </c>
      <c r="BQ649" s="78">
        <f>IF(J649=$BQ$2,1,0)</f>
        <v>0</v>
      </c>
      <c r="BR649" s="78">
        <f>IF(J649=$BR$2,1,0)</f>
        <v>0</v>
      </c>
      <c r="BS649" s="78">
        <f>IF(F649=$BS$2,1,0)</f>
        <v>0</v>
      </c>
      <c r="BT649" s="78">
        <f>IF(F649=$BT$2,1,0)</f>
        <v>1</v>
      </c>
      <c r="BU649" s="78">
        <f>IF(F649=$BU$2,1,0)</f>
        <v>0</v>
      </c>
      <c r="BV649" s="78">
        <f>IF(F649=$BV$2,1,0)</f>
        <v>0</v>
      </c>
      <c r="BW649" s="78">
        <f>IF(F649=$BW$2,1,0)</f>
        <v>0</v>
      </c>
      <c r="BX649" s="78">
        <f>IF(F649=$BX$2,1,0)</f>
        <v>0</v>
      </c>
      <c r="BY649" s="78">
        <f>IF(F649=$BY$2,1,0)</f>
        <v>0</v>
      </c>
      <c r="BZ649" s="78">
        <f>IF(F649=$BZ$2,1,0)</f>
        <v>0</v>
      </c>
      <c r="CA649" t="s">
        <v>2079</v>
      </c>
      <c r="CB649" s="1">
        <v>0</v>
      </c>
      <c r="CC649" s="1">
        <v>0</v>
      </c>
    </row>
    <row r="650" spans="2:81" x14ac:dyDescent="0.3">
      <c r="B650" s="1">
        <v>5</v>
      </c>
      <c r="C650" t="s">
        <v>181</v>
      </c>
      <c r="D650" t="s">
        <v>76</v>
      </c>
      <c r="E650" s="31" t="s">
        <v>744</v>
      </c>
      <c r="F650" s="31" t="s">
        <v>16</v>
      </c>
      <c r="G650" s="1">
        <v>11</v>
      </c>
      <c r="H650" s="1">
        <v>2009</v>
      </c>
      <c r="I650" s="36">
        <v>0.79652777777777783</v>
      </c>
      <c r="J650" s="1" t="s">
        <v>7</v>
      </c>
      <c r="K650" s="39">
        <v>15108</v>
      </c>
      <c r="L650" t="s">
        <v>1590</v>
      </c>
      <c r="M650" s="76">
        <v>55</v>
      </c>
      <c r="N650" t="str">
        <f t="shared" si="327"/>
        <v>Mstly Cldy</v>
      </c>
      <c r="O650" s="78">
        <f t="shared" si="328"/>
        <v>0</v>
      </c>
      <c r="P650" s="78">
        <v>0</v>
      </c>
      <c r="Q650" s="78">
        <v>0</v>
      </c>
      <c r="R650" s="78">
        <f t="shared" si="329"/>
        <v>0</v>
      </c>
      <c r="S650" s="78">
        <f t="shared" si="330"/>
        <v>0</v>
      </c>
      <c r="T650" s="78">
        <f t="shared" si="331"/>
        <v>0</v>
      </c>
      <c r="U650" s="78">
        <f t="shared" si="332"/>
        <v>0</v>
      </c>
      <c r="V650" s="78">
        <f t="shared" si="333"/>
        <v>0</v>
      </c>
      <c r="W650" s="78">
        <f t="shared" si="334"/>
        <v>0</v>
      </c>
      <c r="X650" s="78">
        <f t="shared" si="335"/>
        <v>0</v>
      </c>
      <c r="Y650" s="78">
        <f t="shared" si="336"/>
        <v>0</v>
      </c>
      <c r="Z650" s="78">
        <f t="shared" si="337"/>
        <v>0</v>
      </c>
      <c r="AA650" s="78">
        <f t="shared" si="338"/>
        <v>0</v>
      </c>
      <c r="AB650" s="78">
        <f t="shared" si="339"/>
        <v>0</v>
      </c>
      <c r="AC650" s="78">
        <f t="shared" si="340"/>
        <v>0</v>
      </c>
      <c r="AD650" s="78">
        <f t="shared" si="341"/>
        <v>0</v>
      </c>
      <c r="AE650" s="78">
        <f t="shared" si="342"/>
        <v>0</v>
      </c>
      <c r="AF650" s="78">
        <f t="shared" si="343"/>
        <v>0</v>
      </c>
      <c r="AG650" s="78">
        <f t="shared" si="326"/>
        <v>0</v>
      </c>
      <c r="AH650" s="78">
        <f t="shared" si="344"/>
        <v>0</v>
      </c>
      <c r="AI650" s="78">
        <f t="shared" si="345"/>
        <v>0</v>
      </c>
      <c r="AJ650" s="78">
        <f t="shared" si="346"/>
        <v>0</v>
      </c>
      <c r="AK650" s="78">
        <f t="shared" si="347"/>
        <v>0</v>
      </c>
      <c r="AL650" s="78">
        <f t="shared" si="348"/>
        <v>0</v>
      </c>
      <c r="AM650" s="78">
        <f t="shared" si="349"/>
        <v>0</v>
      </c>
      <c r="AN650" s="78">
        <f t="shared" si="350"/>
        <v>0</v>
      </c>
      <c r="AO650" s="78">
        <f t="shared" si="351"/>
        <v>0</v>
      </c>
      <c r="AP650" s="78">
        <f t="shared" si="352"/>
        <v>0</v>
      </c>
      <c r="AQ650" s="78">
        <f t="shared" si="353"/>
        <v>1</v>
      </c>
      <c r="AR650" s="78">
        <f t="shared" si="354"/>
        <v>0</v>
      </c>
      <c r="AS650" s="78">
        <f t="shared" si="355"/>
        <v>0</v>
      </c>
      <c r="AT650" s="78">
        <f t="shared" si="356"/>
        <v>0</v>
      </c>
      <c r="AU650" s="78">
        <f t="shared" si="357"/>
        <v>1</v>
      </c>
      <c r="AV650" s="78">
        <f>IF(AND(M650&gt;=35,M650&lt;=39),1,0)</f>
        <v>0</v>
      </c>
      <c r="AW650" s="78">
        <f>IF(AND(M650&gt;=40,M650&lt;=44),1,0)</f>
        <v>0</v>
      </c>
      <c r="AX650" s="78">
        <f>IF(AND(M650&gt;=45,M650&lt;=49),1,0)</f>
        <v>0</v>
      </c>
      <c r="AY650" s="78">
        <f>IF(AND(M650&gt;=50,M650&lt;=54),1,0)</f>
        <v>0</v>
      </c>
      <c r="AZ650" s="78">
        <f>IF(AND(M650&gt;=55,M650&lt;=59),1,0)</f>
        <v>1</v>
      </c>
      <c r="BA650" s="78">
        <f>IF(AND(M650&gt;=60,M650&lt;=64),1,0)</f>
        <v>0</v>
      </c>
      <c r="BB650" s="78">
        <f>IF(AND(M650&gt;=65,M650&lt;=69),1,0)</f>
        <v>0</v>
      </c>
      <c r="BC650" s="78">
        <f>IF(AND(M650&gt;=70,M650&lt;=74),1,0)</f>
        <v>0</v>
      </c>
      <c r="BD650" s="78">
        <f>IF(AND(M650&gt;=75,M650&lt;=79),1,0)</f>
        <v>0</v>
      </c>
      <c r="BE650" s="78">
        <f>IF(AND(M650&gt;=80,M650&lt;=84),1,0)</f>
        <v>0</v>
      </c>
      <c r="BF650" s="78">
        <f>IF(AND(M650&gt;=85,M650&lt;=89),1,0)</f>
        <v>0</v>
      </c>
      <c r="BG650" s="78">
        <f>IF(AND(M650&gt;=90,M650&lt;=94),1,0)</f>
        <v>0</v>
      </c>
      <c r="BH650" s="78">
        <f>IF(AND(M650&gt;=95,M650&lt;=99),1,0)</f>
        <v>0</v>
      </c>
      <c r="BI650" s="78">
        <f>IF(AND(M650&gt;=100,M650&lt;=105),1,0)</f>
        <v>0</v>
      </c>
      <c r="BJ650" s="78">
        <f>IF(I650&lt;$BK$2,1,0)</f>
        <v>0</v>
      </c>
      <c r="BK650" s="78">
        <f>IF(I650&gt;$BK$2,1,0)</f>
        <v>1</v>
      </c>
      <c r="BL650" s="78">
        <f>IF(J650=$BL$2,1,0)</f>
        <v>0</v>
      </c>
      <c r="BM650" s="78">
        <f>IF(J650=$BM$2,1,0)</f>
        <v>0</v>
      </c>
      <c r="BN650" s="78">
        <f>IF(J650=$BN$2,1,0)</f>
        <v>0</v>
      </c>
      <c r="BO650" s="78">
        <f>IF(J650=$BO$2,1,0)</f>
        <v>0</v>
      </c>
      <c r="BP650" s="78">
        <f>IF(J650=$BP$2,1,0)</f>
        <v>0</v>
      </c>
      <c r="BQ650" s="78">
        <f>IF(J650=$BQ$2,1,0)</f>
        <v>1</v>
      </c>
      <c r="BR650" s="78">
        <f>IF(J650=$BR$2,1,0)</f>
        <v>0</v>
      </c>
      <c r="BS650" s="78">
        <f>IF(F650=$BS$2,1,0)</f>
        <v>0</v>
      </c>
      <c r="BT650" s="78">
        <f>IF(F650=$BT$2,1,0)</f>
        <v>1</v>
      </c>
      <c r="BU650" s="78">
        <f>IF(F650=$BU$2,1,0)</f>
        <v>0</v>
      </c>
      <c r="BV650" s="78">
        <f>IF(F650=$BV$2,1,0)</f>
        <v>0</v>
      </c>
      <c r="BW650" s="78">
        <f>IF(F650=$BW$2,1,0)</f>
        <v>0</v>
      </c>
      <c r="BX650" s="78">
        <f>IF(F650=$BX$2,1,0)</f>
        <v>0</v>
      </c>
      <c r="BY650" s="78">
        <f>IF(F650=$BY$2,1,0)</f>
        <v>0</v>
      </c>
      <c r="BZ650" s="78">
        <f>IF(F650=$BZ$2,1,0)</f>
        <v>0</v>
      </c>
      <c r="CA650"/>
      <c r="CB650" s="1">
        <v>0</v>
      </c>
      <c r="CC650" s="1">
        <v>0</v>
      </c>
    </row>
    <row r="651" spans="2:81" x14ac:dyDescent="0.3">
      <c r="B651" s="1">
        <v>6</v>
      </c>
      <c r="C651" t="s">
        <v>181</v>
      </c>
      <c r="D651" t="s">
        <v>76</v>
      </c>
      <c r="E651" s="31" t="s">
        <v>745</v>
      </c>
      <c r="F651" s="31" t="s">
        <v>16</v>
      </c>
      <c r="G651" s="1">
        <v>12</v>
      </c>
      <c r="H651" s="1">
        <v>2009</v>
      </c>
      <c r="I651" s="36">
        <v>0.56736111111111109</v>
      </c>
      <c r="J651" s="1" t="s">
        <v>8</v>
      </c>
      <c r="K651" s="39">
        <v>15531</v>
      </c>
      <c r="L651" t="s">
        <v>1591</v>
      </c>
      <c r="M651" s="76">
        <v>48</v>
      </c>
      <c r="N651" t="str">
        <f t="shared" si="327"/>
        <v>Sunny</v>
      </c>
      <c r="O651" s="78">
        <f t="shared" si="328"/>
        <v>0</v>
      </c>
      <c r="P651" s="78">
        <v>0</v>
      </c>
      <c r="Q651" s="78">
        <v>0</v>
      </c>
      <c r="R651" s="78">
        <f t="shared" si="329"/>
        <v>0</v>
      </c>
      <c r="S651" s="78">
        <f t="shared" si="330"/>
        <v>0</v>
      </c>
      <c r="T651" s="78">
        <f t="shared" si="331"/>
        <v>0</v>
      </c>
      <c r="U651" s="78">
        <f t="shared" si="332"/>
        <v>0</v>
      </c>
      <c r="V651" s="78">
        <f t="shared" si="333"/>
        <v>0</v>
      </c>
      <c r="W651" s="78">
        <f t="shared" si="334"/>
        <v>0</v>
      </c>
      <c r="X651" s="78">
        <f t="shared" si="335"/>
        <v>0</v>
      </c>
      <c r="Y651" s="78">
        <f t="shared" si="336"/>
        <v>0</v>
      </c>
      <c r="Z651" s="78">
        <f t="shared" si="337"/>
        <v>0</v>
      </c>
      <c r="AA651" s="78">
        <f t="shared" si="338"/>
        <v>0</v>
      </c>
      <c r="AB651" s="78">
        <f t="shared" si="339"/>
        <v>0</v>
      </c>
      <c r="AC651" s="78">
        <f t="shared" si="340"/>
        <v>0</v>
      </c>
      <c r="AD651" s="78">
        <f t="shared" si="341"/>
        <v>0</v>
      </c>
      <c r="AE651" s="78">
        <f t="shared" si="342"/>
        <v>0</v>
      </c>
      <c r="AF651" s="78">
        <f t="shared" si="343"/>
        <v>0</v>
      </c>
      <c r="AG651" s="78">
        <f t="shared" si="326"/>
        <v>0</v>
      </c>
      <c r="AH651" s="78">
        <f t="shared" si="344"/>
        <v>0</v>
      </c>
      <c r="AI651" s="78">
        <f t="shared" si="345"/>
        <v>0</v>
      </c>
      <c r="AJ651" s="78">
        <f t="shared" si="346"/>
        <v>0</v>
      </c>
      <c r="AK651" s="78">
        <f t="shared" si="347"/>
        <v>0</v>
      </c>
      <c r="AL651" s="78">
        <f t="shared" si="348"/>
        <v>0</v>
      </c>
      <c r="AM651" s="78">
        <f t="shared" si="349"/>
        <v>0</v>
      </c>
      <c r="AN651" s="78">
        <f t="shared" si="350"/>
        <v>0</v>
      </c>
      <c r="AO651" s="78">
        <f t="shared" si="351"/>
        <v>0</v>
      </c>
      <c r="AP651" s="78">
        <f t="shared" si="352"/>
        <v>0</v>
      </c>
      <c r="AQ651" s="78">
        <f t="shared" si="353"/>
        <v>1</v>
      </c>
      <c r="AR651" s="78">
        <f t="shared" si="354"/>
        <v>0</v>
      </c>
      <c r="AS651" s="78">
        <f t="shared" si="355"/>
        <v>0</v>
      </c>
      <c r="AT651" s="78">
        <f t="shared" si="356"/>
        <v>0</v>
      </c>
      <c r="AU651" s="78">
        <f t="shared" si="357"/>
        <v>1</v>
      </c>
      <c r="AV651" s="78">
        <f>IF(AND(M651&gt;=35,M651&lt;=39),1,0)</f>
        <v>0</v>
      </c>
      <c r="AW651" s="78">
        <f>IF(AND(M651&gt;=40,M651&lt;=44),1,0)</f>
        <v>0</v>
      </c>
      <c r="AX651" s="78">
        <f>IF(AND(M651&gt;=45,M651&lt;=49),1,0)</f>
        <v>1</v>
      </c>
      <c r="AY651" s="78">
        <f>IF(AND(M651&gt;=50,M651&lt;=54),1,0)</f>
        <v>0</v>
      </c>
      <c r="AZ651" s="78">
        <f>IF(AND(M651&gt;=55,M651&lt;=59),1,0)</f>
        <v>0</v>
      </c>
      <c r="BA651" s="78">
        <f>IF(AND(M651&gt;=60,M651&lt;=64),1,0)</f>
        <v>0</v>
      </c>
      <c r="BB651" s="78">
        <f>IF(AND(M651&gt;=65,M651&lt;=69),1,0)</f>
        <v>0</v>
      </c>
      <c r="BC651" s="78">
        <f>IF(AND(M651&gt;=70,M651&lt;=74),1,0)</f>
        <v>0</v>
      </c>
      <c r="BD651" s="78">
        <f>IF(AND(M651&gt;=75,M651&lt;=79),1,0)</f>
        <v>0</v>
      </c>
      <c r="BE651" s="78">
        <f>IF(AND(M651&gt;=80,M651&lt;=84),1,0)</f>
        <v>0</v>
      </c>
      <c r="BF651" s="78">
        <f>IF(AND(M651&gt;=85,M651&lt;=89),1,0)</f>
        <v>0</v>
      </c>
      <c r="BG651" s="78">
        <f>IF(AND(M651&gt;=90,M651&lt;=94),1,0)</f>
        <v>0</v>
      </c>
      <c r="BH651" s="78">
        <f>IF(AND(M651&gt;=95,M651&lt;=99),1,0)</f>
        <v>0</v>
      </c>
      <c r="BI651" s="78">
        <f>IF(AND(M651&gt;=100,M651&lt;=105),1,0)</f>
        <v>0</v>
      </c>
      <c r="BJ651" s="78">
        <f>IF(I651&lt;$BK$2,1,0)</f>
        <v>1</v>
      </c>
      <c r="BK651" s="78">
        <f>IF(I651&gt;$BK$2,1,0)</f>
        <v>0</v>
      </c>
      <c r="BL651" s="78">
        <f>IF(J651=$BL$2,1,0)</f>
        <v>0</v>
      </c>
      <c r="BM651" s="78">
        <f>IF(J651=$BM$2,1,0)</f>
        <v>0</v>
      </c>
      <c r="BN651" s="78">
        <f>IF(J651=$BN$2,1,0)</f>
        <v>0</v>
      </c>
      <c r="BO651" s="78">
        <f>IF(J651=$BO$2,1,0)</f>
        <v>0</v>
      </c>
      <c r="BP651" s="78">
        <f>IF(J651=$BP$2,1,0)</f>
        <v>0</v>
      </c>
      <c r="BQ651" s="78">
        <f>IF(J651=$BQ$2,1,0)</f>
        <v>0</v>
      </c>
      <c r="BR651" s="78">
        <f>IF(J651=$BR$2,1,0)</f>
        <v>1</v>
      </c>
      <c r="BS651" s="78">
        <f>IF(F651=$BS$2,1,0)</f>
        <v>0</v>
      </c>
      <c r="BT651" s="78">
        <f>IF(F651=$BT$2,1,0)</f>
        <v>1</v>
      </c>
      <c r="BU651" s="78">
        <f>IF(F651=$BU$2,1,0)</f>
        <v>0</v>
      </c>
      <c r="BV651" s="78">
        <f>IF(F651=$BV$2,1,0)</f>
        <v>0</v>
      </c>
      <c r="BW651" s="78">
        <f>IF(F651=$BW$2,1,0)</f>
        <v>0</v>
      </c>
      <c r="BX651" s="78">
        <f>IF(F651=$BX$2,1,0)</f>
        <v>0</v>
      </c>
      <c r="BY651" s="78">
        <f>IF(F651=$BY$2,1,0)</f>
        <v>0</v>
      </c>
      <c r="BZ651" s="78">
        <f>IF(F651=$BZ$2,1,0)</f>
        <v>0</v>
      </c>
      <c r="CA651"/>
      <c r="CB651" s="1">
        <v>0</v>
      </c>
      <c r="CC651" s="1">
        <v>0</v>
      </c>
    </row>
    <row r="652" spans="2:81" x14ac:dyDescent="0.3">
      <c r="B652" s="1">
        <v>7</v>
      </c>
      <c r="C652" t="s">
        <v>159</v>
      </c>
      <c r="D652" t="s">
        <v>81</v>
      </c>
      <c r="E652" s="31" t="s">
        <v>746</v>
      </c>
      <c r="F652" s="31" t="s">
        <v>16</v>
      </c>
      <c r="G652" s="1">
        <v>21</v>
      </c>
      <c r="H652" s="1">
        <v>2009</v>
      </c>
      <c r="I652" s="36">
        <v>0.86319444444444438</v>
      </c>
      <c r="J652" s="1" t="s">
        <v>10</v>
      </c>
      <c r="K652" s="39">
        <v>14801</v>
      </c>
      <c r="L652" t="s">
        <v>1592</v>
      </c>
      <c r="M652" s="76">
        <v>57</v>
      </c>
      <c r="N652" t="str">
        <f t="shared" si="327"/>
        <v>Rainy</v>
      </c>
      <c r="O652" s="78">
        <f t="shared" si="328"/>
        <v>0</v>
      </c>
      <c r="P652" s="78">
        <v>0</v>
      </c>
      <c r="Q652" s="78">
        <v>0</v>
      </c>
      <c r="R652" s="78">
        <f t="shared" si="329"/>
        <v>0</v>
      </c>
      <c r="S652" s="78">
        <f t="shared" si="330"/>
        <v>0</v>
      </c>
      <c r="T652" s="78">
        <f t="shared" si="331"/>
        <v>0</v>
      </c>
      <c r="U652" s="78">
        <f t="shared" si="332"/>
        <v>0</v>
      </c>
      <c r="V652" s="78">
        <f t="shared" si="333"/>
        <v>0</v>
      </c>
      <c r="W652" s="78">
        <f t="shared" si="334"/>
        <v>0</v>
      </c>
      <c r="X652" s="78">
        <f t="shared" si="335"/>
        <v>0</v>
      </c>
      <c r="Y652" s="78">
        <f t="shared" si="336"/>
        <v>1</v>
      </c>
      <c r="Z652" s="78">
        <f t="shared" si="337"/>
        <v>0</v>
      </c>
      <c r="AA652" s="78">
        <f t="shared" si="338"/>
        <v>0</v>
      </c>
      <c r="AB652" s="78">
        <f t="shared" si="339"/>
        <v>0</v>
      </c>
      <c r="AC652" s="78">
        <f t="shared" si="340"/>
        <v>0</v>
      </c>
      <c r="AD652" s="78">
        <f t="shared" si="341"/>
        <v>0</v>
      </c>
      <c r="AE652" s="78">
        <f t="shared" si="342"/>
        <v>0</v>
      </c>
      <c r="AF652" s="78">
        <f t="shared" si="343"/>
        <v>0</v>
      </c>
      <c r="AG652" s="78">
        <f t="shared" si="326"/>
        <v>0</v>
      </c>
      <c r="AH652" s="78">
        <f t="shared" si="344"/>
        <v>0</v>
      </c>
      <c r="AI652" s="78">
        <f t="shared" si="345"/>
        <v>0</v>
      </c>
      <c r="AJ652" s="78">
        <f t="shared" si="346"/>
        <v>0</v>
      </c>
      <c r="AK652" s="78">
        <f t="shared" si="347"/>
        <v>0</v>
      </c>
      <c r="AL652" s="78">
        <f t="shared" si="348"/>
        <v>0</v>
      </c>
      <c r="AM652" s="78">
        <f t="shared" si="349"/>
        <v>0</v>
      </c>
      <c r="AN652" s="78">
        <f t="shared" si="350"/>
        <v>0</v>
      </c>
      <c r="AO652" s="78">
        <f t="shared" si="351"/>
        <v>0</v>
      </c>
      <c r="AP652" s="78">
        <f t="shared" si="352"/>
        <v>0</v>
      </c>
      <c r="AQ652" s="78">
        <f t="shared" si="353"/>
        <v>0</v>
      </c>
      <c r="AR652" s="78">
        <f t="shared" si="354"/>
        <v>0</v>
      </c>
      <c r="AS652" s="78">
        <f t="shared" si="355"/>
        <v>0</v>
      </c>
      <c r="AT652" s="78">
        <f t="shared" si="356"/>
        <v>0</v>
      </c>
      <c r="AU652" s="78">
        <f t="shared" si="357"/>
        <v>1</v>
      </c>
      <c r="AV652" s="78">
        <f>IF(AND(M652&gt;=35,M652&lt;=39),1,0)</f>
        <v>0</v>
      </c>
      <c r="AW652" s="78">
        <f>IF(AND(M652&gt;=40,M652&lt;=44),1,0)</f>
        <v>0</v>
      </c>
      <c r="AX652" s="78">
        <f>IF(AND(M652&gt;=45,M652&lt;=49),1,0)</f>
        <v>0</v>
      </c>
      <c r="AY652" s="78">
        <f>IF(AND(M652&gt;=50,M652&lt;=54),1,0)</f>
        <v>0</v>
      </c>
      <c r="AZ652" s="78">
        <f>IF(AND(M652&gt;=55,M652&lt;=59),1,0)</f>
        <v>1</v>
      </c>
      <c r="BA652" s="78">
        <f>IF(AND(M652&gt;=60,M652&lt;=64),1,0)</f>
        <v>0</v>
      </c>
      <c r="BB652" s="78">
        <f>IF(AND(M652&gt;=65,M652&lt;=69),1,0)</f>
        <v>0</v>
      </c>
      <c r="BC652" s="78">
        <f>IF(AND(M652&gt;=70,M652&lt;=74),1,0)</f>
        <v>0</v>
      </c>
      <c r="BD652" s="78">
        <f>IF(AND(M652&gt;=75,M652&lt;=79),1,0)</f>
        <v>0</v>
      </c>
      <c r="BE652" s="78">
        <f>IF(AND(M652&gt;=80,M652&lt;=84),1,0)</f>
        <v>0</v>
      </c>
      <c r="BF652" s="78">
        <f>IF(AND(M652&gt;=85,M652&lt;=89),1,0)</f>
        <v>0</v>
      </c>
      <c r="BG652" s="78">
        <f>IF(AND(M652&gt;=90,M652&lt;=94),1,0)</f>
        <v>0</v>
      </c>
      <c r="BH652" s="78">
        <f>IF(AND(M652&gt;=95,M652&lt;=99),1,0)</f>
        <v>0</v>
      </c>
      <c r="BI652" s="78">
        <f>IF(AND(M652&gt;=100,M652&lt;=105),1,0)</f>
        <v>0</v>
      </c>
      <c r="BJ652" s="78">
        <f>IF(I652&lt;$BK$2,1,0)</f>
        <v>0</v>
      </c>
      <c r="BK652" s="78">
        <f>IF(I652&gt;$BK$2,1,0)</f>
        <v>1</v>
      </c>
      <c r="BL652" s="78">
        <f>IF(J652=$BL$2,1,0)</f>
        <v>0</v>
      </c>
      <c r="BM652" s="78">
        <f>IF(J652=$BM$2,1,0)</f>
        <v>1</v>
      </c>
      <c r="BN652" s="78">
        <f>IF(J652=$BN$2,1,0)</f>
        <v>0</v>
      </c>
      <c r="BO652" s="78">
        <f>IF(J652=$BO$2,1,0)</f>
        <v>0</v>
      </c>
      <c r="BP652" s="78">
        <f>IF(J652=$BP$2,1,0)</f>
        <v>0</v>
      </c>
      <c r="BQ652" s="78">
        <f>IF(J652=$BQ$2,1,0)</f>
        <v>0</v>
      </c>
      <c r="BR652" s="78">
        <f>IF(J652=$BR$2,1,0)</f>
        <v>0</v>
      </c>
      <c r="BS652" s="78">
        <f>IF(F652=$BS$2,1,0)</f>
        <v>0</v>
      </c>
      <c r="BT652" s="78">
        <f>IF(F652=$BT$2,1,0)</f>
        <v>1</v>
      </c>
      <c r="BU652" s="78">
        <f>IF(F652=$BU$2,1,0)</f>
        <v>0</v>
      </c>
      <c r="BV652" s="78">
        <f>IF(F652=$BV$2,1,0)</f>
        <v>0</v>
      </c>
      <c r="BW652" s="78">
        <f>IF(F652=$BW$2,1,0)</f>
        <v>0</v>
      </c>
      <c r="BX652" s="78">
        <f>IF(F652=$BX$2,1,0)</f>
        <v>0</v>
      </c>
      <c r="BY652" s="78">
        <f>IF(F652=$BY$2,1,0)</f>
        <v>0</v>
      </c>
      <c r="BZ652" s="78">
        <f>IF(F652=$BZ$2,1,0)</f>
        <v>0</v>
      </c>
      <c r="CA652" t="s">
        <v>2080</v>
      </c>
      <c r="CB652" s="1">
        <v>0</v>
      </c>
      <c r="CC652" s="1">
        <v>0</v>
      </c>
    </row>
    <row r="653" spans="2:81" x14ac:dyDescent="0.3">
      <c r="B653" s="1">
        <v>8</v>
      </c>
      <c r="C653" t="s">
        <v>159</v>
      </c>
      <c r="D653" t="s">
        <v>81</v>
      </c>
      <c r="E653" s="31" t="s">
        <v>747</v>
      </c>
      <c r="F653" s="31" t="s">
        <v>16</v>
      </c>
      <c r="G653" s="1">
        <v>22</v>
      </c>
      <c r="H653" s="1">
        <v>2009</v>
      </c>
      <c r="I653" s="36">
        <v>0.79583333333333339</v>
      </c>
      <c r="J653" s="1" t="s">
        <v>11</v>
      </c>
      <c r="K653" s="39">
        <v>10868</v>
      </c>
      <c r="L653" t="s">
        <v>1593</v>
      </c>
      <c r="M653" s="76">
        <v>46</v>
      </c>
      <c r="N653" t="str">
        <f t="shared" si="327"/>
        <v>Showers</v>
      </c>
      <c r="O653" s="78">
        <f t="shared" si="328"/>
        <v>0</v>
      </c>
      <c r="P653" s="78">
        <v>0</v>
      </c>
      <c r="Q653" s="78">
        <v>0</v>
      </c>
      <c r="R653" s="78">
        <f t="shared" si="329"/>
        <v>0</v>
      </c>
      <c r="S653" s="78">
        <f t="shared" si="330"/>
        <v>0</v>
      </c>
      <c r="T653" s="78">
        <f t="shared" si="331"/>
        <v>0</v>
      </c>
      <c r="U653" s="78">
        <f t="shared" si="332"/>
        <v>0</v>
      </c>
      <c r="V653" s="78">
        <f t="shared" si="333"/>
        <v>0</v>
      </c>
      <c r="W653" s="78">
        <f t="shared" si="334"/>
        <v>0</v>
      </c>
      <c r="X653" s="78">
        <f t="shared" si="335"/>
        <v>0</v>
      </c>
      <c r="Y653" s="78">
        <f t="shared" si="336"/>
        <v>1</v>
      </c>
      <c r="Z653" s="78">
        <f t="shared" si="337"/>
        <v>0</v>
      </c>
      <c r="AA653" s="78">
        <f t="shared" si="338"/>
        <v>0</v>
      </c>
      <c r="AB653" s="78">
        <f t="shared" si="339"/>
        <v>0</v>
      </c>
      <c r="AC653" s="78">
        <f t="shared" si="340"/>
        <v>0</v>
      </c>
      <c r="AD653" s="78">
        <f t="shared" si="341"/>
        <v>0</v>
      </c>
      <c r="AE653" s="78">
        <f t="shared" si="342"/>
        <v>0</v>
      </c>
      <c r="AF653" s="78">
        <f t="shared" si="343"/>
        <v>0</v>
      </c>
      <c r="AG653" s="78">
        <f t="shared" si="326"/>
        <v>0</v>
      </c>
      <c r="AH653" s="78">
        <f t="shared" si="344"/>
        <v>0</v>
      </c>
      <c r="AI653" s="78">
        <f t="shared" si="345"/>
        <v>0</v>
      </c>
      <c r="AJ653" s="78">
        <f t="shared" si="346"/>
        <v>0</v>
      </c>
      <c r="AK653" s="78">
        <f t="shared" si="347"/>
        <v>0</v>
      </c>
      <c r="AL653" s="78">
        <f t="shared" si="348"/>
        <v>0</v>
      </c>
      <c r="AM653" s="78">
        <f t="shared" si="349"/>
        <v>0</v>
      </c>
      <c r="AN653" s="78">
        <f t="shared" si="350"/>
        <v>0</v>
      </c>
      <c r="AO653" s="78">
        <f t="shared" si="351"/>
        <v>0</v>
      </c>
      <c r="AP653" s="78">
        <f t="shared" si="352"/>
        <v>0</v>
      </c>
      <c r="AQ653" s="78">
        <f t="shared" si="353"/>
        <v>0</v>
      </c>
      <c r="AR653" s="78">
        <f t="shared" si="354"/>
        <v>0</v>
      </c>
      <c r="AS653" s="78">
        <f t="shared" si="355"/>
        <v>0</v>
      </c>
      <c r="AT653" s="78">
        <f t="shared" si="356"/>
        <v>0</v>
      </c>
      <c r="AU653" s="78">
        <f t="shared" si="357"/>
        <v>1</v>
      </c>
      <c r="AV653" s="78">
        <f>IF(AND(M653&gt;=35,M653&lt;=39),1,0)</f>
        <v>0</v>
      </c>
      <c r="AW653" s="78">
        <f>IF(AND(M653&gt;=40,M653&lt;=44),1,0)</f>
        <v>0</v>
      </c>
      <c r="AX653" s="78">
        <f>IF(AND(M653&gt;=45,M653&lt;=49),1,0)</f>
        <v>1</v>
      </c>
      <c r="AY653" s="78">
        <f>IF(AND(M653&gt;=50,M653&lt;=54),1,0)</f>
        <v>0</v>
      </c>
      <c r="AZ653" s="78">
        <f>IF(AND(M653&gt;=55,M653&lt;=59),1,0)</f>
        <v>0</v>
      </c>
      <c r="BA653" s="78">
        <f>IF(AND(M653&gt;=60,M653&lt;=64),1,0)</f>
        <v>0</v>
      </c>
      <c r="BB653" s="78">
        <f>IF(AND(M653&gt;=65,M653&lt;=69),1,0)</f>
        <v>0</v>
      </c>
      <c r="BC653" s="78">
        <f>IF(AND(M653&gt;=70,M653&lt;=74),1,0)</f>
        <v>0</v>
      </c>
      <c r="BD653" s="78">
        <f>IF(AND(M653&gt;=75,M653&lt;=79),1,0)</f>
        <v>0</v>
      </c>
      <c r="BE653" s="78">
        <f>IF(AND(M653&gt;=80,M653&lt;=84),1,0)</f>
        <v>0</v>
      </c>
      <c r="BF653" s="78">
        <f>IF(AND(M653&gt;=85,M653&lt;=89),1,0)</f>
        <v>0</v>
      </c>
      <c r="BG653" s="78">
        <f>IF(AND(M653&gt;=90,M653&lt;=94),1,0)</f>
        <v>0</v>
      </c>
      <c r="BH653" s="78">
        <f>IF(AND(M653&gt;=95,M653&lt;=99),1,0)</f>
        <v>0</v>
      </c>
      <c r="BI653" s="78">
        <f>IF(AND(M653&gt;=100,M653&lt;=105),1,0)</f>
        <v>0</v>
      </c>
      <c r="BJ653" s="78">
        <f>IF(I653&lt;$BK$2,1,0)</f>
        <v>0</v>
      </c>
      <c r="BK653" s="78">
        <f>IF(I653&gt;$BK$2,1,0)</f>
        <v>1</v>
      </c>
      <c r="BL653" s="78">
        <f>IF(J653=$BL$2,1,0)</f>
        <v>0</v>
      </c>
      <c r="BM653" s="78">
        <f>IF(J653=$BM$2,1,0)</f>
        <v>0</v>
      </c>
      <c r="BN653" s="78">
        <f>IF(J653=$BN$2,1,0)</f>
        <v>1</v>
      </c>
      <c r="BO653" s="78">
        <f>IF(J653=$BO$2,1,0)</f>
        <v>0</v>
      </c>
      <c r="BP653" s="78">
        <f>IF(J653=$BP$2,1,0)</f>
        <v>0</v>
      </c>
      <c r="BQ653" s="78">
        <f>IF(J653=$BQ$2,1,0)</f>
        <v>0</v>
      </c>
      <c r="BR653" s="78">
        <f>IF(J653=$BR$2,1,0)</f>
        <v>0</v>
      </c>
      <c r="BS653" s="78">
        <f>IF(F653=$BS$2,1,0)</f>
        <v>0</v>
      </c>
      <c r="BT653" s="78">
        <f>IF(F653=$BT$2,1,0)</f>
        <v>1</v>
      </c>
      <c r="BU653" s="78">
        <f>IF(F653=$BU$2,1,0)</f>
        <v>0</v>
      </c>
      <c r="BV653" s="78">
        <f>IF(F653=$BV$2,1,0)</f>
        <v>0</v>
      </c>
      <c r="BW653" s="78">
        <f>IF(F653=$BW$2,1,0)</f>
        <v>0</v>
      </c>
      <c r="BX653" s="78">
        <f>IF(F653=$BX$2,1,0)</f>
        <v>0</v>
      </c>
      <c r="BY653" s="78">
        <f>IF(F653=$BY$2,1,0)</f>
        <v>0</v>
      </c>
      <c r="BZ653" s="78">
        <f>IF(F653=$BZ$2,1,0)</f>
        <v>0</v>
      </c>
      <c r="CA653"/>
      <c r="CB653" s="1">
        <v>0</v>
      </c>
      <c r="CC653" s="1">
        <v>0</v>
      </c>
    </row>
    <row r="654" spans="2:81" x14ac:dyDescent="0.3">
      <c r="B654" s="1">
        <v>9</v>
      </c>
      <c r="C654" t="s">
        <v>159</v>
      </c>
      <c r="D654" t="s">
        <v>81</v>
      </c>
      <c r="E654" s="31" t="s">
        <v>748</v>
      </c>
      <c r="F654" s="31" t="s">
        <v>16</v>
      </c>
      <c r="G654" s="1">
        <v>23</v>
      </c>
      <c r="H654" s="1">
        <v>2009</v>
      </c>
      <c r="I654" s="36">
        <v>0.79652777777777783</v>
      </c>
      <c r="J654" s="1" t="s">
        <v>9</v>
      </c>
      <c r="K654" s="39">
        <v>11723</v>
      </c>
      <c r="L654" t="s">
        <v>1594</v>
      </c>
      <c r="M654" s="76">
        <v>57</v>
      </c>
      <c r="N654" t="str">
        <f t="shared" si="327"/>
        <v>Ptly Cldy</v>
      </c>
      <c r="O654" s="78">
        <f t="shared" si="328"/>
        <v>0</v>
      </c>
      <c r="P654" s="78">
        <v>0</v>
      </c>
      <c r="Q654" s="78">
        <v>0</v>
      </c>
      <c r="R654" s="78">
        <f t="shared" si="329"/>
        <v>0</v>
      </c>
      <c r="S654" s="78">
        <f t="shared" si="330"/>
        <v>0</v>
      </c>
      <c r="T654" s="78">
        <f t="shared" si="331"/>
        <v>0</v>
      </c>
      <c r="U654" s="78">
        <f t="shared" si="332"/>
        <v>0</v>
      </c>
      <c r="V654" s="78">
        <f t="shared" si="333"/>
        <v>0</v>
      </c>
      <c r="W654" s="78">
        <f t="shared" si="334"/>
        <v>0</v>
      </c>
      <c r="X654" s="78">
        <f t="shared" si="335"/>
        <v>0</v>
      </c>
      <c r="Y654" s="78">
        <f t="shared" si="336"/>
        <v>1</v>
      </c>
      <c r="Z654" s="78">
        <f t="shared" si="337"/>
        <v>0</v>
      </c>
      <c r="AA654" s="78">
        <f t="shared" si="338"/>
        <v>0</v>
      </c>
      <c r="AB654" s="78">
        <f t="shared" si="339"/>
        <v>0</v>
      </c>
      <c r="AC654" s="78">
        <f t="shared" si="340"/>
        <v>0</v>
      </c>
      <c r="AD654" s="78">
        <f t="shared" si="341"/>
        <v>0</v>
      </c>
      <c r="AE654" s="78">
        <f t="shared" si="342"/>
        <v>0</v>
      </c>
      <c r="AF654" s="78">
        <f t="shared" si="343"/>
        <v>0</v>
      </c>
      <c r="AG654" s="78">
        <f t="shared" si="326"/>
        <v>0</v>
      </c>
      <c r="AH654" s="78">
        <f t="shared" si="344"/>
        <v>0</v>
      </c>
      <c r="AI654" s="78">
        <f t="shared" si="345"/>
        <v>0</v>
      </c>
      <c r="AJ654" s="78">
        <f t="shared" si="346"/>
        <v>0</v>
      </c>
      <c r="AK654" s="78">
        <f t="shared" si="347"/>
        <v>0</v>
      </c>
      <c r="AL654" s="78">
        <f t="shared" si="348"/>
        <v>0</v>
      </c>
      <c r="AM654" s="78">
        <f t="shared" si="349"/>
        <v>0</v>
      </c>
      <c r="AN654" s="78">
        <f t="shared" si="350"/>
        <v>0</v>
      </c>
      <c r="AO654" s="78">
        <f t="shared" si="351"/>
        <v>0</v>
      </c>
      <c r="AP654" s="78">
        <f t="shared" si="352"/>
        <v>0</v>
      </c>
      <c r="AQ654" s="78">
        <f t="shared" si="353"/>
        <v>0</v>
      </c>
      <c r="AR654" s="78">
        <f t="shared" si="354"/>
        <v>0</v>
      </c>
      <c r="AS654" s="78">
        <f t="shared" si="355"/>
        <v>0</v>
      </c>
      <c r="AT654" s="78">
        <f t="shared" si="356"/>
        <v>0</v>
      </c>
      <c r="AU654" s="78">
        <f t="shared" si="357"/>
        <v>1</v>
      </c>
      <c r="AV654" s="78">
        <f>IF(AND(M654&gt;=35,M654&lt;=39),1,0)</f>
        <v>0</v>
      </c>
      <c r="AW654" s="78">
        <f>IF(AND(M654&gt;=40,M654&lt;=44),1,0)</f>
        <v>0</v>
      </c>
      <c r="AX654" s="78">
        <f>IF(AND(M654&gt;=45,M654&lt;=49),1,0)</f>
        <v>0</v>
      </c>
      <c r="AY654" s="78">
        <f>IF(AND(M654&gt;=50,M654&lt;=54),1,0)</f>
        <v>0</v>
      </c>
      <c r="AZ654" s="78">
        <f>IF(AND(M654&gt;=55,M654&lt;=59),1,0)</f>
        <v>1</v>
      </c>
      <c r="BA654" s="78">
        <f>IF(AND(M654&gt;=60,M654&lt;=64),1,0)</f>
        <v>0</v>
      </c>
      <c r="BB654" s="78">
        <f>IF(AND(M654&gt;=65,M654&lt;=69),1,0)</f>
        <v>0</v>
      </c>
      <c r="BC654" s="78">
        <f>IF(AND(M654&gt;=70,M654&lt;=74),1,0)</f>
        <v>0</v>
      </c>
      <c r="BD654" s="78">
        <f>IF(AND(M654&gt;=75,M654&lt;=79),1,0)</f>
        <v>0</v>
      </c>
      <c r="BE654" s="78">
        <f>IF(AND(M654&gt;=80,M654&lt;=84),1,0)</f>
        <v>0</v>
      </c>
      <c r="BF654" s="78">
        <f>IF(AND(M654&gt;=85,M654&lt;=89),1,0)</f>
        <v>0</v>
      </c>
      <c r="BG654" s="78">
        <f>IF(AND(M654&gt;=90,M654&lt;=94),1,0)</f>
        <v>0</v>
      </c>
      <c r="BH654" s="78">
        <f>IF(AND(M654&gt;=95,M654&lt;=99),1,0)</f>
        <v>0</v>
      </c>
      <c r="BI654" s="78">
        <f>IF(AND(M654&gt;=100,M654&lt;=105),1,0)</f>
        <v>0</v>
      </c>
      <c r="BJ654" s="78">
        <f>IF(I654&lt;$BK$2,1,0)</f>
        <v>0</v>
      </c>
      <c r="BK654" s="78">
        <f>IF(I654&gt;$BK$2,1,0)</f>
        <v>1</v>
      </c>
      <c r="BL654" s="78">
        <f>IF(J654=$BL$2,1,0)</f>
        <v>0</v>
      </c>
      <c r="BM654" s="78">
        <f>IF(J654=$BM$2,1,0)</f>
        <v>0</v>
      </c>
      <c r="BN654" s="78">
        <f>IF(J654=$BN$2,1,0)</f>
        <v>0</v>
      </c>
      <c r="BO654" s="78">
        <f>IF(J654=$BO$2,1,0)</f>
        <v>1</v>
      </c>
      <c r="BP654" s="78">
        <f>IF(J654=$BP$2,1,0)</f>
        <v>0</v>
      </c>
      <c r="BQ654" s="78">
        <f>IF(J654=$BQ$2,1,0)</f>
        <v>0</v>
      </c>
      <c r="BR654" s="78">
        <f>IF(J654=$BR$2,1,0)</f>
        <v>0</v>
      </c>
      <c r="BS654" s="78">
        <f>IF(F654=$BS$2,1,0)</f>
        <v>0</v>
      </c>
      <c r="BT654" s="78">
        <f>IF(F654=$BT$2,1,0)</f>
        <v>1</v>
      </c>
      <c r="BU654" s="78">
        <f>IF(F654=$BU$2,1,0)</f>
        <v>0</v>
      </c>
      <c r="BV654" s="78">
        <f>IF(F654=$BV$2,1,0)</f>
        <v>0</v>
      </c>
      <c r="BW654" s="78">
        <f>IF(F654=$BW$2,1,0)</f>
        <v>0</v>
      </c>
      <c r="BX654" s="78">
        <f>IF(F654=$BX$2,1,0)</f>
        <v>0</v>
      </c>
      <c r="BY654" s="78">
        <f>IF(F654=$BY$2,1,0)</f>
        <v>0</v>
      </c>
      <c r="BZ654" s="78">
        <f>IF(F654=$BZ$2,1,0)</f>
        <v>0</v>
      </c>
      <c r="CA654"/>
      <c r="CB654" s="1">
        <v>0</v>
      </c>
      <c r="CC654" s="1">
        <v>0</v>
      </c>
    </row>
    <row r="655" spans="2:81" x14ac:dyDescent="0.3">
      <c r="B655" s="1">
        <v>10</v>
      </c>
      <c r="C655" t="s">
        <v>168</v>
      </c>
      <c r="D655" t="s">
        <v>65</v>
      </c>
      <c r="E655" s="31" t="s">
        <v>749</v>
      </c>
      <c r="F655" s="31" t="s">
        <v>16</v>
      </c>
      <c r="G655" s="1">
        <v>24</v>
      </c>
      <c r="H655" s="1">
        <v>2009</v>
      </c>
      <c r="I655" s="36">
        <v>0.79583333333333339</v>
      </c>
      <c r="J655" s="1" t="s">
        <v>5</v>
      </c>
      <c r="K655" s="39">
        <v>24319</v>
      </c>
      <c r="L655" t="s">
        <v>1567</v>
      </c>
      <c r="M655" s="76">
        <v>67</v>
      </c>
      <c r="N655" t="str">
        <f t="shared" si="327"/>
        <v>Ptly Cldy</v>
      </c>
      <c r="O655" s="78">
        <f t="shared" si="328"/>
        <v>0</v>
      </c>
      <c r="P655" s="78">
        <v>0</v>
      </c>
      <c r="Q655" s="78">
        <v>0</v>
      </c>
      <c r="R655" s="78">
        <f t="shared" si="329"/>
        <v>0</v>
      </c>
      <c r="S655" s="78">
        <f t="shared" si="330"/>
        <v>0</v>
      </c>
      <c r="T655" s="78">
        <f t="shared" si="331"/>
        <v>0</v>
      </c>
      <c r="U655" s="78">
        <f t="shared" si="332"/>
        <v>0</v>
      </c>
      <c r="V655" s="78">
        <f t="shared" si="333"/>
        <v>0</v>
      </c>
      <c r="W655" s="78">
        <f t="shared" si="334"/>
        <v>0</v>
      </c>
      <c r="X655" s="78">
        <f t="shared" si="335"/>
        <v>0</v>
      </c>
      <c r="Y655" s="78">
        <f t="shared" si="336"/>
        <v>0</v>
      </c>
      <c r="Z655" s="78">
        <f t="shared" si="337"/>
        <v>0</v>
      </c>
      <c r="AA655" s="78">
        <f t="shared" si="338"/>
        <v>0</v>
      </c>
      <c r="AB655" s="78">
        <f t="shared" si="339"/>
        <v>0</v>
      </c>
      <c r="AC655" s="78">
        <f t="shared" si="340"/>
        <v>0</v>
      </c>
      <c r="AD655" s="78">
        <f t="shared" si="341"/>
        <v>0</v>
      </c>
      <c r="AE655" s="78">
        <f t="shared" si="342"/>
        <v>0</v>
      </c>
      <c r="AF655" s="78">
        <f t="shared" si="343"/>
        <v>0</v>
      </c>
      <c r="AG655" s="78">
        <f t="shared" si="326"/>
        <v>0</v>
      </c>
      <c r="AH655" s="78">
        <f t="shared" si="344"/>
        <v>0</v>
      </c>
      <c r="AI655" s="78">
        <f t="shared" si="345"/>
        <v>0</v>
      </c>
      <c r="AJ655" s="78">
        <f t="shared" si="346"/>
        <v>0</v>
      </c>
      <c r="AK655" s="78">
        <f t="shared" si="347"/>
        <v>0</v>
      </c>
      <c r="AL655" s="78">
        <f t="shared" si="348"/>
        <v>0</v>
      </c>
      <c r="AM655" s="78">
        <f t="shared" si="349"/>
        <v>0</v>
      </c>
      <c r="AN655" s="78">
        <f t="shared" si="350"/>
        <v>0</v>
      </c>
      <c r="AO655" s="78">
        <f t="shared" si="351"/>
        <v>0</v>
      </c>
      <c r="AP655" s="78">
        <f t="shared" si="352"/>
        <v>0</v>
      </c>
      <c r="AQ655" s="78">
        <f t="shared" si="353"/>
        <v>0</v>
      </c>
      <c r="AR655" s="78">
        <f t="shared" si="354"/>
        <v>1</v>
      </c>
      <c r="AS655" s="78">
        <f t="shared" si="355"/>
        <v>0</v>
      </c>
      <c r="AT655" s="78">
        <f t="shared" si="356"/>
        <v>0</v>
      </c>
      <c r="AU655" s="78">
        <f t="shared" si="357"/>
        <v>1</v>
      </c>
      <c r="AV655" s="78">
        <f>IF(AND(M655&gt;=35,M655&lt;=39),1,0)</f>
        <v>0</v>
      </c>
      <c r="AW655" s="78">
        <f>IF(AND(M655&gt;=40,M655&lt;=44),1,0)</f>
        <v>0</v>
      </c>
      <c r="AX655" s="78">
        <f>IF(AND(M655&gt;=45,M655&lt;=49),1,0)</f>
        <v>0</v>
      </c>
      <c r="AY655" s="78">
        <f>IF(AND(M655&gt;=50,M655&lt;=54),1,0)</f>
        <v>0</v>
      </c>
      <c r="AZ655" s="78">
        <f>IF(AND(M655&gt;=55,M655&lt;=59),1,0)</f>
        <v>0</v>
      </c>
      <c r="BA655" s="78">
        <f>IF(AND(M655&gt;=60,M655&lt;=64),1,0)</f>
        <v>0</v>
      </c>
      <c r="BB655" s="78">
        <f>IF(AND(M655&gt;=65,M655&lt;=69),1,0)</f>
        <v>1</v>
      </c>
      <c r="BC655" s="78">
        <f>IF(AND(M655&gt;=70,M655&lt;=74),1,0)</f>
        <v>0</v>
      </c>
      <c r="BD655" s="78">
        <f>IF(AND(M655&gt;=75,M655&lt;=79),1,0)</f>
        <v>0</v>
      </c>
      <c r="BE655" s="78">
        <f>IF(AND(M655&gt;=80,M655&lt;=84),1,0)</f>
        <v>0</v>
      </c>
      <c r="BF655" s="78">
        <f>IF(AND(M655&gt;=85,M655&lt;=89),1,0)</f>
        <v>0</v>
      </c>
      <c r="BG655" s="78">
        <f>IF(AND(M655&gt;=90,M655&lt;=94),1,0)</f>
        <v>0</v>
      </c>
      <c r="BH655" s="78">
        <f>IF(AND(M655&gt;=95,M655&lt;=99),1,0)</f>
        <v>0</v>
      </c>
      <c r="BI655" s="78">
        <f>IF(AND(M655&gt;=100,M655&lt;=105),1,0)</f>
        <v>0</v>
      </c>
      <c r="BJ655" s="78">
        <f>IF(I655&lt;$BK$2,1,0)</f>
        <v>0</v>
      </c>
      <c r="BK655" s="78">
        <f>IF(I655&gt;$BK$2,1,0)</f>
        <v>1</v>
      </c>
      <c r="BL655" s="78">
        <f>IF(J655=$BL$2,1,0)</f>
        <v>0</v>
      </c>
      <c r="BM655" s="78">
        <f>IF(J655=$BM$2,1,0)</f>
        <v>0</v>
      </c>
      <c r="BN655" s="78">
        <f>IF(J655=$BN$2,1,0)</f>
        <v>0</v>
      </c>
      <c r="BO655" s="78">
        <f>IF(J655=$BO$2,1,0)</f>
        <v>0</v>
      </c>
      <c r="BP655" s="78">
        <f>IF(J655=$BP$2,1,0)</f>
        <v>1</v>
      </c>
      <c r="BQ655" s="78">
        <f>IF(J655=$BQ$2,1,0)</f>
        <v>0</v>
      </c>
      <c r="BR655" s="78">
        <f>IF(J655=$BR$2,1,0)</f>
        <v>0</v>
      </c>
      <c r="BS655" s="78">
        <f>IF(F655=$BS$2,1,0)</f>
        <v>0</v>
      </c>
      <c r="BT655" s="78">
        <f>IF(F655=$BT$2,1,0)</f>
        <v>1</v>
      </c>
      <c r="BU655" s="78">
        <f>IF(F655=$BU$2,1,0)</f>
        <v>0</v>
      </c>
      <c r="BV655" s="78">
        <f>IF(F655=$BV$2,1,0)</f>
        <v>0</v>
      </c>
      <c r="BW655" s="78">
        <f>IF(F655=$BW$2,1,0)</f>
        <v>0</v>
      </c>
      <c r="BX655" s="78">
        <f>IF(F655=$BX$2,1,0)</f>
        <v>0</v>
      </c>
      <c r="BY655" s="78">
        <f>IF(F655=$BY$2,1,0)</f>
        <v>0</v>
      </c>
      <c r="BZ655" s="78">
        <f>IF(F655=$BZ$2,1,0)</f>
        <v>0</v>
      </c>
      <c r="CA655" t="s">
        <v>1887</v>
      </c>
      <c r="CB655" s="1">
        <v>0</v>
      </c>
      <c r="CC655" s="1">
        <v>0</v>
      </c>
    </row>
    <row r="656" spans="2:81" x14ac:dyDescent="0.3">
      <c r="B656" s="1">
        <v>11</v>
      </c>
      <c r="C656" t="s">
        <v>168</v>
      </c>
      <c r="D656" t="s">
        <v>65</v>
      </c>
      <c r="E656" s="31" t="s">
        <v>750</v>
      </c>
      <c r="F656" s="31" t="s">
        <v>16</v>
      </c>
      <c r="G656" s="1">
        <v>25</v>
      </c>
      <c r="H656" s="1">
        <v>2009</v>
      </c>
      <c r="I656" s="36">
        <v>0.79583333333333339</v>
      </c>
      <c r="J656" s="1" t="s">
        <v>7</v>
      </c>
      <c r="K656" s="39">
        <v>41160</v>
      </c>
      <c r="L656" t="s">
        <v>1371</v>
      </c>
      <c r="M656" s="76">
        <v>83</v>
      </c>
      <c r="N656" t="str">
        <f t="shared" si="327"/>
        <v>Sunny</v>
      </c>
      <c r="O656" s="78">
        <f t="shared" si="328"/>
        <v>0</v>
      </c>
      <c r="P656" s="78">
        <v>0</v>
      </c>
      <c r="Q656" s="78">
        <v>0</v>
      </c>
      <c r="R656" s="78">
        <f t="shared" si="329"/>
        <v>0</v>
      </c>
      <c r="S656" s="78">
        <f t="shared" si="330"/>
        <v>0</v>
      </c>
      <c r="T656" s="78">
        <f t="shared" si="331"/>
        <v>0</v>
      </c>
      <c r="U656" s="78">
        <f t="shared" si="332"/>
        <v>0</v>
      </c>
      <c r="V656" s="78">
        <f t="shared" si="333"/>
        <v>0</v>
      </c>
      <c r="W656" s="78">
        <f t="shared" si="334"/>
        <v>0</v>
      </c>
      <c r="X656" s="78">
        <f t="shared" si="335"/>
        <v>0</v>
      </c>
      <c r="Y656" s="78">
        <f t="shared" si="336"/>
        <v>0</v>
      </c>
      <c r="Z656" s="78">
        <f t="shared" si="337"/>
        <v>0</v>
      </c>
      <c r="AA656" s="78">
        <f t="shared" si="338"/>
        <v>0</v>
      </c>
      <c r="AB656" s="78">
        <f t="shared" si="339"/>
        <v>0</v>
      </c>
      <c r="AC656" s="78">
        <f t="shared" si="340"/>
        <v>0</v>
      </c>
      <c r="AD656" s="78">
        <f t="shared" si="341"/>
        <v>0</v>
      </c>
      <c r="AE656" s="78">
        <f t="shared" si="342"/>
        <v>0</v>
      </c>
      <c r="AF656" s="78">
        <f t="shared" si="343"/>
        <v>0</v>
      </c>
      <c r="AG656" s="78">
        <f t="shared" si="326"/>
        <v>0</v>
      </c>
      <c r="AH656" s="78">
        <f t="shared" si="344"/>
        <v>0</v>
      </c>
      <c r="AI656" s="78">
        <f t="shared" si="345"/>
        <v>0</v>
      </c>
      <c r="AJ656" s="78">
        <f t="shared" si="346"/>
        <v>0</v>
      </c>
      <c r="AK656" s="78">
        <f t="shared" si="347"/>
        <v>0</v>
      </c>
      <c r="AL656" s="78">
        <f t="shared" si="348"/>
        <v>0</v>
      </c>
      <c r="AM656" s="78">
        <f t="shared" si="349"/>
        <v>0</v>
      </c>
      <c r="AN656" s="78">
        <f t="shared" si="350"/>
        <v>0</v>
      </c>
      <c r="AO656" s="78">
        <f t="shared" si="351"/>
        <v>0</v>
      </c>
      <c r="AP656" s="78">
        <f t="shared" si="352"/>
        <v>0</v>
      </c>
      <c r="AQ656" s="78">
        <f t="shared" si="353"/>
        <v>0</v>
      </c>
      <c r="AR656" s="78">
        <f t="shared" si="354"/>
        <v>1</v>
      </c>
      <c r="AS656" s="78">
        <f t="shared" si="355"/>
        <v>0</v>
      </c>
      <c r="AT656" s="78">
        <f t="shared" si="356"/>
        <v>0</v>
      </c>
      <c r="AU656" s="78">
        <f t="shared" si="357"/>
        <v>1</v>
      </c>
      <c r="AV656" s="78">
        <f>IF(AND(M656&gt;=35,M656&lt;=39),1,0)</f>
        <v>0</v>
      </c>
      <c r="AW656" s="78">
        <f>IF(AND(M656&gt;=40,M656&lt;=44),1,0)</f>
        <v>0</v>
      </c>
      <c r="AX656" s="78">
        <f>IF(AND(M656&gt;=45,M656&lt;=49),1,0)</f>
        <v>0</v>
      </c>
      <c r="AY656" s="78">
        <f>IF(AND(M656&gt;=50,M656&lt;=54),1,0)</f>
        <v>0</v>
      </c>
      <c r="AZ656" s="78">
        <f>IF(AND(M656&gt;=55,M656&lt;=59),1,0)</f>
        <v>0</v>
      </c>
      <c r="BA656" s="78">
        <f>IF(AND(M656&gt;=60,M656&lt;=64),1,0)</f>
        <v>0</v>
      </c>
      <c r="BB656" s="78">
        <f>IF(AND(M656&gt;=65,M656&lt;=69),1,0)</f>
        <v>0</v>
      </c>
      <c r="BC656" s="78">
        <f>IF(AND(M656&gt;=70,M656&lt;=74),1,0)</f>
        <v>0</v>
      </c>
      <c r="BD656" s="78">
        <f>IF(AND(M656&gt;=75,M656&lt;=79),1,0)</f>
        <v>0</v>
      </c>
      <c r="BE656" s="78">
        <f>IF(AND(M656&gt;=80,M656&lt;=84),1,0)</f>
        <v>1</v>
      </c>
      <c r="BF656" s="78">
        <f>IF(AND(M656&gt;=85,M656&lt;=89),1,0)</f>
        <v>0</v>
      </c>
      <c r="BG656" s="78">
        <f>IF(AND(M656&gt;=90,M656&lt;=94),1,0)</f>
        <v>0</v>
      </c>
      <c r="BH656" s="78">
        <f>IF(AND(M656&gt;=95,M656&lt;=99),1,0)</f>
        <v>0</v>
      </c>
      <c r="BI656" s="78">
        <f>IF(AND(M656&gt;=100,M656&lt;=105),1,0)</f>
        <v>0</v>
      </c>
      <c r="BJ656" s="78">
        <f>IF(I656&lt;$BK$2,1,0)</f>
        <v>0</v>
      </c>
      <c r="BK656" s="78">
        <f>IF(I656&gt;$BK$2,1,0)</f>
        <v>1</v>
      </c>
      <c r="BL656" s="78">
        <f>IF(J656=$BL$2,1,0)</f>
        <v>0</v>
      </c>
      <c r="BM656" s="78">
        <f>IF(J656=$BM$2,1,0)</f>
        <v>0</v>
      </c>
      <c r="BN656" s="78">
        <f>IF(J656=$BN$2,1,0)</f>
        <v>0</v>
      </c>
      <c r="BO656" s="78">
        <f>IF(J656=$BO$2,1,0)</f>
        <v>0</v>
      </c>
      <c r="BP656" s="78">
        <f>IF(J656=$BP$2,1,0)</f>
        <v>0</v>
      </c>
      <c r="BQ656" s="78">
        <f>IF(J656=$BQ$2,1,0)</f>
        <v>1</v>
      </c>
      <c r="BR656" s="78">
        <f>IF(J656=$BR$2,1,0)</f>
        <v>0</v>
      </c>
      <c r="BS656" s="78">
        <f>IF(F656=$BS$2,1,0)</f>
        <v>0</v>
      </c>
      <c r="BT656" s="78">
        <f>IF(F656=$BT$2,1,0)</f>
        <v>1</v>
      </c>
      <c r="BU656" s="78">
        <f>IF(F656=$BU$2,1,0)</f>
        <v>0</v>
      </c>
      <c r="BV656" s="78">
        <f>IF(F656=$BV$2,1,0)</f>
        <v>0</v>
      </c>
      <c r="BW656" s="78">
        <f>IF(F656=$BW$2,1,0)</f>
        <v>0</v>
      </c>
      <c r="BX656" s="78">
        <f>IF(F656=$BX$2,1,0)</f>
        <v>0</v>
      </c>
      <c r="BY656" s="78">
        <f>IF(F656=$BY$2,1,0)</f>
        <v>0</v>
      </c>
      <c r="BZ656" s="78">
        <f>IF(F656=$BZ$2,1,0)</f>
        <v>0</v>
      </c>
      <c r="CA656" t="s">
        <v>2081</v>
      </c>
      <c r="CB656" s="1">
        <v>0</v>
      </c>
      <c r="CC656" s="1">
        <v>0</v>
      </c>
    </row>
    <row r="657" spans="2:81" x14ac:dyDescent="0.3">
      <c r="B657" s="1">
        <v>12</v>
      </c>
      <c r="C657" t="s">
        <v>168</v>
      </c>
      <c r="D657" t="s">
        <v>65</v>
      </c>
      <c r="E657" s="31" t="s">
        <v>751</v>
      </c>
      <c r="F657" s="31" t="s">
        <v>16</v>
      </c>
      <c r="G657" s="1">
        <v>26</v>
      </c>
      <c r="H657" s="1">
        <v>2009</v>
      </c>
      <c r="I657" s="36">
        <v>0.56666666666666665</v>
      </c>
      <c r="J657" s="1" t="s">
        <v>8</v>
      </c>
      <c r="K657" s="39">
        <v>22896</v>
      </c>
      <c r="L657" t="s">
        <v>1378</v>
      </c>
      <c r="M657" s="76">
        <v>88</v>
      </c>
      <c r="N657" t="str">
        <f t="shared" si="327"/>
        <v>Sunny</v>
      </c>
      <c r="O657" s="78">
        <f t="shared" si="328"/>
        <v>0</v>
      </c>
      <c r="P657" s="78">
        <v>0</v>
      </c>
      <c r="Q657" s="78">
        <v>0</v>
      </c>
      <c r="R657" s="78">
        <f t="shared" si="329"/>
        <v>0</v>
      </c>
      <c r="S657" s="78">
        <f t="shared" si="330"/>
        <v>0</v>
      </c>
      <c r="T657" s="78">
        <f t="shared" si="331"/>
        <v>0</v>
      </c>
      <c r="U657" s="78">
        <f t="shared" si="332"/>
        <v>0</v>
      </c>
      <c r="V657" s="78">
        <f t="shared" si="333"/>
        <v>0</v>
      </c>
      <c r="W657" s="78">
        <f t="shared" si="334"/>
        <v>0</v>
      </c>
      <c r="X657" s="78">
        <f t="shared" si="335"/>
        <v>0</v>
      </c>
      <c r="Y657" s="78">
        <f t="shared" si="336"/>
        <v>0</v>
      </c>
      <c r="Z657" s="78">
        <f t="shared" si="337"/>
        <v>0</v>
      </c>
      <c r="AA657" s="78">
        <f t="shared" si="338"/>
        <v>0</v>
      </c>
      <c r="AB657" s="78">
        <f t="shared" si="339"/>
        <v>0</v>
      </c>
      <c r="AC657" s="78">
        <f t="shared" si="340"/>
        <v>0</v>
      </c>
      <c r="AD657" s="78">
        <f t="shared" si="341"/>
        <v>0</v>
      </c>
      <c r="AE657" s="78">
        <f t="shared" si="342"/>
        <v>0</v>
      </c>
      <c r="AF657" s="78">
        <f t="shared" si="343"/>
        <v>0</v>
      </c>
      <c r="AG657" s="78">
        <f t="shared" si="326"/>
        <v>0</v>
      </c>
      <c r="AH657" s="78">
        <f t="shared" si="344"/>
        <v>0</v>
      </c>
      <c r="AI657" s="78">
        <f t="shared" si="345"/>
        <v>0</v>
      </c>
      <c r="AJ657" s="78">
        <f t="shared" si="346"/>
        <v>0</v>
      </c>
      <c r="AK657" s="78">
        <f t="shared" si="347"/>
        <v>0</v>
      </c>
      <c r="AL657" s="78">
        <f t="shared" si="348"/>
        <v>0</v>
      </c>
      <c r="AM657" s="78">
        <f t="shared" si="349"/>
        <v>0</v>
      </c>
      <c r="AN657" s="78">
        <f t="shared" si="350"/>
        <v>0</v>
      </c>
      <c r="AO657" s="78">
        <f t="shared" si="351"/>
        <v>0</v>
      </c>
      <c r="AP657" s="78">
        <f t="shared" si="352"/>
        <v>0</v>
      </c>
      <c r="AQ657" s="78">
        <f t="shared" si="353"/>
        <v>0</v>
      </c>
      <c r="AR657" s="78">
        <f t="shared" si="354"/>
        <v>1</v>
      </c>
      <c r="AS657" s="78">
        <f t="shared" si="355"/>
        <v>0</v>
      </c>
      <c r="AT657" s="78">
        <f t="shared" si="356"/>
        <v>0</v>
      </c>
      <c r="AU657" s="78">
        <f t="shared" si="357"/>
        <v>1</v>
      </c>
      <c r="AV657" s="78">
        <f>IF(AND(M657&gt;=35,M657&lt;=39),1,0)</f>
        <v>0</v>
      </c>
      <c r="AW657" s="78">
        <f>IF(AND(M657&gt;=40,M657&lt;=44),1,0)</f>
        <v>0</v>
      </c>
      <c r="AX657" s="78">
        <f>IF(AND(M657&gt;=45,M657&lt;=49),1,0)</f>
        <v>0</v>
      </c>
      <c r="AY657" s="78">
        <f>IF(AND(M657&gt;=50,M657&lt;=54),1,0)</f>
        <v>0</v>
      </c>
      <c r="AZ657" s="78">
        <f>IF(AND(M657&gt;=55,M657&lt;=59),1,0)</f>
        <v>0</v>
      </c>
      <c r="BA657" s="78">
        <f>IF(AND(M657&gt;=60,M657&lt;=64),1,0)</f>
        <v>0</v>
      </c>
      <c r="BB657" s="78">
        <f>IF(AND(M657&gt;=65,M657&lt;=69),1,0)</f>
        <v>0</v>
      </c>
      <c r="BC657" s="78">
        <f>IF(AND(M657&gt;=70,M657&lt;=74),1,0)</f>
        <v>0</v>
      </c>
      <c r="BD657" s="78">
        <f>IF(AND(M657&gt;=75,M657&lt;=79),1,0)</f>
        <v>0</v>
      </c>
      <c r="BE657" s="78">
        <f>IF(AND(M657&gt;=80,M657&lt;=84),1,0)</f>
        <v>0</v>
      </c>
      <c r="BF657" s="78">
        <f>IF(AND(M657&gt;=85,M657&lt;=89),1,0)</f>
        <v>1</v>
      </c>
      <c r="BG657" s="78">
        <f>IF(AND(M657&gt;=90,M657&lt;=94),1,0)</f>
        <v>0</v>
      </c>
      <c r="BH657" s="78">
        <f>IF(AND(M657&gt;=95,M657&lt;=99),1,0)</f>
        <v>0</v>
      </c>
      <c r="BI657" s="78">
        <f>IF(AND(M657&gt;=100,M657&lt;=105),1,0)</f>
        <v>0</v>
      </c>
      <c r="BJ657" s="78">
        <f>IF(I657&lt;$BK$2,1,0)</f>
        <v>1</v>
      </c>
      <c r="BK657" s="78">
        <f>IF(I657&gt;$BK$2,1,0)</f>
        <v>0</v>
      </c>
      <c r="BL657" s="78">
        <f>IF(J657=$BL$2,1,0)</f>
        <v>0</v>
      </c>
      <c r="BM657" s="78">
        <f>IF(J657=$BM$2,1,0)</f>
        <v>0</v>
      </c>
      <c r="BN657" s="78">
        <f>IF(J657=$BN$2,1,0)</f>
        <v>0</v>
      </c>
      <c r="BO657" s="78">
        <f>IF(J657=$BO$2,1,0)</f>
        <v>0</v>
      </c>
      <c r="BP657" s="78">
        <f>IF(J657=$BP$2,1,0)</f>
        <v>0</v>
      </c>
      <c r="BQ657" s="78">
        <f>IF(J657=$BQ$2,1,0)</f>
        <v>0</v>
      </c>
      <c r="BR657" s="78">
        <f>IF(J657=$BR$2,1,0)</f>
        <v>1</v>
      </c>
      <c r="BS657" s="78">
        <f>IF(F657=$BS$2,1,0)</f>
        <v>0</v>
      </c>
      <c r="BT657" s="78">
        <f>IF(F657=$BT$2,1,0)</f>
        <v>1</v>
      </c>
      <c r="BU657" s="78">
        <f>IF(F657=$BU$2,1,0)</f>
        <v>0</v>
      </c>
      <c r="BV657" s="78">
        <f>IF(F657=$BV$2,1,0)</f>
        <v>0</v>
      </c>
      <c r="BW657" s="78">
        <f>IF(F657=$BW$2,1,0)</f>
        <v>0</v>
      </c>
      <c r="BX657" s="78">
        <f>IF(F657=$BX$2,1,0)</f>
        <v>0</v>
      </c>
      <c r="BY657" s="78">
        <f>IF(F657=$BY$2,1,0)</f>
        <v>0</v>
      </c>
      <c r="BZ657" s="78">
        <f>IF(F657=$BZ$2,1,0)</f>
        <v>0</v>
      </c>
      <c r="CA657" t="s">
        <v>1894</v>
      </c>
      <c r="CB657" s="1">
        <v>0</v>
      </c>
      <c r="CC657" s="1">
        <v>0</v>
      </c>
    </row>
    <row r="658" spans="2:81" x14ac:dyDescent="0.3">
      <c r="B658" s="1">
        <v>13</v>
      </c>
      <c r="C658" t="s">
        <v>168</v>
      </c>
      <c r="D658" t="s">
        <v>65</v>
      </c>
      <c r="E658" s="31" t="s">
        <v>752</v>
      </c>
      <c r="F658" s="31" t="s">
        <v>16</v>
      </c>
      <c r="G658" s="1">
        <v>27</v>
      </c>
      <c r="H658" s="1">
        <v>2009</v>
      </c>
      <c r="I658" s="36">
        <v>0.79583333333333339</v>
      </c>
      <c r="J658" s="1" t="s">
        <v>6</v>
      </c>
      <c r="K658" s="39">
        <v>10621</v>
      </c>
      <c r="L658" t="s">
        <v>1311</v>
      </c>
      <c r="M658" s="76">
        <v>89</v>
      </c>
      <c r="N658" t="str">
        <f t="shared" si="327"/>
        <v>Sunny</v>
      </c>
      <c r="O658" s="78">
        <f t="shared" si="328"/>
        <v>0</v>
      </c>
      <c r="P658" s="78">
        <v>0</v>
      </c>
      <c r="Q658" s="78">
        <v>0</v>
      </c>
      <c r="R658" s="78">
        <f t="shared" si="329"/>
        <v>0</v>
      </c>
      <c r="S658" s="78">
        <f t="shared" si="330"/>
        <v>0</v>
      </c>
      <c r="T658" s="78">
        <f t="shared" si="331"/>
        <v>0</v>
      </c>
      <c r="U658" s="78">
        <f t="shared" si="332"/>
        <v>0</v>
      </c>
      <c r="V658" s="78">
        <f t="shared" si="333"/>
        <v>0</v>
      </c>
      <c r="W658" s="78">
        <f t="shared" si="334"/>
        <v>0</v>
      </c>
      <c r="X658" s="78">
        <f t="shared" si="335"/>
        <v>0</v>
      </c>
      <c r="Y658" s="78">
        <f t="shared" si="336"/>
        <v>0</v>
      </c>
      <c r="Z658" s="78">
        <f t="shared" si="337"/>
        <v>0</v>
      </c>
      <c r="AA658" s="78">
        <f t="shared" si="338"/>
        <v>0</v>
      </c>
      <c r="AB658" s="78">
        <f t="shared" si="339"/>
        <v>0</v>
      </c>
      <c r="AC658" s="78">
        <f t="shared" si="340"/>
        <v>0</v>
      </c>
      <c r="AD658" s="78">
        <f t="shared" si="341"/>
        <v>0</v>
      </c>
      <c r="AE658" s="78">
        <f t="shared" si="342"/>
        <v>0</v>
      </c>
      <c r="AF658" s="78">
        <f t="shared" si="343"/>
        <v>0</v>
      </c>
      <c r="AG658" s="78">
        <f t="shared" si="326"/>
        <v>0</v>
      </c>
      <c r="AH658" s="78">
        <f t="shared" si="344"/>
        <v>0</v>
      </c>
      <c r="AI658" s="78">
        <f t="shared" si="345"/>
        <v>0</v>
      </c>
      <c r="AJ658" s="78">
        <f t="shared" si="346"/>
        <v>0</v>
      </c>
      <c r="AK658" s="78">
        <f t="shared" si="347"/>
        <v>0</v>
      </c>
      <c r="AL658" s="78">
        <f t="shared" si="348"/>
        <v>0</v>
      </c>
      <c r="AM658" s="78">
        <f t="shared" si="349"/>
        <v>0</v>
      </c>
      <c r="AN658" s="78">
        <f t="shared" si="350"/>
        <v>0</v>
      </c>
      <c r="AO658" s="78">
        <f t="shared" si="351"/>
        <v>0</v>
      </c>
      <c r="AP658" s="78">
        <f t="shared" si="352"/>
        <v>0</v>
      </c>
      <c r="AQ658" s="78">
        <f t="shared" si="353"/>
        <v>0</v>
      </c>
      <c r="AR658" s="78">
        <f t="shared" si="354"/>
        <v>1</v>
      </c>
      <c r="AS658" s="78">
        <f t="shared" si="355"/>
        <v>0</v>
      </c>
      <c r="AT658" s="78">
        <f t="shared" si="356"/>
        <v>0</v>
      </c>
      <c r="AU658" s="78">
        <f t="shared" si="357"/>
        <v>1</v>
      </c>
      <c r="AV658" s="78">
        <f>IF(AND(M658&gt;=35,M658&lt;=39),1,0)</f>
        <v>0</v>
      </c>
      <c r="AW658" s="78">
        <f>IF(AND(M658&gt;=40,M658&lt;=44),1,0)</f>
        <v>0</v>
      </c>
      <c r="AX658" s="78">
        <f>IF(AND(M658&gt;=45,M658&lt;=49),1,0)</f>
        <v>0</v>
      </c>
      <c r="AY658" s="78">
        <f>IF(AND(M658&gt;=50,M658&lt;=54),1,0)</f>
        <v>0</v>
      </c>
      <c r="AZ658" s="78">
        <f>IF(AND(M658&gt;=55,M658&lt;=59),1,0)</f>
        <v>0</v>
      </c>
      <c r="BA658" s="78">
        <f>IF(AND(M658&gt;=60,M658&lt;=64),1,0)</f>
        <v>0</v>
      </c>
      <c r="BB658" s="78">
        <f>IF(AND(M658&gt;=65,M658&lt;=69),1,0)</f>
        <v>0</v>
      </c>
      <c r="BC658" s="78">
        <f>IF(AND(M658&gt;=70,M658&lt;=74),1,0)</f>
        <v>0</v>
      </c>
      <c r="BD658" s="78">
        <f>IF(AND(M658&gt;=75,M658&lt;=79),1,0)</f>
        <v>0</v>
      </c>
      <c r="BE658" s="78">
        <f>IF(AND(M658&gt;=80,M658&lt;=84),1,0)</f>
        <v>0</v>
      </c>
      <c r="BF658" s="78">
        <f>IF(AND(M658&gt;=85,M658&lt;=89),1,0)</f>
        <v>1</v>
      </c>
      <c r="BG658" s="78">
        <f>IF(AND(M658&gt;=90,M658&lt;=94),1,0)</f>
        <v>0</v>
      </c>
      <c r="BH658" s="78">
        <f>IF(AND(M658&gt;=95,M658&lt;=99),1,0)</f>
        <v>0</v>
      </c>
      <c r="BI658" s="78">
        <f>IF(AND(M658&gt;=100,M658&lt;=105),1,0)</f>
        <v>0</v>
      </c>
      <c r="BJ658" s="78">
        <f>IF(I658&lt;$BK$2,1,0)</f>
        <v>0</v>
      </c>
      <c r="BK658" s="78">
        <f>IF(I658&gt;$BK$2,1,0)</f>
        <v>1</v>
      </c>
      <c r="BL658" s="78">
        <f>IF(J658=$BL$2,1,0)</f>
        <v>1</v>
      </c>
      <c r="BM658" s="78">
        <f>IF(J658=$BM$2,1,0)</f>
        <v>0</v>
      </c>
      <c r="BN658" s="78">
        <f>IF(J658=$BN$2,1,0)</f>
        <v>0</v>
      </c>
      <c r="BO658" s="78">
        <f>IF(J658=$BO$2,1,0)</f>
        <v>0</v>
      </c>
      <c r="BP658" s="78">
        <f>IF(J658=$BP$2,1,0)</f>
        <v>0</v>
      </c>
      <c r="BQ658" s="78">
        <f>IF(J658=$BQ$2,1,0)</f>
        <v>0</v>
      </c>
      <c r="BR658" s="78">
        <f>IF(J658=$BR$2,1,0)</f>
        <v>0</v>
      </c>
      <c r="BS658" s="78">
        <f>IF(F658=$BS$2,1,0)</f>
        <v>0</v>
      </c>
      <c r="BT658" s="78">
        <f>IF(F658=$BT$2,1,0)</f>
        <v>1</v>
      </c>
      <c r="BU658" s="78">
        <f>IF(F658=$BU$2,1,0)</f>
        <v>0</v>
      </c>
      <c r="BV658" s="78">
        <f>IF(F658=$BV$2,1,0)</f>
        <v>0</v>
      </c>
      <c r="BW658" s="78">
        <f>IF(F658=$BW$2,1,0)</f>
        <v>0</v>
      </c>
      <c r="BX658" s="78">
        <f>IF(F658=$BX$2,1,0)</f>
        <v>0</v>
      </c>
      <c r="BY658" s="78">
        <f>IF(F658=$BY$2,1,0)</f>
        <v>0</v>
      </c>
      <c r="BZ658" s="78">
        <f>IF(F658=$BZ$2,1,0)</f>
        <v>0</v>
      </c>
      <c r="CA658"/>
      <c r="CB658" s="1">
        <v>0</v>
      </c>
      <c r="CC658" s="1">
        <v>0</v>
      </c>
    </row>
    <row r="659" spans="2:81" x14ac:dyDescent="0.3">
      <c r="B659" s="1">
        <v>14</v>
      </c>
      <c r="C659" t="s">
        <v>161</v>
      </c>
      <c r="D659" t="s">
        <v>66</v>
      </c>
      <c r="E659" s="31" t="s">
        <v>753</v>
      </c>
      <c r="F659" s="31" t="s">
        <v>16</v>
      </c>
      <c r="G659" s="1">
        <v>28</v>
      </c>
      <c r="H659" s="1">
        <v>2009</v>
      </c>
      <c r="I659" s="36">
        <v>0.79652777777777783</v>
      </c>
      <c r="J659" s="1" t="s">
        <v>10</v>
      </c>
      <c r="K659" s="39">
        <v>11857</v>
      </c>
      <c r="L659" t="s">
        <v>1276</v>
      </c>
      <c r="M659" s="76">
        <v>82</v>
      </c>
      <c r="N659" t="str">
        <f t="shared" si="327"/>
        <v>Sunny</v>
      </c>
      <c r="O659" s="78">
        <f t="shared" si="328"/>
        <v>0</v>
      </c>
      <c r="P659" s="78">
        <v>0</v>
      </c>
      <c r="Q659" s="78">
        <v>0</v>
      </c>
      <c r="R659" s="78">
        <f t="shared" si="329"/>
        <v>0</v>
      </c>
      <c r="S659" s="78">
        <f t="shared" si="330"/>
        <v>0</v>
      </c>
      <c r="T659" s="78">
        <f t="shared" si="331"/>
        <v>0</v>
      </c>
      <c r="U659" s="78">
        <f t="shared" si="332"/>
        <v>0</v>
      </c>
      <c r="V659" s="78">
        <f t="shared" si="333"/>
        <v>0</v>
      </c>
      <c r="W659" s="78">
        <f t="shared" si="334"/>
        <v>0</v>
      </c>
      <c r="X659" s="78">
        <f t="shared" si="335"/>
        <v>0</v>
      </c>
      <c r="Y659" s="78">
        <f t="shared" si="336"/>
        <v>0</v>
      </c>
      <c r="Z659" s="78">
        <f t="shared" si="337"/>
        <v>0</v>
      </c>
      <c r="AA659" s="78">
        <f t="shared" si="338"/>
        <v>0</v>
      </c>
      <c r="AB659" s="78">
        <f t="shared" si="339"/>
        <v>0</v>
      </c>
      <c r="AC659" s="78">
        <f t="shared" si="340"/>
        <v>1</v>
      </c>
      <c r="AD659" s="78">
        <f t="shared" si="341"/>
        <v>0</v>
      </c>
      <c r="AE659" s="78">
        <f t="shared" si="342"/>
        <v>0</v>
      </c>
      <c r="AF659" s="78">
        <f t="shared" si="343"/>
        <v>0</v>
      </c>
      <c r="AG659" s="78">
        <f t="shared" si="326"/>
        <v>0</v>
      </c>
      <c r="AH659" s="78">
        <f t="shared" si="344"/>
        <v>0</v>
      </c>
      <c r="AI659" s="78">
        <f t="shared" si="345"/>
        <v>0</v>
      </c>
      <c r="AJ659" s="78">
        <f t="shared" si="346"/>
        <v>0</v>
      </c>
      <c r="AK659" s="78">
        <f t="shared" si="347"/>
        <v>0</v>
      </c>
      <c r="AL659" s="78">
        <f t="shared" si="348"/>
        <v>0</v>
      </c>
      <c r="AM659" s="78">
        <f t="shared" si="349"/>
        <v>0</v>
      </c>
      <c r="AN659" s="78">
        <f t="shared" si="350"/>
        <v>0</v>
      </c>
      <c r="AO659" s="78">
        <f t="shared" si="351"/>
        <v>0</v>
      </c>
      <c r="AP659" s="78">
        <f t="shared" si="352"/>
        <v>0</v>
      </c>
      <c r="AQ659" s="78">
        <f t="shared" si="353"/>
        <v>0</v>
      </c>
      <c r="AR659" s="78">
        <f t="shared" si="354"/>
        <v>0</v>
      </c>
      <c r="AS659" s="78">
        <f t="shared" si="355"/>
        <v>0</v>
      </c>
      <c r="AT659" s="78">
        <f t="shared" si="356"/>
        <v>0</v>
      </c>
      <c r="AU659" s="78">
        <f t="shared" si="357"/>
        <v>1</v>
      </c>
      <c r="AV659" s="78">
        <f>IF(AND(M659&gt;=35,M659&lt;=39),1,0)</f>
        <v>0</v>
      </c>
      <c r="AW659" s="78">
        <f>IF(AND(M659&gt;=40,M659&lt;=44),1,0)</f>
        <v>0</v>
      </c>
      <c r="AX659" s="78">
        <f>IF(AND(M659&gt;=45,M659&lt;=49),1,0)</f>
        <v>0</v>
      </c>
      <c r="AY659" s="78">
        <f>IF(AND(M659&gt;=50,M659&lt;=54),1,0)</f>
        <v>0</v>
      </c>
      <c r="AZ659" s="78">
        <f>IF(AND(M659&gt;=55,M659&lt;=59),1,0)</f>
        <v>0</v>
      </c>
      <c r="BA659" s="78">
        <f>IF(AND(M659&gt;=60,M659&lt;=64),1,0)</f>
        <v>0</v>
      </c>
      <c r="BB659" s="78">
        <f>IF(AND(M659&gt;=65,M659&lt;=69),1,0)</f>
        <v>0</v>
      </c>
      <c r="BC659" s="78">
        <f>IF(AND(M659&gt;=70,M659&lt;=74),1,0)</f>
        <v>0</v>
      </c>
      <c r="BD659" s="78">
        <f>IF(AND(M659&gt;=75,M659&lt;=79),1,0)</f>
        <v>0</v>
      </c>
      <c r="BE659" s="78">
        <f>IF(AND(M659&gt;=80,M659&lt;=84),1,0)</f>
        <v>1</v>
      </c>
      <c r="BF659" s="78">
        <f>IF(AND(M659&gt;=85,M659&lt;=89),1,0)</f>
        <v>0</v>
      </c>
      <c r="BG659" s="78">
        <f>IF(AND(M659&gt;=90,M659&lt;=94),1,0)</f>
        <v>0</v>
      </c>
      <c r="BH659" s="78">
        <f>IF(AND(M659&gt;=95,M659&lt;=99),1,0)</f>
        <v>0</v>
      </c>
      <c r="BI659" s="78">
        <f>IF(AND(M659&gt;=100,M659&lt;=105),1,0)</f>
        <v>0</v>
      </c>
      <c r="BJ659" s="78">
        <f>IF(I659&lt;$BK$2,1,0)</f>
        <v>0</v>
      </c>
      <c r="BK659" s="78">
        <f>IF(I659&gt;$BK$2,1,0)</f>
        <v>1</v>
      </c>
      <c r="BL659" s="78">
        <f>IF(J659=$BL$2,1,0)</f>
        <v>0</v>
      </c>
      <c r="BM659" s="78">
        <f>IF(J659=$BM$2,1,0)</f>
        <v>1</v>
      </c>
      <c r="BN659" s="78">
        <f>IF(J659=$BN$2,1,0)</f>
        <v>0</v>
      </c>
      <c r="BO659" s="78">
        <f>IF(J659=$BO$2,1,0)</f>
        <v>0</v>
      </c>
      <c r="BP659" s="78">
        <f>IF(J659=$BP$2,1,0)</f>
        <v>0</v>
      </c>
      <c r="BQ659" s="78">
        <f>IF(J659=$BQ$2,1,0)</f>
        <v>0</v>
      </c>
      <c r="BR659" s="78">
        <f>IF(J659=$BR$2,1,0)</f>
        <v>0</v>
      </c>
      <c r="BS659" s="78">
        <f>IF(F659=$BS$2,1,0)</f>
        <v>0</v>
      </c>
      <c r="BT659" s="78">
        <f>IF(F659=$BT$2,1,0)</f>
        <v>1</v>
      </c>
      <c r="BU659" s="78">
        <f>IF(F659=$BU$2,1,0)</f>
        <v>0</v>
      </c>
      <c r="BV659" s="78">
        <f>IF(F659=$BV$2,1,0)</f>
        <v>0</v>
      </c>
      <c r="BW659" s="78">
        <f>IF(F659=$BW$2,1,0)</f>
        <v>0</v>
      </c>
      <c r="BX659" s="78">
        <f>IF(F659=$BX$2,1,0)</f>
        <v>0</v>
      </c>
      <c r="BY659" s="78">
        <f>IF(F659=$BY$2,1,0)</f>
        <v>0</v>
      </c>
      <c r="BZ659" s="78">
        <f>IF(F659=$BZ$2,1,0)</f>
        <v>0</v>
      </c>
      <c r="CA659" t="s">
        <v>1886</v>
      </c>
      <c r="CB659" s="1">
        <v>0</v>
      </c>
      <c r="CC659" s="1">
        <v>0</v>
      </c>
    </row>
    <row r="660" spans="2:81" x14ac:dyDescent="0.3">
      <c r="B660" s="1">
        <v>15</v>
      </c>
      <c r="C660" t="s">
        <v>161</v>
      </c>
      <c r="D660" t="s">
        <v>66</v>
      </c>
      <c r="E660" s="31" t="s">
        <v>754</v>
      </c>
      <c r="F660" s="31" t="s">
        <v>16</v>
      </c>
      <c r="G660" s="1">
        <v>29</v>
      </c>
      <c r="H660" s="1">
        <v>2009</v>
      </c>
      <c r="I660" s="36">
        <v>0.52500000000000002</v>
      </c>
      <c r="J660" s="1" t="s">
        <v>11</v>
      </c>
      <c r="K660" s="39">
        <v>14203</v>
      </c>
      <c r="L660" t="s">
        <v>1595</v>
      </c>
      <c r="M660" s="76">
        <v>54</v>
      </c>
      <c r="N660" t="str">
        <f t="shared" si="327"/>
        <v>Rainy</v>
      </c>
      <c r="O660" s="78">
        <f t="shared" si="328"/>
        <v>0</v>
      </c>
      <c r="P660" s="78">
        <v>0</v>
      </c>
      <c r="Q660" s="78">
        <v>0</v>
      </c>
      <c r="R660" s="78">
        <f t="shared" si="329"/>
        <v>0</v>
      </c>
      <c r="S660" s="78">
        <f t="shared" si="330"/>
        <v>0</v>
      </c>
      <c r="T660" s="78">
        <f t="shared" si="331"/>
        <v>0</v>
      </c>
      <c r="U660" s="78">
        <f t="shared" si="332"/>
        <v>0</v>
      </c>
      <c r="V660" s="78">
        <f t="shared" si="333"/>
        <v>0</v>
      </c>
      <c r="W660" s="78">
        <f t="shared" si="334"/>
        <v>0</v>
      </c>
      <c r="X660" s="78">
        <f t="shared" si="335"/>
        <v>0</v>
      </c>
      <c r="Y660" s="78">
        <f t="shared" si="336"/>
        <v>0</v>
      </c>
      <c r="Z660" s="78">
        <f t="shared" si="337"/>
        <v>0</v>
      </c>
      <c r="AA660" s="78">
        <f t="shared" si="338"/>
        <v>0</v>
      </c>
      <c r="AB660" s="78">
        <f t="shared" si="339"/>
        <v>0</v>
      </c>
      <c r="AC660" s="78">
        <f t="shared" si="340"/>
        <v>1</v>
      </c>
      <c r="AD660" s="78">
        <f t="shared" si="341"/>
        <v>0</v>
      </c>
      <c r="AE660" s="78">
        <f t="shared" si="342"/>
        <v>0</v>
      </c>
      <c r="AF660" s="78">
        <f t="shared" si="343"/>
        <v>0</v>
      </c>
      <c r="AG660" s="78">
        <f t="shared" si="326"/>
        <v>0</v>
      </c>
      <c r="AH660" s="78">
        <f t="shared" si="344"/>
        <v>0</v>
      </c>
      <c r="AI660" s="78">
        <f t="shared" si="345"/>
        <v>0</v>
      </c>
      <c r="AJ660" s="78">
        <f t="shared" si="346"/>
        <v>0</v>
      </c>
      <c r="AK660" s="78">
        <f t="shared" si="347"/>
        <v>0</v>
      </c>
      <c r="AL660" s="78">
        <f t="shared" si="348"/>
        <v>0</v>
      </c>
      <c r="AM660" s="78">
        <f t="shared" si="349"/>
        <v>0</v>
      </c>
      <c r="AN660" s="78">
        <f t="shared" si="350"/>
        <v>0</v>
      </c>
      <c r="AO660" s="78">
        <f t="shared" si="351"/>
        <v>0</v>
      </c>
      <c r="AP660" s="78">
        <f t="shared" si="352"/>
        <v>0</v>
      </c>
      <c r="AQ660" s="78">
        <f t="shared" si="353"/>
        <v>0</v>
      </c>
      <c r="AR660" s="78">
        <f t="shared" si="354"/>
        <v>0</v>
      </c>
      <c r="AS660" s="78">
        <f t="shared" si="355"/>
        <v>0</v>
      </c>
      <c r="AT660" s="78">
        <f t="shared" si="356"/>
        <v>0</v>
      </c>
      <c r="AU660" s="78">
        <f t="shared" si="357"/>
        <v>1</v>
      </c>
      <c r="AV660" s="78">
        <f>IF(AND(M660&gt;=35,M660&lt;=39),1,0)</f>
        <v>0</v>
      </c>
      <c r="AW660" s="78">
        <f>IF(AND(M660&gt;=40,M660&lt;=44),1,0)</f>
        <v>0</v>
      </c>
      <c r="AX660" s="78">
        <f>IF(AND(M660&gt;=45,M660&lt;=49),1,0)</f>
        <v>0</v>
      </c>
      <c r="AY660" s="78">
        <f>IF(AND(M660&gt;=50,M660&lt;=54),1,0)</f>
        <v>1</v>
      </c>
      <c r="AZ660" s="78">
        <f>IF(AND(M660&gt;=55,M660&lt;=59),1,0)</f>
        <v>0</v>
      </c>
      <c r="BA660" s="78">
        <f>IF(AND(M660&gt;=60,M660&lt;=64),1,0)</f>
        <v>0</v>
      </c>
      <c r="BB660" s="78">
        <f>IF(AND(M660&gt;=65,M660&lt;=69),1,0)</f>
        <v>0</v>
      </c>
      <c r="BC660" s="78">
        <f>IF(AND(M660&gt;=70,M660&lt;=74),1,0)</f>
        <v>0</v>
      </c>
      <c r="BD660" s="78">
        <f>IF(AND(M660&gt;=75,M660&lt;=79),1,0)</f>
        <v>0</v>
      </c>
      <c r="BE660" s="78">
        <f>IF(AND(M660&gt;=80,M660&lt;=84),1,0)</f>
        <v>0</v>
      </c>
      <c r="BF660" s="78">
        <f>IF(AND(M660&gt;=85,M660&lt;=89),1,0)</f>
        <v>0</v>
      </c>
      <c r="BG660" s="78">
        <f>IF(AND(M660&gt;=90,M660&lt;=94),1,0)</f>
        <v>0</v>
      </c>
      <c r="BH660" s="78">
        <f>IF(AND(M660&gt;=95,M660&lt;=99),1,0)</f>
        <v>0</v>
      </c>
      <c r="BI660" s="78">
        <f>IF(AND(M660&gt;=100,M660&lt;=105),1,0)</f>
        <v>0</v>
      </c>
      <c r="BJ660" s="78">
        <f>IF(I660&lt;$BK$2,1,0)</f>
        <v>1</v>
      </c>
      <c r="BK660" s="78">
        <f>IF(I660&gt;$BK$2,1,0)</f>
        <v>0</v>
      </c>
      <c r="BL660" s="78">
        <f>IF(J660=$BL$2,1,0)</f>
        <v>0</v>
      </c>
      <c r="BM660" s="78">
        <f>IF(J660=$BM$2,1,0)</f>
        <v>0</v>
      </c>
      <c r="BN660" s="78">
        <f>IF(J660=$BN$2,1,0)</f>
        <v>1</v>
      </c>
      <c r="BO660" s="78">
        <f>IF(J660=$BO$2,1,0)</f>
        <v>0</v>
      </c>
      <c r="BP660" s="78">
        <f>IF(J660=$BP$2,1,0)</f>
        <v>0</v>
      </c>
      <c r="BQ660" s="78">
        <f>IF(J660=$BQ$2,1,0)</f>
        <v>0</v>
      </c>
      <c r="BR660" s="78">
        <f>IF(J660=$BR$2,1,0)</f>
        <v>0</v>
      </c>
      <c r="BS660" s="78">
        <f>IF(F660=$BS$2,1,0)</f>
        <v>0</v>
      </c>
      <c r="BT660" s="78">
        <f>IF(F660=$BT$2,1,0)</f>
        <v>1</v>
      </c>
      <c r="BU660" s="78">
        <f>IF(F660=$BU$2,1,0)</f>
        <v>0</v>
      </c>
      <c r="BV660" s="78">
        <f>IF(F660=$BV$2,1,0)</f>
        <v>0</v>
      </c>
      <c r="BW660" s="78">
        <f>IF(F660=$BW$2,1,0)</f>
        <v>0</v>
      </c>
      <c r="BX660" s="78">
        <f>IF(F660=$BX$2,1,0)</f>
        <v>0</v>
      </c>
      <c r="BY660" s="78">
        <f>IF(F660=$BY$2,1,0)</f>
        <v>0</v>
      </c>
      <c r="BZ660" s="78">
        <f>IF(F660=$BZ$2,1,0)</f>
        <v>0</v>
      </c>
      <c r="CA660" t="s">
        <v>2082</v>
      </c>
      <c r="CB660" s="1">
        <v>0</v>
      </c>
      <c r="CC660" s="1">
        <v>0</v>
      </c>
    </row>
    <row r="661" spans="2:81" x14ac:dyDescent="0.3">
      <c r="B661" s="1">
        <v>16</v>
      </c>
      <c r="C661" s="33" t="s">
        <v>167</v>
      </c>
      <c r="D661" s="33" t="s">
        <v>78</v>
      </c>
      <c r="E661" s="31" t="s">
        <v>755</v>
      </c>
      <c r="F661" s="31" t="s">
        <v>31</v>
      </c>
      <c r="G661" s="1">
        <v>6</v>
      </c>
      <c r="H661" s="1">
        <v>2009</v>
      </c>
      <c r="I661" s="36">
        <v>0.82430555555555562</v>
      </c>
      <c r="J661" s="1" t="s">
        <v>11</v>
      </c>
      <c r="K661" s="39">
        <v>10566</v>
      </c>
      <c r="L661" t="s">
        <v>1596</v>
      </c>
      <c r="M661" s="76">
        <v>56</v>
      </c>
      <c r="N661" t="str">
        <f t="shared" si="327"/>
        <v>Rain</v>
      </c>
      <c r="O661" s="78">
        <f t="shared" si="328"/>
        <v>0</v>
      </c>
      <c r="P661" s="78">
        <v>0</v>
      </c>
      <c r="Q661" s="78">
        <v>0</v>
      </c>
      <c r="R661" s="78">
        <f t="shared" si="329"/>
        <v>0</v>
      </c>
      <c r="S661" s="78">
        <f t="shared" si="330"/>
        <v>0</v>
      </c>
      <c r="T661" s="78">
        <f t="shared" si="331"/>
        <v>0</v>
      </c>
      <c r="U661" s="78">
        <f t="shared" si="332"/>
        <v>0</v>
      </c>
      <c r="V661" s="78">
        <f t="shared" si="333"/>
        <v>0</v>
      </c>
      <c r="W661" s="78">
        <f t="shared" si="334"/>
        <v>0</v>
      </c>
      <c r="X661" s="78">
        <f t="shared" si="335"/>
        <v>0</v>
      </c>
      <c r="Y661" s="78">
        <f t="shared" si="336"/>
        <v>0</v>
      </c>
      <c r="Z661" s="78">
        <f t="shared" si="337"/>
        <v>0</v>
      </c>
      <c r="AA661" s="78">
        <f t="shared" si="338"/>
        <v>0</v>
      </c>
      <c r="AB661" s="78">
        <f t="shared" si="339"/>
        <v>0</v>
      </c>
      <c r="AC661" s="78">
        <f t="shared" si="340"/>
        <v>0</v>
      </c>
      <c r="AD661" s="78">
        <f t="shared" si="341"/>
        <v>0</v>
      </c>
      <c r="AE661" s="78">
        <f t="shared" si="342"/>
        <v>0</v>
      </c>
      <c r="AF661" s="78">
        <f t="shared" si="343"/>
        <v>0</v>
      </c>
      <c r="AG661" s="78">
        <f t="shared" si="326"/>
        <v>1</v>
      </c>
      <c r="AH661" s="78">
        <f t="shared" si="344"/>
        <v>0</v>
      </c>
      <c r="AI661" s="78">
        <f t="shared" si="345"/>
        <v>0</v>
      </c>
      <c r="AJ661" s="78">
        <f t="shared" si="346"/>
        <v>0</v>
      </c>
      <c r="AK661" s="78">
        <f t="shared" si="347"/>
        <v>0</v>
      </c>
      <c r="AL661" s="78">
        <f t="shared" si="348"/>
        <v>0</v>
      </c>
      <c r="AM661" s="78">
        <f t="shared" si="349"/>
        <v>0</v>
      </c>
      <c r="AN661" s="78">
        <f t="shared" si="350"/>
        <v>0</v>
      </c>
      <c r="AO661" s="78">
        <f t="shared" si="351"/>
        <v>0</v>
      </c>
      <c r="AP661" s="78">
        <f t="shared" si="352"/>
        <v>0</v>
      </c>
      <c r="AQ661" s="78">
        <f t="shared" si="353"/>
        <v>0</v>
      </c>
      <c r="AR661" s="78">
        <f t="shared" si="354"/>
        <v>0</v>
      </c>
      <c r="AS661" s="78">
        <f t="shared" si="355"/>
        <v>0</v>
      </c>
      <c r="AT661" s="78">
        <f t="shared" si="356"/>
        <v>0</v>
      </c>
      <c r="AU661" s="78">
        <f t="shared" si="357"/>
        <v>1</v>
      </c>
      <c r="AV661" s="78">
        <f>IF(AND(M661&gt;=35,M661&lt;=39),1,0)</f>
        <v>0</v>
      </c>
      <c r="AW661" s="78">
        <f>IF(AND(M661&gt;=40,M661&lt;=44),1,0)</f>
        <v>0</v>
      </c>
      <c r="AX661" s="78">
        <f>IF(AND(M661&gt;=45,M661&lt;=49),1,0)</f>
        <v>0</v>
      </c>
      <c r="AY661" s="78">
        <f>IF(AND(M661&gt;=50,M661&lt;=54),1,0)</f>
        <v>0</v>
      </c>
      <c r="AZ661" s="78">
        <f>IF(AND(M661&gt;=55,M661&lt;=59),1,0)</f>
        <v>1</v>
      </c>
      <c r="BA661" s="78">
        <f>IF(AND(M661&gt;=60,M661&lt;=64),1,0)</f>
        <v>0</v>
      </c>
      <c r="BB661" s="78">
        <f>IF(AND(M661&gt;=65,M661&lt;=69),1,0)</f>
        <v>0</v>
      </c>
      <c r="BC661" s="78">
        <f>IF(AND(M661&gt;=70,M661&lt;=74),1,0)</f>
        <v>0</v>
      </c>
      <c r="BD661" s="78">
        <f>IF(AND(M661&gt;=75,M661&lt;=79),1,0)</f>
        <v>0</v>
      </c>
      <c r="BE661" s="78">
        <f>IF(AND(M661&gt;=80,M661&lt;=84),1,0)</f>
        <v>0</v>
      </c>
      <c r="BF661" s="78">
        <f>IF(AND(M661&gt;=85,M661&lt;=89),1,0)</f>
        <v>0</v>
      </c>
      <c r="BG661" s="78">
        <f>IF(AND(M661&gt;=90,M661&lt;=94),1,0)</f>
        <v>0</v>
      </c>
      <c r="BH661" s="78">
        <f>IF(AND(M661&gt;=95,M661&lt;=99),1,0)</f>
        <v>0</v>
      </c>
      <c r="BI661" s="78">
        <f>IF(AND(M661&gt;=100,M661&lt;=105),1,0)</f>
        <v>0</v>
      </c>
      <c r="BJ661" s="78">
        <f>IF(I661&lt;$BK$2,1,0)</f>
        <v>0</v>
      </c>
      <c r="BK661" s="78">
        <f>IF(I661&gt;$BK$2,1,0)</f>
        <v>1</v>
      </c>
      <c r="BL661" s="78">
        <f>IF(J661=$BL$2,1,0)</f>
        <v>0</v>
      </c>
      <c r="BM661" s="78">
        <f>IF(J661=$BM$2,1,0)</f>
        <v>0</v>
      </c>
      <c r="BN661" s="78">
        <f>IF(J661=$BN$2,1,0)</f>
        <v>1</v>
      </c>
      <c r="BO661" s="78">
        <f>IF(J661=$BO$2,1,0)</f>
        <v>0</v>
      </c>
      <c r="BP661" s="78">
        <f>IF(J661=$BP$2,1,0)</f>
        <v>0</v>
      </c>
      <c r="BQ661" s="78">
        <f>IF(J661=$BQ$2,1,0)</f>
        <v>0</v>
      </c>
      <c r="BR661" s="78">
        <f>IF(J661=$BR$2,1,0)</f>
        <v>0</v>
      </c>
      <c r="BS661" s="78">
        <f>IF(F661=$BS$2,1,0)</f>
        <v>0</v>
      </c>
      <c r="BT661" s="78">
        <f>IF(F661=$BT$2,1,0)</f>
        <v>0</v>
      </c>
      <c r="BU661" s="78">
        <f>IF(F661=$BU$2,1,0)</f>
        <v>1</v>
      </c>
      <c r="BV661" s="78">
        <f>IF(F661=$BV$2,1,0)</f>
        <v>0</v>
      </c>
      <c r="BW661" s="78">
        <f>IF(F661=$BW$2,1,0)</f>
        <v>0</v>
      </c>
      <c r="BX661" s="78">
        <f>IF(F661=$BX$2,1,0)</f>
        <v>0</v>
      </c>
      <c r="BY661" s="78">
        <f>IF(F661=$BY$2,1,0)</f>
        <v>0</v>
      </c>
      <c r="BZ661" s="78">
        <f>IF(F661=$BZ$2,1,0)</f>
        <v>0</v>
      </c>
      <c r="CA661"/>
      <c r="CB661" s="1">
        <v>0</v>
      </c>
      <c r="CC661" s="1">
        <v>0</v>
      </c>
    </row>
    <row r="662" spans="2:81" x14ac:dyDescent="0.3">
      <c r="B662" s="1">
        <v>17</v>
      </c>
      <c r="C662" s="33" t="s">
        <v>167</v>
      </c>
      <c r="D662" s="33" t="s">
        <v>78</v>
      </c>
      <c r="E662" s="31" t="s">
        <v>756</v>
      </c>
      <c r="F662" s="31" t="s">
        <v>31</v>
      </c>
      <c r="G662" s="1">
        <v>7</v>
      </c>
      <c r="H662" s="1">
        <v>2009</v>
      </c>
      <c r="I662" s="36">
        <v>0.79513888888888884</v>
      </c>
      <c r="J662" s="1" t="s">
        <v>9</v>
      </c>
      <c r="K662" s="39">
        <v>11399</v>
      </c>
      <c r="L662" t="s">
        <v>1284</v>
      </c>
      <c r="M662" s="76">
        <v>70</v>
      </c>
      <c r="N662" t="str">
        <f t="shared" si="327"/>
        <v>Overcast</v>
      </c>
      <c r="O662" s="78">
        <f t="shared" si="328"/>
        <v>0</v>
      </c>
      <c r="P662" s="78">
        <v>0</v>
      </c>
      <c r="Q662" s="78">
        <v>0</v>
      </c>
      <c r="R662" s="78">
        <f t="shared" si="329"/>
        <v>0</v>
      </c>
      <c r="S662" s="78">
        <f t="shared" si="330"/>
        <v>0</v>
      </c>
      <c r="T662" s="78">
        <f t="shared" si="331"/>
        <v>0</v>
      </c>
      <c r="U662" s="78">
        <f t="shared" si="332"/>
        <v>0</v>
      </c>
      <c r="V662" s="78">
        <f t="shared" si="333"/>
        <v>0</v>
      </c>
      <c r="W662" s="78">
        <f t="shared" si="334"/>
        <v>0</v>
      </c>
      <c r="X662" s="78">
        <f t="shared" si="335"/>
        <v>0</v>
      </c>
      <c r="Y662" s="78">
        <f t="shared" si="336"/>
        <v>0</v>
      </c>
      <c r="Z662" s="78">
        <f t="shared" si="337"/>
        <v>0</v>
      </c>
      <c r="AA662" s="78">
        <f t="shared" si="338"/>
        <v>0</v>
      </c>
      <c r="AB662" s="78">
        <f t="shared" si="339"/>
        <v>0</v>
      </c>
      <c r="AC662" s="78">
        <f t="shared" si="340"/>
        <v>0</v>
      </c>
      <c r="AD662" s="78">
        <f t="shared" si="341"/>
        <v>0</v>
      </c>
      <c r="AE662" s="78">
        <f t="shared" si="342"/>
        <v>0</v>
      </c>
      <c r="AF662" s="78">
        <f t="shared" si="343"/>
        <v>0</v>
      </c>
      <c r="AG662" s="78">
        <f t="shared" si="326"/>
        <v>1</v>
      </c>
      <c r="AH662" s="78">
        <f t="shared" si="344"/>
        <v>0</v>
      </c>
      <c r="AI662" s="78">
        <f t="shared" si="345"/>
        <v>0</v>
      </c>
      <c r="AJ662" s="78">
        <f t="shared" si="346"/>
        <v>0</v>
      </c>
      <c r="AK662" s="78">
        <f t="shared" si="347"/>
        <v>0</v>
      </c>
      <c r="AL662" s="78">
        <f t="shared" si="348"/>
        <v>0</v>
      </c>
      <c r="AM662" s="78">
        <f t="shared" si="349"/>
        <v>0</v>
      </c>
      <c r="AN662" s="78">
        <f t="shared" si="350"/>
        <v>0</v>
      </c>
      <c r="AO662" s="78">
        <f t="shared" si="351"/>
        <v>0</v>
      </c>
      <c r="AP662" s="78">
        <f t="shared" si="352"/>
        <v>0</v>
      </c>
      <c r="AQ662" s="78">
        <f t="shared" si="353"/>
        <v>0</v>
      </c>
      <c r="AR662" s="78">
        <f t="shared" si="354"/>
        <v>0</v>
      </c>
      <c r="AS662" s="78">
        <f t="shared" si="355"/>
        <v>0</v>
      </c>
      <c r="AT662" s="78">
        <f t="shared" si="356"/>
        <v>0</v>
      </c>
      <c r="AU662" s="78">
        <f t="shared" si="357"/>
        <v>1</v>
      </c>
      <c r="AV662" s="78">
        <f>IF(AND(M662&gt;=35,M662&lt;=39),1,0)</f>
        <v>0</v>
      </c>
      <c r="AW662" s="78">
        <f>IF(AND(M662&gt;=40,M662&lt;=44),1,0)</f>
        <v>0</v>
      </c>
      <c r="AX662" s="78">
        <f>IF(AND(M662&gt;=45,M662&lt;=49),1,0)</f>
        <v>0</v>
      </c>
      <c r="AY662" s="78">
        <f>IF(AND(M662&gt;=50,M662&lt;=54),1,0)</f>
        <v>0</v>
      </c>
      <c r="AZ662" s="78">
        <f>IF(AND(M662&gt;=55,M662&lt;=59),1,0)</f>
        <v>0</v>
      </c>
      <c r="BA662" s="78">
        <f>IF(AND(M662&gt;=60,M662&lt;=64),1,0)</f>
        <v>0</v>
      </c>
      <c r="BB662" s="78">
        <f>IF(AND(M662&gt;=65,M662&lt;=69),1,0)</f>
        <v>0</v>
      </c>
      <c r="BC662" s="78">
        <f>IF(AND(M662&gt;=70,M662&lt;=74),1,0)</f>
        <v>1</v>
      </c>
      <c r="BD662" s="78">
        <f>IF(AND(M662&gt;=75,M662&lt;=79),1,0)</f>
        <v>0</v>
      </c>
      <c r="BE662" s="78">
        <f>IF(AND(M662&gt;=80,M662&lt;=84),1,0)</f>
        <v>0</v>
      </c>
      <c r="BF662" s="78">
        <f>IF(AND(M662&gt;=85,M662&lt;=89),1,0)</f>
        <v>0</v>
      </c>
      <c r="BG662" s="78">
        <f>IF(AND(M662&gt;=90,M662&lt;=94),1,0)</f>
        <v>0</v>
      </c>
      <c r="BH662" s="78">
        <f>IF(AND(M662&gt;=95,M662&lt;=99),1,0)</f>
        <v>0</v>
      </c>
      <c r="BI662" s="78">
        <f>IF(AND(M662&gt;=100,M662&lt;=105),1,0)</f>
        <v>0</v>
      </c>
      <c r="BJ662" s="78">
        <f>IF(I662&lt;$BK$2,1,0)</f>
        <v>0</v>
      </c>
      <c r="BK662" s="78">
        <f>IF(I662&gt;$BK$2,1,0)</f>
        <v>1</v>
      </c>
      <c r="BL662" s="78">
        <f>IF(J662=$BL$2,1,0)</f>
        <v>0</v>
      </c>
      <c r="BM662" s="78">
        <f>IF(J662=$BM$2,1,0)</f>
        <v>0</v>
      </c>
      <c r="BN662" s="78">
        <f>IF(J662=$BN$2,1,0)</f>
        <v>0</v>
      </c>
      <c r="BO662" s="78">
        <f>IF(J662=$BO$2,1,0)</f>
        <v>1</v>
      </c>
      <c r="BP662" s="78">
        <f>IF(J662=$BP$2,1,0)</f>
        <v>0</v>
      </c>
      <c r="BQ662" s="78">
        <f>IF(J662=$BQ$2,1,0)</f>
        <v>0</v>
      </c>
      <c r="BR662" s="78">
        <f>IF(J662=$BR$2,1,0)</f>
        <v>0</v>
      </c>
      <c r="BS662" s="78">
        <f>IF(F662=$BS$2,1,0)</f>
        <v>0</v>
      </c>
      <c r="BT662" s="78">
        <f>IF(F662=$BT$2,1,0)</f>
        <v>0</v>
      </c>
      <c r="BU662" s="78">
        <f>IF(F662=$BU$2,1,0)</f>
        <v>1</v>
      </c>
      <c r="BV662" s="78">
        <f>IF(F662=$BV$2,1,0)</f>
        <v>0</v>
      </c>
      <c r="BW662" s="78">
        <f>IF(F662=$BW$2,1,0)</f>
        <v>0</v>
      </c>
      <c r="BX662" s="78">
        <f>IF(F662=$BX$2,1,0)</f>
        <v>0</v>
      </c>
      <c r="BY662" s="78">
        <f>IF(F662=$BY$2,1,0)</f>
        <v>0</v>
      </c>
      <c r="BZ662" s="78">
        <f>IF(F662=$BZ$2,1,0)</f>
        <v>0</v>
      </c>
      <c r="CA662"/>
      <c r="CB662" s="1">
        <v>0</v>
      </c>
      <c r="CC662" s="1">
        <v>0</v>
      </c>
    </row>
    <row r="663" spans="2:81" x14ac:dyDescent="0.3">
      <c r="B663" s="1">
        <v>18</v>
      </c>
      <c r="C663" t="s">
        <v>162</v>
      </c>
      <c r="D663" t="s">
        <v>75</v>
      </c>
      <c r="E663" s="31" t="s">
        <v>757</v>
      </c>
      <c r="F663" s="31" t="s">
        <v>31</v>
      </c>
      <c r="G663" s="1">
        <v>8</v>
      </c>
      <c r="H663" s="1">
        <v>2009</v>
      </c>
      <c r="I663" s="36">
        <v>0.79513888888888884</v>
      </c>
      <c r="J663" s="1" t="s">
        <v>5</v>
      </c>
      <c r="K663" s="39">
        <v>36926</v>
      </c>
      <c r="L663" t="s">
        <v>1597</v>
      </c>
      <c r="M663" s="76">
        <v>72</v>
      </c>
      <c r="N663" t="str">
        <f t="shared" si="327"/>
        <v>Overcast</v>
      </c>
      <c r="O663" s="78">
        <f t="shared" si="328"/>
        <v>0</v>
      </c>
      <c r="P663" s="78">
        <v>0</v>
      </c>
      <c r="Q663" s="78">
        <v>0</v>
      </c>
      <c r="R663" s="78">
        <f t="shared" si="329"/>
        <v>0</v>
      </c>
      <c r="S663" s="78">
        <f t="shared" si="330"/>
        <v>0</v>
      </c>
      <c r="T663" s="78">
        <f t="shared" si="331"/>
        <v>0</v>
      </c>
      <c r="U663" s="78">
        <f t="shared" si="332"/>
        <v>0</v>
      </c>
      <c r="V663" s="78">
        <f t="shared" si="333"/>
        <v>0</v>
      </c>
      <c r="W663" s="78">
        <f t="shared" si="334"/>
        <v>0</v>
      </c>
      <c r="X663" s="78">
        <f t="shared" si="335"/>
        <v>0</v>
      </c>
      <c r="Y663" s="78">
        <f t="shared" si="336"/>
        <v>0</v>
      </c>
      <c r="Z663" s="78">
        <f t="shared" si="337"/>
        <v>0</v>
      </c>
      <c r="AA663" s="78">
        <f t="shared" si="338"/>
        <v>0</v>
      </c>
      <c r="AB663" s="78">
        <f t="shared" si="339"/>
        <v>0</v>
      </c>
      <c r="AC663" s="78">
        <f t="shared" si="340"/>
        <v>0</v>
      </c>
      <c r="AD663" s="78">
        <f t="shared" si="341"/>
        <v>0</v>
      </c>
      <c r="AE663" s="78">
        <f t="shared" si="342"/>
        <v>0</v>
      </c>
      <c r="AF663" s="78">
        <f t="shared" si="343"/>
        <v>0</v>
      </c>
      <c r="AG663" s="78">
        <f t="shared" si="326"/>
        <v>0</v>
      </c>
      <c r="AH663" s="78">
        <f t="shared" si="344"/>
        <v>0</v>
      </c>
      <c r="AI663" s="78">
        <f t="shared" si="345"/>
        <v>1</v>
      </c>
      <c r="AJ663" s="78">
        <f t="shared" si="346"/>
        <v>0</v>
      </c>
      <c r="AK663" s="78">
        <f t="shared" si="347"/>
        <v>0</v>
      </c>
      <c r="AL663" s="78">
        <f t="shared" si="348"/>
        <v>0</v>
      </c>
      <c r="AM663" s="78">
        <f t="shared" si="349"/>
        <v>0</v>
      </c>
      <c r="AN663" s="78">
        <f t="shared" si="350"/>
        <v>0</v>
      </c>
      <c r="AO663" s="78">
        <f t="shared" si="351"/>
        <v>0</v>
      </c>
      <c r="AP663" s="78">
        <f t="shared" si="352"/>
        <v>0</v>
      </c>
      <c r="AQ663" s="78">
        <f t="shared" si="353"/>
        <v>0</v>
      </c>
      <c r="AR663" s="78">
        <f t="shared" si="354"/>
        <v>0</v>
      </c>
      <c r="AS663" s="78">
        <f t="shared" si="355"/>
        <v>0</v>
      </c>
      <c r="AT663" s="78">
        <f t="shared" si="356"/>
        <v>0</v>
      </c>
      <c r="AU663" s="78">
        <f t="shared" si="357"/>
        <v>1</v>
      </c>
      <c r="AV663" s="78">
        <f>IF(AND(M663&gt;=35,M663&lt;=39),1,0)</f>
        <v>0</v>
      </c>
      <c r="AW663" s="78">
        <f>IF(AND(M663&gt;=40,M663&lt;=44),1,0)</f>
        <v>0</v>
      </c>
      <c r="AX663" s="78">
        <f>IF(AND(M663&gt;=45,M663&lt;=49),1,0)</f>
        <v>0</v>
      </c>
      <c r="AY663" s="78">
        <f>IF(AND(M663&gt;=50,M663&lt;=54),1,0)</f>
        <v>0</v>
      </c>
      <c r="AZ663" s="78">
        <f>IF(AND(M663&gt;=55,M663&lt;=59),1,0)</f>
        <v>0</v>
      </c>
      <c r="BA663" s="78">
        <f>IF(AND(M663&gt;=60,M663&lt;=64),1,0)</f>
        <v>0</v>
      </c>
      <c r="BB663" s="78">
        <f>IF(AND(M663&gt;=65,M663&lt;=69),1,0)</f>
        <v>0</v>
      </c>
      <c r="BC663" s="78">
        <f>IF(AND(M663&gt;=70,M663&lt;=74),1,0)</f>
        <v>1</v>
      </c>
      <c r="BD663" s="78">
        <f>IF(AND(M663&gt;=75,M663&lt;=79),1,0)</f>
        <v>0</v>
      </c>
      <c r="BE663" s="78">
        <f>IF(AND(M663&gt;=80,M663&lt;=84),1,0)</f>
        <v>0</v>
      </c>
      <c r="BF663" s="78">
        <f>IF(AND(M663&gt;=85,M663&lt;=89),1,0)</f>
        <v>0</v>
      </c>
      <c r="BG663" s="78">
        <f>IF(AND(M663&gt;=90,M663&lt;=94),1,0)</f>
        <v>0</v>
      </c>
      <c r="BH663" s="78">
        <f>IF(AND(M663&gt;=95,M663&lt;=99),1,0)</f>
        <v>0</v>
      </c>
      <c r="BI663" s="78">
        <f>IF(AND(M663&gt;=100,M663&lt;=105),1,0)</f>
        <v>0</v>
      </c>
      <c r="BJ663" s="78">
        <f>IF(I663&lt;$BK$2,1,0)</f>
        <v>0</v>
      </c>
      <c r="BK663" s="78">
        <f>IF(I663&gt;$BK$2,1,0)</f>
        <v>1</v>
      </c>
      <c r="BL663" s="78">
        <f>IF(J663=$BL$2,1,0)</f>
        <v>0</v>
      </c>
      <c r="BM663" s="78">
        <f>IF(J663=$BM$2,1,0)</f>
        <v>0</v>
      </c>
      <c r="BN663" s="78">
        <f>IF(J663=$BN$2,1,0)</f>
        <v>0</v>
      </c>
      <c r="BO663" s="78">
        <f>IF(J663=$BO$2,1,0)</f>
        <v>0</v>
      </c>
      <c r="BP663" s="78">
        <f>IF(J663=$BP$2,1,0)</f>
        <v>1</v>
      </c>
      <c r="BQ663" s="78">
        <f>IF(J663=$BQ$2,1,0)</f>
        <v>0</v>
      </c>
      <c r="BR663" s="78">
        <f>IF(J663=$BR$2,1,0)</f>
        <v>0</v>
      </c>
      <c r="BS663" s="78">
        <f>IF(F663=$BS$2,1,0)</f>
        <v>0</v>
      </c>
      <c r="BT663" s="78">
        <f>IF(F663=$BT$2,1,0)</f>
        <v>0</v>
      </c>
      <c r="BU663" s="78">
        <f>IF(F663=$BU$2,1,0)</f>
        <v>1</v>
      </c>
      <c r="BV663" s="78">
        <f>IF(F663=$BV$2,1,0)</f>
        <v>0</v>
      </c>
      <c r="BW663" s="78">
        <f>IF(F663=$BW$2,1,0)</f>
        <v>0</v>
      </c>
      <c r="BX663" s="78">
        <f>IF(F663=$BX$2,1,0)</f>
        <v>0</v>
      </c>
      <c r="BY663" s="78">
        <f>IF(F663=$BY$2,1,0)</f>
        <v>0</v>
      </c>
      <c r="BZ663" s="78">
        <f>IF(F663=$BZ$2,1,0)</f>
        <v>0</v>
      </c>
      <c r="CA663" t="s">
        <v>1887</v>
      </c>
      <c r="CB663" s="1">
        <v>0</v>
      </c>
      <c r="CC663" s="1">
        <v>0</v>
      </c>
    </row>
    <row r="664" spans="2:81" x14ac:dyDescent="0.3">
      <c r="B664" s="1">
        <v>19</v>
      </c>
      <c r="C664" t="s">
        <v>162</v>
      </c>
      <c r="D664" t="s">
        <v>75</v>
      </c>
      <c r="E664" s="31" t="s">
        <v>758</v>
      </c>
      <c r="F664" s="31" t="s">
        <v>31</v>
      </c>
      <c r="G664" s="1">
        <v>9</v>
      </c>
      <c r="H664" s="1">
        <v>2009</v>
      </c>
      <c r="I664" s="36">
        <v>0.79652777777777783</v>
      </c>
      <c r="J664" s="1" t="s">
        <v>7</v>
      </c>
      <c r="K664" s="39">
        <v>41825</v>
      </c>
      <c r="L664" t="s">
        <v>1598</v>
      </c>
      <c r="M664" s="76">
        <v>81</v>
      </c>
      <c r="N664" t="str">
        <f t="shared" si="327"/>
        <v>Ptly Sunny</v>
      </c>
      <c r="O664" s="78">
        <f t="shared" si="328"/>
        <v>0</v>
      </c>
      <c r="P664" s="78">
        <v>0</v>
      </c>
      <c r="Q664" s="78">
        <v>0</v>
      </c>
      <c r="R664" s="78">
        <f t="shared" si="329"/>
        <v>0</v>
      </c>
      <c r="S664" s="78">
        <f t="shared" si="330"/>
        <v>0</v>
      </c>
      <c r="T664" s="78">
        <f t="shared" si="331"/>
        <v>0</v>
      </c>
      <c r="U664" s="78">
        <f t="shared" si="332"/>
        <v>0</v>
      </c>
      <c r="V664" s="78">
        <f t="shared" si="333"/>
        <v>0</v>
      </c>
      <c r="W664" s="78">
        <f t="shared" si="334"/>
        <v>0</v>
      </c>
      <c r="X664" s="78">
        <f t="shared" si="335"/>
        <v>0</v>
      </c>
      <c r="Y664" s="78">
        <f t="shared" si="336"/>
        <v>0</v>
      </c>
      <c r="Z664" s="78">
        <f t="shared" si="337"/>
        <v>0</v>
      </c>
      <c r="AA664" s="78">
        <f t="shared" si="338"/>
        <v>0</v>
      </c>
      <c r="AB664" s="78">
        <f t="shared" si="339"/>
        <v>0</v>
      </c>
      <c r="AC664" s="78">
        <f t="shared" si="340"/>
        <v>0</v>
      </c>
      <c r="AD664" s="78">
        <f t="shared" si="341"/>
        <v>0</v>
      </c>
      <c r="AE664" s="78">
        <f t="shared" si="342"/>
        <v>0</v>
      </c>
      <c r="AF664" s="78">
        <f t="shared" si="343"/>
        <v>0</v>
      </c>
      <c r="AG664" s="78">
        <f t="shared" si="326"/>
        <v>0</v>
      </c>
      <c r="AH664" s="78">
        <f t="shared" si="344"/>
        <v>0</v>
      </c>
      <c r="AI664" s="78">
        <f t="shared" si="345"/>
        <v>1</v>
      </c>
      <c r="AJ664" s="78">
        <f t="shared" si="346"/>
        <v>0</v>
      </c>
      <c r="AK664" s="78">
        <f t="shared" si="347"/>
        <v>0</v>
      </c>
      <c r="AL664" s="78">
        <f t="shared" si="348"/>
        <v>0</v>
      </c>
      <c r="AM664" s="78">
        <f t="shared" si="349"/>
        <v>0</v>
      </c>
      <c r="AN664" s="78">
        <f t="shared" si="350"/>
        <v>0</v>
      </c>
      <c r="AO664" s="78">
        <f t="shared" si="351"/>
        <v>0</v>
      </c>
      <c r="AP664" s="78">
        <f t="shared" si="352"/>
        <v>0</v>
      </c>
      <c r="AQ664" s="78">
        <f t="shared" si="353"/>
        <v>0</v>
      </c>
      <c r="AR664" s="78">
        <f t="shared" si="354"/>
        <v>0</v>
      </c>
      <c r="AS664" s="78">
        <f t="shared" si="355"/>
        <v>0</v>
      </c>
      <c r="AT664" s="78">
        <f t="shared" si="356"/>
        <v>0</v>
      </c>
      <c r="AU664" s="78">
        <f t="shared" si="357"/>
        <v>1</v>
      </c>
      <c r="AV664" s="78">
        <f>IF(AND(M664&gt;=35,M664&lt;=39),1,0)</f>
        <v>0</v>
      </c>
      <c r="AW664" s="78">
        <f>IF(AND(M664&gt;=40,M664&lt;=44),1,0)</f>
        <v>0</v>
      </c>
      <c r="AX664" s="78">
        <f>IF(AND(M664&gt;=45,M664&lt;=49),1,0)</f>
        <v>0</v>
      </c>
      <c r="AY664" s="78">
        <f>IF(AND(M664&gt;=50,M664&lt;=54),1,0)</f>
        <v>0</v>
      </c>
      <c r="AZ664" s="78">
        <f>IF(AND(M664&gt;=55,M664&lt;=59),1,0)</f>
        <v>0</v>
      </c>
      <c r="BA664" s="78">
        <f>IF(AND(M664&gt;=60,M664&lt;=64),1,0)</f>
        <v>0</v>
      </c>
      <c r="BB664" s="78">
        <f>IF(AND(M664&gt;=65,M664&lt;=69),1,0)</f>
        <v>0</v>
      </c>
      <c r="BC664" s="78">
        <f>IF(AND(M664&gt;=70,M664&lt;=74),1,0)</f>
        <v>0</v>
      </c>
      <c r="BD664" s="78">
        <f>IF(AND(M664&gt;=75,M664&lt;=79),1,0)</f>
        <v>0</v>
      </c>
      <c r="BE664" s="78">
        <f>IF(AND(M664&gt;=80,M664&lt;=84),1,0)</f>
        <v>1</v>
      </c>
      <c r="BF664" s="78">
        <f>IF(AND(M664&gt;=85,M664&lt;=89),1,0)</f>
        <v>0</v>
      </c>
      <c r="BG664" s="78">
        <f>IF(AND(M664&gt;=90,M664&lt;=94),1,0)</f>
        <v>0</v>
      </c>
      <c r="BH664" s="78">
        <f>IF(AND(M664&gt;=95,M664&lt;=99),1,0)</f>
        <v>0</v>
      </c>
      <c r="BI664" s="78">
        <f>IF(AND(M664&gt;=100,M664&lt;=105),1,0)</f>
        <v>0</v>
      </c>
      <c r="BJ664" s="78">
        <f>IF(I664&lt;$BK$2,1,0)</f>
        <v>0</v>
      </c>
      <c r="BK664" s="78">
        <f>IF(I664&gt;$BK$2,1,0)</f>
        <v>1</v>
      </c>
      <c r="BL664" s="78">
        <f>IF(J664=$BL$2,1,0)</f>
        <v>0</v>
      </c>
      <c r="BM664" s="78">
        <f>IF(J664=$BM$2,1,0)</f>
        <v>0</v>
      </c>
      <c r="BN664" s="78">
        <f>IF(J664=$BN$2,1,0)</f>
        <v>0</v>
      </c>
      <c r="BO664" s="78">
        <f>IF(J664=$BO$2,1,0)</f>
        <v>0</v>
      </c>
      <c r="BP664" s="78">
        <f>IF(J664=$BP$2,1,0)</f>
        <v>0</v>
      </c>
      <c r="BQ664" s="78">
        <f>IF(J664=$BQ$2,1,0)</f>
        <v>1</v>
      </c>
      <c r="BR664" s="78">
        <f>IF(J664=$BR$2,1,0)</f>
        <v>0</v>
      </c>
      <c r="BS664" s="78">
        <f>IF(F664=$BS$2,1,0)</f>
        <v>0</v>
      </c>
      <c r="BT664" s="78">
        <f>IF(F664=$BT$2,1,0)</f>
        <v>0</v>
      </c>
      <c r="BU664" s="78">
        <f>IF(F664=$BU$2,1,0)</f>
        <v>1</v>
      </c>
      <c r="BV664" s="78">
        <f>IF(F664=$BV$2,1,0)</f>
        <v>0</v>
      </c>
      <c r="BW664" s="78">
        <f>IF(F664=$BW$2,1,0)</f>
        <v>0</v>
      </c>
      <c r="BX664" s="78">
        <f>IF(F664=$BX$2,1,0)</f>
        <v>0</v>
      </c>
      <c r="BY664" s="78">
        <f>IF(F664=$BY$2,1,0)</f>
        <v>0</v>
      </c>
      <c r="BZ664" s="78">
        <f>IF(F664=$BZ$2,1,0)</f>
        <v>0</v>
      </c>
      <c r="CA664"/>
      <c r="CB664" s="1">
        <v>0</v>
      </c>
      <c r="CC664" s="1">
        <v>0</v>
      </c>
    </row>
    <row r="665" spans="2:81" x14ac:dyDescent="0.3">
      <c r="B665" s="1">
        <v>20</v>
      </c>
      <c r="C665" t="s">
        <v>162</v>
      </c>
      <c r="D665" t="s">
        <v>75</v>
      </c>
      <c r="E665" s="31" t="s">
        <v>759</v>
      </c>
      <c r="F665" s="31" t="s">
        <v>31</v>
      </c>
      <c r="G665" s="1">
        <v>10</v>
      </c>
      <c r="H665" s="1">
        <v>2009</v>
      </c>
      <c r="I665" s="36">
        <v>0.56666666666666665</v>
      </c>
      <c r="J665" s="1" t="s">
        <v>8</v>
      </c>
      <c r="K665" s="39">
        <v>33290</v>
      </c>
      <c r="L665" t="s">
        <v>1599</v>
      </c>
      <c r="M665" s="76">
        <v>70</v>
      </c>
      <c r="N665" t="str">
        <f t="shared" si="327"/>
        <v>Breezy</v>
      </c>
      <c r="O665" s="78">
        <f t="shared" si="328"/>
        <v>0</v>
      </c>
      <c r="P665" s="78">
        <v>0</v>
      </c>
      <c r="Q665" s="78">
        <v>0</v>
      </c>
      <c r="R665" s="78">
        <f t="shared" si="329"/>
        <v>0</v>
      </c>
      <c r="S665" s="78">
        <f t="shared" si="330"/>
        <v>0</v>
      </c>
      <c r="T665" s="78">
        <f t="shared" si="331"/>
        <v>0</v>
      </c>
      <c r="U665" s="78">
        <f t="shared" si="332"/>
        <v>0</v>
      </c>
      <c r="V665" s="78">
        <f t="shared" si="333"/>
        <v>0</v>
      </c>
      <c r="W665" s="78">
        <f t="shared" si="334"/>
        <v>0</v>
      </c>
      <c r="X665" s="78">
        <f t="shared" si="335"/>
        <v>0</v>
      </c>
      <c r="Y665" s="78">
        <f t="shared" si="336"/>
        <v>0</v>
      </c>
      <c r="Z665" s="78">
        <f t="shared" si="337"/>
        <v>0</v>
      </c>
      <c r="AA665" s="78">
        <f t="shared" si="338"/>
        <v>0</v>
      </c>
      <c r="AB665" s="78">
        <f t="shared" si="339"/>
        <v>0</v>
      </c>
      <c r="AC665" s="78">
        <f t="shared" si="340"/>
        <v>0</v>
      </c>
      <c r="AD665" s="78">
        <f t="shared" si="341"/>
        <v>0</v>
      </c>
      <c r="AE665" s="78">
        <f t="shared" si="342"/>
        <v>0</v>
      </c>
      <c r="AF665" s="78">
        <f t="shared" si="343"/>
        <v>0</v>
      </c>
      <c r="AG665" s="78">
        <f t="shared" si="326"/>
        <v>0</v>
      </c>
      <c r="AH665" s="78">
        <f t="shared" si="344"/>
        <v>0</v>
      </c>
      <c r="AI665" s="78">
        <f t="shared" si="345"/>
        <v>1</v>
      </c>
      <c r="AJ665" s="78">
        <f t="shared" si="346"/>
        <v>0</v>
      </c>
      <c r="AK665" s="78">
        <f t="shared" si="347"/>
        <v>0</v>
      </c>
      <c r="AL665" s="78">
        <f t="shared" si="348"/>
        <v>0</v>
      </c>
      <c r="AM665" s="78">
        <f t="shared" si="349"/>
        <v>0</v>
      </c>
      <c r="AN665" s="78">
        <f t="shared" si="350"/>
        <v>0</v>
      </c>
      <c r="AO665" s="78">
        <f t="shared" si="351"/>
        <v>0</v>
      </c>
      <c r="AP665" s="78">
        <f t="shared" si="352"/>
        <v>0</v>
      </c>
      <c r="AQ665" s="78">
        <f t="shared" si="353"/>
        <v>0</v>
      </c>
      <c r="AR665" s="78">
        <f t="shared" si="354"/>
        <v>0</v>
      </c>
      <c r="AS665" s="78">
        <f t="shared" si="355"/>
        <v>0</v>
      </c>
      <c r="AT665" s="78">
        <f t="shared" si="356"/>
        <v>0</v>
      </c>
      <c r="AU665" s="78">
        <f t="shared" si="357"/>
        <v>1</v>
      </c>
      <c r="AV665" s="78">
        <f>IF(AND(M665&gt;=35,M665&lt;=39),1,0)</f>
        <v>0</v>
      </c>
      <c r="AW665" s="78">
        <f>IF(AND(M665&gt;=40,M665&lt;=44),1,0)</f>
        <v>0</v>
      </c>
      <c r="AX665" s="78">
        <f>IF(AND(M665&gt;=45,M665&lt;=49),1,0)</f>
        <v>0</v>
      </c>
      <c r="AY665" s="78">
        <f>IF(AND(M665&gt;=50,M665&lt;=54),1,0)</f>
        <v>0</v>
      </c>
      <c r="AZ665" s="78">
        <f>IF(AND(M665&gt;=55,M665&lt;=59),1,0)</f>
        <v>0</v>
      </c>
      <c r="BA665" s="78">
        <f>IF(AND(M665&gt;=60,M665&lt;=64),1,0)</f>
        <v>0</v>
      </c>
      <c r="BB665" s="78">
        <f>IF(AND(M665&gt;=65,M665&lt;=69),1,0)</f>
        <v>0</v>
      </c>
      <c r="BC665" s="78">
        <f>IF(AND(M665&gt;=70,M665&lt;=74),1,0)</f>
        <v>1</v>
      </c>
      <c r="BD665" s="78">
        <f>IF(AND(M665&gt;=75,M665&lt;=79),1,0)</f>
        <v>0</v>
      </c>
      <c r="BE665" s="78">
        <f>IF(AND(M665&gt;=80,M665&lt;=84),1,0)</f>
        <v>0</v>
      </c>
      <c r="BF665" s="78">
        <f>IF(AND(M665&gt;=85,M665&lt;=89),1,0)</f>
        <v>0</v>
      </c>
      <c r="BG665" s="78">
        <f>IF(AND(M665&gt;=90,M665&lt;=94),1,0)</f>
        <v>0</v>
      </c>
      <c r="BH665" s="78">
        <f>IF(AND(M665&gt;=95,M665&lt;=99),1,0)</f>
        <v>0</v>
      </c>
      <c r="BI665" s="78">
        <f>IF(AND(M665&gt;=100,M665&lt;=105),1,0)</f>
        <v>0</v>
      </c>
      <c r="BJ665" s="78">
        <f>IF(I665&lt;$BK$2,1,0)</f>
        <v>1</v>
      </c>
      <c r="BK665" s="78">
        <f>IF(I665&gt;$BK$2,1,0)</f>
        <v>0</v>
      </c>
      <c r="BL665" s="78">
        <f>IF(J665=$BL$2,1,0)</f>
        <v>0</v>
      </c>
      <c r="BM665" s="78">
        <f>IF(J665=$BM$2,1,0)</f>
        <v>0</v>
      </c>
      <c r="BN665" s="78">
        <f>IF(J665=$BN$2,1,0)</f>
        <v>0</v>
      </c>
      <c r="BO665" s="78">
        <f>IF(J665=$BO$2,1,0)</f>
        <v>0</v>
      </c>
      <c r="BP665" s="78">
        <f>IF(J665=$BP$2,1,0)</f>
        <v>0</v>
      </c>
      <c r="BQ665" s="78">
        <f>IF(J665=$BQ$2,1,0)</f>
        <v>0</v>
      </c>
      <c r="BR665" s="78">
        <f>IF(J665=$BR$2,1,0)</f>
        <v>1</v>
      </c>
      <c r="BS665" s="78">
        <f>IF(F665=$BS$2,1,0)</f>
        <v>0</v>
      </c>
      <c r="BT665" s="78">
        <f>IF(F665=$BT$2,1,0)</f>
        <v>0</v>
      </c>
      <c r="BU665" s="78">
        <f>IF(F665=$BU$2,1,0)</f>
        <v>1</v>
      </c>
      <c r="BV665" s="78">
        <f>IF(F665=$BV$2,1,0)</f>
        <v>0</v>
      </c>
      <c r="BW665" s="78">
        <f>IF(F665=$BW$2,1,0)</f>
        <v>0</v>
      </c>
      <c r="BX665" s="78">
        <f>IF(F665=$BX$2,1,0)</f>
        <v>0</v>
      </c>
      <c r="BY665" s="78">
        <f>IF(F665=$BY$2,1,0)</f>
        <v>0</v>
      </c>
      <c r="BZ665" s="78">
        <f>IF(F665=$BZ$2,1,0)</f>
        <v>0</v>
      </c>
      <c r="CA665" t="s">
        <v>2083</v>
      </c>
      <c r="CB665" s="1">
        <v>0</v>
      </c>
      <c r="CC665" s="1">
        <v>0</v>
      </c>
    </row>
    <row r="666" spans="2:81" x14ac:dyDescent="0.3">
      <c r="B666" s="1">
        <v>21</v>
      </c>
      <c r="C666" t="s">
        <v>181</v>
      </c>
      <c r="D666" t="s">
        <v>76</v>
      </c>
      <c r="E666" s="31" t="s">
        <v>760</v>
      </c>
      <c r="F666" s="31" t="s">
        <v>31</v>
      </c>
      <c r="G666" s="1">
        <v>12</v>
      </c>
      <c r="H666" s="1">
        <v>2009</v>
      </c>
      <c r="I666" s="36">
        <v>0.79652777777777783</v>
      </c>
      <c r="J666" s="1" t="s">
        <v>10</v>
      </c>
      <c r="K666" s="39">
        <v>17122</v>
      </c>
      <c r="L666" t="s">
        <v>1600</v>
      </c>
      <c r="M666" s="76">
        <v>64</v>
      </c>
      <c r="N666" t="str">
        <f t="shared" si="327"/>
        <v>Sunny</v>
      </c>
      <c r="O666" s="78">
        <f t="shared" si="328"/>
        <v>0</v>
      </c>
      <c r="P666" s="78">
        <v>0</v>
      </c>
      <c r="Q666" s="78">
        <v>0</v>
      </c>
      <c r="R666" s="78">
        <f t="shared" si="329"/>
        <v>0</v>
      </c>
      <c r="S666" s="78">
        <f t="shared" si="330"/>
        <v>0</v>
      </c>
      <c r="T666" s="78">
        <f t="shared" si="331"/>
        <v>0</v>
      </c>
      <c r="U666" s="78">
        <f t="shared" si="332"/>
        <v>0</v>
      </c>
      <c r="V666" s="78">
        <f t="shared" si="333"/>
        <v>0</v>
      </c>
      <c r="W666" s="78">
        <f t="shared" si="334"/>
        <v>0</v>
      </c>
      <c r="X666" s="78">
        <f t="shared" si="335"/>
        <v>0</v>
      </c>
      <c r="Y666" s="78">
        <f t="shared" si="336"/>
        <v>0</v>
      </c>
      <c r="Z666" s="78">
        <f t="shared" si="337"/>
        <v>0</v>
      </c>
      <c r="AA666" s="78">
        <f t="shared" si="338"/>
        <v>0</v>
      </c>
      <c r="AB666" s="78">
        <f t="shared" si="339"/>
        <v>0</v>
      </c>
      <c r="AC666" s="78">
        <f t="shared" si="340"/>
        <v>0</v>
      </c>
      <c r="AD666" s="78">
        <f t="shared" si="341"/>
        <v>0</v>
      </c>
      <c r="AE666" s="78">
        <f t="shared" si="342"/>
        <v>0</v>
      </c>
      <c r="AF666" s="78">
        <f t="shared" si="343"/>
        <v>0</v>
      </c>
      <c r="AG666" s="78">
        <f t="shared" si="326"/>
        <v>0</v>
      </c>
      <c r="AH666" s="78">
        <f t="shared" si="344"/>
        <v>0</v>
      </c>
      <c r="AI666" s="78">
        <f t="shared" si="345"/>
        <v>0</v>
      </c>
      <c r="AJ666" s="78">
        <f t="shared" si="346"/>
        <v>0</v>
      </c>
      <c r="AK666" s="78">
        <f t="shared" si="347"/>
        <v>0</v>
      </c>
      <c r="AL666" s="78">
        <f t="shared" si="348"/>
        <v>0</v>
      </c>
      <c r="AM666" s="78">
        <f t="shared" si="349"/>
        <v>0</v>
      </c>
      <c r="AN666" s="78">
        <f t="shared" si="350"/>
        <v>0</v>
      </c>
      <c r="AO666" s="78">
        <f t="shared" si="351"/>
        <v>0</v>
      </c>
      <c r="AP666" s="78">
        <f t="shared" si="352"/>
        <v>0</v>
      </c>
      <c r="AQ666" s="78">
        <f t="shared" si="353"/>
        <v>1</v>
      </c>
      <c r="AR666" s="78">
        <f t="shared" si="354"/>
        <v>0</v>
      </c>
      <c r="AS666" s="78">
        <f t="shared" si="355"/>
        <v>0</v>
      </c>
      <c r="AT666" s="78">
        <f t="shared" si="356"/>
        <v>0</v>
      </c>
      <c r="AU666" s="78">
        <f t="shared" si="357"/>
        <v>1</v>
      </c>
      <c r="AV666" s="78">
        <f>IF(AND(M666&gt;=35,M666&lt;=39),1,0)</f>
        <v>0</v>
      </c>
      <c r="AW666" s="78">
        <f>IF(AND(M666&gt;=40,M666&lt;=44),1,0)</f>
        <v>0</v>
      </c>
      <c r="AX666" s="78">
        <f>IF(AND(M666&gt;=45,M666&lt;=49),1,0)</f>
        <v>0</v>
      </c>
      <c r="AY666" s="78">
        <f>IF(AND(M666&gt;=50,M666&lt;=54),1,0)</f>
        <v>0</v>
      </c>
      <c r="AZ666" s="78">
        <f>IF(AND(M666&gt;=55,M666&lt;=59),1,0)</f>
        <v>0</v>
      </c>
      <c r="BA666" s="78">
        <f>IF(AND(M666&gt;=60,M666&lt;=64),1,0)</f>
        <v>1</v>
      </c>
      <c r="BB666" s="78">
        <f>IF(AND(M666&gt;=65,M666&lt;=69),1,0)</f>
        <v>0</v>
      </c>
      <c r="BC666" s="78">
        <f>IF(AND(M666&gt;=70,M666&lt;=74),1,0)</f>
        <v>0</v>
      </c>
      <c r="BD666" s="78">
        <f>IF(AND(M666&gt;=75,M666&lt;=79),1,0)</f>
        <v>0</v>
      </c>
      <c r="BE666" s="78">
        <f>IF(AND(M666&gt;=80,M666&lt;=84),1,0)</f>
        <v>0</v>
      </c>
      <c r="BF666" s="78">
        <f>IF(AND(M666&gt;=85,M666&lt;=89),1,0)</f>
        <v>0</v>
      </c>
      <c r="BG666" s="78">
        <f>IF(AND(M666&gt;=90,M666&lt;=94),1,0)</f>
        <v>0</v>
      </c>
      <c r="BH666" s="78">
        <f>IF(AND(M666&gt;=95,M666&lt;=99),1,0)</f>
        <v>0</v>
      </c>
      <c r="BI666" s="78">
        <f>IF(AND(M666&gt;=100,M666&lt;=105),1,0)</f>
        <v>0</v>
      </c>
      <c r="BJ666" s="78">
        <f>IF(I666&lt;$BK$2,1,0)</f>
        <v>0</v>
      </c>
      <c r="BK666" s="78">
        <f>IF(I666&gt;$BK$2,1,0)</f>
        <v>1</v>
      </c>
      <c r="BL666" s="78">
        <f>IF(J666=$BL$2,1,0)</f>
        <v>0</v>
      </c>
      <c r="BM666" s="78">
        <f>IF(J666=$BM$2,1,0)</f>
        <v>1</v>
      </c>
      <c r="BN666" s="78">
        <f>IF(J666=$BN$2,1,0)</f>
        <v>0</v>
      </c>
      <c r="BO666" s="78">
        <f>IF(J666=$BO$2,1,0)</f>
        <v>0</v>
      </c>
      <c r="BP666" s="78">
        <f>IF(J666=$BP$2,1,0)</f>
        <v>0</v>
      </c>
      <c r="BQ666" s="78">
        <f>IF(J666=$BQ$2,1,0)</f>
        <v>0</v>
      </c>
      <c r="BR666" s="78">
        <f>IF(J666=$BR$2,1,0)</f>
        <v>0</v>
      </c>
      <c r="BS666" s="78">
        <f>IF(F666=$BS$2,1,0)</f>
        <v>0</v>
      </c>
      <c r="BT666" s="78">
        <f>IF(F666=$BT$2,1,0)</f>
        <v>0</v>
      </c>
      <c r="BU666" s="78">
        <f>IF(F666=$BU$2,1,0)</f>
        <v>1</v>
      </c>
      <c r="BV666" s="78">
        <f>IF(F666=$BV$2,1,0)</f>
        <v>0</v>
      </c>
      <c r="BW666" s="78">
        <f>IF(F666=$BW$2,1,0)</f>
        <v>0</v>
      </c>
      <c r="BX666" s="78">
        <f>IF(F666=$BX$2,1,0)</f>
        <v>0</v>
      </c>
      <c r="BY666" s="78">
        <f>IF(F666=$BY$2,1,0)</f>
        <v>0</v>
      </c>
      <c r="BZ666" s="78">
        <f>IF(F666=$BZ$2,1,0)</f>
        <v>0</v>
      </c>
      <c r="CA666" t="s">
        <v>2084</v>
      </c>
      <c r="CB666" s="1">
        <v>0</v>
      </c>
      <c r="CC666" s="1">
        <v>0</v>
      </c>
    </row>
    <row r="667" spans="2:81" x14ac:dyDescent="0.3">
      <c r="B667" s="1">
        <v>22</v>
      </c>
      <c r="C667" t="s">
        <v>181</v>
      </c>
      <c r="D667" t="s">
        <v>76</v>
      </c>
      <c r="E667" s="31" t="s">
        <v>761</v>
      </c>
      <c r="F667" s="31" t="s">
        <v>31</v>
      </c>
      <c r="G667" s="1">
        <v>13</v>
      </c>
      <c r="H667" s="1">
        <v>2009</v>
      </c>
      <c r="I667" s="36">
        <v>0.79652777777777783</v>
      </c>
      <c r="J667" s="1" t="s">
        <v>11</v>
      </c>
      <c r="K667" s="39">
        <v>13237</v>
      </c>
      <c r="L667" t="s">
        <v>1601</v>
      </c>
      <c r="M667" s="76">
        <v>66</v>
      </c>
      <c r="N667" t="str">
        <f t="shared" si="327"/>
        <v>Ptly Cldy</v>
      </c>
      <c r="O667" s="78">
        <f t="shared" si="328"/>
        <v>0</v>
      </c>
      <c r="P667" s="78">
        <v>0</v>
      </c>
      <c r="Q667" s="78">
        <v>0</v>
      </c>
      <c r="R667" s="78">
        <f t="shared" si="329"/>
        <v>0</v>
      </c>
      <c r="S667" s="78">
        <f t="shared" si="330"/>
        <v>0</v>
      </c>
      <c r="T667" s="78">
        <f t="shared" si="331"/>
        <v>0</v>
      </c>
      <c r="U667" s="78">
        <f t="shared" si="332"/>
        <v>0</v>
      </c>
      <c r="V667" s="78">
        <f t="shared" si="333"/>
        <v>0</v>
      </c>
      <c r="W667" s="78">
        <f t="shared" si="334"/>
        <v>0</v>
      </c>
      <c r="X667" s="78">
        <f t="shared" si="335"/>
        <v>0</v>
      </c>
      <c r="Y667" s="78">
        <f t="shared" si="336"/>
        <v>0</v>
      </c>
      <c r="Z667" s="78">
        <f t="shared" si="337"/>
        <v>0</v>
      </c>
      <c r="AA667" s="78">
        <f t="shared" si="338"/>
        <v>0</v>
      </c>
      <c r="AB667" s="78">
        <f t="shared" si="339"/>
        <v>0</v>
      </c>
      <c r="AC667" s="78">
        <f t="shared" si="340"/>
        <v>0</v>
      </c>
      <c r="AD667" s="78">
        <f t="shared" si="341"/>
        <v>0</v>
      </c>
      <c r="AE667" s="78">
        <f t="shared" si="342"/>
        <v>0</v>
      </c>
      <c r="AF667" s="78">
        <f t="shared" si="343"/>
        <v>0</v>
      </c>
      <c r="AG667" s="78">
        <f t="shared" si="326"/>
        <v>0</v>
      </c>
      <c r="AH667" s="78">
        <f t="shared" si="344"/>
        <v>0</v>
      </c>
      <c r="AI667" s="78">
        <f t="shared" si="345"/>
        <v>0</v>
      </c>
      <c r="AJ667" s="78">
        <f t="shared" si="346"/>
        <v>0</v>
      </c>
      <c r="AK667" s="78">
        <f t="shared" si="347"/>
        <v>0</v>
      </c>
      <c r="AL667" s="78">
        <f t="shared" si="348"/>
        <v>0</v>
      </c>
      <c r="AM667" s="78">
        <f t="shared" si="349"/>
        <v>0</v>
      </c>
      <c r="AN667" s="78">
        <f t="shared" si="350"/>
        <v>0</v>
      </c>
      <c r="AO667" s="78">
        <f t="shared" si="351"/>
        <v>0</v>
      </c>
      <c r="AP667" s="78">
        <f t="shared" si="352"/>
        <v>0</v>
      </c>
      <c r="AQ667" s="78">
        <f t="shared" si="353"/>
        <v>1</v>
      </c>
      <c r="AR667" s="78">
        <f t="shared" si="354"/>
        <v>0</v>
      </c>
      <c r="AS667" s="78">
        <f t="shared" si="355"/>
        <v>0</v>
      </c>
      <c r="AT667" s="78">
        <f t="shared" si="356"/>
        <v>0</v>
      </c>
      <c r="AU667" s="78">
        <f t="shared" si="357"/>
        <v>1</v>
      </c>
      <c r="AV667" s="78">
        <f>IF(AND(M667&gt;=35,M667&lt;=39),1,0)</f>
        <v>0</v>
      </c>
      <c r="AW667" s="78">
        <f>IF(AND(M667&gt;=40,M667&lt;=44),1,0)</f>
        <v>0</v>
      </c>
      <c r="AX667" s="78">
        <f>IF(AND(M667&gt;=45,M667&lt;=49),1,0)</f>
        <v>0</v>
      </c>
      <c r="AY667" s="78">
        <f>IF(AND(M667&gt;=50,M667&lt;=54),1,0)</f>
        <v>0</v>
      </c>
      <c r="AZ667" s="78">
        <f>IF(AND(M667&gt;=55,M667&lt;=59),1,0)</f>
        <v>0</v>
      </c>
      <c r="BA667" s="78">
        <f>IF(AND(M667&gt;=60,M667&lt;=64),1,0)</f>
        <v>0</v>
      </c>
      <c r="BB667" s="78">
        <f>IF(AND(M667&gt;=65,M667&lt;=69),1,0)</f>
        <v>1</v>
      </c>
      <c r="BC667" s="78">
        <f>IF(AND(M667&gt;=70,M667&lt;=74),1,0)</f>
        <v>0</v>
      </c>
      <c r="BD667" s="78">
        <f>IF(AND(M667&gt;=75,M667&lt;=79),1,0)</f>
        <v>0</v>
      </c>
      <c r="BE667" s="78">
        <f>IF(AND(M667&gt;=80,M667&lt;=84),1,0)</f>
        <v>0</v>
      </c>
      <c r="BF667" s="78">
        <f>IF(AND(M667&gt;=85,M667&lt;=89),1,0)</f>
        <v>0</v>
      </c>
      <c r="BG667" s="78">
        <f>IF(AND(M667&gt;=90,M667&lt;=94),1,0)</f>
        <v>0</v>
      </c>
      <c r="BH667" s="78">
        <f>IF(AND(M667&gt;=95,M667&lt;=99),1,0)</f>
        <v>0</v>
      </c>
      <c r="BI667" s="78">
        <f>IF(AND(M667&gt;=100,M667&lt;=105),1,0)</f>
        <v>0</v>
      </c>
      <c r="BJ667" s="78">
        <f>IF(I667&lt;$BK$2,1,0)</f>
        <v>0</v>
      </c>
      <c r="BK667" s="78">
        <f>IF(I667&gt;$BK$2,1,0)</f>
        <v>1</v>
      </c>
      <c r="BL667" s="78">
        <f>IF(J667=$BL$2,1,0)</f>
        <v>0</v>
      </c>
      <c r="BM667" s="78">
        <f>IF(J667=$BM$2,1,0)</f>
        <v>0</v>
      </c>
      <c r="BN667" s="78">
        <f>IF(J667=$BN$2,1,0)</f>
        <v>1</v>
      </c>
      <c r="BO667" s="78">
        <f>IF(J667=$BO$2,1,0)</f>
        <v>0</v>
      </c>
      <c r="BP667" s="78">
        <f>IF(J667=$BP$2,1,0)</f>
        <v>0</v>
      </c>
      <c r="BQ667" s="78">
        <f>IF(J667=$BQ$2,1,0)</f>
        <v>0</v>
      </c>
      <c r="BR667" s="78">
        <f>IF(J667=$BR$2,1,0)</f>
        <v>0</v>
      </c>
      <c r="BS667" s="78">
        <f>IF(F667=$BS$2,1,0)</f>
        <v>0</v>
      </c>
      <c r="BT667" s="78">
        <f>IF(F667=$BT$2,1,0)</f>
        <v>0</v>
      </c>
      <c r="BU667" s="78">
        <f>IF(F667=$BU$2,1,0)</f>
        <v>1</v>
      </c>
      <c r="BV667" s="78">
        <f>IF(F667=$BV$2,1,0)</f>
        <v>0</v>
      </c>
      <c r="BW667" s="78">
        <f>IF(F667=$BW$2,1,0)</f>
        <v>0</v>
      </c>
      <c r="BX667" s="78">
        <f>IF(F667=$BX$2,1,0)</f>
        <v>0</v>
      </c>
      <c r="BY667" s="78">
        <f>IF(F667=$BY$2,1,0)</f>
        <v>0</v>
      </c>
      <c r="BZ667" s="78">
        <f>IF(F667=$BZ$2,1,0)</f>
        <v>0</v>
      </c>
      <c r="CA667"/>
      <c r="CB667" s="1">
        <v>0</v>
      </c>
      <c r="CC667" s="1">
        <v>0</v>
      </c>
    </row>
    <row r="668" spans="2:81" x14ac:dyDescent="0.3">
      <c r="B668" s="1">
        <v>23</v>
      </c>
      <c r="C668" s="33" t="s">
        <v>157</v>
      </c>
      <c r="D668" s="33" t="s">
        <v>79</v>
      </c>
      <c r="E668" s="31" t="s">
        <v>762</v>
      </c>
      <c r="F668" s="31" t="s">
        <v>31</v>
      </c>
      <c r="G668" s="1">
        <v>25</v>
      </c>
      <c r="H668" s="1">
        <v>2009</v>
      </c>
      <c r="I668" s="36">
        <v>0.56874999999999998</v>
      </c>
      <c r="J668" s="1" t="s">
        <v>6</v>
      </c>
      <c r="K668" s="39">
        <v>24904</v>
      </c>
      <c r="L668" t="s">
        <v>1602</v>
      </c>
      <c r="M668" s="76">
        <v>82</v>
      </c>
      <c r="N668" t="str">
        <f t="shared" si="327"/>
        <v>Mtly Cldy</v>
      </c>
      <c r="O668" s="78">
        <f t="shared" si="328"/>
        <v>0</v>
      </c>
      <c r="P668" s="78">
        <v>0</v>
      </c>
      <c r="Q668" s="78">
        <v>0</v>
      </c>
      <c r="R668" s="78">
        <f t="shared" si="329"/>
        <v>0</v>
      </c>
      <c r="S668" s="78">
        <f t="shared" si="330"/>
        <v>0</v>
      </c>
      <c r="T668" s="78">
        <f t="shared" si="331"/>
        <v>0</v>
      </c>
      <c r="U668" s="78">
        <f t="shared" si="332"/>
        <v>0</v>
      </c>
      <c r="V668" s="78">
        <f t="shared" si="333"/>
        <v>0</v>
      </c>
      <c r="W668" s="78">
        <f t="shared" si="334"/>
        <v>0</v>
      </c>
      <c r="X668" s="78">
        <f t="shared" si="335"/>
        <v>0</v>
      </c>
      <c r="Y668" s="78">
        <f t="shared" si="336"/>
        <v>0</v>
      </c>
      <c r="Z668" s="78">
        <f t="shared" si="337"/>
        <v>0</v>
      </c>
      <c r="AA668" s="78">
        <f t="shared" si="338"/>
        <v>0</v>
      </c>
      <c r="AB668" s="78">
        <f t="shared" si="339"/>
        <v>0</v>
      </c>
      <c r="AC668" s="78">
        <f t="shared" si="340"/>
        <v>0</v>
      </c>
      <c r="AD668" s="78">
        <f t="shared" si="341"/>
        <v>0</v>
      </c>
      <c r="AE668" s="78">
        <f t="shared" si="342"/>
        <v>0</v>
      </c>
      <c r="AF668" s="78">
        <f t="shared" si="343"/>
        <v>0</v>
      </c>
      <c r="AG668" s="78">
        <f t="shared" si="326"/>
        <v>0</v>
      </c>
      <c r="AH668" s="78">
        <f t="shared" si="344"/>
        <v>0</v>
      </c>
      <c r="AI668" s="78">
        <f t="shared" si="345"/>
        <v>0</v>
      </c>
      <c r="AJ668" s="78">
        <f t="shared" si="346"/>
        <v>0</v>
      </c>
      <c r="AK668" s="78">
        <f t="shared" si="347"/>
        <v>0</v>
      </c>
      <c r="AL668" s="78">
        <f t="shared" si="348"/>
        <v>0</v>
      </c>
      <c r="AM668" s="78">
        <f t="shared" si="349"/>
        <v>0</v>
      </c>
      <c r="AN668" s="78">
        <f t="shared" si="350"/>
        <v>0</v>
      </c>
      <c r="AO668" s="78">
        <f t="shared" si="351"/>
        <v>0</v>
      </c>
      <c r="AP668" s="78">
        <f t="shared" si="352"/>
        <v>0</v>
      </c>
      <c r="AQ668" s="78">
        <f t="shared" si="353"/>
        <v>0</v>
      </c>
      <c r="AR668" s="78">
        <f t="shared" si="354"/>
        <v>0</v>
      </c>
      <c r="AS668" s="78">
        <f t="shared" si="355"/>
        <v>1</v>
      </c>
      <c r="AT668" s="78">
        <f t="shared" si="356"/>
        <v>0</v>
      </c>
      <c r="AU668" s="78">
        <f t="shared" si="357"/>
        <v>1</v>
      </c>
      <c r="AV668" s="78">
        <f>IF(AND(M668&gt;=35,M668&lt;=39),1,0)</f>
        <v>0</v>
      </c>
      <c r="AW668" s="78">
        <f>IF(AND(M668&gt;=40,M668&lt;=44),1,0)</f>
        <v>0</v>
      </c>
      <c r="AX668" s="78">
        <f>IF(AND(M668&gt;=45,M668&lt;=49),1,0)</f>
        <v>0</v>
      </c>
      <c r="AY668" s="78">
        <f>IF(AND(M668&gt;=50,M668&lt;=54),1,0)</f>
        <v>0</v>
      </c>
      <c r="AZ668" s="78">
        <f>IF(AND(M668&gt;=55,M668&lt;=59),1,0)</f>
        <v>0</v>
      </c>
      <c r="BA668" s="78">
        <f>IF(AND(M668&gt;=60,M668&lt;=64),1,0)</f>
        <v>0</v>
      </c>
      <c r="BB668" s="78">
        <f>IF(AND(M668&gt;=65,M668&lt;=69),1,0)</f>
        <v>0</v>
      </c>
      <c r="BC668" s="78">
        <f>IF(AND(M668&gt;=70,M668&lt;=74),1,0)</f>
        <v>0</v>
      </c>
      <c r="BD668" s="78">
        <f>IF(AND(M668&gt;=75,M668&lt;=79),1,0)</f>
        <v>0</v>
      </c>
      <c r="BE668" s="78">
        <f>IF(AND(M668&gt;=80,M668&lt;=84),1,0)</f>
        <v>1</v>
      </c>
      <c r="BF668" s="78">
        <f>IF(AND(M668&gt;=85,M668&lt;=89),1,0)</f>
        <v>0</v>
      </c>
      <c r="BG668" s="78">
        <f>IF(AND(M668&gt;=90,M668&lt;=94),1,0)</f>
        <v>0</v>
      </c>
      <c r="BH668" s="78">
        <f>IF(AND(M668&gt;=95,M668&lt;=99),1,0)</f>
        <v>0</v>
      </c>
      <c r="BI668" s="78">
        <f>IF(AND(M668&gt;=100,M668&lt;=105),1,0)</f>
        <v>0</v>
      </c>
      <c r="BJ668" s="78">
        <f>IF(I668&lt;$BK$2,1,0)</f>
        <v>1</v>
      </c>
      <c r="BK668" s="78">
        <f>IF(I668&gt;$BK$2,1,0)</f>
        <v>0</v>
      </c>
      <c r="BL668" s="78">
        <f>IF(J668=$BL$2,1,0)</f>
        <v>1</v>
      </c>
      <c r="BM668" s="78">
        <f>IF(J668=$BM$2,1,0)</f>
        <v>0</v>
      </c>
      <c r="BN668" s="78">
        <f>IF(J668=$BN$2,1,0)</f>
        <v>0</v>
      </c>
      <c r="BO668" s="78">
        <f>IF(J668=$BO$2,1,0)</f>
        <v>0</v>
      </c>
      <c r="BP668" s="78">
        <f>IF(J668=$BP$2,1,0)</f>
        <v>0</v>
      </c>
      <c r="BQ668" s="78">
        <f>IF(J668=$BQ$2,1,0)</f>
        <v>0</v>
      </c>
      <c r="BR668" s="78">
        <f>IF(J668=$BR$2,1,0)</f>
        <v>0</v>
      </c>
      <c r="BS668" s="78">
        <f>IF(F668=$BS$2,1,0)</f>
        <v>0</v>
      </c>
      <c r="BT668" s="78">
        <f>IF(F668=$BT$2,1,0)</f>
        <v>0</v>
      </c>
      <c r="BU668" s="78">
        <f>IF(F668=$BU$2,1,0)</f>
        <v>1</v>
      </c>
      <c r="BV668" s="78">
        <f>IF(F668=$BV$2,1,0)</f>
        <v>0</v>
      </c>
      <c r="BW668" s="78">
        <f>IF(F668=$BW$2,1,0)</f>
        <v>0</v>
      </c>
      <c r="BX668" s="78">
        <f>IF(F668=$BX$2,1,0)</f>
        <v>0</v>
      </c>
      <c r="BY668" s="78">
        <f>IF(F668=$BY$2,1,0)</f>
        <v>0</v>
      </c>
      <c r="BZ668" s="78">
        <f>IF(F668=$BZ$2,1,0)</f>
        <v>0</v>
      </c>
      <c r="CA668" t="s">
        <v>2085</v>
      </c>
      <c r="CB668" s="1">
        <v>0</v>
      </c>
      <c r="CC668" s="1">
        <v>0</v>
      </c>
    </row>
    <row r="669" spans="2:81" x14ac:dyDescent="0.3">
      <c r="B669" s="1">
        <v>24</v>
      </c>
      <c r="C669" s="33" t="s">
        <v>157</v>
      </c>
      <c r="D669" s="33" t="s">
        <v>79</v>
      </c>
      <c r="E669" s="31" t="s">
        <v>763</v>
      </c>
      <c r="F669" s="31" t="s">
        <v>31</v>
      </c>
      <c r="G669" s="1">
        <v>26</v>
      </c>
      <c r="H669" s="1">
        <v>2009</v>
      </c>
      <c r="I669" s="36">
        <v>0.79583333333333339</v>
      </c>
      <c r="J669" s="1" t="s">
        <v>10</v>
      </c>
      <c r="K669" s="39">
        <v>10130</v>
      </c>
      <c r="L669" t="s">
        <v>1603</v>
      </c>
      <c r="M669" s="76">
        <v>54</v>
      </c>
      <c r="N669" t="str">
        <f t="shared" si="327"/>
        <v>Chilly</v>
      </c>
      <c r="O669" s="78">
        <f t="shared" si="328"/>
        <v>0</v>
      </c>
      <c r="P669" s="78">
        <v>0</v>
      </c>
      <c r="Q669" s="78">
        <v>0</v>
      </c>
      <c r="R669" s="78">
        <f t="shared" si="329"/>
        <v>0</v>
      </c>
      <c r="S669" s="78">
        <f t="shared" si="330"/>
        <v>0</v>
      </c>
      <c r="T669" s="78">
        <f t="shared" si="331"/>
        <v>0</v>
      </c>
      <c r="U669" s="78">
        <f t="shared" si="332"/>
        <v>0</v>
      </c>
      <c r="V669" s="78">
        <f t="shared" si="333"/>
        <v>0</v>
      </c>
      <c r="W669" s="78">
        <f t="shared" si="334"/>
        <v>0</v>
      </c>
      <c r="X669" s="78">
        <f t="shared" si="335"/>
        <v>0</v>
      </c>
      <c r="Y669" s="78">
        <f t="shared" si="336"/>
        <v>0</v>
      </c>
      <c r="Z669" s="78">
        <f t="shared" si="337"/>
        <v>0</v>
      </c>
      <c r="AA669" s="78">
        <f t="shared" si="338"/>
        <v>0</v>
      </c>
      <c r="AB669" s="78">
        <f t="shared" si="339"/>
        <v>0</v>
      </c>
      <c r="AC669" s="78">
        <f t="shared" si="340"/>
        <v>0</v>
      </c>
      <c r="AD669" s="78">
        <f t="shared" si="341"/>
        <v>0</v>
      </c>
      <c r="AE669" s="78">
        <f t="shared" si="342"/>
        <v>0</v>
      </c>
      <c r="AF669" s="78">
        <f t="shared" si="343"/>
        <v>0</v>
      </c>
      <c r="AG669" s="78">
        <f t="shared" si="326"/>
        <v>0</v>
      </c>
      <c r="AH669" s="78">
        <f t="shared" si="344"/>
        <v>0</v>
      </c>
      <c r="AI669" s="78">
        <f t="shared" si="345"/>
        <v>0</v>
      </c>
      <c r="AJ669" s="78">
        <f t="shared" si="346"/>
        <v>0</v>
      </c>
      <c r="AK669" s="78">
        <f t="shared" si="347"/>
        <v>0</v>
      </c>
      <c r="AL669" s="78">
        <f t="shared" si="348"/>
        <v>0</v>
      </c>
      <c r="AM669" s="78">
        <f t="shared" si="349"/>
        <v>0</v>
      </c>
      <c r="AN669" s="78">
        <f t="shared" si="350"/>
        <v>0</v>
      </c>
      <c r="AO669" s="78">
        <f t="shared" si="351"/>
        <v>0</v>
      </c>
      <c r="AP669" s="78">
        <f t="shared" si="352"/>
        <v>0</v>
      </c>
      <c r="AQ669" s="78">
        <f t="shared" si="353"/>
        <v>0</v>
      </c>
      <c r="AR669" s="78">
        <f t="shared" si="354"/>
        <v>0</v>
      </c>
      <c r="AS669" s="78">
        <f t="shared" si="355"/>
        <v>1</v>
      </c>
      <c r="AT669" s="78">
        <f t="shared" si="356"/>
        <v>0</v>
      </c>
      <c r="AU669" s="78">
        <f t="shared" si="357"/>
        <v>1</v>
      </c>
      <c r="AV669" s="78">
        <f>IF(AND(M669&gt;=35,M669&lt;=39),1,0)</f>
        <v>0</v>
      </c>
      <c r="AW669" s="78">
        <f>IF(AND(M669&gt;=40,M669&lt;=44),1,0)</f>
        <v>0</v>
      </c>
      <c r="AX669" s="78">
        <f>IF(AND(M669&gt;=45,M669&lt;=49),1,0)</f>
        <v>0</v>
      </c>
      <c r="AY669" s="78">
        <f>IF(AND(M669&gt;=50,M669&lt;=54),1,0)</f>
        <v>1</v>
      </c>
      <c r="AZ669" s="78">
        <f>IF(AND(M669&gt;=55,M669&lt;=59),1,0)</f>
        <v>0</v>
      </c>
      <c r="BA669" s="78">
        <f>IF(AND(M669&gt;=60,M669&lt;=64),1,0)</f>
        <v>0</v>
      </c>
      <c r="BB669" s="78">
        <f>IF(AND(M669&gt;=65,M669&lt;=69),1,0)</f>
        <v>0</v>
      </c>
      <c r="BC669" s="78">
        <f>IF(AND(M669&gt;=70,M669&lt;=74),1,0)</f>
        <v>0</v>
      </c>
      <c r="BD669" s="78">
        <f>IF(AND(M669&gt;=75,M669&lt;=79),1,0)</f>
        <v>0</v>
      </c>
      <c r="BE669" s="78">
        <f>IF(AND(M669&gt;=80,M669&lt;=84),1,0)</f>
        <v>0</v>
      </c>
      <c r="BF669" s="78">
        <f>IF(AND(M669&gt;=85,M669&lt;=89),1,0)</f>
        <v>0</v>
      </c>
      <c r="BG669" s="78">
        <f>IF(AND(M669&gt;=90,M669&lt;=94),1,0)</f>
        <v>0</v>
      </c>
      <c r="BH669" s="78">
        <f>IF(AND(M669&gt;=95,M669&lt;=99),1,0)</f>
        <v>0</v>
      </c>
      <c r="BI669" s="78">
        <f>IF(AND(M669&gt;=100,M669&lt;=105),1,0)</f>
        <v>0</v>
      </c>
      <c r="BJ669" s="78">
        <f>IF(I669&lt;$BK$2,1,0)</f>
        <v>0</v>
      </c>
      <c r="BK669" s="78">
        <f>IF(I669&gt;$BK$2,1,0)</f>
        <v>1</v>
      </c>
      <c r="BL669" s="78">
        <f>IF(J669=$BL$2,1,0)</f>
        <v>0</v>
      </c>
      <c r="BM669" s="78">
        <f>IF(J669=$BM$2,1,0)</f>
        <v>1</v>
      </c>
      <c r="BN669" s="78">
        <f>IF(J669=$BN$2,1,0)</f>
        <v>0</v>
      </c>
      <c r="BO669" s="78">
        <f>IF(J669=$BO$2,1,0)</f>
        <v>0</v>
      </c>
      <c r="BP669" s="78">
        <f>IF(J669=$BP$2,1,0)</f>
        <v>0</v>
      </c>
      <c r="BQ669" s="78">
        <f>IF(J669=$BQ$2,1,0)</f>
        <v>0</v>
      </c>
      <c r="BR669" s="78">
        <f>IF(J669=$BR$2,1,0)</f>
        <v>0</v>
      </c>
      <c r="BS669" s="78">
        <f>IF(F669=$BS$2,1,0)</f>
        <v>0</v>
      </c>
      <c r="BT669" s="78">
        <f>IF(F669=$BT$2,1,0)</f>
        <v>0</v>
      </c>
      <c r="BU669" s="78">
        <f>IF(F669=$BU$2,1,0)</f>
        <v>1</v>
      </c>
      <c r="BV669" s="78">
        <f>IF(F669=$BV$2,1,0)</f>
        <v>0</v>
      </c>
      <c r="BW669" s="78">
        <f>IF(F669=$BW$2,1,0)</f>
        <v>0</v>
      </c>
      <c r="BX669" s="78">
        <f>IF(F669=$BX$2,1,0)</f>
        <v>0</v>
      </c>
      <c r="BY669" s="78">
        <f>IF(F669=$BY$2,1,0)</f>
        <v>0</v>
      </c>
      <c r="BZ669" s="78">
        <f>IF(F669=$BZ$2,1,0)</f>
        <v>0</v>
      </c>
      <c r="CA669" t="s">
        <v>1886</v>
      </c>
      <c r="CB669" s="1">
        <v>0</v>
      </c>
      <c r="CC669" s="1">
        <v>0</v>
      </c>
    </row>
    <row r="670" spans="2:81" x14ac:dyDescent="0.3">
      <c r="B670" s="1">
        <v>25</v>
      </c>
      <c r="C670" s="33" t="s">
        <v>157</v>
      </c>
      <c r="D670" s="33" t="s">
        <v>79</v>
      </c>
      <c r="E670" s="31" t="s">
        <v>764</v>
      </c>
      <c r="F670" s="31" t="s">
        <v>31</v>
      </c>
      <c r="G670" s="1">
        <v>27</v>
      </c>
      <c r="H670" s="1">
        <v>2009</v>
      </c>
      <c r="I670" s="36">
        <v>0.56736111111111109</v>
      </c>
      <c r="J670" s="1" t="s">
        <v>11</v>
      </c>
      <c r="K670" s="39">
        <v>13713</v>
      </c>
      <c r="L670" t="s">
        <v>1439</v>
      </c>
      <c r="M670" s="76">
        <v>67</v>
      </c>
      <c r="N670" t="str">
        <f t="shared" si="327"/>
        <v>Overcast</v>
      </c>
      <c r="O670" s="78">
        <f t="shared" si="328"/>
        <v>0</v>
      </c>
      <c r="P670" s="78">
        <v>0</v>
      </c>
      <c r="Q670" s="78">
        <v>0</v>
      </c>
      <c r="R670" s="78">
        <f t="shared" si="329"/>
        <v>0</v>
      </c>
      <c r="S670" s="78">
        <f t="shared" si="330"/>
        <v>0</v>
      </c>
      <c r="T670" s="78">
        <f t="shared" si="331"/>
        <v>0</v>
      </c>
      <c r="U670" s="78">
        <f t="shared" si="332"/>
        <v>0</v>
      </c>
      <c r="V670" s="78">
        <f t="shared" si="333"/>
        <v>0</v>
      </c>
      <c r="W670" s="78">
        <f t="shared" si="334"/>
        <v>0</v>
      </c>
      <c r="X670" s="78">
        <f t="shared" si="335"/>
        <v>0</v>
      </c>
      <c r="Y670" s="78">
        <f t="shared" si="336"/>
        <v>0</v>
      </c>
      <c r="Z670" s="78">
        <f t="shared" si="337"/>
        <v>0</v>
      </c>
      <c r="AA670" s="78">
        <f t="shared" si="338"/>
        <v>0</v>
      </c>
      <c r="AB670" s="78">
        <f t="shared" si="339"/>
        <v>0</v>
      </c>
      <c r="AC670" s="78">
        <f t="shared" si="340"/>
        <v>0</v>
      </c>
      <c r="AD670" s="78">
        <f t="shared" si="341"/>
        <v>0</v>
      </c>
      <c r="AE670" s="78">
        <f t="shared" si="342"/>
        <v>0</v>
      </c>
      <c r="AF670" s="78">
        <f t="shared" si="343"/>
        <v>0</v>
      </c>
      <c r="AG670" s="78">
        <f t="shared" si="326"/>
        <v>0</v>
      </c>
      <c r="AH670" s="78">
        <f t="shared" si="344"/>
        <v>0</v>
      </c>
      <c r="AI670" s="78">
        <f t="shared" si="345"/>
        <v>0</v>
      </c>
      <c r="AJ670" s="78">
        <f t="shared" si="346"/>
        <v>0</v>
      </c>
      <c r="AK670" s="78">
        <f t="shared" si="347"/>
        <v>0</v>
      </c>
      <c r="AL670" s="78">
        <f t="shared" si="348"/>
        <v>0</v>
      </c>
      <c r="AM670" s="78">
        <f t="shared" si="349"/>
        <v>0</v>
      </c>
      <c r="AN670" s="78">
        <f t="shared" si="350"/>
        <v>0</v>
      </c>
      <c r="AO670" s="78">
        <f t="shared" si="351"/>
        <v>0</v>
      </c>
      <c r="AP670" s="78">
        <f t="shared" si="352"/>
        <v>0</v>
      </c>
      <c r="AQ670" s="78">
        <f t="shared" si="353"/>
        <v>0</v>
      </c>
      <c r="AR670" s="78">
        <f t="shared" si="354"/>
        <v>0</v>
      </c>
      <c r="AS670" s="78">
        <f t="shared" si="355"/>
        <v>1</v>
      </c>
      <c r="AT670" s="78">
        <f t="shared" si="356"/>
        <v>0</v>
      </c>
      <c r="AU670" s="78">
        <f t="shared" si="357"/>
        <v>1</v>
      </c>
      <c r="AV670" s="78">
        <f>IF(AND(M670&gt;=35,M670&lt;=39),1,0)</f>
        <v>0</v>
      </c>
      <c r="AW670" s="78">
        <f>IF(AND(M670&gt;=40,M670&lt;=44),1,0)</f>
        <v>0</v>
      </c>
      <c r="AX670" s="78">
        <f>IF(AND(M670&gt;=45,M670&lt;=49),1,0)</f>
        <v>0</v>
      </c>
      <c r="AY670" s="78">
        <f>IF(AND(M670&gt;=50,M670&lt;=54),1,0)</f>
        <v>0</v>
      </c>
      <c r="AZ670" s="78">
        <f>IF(AND(M670&gt;=55,M670&lt;=59),1,0)</f>
        <v>0</v>
      </c>
      <c r="BA670" s="78">
        <f>IF(AND(M670&gt;=60,M670&lt;=64),1,0)</f>
        <v>0</v>
      </c>
      <c r="BB670" s="78">
        <f>IF(AND(M670&gt;=65,M670&lt;=69),1,0)</f>
        <v>1</v>
      </c>
      <c r="BC670" s="78">
        <f>IF(AND(M670&gt;=70,M670&lt;=74),1,0)</f>
        <v>0</v>
      </c>
      <c r="BD670" s="78">
        <f>IF(AND(M670&gt;=75,M670&lt;=79),1,0)</f>
        <v>0</v>
      </c>
      <c r="BE670" s="78">
        <f>IF(AND(M670&gt;=80,M670&lt;=84),1,0)</f>
        <v>0</v>
      </c>
      <c r="BF670" s="78">
        <f>IF(AND(M670&gt;=85,M670&lt;=89),1,0)</f>
        <v>0</v>
      </c>
      <c r="BG670" s="78">
        <f>IF(AND(M670&gt;=90,M670&lt;=94),1,0)</f>
        <v>0</v>
      </c>
      <c r="BH670" s="78">
        <f>IF(AND(M670&gt;=95,M670&lt;=99),1,0)</f>
        <v>0</v>
      </c>
      <c r="BI670" s="78">
        <f>IF(AND(M670&gt;=100,M670&lt;=105),1,0)</f>
        <v>0</v>
      </c>
      <c r="BJ670" s="78">
        <f>IF(I670&lt;$BK$2,1,0)</f>
        <v>1</v>
      </c>
      <c r="BK670" s="78">
        <f>IF(I670&gt;$BK$2,1,0)</f>
        <v>0</v>
      </c>
      <c r="BL670" s="78">
        <f>IF(J670=$BL$2,1,0)</f>
        <v>0</v>
      </c>
      <c r="BM670" s="78">
        <f>IF(J670=$BM$2,1,0)</f>
        <v>0</v>
      </c>
      <c r="BN670" s="78">
        <f>IF(J670=$BN$2,1,0)</f>
        <v>1</v>
      </c>
      <c r="BO670" s="78">
        <f>IF(J670=$BO$2,1,0)</f>
        <v>0</v>
      </c>
      <c r="BP670" s="78">
        <f>IF(J670=$BP$2,1,0)</f>
        <v>0</v>
      </c>
      <c r="BQ670" s="78">
        <f>IF(J670=$BQ$2,1,0)</f>
        <v>0</v>
      </c>
      <c r="BR670" s="78">
        <f>IF(J670=$BR$2,1,0)</f>
        <v>0</v>
      </c>
      <c r="BS670" s="78">
        <f>IF(F670=$BS$2,1,0)</f>
        <v>0</v>
      </c>
      <c r="BT670" s="78">
        <f>IF(F670=$BT$2,1,0)</f>
        <v>0</v>
      </c>
      <c r="BU670" s="78">
        <f>IF(F670=$BU$2,1,0)</f>
        <v>1</v>
      </c>
      <c r="BV670" s="78">
        <f>IF(F670=$BV$2,1,0)</f>
        <v>0</v>
      </c>
      <c r="BW670" s="78">
        <f>IF(F670=$BW$2,1,0)</f>
        <v>0</v>
      </c>
      <c r="BX670" s="78">
        <f>IF(F670=$BX$2,1,0)</f>
        <v>0</v>
      </c>
      <c r="BY670" s="78">
        <f>IF(F670=$BY$2,1,0)</f>
        <v>0</v>
      </c>
      <c r="BZ670" s="78">
        <f>IF(F670=$BZ$2,1,0)</f>
        <v>0</v>
      </c>
      <c r="CA670"/>
      <c r="CB670" s="1">
        <v>0</v>
      </c>
      <c r="CC670" s="1">
        <v>0</v>
      </c>
    </row>
    <row r="671" spans="2:81" x14ac:dyDescent="0.3">
      <c r="B671" s="1">
        <v>26</v>
      </c>
      <c r="C671" t="s">
        <v>170</v>
      </c>
      <c r="D671" t="s">
        <v>77</v>
      </c>
      <c r="E671" s="31" t="s">
        <v>765</v>
      </c>
      <c r="F671" s="31" t="s">
        <v>31</v>
      </c>
      <c r="G671" s="1">
        <v>28</v>
      </c>
      <c r="H671" s="1">
        <v>2009</v>
      </c>
      <c r="I671" s="36">
        <v>0.79583333333333339</v>
      </c>
      <c r="J671" s="1" t="s">
        <v>9</v>
      </c>
      <c r="K671" s="39">
        <v>11937</v>
      </c>
      <c r="L671" t="s">
        <v>1604</v>
      </c>
      <c r="M671" s="76">
        <v>73</v>
      </c>
      <c r="N671" t="str">
        <f t="shared" si="327"/>
        <v>Cloudy</v>
      </c>
      <c r="O671" s="78">
        <f t="shared" si="328"/>
        <v>0</v>
      </c>
      <c r="P671" s="78">
        <v>0</v>
      </c>
      <c r="Q671" s="78">
        <v>0</v>
      </c>
      <c r="R671" s="78">
        <f t="shared" si="329"/>
        <v>0</v>
      </c>
      <c r="S671" s="78">
        <f t="shared" si="330"/>
        <v>0</v>
      </c>
      <c r="T671" s="78">
        <f t="shared" si="331"/>
        <v>0</v>
      </c>
      <c r="U671" s="78">
        <f t="shared" si="332"/>
        <v>0</v>
      </c>
      <c r="V671" s="78">
        <f t="shared" si="333"/>
        <v>0</v>
      </c>
      <c r="W671" s="78">
        <f t="shared" si="334"/>
        <v>0</v>
      </c>
      <c r="X671" s="78">
        <f t="shared" si="335"/>
        <v>0</v>
      </c>
      <c r="Y671" s="78">
        <f t="shared" si="336"/>
        <v>0</v>
      </c>
      <c r="Z671" s="78">
        <f t="shared" si="337"/>
        <v>1</v>
      </c>
      <c r="AA671" s="78">
        <f t="shared" si="338"/>
        <v>0</v>
      </c>
      <c r="AB671" s="78">
        <f t="shared" si="339"/>
        <v>0</v>
      </c>
      <c r="AC671" s="78">
        <f t="shared" si="340"/>
        <v>0</v>
      </c>
      <c r="AD671" s="78">
        <f t="shared" si="341"/>
        <v>0</v>
      </c>
      <c r="AE671" s="78">
        <f t="shared" si="342"/>
        <v>0</v>
      </c>
      <c r="AF671" s="78">
        <f t="shared" si="343"/>
        <v>0</v>
      </c>
      <c r="AG671" s="78">
        <f t="shared" si="326"/>
        <v>0</v>
      </c>
      <c r="AH671" s="78">
        <f t="shared" si="344"/>
        <v>0</v>
      </c>
      <c r="AI671" s="78">
        <f t="shared" si="345"/>
        <v>0</v>
      </c>
      <c r="AJ671" s="78">
        <f t="shared" si="346"/>
        <v>0</v>
      </c>
      <c r="AK671" s="78">
        <f t="shared" si="347"/>
        <v>0</v>
      </c>
      <c r="AL671" s="78">
        <f t="shared" si="348"/>
        <v>0</v>
      </c>
      <c r="AM671" s="78">
        <f t="shared" si="349"/>
        <v>0</v>
      </c>
      <c r="AN671" s="78">
        <f t="shared" si="350"/>
        <v>0</v>
      </c>
      <c r="AO671" s="78">
        <f t="shared" si="351"/>
        <v>0</v>
      </c>
      <c r="AP671" s="78">
        <f t="shared" si="352"/>
        <v>0</v>
      </c>
      <c r="AQ671" s="78">
        <f t="shared" si="353"/>
        <v>0</v>
      </c>
      <c r="AR671" s="78">
        <f t="shared" si="354"/>
        <v>0</v>
      </c>
      <c r="AS671" s="78">
        <f t="shared" si="355"/>
        <v>0</v>
      </c>
      <c r="AT671" s="78">
        <f t="shared" si="356"/>
        <v>0</v>
      </c>
      <c r="AU671" s="78">
        <f t="shared" si="357"/>
        <v>1</v>
      </c>
      <c r="AV671" s="78">
        <f>IF(AND(M671&gt;=35,M671&lt;=39),1,0)</f>
        <v>0</v>
      </c>
      <c r="AW671" s="78">
        <f>IF(AND(M671&gt;=40,M671&lt;=44),1,0)</f>
        <v>0</v>
      </c>
      <c r="AX671" s="78">
        <f>IF(AND(M671&gt;=45,M671&lt;=49),1,0)</f>
        <v>0</v>
      </c>
      <c r="AY671" s="78">
        <f>IF(AND(M671&gt;=50,M671&lt;=54),1,0)</f>
        <v>0</v>
      </c>
      <c r="AZ671" s="78">
        <f>IF(AND(M671&gt;=55,M671&lt;=59),1,0)</f>
        <v>0</v>
      </c>
      <c r="BA671" s="78">
        <f>IF(AND(M671&gt;=60,M671&lt;=64),1,0)</f>
        <v>0</v>
      </c>
      <c r="BB671" s="78">
        <f>IF(AND(M671&gt;=65,M671&lt;=69),1,0)</f>
        <v>0</v>
      </c>
      <c r="BC671" s="78">
        <f>IF(AND(M671&gt;=70,M671&lt;=74),1,0)</f>
        <v>1</v>
      </c>
      <c r="BD671" s="78">
        <f>IF(AND(M671&gt;=75,M671&lt;=79),1,0)</f>
        <v>0</v>
      </c>
      <c r="BE671" s="78">
        <f>IF(AND(M671&gt;=80,M671&lt;=84),1,0)</f>
        <v>0</v>
      </c>
      <c r="BF671" s="78">
        <f>IF(AND(M671&gt;=85,M671&lt;=89),1,0)</f>
        <v>0</v>
      </c>
      <c r="BG671" s="78">
        <f>IF(AND(M671&gt;=90,M671&lt;=94),1,0)</f>
        <v>0</v>
      </c>
      <c r="BH671" s="78">
        <f>IF(AND(M671&gt;=95,M671&lt;=99),1,0)</f>
        <v>0</v>
      </c>
      <c r="BI671" s="78">
        <f>IF(AND(M671&gt;=100,M671&lt;=105),1,0)</f>
        <v>0</v>
      </c>
      <c r="BJ671" s="78">
        <f>IF(I671&lt;$BK$2,1,0)</f>
        <v>0</v>
      </c>
      <c r="BK671" s="78">
        <f>IF(I671&gt;$BK$2,1,0)</f>
        <v>1</v>
      </c>
      <c r="BL671" s="78">
        <f>IF(J671=$BL$2,1,0)</f>
        <v>0</v>
      </c>
      <c r="BM671" s="78">
        <f>IF(J671=$BM$2,1,0)</f>
        <v>0</v>
      </c>
      <c r="BN671" s="78">
        <f>IF(J671=$BN$2,1,0)</f>
        <v>0</v>
      </c>
      <c r="BO671" s="78">
        <f>IF(J671=$BO$2,1,0)</f>
        <v>1</v>
      </c>
      <c r="BP671" s="78">
        <f>IF(J671=$BP$2,1,0)</f>
        <v>0</v>
      </c>
      <c r="BQ671" s="78">
        <f>IF(J671=$BQ$2,1,0)</f>
        <v>0</v>
      </c>
      <c r="BR671" s="78">
        <f>IF(J671=$BR$2,1,0)</f>
        <v>0</v>
      </c>
      <c r="BS671" s="78">
        <f>IF(F671=$BS$2,1,0)</f>
        <v>0</v>
      </c>
      <c r="BT671" s="78">
        <f>IF(F671=$BT$2,1,0)</f>
        <v>0</v>
      </c>
      <c r="BU671" s="78">
        <f>IF(F671=$BU$2,1,0)</f>
        <v>1</v>
      </c>
      <c r="BV671" s="78">
        <f>IF(F671=$BV$2,1,0)</f>
        <v>0</v>
      </c>
      <c r="BW671" s="78">
        <f>IF(F671=$BW$2,1,0)</f>
        <v>0</v>
      </c>
      <c r="BX671" s="78">
        <f>IF(F671=$BX$2,1,0)</f>
        <v>0</v>
      </c>
      <c r="BY671" s="78">
        <f>IF(F671=$BY$2,1,0)</f>
        <v>0</v>
      </c>
      <c r="BZ671" s="78">
        <f>IF(F671=$BZ$2,1,0)</f>
        <v>0</v>
      </c>
      <c r="CA671"/>
      <c r="CB671" s="1">
        <v>0</v>
      </c>
      <c r="CC671" s="1">
        <v>0</v>
      </c>
    </row>
    <row r="672" spans="2:81" x14ac:dyDescent="0.3">
      <c r="B672" s="30">
        <v>27</v>
      </c>
      <c r="C672" s="34" t="s">
        <v>170</v>
      </c>
      <c r="D672" s="34" t="s">
        <v>77</v>
      </c>
      <c r="E672" s="35" t="s">
        <v>766</v>
      </c>
      <c r="F672" s="35" t="s">
        <v>31</v>
      </c>
      <c r="G672" s="30">
        <v>29</v>
      </c>
      <c r="H672" s="30">
        <v>2009</v>
      </c>
      <c r="I672" s="37">
        <v>0.81319444444444444</v>
      </c>
      <c r="J672" s="30" t="s">
        <v>5</v>
      </c>
      <c r="K672" s="40">
        <v>42704</v>
      </c>
      <c r="L672" s="34" t="s">
        <v>1605</v>
      </c>
      <c r="M672" s="76">
        <v>68</v>
      </c>
      <c r="N672" t="str">
        <f t="shared" si="327"/>
        <v>Rain Delay</v>
      </c>
      <c r="O672" s="78">
        <f t="shared" si="328"/>
        <v>0</v>
      </c>
      <c r="P672" s="78">
        <v>0</v>
      </c>
      <c r="Q672" s="78">
        <v>0</v>
      </c>
      <c r="R672" s="78">
        <f t="shared" si="329"/>
        <v>0</v>
      </c>
      <c r="S672" s="78">
        <f t="shared" si="330"/>
        <v>0</v>
      </c>
      <c r="T672" s="78">
        <f t="shared" si="331"/>
        <v>0</v>
      </c>
      <c r="U672" s="78">
        <f t="shared" si="332"/>
        <v>0</v>
      </c>
      <c r="V672" s="78">
        <f t="shared" si="333"/>
        <v>0</v>
      </c>
      <c r="W672" s="78">
        <f t="shared" si="334"/>
        <v>0</v>
      </c>
      <c r="X672" s="78">
        <f t="shared" si="335"/>
        <v>0</v>
      </c>
      <c r="Y672" s="78">
        <f t="shared" si="336"/>
        <v>0</v>
      </c>
      <c r="Z672" s="78">
        <f t="shared" si="337"/>
        <v>1</v>
      </c>
      <c r="AA672" s="78">
        <f t="shared" si="338"/>
        <v>0</v>
      </c>
      <c r="AB672" s="78">
        <f t="shared" si="339"/>
        <v>0</v>
      </c>
      <c r="AC672" s="78">
        <f t="shared" si="340"/>
        <v>0</v>
      </c>
      <c r="AD672" s="78">
        <f t="shared" si="341"/>
        <v>0</v>
      </c>
      <c r="AE672" s="78">
        <f t="shared" si="342"/>
        <v>0</v>
      </c>
      <c r="AF672" s="78">
        <f t="shared" si="343"/>
        <v>0</v>
      </c>
      <c r="AG672" s="78">
        <f t="shared" si="326"/>
        <v>0</v>
      </c>
      <c r="AH672" s="78">
        <f t="shared" si="344"/>
        <v>0</v>
      </c>
      <c r="AI672" s="78">
        <f t="shared" si="345"/>
        <v>0</v>
      </c>
      <c r="AJ672" s="78">
        <f t="shared" si="346"/>
        <v>0</v>
      </c>
      <c r="AK672" s="78">
        <f t="shared" si="347"/>
        <v>0</v>
      </c>
      <c r="AL672" s="78">
        <f t="shared" si="348"/>
        <v>0</v>
      </c>
      <c r="AM672" s="78">
        <f t="shared" si="349"/>
        <v>0</v>
      </c>
      <c r="AN672" s="78">
        <f t="shared" si="350"/>
        <v>0</v>
      </c>
      <c r="AO672" s="78">
        <f t="shared" si="351"/>
        <v>0</v>
      </c>
      <c r="AP672" s="78">
        <f t="shared" si="352"/>
        <v>0</v>
      </c>
      <c r="AQ672" s="78">
        <f t="shared" si="353"/>
        <v>0</v>
      </c>
      <c r="AR672" s="78">
        <f t="shared" si="354"/>
        <v>0</v>
      </c>
      <c r="AS672" s="78">
        <f t="shared" si="355"/>
        <v>0</v>
      </c>
      <c r="AT672" s="78">
        <f t="shared" si="356"/>
        <v>0</v>
      </c>
      <c r="AU672" s="78">
        <f t="shared" si="357"/>
        <v>1</v>
      </c>
      <c r="AV672" s="78">
        <f>IF(AND(M672&gt;=35,M672&lt;=39),1,0)</f>
        <v>0</v>
      </c>
      <c r="AW672" s="78">
        <f>IF(AND(M672&gt;=40,M672&lt;=44),1,0)</f>
        <v>0</v>
      </c>
      <c r="AX672" s="78">
        <f>IF(AND(M672&gt;=45,M672&lt;=49),1,0)</f>
        <v>0</v>
      </c>
      <c r="AY672" s="78">
        <f>IF(AND(M672&gt;=50,M672&lt;=54),1,0)</f>
        <v>0</v>
      </c>
      <c r="AZ672" s="78">
        <f>IF(AND(M672&gt;=55,M672&lt;=59),1,0)</f>
        <v>0</v>
      </c>
      <c r="BA672" s="78">
        <f>IF(AND(M672&gt;=60,M672&lt;=64),1,0)</f>
        <v>0</v>
      </c>
      <c r="BB672" s="78">
        <f>IF(AND(M672&gt;=65,M672&lt;=69),1,0)</f>
        <v>1</v>
      </c>
      <c r="BC672" s="78">
        <f>IF(AND(M672&gt;=70,M672&lt;=74),1,0)</f>
        <v>0</v>
      </c>
      <c r="BD672" s="78">
        <f>IF(AND(M672&gt;=75,M672&lt;=79),1,0)</f>
        <v>0</v>
      </c>
      <c r="BE672" s="78">
        <f>IF(AND(M672&gt;=80,M672&lt;=84),1,0)</f>
        <v>0</v>
      </c>
      <c r="BF672" s="78">
        <f>IF(AND(M672&gt;=85,M672&lt;=89),1,0)</f>
        <v>0</v>
      </c>
      <c r="BG672" s="78">
        <f>IF(AND(M672&gt;=90,M672&lt;=94),1,0)</f>
        <v>0</v>
      </c>
      <c r="BH672" s="78">
        <f>IF(AND(M672&gt;=95,M672&lt;=99),1,0)</f>
        <v>0</v>
      </c>
      <c r="BI672" s="78">
        <f>IF(AND(M672&gt;=100,M672&lt;=105),1,0)</f>
        <v>0</v>
      </c>
      <c r="BJ672" s="78">
        <f>IF(I672&lt;$BK$2,1,0)</f>
        <v>0</v>
      </c>
      <c r="BK672" s="78">
        <f>IF(I672&gt;$BK$2,1,0)</f>
        <v>1</v>
      </c>
      <c r="BL672" s="78">
        <f>IF(J672=$BL$2,1,0)</f>
        <v>0</v>
      </c>
      <c r="BM672" s="78">
        <f>IF(J672=$BM$2,1,0)</f>
        <v>0</v>
      </c>
      <c r="BN672" s="78">
        <f>IF(J672=$BN$2,1,0)</f>
        <v>0</v>
      </c>
      <c r="BO672" s="78">
        <f>IF(J672=$BO$2,1,0)</f>
        <v>0</v>
      </c>
      <c r="BP672" s="78">
        <f>IF(J672=$BP$2,1,0)</f>
        <v>1</v>
      </c>
      <c r="BQ672" s="78">
        <f>IF(J672=$BQ$2,1,0)</f>
        <v>0</v>
      </c>
      <c r="BR672" s="78">
        <f>IF(J672=$BR$2,1,0)</f>
        <v>0</v>
      </c>
      <c r="BS672" s="78">
        <f>IF(F672=$BS$2,1,0)</f>
        <v>0</v>
      </c>
      <c r="BT672" s="78">
        <f>IF(F672=$BT$2,1,0)</f>
        <v>0</v>
      </c>
      <c r="BU672" s="78">
        <f>IF(F672=$BU$2,1,0)</f>
        <v>1</v>
      </c>
      <c r="BV672" s="78">
        <f>IF(F672=$BV$2,1,0)</f>
        <v>0</v>
      </c>
      <c r="BW672" s="78">
        <f>IF(F672=$BW$2,1,0)</f>
        <v>0</v>
      </c>
      <c r="BX672" s="78">
        <f>IF(F672=$BX$2,1,0)</f>
        <v>0</v>
      </c>
      <c r="BY672" s="78">
        <f>IF(F672=$BY$2,1,0)</f>
        <v>0</v>
      </c>
      <c r="BZ672" s="78">
        <f>IF(F672=$BZ$2,1,0)</f>
        <v>0</v>
      </c>
      <c r="CA672" s="34" t="s">
        <v>2086</v>
      </c>
      <c r="CB672" s="30">
        <v>0</v>
      </c>
      <c r="CC672" s="30">
        <v>0</v>
      </c>
    </row>
    <row r="673" spans="2:81" x14ac:dyDescent="0.3">
      <c r="B673" s="1">
        <v>28</v>
      </c>
      <c r="C673" t="s">
        <v>170</v>
      </c>
      <c r="D673" t="s">
        <v>77</v>
      </c>
      <c r="E673" s="31" t="s">
        <v>767</v>
      </c>
      <c r="F673" s="31" t="s">
        <v>31</v>
      </c>
      <c r="G673" s="1">
        <v>30</v>
      </c>
      <c r="H673" s="1">
        <v>2009</v>
      </c>
      <c r="I673" s="36">
        <v>0.79583333333333339</v>
      </c>
      <c r="J673" s="1" t="s">
        <v>7</v>
      </c>
      <c r="K673" s="39">
        <v>34567</v>
      </c>
      <c r="L673" t="s">
        <v>1426</v>
      </c>
      <c r="M673" s="76">
        <v>75</v>
      </c>
      <c r="N673" t="str">
        <f t="shared" si="327"/>
        <v>Sunny</v>
      </c>
      <c r="O673" s="78">
        <f t="shared" si="328"/>
        <v>0</v>
      </c>
      <c r="P673" s="78">
        <v>0</v>
      </c>
      <c r="Q673" s="78">
        <v>0</v>
      </c>
      <c r="R673" s="78">
        <f t="shared" si="329"/>
        <v>0</v>
      </c>
      <c r="S673" s="78">
        <f t="shared" si="330"/>
        <v>0</v>
      </c>
      <c r="T673" s="78">
        <f t="shared" si="331"/>
        <v>0</v>
      </c>
      <c r="U673" s="78">
        <f t="shared" si="332"/>
        <v>0</v>
      </c>
      <c r="V673" s="78">
        <f t="shared" si="333"/>
        <v>0</v>
      </c>
      <c r="W673" s="78">
        <f t="shared" si="334"/>
        <v>0</v>
      </c>
      <c r="X673" s="78">
        <f t="shared" si="335"/>
        <v>0</v>
      </c>
      <c r="Y673" s="78">
        <f t="shared" si="336"/>
        <v>0</v>
      </c>
      <c r="Z673" s="78">
        <f t="shared" si="337"/>
        <v>1</v>
      </c>
      <c r="AA673" s="78">
        <f t="shared" si="338"/>
        <v>0</v>
      </c>
      <c r="AB673" s="78">
        <f t="shared" si="339"/>
        <v>0</v>
      </c>
      <c r="AC673" s="78">
        <f t="shared" si="340"/>
        <v>0</v>
      </c>
      <c r="AD673" s="78">
        <f t="shared" si="341"/>
        <v>0</v>
      </c>
      <c r="AE673" s="78">
        <f t="shared" si="342"/>
        <v>0</v>
      </c>
      <c r="AF673" s="78">
        <f t="shared" si="343"/>
        <v>0</v>
      </c>
      <c r="AG673" s="78">
        <f t="shared" si="326"/>
        <v>0</v>
      </c>
      <c r="AH673" s="78">
        <f t="shared" si="344"/>
        <v>0</v>
      </c>
      <c r="AI673" s="78">
        <f t="shared" si="345"/>
        <v>0</v>
      </c>
      <c r="AJ673" s="78">
        <f t="shared" si="346"/>
        <v>0</v>
      </c>
      <c r="AK673" s="78">
        <f t="shared" si="347"/>
        <v>0</v>
      </c>
      <c r="AL673" s="78">
        <f t="shared" si="348"/>
        <v>0</v>
      </c>
      <c r="AM673" s="78">
        <f t="shared" si="349"/>
        <v>0</v>
      </c>
      <c r="AN673" s="78">
        <f t="shared" si="350"/>
        <v>0</v>
      </c>
      <c r="AO673" s="78">
        <f t="shared" si="351"/>
        <v>0</v>
      </c>
      <c r="AP673" s="78">
        <f t="shared" si="352"/>
        <v>0</v>
      </c>
      <c r="AQ673" s="78">
        <f t="shared" si="353"/>
        <v>0</v>
      </c>
      <c r="AR673" s="78">
        <f t="shared" si="354"/>
        <v>0</v>
      </c>
      <c r="AS673" s="78">
        <f t="shared" si="355"/>
        <v>0</v>
      </c>
      <c r="AT673" s="78">
        <f t="shared" si="356"/>
        <v>0</v>
      </c>
      <c r="AU673" s="78">
        <f t="shared" si="357"/>
        <v>1</v>
      </c>
      <c r="AV673" s="78">
        <f>IF(AND(M673&gt;=35,M673&lt;=39),1,0)</f>
        <v>0</v>
      </c>
      <c r="AW673" s="78">
        <f>IF(AND(M673&gt;=40,M673&lt;=44),1,0)</f>
        <v>0</v>
      </c>
      <c r="AX673" s="78">
        <f>IF(AND(M673&gt;=45,M673&lt;=49),1,0)</f>
        <v>0</v>
      </c>
      <c r="AY673" s="78">
        <f>IF(AND(M673&gt;=50,M673&lt;=54),1,0)</f>
        <v>0</v>
      </c>
      <c r="AZ673" s="78">
        <f>IF(AND(M673&gt;=55,M673&lt;=59),1,0)</f>
        <v>0</v>
      </c>
      <c r="BA673" s="78">
        <f>IF(AND(M673&gt;=60,M673&lt;=64),1,0)</f>
        <v>0</v>
      </c>
      <c r="BB673" s="78">
        <f>IF(AND(M673&gt;=65,M673&lt;=69),1,0)</f>
        <v>0</v>
      </c>
      <c r="BC673" s="78">
        <f>IF(AND(M673&gt;=70,M673&lt;=74),1,0)</f>
        <v>0</v>
      </c>
      <c r="BD673" s="78">
        <f>IF(AND(M673&gt;=75,M673&lt;=79),1,0)</f>
        <v>1</v>
      </c>
      <c r="BE673" s="78">
        <f>IF(AND(M673&gt;=80,M673&lt;=84),1,0)</f>
        <v>0</v>
      </c>
      <c r="BF673" s="78">
        <f>IF(AND(M673&gt;=85,M673&lt;=89),1,0)</f>
        <v>0</v>
      </c>
      <c r="BG673" s="78">
        <f>IF(AND(M673&gt;=90,M673&lt;=94),1,0)</f>
        <v>0</v>
      </c>
      <c r="BH673" s="78">
        <f>IF(AND(M673&gt;=95,M673&lt;=99),1,0)</f>
        <v>0</v>
      </c>
      <c r="BI673" s="78">
        <f>IF(AND(M673&gt;=100,M673&lt;=105),1,0)</f>
        <v>0</v>
      </c>
      <c r="BJ673" s="78">
        <f>IF(I673&lt;$BK$2,1,0)</f>
        <v>0</v>
      </c>
      <c r="BK673" s="78">
        <f>IF(I673&gt;$BK$2,1,0)</f>
        <v>1</v>
      </c>
      <c r="BL673" s="78">
        <f>IF(J673=$BL$2,1,0)</f>
        <v>0</v>
      </c>
      <c r="BM673" s="78">
        <f>IF(J673=$BM$2,1,0)</f>
        <v>0</v>
      </c>
      <c r="BN673" s="78">
        <f>IF(J673=$BN$2,1,0)</f>
        <v>0</v>
      </c>
      <c r="BO673" s="78">
        <f>IF(J673=$BO$2,1,0)</f>
        <v>0</v>
      </c>
      <c r="BP673" s="78">
        <f>IF(J673=$BP$2,1,0)</f>
        <v>0</v>
      </c>
      <c r="BQ673" s="78">
        <f>IF(J673=$BQ$2,1,0)</f>
        <v>1</v>
      </c>
      <c r="BR673" s="78">
        <f>IF(J673=$BR$2,1,0)</f>
        <v>0</v>
      </c>
      <c r="BS673" s="78">
        <f>IF(F673=$BS$2,1,0)</f>
        <v>0</v>
      </c>
      <c r="BT673" s="78">
        <f>IF(F673=$BT$2,1,0)</f>
        <v>0</v>
      </c>
      <c r="BU673" s="78">
        <f>IF(F673=$BU$2,1,0)</f>
        <v>1</v>
      </c>
      <c r="BV673" s="78">
        <f>IF(F673=$BV$2,1,0)</f>
        <v>0</v>
      </c>
      <c r="BW673" s="78">
        <f>IF(F673=$BW$2,1,0)</f>
        <v>0</v>
      </c>
      <c r="BX673" s="78">
        <f>IF(F673=$BX$2,1,0)</f>
        <v>0</v>
      </c>
      <c r="BY673" s="78">
        <f>IF(F673=$BY$2,1,0)</f>
        <v>0</v>
      </c>
      <c r="BZ673" s="78">
        <f>IF(F673=$BZ$2,1,0)</f>
        <v>0</v>
      </c>
      <c r="CA673" t="s">
        <v>2087</v>
      </c>
      <c r="CB673" s="1">
        <v>0</v>
      </c>
      <c r="CC673" s="1">
        <v>0</v>
      </c>
    </row>
    <row r="674" spans="2:81" x14ac:dyDescent="0.3">
      <c r="B674" s="1">
        <v>29</v>
      </c>
      <c r="C674" t="s">
        <v>170</v>
      </c>
      <c r="D674" t="s">
        <v>77</v>
      </c>
      <c r="E674" s="31" t="s">
        <v>768</v>
      </c>
      <c r="F674" s="31" t="s">
        <v>31</v>
      </c>
      <c r="G674" s="1">
        <v>31</v>
      </c>
      <c r="H674" s="1">
        <v>2009</v>
      </c>
      <c r="I674" s="36">
        <v>0.56666666666666665</v>
      </c>
      <c r="J674" s="1" t="s">
        <v>8</v>
      </c>
      <c r="K674" s="39">
        <v>32233</v>
      </c>
      <c r="L674" t="s">
        <v>1606</v>
      </c>
      <c r="M674" s="76">
        <v>76</v>
      </c>
      <c r="N674" t="str">
        <f t="shared" si="327"/>
        <v>Ptly Sunny</v>
      </c>
      <c r="O674" s="78">
        <f t="shared" si="328"/>
        <v>0</v>
      </c>
      <c r="P674" s="78">
        <v>0</v>
      </c>
      <c r="Q674" s="78">
        <v>0</v>
      </c>
      <c r="R674" s="78">
        <f t="shared" si="329"/>
        <v>0</v>
      </c>
      <c r="S674" s="78">
        <f t="shared" si="330"/>
        <v>0</v>
      </c>
      <c r="T674" s="78">
        <f t="shared" si="331"/>
        <v>0</v>
      </c>
      <c r="U674" s="78">
        <f t="shared" si="332"/>
        <v>0</v>
      </c>
      <c r="V674" s="78">
        <f t="shared" si="333"/>
        <v>0</v>
      </c>
      <c r="W674" s="78">
        <f t="shared" si="334"/>
        <v>0</v>
      </c>
      <c r="X674" s="78">
        <f t="shared" si="335"/>
        <v>0</v>
      </c>
      <c r="Y674" s="78">
        <f t="shared" si="336"/>
        <v>0</v>
      </c>
      <c r="Z674" s="78">
        <f t="shared" si="337"/>
        <v>1</v>
      </c>
      <c r="AA674" s="78">
        <f t="shared" si="338"/>
        <v>0</v>
      </c>
      <c r="AB674" s="78">
        <f t="shared" si="339"/>
        <v>0</v>
      </c>
      <c r="AC674" s="78">
        <f t="shared" si="340"/>
        <v>0</v>
      </c>
      <c r="AD674" s="78">
        <f t="shared" si="341"/>
        <v>0</v>
      </c>
      <c r="AE674" s="78">
        <f t="shared" si="342"/>
        <v>0</v>
      </c>
      <c r="AF674" s="78">
        <f t="shared" si="343"/>
        <v>0</v>
      </c>
      <c r="AG674" s="78">
        <f t="shared" si="326"/>
        <v>0</v>
      </c>
      <c r="AH674" s="78">
        <f t="shared" si="344"/>
        <v>0</v>
      </c>
      <c r="AI674" s="78">
        <f t="shared" si="345"/>
        <v>0</v>
      </c>
      <c r="AJ674" s="78">
        <f t="shared" si="346"/>
        <v>0</v>
      </c>
      <c r="AK674" s="78">
        <f t="shared" si="347"/>
        <v>0</v>
      </c>
      <c r="AL674" s="78">
        <f t="shared" si="348"/>
        <v>0</v>
      </c>
      <c r="AM674" s="78">
        <f t="shared" si="349"/>
        <v>0</v>
      </c>
      <c r="AN674" s="78">
        <f t="shared" si="350"/>
        <v>0</v>
      </c>
      <c r="AO674" s="78">
        <f t="shared" si="351"/>
        <v>0</v>
      </c>
      <c r="AP674" s="78">
        <f t="shared" si="352"/>
        <v>0</v>
      </c>
      <c r="AQ674" s="78">
        <f t="shared" si="353"/>
        <v>0</v>
      </c>
      <c r="AR674" s="78">
        <f t="shared" si="354"/>
        <v>0</v>
      </c>
      <c r="AS674" s="78">
        <f t="shared" si="355"/>
        <v>0</v>
      </c>
      <c r="AT674" s="78">
        <f t="shared" si="356"/>
        <v>0</v>
      </c>
      <c r="AU674" s="78">
        <f t="shared" si="357"/>
        <v>1</v>
      </c>
      <c r="AV674" s="78">
        <f>IF(AND(M674&gt;=35,M674&lt;=39),1,0)</f>
        <v>0</v>
      </c>
      <c r="AW674" s="78">
        <f>IF(AND(M674&gt;=40,M674&lt;=44),1,0)</f>
        <v>0</v>
      </c>
      <c r="AX674" s="78">
        <f>IF(AND(M674&gt;=45,M674&lt;=49),1,0)</f>
        <v>0</v>
      </c>
      <c r="AY674" s="78">
        <f>IF(AND(M674&gt;=50,M674&lt;=54),1,0)</f>
        <v>0</v>
      </c>
      <c r="AZ674" s="78">
        <f>IF(AND(M674&gt;=55,M674&lt;=59),1,0)</f>
        <v>0</v>
      </c>
      <c r="BA674" s="78">
        <f>IF(AND(M674&gt;=60,M674&lt;=64),1,0)</f>
        <v>0</v>
      </c>
      <c r="BB674" s="78">
        <f>IF(AND(M674&gt;=65,M674&lt;=69),1,0)</f>
        <v>0</v>
      </c>
      <c r="BC674" s="78">
        <f>IF(AND(M674&gt;=70,M674&lt;=74),1,0)</f>
        <v>0</v>
      </c>
      <c r="BD674" s="78">
        <f>IF(AND(M674&gt;=75,M674&lt;=79),1,0)</f>
        <v>1</v>
      </c>
      <c r="BE674" s="78">
        <f>IF(AND(M674&gt;=80,M674&lt;=84),1,0)</f>
        <v>0</v>
      </c>
      <c r="BF674" s="78">
        <f>IF(AND(M674&gt;=85,M674&lt;=89),1,0)</f>
        <v>0</v>
      </c>
      <c r="BG674" s="78">
        <f>IF(AND(M674&gt;=90,M674&lt;=94),1,0)</f>
        <v>0</v>
      </c>
      <c r="BH674" s="78">
        <f>IF(AND(M674&gt;=95,M674&lt;=99),1,0)</f>
        <v>0</v>
      </c>
      <c r="BI674" s="78">
        <f>IF(AND(M674&gt;=100,M674&lt;=105),1,0)</f>
        <v>0</v>
      </c>
      <c r="BJ674" s="78">
        <f>IF(I674&lt;$BK$2,1,0)</f>
        <v>1</v>
      </c>
      <c r="BK674" s="78">
        <f>IF(I674&gt;$BK$2,1,0)</f>
        <v>0</v>
      </c>
      <c r="BL674" s="78">
        <f>IF(J674=$BL$2,1,0)</f>
        <v>0</v>
      </c>
      <c r="BM674" s="78">
        <f>IF(J674=$BM$2,1,0)</f>
        <v>0</v>
      </c>
      <c r="BN674" s="78">
        <f>IF(J674=$BN$2,1,0)</f>
        <v>0</v>
      </c>
      <c r="BO674" s="78">
        <f>IF(J674=$BO$2,1,0)</f>
        <v>0</v>
      </c>
      <c r="BP674" s="78">
        <f>IF(J674=$BP$2,1,0)</f>
        <v>0</v>
      </c>
      <c r="BQ674" s="78">
        <f>IF(J674=$BQ$2,1,0)</f>
        <v>0</v>
      </c>
      <c r="BR674" s="78">
        <f>IF(J674=$BR$2,1,0)</f>
        <v>1</v>
      </c>
      <c r="BS674" s="78">
        <f>IF(F674=$BS$2,1,0)</f>
        <v>0</v>
      </c>
      <c r="BT674" s="78">
        <f>IF(F674=$BT$2,1,0)</f>
        <v>0</v>
      </c>
      <c r="BU674" s="78">
        <f>IF(F674=$BU$2,1,0)</f>
        <v>1</v>
      </c>
      <c r="BV674" s="78">
        <f>IF(F674=$BV$2,1,0)</f>
        <v>0</v>
      </c>
      <c r="BW674" s="78">
        <f>IF(F674=$BW$2,1,0)</f>
        <v>0</v>
      </c>
      <c r="BX674" s="78">
        <f>IF(F674=$BX$2,1,0)</f>
        <v>0</v>
      </c>
      <c r="BY674" s="78">
        <f>IF(F674=$BY$2,1,0)</f>
        <v>0</v>
      </c>
      <c r="BZ674" s="78">
        <f>IF(F674=$BZ$2,1,0)</f>
        <v>0</v>
      </c>
      <c r="CA674" t="s">
        <v>1894</v>
      </c>
      <c r="CB674" s="1">
        <v>0</v>
      </c>
      <c r="CC674" s="1">
        <v>0</v>
      </c>
    </row>
    <row r="675" spans="2:81" x14ac:dyDescent="0.3">
      <c r="B675" s="1">
        <v>30</v>
      </c>
      <c r="C675" t="s">
        <v>158</v>
      </c>
      <c r="D675" t="s">
        <v>74</v>
      </c>
      <c r="E675" s="31" t="s">
        <v>769</v>
      </c>
      <c r="F675" s="31" t="s">
        <v>35</v>
      </c>
      <c r="G675" s="1">
        <v>9</v>
      </c>
      <c r="H675" s="1">
        <v>2009</v>
      </c>
      <c r="I675" s="36">
        <v>0.80694444444444446</v>
      </c>
      <c r="J675" s="1" t="s">
        <v>10</v>
      </c>
      <c r="K675" s="39">
        <v>17358</v>
      </c>
      <c r="L675" t="s">
        <v>1607</v>
      </c>
      <c r="M675" s="76">
        <v>65</v>
      </c>
      <c r="N675" t="str">
        <f t="shared" si="327"/>
        <v>Rain Delay</v>
      </c>
      <c r="O675" s="78">
        <f t="shared" si="328"/>
        <v>0</v>
      </c>
      <c r="P675" s="78">
        <v>0</v>
      </c>
      <c r="Q675" s="78">
        <v>0</v>
      </c>
      <c r="R675" s="78">
        <f t="shared" si="329"/>
        <v>0</v>
      </c>
      <c r="S675" s="78">
        <f t="shared" si="330"/>
        <v>0</v>
      </c>
      <c r="T675" s="78">
        <f t="shared" si="331"/>
        <v>0</v>
      </c>
      <c r="U675" s="78">
        <f t="shared" si="332"/>
        <v>0</v>
      </c>
      <c r="V675" s="78">
        <f t="shared" si="333"/>
        <v>0</v>
      </c>
      <c r="W675" s="78">
        <f t="shared" si="334"/>
        <v>0</v>
      </c>
      <c r="X675" s="78">
        <f t="shared" si="335"/>
        <v>0</v>
      </c>
      <c r="Y675" s="78">
        <f t="shared" si="336"/>
        <v>0</v>
      </c>
      <c r="Z675" s="78">
        <f t="shared" si="337"/>
        <v>0</v>
      </c>
      <c r="AA675" s="78">
        <f t="shared" si="338"/>
        <v>0</v>
      </c>
      <c r="AB675" s="78">
        <f t="shared" si="339"/>
        <v>0</v>
      </c>
      <c r="AC675" s="78">
        <f t="shared" si="340"/>
        <v>0</v>
      </c>
      <c r="AD675" s="78">
        <f t="shared" si="341"/>
        <v>0</v>
      </c>
      <c r="AE675" s="78">
        <f t="shared" si="342"/>
        <v>0</v>
      </c>
      <c r="AF675" s="78">
        <f t="shared" si="343"/>
        <v>0</v>
      </c>
      <c r="AG675" s="78">
        <f t="shared" si="326"/>
        <v>0</v>
      </c>
      <c r="AH675" s="78">
        <f t="shared" si="344"/>
        <v>0</v>
      </c>
      <c r="AI675" s="78">
        <f t="shared" si="345"/>
        <v>0</v>
      </c>
      <c r="AJ675" s="78">
        <f t="shared" si="346"/>
        <v>0</v>
      </c>
      <c r="AK675" s="78">
        <f t="shared" si="347"/>
        <v>0</v>
      </c>
      <c r="AL675" s="78">
        <f t="shared" si="348"/>
        <v>0</v>
      </c>
      <c r="AM675" s="78">
        <f t="shared" si="349"/>
        <v>0</v>
      </c>
      <c r="AN675" s="78">
        <f t="shared" si="350"/>
        <v>1</v>
      </c>
      <c r="AO675" s="78">
        <f t="shared" si="351"/>
        <v>0</v>
      </c>
      <c r="AP675" s="78">
        <f t="shared" si="352"/>
        <v>0</v>
      </c>
      <c r="AQ675" s="78">
        <f t="shared" si="353"/>
        <v>0</v>
      </c>
      <c r="AR675" s="78">
        <f t="shared" si="354"/>
        <v>0</v>
      </c>
      <c r="AS675" s="78">
        <f t="shared" si="355"/>
        <v>0</v>
      </c>
      <c r="AT675" s="78">
        <f t="shared" si="356"/>
        <v>0</v>
      </c>
      <c r="AU675" s="78">
        <f t="shared" si="357"/>
        <v>1</v>
      </c>
      <c r="AV675" s="78">
        <f>IF(AND(M675&gt;=35,M675&lt;=39),1,0)</f>
        <v>0</v>
      </c>
      <c r="AW675" s="78">
        <f>IF(AND(M675&gt;=40,M675&lt;=44),1,0)</f>
        <v>0</v>
      </c>
      <c r="AX675" s="78">
        <f>IF(AND(M675&gt;=45,M675&lt;=49),1,0)</f>
        <v>0</v>
      </c>
      <c r="AY675" s="78">
        <f>IF(AND(M675&gt;=50,M675&lt;=54),1,0)</f>
        <v>0</v>
      </c>
      <c r="AZ675" s="78">
        <f>IF(AND(M675&gt;=55,M675&lt;=59),1,0)</f>
        <v>0</v>
      </c>
      <c r="BA675" s="78">
        <f>IF(AND(M675&gt;=60,M675&lt;=64),1,0)</f>
        <v>0</v>
      </c>
      <c r="BB675" s="78">
        <f>IF(AND(M675&gt;=65,M675&lt;=69),1,0)</f>
        <v>1</v>
      </c>
      <c r="BC675" s="78">
        <f>IF(AND(M675&gt;=70,M675&lt;=74),1,0)</f>
        <v>0</v>
      </c>
      <c r="BD675" s="78">
        <f>IF(AND(M675&gt;=75,M675&lt;=79),1,0)</f>
        <v>0</v>
      </c>
      <c r="BE675" s="78">
        <f>IF(AND(M675&gt;=80,M675&lt;=84),1,0)</f>
        <v>0</v>
      </c>
      <c r="BF675" s="78">
        <f>IF(AND(M675&gt;=85,M675&lt;=89),1,0)</f>
        <v>0</v>
      </c>
      <c r="BG675" s="78">
        <f>IF(AND(M675&gt;=90,M675&lt;=94),1,0)</f>
        <v>0</v>
      </c>
      <c r="BH675" s="78">
        <f>IF(AND(M675&gt;=95,M675&lt;=99),1,0)</f>
        <v>0</v>
      </c>
      <c r="BI675" s="78">
        <f>IF(AND(M675&gt;=100,M675&lt;=105),1,0)</f>
        <v>0</v>
      </c>
      <c r="BJ675" s="78">
        <f>IF(I675&lt;$BK$2,1,0)</f>
        <v>0</v>
      </c>
      <c r="BK675" s="78">
        <f>IF(I675&gt;$BK$2,1,0)</f>
        <v>1</v>
      </c>
      <c r="BL675" s="78">
        <f>IF(J675=$BL$2,1,0)</f>
        <v>0</v>
      </c>
      <c r="BM675" s="78">
        <f>IF(J675=$BM$2,1,0)</f>
        <v>1</v>
      </c>
      <c r="BN675" s="78">
        <f>IF(J675=$BN$2,1,0)</f>
        <v>0</v>
      </c>
      <c r="BO675" s="78">
        <f>IF(J675=$BO$2,1,0)</f>
        <v>0</v>
      </c>
      <c r="BP675" s="78">
        <f>IF(J675=$BP$2,1,0)</f>
        <v>0</v>
      </c>
      <c r="BQ675" s="78">
        <f>IF(J675=$BQ$2,1,0)</f>
        <v>0</v>
      </c>
      <c r="BR675" s="78">
        <f>IF(J675=$BR$2,1,0)</f>
        <v>0</v>
      </c>
      <c r="BS675" s="78">
        <f>IF(F675=$BS$2,1,0)</f>
        <v>0</v>
      </c>
      <c r="BT675" s="78">
        <f>IF(F675=$BT$2,1,0)</f>
        <v>0</v>
      </c>
      <c r="BU675" s="78">
        <f>IF(F675=$BU$2,1,0)</f>
        <v>0</v>
      </c>
      <c r="BV675" s="78">
        <f>IF(F675=$BV$2,1,0)</f>
        <v>1</v>
      </c>
      <c r="BW675" s="78">
        <f>IF(F675=$BW$2,1,0)</f>
        <v>0</v>
      </c>
      <c r="BX675" s="78">
        <f>IF(F675=$BX$2,1,0)</f>
        <v>0</v>
      </c>
      <c r="BY675" s="78">
        <f>IF(F675=$BY$2,1,0)</f>
        <v>0</v>
      </c>
      <c r="BZ675" s="78">
        <f>IF(F675=$BZ$2,1,0)</f>
        <v>0</v>
      </c>
      <c r="CA675" t="s">
        <v>2088</v>
      </c>
      <c r="CB675" s="1">
        <v>0</v>
      </c>
      <c r="CC675" s="1">
        <v>0</v>
      </c>
    </row>
    <row r="676" spans="2:81" x14ac:dyDescent="0.3">
      <c r="B676" s="1">
        <v>31</v>
      </c>
      <c r="C676" t="s">
        <v>158</v>
      </c>
      <c r="D676" t="s">
        <v>74</v>
      </c>
      <c r="E676" s="1" t="s">
        <v>770</v>
      </c>
      <c r="F676" s="31" t="s">
        <v>35</v>
      </c>
      <c r="G676" s="1">
        <v>10</v>
      </c>
      <c r="H676" s="1">
        <v>2009</v>
      </c>
      <c r="I676" s="36">
        <v>0.79652777777777783</v>
      </c>
      <c r="J676" s="1" t="s">
        <v>11</v>
      </c>
      <c r="K676" s="39">
        <v>12770</v>
      </c>
      <c r="L676" t="s">
        <v>1608</v>
      </c>
      <c r="M676" s="76">
        <v>77</v>
      </c>
      <c r="N676" t="str">
        <f t="shared" si="327"/>
        <v>Ptly Cldy</v>
      </c>
      <c r="O676" s="78">
        <f t="shared" si="328"/>
        <v>0</v>
      </c>
      <c r="P676" s="78">
        <v>0</v>
      </c>
      <c r="Q676" s="78">
        <v>0</v>
      </c>
      <c r="R676" s="78">
        <f t="shared" si="329"/>
        <v>0</v>
      </c>
      <c r="S676" s="78">
        <f t="shared" si="330"/>
        <v>0</v>
      </c>
      <c r="T676" s="78">
        <f t="shared" si="331"/>
        <v>0</v>
      </c>
      <c r="U676" s="78">
        <f t="shared" si="332"/>
        <v>0</v>
      </c>
      <c r="V676" s="78">
        <f t="shared" si="333"/>
        <v>0</v>
      </c>
      <c r="W676" s="78">
        <f t="shared" si="334"/>
        <v>0</v>
      </c>
      <c r="X676" s="78">
        <f t="shared" si="335"/>
        <v>0</v>
      </c>
      <c r="Y676" s="78">
        <f t="shared" si="336"/>
        <v>0</v>
      </c>
      <c r="Z676" s="78">
        <f t="shared" si="337"/>
        <v>0</v>
      </c>
      <c r="AA676" s="78">
        <f t="shared" si="338"/>
        <v>0</v>
      </c>
      <c r="AB676" s="78">
        <f t="shared" si="339"/>
        <v>0</v>
      </c>
      <c r="AC676" s="78">
        <f t="shared" si="340"/>
        <v>0</v>
      </c>
      <c r="AD676" s="78">
        <f t="shared" si="341"/>
        <v>0</v>
      </c>
      <c r="AE676" s="78">
        <f t="shared" si="342"/>
        <v>0</v>
      </c>
      <c r="AF676" s="78">
        <f t="shared" si="343"/>
        <v>0</v>
      </c>
      <c r="AG676" s="78">
        <f t="shared" si="326"/>
        <v>0</v>
      </c>
      <c r="AH676" s="78">
        <f t="shared" si="344"/>
        <v>0</v>
      </c>
      <c r="AI676" s="78">
        <f t="shared" si="345"/>
        <v>0</v>
      </c>
      <c r="AJ676" s="78">
        <f t="shared" si="346"/>
        <v>0</v>
      </c>
      <c r="AK676" s="78">
        <f t="shared" si="347"/>
        <v>0</v>
      </c>
      <c r="AL676" s="78">
        <f t="shared" si="348"/>
        <v>0</v>
      </c>
      <c r="AM676" s="78">
        <f t="shared" si="349"/>
        <v>0</v>
      </c>
      <c r="AN676" s="78">
        <f t="shared" si="350"/>
        <v>1</v>
      </c>
      <c r="AO676" s="78">
        <f t="shared" si="351"/>
        <v>0</v>
      </c>
      <c r="AP676" s="78">
        <f t="shared" si="352"/>
        <v>0</v>
      </c>
      <c r="AQ676" s="78">
        <f t="shared" si="353"/>
        <v>0</v>
      </c>
      <c r="AR676" s="78">
        <f t="shared" si="354"/>
        <v>0</v>
      </c>
      <c r="AS676" s="78">
        <f t="shared" si="355"/>
        <v>0</v>
      </c>
      <c r="AT676" s="78">
        <f t="shared" si="356"/>
        <v>0</v>
      </c>
      <c r="AU676" s="78">
        <f t="shared" si="357"/>
        <v>1</v>
      </c>
      <c r="AV676" s="78">
        <f>IF(AND(M676&gt;=35,M676&lt;=39),1,0)</f>
        <v>0</v>
      </c>
      <c r="AW676" s="78">
        <f>IF(AND(M676&gt;=40,M676&lt;=44),1,0)</f>
        <v>0</v>
      </c>
      <c r="AX676" s="78">
        <f>IF(AND(M676&gt;=45,M676&lt;=49),1,0)</f>
        <v>0</v>
      </c>
      <c r="AY676" s="78">
        <f>IF(AND(M676&gt;=50,M676&lt;=54),1,0)</f>
        <v>0</v>
      </c>
      <c r="AZ676" s="78">
        <f>IF(AND(M676&gt;=55,M676&lt;=59),1,0)</f>
        <v>0</v>
      </c>
      <c r="BA676" s="78">
        <f>IF(AND(M676&gt;=60,M676&lt;=64),1,0)</f>
        <v>0</v>
      </c>
      <c r="BB676" s="78">
        <f>IF(AND(M676&gt;=65,M676&lt;=69),1,0)</f>
        <v>0</v>
      </c>
      <c r="BC676" s="78">
        <f>IF(AND(M676&gt;=70,M676&lt;=74),1,0)</f>
        <v>0</v>
      </c>
      <c r="BD676" s="78">
        <f>IF(AND(M676&gt;=75,M676&lt;=79),1,0)</f>
        <v>1</v>
      </c>
      <c r="BE676" s="78">
        <f>IF(AND(M676&gt;=80,M676&lt;=84),1,0)</f>
        <v>0</v>
      </c>
      <c r="BF676" s="78">
        <f>IF(AND(M676&gt;=85,M676&lt;=89),1,0)</f>
        <v>0</v>
      </c>
      <c r="BG676" s="78">
        <f>IF(AND(M676&gt;=90,M676&lt;=94),1,0)</f>
        <v>0</v>
      </c>
      <c r="BH676" s="78">
        <f>IF(AND(M676&gt;=95,M676&lt;=99),1,0)</f>
        <v>0</v>
      </c>
      <c r="BI676" s="78">
        <f>IF(AND(M676&gt;=100,M676&lt;=105),1,0)</f>
        <v>0</v>
      </c>
      <c r="BJ676" s="78">
        <f>IF(I676&lt;$BK$2,1,0)</f>
        <v>0</v>
      </c>
      <c r="BK676" s="78">
        <f>IF(I676&gt;$BK$2,1,0)</f>
        <v>1</v>
      </c>
      <c r="BL676" s="78">
        <f>IF(J676=$BL$2,1,0)</f>
        <v>0</v>
      </c>
      <c r="BM676" s="78">
        <f>IF(J676=$BM$2,1,0)</f>
        <v>0</v>
      </c>
      <c r="BN676" s="78">
        <f>IF(J676=$BN$2,1,0)</f>
        <v>1</v>
      </c>
      <c r="BO676" s="78">
        <f>IF(J676=$BO$2,1,0)</f>
        <v>0</v>
      </c>
      <c r="BP676" s="78">
        <f>IF(J676=$BP$2,1,0)</f>
        <v>0</v>
      </c>
      <c r="BQ676" s="78">
        <f>IF(J676=$BQ$2,1,0)</f>
        <v>0</v>
      </c>
      <c r="BR676" s="78">
        <f>IF(J676=$BR$2,1,0)</f>
        <v>0</v>
      </c>
      <c r="BS676" s="78">
        <f>IF(F676=$BS$2,1,0)</f>
        <v>0</v>
      </c>
      <c r="BT676" s="78">
        <f>IF(F676=$BT$2,1,0)</f>
        <v>0</v>
      </c>
      <c r="BU676" s="78">
        <f>IF(F676=$BU$2,1,0)</f>
        <v>0</v>
      </c>
      <c r="BV676" s="78">
        <f>IF(F676=$BV$2,1,0)</f>
        <v>1</v>
      </c>
      <c r="BW676" s="78">
        <f>IF(F676=$BW$2,1,0)</f>
        <v>0</v>
      </c>
      <c r="BX676" s="78">
        <f>IF(F676=$BX$2,1,0)</f>
        <v>0</v>
      </c>
      <c r="BY676" s="78">
        <f>IF(F676=$BY$2,1,0)</f>
        <v>0</v>
      </c>
      <c r="BZ676" s="78">
        <f>IF(F676=$BZ$2,1,0)</f>
        <v>0</v>
      </c>
      <c r="CA676"/>
      <c r="CB676" s="1">
        <v>0</v>
      </c>
      <c r="CC676" s="1">
        <v>0</v>
      </c>
    </row>
    <row r="677" spans="2:81" x14ac:dyDescent="0.3">
      <c r="B677" s="1">
        <v>32</v>
      </c>
      <c r="C677" t="s">
        <v>158</v>
      </c>
      <c r="D677" t="s">
        <v>74</v>
      </c>
      <c r="E677" s="1" t="s">
        <v>771</v>
      </c>
      <c r="F677" s="31" t="s">
        <v>35</v>
      </c>
      <c r="G677" s="1">
        <v>11</v>
      </c>
      <c r="H677" s="1">
        <v>2009</v>
      </c>
      <c r="I677" s="36">
        <v>0.79583333333333339</v>
      </c>
      <c r="J677" s="1" t="s">
        <v>9</v>
      </c>
      <c r="K677" s="39">
        <v>12260</v>
      </c>
      <c r="L677" t="s">
        <v>1609</v>
      </c>
      <c r="M677" s="76">
        <v>71</v>
      </c>
      <c r="N677" t="str">
        <f t="shared" si="327"/>
        <v>Rain Delay</v>
      </c>
      <c r="O677" s="78">
        <f t="shared" si="328"/>
        <v>0</v>
      </c>
      <c r="P677" s="78">
        <v>0</v>
      </c>
      <c r="Q677" s="78">
        <v>0</v>
      </c>
      <c r="R677" s="78">
        <f t="shared" si="329"/>
        <v>0</v>
      </c>
      <c r="S677" s="78">
        <f t="shared" si="330"/>
        <v>0</v>
      </c>
      <c r="T677" s="78">
        <f t="shared" si="331"/>
        <v>0</v>
      </c>
      <c r="U677" s="78">
        <f t="shared" si="332"/>
        <v>0</v>
      </c>
      <c r="V677" s="78">
        <f t="shared" si="333"/>
        <v>0</v>
      </c>
      <c r="W677" s="78">
        <f t="shared" si="334"/>
        <v>0</v>
      </c>
      <c r="X677" s="78">
        <f t="shared" si="335"/>
        <v>0</v>
      </c>
      <c r="Y677" s="78">
        <f t="shared" si="336"/>
        <v>0</v>
      </c>
      <c r="Z677" s="78">
        <f t="shared" si="337"/>
        <v>0</v>
      </c>
      <c r="AA677" s="78">
        <f t="shared" si="338"/>
        <v>0</v>
      </c>
      <c r="AB677" s="78">
        <f t="shared" si="339"/>
        <v>0</v>
      </c>
      <c r="AC677" s="78">
        <f t="shared" si="340"/>
        <v>0</v>
      </c>
      <c r="AD677" s="78">
        <f t="shared" si="341"/>
        <v>0</v>
      </c>
      <c r="AE677" s="78">
        <f t="shared" si="342"/>
        <v>0</v>
      </c>
      <c r="AF677" s="78">
        <f t="shared" si="343"/>
        <v>0</v>
      </c>
      <c r="AG677" s="78">
        <f t="shared" si="326"/>
        <v>0</v>
      </c>
      <c r="AH677" s="78">
        <f t="shared" si="344"/>
        <v>0</v>
      </c>
      <c r="AI677" s="78">
        <f t="shared" si="345"/>
        <v>0</v>
      </c>
      <c r="AJ677" s="78">
        <f t="shared" si="346"/>
        <v>0</v>
      </c>
      <c r="AK677" s="78">
        <f t="shared" si="347"/>
        <v>0</v>
      </c>
      <c r="AL677" s="78">
        <f t="shared" si="348"/>
        <v>0</v>
      </c>
      <c r="AM677" s="78">
        <f t="shared" si="349"/>
        <v>0</v>
      </c>
      <c r="AN677" s="78">
        <f t="shared" si="350"/>
        <v>1</v>
      </c>
      <c r="AO677" s="78">
        <f t="shared" si="351"/>
        <v>0</v>
      </c>
      <c r="AP677" s="78">
        <f t="shared" si="352"/>
        <v>0</v>
      </c>
      <c r="AQ677" s="78">
        <f t="shared" si="353"/>
        <v>0</v>
      </c>
      <c r="AR677" s="78">
        <f t="shared" si="354"/>
        <v>0</v>
      </c>
      <c r="AS677" s="78">
        <f t="shared" si="355"/>
        <v>0</v>
      </c>
      <c r="AT677" s="78">
        <f t="shared" si="356"/>
        <v>0</v>
      </c>
      <c r="AU677" s="78">
        <f t="shared" si="357"/>
        <v>1</v>
      </c>
      <c r="AV677" s="78">
        <f>IF(AND(M677&gt;=35,M677&lt;=39),1,0)</f>
        <v>0</v>
      </c>
      <c r="AW677" s="78">
        <f>IF(AND(M677&gt;=40,M677&lt;=44),1,0)</f>
        <v>0</v>
      </c>
      <c r="AX677" s="78">
        <f>IF(AND(M677&gt;=45,M677&lt;=49),1,0)</f>
        <v>0</v>
      </c>
      <c r="AY677" s="78">
        <f>IF(AND(M677&gt;=50,M677&lt;=54),1,0)</f>
        <v>0</v>
      </c>
      <c r="AZ677" s="78">
        <f>IF(AND(M677&gt;=55,M677&lt;=59),1,0)</f>
        <v>0</v>
      </c>
      <c r="BA677" s="78">
        <f>IF(AND(M677&gt;=60,M677&lt;=64),1,0)</f>
        <v>0</v>
      </c>
      <c r="BB677" s="78">
        <f>IF(AND(M677&gt;=65,M677&lt;=69),1,0)</f>
        <v>0</v>
      </c>
      <c r="BC677" s="78">
        <f>IF(AND(M677&gt;=70,M677&lt;=74),1,0)</f>
        <v>1</v>
      </c>
      <c r="BD677" s="78">
        <f>IF(AND(M677&gt;=75,M677&lt;=79),1,0)</f>
        <v>0</v>
      </c>
      <c r="BE677" s="78">
        <f>IF(AND(M677&gt;=80,M677&lt;=84),1,0)</f>
        <v>0</v>
      </c>
      <c r="BF677" s="78">
        <f>IF(AND(M677&gt;=85,M677&lt;=89),1,0)</f>
        <v>0</v>
      </c>
      <c r="BG677" s="78">
        <f>IF(AND(M677&gt;=90,M677&lt;=94),1,0)</f>
        <v>0</v>
      </c>
      <c r="BH677" s="78">
        <f>IF(AND(M677&gt;=95,M677&lt;=99),1,0)</f>
        <v>0</v>
      </c>
      <c r="BI677" s="78">
        <f>IF(AND(M677&gt;=100,M677&lt;=105),1,0)</f>
        <v>0</v>
      </c>
      <c r="BJ677" s="78">
        <f>IF(I677&lt;$BK$2,1,0)</f>
        <v>0</v>
      </c>
      <c r="BK677" s="78">
        <f>IF(I677&gt;$BK$2,1,0)</f>
        <v>1</v>
      </c>
      <c r="BL677" s="78">
        <f>IF(J677=$BL$2,1,0)</f>
        <v>0</v>
      </c>
      <c r="BM677" s="78">
        <f>IF(J677=$BM$2,1,0)</f>
        <v>0</v>
      </c>
      <c r="BN677" s="78">
        <f>IF(J677=$BN$2,1,0)</f>
        <v>0</v>
      </c>
      <c r="BO677" s="78">
        <f>IF(J677=$BO$2,1,0)</f>
        <v>1</v>
      </c>
      <c r="BP677" s="78">
        <f>IF(J677=$BP$2,1,0)</f>
        <v>0</v>
      </c>
      <c r="BQ677" s="78">
        <f>IF(J677=$BQ$2,1,0)</f>
        <v>0</v>
      </c>
      <c r="BR677" s="78">
        <f>IF(J677=$BR$2,1,0)</f>
        <v>0</v>
      </c>
      <c r="BS677" s="78">
        <f>IF(F677=$BS$2,1,0)</f>
        <v>0</v>
      </c>
      <c r="BT677" s="78">
        <f>IF(F677=$BT$2,1,0)</f>
        <v>0</v>
      </c>
      <c r="BU677" s="78">
        <f>IF(F677=$BU$2,1,0)</f>
        <v>0</v>
      </c>
      <c r="BV677" s="78">
        <f>IF(F677=$BV$2,1,0)</f>
        <v>1</v>
      </c>
      <c r="BW677" s="78">
        <f>IF(F677=$BW$2,1,0)</f>
        <v>0</v>
      </c>
      <c r="BX677" s="78">
        <f>IF(F677=$BX$2,1,0)</f>
        <v>0</v>
      </c>
      <c r="BY677" s="78">
        <f>IF(F677=$BY$2,1,0)</f>
        <v>0</v>
      </c>
      <c r="BZ677" s="78">
        <f>IF(F677=$BZ$2,1,0)</f>
        <v>0</v>
      </c>
      <c r="CA677"/>
      <c r="CB677" s="1">
        <v>0</v>
      </c>
      <c r="CC677" s="1">
        <v>0</v>
      </c>
    </row>
    <row r="678" spans="2:81" x14ac:dyDescent="0.3">
      <c r="B678" s="1">
        <v>33</v>
      </c>
      <c r="C678" t="s">
        <v>165</v>
      </c>
      <c r="D678" t="s">
        <v>56</v>
      </c>
      <c r="E678" s="1" t="s">
        <v>772</v>
      </c>
      <c r="F678" s="31" t="s">
        <v>35</v>
      </c>
      <c r="G678" s="1">
        <v>12</v>
      </c>
      <c r="H678" s="1">
        <v>2009</v>
      </c>
      <c r="I678" s="36">
        <v>0.79513888888888884</v>
      </c>
      <c r="J678" s="1" t="s">
        <v>5</v>
      </c>
      <c r="K678" s="39">
        <v>28469</v>
      </c>
      <c r="L678" t="s">
        <v>1580</v>
      </c>
      <c r="M678" s="76">
        <v>82</v>
      </c>
      <c r="N678" t="str">
        <f t="shared" si="327"/>
        <v>Ptly Cldy</v>
      </c>
      <c r="O678" s="78">
        <f t="shared" si="328"/>
        <v>0</v>
      </c>
      <c r="P678" s="78">
        <v>0</v>
      </c>
      <c r="Q678" s="78">
        <v>1</v>
      </c>
      <c r="R678" s="78">
        <f t="shared" si="329"/>
        <v>0</v>
      </c>
      <c r="S678" s="78">
        <f t="shared" si="330"/>
        <v>1</v>
      </c>
      <c r="T678" s="78">
        <f t="shared" si="331"/>
        <v>0</v>
      </c>
      <c r="U678" s="78">
        <f t="shared" si="332"/>
        <v>0</v>
      </c>
      <c r="V678" s="78">
        <f t="shared" si="333"/>
        <v>0</v>
      </c>
      <c r="W678" s="78">
        <f t="shared" si="334"/>
        <v>0</v>
      </c>
      <c r="X678" s="78">
        <f t="shared" si="335"/>
        <v>0</v>
      </c>
      <c r="Y678" s="78">
        <f t="shared" si="336"/>
        <v>0</v>
      </c>
      <c r="Z678" s="78">
        <f t="shared" si="337"/>
        <v>0</v>
      </c>
      <c r="AA678" s="78">
        <f t="shared" si="338"/>
        <v>0</v>
      </c>
      <c r="AB678" s="78">
        <f t="shared" si="339"/>
        <v>0</v>
      </c>
      <c r="AC678" s="78">
        <f t="shared" si="340"/>
        <v>0</v>
      </c>
      <c r="AD678" s="78">
        <f t="shared" si="341"/>
        <v>0</v>
      </c>
      <c r="AE678" s="78">
        <f t="shared" si="342"/>
        <v>0</v>
      </c>
      <c r="AF678" s="78">
        <f t="shared" si="343"/>
        <v>0</v>
      </c>
      <c r="AG678" s="78">
        <f t="shared" si="326"/>
        <v>0</v>
      </c>
      <c r="AH678" s="78">
        <f t="shared" si="344"/>
        <v>0</v>
      </c>
      <c r="AI678" s="78">
        <f t="shared" si="345"/>
        <v>0</v>
      </c>
      <c r="AJ678" s="78">
        <f t="shared" si="346"/>
        <v>0</v>
      </c>
      <c r="AK678" s="78">
        <f t="shared" si="347"/>
        <v>0</v>
      </c>
      <c r="AL678" s="78">
        <f t="shared" si="348"/>
        <v>0</v>
      </c>
      <c r="AM678" s="78">
        <f t="shared" si="349"/>
        <v>0</v>
      </c>
      <c r="AN678" s="78">
        <f t="shared" si="350"/>
        <v>0</v>
      </c>
      <c r="AO678" s="78">
        <f t="shared" si="351"/>
        <v>0</v>
      </c>
      <c r="AP678" s="78">
        <f t="shared" si="352"/>
        <v>0</v>
      </c>
      <c r="AQ678" s="78">
        <f t="shared" si="353"/>
        <v>0</v>
      </c>
      <c r="AR678" s="78">
        <f t="shared" si="354"/>
        <v>0</v>
      </c>
      <c r="AS678" s="78">
        <f t="shared" si="355"/>
        <v>0</v>
      </c>
      <c r="AT678" s="78">
        <f t="shared" si="356"/>
        <v>0</v>
      </c>
      <c r="AU678" s="78">
        <f t="shared" si="357"/>
        <v>1</v>
      </c>
      <c r="AV678" s="78">
        <f>IF(AND(M678&gt;=35,M678&lt;=39),1,0)</f>
        <v>0</v>
      </c>
      <c r="AW678" s="78">
        <f>IF(AND(M678&gt;=40,M678&lt;=44),1,0)</f>
        <v>0</v>
      </c>
      <c r="AX678" s="78">
        <f>IF(AND(M678&gt;=45,M678&lt;=49),1,0)</f>
        <v>0</v>
      </c>
      <c r="AY678" s="78">
        <f>IF(AND(M678&gt;=50,M678&lt;=54),1,0)</f>
        <v>0</v>
      </c>
      <c r="AZ678" s="78">
        <f>IF(AND(M678&gt;=55,M678&lt;=59),1,0)</f>
        <v>0</v>
      </c>
      <c r="BA678" s="78">
        <f>IF(AND(M678&gt;=60,M678&lt;=64),1,0)</f>
        <v>0</v>
      </c>
      <c r="BB678" s="78">
        <f>IF(AND(M678&gt;=65,M678&lt;=69),1,0)</f>
        <v>0</v>
      </c>
      <c r="BC678" s="78">
        <f>IF(AND(M678&gt;=70,M678&lt;=74),1,0)</f>
        <v>0</v>
      </c>
      <c r="BD678" s="78">
        <f>IF(AND(M678&gt;=75,M678&lt;=79),1,0)</f>
        <v>0</v>
      </c>
      <c r="BE678" s="78">
        <f>IF(AND(M678&gt;=80,M678&lt;=84),1,0)</f>
        <v>1</v>
      </c>
      <c r="BF678" s="78">
        <f>IF(AND(M678&gt;=85,M678&lt;=89),1,0)</f>
        <v>0</v>
      </c>
      <c r="BG678" s="78">
        <f>IF(AND(M678&gt;=90,M678&lt;=94),1,0)</f>
        <v>0</v>
      </c>
      <c r="BH678" s="78">
        <f>IF(AND(M678&gt;=95,M678&lt;=99),1,0)</f>
        <v>0</v>
      </c>
      <c r="BI678" s="78">
        <f>IF(AND(M678&gt;=100,M678&lt;=105),1,0)</f>
        <v>0</v>
      </c>
      <c r="BJ678" s="78">
        <f>IF(I678&lt;$BK$2,1,0)</f>
        <v>0</v>
      </c>
      <c r="BK678" s="78">
        <f>IF(I678&gt;$BK$2,1,0)</f>
        <v>1</v>
      </c>
      <c r="BL678" s="78">
        <f>IF(J678=$BL$2,1,0)</f>
        <v>0</v>
      </c>
      <c r="BM678" s="78">
        <f>IF(J678=$BM$2,1,0)</f>
        <v>0</v>
      </c>
      <c r="BN678" s="78">
        <f>IF(J678=$BN$2,1,0)</f>
        <v>0</v>
      </c>
      <c r="BO678" s="78">
        <f>IF(J678=$BO$2,1,0)</f>
        <v>0</v>
      </c>
      <c r="BP678" s="78">
        <f>IF(J678=$BP$2,1,0)</f>
        <v>1</v>
      </c>
      <c r="BQ678" s="78">
        <f>IF(J678=$BQ$2,1,0)</f>
        <v>0</v>
      </c>
      <c r="BR678" s="78">
        <f>IF(J678=$BR$2,1,0)</f>
        <v>0</v>
      </c>
      <c r="BS678" s="78">
        <f>IF(F678=$BS$2,1,0)</f>
        <v>0</v>
      </c>
      <c r="BT678" s="78">
        <f>IF(F678=$BT$2,1,0)</f>
        <v>0</v>
      </c>
      <c r="BU678" s="78">
        <f>IF(F678=$BU$2,1,0)</f>
        <v>0</v>
      </c>
      <c r="BV678" s="78">
        <f>IF(F678=$BV$2,1,0)</f>
        <v>1</v>
      </c>
      <c r="BW678" s="78">
        <f>IF(F678=$BW$2,1,0)</f>
        <v>0</v>
      </c>
      <c r="BX678" s="78">
        <f>IF(F678=$BX$2,1,0)</f>
        <v>0</v>
      </c>
      <c r="BY678" s="78">
        <f>IF(F678=$BY$2,1,0)</f>
        <v>0</v>
      </c>
      <c r="BZ678" s="78">
        <f>IF(F678=$BZ$2,1,0)</f>
        <v>0</v>
      </c>
      <c r="CA678" t="s">
        <v>2089</v>
      </c>
      <c r="CB678" s="1">
        <v>0</v>
      </c>
      <c r="CC678" s="1">
        <v>0</v>
      </c>
    </row>
    <row r="679" spans="2:81" x14ac:dyDescent="0.3">
      <c r="B679" s="1">
        <v>34</v>
      </c>
      <c r="C679" t="s">
        <v>165</v>
      </c>
      <c r="D679" t="s">
        <v>56</v>
      </c>
      <c r="E679" s="1" t="s">
        <v>773</v>
      </c>
      <c r="F679" s="31" t="s">
        <v>35</v>
      </c>
      <c r="G679" s="1">
        <v>13</v>
      </c>
      <c r="H679" s="1">
        <v>2009</v>
      </c>
      <c r="I679" s="36">
        <v>0.79583333333333339</v>
      </c>
      <c r="J679" s="1" t="s">
        <v>7</v>
      </c>
      <c r="K679" s="39">
        <v>29645</v>
      </c>
      <c r="L679" t="s">
        <v>1610</v>
      </c>
      <c r="M679" s="76">
        <v>79</v>
      </c>
      <c r="N679" t="str">
        <f t="shared" si="327"/>
        <v>Breezy</v>
      </c>
      <c r="O679" s="78">
        <f t="shared" si="328"/>
        <v>0</v>
      </c>
      <c r="P679" s="78">
        <v>0</v>
      </c>
      <c r="Q679" s="78">
        <v>1</v>
      </c>
      <c r="R679" s="78">
        <f t="shared" si="329"/>
        <v>0</v>
      </c>
      <c r="S679" s="78">
        <f t="shared" si="330"/>
        <v>1</v>
      </c>
      <c r="T679" s="78">
        <f t="shared" si="331"/>
        <v>0</v>
      </c>
      <c r="U679" s="78">
        <f t="shared" si="332"/>
        <v>0</v>
      </c>
      <c r="V679" s="78">
        <f t="shared" si="333"/>
        <v>0</v>
      </c>
      <c r="W679" s="78">
        <f t="shared" si="334"/>
        <v>0</v>
      </c>
      <c r="X679" s="78">
        <f t="shared" si="335"/>
        <v>0</v>
      </c>
      <c r="Y679" s="78">
        <f t="shared" si="336"/>
        <v>0</v>
      </c>
      <c r="Z679" s="78">
        <f t="shared" si="337"/>
        <v>0</v>
      </c>
      <c r="AA679" s="78">
        <f t="shared" si="338"/>
        <v>0</v>
      </c>
      <c r="AB679" s="78">
        <f t="shared" si="339"/>
        <v>0</v>
      </c>
      <c r="AC679" s="78">
        <f t="shared" si="340"/>
        <v>0</v>
      </c>
      <c r="AD679" s="78">
        <f t="shared" si="341"/>
        <v>0</v>
      </c>
      <c r="AE679" s="78">
        <f t="shared" si="342"/>
        <v>0</v>
      </c>
      <c r="AF679" s="78">
        <f t="shared" si="343"/>
        <v>0</v>
      </c>
      <c r="AG679" s="78">
        <f t="shared" si="326"/>
        <v>0</v>
      </c>
      <c r="AH679" s="78">
        <f t="shared" si="344"/>
        <v>0</v>
      </c>
      <c r="AI679" s="78">
        <f t="shared" si="345"/>
        <v>0</v>
      </c>
      <c r="AJ679" s="78">
        <f t="shared" si="346"/>
        <v>0</v>
      </c>
      <c r="AK679" s="78">
        <f t="shared" si="347"/>
        <v>0</v>
      </c>
      <c r="AL679" s="78">
        <f t="shared" si="348"/>
        <v>0</v>
      </c>
      <c r="AM679" s="78">
        <f t="shared" si="349"/>
        <v>0</v>
      </c>
      <c r="AN679" s="78">
        <f t="shared" si="350"/>
        <v>0</v>
      </c>
      <c r="AO679" s="78">
        <f t="shared" si="351"/>
        <v>0</v>
      </c>
      <c r="AP679" s="78">
        <f t="shared" si="352"/>
        <v>0</v>
      </c>
      <c r="AQ679" s="78">
        <f t="shared" si="353"/>
        <v>0</v>
      </c>
      <c r="AR679" s="78">
        <f t="shared" si="354"/>
        <v>0</v>
      </c>
      <c r="AS679" s="78">
        <f t="shared" si="355"/>
        <v>0</v>
      </c>
      <c r="AT679" s="78">
        <f t="shared" si="356"/>
        <v>0</v>
      </c>
      <c r="AU679" s="78">
        <f t="shared" si="357"/>
        <v>1</v>
      </c>
      <c r="AV679" s="78">
        <f>IF(AND(M679&gt;=35,M679&lt;=39),1,0)</f>
        <v>0</v>
      </c>
      <c r="AW679" s="78">
        <f>IF(AND(M679&gt;=40,M679&lt;=44),1,0)</f>
        <v>0</v>
      </c>
      <c r="AX679" s="78">
        <f>IF(AND(M679&gt;=45,M679&lt;=49),1,0)</f>
        <v>0</v>
      </c>
      <c r="AY679" s="78">
        <f>IF(AND(M679&gt;=50,M679&lt;=54),1,0)</f>
        <v>0</v>
      </c>
      <c r="AZ679" s="78">
        <f>IF(AND(M679&gt;=55,M679&lt;=59),1,0)</f>
        <v>0</v>
      </c>
      <c r="BA679" s="78">
        <f>IF(AND(M679&gt;=60,M679&lt;=64),1,0)</f>
        <v>0</v>
      </c>
      <c r="BB679" s="78">
        <f>IF(AND(M679&gt;=65,M679&lt;=69),1,0)</f>
        <v>0</v>
      </c>
      <c r="BC679" s="78">
        <f>IF(AND(M679&gt;=70,M679&lt;=74),1,0)</f>
        <v>0</v>
      </c>
      <c r="BD679" s="78">
        <f>IF(AND(M679&gt;=75,M679&lt;=79),1,0)</f>
        <v>1</v>
      </c>
      <c r="BE679" s="78">
        <f>IF(AND(M679&gt;=80,M679&lt;=84),1,0)</f>
        <v>0</v>
      </c>
      <c r="BF679" s="78">
        <f>IF(AND(M679&gt;=85,M679&lt;=89),1,0)</f>
        <v>0</v>
      </c>
      <c r="BG679" s="78">
        <f>IF(AND(M679&gt;=90,M679&lt;=94),1,0)</f>
        <v>0</v>
      </c>
      <c r="BH679" s="78">
        <f>IF(AND(M679&gt;=95,M679&lt;=99),1,0)</f>
        <v>0</v>
      </c>
      <c r="BI679" s="78">
        <f>IF(AND(M679&gt;=100,M679&lt;=105),1,0)</f>
        <v>0</v>
      </c>
      <c r="BJ679" s="78">
        <f>IF(I679&lt;$BK$2,1,0)</f>
        <v>0</v>
      </c>
      <c r="BK679" s="78">
        <f>IF(I679&gt;$BK$2,1,0)</f>
        <v>1</v>
      </c>
      <c r="BL679" s="78">
        <f>IF(J679=$BL$2,1,0)</f>
        <v>0</v>
      </c>
      <c r="BM679" s="78">
        <f>IF(J679=$BM$2,1,0)</f>
        <v>0</v>
      </c>
      <c r="BN679" s="78">
        <f>IF(J679=$BN$2,1,0)</f>
        <v>0</v>
      </c>
      <c r="BO679" s="78">
        <f>IF(J679=$BO$2,1,0)</f>
        <v>0</v>
      </c>
      <c r="BP679" s="78">
        <f>IF(J679=$BP$2,1,0)</f>
        <v>0</v>
      </c>
      <c r="BQ679" s="78">
        <f>IF(J679=$BQ$2,1,0)</f>
        <v>1</v>
      </c>
      <c r="BR679" s="78">
        <f>IF(J679=$BR$2,1,0)</f>
        <v>0</v>
      </c>
      <c r="BS679" s="78">
        <f>IF(F679=$BS$2,1,0)</f>
        <v>0</v>
      </c>
      <c r="BT679" s="78">
        <f>IF(F679=$BT$2,1,0)</f>
        <v>0</v>
      </c>
      <c r="BU679" s="78">
        <f>IF(F679=$BU$2,1,0)</f>
        <v>0</v>
      </c>
      <c r="BV679" s="78">
        <f>IF(F679=$BV$2,1,0)</f>
        <v>1</v>
      </c>
      <c r="BW679" s="78">
        <f>IF(F679=$BW$2,1,0)</f>
        <v>0</v>
      </c>
      <c r="BX679" s="78">
        <f>IF(F679=$BX$2,1,0)</f>
        <v>0</v>
      </c>
      <c r="BY679" s="78">
        <f>IF(F679=$BY$2,1,0)</f>
        <v>0</v>
      </c>
      <c r="BZ679" s="78">
        <f>IF(F679=$BZ$2,1,0)</f>
        <v>0</v>
      </c>
      <c r="CA679"/>
      <c r="CB679" s="1">
        <v>0</v>
      </c>
      <c r="CC679" s="1">
        <v>0</v>
      </c>
    </row>
    <row r="680" spans="2:81" x14ac:dyDescent="0.3">
      <c r="B680" s="1">
        <v>35</v>
      </c>
      <c r="C680" t="s">
        <v>165</v>
      </c>
      <c r="D680" t="s">
        <v>56</v>
      </c>
      <c r="E680" s="1" t="s">
        <v>774</v>
      </c>
      <c r="F680" s="31" t="s">
        <v>35</v>
      </c>
      <c r="G680" s="1">
        <v>14</v>
      </c>
      <c r="H680" s="1">
        <v>2009</v>
      </c>
      <c r="I680" s="36">
        <v>0.56666666666666665</v>
      </c>
      <c r="J680" s="1" t="s">
        <v>8</v>
      </c>
      <c r="K680" s="39">
        <v>26770</v>
      </c>
      <c r="L680" t="s">
        <v>1427</v>
      </c>
      <c r="M680" s="76">
        <v>76</v>
      </c>
      <c r="N680" t="str">
        <f t="shared" si="327"/>
        <v>Sunny</v>
      </c>
      <c r="O680" s="78">
        <f t="shared" si="328"/>
        <v>0</v>
      </c>
      <c r="P680" s="78">
        <v>0</v>
      </c>
      <c r="Q680" s="78">
        <v>1</v>
      </c>
      <c r="R680" s="78">
        <f t="shared" si="329"/>
        <v>0</v>
      </c>
      <c r="S680" s="78">
        <f t="shared" si="330"/>
        <v>1</v>
      </c>
      <c r="T680" s="78">
        <f t="shared" si="331"/>
        <v>0</v>
      </c>
      <c r="U680" s="78">
        <f t="shared" si="332"/>
        <v>0</v>
      </c>
      <c r="V680" s="78">
        <f t="shared" si="333"/>
        <v>0</v>
      </c>
      <c r="W680" s="78">
        <f t="shared" si="334"/>
        <v>0</v>
      </c>
      <c r="X680" s="78">
        <f t="shared" si="335"/>
        <v>0</v>
      </c>
      <c r="Y680" s="78">
        <f t="shared" si="336"/>
        <v>0</v>
      </c>
      <c r="Z680" s="78">
        <f t="shared" si="337"/>
        <v>0</v>
      </c>
      <c r="AA680" s="78">
        <f t="shared" si="338"/>
        <v>0</v>
      </c>
      <c r="AB680" s="78">
        <f t="shared" si="339"/>
        <v>0</v>
      </c>
      <c r="AC680" s="78">
        <f t="shared" si="340"/>
        <v>0</v>
      </c>
      <c r="AD680" s="78">
        <f t="shared" si="341"/>
        <v>0</v>
      </c>
      <c r="AE680" s="78">
        <f t="shared" si="342"/>
        <v>0</v>
      </c>
      <c r="AF680" s="78">
        <f t="shared" si="343"/>
        <v>0</v>
      </c>
      <c r="AG680" s="78">
        <f t="shared" si="326"/>
        <v>0</v>
      </c>
      <c r="AH680" s="78">
        <f t="shared" si="344"/>
        <v>0</v>
      </c>
      <c r="AI680" s="78">
        <f t="shared" si="345"/>
        <v>0</v>
      </c>
      <c r="AJ680" s="78">
        <f t="shared" si="346"/>
        <v>0</v>
      </c>
      <c r="AK680" s="78">
        <f t="shared" si="347"/>
        <v>0</v>
      </c>
      <c r="AL680" s="78">
        <f t="shared" si="348"/>
        <v>0</v>
      </c>
      <c r="AM680" s="78">
        <f t="shared" si="349"/>
        <v>0</v>
      </c>
      <c r="AN680" s="78">
        <f t="shared" si="350"/>
        <v>0</v>
      </c>
      <c r="AO680" s="78">
        <f t="shared" si="351"/>
        <v>0</v>
      </c>
      <c r="AP680" s="78">
        <f t="shared" si="352"/>
        <v>0</v>
      </c>
      <c r="AQ680" s="78">
        <f t="shared" si="353"/>
        <v>0</v>
      </c>
      <c r="AR680" s="78">
        <f t="shared" si="354"/>
        <v>0</v>
      </c>
      <c r="AS680" s="78">
        <f t="shared" si="355"/>
        <v>0</v>
      </c>
      <c r="AT680" s="78">
        <f t="shared" si="356"/>
        <v>0</v>
      </c>
      <c r="AU680" s="78">
        <f t="shared" si="357"/>
        <v>1</v>
      </c>
      <c r="AV680" s="78">
        <f>IF(AND(M680&gt;=35,M680&lt;=39),1,0)</f>
        <v>0</v>
      </c>
      <c r="AW680" s="78">
        <f>IF(AND(M680&gt;=40,M680&lt;=44),1,0)</f>
        <v>0</v>
      </c>
      <c r="AX680" s="78">
        <f>IF(AND(M680&gt;=45,M680&lt;=49),1,0)</f>
        <v>0</v>
      </c>
      <c r="AY680" s="78">
        <f>IF(AND(M680&gt;=50,M680&lt;=54),1,0)</f>
        <v>0</v>
      </c>
      <c r="AZ680" s="78">
        <f>IF(AND(M680&gt;=55,M680&lt;=59),1,0)</f>
        <v>0</v>
      </c>
      <c r="BA680" s="78">
        <f>IF(AND(M680&gt;=60,M680&lt;=64),1,0)</f>
        <v>0</v>
      </c>
      <c r="BB680" s="78">
        <f>IF(AND(M680&gt;=65,M680&lt;=69),1,0)</f>
        <v>0</v>
      </c>
      <c r="BC680" s="78">
        <f>IF(AND(M680&gt;=70,M680&lt;=74),1,0)</f>
        <v>0</v>
      </c>
      <c r="BD680" s="78">
        <f>IF(AND(M680&gt;=75,M680&lt;=79),1,0)</f>
        <v>1</v>
      </c>
      <c r="BE680" s="78">
        <f>IF(AND(M680&gt;=80,M680&lt;=84),1,0)</f>
        <v>0</v>
      </c>
      <c r="BF680" s="78">
        <f>IF(AND(M680&gt;=85,M680&lt;=89),1,0)</f>
        <v>0</v>
      </c>
      <c r="BG680" s="78">
        <f>IF(AND(M680&gt;=90,M680&lt;=94),1,0)</f>
        <v>0</v>
      </c>
      <c r="BH680" s="78">
        <f>IF(AND(M680&gt;=95,M680&lt;=99),1,0)</f>
        <v>0</v>
      </c>
      <c r="BI680" s="78">
        <f>IF(AND(M680&gt;=100,M680&lt;=105),1,0)</f>
        <v>0</v>
      </c>
      <c r="BJ680" s="78">
        <f>IF(I680&lt;$BK$2,1,0)</f>
        <v>1</v>
      </c>
      <c r="BK680" s="78">
        <f>IF(I680&gt;$BK$2,1,0)</f>
        <v>0</v>
      </c>
      <c r="BL680" s="78">
        <f>IF(J680=$BL$2,1,0)</f>
        <v>0</v>
      </c>
      <c r="BM680" s="78">
        <f>IF(J680=$BM$2,1,0)</f>
        <v>0</v>
      </c>
      <c r="BN680" s="78">
        <f>IF(J680=$BN$2,1,0)</f>
        <v>0</v>
      </c>
      <c r="BO680" s="78">
        <f>IF(J680=$BO$2,1,0)</f>
        <v>0</v>
      </c>
      <c r="BP680" s="78">
        <f>IF(J680=$BP$2,1,0)</f>
        <v>0</v>
      </c>
      <c r="BQ680" s="78">
        <f>IF(J680=$BQ$2,1,0)</f>
        <v>0</v>
      </c>
      <c r="BR680" s="78">
        <f>IF(J680=$BR$2,1,0)</f>
        <v>1</v>
      </c>
      <c r="BS680" s="78">
        <f>IF(F680=$BS$2,1,0)</f>
        <v>0</v>
      </c>
      <c r="BT680" s="78">
        <f>IF(F680=$BT$2,1,0)</f>
        <v>0</v>
      </c>
      <c r="BU680" s="78">
        <f>IF(F680=$BU$2,1,0)</f>
        <v>0</v>
      </c>
      <c r="BV680" s="78">
        <f>IF(F680=$BV$2,1,0)</f>
        <v>1</v>
      </c>
      <c r="BW680" s="78">
        <f>IF(F680=$BW$2,1,0)</f>
        <v>0</v>
      </c>
      <c r="BX680" s="78">
        <f>IF(F680=$BX$2,1,0)</f>
        <v>0</v>
      </c>
      <c r="BY680" s="78">
        <f>IF(F680=$BY$2,1,0)</f>
        <v>0</v>
      </c>
      <c r="BZ680" s="78">
        <f>IF(F680=$BZ$2,1,0)</f>
        <v>0</v>
      </c>
      <c r="CA680"/>
      <c r="CB680" s="1">
        <v>0</v>
      </c>
      <c r="CC680" s="1">
        <v>0</v>
      </c>
    </row>
    <row r="681" spans="2:81" x14ac:dyDescent="0.3">
      <c r="B681" s="1">
        <v>36</v>
      </c>
      <c r="C681" t="s">
        <v>180</v>
      </c>
      <c r="D681" t="s">
        <v>58</v>
      </c>
      <c r="E681" s="1" t="s">
        <v>775</v>
      </c>
      <c r="F681" s="31" t="s">
        <v>35</v>
      </c>
      <c r="G681" s="1">
        <v>16</v>
      </c>
      <c r="H681" s="1">
        <v>2009</v>
      </c>
      <c r="I681" s="36">
        <v>0.79583333333333339</v>
      </c>
      <c r="J681" s="1" t="s">
        <v>10</v>
      </c>
      <c r="K681" s="39">
        <v>20626</v>
      </c>
      <c r="L681" t="s">
        <v>1611</v>
      </c>
      <c r="M681" s="76">
        <v>68</v>
      </c>
      <c r="N681" t="str">
        <f t="shared" si="327"/>
        <v>Ptly Cldy</v>
      </c>
      <c r="O681" s="78">
        <f t="shared" si="328"/>
        <v>0</v>
      </c>
      <c r="P681" s="78">
        <v>0</v>
      </c>
      <c r="Q681" s="78">
        <v>1</v>
      </c>
      <c r="R681" s="78">
        <f t="shared" si="329"/>
        <v>0</v>
      </c>
      <c r="S681" s="78">
        <f t="shared" si="330"/>
        <v>0</v>
      </c>
      <c r="T681" s="78">
        <f t="shared" si="331"/>
        <v>0</v>
      </c>
      <c r="U681" s="78">
        <f t="shared" si="332"/>
        <v>0</v>
      </c>
      <c r="V681" s="78">
        <f t="shared" si="333"/>
        <v>0</v>
      </c>
      <c r="W681" s="78">
        <f t="shared" si="334"/>
        <v>0</v>
      </c>
      <c r="X681" s="78">
        <f t="shared" si="335"/>
        <v>0</v>
      </c>
      <c r="Y681" s="78">
        <f t="shared" si="336"/>
        <v>0</v>
      </c>
      <c r="Z681" s="78">
        <f t="shared" si="337"/>
        <v>0</v>
      </c>
      <c r="AA681" s="78">
        <f t="shared" si="338"/>
        <v>0</v>
      </c>
      <c r="AB681" s="78">
        <f t="shared" si="339"/>
        <v>0</v>
      </c>
      <c r="AC681" s="78">
        <f t="shared" si="340"/>
        <v>0</v>
      </c>
      <c r="AD681" s="78">
        <f t="shared" si="341"/>
        <v>0</v>
      </c>
      <c r="AE681" s="78">
        <f t="shared" si="342"/>
        <v>0</v>
      </c>
      <c r="AF681" s="78">
        <f t="shared" si="343"/>
        <v>0</v>
      </c>
      <c r="AG681" s="78">
        <f t="shared" si="326"/>
        <v>0</v>
      </c>
      <c r="AH681" s="78">
        <f t="shared" si="344"/>
        <v>1</v>
      </c>
      <c r="AI681" s="78">
        <f t="shared" si="345"/>
        <v>0</v>
      </c>
      <c r="AJ681" s="78">
        <f t="shared" si="346"/>
        <v>0</v>
      </c>
      <c r="AK681" s="78">
        <f t="shared" si="347"/>
        <v>0</v>
      </c>
      <c r="AL681" s="78">
        <f t="shared" si="348"/>
        <v>0</v>
      </c>
      <c r="AM681" s="78">
        <f t="shared" si="349"/>
        <v>0</v>
      </c>
      <c r="AN681" s="78">
        <f t="shared" si="350"/>
        <v>0</v>
      </c>
      <c r="AO681" s="78">
        <f t="shared" si="351"/>
        <v>0</v>
      </c>
      <c r="AP681" s="78">
        <f t="shared" si="352"/>
        <v>0</v>
      </c>
      <c r="AQ681" s="78">
        <f t="shared" si="353"/>
        <v>0</v>
      </c>
      <c r="AR681" s="78">
        <f t="shared" si="354"/>
        <v>0</v>
      </c>
      <c r="AS681" s="78">
        <f t="shared" si="355"/>
        <v>0</v>
      </c>
      <c r="AT681" s="78">
        <f t="shared" si="356"/>
        <v>0</v>
      </c>
      <c r="AU681" s="78">
        <f t="shared" si="357"/>
        <v>1</v>
      </c>
      <c r="AV681" s="78">
        <f>IF(AND(M681&gt;=35,M681&lt;=39),1,0)</f>
        <v>0</v>
      </c>
      <c r="AW681" s="78">
        <f>IF(AND(M681&gt;=40,M681&lt;=44),1,0)</f>
        <v>0</v>
      </c>
      <c r="AX681" s="78">
        <f>IF(AND(M681&gt;=45,M681&lt;=49),1,0)</f>
        <v>0</v>
      </c>
      <c r="AY681" s="78">
        <f>IF(AND(M681&gt;=50,M681&lt;=54),1,0)</f>
        <v>0</v>
      </c>
      <c r="AZ681" s="78">
        <f>IF(AND(M681&gt;=55,M681&lt;=59),1,0)</f>
        <v>0</v>
      </c>
      <c r="BA681" s="78">
        <f>IF(AND(M681&gt;=60,M681&lt;=64),1,0)</f>
        <v>0</v>
      </c>
      <c r="BB681" s="78">
        <f>IF(AND(M681&gt;=65,M681&lt;=69),1,0)</f>
        <v>1</v>
      </c>
      <c r="BC681" s="78">
        <f>IF(AND(M681&gt;=70,M681&lt;=74),1,0)</f>
        <v>0</v>
      </c>
      <c r="BD681" s="78">
        <f>IF(AND(M681&gt;=75,M681&lt;=79),1,0)</f>
        <v>0</v>
      </c>
      <c r="BE681" s="78">
        <f>IF(AND(M681&gt;=80,M681&lt;=84),1,0)</f>
        <v>0</v>
      </c>
      <c r="BF681" s="78">
        <f>IF(AND(M681&gt;=85,M681&lt;=89),1,0)</f>
        <v>0</v>
      </c>
      <c r="BG681" s="78">
        <f>IF(AND(M681&gt;=90,M681&lt;=94),1,0)</f>
        <v>0</v>
      </c>
      <c r="BH681" s="78">
        <f>IF(AND(M681&gt;=95,M681&lt;=99),1,0)</f>
        <v>0</v>
      </c>
      <c r="BI681" s="78">
        <f>IF(AND(M681&gt;=100,M681&lt;=105),1,0)</f>
        <v>0</v>
      </c>
      <c r="BJ681" s="78">
        <f>IF(I681&lt;$BK$2,1,0)</f>
        <v>0</v>
      </c>
      <c r="BK681" s="78">
        <f>IF(I681&gt;$BK$2,1,0)</f>
        <v>1</v>
      </c>
      <c r="BL681" s="78">
        <f>IF(J681=$BL$2,1,0)</f>
        <v>0</v>
      </c>
      <c r="BM681" s="78">
        <f>IF(J681=$BM$2,1,0)</f>
        <v>1</v>
      </c>
      <c r="BN681" s="78">
        <f>IF(J681=$BN$2,1,0)</f>
        <v>0</v>
      </c>
      <c r="BO681" s="78">
        <f>IF(J681=$BO$2,1,0)</f>
        <v>0</v>
      </c>
      <c r="BP681" s="78">
        <f>IF(J681=$BP$2,1,0)</f>
        <v>0</v>
      </c>
      <c r="BQ681" s="78">
        <f>IF(J681=$BQ$2,1,0)</f>
        <v>0</v>
      </c>
      <c r="BR681" s="78">
        <f>IF(J681=$BR$2,1,0)</f>
        <v>0</v>
      </c>
      <c r="BS681" s="78">
        <f>IF(F681=$BS$2,1,0)</f>
        <v>0</v>
      </c>
      <c r="BT681" s="78">
        <f>IF(F681=$BT$2,1,0)</f>
        <v>0</v>
      </c>
      <c r="BU681" s="78">
        <f>IF(F681=$BU$2,1,0)</f>
        <v>0</v>
      </c>
      <c r="BV681" s="78">
        <f>IF(F681=$BV$2,1,0)</f>
        <v>1</v>
      </c>
      <c r="BW681" s="78">
        <f>IF(F681=$BW$2,1,0)</f>
        <v>0</v>
      </c>
      <c r="BX681" s="78">
        <f>IF(F681=$BX$2,1,0)</f>
        <v>0</v>
      </c>
      <c r="BY681" s="78">
        <f>IF(F681=$BY$2,1,0)</f>
        <v>0</v>
      </c>
      <c r="BZ681" s="78">
        <f>IF(F681=$BZ$2,1,0)</f>
        <v>0</v>
      </c>
      <c r="CA681" t="s">
        <v>1886</v>
      </c>
      <c r="CB681" s="1">
        <v>0</v>
      </c>
      <c r="CC681" s="1">
        <v>0</v>
      </c>
    </row>
    <row r="682" spans="2:81" x14ac:dyDescent="0.3">
      <c r="B682" s="1">
        <v>37</v>
      </c>
      <c r="C682" t="s">
        <v>180</v>
      </c>
      <c r="D682" t="s">
        <v>58</v>
      </c>
      <c r="E682" s="1" t="s">
        <v>776</v>
      </c>
      <c r="F682" s="31" t="s">
        <v>35</v>
      </c>
      <c r="G682" s="1">
        <v>17</v>
      </c>
      <c r="H682" s="1">
        <v>2009</v>
      </c>
      <c r="I682" s="36">
        <v>0.79583333333333339</v>
      </c>
      <c r="J682" s="1" t="s">
        <v>11</v>
      </c>
      <c r="K682" s="39">
        <v>31906</v>
      </c>
      <c r="L682" t="s">
        <v>1568</v>
      </c>
      <c r="M682" s="76">
        <v>62</v>
      </c>
      <c r="N682" t="str">
        <f t="shared" si="327"/>
        <v>Cloudy</v>
      </c>
      <c r="O682" s="78">
        <f t="shared" si="328"/>
        <v>0</v>
      </c>
      <c r="P682" s="78">
        <v>0</v>
      </c>
      <c r="Q682" s="78">
        <v>1</v>
      </c>
      <c r="R682" s="78">
        <f t="shared" si="329"/>
        <v>0</v>
      </c>
      <c r="S682" s="78">
        <f t="shared" si="330"/>
        <v>0</v>
      </c>
      <c r="T682" s="78">
        <f t="shared" si="331"/>
        <v>0</v>
      </c>
      <c r="U682" s="78">
        <f t="shared" si="332"/>
        <v>0</v>
      </c>
      <c r="V682" s="78">
        <f t="shared" si="333"/>
        <v>0</v>
      </c>
      <c r="W682" s="78">
        <f t="shared" si="334"/>
        <v>0</v>
      </c>
      <c r="X682" s="78">
        <f t="shared" si="335"/>
        <v>0</v>
      </c>
      <c r="Y682" s="78">
        <f t="shared" si="336"/>
        <v>0</v>
      </c>
      <c r="Z682" s="78">
        <f t="shared" si="337"/>
        <v>0</v>
      </c>
      <c r="AA682" s="78">
        <f t="shared" si="338"/>
        <v>0</v>
      </c>
      <c r="AB682" s="78">
        <f t="shared" si="339"/>
        <v>0</v>
      </c>
      <c r="AC682" s="78">
        <f t="shared" si="340"/>
        <v>0</v>
      </c>
      <c r="AD682" s="78">
        <f t="shared" si="341"/>
        <v>0</v>
      </c>
      <c r="AE682" s="78">
        <f t="shared" si="342"/>
        <v>0</v>
      </c>
      <c r="AF682" s="78">
        <f t="shared" si="343"/>
        <v>0</v>
      </c>
      <c r="AG682" s="78">
        <f t="shared" si="326"/>
        <v>0</v>
      </c>
      <c r="AH682" s="78">
        <f t="shared" si="344"/>
        <v>1</v>
      </c>
      <c r="AI682" s="78">
        <f t="shared" si="345"/>
        <v>0</v>
      </c>
      <c r="AJ682" s="78">
        <f t="shared" si="346"/>
        <v>0</v>
      </c>
      <c r="AK682" s="78">
        <f t="shared" si="347"/>
        <v>0</v>
      </c>
      <c r="AL682" s="78">
        <f t="shared" si="348"/>
        <v>0</v>
      </c>
      <c r="AM682" s="78">
        <f t="shared" si="349"/>
        <v>0</v>
      </c>
      <c r="AN682" s="78">
        <f t="shared" si="350"/>
        <v>0</v>
      </c>
      <c r="AO682" s="78">
        <f t="shared" si="351"/>
        <v>0</v>
      </c>
      <c r="AP682" s="78">
        <f t="shared" si="352"/>
        <v>0</v>
      </c>
      <c r="AQ682" s="78">
        <f t="shared" si="353"/>
        <v>0</v>
      </c>
      <c r="AR682" s="78">
        <f t="shared" si="354"/>
        <v>0</v>
      </c>
      <c r="AS682" s="78">
        <f t="shared" si="355"/>
        <v>0</v>
      </c>
      <c r="AT682" s="78">
        <f t="shared" si="356"/>
        <v>0</v>
      </c>
      <c r="AU682" s="78">
        <f t="shared" si="357"/>
        <v>1</v>
      </c>
      <c r="AV682" s="78">
        <f>IF(AND(M682&gt;=35,M682&lt;=39),1,0)</f>
        <v>0</v>
      </c>
      <c r="AW682" s="78">
        <f>IF(AND(M682&gt;=40,M682&lt;=44),1,0)</f>
        <v>0</v>
      </c>
      <c r="AX682" s="78">
        <f>IF(AND(M682&gt;=45,M682&lt;=49),1,0)</f>
        <v>0</v>
      </c>
      <c r="AY682" s="78">
        <f>IF(AND(M682&gt;=50,M682&lt;=54),1,0)</f>
        <v>0</v>
      </c>
      <c r="AZ682" s="78">
        <f>IF(AND(M682&gt;=55,M682&lt;=59),1,0)</f>
        <v>0</v>
      </c>
      <c r="BA682" s="78">
        <f>IF(AND(M682&gt;=60,M682&lt;=64),1,0)</f>
        <v>1</v>
      </c>
      <c r="BB682" s="78">
        <f>IF(AND(M682&gt;=65,M682&lt;=69),1,0)</f>
        <v>0</v>
      </c>
      <c r="BC682" s="78">
        <f>IF(AND(M682&gt;=70,M682&lt;=74),1,0)</f>
        <v>0</v>
      </c>
      <c r="BD682" s="78">
        <f>IF(AND(M682&gt;=75,M682&lt;=79),1,0)</f>
        <v>0</v>
      </c>
      <c r="BE682" s="78">
        <f>IF(AND(M682&gt;=80,M682&lt;=84),1,0)</f>
        <v>0</v>
      </c>
      <c r="BF682" s="78">
        <f>IF(AND(M682&gt;=85,M682&lt;=89),1,0)</f>
        <v>0</v>
      </c>
      <c r="BG682" s="78">
        <f>IF(AND(M682&gt;=90,M682&lt;=94),1,0)</f>
        <v>0</v>
      </c>
      <c r="BH682" s="78">
        <f>IF(AND(M682&gt;=95,M682&lt;=99),1,0)</f>
        <v>0</v>
      </c>
      <c r="BI682" s="78">
        <f>IF(AND(M682&gt;=100,M682&lt;=105),1,0)</f>
        <v>0</v>
      </c>
      <c r="BJ682" s="78">
        <f>IF(I682&lt;$BK$2,1,0)</f>
        <v>0</v>
      </c>
      <c r="BK682" s="78">
        <f>IF(I682&gt;$BK$2,1,0)</f>
        <v>1</v>
      </c>
      <c r="BL682" s="78">
        <f>IF(J682=$BL$2,1,0)</f>
        <v>0</v>
      </c>
      <c r="BM682" s="78">
        <f>IF(J682=$BM$2,1,0)</f>
        <v>0</v>
      </c>
      <c r="BN682" s="78">
        <f>IF(J682=$BN$2,1,0)</f>
        <v>1</v>
      </c>
      <c r="BO682" s="78">
        <f>IF(J682=$BO$2,1,0)</f>
        <v>0</v>
      </c>
      <c r="BP682" s="78">
        <f>IF(J682=$BP$2,1,0)</f>
        <v>0</v>
      </c>
      <c r="BQ682" s="78">
        <f>IF(J682=$BQ$2,1,0)</f>
        <v>0</v>
      </c>
      <c r="BR682" s="78">
        <f>IF(J682=$BR$2,1,0)</f>
        <v>0</v>
      </c>
      <c r="BS682" s="78">
        <f>IF(F682=$BS$2,1,0)</f>
        <v>0</v>
      </c>
      <c r="BT682" s="78">
        <f>IF(F682=$BT$2,1,0)</f>
        <v>0</v>
      </c>
      <c r="BU682" s="78">
        <f>IF(F682=$BU$2,1,0)</f>
        <v>0</v>
      </c>
      <c r="BV682" s="78">
        <f>IF(F682=$BV$2,1,0)</f>
        <v>1</v>
      </c>
      <c r="BW682" s="78">
        <f>IF(F682=$BW$2,1,0)</f>
        <v>0</v>
      </c>
      <c r="BX682" s="78">
        <f>IF(F682=$BX$2,1,0)</f>
        <v>0</v>
      </c>
      <c r="BY682" s="78">
        <f>IF(F682=$BY$2,1,0)</f>
        <v>0</v>
      </c>
      <c r="BZ682" s="78">
        <f>IF(F682=$BZ$2,1,0)</f>
        <v>0</v>
      </c>
      <c r="CA682" t="s">
        <v>2090</v>
      </c>
      <c r="CB682" s="1">
        <v>1</v>
      </c>
      <c r="CC682" s="1">
        <v>0</v>
      </c>
    </row>
    <row r="683" spans="2:81" x14ac:dyDescent="0.3">
      <c r="B683" s="1">
        <v>38</v>
      </c>
      <c r="C683" t="s">
        <v>180</v>
      </c>
      <c r="D683" t="s">
        <v>58</v>
      </c>
      <c r="E683" s="1" t="s">
        <v>777</v>
      </c>
      <c r="F683" s="31" t="s">
        <v>35</v>
      </c>
      <c r="G683" s="1">
        <v>18</v>
      </c>
      <c r="H683" s="1">
        <v>2009</v>
      </c>
      <c r="I683" s="36">
        <v>0.79583333333333339</v>
      </c>
      <c r="J683" s="1" t="s">
        <v>9</v>
      </c>
      <c r="K683" s="39">
        <v>23009</v>
      </c>
      <c r="L683" t="s">
        <v>1344</v>
      </c>
      <c r="M683" s="76">
        <v>77</v>
      </c>
      <c r="N683" t="str">
        <f t="shared" si="327"/>
        <v>Cloudy</v>
      </c>
      <c r="O683" s="78">
        <f t="shared" si="328"/>
        <v>0</v>
      </c>
      <c r="P683" s="78">
        <v>0</v>
      </c>
      <c r="Q683" s="78">
        <v>1</v>
      </c>
      <c r="R683" s="78">
        <f t="shared" si="329"/>
        <v>0</v>
      </c>
      <c r="S683" s="78">
        <f t="shared" si="330"/>
        <v>0</v>
      </c>
      <c r="T683" s="78">
        <f t="shared" si="331"/>
        <v>0</v>
      </c>
      <c r="U683" s="78">
        <f t="shared" si="332"/>
        <v>0</v>
      </c>
      <c r="V683" s="78">
        <f t="shared" si="333"/>
        <v>0</v>
      </c>
      <c r="W683" s="78">
        <f t="shared" si="334"/>
        <v>0</v>
      </c>
      <c r="X683" s="78">
        <f t="shared" si="335"/>
        <v>0</v>
      </c>
      <c r="Y683" s="78">
        <f t="shared" si="336"/>
        <v>0</v>
      </c>
      <c r="Z683" s="78">
        <f t="shared" si="337"/>
        <v>0</v>
      </c>
      <c r="AA683" s="78">
        <f t="shared" si="338"/>
        <v>0</v>
      </c>
      <c r="AB683" s="78">
        <f t="shared" si="339"/>
        <v>0</v>
      </c>
      <c r="AC683" s="78">
        <f t="shared" si="340"/>
        <v>0</v>
      </c>
      <c r="AD683" s="78">
        <f t="shared" si="341"/>
        <v>0</v>
      </c>
      <c r="AE683" s="78">
        <f t="shared" si="342"/>
        <v>0</v>
      </c>
      <c r="AF683" s="78">
        <f t="shared" si="343"/>
        <v>0</v>
      </c>
      <c r="AG683" s="78">
        <f t="shared" si="326"/>
        <v>0</v>
      </c>
      <c r="AH683" s="78">
        <f t="shared" si="344"/>
        <v>1</v>
      </c>
      <c r="AI683" s="78">
        <f t="shared" si="345"/>
        <v>0</v>
      </c>
      <c r="AJ683" s="78">
        <f t="shared" si="346"/>
        <v>0</v>
      </c>
      <c r="AK683" s="78">
        <f t="shared" si="347"/>
        <v>0</v>
      </c>
      <c r="AL683" s="78">
        <f t="shared" si="348"/>
        <v>0</v>
      </c>
      <c r="AM683" s="78">
        <f t="shared" si="349"/>
        <v>0</v>
      </c>
      <c r="AN683" s="78">
        <f t="shared" si="350"/>
        <v>0</v>
      </c>
      <c r="AO683" s="78">
        <f t="shared" si="351"/>
        <v>0</v>
      </c>
      <c r="AP683" s="78">
        <f t="shared" si="352"/>
        <v>0</v>
      </c>
      <c r="AQ683" s="78">
        <f t="shared" si="353"/>
        <v>0</v>
      </c>
      <c r="AR683" s="78">
        <f t="shared" si="354"/>
        <v>0</v>
      </c>
      <c r="AS683" s="78">
        <f t="shared" si="355"/>
        <v>0</v>
      </c>
      <c r="AT683" s="78">
        <f t="shared" si="356"/>
        <v>0</v>
      </c>
      <c r="AU683" s="78">
        <f t="shared" si="357"/>
        <v>1</v>
      </c>
      <c r="AV683" s="78">
        <f>IF(AND(M683&gt;=35,M683&lt;=39),1,0)</f>
        <v>0</v>
      </c>
      <c r="AW683" s="78">
        <f>IF(AND(M683&gt;=40,M683&lt;=44),1,0)</f>
        <v>0</v>
      </c>
      <c r="AX683" s="78">
        <f>IF(AND(M683&gt;=45,M683&lt;=49),1,0)</f>
        <v>0</v>
      </c>
      <c r="AY683" s="78">
        <f>IF(AND(M683&gt;=50,M683&lt;=54),1,0)</f>
        <v>0</v>
      </c>
      <c r="AZ683" s="78">
        <f>IF(AND(M683&gt;=55,M683&lt;=59),1,0)</f>
        <v>0</v>
      </c>
      <c r="BA683" s="78">
        <f>IF(AND(M683&gt;=60,M683&lt;=64),1,0)</f>
        <v>0</v>
      </c>
      <c r="BB683" s="78">
        <f>IF(AND(M683&gt;=65,M683&lt;=69),1,0)</f>
        <v>0</v>
      </c>
      <c r="BC683" s="78">
        <f>IF(AND(M683&gt;=70,M683&lt;=74),1,0)</f>
        <v>0</v>
      </c>
      <c r="BD683" s="78">
        <f>IF(AND(M683&gt;=75,M683&lt;=79),1,0)</f>
        <v>1</v>
      </c>
      <c r="BE683" s="78">
        <f>IF(AND(M683&gt;=80,M683&lt;=84),1,0)</f>
        <v>0</v>
      </c>
      <c r="BF683" s="78">
        <f>IF(AND(M683&gt;=85,M683&lt;=89),1,0)</f>
        <v>0</v>
      </c>
      <c r="BG683" s="78">
        <f>IF(AND(M683&gt;=90,M683&lt;=94),1,0)</f>
        <v>0</v>
      </c>
      <c r="BH683" s="78">
        <f>IF(AND(M683&gt;=95,M683&lt;=99),1,0)</f>
        <v>0</v>
      </c>
      <c r="BI683" s="78">
        <f>IF(AND(M683&gt;=100,M683&lt;=105),1,0)</f>
        <v>0</v>
      </c>
      <c r="BJ683" s="78">
        <f>IF(I683&lt;$BK$2,1,0)</f>
        <v>0</v>
      </c>
      <c r="BK683" s="78">
        <f>IF(I683&gt;$BK$2,1,0)</f>
        <v>1</v>
      </c>
      <c r="BL683" s="78">
        <f>IF(J683=$BL$2,1,0)</f>
        <v>0</v>
      </c>
      <c r="BM683" s="78">
        <f>IF(J683=$BM$2,1,0)</f>
        <v>0</v>
      </c>
      <c r="BN683" s="78">
        <f>IF(J683=$BN$2,1,0)</f>
        <v>0</v>
      </c>
      <c r="BO683" s="78">
        <f>IF(J683=$BO$2,1,0)</f>
        <v>1</v>
      </c>
      <c r="BP683" s="78">
        <f>IF(J683=$BP$2,1,0)</f>
        <v>0</v>
      </c>
      <c r="BQ683" s="78">
        <f>IF(J683=$BQ$2,1,0)</f>
        <v>0</v>
      </c>
      <c r="BR683" s="78">
        <f>IF(J683=$BR$2,1,0)</f>
        <v>0</v>
      </c>
      <c r="BS683" s="78">
        <f>IF(F683=$BS$2,1,0)</f>
        <v>0</v>
      </c>
      <c r="BT683" s="78">
        <f>IF(F683=$BT$2,1,0)</f>
        <v>0</v>
      </c>
      <c r="BU683" s="78">
        <f>IF(F683=$BU$2,1,0)</f>
        <v>0</v>
      </c>
      <c r="BV683" s="78">
        <f>IF(F683=$BV$2,1,0)</f>
        <v>1</v>
      </c>
      <c r="BW683" s="78">
        <f>IF(F683=$BW$2,1,0)</f>
        <v>0</v>
      </c>
      <c r="BX683" s="78">
        <f>IF(F683=$BX$2,1,0)</f>
        <v>0</v>
      </c>
      <c r="BY683" s="78">
        <f>IF(F683=$BY$2,1,0)</f>
        <v>0</v>
      </c>
      <c r="BZ683" s="78">
        <f>IF(F683=$BZ$2,1,0)</f>
        <v>0</v>
      </c>
      <c r="CA683"/>
      <c r="CB683" s="1">
        <v>0</v>
      </c>
      <c r="CC683" s="1">
        <v>0</v>
      </c>
    </row>
    <row r="684" spans="2:81" x14ac:dyDescent="0.3">
      <c r="B684" s="1">
        <v>39</v>
      </c>
      <c r="C684" t="s">
        <v>178</v>
      </c>
      <c r="D684" t="s">
        <v>1884</v>
      </c>
      <c r="E684" s="1" t="s">
        <v>778</v>
      </c>
      <c r="F684" s="31" t="s">
        <v>35</v>
      </c>
      <c r="G684" s="1">
        <v>26</v>
      </c>
      <c r="H684" s="1">
        <v>2009</v>
      </c>
      <c r="I684" s="36">
        <v>0.79513888888888884</v>
      </c>
      <c r="J684" s="1" t="s">
        <v>5</v>
      </c>
      <c r="K684" s="39">
        <v>45024</v>
      </c>
      <c r="L684" t="s">
        <v>1555</v>
      </c>
      <c r="M684" s="76">
        <v>86</v>
      </c>
      <c r="N684" t="str">
        <f t="shared" si="327"/>
        <v>Cloudy</v>
      </c>
      <c r="O684" s="78">
        <f t="shared" si="328"/>
        <v>0</v>
      </c>
      <c r="P684" s="78">
        <v>0</v>
      </c>
      <c r="Q684" s="78">
        <v>1</v>
      </c>
      <c r="R684" s="78">
        <f t="shared" si="329"/>
        <v>0</v>
      </c>
      <c r="S684" s="78">
        <f t="shared" si="330"/>
        <v>0</v>
      </c>
      <c r="T684" s="78">
        <f t="shared" si="331"/>
        <v>0</v>
      </c>
      <c r="U684" s="78">
        <f t="shared" si="332"/>
        <v>0</v>
      </c>
      <c r="V684" s="78">
        <f t="shared" si="333"/>
        <v>0</v>
      </c>
      <c r="W684" s="78">
        <f t="shared" si="334"/>
        <v>0</v>
      </c>
      <c r="X684" s="78">
        <f t="shared" si="335"/>
        <v>0</v>
      </c>
      <c r="Y684" s="78">
        <f t="shared" si="336"/>
        <v>0</v>
      </c>
      <c r="Z684" s="78">
        <f t="shared" si="337"/>
        <v>0</v>
      </c>
      <c r="AA684" s="78">
        <f t="shared" si="338"/>
        <v>0</v>
      </c>
      <c r="AB684" s="78">
        <f t="shared" si="339"/>
        <v>0</v>
      </c>
      <c r="AC684" s="78">
        <f t="shared" si="340"/>
        <v>0</v>
      </c>
      <c r="AD684" s="78">
        <f t="shared" si="341"/>
        <v>0</v>
      </c>
      <c r="AE684" s="78">
        <f t="shared" si="342"/>
        <v>0</v>
      </c>
      <c r="AF684" s="78">
        <f t="shared" si="343"/>
        <v>0</v>
      </c>
      <c r="AG684" s="78">
        <f t="shared" si="326"/>
        <v>0</v>
      </c>
      <c r="AH684" s="78">
        <f t="shared" si="344"/>
        <v>0</v>
      </c>
      <c r="AI684" s="78">
        <f t="shared" si="345"/>
        <v>0</v>
      </c>
      <c r="AJ684" s="78">
        <f t="shared" si="346"/>
        <v>0</v>
      </c>
      <c r="AK684" s="78">
        <f t="shared" si="347"/>
        <v>0</v>
      </c>
      <c r="AL684" s="78">
        <f t="shared" si="348"/>
        <v>0</v>
      </c>
      <c r="AM684" s="78">
        <f t="shared" si="349"/>
        <v>0</v>
      </c>
      <c r="AN684" s="78">
        <f t="shared" si="350"/>
        <v>0</v>
      </c>
      <c r="AO684" s="78">
        <f t="shared" si="351"/>
        <v>0</v>
      </c>
      <c r="AP684" s="78">
        <f t="shared" si="352"/>
        <v>0</v>
      </c>
      <c r="AQ684" s="78">
        <f t="shared" si="353"/>
        <v>0</v>
      </c>
      <c r="AR684" s="78">
        <f t="shared" si="354"/>
        <v>0</v>
      </c>
      <c r="AS684" s="78">
        <f t="shared" si="355"/>
        <v>0</v>
      </c>
      <c r="AT684" s="78">
        <f t="shared" si="356"/>
        <v>1</v>
      </c>
      <c r="AU684" s="78">
        <f t="shared" si="357"/>
        <v>1</v>
      </c>
      <c r="AV684" s="78">
        <f>IF(AND(M684&gt;=35,M684&lt;=39),1,0)</f>
        <v>0</v>
      </c>
      <c r="AW684" s="78">
        <f>IF(AND(M684&gt;=40,M684&lt;=44),1,0)</f>
        <v>0</v>
      </c>
      <c r="AX684" s="78">
        <f>IF(AND(M684&gt;=45,M684&lt;=49),1,0)</f>
        <v>0</v>
      </c>
      <c r="AY684" s="78">
        <f>IF(AND(M684&gt;=50,M684&lt;=54),1,0)</f>
        <v>0</v>
      </c>
      <c r="AZ684" s="78">
        <f>IF(AND(M684&gt;=55,M684&lt;=59),1,0)</f>
        <v>0</v>
      </c>
      <c r="BA684" s="78">
        <f>IF(AND(M684&gt;=60,M684&lt;=64),1,0)</f>
        <v>0</v>
      </c>
      <c r="BB684" s="78">
        <f>IF(AND(M684&gt;=65,M684&lt;=69),1,0)</f>
        <v>0</v>
      </c>
      <c r="BC684" s="78">
        <f>IF(AND(M684&gt;=70,M684&lt;=74),1,0)</f>
        <v>0</v>
      </c>
      <c r="BD684" s="78">
        <f>IF(AND(M684&gt;=75,M684&lt;=79),1,0)</f>
        <v>0</v>
      </c>
      <c r="BE684" s="78">
        <f>IF(AND(M684&gt;=80,M684&lt;=84),1,0)</f>
        <v>0</v>
      </c>
      <c r="BF684" s="78">
        <f>IF(AND(M684&gt;=85,M684&lt;=89),1,0)</f>
        <v>1</v>
      </c>
      <c r="BG684" s="78">
        <f>IF(AND(M684&gt;=90,M684&lt;=94),1,0)</f>
        <v>0</v>
      </c>
      <c r="BH684" s="78">
        <f>IF(AND(M684&gt;=95,M684&lt;=99),1,0)</f>
        <v>0</v>
      </c>
      <c r="BI684" s="78">
        <f>IF(AND(M684&gt;=100,M684&lt;=105),1,0)</f>
        <v>0</v>
      </c>
      <c r="BJ684" s="78">
        <f>IF(I684&lt;$BK$2,1,0)</f>
        <v>0</v>
      </c>
      <c r="BK684" s="78">
        <f>IF(I684&gt;$BK$2,1,0)</f>
        <v>1</v>
      </c>
      <c r="BL684" s="78">
        <f>IF(J684=$BL$2,1,0)</f>
        <v>0</v>
      </c>
      <c r="BM684" s="78">
        <f>IF(J684=$BM$2,1,0)</f>
        <v>0</v>
      </c>
      <c r="BN684" s="78">
        <f>IF(J684=$BN$2,1,0)</f>
        <v>0</v>
      </c>
      <c r="BO684" s="78">
        <f>IF(J684=$BO$2,1,0)</f>
        <v>0</v>
      </c>
      <c r="BP684" s="78">
        <f>IF(J684=$BP$2,1,0)</f>
        <v>1</v>
      </c>
      <c r="BQ684" s="78">
        <f>IF(J684=$BQ$2,1,0)</f>
        <v>0</v>
      </c>
      <c r="BR684" s="78">
        <f>IF(J684=$BR$2,1,0)</f>
        <v>0</v>
      </c>
      <c r="BS684" s="78">
        <f>IF(F684=$BS$2,1,0)</f>
        <v>0</v>
      </c>
      <c r="BT684" s="78">
        <f>IF(F684=$BT$2,1,0)</f>
        <v>0</v>
      </c>
      <c r="BU684" s="78">
        <f>IF(F684=$BU$2,1,0)</f>
        <v>0</v>
      </c>
      <c r="BV684" s="78">
        <f>IF(F684=$BV$2,1,0)</f>
        <v>1</v>
      </c>
      <c r="BW684" s="78">
        <f>IF(F684=$BW$2,1,0)</f>
        <v>0</v>
      </c>
      <c r="BX684" s="78">
        <f>IF(F684=$BX$2,1,0)</f>
        <v>0</v>
      </c>
      <c r="BY684" s="78">
        <f>IF(F684=$BY$2,1,0)</f>
        <v>0</v>
      </c>
      <c r="BZ684" s="78">
        <f>IF(F684=$BZ$2,1,0)</f>
        <v>0</v>
      </c>
      <c r="CA684" t="s">
        <v>1969</v>
      </c>
      <c r="CB684" s="1">
        <v>0</v>
      </c>
      <c r="CC684" s="1">
        <v>0</v>
      </c>
    </row>
    <row r="685" spans="2:81" x14ac:dyDescent="0.3">
      <c r="B685" s="1">
        <v>40</v>
      </c>
      <c r="C685" t="s">
        <v>178</v>
      </c>
      <c r="D685" t="s">
        <v>1884</v>
      </c>
      <c r="E685" s="1" t="s">
        <v>779</v>
      </c>
      <c r="F685" s="31" t="s">
        <v>35</v>
      </c>
      <c r="G685" s="1">
        <v>27</v>
      </c>
      <c r="H685" s="1">
        <v>2009</v>
      </c>
      <c r="I685" s="36">
        <v>0.79513888888888884</v>
      </c>
      <c r="J685" s="1" t="s">
        <v>7</v>
      </c>
      <c r="K685" s="39">
        <v>39633</v>
      </c>
      <c r="L685" t="s">
        <v>1276</v>
      </c>
      <c r="M685" s="76">
        <v>82</v>
      </c>
      <c r="N685" t="str">
        <f t="shared" si="327"/>
        <v>Sunny</v>
      </c>
      <c r="O685" s="78">
        <f t="shared" si="328"/>
        <v>0</v>
      </c>
      <c r="P685" s="78">
        <v>0</v>
      </c>
      <c r="Q685" s="78">
        <v>1</v>
      </c>
      <c r="R685" s="78">
        <f t="shared" si="329"/>
        <v>0</v>
      </c>
      <c r="S685" s="78">
        <f t="shared" si="330"/>
        <v>0</v>
      </c>
      <c r="T685" s="78">
        <f t="shared" si="331"/>
        <v>0</v>
      </c>
      <c r="U685" s="78">
        <f t="shared" si="332"/>
        <v>0</v>
      </c>
      <c r="V685" s="78">
        <f t="shared" si="333"/>
        <v>0</v>
      </c>
      <c r="W685" s="78">
        <f t="shared" si="334"/>
        <v>0</v>
      </c>
      <c r="X685" s="78">
        <f t="shared" si="335"/>
        <v>0</v>
      </c>
      <c r="Y685" s="78">
        <f t="shared" si="336"/>
        <v>0</v>
      </c>
      <c r="Z685" s="78">
        <f t="shared" si="337"/>
        <v>0</v>
      </c>
      <c r="AA685" s="78">
        <f t="shared" si="338"/>
        <v>0</v>
      </c>
      <c r="AB685" s="78">
        <f t="shared" si="339"/>
        <v>0</v>
      </c>
      <c r="AC685" s="78">
        <f t="shared" si="340"/>
        <v>0</v>
      </c>
      <c r="AD685" s="78">
        <f t="shared" si="341"/>
        <v>0</v>
      </c>
      <c r="AE685" s="78">
        <f t="shared" si="342"/>
        <v>0</v>
      </c>
      <c r="AF685" s="78">
        <f t="shared" si="343"/>
        <v>0</v>
      </c>
      <c r="AG685" s="78">
        <f t="shared" si="326"/>
        <v>0</v>
      </c>
      <c r="AH685" s="78">
        <f t="shared" si="344"/>
        <v>0</v>
      </c>
      <c r="AI685" s="78">
        <f t="shared" si="345"/>
        <v>0</v>
      </c>
      <c r="AJ685" s="78">
        <f t="shared" si="346"/>
        <v>0</v>
      </c>
      <c r="AK685" s="78">
        <f t="shared" si="347"/>
        <v>0</v>
      </c>
      <c r="AL685" s="78">
        <f t="shared" si="348"/>
        <v>0</v>
      </c>
      <c r="AM685" s="78">
        <f t="shared" si="349"/>
        <v>0</v>
      </c>
      <c r="AN685" s="78">
        <f t="shared" si="350"/>
        <v>0</v>
      </c>
      <c r="AO685" s="78">
        <f t="shared" si="351"/>
        <v>0</v>
      </c>
      <c r="AP685" s="78">
        <f t="shared" si="352"/>
        <v>0</v>
      </c>
      <c r="AQ685" s="78">
        <f t="shared" si="353"/>
        <v>0</v>
      </c>
      <c r="AR685" s="78">
        <f t="shared" si="354"/>
        <v>0</v>
      </c>
      <c r="AS685" s="78">
        <f t="shared" si="355"/>
        <v>0</v>
      </c>
      <c r="AT685" s="78">
        <f t="shared" si="356"/>
        <v>1</v>
      </c>
      <c r="AU685" s="78">
        <f t="shared" si="357"/>
        <v>1</v>
      </c>
      <c r="AV685" s="78">
        <f>IF(AND(M685&gt;=35,M685&lt;=39),1,0)</f>
        <v>0</v>
      </c>
      <c r="AW685" s="78">
        <f>IF(AND(M685&gt;=40,M685&lt;=44),1,0)</f>
        <v>0</v>
      </c>
      <c r="AX685" s="78">
        <f>IF(AND(M685&gt;=45,M685&lt;=49),1,0)</f>
        <v>0</v>
      </c>
      <c r="AY685" s="78">
        <f>IF(AND(M685&gt;=50,M685&lt;=54),1,0)</f>
        <v>0</v>
      </c>
      <c r="AZ685" s="78">
        <f>IF(AND(M685&gt;=55,M685&lt;=59),1,0)</f>
        <v>0</v>
      </c>
      <c r="BA685" s="78">
        <f>IF(AND(M685&gt;=60,M685&lt;=64),1,0)</f>
        <v>0</v>
      </c>
      <c r="BB685" s="78">
        <f>IF(AND(M685&gt;=65,M685&lt;=69),1,0)</f>
        <v>0</v>
      </c>
      <c r="BC685" s="78">
        <f>IF(AND(M685&gt;=70,M685&lt;=74),1,0)</f>
        <v>0</v>
      </c>
      <c r="BD685" s="78">
        <f>IF(AND(M685&gt;=75,M685&lt;=79),1,0)</f>
        <v>0</v>
      </c>
      <c r="BE685" s="78">
        <f>IF(AND(M685&gt;=80,M685&lt;=84),1,0)</f>
        <v>1</v>
      </c>
      <c r="BF685" s="78">
        <f>IF(AND(M685&gt;=85,M685&lt;=89),1,0)</f>
        <v>0</v>
      </c>
      <c r="BG685" s="78">
        <f>IF(AND(M685&gt;=90,M685&lt;=94),1,0)</f>
        <v>0</v>
      </c>
      <c r="BH685" s="78">
        <f>IF(AND(M685&gt;=95,M685&lt;=99),1,0)</f>
        <v>0</v>
      </c>
      <c r="BI685" s="78">
        <f>IF(AND(M685&gt;=100,M685&lt;=105),1,0)</f>
        <v>0</v>
      </c>
      <c r="BJ685" s="78">
        <f>IF(I685&lt;$BK$2,1,0)</f>
        <v>0</v>
      </c>
      <c r="BK685" s="78">
        <f>IF(I685&gt;$BK$2,1,0)</f>
        <v>1</v>
      </c>
      <c r="BL685" s="78">
        <f>IF(J685=$BL$2,1,0)</f>
        <v>0</v>
      </c>
      <c r="BM685" s="78">
        <f>IF(J685=$BM$2,1,0)</f>
        <v>0</v>
      </c>
      <c r="BN685" s="78">
        <f>IF(J685=$BN$2,1,0)</f>
        <v>0</v>
      </c>
      <c r="BO685" s="78">
        <f>IF(J685=$BO$2,1,0)</f>
        <v>0</v>
      </c>
      <c r="BP685" s="78">
        <f>IF(J685=$BP$2,1,0)</f>
        <v>0</v>
      </c>
      <c r="BQ685" s="78">
        <f>IF(J685=$BQ$2,1,0)</f>
        <v>1</v>
      </c>
      <c r="BR685" s="78">
        <f>IF(J685=$BR$2,1,0)</f>
        <v>0</v>
      </c>
      <c r="BS685" s="78">
        <f>IF(F685=$BS$2,1,0)</f>
        <v>0</v>
      </c>
      <c r="BT685" s="78">
        <f>IF(F685=$BT$2,1,0)</f>
        <v>0</v>
      </c>
      <c r="BU685" s="78">
        <f>IF(F685=$BU$2,1,0)</f>
        <v>0</v>
      </c>
      <c r="BV685" s="78">
        <f>IF(F685=$BV$2,1,0)</f>
        <v>1</v>
      </c>
      <c r="BW685" s="78">
        <f>IF(F685=$BW$2,1,0)</f>
        <v>0</v>
      </c>
      <c r="BX685" s="78">
        <f>IF(F685=$BX$2,1,0)</f>
        <v>0</v>
      </c>
      <c r="BY685" s="78">
        <f>IF(F685=$BY$2,1,0)</f>
        <v>0</v>
      </c>
      <c r="BZ685" s="78">
        <f>IF(F685=$BZ$2,1,0)</f>
        <v>0</v>
      </c>
      <c r="CA685" t="s">
        <v>2091</v>
      </c>
      <c r="CB685" s="1">
        <v>0</v>
      </c>
      <c r="CC685" s="1">
        <v>0</v>
      </c>
    </row>
    <row r="686" spans="2:81" x14ac:dyDescent="0.3">
      <c r="B686" s="1">
        <v>41</v>
      </c>
      <c r="C686" t="s">
        <v>178</v>
      </c>
      <c r="D686" t="s">
        <v>1884</v>
      </c>
      <c r="E686" s="1" t="s">
        <v>780</v>
      </c>
      <c r="F686" s="31" t="s">
        <v>35</v>
      </c>
      <c r="G686" s="1">
        <v>28</v>
      </c>
      <c r="H686" s="1">
        <v>2009</v>
      </c>
      <c r="I686" s="36">
        <v>0.56666666666666665</v>
      </c>
      <c r="J686" s="1" t="s">
        <v>8</v>
      </c>
      <c r="K686" s="39">
        <v>25068</v>
      </c>
      <c r="L686" t="s">
        <v>1414</v>
      </c>
      <c r="M686" s="76">
        <v>81</v>
      </c>
      <c r="N686" t="str">
        <f t="shared" si="327"/>
        <v>Cloudy</v>
      </c>
      <c r="O686" s="78">
        <f t="shared" si="328"/>
        <v>0</v>
      </c>
      <c r="P686" s="78">
        <v>0</v>
      </c>
      <c r="Q686" s="78">
        <v>1</v>
      </c>
      <c r="R686" s="78">
        <f t="shared" si="329"/>
        <v>0</v>
      </c>
      <c r="S686" s="78">
        <f t="shared" si="330"/>
        <v>0</v>
      </c>
      <c r="T686" s="78">
        <f t="shared" si="331"/>
        <v>0</v>
      </c>
      <c r="U686" s="78">
        <f t="shared" si="332"/>
        <v>0</v>
      </c>
      <c r="V686" s="78">
        <f t="shared" si="333"/>
        <v>0</v>
      </c>
      <c r="W686" s="78">
        <f t="shared" si="334"/>
        <v>0</v>
      </c>
      <c r="X686" s="78">
        <f t="shared" si="335"/>
        <v>0</v>
      </c>
      <c r="Y686" s="78">
        <f t="shared" si="336"/>
        <v>0</v>
      </c>
      <c r="Z686" s="78">
        <f t="shared" si="337"/>
        <v>0</v>
      </c>
      <c r="AA686" s="78">
        <f t="shared" si="338"/>
        <v>0</v>
      </c>
      <c r="AB686" s="78">
        <f t="shared" si="339"/>
        <v>0</v>
      </c>
      <c r="AC686" s="78">
        <f t="shared" si="340"/>
        <v>0</v>
      </c>
      <c r="AD686" s="78">
        <f t="shared" si="341"/>
        <v>0</v>
      </c>
      <c r="AE686" s="78">
        <f t="shared" si="342"/>
        <v>0</v>
      </c>
      <c r="AF686" s="78">
        <f t="shared" si="343"/>
        <v>0</v>
      </c>
      <c r="AG686" s="78">
        <f t="shared" si="326"/>
        <v>0</v>
      </c>
      <c r="AH686" s="78">
        <f t="shared" si="344"/>
        <v>0</v>
      </c>
      <c r="AI686" s="78">
        <f t="shared" si="345"/>
        <v>0</v>
      </c>
      <c r="AJ686" s="78">
        <f t="shared" si="346"/>
        <v>0</v>
      </c>
      <c r="AK686" s="78">
        <f t="shared" si="347"/>
        <v>0</v>
      </c>
      <c r="AL686" s="78">
        <f t="shared" si="348"/>
        <v>0</v>
      </c>
      <c r="AM686" s="78">
        <f t="shared" si="349"/>
        <v>0</v>
      </c>
      <c r="AN686" s="78">
        <f t="shared" si="350"/>
        <v>0</v>
      </c>
      <c r="AO686" s="78">
        <f t="shared" si="351"/>
        <v>0</v>
      </c>
      <c r="AP686" s="78">
        <f t="shared" si="352"/>
        <v>0</v>
      </c>
      <c r="AQ686" s="78">
        <f t="shared" si="353"/>
        <v>0</v>
      </c>
      <c r="AR686" s="78">
        <f t="shared" si="354"/>
        <v>0</v>
      </c>
      <c r="AS686" s="78">
        <f t="shared" si="355"/>
        <v>0</v>
      </c>
      <c r="AT686" s="78">
        <f t="shared" si="356"/>
        <v>1</v>
      </c>
      <c r="AU686" s="78">
        <f t="shared" si="357"/>
        <v>1</v>
      </c>
      <c r="AV686" s="78">
        <f>IF(AND(M686&gt;=35,M686&lt;=39),1,0)</f>
        <v>0</v>
      </c>
      <c r="AW686" s="78">
        <f>IF(AND(M686&gt;=40,M686&lt;=44),1,0)</f>
        <v>0</v>
      </c>
      <c r="AX686" s="78">
        <f>IF(AND(M686&gt;=45,M686&lt;=49),1,0)</f>
        <v>0</v>
      </c>
      <c r="AY686" s="78">
        <f>IF(AND(M686&gt;=50,M686&lt;=54),1,0)</f>
        <v>0</v>
      </c>
      <c r="AZ686" s="78">
        <f>IF(AND(M686&gt;=55,M686&lt;=59),1,0)</f>
        <v>0</v>
      </c>
      <c r="BA686" s="78">
        <f>IF(AND(M686&gt;=60,M686&lt;=64),1,0)</f>
        <v>0</v>
      </c>
      <c r="BB686" s="78">
        <f>IF(AND(M686&gt;=65,M686&lt;=69),1,0)</f>
        <v>0</v>
      </c>
      <c r="BC686" s="78">
        <f>IF(AND(M686&gt;=70,M686&lt;=74),1,0)</f>
        <v>0</v>
      </c>
      <c r="BD686" s="78">
        <f>IF(AND(M686&gt;=75,M686&lt;=79),1,0)</f>
        <v>0</v>
      </c>
      <c r="BE686" s="78">
        <f>IF(AND(M686&gt;=80,M686&lt;=84),1,0)</f>
        <v>1</v>
      </c>
      <c r="BF686" s="78">
        <f>IF(AND(M686&gt;=85,M686&lt;=89),1,0)</f>
        <v>0</v>
      </c>
      <c r="BG686" s="78">
        <f>IF(AND(M686&gt;=90,M686&lt;=94),1,0)</f>
        <v>0</v>
      </c>
      <c r="BH686" s="78">
        <f>IF(AND(M686&gt;=95,M686&lt;=99),1,0)</f>
        <v>0</v>
      </c>
      <c r="BI686" s="78">
        <f>IF(AND(M686&gt;=100,M686&lt;=105),1,0)</f>
        <v>0</v>
      </c>
      <c r="BJ686" s="78">
        <f>IF(I686&lt;$BK$2,1,0)</f>
        <v>1</v>
      </c>
      <c r="BK686" s="78">
        <f>IF(I686&gt;$BK$2,1,0)</f>
        <v>0</v>
      </c>
      <c r="BL686" s="78">
        <f>IF(J686=$BL$2,1,0)</f>
        <v>0</v>
      </c>
      <c r="BM686" s="78">
        <f>IF(J686=$BM$2,1,0)</f>
        <v>0</v>
      </c>
      <c r="BN686" s="78">
        <f>IF(J686=$BN$2,1,0)</f>
        <v>0</v>
      </c>
      <c r="BO686" s="78">
        <f>IF(J686=$BO$2,1,0)</f>
        <v>0</v>
      </c>
      <c r="BP686" s="78">
        <f>IF(J686=$BP$2,1,0)</f>
        <v>0</v>
      </c>
      <c r="BQ686" s="78">
        <f>IF(J686=$BQ$2,1,0)</f>
        <v>0</v>
      </c>
      <c r="BR686" s="78">
        <f>IF(J686=$BR$2,1,0)</f>
        <v>1</v>
      </c>
      <c r="BS686" s="78">
        <f>IF(F686=$BS$2,1,0)</f>
        <v>0</v>
      </c>
      <c r="BT686" s="78">
        <f>IF(F686=$BT$2,1,0)</f>
        <v>0</v>
      </c>
      <c r="BU686" s="78">
        <f>IF(F686=$BU$2,1,0)</f>
        <v>0</v>
      </c>
      <c r="BV686" s="78">
        <f>IF(F686=$BV$2,1,0)</f>
        <v>1</v>
      </c>
      <c r="BW686" s="78">
        <f>IF(F686=$BW$2,1,0)</f>
        <v>0</v>
      </c>
      <c r="BX686" s="78">
        <f>IF(F686=$BX$2,1,0)</f>
        <v>0</v>
      </c>
      <c r="BY686" s="78">
        <f>IF(F686=$BY$2,1,0)</f>
        <v>0</v>
      </c>
      <c r="BZ686" s="78">
        <f>IF(F686=$BZ$2,1,0)</f>
        <v>0</v>
      </c>
      <c r="CA686" t="s">
        <v>2092</v>
      </c>
      <c r="CB686" s="1">
        <v>0</v>
      </c>
      <c r="CC686" s="1">
        <v>0</v>
      </c>
    </row>
    <row r="687" spans="2:81" x14ac:dyDescent="0.3">
      <c r="B687" s="1">
        <v>42</v>
      </c>
      <c r="C687" t="s">
        <v>156</v>
      </c>
      <c r="D687" t="s">
        <v>80</v>
      </c>
      <c r="E687" s="1" t="s">
        <v>781</v>
      </c>
      <c r="F687" s="31" t="s">
        <v>35</v>
      </c>
      <c r="G687" s="1">
        <v>29</v>
      </c>
      <c r="H687" s="1">
        <v>2009</v>
      </c>
      <c r="I687" s="36">
        <v>0.79652777777777783</v>
      </c>
      <c r="J687" s="1" t="s">
        <v>6</v>
      </c>
      <c r="K687" s="39">
        <v>36548</v>
      </c>
      <c r="L687" t="s">
        <v>1371</v>
      </c>
      <c r="M687" s="76">
        <v>83</v>
      </c>
      <c r="N687" t="str">
        <f t="shared" si="327"/>
        <v>Sunny</v>
      </c>
      <c r="O687" s="78">
        <f t="shared" si="328"/>
        <v>0</v>
      </c>
      <c r="P687" s="78">
        <v>0</v>
      </c>
      <c r="Q687" s="78">
        <v>0</v>
      </c>
      <c r="R687" s="78">
        <f t="shared" si="329"/>
        <v>0</v>
      </c>
      <c r="S687" s="78">
        <f t="shared" si="330"/>
        <v>0</v>
      </c>
      <c r="T687" s="78">
        <f t="shared" si="331"/>
        <v>1</v>
      </c>
      <c r="U687" s="78">
        <f t="shared" si="332"/>
        <v>0</v>
      </c>
      <c r="V687" s="78">
        <f t="shared" si="333"/>
        <v>0</v>
      </c>
      <c r="W687" s="78">
        <f t="shared" si="334"/>
        <v>0</v>
      </c>
      <c r="X687" s="78">
        <f t="shared" si="335"/>
        <v>0</v>
      </c>
      <c r="Y687" s="78">
        <f t="shared" si="336"/>
        <v>0</v>
      </c>
      <c r="Z687" s="78">
        <f t="shared" si="337"/>
        <v>0</v>
      </c>
      <c r="AA687" s="78">
        <f t="shared" si="338"/>
        <v>0</v>
      </c>
      <c r="AB687" s="78">
        <f t="shared" si="339"/>
        <v>0</v>
      </c>
      <c r="AC687" s="78">
        <f t="shared" si="340"/>
        <v>0</v>
      </c>
      <c r="AD687" s="78">
        <f t="shared" si="341"/>
        <v>0</v>
      </c>
      <c r="AE687" s="78">
        <f t="shared" si="342"/>
        <v>0</v>
      </c>
      <c r="AF687" s="78">
        <f t="shared" si="343"/>
        <v>0</v>
      </c>
      <c r="AG687" s="78">
        <f t="shared" si="326"/>
        <v>0</v>
      </c>
      <c r="AH687" s="78">
        <f t="shared" si="344"/>
        <v>0</v>
      </c>
      <c r="AI687" s="78">
        <f t="shared" si="345"/>
        <v>0</v>
      </c>
      <c r="AJ687" s="78">
        <f t="shared" si="346"/>
        <v>0</v>
      </c>
      <c r="AK687" s="78">
        <f t="shared" si="347"/>
        <v>0</v>
      </c>
      <c r="AL687" s="78">
        <f t="shared" si="348"/>
        <v>0</v>
      </c>
      <c r="AM687" s="78">
        <f t="shared" si="349"/>
        <v>0</v>
      </c>
      <c r="AN687" s="78">
        <f t="shared" si="350"/>
        <v>0</v>
      </c>
      <c r="AO687" s="78">
        <f t="shared" si="351"/>
        <v>0</v>
      </c>
      <c r="AP687" s="78">
        <f t="shared" si="352"/>
        <v>0</v>
      </c>
      <c r="AQ687" s="78">
        <f t="shared" si="353"/>
        <v>0</v>
      </c>
      <c r="AR687" s="78">
        <f t="shared" si="354"/>
        <v>0</v>
      </c>
      <c r="AS687" s="78">
        <f t="shared" si="355"/>
        <v>0</v>
      </c>
      <c r="AT687" s="78">
        <f t="shared" si="356"/>
        <v>0</v>
      </c>
      <c r="AU687" s="78">
        <f t="shared" si="357"/>
        <v>1</v>
      </c>
      <c r="AV687" s="78">
        <f>IF(AND(M687&gt;=35,M687&lt;=39),1,0)</f>
        <v>0</v>
      </c>
      <c r="AW687" s="78">
        <f>IF(AND(M687&gt;=40,M687&lt;=44),1,0)</f>
        <v>0</v>
      </c>
      <c r="AX687" s="78">
        <f>IF(AND(M687&gt;=45,M687&lt;=49),1,0)</f>
        <v>0</v>
      </c>
      <c r="AY687" s="78">
        <f>IF(AND(M687&gt;=50,M687&lt;=54),1,0)</f>
        <v>0</v>
      </c>
      <c r="AZ687" s="78">
        <f>IF(AND(M687&gt;=55,M687&lt;=59),1,0)</f>
        <v>0</v>
      </c>
      <c r="BA687" s="78">
        <f>IF(AND(M687&gt;=60,M687&lt;=64),1,0)</f>
        <v>0</v>
      </c>
      <c r="BB687" s="78">
        <f>IF(AND(M687&gt;=65,M687&lt;=69),1,0)</f>
        <v>0</v>
      </c>
      <c r="BC687" s="78">
        <f>IF(AND(M687&gt;=70,M687&lt;=74),1,0)</f>
        <v>0</v>
      </c>
      <c r="BD687" s="78">
        <f>IF(AND(M687&gt;=75,M687&lt;=79),1,0)</f>
        <v>0</v>
      </c>
      <c r="BE687" s="78">
        <f>IF(AND(M687&gt;=80,M687&lt;=84),1,0)</f>
        <v>1</v>
      </c>
      <c r="BF687" s="78">
        <f>IF(AND(M687&gt;=85,M687&lt;=89),1,0)</f>
        <v>0</v>
      </c>
      <c r="BG687" s="78">
        <f>IF(AND(M687&gt;=90,M687&lt;=94),1,0)</f>
        <v>0</v>
      </c>
      <c r="BH687" s="78">
        <f>IF(AND(M687&gt;=95,M687&lt;=99),1,0)</f>
        <v>0</v>
      </c>
      <c r="BI687" s="78">
        <f>IF(AND(M687&gt;=100,M687&lt;=105),1,0)</f>
        <v>0</v>
      </c>
      <c r="BJ687" s="78">
        <f>IF(I687&lt;$BK$2,1,0)</f>
        <v>0</v>
      </c>
      <c r="BK687" s="78">
        <f>IF(I687&gt;$BK$2,1,0)</f>
        <v>1</v>
      </c>
      <c r="BL687" s="78">
        <f>IF(J687=$BL$2,1,0)</f>
        <v>1</v>
      </c>
      <c r="BM687" s="78">
        <f>IF(J687=$BM$2,1,0)</f>
        <v>0</v>
      </c>
      <c r="BN687" s="78">
        <f>IF(J687=$BN$2,1,0)</f>
        <v>0</v>
      </c>
      <c r="BO687" s="78">
        <f>IF(J687=$BO$2,1,0)</f>
        <v>0</v>
      </c>
      <c r="BP687" s="78">
        <f>IF(J687=$BP$2,1,0)</f>
        <v>0</v>
      </c>
      <c r="BQ687" s="78">
        <f>IF(J687=$BQ$2,1,0)</f>
        <v>0</v>
      </c>
      <c r="BR687" s="78">
        <f>IF(J687=$BR$2,1,0)</f>
        <v>0</v>
      </c>
      <c r="BS687" s="78">
        <f>IF(F687=$BS$2,1,0)</f>
        <v>0</v>
      </c>
      <c r="BT687" s="78">
        <f>IF(F687=$BT$2,1,0)</f>
        <v>0</v>
      </c>
      <c r="BU687" s="78">
        <f>IF(F687=$BU$2,1,0)</f>
        <v>0</v>
      </c>
      <c r="BV687" s="78">
        <f>IF(F687=$BV$2,1,0)</f>
        <v>1</v>
      </c>
      <c r="BW687" s="78">
        <f>IF(F687=$BW$2,1,0)</f>
        <v>0</v>
      </c>
      <c r="BX687" s="78">
        <f>IF(F687=$BX$2,1,0)</f>
        <v>0</v>
      </c>
      <c r="BY687" s="78">
        <f>IF(F687=$BY$2,1,0)</f>
        <v>0</v>
      </c>
      <c r="BZ687" s="78">
        <f>IF(F687=$BZ$2,1,0)</f>
        <v>0</v>
      </c>
      <c r="CA687"/>
      <c r="CB687" s="1">
        <v>0</v>
      </c>
      <c r="CC687" s="1">
        <v>0</v>
      </c>
    </row>
    <row r="688" spans="2:81" x14ac:dyDescent="0.3">
      <c r="B688" s="1">
        <v>43</v>
      </c>
      <c r="C688" t="s">
        <v>156</v>
      </c>
      <c r="D688" t="s">
        <v>80</v>
      </c>
      <c r="E688" s="1" t="s">
        <v>782</v>
      </c>
      <c r="F688" s="31" t="s">
        <v>35</v>
      </c>
      <c r="G688" s="1">
        <v>30</v>
      </c>
      <c r="H688" s="1">
        <v>2009</v>
      </c>
      <c r="I688" s="36">
        <v>0.79583333333333339</v>
      </c>
      <c r="J688" s="1" t="s">
        <v>10</v>
      </c>
      <c r="K688" s="39">
        <v>31969</v>
      </c>
      <c r="L688" t="s">
        <v>1612</v>
      </c>
      <c r="M688" s="76">
        <v>81</v>
      </c>
      <c r="N688" t="str">
        <f t="shared" si="327"/>
        <v>Rain Delay</v>
      </c>
      <c r="O688" s="78">
        <f t="shared" si="328"/>
        <v>0</v>
      </c>
      <c r="P688" s="78">
        <v>0</v>
      </c>
      <c r="Q688" s="78">
        <v>0</v>
      </c>
      <c r="R688" s="78">
        <f t="shared" si="329"/>
        <v>0</v>
      </c>
      <c r="S688" s="78">
        <f t="shared" si="330"/>
        <v>0</v>
      </c>
      <c r="T688" s="78">
        <f t="shared" si="331"/>
        <v>1</v>
      </c>
      <c r="U688" s="78">
        <f t="shared" si="332"/>
        <v>0</v>
      </c>
      <c r="V688" s="78">
        <f t="shared" si="333"/>
        <v>0</v>
      </c>
      <c r="W688" s="78">
        <f t="shared" si="334"/>
        <v>0</v>
      </c>
      <c r="X688" s="78">
        <f t="shared" si="335"/>
        <v>0</v>
      </c>
      <c r="Y688" s="78">
        <f t="shared" si="336"/>
        <v>0</v>
      </c>
      <c r="Z688" s="78">
        <f t="shared" si="337"/>
        <v>0</v>
      </c>
      <c r="AA688" s="78">
        <f t="shared" si="338"/>
        <v>0</v>
      </c>
      <c r="AB688" s="78">
        <f t="shared" si="339"/>
        <v>0</v>
      </c>
      <c r="AC688" s="78">
        <f t="shared" si="340"/>
        <v>0</v>
      </c>
      <c r="AD688" s="78">
        <f t="shared" si="341"/>
        <v>0</v>
      </c>
      <c r="AE688" s="78">
        <f t="shared" si="342"/>
        <v>0</v>
      </c>
      <c r="AF688" s="78">
        <f t="shared" si="343"/>
        <v>0</v>
      </c>
      <c r="AG688" s="78">
        <f t="shared" ref="AG688:AG751" si="358">IF(C688=$AG$3,1,0)</f>
        <v>0</v>
      </c>
      <c r="AH688" s="78">
        <f t="shared" si="344"/>
        <v>0</v>
      </c>
      <c r="AI688" s="78">
        <f t="shared" si="345"/>
        <v>0</v>
      </c>
      <c r="AJ688" s="78">
        <f t="shared" si="346"/>
        <v>0</v>
      </c>
      <c r="AK688" s="78">
        <f t="shared" si="347"/>
        <v>0</v>
      </c>
      <c r="AL688" s="78">
        <f t="shared" si="348"/>
        <v>0</v>
      </c>
      <c r="AM688" s="78">
        <f t="shared" si="349"/>
        <v>0</v>
      </c>
      <c r="AN688" s="78">
        <f t="shared" si="350"/>
        <v>0</v>
      </c>
      <c r="AO688" s="78">
        <f t="shared" si="351"/>
        <v>0</v>
      </c>
      <c r="AP688" s="78">
        <f t="shared" si="352"/>
        <v>0</v>
      </c>
      <c r="AQ688" s="78">
        <f t="shared" si="353"/>
        <v>0</v>
      </c>
      <c r="AR688" s="78">
        <f t="shared" si="354"/>
        <v>0</v>
      </c>
      <c r="AS688" s="78">
        <f t="shared" si="355"/>
        <v>0</v>
      </c>
      <c r="AT688" s="78">
        <f t="shared" si="356"/>
        <v>0</v>
      </c>
      <c r="AU688" s="78">
        <f t="shared" si="357"/>
        <v>1</v>
      </c>
      <c r="AV688" s="78">
        <f>IF(AND(M688&gt;=35,M688&lt;=39),1,0)</f>
        <v>0</v>
      </c>
      <c r="AW688" s="78">
        <f>IF(AND(M688&gt;=40,M688&lt;=44),1,0)</f>
        <v>0</v>
      </c>
      <c r="AX688" s="78">
        <f>IF(AND(M688&gt;=45,M688&lt;=49),1,0)</f>
        <v>0</v>
      </c>
      <c r="AY688" s="78">
        <f>IF(AND(M688&gt;=50,M688&lt;=54),1,0)</f>
        <v>0</v>
      </c>
      <c r="AZ688" s="78">
        <f>IF(AND(M688&gt;=55,M688&lt;=59),1,0)</f>
        <v>0</v>
      </c>
      <c r="BA688" s="78">
        <f>IF(AND(M688&gt;=60,M688&lt;=64),1,0)</f>
        <v>0</v>
      </c>
      <c r="BB688" s="78">
        <f>IF(AND(M688&gt;=65,M688&lt;=69),1,0)</f>
        <v>0</v>
      </c>
      <c r="BC688" s="78">
        <f>IF(AND(M688&gt;=70,M688&lt;=74),1,0)</f>
        <v>0</v>
      </c>
      <c r="BD688" s="78">
        <f>IF(AND(M688&gt;=75,M688&lt;=79),1,0)</f>
        <v>0</v>
      </c>
      <c r="BE688" s="78">
        <f>IF(AND(M688&gt;=80,M688&lt;=84),1,0)</f>
        <v>1</v>
      </c>
      <c r="BF688" s="78">
        <f>IF(AND(M688&gt;=85,M688&lt;=89),1,0)</f>
        <v>0</v>
      </c>
      <c r="BG688" s="78">
        <f>IF(AND(M688&gt;=90,M688&lt;=94),1,0)</f>
        <v>0</v>
      </c>
      <c r="BH688" s="78">
        <f>IF(AND(M688&gt;=95,M688&lt;=99),1,0)</f>
        <v>0</v>
      </c>
      <c r="BI688" s="78">
        <f>IF(AND(M688&gt;=100,M688&lt;=105),1,0)</f>
        <v>0</v>
      </c>
      <c r="BJ688" s="78">
        <f>IF(I688&lt;$BK$2,1,0)</f>
        <v>0</v>
      </c>
      <c r="BK688" s="78">
        <f>IF(I688&gt;$BK$2,1,0)</f>
        <v>1</v>
      </c>
      <c r="BL688" s="78">
        <f>IF(J688=$BL$2,1,0)</f>
        <v>0</v>
      </c>
      <c r="BM688" s="78">
        <f>IF(J688=$BM$2,1,0)</f>
        <v>1</v>
      </c>
      <c r="BN688" s="78">
        <f>IF(J688=$BN$2,1,0)</f>
        <v>0</v>
      </c>
      <c r="BO688" s="78">
        <f>IF(J688=$BO$2,1,0)</f>
        <v>0</v>
      </c>
      <c r="BP688" s="78">
        <f>IF(J688=$BP$2,1,0)</f>
        <v>0</v>
      </c>
      <c r="BQ688" s="78">
        <f>IF(J688=$BQ$2,1,0)</f>
        <v>0</v>
      </c>
      <c r="BR688" s="78">
        <f>IF(J688=$BR$2,1,0)</f>
        <v>0</v>
      </c>
      <c r="BS688" s="78">
        <f>IF(F688=$BS$2,1,0)</f>
        <v>0</v>
      </c>
      <c r="BT688" s="78">
        <f>IF(F688=$BT$2,1,0)</f>
        <v>0</v>
      </c>
      <c r="BU688" s="78">
        <f>IF(F688=$BU$2,1,0)</f>
        <v>0</v>
      </c>
      <c r="BV688" s="78">
        <f>IF(F688=$BV$2,1,0)</f>
        <v>1</v>
      </c>
      <c r="BW688" s="78">
        <f>IF(F688=$BW$2,1,0)</f>
        <v>0</v>
      </c>
      <c r="BX688" s="78">
        <f>IF(F688=$BX$2,1,0)</f>
        <v>0</v>
      </c>
      <c r="BY688" s="78">
        <f>IF(F688=$BY$2,1,0)</f>
        <v>0</v>
      </c>
      <c r="BZ688" s="78">
        <f>IF(F688=$BZ$2,1,0)</f>
        <v>0</v>
      </c>
      <c r="CA688" t="s">
        <v>1886</v>
      </c>
      <c r="CB688" s="1">
        <v>0</v>
      </c>
      <c r="CC688" s="1">
        <v>0</v>
      </c>
    </row>
    <row r="689" spans="2:81" x14ac:dyDescent="0.3">
      <c r="B689" s="1">
        <v>44</v>
      </c>
      <c r="C689" t="s">
        <v>156</v>
      </c>
      <c r="D689" t="s">
        <v>80</v>
      </c>
      <c r="E689" s="1" t="s">
        <v>783</v>
      </c>
      <c r="F689" s="31" t="s">
        <v>48</v>
      </c>
      <c r="G689" s="1">
        <v>1</v>
      </c>
      <c r="H689" s="1">
        <v>2009</v>
      </c>
      <c r="I689" s="36">
        <v>0.56666666666666665</v>
      </c>
      <c r="J689" s="1" t="s">
        <v>11</v>
      </c>
      <c r="K689" s="39">
        <v>29391</v>
      </c>
      <c r="L689" t="s">
        <v>1320</v>
      </c>
      <c r="M689" s="76">
        <v>84</v>
      </c>
      <c r="N689" t="str">
        <f t="shared" si="327"/>
        <v>Ptly Sunny</v>
      </c>
      <c r="O689" s="78">
        <f t="shared" si="328"/>
        <v>0</v>
      </c>
      <c r="P689" s="78">
        <v>0</v>
      </c>
      <c r="Q689" s="78">
        <v>0</v>
      </c>
      <c r="R689" s="78">
        <f t="shared" si="329"/>
        <v>0</v>
      </c>
      <c r="S689" s="78">
        <f t="shared" si="330"/>
        <v>0</v>
      </c>
      <c r="T689" s="78">
        <f t="shared" si="331"/>
        <v>1</v>
      </c>
      <c r="U689" s="78">
        <f t="shared" si="332"/>
        <v>0</v>
      </c>
      <c r="V689" s="78">
        <f t="shared" si="333"/>
        <v>0</v>
      </c>
      <c r="W689" s="78">
        <f t="shared" si="334"/>
        <v>0</v>
      </c>
      <c r="X689" s="78">
        <f t="shared" si="335"/>
        <v>0</v>
      </c>
      <c r="Y689" s="78">
        <f t="shared" si="336"/>
        <v>0</v>
      </c>
      <c r="Z689" s="78">
        <f t="shared" si="337"/>
        <v>0</v>
      </c>
      <c r="AA689" s="78">
        <f t="shared" si="338"/>
        <v>0</v>
      </c>
      <c r="AB689" s="78">
        <f t="shared" si="339"/>
        <v>0</v>
      </c>
      <c r="AC689" s="78">
        <f t="shared" si="340"/>
        <v>0</v>
      </c>
      <c r="AD689" s="78">
        <f t="shared" si="341"/>
        <v>0</v>
      </c>
      <c r="AE689" s="78">
        <f t="shared" si="342"/>
        <v>0</v>
      </c>
      <c r="AF689" s="78">
        <f t="shared" si="343"/>
        <v>0</v>
      </c>
      <c r="AG689" s="78">
        <f t="shared" si="358"/>
        <v>0</v>
      </c>
      <c r="AH689" s="78">
        <f t="shared" si="344"/>
        <v>0</v>
      </c>
      <c r="AI689" s="78">
        <f t="shared" si="345"/>
        <v>0</v>
      </c>
      <c r="AJ689" s="78">
        <f t="shared" si="346"/>
        <v>0</v>
      </c>
      <c r="AK689" s="78">
        <f t="shared" si="347"/>
        <v>0</v>
      </c>
      <c r="AL689" s="78">
        <f t="shared" si="348"/>
        <v>0</v>
      </c>
      <c r="AM689" s="78">
        <f t="shared" si="349"/>
        <v>0</v>
      </c>
      <c r="AN689" s="78">
        <f t="shared" si="350"/>
        <v>0</v>
      </c>
      <c r="AO689" s="78">
        <f t="shared" si="351"/>
        <v>0</v>
      </c>
      <c r="AP689" s="78">
        <f t="shared" si="352"/>
        <v>0</v>
      </c>
      <c r="AQ689" s="78">
        <f t="shared" si="353"/>
        <v>0</v>
      </c>
      <c r="AR689" s="78">
        <f t="shared" si="354"/>
        <v>0</v>
      </c>
      <c r="AS689" s="78">
        <f t="shared" si="355"/>
        <v>0</v>
      </c>
      <c r="AT689" s="78">
        <f t="shared" si="356"/>
        <v>0</v>
      </c>
      <c r="AU689" s="78">
        <f t="shared" si="357"/>
        <v>1</v>
      </c>
      <c r="AV689" s="78">
        <f>IF(AND(M689&gt;=35,M689&lt;=39),1,0)</f>
        <v>0</v>
      </c>
      <c r="AW689" s="78">
        <f>IF(AND(M689&gt;=40,M689&lt;=44),1,0)</f>
        <v>0</v>
      </c>
      <c r="AX689" s="78">
        <f>IF(AND(M689&gt;=45,M689&lt;=49),1,0)</f>
        <v>0</v>
      </c>
      <c r="AY689" s="78">
        <f>IF(AND(M689&gt;=50,M689&lt;=54),1,0)</f>
        <v>0</v>
      </c>
      <c r="AZ689" s="78">
        <f>IF(AND(M689&gt;=55,M689&lt;=59),1,0)</f>
        <v>0</v>
      </c>
      <c r="BA689" s="78">
        <f>IF(AND(M689&gt;=60,M689&lt;=64),1,0)</f>
        <v>0</v>
      </c>
      <c r="BB689" s="78">
        <f>IF(AND(M689&gt;=65,M689&lt;=69),1,0)</f>
        <v>0</v>
      </c>
      <c r="BC689" s="78">
        <f>IF(AND(M689&gt;=70,M689&lt;=74),1,0)</f>
        <v>0</v>
      </c>
      <c r="BD689" s="78">
        <f>IF(AND(M689&gt;=75,M689&lt;=79),1,0)</f>
        <v>0</v>
      </c>
      <c r="BE689" s="78">
        <f>IF(AND(M689&gt;=80,M689&lt;=84),1,0)</f>
        <v>1</v>
      </c>
      <c r="BF689" s="78">
        <f>IF(AND(M689&gt;=85,M689&lt;=89),1,0)</f>
        <v>0</v>
      </c>
      <c r="BG689" s="78">
        <f>IF(AND(M689&gt;=90,M689&lt;=94),1,0)</f>
        <v>0</v>
      </c>
      <c r="BH689" s="78">
        <f>IF(AND(M689&gt;=95,M689&lt;=99),1,0)</f>
        <v>0</v>
      </c>
      <c r="BI689" s="78">
        <f>IF(AND(M689&gt;=100,M689&lt;=105),1,0)</f>
        <v>0</v>
      </c>
      <c r="BJ689" s="78">
        <f>IF(I689&lt;$BK$2,1,0)</f>
        <v>1</v>
      </c>
      <c r="BK689" s="78">
        <f>IF(I689&gt;$BK$2,1,0)</f>
        <v>0</v>
      </c>
      <c r="BL689" s="78">
        <f>IF(J689=$BL$2,1,0)</f>
        <v>0</v>
      </c>
      <c r="BM689" s="78">
        <f>IF(J689=$BM$2,1,0)</f>
        <v>0</v>
      </c>
      <c r="BN689" s="78">
        <f>IF(J689=$BN$2,1,0)</f>
        <v>1</v>
      </c>
      <c r="BO689" s="78">
        <f>IF(J689=$BO$2,1,0)</f>
        <v>0</v>
      </c>
      <c r="BP689" s="78">
        <f>IF(J689=$BP$2,1,0)</f>
        <v>0</v>
      </c>
      <c r="BQ689" s="78">
        <f>IF(J689=$BQ$2,1,0)</f>
        <v>0</v>
      </c>
      <c r="BR689" s="78">
        <f>IF(J689=$BR$2,1,0)</f>
        <v>0</v>
      </c>
      <c r="BS689" s="78">
        <f>IF(F689=$BS$2,1,0)</f>
        <v>0</v>
      </c>
      <c r="BT689" s="78">
        <f>IF(F689=$BT$2,1,0)</f>
        <v>0</v>
      </c>
      <c r="BU689" s="78">
        <f>IF(F689=$BU$2,1,0)</f>
        <v>0</v>
      </c>
      <c r="BV689" s="78">
        <f>IF(F689=$BV$2,1,0)</f>
        <v>0</v>
      </c>
      <c r="BW689" s="78">
        <f>IF(F689=$BW$2,1,0)</f>
        <v>1</v>
      </c>
      <c r="BX689" s="78">
        <f>IF(F689=$BX$2,1,0)</f>
        <v>0</v>
      </c>
      <c r="BY689" s="78">
        <f>IF(F689=$BY$2,1,0)</f>
        <v>0</v>
      </c>
      <c r="BZ689" s="78">
        <f>IF(F689=$BZ$2,1,0)</f>
        <v>0</v>
      </c>
      <c r="CA689"/>
      <c r="CB689" s="1">
        <v>0</v>
      </c>
      <c r="CC689" s="1">
        <v>0</v>
      </c>
    </row>
    <row r="690" spans="2:81" x14ac:dyDescent="0.3">
      <c r="B690" s="1">
        <v>45</v>
      </c>
      <c r="C690" s="33" t="s">
        <v>157</v>
      </c>
      <c r="D690" s="33" t="s">
        <v>79</v>
      </c>
      <c r="E690" s="1" t="s">
        <v>784</v>
      </c>
      <c r="F690" s="31" t="s">
        <v>48</v>
      </c>
      <c r="G690" s="1">
        <v>10</v>
      </c>
      <c r="H690" s="1">
        <v>2009</v>
      </c>
      <c r="I690" s="36">
        <v>0.79652777777777783</v>
      </c>
      <c r="J690" s="1" t="s">
        <v>5</v>
      </c>
      <c r="K690" s="39">
        <v>30574</v>
      </c>
      <c r="L690" t="s">
        <v>1613</v>
      </c>
      <c r="M690" s="76">
        <v>77</v>
      </c>
      <c r="N690" t="str">
        <f t="shared" si="327"/>
        <v>Mstly Cldy</v>
      </c>
      <c r="O690" s="78">
        <f t="shared" si="328"/>
        <v>0</v>
      </c>
      <c r="P690" s="78">
        <v>0</v>
      </c>
      <c r="Q690" s="78">
        <v>0</v>
      </c>
      <c r="R690" s="78">
        <f t="shared" si="329"/>
        <v>0</v>
      </c>
      <c r="S690" s="78">
        <f t="shared" si="330"/>
        <v>0</v>
      </c>
      <c r="T690" s="78">
        <f t="shared" si="331"/>
        <v>0</v>
      </c>
      <c r="U690" s="78">
        <f t="shared" si="332"/>
        <v>0</v>
      </c>
      <c r="V690" s="78">
        <f t="shared" si="333"/>
        <v>0</v>
      </c>
      <c r="W690" s="78">
        <f t="shared" si="334"/>
        <v>0</v>
      </c>
      <c r="X690" s="78">
        <f t="shared" si="335"/>
        <v>0</v>
      </c>
      <c r="Y690" s="78">
        <f t="shared" si="336"/>
        <v>0</v>
      </c>
      <c r="Z690" s="78">
        <f t="shared" si="337"/>
        <v>0</v>
      </c>
      <c r="AA690" s="78">
        <f t="shared" si="338"/>
        <v>0</v>
      </c>
      <c r="AB690" s="78">
        <f t="shared" si="339"/>
        <v>0</v>
      </c>
      <c r="AC690" s="78">
        <f t="shared" si="340"/>
        <v>0</v>
      </c>
      <c r="AD690" s="78">
        <f t="shared" si="341"/>
        <v>0</v>
      </c>
      <c r="AE690" s="78">
        <f t="shared" si="342"/>
        <v>0</v>
      </c>
      <c r="AF690" s="78">
        <f t="shared" si="343"/>
        <v>0</v>
      </c>
      <c r="AG690" s="78">
        <f t="shared" si="358"/>
        <v>0</v>
      </c>
      <c r="AH690" s="78">
        <f t="shared" si="344"/>
        <v>0</v>
      </c>
      <c r="AI690" s="78">
        <f t="shared" si="345"/>
        <v>0</v>
      </c>
      <c r="AJ690" s="78">
        <f t="shared" si="346"/>
        <v>0</v>
      </c>
      <c r="AK690" s="78">
        <f t="shared" si="347"/>
        <v>0</v>
      </c>
      <c r="AL690" s="78">
        <f t="shared" si="348"/>
        <v>0</v>
      </c>
      <c r="AM690" s="78">
        <f t="shared" si="349"/>
        <v>0</v>
      </c>
      <c r="AN690" s="78">
        <f t="shared" si="350"/>
        <v>0</v>
      </c>
      <c r="AO690" s="78">
        <f t="shared" si="351"/>
        <v>0</v>
      </c>
      <c r="AP690" s="78">
        <f t="shared" si="352"/>
        <v>0</v>
      </c>
      <c r="AQ690" s="78">
        <f t="shared" si="353"/>
        <v>0</v>
      </c>
      <c r="AR690" s="78">
        <f t="shared" si="354"/>
        <v>0</v>
      </c>
      <c r="AS690" s="78">
        <f t="shared" si="355"/>
        <v>1</v>
      </c>
      <c r="AT690" s="78">
        <f t="shared" si="356"/>
        <v>0</v>
      </c>
      <c r="AU690" s="78">
        <f t="shared" si="357"/>
        <v>1</v>
      </c>
      <c r="AV690" s="78">
        <f>IF(AND(M690&gt;=35,M690&lt;=39),1,0)</f>
        <v>0</v>
      </c>
      <c r="AW690" s="78">
        <f>IF(AND(M690&gt;=40,M690&lt;=44),1,0)</f>
        <v>0</v>
      </c>
      <c r="AX690" s="78">
        <f>IF(AND(M690&gt;=45,M690&lt;=49),1,0)</f>
        <v>0</v>
      </c>
      <c r="AY690" s="78">
        <f>IF(AND(M690&gt;=50,M690&lt;=54),1,0)</f>
        <v>0</v>
      </c>
      <c r="AZ690" s="78">
        <f>IF(AND(M690&gt;=55,M690&lt;=59),1,0)</f>
        <v>0</v>
      </c>
      <c r="BA690" s="78">
        <f>IF(AND(M690&gt;=60,M690&lt;=64),1,0)</f>
        <v>0</v>
      </c>
      <c r="BB690" s="78">
        <f>IF(AND(M690&gt;=65,M690&lt;=69),1,0)</f>
        <v>0</v>
      </c>
      <c r="BC690" s="78">
        <f>IF(AND(M690&gt;=70,M690&lt;=74),1,0)</f>
        <v>0</v>
      </c>
      <c r="BD690" s="78">
        <f>IF(AND(M690&gt;=75,M690&lt;=79),1,0)</f>
        <v>1</v>
      </c>
      <c r="BE690" s="78">
        <f>IF(AND(M690&gt;=80,M690&lt;=84),1,0)</f>
        <v>0</v>
      </c>
      <c r="BF690" s="78">
        <f>IF(AND(M690&gt;=85,M690&lt;=89),1,0)</f>
        <v>0</v>
      </c>
      <c r="BG690" s="78">
        <f>IF(AND(M690&gt;=90,M690&lt;=94),1,0)</f>
        <v>0</v>
      </c>
      <c r="BH690" s="78">
        <f>IF(AND(M690&gt;=95,M690&lt;=99),1,0)</f>
        <v>0</v>
      </c>
      <c r="BI690" s="78">
        <f>IF(AND(M690&gt;=100,M690&lt;=105),1,0)</f>
        <v>0</v>
      </c>
      <c r="BJ690" s="78">
        <f>IF(I690&lt;$BK$2,1,0)</f>
        <v>0</v>
      </c>
      <c r="BK690" s="78">
        <f>IF(I690&gt;$BK$2,1,0)</f>
        <v>1</v>
      </c>
      <c r="BL690" s="78">
        <f>IF(J690=$BL$2,1,0)</f>
        <v>0</v>
      </c>
      <c r="BM690" s="78">
        <f>IF(J690=$BM$2,1,0)</f>
        <v>0</v>
      </c>
      <c r="BN690" s="78">
        <f>IF(J690=$BN$2,1,0)</f>
        <v>0</v>
      </c>
      <c r="BO690" s="78">
        <f>IF(J690=$BO$2,1,0)</f>
        <v>0</v>
      </c>
      <c r="BP690" s="78">
        <f>IF(J690=$BP$2,1,0)</f>
        <v>1</v>
      </c>
      <c r="BQ690" s="78">
        <f>IF(J690=$BQ$2,1,0)</f>
        <v>0</v>
      </c>
      <c r="BR690" s="78">
        <f>IF(J690=$BR$2,1,0)</f>
        <v>0</v>
      </c>
      <c r="BS690" s="78">
        <f>IF(F690=$BS$2,1,0)</f>
        <v>0</v>
      </c>
      <c r="BT690" s="78">
        <f>IF(F690=$BT$2,1,0)</f>
        <v>0</v>
      </c>
      <c r="BU690" s="78">
        <f>IF(F690=$BU$2,1,0)</f>
        <v>0</v>
      </c>
      <c r="BV690" s="78">
        <f>IF(F690=$BV$2,1,0)</f>
        <v>0</v>
      </c>
      <c r="BW690" s="78">
        <f>IF(F690=$BW$2,1,0)</f>
        <v>1</v>
      </c>
      <c r="BX690" s="78">
        <f>IF(F690=$BX$2,1,0)</f>
        <v>0</v>
      </c>
      <c r="BY690" s="78">
        <f>IF(F690=$BY$2,1,0)</f>
        <v>0</v>
      </c>
      <c r="BZ690" s="78">
        <f>IF(F690=$BZ$2,1,0)</f>
        <v>0</v>
      </c>
      <c r="CA690" t="s">
        <v>2040</v>
      </c>
      <c r="CB690" s="1">
        <v>0</v>
      </c>
      <c r="CC690" s="1">
        <v>0</v>
      </c>
    </row>
    <row r="691" spans="2:81" x14ac:dyDescent="0.3">
      <c r="B691" s="1">
        <v>46</v>
      </c>
      <c r="C691" s="33" t="s">
        <v>157</v>
      </c>
      <c r="D691" s="33" t="s">
        <v>79</v>
      </c>
      <c r="E691" s="1" t="s">
        <v>785</v>
      </c>
      <c r="F691" s="31" t="s">
        <v>48</v>
      </c>
      <c r="G691" s="1">
        <v>11</v>
      </c>
      <c r="H691" s="1">
        <v>2009</v>
      </c>
      <c r="I691" s="36">
        <v>0.79722222222222217</v>
      </c>
      <c r="J691" s="1" t="s">
        <v>7</v>
      </c>
      <c r="K691" s="39">
        <v>28281</v>
      </c>
      <c r="L691" t="s">
        <v>1542</v>
      </c>
      <c r="M691" s="76">
        <v>78</v>
      </c>
      <c r="N691" t="str">
        <f t="shared" si="327"/>
        <v>Cloudy</v>
      </c>
      <c r="O691" s="78">
        <f t="shared" si="328"/>
        <v>0</v>
      </c>
      <c r="P691" s="78">
        <v>0</v>
      </c>
      <c r="Q691" s="78">
        <v>0</v>
      </c>
      <c r="R691" s="78">
        <f t="shared" si="329"/>
        <v>0</v>
      </c>
      <c r="S691" s="78">
        <f t="shared" si="330"/>
        <v>0</v>
      </c>
      <c r="T691" s="78">
        <f t="shared" si="331"/>
        <v>0</v>
      </c>
      <c r="U691" s="78">
        <f t="shared" si="332"/>
        <v>0</v>
      </c>
      <c r="V691" s="78">
        <f t="shared" si="333"/>
        <v>0</v>
      </c>
      <c r="W691" s="78">
        <f t="shared" si="334"/>
        <v>0</v>
      </c>
      <c r="X691" s="78">
        <f t="shared" si="335"/>
        <v>0</v>
      </c>
      <c r="Y691" s="78">
        <f t="shared" si="336"/>
        <v>0</v>
      </c>
      <c r="Z691" s="78">
        <f t="shared" si="337"/>
        <v>0</v>
      </c>
      <c r="AA691" s="78">
        <f t="shared" si="338"/>
        <v>0</v>
      </c>
      <c r="AB691" s="78">
        <f t="shared" si="339"/>
        <v>0</v>
      </c>
      <c r="AC691" s="78">
        <f t="shared" si="340"/>
        <v>0</v>
      </c>
      <c r="AD691" s="78">
        <f t="shared" si="341"/>
        <v>0</v>
      </c>
      <c r="AE691" s="78">
        <f t="shared" si="342"/>
        <v>0</v>
      </c>
      <c r="AF691" s="78">
        <f t="shared" si="343"/>
        <v>0</v>
      </c>
      <c r="AG691" s="78">
        <f t="shared" si="358"/>
        <v>0</v>
      </c>
      <c r="AH691" s="78">
        <f t="shared" si="344"/>
        <v>0</v>
      </c>
      <c r="AI691" s="78">
        <f t="shared" si="345"/>
        <v>0</v>
      </c>
      <c r="AJ691" s="78">
        <f t="shared" si="346"/>
        <v>0</v>
      </c>
      <c r="AK691" s="78">
        <f t="shared" si="347"/>
        <v>0</v>
      </c>
      <c r="AL691" s="78">
        <f t="shared" si="348"/>
        <v>0</v>
      </c>
      <c r="AM691" s="78">
        <f t="shared" si="349"/>
        <v>0</v>
      </c>
      <c r="AN691" s="78">
        <f t="shared" si="350"/>
        <v>0</v>
      </c>
      <c r="AO691" s="78">
        <f t="shared" si="351"/>
        <v>0</v>
      </c>
      <c r="AP691" s="78">
        <f t="shared" si="352"/>
        <v>0</v>
      </c>
      <c r="AQ691" s="78">
        <f t="shared" si="353"/>
        <v>0</v>
      </c>
      <c r="AR691" s="78">
        <f t="shared" si="354"/>
        <v>0</v>
      </c>
      <c r="AS691" s="78">
        <f t="shared" si="355"/>
        <v>1</v>
      </c>
      <c r="AT691" s="78">
        <f t="shared" si="356"/>
        <v>0</v>
      </c>
      <c r="AU691" s="78">
        <f t="shared" si="357"/>
        <v>1</v>
      </c>
      <c r="AV691" s="78">
        <f>IF(AND(M691&gt;=35,M691&lt;=39),1,0)</f>
        <v>0</v>
      </c>
      <c r="AW691" s="78">
        <f>IF(AND(M691&gt;=40,M691&lt;=44),1,0)</f>
        <v>0</v>
      </c>
      <c r="AX691" s="78">
        <f>IF(AND(M691&gt;=45,M691&lt;=49),1,0)</f>
        <v>0</v>
      </c>
      <c r="AY691" s="78">
        <f>IF(AND(M691&gt;=50,M691&lt;=54),1,0)</f>
        <v>0</v>
      </c>
      <c r="AZ691" s="78">
        <f>IF(AND(M691&gt;=55,M691&lt;=59),1,0)</f>
        <v>0</v>
      </c>
      <c r="BA691" s="78">
        <f>IF(AND(M691&gt;=60,M691&lt;=64),1,0)</f>
        <v>0</v>
      </c>
      <c r="BB691" s="78">
        <f>IF(AND(M691&gt;=65,M691&lt;=69),1,0)</f>
        <v>0</v>
      </c>
      <c r="BC691" s="78">
        <f>IF(AND(M691&gt;=70,M691&lt;=74),1,0)</f>
        <v>0</v>
      </c>
      <c r="BD691" s="78">
        <f>IF(AND(M691&gt;=75,M691&lt;=79),1,0)</f>
        <v>1</v>
      </c>
      <c r="BE691" s="78">
        <f>IF(AND(M691&gt;=80,M691&lt;=84),1,0)</f>
        <v>0</v>
      </c>
      <c r="BF691" s="78">
        <f>IF(AND(M691&gt;=85,M691&lt;=89),1,0)</f>
        <v>0</v>
      </c>
      <c r="BG691" s="78">
        <f>IF(AND(M691&gt;=90,M691&lt;=94),1,0)</f>
        <v>0</v>
      </c>
      <c r="BH691" s="78">
        <f>IF(AND(M691&gt;=95,M691&lt;=99),1,0)</f>
        <v>0</v>
      </c>
      <c r="BI691" s="78">
        <f>IF(AND(M691&gt;=100,M691&lt;=105),1,0)</f>
        <v>0</v>
      </c>
      <c r="BJ691" s="78">
        <f>IF(I691&lt;$BK$2,1,0)</f>
        <v>0</v>
      </c>
      <c r="BK691" s="78">
        <f>IF(I691&gt;$BK$2,1,0)</f>
        <v>1</v>
      </c>
      <c r="BL691" s="78">
        <f>IF(J691=$BL$2,1,0)</f>
        <v>0</v>
      </c>
      <c r="BM691" s="78">
        <f>IF(J691=$BM$2,1,0)</f>
        <v>0</v>
      </c>
      <c r="BN691" s="78">
        <f>IF(J691=$BN$2,1,0)</f>
        <v>0</v>
      </c>
      <c r="BO691" s="78">
        <f>IF(J691=$BO$2,1,0)</f>
        <v>0</v>
      </c>
      <c r="BP691" s="78">
        <f>IF(J691=$BP$2,1,0)</f>
        <v>0</v>
      </c>
      <c r="BQ691" s="78">
        <f>IF(J691=$BQ$2,1,0)</f>
        <v>1</v>
      </c>
      <c r="BR691" s="78">
        <f>IF(J691=$BR$2,1,0)</f>
        <v>0</v>
      </c>
      <c r="BS691" s="78">
        <f>IF(F691=$BS$2,1,0)</f>
        <v>0</v>
      </c>
      <c r="BT691" s="78">
        <f>IF(F691=$BT$2,1,0)</f>
        <v>0</v>
      </c>
      <c r="BU691" s="78">
        <f>IF(F691=$BU$2,1,0)</f>
        <v>0</v>
      </c>
      <c r="BV691" s="78">
        <f>IF(F691=$BV$2,1,0)</f>
        <v>0</v>
      </c>
      <c r="BW691" s="78">
        <f>IF(F691=$BW$2,1,0)</f>
        <v>1</v>
      </c>
      <c r="BX691" s="78">
        <f>IF(F691=$BX$2,1,0)</f>
        <v>0</v>
      </c>
      <c r="BY691" s="78">
        <f>IF(F691=$BY$2,1,0)</f>
        <v>0</v>
      </c>
      <c r="BZ691" s="78">
        <f>IF(F691=$BZ$2,1,0)</f>
        <v>0</v>
      </c>
      <c r="CA691"/>
      <c r="CB691" s="1">
        <v>0</v>
      </c>
      <c r="CC691" s="1">
        <v>0</v>
      </c>
    </row>
    <row r="692" spans="2:81" x14ac:dyDescent="0.3">
      <c r="B692" s="1">
        <v>47</v>
      </c>
      <c r="C692" s="33" t="s">
        <v>157</v>
      </c>
      <c r="D692" s="33" t="s">
        <v>79</v>
      </c>
      <c r="E692" s="1" t="s">
        <v>786</v>
      </c>
      <c r="F692" s="31" t="s">
        <v>48</v>
      </c>
      <c r="G692" s="1">
        <v>12</v>
      </c>
      <c r="H692" s="1">
        <v>2009</v>
      </c>
      <c r="I692" s="36">
        <v>0.56666666666666665</v>
      </c>
      <c r="J692" s="1" t="s">
        <v>8</v>
      </c>
      <c r="K692" s="39">
        <v>21621</v>
      </c>
      <c r="L692" t="s">
        <v>1380</v>
      </c>
      <c r="M692" s="76">
        <v>84</v>
      </c>
      <c r="N692" t="str">
        <f t="shared" si="327"/>
        <v>Ptly Cldy</v>
      </c>
      <c r="O692" s="78">
        <f t="shared" si="328"/>
        <v>0</v>
      </c>
      <c r="P692" s="78">
        <v>0</v>
      </c>
      <c r="Q692" s="78">
        <v>0</v>
      </c>
      <c r="R692" s="78">
        <f t="shared" si="329"/>
        <v>0</v>
      </c>
      <c r="S692" s="78">
        <f t="shared" si="330"/>
        <v>0</v>
      </c>
      <c r="T692" s="78">
        <f t="shared" si="331"/>
        <v>0</v>
      </c>
      <c r="U692" s="78">
        <f t="shared" si="332"/>
        <v>0</v>
      </c>
      <c r="V692" s="78">
        <f t="shared" si="333"/>
        <v>0</v>
      </c>
      <c r="W692" s="78">
        <f t="shared" si="334"/>
        <v>0</v>
      </c>
      <c r="X692" s="78">
        <f t="shared" si="335"/>
        <v>0</v>
      </c>
      <c r="Y692" s="78">
        <f t="shared" si="336"/>
        <v>0</v>
      </c>
      <c r="Z692" s="78">
        <f t="shared" si="337"/>
        <v>0</v>
      </c>
      <c r="AA692" s="78">
        <f t="shared" si="338"/>
        <v>0</v>
      </c>
      <c r="AB692" s="78">
        <f t="shared" si="339"/>
        <v>0</v>
      </c>
      <c r="AC692" s="78">
        <f t="shared" si="340"/>
        <v>0</v>
      </c>
      <c r="AD692" s="78">
        <f t="shared" si="341"/>
        <v>0</v>
      </c>
      <c r="AE692" s="78">
        <f t="shared" si="342"/>
        <v>0</v>
      </c>
      <c r="AF692" s="78">
        <f t="shared" si="343"/>
        <v>0</v>
      </c>
      <c r="AG692" s="78">
        <f t="shared" si="358"/>
        <v>0</v>
      </c>
      <c r="AH692" s="78">
        <f t="shared" si="344"/>
        <v>0</v>
      </c>
      <c r="AI692" s="78">
        <f t="shared" si="345"/>
        <v>0</v>
      </c>
      <c r="AJ692" s="78">
        <f t="shared" si="346"/>
        <v>0</v>
      </c>
      <c r="AK692" s="78">
        <f t="shared" si="347"/>
        <v>0</v>
      </c>
      <c r="AL692" s="78">
        <f t="shared" si="348"/>
        <v>0</v>
      </c>
      <c r="AM692" s="78">
        <f t="shared" si="349"/>
        <v>0</v>
      </c>
      <c r="AN692" s="78">
        <f t="shared" si="350"/>
        <v>0</v>
      </c>
      <c r="AO692" s="78">
        <f t="shared" si="351"/>
        <v>0</v>
      </c>
      <c r="AP692" s="78">
        <f t="shared" si="352"/>
        <v>0</v>
      </c>
      <c r="AQ692" s="78">
        <f t="shared" si="353"/>
        <v>0</v>
      </c>
      <c r="AR692" s="78">
        <f t="shared" si="354"/>
        <v>0</v>
      </c>
      <c r="AS692" s="78">
        <f t="shared" si="355"/>
        <v>1</v>
      </c>
      <c r="AT692" s="78">
        <f t="shared" si="356"/>
        <v>0</v>
      </c>
      <c r="AU692" s="78">
        <f t="shared" si="357"/>
        <v>1</v>
      </c>
      <c r="AV692" s="78">
        <f>IF(AND(M692&gt;=35,M692&lt;=39),1,0)</f>
        <v>0</v>
      </c>
      <c r="AW692" s="78">
        <f>IF(AND(M692&gt;=40,M692&lt;=44),1,0)</f>
        <v>0</v>
      </c>
      <c r="AX692" s="78">
        <f>IF(AND(M692&gt;=45,M692&lt;=49),1,0)</f>
        <v>0</v>
      </c>
      <c r="AY692" s="78">
        <f>IF(AND(M692&gt;=50,M692&lt;=54),1,0)</f>
        <v>0</v>
      </c>
      <c r="AZ692" s="78">
        <f>IF(AND(M692&gt;=55,M692&lt;=59),1,0)</f>
        <v>0</v>
      </c>
      <c r="BA692" s="78">
        <f>IF(AND(M692&gt;=60,M692&lt;=64),1,0)</f>
        <v>0</v>
      </c>
      <c r="BB692" s="78">
        <f>IF(AND(M692&gt;=65,M692&lt;=69),1,0)</f>
        <v>0</v>
      </c>
      <c r="BC692" s="78">
        <f>IF(AND(M692&gt;=70,M692&lt;=74),1,0)</f>
        <v>0</v>
      </c>
      <c r="BD692" s="78">
        <f>IF(AND(M692&gt;=75,M692&lt;=79),1,0)</f>
        <v>0</v>
      </c>
      <c r="BE692" s="78">
        <f>IF(AND(M692&gt;=80,M692&lt;=84),1,0)</f>
        <v>1</v>
      </c>
      <c r="BF692" s="78">
        <f>IF(AND(M692&gt;=85,M692&lt;=89),1,0)</f>
        <v>0</v>
      </c>
      <c r="BG692" s="78">
        <f>IF(AND(M692&gt;=90,M692&lt;=94),1,0)</f>
        <v>0</v>
      </c>
      <c r="BH692" s="78">
        <f>IF(AND(M692&gt;=95,M692&lt;=99),1,0)</f>
        <v>0</v>
      </c>
      <c r="BI692" s="78">
        <f>IF(AND(M692&gt;=100,M692&lt;=105),1,0)</f>
        <v>0</v>
      </c>
      <c r="BJ692" s="78">
        <f>IF(I692&lt;$BK$2,1,0)</f>
        <v>1</v>
      </c>
      <c r="BK692" s="78">
        <f>IF(I692&gt;$BK$2,1,0)</f>
        <v>0</v>
      </c>
      <c r="BL692" s="78">
        <f>IF(J692=$BL$2,1,0)</f>
        <v>0</v>
      </c>
      <c r="BM692" s="78">
        <f>IF(J692=$BM$2,1,0)</f>
        <v>0</v>
      </c>
      <c r="BN692" s="78">
        <f>IF(J692=$BN$2,1,0)</f>
        <v>0</v>
      </c>
      <c r="BO692" s="78">
        <f>IF(J692=$BO$2,1,0)</f>
        <v>0</v>
      </c>
      <c r="BP692" s="78">
        <f>IF(J692=$BP$2,1,0)</f>
        <v>0</v>
      </c>
      <c r="BQ692" s="78">
        <f>IF(J692=$BQ$2,1,0)</f>
        <v>0</v>
      </c>
      <c r="BR692" s="78">
        <f>IF(J692=$BR$2,1,0)</f>
        <v>1</v>
      </c>
      <c r="BS692" s="78">
        <f>IF(F692=$BS$2,1,0)</f>
        <v>0</v>
      </c>
      <c r="BT692" s="78">
        <f>IF(F692=$BT$2,1,0)</f>
        <v>0</v>
      </c>
      <c r="BU692" s="78">
        <f>IF(F692=$BU$2,1,0)</f>
        <v>0</v>
      </c>
      <c r="BV692" s="78">
        <f>IF(F692=$BV$2,1,0)</f>
        <v>0</v>
      </c>
      <c r="BW692" s="78">
        <f>IF(F692=$BW$2,1,0)</f>
        <v>1</v>
      </c>
      <c r="BX692" s="78">
        <f>IF(F692=$BX$2,1,0)</f>
        <v>0</v>
      </c>
      <c r="BY692" s="78">
        <f>IF(F692=$BY$2,1,0)</f>
        <v>0</v>
      </c>
      <c r="BZ692" s="78">
        <f>IF(F692=$BZ$2,1,0)</f>
        <v>0</v>
      </c>
      <c r="CA692"/>
      <c r="CB692" s="1">
        <v>0</v>
      </c>
      <c r="CC692" s="1">
        <v>0</v>
      </c>
    </row>
    <row r="693" spans="2:81" x14ac:dyDescent="0.3">
      <c r="B693" s="1">
        <v>48</v>
      </c>
      <c r="C693" t="s">
        <v>166</v>
      </c>
      <c r="D693" t="s">
        <v>73</v>
      </c>
      <c r="E693" s="1" t="s">
        <v>787</v>
      </c>
      <c r="F693" s="31" t="s">
        <v>48</v>
      </c>
      <c r="G693" s="1">
        <v>27</v>
      </c>
      <c r="H693" s="1">
        <v>2009</v>
      </c>
      <c r="I693" s="36">
        <v>0.79652777777777783</v>
      </c>
      <c r="J693" s="1" t="s">
        <v>6</v>
      </c>
      <c r="K693" s="39">
        <v>15169</v>
      </c>
      <c r="L693" t="s">
        <v>1351</v>
      </c>
      <c r="M693" s="76">
        <v>87</v>
      </c>
      <c r="N693" t="str">
        <f t="shared" si="327"/>
        <v>Cloudy</v>
      </c>
      <c r="O693" s="78">
        <f t="shared" si="328"/>
        <v>0</v>
      </c>
      <c r="P693" s="78">
        <v>0</v>
      </c>
      <c r="Q693" s="78">
        <v>0</v>
      </c>
      <c r="R693" s="78">
        <f t="shared" si="329"/>
        <v>0</v>
      </c>
      <c r="S693" s="78">
        <f t="shared" si="330"/>
        <v>0</v>
      </c>
      <c r="T693" s="78">
        <f t="shared" si="331"/>
        <v>0</v>
      </c>
      <c r="U693" s="78">
        <f t="shared" si="332"/>
        <v>0</v>
      </c>
      <c r="V693" s="78">
        <f t="shared" si="333"/>
        <v>0</v>
      </c>
      <c r="W693" s="78">
        <f t="shared" si="334"/>
        <v>0</v>
      </c>
      <c r="X693" s="78">
        <f t="shared" si="335"/>
        <v>0</v>
      </c>
      <c r="Y693" s="78">
        <f t="shared" si="336"/>
        <v>0</v>
      </c>
      <c r="Z693" s="78">
        <f t="shared" si="337"/>
        <v>0</v>
      </c>
      <c r="AA693" s="78">
        <f t="shared" si="338"/>
        <v>0</v>
      </c>
      <c r="AB693" s="78">
        <f t="shared" si="339"/>
        <v>1</v>
      </c>
      <c r="AC693" s="78">
        <f t="shared" si="340"/>
        <v>0</v>
      </c>
      <c r="AD693" s="78">
        <f t="shared" si="341"/>
        <v>0</v>
      </c>
      <c r="AE693" s="78">
        <f t="shared" si="342"/>
        <v>0</v>
      </c>
      <c r="AF693" s="78">
        <f t="shared" si="343"/>
        <v>0</v>
      </c>
      <c r="AG693" s="78">
        <f t="shared" si="358"/>
        <v>0</v>
      </c>
      <c r="AH693" s="78">
        <f t="shared" si="344"/>
        <v>0</v>
      </c>
      <c r="AI693" s="78">
        <f t="shared" si="345"/>
        <v>0</v>
      </c>
      <c r="AJ693" s="78">
        <f t="shared" si="346"/>
        <v>0</v>
      </c>
      <c r="AK693" s="78">
        <f t="shared" si="347"/>
        <v>0</v>
      </c>
      <c r="AL693" s="78">
        <f t="shared" si="348"/>
        <v>0</v>
      </c>
      <c r="AM693" s="78">
        <f t="shared" si="349"/>
        <v>0</v>
      </c>
      <c r="AN693" s="78">
        <f t="shared" si="350"/>
        <v>0</v>
      </c>
      <c r="AO693" s="78">
        <f t="shared" si="351"/>
        <v>0</v>
      </c>
      <c r="AP693" s="78">
        <f t="shared" si="352"/>
        <v>0</v>
      </c>
      <c r="AQ693" s="78">
        <f t="shared" si="353"/>
        <v>0</v>
      </c>
      <c r="AR693" s="78">
        <f t="shared" si="354"/>
        <v>0</v>
      </c>
      <c r="AS693" s="78">
        <f t="shared" si="355"/>
        <v>0</v>
      </c>
      <c r="AT693" s="78">
        <f t="shared" si="356"/>
        <v>0</v>
      </c>
      <c r="AU693" s="78">
        <f t="shared" si="357"/>
        <v>1</v>
      </c>
      <c r="AV693" s="78">
        <f>IF(AND(M693&gt;=35,M693&lt;=39),1,0)</f>
        <v>0</v>
      </c>
      <c r="AW693" s="78">
        <f>IF(AND(M693&gt;=40,M693&lt;=44),1,0)</f>
        <v>0</v>
      </c>
      <c r="AX693" s="78">
        <f>IF(AND(M693&gt;=45,M693&lt;=49),1,0)</f>
        <v>0</v>
      </c>
      <c r="AY693" s="78">
        <f>IF(AND(M693&gt;=50,M693&lt;=54),1,0)</f>
        <v>0</v>
      </c>
      <c r="AZ693" s="78">
        <f>IF(AND(M693&gt;=55,M693&lt;=59),1,0)</f>
        <v>0</v>
      </c>
      <c r="BA693" s="78">
        <f>IF(AND(M693&gt;=60,M693&lt;=64),1,0)</f>
        <v>0</v>
      </c>
      <c r="BB693" s="78">
        <f>IF(AND(M693&gt;=65,M693&lt;=69),1,0)</f>
        <v>0</v>
      </c>
      <c r="BC693" s="78">
        <f>IF(AND(M693&gt;=70,M693&lt;=74),1,0)</f>
        <v>0</v>
      </c>
      <c r="BD693" s="78">
        <f>IF(AND(M693&gt;=75,M693&lt;=79),1,0)</f>
        <v>0</v>
      </c>
      <c r="BE693" s="78">
        <f>IF(AND(M693&gt;=80,M693&lt;=84),1,0)</f>
        <v>0</v>
      </c>
      <c r="BF693" s="78">
        <f>IF(AND(M693&gt;=85,M693&lt;=89),1,0)</f>
        <v>1</v>
      </c>
      <c r="BG693" s="78">
        <f>IF(AND(M693&gt;=90,M693&lt;=94),1,0)</f>
        <v>0</v>
      </c>
      <c r="BH693" s="78">
        <f>IF(AND(M693&gt;=95,M693&lt;=99),1,0)</f>
        <v>0</v>
      </c>
      <c r="BI693" s="78">
        <f>IF(AND(M693&gt;=100,M693&lt;=105),1,0)</f>
        <v>0</v>
      </c>
      <c r="BJ693" s="78">
        <f>IF(I693&lt;$BK$2,1,0)</f>
        <v>0</v>
      </c>
      <c r="BK693" s="78">
        <f>IF(I693&gt;$BK$2,1,0)</f>
        <v>1</v>
      </c>
      <c r="BL693" s="78">
        <f>IF(J693=$BL$2,1,0)</f>
        <v>1</v>
      </c>
      <c r="BM693" s="78">
        <f>IF(J693=$BM$2,1,0)</f>
        <v>0</v>
      </c>
      <c r="BN693" s="78">
        <f>IF(J693=$BN$2,1,0)</f>
        <v>0</v>
      </c>
      <c r="BO693" s="78">
        <f>IF(J693=$BO$2,1,0)</f>
        <v>0</v>
      </c>
      <c r="BP693" s="78">
        <f>IF(J693=$BP$2,1,0)</f>
        <v>0</v>
      </c>
      <c r="BQ693" s="78">
        <f>IF(J693=$BQ$2,1,0)</f>
        <v>0</v>
      </c>
      <c r="BR693" s="78">
        <f>IF(J693=$BR$2,1,0)</f>
        <v>0</v>
      </c>
      <c r="BS693" s="78">
        <f>IF(F693=$BS$2,1,0)</f>
        <v>0</v>
      </c>
      <c r="BT693" s="78">
        <f>IF(F693=$BT$2,1,0)</f>
        <v>0</v>
      </c>
      <c r="BU693" s="78">
        <f>IF(F693=$BU$2,1,0)</f>
        <v>0</v>
      </c>
      <c r="BV693" s="78">
        <f>IF(F693=$BV$2,1,0)</f>
        <v>0</v>
      </c>
      <c r="BW693" s="78">
        <f>IF(F693=$BW$2,1,0)</f>
        <v>1</v>
      </c>
      <c r="BX693" s="78">
        <f>IF(F693=$BX$2,1,0)</f>
        <v>0</v>
      </c>
      <c r="BY693" s="78">
        <f>IF(F693=$BY$2,1,0)</f>
        <v>0</v>
      </c>
      <c r="BZ693" s="78">
        <f>IF(F693=$BZ$2,1,0)</f>
        <v>0</v>
      </c>
      <c r="CA693"/>
      <c r="CB693" s="1">
        <v>0</v>
      </c>
      <c r="CC693" s="1">
        <v>0</v>
      </c>
    </row>
    <row r="694" spans="2:81" x14ac:dyDescent="0.3">
      <c r="B694" s="1">
        <v>49</v>
      </c>
      <c r="C694" t="s">
        <v>166</v>
      </c>
      <c r="D694" t="s">
        <v>73</v>
      </c>
      <c r="E694" s="1" t="s">
        <v>788</v>
      </c>
      <c r="F694" s="31" t="s">
        <v>48</v>
      </c>
      <c r="G694" s="1">
        <v>28</v>
      </c>
      <c r="H694" s="1">
        <v>2009</v>
      </c>
      <c r="I694" s="36">
        <v>0.79722222222222217</v>
      </c>
      <c r="J694" s="1" t="s">
        <v>10</v>
      </c>
      <c r="K694" s="39">
        <v>21545</v>
      </c>
      <c r="L694" t="s">
        <v>1552</v>
      </c>
      <c r="M694" s="76">
        <v>81</v>
      </c>
      <c r="N694" t="str">
        <f t="shared" si="327"/>
        <v>Ptly Cldy</v>
      </c>
      <c r="O694" s="78">
        <f t="shared" si="328"/>
        <v>0</v>
      </c>
      <c r="P694" s="78">
        <v>0</v>
      </c>
      <c r="Q694" s="78">
        <v>0</v>
      </c>
      <c r="R694" s="78">
        <f t="shared" si="329"/>
        <v>0</v>
      </c>
      <c r="S694" s="78">
        <f t="shared" si="330"/>
        <v>0</v>
      </c>
      <c r="T694" s="78">
        <f t="shared" si="331"/>
        <v>0</v>
      </c>
      <c r="U694" s="78">
        <f t="shared" si="332"/>
        <v>0</v>
      </c>
      <c r="V694" s="78">
        <f t="shared" si="333"/>
        <v>0</v>
      </c>
      <c r="W694" s="78">
        <f t="shared" si="334"/>
        <v>0</v>
      </c>
      <c r="X694" s="78">
        <f t="shared" si="335"/>
        <v>0</v>
      </c>
      <c r="Y694" s="78">
        <f t="shared" si="336"/>
        <v>0</v>
      </c>
      <c r="Z694" s="78">
        <f t="shared" si="337"/>
        <v>0</v>
      </c>
      <c r="AA694" s="78">
        <f t="shared" si="338"/>
        <v>0</v>
      </c>
      <c r="AB694" s="78">
        <f t="shared" si="339"/>
        <v>1</v>
      </c>
      <c r="AC694" s="78">
        <f t="shared" si="340"/>
        <v>0</v>
      </c>
      <c r="AD694" s="78">
        <f t="shared" si="341"/>
        <v>0</v>
      </c>
      <c r="AE694" s="78">
        <f t="shared" si="342"/>
        <v>0</v>
      </c>
      <c r="AF694" s="78">
        <f t="shared" si="343"/>
        <v>0</v>
      </c>
      <c r="AG694" s="78">
        <f t="shared" si="358"/>
        <v>0</v>
      </c>
      <c r="AH694" s="78">
        <f t="shared" si="344"/>
        <v>0</v>
      </c>
      <c r="AI694" s="78">
        <f t="shared" si="345"/>
        <v>0</v>
      </c>
      <c r="AJ694" s="78">
        <f t="shared" si="346"/>
        <v>0</v>
      </c>
      <c r="AK694" s="78">
        <f t="shared" si="347"/>
        <v>0</v>
      </c>
      <c r="AL694" s="78">
        <f t="shared" si="348"/>
        <v>0</v>
      </c>
      <c r="AM694" s="78">
        <f t="shared" si="349"/>
        <v>0</v>
      </c>
      <c r="AN694" s="78">
        <f t="shared" si="350"/>
        <v>0</v>
      </c>
      <c r="AO694" s="78">
        <f t="shared" si="351"/>
        <v>0</v>
      </c>
      <c r="AP694" s="78">
        <f t="shared" si="352"/>
        <v>0</v>
      </c>
      <c r="AQ694" s="78">
        <f t="shared" si="353"/>
        <v>0</v>
      </c>
      <c r="AR694" s="78">
        <f t="shared" si="354"/>
        <v>0</v>
      </c>
      <c r="AS694" s="78">
        <f t="shared" si="355"/>
        <v>0</v>
      </c>
      <c r="AT694" s="78">
        <f t="shared" si="356"/>
        <v>0</v>
      </c>
      <c r="AU694" s="78">
        <f t="shared" si="357"/>
        <v>1</v>
      </c>
      <c r="AV694" s="78">
        <f>IF(AND(M694&gt;=35,M694&lt;=39),1,0)</f>
        <v>0</v>
      </c>
      <c r="AW694" s="78">
        <f>IF(AND(M694&gt;=40,M694&lt;=44),1,0)</f>
        <v>0</v>
      </c>
      <c r="AX694" s="78">
        <f>IF(AND(M694&gt;=45,M694&lt;=49),1,0)</f>
        <v>0</v>
      </c>
      <c r="AY694" s="78">
        <f>IF(AND(M694&gt;=50,M694&lt;=54),1,0)</f>
        <v>0</v>
      </c>
      <c r="AZ694" s="78">
        <f>IF(AND(M694&gt;=55,M694&lt;=59),1,0)</f>
        <v>0</v>
      </c>
      <c r="BA694" s="78">
        <f>IF(AND(M694&gt;=60,M694&lt;=64),1,0)</f>
        <v>0</v>
      </c>
      <c r="BB694" s="78">
        <f>IF(AND(M694&gt;=65,M694&lt;=69),1,0)</f>
        <v>0</v>
      </c>
      <c r="BC694" s="78">
        <f>IF(AND(M694&gt;=70,M694&lt;=74),1,0)</f>
        <v>0</v>
      </c>
      <c r="BD694" s="78">
        <f>IF(AND(M694&gt;=75,M694&lt;=79),1,0)</f>
        <v>0</v>
      </c>
      <c r="BE694" s="78">
        <f>IF(AND(M694&gt;=80,M694&lt;=84),1,0)</f>
        <v>1</v>
      </c>
      <c r="BF694" s="78">
        <f>IF(AND(M694&gt;=85,M694&lt;=89),1,0)</f>
        <v>0</v>
      </c>
      <c r="BG694" s="78">
        <f>IF(AND(M694&gt;=90,M694&lt;=94),1,0)</f>
        <v>0</v>
      </c>
      <c r="BH694" s="78">
        <f>IF(AND(M694&gt;=95,M694&lt;=99),1,0)</f>
        <v>0</v>
      </c>
      <c r="BI694" s="78">
        <f>IF(AND(M694&gt;=100,M694&lt;=105),1,0)</f>
        <v>0</v>
      </c>
      <c r="BJ694" s="78">
        <f>IF(I694&lt;$BK$2,1,0)</f>
        <v>0</v>
      </c>
      <c r="BK694" s="78">
        <f>IF(I694&gt;$BK$2,1,0)</f>
        <v>1</v>
      </c>
      <c r="BL694" s="78">
        <f>IF(J694=$BL$2,1,0)</f>
        <v>0</v>
      </c>
      <c r="BM694" s="78">
        <f>IF(J694=$BM$2,1,0)</f>
        <v>1</v>
      </c>
      <c r="BN694" s="78">
        <f>IF(J694=$BN$2,1,0)</f>
        <v>0</v>
      </c>
      <c r="BO694" s="78">
        <f>IF(J694=$BO$2,1,0)</f>
        <v>0</v>
      </c>
      <c r="BP694" s="78">
        <f>IF(J694=$BP$2,1,0)</f>
        <v>0</v>
      </c>
      <c r="BQ694" s="78">
        <f>IF(J694=$BQ$2,1,0)</f>
        <v>0</v>
      </c>
      <c r="BR694" s="78">
        <f>IF(J694=$BR$2,1,0)</f>
        <v>0</v>
      </c>
      <c r="BS694" s="78">
        <f>IF(F694=$BS$2,1,0)</f>
        <v>0</v>
      </c>
      <c r="BT694" s="78">
        <f>IF(F694=$BT$2,1,0)</f>
        <v>0</v>
      </c>
      <c r="BU694" s="78">
        <f>IF(F694=$BU$2,1,0)</f>
        <v>0</v>
      </c>
      <c r="BV694" s="78">
        <f>IF(F694=$BV$2,1,0)</f>
        <v>0</v>
      </c>
      <c r="BW694" s="78">
        <f>IF(F694=$BW$2,1,0)</f>
        <v>1</v>
      </c>
      <c r="BX694" s="78">
        <f>IF(F694=$BX$2,1,0)</f>
        <v>0</v>
      </c>
      <c r="BY694" s="78">
        <f>IF(F694=$BY$2,1,0)</f>
        <v>0</v>
      </c>
      <c r="BZ694" s="78">
        <f>IF(F694=$BZ$2,1,0)</f>
        <v>0</v>
      </c>
      <c r="CA694" t="s">
        <v>2093</v>
      </c>
      <c r="CB694" s="1">
        <v>0</v>
      </c>
      <c r="CC694" s="1">
        <v>0</v>
      </c>
    </row>
    <row r="695" spans="2:81" x14ac:dyDescent="0.3">
      <c r="B695" s="1">
        <v>50</v>
      </c>
      <c r="C695" t="s">
        <v>166</v>
      </c>
      <c r="D695" t="s">
        <v>73</v>
      </c>
      <c r="E695" s="1" t="s">
        <v>789</v>
      </c>
      <c r="F695" s="31" t="s">
        <v>48</v>
      </c>
      <c r="G695" s="1">
        <v>29</v>
      </c>
      <c r="H695" s="1">
        <v>2009</v>
      </c>
      <c r="I695" s="36">
        <v>0.82430555555555562</v>
      </c>
      <c r="J695" s="1" t="s">
        <v>11</v>
      </c>
      <c r="K695" s="39">
        <v>19741</v>
      </c>
      <c r="L695" t="s">
        <v>1614</v>
      </c>
      <c r="M695" s="76">
        <v>83</v>
      </c>
      <c r="N695" t="str">
        <f t="shared" si="327"/>
        <v>Rain Delay</v>
      </c>
      <c r="O695" s="78">
        <f t="shared" si="328"/>
        <v>0</v>
      </c>
      <c r="P695" s="78">
        <v>0</v>
      </c>
      <c r="Q695" s="78">
        <v>0</v>
      </c>
      <c r="R695" s="78">
        <f t="shared" si="329"/>
        <v>0</v>
      </c>
      <c r="S695" s="78">
        <f t="shared" si="330"/>
        <v>0</v>
      </c>
      <c r="T695" s="78">
        <f t="shared" si="331"/>
        <v>0</v>
      </c>
      <c r="U695" s="78">
        <f t="shared" si="332"/>
        <v>0</v>
      </c>
      <c r="V695" s="78">
        <f t="shared" si="333"/>
        <v>0</v>
      </c>
      <c r="W695" s="78">
        <f t="shared" si="334"/>
        <v>0</v>
      </c>
      <c r="X695" s="78">
        <f t="shared" si="335"/>
        <v>0</v>
      </c>
      <c r="Y695" s="78">
        <f t="shared" si="336"/>
        <v>0</v>
      </c>
      <c r="Z695" s="78">
        <f t="shared" si="337"/>
        <v>0</v>
      </c>
      <c r="AA695" s="78">
        <f t="shared" si="338"/>
        <v>0</v>
      </c>
      <c r="AB695" s="78">
        <f t="shared" si="339"/>
        <v>1</v>
      </c>
      <c r="AC695" s="78">
        <f t="shared" si="340"/>
        <v>0</v>
      </c>
      <c r="AD695" s="78">
        <f t="shared" si="341"/>
        <v>0</v>
      </c>
      <c r="AE695" s="78">
        <f t="shared" si="342"/>
        <v>0</v>
      </c>
      <c r="AF695" s="78">
        <f t="shared" si="343"/>
        <v>0</v>
      </c>
      <c r="AG695" s="78">
        <f t="shared" si="358"/>
        <v>0</v>
      </c>
      <c r="AH695" s="78">
        <f t="shared" si="344"/>
        <v>0</v>
      </c>
      <c r="AI695" s="78">
        <f t="shared" si="345"/>
        <v>0</v>
      </c>
      <c r="AJ695" s="78">
        <f t="shared" si="346"/>
        <v>0</v>
      </c>
      <c r="AK695" s="78">
        <f t="shared" si="347"/>
        <v>0</v>
      </c>
      <c r="AL695" s="78">
        <f t="shared" si="348"/>
        <v>0</v>
      </c>
      <c r="AM695" s="78">
        <f t="shared" si="349"/>
        <v>0</v>
      </c>
      <c r="AN695" s="78">
        <f t="shared" si="350"/>
        <v>0</v>
      </c>
      <c r="AO695" s="78">
        <f t="shared" si="351"/>
        <v>0</v>
      </c>
      <c r="AP695" s="78">
        <f t="shared" si="352"/>
        <v>0</v>
      </c>
      <c r="AQ695" s="78">
        <f t="shared" si="353"/>
        <v>0</v>
      </c>
      <c r="AR695" s="78">
        <f t="shared" si="354"/>
        <v>0</v>
      </c>
      <c r="AS695" s="78">
        <f t="shared" si="355"/>
        <v>0</v>
      </c>
      <c r="AT695" s="78">
        <f t="shared" si="356"/>
        <v>0</v>
      </c>
      <c r="AU695" s="78">
        <f t="shared" si="357"/>
        <v>1</v>
      </c>
      <c r="AV695" s="78">
        <f>IF(AND(M695&gt;=35,M695&lt;=39),1,0)</f>
        <v>0</v>
      </c>
      <c r="AW695" s="78">
        <f>IF(AND(M695&gt;=40,M695&lt;=44),1,0)</f>
        <v>0</v>
      </c>
      <c r="AX695" s="78">
        <f>IF(AND(M695&gt;=45,M695&lt;=49),1,0)</f>
        <v>0</v>
      </c>
      <c r="AY695" s="78">
        <f>IF(AND(M695&gt;=50,M695&lt;=54),1,0)</f>
        <v>0</v>
      </c>
      <c r="AZ695" s="78">
        <f>IF(AND(M695&gt;=55,M695&lt;=59),1,0)</f>
        <v>0</v>
      </c>
      <c r="BA695" s="78">
        <f>IF(AND(M695&gt;=60,M695&lt;=64),1,0)</f>
        <v>0</v>
      </c>
      <c r="BB695" s="78">
        <f>IF(AND(M695&gt;=65,M695&lt;=69),1,0)</f>
        <v>0</v>
      </c>
      <c r="BC695" s="78">
        <f>IF(AND(M695&gt;=70,M695&lt;=74),1,0)</f>
        <v>0</v>
      </c>
      <c r="BD695" s="78">
        <f>IF(AND(M695&gt;=75,M695&lt;=79),1,0)</f>
        <v>0</v>
      </c>
      <c r="BE695" s="78">
        <f>IF(AND(M695&gt;=80,M695&lt;=84),1,0)</f>
        <v>1</v>
      </c>
      <c r="BF695" s="78">
        <f>IF(AND(M695&gt;=85,M695&lt;=89),1,0)</f>
        <v>0</v>
      </c>
      <c r="BG695" s="78">
        <f>IF(AND(M695&gt;=90,M695&lt;=94),1,0)</f>
        <v>0</v>
      </c>
      <c r="BH695" s="78">
        <f>IF(AND(M695&gt;=95,M695&lt;=99),1,0)</f>
        <v>0</v>
      </c>
      <c r="BI695" s="78">
        <f>IF(AND(M695&gt;=100,M695&lt;=105),1,0)</f>
        <v>0</v>
      </c>
      <c r="BJ695" s="78">
        <f>IF(I695&lt;$BK$2,1,0)</f>
        <v>0</v>
      </c>
      <c r="BK695" s="78">
        <f>IF(I695&gt;$BK$2,1,0)</f>
        <v>1</v>
      </c>
      <c r="BL695" s="78">
        <f>IF(J695=$BL$2,1,0)</f>
        <v>0</v>
      </c>
      <c r="BM695" s="78">
        <f>IF(J695=$BM$2,1,0)</f>
        <v>0</v>
      </c>
      <c r="BN695" s="78">
        <f>IF(J695=$BN$2,1,0)</f>
        <v>1</v>
      </c>
      <c r="BO695" s="78">
        <f>IF(J695=$BO$2,1,0)</f>
        <v>0</v>
      </c>
      <c r="BP695" s="78">
        <f>IF(J695=$BP$2,1,0)</f>
        <v>0</v>
      </c>
      <c r="BQ695" s="78">
        <f>IF(J695=$BQ$2,1,0)</f>
        <v>0</v>
      </c>
      <c r="BR695" s="78">
        <f>IF(J695=$BR$2,1,0)</f>
        <v>0</v>
      </c>
      <c r="BS695" s="78">
        <f>IF(F695=$BS$2,1,0)</f>
        <v>0</v>
      </c>
      <c r="BT695" s="78">
        <f>IF(F695=$BT$2,1,0)</f>
        <v>0</v>
      </c>
      <c r="BU695" s="78">
        <f>IF(F695=$BU$2,1,0)</f>
        <v>0</v>
      </c>
      <c r="BV695" s="78">
        <f>IF(F695=$BV$2,1,0)</f>
        <v>0</v>
      </c>
      <c r="BW695" s="78">
        <f>IF(F695=$BW$2,1,0)</f>
        <v>1</v>
      </c>
      <c r="BX695" s="78">
        <f>IF(F695=$BX$2,1,0)</f>
        <v>0</v>
      </c>
      <c r="BY695" s="78">
        <f>IF(F695=$BY$2,1,0)</f>
        <v>0</v>
      </c>
      <c r="BZ695" s="78">
        <f>IF(F695=$BZ$2,1,0)</f>
        <v>0</v>
      </c>
      <c r="CA695"/>
      <c r="CB695" s="1">
        <v>0</v>
      </c>
      <c r="CC695" s="1">
        <v>0</v>
      </c>
    </row>
    <row r="696" spans="2:81" x14ac:dyDescent="0.3">
      <c r="B696" s="1">
        <v>51</v>
      </c>
      <c r="C696" t="s">
        <v>166</v>
      </c>
      <c r="D696" t="s">
        <v>73</v>
      </c>
      <c r="E696" s="1" t="s">
        <v>790</v>
      </c>
      <c r="F696" s="31" t="s">
        <v>48</v>
      </c>
      <c r="G696" s="1">
        <v>30</v>
      </c>
      <c r="H696" s="1">
        <v>2009</v>
      </c>
      <c r="I696" s="36">
        <v>0.52500000000000002</v>
      </c>
      <c r="J696" s="1" t="s">
        <v>9</v>
      </c>
      <c r="K696" s="39">
        <v>19194</v>
      </c>
      <c r="L696" t="s">
        <v>1543</v>
      </c>
      <c r="M696" s="76">
        <v>83</v>
      </c>
      <c r="N696" t="str">
        <f t="shared" si="327"/>
        <v>Ptly Cldy</v>
      </c>
      <c r="O696" s="78">
        <f t="shared" si="328"/>
        <v>0</v>
      </c>
      <c r="P696" s="78">
        <v>0</v>
      </c>
      <c r="Q696" s="78">
        <v>0</v>
      </c>
      <c r="R696" s="78">
        <f t="shared" si="329"/>
        <v>0</v>
      </c>
      <c r="S696" s="78">
        <f t="shared" si="330"/>
        <v>0</v>
      </c>
      <c r="T696" s="78">
        <f t="shared" si="331"/>
        <v>0</v>
      </c>
      <c r="U696" s="78">
        <f t="shared" si="332"/>
        <v>0</v>
      </c>
      <c r="V696" s="78">
        <f t="shared" si="333"/>
        <v>0</v>
      </c>
      <c r="W696" s="78">
        <f t="shared" si="334"/>
        <v>0</v>
      </c>
      <c r="X696" s="78">
        <f t="shared" si="335"/>
        <v>0</v>
      </c>
      <c r="Y696" s="78">
        <f t="shared" si="336"/>
        <v>0</v>
      </c>
      <c r="Z696" s="78">
        <f t="shared" si="337"/>
        <v>0</v>
      </c>
      <c r="AA696" s="78">
        <f t="shared" si="338"/>
        <v>0</v>
      </c>
      <c r="AB696" s="78">
        <f t="shared" si="339"/>
        <v>1</v>
      </c>
      <c r="AC696" s="78">
        <f t="shared" si="340"/>
        <v>0</v>
      </c>
      <c r="AD696" s="78">
        <f t="shared" si="341"/>
        <v>0</v>
      </c>
      <c r="AE696" s="78">
        <f t="shared" si="342"/>
        <v>0</v>
      </c>
      <c r="AF696" s="78">
        <f t="shared" si="343"/>
        <v>0</v>
      </c>
      <c r="AG696" s="78">
        <f t="shared" si="358"/>
        <v>0</v>
      </c>
      <c r="AH696" s="78">
        <f t="shared" si="344"/>
        <v>0</v>
      </c>
      <c r="AI696" s="78">
        <f t="shared" si="345"/>
        <v>0</v>
      </c>
      <c r="AJ696" s="78">
        <f t="shared" si="346"/>
        <v>0</v>
      </c>
      <c r="AK696" s="78">
        <f t="shared" si="347"/>
        <v>0</v>
      </c>
      <c r="AL696" s="78">
        <f t="shared" si="348"/>
        <v>0</v>
      </c>
      <c r="AM696" s="78">
        <f t="shared" si="349"/>
        <v>0</v>
      </c>
      <c r="AN696" s="78">
        <f t="shared" si="350"/>
        <v>0</v>
      </c>
      <c r="AO696" s="78">
        <f t="shared" si="351"/>
        <v>0</v>
      </c>
      <c r="AP696" s="78">
        <f t="shared" si="352"/>
        <v>0</v>
      </c>
      <c r="AQ696" s="78">
        <f t="shared" si="353"/>
        <v>0</v>
      </c>
      <c r="AR696" s="78">
        <f t="shared" si="354"/>
        <v>0</v>
      </c>
      <c r="AS696" s="78">
        <f t="shared" si="355"/>
        <v>0</v>
      </c>
      <c r="AT696" s="78">
        <f t="shared" si="356"/>
        <v>0</v>
      </c>
      <c r="AU696" s="78">
        <f t="shared" si="357"/>
        <v>1</v>
      </c>
      <c r="AV696" s="78">
        <f>IF(AND(M696&gt;=35,M696&lt;=39),1,0)</f>
        <v>0</v>
      </c>
      <c r="AW696" s="78">
        <f>IF(AND(M696&gt;=40,M696&lt;=44),1,0)</f>
        <v>0</v>
      </c>
      <c r="AX696" s="78">
        <f>IF(AND(M696&gt;=45,M696&lt;=49),1,0)</f>
        <v>0</v>
      </c>
      <c r="AY696" s="78">
        <f>IF(AND(M696&gt;=50,M696&lt;=54),1,0)</f>
        <v>0</v>
      </c>
      <c r="AZ696" s="78">
        <f>IF(AND(M696&gt;=55,M696&lt;=59),1,0)</f>
        <v>0</v>
      </c>
      <c r="BA696" s="78">
        <f>IF(AND(M696&gt;=60,M696&lt;=64),1,0)</f>
        <v>0</v>
      </c>
      <c r="BB696" s="78">
        <f>IF(AND(M696&gt;=65,M696&lt;=69),1,0)</f>
        <v>0</v>
      </c>
      <c r="BC696" s="78">
        <f>IF(AND(M696&gt;=70,M696&lt;=74),1,0)</f>
        <v>0</v>
      </c>
      <c r="BD696" s="78">
        <f>IF(AND(M696&gt;=75,M696&lt;=79),1,0)</f>
        <v>0</v>
      </c>
      <c r="BE696" s="78">
        <f>IF(AND(M696&gt;=80,M696&lt;=84),1,0)</f>
        <v>1</v>
      </c>
      <c r="BF696" s="78">
        <f>IF(AND(M696&gt;=85,M696&lt;=89),1,0)</f>
        <v>0</v>
      </c>
      <c r="BG696" s="78">
        <f>IF(AND(M696&gt;=90,M696&lt;=94),1,0)</f>
        <v>0</v>
      </c>
      <c r="BH696" s="78">
        <f>IF(AND(M696&gt;=95,M696&lt;=99),1,0)</f>
        <v>0</v>
      </c>
      <c r="BI696" s="78">
        <f>IF(AND(M696&gt;=100,M696&lt;=105),1,0)</f>
        <v>0</v>
      </c>
      <c r="BJ696" s="78">
        <f>IF(I696&lt;$BK$2,1,0)</f>
        <v>1</v>
      </c>
      <c r="BK696" s="78">
        <f>IF(I696&gt;$BK$2,1,0)</f>
        <v>0</v>
      </c>
      <c r="BL696" s="78">
        <f>IF(J696=$BL$2,1,0)</f>
        <v>0</v>
      </c>
      <c r="BM696" s="78">
        <f>IF(J696=$BM$2,1,0)</f>
        <v>0</v>
      </c>
      <c r="BN696" s="78">
        <f>IF(J696=$BN$2,1,0)</f>
        <v>0</v>
      </c>
      <c r="BO696" s="78">
        <f>IF(J696=$BO$2,1,0)</f>
        <v>1</v>
      </c>
      <c r="BP696" s="78">
        <f>IF(J696=$BP$2,1,0)</f>
        <v>0</v>
      </c>
      <c r="BQ696" s="78">
        <f>IF(J696=$BQ$2,1,0)</f>
        <v>0</v>
      </c>
      <c r="BR696" s="78">
        <f>IF(J696=$BR$2,1,0)</f>
        <v>0</v>
      </c>
      <c r="BS696" s="78">
        <f>IF(F696=$BS$2,1,0)</f>
        <v>0</v>
      </c>
      <c r="BT696" s="78">
        <f>IF(F696=$BT$2,1,0)</f>
        <v>0</v>
      </c>
      <c r="BU696" s="78">
        <f>IF(F696=$BU$2,1,0)</f>
        <v>0</v>
      </c>
      <c r="BV696" s="78">
        <f>IF(F696=$BV$2,1,0)</f>
        <v>0</v>
      </c>
      <c r="BW696" s="78">
        <f>IF(F696=$BW$2,1,0)</f>
        <v>1</v>
      </c>
      <c r="BX696" s="78">
        <f>IF(F696=$BX$2,1,0)</f>
        <v>0</v>
      </c>
      <c r="BY696" s="78">
        <f>IF(F696=$BY$2,1,0)</f>
        <v>0</v>
      </c>
      <c r="BZ696" s="78">
        <f>IF(F696=$BZ$2,1,0)</f>
        <v>0</v>
      </c>
      <c r="CA696" t="s">
        <v>2094</v>
      </c>
      <c r="CB696" s="1">
        <v>0</v>
      </c>
      <c r="CC696" s="1">
        <v>0</v>
      </c>
    </row>
    <row r="697" spans="2:81" x14ac:dyDescent="0.3">
      <c r="B697" s="1">
        <v>52</v>
      </c>
      <c r="C697" t="s">
        <v>156</v>
      </c>
      <c r="D697" t="s">
        <v>80</v>
      </c>
      <c r="E697" s="1" t="s">
        <v>791</v>
      </c>
      <c r="F697" s="31" t="s">
        <v>48</v>
      </c>
      <c r="G697" s="1">
        <v>31</v>
      </c>
      <c r="H697" s="1">
        <v>2009</v>
      </c>
      <c r="I697" s="36">
        <v>0.79583333333333339</v>
      </c>
      <c r="J697" s="1" t="s">
        <v>5</v>
      </c>
      <c r="K697" s="39">
        <v>44091</v>
      </c>
      <c r="L697" t="s">
        <v>1615</v>
      </c>
      <c r="M697" s="76">
        <v>75</v>
      </c>
      <c r="N697" t="str">
        <f t="shared" si="327"/>
        <v>Stormy</v>
      </c>
      <c r="O697" s="78">
        <f t="shared" si="328"/>
        <v>0</v>
      </c>
      <c r="P697" s="78">
        <v>0</v>
      </c>
      <c r="Q697" s="78">
        <v>0</v>
      </c>
      <c r="R697" s="78">
        <f t="shared" si="329"/>
        <v>0</v>
      </c>
      <c r="S697" s="78">
        <f t="shared" si="330"/>
        <v>0</v>
      </c>
      <c r="T697" s="78">
        <f t="shared" si="331"/>
        <v>1</v>
      </c>
      <c r="U697" s="78">
        <f t="shared" si="332"/>
        <v>0</v>
      </c>
      <c r="V697" s="78">
        <f t="shared" si="333"/>
        <v>0</v>
      </c>
      <c r="W697" s="78">
        <f t="shared" si="334"/>
        <v>0</v>
      </c>
      <c r="X697" s="78">
        <f t="shared" si="335"/>
        <v>0</v>
      </c>
      <c r="Y697" s="78">
        <f t="shared" si="336"/>
        <v>0</v>
      </c>
      <c r="Z697" s="78">
        <f t="shared" si="337"/>
        <v>0</v>
      </c>
      <c r="AA697" s="78">
        <f t="shared" si="338"/>
        <v>0</v>
      </c>
      <c r="AB697" s="78">
        <f t="shared" si="339"/>
        <v>0</v>
      </c>
      <c r="AC697" s="78">
        <f t="shared" si="340"/>
        <v>0</v>
      </c>
      <c r="AD697" s="78">
        <f t="shared" si="341"/>
        <v>0</v>
      </c>
      <c r="AE697" s="78">
        <f t="shared" si="342"/>
        <v>0</v>
      </c>
      <c r="AF697" s="78">
        <f t="shared" si="343"/>
        <v>0</v>
      </c>
      <c r="AG697" s="78">
        <f t="shared" si="358"/>
        <v>0</v>
      </c>
      <c r="AH697" s="78">
        <f t="shared" si="344"/>
        <v>0</v>
      </c>
      <c r="AI697" s="78">
        <f t="shared" si="345"/>
        <v>0</v>
      </c>
      <c r="AJ697" s="78">
        <f t="shared" si="346"/>
        <v>0</v>
      </c>
      <c r="AK697" s="78">
        <f t="shared" si="347"/>
        <v>0</v>
      </c>
      <c r="AL697" s="78">
        <f t="shared" si="348"/>
        <v>0</v>
      </c>
      <c r="AM697" s="78">
        <f t="shared" si="349"/>
        <v>0</v>
      </c>
      <c r="AN697" s="78">
        <f t="shared" si="350"/>
        <v>0</v>
      </c>
      <c r="AO697" s="78">
        <f t="shared" si="351"/>
        <v>0</v>
      </c>
      <c r="AP697" s="78">
        <f t="shared" si="352"/>
        <v>0</v>
      </c>
      <c r="AQ697" s="78">
        <f t="shared" si="353"/>
        <v>0</v>
      </c>
      <c r="AR697" s="78">
        <f t="shared" si="354"/>
        <v>0</v>
      </c>
      <c r="AS697" s="78">
        <f t="shared" si="355"/>
        <v>0</v>
      </c>
      <c r="AT697" s="78">
        <f t="shared" si="356"/>
        <v>0</v>
      </c>
      <c r="AU697" s="78">
        <f t="shared" si="357"/>
        <v>1</v>
      </c>
      <c r="AV697" s="78">
        <f>IF(AND(M697&gt;=35,M697&lt;=39),1,0)</f>
        <v>0</v>
      </c>
      <c r="AW697" s="78">
        <f>IF(AND(M697&gt;=40,M697&lt;=44),1,0)</f>
        <v>0</v>
      </c>
      <c r="AX697" s="78">
        <f>IF(AND(M697&gt;=45,M697&lt;=49),1,0)</f>
        <v>0</v>
      </c>
      <c r="AY697" s="78">
        <f>IF(AND(M697&gt;=50,M697&lt;=54),1,0)</f>
        <v>0</v>
      </c>
      <c r="AZ697" s="78">
        <f>IF(AND(M697&gt;=55,M697&lt;=59),1,0)</f>
        <v>0</v>
      </c>
      <c r="BA697" s="78">
        <f>IF(AND(M697&gt;=60,M697&lt;=64),1,0)</f>
        <v>0</v>
      </c>
      <c r="BB697" s="78">
        <f>IF(AND(M697&gt;=65,M697&lt;=69),1,0)</f>
        <v>0</v>
      </c>
      <c r="BC697" s="78">
        <f>IF(AND(M697&gt;=70,M697&lt;=74),1,0)</f>
        <v>0</v>
      </c>
      <c r="BD697" s="78">
        <f>IF(AND(M697&gt;=75,M697&lt;=79),1,0)</f>
        <v>1</v>
      </c>
      <c r="BE697" s="78">
        <f>IF(AND(M697&gt;=80,M697&lt;=84),1,0)</f>
        <v>0</v>
      </c>
      <c r="BF697" s="78">
        <f>IF(AND(M697&gt;=85,M697&lt;=89),1,0)</f>
        <v>0</v>
      </c>
      <c r="BG697" s="78">
        <f>IF(AND(M697&gt;=90,M697&lt;=94),1,0)</f>
        <v>0</v>
      </c>
      <c r="BH697" s="78">
        <f>IF(AND(M697&gt;=95,M697&lt;=99),1,0)</f>
        <v>0</v>
      </c>
      <c r="BI697" s="78">
        <f>IF(AND(M697&gt;=100,M697&lt;=105),1,0)</f>
        <v>0</v>
      </c>
      <c r="BJ697" s="78">
        <f>IF(I697&lt;$BK$2,1,0)</f>
        <v>0</v>
      </c>
      <c r="BK697" s="78">
        <f>IF(I697&gt;$BK$2,1,0)</f>
        <v>1</v>
      </c>
      <c r="BL697" s="78">
        <f>IF(J697=$BL$2,1,0)</f>
        <v>0</v>
      </c>
      <c r="BM697" s="78">
        <f>IF(J697=$BM$2,1,0)</f>
        <v>0</v>
      </c>
      <c r="BN697" s="78">
        <f>IF(J697=$BN$2,1,0)</f>
        <v>0</v>
      </c>
      <c r="BO697" s="78">
        <f>IF(J697=$BO$2,1,0)</f>
        <v>0</v>
      </c>
      <c r="BP697" s="78">
        <f>IF(J697=$BP$2,1,0)</f>
        <v>1</v>
      </c>
      <c r="BQ697" s="78">
        <f>IF(J697=$BQ$2,1,0)</f>
        <v>0</v>
      </c>
      <c r="BR697" s="78">
        <f>IF(J697=$BR$2,1,0)</f>
        <v>0</v>
      </c>
      <c r="BS697" s="78">
        <f>IF(F697=$BS$2,1,0)</f>
        <v>0</v>
      </c>
      <c r="BT697" s="78">
        <f>IF(F697=$BT$2,1,0)</f>
        <v>0</v>
      </c>
      <c r="BU697" s="78">
        <f>IF(F697=$BU$2,1,0)</f>
        <v>0</v>
      </c>
      <c r="BV697" s="78">
        <f>IF(F697=$BV$2,1,0)</f>
        <v>0</v>
      </c>
      <c r="BW697" s="78">
        <f>IF(F697=$BW$2,1,0)</f>
        <v>1</v>
      </c>
      <c r="BX697" s="78">
        <f>IF(F697=$BX$2,1,0)</f>
        <v>0</v>
      </c>
      <c r="BY697" s="78">
        <f>IF(F697=$BY$2,1,0)</f>
        <v>0</v>
      </c>
      <c r="BZ697" s="78">
        <f>IF(F697=$BZ$2,1,0)</f>
        <v>0</v>
      </c>
      <c r="CA697"/>
      <c r="CB697" s="1">
        <v>0</v>
      </c>
      <c r="CC697" s="1">
        <v>0</v>
      </c>
    </row>
    <row r="698" spans="2:81" x14ac:dyDescent="0.3">
      <c r="B698" s="1">
        <v>53</v>
      </c>
      <c r="C698" t="s">
        <v>156</v>
      </c>
      <c r="D698" t="s">
        <v>80</v>
      </c>
      <c r="E698" s="1" t="s">
        <v>792</v>
      </c>
      <c r="F698" s="31" t="s">
        <v>52</v>
      </c>
      <c r="G698" s="1">
        <v>1</v>
      </c>
      <c r="H698" s="1">
        <v>2009</v>
      </c>
      <c r="I698" s="36">
        <v>0.7993055555555556</v>
      </c>
      <c r="J698" s="1" t="s">
        <v>7</v>
      </c>
      <c r="K698" s="39">
        <v>49384</v>
      </c>
      <c r="L698" t="s">
        <v>1371</v>
      </c>
      <c r="M698" s="76">
        <v>83</v>
      </c>
      <c r="N698" t="str">
        <f t="shared" si="327"/>
        <v>Sunny</v>
      </c>
      <c r="O698" s="78">
        <f t="shared" si="328"/>
        <v>0</v>
      </c>
      <c r="P698" s="78">
        <v>0</v>
      </c>
      <c r="Q698" s="78">
        <v>0</v>
      </c>
      <c r="R698" s="78">
        <f t="shared" si="329"/>
        <v>0</v>
      </c>
      <c r="S698" s="78">
        <f t="shared" si="330"/>
        <v>0</v>
      </c>
      <c r="T698" s="78">
        <f t="shared" si="331"/>
        <v>1</v>
      </c>
      <c r="U698" s="78">
        <f t="shared" si="332"/>
        <v>0</v>
      </c>
      <c r="V698" s="78">
        <f t="shared" si="333"/>
        <v>0</v>
      </c>
      <c r="W698" s="78">
        <f t="shared" si="334"/>
        <v>0</v>
      </c>
      <c r="X698" s="78">
        <f t="shared" si="335"/>
        <v>0</v>
      </c>
      <c r="Y698" s="78">
        <f t="shared" si="336"/>
        <v>0</v>
      </c>
      <c r="Z698" s="78">
        <f t="shared" si="337"/>
        <v>0</v>
      </c>
      <c r="AA698" s="78">
        <f t="shared" si="338"/>
        <v>0</v>
      </c>
      <c r="AB698" s="78">
        <f t="shared" si="339"/>
        <v>0</v>
      </c>
      <c r="AC698" s="78">
        <f t="shared" si="340"/>
        <v>0</v>
      </c>
      <c r="AD698" s="78">
        <f t="shared" si="341"/>
        <v>0</v>
      </c>
      <c r="AE698" s="78">
        <f t="shared" si="342"/>
        <v>0</v>
      </c>
      <c r="AF698" s="78">
        <f t="shared" si="343"/>
        <v>0</v>
      </c>
      <c r="AG698" s="78">
        <f t="shared" si="358"/>
        <v>0</v>
      </c>
      <c r="AH698" s="78">
        <f t="shared" si="344"/>
        <v>0</v>
      </c>
      <c r="AI698" s="78">
        <f t="shared" si="345"/>
        <v>0</v>
      </c>
      <c r="AJ698" s="78">
        <f t="shared" si="346"/>
        <v>0</v>
      </c>
      <c r="AK698" s="78">
        <f t="shared" si="347"/>
        <v>0</v>
      </c>
      <c r="AL698" s="78">
        <f t="shared" si="348"/>
        <v>0</v>
      </c>
      <c r="AM698" s="78">
        <f t="shared" si="349"/>
        <v>0</v>
      </c>
      <c r="AN698" s="78">
        <f t="shared" si="350"/>
        <v>0</v>
      </c>
      <c r="AO698" s="78">
        <f t="shared" si="351"/>
        <v>0</v>
      </c>
      <c r="AP698" s="78">
        <f t="shared" si="352"/>
        <v>0</v>
      </c>
      <c r="AQ698" s="78">
        <f t="shared" si="353"/>
        <v>0</v>
      </c>
      <c r="AR698" s="78">
        <f t="shared" si="354"/>
        <v>0</v>
      </c>
      <c r="AS698" s="78">
        <f t="shared" si="355"/>
        <v>0</v>
      </c>
      <c r="AT698" s="78">
        <f t="shared" si="356"/>
        <v>0</v>
      </c>
      <c r="AU698" s="78">
        <f t="shared" si="357"/>
        <v>1</v>
      </c>
      <c r="AV698" s="78">
        <f>IF(AND(M698&gt;=35,M698&lt;=39),1,0)</f>
        <v>0</v>
      </c>
      <c r="AW698" s="78">
        <f>IF(AND(M698&gt;=40,M698&lt;=44),1,0)</f>
        <v>0</v>
      </c>
      <c r="AX698" s="78">
        <f>IF(AND(M698&gt;=45,M698&lt;=49),1,0)</f>
        <v>0</v>
      </c>
      <c r="AY698" s="78">
        <f>IF(AND(M698&gt;=50,M698&lt;=54),1,0)</f>
        <v>0</v>
      </c>
      <c r="AZ698" s="78">
        <f>IF(AND(M698&gt;=55,M698&lt;=59),1,0)</f>
        <v>0</v>
      </c>
      <c r="BA698" s="78">
        <f>IF(AND(M698&gt;=60,M698&lt;=64),1,0)</f>
        <v>0</v>
      </c>
      <c r="BB698" s="78">
        <f>IF(AND(M698&gt;=65,M698&lt;=69),1,0)</f>
        <v>0</v>
      </c>
      <c r="BC698" s="78">
        <f>IF(AND(M698&gt;=70,M698&lt;=74),1,0)</f>
        <v>0</v>
      </c>
      <c r="BD698" s="78">
        <f>IF(AND(M698&gt;=75,M698&lt;=79),1,0)</f>
        <v>0</v>
      </c>
      <c r="BE698" s="78">
        <f>IF(AND(M698&gt;=80,M698&lt;=84),1,0)</f>
        <v>1</v>
      </c>
      <c r="BF698" s="78">
        <f>IF(AND(M698&gt;=85,M698&lt;=89),1,0)</f>
        <v>0</v>
      </c>
      <c r="BG698" s="78">
        <f>IF(AND(M698&gt;=90,M698&lt;=94),1,0)</f>
        <v>0</v>
      </c>
      <c r="BH698" s="78">
        <f>IF(AND(M698&gt;=95,M698&lt;=99),1,0)</f>
        <v>0</v>
      </c>
      <c r="BI698" s="78">
        <f>IF(AND(M698&gt;=100,M698&lt;=105),1,0)</f>
        <v>0</v>
      </c>
      <c r="BJ698" s="78">
        <f>IF(I698&lt;$BK$2,1,0)</f>
        <v>0</v>
      </c>
      <c r="BK698" s="78">
        <f>IF(I698&gt;$BK$2,1,0)</f>
        <v>1</v>
      </c>
      <c r="BL698" s="78">
        <f>IF(J698=$BL$2,1,0)</f>
        <v>0</v>
      </c>
      <c r="BM698" s="78">
        <f>IF(J698=$BM$2,1,0)</f>
        <v>0</v>
      </c>
      <c r="BN698" s="78">
        <f>IF(J698=$BN$2,1,0)</f>
        <v>0</v>
      </c>
      <c r="BO698" s="78">
        <f>IF(J698=$BO$2,1,0)</f>
        <v>0</v>
      </c>
      <c r="BP698" s="78">
        <f>IF(J698=$BP$2,1,0)</f>
        <v>0</v>
      </c>
      <c r="BQ698" s="78">
        <f>IF(J698=$BQ$2,1,0)</f>
        <v>1</v>
      </c>
      <c r="BR698" s="78">
        <f>IF(J698=$BR$2,1,0)</f>
        <v>0</v>
      </c>
      <c r="BS698" s="78">
        <f>IF(F698=$BS$2,1,0)</f>
        <v>0</v>
      </c>
      <c r="BT698" s="78">
        <f>IF(F698=$BT$2,1,0)</f>
        <v>0</v>
      </c>
      <c r="BU698" s="78">
        <f>IF(F698=$BU$2,1,0)</f>
        <v>0</v>
      </c>
      <c r="BV698" s="78">
        <f>IF(F698=$BV$2,1,0)</f>
        <v>0</v>
      </c>
      <c r="BW698" s="78">
        <f>IF(F698=$BW$2,1,0)</f>
        <v>0</v>
      </c>
      <c r="BX698" s="78">
        <f>IF(F698=$BX$2,1,0)</f>
        <v>1</v>
      </c>
      <c r="BY698" s="78">
        <f>IF(F698=$BY$2,1,0)</f>
        <v>0</v>
      </c>
      <c r="BZ698" s="78">
        <f>IF(F698=$BZ$2,1,0)</f>
        <v>0</v>
      </c>
      <c r="CA698"/>
      <c r="CB698" s="1">
        <v>0</v>
      </c>
      <c r="CC698" s="1">
        <v>0</v>
      </c>
    </row>
    <row r="699" spans="2:81" x14ac:dyDescent="0.3">
      <c r="B699" s="1">
        <v>54</v>
      </c>
      <c r="C699" t="s">
        <v>156</v>
      </c>
      <c r="D699" t="s">
        <v>80</v>
      </c>
      <c r="E699" s="1" t="s">
        <v>793</v>
      </c>
      <c r="F699" s="31" t="s">
        <v>52</v>
      </c>
      <c r="G699" s="1">
        <v>2</v>
      </c>
      <c r="H699" s="1">
        <v>2009</v>
      </c>
      <c r="I699" s="36">
        <v>0.56666666666666665</v>
      </c>
      <c r="J699" s="1" t="s">
        <v>8</v>
      </c>
      <c r="K699" s="39">
        <v>43115</v>
      </c>
      <c r="L699" t="s">
        <v>1556</v>
      </c>
      <c r="M699" s="76">
        <v>79</v>
      </c>
      <c r="N699" t="str">
        <f t="shared" si="327"/>
        <v>Ptly Cldy</v>
      </c>
      <c r="O699" s="78">
        <f t="shared" si="328"/>
        <v>0</v>
      </c>
      <c r="P699" s="78">
        <v>0</v>
      </c>
      <c r="Q699" s="78">
        <v>0</v>
      </c>
      <c r="R699" s="78">
        <f t="shared" si="329"/>
        <v>0</v>
      </c>
      <c r="S699" s="78">
        <f t="shared" si="330"/>
        <v>0</v>
      </c>
      <c r="T699" s="78">
        <f t="shared" si="331"/>
        <v>1</v>
      </c>
      <c r="U699" s="78">
        <f t="shared" si="332"/>
        <v>0</v>
      </c>
      <c r="V699" s="78">
        <f t="shared" si="333"/>
        <v>0</v>
      </c>
      <c r="W699" s="78">
        <f t="shared" si="334"/>
        <v>0</v>
      </c>
      <c r="X699" s="78">
        <f t="shared" si="335"/>
        <v>0</v>
      </c>
      <c r="Y699" s="78">
        <f t="shared" si="336"/>
        <v>0</v>
      </c>
      <c r="Z699" s="78">
        <f t="shared" si="337"/>
        <v>0</v>
      </c>
      <c r="AA699" s="78">
        <f t="shared" si="338"/>
        <v>0</v>
      </c>
      <c r="AB699" s="78">
        <f t="shared" si="339"/>
        <v>0</v>
      </c>
      <c r="AC699" s="78">
        <f t="shared" si="340"/>
        <v>0</v>
      </c>
      <c r="AD699" s="78">
        <f t="shared" si="341"/>
        <v>0</v>
      </c>
      <c r="AE699" s="78">
        <f t="shared" si="342"/>
        <v>0</v>
      </c>
      <c r="AF699" s="78">
        <f t="shared" si="343"/>
        <v>0</v>
      </c>
      <c r="AG699" s="78">
        <f t="shared" si="358"/>
        <v>0</v>
      </c>
      <c r="AH699" s="78">
        <f t="shared" si="344"/>
        <v>0</v>
      </c>
      <c r="AI699" s="78">
        <f t="shared" si="345"/>
        <v>0</v>
      </c>
      <c r="AJ699" s="78">
        <f t="shared" si="346"/>
        <v>0</v>
      </c>
      <c r="AK699" s="78">
        <f t="shared" si="347"/>
        <v>0</v>
      </c>
      <c r="AL699" s="78">
        <f t="shared" si="348"/>
        <v>0</v>
      </c>
      <c r="AM699" s="78">
        <f t="shared" si="349"/>
        <v>0</v>
      </c>
      <c r="AN699" s="78">
        <f t="shared" si="350"/>
        <v>0</v>
      </c>
      <c r="AO699" s="78">
        <f t="shared" si="351"/>
        <v>0</v>
      </c>
      <c r="AP699" s="78">
        <f t="shared" si="352"/>
        <v>0</v>
      </c>
      <c r="AQ699" s="78">
        <f t="shared" si="353"/>
        <v>0</v>
      </c>
      <c r="AR699" s="78">
        <f t="shared" si="354"/>
        <v>0</v>
      </c>
      <c r="AS699" s="78">
        <f t="shared" si="355"/>
        <v>0</v>
      </c>
      <c r="AT699" s="78">
        <f t="shared" si="356"/>
        <v>0</v>
      </c>
      <c r="AU699" s="78">
        <f t="shared" si="357"/>
        <v>1</v>
      </c>
      <c r="AV699" s="78">
        <f>IF(AND(M699&gt;=35,M699&lt;=39),1,0)</f>
        <v>0</v>
      </c>
      <c r="AW699" s="78">
        <f>IF(AND(M699&gt;=40,M699&lt;=44),1,0)</f>
        <v>0</v>
      </c>
      <c r="AX699" s="78">
        <f>IF(AND(M699&gt;=45,M699&lt;=49),1,0)</f>
        <v>0</v>
      </c>
      <c r="AY699" s="78">
        <f>IF(AND(M699&gt;=50,M699&lt;=54),1,0)</f>
        <v>0</v>
      </c>
      <c r="AZ699" s="78">
        <f>IF(AND(M699&gt;=55,M699&lt;=59),1,0)</f>
        <v>0</v>
      </c>
      <c r="BA699" s="78">
        <f>IF(AND(M699&gt;=60,M699&lt;=64),1,0)</f>
        <v>0</v>
      </c>
      <c r="BB699" s="78">
        <f>IF(AND(M699&gt;=65,M699&lt;=69),1,0)</f>
        <v>0</v>
      </c>
      <c r="BC699" s="78">
        <f>IF(AND(M699&gt;=70,M699&lt;=74),1,0)</f>
        <v>0</v>
      </c>
      <c r="BD699" s="78">
        <f>IF(AND(M699&gt;=75,M699&lt;=79),1,0)</f>
        <v>1</v>
      </c>
      <c r="BE699" s="78">
        <f>IF(AND(M699&gt;=80,M699&lt;=84),1,0)</f>
        <v>0</v>
      </c>
      <c r="BF699" s="78">
        <f>IF(AND(M699&gt;=85,M699&lt;=89),1,0)</f>
        <v>0</v>
      </c>
      <c r="BG699" s="78">
        <f>IF(AND(M699&gt;=90,M699&lt;=94),1,0)</f>
        <v>0</v>
      </c>
      <c r="BH699" s="78">
        <f>IF(AND(M699&gt;=95,M699&lt;=99),1,0)</f>
        <v>0</v>
      </c>
      <c r="BI699" s="78">
        <f>IF(AND(M699&gt;=100,M699&lt;=105),1,0)</f>
        <v>0</v>
      </c>
      <c r="BJ699" s="78">
        <f>IF(I699&lt;$BK$2,1,0)</f>
        <v>1</v>
      </c>
      <c r="BK699" s="78">
        <f>IF(I699&gt;$BK$2,1,0)</f>
        <v>0</v>
      </c>
      <c r="BL699" s="78">
        <f>IF(J699=$BL$2,1,0)</f>
        <v>0</v>
      </c>
      <c r="BM699" s="78">
        <f>IF(J699=$BM$2,1,0)</f>
        <v>0</v>
      </c>
      <c r="BN699" s="78">
        <f>IF(J699=$BN$2,1,0)</f>
        <v>0</v>
      </c>
      <c r="BO699" s="78">
        <f>IF(J699=$BO$2,1,0)</f>
        <v>0</v>
      </c>
      <c r="BP699" s="78">
        <f>IF(J699=$BP$2,1,0)</f>
        <v>0</v>
      </c>
      <c r="BQ699" s="78">
        <f>IF(J699=$BQ$2,1,0)</f>
        <v>0</v>
      </c>
      <c r="BR699" s="78">
        <f>IF(J699=$BR$2,1,0)</f>
        <v>1</v>
      </c>
      <c r="BS699" s="78">
        <f>IF(F699=$BS$2,1,0)</f>
        <v>0</v>
      </c>
      <c r="BT699" s="78">
        <f>IF(F699=$BT$2,1,0)</f>
        <v>0</v>
      </c>
      <c r="BU699" s="78">
        <f>IF(F699=$BU$2,1,0)</f>
        <v>0</v>
      </c>
      <c r="BV699" s="78">
        <f>IF(F699=$BV$2,1,0)</f>
        <v>0</v>
      </c>
      <c r="BW699" s="78">
        <f>IF(F699=$BW$2,1,0)</f>
        <v>0</v>
      </c>
      <c r="BX699" s="78">
        <f>IF(F699=$BX$2,1,0)</f>
        <v>1</v>
      </c>
      <c r="BY699" s="78">
        <f>IF(F699=$BY$2,1,0)</f>
        <v>0</v>
      </c>
      <c r="BZ699" s="78">
        <f>IF(F699=$BZ$2,1,0)</f>
        <v>0</v>
      </c>
      <c r="CA699"/>
      <c r="CB699" s="1">
        <v>0</v>
      </c>
      <c r="CC699" s="1">
        <v>0</v>
      </c>
    </row>
    <row r="700" spans="2:81" x14ac:dyDescent="0.3">
      <c r="B700" s="1">
        <v>55</v>
      </c>
      <c r="C700" t="s">
        <v>169</v>
      </c>
      <c r="D700" t="s">
        <v>1883</v>
      </c>
      <c r="E700" s="1" t="s">
        <v>794</v>
      </c>
      <c r="F700" s="31" t="s">
        <v>52</v>
      </c>
      <c r="G700" s="1">
        <v>10</v>
      </c>
      <c r="H700" s="1">
        <v>2009</v>
      </c>
      <c r="I700" s="36">
        <v>0.79513888888888884</v>
      </c>
      <c r="J700" s="1" t="s">
        <v>6</v>
      </c>
      <c r="K700" s="39">
        <v>14688</v>
      </c>
      <c r="L700" t="s">
        <v>1353</v>
      </c>
      <c r="M700" s="76">
        <v>93</v>
      </c>
      <c r="N700" t="str">
        <f t="shared" si="327"/>
        <v>Sunny</v>
      </c>
      <c r="O700" s="78">
        <f t="shared" si="328"/>
        <v>0</v>
      </c>
      <c r="P700" s="78">
        <v>0</v>
      </c>
      <c r="Q700" s="78">
        <v>0</v>
      </c>
      <c r="R700" s="78">
        <f t="shared" si="329"/>
        <v>0</v>
      </c>
      <c r="S700" s="78">
        <f t="shared" si="330"/>
        <v>0</v>
      </c>
      <c r="T700" s="78">
        <f t="shared" si="331"/>
        <v>0</v>
      </c>
      <c r="U700" s="78">
        <f t="shared" si="332"/>
        <v>0</v>
      </c>
      <c r="V700" s="78">
        <f t="shared" si="333"/>
        <v>0</v>
      </c>
      <c r="W700" s="78">
        <f t="shared" si="334"/>
        <v>0</v>
      </c>
      <c r="X700" s="78">
        <f t="shared" si="335"/>
        <v>0</v>
      </c>
      <c r="Y700" s="78">
        <f t="shared" si="336"/>
        <v>0</v>
      </c>
      <c r="Z700" s="78">
        <f t="shared" si="337"/>
        <v>0</v>
      </c>
      <c r="AA700" s="78">
        <f t="shared" si="338"/>
        <v>0</v>
      </c>
      <c r="AB700" s="78">
        <f t="shared" si="339"/>
        <v>0</v>
      </c>
      <c r="AC700" s="78">
        <f t="shared" si="340"/>
        <v>0</v>
      </c>
      <c r="AD700" s="78">
        <f t="shared" si="341"/>
        <v>0</v>
      </c>
      <c r="AE700" s="78">
        <f t="shared" si="342"/>
        <v>0</v>
      </c>
      <c r="AF700" s="78">
        <f t="shared" si="343"/>
        <v>0</v>
      </c>
      <c r="AG700" s="78">
        <f t="shared" si="358"/>
        <v>0</v>
      </c>
      <c r="AH700" s="78">
        <f t="shared" si="344"/>
        <v>0</v>
      </c>
      <c r="AI700" s="78">
        <f t="shared" si="345"/>
        <v>0</v>
      </c>
      <c r="AJ700" s="78">
        <f t="shared" si="346"/>
        <v>1</v>
      </c>
      <c r="AK700" s="78">
        <f t="shared" si="347"/>
        <v>0</v>
      </c>
      <c r="AL700" s="78">
        <f t="shared" si="348"/>
        <v>0</v>
      </c>
      <c r="AM700" s="78">
        <f t="shared" si="349"/>
        <v>0</v>
      </c>
      <c r="AN700" s="78">
        <f t="shared" si="350"/>
        <v>0</v>
      </c>
      <c r="AO700" s="78">
        <f t="shared" si="351"/>
        <v>0</v>
      </c>
      <c r="AP700" s="78">
        <f t="shared" si="352"/>
        <v>0</v>
      </c>
      <c r="AQ700" s="78">
        <f t="shared" si="353"/>
        <v>0</v>
      </c>
      <c r="AR700" s="78">
        <f t="shared" si="354"/>
        <v>0</v>
      </c>
      <c r="AS700" s="78">
        <f t="shared" si="355"/>
        <v>0</v>
      </c>
      <c r="AT700" s="78">
        <f t="shared" si="356"/>
        <v>0</v>
      </c>
      <c r="AU700" s="78">
        <f t="shared" si="357"/>
        <v>1</v>
      </c>
      <c r="AV700" s="78">
        <f>IF(AND(M700&gt;=35,M700&lt;=39),1,0)</f>
        <v>0</v>
      </c>
      <c r="AW700" s="78">
        <f>IF(AND(M700&gt;=40,M700&lt;=44),1,0)</f>
        <v>0</v>
      </c>
      <c r="AX700" s="78">
        <f>IF(AND(M700&gt;=45,M700&lt;=49),1,0)</f>
        <v>0</v>
      </c>
      <c r="AY700" s="78">
        <f>IF(AND(M700&gt;=50,M700&lt;=54),1,0)</f>
        <v>0</v>
      </c>
      <c r="AZ700" s="78">
        <f>IF(AND(M700&gt;=55,M700&lt;=59),1,0)</f>
        <v>0</v>
      </c>
      <c r="BA700" s="78">
        <f>IF(AND(M700&gt;=60,M700&lt;=64),1,0)</f>
        <v>0</v>
      </c>
      <c r="BB700" s="78">
        <f>IF(AND(M700&gt;=65,M700&lt;=69),1,0)</f>
        <v>0</v>
      </c>
      <c r="BC700" s="78">
        <f>IF(AND(M700&gt;=70,M700&lt;=74),1,0)</f>
        <v>0</v>
      </c>
      <c r="BD700" s="78">
        <f>IF(AND(M700&gt;=75,M700&lt;=79),1,0)</f>
        <v>0</v>
      </c>
      <c r="BE700" s="78">
        <f>IF(AND(M700&gt;=80,M700&lt;=84),1,0)</f>
        <v>0</v>
      </c>
      <c r="BF700" s="78">
        <f>IF(AND(M700&gt;=85,M700&lt;=89),1,0)</f>
        <v>0</v>
      </c>
      <c r="BG700" s="78">
        <f>IF(AND(M700&gt;=90,M700&lt;=94),1,0)</f>
        <v>1</v>
      </c>
      <c r="BH700" s="78">
        <f>IF(AND(M700&gt;=95,M700&lt;=99),1,0)</f>
        <v>0</v>
      </c>
      <c r="BI700" s="78">
        <f>IF(AND(M700&gt;=100,M700&lt;=105),1,0)</f>
        <v>0</v>
      </c>
      <c r="BJ700" s="78">
        <f>IF(I700&lt;$BK$2,1,0)</f>
        <v>0</v>
      </c>
      <c r="BK700" s="78">
        <f>IF(I700&gt;$BK$2,1,0)</f>
        <v>1</v>
      </c>
      <c r="BL700" s="78">
        <f>IF(J700=$BL$2,1,0)</f>
        <v>1</v>
      </c>
      <c r="BM700" s="78">
        <f>IF(J700=$BM$2,1,0)</f>
        <v>0</v>
      </c>
      <c r="BN700" s="78">
        <f>IF(J700=$BN$2,1,0)</f>
        <v>0</v>
      </c>
      <c r="BO700" s="78">
        <f>IF(J700=$BO$2,1,0)</f>
        <v>0</v>
      </c>
      <c r="BP700" s="78">
        <f>IF(J700=$BP$2,1,0)</f>
        <v>0</v>
      </c>
      <c r="BQ700" s="78">
        <f>IF(J700=$BQ$2,1,0)</f>
        <v>0</v>
      </c>
      <c r="BR700" s="78">
        <f>IF(J700=$BR$2,1,0)</f>
        <v>0</v>
      </c>
      <c r="BS700" s="78">
        <f>IF(F700=$BS$2,1,0)</f>
        <v>0</v>
      </c>
      <c r="BT700" s="78">
        <f>IF(F700=$BT$2,1,0)</f>
        <v>0</v>
      </c>
      <c r="BU700" s="78">
        <f>IF(F700=$BU$2,1,0)</f>
        <v>0</v>
      </c>
      <c r="BV700" s="78">
        <f>IF(F700=$BV$2,1,0)</f>
        <v>0</v>
      </c>
      <c r="BW700" s="78">
        <f>IF(F700=$BW$2,1,0)</f>
        <v>0</v>
      </c>
      <c r="BX700" s="78">
        <f>IF(F700=$BX$2,1,0)</f>
        <v>1</v>
      </c>
      <c r="BY700" s="78">
        <f>IF(F700=$BY$2,1,0)</f>
        <v>0</v>
      </c>
      <c r="BZ700" s="78">
        <f>IF(F700=$BZ$2,1,0)</f>
        <v>0</v>
      </c>
      <c r="CA700"/>
      <c r="CB700" s="1">
        <v>0</v>
      </c>
      <c r="CC700" s="1">
        <v>0</v>
      </c>
    </row>
    <row r="701" spans="2:81" x14ac:dyDescent="0.3">
      <c r="B701" s="1">
        <v>56</v>
      </c>
      <c r="C701" t="s">
        <v>169</v>
      </c>
      <c r="D701" t="s">
        <v>1883</v>
      </c>
      <c r="E701" s="1" t="s">
        <v>795</v>
      </c>
      <c r="F701" s="31" t="s">
        <v>52</v>
      </c>
      <c r="G701" s="1">
        <v>11</v>
      </c>
      <c r="H701" s="1">
        <v>2009</v>
      </c>
      <c r="I701" s="36">
        <v>0.79583333333333339</v>
      </c>
      <c r="J701" s="1" t="s">
        <v>10</v>
      </c>
      <c r="K701" s="39">
        <v>23006</v>
      </c>
      <c r="L701" t="s">
        <v>1616</v>
      </c>
      <c r="M701" s="76">
        <v>89</v>
      </c>
      <c r="N701" t="str">
        <f t="shared" si="327"/>
        <v>Storms</v>
      </c>
      <c r="O701" s="78">
        <f t="shared" si="328"/>
        <v>0</v>
      </c>
      <c r="P701" s="78">
        <v>0</v>
      </c>
      <c r="Q701" s="78">
        <v>0</v>
      </c>
      <c r="R701" s="78">
        <f t="shared" si="329"/>
        <v>0</v>
      </c>
      <c r="S701" s="78">
        <f t="shared" si="330"/>
        <v>0</v>
      </c>
      <c r="T701" s="78">
        <f t="shared" si="331"/>
        <v>0</v>
      </c>
      <c r="U701" s="78">
        <f t="shared" si="332"/>
        <v>0</v>
      </c>
      <c r="V701" s="78">
        <f t="shared" si="333"/>
        <v>0</v>
      </c>
      <c r="W701" s="78">
        <f t="shared" si="334"/>
        <v>0</v>
      </c>
      <c r="X701" s="78">
        <f t="shared" si="335"/>
        <v>0</v>
      </c>
      <c r="Y701" s="78">
        <f t="shared" si="336"/>
        <v>0</v>
      </c>
      <c r="Z701" s="78">
        <f t="shared" si="337"/>
        <v>0</v>
      </c>
      <c r="AA701" s="78">
        <f t="shared" si="338"/>
        <v>0</v>
      </c>
      <c r="AB701" s="78">
        <f t="shared" si="339"/>
        <v>0</v>
      </c>
      <c r="AC701" s="78">
        <f t="shared" si="340"/>
        <v>0</v>
      </c>
      <c r="AD701" s="78">
        <f t="shared" si="341"/>
        <v>0</v>
      </c>
      <c r="AE701" s="78">
        <f t="shared" si="342"/>
        <v>0</v>
      </c>
      <c r="AF701" s="78">
        <f t="shared" si="343"/>
        <v>0</v>
      </c>
      <c r="AG701" s="78">
        <f t="shared" si="358"/>
        <v>0</v>
      </c>
      <c r="AH701" s="78">
        <f t="shared" si="344"/>
        <v>0</v>
      </c>
      <c r="AI701" s="78">
        <f t="shared" si="345"/>
        <v>0</v>
      </c>
      <c r="AJ701" s="78">
        <f t="shared" si="346"/>
        <v>1</v>
      </c>
      <c r="AK701" s="78">
        <f t="shared" si="347"/>
        <v>0</v>
      </c>
      <c r="AL701" s="78">
        <f t="shared" si="348"/>
        <v>0</v>
      </c>
      <c r="AM701" s="78">
        <f t="shared" si="349"/>
        <v>0</v>
      </c>
      <c r="AN701" s="78">
        <f t="shared" si="350"/>
        <v>0</v>
      </c>
      <c r="AO701" s="78">
        <f t="shared" si="351"/>
        <v>0</v>
      </c>
      <c r="AP701" s="78">
        <f t="shared" si="352"/>
        <v>0</v>
      </c>
      <c r="AQ701" s="78">
        <f t="shared" si="353"/>
        <v>0</v>
      </c>
      <c r="AR701" s="78">
        <f t="shared" si="354"/>
        <v>0</v>
      </c>
      <c r="AS701" s="78">
        <f t="shared" si="355"/>
        <v>0</v>
      </c>
      <c r="AT701" s="78">
        <f t="shared" si="356"/>
        <v>0</v>
      </c>
      <c r="AU701" s="78">
        <f t="shared" si="357"/>
        <v>1</v>
      </c>
      <c r="AV701" s="78">
        <f>IF(AND(M701&gt;=35,M701&lt;=39),1,0)</f>
        <v>0</v>
      </c>
      <c r="AW701" s="78">
        <f>IF(AND(M701&gt;=40,M701&lt;=44),1,0)</f>
        <v>0</v>
      </c>
      <c r="AX701" s="78">
        <f>IF(AND(M701&gt;=45,M701&lt;=49),1,0)</f>
        <v>0</v>
      </c>
      <c r="AY701" s="78">
        <f>IF(AND(M701&gt;=50,M701&lt;=54),1,0)</f>
        <v>0</v>
      </c>
      <c r="AZ701" s="78">
        <f>IF(AND(M701&gt;=55,M701&lt;=59),1,0)</f>
        <v>0</v>
      </c>
      <c r="BA701" s="78">
        <f>IF(AND(M701&gt;=60,M701&lt;=64),1,0)</f>
        <v>0</v>
      </c>
      <c r="BB701" s="78">
        <f>IF(AND(M701&gt;=65,M701&lt;=69),1,0)</f>
        <v>0</v>
      </c>
      <c r="BC701" s="78">
        <f>IF(AND(M701&gt;=70,M701&lt;=74),1,0)</f>
        <v>0</v>
      </c>
      <c r="BD701" s="78">
        <f>IF(AND(M701&gt;=75,M701&lt;=79),1,0)</f>
        <v>0</v>
      </c>
      <c r="BE701" s="78">
        <f>IF(AND(M701&gt;=80,M701&lt;=84),1,0)</f>
        <v>0</v>
      </c>
      <c r="BF701" s="78">
        <f>IF(AND(M701&gt;=85,M701&lt;=89),1,0)</f>
        <v>1</v>
      </c>
      <c r="BG701" s="78">
        <f>IF(AND(M701&gt;=90,M701&lt;=94),1,0)</f>
        <v>0</v>
      </c>
      <c r="BH701" s="78">
        <f>IF(AND(M701&gt;=95,M701&lt;=99),1,0)</f>
        <v>0</v>
      </c>
      <c r="BI701" s="78">
        <f>IF(AND(M701&gt;=100,M701&lt;=105),1,0)</f>
        <v>0</v>
      </c>
      <c r="BJ701" s="78">
        <f>IF(I701&lt;$BK$2,1,0)</f>
        <v>0</v>
      </c>
      <c r="BK701" s="78">
        <f>IF(I701&gt;$BK$2,1,0)</f>
        <v>1</v>
      </c>
      <c r="BL701" s="78">
        <f>IF(J701=$BL$2,1,0)</f>
        <v>0</v>
      </c>
      <c r="BM701" s="78">
        <f>IF(J701=$BM$2,1,0)</f>
        <v>1</v>
      </c>
      <c r="BN701" s="78">
        <f>IF(J701=$BN$2,1,0)</f>
        <v>0</v>
      </c>
      <c r="BO701" s="78">
        <f>IF(J701=$BO$2,1,0)</f>
        <v>0</v>
      </c>
      <c r="BP701" s="78">
        <f>IF(J701=$BP$2,1,0)</f>
        <v>0</v>
      </c>
      <c r="BQ701" s="78">
        <f>IF(J701=$BQ$2,1,0)</f>
        <v>0</v>
      </c>
      <c r="BR701" s="78">
        <f>IF(J701=$BR$2,1,0)</f>
        <v>0</v>
      </c>
      <c r="BS701" s="78">
        <f>IF(F701=$BS$2,1,0)</f>
        <v>0</v>
      </c>
      <c r="BT701" s="78">
        <f>IF(F701=$BT$2,1,0)</f>
        <v>0</v>
      </c>
      <c r="BU701" s="78">
        <f>IF(F701=$BU$2,1,0)</f>
        <v>0</v>
      </c>
      <c r="BV701" s="78">
        <f>IF(F701=$BV$2,1,0)</f>
        <v>0</v>
      </c>
      <c r="BW701" s="78">
        <f>IF(F701=$BW$2,1,0)</f>
        <v>0</v>
      </c>
      <c r="BX701" s="78">
        <f>IF(F701=$BX$2,1,0)</f>
        <v>1</v>
      </c>
      <c r="BY701" s="78">
        <f>IF(F701=$BY$2,1,0)</f>
        <v>0</v>
      </c>
      <c r="BZ701" s="78">
        <f>IF(F701=$BZ$2,1,0)</f>
        <v>0</v>
      </c>
      <c r="CA701" t="s">
        <v>2095</v>
      </c>
      <c r="CB701" s="1">
        <v>0</v>
      </c>
      <c r="CC701" s="1">
        <v>0</v>
      </c>
    </row>
    <row r="702" spans="2:81" x14ac:dyDescent="0.3">
      <c r="B702" s="1">
        <v>57</v>
      </c>
      <c r="C702" t="s">
        <v>169</v>
      </c>
      <c r="D702" t="s">
        <v>1883</v>
      </c>
      <c r="E702" s="1" t="s">
        <v>796</v>
      </c>
      <c r="F702" s="31" t="s">
        <v>52</v>
      </c>
      <c r="G702" s="1">
        <v>12</v>
      </c>
      <c r="H702" s="1">
        <v>2009</v>
      </c>
      <c r="I702" s="36">
        <v>0.56597222222222221</v>
      </c>
      <c r="J702" s="1" t="s">
        <v>11</v>
      </c>
      <c r="K702" s="39">
        <v>19128</v>
      </c>
      <c r="L702" t="s">
        <v>1617</v>
      </c>
      <c r="M702" s="76">
        <v>83</v>
      </c>
      <c r="N702" t="str">
        <f t="shared" si="327"/>
        <v>Cloudy</v>
      </c>
      <c r="O702" s="78">
        <f t="shared" si="328"/>
        <v>0</v>
      </c>
      <c r="P702" s="78">
        <v>0</v>
      </c>
      <c r="Q702" s="78">
        <v>0</v>
      </c>
      <c r="R702" s="78">
        <f t="shared" si="329"/>
        <v>0</v>
      </c>
      <c r="S702" s="78">
        <f t="shared" si="330"/>
        <v>0</v>
      </c>
      <c r="T702" s="78">
        <f t="shared" si="331"/>
        <v>0</v>
      </c>
      <c r="U702" s="78">
        <f t="shared" si="332"/>
        <v>0</v>
      </c>
      <c r="V702" s="78">
        <f t="shared" si="333"/>
        <v>0</v>
      </c>
      <c r="W702" s="78">
        <f t="shared" si="334"/>
        <v>0</v>
      </c>
      <c r="X702" s="78">
        <f t="shared" si="335"/>
        <v>0</v>
      </c>
      <c r="Y702" s="78">
        <f t="shared" si="336"/>
        <v>0</v>
      </c>
      <c r="Z702" s="78">
        <f t="shared" si="337"/>
        <v>0</v>
      </c>
      <c r="AA702" s="78">
        <f t="shared" si="338"/>
        <v>0</v>
      </c>
      <c r="AB702" s="78">
        <f t="shared" si="339"/>
        <v>0</v>
      </c>
      <c r="AC702" s="78">
        <f t="shared" si="340"/>
        <v>0</v>
      </c>
      <c r="AD702" s="78">
        <f t="shared" si="341"/>
        <v>0</v>
      </c>
      <c r="AE702" s="78">
        <f t="shared" si="342"/>
        <v>0</v>
      </c>
      <c r="AF702" s="78">
        <f t="shared" si="343"/>
        <v>0</v>
      </c>
      <c r="AG702" s="78">
        <f t="shared" si="358"/>
        <v>0</v>
      </c>
      <c r="AH702" s="78">
        <f t="shared" si="344"/>
        <v>0</v>
      </c>
      <c r="AI702" s="78">
        <f t="shared" si="345"/>
        <v>0</v>
      </c>
      <c r="AJ702" s="78">
        <f t="shared" si="346"/>
        <v>1</v>
      </c>
      <c r="AK702" s="78">
        <f t="shared" si="347"/>
        <v>0</v>
      </c>
      <c r="AL702" s="78">
        <f t="shared" si="348"/>
        <v>0</v>
      </c>
      <c r="AM702" s="78">
        <f t="shared" si="349"/>
        <v>0</v>
      </c>
      <c r="AN702" s="78">
        <f t="shared" si="350"/>
        <v>0</v>
      </c>
      <c r="AO702" s="78">
        <f t="shared" si="351"/>
        <v>0</v>
      </c>
      <c r="AP702" s="78">
        <f t="shared" si="352"/>
        <v>0</v>
      </c>
      <c r="AQ702" s="78">
        <f t="shared" si="353"/>
        <v>0</v>
      </c>
      <c r="AR702" s="78">
        <f t="shared" si="354"/>
        <v>0</v>
      </c>
      <c r="AS702" s="78">
        <f t="shared" si="355"/>
        <v>0</v>
      </c>
      <c r="AT702" s="78">
        <f t="shared" si="356"/>
        <v>0</v>
      </c>
      <c r="AU702" s="78">
        <f t="shared" si="357"/>
        <v>1</v>
      </c>
      <c r="AV702" s="78">
        <f>IF(AND(M702&gt;=35,M702&lt;=39),1,0)</f>
        <v>0</v>
      </c>
      <c r="AW702" s="78">
        <f>IF(AND(M702&gt;=40,M702&lt;=44),1,0)</f>
        <v>0</v>
      </c>
      <c r="AX702" s="78">
        <f>IF(AND(M702&gt;=45,M702&lt;=49),1,0)</f>
        <v>0</v>
      </c>
      <c r="AY702" s="78">
        <f>IF(AND(M702&gt;=50,M702&lt;=54),1,0)</f>
        <v>0</v>
      </c>
      <c r="AZ702" s="78">
        <f>IF(AND(M702&gt;=55,M702&lt;=59),1,0)</f>
        <v>0</v>
      </c>
      <c r="BA702" s="78">
        <f>IF(AND(M702&gt;=60,M702&lt;=64),1,0)</f>
        <v>0</v>
      </c>
      <c r="BB702" s="78">
        <f>IF(AND(M702&gt;=65,M702&lt;=69),1,0)</f>
        <v>0</v>
      </c>
      <c r="BC702" s="78">
        <f>IF(AND(M702&gt;=70,M702&lt;=74),1,0)</f>
        <v>0</v>
      </c>
      <c r="BD702" s="78">
        <f>IF(AND(M702&gt;=75,M702&lt;=79),1,0)</f>
        <v>0</v>
      </c>
      <c r="BE702" s="78">
        <f>IF(AND(M702&gt;=80,M702&lt;=84),1,0)</f>
        <v>1</v>
      </c>
      <c r="BF702" s="78">
        <f>IF(AND(M702&gt;=85,M702&lt;=89),1,0)</f>
        <v>0</v>
      </c>
      <c r="BG702" s="78">
        <f>IF(AND(M702&gt;=90,M702&lt;=94),1,0)</f>
        <v>0</v>
      </c>
      <c r="BH702" s="78">
        <f>IF(AND(M702&gt;=95,M702&lt;=99),1,0)</f>
        <v>0</v>
      </c>
      <c r="BI702" s="78">
        <f>IF(AND(M702&gt;=100,M702&lt;=105),1,0)</f>
        <v>0</v>
      </c>
      <c r="BJ702" s="78">
        <f>IF(I702&lt;$BK$2,1,0)</f>
        <v>1</v>
      </c>
      <c r="BK702" s="78">
        <f>IF(I702&gt;$BK$2,1,0)</f>
        <v>0</v>
      </c>
      <c r="BL702" s="78">
        <f>IF(J702=$BL$2,1,0)</f>
        <v>0</v>
      </c>
      <c r="BM702" s="78">
        <f>IF(J702=$BM$2,1,0)</f>
        <v>0</v>
      </c>
      <c r="BN702" s="78">
        <f>IF(J702=$BN$2,1,0)</f>
        <v>1</v>
      </c>
      <c r="BO702" s="78">
        <f>IF(J702=$BO$2,1,0)</f>
        <v>0</v>
      </c>
      <c r="BP702" s="78">
        <f>IF(J702=$BP$2,1,0)</f>
        <v>0</v>
      </c>
      <c r="BQ702" s="78">
        <f>IF(J702=$BQ$2,1,0)</f>
        <v>0</v>
      </c>
      <c r="BR702" s="78">
        <f>IF(J702=$BR$2,1,0)</f>
        <v>0</v>
      </c>
      <c r="BS702" s="78">
        <f>IF(F702=$BS$2,1,0)</f>
        <v>0</v>
      </c>
      <c r="BT702" s="78">
        <f>IF(F702=$BT$2,1,0)</f>
        <v>0</v>
      </c>
      <c r="BU702" s="78">
        <f>IF(F702=$BU$2,1,0)</f>
        <v>0</v>
      </c>
      <c r="BV702" s="78">
        <f>IF(F702=$BV$2,1,0)</f>
        <v>0</v>
      </c>
      <c r="BW702" s="78">
        <f>IF(F702=$BW$2,1,0)</f>
        <v>0</v>
      </c>
      <c r="BX702" s="78">
        <f>IF(F702=$BX$2,1,0)</f>
        <v>1</v>
      </c>
      <c r="BY702" s="78">
        <f>IF(F702=$BY$2,1,0)</f>
        <v>0</v>
      </c>
      <c r="BZ702" s="78">
        <f>IF(F702=$BZ$2,1,0)</f>
        <v>0</v>
      </c>
      <c r="CA702"/>
      <c r="CB702" s="1">
        <v>0</v>
      </c>
      <c r="CC702" s="1">
        <v>0</v>
      </c>
    </row>
    <row r="703" spans="2:81" x14ac:dyDescent="0.3">
      <c r="B703" s="1">
        <v>58</v>
      </c>
      <c r="C703" t="s">
        <v>161</v>
      </c>
      <c r="D703" t="s">
        <v>66</v>
      </c>
      <c r="E703" s="1" t="s">
        <v>797</v>
      </c>
      <c r="F703" s="31" t="s">
        <v>52</v>
      </c>
      <c r="G703" s="1">
        <v>14</v>
      </c>
      <c r="H703" s="1">
        <v>2009</v>
      </c>
      <c r="I703" s="36">
        <v>0.79652777777777783</v>
      </c>
      <c r="J703" s="1" t="s">
        <v>5</v>
      </c>
      <c r="K703" s="39">
        <v>25836</v>
      </c>
      <c r="L703" t="s">
        <v>1618</v>
      </c>
      <c r="M703" s="76">
        <v>84</v>
      </c>
      <c r="N703" t="str">
        <f t="shared" si="327"/>
        <v>Mstly Sunny</v>
      </c>
      <c r="O703" s="78">
        <f t="shared" si="328"/>
        <v>0</v>
      </c>
      <c r="P703" s="78">
        <v>0</v>
      </c>
      <c r="Q703" s="78">
        <v>0</v>
      </c>
      <c r="R703" s="78">
        <f t="shared" si="329"/>
        <v>0</v>
      </c>
      <c r="S703" s="78">
        <f t="shared" si="330"/>
        <v>0</v>
      </c>
      <c r="T703" s="78">
        <f t="shared" si="331"/>
        <v>0</v>
      </c>
      <c r="U703" s="78">
        <f t="shared" si="332"/>
        <v>0</v>
      </c>
      <c r="V703" s="78">
        <f t="shared" si="333"/>
        <v>0</v>
      </c>
      <c r="W703" s="78">
        <f t="shared" si="334"/>
        <v>0</v>
      </c>
      <c r="X703" s="78">
        <f t="shared" si="335"/>
        <v>0</v>
      </c>
      <c r="Y703" s="78">
        <f t="shared" si="336"/>
        <v>0</v>
      </c>
      <c r="Z703" s="78">
        <f t="shared" si="337"/>
        <v>0</v>
      </c>
      <c r="AA703" s="78">
        <f t="shared" si="338"/>
        <v>0</v>
      </c>
      <c r="AB703" s="78">
        <f t="shared" si="339"/>
        <v>0</v>
      </c>
      <c r="AC703" s="78">
        <f t="shared" si="340"/>
        <v>1</v>
      </c>
      <c r="AD703" s="78">
        <f t="shared" si="341"/>
        <v>0</v>
      </c>
      <c r="AE703" s="78">
        <f t="shared" si="342"/>
        <v>0</v>
      </c>
      <c r="AF703" s="78">
        <f t="shared" si="343"/>
        <v>0</v>
      </c>
      <c r="AG703" s="78">
        <f t="shared" si="358"/>
        <v>0</v>
      </c>
      <c r="AH703" s="78">
        <f t="shared" si="344"/>
        <v>0</v>
      </c>
      <c r="AI703" s="78">
        <f t="shared" si="345"/>
        <v>0</v>
      </c>
      <c r="AJ703" s="78">
        <f t="shared" si="346"/>
        <v>0</v>
      </c>
      <c r="AK703" s="78">
        <f t="shared" si="347"/>
        <v>0</v>
      </c>
      <c r="AL703" s="78">
        <f t="shared" si="348"/>
        <v>0</v>
      </c>
      <c r="AM703" s="78">
        <f t="shared" si="349"/>
        <v>0</v>
      </c>
      <c r="AN703" s="78">
        <f t="shared" si="350"/>
        <v>0</v>
      </c>
      <c r="AO703" s="78">
        <f t="shared" si="351"/>
        <v>0</v>
      </c>
      <c r="AP703" s="78">
        <f t="shared" si="352"/>
        <v>0</v>
      </c>
      <c r="AQ703" s="78">
        <f t="shared" si="353"/>
        <v>0</v>
      </c>
      <c r="AR703" s="78">
        <f t="shared" si="354"/>
        <v>0</v>
      </c>
      <c r="AS703" s="78">
        <f t="shared" si="355"/>
        <v>0</v>
      </c>
      <c r="AT703" s="78">
        <f t="shared" si="356"/>
        <v>0</v>
      </c>
      <c r="AU703" s="78">
        <f t="shared" si="357"/>
        <v>1</v>
      </c>
      <c r="AV703" s="78">
        <f>IF(AND(M703&gt;=35,M703&lt;=39),1,0)</f>
        <v>0</v>
      </c>
      <c r="AW703" s="78">
        <f>IF(AND(M703&gt;=40,M703&lt;=44),1,0)</f>
        <v>0</v>
      </c>
      <c r="AX703" s="78">
        <f>IF(AND(M703&gt;=45,M703&lt;=49),1,0)</f>
        <v>0</v>
      </c>
      <c r="AY703" s="78">
        <f>IF(AND(M703&gt;=50,M703&lt;=54),1,0)</f>
        <v>0</v>
      </c>
      <c r="AZ703" s="78">
        <f>IF(AND(M703&gt;=55,M703&lt;=59),1,0)</f>
        <v>0</v>
      </c>
      <c r="BA703" s="78">
        <f>IF(AND(M703&gt;=60,M703&lt;=64),1,0)</f>
        <v>0</v>
      </c>
      <c r="BB703" s="78">
        <f>IF(AND(M703&gt;=65,M703&lt;=69),1,0)</f>
        <v>0</v>
      </c>
      <c r="BC703" s="78">
        <f>IF(AND(M703&gt;=70,M703&lt;=74),1,0)</f>
        <v>0</v>
      </c>
      <c r="BD703" s="78">
        <f>IF(AND(M703&gt;=75,M703&lt;=79),1,0)</f>
        <v>0</v>
      </c>
      <c r="BE703" s="78">
        <f>IF(AND(M703&gt;=80,M703&lt;=84),1,0)</f>
        <v>1</v>
      </c>
      <c r="BF703" s="78">
        <f>IF(AND(M703&gt;=85,M703&lt;=89),1,0)</f>
        <v>0</v>
      </c>
      <c r="BG703" s="78">
        <f>IF(AND(M703&gt;=90,M703&lt;=94),1,0)</f>
        <v>0</v>
      </c>
      <c r="BH703" s="78">
        <f>IF(AND(M703&gt;=95,M703&lt;=99),1,0)</f>
        <v>0</v>
      </c>
      <c r="BI703" s="78">
        <f>IF(AND(M703&gt;=100,M703&lt;=105),1,0)</f>
        <v>0</v>
      </c>
      <c r="BJ703" s="78">
        <f>IF(I703&lt;$BK$2,1,0)</f>
        <v>0</v>
      </c>
      <c r="BK703" s="78">
        <f>IF(I703&gt;$BK$2,1,0)</f>
        <v>1</v>
      </c>
      <c r="BL703" s="78">
        <f>IF(J703=$BL$2,1,0)</f>
        <v>0</v>
      </c>
      <c r="BM703" s="78">
        <f>IF(J703=$BM$2,1,0)</f>
        <v>0</v>
      </c>
      <c r="BN703" s="78">
        <f>IF(J703=$BN$2,1,0)</f>
        <v>0</v>
      </c>
      <c r="BO703" s="78">
        <f>IF(J703=$BO$2,1,0)</f>
        <v>0</v>
      </c>
      <c r="BP703" s="78">
        <f>IF(J703=$BP$2,1,0)</f>
        <v>1</v>
      </c>
      <c r="BQ703" s="78">
        <f>IF(J703=$BQ$2,1,0)</f>
        <v>0</v>
      </c>
      <c r="BR703" s="78">
        <f>IF(J703=$BR$2,1,0)</f>
        <v>0</v>
      </c>
      <c r="BS703" s="78">
        <f>IF(F703=$BS$2,1,0)</f>
        <v>0</v>
      </c>
      <c r="BT703" s="78">
        <f>IF(F703=$BT$2,1,0)</f>
        <v>0</v>
      </c>
      <c r="BU703" s="78">
        <f>IF(F703=$BU$2,1,0)</f>
        <v>0</v>
      </c>
      <c r="BV703" s="78">
        <f>IF(F703=$BV$2,1,0)</f>
        <v>0</v>
      </c>
      <c r="BW703" s="78">
        <f>IF(F703=$BW$2,1,0)</f>
        <v>0</v>
      </c>
      <c r="BX703" s="78">
        <f>IF(F703=$BX$2,1,0)</f>
        <v>1</v>
      </c>
      <c r="BY703" s="78">
        <f>IF(F703=$BY$2,1,0)</f>
        <v>0</v>
      </c>
      <c r="BZ703" s="78">
        <f>IF(F703=$BZ$2,1,0)</f>
        <v>0</v>
      </c>
      <c r="CA703" t="s">
        <v>2040</v>
      </c>
      <c r="CB703" s="1">
        <v>0</v>
      </c>
      <c r="CC703" s="1">
        <v>0</v>
      </c>
    </row>
    <row r="704" spans="2:81" x14ac:dyDescent="0.3">
      <c r="B704" s="1">
        <v>59</v>
      </c>
      <c r="C704" t="s">
        <v>161</v>
      </c>
      <c r="D704" t="s">
        <v>66</v>
      </c>
      <c r="E704" s="1" t="s">
        <v>798</v>
      </c>
      <c r="F704" s="31" t="s">
        <v>52</v>
      </c>
      <c r="G704" s="1">
        <v>15</v>
      </c>
      <c r="H704" s="1">
        <v>2009</v>
      </c>
      <c r="I704" s="36">
        <v>0.79583333333333339</v>
      </c>
      <c r="J704" s="1" t="s">
        <v>7</v>
      </c>
      <c r="K704" s="39">
        <v>28770</v>
      </c>
      <c r="L704" t="s">
        <v>1270</v>
      </c>
      <c r="M704" s="76">
        <v>84</v>
      </c>
      <c r="N704" t="str">
        <f t="shared" si="327"/>
        <v>Sunny</v>
      </c>
      <c r="O704" s="78">
        <f t="shared" si="328"/>
        <v>0</v>
      </c>
      <c r="P704" s="78">
        <v>0</v>
      </c>
      <c r="Q704" s="78">
        <v>0</v>
      </c>
      <c r="R704" s="78">
        <f t="shared" si="329"/>
        <v>0</v>
      </c>
      <c r="S704" s="78">
        <f t="shared" si="330"/>
        <v>0</v>
      </c>
      <c r="T704" s="78">
        <f t="shared" si="331"/>
        <v>0</v>
      </c>
      <c r="U704" s="78">
        <f t="shared" si="332"/>
        <v>0</v>
      </c>
      <c r="V704" s="78">
        <f t="shared" si="333"/>
        <v>0</v>
      </c>
      <c r="W704" s="78">
        <f t="shared" si="334"/>
        <v>0</v>
      </c>
      <c r="X704" s="78">
        <f t="shared" si="335"/>
        <v>0</v>
      </c>
      <c r="Y704" s="78">
        <f t="shared" si="336"/>
        <v>0</v>
      </c>
      <c r="Z704" s="78">
        <f t="shared" si="337"/>
        <v>0</v>
      </c>
      <c r="AA704" s="78">
        <f t="shared" si="338"/>
        <v>0</v>
      </c>
      <c r="AB704" s="78">
        <f t="shared" si="339"/>
        <v>0</v>
      </c>
      <c r="AC704" s="78">
        <f t="shared" si="340"/>
        <v>1</v>
      </c>
      <c r="AD704" s="78">
        <f t="shared" si="341"/>
        <v>0</v>
      </c>
      <c r="AE704" s="78">
        <f t="shared" si="342"/>
        <v>0</v>
      </c>
      <c r="AF704" s="78">
        <f t="shared" si="343"/>
        <v>0</v>
      </c>
      <c r="AG704" s="78">
        <f t="shared" si="358"/>
        <v>0</v>
      </c>
      <c r="AH704" s="78">
        <f t="shared" si="344"/>
        <v>0</v>
      </c>
      <c r="AI704" s="78">
        <f t="shared" si="345"/>
        <v>0</v>
      </c>
      <c r="AJ704" s="78">
        <f t="shared" si="346"/>
        <v>0</v>
      </c>
      <c r="AK704" s="78">
        <f t="shared" si="347"/>
        <v>0</v>
      </c>
      <c r="AL704" s="78">
        <f t="shared" si="348"/>
        <v>0</v>
      </c>
      <c r="AM704" s="78">
        <f t="shared" si="349"/>
        <v>0</v>
      </c>
      <c r="AN704" s="78">
        <f t="shared" si="350"/>
        <v>0</v>
      </c>
      <c r="AO704" s="78">
        <f t="shared" si="351"/>
        <v>0</v>
      </c>
      <c r="AP704" s="78">
        <f t="shared" si="352"/>
        <v>0</v>
      </c>
      <c r="AQ704" s="78">
        <f t="shared" si="353"/>
        <v>0</v>
      </c>
      <c r="AR704" s="78">
        <f t="shared" si="354"/>
        <v>0</v>
      </c>
      <c r="AS704" s="78">
        <f t="shared" si="355"/>
        <v>0</v>
      </c>
      <c r="AT704" s="78">
        <f t="shared" si="356"/>
        <v>0</v>
      </c>
      <c r="AU704" s="78">
        <f t="shared" si="357"/>
        <v>1</v>
      </c>
      <c r="AV704" s="78">
        <f>IF(AND(M704&gt;=35,M704&lt;=39),1,0)</f>
        <v>0</v>
      </c>
      <c r="AW704" s="78">
        <f>IF(AND(M704&gt;=40,M704&lt;=44),1,0)</f>
        <v>0</v>
      </c>
      <c r="AX704" s="78">
        <f>IF(AND(M704&gt;=45,M704&lt;=49),1,0)</f>
        <v>0</v>
      </c>
      <c r="AY704" s="78">
        <f>IF(AND(M704&gt;=50,M704&lt;=54),1,0)</f>
        <v>0</v>
      </c>
      <c r="AZ704" s="78">
        <f>IF(AND(M704&gt;=55,M704&lt;=59),1,0)</f>
        <v>0</v>
      </c>
      <c r="BA704" s="78">
        <f>IF(AND(M704&gt;=60,M704&lt;=64),1,0)</f>
        <v>0</v>
      </c>
      <c r="BB704" s="78">
        <f>IF(AND(M704&gt;=65,M704&lt;=69),1,0)</f>
        <v>0</v>
      </c>
      <c r="BC704" s="78">
        <f>IF(AND(M704&gt;=70,M704&lt;=74),1,0)</f>
        <v>0</v>
      </c>
      <c r="BD704" s="78">
        <f>IF(AND(M704&gt;=75,M704&lt;=79),1,0)</f>
        <v>0</v>
      </c>
      <c r="BE704" s="78">
        <f>IF(AND(M704&gt;=80,M704&lt;=84),1,0)</f>
        <v>1</v>
      </c>
      <c r="BF704" s="78">
        <f>IF(AND(M704&gt;=85,M704&lt;=89),1,0)</f>
        <v>0</v>
      </c>
      <c r="BG704" s="78">
        <f>IF(AND(M704&gt;=90,M704&lt;=94),1,0)</f>
        <v>0</v>
      </c>
      <c r="BH704" s="78">
        <f>IF(AND(M704&gt;=95,M704&lt;=99),1,0)</f>
        <v>0</v>
      </c>
      <c r="BI704" s="78">
        <f>IF(AND(M704&gt;=100,M704&lt;=105),1,0)</f>
        <v>0</v>
      </c>
      <c r="BJ704" s="78">
        <f>IF(I704&lt;$BK$2,1,0)</f>
        <v>0</v>
      </c>
      <c r="BK704" s="78">
        <f>IF(I704&gt;$BK$2,1,0)</f>
        <v>1</v>
      </c>
      <c r="BL704" s="78">
        <f>IF(J704=$BL$2,1,0)</f>
        <v>0</v>
      </c>
      <c r="BM704" s="78">
        <f>IF(J704=$BM$2,1,0)</f>
        <v>0</v>
      </c>
      <c r="BN704" s="78">
        <f>IF(J704=$BN$2,1,0)</f>
        <v>0</v>
      </c>
      <c r="BO704" s="78">
        <f>IF(J704=$BO$2,1,0)</f>
        <v>0</v>
      </c>
      <c r="BP704" s="78">
        <f>IF(J704=$BP$2,1,0)</f>
        <v>0</v>
      </c>
      <c r="BQ704" s="78">
        <f>IF(J704=$BQ$2,1,0)</f>
        <v>1</v>
      </c>
      <c r="BR704" s="78">
        <f>IF(J704=$BR$2,1,0)</f>
        <v>0</v>
      </c>
      <c r="BS704" s="78">
        <f>IF(F704=$BS$2,1,0)</f>
        <v>0</v>
      </c>
      <c r="BT704" s="78">
        <f>IF(F704=$BT$2,1,0)</f>
        <v>0</v>
      </c>
      <c r="BU704" s="78">
        <f>IF(F704=$BU$2,1,0)</f>
        <v>0</v>
      </c>
      <c r="BV704" s="78">
        <f>IF(F704=$BV$2,1,0)</f>
        <v>0</v>
      </c>
      <c r="BW704" s="78">
        <f>IF(F704=$BW$2,1,0)</f>
        <v>0</v>
      </c>
      <c r="BX704" s="78">
        <f>IF(F704=$BX$2,1,0)</f>
        <v>1</v>
      </c>
      <c r="BY704" s="78">
        <f>IF(F704=$BY$2,1,0)</f>
        <v>0</v>
      </c>
      <c r="BZ704" s="78">
        <f>IF(F704=$BZ$2,1,0)</f>
        <v>0</v>
      </c>
      <c r="CA704"/>
      <c r="CB704" s="1">
        <v>0</v>
      </c>
      <c r="CC704" s="1">
        <v>0</v>
      </c>
    </row>
    <row r="705" spans="2:81" x14ac:dyDescent="0.3">
      <c r="B705" s="1">
        <v>60</v>
      </c>
      <c r="C705" t="s">
        <v>161</v>
      </c>
      <c r="D705" t="s">
        <v>66</v>
      </c>
      <c r="E705" s="1" t="s">
        <v>799</v>
      </c>
      <c r="F705" s="31" t="s">
        <v>52</v>
      </c>
      <c r="G705" s="1">
        <v>16</v>
      </c>
      <c r="H705" s="1">
        <v>2009</v>
      </c>
      <c r="I705" s="36">
        <v>0.56666666666666665</v>
      </c>
      <c r="J705" s="1" t="s">
        <v>8</v>
      </c>
      <c r="K705" s="39">
        <v>26529</v>
      </c>
      <c r="L705" t="s">
        <v>1619</v>
      </c>
      <c r="M705" s="76">
        <v>92</v>
      </c>
      <c r="N705" t="str">
        <f t="shared" si="327"/>
        <v>Mstly Sunny</v>
      </c>
      <c r="O705" s="78">
        <f t="shared" si="328"/>
        <v>0</v>
      </c>
      <c r="P705" s="78">
        <v>0</v>
      </c>
      <c r="Q705" s="78">
        <v>0</v>
      </c>
      <c r="R705" s="78">
        <f t="shared" si="329"/>
        <v>0</v>
      </c>
      <c r="S705" s="78">
        <f t="shared" si="330"/>
        <v>0</v>
      </c>
      <c r="T705" s="78">
        <f t="shared" si="331"/>
        <v>0</v>
      </c>
      <c r="U705" s="78">
        <f t="shared" si="332"/>
        <v>0</v>
      </c>
      <c r="V705" s="78">
        <f t="shared" si="333"/>
        <v>0</v>
      </c>
      <c r="W705" s="78">
        <f t="shared" si="334"/>
        <v>0</v>
      </c>
      <c r="X705" s="78">
        <f t="shared" si="335"/>
        <v>0</v>
      </c>
      <c r="Y705" s="78">
        <f t="shared" si="336"/>
        <v>0</v>
      </c>
      <c r="Z705" s="78">
        <f t="shared" si="337"/>
        <v>0</v>
      </c>
      <c r="AA705" s="78">
        <f t="shared" si="338"/>
        <v>0</v>
      </c>
      <c r="AB705" s="78">
        <f t="shared" si="339"/>
        <v>0</v>
      </c>
      <c r="AC705" s="78">
        <f t="shared" si="340"/>
        <v>1</v>
      </c>
      <c r="AD705" s="78">
        <f t="shared" si="341"/>
        <v>0</v>
      </c>
      <c r="AE705" s="78">
        <f t="shared" si="342"/>
        <v>0</v>
      </c>
      <c r="AF705" s="78">
        <f t="shared" si="343"/>
        <v>0</v>
      </c>
      <c r="AG705" s="78">
        <f t="shared" si="358"/>
        <v>0</v>
      </c>
      <c r="AH705" s="78">
        <f t="shared" si="344"/>
        <v>0</v>
      </c>
      <c r="AI705" s="78">
        <f t="shared" si="345"/>
        <v>0</v>
      </c>
      <c r="AJ705" s="78">
        <f t="shared" si="346"/>
        <v>0</v>
      </c>
      <c r="AK705" s="78">
        <f t="shared" si="347"/>
        <v>0</v>
      </c>
      <c r="AL705" s="78">
        <f t="shared" si="348"/>
        <v>0</v>
      </c>
      <c r="AM705" s="78">
        <f t="shared" si="349"/>
        <v>0</v>
      </c>
      <c r="AN705" s="78">
        <f t="shared" si="350"/>
        <v>0</v>
      </c>
      <c r="AO705" s="78">
        <f t="shared" si="351"/>
        <v>0</v>
      </c>
      <c r="AP705" s="78">
        <f t="shared" si="352"/>
        <v>0</v>
      </c>
      <c r="AQ705" s="78">
        <f t="shared" si="353"/>
        <v>0</v>
      </c>
      <c r="AR705" s="78">
        <f t="shared" si="354"/>
        <v>0</v>
      </c>
      <c r="AS705" s="78">
        <f t="shared" si="355"/>
        <v>0</v>
      </c>
      <c r="AT705" s="78">
        <f t="shared" si="356"/>
        <v>0</v>
      </c>
      <c r="AU705" s="78">
        <f t="shared" si="357"/>
        <v>1</v>
      </c>
      <c r="AV705" s="78">
        <f>IF(AND(M705&gt;=35,M705&lt;=39),1,0)</f>
        <v>0</v>
      </c>
      <c r="AW705" s="78">
        <f>IF(AND(M705&gt;=40,M705&lt;=44),1,0)</f>
        <v>0</v>
      </c>
      <c r="AX705" s="78">
        <f>IF(AND(M705&gt;=45,M705&lt;=49),1,0)</f>
        <v>0</v>
      </c>
      <c r="AY705" s="78">
        <f>IF(AND(M705&gt;=50,M705&lt;=54),1,0)</f>
        <v>0</v>
      </c>
      <c r="AZ705" s="78">
        <f>IF(AND(M705&gt;=55,M705&lt;=59),1,0)</f>
        <v>0</v>
      </c>
      <c r="BA705" s="78">
        <f>IF(AND(M705&gt;=60,M705&lt;=64),1,0)</f>
        <v>0</v>
      </c>
      <c r="BB705" s="78">
        <f>IF(AND(M705&gt;=65,M705&lt;=69),1,0)</f>
        <v>0</v>
      </c>
      <c r="BC705" s="78">
        <f>IF(AND(M705&gt;=70,M705&lt;=74),1,0)</f>
        <v>0</v>
      </c>
      <c r="BD705" s="78">
        <f>IF(AND(M705&gt;=75,M705&lt;=79),1,0)</f>
        <v>0</v>
      </c>
      <c r="BE705" s="78">
        <f>IF(AND(M705&gt;=80,M705&lt;=84),1,0)</f>
        <v>0</v>
      </c>
      <c r="BF705" s="78">
        <f>IF(AND(M705&gt;=85,M705&lt;=89),1,0)</f>
        <v>0</v>
      </c>
      <c r="BG705" s="78">
        <f>IF(AND(M705&gt;=90,M705&lt;=94),1,0)</f>
        <v>1</v>
      </c>
      <c r="BH705" s="78">
        <f>IF(AND(M705&gt;=95,M705&lt;=99),1,0)</f>
        <v>0</v>
      </c>
      <c r="BI705" s="78">
        <f>IF(AND(M705&gt;=100,M705&lt;=105),1,0)</f>
        <v>0</v>
      </c>
      <c r="BJ705" s="78">
        <f>IF(I705&lt;$BK$2,1,0)</f>
        <v>1</v>
      </c>
      <c r="BK705" s="78">
        <f>IF(I705&gt;$BK$2,1,0)</f>
        <v>0</v>
      </c>
      <c r="BL705" s="78">
        <f>IF(J705=$BL$2,1,0)</f>
        <v>0</v>
      </c>
      <c r="BM705" s="78">
        <f>IF(J705=$BM$2,1,0)</f>
        <v>0</v>
      </c>
      <c r="BN705" s="78">
        <f>IF(J705=$BN$2,1,0)</f>
        <v>0</v>
      </c>
      <c r="BO705" s="78">
        <f>IF(J705=$BO$2,1,0)</f>
        <v>0</v>
      </c>
      <c r="BP705" s="78">
        <f>IF(J705=$BP$2,1,0)</f>
        <v>0</v>
      </c>
      <c r="BQ705" s="78">
        <f>IF(J705=$BQ$2,1,0)</f>
        <v>0</v>
      </c>
      <c r="BR705" s="78">
        <f>IF(J705=$BR$2,1,0)</f>
        <v>1</v>
      </c>
      <c r="BS705" s="78">
        <f>IF(F705=$BS$2,1,0)</f>
        <v>0</v>
      </c>
      <c r="BT705" s="78">
        <f>IF(F705=$BT$2,1,0)</f>
        <v>0</v>
      </c>
      <c r="BU705" s="78">
        <f>IF(F705=$BU$2,1,0)</f>
        <v>0</v>
      </c>
      <c r="BV705" s="78">
        <f>IF(F705=$BV$2,1,0)</f>
        <v>0</v>
      </c>
      <c r="BW705" s="78">
        <f>IF(F705=$BW$2,1,0)</f>
        <v>0</v>
      </c>
      <c r="BX705" s="78">
        <f>IF(F705=$BX$2,1,0)</f>
        <v>1</v>
      </c>
      <c r="BY705" s="78">
        <f>IF(F705=$BY$2,1,0)</f>
        <v>0</v>
      </c>
      <c r="BZ705" s="78">
        <f>IF(F705=$BZ$2,1,0)</f>
        <v>0</v>
      </c>
      <c r="CA705" t="s">
        <v>2096</v>
      </c>
      <c r="CB705" s="1">
        <v>0</v>
      </c>
      <c r="CC705" s="1">
        <v>0</v>
      </c>
    </row>
    <row r="706" spans="2:81" x14ac:dyDescent="0.3">
      <c r="B706" s="1">
        <v>61</v>
      </c>
      <c r="C706" t="s">
        <v>161</v>
      </c>
      <c r="D706" t="s">
        <v>66</v>
      </c>
      <c r="E706" s="1" t="s">
        <v>800</v>
      </c>
      <c r="F706" s="31" t="s">
        <v>52</v>
      </c>
      <c r="G706" s="1">
        <v>17</v>
      </c>
      <c r="H706" s="1">
        <v>2009</v>
      </c>
      <c r="I706" s="36">
        <v>0.79513888888888884</v>
      </c>
      <c r="J706" s="1" t="s">
        <v>6</v>
      </c>
      <c r="K706" s="39">
        <v>18460</v>
      </c>
      <c r="L706" t="s">
        <v>1294</v>
      </c>
      <c r="M706" s="76">
        <v>88</v>
      </c>
      <c r="N706" t="str">
        <f t="shared" si="327"/>
        <v>Ptly Cloudy</v>
      </c>
      <c r="O706" s="78">
        <f t="shared" si="328"/>
        <v>0</v>
      </c>
      <c r="P706" s="78">
        <v>0</v>
      </c>
      <c r="Q706" s="78">
        <v>0</v>
      </c>
      <c r="R706" s="78">
        <f t="shared" si="329"/>
        <v>0</v>
      </c>
      <c r="S706" s="78">
        <f t="shared" si="330"/>
        <v>0</v>
      </c>
      <c r="T706" s="78">
        <f t="shared" si="331"/>
        <v>0</v>
      </c>
      <c r="U706" s="78">
        <f t="shared" si="332"/>
        <v>0</v>
      </c>
      <c r="V706" s="78">
        <f t="shared" si="333"/>
        <v>0</v>
      </c>
      <c r="W706" s="78">
        <f t="shared" si="334"/>
        <v>0</v>
      </c>
      <c r="X706" s="78">
        <f t="shared" si="335"/>
        <v>0</v>
      </c>
      <c r="Y706" s="78">
        <f t="shared" si="336"/>
        <v>0</v>
      </c>
      <c r="Z706" s="78">
        <f t="shared" si="337"/>
        <v>0</v>
      </c>
      <c r="AA706" s="78">
        <f t="shared" si="338"/>
        <v>0</v>
      </c>
      <c r="AB706" s="78">
        <f t="shared" si="339"/>
        <v>0</v>
      </c>
      <c r="AC706" s="78">
        <f t="shared" si="340"/>
        <v>1</v>
      </c>
      <c r="AD706" s="78">
        <f t="shared" si="341"/>
        <v>0</v>
      </c>
      <c r="AE706" s="78">
        <f t="shared" si="342"/>
        <v>0</v>
      </c>
      <c r="AF706" s="78">
        <f t="shared" si="343"/>
        <v>0</v>
      </c>
      <c r="AG706" s="78">
        <f t="shared" si="358"/>
        <v>0</v>
      </c>
      <c r="AH706" s="78">
        <f t="shared" si="344"/>
        <v>0</v>
      </c>
      <c r="AI706" s="78">
        <f t="shared" si="345"/>
        <v>0</v>
      </c>
      <c r="AJ706" s="78">
        <f t="shared" si="346"/>
        <v>0</v>
      </c>
      <c r="AK706" s="78">
        <f t="shared" si="347"/>
        <v>0</v>
      </c>
      <c r="AL706" s="78">
        <f t="shared" si="348"/>
        <v>0</v>
      </c>
      <c r="AM706" s="78">
        <f t="shared" si="349"/>
        <v>0</v>
      </c>
      <c r="AN706" s="78">
        <f t="shared" si="350"/>
        <v>0</v>
      </c>
      <c r="AO706" s="78">
        <f t="shared" si="351"/>
        <v>0</v>
      </c>
      <c r="AP706" s="78">
        <f t="shared" si="352"/>
        <v>0</v>
      </c>
      <c r="AQ706" s="78">
        <f t="shared" si="353"/>
        <v>0</v>
      </c>
      <c r="AR706" s="78">
        <f t="shared" si="354"/>
        <v>0</v>
      </c>
      <c r="AS706" s="78">
        <f t="shared" si="355"/>
        <v>0</v>
      </c>
      <c r="AT706" s="78">
        <f t="shared" si="356"/>
        <v>0</v>
      </c>
      <c r="AU706" s="78">
        <f t="shared" si="357"/>
        <v>1</v>
      </c>
      <c r="AV706" s="78">
        <f>IF(AND(M706&gt;=35,M706&lt;=39),1,0)</f>
        <v>0</v>
      </c>
      <c r="AW706" s="78">
        <f>IF(AND(M706&gt;=40,M706&lt;=44),1,0)</f>
        <v>0</v>
      </c>
      <c r="AX706" s="78">
        <f>IF(AND(M706&gt;=45,M706&lt;=49),1,0)</f>
        <v>0</v>
      </c>
      <c r="AY706" s="78">
        <f>IF(AND(M706&gt;=50,M706&lt;=54),1,0)</f>
        <v>0</v>
      </c>
      <c r="AZ706" s="78">
        <f>IF(AND(M706&gt;=55,M706&lt;=59),1,0)</f>
        <v>0</v>
      </c>
      <c r="BA706" s="78">
        <f>IF(AND(M706&gt;=60,M706&lt;=64),1,0)</f>
        <v>0</v>
      </c>
      <c r="BB706" s="78">
        <f>IF(AND(M706&gt;=65,M706&lt;=69),1,0)</f>
        <v>0</v>
      </c>
      <c r="BC706" s="78">
        <f>IF(AND(M706&gt;=70,M706&lt;=74),1,0)</f>
        <v>0</v>
      </c>
      <c r="BD706" s="78">
        <f>IF(AND(M706&gt;=75,M706&lt;=79),1,0)</f>
        <v>0</v>
      </c>
      <c r="BE706" s="78">
        <f>IF(AND(M706&gt;=80,M706&lt;=84),1,0)</f>
        <v>0</v>
      </c>
      <c r="BF706" s="78">
        <f>IF(AND(M706&gt;=85,M706&lt;=89),1,0)</f>
        <v>1</v>
      </c>
      <c r="BG706" s="78">
        <f>IF(AND(M706&gt;=90,M706&lt;=94),1,0)</f>
        <v>0</v>
      </c>
      <c r="BH706" s="78">
        <f>IF(AND(M706&gt;=95,M706&lt;=99),1,0)</f>
        <v>0</v>
      </c>
      <c r="BI706" s="78">
        <f>IF(AND(M706&gt;=100,M706&lt;=105),1,0)</f>
        <v>0</v>
      </c>
      <c r="BJ706" s="78">
        <f>IF(I706&lt;$BK$2,1,0)</f>
        <v>0</v>
      </c>
      <c r="BK706" s="78">
        <f>IF(I706&gt;$BK$2,1,0)</f>
        <v>1</v>
      </c>
      <c r="BL706" s="78">
        <f>IF(J706=$BL$2,1,0)</f>
        <v>1</v>
      </c>
      <c r="BM706" s="78">
        <f>IF(J706=$BM$2,1,0)</f>
        <v>0</v>
      </c>
      <c r="BN706" s="78">
        <f>IF(J706=$BN$2,1,0)</f>
        <v>0</v>
      </c>
      <c r="BO706" s="78">
        <f>IF(J706=$BO$2,1,0)</f>
        <v>0</v>
      </c>
      <c r="BP706" s="78">
        <f>IF(J706=$BP$2,1,0)</f>
        <v>0</v>
      </c>
      <c r="BQ706" s="78">
        <f>IF(J706=$BQ$2,1,0)</f>
        <v>0</v>
      </c>
      <c r="BR706" s="78">
        <f>IF(J706=$BR$2,1,0)</f>
        <v>0</v>
      </c>
      <c r="BS706" s="78">
        <f>IF(F706=$BS$2,1,0)</f>
        <v>0</v>
      </c>
      <c r="BT706" s="78">
        <f>IF(F706=$BT$2,1,0)</f>
        <v>0</v>
      </c>
      <c r="BU706" s="78">
        <f>IF(F706=$BU$2,1,0)</f>
        <v>0</v>
      </c>
      <c r="BV706" s="78">
        <f>IF(F706=$BV$2,1,0)</f>
        <v>0</v>
      </c>
      <c r="BW706" s="78">
        <f>IF(F706=$BW$2,1,0)</f>
        <v>0</v>
      </c>
      <c r="BX706" s="78">
        <f>IF(F706=$BX$2,1,0)</f>
        <v>1</v>
      </c>
      <c r="BY706" s="78">
        <f>IF(F706=$BY$2,1,0)</f>
        <v>0</v>
      </c>
      <c r="BZ706" s="78">
        <f>IF(F706=$BZ$2,1,0)</f>
        <v>0</v>
      </c>
      <c r="CA706"/>
      <c r="CB706" s="1">
        <v>0</v>
      </c>
      <c r="CC706" s="1">
        <v>0</v>
      </c>
    </row>
    <row r="707" spans="2:81" x14ac:dyDescent="0.3">
      <c r="B707" s="1">
        <v>62</v>
      </c>
      <c r="C707" t="s">
        <v>160</v>
      </c>
      <c r="D707" t="s">
        <v>92</v>
      </c>
      <c r="E707" s="1" t="s">
        <v>801</v>
      </c>
      <c r="F707" s="31" t="s">
        <v>52</v>
      </c>
      <c r="G707" s="1">
        <v>27</v>
      </c>
      <c r="H707" s="1">
        <v>2009</v>
      </c>
      <c r="I707" s="36">
        <v>0.79652777777777783</v>
      </c>
      <c r="J707" s="1" t="s">
        <v>9</v>
      </c>
      <c r="K707" s="39">
        <v>13991</v>
      </c>
      <c r="L707" t="s">
        <v>1270</v>
      </c>
      <c r="M707" s="76">
        <v>84</v>
      </c>
      <c r="N707" t="str">
        <f t="shared" si="327"/>
        <v>Sunny</v>
      </c>
      <c r="O707" s="78">
        <f t="shared" si="328"/>
        <v>0</v>
      </c>
      <c r="P707" s="78">
        <v>0</v>
      </c>
      <c r="Q707" s="78">
        <v>0</v>
      </c>
      <c r="R707" s="78">
        <f t="shared" si="329"/>
        <v>0</v>
      </c>
      <c r="S707" s="78">
        <f t="shared" si="330"/>
        <v>0</v>
      </c>
      <c r="T707" s="78">
        <f t="shared" si="331"/>
        <v>0</v>
      </c>
      <c r="U707" s="78">
        <f t="shared" si="332"/>
        <v>0</v>
      </c>
      <c r="V707" s="78">
        <f t="shared" si="333"/>
        <v>0</v>
      </c>
      <c r="W707" s="78">
        <f t="shared" si="334"/>
        <v>1</v>
      </c>
      <c r="X707" s="78">
        <f t="shared" si="335"/>
        <v>0</v>
      </c>
      <c r="Y707" s="78">
        <f t="shared" si="336"/>
        <v>0</v>
      </c>
      <c r="Z707" s="78">
        <f t="shared" si="337"/>
        <v>0</v>
      </c>
      <c r="AA707" s="78">
        <f t="shared" si="338"/>
        <v>0</v>
      </c>
      <c r="AB707" s="78">
        <f t="shared" si="339"/>
        <v>0</v>
      </c>
      <c r="AC707" s="78">
        <f t="shared" si="340"/>
        <v>0</v>
      </c>
      <c r="AD707" s="78">
        <f t="shared" si="341"/>
        <v>0</v>
      </c>
      <c r="AE707" s="78">
        <f t="shared" si="342"/>
        <v>0</v>
      </c>
      <c r="AF707" s="78">
        <f t="shared" si="343"/>
        <v>0</v>
      </c>
      <c r="AG707" s="78">
        <f t="shared" si="358"/>
        <v>0</v>
      </c>
      <c r="AH707" s="78">
        <f t="shared" si="344"/>
        <v>0</v>
      </c>
      <c r="AI707" s="78">
        <f t="shared" si="345"/>
        <v>0</v>
      </c>
      <c r="AJ707" s="78">
        <f t="shared" si="346"/>
        <v>0</v>
      </c>
      <c r="AK707" s="78">
        <f t="shared" si="347"/>
        <v>0</v>
      </c>
      <c r="AL707" s="78">
        <f t="shared" si="348"/>
        <v>0</v>
      </c>
      <c r="AM707" s="78">
        <f t="shared" si="349"/>
        <v>0</v>
      </c>
      <c r="AN707" s="78">
        <f t="shared" si="350"/>
        <v>0</v>
      </c>
      <c r="AO707" s="78">
        <f t="shared" si="351"/>
        <v>0</v>
      </c>
      <c r="AP707" s="78">
        <f t="shared" si="352"/>
        <v>0</v>
      </c>
      <c r="AQ707" s="78">
        <f t="shared" si="353"/>
        <v>0</v>
      </c>
      <c r="AR707" s="78">
        <f t="shared" si="354"/>
        <v>0</v>
      </c>
      <c r="AS707" s="78">
        <f t="shared" si="355"/>
        <v>0</v>
      </c>
      <c r="AT707" s="78">
        <f t="shared" si="356"/>
        <v>0</v>
      </c>
      <c r="AU707" s="78">
        <f t="shared" si="357"/>
        <v>1</v>
      </c>
      <c r="AV707" s="78">
        <f>IF(AND(M707&gt;=35,M707&lt;=39),1,0)</f>
        <v>0</v>
      </c>
      <c r="AW707" s="78">
        <f>IF(AND(M707&gt;=40,M707&lt;=44),1,0)</f>
        <v>0</v>
      </c>
      <c r="AX707" s="78">
        <f>IF(AND(M707&gt;=45,M707&lt;=49),1,0)</f>
        <v>0</v>
      </c>
      <c r="AY707" s="78">
        <f>IF(AND(M707&gt;=50,M707&lt;=54),1,0)</f>
        <v>0</v>
      </c>
      <c r="AZ707" s="78">
        <f>IF(AND(M707&gt;=55,M707&lt;=59),1,0)</f>
        <v>0</v>
      </c>
      <c r="BA707" s="78">
        <f>IF(AND(M707&gt;=60,M707&lt;=64),1,0)</f>
        <v>0</v>
      </c>
      <c r="BB707" s="78">
        <f>IF(AND(M707&gt;=65,M707&lt;=69),1,0)</f>
        <v>0</v>
      </c>
      <c r="BC707" s="78">
        <f>IF(AND(M707&gt;=70,M707&lt;=74),1,0)</f>
        <v>0</v>
      </c>
      <c r="BD707" s="78">
        <f>IF(AND(M707&gt;=75,M707&lt;=79),1,0)</f>
        <v>0</v>
      </c>
      <c r="BE707" s="78">
        <f>IF(AND(M707&gt;=80,M707&lt;=84),1,0)</f>
        <v>1</v>
      </c>
      <c r="BF707" s="78">
        <f>IF(AND(M707&gt;=85,M707&lt;=89),1,0)</f>
        <v>0</v>
      </c>
      <c r="BG707" s="78">
        <f>IF(AND(M707&gt;=90,M707&lt;=94),1,0)</f>
        <v>0</v>
      </c>
      <c r="BH707" s="78">
        <f>IF(AND(M707&gt;=95,M707&lt;=99),1,0)</f>
        <v>0</v>
      </c>
      <c r="BI707" s="78">
        <f>IF(AND(M707&gt;=100,M707&lt;=105),1,0)</f>
        <v>0</v>
      </c>
      <c r="BJ707" s="78">
        <f>IF(I707&lt;$BK$2,1,0)</f>
        <v>0</v>
      </c>
      <c r="BK707" s="78">
        <f>IF(I707&gt;$BK$2,1,0)</f>
        <v>1</v>
      </c>
      <c r="BL707" s="78">
        <f>IF(J707=$BL$2,1,0)</f>
        <v>0</v>
      </c>
      <c r="BM707" s="78">
        <f>IF(J707=$BM$2,1,0)</f>
        <v>0</v>
      </c>
      <c r="BN707" s="78">
        <f>IF(J707=$BN$2,1,0)</f>
        <v>0</v>
      </c>
      <c r="BO707" s="78">
        <f>IF(J707=$BO$2,1,0)</f>
        <v>1</v>
      </c>
      <c r="BP707" s="78">
        <f>IF(J707=$BP$2,1,0)</f>
        <v>0</v>
      </c>
      <c r="BQ707" s="78">
        <f>IF(J707=$BQ$2,1,0)</f>
        <v>0</v>
      </c>
      <c r="BR707" s="78">
        <f>IF(J707=$BR$2,1,0)</f>
        <v>0</v>
      </c>
      <c r="BS707" s="78">
        <f>IF(F707=$BS$2,1,0)</f>
        <v>0</v>
      </c>
      <c r="BT707" s="78">
        <f>IF(F707=$BT$2,1,0)</f>
        <v>0</v>
      </c>
      <c r="BU707" s="78">
        <f>IF(F707=$BU$2,1,0)</f>
        <v>0</v>
      </c>
      <c r="BV707" s="78">
        <f>IF(F707=$BV$2,1,0)</f>
        <v>0</v>
      </c>
      <c r="BW707" s="78">
        <f>IF(F707=$BW$2,1,0)</f>
        <v>0</v>
      </c>
      <c r="BX707" s="78">
        <f>IF(F707=$BX$2,1,0)</f>
        <v>1</v>
      </c>
      <c r="BY707" s="78">
        <f>IF(F707=$BY$2,1,0)</f>
        <v>0</v>
      </c>
      <c r="BZ707" s="78">
        <f>IF(F707=$BZ$2,1,0)</f>
        <v>0</v>
      </c>
      <c r="CA707"/>
      <c r="CB707" s="1">
        <v>0</v>
      </c>
      <c r="CC707" s="1">
        <v>0</v>
      </c>
    </row>
    <row r="708" spans="2:81" x14ac:dyDescent="0.3">
      <c r="B708" s="1">
        <v>63</v>
      </c>
      <c r="C708" t="s">
        <v>160</v>
      </c>
      <c r="D708" t="s">
        <v>92</v>
      </c>
      <c r="E708" s="1" t="s">
        <v>802</v>
      </c>
      <c r="F708" s="31" t="s">
        <v>52</v>
      </c>
      <c r="G708" s="1">
        <v>28</v>
      </c>
      <c r="H708" s="1">
        <v>2009</v>
      </c>
      <c r="I708" s="36">
        <v>0.8340277777777777</v>
      </c>
      <c r="J708" s="1" t="s">
        <v>5</v>
      </c>
      <c r="K708" s="39">
        <v>13961</v>
      </c>
      <c r="L708" t="s">
        <v>1620</v>
      </c>
      <c r="M708" s="76">
        <v>74</v>
      </c>
      <c r="N708" t="str">
        <f t="shared" si="327"/>
        <v>Rain Delay</v>
      </c>
      <c r="O708" s="78">
        <f t="shared" si="328"/>
        <v>0</v>
      </c>
      <c r="P708" s="78">
        <v>0</v>
      </c>
      <c r="Q708" s="78">
        <v>0</v>
      </c>
      <c r="R708" s="78">
        <f t="shared" si="329"/>
        <v>0</v>
      </c>
      <c r="S708" s="78">
        <f t="shared" si="330"/>
        <v>0</v>
      </c>
      <c r="T708" s="78">
        <f t="shared" si="331"/>
        <v>0</v>
      </c>
      <c r="U708" s="78">
        <f t="shared" si="332"/>
        <v>0</v>
      </c>
      <c r="V708" s="78">
        <f t="shared" si="333"/>
        <v>0</v>
      </c>
      <c r="W708" s="78">
        <f t="shared" si="334"/>
        <v>1</v>
      </c>
      <c r="X708" s="78">
        <f t="shared" si="335"/>
        <v>0</v>
      </c>
      <c r="Y708" s="78">
        <f t="shared" si="336"/>
        <v>0</v>
      </c>
      <c r="Z708" s="78">
        <f t="shared" si="337"/>
        <v>0</v>
      </c>
      <c r="AA708" s="78">
        <f t="shared" si="338"/>
        <v>0</v>
      </c>
      <c r="AB708" s="78">
        <f t="shared" si="339"/>
        <v>0</v>
      </c>
      <c r="AC708" s="78">
        <f t="shared" si="340"/>
        <v>0</v>
      </c>
      <c r="AD708" s="78">
        <f t="shared" si="341"/>
        <v>0</v>
      </c>
      <c r="AE708" s="78">
        <f t="shared" si="342"/>
        <v>0</v>
      </c>
      <c r="AF708" s="78">
        <f t="shared" si="343"/>
        <v>0</v>
      </c>
      <c r="AG708" s="78">
        <f t="shared" si="358"/>
        <v>0</v>
      </c>
      <c r="AH708" s="78">
        <f t="shared" si="344"/>
        <v>0</v>
      </c>
      <c r="AI708" s="78">
        <f t="shared" si="345"/>
        <v>0</v>
      </c>
      <c r="AJ708" s="78">
        <f t="shared" si="346"/>
        <v>0</v>
      </c>
      <c r="AK708" s="78">
        <f t="shared" si="347"/>
        <v>0</v>
      </c>
      <c r="AL708" s="78">
        <f t="shared" si="348"/>
        <v>0</v>
      </c>
      <c r="AM708" s="78">
        <f t="shared" si="349"/>
        <v>0</v>
      </c>
      <c r="AN708" s="78">
        <f t="shared" si="350"/>
        <v>0</v>
      </c>
      <c r="AO708" s="78">
        <f t="shared" si="351"/>
        <v>0</v>
      </c>
      <c r="AP708" s="78">
        <f t="shared" si="352"/>
        <v>0</v>
      </c>
      <c r="AQ708" s="78">
        <f t="shared" si="353"/>
        <v>0</v>
      </c>
      <c r="AR708" s="78">
        <f t="shared" si="354"/>
        <v>0</v>
      </c>
      <c r="AS708" s="78">
        <f t="shared" si="355"/>
        <v>0</v>
      </c>
      <c r="AT708" s="78">
        <f t="shared" si="356"/>
        <v>0</v>
      </c>
      <c r="AU708" s="78">
        <f t="shared" si="357"/>
        <v>1</v>
      </c>
      <c r="AV708" s="78">
        <f>IF(AND(M708&gt;=35,M708&lt;=39),1,0)</f>
        <v>0</v>
      </c>
      <c r="AW708" s="78">
        <f>IF(AND(M708&gt;=40,M708&lt;=44),1,0)</f>
        <v>0</v>
      </c>
      <c r="AX708" s="78">
        <f>IF(AND(M708&gt;=45,M708&lt;=49),1,0)</f>
        <v>0</v>
      </c>
      <c r="AY708" s="78">
        <f>IF(AND(M708&gt;=50,M708&lt;=54),1,0)</f>
        <v>0</v>
      </c>
      <c r="AZ708" s="78">
        <f>IF(AND(M708&gt;=55,M708&lt;=59),1,0)</f>
        <v>0</v>
      </c>
      <c r="BA708" s="78">
        <f>IF(AND(M708&gt;=60,M708&lt;=64),1,0)</f>
        <v>0</v>
      </c>
      <c r="BB708" s="78">
        <f>IF(AND(M708&gt;=65,M708&lt;=69),1,0)</f>
        <v>0</v>
      </c>
      <c r="BC708" s="78">
        <f>IF(AND(M708&gt;=70,M708&lt;=74),1,0)</f>
        <v>1</v>
      </c>
      <c r="BD708" s="78">
        <f>IF(AND(M708&gt;=75,M708&lt;=79),1,0)</f>
        <v>0</v>
      </c>
      <c r="BE708" s="78">
        <f>IF(AND(M708&gt;=80,M708&lt;=84),1,0)</f>
        <v>0</v>
      </c>
      <c r="BF708" s="78">
        <f>IF(AND(M708&gt;=85,M708&lt;=89),1,0)</f>
        <v>0</v>
      </c>
      <c r="BG708" s="78">
        <f>IF(AND(M708&gt;=90,M708&lt;=94),1,0)</f>
        <v>0</v>
      </c>
      <c r="BH708" s="78">
        <f>IF(AND(M708&gt;=95,M708&lt;=99),1,0)</f>
        <v>0</v>
      </c>
      <c r="BI708" s="78">
        <f>IF(AND(M708&gt;=100,M708&lt;=105),1,0)</f>
        <v>0</v>
      </c>
      <c r="BJ708" s="78">
        <f>IF(I708&lt;$BK$2,1,0)</f>
        <v>0</v>
      </c>
      <c r="BK708" s="78">
        <f>IF(I708&gt;$BK$2,1,0)</f>
        <v>1</v>
      </c>
      <c r="BL708" s="78">
        <f>IF(J708=$BL$2,1,0)</f>
        <v>0</v>
      </c>
      <c r="BM708" s="78">
        <f>IF(J708=$BM$2,1,0)</f>
        <v>0</v>
      </c>
      <c r="BN708" s="78">
        <f>IF(J708=$BN$2,1,0)</f>
        <v>0</v>
      </c>
      <c r="BO708" s="78">
        <f>IF(J708=$BO$2,1,0)</f>
        <v>0</v>
      </c>
      <c r="BP708" s="78">
        <f>IF(J708=$BP$2,1,0)</f>
        <v>1</v>
      </c>
      <c r="BQ708" s="78">
        <f>IF(J708=$BQ$2,1,0)</f>
        <v>0</v>
      </c>
      <c r="BR708" s="78">
        <f>IF(J708=$BR$2,1,0)</f>
        <v>0</v>
      </c>
      <c r="BS708" s="78">
        <f>IF(F708=$BS$2,1,0)</f>
        <v>0</v>
      </c>
      <c r="BT708" s="78">
        <f>IF(F708=$BT$2,1,0)</f>
        <v>0</v>
      </c>
      <c r="BU708" s="78">
        <f>IF(F708=$BU$2,1,0)</f>
        <v>0</v>
      </c>
      <c r="BV708" s="78">
        <f>IF(F708=$BV$2,1,0)</f>
        <v>0</v>
      </c>
      <c r="BW708" s="78">
        <f>IF(F708=$BW$2,1,0)</f>
        <v>0</v>
      </c>
      <c r="BX708" s="78">
        <f>IF(F708=$BX$2,1,0)</f>
        <v>1</v>
      </c>
      <c r="BY708" s="78">
        <f>IF(F708=$BY$2,1,0)</f>
        <v>0</v>
      </c>
      <c r="BZ708" s="78">
        <f>IF(F708=$BZ$2,1,0)</f>
        <v>0</v>
      </c>
      <c r="CA708" t="s">
        <v>1887</v>
      </c>
      <c r="CB708" s="1">
        <v>0</v>
      </c>
      <c r="CC708" s="1">
        <v>0</v>
      </c>
    </row>
    <row r="709" spans="2:81" x14ac:dyDescent="0.3">
      <c r="B709" s="1">
        <v>64</v>
      </c>
      <c r="C709" t="s">
        <v>160</v>
      </c>
      <c r="D709" t="s">
        <v>92</v>
      </c>
      <c r="E709" s="1" t="s">
        <v>803</v>
      </c>
      <c r="F709" s="31" t="s">
        <v>52</v>
      </c>
      <c r="G709" s="1">
        <v>29</v>
      </c>
      <c r="H709" s="1">
        <v>2009</v>
      </c>
      <c r="I709" s="36">
        <v>0.7993055555555556</v>
      </c>
      <c r="J709" s="1" t="s">
        <v>7</v>
      </c>
      <c r="K709" s="39">
        <v>24358</v>
      </c>
      <c r="L709" t="s">
        <v>1621</v>
      </c>
      <c r="M709" s="76">
        <v>85</v>
      </c>
      <c r="N709" t="str">
        <f t="shared" ref="N709:N772" si="359">RIGHT(L709,LEN(L709)-3)</f>
        <v>Rain Delay</v>
      </c>
      <c r="O709" s="78">
        <f t="shared" ref="O709:O772" si="360">IF(B709=1,1,0)</f>
        <v>0</v>
      </c>
      <c r="P709" s="78">
        <v>0</v>
      </c>
      <c r="Q709" s="78">
        <v>0</v>
      </c>
      <c r="R709" s="78">
        <f t="shared" ref="R709:R772" si="361">IF(C709=$R$3,1,0)</f>
        <v>0</v>
      </c>
      <c r="S709" s="78">
        <f t="shared" ref="S709:S772" si="362">IF(C709=$S$3,1,0)</f>
        <v>0</v>
      </c>
      <c r="T709" s="78">
        <f t="shared" ref="T709:T772" si="363">IF(C709=$T$3,1,0)</f>
        <v>0</v>
      </c>
      <c r="U709" s="78">
        <f t="shared" ref="U709:U772" si="364">IF(C709=$U$3,1,0)</f>
        <v>0</v>
      </c>
      <c r="V709" s="78">
        <f t="shared" ref="V709:V772" si="365">IF(C709=$V$3,1,0)</f>
        <v>0</v>
      </c>
      <c r="W709" s="78">
        <f t="shared" ref="W709:W772" si="366">IF(C709=$W$3,1,0)</f>
        <v>1</v>
      </c>
      <c r="X709" s="78">
        <f t="shared" ref="X709:X772" si="367">IF(C709=$X$3,1,0)</f>
        <v>0</v>
      </c>
      <c r="Y709" s="78">
        <f t="shared" ref="Y709:Y772" si="368">IF(C709=$Y$3,1,0)</f>
        <v>0</v>
      </c>
      <c r="Z709" s="78">
        <f t="shared" ref="Z709:Z772" si="369">IF(C709=$Z$3,1,0)</f>
        <v>0</v>
      </c>
      <c r="AA709" s="78">
        <f t="shared" ref="AA709:AA772" si="370">IF(C709=$AA$3,1,0)</f>
        <v>0</v>
      </c>
      <c r="AB709" s="78">
        <f t="shared" ref="AB709:AB772" si="371">IF(C709=$AB$3,1,0)</f>
        <v>0</v>
      </c>
      <c r="AC709" s="78">
        <f t="shared" ref="AC709:AC772" si="372">IF(C709=$AC$3,1,0)</f>
        <v>0</v>
      </c>
      <c r="AD709" s="78">
        <f t="shared" ref="AD709:AD772" si="373">IF(C709=$AD$3,1,0)</f>
        <v>0</v>
      </c>
      <c r="AE709" s="78">
        <f t="shared" ref="AE709:AE772" si="374">IF(C709=$AE$3,1,0)</f>
        <v>0</v>
      </c>
      <c r="AF709" s="78">
        <f t="shared" ref="AF709:AF772" si="375">IF(C709=$AF$3,1,0)</f>
        <v>0</v>
      </c>
      <c r="AG709" s="78">
        <f t="shared" si="358"/>
        <v>0</v>
      </c>
      <c r="AH709" s="78">
        <f t="shared" ref="AH709:AH772" si="376">IF(C709=$AH$3,1,0)</f>
        <v>0</v>
      </c>
      <c r="AI709" s="78">
        <f t="shared" ref="AI709:AI772" si="377">IF(C709=$AI$3,1,0)</f>
        <v>0</v>
      </c>
      <c r="AJ709" s="78">
        <f t="shared" ref="AJ709:AJ772" si="378">IF(C709=$AJ$3,1,0)</f>
        <v>0</v>
      </c>
      <c r="AK709" s="78">
        <f t="shared" ref="AK709:AK772" si="379">IF(C709=$AK$3,1,0)</f>
        <v>0</v>
      </c>
      <c r="AL709" s="78">
        <f t="shared" ref="AL709:AL772" si="380">IF(C709=$AL$3,1,0)</f>
        <v>0</v>
      </c>
      <c r="AM709" s="78">
        <f t="shared" ref="AM709:AM772" si="381">IF(C709=$AM$3,1,0)</f>
        <v>0</v>
      </c>
      <c r="AN709" s="78">
        <f t="shared" ref="AN709:AN772" si="382">IF(C709=$AN$3,1,0)</f>
        <v>0</v>
      </c>
      <c r="AO709" s="78">
        <f t="shared" ref="AO709:AO772" si="383">IF(C709=$AO$3,1,0)</f>
        <v>0</v>
      </c>
      <c r="AP709" s="78">
        <f t="shared" ref="AP709:AP772" si="384">IF(C709=$AP$3,1,0)</f>
        <v>0</v>
      </c>
      <c r="AQ709" s="78">
        <f t="shared" ref="AQ709:AQ772" si="385">IF(C709=$AQ$3,1,0)</f>
        <v>0</v>
      </c>
      <c r="AR709" s="78">
        <f t="shared" ref="AR709:AR772" si="386">IF(C709=$AR$3,1,0)</f>
        <v>0</v>
      </c>
      <c r="AS709" s="78">
        <f t="shared" ref="AS709:AS772" si="387">IF(C709=$AS$3,1,0)</f>
        <v>0</v>
      </c>
      <c r="AT709" s="78">
        <f t="shared" ref="AT709:AT772" si="388">IF(C709=$AT$3,1,0)</f>
        <v>0</v>
      </c>
      <c r="AU709" s="78">
        <f t="shared" ref="AU709:AU772" si="389">SUM(R709:AT709)</f>
        <v>1</v>
      </c>
      <c r="AV709" s="78">
        <f>IF(AND(M709&gt;=35,M709&lt;=39),1,0)</f>
        <v>0</v>
      </c>
      <c r="AW709" s="78">
        <f>IF(AND(M709&gt;=40,M709&lt;=44),1,0)</f>
        <v>0</v>
      </c>
      <c r="AX709" s="78">
        <f>IF(AND(M709&gt;=45,M709&lt;=49),1,0)</f>
        <v>0</v>
      </c>
      <c r="AY709" s="78">
        <f>IF(AND(M709&gt;=50,M709&lt;=54),1,0)</f>
        <v>0</v>
      </c>
      <c r="AZ709" s="78">
        <f>IF(AND(M709&gt;=55,M709&lt;=59),1,0)</f>
        <v>0</v>
      </c>
      <c r="BA709" s="78">
        <f>IF(AND(M709&gt;=60,M709&lt;=64),1,0)</f>
        <v>0</v>
      </c>
      <c r="BB709" s="78">
        <f>IF(AND(M709&gt;=65,M709&lt;=69),1,0)</f>
        <v>0</v>
      </c>
      <c r="BC709" s="78">
        <f>IF(AND(M709&gt;=70,M709&lt;=74),1,0)</f>
        <v>0</v>
      </c>
      <c r="BD709" s="78">
        <f>IF(AND(M709&gt;=75,M709&lt;=79),1,0)</f>
        <v>0</v>
      </c>
      <c r="BE709" s="78">
        <f>IF(AND(M709&gt;=80,M709&lt;=84),1,0)</f>
        <v>0</v>
      </c>
      <c r="BF709" s="78">
        <f>IF(AND(M709&gt;=85,M709&lt;=89),1,0)</f>
        <v>1</v>
      </c>
      <c r="BG709" s="78">
        <f>IF(AND(M709&gt;=90,M709&lt;=94),1,0)</f>
        <v>0</v>
      </c>
      <c r="BH709" s="78">
        <f>IF(AND(M709&gt;=95,M709&lt;=99),1,0)</f>
        <v>0</v>
      </c>
      <c r="BI709" s="78">
        <f>IF(AND(M709&gt;=100,M709&lt;=105),1,0)</f>
        <v>0</v>
      </c>
      <c r="BJ709" s="78">
        <f>IF(I709&lt;$BK$2,1,0)</f>
        <v>0</v>
      </c>
      <c r="BK709" s="78">
        <f>IF(I709&gt;$BK$2,1,0)</f>
        <v>1</v>
      </c>
      <c r="BL709" s="78">
        <f>IF(J709=$BL$2,1,0)</f>
        <v>0</v>
      </c>
      <c r="BM709" s="78">
        <f>IF(J709=$BM$2,1,0)</f>
        <v>0</v>
      </c>
      <c r="BN709" s="78">
        <f>IF(J709=$BN$2,1,0)</f>
        <v>0</v>
      </c>
      <c r="BO709" s="78">
        <f>IF(J709=$BO$2,1,0)</f>
        <v>0</v>
      </c>
      <c r="BP709" s="78">
        <f>IF(J709=$BP$2,1,0)</f>
        <v>0</v>
      </c>
      <c r="BQ709" s="78">
        <f>IF(J709=$BQ$2,1,0)</f>
        <v>1</v>
      </c>
      <c r="BR709" s="78">
        <f>IF(J709=$BR$2,1,0)</f>
        <v>0</v>
      </c>
      <c r="BS709" s="78">
        <f>IF(F709=$BS$2,1,0)</f>
        <v>0</v>
      </c>
      <c r="BT709" s="78">
        <f>IF(F709=$BT$2,1,0)</f>
        <v>0</v>
      </c>
      <c r="BU709" s="78">
        <f>IF(F709=$BU$2,1,0)</f>
        <v>0</v>
      </c>
      <c r="BV709" s="78">
        <f>IF(F709=$BV$2,1,0)</f>
        <v>0</v>
      </c>
      <c r="BW709" s="78">
        <f>IF(F709=$BW$2,1,0)</f>
        <v>0</v>
      </c>
      <c r="BX709" s="78">
        <f>IF(F709=$BX$2,1,0)</f>
        <v>1</v>
      </c>
      <c r="BY709" s="78">
        <f>IF(F709=$BY$2,1,0)</f>
        <v>0</v>
      </c>
      <c r="BZ709" s="78">
        <f>IF(F709=$BZ$2,1,0)</f>
        <v>0</v>
      </c>
      <c r="CA709" t="s">
        <v>1998</v>
      </c>
      <c r="CB709" s="1">
        <v>0</v>
      </c>
      <c r="CC709" s="1">
        <v>0</v>
      </c>
    </row>
    <row r="710" spans="2:81" x14ac:dyDescent="0.3">
      <c r="B710" s="1">
        <v>65</v>
      </c>
      <c r="C710" t="s">
        <v>160</v>
      </c>
      <c r="D710" t="s">
        <v>92</v>
      </c>
      <c r="E710" s="1" t="s">
        <v>804</v>
      </c>
      <c r="F710" s="31" t="s">
        <v>52</v>
      </c>
      <c r="G710" s="1">
        <v>30</v>
      </c>
      <c r="H710" s="1">
        <v>2009</v>
      </c>
      <c r="I710" s="36">
        <v>0.56597222222222221</v>
      </c>
      <c r="J710" s="1" t="s">
        <v>8</v>
      </c>
      <c r="K710" s="39">
        <v>20643</v>
      </c>
      <c r="L710" t="s">
        <v>1316</v>
      </c>
      <c r="M710" s="76">
        <v>80</v>
      </c>
      <c r="N710" t="str">
        <f t="shared" si="359"/>
        <v>Sunny</v>
      </c>
      <c r="O710" s="78">
        <f t="shared" si="360"/>
        <v>0</v>
      </c>
      <c r="P710" s="78">
        <v>0</v>
      </c>
      <c r="Q710" s="78">
        <v>0</v>
      </c>
      <c r="R710" s="78">
        <f t="shared" si="361"/>
        <v>0</v>
      </c>
      <c r="S710" s="78">
        <f t="shared" si="362"/>
        <v>0</v>
      </c>
      <c r="T710" s="78">
        <f t="shared" si="363"/>
        <v>0</v>
      </c>
      <c r="U710" s="78">
        <f t="shared" si="364"/>
        <v>0</v>
      </c>
      <c r="V710" s="78">
        <f t="shared" si="365"/>
        <v>0</v>
      </c>
      <c r="W710" s="78">
        <f t="shared" si="366"/>
        <v>1</v>
      </c>
      <c r="X710" s="78">
        <f t="shared" si="367"/>
        <v>0</v>
      </c>
      <c r="Y710" s="78">
        <f t="shared" si="368"/>
        <v>0</v>
      </c>
      <c r="Z710" s="78">
        <f t="shared" si="369"/>
        <v>0</v>
      </c>
      <c r="AA710" s="78">
        <f t="shared" si="370"/>
        <v>0</v>
      </c>
      <c r="AB710" s="78">
        <f t="shared" si="371"/>
        <v>0</v>
      </c>
      <c r="AC710" s="78">
        <f t="shared" si="372"/>
        <v>0</v>
      </c>
      <c r="AD710" s="78">
        <f t="shared" si="373"/>
        <v>0</v>
      </c>
      <c r="AE710" s="78">
        <f t="shared" si="374"/>
        <v>0</v>
      </c>
      <c r="AF710" s="78">
        <f t="shared" si="375"/>
        <v>0</v>
      </c>
      <c r="AG710" s="78">
        <f t="shared" si="358"/>
        <v>0</v>
      </c>
      <c r="AH710" s="78">
        <f t="shared" si="376"/>
        <v>0</v>
      </c>
      <c r="AI710" s="78">
        <f t="shared" si="377"/>
        <v>0</v>
      </c>
      <c r="AJ710" s="78">
        <f t="shared" si="378"/>
        <v>0</v>
      </c>
      <c r="AK710" s="78">
        <f t="shared" si="379"/>
        <v>0</v>
      </c>
      <c r="AL710" s="78">
        <f t="shared" si="380"/>
        <v>0</v>
      </c>
      <c r="AM710" s="78">
        <f t="shared" si="381"/>
        <v>0</v>
      </c>
      <c r="AN710" s="78">
        <f t="shared" si="382"/>
        <v>0</v>
      </c>
      <c r="AO710" s="78">
        <f t="shared" si="383"/>
        <v>0</v>
      </c>
      <c r="AP710" s="78">
        <f t="shared" si="384"/>
        <v>0</v>
      </c>
      <c r="AQ710" s="78">
        <f t="shared" si="385"/>
        <v>0</v>
      </c>
      <c r="AR710" s="78">
        <f t="shared" si="386"/>
        <v>0</v>
      </c>
      <c r="AS710" s="78">
        <f t="shared" si="387"/>
        <v>0</v>
      </c>
      <c r="AT710" s="78">
        <f t="shared" si="388"/>
        <v>0</v>
      </c>
      <c r="AU710" s="78">
        <f t="shared" si="389"/>
        <v>1</v>
      </c>
      <c r="AV710" s="78">
        <f>IF(AND(M710&gt;=35,M710&lt;=39),1,0)</f>
        <v>0</v>
      </c>
      <c r="AW710" s="78">
        <f>IF(AND(M710&gt;=40,M710&lt;=44),1,0)</f>
        <v>0</v>
      </c>
      <c r="AX710" s="78">
        <f>IF(AND(M710&gt;=45,M710&lt;=49),1,0)</f>
        <v>0</v>
      </c>
      <c r="AY710" s="78">
        <f>IF(AND(M710&gt;=50,M710&lt;=54),1,0)</f>
        <v>0</v>
      </c>
      <c r="AZ710" s="78">
        <f>IF(AND(M710&gt;=55,M710&lt;=59),1,0)</f>
        <v>0</v>
      </c>
      <c r="BA710" s="78">
        <f>IF(AND(M710&gt;=60,M710&lt;=64),1,0)</f>
        <v>0</v>
      </c>
      <c r="BB710" s="78">
        <f>IF(AND(M710&gt;=65,M710&lt;=69),1,0)</f>
        <v>0</v>
      </c>
      <c r="BC710" s="78">
        <f>IF(AND(M710&gt;=70,M710&lt;=74),1,0)</f>
        <v>0</v>
      </c>
      <c r="BD710" s="78">
        <f>IF(AND(M710&gt;=75,M710&lt;=79),1,0)</f>
        <v>0</v>
      </c>
      <c r="BE710" s="78">
        <f>IF(AND(M710&gt;=80,M710&lt;=84),1,0)</f>
        <v>1</v>
      </c>
      <c r="BF710" s="78">
        <f>IF(AND(M710&gt;=85,M710&lt;=89),1,0)</f>
        <v>0</v>
      </c>
      <c r="BG710" s="78">
        <f>IF(AND(M710&gt;=90,M710&lt;=94),1,0)</f>
        <v>0</v>
      </c>
      <c r="BH710" s="78">
        <f>IF(AND(M710&gt;=95,M710&lt;=99),1,0)</f>
        <v>0</v>
      </c>
      <c r="BI710" s="78">
        <f>IF(AND(M710&gt;=100,M710&lt;=105),1,0)</f>
        <v>0</v>
      </c>
      <c r="BJ710" s="78">
        <f>IF(I710&lt;$BK$2,1,0)</f>
        <v>1</v>
      </c>
      <c r="BK710" s="78">
        <f>IF(I710&gt;$BK$2,1,0)</f>
        <v>0</v>
      </c>
      <c r="BL710" s="78">
        <f>IF(J710=$BL$2,1,0)</f>
        <v>0</v>
      </c>
      <c r="BM710" s="78">
        <f>IF(J710=$BM$2,1,0)</f>
        <v>0</v>
      </c>
      <c r="BN710" s="78">
        <f>IF(J710=$BN$2,1,0)</f>
        <v>0</v>
      </c>
      <c r="BO710" s="78">
        <f>IF(J710=$BO$2,1,0)</f>
        <v>0</v>
      </c>
      <c r="BP710" s="78">
        <f>IF(J710=$BP$2,1,0)</f>
        <v>0</v>
      </c>
      <c r="BQ710" s="78">
        <f>IF(J710=$BQ$2,1,0)</f>
        <v>0</v>
      </c>
      <c r="BR710" s="78">
        <f>IF(J710=$BR$2,1,0)</f>
        <v>1</v>
      </c>
      <c r="BS710" s="78">
        <f>IF(F710=$BS$2,1,0)</f>
        <v>0</v>
      </c>
      <c r="BT710" s="78">
        <f>IF(F710=$BT$2,1,0)</f>
        <v>0</v>
      </c>
      <c r="BU710" s="78">
        <f>IF(F710=$BU$2,1,0)</f>
        <v>0</v>
      </c>
      <c r="BV710" s="78">
        <f>IF(F710=$BV$2,1,0)</f>
        <v>0</v>
      </c>
      <c r="BW710" s="78">
        <f>IF(F710=$BW$2,1,0)</f>
        <v>0</v>
      </c>
      <c r="BX710" s="78">
        <f>IF(F710=$BX$2,1,0)</f>
        <v>1</v>
      </c>
      <c r="BY710" s="78">
        <f>IF(F710=$BY$2,1,0)</f>
        <v>0</v>
      </c>
      <c r="BZ710" s="78">
        <f>IF(F710=$BZ$2,1,0)</f>
        <v>0</v>
      </c>
      <c r="CA710" t="s">
        <v>2097</v>
      </c>
      <c r="CB710" s="1">
        <v>0</v>
      </c>
      <c r="CC710" s="1">
        <v>0</v>
      </c>
    </row>
    <row r="711" spans="2:81" x14ac:dyDescent="0.3">
      <c r="B711" s="1">
        <v>66</v>
      </c>
      <c r="C711" t="s">
        <v>162</v>
      </c>
      <c r="D711" t="s">
        <v>75</v>
      </c>
      <c r="E711" s="1" t="s">
        <v>805</v>
      </c>
      <c r="F711" s="31" t="s">
        <v>52</v>
      </c>
      <c r="G711" s="1">
        <v>31</v>
      </c>
      <c r="H711" s="1">
        <v>2009</v>
      </c>
      <c r="I711" s="36">
        <v>0.79513888888888884</v>
      </c>
      <c r="J711" s="1" t="s">
        <v>6</v>
      </c>
      <c r="K711" s="39">
        <v>25063</v>
      </c>
      <c r="L711" t="s">
        <v>1622</v>
      </c>
      <c r="M711" s="76">
        <v>67</v>
      </c>
      <c r="N711" t="str">
        <f t="shared" si="359"/>
        <v>Mstly Sunny</v>
      </c>
      <c r="O711" s="78">
        <f t="shared" si="360"/>
        <v>0</v>
      </c>
      <c r="P711" s="78">
        <v>0</v>
      </c>
      <c r="Q711" s="78">
        <v>0</v>
      </c>
      <c r="R711" s="78">
        <f t="shared" si="361"/>
        <v>0</v>
      </c>
      <c r="S711" s="78">
        <f t="shared" si="362"/>
        <v>0</v>
      </c>
      <c r="T711" s="78">
        <f t="shared" si="363"/>
        <v>0</v>
      </c>
      <c r="U711" s="78">
        <f t="shared" si="364"/>
        <v>0</v>
      </c>
      <c r="V711" s="78">
        <f t="shared" si="365"/>
        <v>0</v>
      </c>
      <c r="W711" s="78">
        <f t="shared" si="366"/>
        <v>0</v>
      </c>
      <c r="X711" s="78">
        <f t="shared" si="367"/>
        <v>0</v>
      </c>
      <c r="Y711" s="78">
        <f t="shared" si="368"/>
        <v>0</v>
      </c>
      <c r="Z711" s="78">
        <f t="shared" si="369"/>
        <v>0</v>
      </c>
      <c r="AA711" s="78">
        <f t="shared" si="370"/>
        <v>0</v>
      </c>
      <c r="AB711" s="78">
        <f t="shared" si="371"/>
        <v>0</v>
      </c>
      <c r="AC711" s="78">
        <f t="shared" si="372"/>
        <v>0</v>
      </c>
      <c r="AD711" s="78">
        <f t="shared" si="373"/>
        <v>0</v>
      </c>
      <c r="AE711" s="78">
        <f t="shared" si="374"/>
        <v>0</v>
      </c>
      <c r="AF711" s="78">
        <f t="shared" si="375"/>
        <v>0</v>
      </c>
      <c r="AG711" s="78">
        <f t="shared" si="358"/>
        <v>0</v>
      </c>
      <c r="AH711" s="78">
        <f t="shared" si="376"/>
        <v>0</v>
      </c>
      <c r="AI711" s="78">
        <f t="shared" si="377"/>
        <v>1</v>
      </c>
      <c r="AJ711" s="78">
        <f t="shared" si="378"/>
        <v>0</v>
      </c>
      <c r="AK711" s="78">
        <f t="shared" si="379"/>
        <v>0</v>
      </c>
      <c r="AL711" s="78">
        <f t="shared" si="380"/>
        <v>0</v>
      </c>
      <c r="AM711" s="78">
        <f t="shared" si="381"/>
        <v>0</v>
      </c>
      <c r="AN711" s="78">
        <f t="shared" si="382"/>
        <v>0</v>
      </c>
      <c r="AO711" s="78">
        <f t="shared" si="383"/>
        <v>0</v>
      </c>
      <c r="AP711" s="78">
        <f t="shared" si="384"/>
        <v>0</v>
      </c>
      <c r="AQ711" s="78">
        <f t="shared" si="385"/>
        <v>0</v>
      </c>
      <c r="AR711" s="78">
        <f t="shared" si="386"/>
        <v>0</v>
      </c>
      <c r="AS711" s="78">
        <f t="shared" si="387"/>
        <v>0</v>
      </c>
      <c r="AT711" s="78">
        <f t="shared" si="388"/>
        <v>0</v>
      </c>
      <c r="AU711" s="78">
        <f t="shared" si="389"/>
        <v>1</v>
      </c>
      <c r="AV711" s="78">
        <f>IF(AND(M711&gt;=35,M711&lt;=39),1,0)</f>
        <v>0</v>
      </c>
      <c r="AW711" s="78">
        <f>IF(AND(M711&gt;=40,M711&lt;=44),1,0)</f>
        <v>0</v>
      </c>
      <c r="AX711" s="78">
        <f>IF(AND(M711&gt;=45,M711&lt;=49),1,0)</f>
        <v>0</v>
      </c>
      <c r="AY711" s="78">
        <f>IF(AND(M711&gt;=50,M711&lt;=54),1,0)</f>
        <v>0</v>
      </c>
      <c r="AZ711" s="78">
        <f>IF(AND(M711&gt;=55,M711&lt;=59),1,0)</f>
        <v>0</v>
      </c>
      <c r="BA711" s="78">
        <f>IF(AND(M711&gt;=60,M711&lt;=64),1,0)</f>
        <v>0</v>
      </c>
      <c r="BB711" s="78">
        <f>IF(AND(M711&gt;=65,M711&lt;=69),1,0)</f>
        <v>1</v>
      </c>
      <c r="BC711" s="78">
        <f>IF(AND(M711&gt;=70,M711&lt;=74),1,0)</f>
        <v>0</v>
      </c>
      <c r="BD711" s="78">
        <f>IF(AND(M711&gt;=75,M711&lt;=79),1,0)</f>
        <v>0</v>
      </c>
      <c r="BE711" s="78">
        <f>IF(AND(M711&gt;=80,M711&lt;=84),1,0)</f>
        <v>0</v>
      </c>
      <c r="BF711" s="78">
        <f>IF(AND(M711&gt;=85,M711&lt;=89),1,0)</f>
        <v>0</v>
      </c>
      <c r="BG711" s="78">
        <f>IF(AND(M711&gt;=90,M711&lt;=94),1,0)</f>
        <v>0</v>
      </c>
      <c r="BH711" s="78">
        <f>IF(AND(M711&gt;=95,M711&lt;=99),1,0)</f>
        <v>0</v>
      </c>
      <c r="BI711" s="78">
        <f>IF(AND(M711&gt;=100,M711&lt;=105),1,0)</f>
        <v>0</v>
      </c>
      <c r="BJ711" s="78">
        <f>IF(I711&lt;$BK$2,1,0)</f>
        <v>0</v>
      </c>
      <c r="BK711" s="78">
        <f>IF(I711&gt;$BK$2,1,0)</f>
        <v>1</v>
      </c>
      <c r="BL711" s="78">
        <f>IF(J711=$BL$2,1,0)</f>
        <v>1</v>
      </c>
      <c r="BM711" s="78">
        <f>IF(J711=$BM$2,1,0)</f>
        <v>0</v>
      </c>
      <c r="BN711" s="78">
        <f>IF(J711=$BN$2,1,0)</f>
        <v>0</v>
      </c>
      <c r="BO711" s="78">
        <f>IF(J711=$BO$2,1,0)</f>
        <v>0</v>
      </c>
      <c r="BP711" s="78">
        <f>IF(J711=$BP$2,1,0)</f>
        <v>0</v>
      </c>
      <c r="BQ711" s="78">
        <f>IF(J711=$BQ$2,1,0)</f>
        <v>0</v>
      </c>
      <c r="BR711" s="78">
        <f>IF(J711=$BR$2,1,0)</f>
        <v>0</v>
      </c>
      <c r="BS711" s="78">
        <f>IF(F711=$BS$2,1,0)</f>
        <v>0</v>
      </c>
      <c r="BT711" s="78">
        <f>IF(F711=$BT$2,1,0)</f>
        <v>0</v>
      </c>
      <c r="BU711" s="78">
        <f>IF(F711=$BU$2,1,0)</f>
        <v>0</v>
      </c>
      <c r="BV711" s="78">
        <f>IF(F711=$BV$2,1,0)</f>
        <v>0</v>
      </c>
      <c r="BW711" s="78">
        <f>IF(F711=$BW$2,1,0)</f>
        <v>0</v>
      </c>
      <c r="BX711" s="78">
        <f>IF(F711=$BX$2,1,0)</f>
        <v>1</v>
      </c>
      <c r="BY711" s="78">
        <f>IF(F711=$BY$2,1,0)</f>
        <v>0</v>
      </c>
      <c r="BZ711" s="78">
        <f>IF(F711=$BZ$2,1,0)</f>
        <v>0</v>
      </c>
      <c r="CA711"/>
      <c r="CB711" s="1">
        <v>0</v>
      </c>
      <c r="CC711" s="1">
        <v>0</v>
      </c>
    </row>
    <row r="712" spans="2:81" x14ac:dyDescent="0.3">
      <c r="B712" s="1">
        <v>67</v>
      </c>
      <c r="C712" t="s">
        <v>162</v>
      </c>
      <c r="D712" t="s">
        <v>75</v>
      </c>
      <c r="E712" s="1" t="s">
        <v>806</v>
      </c>
      <c r="F712" s="31" t="s">
        <v>53</v>
      </c>
      <c r="G712" s="1">
        <v>1</v>
      </c>
      <c r="H712" s="1">
        <v>2009</v>
      </c>
      <c r="I712" s="36">
        <v>0.79513888888888884</v>
      </c>
      <c r="J712" s="1" t="s">
        <v>10</v>
      </c>
      <c r="K712" s="39">
        <v>25782</v>
      </c>
      <c r="L712" t="s">
        <v>1328</v>
      </c>
      <c r="M712" s="76">
        <v>73</v>
      </c>
      <c r="N712" t="str">
        <f t="shared" si="359"/>
        <v>Sunny</v>
      </c>
      <c r="O712" s="78">
        <f t="shared" si="360"/>
        <v>0</v>
      </c>
      <c r="P712" s="78">
        <v>0</v>
      </c>
      <c r="Q712" s="78">
        <v>0</v>
      </c>
      <c r="R712" s="78">
        <f t="shared" si="361"/>
        <v>0</v>
      </c>
      <c r="S712" s="78">
        <f t="shared" si="362"/>
        <v>0</v>
      </c>
      <c r="T712" s="78">
        <f t="shared" si="363"/>
        <v>0</v>
      </c>
      <c r="U712" s="78">
        <f t="shared" si="364"/>
        <v>0</v>
      </c>
      <c r="V712" s="78">
        <f t="shared" si="365"/>
        <v>0</v>
      </c>
      <c r="W712" s="78">
        <f t="shared" si="366"/>
        <v>0</v>
      </c>
      <c r="X712" s="78">
        <f t="shared" si="367"/>
        <v>0</v>
      </c>
      <c r="Y712" s="78">
        <f t="shared" si="368"/>
        <v>0</v>
      </c>
      <c r="Z712" s="78">
        <f t="shared" si="369"/>
        <v>0</v>
      </c>
      <c r="AA712" s="78">
        <f t="shared" si="370"/>
        <v>0</v>
      </c>
      <c r="AB712" s="78">
        <f t="shared" si="371"/>
        <v>0</v>
      </c>
      <c r="AC712" s="78">
        <f t="shared" si="372"/>
        <v>0</v>
      </c>
      <c r="AD712" s="78">
        <f t="shared" si="373"/>
        <v>0</v>
      </c>
      <c r="AE712" s="78">
        <f t="shared" si="374"/>
        <v>0</v>
      </c>
      <c r="AF712" s="78">
        <f t="shared" si="375"/>
        <v>0</v>
      </c>
      <c r="AG712" s="78">
        <f t="shared" si="358"/>
        <v>0</v>
      </c>
      <c r="AH712" s="78">
        <f t="shared" si="376"/>
        <v>0</v>
      </c>
      <c r="AI712" s="78">
        <f t="shared" si="377"/>
        <v>1</v>
      </c>
      <c r="AJ712" s="78">
        <f t="shared" si="378"/>
        <v>0</v>
      </c>
      <c r="AK712" s="78">
        <f t="shared" si="379"/>
        <v>0</v>
      </c>
      <c r="AL712" s="78">
        <f t="shared" si="380"/>
        <v>0</v>
      </c>
      <c r="AM712" s="78">
        <f t="shared" si="381"/>
        <v>0</v>
      </c>
      <c r="AN712" s="78">
        <f t="shared" si="382"/>
        <v>0</v>
      </c>
      <c r="AO712" s="78">
        <f t="shared" si="383"/>
        <v>0</v>
      </c>
      <c r="AP712" s="78">
        <f t="shared" si="384"/>
        <v>0</v>
      </c>
      <c r="AQ712" s="78">
        <f t="shared" si="385"/>
        <v>0</v>
      </c>
      <c r="AR712" s="78">
        <f t="shared" si="386"/>
        <v>0</v>
      </c>
      <c r="AS712" s="78">
        <f t="shared" si="387"/>
        <v>0</v>
      </c>
      <c r="AT712" s="78">
        <f t="shared" si="388"/>
        <v>0</v>
      </c>
      <c r="AU712" s="78">
        <f t="shared" si="389"/>
        <v>1</v>
      </c>
      <c r="AV712" s="78">
        <f>IF(AND(M712&gt;=35,M712&lt;=39),1,0)</f>
        <v>0</v>
      </c>
      <c r="AW712" s="78">
        <f>IF(AND(M712&gt;=40,M712&lt;=44),1,0)</f>
        <v>0</v>
      </c>
      <c r="AX712" s="78">
        <f>IF(AND(M712&gt;=45,M712&lt;=49),1,0)</f>
        <v>0</v>
      </c>
      <c r="AY712" s="78">
        <f>IF(AND(M712&gt;=50,M712&lt;=54),1,0)</f>
        <v>0</v>
      </c>
      <c r="AZ712" s="78">
        <f>IF(AND(M712&gt;=55,M712&lt;=59),1,0)</f>
        <v>0</v>
      </c>
      <c r="BA712" s="78">
        <f>IF(AND(M712&gt;=60,M712&lt;=64),1,0)</f>
        <v>0</v>
      </c>
      <c r="BB712" s="78">
        <f>IF(AND(M712&gt;=65,M712&lt;=69),1,0)</f>
        <v>0</v>
      </c>
      <c r="BC712" s="78">
        <f>IF(AND(M712&gt;=70,M712&lt;=74),1,0)</f>
        <v>1</v>
      </c>
      <c r="BD712" s="78">
        <f>IF(AND(M712&gt;=75,M712&lt;=79),1,0)</f>
        <v>0</v>
      </c>
      <c r="BE712" s="78">
        <f>IF(AND(M712&gt;=80,M712&lt;=84),1,0)</f>
        <v>0</v>
      </c>
      <c r="BF712" s="78">
        <f>IF(AND(M712&gt;=85,M712&lt;=89),1,0)</f>
        <v>0</v>
      </c>
      <c r="BG712" s="78">
        <f>IF(AND(M712&gt;=90,M712&lt;=94),1,0)</f>
        <v>0</v>
      </c>
      <c r="BH712" s="78">
        <f>IF(AND(M712&gt;=95,M712&lt;=99),1,0)</f>
        <v>0</v>
      </c>
      <c r="BI712" s="78">
        <f>IF(AND(M712&gt;=100,M712&lt;=105),1,0)</f>
        <v>0</v>
      </c>
      <c r="BJ712" s="78">
        <f>IF(I712&lt;$BK$2,1,0)</f>
        <v>0</v>
      </c>
      <c r="BK712" s="78">
        <f>IF(I712&gt;$BK$2,1,0)</f>
        <v>1</v>
      </c>
      <c r="BL712" s="78">
        <f>IF(J712=$BL$2,1,0)</f>
        <v>0</v>
      </c>
      <c r="BM712" s="78">
        <f>IF(J712=$BM$2,1,0)</f>
        <v>1</v>
      </c>
      <c r="BN712" s="78">
        <f>IF(J712=$BN$2,1,0)</f>
        <v>0</v>
      </c>
      <c r="BO712" s="78">
        <f>IF(J712=$BO$2,1,0)</f>
        <v>0</v>
      </c>
      <c r="BP712" s="78">
        <f>IF(J712=$BP$2,1,0)</f>
        <v>0</v>
      </c>
      <c r="BQ712" s="78">
        <f>IF(J712=$BQ$2,1,0)</f>
        <v>0</v>
      </c>
      <c r="BR712" s="78">
        <f>IF(J712=$BR$2,1,0)</f>
        <v>0</v>
      </c>
      <c r="BS712" s="78">
        <f>IF(F712=$BS$2,1,0)</f>
        <v>0</v>
      </c>
      <c r="BT712" s="78">
        <f>IF(F712=$BT$2,1,0)</f>
        <v>0</v>
      </c>
      <c r="BU712" s="78">
        <f>IF(F712=$BU$2,1,0)</f>
        <v>0</v>
      </c>
      <c r="BV712" s="78">
        <f>IF(F712=$BV$2,1,0)</f>
        <v>0</v>
      </c>
      <c r="BW712" s="78">
        <f>IF(F712=$BW$2,1,0)</f>
        <v>0</v>
      </c>
      <c r="BX712" s="78">
        <f>IF(F712=$BX$2,1,0)</f>
        <v>0</v>
      </c>
      <c r="BY712" s="78">
        <f>IF(F712=$BY$2,1,0)</f>
        <v>1</v>
      </c>
      <c r="BZ712" s="78">
        <f>IF(F712=$BZ$2,1,0)</f>
        <v>0</v>
      </c>
      <c r="CA712" t="s">
        <v>2098</v>
      </c>
      <c r="CB712" s="1">
        <v>0</v>
      </c>
      <c r="CC712" s="1">
        <v>0</v>
      </c>
    </row>
    <row r="713" spans="2:81" x14ac:dyDescent="0.3">
      <c r="B713" s="1">
        <v>68</v>
      </c>
      <c r="C713" t="s">
        <v>162</v>
      </c>
      <c r="D713" t="s">
        <v>75</v>
      </c>
      <c r="E713" s="1" t="s">
        <v>807</v>
      </c>
      <c r="F713" s="31" t="s">
        <v>53</v>
      </c>
      <c r="G713" s="1">
        <v>2</v>
      </c>
      <c r="H713" s="1">
        <v>2009</v>
      </c>
      <c r="I713" s="36">
        <v>0.79583333333333339</v>
      </c>
      <c r="J713" s="1" t="s">
        <v>11</v>
      </c>
      <c r="K713" s="39">
        <v>21126</v>
      </c>
      <c r="L713" t="s">
        <v>1446</v>
      </c>
      <c r="M713" s="76">
        <v>74</v>
      </c>
      <c r="N713" t="str">
        <f t="shared" si="359"/>
        <v>Sunny</v>
      </c>
      <c r="O713" s="78">
        <f t="shared" si="360"/>
        <v>0</v>
      </c>
      <c r="P713" s="78">
        <v>0</v>
      </c>
      <c r="Q713" s="78">
        <v>0</v>
      </c>
      <c r="R713" s="78">
        <f t="shared" si="361"/>
        <v>0</v>
      </c>
      <c r="S713" s="78">
        <f t="shared" si="362"/>
        <v>0</v>
      </c>
      <c r="T713" s="78">
        <f t="shared" si="363"/>
        <v>0</v>
      </c>
      <c r="U713" s="78">
        <f t="shared" si="364"/>
        <v>0</v>
      </c>
      <c r="V713" s="78">
        <f t="shared" si="365"/>
        <v>0</v>
      </c>
      <c r="W713" s="78">
        <f t="shared" si="366"/>
        <v>0</v>
      </c>
      <c r="X713" s="78">
        <f t="shared" si="367"/>
        <v>0</v>
      </c>
      <c r="Y713" s="78">
        <f t="shared" si="368"/>
        <v>0</v>
      </c>
      <c r="Z713" s="78">
        <f t="shared" si="369"/>
        <v>0</v>
      </c>
      <c r="AA713" s="78">
        <f t="shared" si="370"/>
        <v>0</v>
      </c>
      <c r="AB713" s="78">
        <f t="shared" si="371"/>
        <v>0</v>
      </c>
      <c r="AC713" s="78">
        <f t="shared" si="372"/>
        <v>0</v>
      </c>
      <c r="AD713" s="78">
        <f t="shared" si="373"/>
        <v>0</v>
      </c>
      <c r="AE713" s="78">
        <f t="shared" si="374"/>
        <v>0</v>
      </c>
      <c r="AF713" s="78">
        <f t="shared" si="375"/>
        <v>0</v>
      </c>
      <c r="AG713" s="78">
        <f t="shared" si="358"/>
        <v>0</v>
      </c>
      <c r="AH713" s="78">
        <f t="shared" si="376"/>
        <v>0</v>
      </c>
      <c r="AI713" s="78">
        <f t="shared" si="377"/>
        <v>1</v>
      </c>
      <c r="AJ713" s="78">
        <f t="shared" si="378"/>
        <v>0</v>
      </c>
      <c r="AK713" s="78">
        <f t="shared" si="379"/>
        <v>0</v>
      </c>
      <c r="AL713" s="78">
        <f t="shared" si="380"/>
        <v>0</v>
      </c>
      <c r="AM713" s="78">
        <f t="shared" si="381"/>
        <v>0</v>
      </c>
      <c r="AN713" s="78">
        <f t="shared" si="382"/>
        <v>0</v>
      </c>
      <c r="AO713" s="78">
        <f t="shared" si="383"/>
        <v>0</v>
      </c>
      <c r="AP713" s="78">
        <f t="shared" si="384"/>
        <v>0</v>
      </c>
      <c r="AQ713" s="78">
        <f t="shared" si="385"/>
        <v>0</v>
      </c>
      <c r="AR713" s="78">
        <f t="shared" si="386"/>
        <v>0</v>
      </c>
      <c r="AS713" s="78">
        <f t="shared" si="387"/>
        <v>0</v>
      </c>
      <c r="AT713" s="78">
        <f t="shared" si="388"/>
        <v>0</v>
      </c>
      <c r="AU713" s="78">
        <f t="shared" si="389"/>
        <v>1</v>
      </c>
      <c r="AV713" s="78">
        <f>IF(AND(M713&gt;=35,M713&lt;=39),1,0)</f>
        <v>0</v>
      </c>
      <c r="AW713" s="78">
        <f>IF(AND(M713&gt;=40,M713&lt;=44),1,0)</f>
        <v>0</v>
      </c>
      <c r="AX713" s="78">
        <f>IF(AND(M713&gt;=45,M713&lt;=49),1,0)</f>
        <v>0</v>
      </c>
      <c r="AY713" s="78">
        <f>IF(AND(M713&gt;=50,M713&lt;=54),1,0)</f>
        <v>0</v>
      </c>
      <c r="AZ713" s="78">
        <f>IF(AND(M713&gt;=55,M713&lt;=59),1,0)</f>
        <v>0</v>
      </c>
      <c r="BA713" s="78">
        <f>IF(AND(M713&gt;=60,M713&lt;=64),1,0)</f>
        <v>0</v>
      </c>
      <c r="BB713" s="78">
        <f>IF(AND(M713&gt;=65,M713&lt;=69),1,0)</f>
        <v>0</v>
      </c>
      <c r="BC713" s="78">
        <f>IF(AND(M713&gt;=70,M713&lt;=74),1,0)</f>
        <v>1</v>
      </c>
      <c r="BD713" s="78">
        <f>IF(AND(M713&gt;=75,M713&lt;=79),1,0)</f>
        <v>0</v>
      </c>
      <c r="BE713" s="78">
        <f>IF(AND(M713&gt;=80,M713&lt;=84),1,0)</f>
        <v>0</v>
      </c>
      <c r="BF713" s="78">
        <f>IF(AND(M713&gt;=85,M713&lt;=89),1,0)</f>
        <v>0</v>
      </c>
      <c r="BG713" s="78">
        <f>IF(AND(M713&gt;=90,M713&lt;=94),1,0)</f>
        <v>0</v>
      </c>
      <c r="BH713" s="78">
        <f>IF(AND(M713&gt;=95,M713&lt;=99),1,0)</f>
        <v>0</v>
      </c>
      <c r="BI713" s="78">
        <f>IF(AND(M713&gt;=100,M713&lt;=105),1,0)</f>
        <v>0</v>
      </c>
      <c r="BJ713" s="78">
        <f>IF(I713&lt;$BK$2,1,0)</f>
        <v>0</v>
      </c>
      <c r="BK713" s="78">
        <f>IF(I713&gt;$BK$2,1,0)</f>
        <v>1</v>
      </c>
      <c r="BL713" s="78">
        <f>IF(J713=$BL$2,1,0)</f>
        <v>0</v>
      </c>
      <c r="BM713" s="78">
        <f>IF(J713=$BM$2,1,0)</f>
        <v>0</v>
      </c>
      <c r="BN713" s="78">
        <f>IF(J713=$BN$2,1,0)</f>
        <v>1</v>
      </c>
      <c r="BO713" s="78">
        <f>IF(J713=$BO$2,1,0)</f>
        <v>0</v>
      </c>
      <c r="BP713" s="78">
        <f>IF(J713=$BP$2,1,0)</f>
        <v>0</v>
      </c>
      <c r="BQ713" s="78">
        <f>IF(J713=$BQ$2,1,0)</f>
        <v>0</v>
      </c>
      <c r="BR713" s="78">
        <f>IF(J713=$BR$2,1,0)</f>
        <v>0</v>
      </c>
      <c r="BS713" s="78">
        <f>IF(F713=$BS$2,1,0)</f>
        <v>0</v>
      </c>
      <c r="BT713" s="78">
        <f>IF(F713=$BT$2,1,0)</f>
        <v>0</v>
      </c>
      <c r="BU713" s="78">
        <f>IF(F713=$BU$2,1,0)</f>
        <v>0</v>
      </c>
      <c r="BV713" s="78">
        <f>IF(F713=$BV$2,1,0)</f>
        <v>0</v>
      </c>
      <c r="BW713" s="78">
        <f>IF(F713=$BW$2,1,0)</f>
        <v>0</v>
      </c>
      <c r="BX713" s="78">
        <f>IF(F713=$BX$2,1,0)</f>
        <v>0</v>
      </c>
      <c r="BY713" s="78">
        <f>IF(F713=$BY$2,1,0)</f>
        <v>1</v>
      </c>
      <c r="BZ713" s="78">
        <f>IF(F713=$BZ$2,1,0)</f>
        <v>0</v>
      </c>
      <c r="CA713"/>
      <c r="CB713" s="1">
        <v>0</v>
      </c>
      <c r="CC713" s="1">
        <v>0</v>
      </c>
    </row>
    <row r="714" spans="2:81" x14ac:dyDescent="0.3">
      <c r="B714" s="1">
        <v>69</v>
      </c>
      <c r="C714" t="s">
        <v>168</v>
      </c>
      <c r="D714" t="s">
        <v>65</v>
      </c>
      <c r="E714" s="1" t="s">
        <v>808</v>
      </c>
      <c r="F714" s="31" t="s">
        <v>53</v>
      </c>
      <c r="G714" s="1">
        <v>4</v>
      </c>
      <c r="H714" s="1">
        <v>2009</v>
      </c>
      <c r="I714" s="36">
        <v>0.79652777777777783</v>
      </c>
      <c r="J714" s="1" t="s">
        <v>5</v>
      </c>
      <c r="K714" s="39">
        <v>15557</v>
      </c>
      <c r="L714" t="s">
        <v>1384</v>
      </c>
      <c r="M714" s="76">
        <v>78</v>
      </c>
      <c r="N714" t="str">
        <f t="shared" si="359"/>
        <v>Sunny</v>
      </c>
      <c r="O714" s="78">
        <f t="shared" si="360"/>
        <v>0</v>
      </c>
      <c r="P714" s="78">
        <v>0</v>
      </c>
      <c r="Q714" s="78">
        <v>0</v>
      </c>
      <c r="R714" s="78">
        <f t="shared" si="361"/>
        <v>0</v>
      </c>
      <c r="S714" s="78">
        <f t="shared" si="362"/>
        <v>0</v>
      </c>
      <c r="T714" s="78">
        <f t="shared" si="363"/>
        <v>0</v>
      </c>
      <c r="U714" s="78">
        <f t="shared" si="364"/>
        <v>0</v>
      </c>
      <c r="V714" s="78">
        <f t="shared" si="365"/>
        <v>0</v>
      </c>
      <c r="W714" s="78">
        <f t="shared" si="366"/>
        <v>0</v>
      </c>
      <c r="X714" s="78">
        <f t="shared" si="367"/>
        <v>0</v>
      </c>
      <c r="Y714" s="78">
        <f t="shared" si="368"/>
        <v>0</v>
      </c>
      <c r="Z714" s="78">
        <f t="shared" si="369"/>
        <v>0</v>
      </c>
      <c r="AA714" s="78">
        <f t="shared" si="370"/>
        <v>0</v>
      </c>
      <c r="AB714" s="78">
        <f t="shared" si="371"/>
        <v>0</v>
      </c>
      <c r="AC714" s="78">
        <f t="shared" si="372"/>
        <v>0</v>
      </c>
      <c r="AD714" s="78">
        <f t="shared" si="373"/>
        <v>0</v>
      </c>
      <c r="AE714" s="78">
        <f t="shared" si="374"/>
        <v>0</v>
      </c>
      <c r="AF714" s="78">
        <f t="shared" si="375"/>
        <v>0</v>
      </c>
      <c r="AG714" s="78">
        <f t="shared" si="358"/>
        <v>0</v>
      </c>
      <c r="AH714" s="78">
        <f t="shared" si="376"/>
        <v>0</v>
      </c>
      <c r="AI714" s="78">
        <f t="shared" si="377"/>
        <v>0</v>
      </c>
      <c r="AJ714" s="78">
        <f t="shared" si="378"/>
        <v>0</v>
      </c>
      <c r="AK714" s="78">
        <f t="shared" si="379"/>
        <v>0</v>
      </c>
      <c r="AL714" s="78">
        <f t="shared" si="380"/>
        <v>0</v>
      </c>
      <c r="AM714" s="78">
        <f t="shared" si="381"/>
        <v>0</v>
      </c>
      <c r="AN714" s="78">
        <f t="shared" si="382"/>
        <v>0</v>
      </c>
      <c r="AO714" s="78">
        <f t="shared" si="383"/>
        <v>0</v>
      </c>
      <c r="AP714" s="78">
        <f t="shared" si="384"/>
        <v>0</v>
      </c>
      <c r="AQ714" s="78">
        <f t="shared" si="385"/>
        <v>0</v>
      </c>
      <c r="AR714" s="78">
        <f t="shared" si="386"/>
        <v>1</v>
      </c>
      <c r="AS714" s="78">
        <f t="shared" si="387"/>
        <v>0</v>
      </c>
      <c r="AT714" s="78">
        <f t="shared" si="388"/>
        <v>0</v>
      </c>
      <c r="AU714" s="78">
        <f t="shared" si="389"/>
        <v>1</v>
      </c>
      <c r="AV714" s="78">
        <f>IF(AND(M714&gt;=35,M714&lt;=39),1,0)</f>
        <v>0</v>
      </c>
      <c r="AW714" s="78">
        <f>IF(AND(M714&gt;=40,M714&lt;=44),1,0)</f>
        <v>0</v>
      </c>
      <c r="AX714" s="78">
        <f>IF(AND(M714&gt;=45,M714&lt;=49),1,0)</f>
        <v>0</v>
      </c>
      <c r="AY714" s="78">
        <f>IF(AND(M714&gt;=50,M714&lt;=54),1,0)</f>
        <v>0</v>
      </c>
      <c r="AZ714" s="78">
        <f>IF(AND(M714&gt;=55,M714&lt;=59),1,0)</f>
        <v>0</v>
      </c>
      <c r="BA714" s="78">
        <f>IF(AND(M714&gt;=60,M714&lt;=64),1,0)</f>
        <v>0</v>
      </c>
      <c r="BB714" s="78">
        <f>IF(AND(M714&gt;=65,M714&lt;=69),1,0)</f>
        <v>0</v>
      </c>
      <c r="BC714" s="78">
        <f>IF(AND(M714&gt;=70,M714&lt;=74),1,0)</f>
        <v>0</v>
      </c>
      <c r="BD714" s="78">
        <f>IF(AND(M714&gt;=75,M714&lt;=79),1,0)</f>
        <v>1</v>
      </c>
      <c r="BE714" s="78">
        <f>IF(AND(M714&gt;=80,M714&lt;=84),1,0)</f>
        <v>0</v>
      </c>
      <c r="BF714" s="78">
        <f>IF(AND(M714&gt;=85,M714&lt;=89),1,0)</f>
        <v>0</v>
      </c>
      <c r="BG714" s="78">
        <f>IF(AND(M714&gt;=90,M714&lt;=94),1,0)</f>
        <v>0</v>
      </c>
      <c r="BH714" s="78">
        <f>IF(AND(M714&gt;=95,M714&lt;=99),1,0)</f>
        <v>0</v>
      </c>
      <c r="BI714" s="78">
        <f>IF(AND(M714&gt;=100,M714&lt;=105),1,0)</f>
        <v>0</v>
      </c>
      <c r="BJ714" s="78">
        <f>IF(I714&lt;$BK$2,1,0)</f>
        <v>0</v>
      </c>
      <c r="BK714" s="78">
        <f>IF(I714&gt;$BK$2,1,0)</f>
        <v>1</v>
      </c>
      <c r="BL714" s="78">
        <f>IF(J714=$BL$2,1,0)</f>
        <v>0</v>
      </c>
      <c r="BM714" s="78">
        <f>IF(J714=$BM$2,1,0)</f>
        <v>0</v>
      </c>
      <c r="BN714" s="78">
        <f>IF(J714=$BN$2,1,0)</f>
        <v>0</v>
      </c>
      <c r="BO714" s="78">
        <f>IF(J714=$BO$2,1,0)</f>
        <v>0</v>
      </c>
      <c r="BP714" s="78">
        <f>IF(J714=$BP$2,1,0)</f>
        <v>1</v>
      </c>
      <c r="BQ714" s="78">
        <f>IF(J714=$BQ$2,1,0)</f>
        <v>0</v>
      </c>
      <c r="BR714" s="78">
        <f>IF(J714=$BR$2,1,0)</f>
        <v>0</v>
      </c>
      <c r="BS714" s="78">
        <f>IF(F714=$BS$2,1,0)</f>
        <v>0</v>
      </c>
      <c r="BT714" s="78">
        <f>IF(F714=$BT$2,1,0)</f>
        <v>0</v>
      </c>
      <c r="BU714" s="78">
        <f>IF(F714=$BU$2,1,0)</f>
        <v>0</v>
      </c>
      <c r="BV714" s="78">
        <f>IF(F714=$BV$2,1,0)</f>
        <v>0</v>
      </c>
      <c r="BW714" s="78">
        <f>IF(F714=$BW$2,1,0)</f>
        <v>0</v>
      </c>
      <c r="BX714" s="78">
        <f>IF(F714=$BX$2,1,0)</f>
        <v>0</v>
      </c>
      <c r="BY714" s="78">
        <f>IF(F714=$BY$2,1,0)</f>
        <v>1</v>
      </c>
      <c r="BZ714" s="78">
        <f>IF(F714=$BZ$2,1,0)</f>
        <v>0</v>
      </c>
      <c r="CA714"/>
      <c r="CB714" s="1">
        <v>0</v>
      </c>
      <c r="CC714" s="1">
        <v>0</v>
      </c>
    </row>
    <row r="715" spans="2:81" x14ac:dyDescent="0.3">
      <c r="B715" s="1">
        <v>70</v>
      </c>
      <c r="C715" t="s">
        <v>168</v>
      </c>
      <c r="D715" t="s">
        <v>65</v>
      </c>
      <c r="E715" s="1" t="s">
        <v>809</v>
      </c>
      <c r="F715" s="31" t="s">
        <v>53</v>
      </c>
      <c r="G715" s="1">
        <v>5</v>
      </c>
      <c r="H715" s="1">
        <v>2009</v>
      </c>
      <c r="I715" s="36">
        <v>0.67499999999999993</v>
      </c>
      <c r="J715" s="1" t="s">
        <v>7</v>
      </c>
      <c r="K715" s="39">
        <v>18028</v>
      </c>
      <c r="L715" t="s">
        <v>1276</v>
      </c>
      <c r="M715" s="76">
        <v>82</v>
      </c>
      <c r="N715" t="str">
        <f t="shared" si="359"/>
        <v>Sunny</v>
      </c>
      <c r="O715" s="78">
        <f t="shared" si="360"/>
        <v>0</v>
      </c>
      <c r="P715" s="78">
        <v>0</v>
      </c>
      <c r="Q715" s="78">
        <v>0</v>
      </c>
      <c r="R715" s="78">
        <f t="shared" si="361"/>
        <v>0</v>
      </c>
      <c r="S715" s="78">
        <f t="shared" si="362"/>
        <v>0</v>
      </c>
      <c r="T715" s="78">
        <f t="shared" si="363"/>
        <v>0</v>
      </c>
      <c r="U715" s="78">
        <f t="shared" si="364"/>
        <v>0</v>
      </c>
      <c r="V715" s="78">
        <f t="shared" si="365"/>
        <v>0</v>
      </c>
      <c r="W715" s="78">
        <f t="shared" si="366"/>
        <v>0</v>
      </c>
      <c r="X715" s="78">
        <f t="shared" si="367"/>
        <v>0</v>
      </c>
      <c r="Y715" s="78">
        <f t="shared" si="368"/>
        <v>0</v>
      </c>
      <c r="Z715" s="78">
        <f t="shared" si="369"/>
        <v>0</v>
      </c>
      <c r="AA715" s="78">
        <f t="shared" si="370"/>
        <v>0</v>
      </c>
      <c r="AB715" s="78">
        <f t="shared" si="371"/>
        <v>0</v>
      </c>
      <c r="AC715" s="78">
        <f t="shared" si="372"/>
        <v>0</v>
      </c>
      <c r="AD715" s="78">
        <f t="shared" si="373"/>
        <v>0</v>
      </c>
      <c r="AE715" s="78">
        <f t="shared" si="374"/>
        <v>0</v>
      </c>
      <c r="AF715" s="78">
        <f t="shared" si="375"/>
        <v>0</v>
      </c>
      <c r="AG715" s="78">
        <f t="shared" si="358"/>
        <v>0</v>
      </c>
      <c r="AH715" s="78">
        <f t="shared" si="376"/>
        <v>0</v>
      </c>
      <c r="AI715" s="78">
        <f t="shared" si="377"/>
        <v>0</v>
      </c>
      <c r="AJ715" s="78">
        <f t="shared" si="378"/>
        <v>0</v>
      </c>
      <c r="AK715" s="78">
        <f t="shared" si="379"/>
        <v>0</v>
      </c>
      <c r="AL715" s="78">
        <f t="shared" si="380"/>
        <v>0</v>
      </c>
      <c r="AM715" s="78">
        <f t="shared" si="381"/>
        <v>0</v>
      </c>
      <c r="AN715" s="78">
        <f t="shared" si="382"/>
        <v>0</v>
      </c>
      <c r="AO715" s="78">
        <f t="shared" si="383"/>
        <v>0</v>
      </c>
      <c r="AP715" s="78">
        <f t="shared" si="384"/>
        <v>0</v>
      </c>
      <c r="AQ715" s="78">
        <f t="shared" si="385"/>
        <v>0</v>
      </c>
      <c r="AR715" s="78">
        <f t="shared" si="386"/>
        <v>1</v>
      </c>
      <c r="AS715" s="78">
        <f t="shared" si="387"/>
        <v>0</v>
      </c>
      <c r="AT715" s="78">
        <f t="shared" si="388"/>
        <v>0</v>
      </c>
      <c r="AU715" s="78">
        <f t="shared" si="389"/>
        <v>1</v>
      </c>
      <c r="AV715" s="78">
        <f>IF(AND(M715&gt;=35,M715&lt;=39),1,0)</f>
        <v>0</v>
      </c>
      <c r="AW715" s="78">
        <f>IF(AND(M715&gt;=40,M715&lt;=44),1,0)</f>
        <v>0</v>
      </c>
      <c r="AX715" s="78">
        <f>IF(AND(M715&gt;=45,M715&lt;=49),1,0)</f>
        <v>0</v>
      </c>
      <c r="AY715" s="78">
        <f>IF(AND(M715&gt;=50,M715&lt;=54),1,0)</f>
        <v>0</v>
      </c>
      <c r="AZ715" s="78">
        <f>IF(AND(M715&gt;=55,M715&lt;=59),1,0)</f>
        <v>0</v>
      </c>
      <c r="BA715" s="78">
        <f>IF(AND(M715&gt;=60,M715&lt;=64),1,0)</f>
        <v>0</v>
      </c>
      <c r="BB715" s="78">
        <f>IF(AND(M715&gt;=65,M715&lt;=69),1,0)</f>
        <v>0</v>
      </c>
      <c r="BC715" s="78">
        <f>IF(AND(M715&gt;=70,M715&lt;=74),1,0)</f>
        <v>0</v>
      </c>
      <c r="BD715" s="78">
        <f>IF(AND(M715&gt;=75,M715&lt;=79),1,0)</f>
        <v>0</v>
      </c>
      <c r="BE715" s="78">
        <f>IF(AND(M715&gt;=80,M715&lt;=84),1,0)</f>
        <v>1</v>
      </c>
      <c r="BF715" s="78">
        <f>IF(AND(M715&gt;=85,M715&lt;=89),1,0)</f>
        <v>0</v>
      </c>
      <c r="BG715" s="78">
        <f>IF(AND(M715&gt;=90,M715&lt;=94),1,0)</f>
        <v>0</v>
      </c>
      <c r="BH715" s="78">
        <f>IF(AND(M715&gt;=95,M715&lt;=99),1,0)</f>
        <v>0</v>
      </c>
      <c r="BI715" s="78">
        <f>IF(AND(M715&gt;=100,M715&lt;=105),1,0)</f>
        <v>0</v>
      </c>
      <c r="BJ715" s="78">
        <f>IF(I715&lt;$BK$2,1,0)</f>
        <v>1</v>
      </c>
      <c r="BK715" s="78">
        <f>IF(I715&gt;$BK$2,1,0)</f>
        <v>0</v>
      </c>
      <c r="BL715" s="78">
        <f>IF(J715=$BL$2,1,0)</f>
        <v>0</v>
      </c>
      <c r="BM715" s="78">
        <f>IF(J715=$BM$2,1,0)</f>
        <v>0</v>
      </c>
      <c r="BN715" s="78">
        <f>IF(J715=$BN$2,1,0)</f>
        <v>0</v>
      </c>
      <c r="BO715" s="78">
        <f>IF(J715=$BO$2,1,0)</f>
        <v>0</v>
      </c>
      <c r="BP715" s="78">
        <f>IF(J715=$BP$2,1,0)</f>
        <v>0</v>
      </c>
      <c r="BQ715" s="78">
        <f>IF(J715=$BQ$2,1,0)</f>
        <v>1</v>
      </c>
      <c r="BR715" s="78">
        <f>IF(J715=$BR$2,1,0)</f>
        <v>0</v>
      </c>
      <c r="BS715" s="78">
        <f>IF(F715=$BS$2,1,0)</f>
        <v>0</v>
      </c>
      <c r="BT715" s="78">
        <f>IF(F715=$BT$2,1,0)</f>
        <v>0</v>
      </c>
      <c r="BU715" s="78">
        <f>IF(F715=$BU$2,1,0)</f>
        <v>0</v>
      </c>
      <c r="BV715" s="78">
        <f>IF(F715=$BV$2,1,0)</f>
        <v>0</v>
      </c>
      <c r="BW715" s="78">
        <f>IF(F715=$BW$2,1,0)</f>
        <v>0</v>
      </c>
      <c r="BX715" s="78">
        <f>IF(F715=$BX$2,1,0)</f>
        <v>0</v>
      </c>
      <c r="BY715" s="78">
        <f>IF(F715=$BY$2,1,0)</f>
        <v>1</v>
      </c>
      <c r="BZ715" s="78">
        <f>IF(F715=$BZ$2,1,0)</f>
        <v>0</v>
      </c>
      <c r="CA715" t="s">
        <v>2099</v>
      </c>
      <c r="CB715" s="1">
        <v>0</v>
      </c>
      <c r="CC715" s="1">
        <v>0</v>
      </c>
    </row>
    <row r="716" spans="2:81" x14ac:dyDescent="0.3">
      <c r="B716" s="1">
        <v>71</v>
      </c>
      <c r="C716" t="s">
        <v>168</v>
      </c>
      <c r="D716" t="s">
        <v>65</v>
      </c>
      <c r="E716" s="1" t="s">
        <v>810</v>
      </c>
      <c r="F716" s="31" t="s">
        <v>53</v>
      </c>
      <c r="G716" s="1">
        <v>6</v>
      </c>
      <c r="H716" s="1">
        <v>2009</v>
      </c>
      <c r="I716" s="36">
        <v>0.56736111111111109</v>
      </c>
      <c r="J716" s="1" t="s">
        <v>8</v>
      </c>
      <c r="K716" s="39">
        <v>21599</v>
      </c>
      <c r="L716" t="s">
        <v>1623</v>
      </c>
      <c r="M716" s="76">
        <v>81</v>
      </c>
      <c r="N716" t="str">
        <f t="shared" si="359"/>
        <v>Mstly Sunny</v>
      </c>
      <c r="O716" s="78">
        <f t="shared" si="360"/>
        <v>0</v>
      </c>
      <c r="P716" s="78">
        <v>0</v>
      </c>
      <c r="Q716" s="78">
        <v>0</v>
      </c>
      <c r="R716" s="78">
        <f t="shared" si="361"/>
        <v>0</v>
      </c>
      <c r="S716" s="78">
        <f t="shared" si="362"/>
        <v>0</v>
      </c>
      <c r="T716" s="78">
        <f t="shared" si="363"/>
        <v>0</v>
      </c>
      <c r="U716" s="78">
        <f t="shared" si="364"/>
        <v>0</v>
      </c>
      <c r="V716" s="78">
        <f t="shared" si="365"/>
        <v>0</v>
      </c>
      <c r="W716" s="78">
        <f t="shared" si="366"/>
        <v>0</v>
      </c>
      <c r="X716" s="78">
        <f t="shared" si="367"/>
        <v>0</v>
      </c>
      <c r="Y716" s="78">
        <f t="shared" si="368"/>
        <v>0</v>
      </c>
      <c r="Z716" s="78">
        <f t="shared" si="369"/>
        <v>0</v>
      </c>
      <c r="AA716" s="78">
        <f t="shared" si="370"/>
        <v>0</v>
      </c>
      <c r="AB716" s="78">
        <f t="shared" si="371"/>
        <v>0</v>
      </c>
      <c r="AC716" s="78">
        <f t="shared" si="372"/>
        <v>0</v>
      </c>
      <c r="AD716" s="78">
        <f t="shared" si="373"/>
        <v>0</v>
      </c>
      <c r="AE716" s="78">
        <f t="shared" si="374"/>
        <v>0</v>
      </c>
      <c r="AF716" s="78">
        <f t="shared" si="375"/>
        <v>0</v>
      </c>
      <c r="AG716" s="78">
        <f t="shared" si="358"/>
        <v>0</v>
      </c>
      <c r="AH716" s="78">
        <f t="shared" si="376"/>
        <v>0</v>
      </c>
      <c r="AI716" s="78">
        <f t="shared" si="377"/>
        <v>0</v>
      </c>
      <c r="AJ716" s="78">
        <f t="shared" si="378"/>
        <v>0</v>
      </c>
      <c r="AK716" s="78">
        <f t="shared" si="379"/>
        <v>0</v>
      </c>
      <c r="AL716" s="78">
        <f t="shared" si="380"/>
        <v>0</v>
      </c>
      <c r="AM716" s="78">
        <f t="shared" si="381"/>
        <v>0</v>
      </c>
      <c r="AN716" s="78">
        <f t="shared" si="382"/>
        <v>0</v>
      </c>
      <c r="AO716" s="78">
        <f t="shared" si="383"/>
        <v>0</v>
      </c>
      <c r="AP716" s="78">
        <f t="shared" si="384"/>
        <v>0</v>
      </c>
      <c r="AQ716" s="78">
        <f t="shared" si="385"/>
        <v>0</v>
      </c>
      <c r="AR716" s="78">
        <f t="shared" si="386"/>
        <v>1</v>
      </c>
      <c r="AS716" s="78">
        <f t="shared" si="387"/>
        <v>0</v>
      </c>
      <c r="AT716" s="78">
        <f t="shared" si="388"/>
        <v>0</v>
      </c>
      <c r="AU716" s="78">
        <f t="shared" si="389"/>
        <v>1</v>
      </c>
      <c r="AV716" s="78">
        <f>IF(AND(M716&gt;=35,M716&lt;=39),1,0)</f>
        <v>0</v>
      </c>
      <c r="AW716" s="78">
        <f>IF(AND(M716&gt;=40,M716&lt;=44),1,0)</f>
        <v>0</v>
      </c>
      <c r="AX716" s="78">
        <f>IF(AND(M716&gt;=45,M716&lt;=49),1,0)</f>
        <v>0</v>
      </c>
      <c r="AY716" s="78">
        <f>IF(AND(M716&gt;=50,M716&lt;=54),1,0)</f>
        <v>0</v>
      </c>
      <c r="AZ716" s="78">
        <f>IF(AND(M716&gt;=55,M716&lt;=59),1,0)</f>
        <v>0</v>
      </c>
      <c r="BA716" s="78">
        <f>IF(AND(M716&gt;=60,M716&lt;=64),1,0)</f>
        <v>0</v>
      </c>
      <c r="BB716" s="78">
        <f>IF(AND(M716&gt;=65,M716&lt;=69),1,0)</f>
        <v>0</v>
      </c>
      <c r="BC716" s="78">
        <f>IF(AND(M716&gt;=70,M716&lt;=74),1,0)</f>
        <v>0</v>
      </c>
      <c r="BD716" s="78">
        <f>IF(AND(M716&gt;=75,M716&lt;=79),1,0)</f>
        <v>0</v>
      </c>
      <c r="BE716" s="78">
        <f>IF(AND(M716&gt;=80,M716&lt;=84),1,0)</f>
        <v>1</v>
      </c>
      <c r="BF716" s="78">
        <f>IF(AND(M716&gt;=85,M716&lt;=89),1,0)</f>
        <v>0</v>
      </c>
      <c r="BG716" s="78">
        <f>IF(AND(M716&gt;=90,M716&lt;=94),1,0)</f>
        <v>0</v>
      </c>
      <c r="BH716" s="78">
        <f>IF(AND(M716&gt;=95,M716&lt;=99),1,0)</f>
        <v>0</v>
      </c>
      <c r="BI716" s="78">
        <f>IF(AND(M716&gt;=100,M716&lt;=105),1,0)</f>
        <v>0</v>
      </c>
      <c r="BJ716" s="78">
        <f>IF(I716&lt;$BK$2,1,0)</f>
        <v>1</v>
      </c>
      <c r="BK716" s="78">
        <f>IF(I716&gt;$BK$2,1,0)</f>
        <v>0</v>
      </c>
      <c r="BL716" s="78">
        <f>IF(J716=$BL$2,1,0)</f>
        <v>0</v>
      </c>
      <c r="BM716" s="78">
        <f>IF(J716=$BM$2,1,0)</f>
        <v>0</v>
      </c>
      <c r="BN716" s="78">
        <f>IF(J716=$BN$2,1,0)</f>
        <v>0</v>
      </c>
      <c r="BO716" s="78">
        <f>IF(J716=$BO$2,1,0)</f>
        <v>0</v>
      </c>
      <c r="BP716" s="78">
        <f>IF(J716=$BP$2,1,0)</f>
        <v>0</v>
      </c>
      <c r="BQ716" s="78">
        <f>IF(J716=$BQ$2,1,0)</f>
        <v>0</v>
      </c>
      <c r="BR716" s="78">
        <f>IF(J716=$BR$2,1,0)</f>
        <v>1</v>
      </c>
      <c r="BS716" s="78">
        <f>IF(F716=$BS$2,1,0)</f>
        <v>0</v>
      </c>
      <c r="BT716" s="78">
        <f>IF(F716=$BT$2,1,0)</f>
        <v>0</v>
      </c>
      <c r="BU716" s="78">
        <f>IF(F716=$BU$2,1,0)</f>
        <v>0</v>
      </c>
      <c r="BV716" s="78">
        <f>IF(F716=$BV$2,1,0)</f>
        <v>0</v>
      </c>
      <c r="BW716" s="78">
        <f>IF(F716=$BW$2,1,0)</f>
        <v>0</v>
      </c>
      <c r="BX716" s="78">
        <f>IF(F716=$BX$2,1,0)</f>
        <v>0</v>
      </c>
      <c r="BY716" s="78">
        <f>IF(F716=$BY$2,1,0)</f>
        <v>1</v>
      </c>
      <c r="BZ716" s="78">
        <f>IF(F716=$BZ$2,1,0)</f>
        <v>0</v>
      </c>
      <c r="CA716"/>
      <c r="CB716" s="1">
        <v>0</v>
      </c>
      <c r="CC716" s="1">
        <v>0</v>
      </c>
    </row>
    <row r="717" spans="2:81" x14ac:dyDescent="0.3">
      <c r="B717" s="1">
        <v>72</v>
      </c>
      <c r="C717" t="s">
        <v>181</v>
      </c>
      <c r="D717" t="s">
        <v>76</v>
      </c>
      <c r="E717" s="1" t="s">
        <v>811</v>
      </c>
      <c r="F717" s="31" t="s">
        <v>53</v>
      </c>
      <c r="G717" s="1">
        <v>14</v>
      </c>
      <c r="H717" s="1">
        <v>2009</v>
      </c>
      <c r="I717" s="36">
        <v>0.79583333333333339</v>
      </c>
      <c r="J717" s="1" t="s">
        <v>6</v>
      </c>
      <c r="K717" s="39">
        <v>10628</v>
      </c>
      <c r="L717" t="s">
        <v>1266</v>
      </c>
      <c r="M717" s="76">
        <v>77</v>
      </c>
      <c r="N717" t="str">
        <f t="shared" si="359"/>
        <v>Sunny</v>
      </c>
      <c r="O717" s="78">
        <f t="shared" si="360"/>
        <v>0</v>
      </c>
      <c r="P717" s="78">
        <v>0</v>
      </c>
      <c r="Q717" s="78">
        <v>0</v>
      </c>
      <c r="R717" s="78">
        <f t="shared" si="361"/>
        <v>0</v>
      </c>
      <c r="S717" s="78">
        <f t="shared" si="362"/>
        <v>0</v>
      </c>
      <c r="T717" s="78">
        <f t="shared" si="363"/>
        <v>0</v>
      </c>
      <c r="U717" s="78">
        <f t="shared" si="364"/>
        <v>0</v>
      </c>
      <c r="V717" s="78">
        <f t="shared" si="365"/>
        <v>0</v>
      </c>
      <c r="W717" s="78">
        <f t="shared" si="366"/>
        <v>0</v>
      </c>
      <c r="X717" s="78">
        <f t="shared" si="367"/>
        <v>0</v>
      </c>
      <c r="Y717" s="78">
        <f t="shared" si="368"/>
        <v>0</v>
      </c>
      <c r="Z717" s="78">
        <f t="shared" si="369"/>
        <v>0</v>
      </c>
      <c r="AA717" s="78">
        <f t="shared" si="370"/>
        <v>0</v>
      </c>
      <c r="AB717" s="78">
        <f t="shared" si="371"/>
        <v>0</v>
      </c>
      <c r="AC717" s="78">
        <f t="shared" si="372"/>
        <v>0</v>
      </c>
      <c r="AD717" s="78">
        <f t="shared" si="373"/>
        <v>0</v>
      </c>
      <c r="AE717" s="78">
        <f t="shared" si="374"/>
        <v>0</v>
      </c>
      <c r="AF717" s="78">
        <f t="shared" si="375"/>
        <v>0</v>
      </c>
      <c r="AG717" s="78">
        <f t="shared" si="358"/>
        <v>0</v>
      </c>
      <c r="AH717" s="78">
        <f t="shared" si="376"/>
        <v>0</v>
      </c>
      <c r="AI717" s="78">
        <f t="shared" si="377"/>
        <v>0</v>
      </c>
      <c r="AJ717" s="78">
        <f t="shared" si="378"/>
        <v>0</v>
      </c>
      <c r="AK717" s="78">
        <f t="shared" si="379"/>
        <v>0</v>
      </c>
      <c r="AL717" s="78">
        <f t="shared" si="380"/>
        <v>0</v>
      </c>
      <c r="AM717" s="78">
        <f t="shared" si="381"/>
        <v>0</v>
      </c>
      <c r="AN717" s="78">
        <f t="shared" si="382"/>
        <v>0</v>
      </c>
      <c r="AO717" s="78">
        <f t="shared" si="383"/>
        <v>0</v>
      </c>
      <c r="AP717" s="78">
        <f t="shared" si="384"/>
        <v>0</v>
      </c>
      <c r="AQ717" s="78">
        <f t="shared" si="385"/>
        <v>1</v>
      </c>
      <c r="AR717" s="78">
        <f t="shared" si="386"/>
        <v>0</v>
      </c>
      <c r="AS717" s="78">
        <f t="shared" si="387"/>
        <v>0</v>
      </c>
      <c r="AT717" s="78">
        <f t="shared" si="388"/>
        <v>0</v>
      </c>
      <c r="AU717" s="78">
        <f t="shared" si="389"/>
        <v>1</v>
      </c>
      <c r="AV717" s="78">
        <f>IF(AND(M717&gt;=35,M717&lt;=39),1,0)</f>
        <v>0</v>
      </c>
      <c r="AW717" s="78">
        <f>IF(AND(M717&gt;=40,M717&lt;=44),1,0)</f>
        <v>0</v>
      </c>
      <c r="AX717" s="78">
        <f>IF(AND(M717&gt;=45,M717&lt;=49),1,0)</f>
        <v>0</v>
      </c>
      <c r="AY717" s="78">
        <f>IF(AND(M717&gt;=50,M717&lt;=54),1,0)</f>
        <v>0</v>
      </c>
      <c r="AZ717" s="78">
        <f>IF(AND(M717&gt;=55,M717&lt;=59),1,0)</f>
        <v>0</v>
      </c>
      <c r="BA717" s="78">
        <f>IF(AND(M717&gt;=60,M717&lt;=64),1,0)</f>
        <v>0</v>
      </c>
      <c r="BB717" s="78">
        <f>IF(AND(M717&gt;=65,M717&lt;=69),1,0)</f>
        <v>0</v>
      </c>
      <c r="BC717" s="78">
        <f>IF(AND(M717&gt;=70,M717&lt;=74),1,0)</f>
        <v>0</v>
      </c>
      <c r="BD717" s="78">
        <f>IF(AND(M717&gt;=75,M717&lt;=79),1,0)</f>
        <v>1</v>
      </c>
      <c r="BE717" s="78">
        <f>IF(AND(M717&gt;=80,M717&lt;=84),1,0)</f>
        <v>0</v>
      </c>
      <c r="BF717" s="78">
        <f>IF(AND(M717&gt;=85,M717&lt;=89),1,0)</f>
        <v>0</v>
      </c>
      <c r="BG717" s="78">
        <f>IF(AND(M717&gt;=90,M717&lt;=94),1,0)</f>
        <v>0</v>
      </c>
      <c r="BH717" s="78">
        <f>IF(AND(M717&gt;=95,M717&lt;=99),1,0)</f>
        <v>0</v>
      </c>
      <c r="BI717" s="78">
        <f>IF(AND(M717&gt;=100,M717&lt;=105),1,0)</f>
        <v>0</v>
      </c>
      <c r="BJ717" s="78">
        <f>IF(I717&lt;$BK$2,1,0)</f>
        <v>0</v>
      </c>
      <c r="BK717" s="78">
        <f>IF(I717&gt;$BK$2,1,0)</f>
        <v>1</v>
      </c>
      <c r="BL717" s="78">
        <f>IF(J717=$BL$2,1,0)</f>
        <v>1</v>
      </c>
      <c r="BM717" s="78">
        <f>IF(J717=$BM$2,1,0)</f>
        <v>0</v>
      </c>
      <c r="BN717" s="78">
        <f>IF(J717=$BN$2,1,0)</f>
        <v>0</v>
      </c>
      <c r="BO717" s="78">
        <f>IF(J717=$BO$2,1,0)</f>
        <v>0</v>
      </c>
      <c r="BP717" s="78">
        <f>IF(J717=$BP$2,1,0)</f>
        <v>0</v>
      </c>
      <c r="BQ717" s="78">
        <f>IF(J717=$BQ$2,1,0)</f>
        <v>0</v>
      </c>
      <c r="BR717" s="78">
        <f>IF(J717=$BR$2,1,0)</f>
        <v>0</v>
      </c>
      <c r="BS717" s="78">
        <f>IF(F717=$BS$2,1,0)</f>
        <v>0</v>
      </c>
      <c r="BT717" s="78">
        <f>IF(F717=$BT$2,1,0)</f>
        <v>0</v>
      </c>
      <c r="BU717" s="78">
        <f>IF(F717=$BU$2,1,0)</f>
        <v>0</v>
      </c>
      <c r="BV717" s="78">
        <f>IF(F717=$BV$2,1,0)</f>
        <v>0</v>
      </c>
      <c r="BW717" s="78">
        <f>IF(F717=$BW$2,1,0)</f>
        <v>0</v>
      </c>
      <c r="BX717" s="78">
        <f>IF(F717=$BX$2,1,0)</f>
        <v>0</v>
      </c>
      <c r="BY717" s="78">
        <f>IF(F717=$BY$2,1,0)</f>
        <v>1</v>
      </c>
      <c r="BZ717" s="78">
        <f>IF(F717=$BZ$2,1,0)</f>
        <v>0</v>
      </c>
      <c r="CA717"/>
      <c r="CB717" s="1">
        <v>0</v>
      </c>
      <c r="CC717" s="1">
        <v>0</v>
      </c>
    </row>
    <row r="718" spans="2:81" x14ac:dyDescent="0.3">
      <c r="B718" s="1">
        <v>73</v>
      </c>
      <c r="C718" t="s">
        <v>181</v>
      </c>
      <c r="D718" t="s">
        <v>76</v>
      </c>
      <c r="E718" s="1" t="s">
        <v>812</v>
      </c>
      <c r="F718" s="31" t="s">
        <v>53</v>
      </c>
      <c r="G718" s="1">
        <v>15</v>
      </c>
      <c r="H718" s="1">
        <v>2009</v>
      </c>
      <c r="I718" s="36">
        <v>0.79583333333333339</v>
      </c>
      <c r="J718" s="1" t="s">
        <v>10</v>
      </c>
      <c r="K718" s="39">
        <v>11575</v>
      </c>
      <c r="L718" t="s">
        <v>1383</v>
      </c>
      <c r="M718" s="76">
        <v>75</v>
      </c>
      <c r="N718" t="str">
        <f t="shared" si="359"/>
        <v>Ptly Cldy</v>
      </c>
      <c r="O718" s="78">
        <f t="shared" si="360"/>
        <v>0</v>
      </c>
      <c r="P718" s="78">
        <v>0</v>
      </c>
      <c r="Q718" s="78">
        <v>0</v>
      </c>
      <c r="R718" s="78">
        <f t="shared" si="361"/>
        <v>0</v>
      </c>
      <c r="S718" s="78">
        <f t="shared" si="362"/>
        <v>0</v>
      </c>
      <c r="T718" s="78">
        <f t="shared" si="363"/>
        <v>0</v>
      </c>
      <c r="U718" s="78">
        <f t="shared" si="364"/>
        <v>0</v>
      </c>
      <c r="V718" s="78">
        <f t="shared" si="365"/>
        <v>0</v>
      </c>
      <c r="W718" s="78">
        <f t="shared" si="366"/>
        <v>0</v>
      </c>
      <c r="X718" s="78">
        <f t="shared" si="367"/>
        <v>0</v>
      </c>
      <c r="Y718" s="78">
        <f t="shared" si="368"/>
        <v>0</v>
      </c>
      <c r="Z718" s="78">
        <f t="shared" si="369"/>
        <v>0</v>
      </c>
      <c r="AA718" s="78">
        <f t="shared" si="370"/>
        <v>0</v>
      </c>
      <c r="AB718" s="78">
        <f t="shared" si="371"/>
        <v>0</v>
      </c>
      <c r="AC718" s="78">
        <f t="shared" si="372"/>
        <v>0</v>
      </c>
      <c r="AD718" s="78">
        <f t="shared" si="373"/>
        <v>0</v>
      </c>
      <c r="AE718" s="78">
        <f t="shared" si="374"/>
        <v>0</v>
      </c>
      <c r="AF718" s="78">
        <f t="shared" si="375"/>
        <v>0</v>
      </c>
      <c r="AG718" s="78">
        <f t="shared" si="358"/>
        <v>0</v>
      </c>
      <c r="AH718" s="78">
        <f t="shared" si="376"/>
        <v>0</v>
      </c>
      <c r="AI718" s="78">
        <f t="shared" si="377"/>
        <v>0</v>
      </c>
      <c r="AJ718" s="78">
        <f t="shared" si="378"/>
        <v>0</v>
      </c>
      <c r="AK718" s="78">
        <f t="shared" si="379"/>
        <v>0</v>
      </c>
      <c r="AL718" s="78">
        <f t="shared" si="380"/>
        <v>0</v>
      </c>
      <c r="AM718" s="78">
        <f t="shared" si="381"/>
        <v>0</v>
      </c>
      <c r="AN718" s="78">
        <f t="shared" si="382"/>
        <v>0</v>
      </c>
      <c r="AO718" s="78">
        <f t="shared" si="383"/>
        <v>0</v>
      </c>
      <c r="AP718" s="78">
        <f t="shared" si="384"/>
        <v>0</v>
      </c>
      <c r="AQ718" s="78">
        <f t="shared" si="385"/>
        <v>1</v>
      </c>
      <c r="AR718" s="78">
        <f t="shared" si="386"/>
        <v>0</v>
      </c>
      <c r="AS718" s="78">
        <f t="shared" si="387"/>
        <v>0</v>
      </c>
      <c r="AT718" s="78">
        <f t="shared" si="388"/>
        <v>0</v>
      </c>
      <c r="AU718" s="78">
        <f t="shared" si="389"/>
        <v>1</v>
      </c>
      <c r="AV718" s="78">
        <f>IF(AND(M718&gt;=35,M718&lt;=39),1,0)</f>
        <v>0</v>
      </c>
      <c r="AW718" s="78">
        <f>IF(AND(M718&gt;=40,M718&lt;=44),1,0)</f>
        <v>0</v>
      </c>
      <c r="AX718" s="78">
        <f>IF(AND(M718&gt;=45,M718&lt;=49),1,0)</f>
        <v>0</v>
      </c>
      <c r="AY718" s="78">
        <f>IF(AND(M718&gt;=50,M718&lt;=54),1,0)</f>
        <v>0</v>
      </c>
      <c r="AZ718" s="78">
        <f>IF(AND(M718&gt;=55,M718&lt;=59),1,0)</f>
        <v>0</v>
      </c>
      <c r="BA718" s="78">
        <f>IF(AND(M718&gt;=60,M718&lt;=64),1,0)</f>
        <v>0</v>
      </c>
      <c r="BB718" s="78">
        <f>IF(AND(M718&gt;=65,M718&lt;=69),1,0)</f>
        <v>0</v>
      </c>
      <c r="BC718" s="78">
        <f>IF(AND(M718&gt;=70,M718&lt;=74),1,0)</f>
        <v>0</v>
      </c>
      <c r="BD718" s="78">
        <f>IF(AND(M718&gt;=75,M718&lt;=79),1,0)</f>
        <v>1</v>
      </c>
      <c r="BE718" s="78">
        <f>IF(AND(M718&gt;=80,M718&lt;=84),1,0)</f>
        <v>0</v>
      </c>
      <c r="BF718" s="78">
        <f>IF(AND(M718&gt;=85,M718&lt;=89),1,0)</f>
        <v>0</v>
      </c>
      <c r="BG718" s="78">
        <f>IF(AND(M718&gt;=90,M718&lt;=94),1,0)</f>
        <v>0</v>
      </c>
      <c r="BH718" s="78">
        <f>IF(AND(M718&gt;=95,M718&lt;=99),1,0)</f>
        <v>0</v>
      </c>
      <c r="BI718" s="78">
        <f>IF(AND(M718&gt;=100,M718&lt;=105),1,0)</f>
        <v>0</v>
      </c>
      <c r="BJ718" s="78">
        <f>IF(I718&lt;$BK$2,1,0)</f>
        <v>0</v>
      </c>
      <c r="BK718" s="78">
        <f>IF(I718&gt;$BK$2,1,0)</f>
        <v>1</v>
      </c>
      <c r="BL718" s="78">
        <f>IF(J718=$BL$2,1,0)</f>
        <v>0</v>
      </c>
      <c r="BM718" s="78">
        <f>IF(J718=$BM$2,1,0)</f>
        <v>1</v>
      </c>
      <c r="BN718" s="78">
        <f>IF(J718=$BN$2,1,0)</f>
        <v>0</v>
      </c>
      <c r="BO718" s="78">
        <f>IF(J718=$BO$2,1,0)</f>
        <v>0</v>
      </c>
      <c r="BP718" s="78">
        <f>IF(J718=$BP$2,1,0)</f>
        <v>0</v>
      </c>
      <c r="BQ718" s="78">
        <f>IF(J718=$BQ$2,1,0)</f>
        <v>0</v>
      </c>
      <c r="BR718" s="78">
        <f>IF(J718=$BR$2,1,0)</f>
        <v>0</v>
      </c>
      <c r="BS718" s="78">
        <f>IF(F718=$BS$2,1,0)</f>
        <v>0</v>
      </c>
      <c r="BT718" s="78">
        <f>IF(F718=$BT$2,1,0)</f>
        <v>0</v>
      </c>
      <c r="BU718" s="78">
        <f>IF(F718=$BU$2,1,0)</f>
        <v>0</v>
      </c>
      <c r="BV718" s="78">
        <f>IF(F718=$BV$2,1,0)</f>
        <v>0</v>
      </c>
      <c r="BW718" s="78">
        <f>IF(F718=$BW$2,1,0)</f>
        <v>0</v>
      </c>
      <c r="BX718" s="78">
        <f>IF(F718=$BX$2,1,0)</f>
        <v>0</v>
      </c>
      <c r="BY718" s="78">
        <f>IF(F718=$BY$2,1,0)</f>
        <v>1</v>
      </c>
      <c r="BZ718" s="78">
        <f>IF(F718=$BZ$2,1,0)</f>
        <v>0</v>
      </c>
      <c r="CA718" t="s">
        <v>1886</v>
      </c>
      <c r="CB718" s="1">
        <v>0</v>
      </c>
      <c r="CC718" s="1">
        <v>0</v>
      </c>
    </row>
    <row r="719" spans="2:81" x14ac:dyDescent="0.3">
      <c r="B719" s="1">
        <v>74</v>
      </c>
      <c r="C719" t="s">
        <v>181</v>
      </c>
      <c r="D719" t="s">
        <v>76</v>
      </c>
      <c r="E719" s="1" t="s">
        <v>813</v>
      </c>
      <c r="F719" s="31" t="s">
        <v>53</v>
      </c>
      <c r="G719" s="1">
        <v>16</v>
      </c>
      <c r="H719" s="1">
        <v>2009</v>
      </c>
      <c r="I719" s="36">
        <v>0.79513888888888884</v>
      </c>
      <c r="J719" s="1" t="s">
        <v>11</v>
      </c>
      <c r="K719" s="39">
        <v>10548</v>
      </c>
      <c r="L719" t="s">
        <v>1624</v>
      </c>
      <c r="M719" s="76">
        <v>67</v>
      </c>
      <c r="N719" t="str">
        <f t="shared" si="359"/>
        <v>Rain Delay</v>
      </c>
      <c r="O719" s="78">
        <f t="shared" si="360"/>
        <v>0</v>
      </c>
      <c r="P719" s="78">
        <v>0</v>
      </c>
      <c r="Q719" s="78">
        <v>0</v>
      </c>
      <c r="R719" s="78">
        <f t="shared" si="361"/>
        <v>0</v>
      </c>
      <c r="S719" s="78">
        <f t="shared" si="362"/>
        <v>0</v>
      </c>
      <c r="T719" s="78">
        <f t="shared" si="363"/>
        <v>0</v>
      </c>
      <c r="U719" s="78">
        <f t="shared" si="364"/>
        <v>0</v>
      </c>
      <c r="V719" s="78">
        <f t="shared" si="365"/>
        <v>0</v>
      </c>
      <c r="W719" s="78">
        <f t="shared" si="366"/>
        <v>0</v>
      </c>
      <c r="X719" s="78">
        <f t="shared" si="367"/>
        <v>0</v>
      </c>
      <c r="Y719" s="78">
        <f t="shared" si="368"/>
        <v>0</v>
      </c>
      <c r="Z719" s="78">
        <f t="shared" si="369"/>
        <v>0</v>
      </c>
      <c r="AA719" s="78">
        <f t="shared" si="370"/>
        <v>0</v>
      </c>
      <c r="AB719" s="78">
        <f t="shared" si="371"/>
        <v>0</v>
      </c>
      <c r="AC719" s="78">
        <f t="shared" si="372"/>
        <v>0</v>
      </c>
      <c r="AD719" s="78">
        <f t="shared" si="373"/>
        <v>0</v>
      </c>
      <c r="AE719" s="78">
        <f t="shared" si="374"/>
        <v>0</v>
      </c>
      <c r="AF719" s="78">
        <f t="shared" si="375"/>
        <v>0</v>
      </c>
      <c r="AG719" s="78">
        <f t="shared" si="358"/>
        <v>0</v>
      </c>
      <c r="AH719" s="78">
        <f t="shared" si="376"/>
        <v>0</v>
      </c>
      <c r="AI719" s="78">
        <f t="shared" si="377"/>
        <v>0</v>
      </c>
      <c r="AJ719" s="78">
        <f t="shared" si="378"/>
        <v>0</v>
      </c>
      <c r="AK719" s="78">
        <f t="shared" si="379"/>
        <v>0</v>
      </c>
      <c r="AL719" s="78">
        <f t="shared" si="380"/>
        <v>0</v>
      </c>
      <c r="AM719" s="78">
        <f t="shared" si="381"/>
        <v>0</v>
      </c>
      <c r="AN719" s="78">
        <f t="shared" si="382"/>
        <v>0</v>
      </c>
      <c r="AO719" s="78">
        <f t="shared" si="383"/>
        <v>0</v>
      </c>
      <c r="AP719" s="78">
        <f t="shared" si="384"/>
        <v>0</v>
      </c>
      <c r="AQ719" s="78">
        <f t="shared" si="385"/>
        <v>1</v>
      </c>
      <c r="AR719" s="78">
        <f t="shared" si="386"/>
        <v>0</v>
      </c>
      <c r="AS719" s="78">
        <f t="shared" si="387"/>
        <v>0</v>
      </c>
      <c r="AT719" s="78">
        <f t="shared" si="388"/>
        <v>0</v>
      </c>
      <c r="AU719" s="78">
        <f t="shared" si="389"/>
        <v>1</v>
      </c>
      <c r="AV719" s="78">
        <f>IF(AND(M719&gt;=35,M719&lt;=39),1,0)</f>
        <v>0</v>
      </c>
      <c r="AW719" s="78">
        <f>IF(AND(M719&gt;=40,M719&lt;=44),1,0)</f>
        <v>0</v>
      </c>
      <c r="AX719" s="78">
        <f>IF(AND(M719&gt;=45,M719&lt;=49),1,0)</f>
        <v>0</v>
      </c>
      <c r="AY719" s="78">
        <f>IF(AND(M719&gt;=50,M719&lt;=54),1,0)</f>
        <v>0</v>
      </c>
      <c r="AZ719" s="78">
        <f>IF(AND(M719&gt;=55,M719&lt;=59),1,0)</f>
        <v>0</v>
      </c>
      <c r="BA719" s="78">
        <f>IF(AND(M719&gt;=60,M719&lt;=64),1,0)</f>
        <v>0</v>
      </c>
      <c r="BB719" s="78">
        <f>IF(AND(M719&gt;=65,M719&lt;=69),1,0)</f>
        <v>1</v>
      </c>
      <c r="BC719" s="78">
        <f>IF(AND(M719&gt;=70,M719&lt;=74),1,0)</f>
        <v>0</v>
      </c>
      <c r="BD719" s="78">
        <f>IF(AND(M719&gt;=75,M719&lt;=79),1,0)</f>
        <v>0</v>
      </c>
      <c r="BE719" s="78">
        <f>IF(AND(M719&gt;=80,M719&lt;=84),1,0)</f>
        <v>0</v>
      </c>
      <c r="BF719" s="78">
        <f>IF(AND(M719&gt;=85,M719&lt;=89),1,0)</f>
        <v>0</v>
      </c>
      <c r="BG719" s="78">
        <f>IF(AND(M719&gt;=90,M719&lt;=94),1,0)</f>
        <v>0</v>
      </c>
      <c r="BH719" s="78">
        <f>IF(AND(M719&gt;=95,M719&lt;=99),1,0)</f>
        <v>0</v>
      </c>
      <c r="BI719" s="78">
        <f>IF(AND(M719&gt;=100,M719&lt;=105),1,0)</f>
        <v>0</v>
      </c>
      <c r="BJ719" s="78">
        <f>IF(I719&lt;$BK$2,1,0)</f>
        <v>0</v>
      </c>
      <c r="BK719" s="78">
        <f>IF(I719&gt;$BK$2,1,0)</f>
        <v>1</v>
      </c>
      <c r="BL719" s="78">
        <f>IF(J719=$BL$2,1,0)</f>
        <v>0</v>
      </c>
      <c r="BM719" s="78">
        <f>IF(J719=$BM$2,1,0)</f>
        <v>0</v>
      </c>
      <c r="BN719" s="78">
        <f>IF(J719=$BN$2,1,0)</f>
        <v>1</v>
      </c>
      <c r="BO719" s="78">
        <f>IF(J719=$BO$2,1,0)</f>
        <v>0</v>
      </c>
      <c r="BP719" s="78">
        <f>IF(J719=$BP$2,1,0)</f>
        <v>0</v>
      </c>
      <c r="BQ719" s="78">
        <f>IF(J719=$BQ$2,1,0)</f>
        <v>0</v>
      </c>
      <c r="BR719" s="78">
        <f>IF(J719=$BR$2,1,0)</f>
        <v>0</v>
      </c>
      <c r="BS719" s="78">
        <f>IF(F719=$BS$2,1,0)</f>
        <v>0</v>
      </c>
      <c r="BT719" s="78">
        <f>IF(F719=$BT$2,1,0)</f>
        <v>0</v>
      </c>
      <c r="BU719" s="78">
        <f>IF(F719=$BU$2,1,0)</f>
        <v>0</v>
      </c>
      <c r="BV719" s="78">
        <f>IF(F719=$BV$2,1,0)</f>
        <v>0</v>
      </c>
      <c r="BW719" s="78">
        <f>IF(F719=$BW$2,1,0)</f>
        <v>0</v>
      </c>
      <c r="BX719" s="78">
        <f>IF(F719=$BX$2,1,0)</f>
        <v>0</v>
      </c>
      <c r="BY719" s="78">
        <f>IF(F719=$BY$2,1,0)</f>
        <v>1</v>
      </c>
      <c r="BZ719" s="78">
        <f>IF(F719=$BZ$2,1,0)</f>
        <v>0</v>
      </c>
      <c r="CA719" t="s">
        <v>2100</v>
      </c>
      <c r="CB719" s="1">
        <v>0</v>
      </c>
      <c r="CC719" s="1">
        <v>0</v>
      </c>
    </row>
    <row r="720" spans="2:81" x14ac:dyDescent="0.3">
      <c r="B720" s="1">
        <v>75</v>
      </c>
      <c r="C720" t="s">
        <v>181</v>
      </c>
      <c r="D720" t="s">
        <v>76</v>
      </c>
      <c r="E720" s="1" t="s">
        <v>814</v>
      </c>
      <c r="F720" s="31" t="s">
        <v>53</v>
      </c>
      <c r="G720" s="1">
        <v>17</v>
      </c>
      <c r="H720" s="1">
        <v>2009</v>
      </c>
      <c r="I720" s="36">
        <v>0.79652777777777783</v>
      </c>
      <c r="J720" s="1" t="s">
        <v>9</v>
      </c>
      <c r="K720" s="39">
        <v>12436</v>
      </c>
      <c r="L720" t="s">
        <v>1625</v>
      </c>
      <c r="M720" s="76">
        <v>63</v>
      </c>
      <c r="N720" t="str">
        <f t="shared" si="359"/>
        <v>Cloudy</v>
      </c>
      <c r="O720" s="78">
        <f t="shared" si="360"/>
        <v>0</v>
      </c>
      <c r="P720" s="78">
        <v>0</v>
      </c>
      <c r="Q720" s="78">
        <v>0</v>
      </c>
      <c r="R720" s="78">
        <f t="shared" si="361"/>
        <v>0</v>
      </c>
      <c r="S720" s="78">
        <f t="shared" si="362"/>
        <v>0</v>
      </c>
      <c r="T720" s="78">
        <f t="shared" si="363"/>
        <v>0</v>
      </c>
      <c r="U720" s="78">
        <f t="shared" si="364"/>
        <v>0</v>
      </c>
      <c r="V720" s="78">
        <f t="shared" si="365"/>
        <v>0</v>
      </c>
      <c r="W720" s="78">
        <f t="shared" si="366"/>
        <v>0</v>
      </c>
      <c r="X720" s="78">
        <f t="shared" si="367"/>
        <v>0</v>
      </c>
      <c r="Y720" s="78">
        <f t="shared" si="368"/>
        <v>0</v>
      </c>
      <c r="Z720" s="78">
        <f t="shared" si="369"/>
        <v>0</v>
      </c>
      <c r="AA720" s="78">
        <f t="shared" si="370"/>
        <v>0</v>
      </c>
      <c r="AB720" s="78">
        <f t="shared" si="371"/>
        <v>0</v>
      </c>
      <c r="AC720" s="78">
        <f t="shared" si="372"/>
        <v>0</v>
      </c>
      <c r="AD720" s="78">
        <f t="shared" si="373"/>
        <v>0</v>
      </c>
      <c r="AE720" s="78">
        <f t="shared" si="374"/>
        <v>0</v>
      </c>
      <c r="AF720" s="78">
        <f t="shared" si="375"/>
        <v>0</v>
      </c>
      <c r="AG720" s="78">
        <f t="shared" si="358"/>
        <v>0</v>
      </c>
      <c r="AH720" s="78">
        <f t="shared" si="376"/>
        <v>0</v>
      </c>
      <c r="AI720" s="78">
        <f t="shared" si="377"/>
        <v>0</v>
      </c>
      <c r="AJ720" s="78">
        <f t="shared" si="378"/>
        <v>0</v>
      </c>
      <c r="AK720" s="78">
        <f t="shared" si="379"/>
        <v>0</v>
      </c>
      <c r="AL720" s="78">
        <f t="shared" si="380"/>
        <v>0</v>
      </c>
      <c r="AM720" s="78">
        <f t="shared" si="381"/>
        <v>0</v>
      </c>
      <c r="AN720" s="78">
        <f t="shared" si="382"/>
        <v>0</v>
      </c>
      <c r="AO720" s="78">
        <f t="shared" si="383"/>
        <v>0</v>
      </c>
      <c r="AP720" s="78">
        <f t="shared" si="384"/>
        <v>0</v>
      </c>
      <c r="AQ720" s="78">
        <f t="shared" si="385"/>
        <v>1</v>
      </c>
      <c r="AR720" s="78">
        <f t="shared" si="386"/>
        <v>0</v>
      </c>
      <c r="AS720" s="78">
        <f t="shared" si="387"/>
        <v>0</v>
      </c>
      <c r="AT720" s="78">
        <f t="shared" si="388"/>
        <v>0</v>
      </c>
      <c r="AU720" s="78">
        <f t="shared" si="389"/>
        <v>1</v>
      </c>
      <c r="AV720" s="78">
        <f>IF(AND(M720&gt;=35,M720&lt;=39),1,0)</f>
        <v>0</v>
      </c>
      <c r="AW720" s="78">
        <f>IF(AND(M720&gt;=40,M720&lt;=44),1,0)</f>
        <v>0</v>
      </c>
      <c r="AX720" s="78">
        <f>IF(AND(M720&gt;=45,M720&lt;=49),1,0)</f>
        <v>0</v>
      </c>
      <c r="AY720" s="78">
        <f>IF(AND(M720&gt;=50,M720&lt;=54),1,0)</f>
        <v>0</v>
      </c>
      <c r="AZ720" s="78">
        <f>IF(AND(M720&gt;=55,M720&lt;=59),1,0)</f>
        <v>0</v>
      </c>
      <c r="BA720" s="78">
        <f>IF(AND(M720&gt;=60,M720&lt;=64),1,0)</f>
        <v>1</v>
      </c>
      <c r="BB720" s="78">
        <f>IF(AND(M720&gt;=65,M720&lt;=69),1,0)</f>
        <v>0</v>
      </c>
      <c r="BC720" s="78">
        <f>IF(AND(M720&gt;=70,M720&lt;=74),1,0)</f>
        <v>0</v>
      </c>
      <c r="BD720" s="78">
        <f>IF(AND(M720&gt;=75,M720&lt;=79),1,0)</f>
        <v>0</v>
      </c>
      <c r="BE720" s="78">
        <f>IF(AND(M720&gt;=80,M720&lt;=84),1,0)</f>
        <v>0</v>
      </c>
      <c r="BF720" s="78">
        <f>IF(AND(M720&gt;=85,M720&lt;=89),1,0)</f>
        <v>0</v>
      </c>
      <c r="BG720" s="78">
        <f>IF(AND(M720&gt;=90,M720&lt;=94),1,0)</f>
        <v>0</v>
      </c>
      <c r="BH720" s="78">
        <f>IF(AND(M720&gt;=95,M720&lt;=99),1,0)</f>
        <v>0</v>
      </c>
      <c r="BI720" s="78">
        <f>IF(AND(M720&gt;=100,M720&lt;=105),1,0)</f>
        <v>0</v>
      </c>
      <c r="BJ720" s="78">
        <f>IF(I720&lt;$BK$2,1,0)</f>
        <v>0</v>
      </c>
      <c r="BK720" s="78">
        <f>IF(I720&gt;$BK$2,1,0)</f>
        <v>1</v>
      </c>
      <c r="BL720" s="78">
        <f>IF(J720=$BL$2,1,0)</f>
        <v>0</v>
      </c>
      <c r="BM720" s="78">
        <f>IF(J720=$BM$2,1,0)</f>
        <v>0</v>
      </c>
      <c r="BN720" s="78">
        <f>IF(J720=$BN$2,1,0)</f>
        <v>0</v>
      </c>
      <c r="BO720" s="78">
        <f>IF(J720=$BO$2,1,0)</f>
        <v>1</v>
      </c>
      <c r="BP720" s="78">
        <f>IF(J720=$BP$2,1,0)</f>
        <v>0</v>
      </c>
      <c r="BQ720" s="78">
        <f>IF(J720=$BQ$2,1,0)</f>
        <v>0</v>
      </c>
      <c r="BR720" s="78">
        <f>IF(J720=$BR$2,1,0)</f>
        <v>0</v>
      </c>
      <c r="BS720" s="78">
        <f>IF(F720=$BS$2,1,0)</f>
        <v>0</v>
      </c>
      <c r="BT720" s="78">
        <f>IF(F720=$BT$2,1,0)</f>
        <v>0</v>
      </c>
      <c r="BU720" s="78">
        <f>IF(F720=$BU$2,1,0)</f>
        <v>0</v>
      </c>
      <c r="BV720" s="78">
        <f>IF(F720=$BV$2,1,0)</f>
        <v>0</v>
      </c>
      <c r="BW720" s="78">
        <f>IF(F720=$BW$2,1,0)</f>
        <v>0</v>
      </c>
      <c r="BX720" s="78">
        <f>IF(F720=$BX$2,1,0)</f>
        <v>0</v>
      </c>
      <c r="BY720" s="78">
        <f>IF(F720=$BY$2,1,0)</f>
        <v>1</v>
      </c>
      <c r="BZ720" s="78">
        <f>IF(F720=$BZ$2,1,0)</f>
        <v>0</v>
      </c>
      <c r="CA720"/>
      <c r="CB720" s="1">
        <v>0</v>
      </c>
      <c r="CC720" s="1">
        <v>0</v>
      </c>
    </row>
    <row r="721" spans="2:81" x14ac:dyDescent="0.3">
      <c r="B721" s="1">
        <v>76</v>
      </c>
      <c r="C721" t="s">
        <v>156</v>
      </c>
      <c r="D721" t="s">
        <v>80</v>
      </c>
      <c r="E721" s="1" t="s">
        <v>815</v>
      </c>
      <c r="F721" s="31" t="s">
        <v>53</v>
      </c>
      <c r="G721" s="1">
        <v>18</v>
      </c>
      <c r="H721" s="1">
        <v>2009</v>
      </c>
      <c r="I721" s="36">
        <v>0.79513888888888884</v>
      </c>
      <c r="J721" s="1" t="s">
        <v>5</v>
      </c>
      <c r="K721" s="39">
        <v>26812</v>
      </c>
      <c r="L721" t="s">
        <v>1497</v>
      </c>
      <c r="M721" s="76">
        <v>77</v>
      </c>
      <c r="N721" t="str">
        <f t="shared" si="359"/>
        <v>Ptly Cldy</v>
      </c>
      <c r="O721" s="78">
        <f t="shared" si="360"/>
        <v>0</v>
      </c>
      <c r="P721" s="78">
        <v>0</v>
      </c>
      <c r="Q721" s="78">
        <v>0</v>
      </c>
      <c r="R721" s="78">
        <f t="shared" si="361"/>
        <v>0</v>
      </c>
      <c r="S721" s="78">
        <f t="shared" si="362"/>
        <v>0</v>
      </c>
      <c r="T721" s="78">
        <f t="shared" si="363"/>
        <v>1</v>
      </c>
      <c r="U721" s="78">
        <f t="shared" si="364"/>
        <v>0</v>
      </c>
      <c r="V721" s="78">
        <f t="shared" si="365"/>
        <v>0</v>
      </c>
      <c r="W721" s="78">
        <f t="shared" si="366"/>
        <v>0</v>
      </c>
      <c r="X721" s="78">
        <f t="shared" si="367"/>
        <v>0</v>
      </c>
      <c r="Y721" s="78">
        <f t="shared" si="368"/>
        <v>0</v>
      </c>
      <c r="Z721" s="78">
        <f t="shared" si="369"/>
        <v>0</v>
      </c>
      <c r="AA721" s="78">
        <f t="shared" si="370"/>
        <v>0</v>
      </c>
      <c r="AB721" s="78">
        <f t="shared" si="371"/>
        <v>0</v>
      </c>
      <c r="AC721" s="78">
        <f t="shared" si="372"/>
        <v>0</v>
      </c>
      <c r="AD721" s="78">
        <f t="shared" si="373"/>
        <v>0</v>
      </c>
      <c r="AE721" s="78">
        <f t="shared" si="374"/>
        <v>0</v>
      </c>
      <c r="AF721" s="78">
        <f t="shared" si="375"/>
        <v>0</v>
      </c>
      <c r="AG721" s="78">
        <f t="shared" si="358"/>
        <v>0</v>
      </c>
      <c r="AH721" s="78">
        <f t="shared" si="376"/>
        <v>0</v>
      </c>
      <c r="AI721" s="78">
        <f t="shared" si="377"/>
        <v>0</v>
      </c>
      <c r="AJ721" s="78">
        <f t="shared" si="378"/>
        <v>0</v>
      </c>
      <c r="AK721" s="78">
        <f t="shared" si="379"/>
        <v>0</v>
      </c>
      <c r="AL721" s="78">
        <f t="shared" si="380"/>
        <v>0</v>
      </c>
      <c r="AM721" s="78">
        <f t="shared" si="381"/>
        <v>0</v>
      </c>
      <c r="AN721" s="78">
        <f t="shared" si="382"/>
        <v>0</v>
      </c>
      <c r="AO721" s="78">
        <f t="shared" si="383"/>
        <v>0</v>
      </c>
      <c r="AP721" s="78">
        <f t="shared" si="384"/>
        <v>0</v>
      </c>
      <c r="AQ721" s="78">
        <f t="shared" si="385"/>
        <v>0</v>
      </c>
      <c r="AR721" s="78">
        <f t="shared" si="386"/>
        <v>0</v>
      </c>
      <c r="AS721" s="78">
        <f t="shared" si="387"/>
        <v>0</v>
      </c>
      <c r="AT721" s="78">
        <f t="shared" si="388"/>
        <v>0</v>
      </c>
      <c r="AU721" s="78">
        <f t="shared" si="389"/>
        <v>1</v>
      </c>
      <c r="AV721" s="78">
        <f>IF(AND(M721&gt;=35,M721&lt;=39),1,0)</f>
        <v>0</v>
      </c>
      <c r="AW721" s="78">
        <f>IF(AND(M721&gt;=40,M721&lt;=44),1,0)</f>
        <v>0</v>
      </c>
      <c r="AX721" s="78">
        <f>IF(AND(M721&gt;=45,M721&lt;=49),1,0)</f>
        <v>0</v>
      </c>
      <c r="AY721" s="78">
        <f>IF(AND(M721&gt;=50,M721&lt;=54),1,0)</f>
        <v>0</v>
      </c>
      <c r="AZ721" s="78">
        <f>IF(AND(M721&gt;=55,M721&lt;=59),1,0)</f>
        <v>0</v>
      </c>
      <c r="BA721" s="78">
        <f>IF(AND(M721&gt;=60,M721&lt;=64),1,0)</f>
        <v>0</v>
      </c>
      <c r="BB721" s="78">
        <f>IF(AND(M721&gt;=65,M721&lt;=69),1,0)</f>
        <v>0</v>
      </c>
      <c r="BC721" s="78">
        <f>IF(AND(M721&gt;=70,M721&lt;=74),1,0)</f>
        <v>0</v>
      </c>
      <c r="BD721" s="78">
        <f>IF(AND(M721&gt;=75,M721&lt;=79),1,0)</f>
        <v>1</v>
      </c>
      <c r="BE721" s="78">
        <f>IF(AND(M721&gt;=80,M721&lt;=84),1,0)</f>
        <v>0</v>
      </c>
      <c r="BF721" s="78">
        <f>IF(AND(M721&gt;=85,M721&lt;=89),1,0)</f>
        <v>0</v>
      </c>
      <c r="BG721" s="78">
        <f>IF(AND(M721&gt;=90,M721&lt;=94),1,0)</f>
        <v>0</v>
      </c>
      <c r="BH721" s="78">
        <f>IF(AND(M721&gt;=95,M721&lt;=99),1,0)</f>
        <v>0</v>
      </c>
      <c r="BI721" s="78">
        <f>IF(AND(M721&gt;=100,M721&lt;=105),1,0)</f>
        <v>0</v>
      </c>
      <c r="BJ721" s="78">
        <f>IF(I721&lt;$BK$2,1,0)</f>
        <v>0</v>
      </c>
      <c r="BK721" s="78">
        <f>IF(I721&gt;$BK$2,1,0)</f>
        <v>1</v>
      </c>
      <c r="BL721" s="78">
        <f>IF(J721=$BL$2,1,0)</f>
        <v>0</v>
      </c>
      <c r="BM721" s="78">
        <f>IF(J721=$BM$2,1,0)</f>
        <v>0</v>
      </c>
      <c r="BN721" s="78">
        <f>IF(J721=$BN$2,1,0)</f>
        <v>0</v>
      </c>
      <c r="BO721" s="78">
        <f>IF(J721=$BO$2,1,0)</f>
        <v>0</v>
      </c>
      <c r="BP721" s="78">
        <f>IF(J721=$BP$2,1,0)</f>
        <v>1</v>
      </c>
      <c r="BQ721" s="78">
        <f>IF(J721=$BQ$2,1,0)</f>
        <v>0</v>
      </c>
      <c r="BR721" s="78">
        <f>IF(J721=$BR$2,1,0)</f>
        <v>0</v>
      </c>
      <c r="BS721" s="78">
        <f>IF(F721=$BS$2,1,0)</f>
        <v>0</v>
      </c>
      <c r="BT721" s="78">
        <f>IF(F721=$BT$2,1,0)</f>
        <v>0</v>
      </c>
      <c r="BU721" s="78">
        <f>IF(F721=$BU$2,1,0)</f>
        <v>0</v>
      </c>
      <c r="BV721" s="78">
        <f>IF(F721=$BV$2,1,0)</f>
        <v>0</v>
      </c>
      <c r="BW721" s="78">
        <f>IF(F721=$BW$2,1,0)</f>
        <v>0</v>
      </c>
      <c r="BX721" s="78">
        <f>IF(F721=$BX$2,1,0)</f>
        <v>0</v>
      </c>
      <c r="BY721" s="78">
        <f>IF(F721=$BY$2,1,0)</f>
        <v>1</v>
      </c>
      <c r="BZ721" s="78">
        <f>IF(F721=$BZ$2,1,0)</f>
        <v>0</v>
      </c>
      <c r="CA721" t="s">
        <v>2101</v>
      </c>
      <c r="CB721" s="1">
        <v>0</v>
      </c>
      <c r="CC721" s="1">
        <v>0</v>
      </c>
    </row>
    <row r="722" spans="2:81" x14ac:dyDescent="0.3">
      <c r="B722" s="1">
        <v>77</v>
      </c>
      <c r="C722" t="s">
        <v>156</v>
      </c>
      <c r="D722" t="s">
        <v>80</v>
      </c>
      <c r="E722" s="1" t="s">
        <v>816</v>
      </c>
      <c r="F722" s="31" t="s">
        <v>53</v>
      </c>
      <c r="G722" s="1">
        <v>19</v>
      </c>
      <c r="H722" s="1">
        <v>2009</v>
      </c>
      <c r="I722" s="36">
        <v>0.79583333333333339</v>
      </c>
      <c r="J722" s="1" t="s">
        <v>7</v>
      </c>
      <c r="K722" s="39">
        <v>39285</v>
      </c>
      <c r="L722" t="s">
        <v>1534</v>
      </c>
      <c r="M722" s="76">
        <v>68</v>
      </c>
      <c r="N722" t="str">
        <f t="shared" si="359"/>
        <v>Sunny</v>
      </c>
      <c r="O722" s="78">
        <f t="shared" si="360"/>
        <v>0</v>
      </c>
      <c r="P722" s="78">
        <v>0</v>
      </c>
      <c r="Q722" s="78">
        <v>0</v>
      </c>
      <c r="R722" s="78">
        <f t="shared" si="361"/>
        <v>0</v>
      </c>
      <c r="S722" s="78">
        <f t="shared" si="362"/>
        <v>0</v>
      </c>
      <c r="T722" s="78">
        <f t="shared" si="363"/>
        <v>1</v>
      </c>
      <c r="U722" s="78">
        <f t="shared" si="364"/>
        <v>0</v>
      </c>
      <c r="V722" s="78">
        <f t="shared" si="365"/>
        <v>0</v>
      </c>
      <c r="W722" s="78">
        <f t="shared" si="366"/>
        <v>0</v>
      </c>
      <c r="X722" s="78">
        <f t="shared" si="367"/>
        <v>0</v>
      </c>
      <c r="Y722" s="78">
        <f t="shared" si="368"/>
        <v>0</v>
      </c>
      <c r="Z722" s="78">
        <f t="shared" si="369"/>
        <v>0</v>
      </c>
      <c r="AA722" s="78">
        <f t="shared" si="370"/>
        <v>0</v>
      </c>
      <c r="AB722" s="78">
        <f t="shared" si="371"/>
        <v>0</v>
      </c>
      <c r="AC722" s="78">
        <f t="shared" si="372"/>
        <v>0</v>
      </c>
      <c r="AD722" s="78">
        <f t="shared" si="373"/>
        <v>0</v>
      </c>
      <c r="AE722" s="78">
        <f t="shared" si="374"/>
        <v>0</v>
      </c>
      <c r="AF722" s="78">
        <f t="shared" si="375"/>
        <v>0</v>
      </c>
      <c r="AG722" s="78">
        <f t="shared" si="358"/>
        <v>0</v>
      </c>
      <c r="AH722" s="78">
        <f t="shared" si="376"/>
        <v>0</v>
      </c>
      <c r="AI722" s="78">
        <f t="shared" si="377"/>
        <v>0</v>
      </c>
      <c r="AJ722" s="78">
        <f t="shared" si="378"/>
        <v>0</v>
      </c>
      <c r="AK722" s="78">
        <f t="shared" si="379"/>
        <v>0</v>
      </c>
      <c r="AL722" s="78">
        <f t="shared" si="380"/>
        <v>0</v>
      </c>
      <c r="AM722" s="78">
        <f t="shared" si="381"/>
        <v>0</v>
      </c>
      <c r="AN722" s="78">
        <f t="shared" si="382"/>
        <v>0</v>
      </c>
      <c r="AO722" s="78">
        <f t="shared" si="383"/>
        <v>0</v>
      </c>
      <c r="AP722" s="78">
        <f t="shared" si="384"/>
        <v>0</v>
      </c>
      <c r="AQ722" s="78">
        <f t="shared" si="385"/>
        <v>0</v>
      </c>
      <c r="AR722" s="78">
        <f t="shared" si="386"/>
        <v>0</v>
      </c>
      <c r="AS722" s="78">
        <f t="shared" si="387"/>
        <v>0</v>
      </c>
      <c r="AT722" s="78">
        <f t="shared" si="388"/>
        <v>0</v>
      </c>
      <c r="AU722" s="78">
        <f t="shared" si="389"/>
        <v>1</v>
      </c>
      <c r="AV722" s="78">
        <f>IF(AND(M722&gt;=35,M722&lt;=39),1,0)</f>
        <v>0</v>
      </c>
      <c r="AW722" s="78">
        <f>IF(AND(M722&gt;=40,M722&lt;=44),1,0)</f>
        <v>0</v>
      </c>
      <c r="AX722" s="78">
        <f>IF(AND(M722&gt;=45,M722&lt;=49),1,0)</f>
        <v>0</v>
      </c>
      <c r="AY722" s="78">
        <f>IF(AND(M722&gt;=50,M722&lt;=54),1,0)</f>
        <v>0</v>
      </c>
      <c r="AZ722" s="78">
        <f>IF(AND(M722&gt;=55,M722&lt;=59),1,0)</f>
        <v>0</v>
      </c>
      <c r="BA722" s="78">
        <f>IF(AND(M722&gt;=60,M722&lt;=64),1,0)</f>
        <v>0</v>
      </c>
      <c r="BB722" s="78">
        <f>IF(AND(M722&gt;=65,M722&lt;=69),1,0)</f>
        <v>1</v>
      </c>
      <c r="BC722" s="78">
        <f>IF(AND(M722&gt;=70,M722&lt;=74),1,0)</f>
        <v>0</v>
      </c>
      <c r="BD722" s="78">
        <f>IF(AND(M722&gt;=75,M722&lt;=79),1,0)</f>
        <v>0</v>
      </c>
      <c r="BE722" s="78">
        <f>IF(AND(M722&gt;=80,M722&lt;=84),1,0)</f>
        <v>0</v>
      </c>
      <c r="BF722" s="78">
        <f>IF(AND(M722&gt;=85,M722&lt;=89),1,0)</f>
        <v>0</v>
      </c>
      <c r="BG722" s="78">
        <f>IF(AND(M722&gt;=90,M722&lt;=94),1,0)</f>
        <v>0</v>
      </c>
      <c r="BH722" s="78">
        <f>IF(AND(M722&gt;=95,M722&lt;=99),1,0)</f>
        <v>0</v>
      </c>
      <c r="BI722" s="78">
        <f>IF(AND(M722&gt;=100,M722&lt;=105),1,0)</f>
        <v>0</v>
      </c>
      <c r="BJ722" s="78">
        <f>IF(I722&lt;$BK$2,1,0)</f>
        <v>0</v>
      </c>
      <c r="BK722" s="78">
        <f>IF(I722&gt;$BK$2,1,0)</f>
        <v>1</v>
      </c>
      <c r="BL722" s="78">
        <f>IF(J722=$BL$2,1,0)</f>
        <v>0</v>
      </c>
      <c r="BM722" s="78">
        <f>IF(J722=$BM$2,1,0)</f>
        <v>0</v>
      </c>
      <c r="BN722" s="78">
        <f>IF(J722=$BN$2,1,0)</f>
        <v>0</v>
      </c>
      <c r="BO722" s="78">
        <f>IF(J722=$BO$2,1,0)</f>
        <v>0</v>
      </c>
      <c r="BP722" s="78">
        <f>IF(J722=$BP$2,1,0)</f>
        <v>0</v>
      </c>
      <c r="BQ722" s="78">
        <f>IF(J722=$BQ$2,1,0)</f>
        <v>1</v>
      </c>
      <c r="BR722" s="78">
        <f>IF(J722=$BR$2,1,0)</f>
        <v>0</v>
      </c>
      <c r="BS722" s="78">
        <f>IF(F722=$BS$2,1,0)</f>
        <v>0</v>
      </c>
      <c r="BT722" s="78">
        <f>IF(F722=$BT$2,1,0)</f>
        <v>0</v>
      </c>
      <c r="BU722" s="78">
        <f>IF(F722=$BU$2,1,0)</f>
        <v>0</v>
      </c>
      <c r="BV722" s="78">
        <f>IF(F722=$BV$2,1,0)</f>
        <v>0</v>
      </c>
      <c r="BW722" s="78">
        <f>IF(F722=$BW$2,1,0)</f>
        <v>0</v>
      </c>
      <c r="BX722" s="78">
        <f>IF(F722=$BX$2,1,0)</f>
        <v>0</v>
      </c>
      <c r="BY722" s="78">
        <f>IF(F722=$BY$2,1,0)</f>
        <v>1</v>
      </c>
      <c r="BZ722" s="78">
        <f>IF(F722=$BZ$2,1,0)</f>
        <v>0</v>
      </c>
      <c r="CA722"/>
      <c r="CB722" s="1">
        <v>0</v>
      </c>
      <c r="CC722" s="1">
        <v>0</v>
      </c>
    </row>
    <row r="723" spans="2:81" x14ac:dyDescent="0.3">
      <c r="B723" s="1">
        <v>78</v>
      </c>
      <c r="C723" t="s">
        <v>156</v>
      </c>
      <c r="D723" t="s">
        <v>80</v>
      </c>
      <c r="E723" s="1" t="s">
        <v>817</v>
      </c>
      <c r="F723" s="31" t="s">
        <v>53</v>
      </c>
      <c r="G723" s="1">
        <v>20</v>
      </c>
      <c r="H723" s="1">
        <v>2009</v>
      </c>
      <c r="I723" s="36">
        <v>0.56736111111111109</v>
      </c>
      <c r="J723" s="1" t="s">
        <v>8</v>
      </c>
      <c r="K723" s="39">
        <v>27546</v>
      </c>
      <c r="L723" t="s">
        <v>1328</v>
      </c>
      <c r="M723" s="76">
        <v>73</v>
      </c>
      <c r="N723" t="str">
        <f t="shared" si="359"/>
        <v>Sunny</v>
      </c>
      <c r="O723" s="78">
        <f t="shared" si="360"/>
        <v>0</v>
      </c>
      <c r="P723" s="78">
        <v>0</v>
      </c>
      <c r="Q723" s="78">
        <v>0</v>
      </c>
      <c r="R723" s="78">
        <f t="shared" si="361"/>
        <v>0</v>
      </c>
      <c r="S723" s="78">
        <f t="shared" si="362"/>
        <v>0</v>
      </c>
      <c r="T723" s="78">
        <f t="shared" si="363"/>
        <v>1</v>
      </c>
      <c r="U723" s="78">
        <f t="shared" si="364"/>
        <v>0</v>
      </c>
      <c r="V723" s="78">
        <f t="shared" si="365"/>
        <v>0</v>
      </c>
      <c r="W723" s="78">
        <f t="shared" si="366"/>
        <v>0</v>
      </c>
      <c r="X723" s="78">
        <f t="shared" si="367"/>
        <v>0</v>
      </c>
      <c r="Y723" s="78">
        <f t="shared" si="368"/>
        <v>0</v>
      </c>
      <c r="Z723" s="78">
        <f t="shared" si="369"/>
        <v>0</v>
      </c>
      <c r="AA723" s="78">
        <f t="shared" si="370"/>
        <v>0</v>
      </c>
      <c r="AB723" s="78">
        <f t="shared" si="371"/>
        <v>0</v>
      </c>
      <c r="AC723" s="78">
        <f t="shared" si="372"/>
        <v>0</v>
      </c>
      <c r="AD723" s="78">
        <f t="shared" si="373"/>
        <v>0</v>
      </c>
      <c r="AE723" s="78">
        <f t="shared" si="374"/>
        <v>0</v>
      </c>
      <c r="AF723" s="78">
        <f t="shared" si="375"/>
        <v>0</v>
      </c>
      <c r="AG723" s="78">
        <f t="shared" si="358"/>
        <v>0</v>
      </c>
      <c r="AH723" s="78">
        <f t="shared" si="376"/>
        <v>0</v>
      </c>
      <c r="AI723" s="78">
        <f t="shared" si="377"/>
        <v>0</v>
      </c>
      <c r="AJ723" s="78">
        <f t="shared" si="378"/>
        <v>0</v>
      </c>
      <c r="AK723" s="78">
        <f t="shared" si="379"/>
        <v>0</v>
      </c>
      <c r="AL723" s="78">
        <f t="shared" si="380"/>
        <v>0</v>
      </c>
      <c r="AM723" s="78">
        <f t="shared" si="381"/>
        <v>0</v>
      </c>
      <c r="AN723" s="78">
        <f t="shared" si="382"/>
        <v>0</v>
      </c>
      <c r="AO723" s="78">
        <f t="shared" si="383"/>
        <v>0</v>
      </c>
      <c r="AP723" s="78">
        <f t="shared" si="384"/>
        <v>0</v>
      </c>
      <c r="AQ723" s="78">
        <f t="shared" si="385"/>
        <v>0</v>
      </c>
      <c r="AR723" s="78">
        <f t="shared" si="386"/>
        <v>0</v>
      </c>
      <c r="AS723" s="78">
        <f t="shared" si="387"/>
        <v>0</v>
      </c>
      <c r="AT723" s="78">
        <f t="shared" si="388"/>
        <v>0</v>
      </c>
      <c r="AU723" s="78">
        <f t="shared" si="389"/>
        <v>1</v>
      </c>
      <c r="AV723" s="78">
        <f>IF(AND(M723&gt;=35,M723&lt;=39),1,0)</f>
        <v>0</v>
      </c>
      <c r="AW723" s="78">
        <f>IF(AND(M723&gt;=40,M723&lt;=44),1,0)</f>
        <v>0</v>
      </c>
      <c r="AX723" s="78">
        <f>IF(AND(M723&gt;=45,M723&lt;=49),1,0)</f>
        <v>0</v>
      </c>
      <c r="AY723" s="78">
        <f>IF(AND(M723&gt;=50,M723&lt;=54),1,0)</f>
        <v>0</v>
      </c>
      <c r="AZ723" s="78">
        <f>IF(AND(M723&gt;=55,M723&lt;=59),1,0)</f>
        <v>0</v>
      </c>
      <c r="BA723" s="78">
        <f>IF(AND(M723&gt;=60,M723&lt;=64),1,0)</f>
        <v>0</v>
      </c>
      <c r="BB723" s="78">
        <f>IF(AND(M723&gt;=65,M723&lt;=69),1,0)</f>
        <v>0</v>
      </c>
      <c r="BC723" s="78">
        <f>IF(AND(M723&gt;=70,M723&lt;=74),1,0)</f>
        <v>1</v>
      </c>
      <c r="BD723" s="78">
        <f>IF(AND(M723&gt;=75,M723&lt;=79),1,0)</f>
        <v>0</v>
      </c>
      <c r="BE723" s="78">
        <f>IF(AND(M723&gt;=80,M723&lt;=84),1,0)</f>
        <v>0</v>
      </c>
      <c r="BF723" s="78">
        <f>IF(AND(M723&gt;=85,M723&lt;=89),1,0)</f>
        <v>0</v>
      </c>
      <c r="BG723" s="78">
        <f>IF(AND(M723&gt;=90,M723&lt;=94),1,0)</f>
        <v>0</v>
      </c>
      <c r="BH723" s="78">
        <f>IF(AND(M723&gt;=95,M723&lt;=99),1,0)</f>
        <v>0</v>
      </c>
      <c r="BI723" s="78">
        <f>IF(AND(M723&gt;=100,M723&lt;=105),1,0)</f>
        <v>0</v>
      </c>
      <c r="BJ723" s="78">
        <f>IF(I723&lt;$BK$2,1,0)</f>
        <v>1</v>
      </c>
      <c r="BK723" s="78">
        <f>IF(I723&gt;$BK$2,1,0)</f>
        <v>0</v>
      </c>
      <c r="BL723" s="78">
        <f>IF(J723=$BL$2,1,0)</f>
        <v>0</v>
      </c>
      <c r="BM723" s="78">
        <f>IF(J723=$BM$2,1,0)</f>
        <v>0</v>
      </c>
      <c r="BN723" s="78">
        <f>IF(J723=$BN$2,1,0)</f>
        <v>0</v>
      </c>
      <c r="BO723" s="78">
        <f>IF(J723=$BO$2,1,0)</f>
        <v>0</v>
      </c>
      <c r="BP723" s="78">
        <f>IF(J723=$BP$2,1,0)</f>
        <v>0</v>
      </c>
      <c r="BQ723" s="78">
        <f>IF(J723=$BQ$2,1,0)</f>
        <v>0</v>
      </c>
      <c r="BR723" s="78">
        <f>IF(J723=$BR$2,1,0)</f>
        <v>1</v>
      </c>
      <c r="BS723" s="78">
        <f>IF(F723=$BS$2,1,0)</f>
        <v>0</v>
      </c>
      <c r="BT723" s="78">
        <f>IF(F723=$BT$2,1,0)</f>
        <v>0</v>
      </c>
      <c r="BU723" s="78">
        <f>IF(F723=$BU$2,1,0)</f>
        <v>0</v>
      </c>
      <c r="BV723" s="78">
        <f>IF(F723=$BV$2,1,0)</f>
        <v>0</v>
      </c>
      <c r="BW723" s="78">
        <f>IF(F723=$BW$2,1,0)</f>
        <v>0</v>
      </c>
      <c r="BX723" s="78">
        <f>IF(F723=$BX$2,1,0)</f>
        <v>0</v>
      </c>
      <c r="BY723" s="78">
        <f>IF(F723=$BY$2,1,0)</f>
        <v>1</v>
      </c>
      <c r="BZ723" s="78">
        <f>IF(F723=$BZ$2,1,0)</f>
        <v>0</v>
      </c>
      <c r="CA723" t="s">
        <v>2102</v>
      </c>
      <c r="CB723" s="1">
        <v>0</v>
      </c>
      <c r="CC723" s="1">
        <v>0</v>
      </c>
    </row>
    <row r="724" spans="2:81" x14ac:dyDescent="0.3">
      <c r="B724" s="1">
        <v>79</v>
      </c>
      <c r="C724" s="33" t="s">
        <v>157</v>
      </c>
      <c r="D724" s="33" t="s">
        <v>79</v>
      </c>
      <c r="E724" s="1" t="s">
        <v>818</v>
      </c>
      <c r="F724" s="31" t="s">
        <v>54</v>
      </c>
      <c r="G724" s="1">
        <v>2</v>
      </c>
      <c r="H724" s="1">
        <v>2009</v>
      </c>
      <c r="I724" s="36">
        <v>0.79791666666666661</v>
      </c>
      <c r="J724" s="1" t="s">
        <v>5</v>
      </c>
      <c r="K724" s="39">
        <v>16921</v>
      </c>
      <c r="L724" t="s">
        <v>1607</v>
      </c>
      <c r="M724" s="76">
        <v>65</v>
      </c>
      <c r="N724" t="str">
        <f t="shared" si="359"/>
        <v>Rain Delay</v>
      </c>
      <c r="O724" s="78">
        <f t="shared" si="360"/>
        <v>0</v>
      </c>
      <c r="P724" s="78">
        <v>0</v>
      </c>
      <c r="Q724" s="78">
        <v>0</v>
      </c>
      <c r="R724" s="78">
        <f t="shared" si="361"/>
        <v>0</v>
      </c>
      <c r="S724" s="78">
        <f t="shared" si="362"/>
        <v>0</v>
      </c>
      <c r="T724" s="78">
        <f t="shared" si="363"/>
        <v>0</v>
      </c>
      <c r="U724" s="78">
        <f t="shared" si="364"/>
        <v>0</v>
      </c>
      <c r="V724" s="78">
        <f t="shared" si="365"/>
        <v>0</v>
      </c>
      <c r="W724" s="78">
        <f t="shared" si="366"/>
        <v>0</v>
      </c>
      <c r="X724" s="78">
        <f t="shared" si="367"/>
        <v>0</v>
      </c>
      <c r="Y724" s="78">
        <f t="shared" si="368"/>
        <v>0</v>
      </c>
      <c r="Z724" s="78">
        <f t="shared" si="369"/>
        <v>0</v>
      </c>
      <c r="AA724" s="78">
        <f t="shared" si="370"/>
        <v>0</v>
      </c>
      <c r="AB724" s="78">
        <f t="shared" si="371"/>
        <v>0</v>
      </c>
      <c r="AC724" s="78">
        <f t="shared" si="372"/>
        <v>0</v>
      </c>
      <c r="AD724" s="78">
        <f t="shared" si="373"/>
        <v>0</v>
      </c>
      <c r="AE724" s="78">
        <f t="shared" si="374"/>
        <v>0</v>
      </c>
      <c r="AF724" s="78">
        <f t="shared" si="375"/>
        <v>0</v>
      </c>
      <c r="AG724" s="78">
        <f t="shared" si="358"/>
        <v>0</v>
      </c>
      <c r="AH724" s="78">
        <f t="shared" si="376"/>
        <v>0</v>
      </c>
      <c r="AI724" s="78">
        <f t="shared" si="377"/>
        <v>0</v>
      </c>
      <c r="AJ724" s="78">
        <f t="shared" si="378"/>
        <v>0</v>
      </c>
      <c r="AK724" s="78">
        <f t="shared" si="379"/>
        <v>0</v>
      </c>
      <c r="AL724" s="78">
        <f t="shared" si="380"/>
        <v>0</v>
      </c>
      <c r="AM724" s="78">
        <f t="shared" si="381"/>
        <v>0</v>
      </c>
      <c r="AN724" s="78">
        <f t="shared" si="382"/>
        <v>0</v>
      </c>
      <c r="AO724" s="78">
        <f t="shared" si="383"/>
        <v>0</v>
      </c>
      <c r="AP724" s="78">
        <f t="shared" si="384"/>
        <v>0</v>
      </c>
      <c r="AQ724" s="78">
        <f t="shared" si="385"/>
        <v>0</v>
      </c>
      <c r="AR724" s="78">
        <f t="shared" si="386"/>
        <v>0</v>
      </c>
      <c r="AS724" s="78">
        <f t="shared" si="387"/>
        <v>1</v>
      </c>
      <c r="AT724" s="78">
        <f t="shared" si="388"/>
        <v>0</v>
      </c>
      <c r="AU724" s="78">
        <f t="shared" si="389"/>
        <v>1</v>
      </c>
      <c r="AV724" s="78">
        <f>IF(AND(M724&gt;=35,M724&lt;=39),1,0)</f>
        <v>0</v>
      </c>
      <c r="AW724" s="78">
        <f>IF(AND(M724&gt;=40,M724&lt;=44),1,0)</f>
        <v>0</v>
      </c>
      <c r="AX724" s="78">
        <f>IF(AND(M724&gt;=45,M724&lt;=49),1,0)</f>
        <v>0</v>
      </c>
      <c r="AY724" s="78">
        <f>IF(AND(M724&gt;=50,M724&lt;=54),1,0)</f>
        <v>0</v>
      </c>
      <c r="AZ724" s="78">
        <f>IF(AND(M724&gt;=55,M724&lt;=59),1,0)</f>
        <v>0</v>
      </c>
      <c r="BA724" s="78">
        <f>IF(AND(M724&gt;=60,M724&lt;=64),1,0)</f>
        <v>0</v>
      </c>
      <c r="BB724" s="78">
        <f>IF(AND(M724&gt;=65,M724&lt;=69),1,0)</f>
        <v>1</v>
      </c>
      <c r="BC724" s="78">
        <f>IF(AND(M724&gt;=70,M724&lt;=74),1,0)</f>
        <v>0</v>
      </c>
      <c r="BD724" s="78">
        <f>IF(AND(M724&gt;=75,M724&lt;=79),1,0)</f>
        <v>0</v>
      </c>
      <c r="BE724" s="78">
        <f>IF(AND(M724&gt;=80,M724&lt;=84),1,0)</f>
        <v>0</v>
      </c>
      <c r="BF724" s="78">
        <f>IF(AND(M724&gt;=85,M724&lt;=89),1,0)</f>
        <v>0</v>
      </c>
      <c r="BG724" s="78">
        <f>IF(AND(M724&gt;=90,M724&lt;=94),1,0)</f>
        <v>0</v>
      </c>
      <c r="BH724" s="78">
        <f>IF(AND(M724&gt;=95,M724&lt;=99),1,0)</f>
        <v>0</v>
      </c>
      <c r="BI724" s="78">
        <f>IF(AND(M724&gt;=100,M724&lt;=105),1,0)</f>
        <v>0</v>
      </c>
      <c r="BJ724" s="78">
        <f>IF(I724&lt;$BK$2,1,0)</f>
        <v>0</v>
      </c>
      <c r="BK724" s="78">
        <f>IF(I724&gt;$BK$2,1,0)</f>
        <v>1</v>
      </c>
      <c r="BL724" s="78">
        <f>IF(J724=$BL$2,1,0)</f>
        <v>0</v>
      </c>
      <c r="BM724" s="78">
        <f>IF(J724=$BM$2,1,0)</f>
        <v>0</v>
      </c>
      <c r="BN724" s="78">
        <f>IF(J724=$BN$2,1,0)</f>
        <v>0</v>
      </c>
      <c r="BO724" s="78">
        <f>IF(J724=$BO$2,1,0)</f>
        <v>0</v>
      </c>
      <c r="BP724" s="78">
        <f>IF(J724=$BP$2,1,0)</f>
        <v>1</v>
      </c>
      <c r="BQ724" s="78">
        <f>IF(J724=$BQ$2,1,0)</f>
        <v>0</v>
      </c>
      <c r="BR724" s="78">
        <f>IF(J724=$BR$2,1,0)</f>
        <v>0</v>
      </c>
      <c r="BS724" s="78">
        <f>IF(F724=$BS$2,1,0)</f>
        <v>0</v>
      </c>
      <c r="BT724" s="78">
        <f>IF(F724=$BT$2,1,0)</f>
        <v>0</v>
      </c>
      <c r="BU724" s="78">
        <f>IF(F724=$BU$2,1,0)</f>
        <v>0</v>
      </c>
      <c r="BV724" s="78">
        <f>IF(F724=$BV$2,1,0)</f>
        <v>0</v>
      </c>
      <c r="BW724" s="78">
        <f>IF(F724=$BW$2,1,0)</f>
        <v>0</v>
      </c>
      <c r="BX724" s="78">
        <f>IF(F724=$BX$2,1,0)</f>
        <v>0</v>
      </c>
      <c r="BY724" s="78">
        <f>IF(F724=$BY$2,1,0)</f>
        <v>0</v>
      </c>
      <c r="BZ724" s="78">
        <f>IF(F724=$BZ$2,1,0)</f>
        <v>1</v>
      </c>
      <c r="CA724" t="s">
        <v>2103</v>
      </c>
      <c r="CB724" s="1">
        <v>0</v>
      </c>
      <c r="CC724" s="1">
        <v>0</v>
      </c>
    </row>
    <row r="725" spans="2:81" x14ac:dyDescent="0.3">
      <c r="B725" s="1">
        <v>80</v>
      </c>
      <c r="C725" s="33" t="s">
        <v>157</v>
      </c>
      <c r="D725" s="33" t="s">
        <v>79</v>
      </c>
      <c r="E725" s="1" t="s">
        <v>819</v>
      </c>
      <c r="F725" s="31" t="s">
        <v>54</v>
      </c>
      <c r="G725" s="1">
        <v>3</v>
      </c>
      <c r="H725" s="1">
        <v>2009</v>
      </c>
      <c r="I725" s="36">
        <v>0.79722222222222217</v>
      </c>
      <c r="J725" s="1" t="s">
        <v>7</v>
      </c>
      <c r="K725" s="39">
        <v>23254</v>
      </c>
      <c r="L725" t="s">
        <v>1328</v>
      </c>
      <c r="M725" s="76">
        <v>73</v>
      </c>
      <c r="N725" t="str">
        <f t="shared" si="359"/>
        <v>Sunny</v>
      </c>
      <c r="O725" s="78">
        <f t="shared" si="360"/>
        <v>0</v>
      </c>
      <c r="P725" s="78">
        <v>0</v>
      </c>
      <c r="Q725" s="78">
        <v>0</v>
      </c>
      <c r="R725" s="78">
        <f t="shared" si="361"/>
        <v>0</v>
      </c>
      <c r="S725" s="78">
        <f t="shared" si="362"/>
        <v>0</v>
      </c>
      <c r="T725" s="78">
        <f t="shared" si="363"/>
        <v>0</v>
      </c>
      <c r="U725" s="78">
        <f t="shared" si="364"/>
        <v>0</v>
      </c>
      <c r="V725" s="78">
        <f t="shared" si="365"/>
        <v>0</v>
      </c>
      <c r="W725" s="78">
        <f t="shared" si="366"/>
        <v>0</v>
      </c>
      <c r="X725" s="78">
        <f t="shared" si="367"/>
        <v>0</v>
      </c>
      <c r="Y725" s="78">
        <f t="shared" si="368"/>
        <v>0</v>
      </c>
      <c r="Z725" s="78">
        <f t="shared" si="369"/>
        <v>0</v>
      </c>
      <c r="AA725" s="78">
        <f t="shared" si="370"/>
        <v>0</v>
      </c>
      <c r="AB725" s="78">
        <f t="shared" si="371"/>
        <v>0</v>
      </c>
      <c r="AC725" s="78">
        <f t="shared" si="372"/>
        <v>0</v>
      </c>
      <c r="AD725" s="78">
        <f t="shared" si="373"/>
        <v>0</v>
      </c>
      <c r="AE725" s="78">
        <f t="shared" si="374"/>
        <v>0</v>
      </c>
      <c r="AF725" s="78">
        <f t="shared" si="375"/>
        <v>0</v>
      </c>
      <c r="AG725" s="78">
        <f t="shared" si="358"/>
        <v>0</v>
      </c>
      <c r="AH725" s="78">
        <f t="shared" si="376"/>
        <v>0</v>
      </c>
      <c r="AI725" s="78">
        <f t="shared" si="377"/>
        <v>0</v>
      </c>
      <c r="AJ725" s="78">
        <f t="shared" si="378"/>
        <v>0</v>
      </c>
      <c r="AK725" s="78">
        <f t="shared" si="379"/>
        <v>0</v>
      </c>
      <c r="AL725" s="78">
        <f t="shared" si="380"/>
        <v>0</v>
      </c>
      <c r="AM725" s="78">
        <f t="shared" si="381"/>
        <v>0</v>
      </c>
      <c r="AN725" s="78">
        <f t="shared" si="382"/>
        <v>0</v>
      </c>
      <c r="AO725" s="78">
        <f t="shared" si="383"/>
        <v>0</v>
      </c>
      <c r="AP725" s="78">
        <f t="shared" si="384"/>
        <v>0</v>
      </c>
      <c r="AQ725" s="78">
        <f t="shared" si="385"/>
        <v>0</v>
      </c>
      <c r="AR725" s="78">
        <f t="shared" si="386"/>
        <v>0</v>
      </c>
      <c r="AS725" s="78">
        <f t="shared" si="387"/>
        <v>1</v>
      </c>
      <c r="AT725" s="78">
        <f t="shared" si="388"/>
        <v>0</v>
      </c>
      <c r="AU725" s="78">
        <f t="shared" si="389"/>
        <v>1</v>
      </c>
      <c r="AV725" s="78">
        <f>IF(AND(M725&gt;=35,M725&lt;=39),1,0)</f>
        <v>0</v>
      </c>
      <c r="AW725" s="78">
        <f>IF(AND(M725&gt;=40,M725&lt;=44),1,0)</f>
        <v>0</v>
      </c>
      <c r="AX725" s="78">
        <f>IF(AND(M725&gt;=45,M725&lt;=49),1,0)</f>
        <v>0</v>
      </c>
      <c r="AY725" s="78">
        <f>IF(AND(M725&gt;=50,M725&lt;=54),1,0)</f>
        <v>0</v>
      </c>
      <c r="AZ725" s="78">
        <f>IF(AND(M725&gt;=55,M725&lt;=59),1,0)</f>
        <v>0</v>
      </c>
      <c r="BA725" s="78">
        <f>IF(AND(M725&gt;=60,M725&lt;=64),1,0)</f>
        <v>0</v>
      </c>
      <c r="BB725" s="78">
        <f>IF(AND(M725&gt;=65,M725&lt;=69),1,0)</f>
        <v>0</v>
      </c>
      <c r="BC725" s="78">
        <f>IF(AND(M725&gt;=70,M725&lt;=74),1,0)</f>
        <v>1</v>
      </c>
      <c r="BD725" s="78">
        <f>IF(AND(M725&gt;=75,M725&lt;=79),1,0)</f>
        <v>0</v>
      </c>
      <c r="BE725" s="78">
        <f>IF(AND(M725&gt;=80,M725&lt;=84),1,0)</f>
        <v>0</v>
      </c>
      <c r="BF725" s="78">
        <f>IF(AND(M725&gt;=85,M725&lt;=89),1,0)</f>
        <v>0</v>
      </c>
      <c r="BG725" s="78">
        <f>IF(AND(M725&gt;=90,M725&lt;=94),1,0)</f>
        <v>0</v>
      </c>
      <c r="BH725" s="78">
        <f>IF(AND(M725&gt;=95,M725&lt;=99),1,0)</f>
        <v>0</v>
      </c>
      <c r="BI725" s="78">
        <f>IF(AND(M725&gt;=100,M725&lt;=105),1,0)</f>
        <v>0</v>
      </c>
      <c r="BJ725" s="78">
        <f>IF(I725&lt;$BK$2,1,0)</f>
        <v>0</v>
      </c>
      <c r="BK725" s="78">
        <f>IF(I725&gt;$BK$2,1,0)</f>
        <v>1</v>
      </c>
      <c r="BL725" s="78">
        <f>IF(J725=$BL$2,1,0)</f>
        <v>0</v>
      </c>
      <c r="BM725" s="78">
        <f>IF(J725=$BM$2,1,0)</f>
        <v>0</v>
      </c>
      <c r="BN725" s="78">
        <f>IF(J725=$BN$2,1,0)</f>
        <v>0</v>
      </c>
      <c r="BO725" s="78">
        <f>IF(J725=$BO$2,1,0)</f>
        <v>0</v>
      </c>
      <c r="BP725" s="78">
        <f>IF(J725=$BP$2,1,0)</f>
        <v>0</v>
      </c>
      <c r="BQ725" s="78">
        <f>IF(J725=$BQ$2,1,0)</f>
        <v>1</v>
      </c>
      <c r="BR725" s="78">
        <f>IF(J725=$BR$2,1,0)</f>
        <v>0</v>
      </c>
      <c r="BS725" s="78">
        <f>IF(F725=$BS$2,1,0)</f>
        <v>0</v>
      </c>
      <c r="BT725" s="78">
        <f>IF(F725=$BT$2,1,0)</f>
        <v>0</v>
      </c>
      <c r="BU725" s="78">
        <f>IF(F725=$BU$2,1,0)</f>
        <v>0</v>
      </c>
      <c r="BV725" s="78">
        <f>IF(F725=$BV$2,1,0)</f>
        <v>0</v>
      </c>
      <c r="BW725" s="78">
        <f>IF(F725=$BW$2,1,0)</f>
        <v>0</v>
      </c>
      <c r="BX725" s="78">
        <f>IF(F725=$BX$2,1,0)</f>
        <v>0</v>
      </c>
      <c r="BY725" s="78">
        <f>IF(F725=$BY$2,1,0)</f>
        <v>0</v>
      </c>
      <c r="BZ725" s="78">
        <f>IF(F725=$BZ$2,1,0)</f>
        <v>1</v>
      </c>
      <c r="CA725" t="s">
        <v>2104</v>
      </c>
      <c r="CB725" s="1">
        <v>0</v>
      </c>
      <c r="CC725" s="1">
        <v>0</v>
      </c>
    </row>
    <row r="726" spans="2:81" x14ac:dyDescent="0.3">
      <c r="B726" s="1">
        <v>81</v>
      </c>
      <c r="C726" s="33" t="s">
        <v>157</v>
      </c>
      <c r="D726" s="33" t="s">
        <v>79</v>
      </c>
      <c r="E726" s="1" t="s">
        <v>820</v>
      </c>
      <c r="F726" s="31" t="s">
        <v>54</v>
      </c>
      <c r="G726" s="1">
        <v>4</v>
      </c>
      <c r="H726" s="1">
        <v>2009</v>
      </c>
      <c r="I726" s="36">
        <v>0.56666666666666665</v>
      </c>
      <c r="J726" s="1" t="s">
        <v>8</v>
      </c>
      <c r="K726" s="39">
        <v>17969</v>
      </c>
      <c r="L726" t="s">
        <v>1494</v>
      </c>
      <c r="M726" s="76">
        <v>70</v>
      </c>
      <c r="N726" t="str">
        <f t="shared" si="359"/>
        <v>Sunny</v>
      </c>
      <c r="O726" s="78">
        <f t="shared" si="360"/>
        <v>0</v>
      </c>
      <c r="P726" s="78">
        <v>0</v>
      </c>
      <c r="Q726" s="78">
        <v>0</v>
      </c>
      <c r="R726" s="78">
        <f t="shared" si="361"/>
        <v>0</v>
      </c>
      <c r="S726" s="78">
        <f t="shared" si="362"/>
        <v>0</v>
      </c>
      <c r="T726" s="78">
        <f t="shared" si="363"/>
        <v>0</v>
      </c>
      <c r="U726" s="78">
        <f t="shared" si="364"/>
        <v>0</v>
      </c>
      <c r="V726" s="78">
        <f t="shared" si="365"/>
        <v>0</v>
      </c>
      <c r="W726" s="78">
        <f t="shared" si="366"/>
        <v>0</v>
      </c>
      <c r="X726" s="78">
        <f t="shared" si="367"/>
        <v>0</v>
      </c>
      <c r="Y726" s="78">
        <f t="shared" si="368"/>
        <v>0</v>
      </c>
      <c r="Z726" s="78">
        <f t="shared" si="369"/>
        <v>0</v>
      </c>
      <c r="AA726" s="78">
        <f t="shared" si="370"/>
        <v>0</v>
      </c>
      <c r="AB726" s="78">
        <f t="shared" si="371"/>
        <v>0</v>
      </c>
      <c r="AC726" s="78">
        <f t="shared" si="372"/>
        <v>0</v>
      </c>
      <c r="AD726" s="78">
        <f t="shared" si="373"/>
        <v>0</v>
      </c>
      <c r="AE726" s="78">
        <f t="shared" si="374"/>
        <v>0</v>
      </c>
      <c r="AF726" s="78">
        <f t="shared" si="375"/>
        <v>0</v>
      </c>
      <c r="AG726" s="78">
        <f t="shared" si="358"/>
        <v>0</v>
      </c>
      <c r="AH726" s="78">
        <f t="shared" si="376"/>
        <v>0</v>
      </c>
      <c r="AI726" s="78">
        <f t="shared" si="377"/>
        <v>0</v>
      </c>
      <c r="AJ726" s="78">
        <f t="shared" si="378"/>
        <v>0</v>
      </c>
      <c r="AK726" s="78">
        <f t="shared" si="379"/>
        <v>0</v>
      </c>
      <c r="AL726" s="78">
        <f t="shared" si="380"/>
        <v>0</v>
      </c>
      <c r="AM726" s="78">
        <f t="shared" si="381"/>
        <v>0</v>
      </c>
      <c r="AN726" s="78">
        <f t="shared" si="382"/>
        <v>0</v>
      </c>
      <c r="AO726" s="78">
        <f t="shared" si="383"/>
        <v>0</v>
      </c>
      <c r="AP726" s="78">
        <f t="shared" si="384"/>
        <v>0</v>
      </c>
      <c r="AQ726" s="78">
        <f t="shared" si="385"/>
        <v>0</v>
      </c>
      <c r="AR726" s="78">
        <f t="shared" si="386"/>
        <v>0</v>
      </c>
      <c r="AS726" s="78">
        <f t="shared" si="387"/>
        <v>1</v>
      </c>
      <c r="AT726" s="78">
        <f t="shared" si="388"/>
        <v>0</v>
      </c>
      <c r="AU726" s="78">
        <f t="shared" si="389"/>
        <v>1</v>
      </c>
      <c r="AV726" s="78">
        <f>IF(AND(M726&gt;=35,M726&lt;=39),1,0)</f>
        <v>0</v>
      </c>
      <c r="AW726" s="78">
        <f>IF(AND(M726&gt;=40,M726&lt;=44),1,0)</f>
        <v>0</v>
      </c>
      <c r="AX726" s="78">
        <f>IF(AND(M726&gt;=45,M726&lt;=49),1,0)</f>
        <v>0</v>
      </c>
      <c r="AY726" s="78">
        <f>IF(AND(M726&gt;=50,M726&lt;=54),1,0)</f>
        <v>0</v>
      </c>
      <c r="AZ726" s="78">
        <f>IF(AND(M726&gt;=55,M726&lt;=59),1,0)</f>
        <v>0</v>
      </c>
      <c r="BA726" s="78">
        <f>IF(AND(M726&gt;=60,M726&lt;=64),1,0)</f>
        <v>0</v>
      </c>
      <c r="BB726" s="78">
        <f>IF(AND(M726&gt;=65,M726&lt;=69),1,0)</f>
        <v>0</v>
      </c>
      <c r="BC726" s="78">
        <f>IF(AND(M726&gt;=70,M726&lt;=74),1,0)</f>
        <v>1</v>
      </c>
      <c r="BD726" s="78">
        <f>IF(AND(M726&gt;=75,M726&lt;=79),1,0)</f>
        <v>0</v>
      </c>
      <c r="BE726" s="78">
        <f>IF(AND(M726&gt;=80,M726&lt;=84),1,0)</f>
        <v>0</v>
      </c>
      <c r="BF726" s="78">
        <f>IF(AND(M726&gt;=85,M726&lt;=89),1,0)</f>
        <v>0</v>
      </c>
      <c r="BG726" s="78">
        <f>IF(AND(M726&gt;=90,M726&lt;=94),1,0)</f>
        <v>0</v>
      </c>
      <c r="BH726" s="78">
        <f>IF(AND(M726&gt;=95,M726&lt;=99),1,0)</f>
        <v>0</v>
      </c>
      <c r="BI726" s="78">
        <f>IF(AND(M726&gt;=100,M726&lt;=105),1,0)</f>
        <v>0</v>
      </c>
      <c r="BJ726" s="78">
        <f>IF(I726&lt;$BK$2,1,0)</f>
        <v>1</v>
      </c>
      <c r="BK726" s="78">
        <f>IF(I726&gt;$BK$2,1,0)</f>
        <v>0</v>
      </c>
      <c r="BL726" s="78">
        <f>IF(J726=$BL$2,1,0)</f>
        <v>0</v>
      </c>
      <c r="BM726" s="78">
        <f>IF(J726=$BM$2,1,0)</f>
        <v>0</v>
      </c>
      <c r="BN726" s="78">
        <f>IF(J726=$BN$2,1,0)</f>
        <v>0</v>
      </c>
      <c r="BO726" s="78">
        <f>IF(J726=$BO$2,1,0)</f>
        <v>0</v>
      </c>
      <c r="BP726" s="78">
        <f>IF(J726=$BP$2,1,0)</f>
        <v>0</v>
      </c>
      <c r="BQ726" s="78">
        <f>IF(J726=$BQ$2,1,0)</f>
        <v>0</v>
      </c>
      <c r="BR726" s="78">
        <f>IF(J726=$BR$2,1,0)</f>
        <v>1</v>
      </c>
      <c r="BS726" s="78">
        <f>IF(F726=$BS$2,1,0)</f>
        <v>0</v>
      </c>
      <c r="BT726" s="78">
        <f>IF(F726=$BT$2,1,0)</f>
        <v>0</v>
      </c>
      <c r="BU726" s="78">
        <f>IF(F726=$BU$2,1,0)</f>
        <v>0</v>
      </c>
      <c r="BV726" s="78">
        <f>IF(F726=$BV$2,1,0)</f>
        <v>0</v>
      </c>
      <c r="BW726" s="78">
        <f>IF(F726=$BW$2,1,0)</f>
        <v>0</v>
      </c>
      <c r="BX726" s="78">
        <f>IF(F726=$BX$2,1,0)</f>
        <v>0</v>
      </c>
      <c r="BY726" s="78">
        <f>IF(F726=$BY$2,1,0)</f>
        <v>0</v>
      </c>
      <c r="BZ726" s="78">
        <f>IF(F726=$BZ$2,1,0)</f>
        <v>1</v>
      </c>
      <c r="CA726" t="s">
        <v>2001</v>
      </c>
      <c r="CB726" s="1">
        <v>0</v>
      </c>
      <c r="CC726" s="1">
        <v>0</v>
      </c>
    </row>
    <row r="727" spans="2:81" x14ac:dyDescent="0.3">
      <c r="B727" s="1">
        <v>1</v>
      </c>
      <c r="C727" s="33" t="s">
        <v>157</v>
      </c>
      <c r="D727" s="33" t="s">
        <v>79</v>
      </c>
      <c r="E727" s="31" t="s">
        <v>821</v>
      </c>
      <c r="F727" s="31" t="s">
        <v>16</v>
      </c>
      <c r="G727" s="1">
        <v>9</v>
      </c>
      <c r="H727" s="1">
        <v>2010</v>
      </c>
      <c r="I727" s="36">
        <v>0.62986111111111109</v>
      </c>
      <c r="J727" s="1" t="s">
        <v>5</v>
      </c>
      <c r="K727" s="39">
        <v>48891</v>
      </c>
      <c r="L727" t="s">
        <v>1533</v>
      </c>
      <c r="M727" s="76">
        <v>55</v>
      </c>
      <c r="N727" t="str">
        <f t="shared" si="359"/>
        <v>Windy</v>
      </c>
      <c r="O727" s="78">
        <f t="shared" si="360"/>
        <v>1</v>
      </c>
      <c r="P727" s="78">
        <v>0</v>
      </c>
      <c r="Q727" s="78">
        <v>0</v>
      </c>
      <c r="R727" s="78">
        <f t="shared" si="361"/>
        <v>0</v>
      </c>
      <c r="S727" s="78">
        <f t="shared" si="362"/>
        <v>0</v>
      </c>
      <c r="T727" s="78">
        <f t="shared" si="363"/>
        <v>0</v>
      </c>
      <c r="U727" s="78">
        <f t="shared" si="364"/>
        <v>0</v>
      </c>
      <c r="V727" s="78">
        <f t="shared" si="365"/>
        <v>0</v>
      </c>
      <c r="W727" s="78">
        <f t="shared" si="366"/>
        <v>0</v>
      </c>
      <c r="X727" s="78">
        <f t="shared" si="367"/>
        <v>0</v>
      </c>
      <c r="Y727" s="78">
        <f t="shared" si="368"/>
        <v>0</v>
      </c>
      <c r="Z727" s="78">
        <f t="shared" si="369"/>
        <v>0</v>
      </c>
      <c r="AA727" s="78">
        <f t="shared" si="370"/>
        <v>0</v>
      </c>
      <c r="AB727" s="78">
        <f t="shared" si="371"/>
        <v>0</v>
      </c>
      <c r="AC727" s="78">
        <f t="shared" si="372"/>
        <v>0</v>
      </c>
      <c r="AD727" s="78">
        <f t="shared" si="373"/>
        <v>0</v>
      </c>
      <c r="AE727" s="78">
        <f t="shared" si="374"/>
        <v>0</v>
      </c>
      <c r="AF727" s="78">
        <f t="shared" si="375"/>
        <v>0</v>
      </c>
      <c r="AG727" s="78">
        <f t="shared" si="358"/>
        <v>0</v>
      </c>
      <c r="AH727" s="78">
        <f t="shared" si="376"/>
        <v>0</v>
      </c>
      <c r="AI727" s="78">
        <f t="shared" si="377"/>
        <v>0</v>
      </c>
      <c r="AJ727" s="78">
        <f t="shared" si="378"/>
        <v>0</v>
      </c>
      <c r="AK727" s="78">
        <f t="shared" si="379"/>
        <v>0</v>
      </c>
      <c r="AL727" s="78">
        <f t="shared" si="380"/>
        <v>0</v>
      </c>
      <c r="AM727" s="78">
        <f t="shared" si="381"/>
        <v>0</v>
      </c>
      <c r="AN727" s="78">
        <f t="shared" si="382"/>
        <v>0</v>
      </c>
      <c r="AO727" s="78">
        <f t="shared" si="383"/>
        <v>0</v>
      </c>
      <c r="AP727" s="78">
        <f t="shared" si="384"/>
        <v>0</v>
      </c>
      <c r="AQ727" s="78">
        <f t="shared" si="385"/>
        <v>0</v>
      </c>
      <c r="AR727" s="78">
        <f t="shared" si="386"/>
        <v>0</v>
      </c>
      <c r="AS727" s="78">
        <f t="shared" si="387"/>
        <v>1</v>
      </c>
      <c r="AT727" s="78">
        <f t="shared" si="388"/>
        <v>0</v>
      </c>
      <c r="AU727" s="78">
        <f t="shared" si="389"/>
        <v>1</v>
      </c>
      <c r="AV727" s="78">
        <f>IF(AND(M727&gt;=35,M727&lt;=39),1,0)</f>
        <v>0</v>
      </c>
      <c r="AW727" s="78">
        <f>IF(AND(M727&gt;=40,M727&lt;=44),1,0)</f>
        <v>0</v>
      </c>
      <c r="AX727" s="78">
        <f>IF(AND(M727&gt;=45,M727&lt;=49),1,0)</f>
        <v>0</v>
      </c>
      <c r="AY727" s="78">
        <f>IF(AND(M727&gt;=50,M727&lt;=54),1,0)</f>
        <v>0</v>
      </c>
      <c r="AZ727" s="78">
        <f>IF(AND(M727&gt;=55,M727&lt;=59),1,0)</f>
        <v>1</v>
      </c>
      <c r="BA727" s="78">
        <f>IF(AND(M727&gt;=60,M727&lt;=64),1,0)</f>
        <v>0</v>
      </c>
      <c r="BB727" s="78">
        <f>IF(AND(M727&gt;=65,M727&lt;=69),1,0)</f>
        <v>0</v>
      </c>
      <c r="BC727" s="78">
        <f>IF(AND(M727&gt;=70,M727&lt;=74),1,0)</f>
        <v>0</v>
      </c>
      <c r="BD727" s="78">
        <f>IF(AND(M727&gt;=75,M727&lt;=79),1,0)</f>
        <v>0</v>
      </c>
      <c r="BE727" s="78">
        <f>IF(AND(M727&gt;=80,M727&lt;=84),1,0)</f>
        <v>0</v>
      </c>
      <c r="BF727" s="78">
        <f>IF(AND(M727&gt;=85,M727&lt;=89),1,0)</f>
        <v>0</v>
      </c>
      <c r="BG727" s="78">
        <f>IF(AND(M727&gt;=90,M727&lt;=94),1,0)</f>
        <v>0</v>
      </c>
      <c r="BH727" s="78">
        <f>IF(AND(M727&gt;=95,M727&lt;=99),1,0)</f>
        <v>0</v>
      </c>
      <c r="BI727" s="78">
        <f>IF(AND(M727&gt;=100,M727&lt;=105),1,0)</f>
        <v>0</v>
      </c>
      <c r="BJ727" s="78">
        <f>IF(I727&lt;$BK$2,1,0)</f>
        <v>1</v>
      </c>
      <c r="BK727" s="78">
        <f>IF(I727&gt;$BK$2,1,0)</f>
        <v>0</v>
      </c>
      <c r="BL727" s="78">
        <f>IF(J727=$BL$2,1,0)</f>
        <v>0</v>
      </c>
      <c r="BM727" s="78">
        <f>IF(J727=$BM$2,1,0)</f>
        <v>0</v>
      </c>
      <c r="BN727" s="78">
        <f>IF(J727=$BN$2,1,0)</f>
        <v>0</v>
      </c>
      <c r="BO727" s="78">
        <f>IF(J727=$BO$2,1,0)</f>
        <v>0</v>
      </c>
      <c r="BP727" s="78">
        <f>IF(J727=$BP$2,1,0)</f>
        <v>1</v>
      </c>
      <c r="BQ727" s="78">
        <f>IF(J727=$BQ$2,1,0)</f>
        <v>0</v>
      </c>
      <c r="BR727" s="78">
        <f>IF(J727=$BR$2,1,0)</f>
        <v>0</v>
      </c>
      <c r="BS727" s="78">
        <f>IF(F727=$BS$2,1,0)</f>
        <v>0</v>
      </c>
      <c r="BT727" s="78">
        <f>IF(F727=$BT$2,1,0)</f>
        <v>1</v>
      </c>
      <c r="BU727" s="78">
        <f>IF(F727=$BU$2,1,0)</f>
        <v>0</v>
      </c>
      <c r="BV727" s="78">
        <f>IF(F727=$BV$2,1,0)</f>
        <v>0</v>
      </c>
      <c r="BW727" s="78">
        <f>IF(F727=$BW$2,1,0)</f>
        <v>0</v>
      </c>
      <c r="BX727" s="78">
        <f>IF(F727=$BX$2,1,0)</f>
        <v>0</v>
      </c>
      <c r="BY727" s="78">
        <f>IF(F727=$BY$2,1,0)</f>
        <v>0</v>
      </c>
      <c r="BZ727" s="78">
        <f>IF(F727=$BZ$2,1,0)</f>
        <v>0</v>
      </c>
      <c r="CA727" t="s">
        <v>2105</v>
      </c>
      <c r="CB727" s="1">
        <v>0</v>
      </c>
      <c r="CC727" s="1">
        <v>0</v>
      </c>
    </row>
    <row r="728" spans="2:81" x14ac:dyDescent="0.3">
      <c r="B728" s="29" t="s">
        <v>36</v>
      </c>
      <c r="C728" s="33" t="s">
        <v>157</v>
      </c>
      <c r="D728" s="33" t="s">
        <v>79</v>
      </c>
      <c r="E728" s="31" t="s">
        <v>822</v>
      </c>
      <c r="F728" s="31" t="s">
        <v>16</v>
      </c>
      <c r="G728" s="1">
        <v>10</v>
      </c>
      <c r="H728" s="1">
        <v>2010</v>
      </c>
      <c r="I728" s="36">
        <v>0.79652777777777783</v>
      </c>
      <c r="J728" s="1" t="s">
        <v>7</v>
      </c>
      <c r="K728" s="39">
        <v>21148</v>
      </c>
      <c r="L728" t="s">
        <v>1626</v>
      </c>
      <c r="M728" s="76">
        <v>52</v>
      </c>
      <c r="N728" t="str">
        <f t="shared" si="359"/>
        <v>Sunny</v>
      </c>
      <c r="O728" s="78">
        <f t="shared" si="360"/>
        <v>0</v>
      </c>
      <c r="P728" s="78">
        <v>0</v>
      </c>
      <c r="Q728" s="78">
        <v>0</v>
      </c>
      <c r="R728" s="78">
        <f t="shared" si="361"/>
        <v>0</v>
      </c>
      <c r="S728" s="78">
        <f t="shared" si="362"/>
        <v>0</v>
      </c>
      <c r="T728" s="78">
        <f t="shared" si="363"/>
        <v>0</v>
      </c>
      <c r="U728" s="78">
        <f t="shared" si="364"/>
        <v>0</v>
      </c>
      <c r="V728" s="78">
        <f t="shared" si="365"/>
        <v>0</v>
      </c>
      <c r="W728" s="78">
        <f t="shared" si="366"/>
        <v>0</v>
      </c>
      <c r="X728" s="78">
        <f t="shared" si="367"/>
        <v>0</v>
      </c>
      <c r="Y728" s="78">
        <f t="shared" si="368"/>
        <v>0</v>
      </c>
      <c r="Z728" s="78">
        <f t="shared" si="369"/>
        <v>0</v>
      </c>
      <c r="AA728" s="78">
        <f t="shared" si="370"/>
        <v>0</v>
      </c>
      <c r="AB728" s="78">
        <f t="shared" si="371"/>
        <v>0</v>
      </c>
      <c r="AC728" s="78">
        <f t="shared" si="372"/>
        <v>0</v>
      </c>
      <c r="AD728" s="78">
        <f t="shared" si="373"/>
        <v>0</v>
      </c>
      <c r="AE728" s="78">
        <f t="shared" si="374"/>
        <v>0</v>
      </c>
      <c r="AF728" s="78">
        <f t="shared" si="375"/>
        <v>0</v>
      </c>
      <c r="AG728" s="78">
        <f t="shared" si="358"/>
        <v>0</v>
      </c>
      <c r="AH728" s="78">
        <f t="shared" si="376"/>
        <v>0</v>
      </c>
      <c r="AI728" s="78">
        <f t="shared" si="377"/>
        <v>0</v>
      </c>
      <c r="AJ728" s="78">
        <f t="shared" si="378"/>
        <v>0</v>
      </c>
      <c r="AK728" s="78">
        <f t="shared" si="379"/>
        <v>0</v>
      </c>
      <c r="AL728" s="78">
        <f t="shared" si="380"/>
        <v>0</v>
      </c>
      <c r="AM728" s="78">
        <f t="shared" si="381"/>
        <v>0</v>
      </c>
      <c r="AN728" s="78">
        <f t="shared" si="382"/>
        <v>0</v>
      </c>
      <c r="AO728" s="78">
        <f t="shared" si="383"/>
        <v>0</v>
      </c>
      <c r="AP728" s="78">
        <f t="shared" si="384"/>
        <v>0</v>
      </c>
      <c r="AQ728" s="78">
        <f t="shared" si="385"/>
        <v>0</v>
      </c>
      <c r="AR728" s="78">
        <f t="shared" si="386"/>
        <v>0</v>
      </c>
      <c r="AS728" s="78">
        <f t="shared" si="387"/>
        <v>1</v>
      </c>
      <c r="AT728" s="78">
        <f t="shared" si="388"/>
        <v>0</v>
      </c>
      <c r="AU728" s="78">
        <f t="shared" si="389"/>
        <v>1</v>
      </c>
      <c r="AV728" s="78">
        <f>IF(AND(M728&gt;=35,M728&lt;=39),1,0)</f>
        <v>0</v>
      </c>
      <c r="AW728" s="78">
        <f>IF(AND(M728&gt;=40,M728&lt;=44),1,0)</f>
        <v>0</v>
      </c>
      <c r="AX728" s="78">
        <f>IF(AND(M728&gt;=45,M728&lt;=49),1,0)</f>
        <v>0</v>
      </c>
      <c r="AY728" s="78">
        <f>IF(AND(M728&gt;=50,M728&lt;=54),1,0)</f>
        <v>1</v>
      </c>
      <c r="AZ728" s="78">
        <f>IF(AND(M728&gt;=55,M728&lt;=59),1,0)</f>
        <v>0</v>
      </c>
      <c r="BA728" s="78">
        <f>IF(AND(M728&gt;=60,M728&lt;=64),1,0)</f>
        <v>0</v>
      </c>
      <c r="BB728" s="78">
        <f>IF(AND(M728&gt;=65,M728&lt;=69),1,0)</f>
        <v>0</v>
      </c>
      <c r="BC728" s="78">
        <f>IF(AND(M728&gt;=70,M728&lt;=74),1,0)</f>
        <v>0</v>
      </c>
      <c r="BD728" s="78">
        <f>IF(AND(M728&gt;=75,M728&lt;=79),1,0)</f>
        <v>0</v>
      </c>
      <c r="BE728" s="78">
        <f>IF(AND(M728&gt;=80,M728&lt;=84),1,0)</f>
        <v>0</v>
      </c>
      <c r="BF728" s="78">
        <f>IF(AND(M728&gt;=85,M728&lt;=89),1,0)</f>
        <v>0</v>
      </c>
      <c r="BG728" s="78">
        <f>IF(AND(M728&gt;=90,M728&lt;=94),1,0)</f>
        <v>0</v>
      </c>
      <c r="BH728" s="78">
        <f>IF(AND(M728&gt;=95,M728&lt;=99),1,0)</f>
        <v>0</v>
      </c>
      <c r="BI728" s="78">
        <f>IF(AND(M728&gt;=100,M728&lt;=105),1,0)</f>
        <v>0</v>
      </c>
      <c r="BJ728" s="78">
        <f>IF(I728&lt;$BK$2,1,0)</f>
        <v>0</v>
      </c>
      <c r="BK728" s="78">
        <f>IF(I728&gt;$BK$2,1,0)</f>
        <v>1</v>
      </c>
      <c r="BL728" s="78">
        <f>IF(J728=$BL$2,1,0)</f>
        <v>0</v>
      </c>
      <c r="BM728" s="78">
        <f>IF(J728=$BM$2,1,0)</f>
        <v>0</v>
      </c>
      <c r="BN728" s="78">
        <f>IF(J728=$BN$2,1,0)</f>
        <v>0</v>
      </c>
      <c r="BO728" s="78">
        <f>IF(J728=$BO$2,1,0)</f>
        <v>0</v>
      </c>
      <c r="BP728" s="78">
        <f>IF(J728=$BP$2,1,0)</f>
        <v>0</v>
      </c>
      <c r="BQ728" s="78">
        <f>IF(J728=$BQ$2,1,0)</f>
        <v>1</v>
      </c>
      <c r="BR728" s="78">
        <f>IF(J728=$BR$2,1,0)</f>
        <v>0</v>
      </c>
      <c r="BS728" s="78">
        <f>IF(F728=$BS$2,1,0)</f>
        <v>0</v>
      </c>
      <c r="BT728" s="78">
        <f>IF(F728=$BT$2,1,0)</f>
        <v>1</v>
      </c>
      <c r="BU728" s="78">
        <f>IF(F728=$BU$2,1,0)</f>
        <v>0</v>
      </c>
      <c r="BV728" s="78">
        <f>IF(F728=$BV$2,1,0)</f>
        <v>0</v>
      </c>
      <c r="BW728" s="78">
        <f>IF(F728=$BW$2,1,0)</f>
        <v>0</v>
      </c>
      <c r="BX728" s="78">
        <f>IF(F728=$BX$2,1,0)</f>
        <v>0</v>
      </c>
      <c r="BY728" s="78">
        <f>IF(F728=$BY$2,1,0)</f>
        <v>0</v>
      </c>
      <c r="BZ728" s="78">
        <f>IF(F728=$BZ$2,1,0)</f>
        <v>0</v>
      </c>
      <c r="CA728"/>
      <c r="CB728" s="1">
        <v>0</v>
      </c>
      <c r="CC728" s="1">
        <v>0</v>
      </c>
    </row>
    <row r="729" spans="2:81" x14ac:dyDescent="0.3">
      <c r="B729" s="1">
        <v>3</v>
      </c>
      <c r="C729" s="33" t="s">
        <v>157</v>
      </c>
      <c r="D729" s="33" t="s">
        <v>79</v>
      </c>
      <c r="E729" s="31" t="s">
        <v>823</v>
      </c>
      <c r="F729" s="31" t="s">
        <v>16</v>
      </c>
      <c r="G729" s="1">
        <v>11</v>
      </c>
      <c r="H729" s="1">
        <v>2010</v>
      </c>
      <c r="I729" s="36">
        <v>0.56736111111111109</v>
      </c>
      <c r="J729" s="1" t="s">
        <v>8</v>
      </c>
      <c r="K729" s="39">
        <v>22499</v>
      </c>
      <c r="L729" t="s">
        <v>1600</v>
      </c>
      <c r="M729" s="76">
        <v>64</v>
      </c>
      <c r="N729" t="str">
        <f t="shared" si="359"/>
        <v>Sunny</v>
      </c>
      <c r="O729" s="78">
        <f t="shared" si="360"/>
        <v>0</v>
      </c>
      <c r="P729" s="78">
        <v>0</v>
      </c>
      <c r="Q729" s="78">
        <v>0</v>
      </c>
      <c r="R729" s="78">
        <f t="shared" si="361"/>
        <v>0</v>
      </c>
      <c r="S729" s="78">
        <f t="shared" si="362"/>
        <v>0</v>
      </c>
      <c r="T729" s="78">
        <f t="shared" si="363"/>
        <v>0</v>
      </c>
      <c r="U729" s="78">
        <f t="shared" si="364"/>
        <v>0</v>
      </c>
      <c r="V729" s="78">
        <f t="shared" si="365"/>
        <v>0</v>
      </c>
      <c r="W729" s="78">
        <f t="shared" si="366"/>
        <v>0</v>
      </c>
      <c r="X729" s="78">
        <f t="shared" si="367"/>
        <v>0</v>
      </c>
      <c r="Y729" s="78">
        <f t="shared" si="368"/>
        <v>0</v>
      </c>
      <c r="Z729" s="78">
        <f t="shared" si="369"/>
        <v>0</v>
      </c>
      <c r="AA729" s="78">
        <f t="shared" si="370"/>
        <v>0</v>
      </c>
      <c r="AB729" s="78">
        <f t="shared" si="371"/>
        <v>0</v>
      </c>
      <c r="AC729" s="78">
        <f t="shared" si="372"/>
        <v>0</v>
      </c>
      <c r="AD729" s="78">
        <f t="shared" si="373"/>
        <v>0</v>
      </c>
      <c r="AE729" s="78">
        <f t="shared" si="374"/>
        <v>0</v>
      </c>
      <c r="AF729" s="78">
        <f t="shared" si="375"/>
        <v>0</v>
      </c>
      <c r="AG729" s="78">
        <f t="shared" si="358"/>
        <v>0</v>
      </c>
      <c r="AH729" s="78">
        <f t="shared" si="376"/>
        <v>0</v>
      </c>
      <c r="AI729" s="78">
        <f t="shared" si="377"/>
        <v>0</v>
      </c>
      <c r="AJ729" s="78">
        <f t="shared" si="378"/>
        <v>0</v>
      </c>
      <c r="AK729" s="78">
        <f t="shared" si="379"/>
        <v>0</v>
      </c>
      <c r="AL729" s="78">
        <f t="shared" si="380"/>
        <v>0</v>
      </c>
      <c r="AM729" s="78">
        <f t="shared" si="381"/>
        <v>0</v>
      </c>
      <c r="AN729" s="78">
        <f t="shared" si="382"/>
        <v>0</v>
      </c>
      <c r="AO729" s="78">
        <f t="shared" si="383"/>
        <v>0</v>
      </c>
      <c r="AP729" s="78">
        <f t="shared" si="384"/>
        <v>0</v>
      </c>
      <c r="AQ729" s="78">
        <f t="shared" si="385"/>
        <v>0</v>
      </c>
      <c r="AR729" s="78">
        <f t="shared" si="386"/>
        <v>0</v>
      </c>
      <c r="AS729" s="78">
        <f t="shared" si="387"/>
        <v>1</v>
      </c>
      <c r="AT729" s="78">
        <f t="shared" si="388"/>
        <v>0</v>
      </c>
      <c r="AU729" s="78">
        <f t="shared" si="389"/>
        <v>1</v>
      </c>
      <c r="AV729" s="78">
        <f>IF(AND(M729&gt;=35,M729&lt;=39),1,0)</f>
        <v>0</v>
      </c>
      <c r="AW729" s="78">
        <f>IF(AND(M729&gt;=40,M729&lt;=44),1,0)</f>
        <v>0</v>
      </c>
      <c r="AX729" s="78">
        <f>IF(AND(M729&gt;=45,M729&lt;=49),1,0)</f>
        <v>0</v>
      </c>
      <c r="AY729" s="78">
        <f>IF(AND(M729&gt;=50,M729&lt;=54),1,0)</f>
        <v>0</v>
      </c>
      <c r="AZ729" s="78">
        <f>IF(AND(M729&gt;=55,M729&lt;=59),1,0)</f>
        <v>0</v>
      </c>
      <c r="BA729" s="78">
        <f>IF(AND(M729&gt;=60,M729&lt;=64),1,0)</f>
        <v>1</v>
      </c>
      <c r="BB729" s="78">
        <f>IF(AND(M729&gt;=65,M729&lt;=69),1,0)</f>
        <v>0</v>
      </c>
      <c r="BC729" s="78">
        <f>IF(AND(M729&gt;=70,M729&lt;=74),1,0)</f>
        <v>0</v>
      </c>
      <c r="BD729" s="78">
        <f>IF(AND(M729&gt;=75,M729&lt;=79),1,0)</f>
        <v>0</v>
      </c>
      <c r="BE729" s="78">
        <f>IF(AND(M729&gt;=80,M729&lt;=84),1,0)</f>
        <v>0</v>
      </c>
      <c r="BF729" s="78">
        <f>IF(AND(M729&gt;=85,M729&lt;=89),1,0)</f>
        <v>0</v>
      </c>
      <c r="BG729" s="78">
        <f>IF(AND(M729&gt;=90,M729&lt;=94),1,0)</f>
        <v>0</v>
      </c>
      <c r="BH729" s="78">
        <f>IF(AND(M729&gt;=95,M729&lt;=99),1,0)</f>
        <v>0</v>
      </c>
      <c r="BI729" s="78">
        <f>IF(AND(M729&gt;=100,M729&lt;=105),1,0)</f>
        <v>0</v>
      </c>
      <c r="BJ729" s="78">
        <f>IF(I729&lt;$BK$2,1,0)</f>
        <v>1</v>
      </c>
      <c r="BK729" s="78">
        <f>IF(I729&gt;$BK$2,1,0)</f>
        <v>0</v>
      </c>
      <c r="BL729" s="78">
        <f>IF(J729=$BL$2,1,0)</f>
        <v>0</v>
      </c>
      <c r="BM729" s="78">
        <f>IF(J729=$BM$2,1,0)</f>
        <v>0</v>
      </c>
      <c r="BN729" s="78">
        <f>IF(J729=$BN$2,1,0)</f>
        <v>0</v>
      </c>
      <c r="BO729" s="78">
        <f>IF(J729=$BO$2,1,0)</f>
        <v>0</v>
      </c>
      <c r="BP729" s="78">
        <f>IF(J729=$BP$2,1,0)</f>
        <v>0</v>
      </c>
      <c r="BQ729" s="78">
        <f>IF(J729=$BQ$2,1,0)</f>
        <v>0</v>
      </c>
      <c r="BR729" s="78">
        <f>IF(J729=$BR$2,1,0)</f>
        <v>1</v>
      </c>
      <c r="BS729" s="78">
        <f>IF(F729=$BS$2,1,0)</f>
        <v>0</v>
      </c>
      <c r="BT729" s="78">
        <f>IF(F729=$BT$2,1,0)</f>
        <v>1</v>
      </c>
      <c r="BU729" s="78">
        <f>IF(F729=$BU$2,1,0)</f>
        <v>0</v>
      </c>
      <c r="BV729" s="78">
        <f>IF(F729=$BV$2,1,0)</f>
        <v>0</v>
      </c>
      <c r="BW729" s="78">
        <f>IF(F729=$BW$2,1,0)</f>
        <v>0</v>
      </c>
      <c r="BX729" s="78">
        <f>IF(F729=$BX$2,1,0)</f>
        <v>0</v>
      </c>
      <c r="BY729" s="78">
        <f>IF(F729=$BY$2,1,0)</f>
        <v>0</v>
      </c>
      <c r="BZ729" s="78">
        <f>IF(F729=$BZ$2,1,0)</f>
        <v>0</v>
      </c>
      <c r="CA729" t="s">
        <v>2106</v>
      </c>
      <c r="CB729" s="1">
        <v>0</v>
      </c>
      <c r="CC729" s="1">
        <v>0</v>
      </c>
    </row>
    <row r="730" spans="2:81" x14ac:dyDescent="0.3">
      <c r="B730" s="1">
        <v>4</v>
      </c>
      <c r="C730" t="s">
        <v>181</v>
      </c>
      <c r="D730" t="s">
        <v>76</v>
      </c>
      <c r="E730" s="31" t="s">
        <v>824</v>
      </c>
      <c r="F730" s="31" t="s">
        <v>16</v>
      </c>
      <c r="G730" s="1">
        <v>12</v>
      </c>
      <c r="H730" s="1">
        <v>2010</v>
      </c>
      <c r="I730" s="36">
        <v>0.79652777777777783</v>
      </c>
      <c r="J730" s="1" t="s">
        <v>6</v>
      </c>
      <c r="K730" s="39">
        <v>9129</v>
      </c>
      <c r="L730" t="s">
        <v>1435</v>
      </c>
      <c r="M730" s="76">
        <v>66</v>
      </c>
      <c r="N730" t="str">
        <f t="shared" si="359"/>
        <v>Sunny</v>
      </c>
      <c r="O730" s="78">
        <f t="shared" si="360"/>
        <v>0</v>
      </c>
      <c r="P730" s="78">
        <v>0</v>
      </c>
      <c r="Q730" s="78">
        <v>0</v>
      </c>
      <c r="R730" s="78">
        <f t="shared" si="361"/>
        <v>0</v>
      </c>
      <c r="S730" s="78">
        <f t="shared" si="362"/>
        <v>0</v>
      </c>
      <c r="T730" s="78">
        <f t="shared" si="363"/>
        <v>0</v>
      </c>
      <c r="U730" s="78">
        <f t="shared" si="364"/>
        <v>0</v>
      </c>
      <c r="V730" s="78">
        <f t="shared" si="365"/>
        <v>0</v>
      </c>
      <c r="W730" s="78">
        <f t="shared" si="366"/>
        <v>0</v>
      </c>
      <c r="X730" s="78">
        <f t="shared" si="367"/>
        <v>0</v>
      </c>
      <c r="Y730" s="78">
        <f t="shared" si="368"/>
        <v>0</v>
      </c>
      <c r="Z730" s="78">
        <f t="shared" si="369"/>
        <v>0</v>
      </c>
      <c r="AA730" s="78">
        <f t="shared" si="370"/>
        <v>0</v>
      </c>
      <c r="AB730" s="78">
        <f t="shared" si="371"/>
        <v>0</v>
      </c>
      <c r="AC730" s="78">
        <f t="shared" si="372"/>
        <v>0</v>
      </c>
      <c r="AD730" s="78">
        <f t="shared" si="373"/>
        <v>0</v>
      </c>
      <c r="AE730" s="78">
        <f t="shared" si="374"/>
        <v>0</v>
      </c>
      <c r="AF730" s="78">
        <f t="shared" si="375"/>
        <v>0</v>
      </c>
      <c r="AG730" s="78">
        <f t="shared" si="358"/>
        <v>0</v>
      </c>
      <c r="AH730" s="78">
        <f t="shared" si="376"/>
        <v>0</v>
      </c>
      <c r="AI730" s="78">
        <f t="shared" si="377"/>
        <v>0</v>
      </c>
      <c r="AJ730" s="78">
        <f t="shared" si="378"/>
        <v>0</v>
      </c>
      <c r="AK730" s="78">
        <f t="shared" si="379"/>
        <v>0</v>
      </c>
      <c r="AL730" s="78">
        <f t="shared" si="380"/>
        <v>0</v>
      </c>
      <c r="AM730" s="78">
        <f t="shared" si="381"/>
        <v>0</v>
      </c>
      <c r="AN730" s="78">
        <f t="shared" si="382"/>
        <v>0</v>
      </c>
      <c r="AO730" s="78">
        <f t="shared" si="383"/>
        <v>0</v>
      </c>
      <c r="AP730" s="78">
        <f t="shared" si="384"/>
        <v>0</v>
      </c>
      <c r="AQ730" s="78">
        <f t="shared" si="385"/>
        <v>1</v>
      </c>
      <c r="AR730" s="78">
        <f t="shared" si="386"/>
        <v>0</v>
      </c>
      <c r="AS730" s="78">
        <f t="shared" si="387"/>
        <v>0</v>
      </c>
      <c r="AT730" s="78">
        <f t="shared" si="388"/>
        <v>0</v>
      </c>
      <c r="AU730" s="78">
        <f t="shared" si="389"/>
        <v>1</v>
      </c>
      <c r="AV730" s="78">
        <f>IF(AND(M730&gt;=35,M730&lt;=39),1,0)</f>
        <v>0</v>
      </c>
      <c r="AW730" s="78">
        <f>IF(AND(M730&gt;=40,M730&lt;=44),1,0)</f>
        <v>0</v>
      </c>
      <c r="AX730" s="78">
        <f>IF(AND(M730&gt;=45,M730&lt;=49),1,0)</f>
        <v>0</v>
      </c>
      <c r="AY730" s="78">
        <f>IF(AND(M730&gt;=50,M730&lt;=54),1,0)</f>
        <v>0</v>
      </c>
      <c r="AZ730" s="78">
        <f>IF(AND(M730&gt;=55,M730&lt;=59),1,0)</f>
        <v>0</v>
      </c>
      <c r="BA730" s="78">
        <f>IF(AND(M730&gt;=60,M730&lt;=64),1,0)</f>
        <v>0</v>
      </c>
      <c r="BB730" s="78">
        <f>IF(AND(M730&gt;=65,M730&lt;=69),1,0)</f>
        <v>1</v>
      </c>
      <c r="BC730" s="78">
        <f>IF(AND(M730&gt;=70,M730&lt;=74),1,0)</f>
        <v>0</v>
      </c>
      <c r="BD730" s="78">
        <f>IF(AND(M730&gt;=75,M730&lt;=79),1,0)</f>
        <v>0</v>
      </c>
      <c r="BE730" s="78">
        <f>IF(AND(M730&gt;=80,M730&lt;=84),1,0)</f>
        <v>0</v>
      </c>
      <c r="BF730" s="78">
        <f>IF(AND(M730&gt;=85,M730&lt;=89),1,0)</f>
        <v>0</v>
      </c>
      <c r="BG730" s="78">
        <f>IF(AND(M730&gt;=90,M730&lt;=94),1,0)</f>
        <v>0</v>
      </c>
      <c r="BH730" s="78">
        <f>IF(AND(M730&gt;=95,M730&lt;=99),1,0)</f>
        <v>0</v>
      </c>
      <c r="BI730" s="78">
        <f>IF(AND(M730&gt;=100,M730&lt;=105),1,0)</f>
        <v>0</v>
      </c>
      <c r="BJ730" s="78">
        <f>IF(I730&lt;$BK$2,1,0)</f>
        <v>0</v>
      </c>
      <c r="BK730" s="78">
        <f>IF(I730&gt;$BK$2,1,0)</f>
        <v>1</v>
      </c>
      <c r="BL730" s="78">
        <f>IF(J730=$BL$2,1,0)</f>
        <v>1</v>
      </c>
      <c r="BM730" s="78">
        <f>IF(J730=$BM$2,1,0)</f>
        <v>0</v>
      </c>
      <c r="BN730" s="78">
        <f>IF(J730=$BN$2,1,0)</f>
        <v>0</v>
      </c>
      <c r="BO730" s="78">
        <f>IF(J730=$BO$2,1,0)</f>
        <v>0</v>
      </c>
      <c r="BP730" s="78">
        <f>IF(J730=$BP$2,1,0)</f>
        <v>0</v>
      </c>
      <c r="BQ730" s="78">
        <f>IF(J730=$BQ$2,1,0)</f>
        <v>0</v>
      </c>
      <c r="BR730" s="78">
        <f>IF(J730=$BR$2,1,0)</f>
        <v>0</v>
      </c>
      <c r="BS730" s="78">
        <f>IF(F730=$BS$2,1,0)</f>
        <v>0</v>
      </c>
      <c r="BT730" s="78">
        <f>IF(F730=$BT$2,1,0)</f>
        <v>1</v>
      </c>
      <c r="BU730" s="78">
        <f>IF(F730=$BU$2,1,0)</f>
        <v>0</v>
      </c>
      <c r="BV730" s="78">
        <f>IF(F730=$BV$2,1,0)</f>
        <v>0</v>
      </c>
      <c r="BW730" s="78">
        <f>IF(F730=$BW$2,1,0)</f>
        <v>0</v>
      </c>
      <c r="BX730" s="78">
        <f>IF(F730=$BX$2,1,0)</f>
        <v>0</v>
      </c>
      <c r="BY730" s="78">
        <f>IF(F730=$BY$2,1,0)</f>
        <v>0</v>
      </c>
      <c r="BZ730" s="78">
        <f>IF(F730=$BZ$2,1,0)</f>
        <v>0</v>
      </c>
      <c r="CA730"/>
      <c r="CB730" s="1">
        <v>0</v>
      </c>
      <c r="CC730" s="1">
        <v>0</v>
      </c>
    </row>
    <row r="731" spans="2:81" x14ac:dyDescent="0.3">
      <c r="B731" s="1">
        <v>5</v>
      </c>
      <c r="C731" t="s">
        <v>181</v>
      </c>
      <c r="D731" t="s">
        <v>76</v>
      </c>
      <c r="E731" s="31" t="s">
        <v>825</v>
      </c>
      <c r="F731" s="31" t="s">
        <v>16</v>
      </c>
      <c r="G731" s="1">
        <v>13</v>
      </c>
      <c r="H731" s="1">
        <v>2010</v>
      </c>
      <c r="I731" s="36">
        <v>0.79583333333333339</v>
      </c>
      <c r="J731" s="1" t="s">
        <v>10</v>
      </c>
      <c r="K731" s="39">
        <v>13731</v>
      </c>
      <c r="L731" t="s">
        <v>1627</v>
      </c>
      <c r="M731" s="76">
        <v>46</v>
      </c>
      <c r="N731" t="str">
        <f t="shared" si="359"/>
        <v>Rainy</v>
      </c>
      <c r="O731" s="78">
        <f t="shared" si="360"/>
        <v>0</v>
      </c>
      <c r="P731" s="78">
        <v>0</v>
      </c>
      <c r="Q731" s="78">
        <v>0</v>
      </c>
      <c r="R731" s="78">
        <f t="shared" si="361"/>
        <v>0</v>
      </c>
      <c r="S731" s="78">
        <f t="shared" si="362"/>
        <v>0</v>
      </c>
      <c r="T731" s="78">
        <f t="shared" si="363"/>
        <v>0</v>
      </c>
      <c r="U731" s="78">
        <f t="shared" si="364"/>
        <v>0</v>
      </c>
      <c r="V731" s="78">
        <f t="shared" si="365"/>
        <v>0</v>
      </c>
      <c r="W731" s="78">
        <f t="shared" si="366"/>
        <v>0</v>
      </c>
      <c r="X731" s="78">
        <f t="shared" si="367"/>
        <v>0</v>
      </c>
      <c r="Y731" s="78">
        <f t="shared" si="368"/>
        <v>0</v>
      </c>
      <c r="Z731" s="78">
        <f t="shared" si="369"/>
        <v>0</v>
      </c>
      <c r="AA731" s="78">
        <f t="shared" si="370"/>
        <v>0</v>
      </c>
      <c r="AB731" s="78">
        <f t="shared" si="371"/>
        <v>0</v>
      </c>
      <c r="AC731" s="78">
        <f t="shared" si="372"/>
        <v>0</v>
      </c>
      <c r="AD731" s="78">
        <f t="shared" si="373"/>
        <v>0</v>
      </c>
      <c r="AE731" s="78">
        <f t="shared" si="374"/>
        <v>0</v>
      </c>
      <c r="AF731" s="78">
        <f t="shared" si="375"/>
        <v>0</v>
      </c>
      <c r="AG731" s="78">
        <f t="shared" si="358"/>
        <v>0</v>
      </c>
      <c r="AH731" s="78">
        <f t="shared" si="376"/>
        <v>0</v>
      </c>
      <c r="AI731" s="78">
        <f t="shared" si="377"/>
        <v>0</v>
      </c>
      <c r="AJ731" s="78">
        <f t="shared" si="378"/>
        <v>0</v>
      </c>
      <c r="AK731" s="78">
        <f t="shared" si="379"/>
        <v>0</v>
      </c>
      <c r="AL731" s="78">
        <f t="shared" si="380"/>
        <v>0</v>
      </c>
      <c r="AM731" s="78">
        <f t="shared" si="381"/>
        <v>0</v>
      </c>
      <c r="AN731" s="78">
        <f t="shared" si="382"/>
        <v>0</v>
      </c>
      <c r="AO731" s="78">
        <f t="shared" si="383"/>
        <v>0</v>
      </c>
      <c r="AP731" s="78">
        <f t="shared" si="384"/>
        <v>0</v>
      </c>
      <c r="AQ731" s="78">
        <f t="shared" si="385"/>
        <v>1</v>
      </c>
      <c r="AR731" s="78">
        <f t="shared" si="386"/>
        <v>0</v>
      </c>
      <c r="AS731" s="78">
        <f t="shared" si="387"/>
        <v>0</v>
      </c>
      <c r="AT731" s="78">
        <f t="shared" si="388"/>
        <v>0</v>
      </c>
      <c r="AU731" s="78">
        <f t="shared" si="389"/>
        <v>1</v>
      </c>
      <c r="AV731" s="78">
        <f>IF(AND(M731&gt;=35,M731&lt;=39),1,0)</f>
        <v>0</v>
      </c>
      <c r="AW731" s="78">
        <f>IF(AND(M731&gt;=40,M731&lt;=44),1,0)</f>
        <v>0</v>
      </c>
      <c r="AX731" s="78">
        <f>IF(AND(M731&gt;=45,M731&lt;=49),1,0)</f>
        <v>1</v>
      </c>
      <c r="AY731" s="78">
        <f>IF(AND(M731&gt;=50,M731&lt;=54),1,0)</f>
        <v>0</v>
      </c>
      <c r="AZ731" s="78">
        <f>IF(AND(M731&gt;=55,M731&lt;=59),1,0)</f>
        <v>0</v>
      </c>
      <c r="BA731" s="78">
        <f>IF(AND(M731&gt;=60,M731&lt;=64),1,0)</f>
        <v>0</v>
      </c>
      <c r="BB731" s="78">
        <f>IF(AND(M731&gt;=65,M731&lt;=69),1,0)</f>
        <v>0</v>
      </c>
      <c r="BC731" s="78">
        <f>IF(AND(M731&gt;=70,M731&lt;=74),1,0)</f>
        <v>0</v>
      </c>
      <c r="BD731" s="78">
        <f>IF(AND(M731&gt;=75,M731&lt;=79),1,0)</f>
        <v>0</v>
      </c>
      <c r="BE731" s="78">
        <f>IF(AND(M731&gt;=80,M731&lt;=84),1,0)</f>
        <v>0</v>
      </c>
      <c r="BF731" s="78">
        <f>IF(AND(M731&gt;=85,M731&lt;=89),1,0)</f>
        <v>0</v>
      </c>
      <c r="BG731" s="78">
        <f>IF(AND(M731&gt;=90,M731&lt;=94),1,0)</f>
        <v>0</v>
      </c>
      <c r="BH731" s="78">
        <f>IF(AND(M731&gt;=95,M731&lt;=99),1,0)</f>
        <v>0</v>
      </c>
      <c r="BI731" s="78">
        <f>IF(AND(M731&gt;=100,M731&lt;=105),1,0)</f>
        <v>0</v>
      </c>
      <c r="BJ731" s="78">
        <f>IF(I731&lt;$BK$2,1,0)</f>
        <v>0</v>
      </c>
      <c r="BK731" s="78">
        <f>IF(I731&gt;$BK$2,1,0)</f>
        <v>1</v>
      </c>
      <c r="BL731" s="78">
        <f>IF(J731=$BL$2,1,0)</f>
        <v>0</v>
      </c>
      <c r="BM731" s="78">
        <f>IF(J731=$BM$2,1,0)</f>
        <v>1</v>
      </c>
      <c r="BN731" s="78">
        <f>IF(J731=$BN$2,1,0)</f>
        <v>0</v>
      </c>
      <c r="BO731" s="78">
        <f>IF(J731=$BO$2,1,0)</f>
        <v>0</v>
      </c>
      <c r="BP731" s="78">
        <f>IF(J731=$BP$2,1,0)</f>
        <v>0</v>
      </c>
      <c r="BQ731" s="79">
        <f>IF(J731=$BQ$2,1,0)</f>
        <v>0</v>
      </c>
      <c r="BR731" s="78">
        <f>IF(J731=$BR$2,1,0)</f>
        <v>0</v>
      </c>
      <c r="BS731" s="78">
        <f>IF(F731=$BS$2,1,0)</f>
        <v>0</v>
      </c>
      <c r="BT731" s="78">
        <f>IF(F731=$BT$2,1,0)</f>
        <v>1</v>
      </c>
      <c r="BU731" s="78">
        <f>IF(F731=$BU$2,1,0)</f>
        <v>0</v>
      </c>
      <c r="BV731" s="78">
        <f>IF(F731=$BV$2,1,0)</f>
        <v>0</v>
      </c>
      <c r="BW731" s="78">
        <f>IF(F731=$BW$2,1,0)</f>
        <v>0</v>
      </c>
      <c r="BX731" s="78">
        <f>IF(F731=$BX$2,1,0)</f>
        <v>0</v>
      </c>
      <c r="BY731" s="78">
        <f>IF(F731=$BY$2,1,0)</f>
        <v>0</v>
      </c>
      <c r="BZ731" s="78">
        <f>IF(F731=$BZ$2,1,0)</f>
        <v>0</v>
      </c>
      <c r="CA731" t="s">
        <v>2107</v>
      </c>
      <c r="CB731" s="1">
        <v>0</v>
      </c>
      <c r="CC731" s="1">
        <v>0</v>
      </c>
    </row>
    <row r="732" spans="2:81" x14ac:dyDescent="0.3">
      <c r="B732" s="1">
        <v>6</v>
      </c>
      <c r="C732" t="s">
        <v>181</v>
      </c>
      <c r="D732" t="s">
        <v>76</v>
      </c>
      <c r="E732" s="31" t="s">
        <v>826</v>
      </c>
      <c r="F732" s="31" t="s">
        <v>16</v>
      </c>
      <c r="G732" s="1">
        <v>14</v>
      </c>
      <c r="H732" s="1">
        <v>2010</v>
      </c>
      <c r="I732" s="36">
        <v>0.56666666666666665</v>
      </c>
      <c r="J732" s="1" t="s">
        <v>11</v>
      </c>
      <c r="K732" s="39">
        <v>10248</v>
      </c>
      <c r="L732" t="s">
        <v>1338</v>
      </c>
      <c r="M732" s="76">
        <v>62</v>
      </c>
      <c r="N732" t="str">
        <f t="shared" si="359"/>
        <v>Sunny</v>
      </c>
      <c r="O732" s="78">
        <f t="shared" si="360"/>
        <v>0</v>
      </c>
      <c r="P732" s="78">
        <v>0</v>
      </c>
      <c r="Q732" s="78">
        <v>0</v>
      </c>
      <c r="R732" s="78">
        <f t="shared" si="361"/>
        <v>0</v>
      </c>
      <c r="S732" s="78">
        <f t="shared" si="362"/>
        <v>0</v>
      </c>
      <c r="T732" s="78">
        <f t="shared" si="363"/>
        <v>0</v>
      </c>
      <c r="U732" s="78">
        <f t="shared" si="364"/>
        <v>0</v>
      </c>
      <c r="V732" s="78">
        <f t="shared" si="365"/>
        <v>0</v>
      </c>
      <c r="W732" s="78">
        <f t="shared" si="366"/>
        <v>0</v>
      </c>
      <c r="X732" s="78">
        <f t="shared" si="367"/>
        <v>0</v>
      </c>
      <c r="Y732" s="78">
        <f t="shared" si="368"/>
        <v>0</v>
      </c>
      <c r="Z732" s="78">
        <f t="shared" si="369"/>
        <v>0</v>
      </c>
      <c r="AA732" s="78">
        <f t="shared" si="370"/>
        <v>0</v>
      </c>
      <c r="AB732" s="78">
        <f t="shared" si="371"/>
        <v>0</v>
      </c>
      <c r="AC732" s="78">
        <f t="shared" si="372"/>
        <v>0</v>
      </c>
      <c r="AD732" s="78">
        <f t="shared" si="373"/>
        <v>0</v>
      </c>
      <c r="AE732" s="78">
        <f t="shared" si="374"/>
        <v>0</v>
      </c>
      <c r="AF732" s="78">
        <f t="shared" si="375"/>
        <v>0</v>
      </c>
      <c r="AG732" s="78">
        <f t="shared" si="358"/>
        <v>0</v>
      </c>
      <c r="AH732" s="78">
        <f t="shared" si="376"/>
        <v>0</v>
      </c>
      <c r="AI732" s="78">
        <f t="shared" si="377"/>
        <v>0</v>
      </c>
      <c r="AJ732" s="78">
        <f t="shared" si="378"/>
        <v>0</v>
      </c>
      <c r="AK732" s="78">
        <f t="shared" si="379"/>
        <v>0</v>
      </c>
      <c r="AL732" s="78">
        <f t="shared" si="380"/>
        <v>0</v>
      </c>
      <c r="AM732" s="78">
        <f t="shared" si="381"/>
        <v>0</v>
      </c>
      <c r="AN732" s="78">
        <f t="shared" si="382"/>
        <v>0</v>
      </c>
      <c r="AO732" s="78">
        <f t="shared" si="383"/>
        <v>0</v>
      </c>
      <c r="AP732" s="78">
        <f t="shared" si="384"/>
        <v>0</v>
      </c>
      <c r="AQ732" s="78">
        <f t="shared" si="385"/>
        <v>1</v>
      </c>
      <c r="AR732" s="78">
        <f t="shared" si="386"/>
        <v>0</v>
      </c>
      <c r="AS732" s="78">
        <f t="shared" si="387"/>
        <v>0</v>
      </c>
      <c r="AT732" s="78">
        <f t="shared" si="388"/>
        <v>0</v>
      </c>
      <c r="AU732" s="78">
        <f t="shared" si="389"/>
        <v>1</v>
      </c>
      <c r="AV732" s="78">
        <f>IF(AND(M732&gt;=35,M732&lt;=39),1,0)</f>
        <v>0</v>
      </c>
      <c r="AW732" s="78">
        <f>IF(AND(M732&gt;=40,M732&lt;=44),1,0)</f>
        <v>0</v>
      </c>
      <c r="AX732" s="78">
        <f>IF(AND(M732&gt;=45,M732&lt;=49),1,0)</f>
        <v>0</v>
      </c>
      <c r="AY732" s="78">
        <f>IF(AND(M732&gt;=50,M732&lt;=54),1,0)</f>
        <v>0</v>
      </c>
      <c r="AZ732" s="78">
        <f>IF(AND(M732&gt;=55,M732&lt;=59),1,0)</f>
        <v>0</v>
      </c>
      <c r="BA732" s="78">
        <f>IF(AND(M732&gt;=60,M732&lt;=64),1,0)</f>
        <v>1</v>
      </c>
      <c r="BB732" s="78">
        <f>IF(AND(M732&gt;=65,M732&lt;=69),1,0)</f>
        <v>0</v>
      </c>
      <c r="BC732" s="78">
        <f>IF(AND(M732&gt;=70,M732&lt;=74),1,0)</f>
        <v>0</v>
      </c>
      <c r="BD732" s="78">
        <f>IF(AND(M732&gt;=75,M732&lt;=79),1,0)</f>
        <v>0</v>
      </c>
      <c r="BE732" s="78">
        <f>IF(AND(M732&gt;=80,M732&lt;=84),1,0)</f>
        <v>0</v>
      </c>
      <c r="BF732" s="78">
        <f>IF(AND(M732&gt;=85,M732&lt;=89),1,0)</f>
        <v>0</v>
      </c>
      <c r="BG732" s="78">
        <f>IF(AND(M732&gt;=90,M732&lt;=94),1,0)</f>
        <v>0</v>
      </c>
      <c r="BH732" s="78">
        <f>IF(AND(M732&gt;=95,M732&lt;=99),1,0)</f>
        <v>0</v>
      </c>
      <c r="BI732" s="78">
        <f>IF(AND(M732&gt;=100,M732&lt;=105),1,0)</f>
        <v>0</v>
      </c>
      <c r="BJ732" s="78">
        <f>IF(I732&lt;$BK$2,1,0)</f>
        <v>1</v>
      </c>
      <c r="BK732" s="78">
        <f>IF(I732&gt;$BK$2,1,0)</f>
        <v>0</v>
      </c>
      <c r="BL732" s="78">
        <f>IF(J732=$BL$2,1,0)</f>
        <v>0</v>
      </c>
      <c r="BM732" s="78">
        <f>IF(J732=$BM$2,1,0)</f>
        <v>0</v>
      </c>
      <c r="BN732" s="78">
        <f>IF(J732=$BN$2,1,0)</f>
        <v>1</v>
      </c>
      <c r="BO732" s="78">
        <f>IF(J732=$BO$2,1,0)</f>
        <v>0</v>
      </c>
      <c r="BP732" s="78">
        <f>IF(J732=$BP$2,1,0)</f>
        <v>0</v>
      </c>
      <c r="BQ732" s="79">
        <f>IF(J732=$BQ$2,1,0)</f>
        <v>0</v>
      </c>
      <c r="BR732" s="78">
        <f>IF(J732=$BR$2,1,0)</f>
        <v>0</v>
      </c>
      <c r="BS732" s="78">
        <f>IF(F732=$BS$2,1,0)</f>
        <v>0</v>
      </c>
      <c r="BT732" s="78">
        <f>IF(F732=$BT$2,1,0)</f>
        <v>1</v>
      </c>
      <c r="BU732" s="78">
        <f>IF(F732=$BU$2,1,0)</f>
        <v>0</v>
      </c>
      <c r="BV732" s="78">
        <f>IF(F732=$BV$2,1,0)</f>
        <v>0</v>
      </c>
      <c r="BW732" s="78">
        <f>IF(F732=$BW$2,1,0)</f>
        <v>0</v>
      </c>
      <c r="BX732" s="78">
        <f>IF(F732=$BX$2,1,0)</f>
        <v>0</v>
      </c>
      <c r="BY732" s="78">
        <f>IF(F732=$BY$2,1,0)</f>
        <v>0</v>
      </c>
      <c r="BZ732" s="78">
        <f>IF(F732=$BZ$2,1,0)</f>
        <v>0</v>
      </c>
      <c r="CA732"/>
      <c r="CB732" s="1">
        <v>0</v>
      </c>
      <c r="CC732" s="1">
        <v>0</v>
      </c>
    </row>
    <row r="733" spans="2:81" x14ac:dyDescent="0.3">
      <c r="B733" s="1">
        <v>7</v>
      </c>
      <c r="C733" t="s">
        <v>162</v>
      </c>
      <c r="D733" t="s">
        <v>75</v>
      </c>
      <c r="E733" s="31" t="s">
        <v>827</v>
      </c>
      <c r="F733" s="31" t="s">
        <v>16</v>
      </c>
      <c r="G733" s="1">
        <v>27</v>
      </c>
      <c r="H733" s="1">
        <v>2010</v>
      </c>
      <c r="I733" s="36">
        <v>0.79652777777777783</v>
      </c>
      <c r="J733" s="1" t="s">
        <v>10</v>
      </c>
      <c r="K733" s="39">
        <v>20536</v>
      </c>
      <c r="L733" t="s">
        <v>1628</v>
      </c>
      <c r="M733" s="76">
        <v>54</v>
      </c>
      <c r="N733" t="str">
        <f t="shared" si="359"/>
        <v>Mstly Sun</v>
      </c>
      <c r="O733" s="78">
        <f t="shared" si="360"/>
        <v>0</v>
      </c>
      <c r="P733" s="78">
        <v>0</v>
      </c>
      <c r="Q733" s="78">
        <v>0</v>
      </c>
      <c r="R733" s="78">
        <f t="shared" si="361"/>
        <v>0</v>
      </c>
      <c r="S733" s="78">
        <f t="shared" si="362"/>
        <v>0</v>
      </c>
      <c r="T733" s="78">
        <f t="shared" si="363"/>
        <v>0</v>
      </c>
      <c r="U733" s="78">
        <f t="shared" si="364"/>
        <v>0</v>
      </c>
      <c r="V733" s="78">
        <f t="shared" si="365"/>
        <v>0</v>
      </c>
      <c r="W733" s="78">
        <f t="shared" si="366"/>
        <v>0</v>
      </c>
      <c r="X733" s="78">
        <f t="shared" si="367"/>
        <v>0</v>
      </c>
      <c r="Y733" s="78">
        <f t="shared" si="368"/>
        <v>0</v>
      </c>
      <c r="Z733" s="78">
        <f t="shared" si="369"/>
        <v>0</v>
      </c>
      <c r="AA733" s="78">
        <f t="shared" si="370"/>
        <v>0</v>
      </c>
      <c r="AB733" s="78">
        <f t="shared" si="371"/>
        <v>0</v>
      </c>
      <c r="AC733" s="78">
        <f t="shared" si="372"/>
        <v>0</v>
      </c>
      <c r="AD733" s="78">
        <f t="shared" si="373"/>
        <v>0</v>
      </c>
      <c r="AE733" s="78">
        <f t="shared" si="374"/>
        <v>0</v>
      </c>
      <c r="AF733" s="78">
        <f t="shared" si="375"/>
        <v>0</v>
      </c>
      <c r="AG733" s="78">
        <f t="shared" si="358"/>
        <v>0</v>
      </c>
      <c r="AH733" s="78">
        <f t="shared" si="376"/>
        <v>0</v>
      </c>
      <c r="AI733" s="78">
        <f t="shared" si="377"/>
        <v>1</v>
      </c>
      <c r="AJ733" s="78">
        <f t="shared" si="378"/>
        <v>0</v>
      </c>
      <c r="AK733" s="78">
        <f t="shared" si="379"/>
        <v>0</v>
      </c>
      <c r="AL733" s="78">
        <f t="shared" si="380"/>
        <v>0</v>
      </c>
      <c r="AM733" s="78">
        <f t="shared" si="381"/>
        <v>0</v>
      </c>
      <c r="AN733" s="78">
        <f t="shared" si="382"/>
        <v>0</v>
      </c>
      <c r="AO733" s="78">
        <f t="shared" si="383"/>
        <v>0</v>
      </c>
      <c r="AP733" s="78">
        <f t="shared" si="384"/>
        <v>0</v>
      </c>
      <c r="AQ733" s="78">
        <f t="shared" si="385"/>
        <v>0</v>
      </c>
      <c r="AR733" s="78">
        <f t="shared" si="386"/>
        <v>0</v>
      </c>
      <c r="AS733" s="78">
        <f t="shared" si="387"/>
        <v>0</v>
      </c>
      <c r="AT733" s="78">
        <f t="shared" si="388"/>
        <v>0</v>
      </c>
      <c r="AU733" s="78">
        <f t="shared" si="389"/>
        <v>1</v>
      </c>
      <c r="AV733" s="78">
        <f>IF(AND(M733&gt;=35,M733&lt;=39),1,0)</f>
        <v>0</v>
      </c>
      <c r="AW733" s="78">
        <f>IF(AND(M733&gt;=40,M733&lt;=44),1,0)</f>
        <v>0</v>
      </c>
      <c r="AX733" s="78">
        <f>IF(AND(M733&gt;=45,M733&lt;=49),1,0)</f>
        <v>0</v>
      </c>
      <c r="AY733" s="78">
        <f>IF(AND(M733&gt;=50,M733&lt;=54),1,0)</f>
        <v>1</v>
      </c>
      <c r="AZ733" s="78">
        <f>IF(AND(M733&gt;=55,M733&lt;=59),1,0)</f>
        <v>0</v>
      </c>
      <c r="BA733" s="78">
        <f>IF(AND(M733&gt;=60,M733&lt;=64),1,0)</f>
        <v>0</v>
      </c>
      <c r="BB733" s="78">
        <f>IF(AND(M733&gt;=65,M733&lt;=69),1,0)</f>
        <v>0</v>
      </c>
      <c r="BC733" s="78">
        <f>IF(AND(M733&gt;=70,M733&lt;=74),1,0)</f>
        <v>0</v>
      </c>
      <c r="BD733" s="78">
        <f>IF(AND(M733&gt;=75,M733&lt;=79),1,0)</f>
        <v>0</v>
      </c>
      <c r="BE733" s="78">
        <f>IF(AND(M733&gt;=80,M733&lt;=84),1,0)</f>
        <v>0</v>
      </c>
      <c r="BF733" s="78">
        <f>IF(AND(M733&gt;=85,M733&lt;=89),1,0)</f>
        <v>0</v>
      </c>
      <c r="BG733" s="78">
        <f>IF(AND(M733&gt;=90,M733&lt;=94),1,0)</f>
        <v>0</v>
      </c>
      <c r="BH733" s="78">
        <f>IF(AND(M733&gt;=95,M733&lt;=99),1,0)</f>
        <v>0</v>
      </c>
      <c r="BI733" s="78">
        <f>IF(AND(M733&gt;=100,M733&lt;=105),1,0)</f>
        <v>0</v>
      </c>
      <c r="BJ733" s="78">
        <f>IF(I733&lt;$BK$2,1,0)</f>
        <v>0</v>
      </c>
      <c r="BK733" s="78">
        <f>IF(I733&gt;$BK$2,1,0)</f>
        <v>1</v>
      </c>
      <c r="BL733" s="78">
        <f>IF(J733=$BL$2,1,0)</f>
        <v>0</v>
      </c>
      <c r="BM733" s="78">
        <f>IF(J733=$BM$2,1,0)</f>
        <v>1</v>
      </c>
      <c r="BN733" s="78">
        <f>IF(J733=$BN$2,1,0)</f>
        <v>0</v>
      </c>
      <c r="BO733" s="78">
        <f>IF(J733=$BO$2,1,0)</f>
        <v>0</v>
      </c>
      <c r="BP733" s="78">
        <f>IF(J733=$BP$2,1,0)</f>
        <v>0</v>
      </c>
      <c r="BQ733" s="79">
        <f>IF(J733=$BQ$2,1,0)</f>
        <v>0</v>
      </c>
      <c r="BR733" s="78">
        <f>IF(J733=$BR$2,1,0)</f>
        <v>0</v>
      </c>
      <c r="BS733" s="78">
        <f>IF(F733=$BS$2,1,0)</f>
        <v>0</v>
      </c>
      <c r="BT733" s="78">
        <f>IF(F733=$BT$2,1,0)</f>
        <v>1</v>
      </c>
      <c r="BU733" s="78">
        <f>IF(F733=$BU$2,1,0)</f>
        <v>0</v>
      </c>
      <c r="BV733" s="78">
        <f>IF(F733=$BV$2,1,0)</f>
        <v>0</v>
      </c>
      <c r="BW733" s="78">
        <f>IF(F733=$BW$2,1,0)</f>
        <v>0</v>
      </c>
      <c r="BX733" s="78">
        <f>IF(F733=$BX$2,1,0)</f>
        <v>0</v>
      </c>
      <c r="BY733" s="78">
        <f>IF(F733=$BY$2,1,0)</f>
        <v>0</v>
      </c>
      <c r="BZ733" s="78">
        <f>IF(F733=$BZ$2,1,0)</f>
        <v>0</v>
      </c>
      <c r="CA733" t="s">
        <v>1886</v>
      </c>
      <c r="CB733" s="1">
        <v>0</v>
      </c>
      <c r="CC733" s="1">
        <v>0</v>
      </c>
    </row>
    <row r="734" spans="2:81" x14ac:dyDescent="0.3">
      <c r="B734" s="1">
        <v>8</v>
      </c>
      <c r="C734" t="s">
        <v>162</v>
      </c>
      <c r="D734" t="s">
        <v>75</v>
      </c>
      <c r="E734" s="31" t="s">
        <v>828</v>
      </c>
      <c r="F734" s="31" t="s">
        <v>16</v>
      </c>
      <c r="G734" s="1">
        <v>28</v>
      </c>
      <c r="H734" s="1">
        <v>2010</v>
      </c>
      <c r="I734" s="36">
        <v>0.79652777777777783</v>
      </c>
      <c r="J734" s="1" t="s">
        <v>11</v>
      </c>
      <c r="K734" s="39">
        <v>17248</v>
      </c>
      <c r="L734" t="s">
        <v>1533</v>
      </c>
      <c r="M734" s="76">
        <v>55</v>
      </c>
      <c r="N734" t="str">
        <f t="shared" si="359"/>
        <v>Windy</v>
      </c>
      <c r="O734" s="78">
        <f t="shared" si="360"/>
        <v>0</v>
      </c>
      <c r="P734" s="78">
        <v>0</v>
      </c>
      <c r="Q734" s="78">
        <v>0</v>
      </c>
      <c r="R734" s="78">
        <f t="shared" si="361"/>
        <v>0</v>
      </c>
      <c r="S734" s="78">
        <f t="shared" si="362"/>
        <v>0</v>
      </c>
      <c r="T734" s="78">
        <f t="shared" si="363"/>
        <v>0</v>
      </c>
      <c r="U734" s="78">
        <f t="shared" si="364"/>
        <v>0</v>
      </c>
      <c r="V734" s="78">
        <f t="shared" si="365"/>
        <v>0</v>
      </c>
      <c r="W734" s="78">
        <f t="shared" si="366"/>
        <v>0</v>
      </c>
      <c r="X734" s="78">
        <f t="shared" si="367"/>
        <v>0</v>
      </c>
      <c r="Y734" s="78">
        <f t="shared" si="368"/>
        <v>0</v>
      </c>
      <c r="Z734" s="78">
        <f t="shared" si="369"/>
        <v>0</v>
      </c>
      <c r="AA734" s="78">
        <f t="shared" si="370"/>
        <v>0</v>
      </c>
      <c r="AB734" s="78">
        <f t="shared" si="371"/>
        <v>0</v>
      </c>
      <c r="AC734" s="78">
        <f t="shared" si="372"/>
        <v>0</v>
      </c>
      <c r="AD734" s="78">
        <f t="shared" si="373"/>
        <v>0</v>
      </c>
      <c r="AE734" s="78">
        <f t="shared" si="374"/>
        <v>0</v>
      </c>
      <c r="AF734" s="78">
        <f t="shared" si="375"/>
        <v>0</v>
      </c>
      <c r="AG734" s="78">
        <f t="shared" si="358"/>
        <v>0</v>
      </c>
      <c r="AH734" s="78">
        <f t="shared" si="376"/>
        <v>0</v>
      </c>
      <c r="AI734" s="78">
        <f t="shared" si="377"/>
        <v>1</v>
      </c>
      <c r="AJ734" s="78">
        <f t="shared" si="378"/>
        <v>0</v>
      </c>
      <c r="AK734" s="78">
        <f t="shared" si="379"/>
        <v>0</v>
      </c>
      <c r="AL734" s="78">
        <f t="shared" si="380"/>
        <v>0</v>
      </c>
      <c r="AM734" s="78">
        <f t="shared" si="381"/>
        <v>0</v>
      </c>
      <c r="AN734" s="78">
        <f t="shared" si="382"/>
        <v>0</v>
      </c>
      <c r="AO734" s="78">
        <f t="shared" si="383"/>
        <v>0</v>
      </c>
      <c r="AP734" s="78">
        <f t="shared" si="384"/>
        <v>0</v>
      </c>
      <c r="AQ734" s="78">
        <f t="shared" si="385"/>
        <v>0</v>
      </c>
      <c r="AR734" s="78">
        <f t="shared" si="386"/>
        <v>0</v>
      </c>
      <c r="AS734" s="78">
        <f t="shared" si="387"/>
        <v>0</v>
      </c>
      <c r="AT734" s="78">
        <f t="shared" si="388"/>
        <v>0</v>
      </c>
      <c r="AU734" s="78">
        <f t="shared" si="389"/>
        <v>1</v>
      </c>
      <c r="AV734" s="78">
        <f>IF(AND(M734&gt;=35,M734&lt;=39),1,0)</f>
        <v>0</v>
      </c>
      <c r="AW734" s="78">
        <f>IF(AND(M734&gt;=40,M734&lt;=44),1,0)</f>
        <v>0</v>
      </c>
      <c r="AX734" s="78">
        <f>IF(AND(M734&gt;=45,M734&lt;=49),1,0)</f>
        <v>0</v>
      </c>
      <c r="AY734" s="78">
        <f>IF(AND(M734&gt;=50,M734&lt;=54),1,0)</f>
        <v>0</v>
      </c>
      <c r="AZ734" s="78">
        <f>IF(AND(M734&gt;=55,M734&lt;=59),1,0)</f>
        <v>1</v>
      </c>
      <c r="BA734" s="78">
        <f>IF(AND(M734&gt;=60,M734&lt;=64),1,0)</f>
        <v>0</v>
      </c>
      <c r="BB734" s="78">
        <f>IF(AND(M734&gt;=65,M734&lt;=69),1,0)</f>
        <v>0</v>
      </c>
      <c r="BC734" s="78">
        <f>IF(AND(M734&gt;=70,M734&lt;=74),1,0)</f>
        <v>0</v>
      </c>
      <c r="BD734" s="78">
        <f>IF(AND(M734&gt;=75,M734&lt;=79),1,0)</f>
        <v>0</v>
      </c>
      <c r="BE734" s="78">
        <f>IF(AND(M734&gt;=80,M734&lt;=84),1,0)</f>
        <v>0</v>
      </c>
      <c r="BF734" s="78">
        <f>IF(AND(M734&gt;=85,M734&lt;=89),1,0)</f>
        <v>0</v>
      </c>
      <c r="BG734" s="78">
        <f>IF(AND(M734&gt;=90,M734&lt;=94),1,0)</f>
        <v>0</v>
      </c>
      <c r="BH734" s="78">
        <f>IF(AND(M734&gt;=95,M734&lt;=99),1,0)</f>
        <v>0</v>
      </c>
      <c r="BI734" s="78">
        <f>IF(AND(M734&gt;=100,M734&lt;=105),1,0)</f>
        <v>0</v>
      </c>
      <c r="BJ734" s="78">
        <f>IF(I734&lt;$BK$2,1,0)</f>
        <v>0</v>
      </c>
      <c r="BK734" s="78">
        <f>IF(I734&gt;$BK$2,1,0)</f>
        <v>1</v>
      </c>
      <c r="BL734" s="78">
        <f>IF(J734=$BL$2,1,0)</f>
        <v>0</v>
      </c>
      <c r="BM734" s="78">
        <f>IF(J734=$BM$2,1,0)</f>
        <v>0</v>
      </c>
      <c r="BN734" s="78">
        <f>IF(J734=$BN$2,1,0)</f>
        <v>1</v>
      </c>
      <c r="BO734" s="78">
        <f>IF(J734=$BO$2,1,0)</f>
        <v>0</v>
      </c>
      <c r="BP734" s="78">
        <f>IF(J734=$BP$2,1,0)</f>
        <v>0</v>
      </c>
      <c r="BQ734" s="79">
        <f>IF(J734=$BQ$2,1,0)</f>
        <v>0</v>
      </c>
      <c r="BR734" s="78">
        <f>IF(J734=$BR$2,1,0)</f>
        <v>0</v>
      </c>
      <c r="BS734" s="78">
        <f>IF(F734=$BS$2,1,0)</f>
        <v>0</v>
      </c>
      <c r="BT734" s="78">
        <f>IF(F734=$BT$2,1,0)</f>
        <v>1</v>
      </c>
      <c r="BU734" s="78">
        <f>IF(F734=$BU$2,1,0)</f>
        <v>0</v>
      </c>
      <c r="BV734" s="78">
        <f>IF(F734=$BV$2,1,0)</f>
        <v>0</v>
      </c>
      <c r="BW734" s="78">
        <f>IF(F734=$BW$2,1,0)</f>
        <v>0</v>
      </c>
      <c r="BX734" s="78">
        <f>IF(F734=$BX$2,1,0)</f>
        <v>0</v>
      </c>
      <c r="BY734" s="78">
        <f>IF(F734=$BY$2,1,0)</f>
        <v>0</v>
      </c>
      <c r="BZ734" s="78">
        <f>IF(F734=$BZ$2,1,0)</f>
        <v>0</v>
      </c>
      <c r="CA734"/>
      <c r="CB734" s="1">
        <v>0</v>
      </c>
      <c r="CC734" s="1">
        <v>0</v>
      </c>
    </row>
    <row r="735" spans="2:81" x14ac:dyDescent="0.3">
      <c r="B735" s="1">
        <v>9</v>
      </c>
      <c r="C735" t="s">
        <v>162</v>
      </c>
      <c r="D735" t="s">
        <v>75</v>
      </c>
      <c r="E735" s="31" t="s">
        <v>829</v>
      </c>
      <c r="F735" s="31" t="s">
        <v>16</v>
      </c>
      <c r="G735" s="1">
        <v>29</v>
      </c>
      <c r="H735" s="1">
        <v>2010</v>
      </c>
      <c r="I735" s="36">
        <v>0.79652777777777783</v>
      </c>
      <c r="J735" s="1" t="s">
        <v>9</v>
      </c>
      <c r="K735" s="39">
        <v>26439</v>
      </c>
      <c r="L735" t="s">
        <v>1392</v>
      </c>
      <c r="M735" s="76">
        <v>67</v>
      </c>
      <c r="N735" t="str">
        <f t="shared" si="359"/>
        <v>Sunny</v>
      </c>
      <c r="O735" s="78">
        <f t="shared" si="360"/>
        <v>0</v>
      </c>
      <c r="P735" s="78">
        <v>0</v>
      </c>
      <c r="Q735" s="78">
        <v>0</v>
      </c>
      <c r="R735" s="78">
        <f t="shared" si="361"/>
        <v>0</v>
      </c>
      <c r="S735" s="78">
        <f t="shared" si="362"/>
        <v>0</v>
      </c>
      <c r="T735" s="78">
        <f t="shared" si="363"/>
        <v>0</v>
      </c>
      <c r="U735" s="78">
        <f t="shared" si="364"/>
        <v>0</v>
      </c>
      <c r="V735" s="78">
        <f t="shared" si="365"/>
        <v>0</v>
      </c>
      <c r="W735" s="78">
        <f t="shared" si="366"/>
        <v>0</v>
      </c>
      <c r="X735" s="78">
        <f t="shared" si="367"/>
        <v>0</v>
      </c>
      <c r="Y735" s="78">
        <f t="shared" si="368"/>
        <v>0</v>
      </c>
      <c r="Z735" s="78">
        <f t="shared" si="369"/>
        <v>0</v>
      </c>
      <c r="AA735" s="78">
        <f t="shared" si="370"/>
        <v>0</v>
      </c>
      <c r="AB735" s="78">
        <f t="shared" si="371"/>
        <v>0</v>
      </c>
      <c r="AC735" s="78">
        <f t="shared" si="372"/>
        <v>0</v>
      </c>
      <c r="AD735" s="78">
        <f t="shared" si="373"/>
        <v>0</v>
      </c>
      <c r="AE735" s="78">
        <f t="shared" si="374"/>
        <v>0</v>
      </c>
      <c r="AF735" s="78">
        <f t="shared" si="375"/>
        <v>0</v>
      </c>
      <c r="AG735" s="78">
        <f t="shared" si="358"/>
        <v>0</v>
      </c>
      <c r="AH735" s="78">
        <f t="shared" si="376"/>
        <v>0</v>
      </c>
      <c r="AI735" s="78">
        <f t="shared" si="377"/>
        <v>1</v>
      </c>
      <c r="AJ735" s="78">
        <f t="shared" si="378"/>
        <v>0</v>
      </c>
      <c r="AK735" s="78">
        <f t="shared" si="379"/>
        <v>0</v>
      </c>
      <c r="AL735" s="78">
        <f t="shared" si="380"/>
        <v>0</v>
      </c>
      <c r="AM735" s="78">
        <f t="shared" si="381"/>
        <v>0</v>
      </c>
      <c r="AN735" s="78">
        <f t="shared" si="382"/>
        <v>0</v>
      </c>
      <c r="AO735" s="78">
        <f t="shared" si="383"/>
        <v>0</v>
      </c>
      <c r="AP735" s="78">
        <f t="shared" si="384"/>
        <v>0</v>
      </c>
      <c r="AQ735" s="78">
        <f t="shared" si="385"/>
        <v>0</v>
      </c>
      <c r="AR735" s="78">
        <f t="shared" si="386"/>
        <v>0</v>
      </c>
      <c r="AS735" s="78">
        <f t="shared" si="387"/>
        <v>0</v>
      </c>
      <c r="AT735" s="78">
        <f t="shared" si="388"/>
        <v>0</v>
      </c>
      <c r="AU735" s="78">
        <f t="shared" si="389"/>
        <v>1</v>
      </c>
      <c r="AV735" s="78">
        <f>IF(AND(M735&gt;=35,M735&lt;=39),1,0)</f>
        <v>0</v>
      </c>
      <c r="AW735" s="78">
        <f>IF(AND(M735&gt;=40,M735&lt;=44),1,0)</f>
        <v>0</v>
      </c>
      <c r="AX735" s="78">
        <f>IF(AND(M735&gt;=45,M735&lt;=49),1,0)</f>
        <v>0</v>
      </c>
      <c r="AY735" s="78">
        <f>IF(AND(M735&gt;=50,M735&lt;=54),1,0)</f>
        <v>0</v>
      </c>
      <c r="AZ735" s="78">
        <f>IF(AND(M735&gt;=55,M735&lt;=59),1,0)</f>
        <v>0</v>
      </c>
      <c r="BA735" s="78">
        <f>IF(AND(M735&gt;=60,M735&lt;=64),1,0)</f>
        <v>0</v>
      </c>
      <c r="BB735" s="78">
        <f>IF(AND(M735&gt;=65,M735&lt;=69),1,0)</f>
        <v>1</v>
      </c>
      <c r="BC735" s="78">
        <f>IF(AND(M735&gt;=70,M735&lt;=74),1,0)</f>
        <v>0</v>
      </c>
      <c r="BD735" s="78">
        <f>IF(AND(M735&gt;=75,M735&lt;=79),1,0)</f>
        <v>0</v>
      </c>
      <c r="BE735" s="78">
        <f>IF(AND(M735&gt;=80,M735&lt;=84),1,0)</f>
        <v>0</v>
      </c>
      <c r="BF735" s="78">
        <f>IF(AND(M735&gt;=85,M735&lt;=89),1,0)</f>
        <v>0</v>
      </c>
      <c r="BG735" s="78">
        <f>IF(AND(M735&gt;=90,M735&lt;=94),1,0)</f>
        <v>0</v>
      </c>
      <c r="BH735" s="78">
        <f>IF(AND(M735&gt;=95,M735&lt;=99),1,0)</f>
        <v>0</v>
      </c>
      <c r="BI735" s="78">
        <f>IF(AND(M735&gt;=100,M735&lt;=105),1,0)</f>
        <v>0</v>
      </c>
      <c r="BJ735" s="78">
        <f>IF(I735&lt;$BK$2,1,0)</f>
        <v>0</v>
      </c>
      <c r="BK735" s="78">
        <f>IF(I735&gt;$BK$2,1,0)</f>
        <v>1</v>
      </c>
      <c r="BL735" s="78">
        <f>IF(J735=$BL$2,1,0)</f>
        <v>0</v>
      </c>
      <c r="BM735" s="78">
        <f>IF(J735=$BM$2,1,0)</f>
        <v>0</v>
      </c>
      <c r="BN735" s="78">
        <f>IF(J735=$BN$2,1,0)</f>
        <v>0</v>
      </c>
      <c r="BO735" s="78">
        <f>IF(J735=$BO$2,1,0)</f>
        <v>1</v>
      </c>
      <c r="BP735" s="78">
        <f>IF(J735=$BP$2,1,0)</f>
        <v>0</v>
      </c>
      <c r="BQ735" s="79">
        <f>IF(J735=$BQ$2,1,0)</f>
        <v>0</v>
      </c>
      <c r="BR735" s="78">
        <f>IF(J735=$BR$2,1,0)</f>
        <v>0</v>
      </c>
      <c r="BS735" s="78">
        <f>IF(F735=$BS$2,1,0)</f>
        <v>0</v>
      </c>
      <c r="BT735" s="78">
        <f>IF(F735=$BT$2,1,0)</f>
        <v>1</v>
      </c>
      <c r="BU735" s="78">
        <f>IF(F735=$BU$2,1,0)</f>
        <v>0</v>
      </c>
      <c r="BV735" s="78">
        <f>IF(F735=$BV$2,1,0)</f>
        <v>0</v>
      </c>
      <c r="BW735" s="78">
        <f>IF(F735=$BW$2,1,0)</f>
        <v>0</v>
      </c>
      <c r="BX735" s="78">
        <f>IF(F735=$BX$2,1,0)</f>
        <v>0</v>
      </c>
      <c r="BY735" s="78">
        <f>IF(F735=$BY$2,1,0)</f>
        <v>0</v>
      </c>
      <c r="BZ735" s="78">
        <f>IF(F735=$BZ$2,1,0)</f>
        <v>0</v>
      </c>
      <c r="CA735" t="s">
        <v>2108</v>
      </c>
      <c r="CB735" s="1">
        <v>0</v>
      </c>
      <c r="CC735" s="1">
        <v>0</v>
      </c>
    </row>
    <row r="736" spans="2:81" x14ac:dyDescent="0.3">
      <c r="B736" s="1">
        <v>10</v>
      </c>
      <c r="C736" t="s">
        <v>156</v>
      </c>
      <c r="D736" t="s">
        <v>80</v>
      </c>
      <c r="E736" s="31" t="s">
        <v>830</v>
      </c>
      <c r="F736" s="31" t="s">
        <v>16</v>
      </c>
      <c r="G736" s="1">
        <v>30</v>
      </c>
      <c r="H736" s="1">
        <v>2010</v>
      </c>
      <c r="I736" s="36">
        <v>0.79652777777777783</v>
      </c>
      <c r="J736" s="1" t="s">
        <v>5</v>
      </c>
      <c r="K736" s="39">
        <v>30668</v>
      </c>
      <c r="L736" t="s">
        <v>1316</v>
      </c>
      <c r="M736" s="76">
        <v>80</v>
      </c>
      <c r="N736" t="str">
        <f t="shared" si="359"/>
        <v>Sunny</v>
      </c>
      <c r="O736" s="78">
        <f t="shared" si="360"/>
        <v>0</v>
      </c>
      <c r="P736" s="78">
        <v>0</v>
      </c>
      <c r="Q736" s="78">
        <v>0</v>
      </c>
      <c r="R736" s="78">
        <f t="shared" si="361"/>
        <v>0</v>
      </c>
      <c r="S736" s="78">
        <f t="shared" si="362"/>
        <v>0</v>
      </c>
      <c r="T736" s="78">
        <f t="shared" si="363"/>
        <v>1</v>
      </c>
      <c r="U736" s="78">
        <f t="shared" si="364"/>
        <v>0</v>
      </c>
      <c r="V736" s="78">
        <f t="shared" si="365"/>
        <v>0</v>
      </c>
      <c r="W736" s="78">
        <f t="shared" si="366"/>
        <v>0</v>
      </c>
      <c r="X736" s="78">
        <f t="shared" si="367"/>
        <v>0</v>
      </c>
      <c r="Y736" s="78">
        <f t="shared" si="368"/>
        <v>0</v>
      </c>
      <c r="Z736" s="78">
        <f t="shared" si="369"/>
        <v>0</v>
      </c>
      <c r="AA736" s="78">
        <f t="shared" si="370"/>
        <v>0</v>
      </c>
      <c r="AB736" s="78">
        <f t="shared" si="371"/>
        <v>0</v>
      </c>
      <c r="AC736" s="78">
        <f t="shared" si="372"/>
        <v>0</v>
      </c>
      <c r="AD736" s="78">
        <f t="shared" si="373"/>
        <v>0</v>
      </c>
      <c r="AE736" s="78">
        <f t="shared" si="374"/>
        <v>0</v>
      </c>
      <c r="AF736" s="78">
        <f t="shared" si="375"/>
        <v>0</v>
      </c>
      <c r="AG736" s="78">
        <f t="shared" si="358"/>
        <v>0</v>
      </c>
      <c r="AH736" s="78">
        <f t="shared" si="376"/>
        <v>0</v>
      </c>
      <c r="AI736" s="78">
        <f t="shared" si="377"/>
        <v>0</v>
      </c>
      <c r="AJ736" s="78">
        <f t="shared" si="378"/>
        <v>0</v>
      </c>
      <c r="AK736" s="78">
        <f t="shared" si="379"/>
        <v>0</v>
      </c>
      <c r="AL736" s="78">
        <f t="shared" si="380"/>
        <v>0</v>
      </c>
      <c r="AM736" s="78">
        <f t="shared" si="381"/>
        <v>0</v>
      </c>
      <c r="AN736" s="78">
        <f t="shared" si="382"/>
        <v>0</v>
      </c>
      <c r="AO736" s="78">
        <f t="shared" si="383"/>
        <v>0</v>
      </c>
      <c r="AP736" s="78">
        <f t="shared" si="384"/>
        <v>0</v>
      </c>
      <c r="AQ736" s="78">
        <f t="shared" si="385"/>
        <v>0</v>
      </c>
      <c r="AR736" s="78">
        <f t="shared" si="386"/>
        <v>0</v>
      </c>
      <c r="AS736" s="78">
        <f t="shared" si="387"/>
        <v>0</v>
      </c>
      <c r="AT736" s="78">
        <f t="shared" si="388"/>
        <v>0</v>
      </c>
      <c r="AU736" s="78">
        <f t="shared" si="389"/>
        <v>1</v>
      </c>
      <c r="AV736" s="78">
        <f>IF(AND(M736&gt;=35,M736&lt;=39),1,0)</f>
        <v>0</v>
      </c>
      <c r="AW736" s="78">
        <f>IF(AND(M736&gt;=40,M736&lt;=44),1,0)</f>
        <v>0</v>
      </c>
      <c r="AX736" s="78">
        <f>IF(AND(M736&gt;=45,M736&lt;=49),1,0)</f>
        <v>0</v>
      </c>
      <c r="AY736" s="78">
        <f>IF(AND(M736&gt;=50,M736&lt;=54),1,0)</f>
        <v>0</v>
      </c>
      <c r="AZ736" s="78">
        <f>IF(AND(M736&gt;=55,M736&lt;=59),1,0)</f>
        <v>0</v>
      </c>
      <c r="BA736" s="78">
        <f>IF(AND(M736&gt;=60,M736&lt;=64),1,0)</f>
        <v>0</v>
      </c>
      <c r="BB736" s="78">
        <f>IF(AND(M736&gt;=65,M736&lt;=69),1,0)</f>
        <v>0</v>
      </c>
      <c r="BC736" s="78">
        <f>IF(AND(M736&gt;=70,M736&lt;=74),1,0)</f>
        <v>0</v>
      </c>
      <c r="BD736" s="78">
        <f>IF(AND(M736&gt;=75,M736&lt;=79),1,0)</f>
        <v>0</v>
      </c>
      <c r="BE736" s="78">
        <f>IF(AND(M736&gt;=80,M736&lt;=84),1,0)</f>
        <v>1</v>
      </c>
      <c r="BF736" s="78">
        <f>IF(AND(M736&gt;=85,M736&lt;=89),1,0)</f>
        <v>0</v>
      </c>
      <c r="BG736" s="78">
        <f>IF(AND(M736&gt;=90,M736&lt;=94),1,0)</f>
        <v>0</v>
      </c>
      <c r="BH736" s="78">
        <f>IF(AND(M736&gt;=95,M736&lt;=99),1,0)</f>
        <v>0</v>
      </c>
      <c r="BI736" s="78">
        <f>IF(AND(M736&gt;=100,M736&lt;=105),1,0)</f>
        <v>0</v>
      </c>
      <c r="BJ736" s="78">
        <f>IF(I736&lt;$BK$2,1,0)</f>
        <v>0</v>
      </c>
      <c r="BK736" s="78">
        <f>IF(I736&gt;$BK$2,1,0)</f>
        <v>1</v>
      </c>
      <c r="BL736" s="78">
        <f>IF(J736=$BL$2,1,0)</f>
        <v>0</v>
      </c>
      <c r="BM736" s="78">
        <f>IF(J736=$BM$2,1,0)</f>
        <v>0</v>
      </c>
      <c r="BN736" s="78">
        <f>IF(J736=$BN$2,1,0)</f>
        <v>0</v>
      </c>
      <c r="BO736" s="78">
        <f>IF(J736=$BO$2,1,0)</f>
        <v>0</v>
      </c>
      <c r="BP736" s="78">
        <f>IF(J736=$BP$2,1,0)</f>
        <v>1</v>
      </c>
      <c r="BQ736" s="79">
        <f>IF(J736=$BQ$2,1,0)</f>
        <v>0</v>
      </c>
      <c r="BR736" s="78">
        <f>IF(J736=$BR$2,1,0)</f>
        <v>0</v>
      </c>
      <c r="BS736" s="78">
        <f>IF(F736=$BS$2,1,0)</f>
        <v>0</v>
      </c>
      <c r="BT736" s="78">
        <f>IF(F736=$BT$2,1,0)</f>
        <v>1</v>
      </c>
      <c r="BU736" s="78">
        <f>IF(F736=$BU$2,1,0)</f>
        <v>0</v>
      </c>
      <c r="BV736" s="78">
        <f>IF(F736=$BV$2,1,0)</f>
        <v>0</v>
      </c>
      <c r="BW736" s="78">
        <f>IF(F736=$BW$2,1,0)</f>
        <v>0</v>
      </c>
      <c r="BX736" s="78">
        <f>IF(F736=$BX$2,1,0)</f>
        <v>0</v>
      </c>
      <c r="BY736" s="78">
        <f>IF(F736=$BY$2,1,0)</f>
        <v>0</v>
      </c>
      <c r="BZ736" s="78">
        <f>IF(F736=$BZ$2,1,0)</f>
        <v>0</v>
      </c>
      <c r="CA736" t="s">
        <v>1887</v>
      </c>
      <c r="CB736" s="1">
        <v>0</v>
      </c>
      <c r="CC736" s="1">
        <v>0</v>
      </c>
    </row>
    <row r="737" spans="2:81" x14ac:dyDescent="0.3">
      <c r="B737" s="1">
        <v>11</v>
      </c>
      <c r="C737" t="s">
        <v>156</v>
      </c>
      <c r="D737" t="s">
        <v>80</v>
      </c>
      <c r="E737" s="31" t="s">
        <v>831</v>
      </c>
      <c r="F737" s="31" t="s">
        <v>31</v>
      </c>
      <c r="G737" s="1">
        <v>1</v>
      </c>
      <c r="H737" s="1">
        <v>2010</v>
      </c>
      <c r="I737" s="36">
        <v>0.79583333333333339</v>
      </c>
      <c r="J737" s="1" t="s">
        <v>7</v>
      </c>
      <c r="K737" s="39">
        <v>35164</v>
      </c>
      <c r="L737" t="s">
        <v>1270</v>
      </c>
      <c r="M737" s="76">
        <v>84</v>
      </c>
      <c r="N737" t="str">
        <f t="shared" si="359"/>
        <v>Sunny</v>
      </c>
      <c r="O737" s="78">
        <f t="shared" si="360"/>
        <v>0</v>
      </c>
      <c r="P737" s="78">
        <v>0</v>
      </c>
      <c r="Q737" s="78">
        <v>0</v>
      </c>
      <c r="R737" s="78">
        <f t="shared" si="361"/>
        <v>0</v>
      </c>
      <c r="S737" s="78">
        <f t="shared" si="362"/>
        <v>0</v>
      </c>
      <c r="T737" s="78">
        <f t="shared" si="363"/>
        <v>1</v>
      </c>
      <c r="U737" s="78">
        <f t="shared" si="364"/>
        <v>0</v>
      </c>
      <c r="V737" s="78">
        <f t="shared" si="365"/>
        <v>0</v>
      </c>
      <c r="W737" s="78">
        <f t="shared" si="366"/>
        <v>0</v>
      </c>
      <c r="X737" s="78">
        <f t="shared" si="367"/>
        <v>0</v>
      </c>
      <c r="Y737" s="78">
        <f t="shared" si="368"/>
        <v>0</v>
      </c>
      <c r="Z737" s="78">
        <f t="shared" si="369"/>
        <v>0</v>
      </c>
      <c r="AA737" s="78">
        <f t="shared" si="370"/>
        <v>0</v>
      </c>
      <c r="AB737" s="78">
        <f t="shared" si="371"/>
        <v>0</v>
      </c>
      <c r="AC737" s="78">
        <f t="shared" si="372"/>
        <v>0</v>
      </c>
      <c r="AD737" s="78">
        <f t="shared" si="373"/>
        <v>0</v>
      </c>
      <c r="AE737" s="78">
        <f t="shared" si="374"/>
        <v>0</v>
      </c>
      <c r="AF737" s="78">
        <f t="shared" si="375"/>
        <v>0</v>
      </c>
      <c r="AG737" s="78">
        <f t="shared" si="358"/>
        <v>0</v>
      </c>
      <c r="AH737" s="78">
        <f t="shared" si="376"/>
        <v>0</v>
      </c>
      <c r="AI737" s="78">
        <f t="shared" si="377"/>
        <v>0</v>
      </c>
      <c r="AJ737" s="78">
        <f t="shared" si="378"/>
        <v>0</v>
      </c>
      <c r="AK737" s="78">
        <f t="shared" si="379"/>
        <v>0</v>
      </c>
      <c r="AL737" s="78">
        <f t="shared" si="380"/>
        <v>0</v>
      </c>
      <c r="AM737" s="78">
        <f t="shared" si="381"/>
        <v>0</v>
      </c>
      <c r="AN737" s="78">
        <f t="shared" si="382"/>
        <v>0</v>
      </c>
      <c r="AO737" s="78">
        <f t="shared" si="383"/>
        <v>0</v>
      </c>
      <c r="AP737" s="78">
        <f t="shared" si="384"/>
        <v>0</v>
      </c>
      <c r="AQ737" s="78">
        <f t="shared" si="385"/>
        <v>0</v>
      </c>
      <c r="AR737" s="78">
        <f t="shared" si="386"/>
        <v>0</v>
      </c>
      <c r="AS737" s="78">
        <f t="shared" si="387"/>
        <v>0</v>
      </c>
      <c r="AT737" s="78">
        <f t="shared" si="388"/>
        <v>0</v>
      </c>
      <c r="AU737" s="78">
        <f t="shared" si="389"/>
        <v>1</v>
      </c>
      <c r="AV737" s="78">
        <f>IF(AND(M737&gt;=35,M737&lt;=39),1,0)</f>
        <v>0</v>
      </c>
      <c r="AW737" s="78">
        <f>IF(AND(M737&gt;=40,M737&lt;=44),1,0)</f>
        <v>0</v>
      </c>
      <c r="AX737" s="78">
        <f>IF(AND(M737&gt;=45,M737&lt;=49),1,0)</f>
        <v>0</v>
      </c>
      <c r="AY737" s="78">
        <f>IF(AND(M737&gt;=50,M737&lt;=54),1,0)</f>
        <v>0</v>
      </c>
      <c r="AZ737" s="78">
        <f>IF(AND(M737&gt;=55,M737&lt;=59),1,0)</f>
        <v>0</v>
      </c>
      <c r="BA737" s="78">
        <f>IF(AND(M737&gt;=60,M737&lt;=64),1,0)</f>
        <v>0</v>
      </c>
      <c r="BB737" s="78">
        <f>IF(AND(M737&gt;=65,M737&lt;=69),1,0)</f>
        <v>0</v>
      </c>
      <c r="BC737" s="78">
        <f>IF(AND(M737&gt;=70,M737&lt;=74),1,0)</f>
        <v>0</v>
      </c>
      <c r="BD737" s="78">
        <f>IF(AND(M737&gt;=75,M737&lt;=79),1,0)</f>
        <v>0</v>
      </c>
      <c r="BE737" s="78">
        <f>IF(AND(M737&gt;=80,M737&lt;=84),1,0)</f>
        <v>1</v>
      </c>
      <c r="BF737" s="78">
        <f>IF(AND(M737&gt;=85,M737&lt;=89),1,0)</f>
        <v>0</v>
      </c>
      <c r="BG737" s="78">
        <f>IF(AND(M737&gt;=90,M737&lt;=94),1,0)</f>
        <v>0</v>
      </c>
      <c r="BH737" s="78">
        <f>IF(AND(M737&gt;=95,M737&lt;=99),1,0)</f>
        <v>0</v>
      </c>
      <c r="BI737" s="78">
        <f>IF(AND(M737&gt;=100,M737&lt;=105),1,0)</f>
        <v>0</v>
      </c>
      <c r="BJ737" s="78">
        <f>IF(I737&lt;$BK$2,1,0)</f>
        <v>0</v>
      </c>
      <c r="BK737" s="78">
        <f>IF(I737&gt;$BK$2,1,0)</f>
        <v>1</v>
      </c>
      <c r="BL737" s="78">
        <f>IF(J737=$BL$2,1,0)</f>
        <v>0</v>
      </c>
      <c r="BM737" s="78">
        <f>IF(J737=$BM$2,1,0)</f>
        <v>0</v>
      </c>
      <c r="BN737" s="78">
        <f>IF(J737=$BN$2,1,0)</f>
        <v>0</v>
      </c>
      <c r="BO737" s="78">
        <f>IF(J737=$BO$2,1,0)</f>
        <v>0</v>
      </c>
      <c r="BP737" s="78">
        <f>IF(J737=$BP$2,1,0)</f>
        <v>0</v>
      </c>
      <c r="BQ737" s="79">
        <f>IF(J737=$BQ$2,1,0)</f>
        <v>1</v>
      </c>
      <c r="BR737" s="78">
        <f>IF(J737=$BR$2,1,0)</f>
        <v>0</v>
      </c>
      <c r="BS737" s="78">
        <f>IF(F737=$BS$2,1,0)</f>
        <v>0</v>
      </c>
      <c r="BT737" s="78">
        <f>IF(F737=$BT$2,1,0)</f>
        <v>0</v>
      </c>
      <c r="BU737" s="78">
        <f>IF(F737=$BU$2,1,0)</f>
        <v>1</v>
      </c>
      <c r="BV737" s="78">
        <f>IF(F737=$BV$2,1,0)</f>
        <v>0</v>
      </c>
      <c r="BW737" s="78">
        <f>IF(F737=$BW$2,1,0)</f>
        <v>0</v>
      </c>
      <c r="BX737" s="78">
        <f>IF(F737=$BX$2,1,0)</f>
        <v>0</v>
      </c>
      <c r="BY737" s="78">
        <f>IF(F737=$BY$2,1,0)</f>
        <v>0</v>
      </c>
      <c r="BZ737" s="78">
        <f>IF(F737=$BZ$2,1,0)</f>
        <v>0</v>
      </c>
      <c r="CA737"/>
      <c r="CB737" s="1">
        <v>0</v>
      </c>
      <c r="CC737" s="1">
        <v>0</v>
      </c>
    </row>
    <row r="738" spans="2:81" x14ac:dyDescent="0.3">
      <c r="B738" s="1">
        <v>12</v>
      </c>
      <c r="C738" t="s">
        <v>156</v>
      </c>
      <c r="D738" t="s">
        <v>80</v>
      </c>
      <c r="E738" s="31" t="s">
        <v>832</v>
      </c>
      <c r="F738" s="31" t="s">
        <v>31</v>
      </c>
      <c r="G738" s="1">
        <v>2</v>
      </c>
      <c r="H738" s="1">
        <v>2010</v>
      </c>
      <c r="I738" s="36">
        <v>0.56666666666666665</v>
      </c>
      <c r="J738" s="1" t="s">
        <v>8</v>
      </c>
      <c r="K738" s="39">
        <v>34255</v>
      </c>
      <c r="L738" t="s">
        <v>1312</v>
      </c>
      <c r="M738" s="76">
        <v>87</v>
      </c>
      <c r="N738" t="str">
        <f t="shared" si="359"/>
        <v>Ptly Cloudy</v>
      </c>
      <c r="O738" s="78">
        <f t="shared" si="360"/>
        <v>0</v>
      </c>
      <c r="P738" s="78">
        <v>0</v>
      </c>
      <c r="Q738" s="78">
        <v>0</v>
      </c>
      <c r="R738" s="78">
        <f t="shared" si="361"/>
        <v>0</v>
      </c>
      <c r="S738" s="78">
        <f t="shared" si="362"/>
        <v>0</v>
      </c>
      <c r="T738" s="78">
        <f t="shared" si="363"/>
        <v>1</v>
      </c>
      <c r="U738" s="78">
        <f t="shared" si="364"/>
        <v>0</v>
      </c>
      <c r="V738" s="78">
        <f t="shared" si="365"/>
        <v>0</v>
      </c>
      <c r="W738" s="78">
        <f t="shared" si="366"/>
        <v>0</v>
      </c>
      <c r="X738" s="78">
        <f t="shared" si="367"/>
        <v>0</v>
      </c>
      <c r="Y738" s="78">
        <f t="shared" si="368"/>
        <v>0</v>
      </c>
      <c r="Z738" s="78">
        <f t="shared" si="369"/>
        <v>0</v>
      </c>
      <c r="AA738" s="78">
        <f t="shared" si="370"/>
        <v>0</v>
      </c>
      <c r="AB738" s="78">
        <f t="shared" si="371"/>
        <v>0</v>
      </c>
      <c r="AC738" s="78">
        <f t="shared" si="372"/>
        <v>0</v>
      </c>
      <c r="AD738" s="78">
        <f t="shared" si="373"/>
        <v>0</v>
      </c>
      <c r="AE738" s="78">
        <f t="shared" si="374"/>
        <v>0</v>
      </c>
      <c r="AF738" s="78">
        <f t="shared" si="375"/>
        <v>0</v>
      </c>
      <c r="AG738" s="78">
        <f t="shared" si="358"/>
        <v>0</v>
      </c>
      <c r="AH738" s="78">
        <f t="shared" si="376"/>
        <v>0</v>
      </c>
      <c r="AI738" s="78">
        <f t="shared" si="377"/>
        <v>0</v>
      </c>
      <c r="AJ738" s="78">
        <f t="shared" si="378"/>
        <v>0</v>
      </c>
      <c r="AK738" s="78">
        <f t="shared" si="379"/>
        <v>0</v>
      </c>
      <c r="AL738" s="78">
        <f t="shared" si="380"/>
        <v>0</v>
      </c>
      <c r="AM738" s="78">
        <f t="shared" si="381"/>
        <v>0</v>
      </c>
      <c r="AN738" s="78">
        <f t="shared" si="382"/>
        <v>0</v>
      </c>
      <c r="AO738" s="78">
        <f t="shared" si="383"/>
        <v>0</v>
      </c>
      <c r="AP738" s="78">
        <f t="shared" si="384"/>
        <v>0</v>
      </c>
      <c r="AQ738" s="78">
        <f t="shared" si="385"/>
        <v>0</v>
      </c>
      <c r="AR738" s="78">
        <f t="shared" si="386"/>
        <v>0</v>
      </c>
      <c r="AS738" s="78">
        <f t="shared" si="387"/>
        <v>0</v>
      </c>
      <c r="AT738" s="78">
        <f t="shared" si="388"/>
        <v>0</v>
      </c>
      <c r="AU738" s="78">
        <f t="shared" si="389"/>
        <v>1</v>
      </c>
      <c r="AV738" s="78">
        <f>IF(AND(M738&gt;=35,M738&lt;=39),1,0)</f>
        <v>0</v>
      </c>
      <c r="AW738" s="78">
        <f>IF(AND(M738&gt;=40,M738&lt;=44),1,0)</f>
        <v>0</v>
      </c>
      <c r="AX738" s="78">
        <f>IF(AND(M738&gt;=45,M738&lt;=49),1,0)</f>
        <v>0</v>
      </c>
      <c r="AY738" s="78">
        <f>IF(AND(M738&gt;=50,M738&lt;=54),1,0)</f>
        <v>0</v>
      </c>
      <c r="AZ738" s="78">
        <f>IF(AND(M738&gt;=55,M738&lt;=59),1,0)</f>
        <v>0</v>
      </c>
      <c r="BA738" s="78">
        <f>IF(AND(M738&gt;=60,M738&lt;=64),1,0)</f>
        <v>0</v>
      </c>
      <c r="BB738" s="78">
        <f>IF(AND(M738&gt;=65,M738&lt;=69),1,0)</f>
        <v>0</v>
      </c>
      <c r="BC738" s="78">
        <f>IF(AND(M738&gt;=70,M738&lt;=74),1,0)</f>
        <v>0</v>
      </c>
      <c r="BD738" s="78">
        <f>IF(AND(M738&gt;=75,M738&lt;=79),1,0)</f>
        <v>0</v>
      </c>
      <c r="BE738" s="78">
        <f>IF(AND(M738&gt;=80,M738&lt;=84),1,0)</f>
        <v>0</v>
      </c>
      <c r="BF738" s="78">
        <f>IF(AND(M738&gt;=85,M738&lt;=89),1,0)</f>
        <v>1</v>
      </c>
      <c r="BG738" s="78">
        <f>IF(AND(M738&gt;=90,M738&lt;=94),1,0)</f>
        <v>0</v>
      </c>
      <c r="BH738" s="78">
        <f>IF(AND(M738&gt;=95,M738&lt;=99),1,0)</f>
        <v>0</v>
      </c>
      <c r="BI738" s="78">
        <f>IF(AND(M738&gt;=100,M738&lt;=105),1,0)</f>
        <v>0</v>
      </c>
      <c r="BJ738" s="78">
        <f>IF(I738&lt;$BK$2,1,0)</f>
        <v>1</v>
      </c>
      <c r="BK738" s="78">
        <f>IF(I738&gt;$BK$2,1,0)</f>
        <v>0</v>
      </c>
      <c r="BL738" s="78">
        <f>IF(J738=$BL$2,1,0)</f>
        <v>0</v>
      </c>
      <c r="BM738" s="78">
        <f>IF(J738=$BM$2,1,0)</f>
        <v>0</v>
      </c>
      <c r="BN738" s="78">
        <f>IF(J738=$BN$2,1,0)</f>
        <v>0</v>
      </c>
      <c r="BO738" s="78">
        <f>IF(J738=$BO$2,1,0)</f>
        <v>0</v>
      </c>
      <c r="BP738" s="78">
        <f>IF(J738=$BP$2,1,0)</f>
        <v>0</v>
      </c>
      <c r="BQ738" s="79">
        <f>IF(J738=$BQ$2,1,0)</f>
        <v>0</v>
      </c>
      <c r="BR738" s="78">
        <f>IF(J738=$BR$2,1,0)</f>
        <v>1</v>
      </c>
      <c r="BS738" s="78">
        <f>IF(F738=$BS$2,1,0)</f>
        <v>0</v>
      </c>
      <c r="BT738" s="78">
        <f>IF(F738=$BT$2,1,0)</f>
        <v>0</v>
      </c>
      <c r="BU738" s="78">
        <f>IF(F738=$BU$2,1,0)</f>
        <v>1</v>
      </c>
      <c r="BV738" s="78">
        <f>IF(F738=$BV$2,1,0)</f>
        <v>0</v>
      </c>
      <c r="BW738" s="78">
        <f>IF(F738=$BW$2,1,0)</f>
        <v>0</v>
      </c>
      <c r="BX738" s="78">
        <f>IF(F738=$BX$2,1,0)</f>
        <v>0</v>
      </c>
      <c r="BY738" s="78">
        <f>IF(F738=$BY$2,1,0)</f>
        <v>0</v>
      </c>
      <c r="BZ738" s="78">
        <f>IF(F738=$BZ$2,1,0)</f>
        <v>0</v>
      </c>
      <c r="CA738" t="s">
        <v>1894</v>
      </c>
      <c r="CB738" s="1">
        <v>0</v>
      </c>
      <c r="CC738" s="1">
        <v>0</v>
      </c>
    </row>
    <row r="739" spans="2:81" x14ac:dyDescent="0.3">
      <c r="B739" s="1">
        <v>13</v>
      </c>
      <c r="C739" t="s">
        <v>158</v>
      </c>
      <c r="D739" t="s">
        <v>74</v>
      </c>
      <c r="E739" s="31" t="s">
        <v>833</v>
      </c>
      <c r="F739" s="31" t="s">
        <v>31</v>
      </c>
      <c r="G739" s="1">
        <v>11</v>
      </c>
      <c r="H739" s="1">
        <v>2010</v>
      </c>
      <c r="I739" s="36">
        <v>0.79652777777777783</v>
      </c>
      <c r="J739" s="1" t="s">
        <v>10</v>
      </c>
      <c r="K739" s="39">
        <v>12614</v>
      </c>
      <c r="L739" t="s">
        <v>1629</v>
      </c>
      <c r="M739" s="76">
        <v>45</v>
      </c>
      <c r="N739" t="str">
        <f t="shared" si="359"/>
        <v>Rain</v>
      </c>
      <c r="O739" s="78">
        <f t="shared" si="360"/>
        <v>0</v>
      </c>
      <c r="P739" s="78">
        <v>0</v>
      </c>
      <c r="Q739" s="78">
        <v>0</v>
      </c>
      <c r="R739" s="78">
        <f t="shared" si="361"/>
        <v>0</v>
      </c>
      <c r="S739" s="78">
        <f t="shared" si="362"/>
        <v>0</v>
      </c>
      <c r="T739" s="78">
        <f t="shared" si="363"/>
        <v>0</v>
      </c>
      <c r="U739" s="78">
        <f t="shared" si="364"/>
        <v>0</v>
      </c>
      <c r="V739" s="78">
        <f t="shared" si="365"/>
        <v>0</v>
      </c>
      <c r="W739" s="78">
        <f t="shared" si="366"/>
        <v>0</v>
      </c>
      <c r="X739" s="78">
        <f t="shared" si="367"/>
        <v>0</v>
      </c>
      <c r="Y739" s="78">
        <f t="shared" si="368"/>
        <v>0</v>
      </c>
      <c r="Z739" s="78">
        <f t="shared" si="369"/>
        <v>0</v>
      </c>
      <c r="AA739" s="78">
        <f t="shared" si="370"/>
        <v>0</v>
      </c>
      <c r="AB739" s="78">
        <f t="shared" si="371"/>
        <v>0</v>
      </c>
      <c r="AC739" s="78">
        <f t="shared" si="372"/>
        <v>0</v>
      </c>
      <c r="AD739" s="78">
        <f t="shared" si="373"/>
        <v>0</v>
      </c>
      <c r="AE739" s="78">
        <f t="shared" si="374"/>
        <v>0</v>
      </c>
      <c r="AF739" s="78">
        <f t="shared" si="375"/>
        <v>0</v>
      </c>
      <c r="AG739" s="78">
        <f t="shared" si="358"/>
        <v>0</v>
      </c>
      <c r="AH739" s="78">
        <f t="shared" si="376"/>
        <v>0</v>
      </c>
      <c r="AI739" s="78">
        <f t="shared" si="377"/>
        <v>0</v>
      </c>
      <c r="AJ739" s="78">
        <f t="shared" si="378"/>
        <v>0</v>
      </c>
      <c r="AK739" s="78">
        <f t="shared" si="379"/>
        <v>0</v>
      </c>
      <c r="AL739" s="78">
        <f t="shared" si="380"/>
        <v>0</v>
      </c>
      <c r="AM739" s="78">
        <f t="shared" si="381"/>
        <v>0</v>
      </c>
      <c r="AN739" s="78">
        <f t="shared" si="382"/>
        <v>1</v>
      </c>
      <c r="AO739" s="78">
        <f t="shared" si="383"/>
        <v>0</v>
      </c>
      <c r="AP739" s="78">
        <f t="shared" si="384"/>
        <v>0</v>
      </c>
      <c r="AQ739" s="78">
        <f t="shared" si="385"/>
        <v>0</v>
      </c>
      <c r="AR739" s="78">
        <f t="shared" si="386"/>
        <v>0</v>
      </c>
      <c r="AS739" s="78">
        <f t="shared" si="387"/>
        <v>0</v>
      </c>
      <c r="AT739" s="78">
        <f t="shared" si="388"/>
        <v>0</v>
      </c>
      <c r="AU739" s="78">
        <f t="shared" si="389"/>
        <v>1</v>
      </c>
      <c r="AV739" s="78">
        <f>IF(AND(M739&gt;=35,M739&lt;=39),1,0)</f>
        <v>0</v>
      </c>
      <c r="AW739" s="78">
        <f>IF(AND(M739&gt;=40,M739&lt;=44),1,0)</f>
        <v>0</v>
      </c>
      <c r="AX739" s="78">
        <f>IF(AND(M739&gt;=45,M739&lt;=49),1,0)</f>
        <v>1</v>
      </c>
      <c r="AY739" s="78">
        <f>IF(AND(M739&gt;=50,M739&lt;=54),1,0)</f>
        <v>0</v>
      </c>
      <c r="AZ739" s="78">
        <f>IF(AND(M739&gt;=55,M739&lt;=59),1,0)</f>
        <v>0</v>
      </c>
      <c r="BA739" s="78">
        <f>IF(AND(M739&gt;=60,M739&lt;=64),1,0)</f>
        <v>0</v>
      </c>
      <c r="BB739" s="78">
        <f>IF(AND(M739&gt;=65,M739&lt;=69),1,0)</f>
        <v>0</v>
      </c>
      <c r="BC739" s="78">
        <f>IF(AND(M739&gt;=70,M739&lt;=74),1,0)</f>
        <v>0</v>
      </c>
      <c r="BD739" s="78">
        <f>IF(AND(M739&gt;=75,M739&lt;=79),1,0)</f>
        <v>0</v>
      </c>
      <c r="BE739" s="78">
        <f>IF(AND(M739&gt;=80,M739&lt;=84),1,0)</f>
        <v>0</v>
      </c>
      <c r="BF739" s="78">
        <f>IF(AND(M739&gt;=85,M739&lt;=89),1,0)</f>
        <v>0</v>
      </c>
      <c r="BG739" s="78">
        <f>IF(AND(M739&gt;=90,M739&lt;=94),1,0)</f>
        <v>0</v>
      </c>
      <c r="BH739" s="78">
        <f>IF(AND(M739&gt;=95,M739&lt;=99),1,0)</f>
        <v>0</v>
      </c>
      <c r="BI739" s="78">
        <f>IF(AND(M739&gt;=100,M739&lt;=105),1,0)</f>
        <v>0</v>
      </c>
      <c r="BJ739" s="78">
        <f>IF(I739&lt;$BK$2,1,0)</f>
        <v>0</v>
      </c>
      <c r="BK739" s="78">
        <f>IF(I739&gt;$BK$2,1,0)</f>
        <v>1</v>
      </c>
      <c r="BL739" s="78">
        <f>IF(J739=$BL$2,1,0)</f>
        <v>0</v>
      </c>
      <c r="BM739" s="78">
        <f>IF(J739=$BM$2,1,0)</f>
        <v>1</v>
      </c>
      <c r="BN739" s="78">
        <f>IF(J739=$BN$2,1,0)</f>
        <v>0</v>
      </c>
      <c r="BO739" s="78">
        <f>IF(J739=$BO$2,1,0)</f>
        <v>0</v>
      </c>
      <c r="BP739" s="78">
        <f>IF(J739=$BP$2,1,0)</f>
        <v>0</v>
      </c>
      <c r="BQ739" s="79">
        <f>IF(J739=$BQ$2,1,0)</f>
        <v>0</v>
      </c>
      <c r="BR739" s="78">
        <f>IF(J739=$BR$2,1,0)</f>
        <v>0</v>
      </c>
      <c r="BS739" s="78">
        <f>IF(F739=$BS$2,1,0)</f>
        <v>0</v>
      </c>
      <c r="BT739" s="78">
        <f>IF(F739=$BT$2,1,0)</f>
        <v>0</v>
      </c>
      <c r="BU739" s="78">
        <f>IF(F739=$BU$2,1,0)</f>
        <v>1</v>
      </c>
      <c r="BV739" s="78">
        <f>IF(F739=$BV$2,1,0)</f>
        <v>0</v>
      </c>
      <c r="BW739" s="78">
        <f>IF(F739=$BW$2,1,0)</f>
        <v>0</v>
      </c>
      <c r="BX739" s="78">
        <f>IF(F739=$BX$2,1,0)</f>
        <v>0</v>
      </c>
      <c r="BY739" s="78">
        <f>IF(F739=$BY$2,1,0)</f>
        <v>0</v>
      </c>
      <c r="BZ739" s="78">
        <f>IF(F739=$BZ$2,1,0)</f>
        <v>0</v>
      </c>
      <c r="CA739" t="s">
        <v>2109</v>
      </c>
      <c r="CB739" s="1">
        <v>0</v>
      </c>
      <c r="CC739" s="1">
        <v>0</v>
      </c>
    </row>
    <row r="740" spans="2:81" x14ac:dyDescent="0.3">
      <c r="B740" s="1">
        <v>14</v>
      </c>
      <c r="C740" t="s">
        <v>158</v>
      </c>
      <c r="D740" t="s">
        <v>74</v>
      </c>
      <c r="E740" s="31" t="s">
        <v>834</v>
      </c>
      <c r="F740" s="31" t="s">
        <v>31</v>
      </c>
      <c r="G740" s="1">
        <v>12</v>
      </c>
      <c r="H740" s="1">
        <v>2010</v>
      </c>
      <c r="I740" s="36">
        <v>0.81180555555555556</v>
      </c>
      <c r="J740" s="1" t="s">
        <v>11</v>
      </c>
      <c r="K740" s="39">
        <v>11448</v>
      </c>
      <c r="L740" t="s">
        <v>1401</v>
      </c>
      <c r="M740" s="76">
        <v>56</v>
      </c>
      <c r="N740" t="str">
        <f t="shared" si="359"/>
        <v>Showers</v>
      </c>
      <c r="O740" s="78">
        <f t="shared" si="360"/>
        <v>0</v>
      </c>
      <c r="P740" s="78">
        <v>0</v>
      </c>
      <c r="Q740" s="78">
        <v>0</v>
      </c>
      <c r="R740" s="78">
        <f t="shared" si="361"/>
        <v>0</v>
      </c>
      <c r="S740" s="78">
        <f t="shared" si="362"/>
        <v>0</v>
      </c>
      <c r="T740" s="78">
        <f t="shared" si="363"/>
        <v>0</v>
      </c>
      <c r="U740" s="78">
        <f t="shared" si="364"/>
        <v>0</v>
      </c>
      <c r="V740" s="78">
        <f t="shared" si="365"/>
        <v>0</v>
      </c>
      <c r="W740" s="78">
        <f t="shared" si="366"/>
        <v>0</v>
      </c>
      <c r="X740" s="78">
        <f t="shared" si="367"/>
        <v>0</v>
      </c>
      <c r="Y740" s="78">
        <f t="shared" si="368"/>
        <v>0</v>
      </c>
      <c r="Z740" s="78">
        <f t="shared" si="369"/>
        <v>0</v>
      </c>
      <c r="AA740" s="78">
        <f t="shared" si="370"/>
        <v>0</v>
      </c>
      <c r="AB740" s="78">
        <f t="shared" si="371"/>
        <v>0</v>
      </c>
      <c r="AC740" s="78">
        <f t="shared" si="372"/>
        <v>0</v>
      </c>
      <c r="AD740" s="78">
        <f t="shared" si="373"/>
        <v>0</v>
      </c>
      <c r="AE740" s="78">
        <f t="shared" si="374"/>
        <v>0</v>
      </c>
      <c r="AF740" s="78">
        <f t="shared" si="375"/>
        <v>0</v>
      </c>
      <c r="AG740" s="78">
        <f t="shared" si="358"/>
        <v>0</v>
      </c>
      <c r="AH740" s="78">
        <f t="shared" si="376"/>
        <v>0</v>
      </c>
      <c r="AI740" s="78">
        <f t="shared" si="377"/>
        <v>0</v>
      </c>
      <c r="AJ740" s="78">
        <f t="shared" si="378"/>
        <v>0</v>
      </c>
      <c r="AK740" s="78">
        <f t="shared" si="379"/>
        <v>0</v>
      </c>
      <c r="AL740" s="78">
        <f t="shared" si="380"/>
        <v>0</v>
      </c>
      <c r="AM740" s="78">
        <f t="shared" si="381"/>
        <v>0</v>
      </c>
      <c r="AN740" s="78">
        <f t="shared" si="382"/>
        <v>1</v>
      </c>
      <c r="AO740" s="78">
        <f t="shared" si="383"/>
        <v>0</v>
      </c>
      <c r="AP740" s="78">
        <f t="shared" si="384"/>
        <v>0</v>
      </c>
      <c r="AQ740" s="78">
        <f t="shared" si="385"/>
        <v>0</v>
      </c>
      <c r="AR740" s="78">
        <f t="shared" si="386"/>
        <v>0</v>
      </c>
      <c r="AS740" s="78">
        <f t="shared" si="387"/>
        <v>0</v>
      </c>
      <c r="AT740" s="78">
        <f t="shared" si="388"/>
        <v>0</v>
      </c>
      <c r="AU740" s="78">
        <f t="shared" si="389"/>
        <v>1</v>
      </c>
      <c r="AV740" s="78">
        <f>IF(AND(M740&gt;=35,M740&lt;=39),1,0)</f>
        <v>0</v>
      </c>
      <c r="AW740" s="78">
        <f>IF(AND(M740&gt;=40,M740&lt;=44),1,0)</f>
        <v>0</v>
      </c>
      <c r="AX740" s="78">
        <f>IF(AND(M740&gt;=45,M740&lt;=49),1,0)</f>
        <v>0</v>
      </c>
      <c r="AY740" s="78">
        <f>IF(AND(M740&gt;=50,M740&lt;=54),1,0)</f>
        <v>0</v>
      </c>
      <c r="AZ740" s="78">
        <f>IF(AND(M740&gt;=55,M740&lt;=59),1,0)</f>
        <v>1</v>
      </c>
      <c r="BA740" s="78">
        <f>IF(AND(M740&gt;=60,M740&lt;=64),1,0)</f>
        <v>0</v>
      </c>
      <c r="BB740" s="78">
        <f>IF(AND(M740&gt;=65,M740&lt;=69),1,0)</f>
        <v>0</v>
      </c>
      <c r="BC740" s="78">
        <f>IF(AND(M740&gt;=70,M740&lt;=74),1,0)</f>
        <v>0</v>
      </c>
      <c r="BD740" s="78">
        <f>IF(AND(M740&gt;=75,M740&lt;=79),1,0)</f>
        <v>0</v>
      </c>
      <c r="BE740" s="78">
        <f>IF(AND(M740&gt;=80,M740&lt;=84),1,0)</f>
        <v>0</v>
      </c>
      <c r="BF740" s="78">
        <f>IF(AND(M740&gt;=85,M740&lt;=89),1,0)</f>
        <v>0</v>
      </c>
      <c r="BG740" s="78">
        <f>IF(AND(M740&gt;=90,M740&lt;=94),1,0)</f>
        <v>0</v>
      </c>
      <c r="BH740" s="78">
        <f>IF(AND(M740&gt;=95,M740&lt;=99),1,0)</f>
        <v>0</v>
      </c>
      <c r="BI740" s="78">
        <f>IF(AND(M740&gt;=100,M740&lt;=105),1,0)</f>
        <v>0</v>
      </c>
      <c r="BJ740" s="78">
        <f>IF(I740&lt;$BK$2,1,0)</f>
        <v>0</v>
      </c>
      <c r="BK740" s="78">
        <f>IF(I740&gt;$BK$2,1,0)</f>
        <v>1</v>
      </c>
      <c r="BL740" s="78">
        <f>IF(J740=$BL$2,1,0)</f>
        <v>0</v>
      </c>
      <c r="BM740" s="78">
        <f>IF(J740=$BM$2,1,0)</f>
        <v>0</v>
      </c>
      <c r="BN740" s="78">
        <f>IF(J740=$BN$2,1,0)</f>
        <v>1</v>
      </c>
      <c r="BO740" s="78">
        <f>IF(J740=$BO$2,1,0)</f>
        <v>0</v>
      </c>
      <c r="BP740" s="78">
        <f>IF(J740=$BP$2,1,0)</f>
        <v>0</v>
      </c>
      <c r="BQ740" s="79">
        <f>IF(J740=$BQ$2,1,0)</f>
        <v>0</v>
      </c>
      <c r="BR740" s="78">
        <f>IF(J740=$BR$2,1,0)</f>
        <v>0</v>
      </c>
      <c r="BS740" s="78">
        <f>IF(F740=$BS$2,1,0)</f>
        <v>0</v>
      </c>
      <c r="BT740" s="78">
        <f>IF(F740=$BT$2,1,0)</f>
        <v>0</v>
      </c>
      <c r="BU740" s="78">
        <f>IF(F740=$BU$2,1,0)</f>
        <v>1</v>
      </c>
      <c r="BV740" s="78">
        <f>IF(F740=$BV$2,1,0)</f>
        <v>0</v>
      </c>
      <c r="BW740" s="78">
        <f>IF(F740=$BW$2,1,0)</f>
        <v>0</v>
      </c>
      <c r="BX740" s="78">
        <f>IF(F740=$BX$2,1,0)</f>
        <v>0</v>
      </c>
      <c r="BY740" s="78">
        <f>IF(F740=$BY$2,1,0)</f>
        <v>0</v>
      </c>
      <c r="BZ740" s="78">
        <f>IF(F740=$BZ$2,1,0)</f>
        <v>0</v>
      </c>
      <c r="CA740"/>
      <c r="CB740" s="1">
        <v>0</v>
      </c>
      <c r="CC740" s="1">
        <v>0</v>
      </c>
    </row>
    <row r="741" spans="2:81" x14ac:dyDescent="0.3">
      <c r="B741" s="1">
        <v>15</v>
      </c>
      <c r="C741" t="s">
        <v>158</v>
      </c>
      <c r="D741" t="s">
        <v>74</v>
      </c>
      <c r="E741" s="31" t="s">
        <v>835</v>
      </c>
      <c r="F741" s="31" t="s">
        <v>31</v>
      </c>
      <c r="G741" s="1">
        <v>13</v>
      </c>
      <c r="H741" s="1">
        <v>2010</v>
      </c>
      <c r="I741" s="36">
        <v>0.52500000000000002</v>
      </c>
      <c r="J741" s="1" t="s">
        <v>9</v>
      </c>
      <c r="K741" s="39">
        <v>20938</v>
      </c>
      <c r="L741" t="s">
        <v>1588</v>
      </c>
      <c r="M741" s="76">
        <v>56</v>
      </c>
      <c r="N741" t="str">
        <f t="shared" si="359"/>
        <v>Cloudy</v>
      </c>
      <c r="O741" s="78">
        <f t="shared" si="360"/>
        <v>0</v>
      </c>
      <c r="P741" s="78">
        <v>0</v>
      </c>
      <c r="Q741" s="78">
        <v>0</v>
      </c>
      <c r="R741" s="78">
        <f t="shared" si="361"/>
        <v>0</v>
      </c>
      <c r="S741" s="78">
        <f t="shared" si="362"/>
        <v>0</v>
      </c>
      <c r="T741" s="78">
        <f t="shared" si="363"/>
        <v>0</v>
      </c>
      <c r="U741" s="78">
        <f t="shared" si="364"/>
        <v>0</v>
      </c>
      <c r="V741" s="78">
        <f t="shared" si="365"/>
        <v>0</v>
      </c>
      <c r="W741" s="78">
        <f t="shared" si="366"/>
        <v>0</v>
      </c>
      <c r="X741" s="78">
        <f t="shared" si="367"/>
        <v>0</v>
      </c>
      <c r="Y741" s="78">
        <f t="shared" si="368"/>
        <v>0</v>
      </c>
      <c r="Z741" s="78">
        <f t="shared" si="369"/>
        <v>0</v>
      </c>
      <c r="AA741" s="78">
        <f t="shared" si="370"/>
        <v>0</v>
      </c>
      <c r="AB741" s="78">
        <f t="shared" si="371"/>
        <v>0</v>
      </c>
      <c r="AC741" s="78">
        <f t="shared" si="372"/>
        <v>0</v>
      </c>
      <c r="AD741" s="78">
        <f t="shared" si="373"/>
        <v>0</v>
      </c>
      <c r="AE741" s="78">
        <f t="shared" si="374"/>
        <v>0</v>
      </c>
      <c r="AF741" s="78">
        <f t="shared" si="375"/>
        <v>0</v>
      </c>
      <c r="AG741" s="78">
        <f t="shared" si="358"/>
        <v>0</v>
      </c>
      <c r="AH741" s="78">
        <f t="shared" si="376"/>
        <v>0</v>
      </c>
      <c r="AI741" s="78">
        <f t="shared" si="377"/>
        <v>0</v>
      </c>
      <c r="AJ741" s="78">
        <f t="shared" si="378"/>
        <v>0</v>
      </c>
      <c r="AK741" s="78">
        <f t="shared" si="379"/>
        <v>0</v>
      </c>
      <c r="AL741" s="78">
        <f t="shared" si="380"/>
        <v>0</v>
      </c>
      <c r="AM741" s="78">
        <f t="shared" si="381"/>
        <v>0</v>
      </c>
      <c r="AN741" s="78">
        <f t="shared" si="382"/>
        <v>1</v>
      </c>
      <c r="AO741" s="78">
        <f t="shared" si="383"/>
        <v>0</v>
      </c>
      <c r="AP741" s="78">
        <f t="shared" si="384"/>
        <v>0</v>
      </c>
      <c r="AQ741" s="78">
        <f t="shared" si="385"/>
        <v>0</v>
      </c>
      <c r="AR741" s="78">
        <f t="shared" si="386"/>
        <v>0</v>
      </c>
      <c r="AS741" s="78">
        <f t="shared" si="387"/>
        <v>0</v>
      </c>
      <c r="AT741" s="78">
        <f t="shared" si="388"/>
        <v>0</v>
      </c>
      <c r="AU741" s="78">
        <f t="shared" si="389"/>
        <v>1</v>
      </c>
      <c r="AV741" s="78">
        <f>IF(AND(M741&gt;=35,M741&lt;=39),1,0)</f>
        <v>0</v>
      </c>
      <c r="AW741" s="78">
        <f>IF(AND(M741&gt;=40,M741&lt;=44),1,0)</f>
        <v>0</v>
      </c>
      <c r="AX741" s="78">
        <f>IF(AND(M741&gt;=45,M741&lt;=49),1,0)</f>
        <v>0</v>
      </c>
      <c r="AY741" s="78">
        <f>IF(AND(M741&gt;=50,M741&lt;=54),1,0)</f>
        <v>0</v>
      </c>
      <c r="AZ741" s="78">
        <f>IF(AND(M741&gt;=55,M741&lt;=59),1,0)</f>
        <v>1</v>
      </c>
      <c r="BA741" s="78">
        <f>IF(AND(M741&gt;=60,M741&lt;=64),1,0)</f>
        <v>0</v>
      </c>
      <c r="BB741" s="78">
        <f>IF(AND(M741&gt;=65,M741&lt;=69),1,0)</f>
        <v>0</v>
      </c>
      <c r="BC741" s="78">
        <f>IF(AND(M741&gt;=70,M741&lt;=74),1,0)</f>
        <v>0</v>
      </c>
      <c r="BD741" s="78">
        <f>IF(AND(M741&gt;=75,M741&lt;=79),1,0)</f>
        <v>0</v>
      </c>
      <c r="BE741" s="78">
        <f>IF(AND(M741&gt;=80,M741&lt;=84),1,0)</f>
        <v>0</v>
      </c>
      <c r="BF741" s="78">
        <f>IF(AND(M741&gt;=85,M741&lt;=89),1,0)</f>
        <v>0</v>
      </c>
      <c r="BG741" s="78">
        <f>IF(AND(M741&gt;=90,M741&lt;=94),1,0)</f>
        <v>0</v>
      </c>
      <c r="BH741" s="78">
        <f>IF(AND(M741&gt;=95,M741&lt;=99),1,0)</f>
        <v>0</v>
      </c>
      <c r="BI741" s="78">
        <f>IF(AND(M741&gt;=100,M741&lt;=105),1,0)</f>
        <v>0</v>
      </c>
      <c r="BJ741" s="78">
        <f>IF(I741&lt;$BK$2,1,0)</f>
        <v>1</v>
      </c>
      <c r="BK741" s="78">
        <f>IF(I741&gt;$BK$2,1,0)</f>
        <v>0</v>
      </c>
      <c r="BL741" s="78">
        <f>IF(J741=$BL$2,1,0)</f>
        <v>0</v>
      </c>
      <c r="BM741" s="78">
        <f>IF(J741=$BM$2,1,0)</f>
        <v>0</v>
      </c>
      <c r="BN741" s="78">
        <f>IF(J741=$BN$2,1,0)</f>
        <v>0</v>
      </c>
      <c r="BO741" s="78">
        <f>IF(J741=$BO$2,1,0)</f>
        <v>1</v>
      </c>
      <c r="BP741" s="78">
        <f>IF(J741=$BP$2,1,0)</f>
        <v>0</v>
      </c>
      <c r="BQ741" s="79">
        <f>IF(J741=$BQ$2,1,0)</f>
        <v>0</v>
      </c>
      <c r="BR741" s="78">
        <f>IF(J741=$BR$2,1,0)</f>
        <v>0</v>
      </c>
      <c r="BS741" s="78">
        <f>IF(F741=$BS$2,1,0)</f>
        <v>0</v>
      </c>
      <c r="BT741" s="78">
        <f>IF(F741=$BT$2,1,0)</f>
        <v>0</v>
      </c>
      <c r="BU741" s="78">
        <f>IF(F741=$BU$2,1,0)</f>
        <v>1</v>
      </c>
      <c r="BV741" s="78">
        <f>IF(F741=$BV$2,1,0)</f>
        <v>0</v>
      </c>
      <c r="BW741" s="78">
        <f>IF(F741=$BW$2,1,0)</f>
        <v>0</v>
      </c>
      <c r="BX741" s="78">
        <f>IF(F741=$BX$2,1,0)</f>
        <v>0</v>
      </c>
      <c r="BY741" s="78">
        <f>IF(F741=$BY$2,1,0)</f>
        <v>0</v>
      </c>
      <c r="BZ741" s="78">
        <f>IF(F741=$BZ$2,1,0)</f>
        <v>0</v>
      </c>
      <c r="CA741" t="s">
        <v>2110</v>
      </c>
      <c r="CB741" s="1">
        <v>0</v>
      </c>
      <c r="CC741" s="1">
        <v>0</v>
      </c>
    </row>
    <row r="742" spans="2:81" x14ac:dyDescent="0.3">
      <c r="B742" s="1">
        <v>16</v>
      </c>
      <c r="C742" t="s">
        <v>160</v>
      </c>
      <c r="D742" t="s">
        <v>92</v>
      </c>
      <c r="E742" s="31" t="s">
        <v>836</v>
      </c>
      <c r="F742" s="31" t="s">
        <v>31</v>
      </c>
      <c r="G742" s="1">
        <v>14</v>
      </c>
      <c r="H742" s="1">
        <v>2010</v>
      </c>
      <c r="I742" s="36">
        <v>0.84166666666666667</v>
      </c>
      <c r="J742" s="1" t="s">
        <v>5</v>
      </c>
      <c r="K742" s="39">
        <v>25902</v>
      </c>
      <c r="L742" t="s">
        <v>1630</v>
      </c>
      <c r="M742" s="76">
        <v>74</v>
      </c>
      <c r="N742" t="str">
        <f t="shared" si="359"/>
        <v>Rain</v>
      </c>
      <c r="O742" s="78">
        <f t="shared" si="360"/>
        <v>0</v>
      </c>
      <c r="P742" s="78">
        <v>0</v>
      </c>
      <c r="Q742" s="78">
        <v>0</v>
      </c>
      <c r="R742" s="78">
        <f t="shared" si="361"/>
        <v>0</v>
      </c>
      <c r="S742" s="78">
        <f t="shared" si="362"/>
        <v>0</v>
      </c>
      <c r="T742" s="78">
        <f t="shared" si="363"/>
        <v>0</v>
      </c>
      <c r="U742" s="78">
        <f t="shared" si="364"/>
        <v>0</v>
      </c>
      <c r="V742" s="78">
        <f t="shared" si="365"/>
        <v>0</v>
      </c>
      <c r="W742" s="78">
        <f t="shared" si="366"/>
        <v>1</v>
      </c>
      <c r="X742" s="78">
        <f t="shared" si="367"/>
        <v>0</v>
      </c>
      <c r="Y742" s="78">
        <f t="shared" si="368"/>
        <v>0</v>
      </c>
      <c r="Z742" s="78">
        <f t="shared" si="369"/>
        <v>0</v>
      </c>
      <c r="AA742" s="78">
        <f t="shared" si="370"/>
        <v>0</v>
      </c>
      <c r="AB742" s="78">
        <f t="shared" si="371"/>
        <v>0</v>
      </c>
      <c r="AC742" s="78">
        <f t="shared" si="372"/>
        <v>0</v>
      </c>
      <c r="AD742" s="78">
        <f t="shared" si="373"/>
        <v>0</v>
      </c>
      <c r="AE742" s="78">
        <f t="shared" si="374"/>
        <v>0</v>
      </c>
      <c r="AF742" s="78">
        <f t="shared" si="375"/>
        <v>0</v>
      </c>
      <c r="AG742" s="78">
        <f t="shared" si="358"/>
        <v>0</v>
      </c>
      <c r="AH742" s="78">
        <f t="shared" si="376"/>
        <v>0</v>
      </c>
      <c r="AI742" s="78">
        <f t="shared" si="377"/>
        <v>0</v>
      </c>
      <c r="AJ742" s="78">
        <f t="shared" si="378"/>
        <v>0</v>
      </c>
      <c r="AK742" s="78">
        <f t="shared" si="379"/>
        <v>0</v>
      </c>
      <c r="AL742" s="78">
        <f t="shared" si="380"/>
        <v>0</v>
      </c>
      <c r="AM742" s="78">
        <f t="shared" si="381"/>
        <v>0</v>
      </c>
      <c r="AN742" s="78">
        <f t="shared" si="382"/>
        <v>0</v>
      </c>
      <c r="AO742" s="78">
        <f t="shared" si="383"/>
        <v>0</v>
      </c>
      <c r="AP742" s="78">
        <f t="shared" si="384"/>
        <v>0</v>
      </c>
      <c r="AQ742" s="78">
        <f t="shared" si="385"/>
        <v>0</v>
      </c>
      <c r="AR742" s="78">
        <f t="shared" si="386"/>
        <v>0</v>
      </c>
      <c r="AS742" s="78">
        <f t="shared" si="387"/>
        <v>0</v>
      </c>
      <c r="AT742" s="78">
        <f t="shared" si="388"/>
        <v>0</v>
      </c>
      <c r="AU742" s="78">
        <f t="shared" si="389"/>
        <v>1</v>
      </c>
      <c r="AV742" s="78">
        <f>IF(AND(M742&gt;=35,M742&lt;=39),1,0)</f>
        <v>0</v>
      </c>
      <c r="AW742" s="78">
        <f>IF(AND(M742&gt;=40,M742&lt;=44),1,0)</f>
        <v>0</v>
      </c>
      <c r="AX742" s="78">
        <f>IF(AND(M742&gt;=45,M742&lt;=49),1,0)</f>
        <v>0</v>
      </c>
      <c r="AY742" s="78">
        <f>IF(AND(M742&gt;=50,M742&lt;=54),1,0)</f>
        <v>0</v>
      </c>
      <c r="AZ742" s="78">
        <f>IF(AND(M742&gt;=55,M742&lt;=59),1,0)</f>
        <v>0</v>
      </c>
      <c r="BA742" s="78">
        <f>IF(AND(M742&gt;=60,M742&lt;=64),1,0)</f>
        <v>0</v>
      </c>
      <c r="BB742" s="78">
        <f>IF(AND(M742&gt;=65,M742&lt;=69),1,0)</f>
        <v>0</v>
      </c>
      <c r="BC742" s="78">
        <f>IF(AND(M742&gt;=70,M742&lt;=74),1,0)</f>
        <v>1</v>
      </c>
      <c r="BD742" s="78">
        <f>IF(AND(M742&gt;=75,M742&lt;=79),1,0)</f>
        <v>0</v>
      </c>
      <c r="BE742" s="78">
        <f>IF(AND(M742&gt;=80,M742&lt;=84),1,0)</f>
        <v>0</v>
      </c>
      <c r="BF742" s="78">
        <f>IF(AND(M742&gt;=85,M742&lt;=89),1,0)</f>
        <v>0</v>
      </c>
      <c r="BG742" s="78">
        <f>IF(AND(M742&gt;=90,M742&lt;=94),1,0)</f>
        <v>0</v>
      </c>
      <c r="BH742" s="78">
        <f>IF(AND(M742&gt;=95,M742&lt;=99),1,0)</f>
        <v>0</v>
      </c>
      <c r="BI742" s="78">
        <f>IF(AND(M742&gt;=100,M742&lt;=105),1,0)</f>
        <v>0</v>
      </c>
      <c r="BJ742" s="78">
        <f>IF(I742&lt;$BK$2,1,0)</f>
        <v>0</v>
      </c>
      <c r="BK742" s="78">
        <f>IF(I742&gt;$BK$2,1,0)</f>
        <v>1</v>
      </c>
      <c r="BL742" s="78">
        <f>IF(J742=$BL$2,1,0)</f>
        <v>0</v>
      </c>
      <c r="BM742" s="78">
        <f>IF(J742=$BM$2,1,0)</f>
        <v>0</v>
      </c>
      <c r="BN742" s="78">
        <f>IF(J742=$BN$2,1,0)</f>
        <v>0</v>
      </c>
      <c r="BO742" s="78">
        <f>IF(J742=$BO$2,1,0)</f>
        <v>0</v>
      </c>
      <c r="BP742" s="78">
        <f>IF(J742=$BP$2,1,0)</f>
        <v>1</v>
      </c>
      <c r="BQ742" s="79">
        <f>IF(J742=$BQ$2,1,0)</f>
        <v>0</v>
      </c>
      <c r="BR742" s="78">
        <f>IF(J742=$BR$2,1,0)</f>
        <v>0</v>
      </c>
      <c r="BS742" s="78">
        <f>IF(F742=$BS$2,1,0)</f>
        <v>0</v>
      </c>
      <c r="BT742" s="78">
        <f>IF(F742=$BT$2,1,0)</f>
        <v>0</v>
      </c>
      <c r="BU742" s="78">
        <f>IF(F742=$BU$2,1,0)</f>
        <v>1</v>
      </c>
      <c r="BV742" s="78">
        <f>IF(F742=$BV$2,1,0)</f>
        <v>0</v>
      </c>
      <c r="BW742" s="78">
        <f>IF(F742=$BW$2,1,0)</f>
        <v>0</v>
      </c>
      <c r="BX742" s="78">
        <f>IF(F742=$BX$2,1,0)</f>
        <v>0</v>
      </c>
      <c r="BY742" s="78">
        <f>IF(F742=$BY$2,1,0)</f>
        <v>0</v>
      </c>
      <c r="BZ742" s="78">
        <f>IF(F742=$BZ$2,1,0)</f>
        <v>0</v>
      </c>
      <c r="CA742" t="s">
        <v>1969</v>
      </c>
      <c r="CB742" s="1">
        <v>0</v>
      </c>
      <c r="CC742" s="1">
        <v>0</v>
      </c>
    </row>
    <row r="743" spans="2:81" x14ac:dyDescent="0.3">
      <c r="B743" s="1">
        <v>17</v>
      </c>
      <c r="C743" t="s">
        <v>160</v>
      </c>
      <c r="D743" t="s">
        <v>92</v>
      </c>
      <c r="E743" s="31" t="s">
        <v>837</v>
      </c>
      <c r="F743" s="31" t="s">
        <v>31</v>
      </c>
      <c r="G743" s="1">
        <v>15</v>
      </c>
      <c r="H743" s="1">
        <v>2010</v>
      </c>
      <c r="I743" s="36">
        <v>0.79583333333333339</v>
      </c>
      <c r="J743" s="1" t="s">
        <v>7</v>
      </c>
      <c r="K743" s="39">
        <v>29545</v>
      </c>
      <c r="L743" t="s">
        <v>1328</v>
      </c>
      <c r="M743" s="76">
        <v>73</v>
      </c>
      <c r="N743" t="str">
        <f t="shared" si="359"/>
        <v>Sunny</v>
      </c>
      <c r="O743" s="78">
        <f t="shared" si="360"/>
        <v>0</v>
      </c>
      <c r="P743" s="78">
        <v>0</v>
      </c>
      <c r="Q743" s="78">
        <v>0</v>
      </c>
      <c r="R743" s="78">
        <f t="shared" si="361"/>
        <v>0</v>
      </c>
      <c r="S743" s="78">
        <f t="shared" si="362"/>
        <v>0</v>
      </c>
      <c r="T743" s="78">
        <f t="shared" si="363"/>
        <v>0</v>
      </c>
      <c r="U743" s="78">
        <f t="shared" si="364"/>
        <v>0</v>
      </c>
      <c r="V743" s="78">
        <f t="shared" si="365"/>
        <v>0</v>
      </c>
      <c r="W743" s="78">
        <f t="shared" si="366"/>
        <v>1</v>
      </c>
      <c r="X743" s="78">
        <f t="shared" si="367"/>
        <v>0</v>
      </c>
      <c r="Y743" s="78">
        <f t="shared" si="368"/>
        <v>0</v>
      </c>
      <c r="Z743" s="78">
        <f t="shared" si="369"/>
        <v>0</v>
      </c>
      <c r="AA743" s="78">
        <f t="shared" si="370"/>
        <v>0</v>
      </c>
      <c r="AB743" s="78">
        <f t="shared" si="371"/>
        <v>0</v>
      </c>
      <c r="AC743" s="78">
        <f t="shared" si="372"/>
        <v>0</v>
      </c>
      <c r="AD743" s="78">
        <f t="shared" si="373"/>
        <v>0</v>
      </c>
      <c r="AE743" s="78">
        <f t="shared" si="374"/>
        <v>0</v>
      </c>
      <c r="AF743" s="78">
        <f t="shared" si="375"/>
        <v>0</v>
      </c>
      <c r="AG743" s="78">
        <f t="shared" si="358"/>
        <v>0</v>
      </c>
      <c r="AH743" s="78">
        <f t="shared" si="376"/>
        <v>0</v>
      </c>
      <c r="AI743" s="78">
        <f t="shared" si="377"/>
        <v>0</v>
      </c>
      <c r="AJ743" s="78">
        <f t="shared" si="378"/>
        <v>0</v>
      </c>
      <c r="AK743" s="78">
        <f t="shared" si="379"/>
        <v>0</v>
      </c>
      <c r="AL743" s="78">
        <f t="shared" si="380"/>
        <v>0</v>
      </c>
      <c r="AM743" s="78">
        <f t="shared" si="381"/>
        <v>0</v>
      </c>
      <c r="AN743" s="78">
        <f t="shared" si="382"/>
        <v>0</v>
      </c>
      <c r="AO743" s="78">
        <f t="shared" si="383"/>
        <v>0</v>
      </c>
      <c r="AP743" s="78">
        <f t="shared" si="384"/>
        <v>0</v>
      </c>
      <c r="AQ743" s="78">
        <f t="shared" si="385"/>
        <v>0</v>
      </c>
      <c r="AR743" s="78">
        <f t="shared" si="386"/>
        <v>0</v>
      </c>
      <c r="AS743" s="78">
        <f t="shared" si="387"/>
        <v>0</v>
      </c>
      <c r="AT743" s="78">
        <f t="shared" si="388"/>
        <v>0</v>
      </c>
      <c r="AU743" s="78">
        <f t="shared" si="389"/>
        <v>1</v>
      </c>
      <c r="AV743" s="78">
        <f>IF(AND(M743&gt;=35,M743&lt;=39),1,0)</f>
        <v>0</v>
      </c>
      <c r="AW743" s="78">
        <f>IF(AND(M743&gt;=40,M743&lt;=44),1,0)</f>
        <v>0</v>
      </c>
      <c r="AX743" s="78">
        <f>IF(AND(M743&gt;=45,M743&lt;=49),1,0)</f>
        <v>0</v>
      </c>
      <c r="AY743" s="78">
        <f>IF(AND(M743&gt;=50,M743&lt;=54),1,0)</f>
        <v>0</v>
      </c>
      <c r="AZ743" s="78">
        <f>IF(AND(M743&gt;=55,M743&lt;=59),1,0)</f>
        <v>0</v>
      </c>
      <c r="BA743" s="78">
        <f>IF(AND(M743&gt;=60,M743&lt;=64),1,0)</f>
        <v>0</v>
      </c>
      <c r="BB743" s="78">
        <f>IF(AND(M743&gt;=65,M743&lt;=69),1,0)</f>
        <v>0</v>
      </c>
      <c r="BC743" s="78">
        <f>IF(AND(M743&gt;=70,M743&lt;=74),1,0)</f>
        <v>1</v>
      </c>
      <c r="BD743" s="78">
        <f>IF(AND(M743&gt;=75,M743&lt;=79),1,0)</f>
        <v>0</v>
      </c>
      <c r="BE743" s="78">
        <f>IF(AND(M743&gt;=80,M743&lt;=84),1,0)</f>
        <v>0</v>
      </c>
      <c r="BF743" s="78">
        <f>IF(AND(M743&gt;=85,M743&lt;=89),1,0)</f>
        <v>0</v>
      </c>
      <c r="BG743" s="78">
        <f>IF(AND(M743&gt;=90,M743&lt;=94),1,0)</f>
        <v>0</v>
      </c>
      <c r="BH743" s="78">
        <f>IF(AND(M743&gt;=95,M743&lt;=99),1,0)</f>
        <v>0</v>
      </c>
      <c r="BI743" s="78">
        <f>IF(AND(M743&gt;=100,M743&lt;=105),1,0)</f>
        <v>0</v>
      </c>
      <c r="BJ743" s="78">
        <f>IF(I743&lt;$BK$2,1,0)</f>
        <v>0</v>
      </c>
      <c r="BK743" s="78">
        <f>IF(I743&gt;$BK$2,1,0)</f>
        <v>1</v>
      </c>
      <c r="BL743" s="78">
        <f>IF(J743=$BL$2,1,0)</f>
        <v>0</v>
      </c>
      <c r="BM743" s="78">
        <f>IF(J743=$BM$2,1,0)</f>
        <v>0</v>
      </c>
      <c r="BN743" s="78">
        <f>IF(J743=$BN$2,1,0)</f>
        <v>0</v>
      </c>
      <c r="BO743" s="78">
        <f>IF(J743=$BO$2,1,0)</f>
        <v>0</v>
      </c>
      <c r="BP743" s="78">
        <f>IF(J743=$BP$2,1,0)</f>
        <v>0</v>
      </c>
      <c r="BQ743" s="79">
        <f>IF(J743=$BQ$2,1,0)</f>
        <v>1</v>
      </c>
      <c r="BR743" s="78">
        <f>IF(J743=$BR$2,1,0)</f>
        <v>0</v>
      </c>
      <c r="BS743" s="78">
        <f>IF(F743=$BS$2,1,0)</f>
        <v>0</v>
      </c>
      <c r="BT743" s="78">
        <f>IF(F743=$BT$2,1,0)</f>
        <v>0</v>
      </c>
      <c r="BU743" s="78">
        <f>IF(F743=$BU$2,1,0)</f>
        <v>1</v>
      </c>
      <c r="BV743" s="78">
        <f>IF(F743=$BV$2,1,0)</f>
        <v>0</v>
      </c>
      <c r="BW743" s="78">
        <f>IF(F743=$BW$2,1,0)</f>
        <v>0</v>
      </c>
      <c r="BX743" s="78">
        <f>IF(F743=$BX$2,1,0)</f>
        <v>0</v>
      </c>
      <c r="BY743" s="78">
        <f>IF(F743=$BY$2,1,0)</f>
        <v>0</v>
      </c>
      <c r="BZ743" s="78">
        <f>IF(F743=$BZ$2,1,0)</f>
        <v>0</v>
      </c>
      <c r="CA743" t="s">
        <v>2111</v>
      </c>
      <c r="CB743" s="1">
        <v>0</v>
      </c>
      <c r="CC743" s="1">
        <v>0</v>
      </c>
    </row>
    <row r="744" spans="2:81" x14ac:dyDescent="0.3">
      <c r="B744" s="1">
        <v>18</v>
      </c>
      <c r="C744" t="s">
        <v>160</v>
      </c>
      <c r="D744" t="s">
        <v>92</v>
      </c>
      <c r="E744" s="31" t="s">
        <v>838</v>
      </c>
      <c r="F744" s="31" t="s">
        <v>31</v>
      </c>
      <c r="G744" s="1">
        <v>16</v>
      </c>
      <c r="H744" s="1">
        <v>2010</v>
      </c>
      <c r="I744" s="36">
        <v>0.56736111111111109</v>
      </c>
      <c r="J744" s="1" t="s">
        <v>8</v>
      </c>
      <c r="K744" s="39">
        <v>29323</v>
      </c>
      <c r="L744" t="s">
        <v>1495</v>
      </c>
      <c r="M744" s="76">
        <v>72</v>
      </c>
      <c r="N744" t="str">
        <f t="shared" si="359"/>
        <v>Ptly Cldy</v>
      </c>
      <c r="O744" s="78">
        <f t="shared" si="360"/>
        <v>0</v>
      </c>
      <c r="P744" s="78">
        <v>0</v>
      </c>
      <c r="Q744" s="78">
        <v>0</v>
      </c>
      <c r="R744" s="78">
        <f t="shared" si="361"/>
        <v>0</v>
      </c>
      <c r="S744" s="78">
        <f t="shared" si="362"/>
        <v>0</v>
      </c>
      <c r="T744" s="78">
        <f t="shared" si="363"/>
        <v>0</v>
      </c>
      <c r="U744" s="78">
        <f t="shared" si="364"/>
        <v>0</v>
      </c>
      <c r="V744" s="78">
        <f t="shared" si="365"/>
        <v>0</v>
      </c>
      <c r="W744" s="78">
        <f t="shared" si="366"/>
        <v>1</v>
      </c>
      <c r="X744" s="78">
        <f t="shared" si="367"/>
        <v>0</v>
      </c>
      <c r="Y744" s="78">
        <f t="shared" si="368"/>
        <v>0</v>
      </c>
      <c r="Z744" s="78">
        <f t="shared" si="369"/>
        <v>0</v>
      </c>
      <c r="AA744" s="78">
        <f t="shared" si="370"/>
        <v>0</v>
      </c>
      <c r="AB744" s="78">
        <f t="shared" si="371"/>
        <v>0</v>
      </c>
      <c r="AC744" s="78">
        <f t="shared" si="372"/>
        <v>0</v>
      </c>
      <c r="AD744" s="78">
        <f t="shared" si="373"/>
        <v>0</v>
      </c>
      <c r="AE744" s="78">
        <f t="shared" si="374"/>
        <v>0</v>
      </c>
      <c r="AF744" s="78">
        <f t="shared" si="375"/>
        <v>0</v>
      </c>
      <c r="AG744" s="78">
        <f t="shared" si="358"/>
        <v>0</v>
      </c>
      <c r="AH744" s="78">
        <f t="shared" si="376"/>
        <v>0</v>
      </c>
      <c r="AI744" s="78">
        <f t="shared" si="377"/>
        <v>0</v>
      </c>
      <c r="AJ744" s="78">
        <f t="shared" si="378"/>
        <v>0</v>
      </c>
      <c r="AK744" s="78">
        <f t="shared" si="379"/>
        <v>0</v>
      </c>
      <c r="AL744" s="78">
        <f t="shared" si="380"/>
        <v>0</v>
      </c>
      <c r="AM744" s="78">
        <f t="shared" si="381"/>
        <v>0</v>
      </c>
      <c r="AN744" s="78">
        <f t="shared" si="382"/>
        <v>0</v>
      </c>
      <c r="AO744" s="78">
        <f t="shared" si="383"/>
        <v>0</v>
      </c>
      <c r="AP744" s="78">
        <f t="shared" si="384"/>
        <v>0</v>
      </c>
      <c r="AQ744" s="78">
        <f t="shared" si="385"/>
        <v>0</v>
      </c>
      <c r="AR744" s="78">
        <f t="shared" si="386"/>
        <v>0</v>
      </c>
      <c r="AS744" s="78">
        <f t="shared" si="387"/>
        <v>0</v>
      </c>
      <c r="AT744" s="78">
        <f t="shared" si="388"/>
        <v>0</v>
      </c>
      <c r="AU744" s="78">
        <f t="shared" si="389"/>
        <v>1</v>
      </c>
      <c r="AV744" s="78">
        <f>IF(AND(M744&gt;=35,M744&lt;=39),1,0)</f>
        <v>0</v>
      </c>
      <c r="AW744" s="78">
        <f>IF(AND(M744&gt;=40,M744&lt;=44),1,0)</f>
        <v>0</v>
      </c>
      <c r="AX744" s="78">
        <f>IF(AND(M744&gt;=45,M744&lt;=49),1,0)</f>
        <v>0</v>
      </c>
      <c r="AY744" s="78">
        <f>IF(AND(M744&gt;=50,M744&lt;=54),1,0)</f>
        <v>0</v>
      </c>
      <c r="AZ744" s="78">
        <f>IF(AND(M744&gt;=55,M744&lt;=59),1,0)</f>
        <v>0</v>
      </c>
      <c r="BA744" s="78">
        <f>IF(AND(M744&gt;=60,M744&lt;=64),1,0)</f>
        <v>0</v>
      </c>
      <c r="BB744" s="78">
        <f>IF(AND(M744&gt;=65,M744&lt;=69),1,0)</f>
        <v>0</v>
      </c>
      <c r="BC744" s="78">
        <f>IF(AND(M744&gt;=70,M744&lt;=74),1,0)</f>
        <v>1</v>
      </c>
      <c r="BD744" s="78">
        <f>IF(AND(M744&gt;=75,M744&lt;=79),1,0)</f>
        <v>0</v>
      </c>
      <c r="BE744" s="78">
        <f>IF(AND(M744&gt;=80,M744&lt;=84),1,0)</f>
        <v>0</v>
      </c>
      <c r="BF744" s="78">
        <f>IF(AND(M744&gt;=85,M744&lt;=89),1,0)</f>
        <v>0</v>
      </c>
      <c r="BG744" s="78">
        <f>IF(AND(M744&gt;=90,M744&lt;=94),1,0)</f>
        <v>0</v>
      </c>
      <c r="BH744" s="78">
        <f>IF(AND(M744&gt;=95,M744&lt;=99),1,0)</f>
        <v>0</v>
      </c>
      <c r="BI744" s="78">
        <f>IF(AND(M744&gt;=100,M744&lt;=105),1,0)</f>
        <v>0</v>
      </c>
      <c r="BJ744" s="78">
        <f>IF(I744&lt;$BK$2,1,0)</f>
        <v>1</v>
      </c>
      <c r="BK744" s="78">
        <f>IF(I744&gt;$BK$2,1,0)</f>
        <v>0</v>
      </c>
      <c r="BL744" s="78">
        <f>IF(J744=$BL$2,1,0)</f>
        <v>0</v>
      </c>
      <c r="BM744" s="78">
        <f>IF(J744=$BM$2,1,0)</f>
        <v>0</v>
      </c>
      <c r="BN744" s="78">
        <f>IF(J744=$BN$2,1,0)</f>
        <v>0</v>
      </c>
      <c r="BO744" s="78">
        <f>IF(J744=$BO$2,1,0)</f>
        <v>0</v>
      </c>
      <c r="BP744" s="78">
        <f>IF(J744=$BP$2,1,0)</f>
        <v>0</v>
      </c>
      <c r="BQ744" s="79">
        <f>IF(J744=$BQ$2,1,0)</f>
        <v>0</v>
      </c>
      <c r="BR744" s="78">
        <f>IF(J744=$BR$2,1,0)</f>
        <v>1</v>
      </c>
      <c r="BS744" s="78">
        <f>IF(F744=$BS$2,1,0)</f>
        <v>0</v>
      </c>
      <c r="BT744" s="78">
        <f>IF(F744=$BT$2,1,0)</f>
        <v>0</v>
      </c>
      <c r="BU744" s="78">
        <f>IF(F744=$BU$2,1,0)</f>
        <v>1</v>
      </c>
      <c r="BV744" s="78">
        <f>IF(F744=$BV$2,1,0)</f>
        <v>0</v>
      </c>
      <c r="BW744" s="78">
        <f>IF(F744=$BW$2,1,0)</f>
        <v>0</v>
      </c>
      <c r="BX744" s="78">
        <f>IF(F744=$BX$2,1,0)</f>
        <v>0</v>
      </c>
      <c r="BY744" s="78">
        <f>IF(F744=$BY$2,1,0)</f>
        <v>0</v>
      </c>
      <c r="BZ744" s="78">
        <f>IF(F744=$BZ$2,1,0)</f>
        <v>0</v>
      </c>
      <c r="CA744" t="s">
        <v>2112</v>
      </c>
      <c r="CB744" s="1">
        <v>0</v>
      </c>
      <c r="CC744" s="1">
        <v>0</v>
      </c>
    </row>
    <row r="745" spans="2:81" x14ac:dyDescent="0.3">
      <c r="B745" s="1">
        <v>19</v>
      </c>
      <c r="C745" t="s">
        <v>166</v>
      </c>
      <c r="D745" t="s">
        <v>73</v>
      </c>
      <c r="E745" s="31" t="s">
        <v>839</v>
      </c>
      <c r="F745" s="31" t="s">
        <v>31</v>
      </c>
      <c r="G745" s="1">
        <v>17</v>
      </c>
      <c r="H745" s="1">
        <v>2010</v>
      </c>
      <c r="I745" s="36">
        <v>0.79791666666666661</v>
      </c>
      <c r="J745" s="1" t="s">
        <v>6</v>
      </c>
      <c r="K745" s="39">
        <v>9299</v>
      </c>
      <c r="L745" t="s">
        <v>1631</v>
      </c>
      <c r="M745" s="76">
        <v>57</v>
      </c>
      <c r="N745" t="str">
        <f t="shared" si="359"/>
        <v>Rain</v>
      </c>
      <c r="O745" s="78">
        <f t="shared" si="360"/>
        <v>0</v>
      </c>
      <c r="P745" s="78">
        <v>0</v>
      </c>
      <c r="Q745" s="78">
        <v>0</v>
      </c>
      <c r="R745" s="78">
        <f t="shared" si="361"/>
        <v>0</v>
      </c>
      <c r="S745" s="78">
        <f t="shared" si="362"/>
        <v>0</v>
      </c>
      <c r="T745" s="78">
        <f t="shared" si="363"/>
        <v>0</v>
      </c>
      <c r="U745" s="78">
        <f t="shared" si="364"/>
        <v>0</v>
      </c>
      <c r="V745" s="78">
        <f t="shared" si="365"/>
        <v>0</v>
      </c>
      <c r="W745" s="78">
        <f t="shared" si="366"/>
        <v>0</v>
      </c>
      <c r="X745" s="78">
        <f t="shared" si="367"/>
        <v>0</v>
      </c>
      <c r="Y745" s="78">
        <f t="shared" si="368"/>
        <v>0</v>
      </c>
      <c r="Z745" s="78">
        <f t="shared" si="369"/>
        <v>0</v>
      </c>
      <c r="AA745" s="78">
        <f t="shared" si="370"/>
        <v>0</v>
      </c>
      <c r="AB745" s="78">
        <f t="shared" si="371"/>
        <v>1</v>
      </c>
      <c r="AC745" s="78">
        <f t="shared" si="372"/>
        <v>0</v>
      </c>
      <c r="AD745" s="78">
        <f t="shared" si="373"/>
        <v>0</v>
      </c>
      <c r="AE745" s="78">
        <f t="shared" si="374"/>
        <v>0</v>
      </c>
      <c r="AF745" s="78">
        <f t="shared" si="375"/>
        <v>0</v>
      </c>
      <c r="AG745" s="78">
        <f t="shared" si="358"/>
        <v>0</v>
      </c>
      <c r="AH745" s="78">
        <f t="shared" si="376"/>
        <v>0</v>
      </c>
      <c r="AI745" s="78">
        <f t="shared" si="377"/>
        <v>0</v>
      </c>
      <c r="AJ745" s="78">
        <f t="shared" si="378"/>
        <v>0</v>
      </c>
      <c r="AK745" s="78">
        <f t="shared" si="379"/>
        <v>0</v>
      </c>
      <c r="AL745" s="78">
        <f t="shared" si="380"/>
        <v>0</v>
      </c>
      <c r="AM745" s="78">
        <f t="shared" si="381"/>
        <v>0</v>
      </c>
      <c r="AN745" s="78">
        <f t="shared" si="382"/>
        <v>0</v>
      </c>
      <c r="AO745" s="78">
        <f t="shared" si="383"/>
        <v>0</v>
      </c>
      <c r="AP745" s="78">
        <f t="shared" si="384"/>
        <v>0</v>
      </c>
      <c r="AQ745" s="78">
        <f t="shared" si="385"/>
        <v>0</v>
      </c>
      <c r="AR745" s="78">
        <f t="shared" si="386"/>
        <v>0</v>
      </c>
      <c r="AS745" s="78">
        <f t="shared" si="387"/>
        <v>0</v>
      </c>
      <c r="AT745" s="78">
        <f t="shared" si="388"/>
        <v>0</v>
      </c>
      <c r="AU745" s="78">
        <f t="shared" si="389"/>
        <v>1</v>
      </c>
      <c r="AV745" s="78">
        <f>IF(AND(M745&gt;=35,M745&lt;=39),1,0)</f>
        <v>0</v>
      </c>
      <c r="AW745" s="78">
        <f>IF(AND(M745&gt;=40,M745&lt;=44),1,0)</f>
        <v>0</v>
      </c>
      <c r="AX745" s="78">
        <f>IF(AND(M745&gt;=45,M745&lt;=49),1,0)</f>
        <v>0</v>
      </c>
      <c r="AY745" s="78">
        <f>IF(AND(M745&gt;=50,M745&lt;=54),1,0)</f>
        <v>0</v>
      </c>
      <c r="AZ745" s="78">
        <f>IF(AND(M745&gt;=55,M745&lt;=59),1,0)</f>
        <v>1</v>
      </c>
      <c r="BA745" s="78">
        <f>IF(AND(M745&gt;=60,M745&lt;=64),1,0)</f>
        <v>0</v>
      </c>
      <c r="BB745" s="78">
        <f>IF(AND(M745&gt;=65,M745&lt;=69),1,0)</f>
        <v>0</v>
      </c>
      <c r="BC745" s="78">
        <f>IF(AND(M745&gt;=70,M745&lt;=74),1,0)</f>
        <v>0</v>
      </c>
      <c r="BD745" s="78">
        <f>IF(AND(M745&gt;=75,M745&lt;=79),1,0)</f>
        <v>0</v>
      </c>
      <c r="BE745" s="78">
        <f>IF(AND(M745&gt;=80,M745&lt;=84),1,0)</f>
        <v>0</v>
      </c>
      <c r="BF745" s="78">
        <f>IF(AND(M745&gt;=85,M745&lt;=89),1,0)</f>
        <v>0</v>
      </c>
      <c r="BG745" s="78">
        <f>IF(AND(M745&gt;=90,M745&lt;=94),1,0)</f>
        <v>0</v>
      </c>
      <c r="BH745" s="78">
        <f>IF(AND(M745&gt;=95,M745&lt;=99),1,0)</f>
        <v>0</v>
      </c>
      <c r="BI745" s="78">
        <f>IF(AND(M745&gt;=100,M745&lt;=105),1,0)</f>
        <v>0</v>
      </c>
      <c r="BJ745" s="78">
        <f>IF(I745&lt;$BK$2,1,0)</f>
        <v>0</v>
      </c>
      <c r="BK745" s="78">
        <f>IF(I745&gt;$BK$2,1,0)</f>
        <v>1</v>
      </c>
      <c r="BL745" s="78">
        <f>IF(J745=$BL$2,1,0)</f>
        <v>1</v>
      </c>
      <c r="BM745" s="78">
        <f>IF(J745=$BM$2,1,0)</f>
        <v>0</v>
      </c>
      <c r="BN745" s="78">
        <f>IF(J745=$BN$2,1,0)</f>
        <v>0</v>
      </c>
      <c r="BO745" s="78">
        <f>IF(J745=$BO$2,1,0)</f>
        <v>0</v>
      </c>
      <c r="BP745" s="78">
        <f>IF(J745=$BP$2,1,0)</f>
        <v>0</v>
      </c>
      <c r="BQ745" s="79">
        <f>IF(J745=$BQ$2,1,0)</f>
        <v>0</v>
      </c>
      <c r="BR745" s="78">
        <f>IF(J745=$BR$2,1,0)</f>
        <v>0</v>
      </c>
      <c r="BS745" s="78">
        <f>IF(F745=$BS$2,1,0)</f>
        <v>0</v>
      </c>
      <c r="BT745" s="78">
        <f>IF(F745=$BT$2,1,0)</f>
        <v>0</v>
      </c>
      <c r="BU745" s="78">
        <f>IF(F745=$BU$2,1,0)</f>
        <v>1</v>
      </c>
      <c r="BV745" s="78">
        <f>IF(F745=$BV$2,1,0)</f>
        <v>0</v>
      </c>
      <c r="BW745" s="78">
        <f>IF(F745=$BW$2,1,0)</f>
        <v>0</v>
      </c>
      <c r="BX745" s="78">
        <f>IF(F745=$BX$2,1,0)</f>
        <v>0</v>
      </c>
      <c r="BY745" s="78">
        <f>IF(F745=$BY$2,1,0)</f>
        <v>0</v>
      </c>
      <c r="BZ745" s="78">
        <f>IF(F745=$BZ$2,1,0)</f>
        <v>0</v>
      </c>
      <c r="CA745"/>
      <c r="CB745" s="1">
        <v>0</v>
      </c>
      <c r="CC745" s="1">
        <v>0</v>
      </c>
    </row>
    <row r="746" spans="2:81" x14ac:dyDescent="0.3">
      <c r="B746" s="1">
        <v>20</v>
      </c>
      <c r="C746" t="s">
        <v>166</v>
      </c>
      <c r="D746" t="s">
        <v>73</v>
      </c>
      <c r="E746" s="31" t="s">
        <v>840</v>
      </c>
      <c r="F746" s="31" t="s">
        <v>31</v>
      </c>
      <c r="G746" s="1">
        <v>18</v>
      </c>
      <c r="H746" s="1">
        <v>2010</v>
      </c>
      <c r="I746" s="36">
        <v>0.79583333333333339</v>
      </c>
      <c r="J746" s="1" t="s">
        <v>10</v>
      </c>
      <c r="K746" s="39">
        <v>9715</v>
      </c>
      <c r="L746" t="s">
        <v>1632</v>
      </c>
      <c r="M746" s="76">
        <v>54</v>
      </c>
      <c r="N746" t="str">
        <f t="shared" si="359"/>
        <v>Rain</v>
      </c>
      <c r="O746" s="78">
        <f t="shared" si="360"/>
        <v>0</v>
      </c>
      <c r="P746" s="78">
        <v>0</v>
      </c>
      <c r="Q746" s="78">
        <v>0</v>
      </c>
      <c r="R746" s="78">
        <f t="shared" si="361"/>
        <v>0</v>
      </c>
      <c r="S746" s="78">
        <f t="shared" si="362"/>
        <v>0</v>
      </c>
      <c r="T746" s="78">
        <f t="shared" si="363"/>
        <v>0</v>
      </c>
      <c r="U746" s="78">
        <f t="shared" si="364"/>
        <v>0</v>
      </c>
      <c r="V746" s="78">
        <f t="shared" si="365"/>
        <v>0</v>
      </c>
      <c r="W746" s="78">
        <f t="shared" si="366"/>
        <v>0</v>
      </c>
      <c r="X746" s="78">
        <f t="shared" si="367"/>
        <v>0</v>
      </c>
      <c r="Y746" s="78">
        <f t="shared" si="368"/>
        <v>0</v>
      </c>
      <c r="Z746" s="78">
        <f t="shared" si="369"/>
        <v>0</v>
      </c>
      <c r="AA746" s="78">
        <f t="shared" si="370"/>
        <v>0</v>
      </c>
      <c r="AB746" s="78">
        <f t="shared" si="371"/>
        <v>1</v>
      </c>
      <c r="AC746" s="78">
        <f t="shared" si="372"/>
        <v>0</v>
      </c>
      <c r="AD746" s="78">
        <f t="shared" si="373"/>
        <v>0</v>
      </c>
      <c r="AE746" s="78">
        <f t="shared" si="374"/>
        <v>0</v>
      </c>
      <c r="AF746" s="78">
        <f t="shared" si="375"/>
        <v>0</v>
      </c>
      <c r="AG746" s="78">
        <f t="shared" si="358"/>
        <v>0</v>
      </c>
      <c r="AH746" s="78">
        <f t="shared" si="376"/>
        <v>0</v>
      </c>
      <c r="AI746" s="78">
        <f t="shared" si="377"/>
        <v>0</v>
      </c>
      <c r="AJ746" s="78">
        <f t="shared" si="378"/>
        <v>0</v>
      </c>
      <c r="AK746" s="78">
        <f t="shared" si="379"/>
        <v>0</v>
      </c>
      <c r="AL746" s="78">
        <f t="shared" si="380"/>
        <v>0</v>
      </c>
      <c r="AM746" s="78">
        <f t="shared" si="381"/>
        <v>0</v>
      </c>
      <c r="AN746" s="78">
        <f t="shared" si="382"/>
        <v>0</v>
      </c>
      <c r="AO746" s="78">
        <f t="shared" si="383"/>
        <v>0</v>
      </c>
      <c r="AP746" s="78">
        <f t="shared" si="384"/>
        <v>0</v>
      </c>
      <c r="AQ746" s="78">
        <f t="shared" si="385"/>
        <v>0</v>
      </c>
      <c r="AR746" s="78">
        <f t="shared" si="386"/>
        <v>0</v>
      </c>
      <c r="AS746" s="78">
        <f t="shared" si="387"/>
        <v>0</v>
      </c>
      <c r="AT746" s="78">
        <f t="shared" si="388"/>
        <v>0</v>
      </c>
      <c r="AU746" s="78">
        <f t="shared" si="389"/>
        <v>1</v>
      </c>
      <c r="AV746" s="78">
        <f>IF(AND(M746&gt;=35,M746&lt;=39),1,0)</f>
        <v>0</v>
      </c>
      <c r="AW746" s="78">
        <f>IF(AND(M746&gt;=40,M746&lt;=44),1,0)</f>
        <v>0</v>
      </c>
      <c r="AX746" s="78">
        <f>IF(AND(M746&gt;=45,M746&lt;=49),1,0)</f>
        <v>0</v>
      </c>
      <c r="AY746" s="78">
        <f>IF(AND(M746&gt;=50,M746&lt;=54),1,0)</f>
        <v>1</v>
      </c>
      <c r="AZ746" s="78">
        <f>IF(AND(M746&gt;=55,M746&lt;=59),1,0)</f>
        <v>0</v>
      </c>
      <c r="BA746" s="78">
        <f>IF(AND(M746&gt;=60,M746&lt;=64),1,0)</f>
        <v>0</v>
      </c>
      <c r="BB746" s="78">
        <f>IF(AND(M746&gt;=65,M746&lt;=69),1,0)</f>
        <v>0</v>
      </c>
      <c r="BC746" s="78">
        <f>IF(AND(M746&gt;=70,M746&lt;=74),1,0)</f>
        <v>0</v>
      </c>
      <c r="BD746" s="78">
        <f>IF(AND(M746&gt;=75,M746&lt;=79),1,0)</f>
        <v>0</v>
      </c>
      <c r="BE746" s="78">
        <f>IF(AND(M746&gt;=80,M746&lt;=84),1,0)</f>
        <v>0</v>
      </c>
      <c r="BF746" s="78">
        <f>IF(AND(M746&gt;=85,M746&lt;=89),1,0)</f>
        <v>0</v>
      </c>
      <c r="BG746" s="78">
        <f>IF(AND(M746&gt;=90,M746&lt;=94),1,0)</f>
        <v>0</v>
      </c>
      <c r="BH746" s="78">
        <f>IF(AND(M746&gt;=95,M746&lt;=99),1,0)</f>
        <v>0</v>
      </c>
      <c r="BI746" s="78">
        <f>IF(AND(M746&gt;=100,M746&lt;=105),1,0)</f>
        <v>0</v>
      </c>
      <c r="BJ746" s="78">
        <f>IF(I746&lt;$BK$2,1,0)</f>
        <v>0</v>
      </c>
      <c r="BK746" s="78">
        <f>IF(I746&gt;$BK$2,1,0)</f>
        <v>1</v>
      </c>
      <c r="BL746" s="78">
        <f>IF(J746=$BL$2,1,0)</f>
        <v>0</v>
      </c>
      <c r="BM746" s="78">
        <f>IF(J746=$BM$2,1,0)</f>
        <v>1</v>
      </c>
      <c r="BN746" s="78">
        <f>IF(J746=$BN$2,1,0)</f>
        <v>0</v>
      </c>
      <c r="BO746" s="78">
        <f>IF(J746=$BO$2,1,0)</f>
        <v>0</v>
      </c>
      <c r="BP746" s="78">
        <f>IF(J746=$BP$2,1,0)</f>
        <v>0</v>
      </c>
      <c r="BQ746" s="79">
        <f>IF(J746=$BQ$2,1,0)</f>
        <v>0</v>
      </c>
      <c r="BR746" s="78">
        <f>IF(J746=$BR$2,1,0)</f>
        <v>0</v>
      </c>
      <c r="BS746" s="78">
        <f>IF(F746=$BS$2,1,0)</f>
        <v>0</v>
      </c>
      <c r="BT746" s="78">
        <f>IF(F746=$BT$2,1,0)</f>
        <v>0</v>
      </c>
      <c r="BU746" s="78">
        <f>IF(F746=$BU$2,1,0)</f>
        <v>1</v>
      </c>
      <c r="BV746" s="78">
        <f>IF(F746=$BV$2,1,0)</f>
        <v>0</v>
      </c>
      <c r="BW746" s="78">
        <f>IF(F746=$BW$2,1,0)</f>
        <v>0</v>
      </c>
      <c r="BX746" s="78">
        <f>IF(F746=$BX$2,1,0)</f>
        <v>0</v>
      </c>
      <c r="BY746" s="78">
        <f>IF(F746=$BY$2,1,0)</f>
        <v>0</v>
      </c>
      <c r="BZ746" s="78">
        <f>IF(F746=$BZ$2,1,0)</f>
        <v>0</v>
      </c>
      <c r="CA746" t="s">
        <v>1886</v>
      </c>
      <c r="CB746" s="1">
        <v>0</v>
      </c>
      <c r="CC746" s="1">
        <v>0</v>
      </c>
    </row>
    <row r="747" spans="2:81" x14ac:dyDescent="0.3">
      <c r="B747" s="1">
        <v>21</v>
      </c>
      <c r="C747" t="s">
        <v>169</v>
      </c>
      <c r="D747" t="s">
        <v>1883</v>
      </c>
      <c r="E747" s="31" t="s">
        <v>841</v>
      </c>
      <c r="F747" s="31" t="s">
        <v>31</v>
      </c>
      <c r="G747" s="1">
        <v>25</v>
      </c>
      <c r="H747" s="1">
        <v>2010</v>
      </c>
      <c r="I747" s="36">
        <v>0.79652777777777783</v>
      </c>
      <c r="J747" s="1" t="s">
        <v>10</v>
      </c>
      <c r="K747" s="39">
        <v>14686</v>
      </c>
      <c r="L747" t="s">
        <v>1427</v>
      </c>
      <c r="M747" s="76">
        <v>76</v>
      </c>
      <c r="N747" t="str">
        <f t="shared" si="359"/>
        <v>Sunny</v>
      </c>
      <c r="O747" s="78">
        <f t="shared" si="360"/>
        <v>0</v>
      </c>
      <c r="P747" s="78">
        <v>0</v>
      </c>
      <c r="Q747" s="78">
        <v>0</v>
      </c>
      <c r="R747" s="78">
        <f t="shared" si="361"/>
        <v>0</v>
      </c>
      <c r="S747" s="78">
        <f t="shared" si="362"/>
        <v>0</v>
      </c>
      <c r="T747" s="78">
        <f t="shared" si="363"/>
        <v>0</v>
      </c>
      <c r="U747" s="78">
        <f t="shared" si="364"/>
        <v>0</v>
      </c>
      <c r="V747" s="78">
        <f t="shared" si="365"/>
        <v>0</v>
      </c>
      <c r="W747" s="78">
        <f t="shared" si="366"/>
        <v>0</v>
      </c>
      <c r="X747" s="78">
        <f t="shared" si="367"/>
        <v>0</v>
      </c>
      <c r="Y747" s="78">
        <f t="shared" si="368"/>
        <v>0</v>
      </c>
      <c r="Z747" s="78">
        <f t="shared" si="369"/>
        <v>0</v>
      </c>
      <c r="AA747" s="78">
        <f t="shared" si="370"/>
        <v>0</v>
      </c>
      <c r="AB747" s="78">
        <f t="shared" si="371"/>
        <v>0</v>
      </c>
      <c r="AC747" s="78">
        <f t="shared" si="372"/>
        <v>0</v>
      </c>
      <c r="AD747" s="78">
        <f t="shared" si="373"/>
        <v>0</v>
      </c>
      <c r="AE747" s="78">
        <f t="shared" si="374"/>
        <v>0</v>
      </c>
      <c r="AF747" s="78">
        <f t="shared" si="375"/>
        <v>0</v>
      </c>
      <c r="AG747" s="78">
        <f t="shared" si="358"/>
        <v>0</v>
      </c>
      <c r="AH747" s="78">
        <f t="shared" si="376"/>
        <v>0</v>
      </c>
      <c r="AI747" s="78">
        <f t="shared" si="377"/>
        <v>0</v>
      </c>
      <c r="AJ747" s="78">
        <f t="shared" si="378"/>
        <v>1</v>
      </c>
      <c r="AK747" s="78">
        <f t="shared" si="379"/>
        <v>0</v>
      </c>
      <c r="AL747" s="78">
        <f t="shared" si="380"/>
        <v>0</v>
      </c>
      <c r="AM747" s="78">
        <f t="shared" si="381"/>
        <v>0</v>
      </c>
      <c r="AN747" s="78">
        <f t="shared" si="382"/>
        <v>0</v>
      </c>
      <c r="AO747" s="78">
        <f t="shared" si="383"/>
        <v>0</v>
      </c>
      <c r="AP747" s="78">
        <f t="shared" si="384"/>
        <v>0</v>
      </c>
      <c r="AQ747" s="78">
        <f t="shared" si="385"/>
        <v>0</v>
      </c>
      <c r="AR747" s="78">
        <f t="shared" si="386"/>
        <v>0</v>
      </c>
      <c r="AS747" s="78">
        <f t="shared" si="387"/>
        <v>0</v>
      </c>
      <c r="AT747" s="78">
        <f t="shared" si="388"/>
        <v>0</v>
      </c>
      <c r="AU747" s="78">
        <f t="shared" si="389"/>
        <v>1</v>
      </c>
      <c r="AV747" s="78">
        <f>IF(AND(M747&gt;=35,M747&lt;=39),1,0)</f>
        <v>0</v>
      </c>
      <c r="AW747" s="78">
        <f>IF(AND(M747&gt;=40,M747&lt;=44),1,0)</f>
        <v>0</v>
      </c>
      <c r="AX747" s="78">
        <f>IF(AND(M747&gt;=45,M747&lt;=49),1,0)</f>
        <v>0</v>
      </c>
      <c r="AY747" s="78">
        <f>IF(AND(M747&gt;=50,M747&lt;=54),1,0)</f>
        <v>0</v>
      </c>
      <c r="AZ747" s="78">
        <f>IF(AND(M747&gt;=55,M747&lt;=59),1,0)</f>
        <v>0</v>
      </c>
      <c r="BA747" s="78">
        <f>IF(AND(M747&gt;=60,M747&lt;=64),1,0)</f>
        <v>0</v>
      </c>
      <c r="BB747" s="78">
        <f>IF(AND(M747&gt;=65,M747&lt;=69),1,0)</f>
        <v>0</v>
      </c>
      <c r="BC747" s="78">
        <f>IF(AND(M747&gt;=70,M747&lt;=74),1,0)</f>
        <v>0</v>
      </c>
      <c r="BD747" s="78">
        <f>IF(AND(M747&gt;=75,M747&lt;=79),1,0)</f>
        <v>1</v>
      </c>
      <c r="BE747" s="78">
        <f>IF(AND(M747&gt;=80,M747&lt;=84),1,0)</f>
        <v>0</v>
      </c>
      <c r="BF747" s="78">
        <f>IF(AND(M747&gt;=85,M747&lt;=89),1,0)</f>
        <v>0</v>
      </c>
      <c r="BG747" s="78">
        <f>IF(AND(M747&gt;=90,M747&lt;=94),1,0)</f>
        <v>0</v>
      </c>
      <c r="BH747" s="78">
        <f>IF(AND(M747&gt;=95,M747&lt;=99),1,0)</f>
        <v>0</v>
      </c>
      <c r="BI747" s="78">
        <f>IF(AND(M747&gt;=100,M747&lt;=105),1,0)</f>
        <v>0</v>
      </c>
      <c r="BJ747" s="78">
        <f>IF(I747&lt;$BK$2,1,0)</f>
        <v>0</v>
      </c>
      <c r="BK747" s="78">
        <f>IF(I747&gt;$BK$2,1,0)</f>
        <v>1</v>
      </c>
      <c r="BL747" s="78">
        <f>IF(J747=$BL$2,1,0)</f>
        <v>0</v>
      </c>
      <c r="BM747" s="78">
        <f>IF(J747=$BM$2,1,0)</f>
        <v>1</v>
      </c>
      <c r="BN747" s="78">
        <f>IF(J747=$BN$2,1,0)</f>
        <v>0</v>
      </c>
      <c r="BO747" s="78">
        <f>IF(J747=$BO$2,1,0)</f>
        <v>0</v>
      </c>
      <c r="BP747" s="78">
        <f>IF(J747=$BP$2,1,0)</f>
        <v>0</v>
      </c>
      <c r="BQ747" s="79">
        <f>IF(J747=$BQ$2,1,0)</f>
        <v>0</v>
      </c>
      <c r="BR747" s="78">
        <f>IF(J747=$BR$2,1,0)</f>
        <v>0</v>
      </c>
      <c r="BS747" s="78">
        <f>IF(F747=$BS$2,1,0)</f>
        <v>0</v>
      </c>
      <c r="BT747" s="78">
        <f>IF(F747=$BT$2,1,0)</f>
        <v>0</v>
      </c>
      <c r="BU747" s="78">
        <f>IF(F747=$BU$2,1,0)</f>
        <v>1</v>
      </c>
      <c r="BV747" s="78">
        <f>IF(F747=$BV$2,1,0)</f>
        <v>0</v>
      </c>
      <c r="BW747" s="78">
        <f>IF(F747=$BW$2,1,0)</f>
        <v>0</v>
      </c>
      <c r="BX747" s="78">
        <f>IF(F747=$BX$2,1,0)</f>
        <v>0</v>
      </c>
      <c r="BY747" s="78">
        <f>IF(F747=$BY$2,1,0)</f>
        <v>0</v>
      </c>
      <c r="BZ747" s="78">
        <f>IF(F747=$BZ$2,1,0)</f>
        <v>0</v>
      </c>
      <c r="CA747" t="s">
        <v>1886</v>
      </c>
      <c r="CB747" s="1">
        <v>0</v>
      </c>
      <c r="CC747" s="1">
        <v>0</v>
      </c>
    </row>
    <row r="748" spans="2:81" x14ac:dyDescent="0.3">
      <c r="B748" s="1">
        <v>22</v>
      </c>
      <c r="C748" t="s">
        <v>169</v>
      </c>
      <c r="D748" t="s">
        <v>1883</v>
      </c>
      <c r="E748" s="31" t="s">
        <v>842</v>
      </c>
      <c r="F748" s="31" t="s">
        <v>31</v>
      </c>
      <c r="G748" s="1">
        <v>26</v>
      </c>
      <c r="H748" s="1">
        <v>2010</v>
      </c>
      <c r="I748" s="36">
        <v>0.79583333333333339</v>
      </c>
      <c r="J748" s="1" t="s">
        <v>11</v>
      </c>
      <c r="K748" s="39">
        <v>19153</v>
      </c>
      <c r="L748" t="s">
        <v>1633</v>
      </c>
      <c r="M748" s="76">
        <v>86</v>
      </c>
      <c r="N748" t="str">
        <f t="shared" si="359"/>
        <v>Hot</v>
      </c>
      <c r="O748" s="78">
        <f t="shared" si="360"/>
        <v>0</v>
      </c>
      <c r="P748" s="78">
        <v>0</v>
      </c>
      <c r="Q748" s="78">
        <v>0</v>
      </c>
      <c r="R748" s="78">
        <f t="shared" si="361"/>
        <v>0</v>
      </c>
      <c r="S748" s="78">
        <f t="shared" si="362"/>
        <v>0</v>
      </c>
      <c r="T748" s="78">
        <f t="shared" si="363"/>
        <v>0</v>
      </c>
      <c r="U748" s="78">
        <f t="shared" si="364"/>
        <v>0</v>
      </c>
      <c r="V748" s="78">
        <f t="shared" si="365"/>
        <v>0</v>
      </c>
      <c r="W748" s="78">
        <f t="shared" si="366"/>
        <v>0</v>
      </c>
      <c r="X748" s="78">
        <f t="shared" si="367"/>
        <v>0</v>
      </c>
      <c r="Y748" s="78">
        <f t="shared" si="368"/>
        <v>0</v>
      </c>
      <c r="Z748" s="78">
        <f t="shared" si="369"/>
        <v>0</v>
      </c>
      <c r="AA748" s="78">
        <f t="shared" si="370"/>
        <v>0</v>
      </c>
      <c r="AB748" s="78">
        <f t="shared" si="371"/>
        <v>0</v>
      </c>
      <c r="AC748" s="78">
        <f t="shared" si="372"/>
        <v>0</v>
      </c>
      <c r="AD748" s="78">
        <f t="shared" si="373"/>
        <v>0</v>
      </c>
      <c r="AE748" s="78">
        <f t="shared" si="374"/>
        <v>0</v>
      </c>
      <c r="AF748" s="78">
        <f t="shared" si="375"/>
        <v>0</v>
      </c>
      <c r="AG748" s="78">
        <f t="shared" si="358"/>
        <v>0</v>
      </c>
      <c r="AH748" s="78">
        <f t="shared" si="376"/>
        <v>0</v>
      </c>
      <c r="AI748" s="78">
        <f t="shared" si="377"/>
        <v>0</v>
      </c>
      <c r="AJ748" s="78">
        <f t="shared" si="378"/>
        <v>1</v>
      </c>
      <c r="AK748" s="78">
        <f t="shared" si="379"/>
        <v>0</v>
      </c>
      <c r="AL748" s="78">
        <f t="shared" si="380"/>
        <v>0</v>
      </c>
      <c r="AM748" s="78">
        <f t="shared" si="381"/>
        <v>0</v>
      </c>
      <c r="AN748" s="78">
        <f t="shared" si="382"/>
        <v>0</v>
      </c>
      <c r="AO748" s="78">
        <f t="shared" si="383"/>
        <v>0</v>
      </c>
      <c r="AP748" s="78">
        <f t="shared" si="384"/>
        <v>0</v>
      </c>
      <c r="AQ748" s="78">
        <f t="shared" si="385"/>
        <v>0</v>
      </c>
      <c r="AR748" s="78">
        <f t="shared" si="386"/>
        <v>0</v>
      </c>
      <c r="AS748" s="78">
        <f t="shared" si="387"/>
        <v>0</v>
      </c>
      <c r="AT748" s="78">
        <f t="shared" si="388"/>
        <v>0</v>
      </c>
      <c r="AU748" s="78">
        <f t="shared" si="389"/>
        <v>1</v>
      </c>
      <c r="AV748" s="78">
        <f>IF(AND(M748&gt;=35,M748&lt;=39),1,0)</f>
        <v>0</v>
      </c>
      <c r="AW748" s="78">
        <f>IF(AND(M748&gt;=40,M748&lt;=44),1,0)</f>
        <v>0</v>
      </c>
      <c r="AX748" s="78">
        <f>IF(AND(M748&gt;=45,M748&lt;=49),1,0)</f>
        <v>0</v>
      </c>
      <c r="AY748" s="78">
        <f>IF(AND(M748&gt;=50,M748&lt;=54),1,0)</f>
        <v>0</v>
      </c>
      <c r="AZ748" s="78">
        <f>IF(AND(M748&gt;=55,M748&lt;=59),1,0)</f>
        <v>0</v>
      </c>
      <c r="BA748" s="78">
        <f>IF(AND(M748&gt;=60,M748&lt;=64),1,0)</f>
        <v>0</v>
      </c>
      <c r="BB748" s="78">
        <f>IF(AND(M748&gt;=65,M748&lt;=69),1,0)</f>
        <v>0</v>
      </c>
      <c r="BC748" s="78">
        <f>IF(AND(M748&gt;=70,M748&lt;=74),1,0)</f>
        <v>0</v>
      </c>
      <c r="BD748" s="78">
        <f>IF(AND(M748&gt;=75,M748&lt;=79),1,0)</f>
        <v>0</v>
      </c>
      <c r="BE748" s="78">
        <f>IF(AND(M748&gt;=80,M748&lt;=84),1,0)</f>
        <v>0</v>
      </c>
      <c r="BF748" s="78">
        <f>IF(AND(M748&gt;=85,M748&lt;=89),1,0)</f>
        <v>1</v>
      </c>
      <c r="BG748" s="78">
        <f>IF(AND(M748&gt;=90,M748&lt;=94),1,0)</f>
        <v>0</v>
      </c>
      <c r="BH748" s="78">
        <f>IF(AND(M748&gt;=95,M748&lt;=99),1,0)</f>
        <v>0</v>
      </c>
      <c r="BI748" s="78">
        <f>IF(AND(M748&gt;=100,M748&lt;=105),1,0)</f>
        <v>0</v>
      </c>
      <c r="BJ748" s="78">
        <f>IF(I748&lt;$BK$2,1,0)</f>
        <v>0</v>
      </c>
      <c r="BK748" s="78">
        <f>IF(I748&gt;$BK$2,1,0)</f>
        <v>1</v>
      </c>
      <c r="BL748" s="78">
        <f>IF(J748=$BL$2,1,0)</f>
        <v>0</v>
      </c>
      <c r="BM748" s="78">
        <f>IF(J748=$BM$2,1,0)</f>
        <v>0</v>
      </c>
      <c r="BN748" s="78">
        <f>IF(J748=$BN$2,1,0)</f>
        <v>1</v>
      </c>
      <c r="BO748" s="78">
        <f>IF(J748=$BO$2,1,0)</f>
        <v>0</v>
      </c>
      <c r="BP748" s="78">
        <f>IF(J748=$BP$2,1,0)</f>
        <v>0</v>
      </c>
      <c r="BQ748" s="79">
        <f>IF(J748=$BQ$2,1,0)</f>
        <v>0</v>
      </c>
      <c r="BR748" s="78">
        <f>IF(J748=$BR$2,1,0)</f>
        <v>0</v>
      </c>
      <c r="BS748" s="78">
        <f>IF(F748=$BS$2,1,0)</f>
        <v>0</v>
      </c>
      <c r="BT748" s="78">
        <f>IF(F748=$BT$2,1,0)</f>
        <v>0</v>
      </c>
      <c r="BU748" s="78">
        <f>IF(F748=$BU$2,1,0)</f>
        <v>1</v>
      </c>
      <c r="BV748" s="78">
        <f>IF(F748=$BV$2,1,0)</f>
        <v>0</v>
      </c>
      <c r="BW748" s="78">
        <f>IF(F748=$BW$2,1,0)</f>
        <v>0</v>
      </c>
      <c r="BX748" s="78">
        <f>IF(F748=$BX$2,1,0)</f>
        <v>0</v>
      </c>
      <c r="BY748" s="78">
        <f>IF(F748=$BY$2,1,0)</f>
        <v>0</v>
      </c>
      <c r="BZ748" s="78">
        <f>IF(F748=$BZ$2,1,0)</f>
        <v>0</v>
      </c>
      <c r="CA748" t="s">
        <v>2113</v>
      </c>
      <c r="CB748" s="1">
        <v>1</v>
      </c>
      <c r="CC748" s="1">
        <v>0</v>
      </c>
    </row>
    <row r="749" spans="2:81" x14ac:dyDescent="0.3">
      <c r="B749" s="1">
        <v>23</v>
      </c>
      <c r="C749" t="s">
        <v>169</v>
      </c>
      <c r="D749" t="s">
        <v>1883</v>
      </c>
      <c r="E749" s="31" t="s">
        <v>843</v>
      </c>
      <c r="F749" s="31" t="s">
        <v>31</v>
      </c>
      <c r="G749" s="1">
        <v>27</v>
      </c>
      <c r="H749" s="1">
        <v>2010</v>
      </c>
      <c r="I749" s="36">
        <v>0.79513888888888884</v>
      </c>
      <c r="J749" s="1" t="s">
        <v>9</v>
      </c>
      <c r="K749" s="39">
        <v>26279</v>
      </c>
      <c r="L749" t="s">
        <v>1291</v>
      </c>
      <c r="M749" s="76">
        <v>84</v>
      </c>
      <c r="N749" t="str">
        <f t="shared" si="359"/>
        <v>Cloudy</v>
      </c>
      <c r="O749" s="78">
        <f t="shared" si="360"/>
        <v>0</v>
      </c>
      <c r="P749" s="78">
        <v>0</v>
      </c>
      <c r="Q749" s="78">
        <v>0</v>
      </c>
      <c r="R749" s="78">
        <f t="shared" si="361"/>
        <v>0</v>
      </c>
      <c r="S749" s="78">
        <f t="shared" si="362"/>
        <v>0</v>
      </c>
      <c r="T749" s="78">
        <f t="shared" si="363"/>
        <v>0</v>
      </c>
      <c r="U749" s="78">
        <f t="shared" si="364"/>
        <v>0</v>
      </c>
      <c r="V749" s="78">
        <f t="shared" si="365"/>
        <v>0</v>
      </c>
      <c r="W749" s="78">
        <f t="shared" si="366"/>
        <v>0</v>
      </c>
      <c r="X749" s="78">
        <f t="shared" si="367"/>
        <v>0</v>
      </c>
      <c r="Y749" s="78">
        <f t="shared" si="368"/>
        <v>0</v>
      </c>
      <c r="Z749" s="78">
        <f t="shared" si="369"/>
        <v>0</v>
      </c>
      <c r="AA749" s="78">
        <f t="shared" si="370"/>
        <v>0</v>
      </c>
      <c r="AB749" s="78">
        <f t="shared" si="371"/>
        <v>0</v>
      </c>
      <c r="AC749" s="78">
        <f t="shared" si="372"/>
        <v>0</v>
      </c>
      <c r="AD749" s="78">
        <f t="shared" si="373"/>
        <v>0</v>
      </c>
      <c r="AE749" s="78">
        <f t="shared" si="374"/>
        <v>0</v>
      </c>
      <c r="AF749" s="78">
        <f t="shared" si="375"/>
        <v>0</v>
      </c>
      <c r="AG749" s="78">
        <f t="shared" si="358"/>
        <v>0</v>
      </c>
      <c r="AH749" s="78">
        <f t="shared" si="376"/>
        <v>0</v>
      </c>
      <c r="AI749" s="78">
        <f t="shared" si="377"/>
        <v>0</v>
      </c>
      <c r="AJ749" s="78">
        <f t="shared" si="378"/>
        <v>1</v>
      </c>
      <c r="AK749" s="78">
        <f t="shared" si="379"/>
        <v>0</v>
      </c>
      <c r="AL749" s="78">
        <f t="shared" si="380"/>
        <v>0</v>
      </c>
      <c r="AM749" s="78">
        <f t="shared" si="381"/>
        <v>0</v>
      </c>
      <c r="AN749" s="78">
        <f t="shared" si="382"/>
        <v>0</v>
      </c>
      <c r="AO749" s="78">
        <f t="shared" si="383"/>
        <v>0</v>
      </c>
      <c r="AP749" s="78">
        <f t="shared" si="384"/>
        <v>0</v>
      </c>
      <c r="AQ749" s="78">
        <f t="shared" si="385"/>
        <v>0</v>
      </c>
      <c r="AR749" s="78">
        <f t="shared" si="386"/>
        <v>0</v>
      </c>
      <c r="AS749" s="78">
        <f t="shared" si="387"/>
        <v>0</v>
      </c>
      <c r="AT749" s="78">
        <f t="shared" si="388"/>
        <v>0</v>
      </c>
      <c r="AU749" s="78">
        <f t="shared" si="389"/>
        <v>1</v>
      </c>
      <c r="AV749" s="78">
        <f>IF(AND(M749&gt;=35,M749&lt;=39),1,0)</f>
        <v>0</v>
      </c>
      <c r="AW749" s="78">
        <f>IF(AND(M749&gt;=40,M749&lt;=44),1,0)</f>
        <v>0</v>
      </c>
      <c r="AX749" s="78">
        <f>IF(AND(M749&gt;=45,M749&lt;=49),1,0)</f>
        <v>0</v>
      </c>
      <c r="AY749" s="78">
        <f>IF(AND(M749&gt;=50,M749&lt;=54),1,0)</f>
        <v>0</v>
      </c>
      <c r="AZ749" s="78">
        <f>IF(AND(M749&gt;=55,M749&lt;=59),1,0)</f>
        <v>0</v>
      </c>
      <c r="BA749" s="78">
        <f>IF(AND(M749&gt;=60,M749&lt;=64),1,0)</f>
        <v>0</v>
      </c>
      <c r="BB749" s="78">
        <f>IF(AND(M749&gt;=65,M749&lt;=69),1,0)</f>
        <v>0</v>
      </c>
      <c r="BC749" s="78">
        <f>IF(AND(M749&gt;=70,M749&lt;=74),1,0)</f>
        <v>0</v>
      </c>
      <c r="BD749" s="78">
        <f>IF(AND(M749&gt;=75,M749&lt;=79),1,0)</f>
        <v>0</v>
      </c>
      <c r="BE749" s="78">
        <f>IF(AND(M749&gt;=80,M749&lt;=84),1,0)</f>
        <v>1</v>
      </c>
      <c r="BF749" s="78">
        <f>IF(AND(M749&gt;=85,M749&lt;=89),1,0)</f>
        <v>0</v>
      </c>
      <c r="BG749" s="78">
        <f>IF(AND(M749&gt;=90,M749&lt;=94),1,0)</f>
        <v>0</v>
      </c>
      <c r="BH749" s="78">
        <f>IF(AND(M749&gt;=95,M749&lt;=99),1,0)</f>
        <v>0</v>
      </c>
      <c r="BI749" s="78">
        <f>IF(AND(M749&gt;=100,M749&lt;=105),1,0)</f>
        <v>0</v>
      </c>
      <c r="BJ749" s="78">
        <f>IF(I749&lt;$BK$2,1,0)</f>
        <v>0</v>
      </c>
      <c r="BK749" s="78">
        <f>IF(I749&gt;$BK$2,1,0)</f>
        <v>1</v>
      </c>
      <c r="BL749" s="78">
        <f>IF(J749=$BL$2,1,0)</f>
        <v>0</v>
      </c>
      <c r="BM749" s="78">
        <f>IF(J749=$BM$2,1,0)</f>
        <v>0</v>
      </c>
      <c r="BN749" s="78">
        <f>IF(J749=$BN$2,1,0)</f>
        <v>0</v>
      </c>
      <c r="BO749" s="78">
        <f>IF(J749=$BO$2,1,0)</f>
        <v>1</v>
      </c>
      <c r="BP749" s="78">
        <f>IF(J749=$BP$2,1,0)</f>
        <v>0</v>
      </c>
      <c r="BQ749" s="79">
        <f>IF(J749=$BQ$2,1,0)</f>
        <v>0</v>
      </c>
      <c r="BR749" s="78">
        <f>IF(J749=$BR$2,1,0)</f>
        <v>0</v>
      </c>
      <c r="BS749" s="78">
        <f>IF(F749=$BS$2,1,0)</f>
        <v>0</v>
      </c>
      <c r="BT749" s="78">
        <f>IF(F749=$BT$2,1,0)</f>
        <v>0</v>
      </c>
      <c r="BU749" s="78">
        <f>IF(F749=$BU$2,1,0)</f>
        <v>1</v>
      </c>
      <c r="BV749" s="78">
        <f>IF(F749=$BV$2,1,0)</f>
        <v>0</v>
      </c>
      <c r="BW749" s="78">
        <f>IF(F749=$BW$2,1,0)</f>
        <v>0</v>
      </c>
      <c r="BX749" s="78">
        <f>IF(F749=$BX$2,1,0)</f>
        <v>0</v>
      </c>
      <c r="BY749" s="78">
        <f>IF(F749=$BY$2,1,0)</f>
        <v>0</v>
      </c>
      <c r="BZ749" s="78">
        <f>IF(F749=$BZ$2,1,0)</f>
        <v>0</v>
      </c>
      <c r="CA749" t="s">
        <v>2108</v>
      </c>
      <c r="CB749" s="1">
        <v>0</v>
      </c>
      <c r="CC749" s="1">
        <v>0</v>
      </c>
    </row>
    <row r="750" spans="2:81" x14ac:dyDescent="0.3">
      <c r="B750" s="1">
        <v>24</v>
      </c>
      <c r="C750" t="s">
        <v>156</v>
      </c>
      <c r="D750" t="s">
        <v>80</v>
      </c>
      <c r="E750" s="31" t="s">
        <v>844</v>
      </c>
      <c r="F750" s="31" t="s">
        <v>35</v>
      </c>
      <c r="G750" s="1">
        <v>4</v>
      </c>
      <c r="H750" s="1">
        <v>2010</v>
      </c>
      <c r="I750" s="36">
        <v>0.79652777777777783</v>
      </c>
      <c r="J750" s="1" t="s">
        <v>5</v>
      </c>
      <c r="K750" s="39">
        <v>30070</v>
      </c>
      <c r="L750" t="s">
        <v>1634</v>
      </c>
      <c r="M750" s="76">
        <v>86</v>
      </c>
      <c r="N750" t="str">
        <f t="shared" si="359"/>
        <v>Storms</v>
      </c>
      <c r="O750" s="78">
        <f t="shared" si="360"/>
        <v>0</v>
      </c>
      <c r="P750" s="78">
        <v>0</v>
      </c>
      <c r="Q750" s="78">
        <v>0</v>
      </c>
      <c r="R750" s="78">
        <f t="shared" si="361"/>
        <v>0</v>
      </c>
      <c r="S750" s="78">
        <f t="shared" si="362"/>
        <v>0</v>
      </c>
      <c r="T750" s="78">
        <f t="shared" si="363"/>
        <v>1</v>
      </c>
      <c r="U750" s="78">
        <f t="shared" si="364"/>
        <v>0</v>
      </c>
      <c r="V750" s="78">
        <f t="shared" si="365"/>
        <v>0</v>
      </c>
      <c r="W750" s="78">
        <f t="shared" si="366"/>
        <v>0</v>
      </c>
      <c r="X750" s="78">
        <f t="shared" si="367"/>
        <v>0</v>
      </c>
      <c r="Y750" s="78">
        <f t="shared" si="368"/>
        <v>0</v>
      </c>
      <c r="Z750" s="78">
        <f t="shared" si="369"/>
        <v>0</v>
      </c>
      <c r="AA750" s="78">
        <f t="shared" si="370"/>
        <v>0</v>
      </c>
      <c r="AB750" s="78">
        <f t="shared" si="371"/>
        <v>0</v>
      </c>
      <c r="AC750" s="78">
        <f t="shared" si="372"/>
        <v>0</v>
      </c>
      <c r="AD750" s="78">
        <f t="shared" si="373"/>
        <v>0</v>
      </c>
      <c r="AE750" s="78">
        <f t="shared" si="374"/>
        <v>0</v>
      </c>
      <c r="AF750" s="78">
        <f t="shared" si="375"/>
        <v>0</v>
      </c>
      <c r="AG750" s="78">
        <f t="shared" si="358"/>
        <v>0</v>
      </c>
      <c r="AH750" s="78">
        <f t="shared" si="376"/>
        <v>0</v>
      </c>
      <c r="AI750" s="78">
        <f t="shared" si="377"/>
        <v>0</v>
      </c>
      <c r="AJ750" s="78">
        <f t="shared" si="378"/>
        <v>0</v>
      </c>
      <c r="AK750" s="78">
        <f t="shared" si="379"/>
        <v>0</v>
      </c>
      <c r="AL750" s="78">
        <f t="shared" si="380"/>
        <v>0</v>
      </c>
      <c r="AM750" s="78">
        <f t="shared" si="381"/>
        <v>0</v>
      </c>
      <c r="AN750" s="78">
        <f t="shared" si="382"/>
        <v>0</v>
      </c>
      <c r="AO750" s="78">
        <f t="shared" si="383"/>
        <v>0</v>
      </c>
      <c r="AP750" s="78">
        <f t="shared" si="384"/>
        <v>0</v>
      </c>
      <c r="AQ750" s="78">
        <f t="shared" si="385"/>
        <v>0</v>
      </c>
      <c r="AR750" s="78">
        <f t="shared" si="386"/>
        <v>0</v>
      </c>
      <c r="AS750" s="78">
        <f t="shared" si="387"/>
        <v>0</v>
      </c>
      <c r="AT750" s="78">
        <f t="shared" si="388"/>
        <v>0</v>
      </c>
      <c r="AU750" s="78">
        <f t="shared" si="389"/>
        <v>1</v>
      </c>
      <c r="AV750" s="78">
        <f>IF(AND(M750&gt;=35,M750&lt;=39),1,0)</f>
        <v>0</v>
      </c>
      <c r="AW750" s="78">
        <f>IF(AND(M750&gt;=40,M750&lt;=44),1,0)</f>
        <v>0</v>
      </c>
      <c r="AX750" s="78">
        <f>IF(AND(M750&gt;=45,M750&lt;=49),1,0)</f>
        <v>0</v>
      </c>
      <c r="AY750" s="78">
        <f>IF(AND(M750&gt;=50,M750&lt;=54),1,0)</f>
        <v>0</v>
      </c>
      <c r="AZ750" s="78">
        <f>IF(AND(M750&gt;=55,M750&lt;=59),1,0)</f>
        <v>0</v>
      </c>
      <c r="BA750" s="78">
        <f>IF(AND(M750&gt;=60,M750&lt;=64),1,0)</f>
        <v>0</v>
      </c>
      <c r="BB750" s="78">
        <f>IF(AND(M750&gt;=65,M750&lt;=69),1,0)</f>
        <v>0</v>
      </c>
      <c r="BC750" s="78">
        <f>IF(AND(M750&gt;=70,M750&lt;=74),1,0)</f>
        <v>0</v>
      </c>
      <c r="BD750" s="78">
        <f>IF(AND(M750&gt;=75,M750&lt;=79),1,0)</f>
        <v>0</v>
      </c>
      <c r="BE750" s="78">
        <f>IF(AND(M750&gt;=80,M750&lt;=84),1,0)</f>
        <v>0</v>
      </c>
      <c r="BF750" s="78">
        <f>IF(AND(M750&gt;=85,M750&lt;=89),1,0)</f>
        <v>1</v>
      </c>
      <c r="BG750" s="78">
        <f>IF(AND(M750&gt;=90,M750&lt;=94),1,0)</f>
        <v>0</v>
      </c>
      <c r="BH750" s="78">
        <f>IF(AND(M750&gt;=95,M750&lt;=99),1,0)</f>
        <v>0</v>
      </c>
      <c r="BI750" s="78">
        <f>IF(AND(M750&gt;=100,M750&lt;=105),1,0)</f>
        <v>0</v>
      </c>
      <c r="BJ750" s="78">
        <f>IF(I750&lt;$BK$2,1,0)</f>
        <v>0</v>
      </c>
      <c r="BK750" s="78">
        <f>IF(I750&gt;$BK$2,1,0)</f>
        <v>1</v>
      </c>
      <c r="BL750" s="78">
        <f>IF(J750=$BL$2,1,0)</f>
        <v>0</v>
      </c>
      <c r="BM750" s="78">
        <f>IF(J750=$BM$2,1,0)</f>
        <v>0</v>
      </c>
      <c r="BN750" s="78">
        <f>IF(J750=$BN$2,1,0)</f>
        <v>0</v>
      </c>
      <c r="BO750" s="78">
        <f>IF(J750=$BO$2,1,0)</f>
        <v>0</v>
      </c>
      <c r="BP750" s="78">
        <f>IF(J750=$BP$2,1,0)</f>
        <v>1</v>
      </c>
      <c r="BQ750" s="79">
        <f>IF(J750=$BQ$2,1,0)</f>
        <v>0</v>
      </c>
      <c r="BR750" s="78">
        <f>IF(J750=$BR$2,1,0)</f>
        <v>0</v>
      </c>
      <c r="BS750" s="78">
        <f>IF(F750=$BS$2,1,0)</f>
        <v>0</v>
      </c>
      <c r="BT750" s="78">
        <f>IF(F750=$BT$2,1,0)</f>
        <v>0</v>
      </c>
      <c r="BU750" s="78">
        <f>IF(F750=$BU$2,1,0)</f>
        <v>0</v>
      </c>
      <c r="BV750" s="78">
        <f>IF(F750=$BV$2,1,0)</f>
        <v>1</v>
      </c>
      <c r="BW750" s="78">
        <f>IF(F750=$BW$2,1,0)</f>
        <v>0</v>
      </c>
      <c r="BX750" s="78">
        <f>IF(F750=$BX$2,1,0)</f>
        <v>0</v>
      </c>
      <c r="BY750" s="78">
        <f>IF(F750=$BY$2,1,0)</f>
        <v>0</v>
      </c>
      <c r="BZ750" s="78">
        <f>IF(F750=$BZ$2,1,0)</f>
        <v>0</v>
      </c>
      <c r="CA750" t="s">
        <v>1887</v>
      </c>
      <c r="CB750" s="1">
        <v>0</v>
      </c>
      <c r="CC750" s="1">
        <v>0</v>
      </c>
    </row>
    <row r="751" spans="2:81" x14ac:dyDescent="0.3">
      <c r="B751" s="1">
        <v>25</v>
      </c>
      <c r="C751" t="s">
        <v>156</v>
      </c>
      <c r="D751" t="s">
        <v>80</v>
      </c>
      <c r="E751" s="31" t="s">
        <v>845</v>
      </c>
      <c r="F751" s="31" t="s">
        <v>35</v>
      </c>
      <c r="G751" s="1">
        <v>5</v>
      </c>
      <c r="H751" s="1">
        <v>2010</v>
      </c>
      <c r="I751" s="36">
        <v>0.79583333333333339</v>
      </c>
      <c r="J751" s="1" t="s">
        <v>7</v>
      </c>
      <c r="K751" s="39">
        <v>40001</v>
      </c>
      <c r="L751" t="s">
        <v>1370</v>
      </c>
      <c r="M751" s="76">
        <v>87</v>
      </c>
      <c r="N751" t="str">
        <f t="shared" si="359"/>
        <v>Overcast</v>
      </c>
      <c r="O751" s="78">
        <f t="shared" si="360"/>
        <v>0</v>
      </c>
      <c r="P751" s="78">
        <v>0</v>
      </c>
      <c r="Q751" s="78">
        <v>0</v>
      </c>
      <c r="R751" s="78">
        <f t="shared" si="361"/>
        <v>0</v>
      </c>
      <c r="S751" s="78">
        <f t="shared" si="362"/>
        <v>0</v>
      </c>
      <c r="T751" s="78">
        <f t="shared" si="363"/>
        <v>1</v>
      </c>
      <c r="U751" s="78">
        <f t="shared" si="364"/>
        <v>0</v>
      </c>
      <c r="V751" s="78">
        <f t="shared" si="365"/>
        <v>0</v>
      </c>
      <c r="W751" s="78">
        <f t="shared" si="366"/>
        <v>0</v>
      </c>
      <c r="X751" s="78">
        <f t="shared" si="367"/>
        <v>0</v>
      </c>
      <c r="Y751" s="78">
        <f t="shared" si="368"/>
        <v>0</v>
      </c>
      <c r="Z751" s="78">
        <f t="shared" si="369"/>
        <v>0</v>
      </c>
      <c r="AA751" s="78">
        <f t="shared" si="370"/>
        <v>0</v>
      </c>
      <c r="AB751" s="78">
        <f t="shared" si="371"/>
        <v>0</v>
      </c>
      <c r="AC751" s="78">
        <f t="shared" si="372"/>
        <v>0</v>
      </c>
      <c r="AD751" s="78">
        <f t="shared" si="373"/>
        <v>0</v>
      </c>
      <c r="AE751" s="78">
        <f t="shared" si="374"/>
        <v>0</v>
      </c>
      <c r="AF751" s="78">
        <f t="shared" si="375"/>
        <v>0</v>
      </c>
      <c r="AG751" s="78">
        <f t="shared" si="358"/>
        <v>0</v>
      </c>
      <c r="AH751" s="78">
        <f t="shared" si="376"/>
        <v>0</v>
      </c>
      <c r="AI751" s="78">
        <f t="shared" si="377"/>
        <v>0</v>
      </c>
      <c r="AJ751" s="78">
        <f t="shared" si="378"/>
        <v>0</v>
      </c>
      <c r="AK751" s="78">
        <f t="shared" si="379"/>
        <v>0</v>
      </c>
      <c r="AL751" s="78">
        <f t="shared" si="380"/>
        <v>0</v>
      </c>
      <c r="AM751" s="78">
        <f t="shared" si="381"/>
        <v>0</v>
      </c>
      <c r="AN751" s="78">
        <f t="shared" si="382"/>
        <v>0</v>
      </c>
      <c r="AO751" s="78">
        <f t="shared" si="383"/>
        <v>0</v>
      </c>
      <c r="AP751" s="78">
        <f t="shared" si="384"/>
        <v>0</v>
      </c>
      <c r="AQ751" s="78">
        <f t="shared" si="385"/>
        <v>0</v>
      </c>
      <c r="AR751" s="78">
        <f t="shared" si="386"/>
        <v>0</v>
      </c>
      <c r="AS751" s="78">
        <f t="shared" si="387"/>
        <v>0</v>
      </c>
      <c r="AT751" s="78">
        <f t="shared" si="388"/>
        <v>0</v>
      </c>
      <c r="AU751" s="78">
        <f t="shared" si="389"/>
        <v>1</v>
      </c>
      <c r="AV751" s="78">
        <f>IF(AND(M751&gt;=35,M751&lt;=39),1,0)</f>
        <v>0</v>
      </c>
      <c r="AW751" s="78">
        <f>IF(AND(M751&gt;=40,M751&lt;=44),1,0)</f>
        <v>0</v>
      </c>
      <c r="AX751" s="78">
        <f>IF(AND(M751&gt;=45,M751&lt;=49),1,0)</f>
        <v>0</v>
      </c>
      <c r="AY751" s="78">
        <f>IF(AND(M751&gt;=50,M751&lt;=54),1,0)</f>
        <v>0</v>
      </c>
      <c r="AZ751" s="78">
        <f>IF(AND(M751&gt;=55,M751&lt;=59),1,0)</f>
        <v>0</v>
      </c>
      <c r="BA751" s="78">
        <f>IF(AND(M751&gt;=60,M751&lt;=64),1,0)</f>
        <v>0</v>
      </c>
      <c r="BB751" s="78">
        <f>IF(AND(M751&gt;=65,M751&lt;=69),1,0)</f>
        <v>0</v>
      </c>
      <c r="BC751" s="78">
        <f>IF(AND(M751&gt;=70,M751&lt;=74),1,0)</f>
        <v>0</v>
      </c>
      <c r="BD751" s="78">
        <f>IF(AND(M751&gt;=75,M751&lt;=79),1,0)</f>
        <v>0</v>
      </c>
      <c r="BE751" s="78">
        <f>IF(AND(M751&gt;=80,M751&lt;=84),1,0)</f>
        <v>0</v>
      </c>
      <c r="BF751" s="78">
        <f>IF(AND(M751&gt;=85,M751&lt;=89),1,0)</f>
        <v>1</v>
      </c>
      <c r="BG751" s="78">
        <f>IF(AND(M751&gt;=90,M751&lt;=94),1,0)</f>
        <v>0</v>
      </c>
      <c r="BH751" s="78">
        <f>IF(AND(M751&gt;=95,M751&lt;=99),1,0)</f>
        <v>0</v>
      </c>
      <c r="BI751" s="78">
        <f>IF(AND(M751&gt;=100,M751&lt;=105),1,0)</f>
        <v>0</v>
      </c>
      <c r="BJ751" s="78">
        <f>IF(I751&lt;$BK$2,1,0)</f>
        <v>0</v>
      </c>
      <c r="BK751" s="78">
        <f>IF(I751&gt;$BK$2,1,0)</f>
        <v>1</v>
      </c>
      <c r="BL751" s="78">
        <f>IF(J751=$BL$2,1,0)</f>
        <v>0</v>
      </c>
      <c r="BM751" s="78">
        <f>IF(J751=$BM$2,1,0)</f>
        <v>0</v>
      </c>
      <c r="BN751" s="78">
        <f>IF(J751=$BN$2,1,0)</f>
        <v>0</v>
      </c>
      <c r="BO751" s="78">
        <f>IF(J751=$BO$2,1,0)</f>
        <v>0</v>
      </c>
      <c r="BP751" s="78">
        <f>IF(J751=$BP$2,1,0)</f>
        <v>0</v>
      </c>
      <c r="BQ751" s="79">
        <f>IF(J751=$BQ$2,1,0)</f>
        <v>1</v>
      </c>
      <c r="BR751" s="78">
        <f>IF(J751=$BR$2,1,0)</f>
        <v>0</v>
      </c>
      <c r="BS751" s="78">
        <f>IF(F751=$BS$2,1,0)</f>
        <v>0</v>
      </c>
      <c r="BT751" s="78">
        <f>IF(F751=$BT$2,1,0)</f>
        <v>0</v>
      </c>
      <c r="BU751" s="78">
        <f>IF(F751=$BU$2,1,0)</f>
        <v>0</v>
      </c>
      <c r="BV751" s="78">
        <f>IF(F751=$BV$2,1,0)</f>
        <v>1</v>
      </c>
      <c r="BW751" s="78">
        <f>IF(F751=$BW$2,1,0)</f>
        <v>0</v>
      </c>
      <c r="BX751" s="78">
        <f>IF(F751=$BX$2,1,0)</f>
        <v>0</v>
      </c>
      <c r="BY751" s="78">
        <f>IF(F751=$BY$2,1,0)</f>
        <v>0</v>
      </c>
      <c r="BZ751" s="78">
        <f>IF(F751=$BZ$2,1,0)</f>
        <v>0</v>
      </c>
      <c r="CA751"/>
      <c r="CB751" s="1">
        <v>0</v>
      </c>
      <c r="CC751" s="1">
        <v>0</v>
      </c>
    </row>
    <row r="752" spans="2:81" x14ac:dyDescent="0.3">
      <c r="B752" s="1">
        <v>26</v>
      </c>
      <c r="C752" t="s">
        <v>156</v>
      </c>
      <c r="D752" t="s">
        <v>80</v>
      </c>
      <c r="E752" s="31" t="s">
        <v>846</v>
      </c>
      <c r="F752" s="31" t="s">
        <v>35</v>
      </c>
      <c r="G752" s="1">
        <v>6</v>
      </c>
      <c r="H752" s="1">
        <v>2010</v>
      </c>
      <c r="I752" s="36">
        <v>0.56736111111111109</v>
      </c>
      <c r="J752" s="1" t="s">
        <v>8</v>
      </c>
      <c r="K752" s="39">
        <v>27774</v>
      </c>
      <c r="L752" t="s">
        <v>1301</v>
      </c>
      <c r="M752" s="76">
        <v>90</v>
      </c>
      <c r="N752" t="str">
        <f t="shared" si="359"/>
        <v>Overcast</v>
      </c>
      <c r="O752" s="78">
        <f t="shared" si="360"/>
        <v>0</v>
      </c>
      <c r="P752" s="78">
        <v>0</v>
      </c>
      <c r="Q752" s="78">
        <v>0</v>
      </c>
      <c r="R752" s="78">
        <f t="shared" si="361"/>
        <v>0</v>
      </c>
      <c r="S752" s="78">
        <f t="shared" si="362"/>
        <v>0</v>
      </c>
      <c r="T752" s="78">
        <f t="shared" si="363"/>
        <v>1</v>
      </c>
      <c r="U752" s="78">
        <f t="shared" si="364"/>
        <v>0</v>
      </c>
      <c r="V752" s="78">
        <f t="shared" si="365"/>
        <v>0</v>
      </c>
      <c r="W752" s="78">
        <f t="shared" si="366"/>
        <v>0</v>
      </c>
      <c r="X752" s="78">
        <f t="shared" si="367"/>
        <v>0</v>
      </c>
      <c r="Y752" s="78">
        <f t="shared" si="368"/>
        <v>0</v>
      </c>
      <c r="Z752" s="78">
        <f t="shared" si="369"/>
        <v>0</v>
      </c>
      <c r="AA752" s="78">
        <f t="shared" si="370"/>
        <v>0</v>
      </c>
      <c r="AB752" s="78">
        <f t="shared" si="371"/>
        <v>0</v>
      </c>
      <c r="AC752" s="78">
        <f t="shared" si="372"/>
        <v>0</v>
      </c>
      <c r="AD752" s="78">
        <f t="shared" si="373"/>
        <v>0</v>
      </c>
      <c r="AE752" s="78">
        <f t="shared" si="374"/>
        <v>0</v>
      </c>
      <c r="AF752" s="78">
        <f t="shared" si="375"/>
        <v>0</v>
      </c>
      <c r="AG752" s="78">
        <f t="shared" ref="AG752:AG815" si="390">IF(C752=$AG$3,1,0)</f>
        <v>0</v>
      </c>
      <c r="AH752" s="78">
        <f t="shared" si="376"/>
        <v>0</v>
      </c>
      <c r="AI752" s="78">
        <f t="shared" si="377"/>
        <v>0</v>
      </c>
      <c r="AJ752" s="78">
        <f t="shared" si="378"/>
        <v>0</v>
      </c>
      <c r="AK752" s="78">
        <f t="shared" si="379"/>
        <v>0</v>
      </c>
      <c r="AL752" s="78">
        <f t="shared" si="380"/>
        <v>0</v>
      </c>
      <c r="AM752" s="78">
        <f t="shared" si="381"/>
        <v>0</v>
      </c>
      <c r="AN752" s="78">
        <f t="shared" si="382"/>
        <v>0</v>
      </c>
      <c r="AO752" s="78">
        <f t="shared" si="383"/>
        <v>0</v>
      </c>
      <c r="AP752" s="78">
        <f t="shared" si="384"/>
        <v>0</v>
      </c>
      <c r="AQ752" s="78">
        <f t="shared" si="385"/>
        <v>0</v>
      </c>
      <c r="AR752" s="78">
        <f t="shared" si="386"/>
        <v>0</v>
      </c>
      <c r="AS752" s="78">
        <f t="shared" si="387"/>
        <v>0</v>
      </c>
      <c r="AT752" s="78">
        <f t="shared" si="388"/>
        <v>0</v>
      </c>
      <c r="AU752" s="78">
        <f t="shared" si="389"/>
        <v>1</v>
      </c>
      <c r="AV752" s="78">
        <f>IF(AND(M752&gt;=35,M752&lt;=39),1,0)</f>
        <v>0</v>
      </c>
      <c r="AW752" s="78">
        <f>IF(AND(M752&gt;=40,M752&lt;=44),1,0)</f>
        <v>0</v>
      </c>
      <c r="AX752" s="78">
        <f>IF(AND(M752&gt;=45,M752&lt;=49),1,0)</f>
        <v>0</v>
      </c>
      <c r="AY752" s="78">
        <f>IF(AND(M752&gt;=50,M752&lt;=54),1,0)</f>
        <v>0</v>
      </c>
      <c r="AZ752" s="78">
        <f>IF(AND(M752&gt;=55,M752&lt;=59),1,0)</f>
        <v>0</v>
      </c>
      <c r="BA752" s="78">
        <f>IF(AND(M752&gt;=60,M752&lt;=64),1,0)</f>
        <v>0</v>
      </c>
      <c r="BB752" s="78">
        <f>IF(AND(M752&gt;=65,M752&lt;=69),1,0)</f>
        <v>0</v>
      </c>
      <c r="BC752" s="78">
        <f>IF(AND(M752&gt;=70,M752&lt;=74),1,0)</f>
        <v>0</v>
      </c>
      <c r="BD752" s="78">
        <f>IF(AND(M752&gt;=75,M752&lt;=79),1,0)</f>
        <v>0</v>
      </c>
      <c r="BE752" s="78">
        <f>IF(AND(M752&gt;=80,M752&lt;=84),1,0)</f>
        <v>0</v>
      </c>
      <c r="BF752" s="78">
        <f>IF(AND(M752&gt;=85,M752&lt;=89),1,0)</f>
        <v>0</v>
      </c>
      <c r="BG752" s="78">
        <f>IF(AND(M752&gt;=90,M752&lt;=94),1,0)</f>
        <v>1</v>
      </c>
      <c r="BH752" s="78">
        <f>IF(AND(M752&gt;=95,M752&lt;=99),1,0)</f>
        <v>0</v>
      </c>
      <c r="BI752" s="78">
        <f>IF(AND(M752&gt;=100,M752&lt;=105),1,0)</f>
        <v>0</v>
      </c>
      <c r="BJ752" s="78">
        <f>IF(I752&lt;$BK$2,1,0)</f>
        <v>1</v>
      </c>
      <c r="BK752" s="78">
        <f>IF(I752&gt;$BK$2,1,0)</f>
        <v>0</v>
      </c>
      <c r="BL752" s="78">
        <f>IF(J752=$BL$2,1,0)</f>
        <v>0</v>
      </c>
      <c r="BM752" s="78">
        <f>IF(J752=$BM$2,1,0)</f>
        <v>0</v>
      </c>
      <c r="BN752" s="78">
        <f>IF(J752=$BN$2,1,0)</f>
        <v>0</v>
      </c>
      <c r="BO752" s="78">
        <f>IF(J752=$BO$2,1,0)</f>
        <v>0</v>
      </c>
      <c r="BP752" s="78">
        <f>IF(J752=$BP$2,1,0)</f>
        <v>0</v>
      </c>
      <c r="BQ752" s="79">
        <f>IF(J752=$BQ$2,1,0)</f>
        <v>0</v>
      </c>
      <c r="BR752" s="78">
        <f>IF(J752=$BR$2,1,0)</f>
        <v>1</v>
      </c>
      <c r="BS752" s="78">
        <f>IF(F752=$BS$2,1,0)</f>
        <v>0</v>
      </c>
      <c r="BT752" s="78">
        <f>IF(F752=$BT$2,1,0)</f>
        <v>0</v>
      </c>
      <c r="BU752" s="78">
        <f>IF(F752=$BU$2,1,0)</f>
        <v>0</v>
      </c>
      <c r="BV752" s="78">
        <f>IF(F752=$BV$2,1,0)</f>
        <v>1</v>
      </c>
      <c r="BW752" s="78">
        <f>IF(F752=$BW$2,1,0)</f>
        <v>0</v>
      </c>
      <c r="BX752" s="78">
        <f>IF(F752=$BX$2,1,0)</f>
        <v>0</v>
      </c>
      <c r="BY752" s="78">
        <f>IF(F752=$BY$2,1,0)</f>
        <v>0</v>
      </c>
      <c r="BZ752" s="78">
        <f>IF(F752=$BZ$2,1,0)</f>
        <v>0</v>
      </c>
      <c r="CA752"/>
      <c r="CB752" s="1">
        <v>0</v>
      </c>
      <c r="CC752" s="1">
        <v>0</v>
      </c>
    </row>
    <row r="753" spans="2:81" x14ac:dyDescent="0.3">
      <c r="B753" s="1">
        <v>27</v>
      </c>
      <c r="C753" t="s">
        <v>162</v>
      </c>
      <c r="D753" t="s">
        <v>75</v>
      </c>
      <c r="E753" s="31" t="s">
        <v>847</v>
      </c>
      <c r="F753" s="31" t="s">
        <v>35</v>
      </c>
      <c r="G753" s="1">
        <v>8</v>
      </c>
      <c r="H753" s="1">
        <v>2010</v>
      </c>
      <c r="I753" s="36">
        <v>0.79652777777777783</v>
      </c>
      <c r="J753" s="1" t="s">
        <v>10</v>
      </c>
      <c r="K753" s="39">
        <v>23171</v>
      </c>
      <c r="L753" t="s">
        <v>1426</v>
      </c>
      <c r="M753" s="76">
        <v>75</v>
      </c>
      <c r="N753" t="str">
        <f t="shared" si="359"/>
        <v>Sunny</v>
      </c>
      <c r="O753" s="78">
        <f t="shared" si="360"/>
        <v>0</v>
      </c>
      <c r="P753" s="78">
        <v>0</v>
      </c>
      <c r="Q753" s="78">
        <v>0</v>
      </c>
      <c r="R753" s="78">
        <f t="shared" si="361"/>
        <v>0</v>
      </c>
      <c r="S753" s="78">
        <f t="shared" si="362"/>
        <v>0</v>
      </c>
      <c r="T753" s="78">
        <f t="shared" si="363"/>
        <v>0</v>
      </c>
      <c r="U753" s="78">
        <f t="shared" si="364"/>
        <v>0</v>
      </c>
      <c r="V753" s="78">
        <f t="shared" si="365"/>
        <v>0</v>
      </c>
      <c r="W753" s="78">
        <f t="shared" si="366"/>
        <v>0</v>
      </c>
      <c r="X753" s="78">
        <f t="shared" si="367"/>
        <v>0</v>
      </c>
      <c r="Y753" s="78">
        <f t="shared" si="368"/>
        <v>0</v>
      </c>
      <c r="Z753" s="78">
        <f t="shared" si="369"/>
        <v>0</v>
      </c>
      <c r="AA753" s="78">
        <f t="shared" si="370"/>
        <v>0</v>
      </c>
      <c r="AB753" s="78">
        <f t="shared" si="371"/>
        <v>0</v>
      </c>
      <c r="AC753" s="78">
        <f t="shared" si="372"/>
        <v>0</v>
      </c>
      <c r="AD753" s="78">
        <f t="shared" si="373"/>
        <v>0</v>
      </c>
      <c r="AE753" s="78">
        <f t="shared" si="374"/>
        <v>0</v>
      </c>
      <c r="AF753" s="78">
        <f t="shared" si="375"/>
        <v>0</v>
      </c>
      <c r="AG753" s="78">
        <f t="shared" si="390"/>
        <v>0</v>
      </c>
      <c r="AH753" s="78">
        <f t="shared" si="376"/>
        <v>0</v>
      </c>
      <c r="AI753" s="78">
        <f t="shared" si="377"/>
        <v>1</v>
      </c>
      <c r="AJ753" s="78">
        <f t="shared" si="378"/>
        <v>0</v>
      </c>
      <c r="AK753" s="78">
        <f t="shared" si="379"/>
        <v>0</v>
      </c>
      <c r="AL753" s="78">
        <f t="shared" si="380"/>
        <v>0</v>
      </c>
      <c r="AM753" s="78">
        <f t="shared" si="381"/>
        <v>0</v>
      </c>
      <c r="AN753" s="78">
        <f t="shared" si="382"/>
        <v>0</v>
      </c>
      <c r="AO753" s="78">
        <f t="shared" si="383"/>
        <v>0</v>
      </c>
      <c r="AP753" s="78">
        <f t="shared" si="384"/>
        <v>0</v>
      </c>
      <c r="AQ753" s="78">
        <f t="shared" si="385"/>
        <v>0</v>
      </c>
      <c r="AR753" s="78">
        <f t="shared" si="386"/>
        <v>0</v>
      </c>
      <c r="AS753" s="78">
        <f t="shared" si="387"/>
        <v>0</v>
      </c>
      <c r="AT753" s="78">
        <f t="shared" si="388"/>
        <v>0</v>
      </c>
      <c r="AU753" s="78">
        <f t="shared" si="389"/>
        <v>1</v>
      </c>
      <c r="AV753" s="78">
        <f>IF(AND(M753&gt;=35,M753&lt;=39),1,0)</f>
        <v>0</v>
      </c>
      <c r="AW753" s="78">
        <f>IF(AND(M753&gt;=40,M753&lt;=44),1,0)</f>
        <v>0</v>
      </c>
      <c r="AX753" s="78">
        <f>IF(AND(M753&gt;=45,M753&lt;=49),1,0)</f>
        <v>0</v>
      </c>
      <c r="AY753" s="78">
        <f>IF(AND(M753&gt;=50,M753&lt;=54),1,0)</f>
        <v>0</v>
      </c>
      <c r="AZ753" s="78">
        <f>IF(AND(M753&gt;=55,M753&lt;=59),1,0)</f>
        <v>0</v>
      </c>
      <c r="BA753" s="78">
        <f>IF(AND(M753&gt;=60,M753&lt;=64),1,0)</f>
        <v>0</v>
      </c>
      <c r="BB753" s="78">
        <f>IF(AND(M753&gt;=65,M753&lt;=69),1,0)</f>
        <v>0</v>
      </c>
      <c r="BC753" s="78">
        <f>IF(AND(M753&gt;=70,M753&lt;=74),1,0)</f>
        <v>0</v>
      </c>
      <c r="BD753" s="78">
        <f>IF(AND(M753&gt;=75,M753&lt;=79),1,0)</f>
        <v>1</v>
      </c>
      <c r="BE753" s="78">
        <f>IF(AND(M753&gt;=80,M753&lt;=84),1,0)</f>
        <v>0</v>
      </c>
      <c r="BF753" s="78">
        <f>IF(AND(M753&gt;=85,M753&lt;=89),1,0)</f>
        <v>0</v>
      </c>
      <c r="BG753" s="78">
        <f>IF(AND(M753&gt;=90,M753&lt;=94),1,0)</f>
        <v>0</v>
      </c>
      <c r="BH753" s="78">
        <f>IF(AND(M753&gt;=95,M753&lt;=99),1,0)</f>
        <v>0</v>
      </c>
      <c r="BI753" s="78">
        <f>IF(AND(M753&gt;=100,M753&lt;=105),1,0)</f>
        <v>0</v>
      </c>
      <c r="BJ753" s="78">
        <f>IF(I753&lt;$BK$2,1,0)</f>
        <v>0</v>
      </c>
      <c r="BK753" s="78">
        <f>IF(I753&gt;$BK$2,1,0)</f>
        <v>1</v>
      </c>
      <c r="BL753" s="78">
        <f>IF(J753=$BL$2,1,0)</f>
        <v>0</v>
      </c>
      <c r="BM753" s="78">
        <f>IF(J753=$BM$2,1,0)</f>
        <v>1</v>
      </c>
      <c r="BN753" s="78">
        <f>IF(J753=$BN$2,1,0)</f>
        <v>0</v>
      </c>
      <c r="BO753" s="78">
        <f>IF(J753=$BO$2,1,0)</f>
        <v>0</v>
      </c>
      <c r="BP753" s="78">
        <f>IF(J753=$BP$2,1,0)</f>
        <v>0</v>
      </c>
      <c r="BQ753" s="79">
        <f>IF(J753=$BQ$2,1,0)</f>
        <v>0</v>
      </c>
      <c r="BR753" s="78">
        <f>IF(J753=$BR$2,1,0)</f>
        <v>0</v>
      </c>
      <c r="BS753" s="78">
        <f>IF(F753=$BS$2,1,0)</f>
        <v>0</v>
      </c>
      <c r="BT753" s="78">
        <f>IF(F753=$BT$2,1,0)</f>
        <v>0</v>
      </c>
      <c r="BU753" s="78">
        <f>IF(F753=$BU$2,1,0)</f>
        <v>0</v>
      </c>
      <c r="BV753" s="78">
        <f>IF(F753=$BV$2,1,0)</f>
        <v>1</v>
      </c>
      <c r="BW753" s="78">
        <f>IF(F753=$BW$2,1,0)</f>
        <v>0</v>
      </c>
      <c r="BX753" s="78">
        <f>IF(F753=$BX$2,1,0)</f>
        <v>0</v>
      </c>
      <c r="BY753" s="78">
        <f>IF(F753=$BY$2,1,0)</f>
        <v>0</v>
      </c>
      <c r="BZ753" s="78">
        <f>IF(F753=$BZ$2,1,0)</f>
        <v>0</v>
      </c>
      <c r="CA753" t="s">
        <v>1886</v>
      </c>
      <c r="CB753" s="1">
        <v>0</v>
      </c>
      <c r="CC753" s="1">
        <v>0</v>
      </c>
    </row>
    <row r="754" spans="2:81" x14ac:dyDescent="0.3">
      <c r="B754" s="1">
        <v>28</v>
      </c>
      <c r="C754" t="s">
        <v>162</v>
      </c>
      <c r="D754" t="s">
        <v>75</v>
      </c>
      <c r="E754" s="31" t="s">
        <v>848</v>
      </c>
      <c r="F754" s="31" t="s">
        <v>35</v>
      </c>
      <c r="G754" s="1">
        <v>9</v>
      </c>
      <c r="H754" s="1">
        <v>2010</v>
      </c>
      <c r="I754" s="36">
        <v>0.79652777777777783</v>
      </c>
      <c r="J754" s="1" t="s">
        <v>11</v>
      </c>
      <c r="K754" s="39">
        <v>16451</v>
      </c>
      <c r="L754" t="s">
        <v>1635</v>
      </c>
      <c r="M754" s="76">
        <v>68</v>
      </c>
      <c r="N754" t="str">
        <f t="shared" si="359"/>
        <v>Rainy</v>
      </c>
      <c r="O754" s="78">
        <f t="shared" si="360"/>
        <v>0</v>
      </c>
      <c r="P754" s="78">
        <v>0</v>
      </c>
      <c r="Q754" s="78">
        <v>0</v>
      </c>
      <c r="R754" s="78">
        <f t="shared" si="361"/>
        <v>0</v>
      </c>
      <c r="S754" s="78">
        <f t="shared" si="362"/>
        <v>0</v>
      </c>
      <c r="T754" s="78">
        <f t="shared" si="363"/>
        <v>0</v>
      </c>
      <c r="U754" s="78">
        <f t="shared" si="364"/>
        <v>0</v>
      </c>
      <c r="V754" s="78">
        <f t="shared" si="365"/>
        <v>0</v>
      </c>
      <c r="W754" s="78">
        <f t="shared" si="366"/>
        <v>0</v>
      </c>
      <c r="X754" s="78">
        <f t="shared" si="367"/>
        <v>0</v>
      </c>
      <c r="Y754" s="78">
        <f t="shared" si="368"/>
        <v>0</v>
      </c>
      <c r="Z754" s="78">
        <f t="shared" si="369"/>
        <v>0</v>
      </c>
      <c r="AA754" s="78">
        <f t="shared" si="370"/>
        <v>0</v>
      </c>
      <c r="AB754" s="78">
        <f t="shared" si="371"/>
        <v>0</v>
      </c>
      <c r="AC754" s="78">
        <f t="shared" si="372"/>
        <v>0</v>
      </c>
      <c r="AD754" s="78">
        <f t="shared" si="373"/>
        <v>0</v>
      </c>
      <c r="AE754" s="78">
        <f t="shared" si="374"/>
        <v>0</v>
      </c>
      <c r="AF754" s="78">
        <f t="shared" si="375"/>
        <v>0</v>
      </c>
      <c r="AG754" s="78">
        <f t="shared" si="390"/>
        <v>0</v>
      </c>
      <c r="AH754" s="78">
        <f t="shared" si="376"/>
        <v>0</v>
      </c>
      <c r="AI754" s="78">
        <f t="shared" si="377"/>
        <v>1</v>
      </c>
      <c r="AJ754" s="78">
        <f t="shared" si="378"/>
        <v>0</v>
      </c>
      <c r="AK754" s="78">
        <f t="shared" si="379"/>
        <v>0</v>
      </c>
      <c r="AL754" s="78">
        <f t="shared" si="380"/>
        <v>0</v>
      </c>
      <c r="AM754" s="78">
        <f t="shared" si="381"/>
        <v>0</v>
      </c>
      <c r="AN754" s="78">
        <f t="shared" si="382"/>
        <v>0</v>
      </c>
      <c r="AO754" s="78">
        <f t="shared" si="383"/>
        <v>0</v>
      </c>
      <c r="AP754" s="78">
        <f t="shared" si="384"/>
        <v>0</v>
      </c>
      <c r="AQ754" s="78">
        <f t="shared" si="385"/>
        <v>0</v>
      </c>
      <c r="AR754" s="78">
        <f t="shared" si="386"/>
        <v>0</v>
      </c>
      <c r="AS754" s="78">
        <f t="shared" si="387"/>
        <v>0</v>
      </c>
      <c r="AT754" s="78">
        <f t="shared" si="388"/>
        <v>0</v>
      </c>
      <c r="AU754" s="78">
        <f t="shared" si="389"/>
        <v>1</v>
      </c>
      <c r="AV754" s="78">
        <f>IF(AND(M754&gt;=35,M754&lt;=39),1,0)</f>
        <v>0</v>
      </c>
      <c r="AW754" s="78">
        <f>IF(AND(M754&gt;=40,M754&lt;=44),1,0)</f>
        <v>0</v>
      </c>
      <c r="AX754" s="78">
        <f>IF(AND(M754&gt;=45,M754&lt;=49),1,0)</f>
        <v>0</v>
      </c>
      <c r="AY754" s="78">
        <f>IF(AND(M754&gt;=50,M754&lt;=54),1,0)</f>
        <v>0</v>
      </c>
      <c r="AZ754" s="78">
        <f>IF(AND(M754&gt;=55,M754&lt;=59),1,0)</f>
        <v>0</v>
      </c>
      <c r="BA754" s="78">
        <f>IF(AND(M754&gt;=60,M754&lt;=64),1,0)</f>
        <v>0</v>
      </c>
      <c r="BB754" s="78">
        <f>IF(AND(M754&gt;=65,M754&lt;=69),1,0)</f>
        <v>1</v>
      </c>
      <c r="BC754" s="78">
        <f>IF(AND(M754&gt;=70,M754&lt;=74),1,0)</f>
        <v>0</v>
      </c>
      <c r="BD754" s="78">
        <f>IF(AND(M754&gt;=75,M754&lt;=79),1,0)</f>
        <v>0</v>
      </c>
      <c r="BE754" s="78">
        <f>IF(AND(M754&gt;=80,M754&lt;=84),1,0)</f>
        <v>0</v>
      </c>
      <c r="BF754" s="78">
        <f>IF(AND(M754&gt;=85,M754&lt;=89),1,0)</f>
        <v>0</v>
      </c>
      <c r="BG754" s="78">
        <f>IF(AND(M754&gt;=90,M754&lt;=94),1,0)</f>
        <v>0</v>
      </c>
      <c r="BH754" s="78">
        <f>IF(AND(M754&gt;=95,M754&lt;=99),1,0)</f>
        <v>0</v>
      </c>
      <c r="BI754" s="78">
        <f>IF(AND(M754&gt;=100,M754&lt;=105),1,0)</f>
        <v>0</v>
      </c>
      <c r="BJ754" s="78">
        <f>IF(I754&lt;$BK$2,1,0)</f>
        <v>0</v>
      </c>
      <c r="BK754" s="78">
        <f>IF(I754&gt;$BK$2,1,0)</f>
        <v>1</v>
      </c>
      <c r="BL754" s="78">
        <f>IF(J754=$BL$2,1,0)</f>
        <v>0</v>
      </c>
      <c r="BM754" s="78">
        <f>IF(J754=$BM$2,1,0)</f>
        <v>0</v>
      </c>
      <c r="BN754" s="78">
        <f>IF(J754=$BN$2,1,0)</f>
        <v>1</v>
      </c>
      <c r="BO754" s="78">
        <f>IF(J754=$BO$2,1,0)</f>
        <v>0</v>
      </c>
      <c r="BP754" s="78">
        <f>IF(J754=$BP$2,1,0)</f>
        <v>0</v>
      </c>
      <c r="BQ754" s="79">
        <f>IF(J754=$BQ$2,1,0)</f>
        <v>0</v>
      </c>
      <c r="BR754" s="78">
        <f>IF(J754=$BR$2,1,0)</f>
        <v>0</v>
      </c>
      <c r="BS754" s="78">
        <f>IF(F754=$BS$2,1,0)</f>
        <v>0</v>
      </c>
      <c r="BT754" s="78">
        <f>IF(F754=$BT$2,1,0)</f>
        <v>0</v>
      </c>
      <c r="BU754" s="78">
        <f>IF(F754=$BU$2,1,0)</f>
        <v>0</v>
      </c>
      <c r="BV754" s="78">
        <f>IF(F754=$BV$2,1,0)</f>
        <v>1</v>
      </c>
      <c r="BW754" s="78">
        <f>IF(F754=$BW$2,1,0)</f>
        <v>0</v>
      </c>
      <c r="BX754" s="78">
        <f>IF(F754=$BX$2,1,0)</f>
        <v>0</v>
      </c>
      <c r="BY754" s="78">
        <f>IF(F754=$BY$2,1,0)</f>
        <v>0</v>
      </c>
      <c r="BZ754" s="78">
        <f>IF(F754=$BZ$2,1,0)</f>
        <v>0</v>
      </c>
      <c r="CA754"/>
      <c r="CB754" s="1">
        <v>0</v>
      </c>
      <c r="CC754" s="1">
        <v>0</v>
      </c>
    </row>
    <row r="755" spans="2:81" x14ac:dyDescent="0.3">
      <c r="B755" s="1">
        <v>29</v>
      </c>
      <c r="C755" t="s">
        <v>162</v>
      </c>
      <c r="D755" t="s">
        <v>75</v>
      </c>
      <c r="E755" s="31" t="s">
        <v>849</v>
      </c>
      <c r="F755" s="31" t="s">
        <v>35</v>
      </c>
      <c r="G755" s="1">
        <v>10</v>
      </c>
      <c r="H755" s="1">
        <v>2010</v>
      </c>
      <c r="I755" s="36">
        <v>0.79722222222222217</v>
      </c>
      <c r="J755" s="1" t="s">
        <v>9</v>
      </c>
      <c r="K755" s="39">
        <v>27064</v>
      </c>
      <c r="L755" t="s">
        <v>1363</v>
      </c>
      <c r="M755" s="76">
        <v>85</v>
      </c>
      <c r="N755" t="str">
        <f t="shared" si="359"/>
        <v>Sunny</v>
      </c>
      <c r="O755" s="78">
        <f t="shared" si="360"/>
        <v>0</v>
      </c>
      <c r="P755" s="78">
        <v>0</v>
      </c>
      <c r="Q755" s="78">
        <v>0</v>
      </c>
      <c r="R755" s="78">
        <f t="shared" si="361"/>
        <v>0</v>
      </c>
      <c r="S755" s="78">
        <f t="shared" si="362"/>
        <v>0</v>
      </c>
      <c r="T755" s="78">
        <f t="shared" si="363"/>
        <v>0</v>
      </c>
      <c r="U755" s="78">
        <f t="shared" si="364"/>
        <v>0</v>
      </c>
      <c r="V755" s="78">
        <f t="shared" si="365"/>
        <v>0</v>
      </c>
      <c r="W755" s="78">
        <f t="shared" si="366"/>
        <v>0</v>
      </c>
      <c r="X755" s="78">
        <f t="shared" si="367"/>
        <v>0</v>
      </c>
      <c r="Y755" s="78">
        <f t="shared" si="368"/>
        <v>0</v>
      </c>
      <c r="Z755" s="78">
        <f t="shared" si="369"/>
        <v>0</v>
      </c>
      <c r="AA755" s="78">
        <f t="shared" si="370"/>
        <v>0</v>
      </c>
      <c r="AB755" s="78">
        <f t="shared" si="371"/>
        <v>0</v>
      </c>
      <c r="AC755" s="78">
        <f t="shared" si="372"/>
        <v>0</v>
      </c>
      <c r="AD755" s="78">
        <f t="shared" si="373"/>
        <v>0</v>
      </c>
      <c r="AE755" s="78">
        <f t="shared" si="374"/>
        <v>0</v>
      </c>
      <c r="AF755" s="78">
        <f t="shared" si="375"/>
        <v>0</v>
      </c>
      <c r="AG755" s="78">
        <f t="shared" si="390"/>
        <v>0</v>
      </c>
      <c r="AH755" s="78">
        <f t="shared" si="376"/>
        <v>0</v>
      </c>
      <c r="AI755" s="78">
        <f t="shared" si="377"/>
        <v>1</v>
      </c>
      <c r="AJ755" s="78">
        <f t="shared" si="378"/>
        <v>0</v>
      </c>
      <c r="AK755" s="78">
        <f t="shared" si="379"/>
        <v>0</v>
      </c>
      <c r="AL755" s="78">
        <f t="shared" si="380"/>
        <v>0</v>
      </c>
      <c r="AM755" s="78">
        <f t="shared" si="381"/>
        <v>0</v>
      </c>
      <c r="AN755" s="78">
        <f t="shared" si="382"/>
        <v>0</v>
      </c>
      <c r="AO755" s="78">
        <f t="shared" si="383"/>
        <v>0</v>
      </c>
      <c r="AP755" s="78">
        <f t="shared" si="384"/>
        <v>0</v>
      </c>
      <c r="AQ755" s="78">
        <f t="shared" si="385"/>
        <v>0</v>
      </c>
      <c r="AR755" s="78">
        <f t="shared" si="386"/>
        <v>0</v>
      </c>
      <c r="AS755" s="78">
        <f t="shared" si="387"/>
        <v>0</v>
      </c>
      <c r="AT755" s="78">
        <f t="shared" si="388"/>
        <v>0</v>
      </c>
      <c r="AU755" s="78">
        <f t="shared" si="389"/>
        <v>1</v>
      </c>
      <c r="AV755" s="78">
        <f>IF(AND(M755&gt;=35,M755&lt;=39),1,0)</f>
        <v>0</v>
      </c>
      <c r="AW755" s="78">
        <f>IF(AND(M755&gt;=40,M755&lt;=44),1,0)</f>
        <v>0</v>
      </c>
      <c r="AX755" s="78">
        <f>IF(AND(M755&gt;=45,M755&lt;=49),1,0)</f>
        <v>0</v>
      </c>
      <c r="AY755" s="78">
        <f>IF(AND(M755&gt;=50,M755&lt;=54),1,0)</f>
        <v>0</v>
      </c>
      <c r="AZ755" s="78">
        <f>IF(AND(M755&gt;=55,M755&lt;=59),1,0)</f>
        <v>0</v>
      </c>
      <c r="BA755" s="78">
        <f>IF(AND(M755&gt;=60,M755&lt;=64),1,0)</f>
        <v>0</v>
      </c>
      <c r="BB755" s="78">
        <f>IF(AND(M755&gt;=65,M755&lt;=69),1,0)</f>
        <v>0</v>
      </c>
      <c r="BC755" s="78">
        <f>IF(AND(M755&gt;=70,M755&lt;=74),1,0)</f>
        <v>0</v>
      </c>
      <c r="BD755" s="78">
        <f>IF(AND(M755&gt;=75,M755&lt;=79),1,0)</f>
        <v>0</v>
      </c>
      <c r="BE755" s="78">
        <f>IF(AND(M755&gt;=80,M755&lt;=84),1,0)</f>
        <v>0</v>
      </c>
      <c r="BF755" s="78">
        <f>IF(AND(M755&gt;=85,M755&lt;=89),1,0)</f>
        <v>1</v>
      </c>
      <c r="BG755" s="78">
        <f>IF(AND(M755&gt;=90,M755&lt;=94),1,0)</f>
        <v>0</v>
      </c>
      <c r="BH755" s="78">
        <f>IF(AND(M755&gt;=95,M755&lt;=99),1,0)</f>
        <v>0</v>
      </c>
      <c r="BI755" s="78">
        <f>IF(AND(M755&gt;=100,M755&lt;=105),1,0)</f>
        <v>0</v>
      </c>
      <c r="BJ755" s="78">
        <f>IF(I755&lt;$BK$2,1,0)</f>
        <v>0</v>
      </c>
      <c r="BK755" s="78">
        <f>IF(I755&gt;$BK$2,1,0)</f>
        <v>1</v>
      </c>
      <c r="BL755" s="78">
        <f>IF(J755=$BL$2,1,0)</f>
        <v>0</v>
      </c>
      <c r="BM755" s="78">
        <f>IF(J755=$BM$2,1,0)</f>
        <v>0</v>
      </c>
      <c r="BN755" s="78">
        <f>IF(J755=$BN$2,1,0)</f>
        <v>0</v>
      </c>
      <c r="BO755" s="78">
        <f>IF(J755=$BO$2,1,0)</f>
        <v>1</v>
      </c>
      <c r="BP755" s="78">
        <f>IF(J755=$BP$2,1,0)</f>
        <v>0</v>
      </c>
      <c r="BQ755" s="79">
        <f>IF(J755=$BQ$2,1,0)</f>
        <v>0</v>
      </c>
      <c r="BR755" s="78">
        <f>IF(J755=$BR$2,1,0)</f>
        <v>0</v>
      </c>
      <c r="BS755" s="78">
        <f>IF(F755=$BS$2,1,0)</f>
        <v>0</v>
      </c>
      <c r="BT755" s="78">
        <f>IF(F755=$BT$2,1,0)</f>
        <v>0</v>
      </c>
      <c r="BU755" s="78">
        <f>IF(F755=$BU$2,1,0)</f>
        <v>0</v>
      </c>
      <c r="BV755" s="78">
        <f>IF(F755=$BV$2,1,0)</f>
        <v>1</v>
      </c>
      <c r="BW755" s="78">
        <f>IF(F755=$BW$2,1,0)</f>
        <v>0</v>
      </c>
      <c r="BX755" s="78">
        <f>IF(F755=$BX$2,1,0)</f>
        <v>0</v>
      </c>
      <c r="BY755" s="78">
        <f>IF(F755=$BY$2,1,0)</f>
        <v>0</v>
      </c>
      <c r="BZ755" s="78">
        <f>IF(F755=$BZ$2,1,0)</f>
        <v>0</v>
      </c>
      <c r="CA755" t="s">
        <v>2108</v>
      </c>
      <c r="CB755" s="1">
        <v>0</v>
      </c>
      <c r="CC755" s="1">
        <v>0</v>
      </c>
    </row>
    <row r="756" spans="2:81" x14ac:dyDescent="0.3">
      <c r="B756" s="1">
        <v>30</v>
      </c>
      <c r="C756" t="s">
        <v>180</v>
      </c>
      <c r="D756" t="s">
        <v>58</v>
      </c>
      <c r="E756" s="31" t="s">
        <v>850</v>
      </c>
      <c r="F756" s="31" t="s">
        <v>35</v>
      </c>
      <c r="G756" s="1">
        <v>11</v>
      </c>
      <c r="H756" s="1">
        <v>2010</v>
      </c>
      <c r="I756" s="36">
        <v>0.79652777777777783</v>
      </c>
      <c r="J756" s="1" t="s">
        <v>5</v>
      </c>
      <c r="K756" s="39">
        <v>28554</v>
      </c>
      <c r="L756" t="s">
        <v>1636</v>
      </c>
      <c r="M756" s="76">
        <v>76</v>
      </c>
      <c r="N756" t="str">
        <f t="shared" si="359"/>
        <v>Ptly Cldy</v>
      </c>
      <c r="O756" s="78">
        <f t="shared" si="360"/>
        <v>0</v>
      </c>
      <c r="P756" s="78">
        <v>0</v>
      </c>
      <c r="Q756" s="78">
        <v>1</v>
      </c>
      <c r="R756" s="78">
        <f t="shared" si="361"/>
        <v>0</v>
      </c>
      <c r="S756" s="78">
        <f t="shared" si="362"/>
        <v>0</v>
      </c>
      <c r="T756" s="78">
        <f t="shared" si="363"/>
        <v>0</v>
      </c>
      <c r="U756" s="78">
        <f t="shared" si="364"/>
        <v>0</v>
      </c>
      <c r="V756" s="78">
        <f t="shared" si="365"/>
        <v>0</v>
      </c>
      <c r="W756" s="78">
        <f t="shared" si="366"/>
        <v>0</v>
      </c>
      <c r="X756" s="78">
        <f t="shared" si="367"/>
        <v>0</v>
      </c>
      <c r="Y756" s="78">
        <f t="shared" si="368"/>
        <v>0</v>
      </c>
      <c r="Z756" s="78">
        <f t="shared" si="369"/>
        <v>0</v>
      </c>
      <c r="AA756" s="78">
        <f t="shared" si="370"/>
        <v>0</v>
      </c>
      <c r="AB756" s="78">
        <f t="shared" si="371"/>
        <v>0</v>
      </c>
      <c r="AC756" s="78">
        <f t="shared" si="372"/>
        <v>0</v>
      </c>
      <c r="AD756" s="78">
        <f t="shared" si="373"/>
        <v>0</v>
      </c>
      <c r="AE756" s="78">
        <f t="shared" si="374"/>
        <v>0</v>
      </c>
      <c r="AF756" s="78">
        <f t="shared" si="375"/>
        <v>0</v>
      </c>
      <c r="AG756" s="78">
        <f t="shared" si="390"/>
        <v>0</v>
      </c>
      <c r="AH756" s="78">
        <f t="shared" si="376"/>
        <v>1</v>
      </c>
      <c r="AI756" s="78">
        <f t="shared" si="377"/>
        <v>0</v>
      </c>
      <c r="AJ756" s="78">
        <f t="shared" si="378"/>
        <v>0</v>
      </c>
      <c r="AK756" s="78">
        <f t="shared" si="379"/>
        <v>0</v>
      </c>
      <c r="AL756" s="78">
        <f t="shared" si="380"/>
        <v>0</v>
      </c>
      <c r="AM756" s="78">
        <f t="shared" si="381"/>
        <v>0</v>
      </c>
      <c r="AN756" s="78">
        <f t="shared" si="382"/>
        <v>0</v>
      </c>
      <c r="AO756" s="78">
        <f t="shared" si="383"/>
        <v>0</v>
      </c>
      <c r="AP756" s="78">
        <f t="shared" si="384"/>
        <v>0</v>
      </c>
      <c r="AQ756" s="78">
        <f t="shared" si="385"/>
        <v>0</v>
      </c>
      <c r="AR756" s="78">
        <f t="shared" si="386"/>
        <v>0</v>
      </c>
      <c r="AS756" s="78">
        <f t="shared" si="387"/>
        <v>0</v>
      </c>
      <c r="AT756" s="78">
        <f t="shared" si="388"/>
        <v>0</v>
      </c>
      <c r="AU756" s="78">
        <f t="shared" si="389"/>
        <v>1</v>
      </c>
      <c r="AV756" s="78">
        <f>IF(AND(M756&gt;=35,M756&lt;=39),1,0)</f>
        <v>0</v>
      </c>
      <c r="AW756" s="78">
        <f>IF(AND(M756&gt;=40,M756&lt;=44),1,0)</f>
        <v>0</v>
      </c>
      <c r="AX756" s="78">
        <f>IF(AND(M756&gt;=45,M756&lt;=49),1,0)</f>
        <v>0</v>
      </c>
      <c r="AY756" s="78">
        <f>IF(AND(M756&gt;=50,M756&lt;=54),1,0)</f>
        <v>0</v>
      </c>
      <c r="AZ756" s="78">
        <f>IF(AND(M756&gt;=55,M756&lt;=59),1,0)</f>
        <v>0</v>
      </c>
      <c r="BA756" s="78">
        <f>IF(AND(M756&gt;=60,M756&lt;=64),1,0)</f>
        <v>0</v>
      </c>
      <c r="BB756" s="78">
        <f>IF(AND(M756&gt;=65,M756&lt;=69),1,0)</f>
        <v>0</v>
      </c>
      <c r="BC756" s="78">
        <f>IF(AND(M756&gt;=70,M756&lt;=74),1,0)</f>
        <v>0</v>
      </c>
      <c r="BD756" s="78">
        <f>IF(AND(M756&gt;=75,M756&lt;=79),1,0)</f>
        <v>1</v>
      </c>
      <c r="BE756" s="78">
        <f>IF(AND(M756&gt;=80,M756&lt;=84),1,0)</f>
        <v>0</v>
      </c>
      <c r="BF756" s="78">
        <f>IF(AND(M756&gt;=85,M756&lt;=89),1,0)</f>
        <v>0</v>
      </c>
      <c r="BG756" s="78">
        <f>IF(AND(M756&gt;=90,M756&lt;=94),1,0)</f>
        <v>0</v>
      </c>
      <c r="BH756" s="78">
        <f>IF(AND(M756&gt;=95,M756&lt;=99),1,0)</f>
        <v>0</v>
      </c>
      <c r="BI756" s="78">
        <f>IF(AND(M756&gt;=100,M756&lt;=105),1,0)</f>
        <v>0</v>
      </c>
      <c r="BJ756" s="78">
        <f>IF(I756&lt;$BK$2,1,0)</f>
        <v>0</v>
      </c>
      <c r="BK756" s="78">
        <f>IF(I756&gt;$BK$2,1,0)</f>
        <v>1</v>
      </c>
      <c r="BL756" s="78">
        <f>IF(J756=$BL$2,1,0)</f>
        <v>0</v>
      </c>
      <c r="BM756" s="78">
        <f>IF(J756=$BM$2,1,0)</f>
        <v>0</v>
      </c>
      <c r="BN756" s="78">
        <f>IF(J756=$BN$2,1,0)</f>
        <v>0</v>
      </c>
      <c r="BO756" s="78">
        <f>IF(J756=$BO$2,1,0)</f>
        <v>0</v>
      </c>
      <c r="BP756" s="78">
        <f>IF(J756=$BP$2,1,0)</f>
        <v>1</v>
      </c>
      <c r="BQ756" s="79">
        <f>IF(J756=$BQ$2,1,0)</f>
        <v>0</v>
      </c>
      <c r="BR756" s="78">
        <f>IF(J756=$BR$2,1,0)</f>
        <v>0</v>
      </c>
      <c r="BS756" s="78">
        <f>IF(F756=$BS$2,1,0)</f>
        <v>0</v>
      </c>
      <c r="BT756" s="78">
        <f>IF(F756=$BT$2,1,0)</f>
        <v>0</v>
      </c>
      <c r="BU756" s="78">
        <f>IF(F756=$BU$2,1,0)</f>
        <v>0</v>
      </c>
      <c r="BV756" s="78">
        <f>IF(F756=$BV$2,1,0)</f>
        <v>1</v>
      </c>
      <c r="BW756" s="78">
        <f>IF(F756=$BW$2,1,0)</f>
        <v>0</v>
      </c>
      <c r="BX756" s="78">
        <f>IF(F756=$BX$2,1,0)</f>
        <v>0</v>
      </c>
      <c r="BY756" s="78">
        <f>IF(F756=$BY$2,1,0)</f>
        <v>0</v>
      </c>
      <c r="BZ756" s="78">
        <f>IF(F756=$BZ$2,1,0)</f>
        <v>0</v>
      </c>
      <c r="CA756" t="s">
        <v>2014</v>
      </c>
      <c r="CB756" s="1">
        <v>0</v>
      </c>
      <c r="CC756" s="1">
        <v>0</v>
      </c>
    </row>
    <row r="757" spans="2:81" x14ac:dyDescent="0.3">
      <c r="B757" s="1">
        <v>31</v>
      </c>
      <c r="C757" t="s">
        <v>180</v>
      </c>
      <c r="D757" t="s">
        <v>58</v>
      </c>
      <c r="E757" s="1" t="s">
        <v>851</v>
      </c>
      <c r="F757" s="31" t="s">
        <v>35</v>
      </c>
      <c r="G757" s="1">
        <v>12</v>
      </c>
      <c r="H757" s="1">
        <v>2010</v>
      </c>
      <c r="I757" s="36">
        <v>0.79652777777777783</v>
      </c>
      <c r="J757" s="1" t="s">
        <v>7</v>
      </c>
      <c r="K757" s="39">
        <v>42248</v>
      </c>
      <c r="L757" t="s">
        <v>1352</v>
      </c>
      <c r="M757" s="76">
        <v>88</v>
      </c>
      <c r="N757" t="str">
        <f t="shared" si="359"/>
        <v>Storms</v>
      </c>
      <c r="O757" s="78">
        <f t="shared" si="360"/>
        <v>0</v>
      </c>
      <c r="P757" s="78">
        <v>0</v>
      </c>
      <c r="Q757" s="78">
        <v>1</v>
      </c>
      <c r="R757" s="78">
        <f t="shared" si="361"/>
        <v>0</v>
      </c>
      <c r="S757" s="78">
        <f t="shared" si="362"/>
        <v>0</v>
      </c>
      <c r="T757" s="78">
        <f t="shared" si="363"/>
        <v>0</v>
      </c>
      <c r="U757" s="78">
        <f t="shared" si="364"/>
        <v>0</v>
      </c>
      <c r="V757" s="78">
        <f t="shared" si="365"/>
        <v>0</v>
      </c>
      <c r="W757" s="78">
        <f t="shared" si="366"/>
        <v>0</v>
      </c>
      <c r="X757" s="78">
        <f t="shared" si="367"/>
        <v>0</v>
      </c>
      <c r="Y757" s="78">
        <f t="shared" si="368"/>
        <v>0</v>
      </c>
      <c r="Z757" s="78">
        <f t="shared" si="369"/>
        <v>0</v>
      </c>
      <c r="AA757" s="78">
        <f t="shared" si="370"/>
        <v>0</v>
      </c>
      <c r="AB757" s="78">
        <f t="shared" si="371"/>
        <v>0</v>
      </c>
      <c r="AC757" s="78">
        <f t="shared" si="372"/>
        <v>0</v>
      </c>
      <c r="AD757" s="78">
        <f t="shared" si="373"/>
        <v>0</v>
      </c>
      <c r="AE757" s="78">
        <f t="shared" si="374"/>
        <v>0</v>
      </c>
      <c r="AF757" s="78">
        <f t="shared" si="375"/>
        <v>0</v>
      </c>
      <c r="AG757" s="78">
        <f t="shared" si="390"/>
        <v>0</v>
      </c>
      <c r="AH757" s="78">
        <f t="shared" si="376"/>
        <v>1</v>
      </c>
      <c r="AI757" s="78">
        <f t="shared" si="377"/>
        <v>0</v>
      </c>
      <c r="AJ757" s="78">
        <f t="shared" si="378"/>
        <v>0</v>
      </c>
      <c r="AK757" s="78">
        <f t="shared" si="379"/>
        <v>0</v>
      </c>
      <c r="AL757" s="78">
        <f t="shared" si="380"/>
        <v>0</v>
      </c>
      <c r="AM757" s="78">
        <f t="shared" si="381"/>
        <v>0</v>
      </c>
      <c r="AN757" s="78">
        <f t="shared" si="382"/>
        <v>0</v>
      </c>
      <c r="AO757" s="78">
        <f t="shared" si="383"/>
        <v>0</v>
      </c>
      <c r="AP757" s="78">
        <f t="shared" si="384"/>
        <v>0</v>
      </c>
      <c r="AQ757" s="78">
        <f t="shared" si="385"/>
        <v>0</v>
      </c>
      <c r="AR757" s="78">
        <f t="shared" si="386"/>
        <v>0</v>
      </c>
      <c r="AS757" s="78">
        <f t="shared" si="387"/>
        <v>0</v>
      </c>
      <c r="AT757" s="78">
        <f t="shared" si="388"/>
        <v>0</v>
      </c>
      <c r="AU757" s="78">
        <f t="shared" si="389"/>
        <v>1</v>
      </c>
      <c r="AV757" s="78">
        <f>IF(AND(M757&gt;=35,M757&lt;=39),1,0)</f>
        <v>0</v>
      </c>
      <c r="AW757" s="78">
        <f>IF(AND(M757&gt;=40,M757&lt;=44),1,0)</f>
        <v>0</v>
      </c>
      <c r="AX757" s="78">
        <f>IF(AND(M757&gt;=45,M757&lt;=49),1,0)</f>
        <v>0</v>
      </c>
      <c r="AY757" s="78">
        <f>IF(AND(M757&gt;=50,M757&lt;=54),1,0)</f>
        <v>0</v>
      </c>
      <c r="AZ757" s="78">
        <f>IF(AND(M757&gt;=55,M757&lt;=59),1,0)</f>
        <v>0</v>
      </c>
      <c r="BA757" s="78">
        <f>IF(AND(M757&gt;=60,M757&lt;=64),1,0)</f>
        <v>0</v>
      </c>
      <c r="BB757" s="78">
        <f>IF(AND(M757&gt;=65,M757&lt;=69),1,0)</f>
        <v>0</v>
      </c>
      <c r="BC757" s="78">
        <f>IF(AND(M757&gt;=70,M757&lt;=74),1,0)</f>
        <v>0</v>
      </c>
      <c r="BD757" s="78">
        <f>IF(AND(M757&gt;=75,M757&lt;=79),1,0)</f>
        <v>0</v>
      </c>
      <c r="BE757" s="78">
        <f>IF(AND(M757&gt;=80,M757&lt;=84),1,0)</f>
        <v>0</v>
      </c>
      <c r="BF757" s="78">
        <f>IF(AND(M757&gt;=85,M757&lt;=89),1,0)</f>
        <v>1</v>
      </c>
      <c r="BG757" s="78">
        <f>IF(AND(M757&gt;=90,M757&lt;=94),1,0)</f>
        <v>0</v>
      </c>
      <c r="BH757" s="78">
        <f>IF(AND(M757&gt;=95,M757&lt;=99),1,0)</f>
        <v>0</v>
      </c>
      <c r="BI757" s="78">
        <f>IF(AND(M757&gt;=100,M757&lt;=105),1,0)</f>
        <v>0</v>
      </c>
      <c r="BJ757" s="78">
        <f>IF(I757&lt;$BK$2,1,0)</f>
        <v>0</v>
      </c>
      <c r="BK757" s="78">
        <f>IF(I757&gt;$BK$2,1,0)</f>
        <v>1</v>
      </c>
      <c r="BL757" s="78">
        <f>IF(J757=$BL$2,1,0)</f>
        <v>0</v>
      </c>
      <c r="BM757" s="78">
        <f>IF(J757=$BM$2,1,0)</f>
        <v>0</v>
      </c>
      <c r="BN757" s="78">
        <f>IF(J757=$BN$2,1,0)</f>
        <v>0</v>
      </c>
      <c r="BO757" s="78">
        <f>IF(J757=$BO$2,1,0)</f>
        <v>0</v>
      </c>
      <c r="BP757" s="78">
        <f>IF(J757=$BP$2,1,0)</f>
        <v>0</v>
      </c>
      <c r="BQ757" s="79">
        <f>IF(J757=$BQ$2,1,0)</f>
        <v>1</v>
      </c>
      <c r="BR757" s="78">
        <f>IF(J757=$BR$2,1,0)</f>
        <v>0</v>
      </c>
      <c r="BS757" s="78">
        <f>IF(F757=$BS$2,1,0)</f>
        <v>0</v>
      </c>
      <c r="BT757" s="78">
        <f>IF(F757=$BT$2,1,0)</f>
        <v>0</v>
      </c>
      <c r="BU757" s="78">
        <f>IF(F757=$BU$2,1,0)</f>
        <v>0</v>
      </c>
      <c r="BV757" s="78">
        <f>IF(F757=$BV$2,1,0)</f>
        <v>1</v>
      </c>
      <c r="BW757" s="78">
        <f>IF(F757=$BW$2,1,0)</f>
        <v>0</v>
      </c>
      <c r="BX757" s="78">
        <f>IF(F757=$BX$2,1,0)</f>
        <v>0</v>
      </c>
      <c r="BY757" s="78">
        <f>IF(F757=$BY$2,1,0)</f>
        <v>0</v>
      </c>
      <c r="BZ757" s="78">
        <f>IF(F757=$BZ$2,1,0)</f>
        <v>0</v>
      </c>
      <c r="CA757" t="s">
        <v>2114</v>
      </c>
      <c r="CB757" s="1">
        <v>0</v>
      </c>
      <c r="CC757" s="1">
        <v>0</v>
      </c>
    </row>
    <row r="758" spans="2:81" x14ac:dyDescent="0.3">
      <c r="B758" s="1">
        <v>32</v>
      </c>
      <c r="C758" t="s">
        <v>180</v>
      </c>
      <c r="D758" t="s">
        <v>58</v>
      </c>
      <c r="E758" s="1" t="s">
        <v>852</v>
      </c>
      <c r="F758" s="31" t="s">
        <v>35</v>
      </c>
      <c r="G758" s="1">
        <v>13</v>
      </c>
      <c r="H758" s="1">
        <v>2010</v>
      </c>
      <c r="I758" s="36">
        <v>0.56736111111111109</v>
      </c>
      <c r="J758" s="1" t="s">
        <v>8</v>
      </c>
      <c r="K758" s="39">
        <v>24848</v>
      </c>
      <c r="L758" t="s">
        <v>1464</v>
      </c>
      <c r="M758" s="76">
        <v>91</v>
      </c>
      <c r="N758" t="str">
        <f t="shared" si="359"/>
        <v>Humid</v>
      </c>
      <c r="O758" s="78">
        <f t="shared" si="360"/>
        <v>0</v>
      </c>
      <c r="P758" s="78">
        <v>0</v>
      </c>
      <c r="Q758" s="78">
        <v>1</v>
      </c>
      <c r="R758" s="78">
        <f t="shared" si="361"/>
        <v>0</v>
      </c>
      <c r="S758" s="78">
        <f t="shared" si="362"/>
        <v>0</v>
      </c>
      <c r="T758" s="78">
        <f t="shared" si="363"/>
        <v>0</v>
      </c>
      <c r="U758" s="78">
        <f t="shared" si="364"/>
        <v>0</v>
      </c>
      <c r="V758" s="78">
        <f t="shared" si="365"/>
        <v>0</v>
      </c>
      <c r="W758" s="78">
        <f t="shared" si="366"/>
        <v>0</v>
      </c>
      <c r="X758" s="78">
        <f t="shared" si="367"/>
        <v>0</v>
      </c>
      <c r="Y758" s="78">
        <f t="shared" si="368"/>
        <v>0</v>
      </c>
      <c r="Z758" s="78">
        <f t="shared" si="369"/>
        <v>0</v>
      </c>
      <c r="AA758" s="78">
        <f t="shared" si="370"/>
        <v>0</v>
      </c>
      <c r="AB758" s="78">
        <f t="shared" si="371"/>
        <v>0</v>
      </c>
      <c r="AC758" s="78">
        <f t="shared" si="372"/>
        <v>0</v>
      </c>
      <c r="AD758" s="78">
        <f t="shared" si="373"/>
        <v>0</v>
      </c>
      <c r="AE758" s="78">
        <f t="shared" si="374"/>
        <v>0</v>
      </c>
      <c r="AF758" s="78">
        <f t="shared" si="375"/>
        <v>0</v>
      </c>
      <c r="AG758" s="78">
        <f t="shared" si="390"/>
        <v>0</v>
      </c>
      <c r="AH758" s="78">
        <f t="shared" si="376"/>
        <v>1</v>
      </c>
      <c r="AI758" s="78">
        <f t="shared" si="377"/>
        <v>0</v>
      </c>
      <c r="AJ758" s="78">
        <f t="shared" si="378"/>
        <v>0</v>
      </c>
      <c r="AK758" s="78">
        <f t="shared" si="379"/>
        <v>0</v>
      </c>
      <c r="AL758" s="78">
        <f t="shared" si="380"/>
        <v>0</v>
      </c>
      <c r="AM758" s="78">
        <f t="shared" si="381"/>
        <v>0</v>
      </c>
      <c r="AN758" s="78">
        <f t="shared" si="382"/>
        <v>0</v>
      </c>
      <c r="AO758" s="78">
        <f t="shared" si="383"/>
        <v>0</v>
      </c>
      <c r="AP758" s="78">
        <f t="shared" si="384"/>
        <v>0</v>
      </c>
      <c r="AQ758" s="78">
        <f t="shared" si="385"/>
        <v>0</v>
      </c>
      <c r="AR758" s="78">
        <f t="shared" si="386"/>
        <v>0</v>
      </c>
      <c r="AS758" s="78">
        <f t="shared" si="387"/>
        <v>0</v>
      </c>
      <c r="AT758" s="78">
        <f t="shared" si="388"/>
        <v>0</v>
      </c>
      <c r="AU758" s="78">
        <f t="shared" si="389"/>
        <v>1</v>
      </c>
      <c r="AV758" s="78">
        <f>IF(AND(M758&gt;=35,M758&lt;=39),1,0)</f>
        <v>0</v>
      </c>
      <c r="AW758" s="78">
        <f>IF(AND(M758&gt;=40,M758&lt;=44),1,0)</f>
        <v>0</v>
      </c>
      <c r="AX758" s="78">
        <f>IF(AND(M758&gt;=45,M758&lt;=49),1,0)</f>
        <v>0</v>
      </c>
      <c r="AY758" s="78">
        <f>IF(AND(M758&gt;=50,M758&lt;=54),1,0)</f>
        <v>0</v>
      </c>
      <c r="AZ758" s="78">
        <f>IF(AND(M758&gt;=55,M758&lt;=59),1,0)</f>
        <v>0</v>
      </c>
      <c r="BA758" s="78">
        <f>IF(AND(M758&gt;=60,M758&lt;=64),1,0)</f>
        <v>0</v>
      </c>
      <c r="BB758" s="78">
        <f>IF(AND(M758&gt;=65,M758&lt;=69),1,0)</f>
        <v>0</v>
      </c>
      <c r="BC758" s="78">
        <f>IF(AND(M758&gt;=70,M758&lt;=74),1,0)</f>
        <v>0</v>
      </c>
      <c r="BD758" s="78">
        <f>IF(AND(M758&gt;=75,M758&lt;=79),1,0)</f>
        <v>0</v>
      </c>
      <c r="BE758" s="78">
        <f>IF(AND(M758&gt;=80,M758&lt;=84),1,0)</f>
        <v>0</v>
      </c>
      <c r="BF758" s="78">
        <f>IF(AND(M758&gt;=85,M758&lt;=89),1,0)</f>
        <v>0</v>
      </c>
      <c r="BG758" s="78">
        <f>IF(AND(M758&gt;=90,M758&lt;=94),1,0)</f>
        <v>1</v>
      </c>
      <c r="BH758" s="78">
        <f>IF(AND(M758&gt;=95,M758&lt;=99),1,0)</f>
        <v>0</v>
      </c>
      <c r="BI758" s="78">
        <f>IF(AND(M758&gt;=100,M758&lt;=105),1,0)</f>
        <v>0</v>
      </c>
      <c r="BJ758" s="78">
        <f>IF(I758&lt;$BK$2,1,0)</f>
        <v>1</v>
      </c>
      <c r="BK758" s="78">
        <f>IF(I758&gt;$BK$2,1,0)</f>
        <v>0</v>
      </c>
      <c r="BL758" s="78">
        <f>IF(J758=$BL$2,1,0)</f>
        <v>0</v>
      </c>
      <c r="BM758" s="78">
        <f>IF(J758=$BM$2,1,0)</f>
        <v>0</v>
      </c>
      <c r="BN758" s="78">
        <f>IF(J758=$BN$2,1,0)</f>
        <v>0</v>
      </c>
      <c r="BO758" s="78">
        <f>IF(J758=$BO$2,1,0)</f>
        <v>0</v>
      </c>
      <c r="BP758" s="78">
        <f>IF(J758=$BP$2,1,0)</f>
        <v>0</v>
      </c>
      <c r="BQ758" s="79">
        <f>IF(J758=$BQ$2,1,0)</f>
        <v>0</v>
      </c>
      <c r="BR758" s="78">
        <f>IF(J758=$BR$2,1,0)</f>
        <v>1</v>
      </c>
      <c r="BS758" s="78">
        <f>IF(F758=$BS$2,1,0)</f>
        <v>0</v>
      </c>
      <c r="BT758" s="78">
        <f>IF(F758=$BT$2,1,0)</f>
        <v>0</v>
      </c>
      <c r="BU758" s="78">
        <f>IF(F758=$BU$2,1,0)</f>
        <v>0</v>
      </c>
      <c r="BV758" s="78">
        <f>IF(F758=$BV$2,1,0)</f>
        <v>1</v>
      </c>
      <c r="BW758" s="78">
        <f>IF(F758=$BW$2,1,0)</f>
        <v>0</v>
      </c>
      <c r="BX758" s="78">
        <f>IF(F758=$BX$2,1,0)</f>
        <v>0</v>
      </c>
      <c r="BY758" s="78">
        <f>IF(F758=$BY$2,1,0)</f>
        <v>0</v>
      </c>
      <c r="BZ758" s="78">
        <f>IF(F758=$BZ$2,1,0)</f>
        <v>0</v>
      </c>
      <c r="CA758" t="s">
        <v>2115</v>
      </c>
      <c r="CB758" s="1">
        <v>0</v>
      </c>
      <c r="CC758" s="1">
        <v>0</v>
      </c>
    </row>
    <row r="759" spans="2:81" x14ac:dyDescent="0.3">
      <c r="B759" s="1">
        <v>33</v>
      </c>
      <c r="C759" t="s">
        <v>2357</v>
      </c>
      <c r="D759" t="s">
        <v>57</v>
      </c>
      <c r="E759" s="1" t="s">
        <v>853</v>
      </c>
      <c r="F759" s="31" t="s">
        <v>35</v>
      </c>
      <c r="G759" s="1">
        <v>22</v>
      </c>
      <c r="H759" s="1">
        <v>2010</v>
      </c>
      <c r="I759" s="36">
        <v>0.79652777777777783</v>
      </c>
      <c r="J759" s="1" t="s">
        <v>10</v>
      </c>
      <c r="K759" s="39">
        <v>14821</v>
      </c>
      <c r="L759" t="s">
        <v>1637</v>
      </c>
      <c r="M759" s="76">
        <v>94</v>
      </c>
      <c r="N759" t="str">
        <f t="shared" si="359"/>
        <v>Cloudy</v>
      </c>
      <c r="O759" s="78">
        <f t="shared" si="360"/>
        <v>0</v>
      </c>
      <c r="P759" s="78">
        <v>0</v>
      </c>
      <c r="Q759" s="78">
        <v>1</v>
      </c>
      <c r="R759" s="78">
        <f t="shared" si="361"/>
        <v>0</v>
      </c>
      <c r="S759" s="78">
        <f t="shared" si="362"/>
        <v>0</v>
      </c>
      <c r="T759" s="78">
        <f t="shared" si="363"/>
        <v>0</v>
      </c>
      <c r="U759" s="78">
        <f t="shared" si="364"/>
        <v>0</v>
      </c>
      <c r="V759" s="78">
        <f t="shared" si="365"/>
        <v>0</v>
      </c>
      <c r="W759" s="78">
        <f t="shared" si="366"/>
        <v>0</v>
      </c>
      <c r="X759" s="78">
        <f t="shared" si="367"/>
        <v>0</v>
      </c>
      <c r="Y759" s="78">
        <f t="shared" si="368"/>
        <v>0</v>
      </c>
      <c r="Z759" s="78">
        <f t="shared" si="369"/>
        <v>0</v>
      </c>
      <c r="AA759" s="78">
        <f t="shared" si="370"/>
        <v>0</v>
      </c>
      <c r="AB759" s="78">
        <f t="shared" si="371"/>
        <v>0</v>
      </c>
      <c r="AC759" s="78">
        <f t="shared" si="372"/>
        <v>0</v>
      </c>
      <c r="AD759" s="78">
        <f t="shared" si="373"/>
        <v>0</v>
      </c>
      <c r="AE759" s="78">
        <f t="shared" si="374"/>
        <v>1</v>
      </c>
      <c r="AF759" s="78">
        <f t="shared" si="375"/>
        <v>0</v>
      </c>
      <c r="AG759" s="78">
        <f t="shared" si="390"/>
        <v>0</v>
      </c>
      <c r="AH759" s="78">
        <f t="shared" si="376"/>
        <v>0</v>
      </c>
      <c r="AI759" s="78">
        <f t="shared" si="377"/>
        <v>0</v>
      </c>
      <c r="AJ759" s="78">
        <f t="shared" si="378"/>
        <v>0</v>
      </c>
      <c r="AK759" s="78">
        <f t="shared" si="379"/>
        <v>0</v>
      </c>
      <c r="AL759" s="78">
        <f t="shared" si="380"/>
        <v>0</v>
      </c>
      <c r="AM759" s="78">
        <f t="shared" si="381"/>
        <v>0</v>
      </c>
      <c r="AN759" s="78">
        <f t="shared" si="382"/>
        <v>0</v>
      </c>
      <c r="AO759" s="78">
        <f t="shared" si="383"/>
        <v>0</v>
      </c>
      <c r="AP759" s="78">
        <f t="shared" si="384"/>
        <v>0</v>
      </c>
      <c r="AQ759" s="78">
        <f t="shared" si="385"/>
        <v>0</v>
      </c>
      <c r="AR759" s="78">
        <f t="shared" si="386"/>
        <v>0</v>
      </c>
      <c r="AS759" s="78">
        <f t="shared" si="387"/>
        <v>0</v>
      </c>
      <c r="AT759" s="78">
        <f t="shared" si="388"/>
        <v>0</v>
      </c>
      <c r="AU759" s="78">
        <f t="shared" si="389"/>
        <v>1</v>
      </c>
      <c r="AV759" s="78">
        <f>IF(AND(M759&gt;=35,M759&lt;=39),1,0)</f>
        <v>0</v>
      </c>
      <c r="AW759" s="78">
        <f>IF(AND(M759&gt;=40,M759&lt;=44),1,0)</f>
        <v>0</v>
      </c>
      <c r="AX759" s="78">
        <f>IF(AND(M759&gt;=45,M759&lt;=49),1,0)</f>
        <v>0</v>
      </c>
      <c r="AY759" s="78">
        <f>IF(AND(M759&gt;=50,M759&lt;=54),1,0)</f>
        <v>0</v>
      </c>
      <c r="AZ759" s="78">
        <f>IF(AND(M759&gt;=55,M759&lt;=59),1,0)</f>
        <v>0</v>
      </c>
      <c r="BA759" s="78">
        <f>IF(AND(M759&gt;=60,M759&lt;=64),1,0)</f>
        <v>0</v>
      </c>
      <c r="BB759" s="78">
        <f>IF(AND(M759&gt;=65,M759&lt;=69),1,0)</f>
        <v>0</v>
      </c>
      <c r="BC759" s="78">
        <f>IF(AND(M759&gt;=70,M759&lt;=74),1,0)</f>
        <v>0</v>
      </c>
      <c r="BD759" s="78">
        <f>IF(AND(M759&gt;=75,M759&lt;=79),1,0)</f>
        <v>0</v>
      </c>
      <c r="BE759" s="78">
        <f>IF(AND(M759&gt;=80,M759&lt;=84),1,0)</f>
        <v>0</v>
      </c>
      <c r="BF759" s="78">
        <f>IF(AND(M759&gt;=85,M759&lt;=89),1,0)</f>
        <v>0</v>
      </c>
      <c r="BG759" s="78">
        <f>IF(AND(M759&gt;=90,M759&lt;=94),1,0)</f>
        <v>1</v>
      </c>
      <c r="BH759" s="78">
        <f>IF(AND(M759&gt;=95,M759&lt;=99),1,0)</f>
        <v>0</v>
      </c>
      <c r="BI759" s="78">
        <f>IF(AND(M759&gt;=100,M759&lt;=105),1,0)</f>
        <v>0</v>
      </c>
      <c r="BJ759" s="78">
        <f>IF(I759&lt;$BK$2,1,0)</f>
        <v>0</v>
      </c>
      <c r="BK759" s="78">
        <f>IF(I759&gt;$BK$2,1,0)</f>
        <v>1</v>
      </c>
      <c r="BL759" s="78">
        <f>IF(J759=$BL$2,1,0)</f>
        <v>0</v>
      </c>
      <c r="BM759" s="78">
        <f>IF(J759=$BM$2,1,0)</f>
        <v>1</v>
      </c>
      <c r="BN759" s="78">
        <f>IF(J759=$BN$2,1,0)</f>
        <v>0</v>
      </c>
      <c r="BO759" s="78">
        <f>IF(J759=$BO$2,1,0)</f>
        <v>0</v>
      </c>
      <c r="BP759" s="78">
        <f>IF(J759=$BP$2,1,0)</f>
        <v>0</v>
      </c>
      <c r="BQ759" s="79">
        <f>IF(J759=$BQ$2,1,0)</f>
        <v>0</v>
      </c>
      <c r="BR759" s="78">
        <f>IF(J759=$BR$2,1,0)</f>
        <v>0</v>
      </c>
      <c r="BS759" s="78">
        <f>IF(F759=$BS$2,1,0)</f>
        <v>0</v>
      </c>
      <c r="BT759" s="78">
        <f>IF(F759=$BT$2,1,0)</f>
        <v>0</v>
      </c>
      <c r="BU759" s="78">
        <f>IF(F759=$BU$2,1,0)</f>
        <v>0</v>
      </c>
      <c r="BV759" s="78">
        <f>IF(F759=$BV$2,1,0)</f>
        <v>1</v>
      </c>
      <c r="BW759" s="78">
        <f>IF(F759=$BW$2,1,0)</f>
        <v>0</v>
      </c>
      <c r="BX759" s="78">
        <f>IF(F759=$BX$2,1,0)</f>
        <v>0</v>
      </c>
      <c r="BY759" s="78">
        <f>IF(F759=$BY$2,1,0)</f>
        <v>0</v>
      </c>
      <c r="BZ759" s="78">
        <f>IF(F759=$BZ$2,1,0)</f>
        <v>0</v>
      </c>
      <c r="CA759" t="s">
        <v>2116</v>
      </c>
      <c r="CB759" s="1">
        <v>0</v>
      </c>
      <c r="CC759" s="1">
        <v>0</v>
      </c>
    </row>
    <row r="760" spans="2:81" x14ac:dyDescent="0.3">
      <c r="B760" s="1">
        <v>34</v>
      </c>
      <c r="C760" t="s">
        <v>2357</v>
      </c>
      <c r="D760" t="s">
        <v>57</v>
      </c>
      <c r="E760" s="1" t="s">
        <v>854</v>
      </c>
      <c r="F760" s="31" t="s">
        <v>35</v>
      </c>
      <c r="G760" s="1">
        <v>23</v>
      </c>
      <c r="H760" s="1">
        <v>2010</v>
      </c>
      <c r="I760" s="36">
        <v>0.79652777777777783</v>
      </c>
      <c r="J760" s="1" t="s">
        <v>11</v>
      </c>
      <c r="K760" s="39">
        <v>13720</v>
      </c>
      <c r="L760" t="s">
        <v>1548</v>
      </c>
      <c r="M760" s="76">
        <v>95</v>
      </c>
      <c r="N760" t="str">
        <f t="shared" si="359"/>
        <v>Ptly Cldy</v>
      </c>
      <c r="O760" s="78">
        <f t="shared" si="360"/>
        <v>0</v>
      </c>
      <c r="P760" s="78">
        <v>0</v>
      </c>
      <c r="Q760" s="78">
        <v>1</v>
      </c>
      <c r="R760" s="78">
        <f t="shared" si="361"/>
        <v>0</v>
      </c>
      <c r="S760" s="78">
        <f t="shared" si="362"/>
        <v>0</v>
      </c>
      <c r="T760" s="78">
        <f t="shared" si="363"/>
        <v>0</v>
      </c>
      <c r="U760" s="78">
        <f t="shared" si="364"/>
        <v>0</v>
      </c>
      <c r="V760" s="78">
        <f t="shared" si="365"/>
        <v>0</v>
      </c>
      <c r="W760" s="78">
        <f t="shared" si="366"/>
        <v>0</v>
      </c>
      <c r="X760" s="78">
        <f t="shared" si="367"/>
        <v>0</v>
      </c>
      <c r="Y760" s="78">
        <f t="shared" si="368"/>
        <v>0</v>
      </c>
      <c r="Z760" s="78">
        <f t="shared" si="369"/>
        <v>0</v>
      </c>
      <c r="AA760" s="78">
        <f t="shared" si="370"/>
        <v>0</v>
      </c>
      <c r="AB760" s="78">
        <f t="shared" si="371"/>
        <v>0</v>
      </c>
      <c r="AC760" s="78">
        <f t="shared" si="372"/>
        <v>0</v>
      </c>
      <c r="AD760" s="78">
        <f t="shared" si="373"/>
        <v>0</v>
      </c>
      <c r="AE760" s="78">
        <f t="shared" si="374"/>
        <v>1</v>
      </c>
      <c r="AF760" s="78">
        <f t="shared" si="375"/>
        <v>0</v>
      </c>
      <c r="AG760" s="78">
        <f t="shared" si="390"/>
        <v>0</v>
      </c>
      <c r="AH760" s="78">
        <f t="shared" si="376"/>
        <v>0</v>
      </c>
      <c r="AI760" s="78">
        <f t="shared" si="377"/>
        <v>0</v>
      </c>
      <c r="AJ760" s="78">
        <f t="shared" si="378"/>
        <v>0</v>
      </c>
      <c r="AK760" s="78">
        <f t="shared" si="379"/>
        <v>0</v>
      </c>
      <c r="AL760" s="78">
        <f t="shared" si="380"/>
        <v>0</v>
      </c>
      <c r="AM760" s="78">
        <f t="shared" si="381"/>
        <v>0</v>
      </c>
      <c r="AN760" s="78">
        <f t="shared" si="382"/>
        <v>0</v>
      </c>
      <c r="AO760" s="78">
        <f t="shared" si="383"/>
        <v>0</v>
      </c>
      <c r="AP760" s="78">
        <f t="shared" si="384"/>
        <v>0</v>
      </c>
      <c r="AQ760" s="78">
        <f t="shared" si="385"/>
        <v>0</v>
      </c>
      <c r="AR760" s="78">
        <f t="shared" si="386"/>
        <v>0</v>
      </c>
      <c r="AS760" s="78">
        <f t="shared" si="387"/>
        <v>0</v>
      </c>
      <c r="AT760" s="78">
        <f t="shared" si="388"/>
        <v>0</v>
      </c>
      <c r="AU760" s="78">
        <f t="shared" si="389"/>
        <v>1</v>
      </c>
      <c r="AV760" s="78">
        <f>IF(AND(M760&gt;=35,M760&lt;=39),1,0)</f>
        <v>0</v>
      </c>
      <c r="AW760" s="78">
        <f>IF(AND(M760&gt;=40,M760&lt;=44),1,0)</f>
        <v>0</v>
      </c>
      <c r="AX760" s="78">
        <f>IF(AND(M760&gt;=45,M760&lt;=49),1,0)</f>
        <v>0</v>
      </c>
      <c r="AY760" s="78">
        <f>IF(AND(M760&gt;=50,M760&lt;=54),1,0)</f>
        <v>0</v>
      </c>
      <c r="AZ760" s="78">
        <f>IF(AND(M760&gt;=55,M760&lt;=59),1,0)</f>
        <v>0</v>
      </c>
      <c r="BA760" s="78">
        <f>IF(AND(M760&gt;=60,M760&lt;=64),1,0)</f>
        <v>0</v>
      </c>
      <c r="BB760" s="78">
        <f>IF(AND(M760&gt;=65,M760&lt;=69),1,0)</f>
        <v>0</v>
      </c>
      <c r="BC760" s="78">
        <f>IF(AND(M760&gt;=70,M760&lt;=74),1,0)</f>
        <v>0</v>
      </c>
      <c r="BD760" s="78">
        <f>IF(AND(M760&gt;=75,M760&lt;=79),1,0)</f>
        <v>0</v>
      </c>
      <c r="BE760" s="78">
        <f>IF(AND(M760&gt;=80,M760&lt;=84),1,0)</f>
        <v>0</v>
      </c>
      <c r="BF760" s="78">
        <f>IF(AND(M760&gt;=85,M760&lt;=89),1,0)</f>
        <v>0</v>
      </c>
      <c r="BG760" s="78">
        <f>IF(AND(M760&gt;=90,M760&lt;=94),1,0)</f>
        <v>0</v>
      </c>
      <c r="BH760" s="78">
        <f>IF(AND(M760&gt;=95,M760&lt;=99),1,0)</f>
        <v>1</v>
      </c>
      <c r="BI760" s="78">
        <f>IF(AND(M760&gt;=100,M760&lt;=105),1,0)</f>
        <v>0</v>
      </c>
      <c r="BJ760" s="78">
        <f>IF(I760&lt;$BK$2,1,0)</f>
        <v>0</v>
      </c>
      <c r="BK760" s="78">
        <f>IF(I760&gt;$BK$2,1,0)</f>
        <v>1</v>
      </c>
      <c r="BL760" s="78">
        <f>IF(J760=$BL$2,1,0)</f>
        <v>0</v>
      </c>
      <c r="BM760" s="78">
        <f>IF(J760=$BM$2,1,0)</f>
        <v>0</v>
      </c>
      <c r="BN760" s="78">
        <f>IF(J760=$BN$2,1,0)</f>
        <v>1</v>
      </c>
      <c r="BO760" s="78">
        <f>IF(J760=$BO$2,1,0)</f>
        <v>0</v>
      </c>
      <c r="BP760" s="78">
        <f>IF(J760=$BP$2,1,0)</f>
        <v>0</v>
      </c>
      <c r="BQ760" s="79">
        <f>IF(J760=$BQ$2,1,0)</f>
        <v>0</v>
      </c>
      <c r="BR760" s="78">
        <f>IF(J760=$BR$2,1,0)</f>
        <v>0</v>
      </c>
      <c r="BS760" s="78">
        <f>IF(F760=$BS$2,1,0)</f>
        <v>0</v>
      </c>
      <c r="BT760" s="78">
        <f>IF(F760=$BT$2,1,0)</f>
        <v>0</v>
      </c>
      <c r="BU760" s="78">
        <f>IF(F760=$BU$2,1,0)</f>
        <v>0</v>
      </c>
      <c r="BV760" s="78">
        <f>IF(F760=$BV$2,1,0)</f>
        <v>1</v>
      </c>
      <c r="BW760" s="78">
        <f>IF(F760=$BW$2,1,0)</f>
        <v>0</v>
      </c>
      <c r="BX760" s="78">
        <f>IF(F760=$BX$2,1,0)</f>
        <v>0</v>
      </c>
      <c r="BY760" s="78">
        <f>IF(F760=$BY$2,1,0)</f>
        <v>0</v>
      </c>
      <c r="BZ760" s="78">
        <f>IF(F760=$BZ$2,1,0)</f>
        <v>0</v>
      </c>
      <c r="CA760"/>
      <c r="CB760" s="1">
        <v>0</v>
      </c>
      <c r="CC760" s="1">
        <v>0</v>
      </c>
    </row>
    <row r="761" spans="2:81" x14ac:dyDescent="0.3">
      <c r="B761" s="1">
        <v>35</v>
      </c>
      <c r="C761" t="s">
        <v>2357</v>
      </c>
      <c r="D761" t="s">
        <v>57</v>
      </c>
      <c r="E761" s="1" t="s">
        <v>855</v>
      </c>
      <c r="F761" s="31" t="s">
        <v>35</v>
      </c>
      <c r="G761" s="1">
        <v>24</v>
      </c>
      <c r="H761" s="1">
        <v>2010</v>
      </c>
      <c r="I761" s="36">
        <v>0.79652777777777783</v>
      </c>
      <c r="J761" s="1" t="s">
        <v>9</v>
      </c>
      <c r="K761" s="39">
        <v>15397</v>
      </c>
      <c r="L761" t="s">
        <v>1638</v>
      </c>
      <c r="M761" s="76">
        <v>92</v>
      </c>
      <c r="N761" t="str">
        <f t="shared" si="359"/>
        <v>Cloudy</v>
      </c>
      <c r="O761" s="78">
        <f t="shared" si="360"/>
        <v>0</v>
      </c>
      <c r="P761" s="78">
        <v>0</v>
      </c>
      <c r="Q761" s="78">
        <v>1</v>
      </c>
      <c r="R761" s="78">
        <f t="shared" si="361"/>
        <v>0</v>
      </c>
      <c r="S761" s="78">
        <f t="shared" si="362"/>
        <v>0</v>
      </c>
      <c r="T761" s="78">
        <f t="shared" si="363"/>
        <v>0</v>
      </c>
      <c r="U761" s="78">
        <f t="shared" si="364"/>
        <v>0</v>
      </c>
      <c r="V761" s="78">
        <f t="shared" si="365"/>
        <v>0</v>
      </c>
      <c r="W761" s="78">
        <f t="shared" si="366"/>
        <v>0</v>
      </c>
      <c r="X761" s="78">
        <f t="shared" si="367"/>
        <v>0</v>
      </c>
      <c r="Y761" s="78">
        <f t="shared" si="368"/>
        <v>0</v>
      </c>
      <c r="Z761" s="78">
        <f t="shared" si="369"/>
        <v>0</v>
      </c>
      <c r="AA761" s="78">
        <f t="shared" si="370"/>
        <v>0</v>
      </c>
      <c r="AB761" s="78">
        <f t="shared" si="371"/>
        <v>0</v>
      </c>
      <c r="AC761" s="78">
        <f t="shared" si="372"/>
        <v>0</v>
      </c>
      <c r="AD761" s="78">
        <f t="shared" si="373"/>
        <v>0</v>
      </c>
      <c r="AE761" s="78">
        <f t="shared" si="374"/>
        <v>1</v>
      </c>
      <c r="AF761" s="78">
        <f t="shared" si="375"/>
        <v>0</v>
      </c>
      <c r="AG761" s="78">
        <f t="shared" si="390"/>
        <v>0</v>
      </c>
      <c r="AH761" s="78">
        <f t="shared" si="376"/>
        <v>0</v>
      </c>
      <c r="AI761" s="78">
        <f t="shared" si="377"/>
        <v>0</v>
      </c>
      <c r="AJ761" s="78">
        <f t="shared" si="378"/>
        <v>0</v>
      </c>
      <c r="AK761" s="78">
        <f t="shared" si="379"/>
        <v>0</v>
      </c>
      <c r="AL761" s="78">
        <f t="shared" si="380"/>
        <v>0</v>
      </c>
      <c r="AM761" s="78">
        <f t="shared" si="381"/>
        <v>0</v>
      </c>
      <c r="AN761" s="78">
        <f t="shared" si="382"/>
        <v>0</v>
      </c>
      <c r="AO761" s="78">
        <f t="shared" si="383"/>
        <v>0</v>
      </c>
      <c r="AP761" s="78">
        <f t="shared" si="384"/>
        <v>0</v>
      </c>
      <c r="AQ761" s="78">
        <f t="shared" si="385"/>
        <v>0</v>
      </c>
      <c r="AR761" s="78">
        <f t="shared" si="386"/>
        <v>0</v>
      </c>
      <c r="AS761" s="78">
        <f t="shared" si="387"/>
        <v>0</v>
      </c>
      <c r="AT761" s="78">
        <f t="shared" si="388"/>
        <v>0</v>
      </c>
      <c r="AU761" s="78">
        <f t="shared" si="389"/>
        <v>1</v>
      </c>
      <c r="AV761" s="78">
        <f>IF(AND(M761&gt;=35,M761&lt;=39),1,0)</f>
        <v>0</v>
      </c>
      <c r="AW761" s="78">
        <f>IF(AND(M761&gt;=40,M761&lt;=44),1,0)</f>
        <v>0</v>
      </c>
      <c r="AX761" s="78">
        <f>IF(AND(M761&gt;=45,M761&lt;=49),1,0)</f>
        <v>0</v>
      </c>
      <c r="AY761" s="78">
        <f>IF(AND(M761&gt;=50,M761&lt;=54),1,0)</f>
        <v>0</v>
      </c>
      <c r="AZ761" s="78">
        <f>IF(AND(M761&gt;=55,M761&lt;=59),1,0)</f>
        <v>0</v>
      </c>
      <c r="BA761" s="78">
        <f>IF(AND(M761&gt;=60,M761&lt;=64),1,0)</f>
        <v>0</v>
      </c>
      <c r="BB761" s="78">
        <f>IF(AND(M761&gt;=65,M761&lt;=69),1,0)</f>
        <v>0</v>
      </c>
      <c r="BC761" s="78">
        <f>IF(AND(M761&gt;=70,M761&lt;=74),1,0)</f>
        <v>0</v>
      </c>
      <c r="BD761" s="78">
        <f>IF(AND(M761&gt;=75,M761&lt;=79),1,0)</f>
        <v>0</v>
      </c>
      <c r="BE761" s="78">
        <f>IF(AND(M761&gt;=80,M761&lt;=84),1,0)</f>
        <v>0</v>
      </c>
      <c r="BF761" s="78">
        <f>IF(AND(M761&gt;=85,M761&lt;=89),1,0)</f>
        <v>0</v>
      </c>
      <c r="BG761" s="78">
        <f>IF(AND(M761&gt;=90,M761&lt;=94),1,0)</f>
        <v>1</v>
      </c>
      <c r="BH761" s="78">
        <f>IF(AND(M761&gt;=95,M761&lt;=99),1,0)</f>
        <v>0</v>
      </c>
      <c r="BI761" s="78">
        <f>IF(AND(M761&gt;=100,M761&lt;=105),1,0)</f>
        <v>0</v>
      </c>
      <c r="BJ761" s="78">
        <f>IF(I761&lt;$BK$2,1,0)</f>
        <v>0</v>
      </c>
      <c r="BK761" s="78">
        <f>IF(I761&gt;$BK$2,1,0)</f>
        <v>1</v>
      </c>
      <c r="BL761" s="78">
        <f>IF(J761=$BL$2,1,0)</f>
        <v>0</v>
      </c>
      <c r="BM761" s="78">
        <f>IF(J761=$BM$2,1,0)</f>
        <v>0</v>
      </c>
      <c r="BN761" s="78">
        <f>IF(J761=$BN$2,1,0)</f>
        <v>0</v>
      </c>
      <c r="BO761" s="78">
        <f>IF(J761=$BO$2,1,0)</f>
        <v>1</v>
      </c>
      <c r="BP761" s="78">
        <f>IF(J761=$BP$2,1,0)</f>
        <v>0</v>
      </c>
      <c r="BQ761" s="79">
        <f>IF(J761=$BQ$2,1,0)</f>
        <v>0</v>
      </c>
      <c r="BR761" s="78">
        <f>IF(J761=$BR$2,1,0)</f>
        <v>0</v>
      </c>
      <c r="BS761" s="78">
        <f>IF(F761=$BS$2,1,0)</f>
        <v>0</v>
      </c>
      <c r="BT761" s="78">
        <f>IF(F761=$BT$2,1,0)</f>
        <v>0</v>
      </c>
      <c r="BU761" s="78">
        <f>IF(F761=$BU$2,1,0)</f>
        <v>0</v>
      </c>
      <c r="BV761" s="78">
        <f>IF(F761=$BV$2,1,0)</f>
        <v>1</v>
      </c>
      <c r="BW761" s="78">
        <f>IF(F761=$BW$2,1,0)</f>
        <v>0</v>
      </c>
      <c r="BX761" s="78">
        <f>IF(F761=$BX$2,1,0)</f>
        <v>0</v>
      </c>
      <c r="BY761" s="78">
        <f>IF(F761=$BY$2,1,0)</f>
        <v>0</v>
      </c>
      <c r="BZ761" s="78">
        <f>IF(F761=$BZ$2,1,0)</f>
        <v>0</v>
      </c>
      <c r="CA761" t="s">
        <v>2117</v>
      </c>
      <c r="CB761" s="1">
        <v>1</v>
      </c>
      <c r="CC761" s="1">
        <v>0</v>
      </c>
    </row>
    <row r="762" spans="2:81" x14ac:dyDescent="0.3">
      <c r="B762" s="1">
        <v>36</v>
      </c>
      <c r="C762" t="s">
        <v>178</v>
      </c>
      <c r="D762" t="s">
        <v>1884</v>
      </c>
      <c r="E762" s="1" t="s">
        <v>856</v>
      </c>
      <c r="F762" s="31" t="s">
        <v>35</v>
      </c>
      <c r="G762" s="1">
        <v>25</v>
      </c>
      <c r="H762" s="1">
        <v>2010</v>
      </c>
      <c r="I762" s="36">
        <v>0.79722222222222217</v>
      </c>
      <c r="J762" s="1" t="s">
        <v>5</v>
      </c>
      <c r="K762" s="39">
        <v>43484</v>
      </c>
      <c r="L762" t="s">
        <v>1639</v>
      </c>
      <c r="M762" s="76">
        <v>90</v>
      </c>
      <c r="N762" t="str">
        <f t="shared" si="359"/>
        <v>Mstly Cldy</v>
      </c>
      <c r="O762" s="78">
        <f t="shared" si="360"/>
        <v>0</v>
      </c>
      <c r="P762" s="78">
        <v>0</v>
      </c>
      <c r="Q762" s="78">
        <v>1</v>
      </c>
      <c r="R762" s="78">
        <f t="shared" si="361"/>
        <v>0</v>
      </c>
      <c r="S762" s="78">
        <f t="shared" si="362"/>
        <v>0</v>
      </c>
      <c r="T762" s="78">
        <f t="shared" si="363"/>
        <v>0</v>
      </c>
      <c r="U762" s="78">
        <f t="shared" si="364"/>
        <v>0</v>
      </c>
      <c r="V762" s="78">
        <f t="shared" si="365"/>
        <v>0</v>
      </c>
      <c r="W762" s="78">
        <f t="shared" si="366"/>
        <v>0</v>
      </c>
      <c r="X762" s="78">
        <f t="shared" si="367"/>
        <v>0</v>
      </c>
      <c r="Y762" s="78">
        <f t="shared" si="368"/>
        <v>0</v>
      </c>
      <c r="Z762" s="78">
        <f t="shared" si="369"/>
        <v>0</v>
      </c>
      <c r="AA762" s="78">
        <f t="shared" si="370"/>
        <v>0</v>
      </c>
      <c r="AB762" s="78">
        <f t="shared" si="371"/>
        <v>0</v>
      </c>
      <c r="AC762" s="78">
        <f t="shared" si="372"/>
        <v>0</v>
      </c>
      <c r="AD762" s="78">
        <f t="shared" si="373"/>
        <v>0</v>
      </c>
      <c r="AE762" s="78">
        <f t="shared" si="374"/>
        <v>0</v>
      </c>
      <c r="AF762" s="78">
        <f t="shared" si="375"/>
        <v>0</v>
      </c>
      <c r="AG762" s="78">
        <f t="shared" si="390"/>
        <v>0</v>
      </c>
      <c r="AH762" s="78">
        <f t="shared" si="376"/>
        <v>0</v>
      </c>
      <c r="AI762" s="78">
        <f t="shared" si="377"/>
        <v>0</v>
      </c>
      <c r="AJ762" s="78">
        <f t="shared" si="378"/>
        <v>0</v>
      </c>
      <c r="AK762" s="78">
        <f t="shared" si="379"/>
        <v>0</v>
      </c>
      <c r="AL762" s="78">
        <f t="shared" si="380"/>
        <v>0</v>
      </c>
      <c r="AM762" s="78">
        <f t="shared" si="381"/>
        <v>0</v>
      </c>
      <c r="AN762" s="78">
        <f t="shared" si="382"/>
        <v>0</v>
      </c>
      <c r="AO762" s="78">
        <f t="shared" si="383"/>
        <v>0</v>
      </c>
      <c r="AP762" s="78">
        <f t="shared" si="384"/>
        <v>0</v>
      </c>
      <c r="AQ762" s="78">
        <f t="shared" si="385"/>
        <v>0</v>
      </c>
      <c r="AR762" s="78">
        <f t="shared" si="386"/>
        <v>0</v>
      </c>
      <c r="AS762" s="78">
        <f t="shared" si="387"/>
        <v>0</v>
      </c>
      <c r="AT762" s="78">
        <f t="shared" si="388"/>
        <v>1</v>
      </c>
      <c r="AU762" s="78">
        <f t="shared" si="389"/>
        <v>1</v>
      </c>
      <c r="AV762" s="78">
        <f>IF(AND(M762&gt;=35,M762&lt;=39),1,0)</f>
        <v>0</v>
      </c>
      <c r="AW762" s="78">
        <f>IF(AND(M762&gt;=40,M762&lt;=44),1,0)</f>
        <v>0</v>
      </c>
      <c r="AX762" s="78">
        <f>IF(AND(M762&gt;=45,M762&lt;=49),1,0)</f>
        <v>0</v>
      </c>
      <c r="AY762" s="78">
        <f>IF(AND(M762&gt;=50,M762&lt;=54),1,0)</f>
        <v>0</v>
      </c>
      <c r="AZ762" s="78">
        <f>IF(AND(M762&gt;=55,M762&lt;=59),1,0)</f>
        <v>0</v>
      </c>
      <c r="BA762" s="78">
        <f>IF(AND(M762&gt;=60,M762&lt;=64),1,0)</f>
        <v>0</v>
      </c>
      <c r="BB762" s="78">
        <f>IF(AND(M762&gt;=65,M762&lt;=69),1,0)</f>
        <v>0</v>
      </c>
      <c r="BC762" s="78">
        <f>IF(AND(M762&gt;=70,M762&lt;=74),1,0)</f>
        <v>0</v>
      </c>
      <c r="BD762" s="78">
        <f>IF(AND(M762&gt;=75,M762&lt;=79),1,0)</f>
        <v>0</v>
      </c>
      <c r="BE762" s="78">
        <f>IF(AND(M762&gt;=80,M762&lt;=84),1,0)</f>
        <v>0</v>
      </c>
      <c r="BF762" s="78">
        <f>IF(AND(M762&gt;=85,M762&lt;=89),1,0)</f>
        <v>0</v>
      </c>
      <c r="BG762" s="78">
        <f>IF(AND(M762&gt;=90,M762&lt;=94),1,0)</f>
        <v>1</v>
      </c>
      <c r="BH762" s="78">
        <f>IF(AND(M762&gt;=95,M762&lt;=99),1,0)</f>
        <v>0</v>
      </c>
      <c r="BI762" s="78">
        <f>IF(AND(M762&gt;=100,M762&lt;=105),1,0)</f>
        <v>0</v>
      </c>
      <c r="BJ762" s="78">
        <f>IF(I762&lt;$BK$2,1,0)</f>
        <v>0</v>
      </c>
      <c r="BK762" s="78">
        <f>IF(I762&gt;$BK$2,1,0)</f>
        <v>1</v>
      </c>
      <c r="BL762" s="78">
        <f>IF(J762=$BL$2,1,0)</f>
        <v>0</v>
      </c>
      <c r="BM762" s="78">
        <f>IF(J762=$BM$2,1,0)</f>
        <v>0</v>
      </c>
      <c r="BN762" s="78">
        <f>IF(J762=$BN$2,1,0)</f>
        <v>0</v>
      </c>
      <c r="BO762" s="78">
        <f>IF(J762=$BO$2,1,0)</f>
        <v>0</v>
      </c>
      <c r="BP762" s="78">
        <f>IF(J762=$BP$2,1,0)</f>
        <v>1</v>
      </c>
      <c r="BQ762" s="79">
        <f>IF(J762=$BQ$2,1,0)</f>
        <v>0</v>
      </c>
      <c r="BR762" s="78">
        <f>IF(J762=$BR$2,1,0)</f>
        <v>0</v>
      </c>
      <c r="BS762" s="78">
        <f>IF(F762=$BS$2,1,0)</f>
        <v>0</v>
      </c>
      <c r="BT762" s="78">
        <f>IF(F762=$BT$2,1,0)</f>
        <v>0</v>
      </c>
      <c r="BU762" s="78">
        <f>IF(F762=$BU$2,1,0)</f>
        <v>0</v>
      </c>
      <c r="BV762" s="78">
        <f>IF(F762=$BV$2,1,0)</f>
        <v>1</v>
      </c>
      <c r="BW762" s="78">
        <f>IF(F762=$BW$2,1,0)</f>
        <v>0</v>
      </c>
      <c r="BX762" s="78">
        <f>IF(F762=$BX$2,1,0)</f>
        <v>0</v>
      </c>
      <c r="BY762" s="78">
        <f>IF(F762=$BY$2,1,0)</f>
        <v>0</v>
      </c>
      <c r="BZ762" s="78">
        <f>IF(F762=$BZ$2,1,0)</f>
        <v>0</v>
      </c>
      <c r="CA762" t="s">
        <v>1969</v>
      </c>
      <c r="CB762" s="1">
        <v>0</v>
      </c>
      <c r="CC762" s="1">
        <v>0</v>
      </c>
    </row>
    <row r="763" spans="2:81" x14ac:dyDescent="0.3">
      <c r="B763" s="1">
        <v>37</v>
      </c>
      <c r="C763" t="s">
        <v>178</v>
      </c>
      <c r="D763" t="s">
        <v>1884</v>
      </c>
      <c r="E763" s="1" t="s">
        <v>857</v>
      </c>
      <c r="F763" s="31" t="s">
        <v>35</v>
      </c>
      <c r="G763" s="1">
        <v>26</v>
      </c>
      <c r="H763" s="1">
        <v>2010</v>
      </c>
      <c r="I763" s="36">
        <v>0.67152777777777783</v>
      </c>
      <c r="J763" s="1" t="s">
        <v>7</v>
      </c>
      <c r="K763" s="39">
        <v>28635</v>
      </c>
      <c r="L763" t="s">
        <v>1640</v>
      </c>
      <c r="M763" s="76">
        <v>91</v>
      </c>
      <c r="N763" t="str">
        <f t="shared" si="359"/>
        <v>Mstly Sun</v>
      </c>
      <c r="O763" s="78">
        <f t="shared" si="360"/>
        <v>0</v>
      </c>
      <c r="P763" s="78">
        <v>0</v>
      </c>
      <c r="Q763" s="78">
        <v>1</v>
      </c>
      <c r="R763" s="78">
        <f t="shared" si="361"/>
        <v>0</v>
      </c>
      <c r="S763" s="78">
        <f t="shared" si="362"/>
        <v>0</v>
      </c>
      <c r="T763" s="78">
        <f t="shared" si="363"/>
        <v>0</v>
      </c>
      <c r="U763" s="78">
        <f t="shared" si="364"/>
        <v>0</v>
      </c>
      <c r="V763" s="78">
        <f t="shared" si="365"/>
        <v>0</v>
      </c>
      <c r="W763" s="78">
        <f t="shared" si="366"/>
        <v>0</v>
      </c>
      <c r="X763" s="78">
        <f t="shared" si="367"/>
        <v>0</v>
      </c>
      <c r="Y763" s="78">
        <f t="shared" si="368"/>
        <v>0</v>
      </c>
      <c r="Z763" s="78">
        <f t="shared" si="369"/>
        <v>0</v>
      </c>
      <c r="AA763" s="78">
        <f t="shared" si="370"/>
        <v>0</v>
      </c>
      <c r="AB763" s="78">
        <f t="shared" si="371"/>
        <v>0</v>
      </c>
      <c r="AC763" s="78">
        <f t="shared" si="372"/>
        <v>0</v>
      </c>
      <c r="AD763" s="78">
        <f t="shared" si="373"/>
        <v>0</v>
      </c>
      <c r="AE763" s="78">
        <f t="shared" si="374"/>
        <v>0</v>
      </c>
      <c r="AF763" s="78">
        <f t="shared" si="375"/>
        <v>0</v>
      </c>
      <c r="AG763" s="78">
        <f t="shared" si="390"/>
        <v>0</v>
      </c>
      <c r="AH763" s="78">
        <f t="shared" si="376"/>
        <v>0</v>
      </c>
      <c r="AI763" s="78">
        <f t="shared" si="377"/>
        <v>0</v>
      </c>
      <c r="AJ763" s="78">
        <f t="shared" si="378"/>
        <v>0</v>
      </c>
      <c r="AK763" s="78">
        <f t="shared" si="379"/>
        <v>0</v>
      </c>
      <c r="AL763" s="78">
        <f t="shared" si="380"/>
        <v>0</v>
      </c>
      <c r="AM763" s="78">
        <f t="shared" si="381"/>
        <v>0</v>
      </c>
      <c r="AN763" s="78">
        <f t="shared" si="382"/>
        <v>0</v>
      </c>
      <c r="AO763" s="78">
        <f t="shared" si="383"/>
        <v>0</v>
      </c>
      <c r="AP763" s="78">
        <f t="shared" si="384"/>
        <v>0</v>
      </c>
      <c r="AQ763" s="78">
        <f t="shared" si="385"/>
        <v>0</v>
      </c>
      <c r="AR763" s="78">
        <f t="shared" si="386"/>
        <v>0</v>
      </c>
      <c r="AS763" s="78">
        <f t="shared" si="387"/>
        <v>0</v>
      </c>
      <c r="AT763" s="78">
        <f t="shared" si="388"/>
        <v>1</v>
      </c>
      <c r="AU763" s="78">
        <f t="shared" si="389"/>
        <v>1</v>
      </c>
      <c r="AV763" s="78">
        <f>IF(AND(M763&gt;=35,M763&lt;=39),1,0)</f>
        <v>0</v>
      </c>
      <c r="AW763" s="78">
        <f>IF(AND(M763&gt;=40,M763&lt;=44),1,0)</f>
        <v>0</v>
      </c>
      <c r="AX763" s="78">
        <f>IF(AND(M763&gt;=45,M763&lt;=49),1,0)</f>
        <v>0</v>
      </c>
      <c r="AY763" s="78">
        <f>IF(AND(M763&gt;=50,M763&lt;=54),1,0)</f>
        <v>0</v>
      </c>
      <c r="AZ763" s="78">
        <f>IF(AND(M763&gt;=55,M763&lt;=59),1,0)</f>
        <v>0</v>
      </c>
      <c r="BA763" s="78">
        <f>IF(AND(M763&gt;=60,M763&lt;=64),1,0)</f>
        <v>0</v>
      </c>
      <c r="BB763" s="78">
        <f>IF(AND(M763&gt;=65,M763&lt;=69),1,0)</f>
        <v>0</v>
      </c>
      <c r="BC763" s="78">
        <f>IF(AND(M763&gt;=70,M763&lt;=74),1,0)</f>
        <v>0</v>
      </c>
      <c r="BD763" s="78">
        <f>IF(AND(M763&gt;=75,M763&lt;=79),1,0)</f>
        <v>0</v>
      </c>
      <c r="BE763" s="78">
        <f>IF(AND(M763&gt;=80,M763&lt;=84),1,0)</f>
        <v>0</v>
      </c>
      <c r="BF763" s="78">
        <f>IF(AND(M763&gt;=85,M763&lt;=89),1,0)</f>
        <v>0</v>
      </c>
      <c r="BG763" s="78">
        <f>IF(AND(M763&gt;=90,M763&lt;=94),1,0)</f>
        <v>1</v>
      </c>
      <c r="BH763" s="78">
        <f>IF(AND(M763&gt;=95,M763&lt;=99),1,0)</f>
        <v>0</v>
      </c>
      <c r="BI763" s="78">
        <f>IF(AND(M763&gt;=100,M763&lt;=105),1,0)</f>
        <v>0</v>
      </c>
      <c r="BJ763" s="78">
        <f>IF(I763&lt;$BK$2,1,0)</f>
        <v>1</v>
      </c>
      <c r="BK763" s="78">
        <f>IF(I763&gt;$BK$2,1,0)</f>
        <v>0</v>
      </c>
      <c r="BL763" s="78">
        <f>IF(J763=$BL$2,1,0)</f>
        <v>0</v>
      </c>
      <c r="BM763" s="78">
        <f>IF(J763=$BM$2,1,0)</f>
        <v>0</v>
      </c>
      <c r="BN763" s="78">
        <f>IF(J763=$BN$2,1,0)</f>
        <v>0</v>
      </c>
      <c r="BO763" s="78">
        <f>IF(J763=$BO$2,1,0)</f>
        <v>0</v>
      </c>
      <c r="BP763" s="78">
        <f>IF(J763=$BP$2,1,0)</f>
        <v>0</v>
      </c>
      <c r="BQ763" s="79">
        <f>IF(J763=$BQ$2,1,0)</f>
        <v>1</v>
      </c>
      <c r="BR763" s="78">
        <f>IF(J763=$BR$2,1,0)</f>
        <v>0</v>
      </c>
      <c r="BS763" s="78">
        <f>IF(F763=$BS$2,1,0)</f>
        <v>0</v>
      </c>
      <c r="BT763" s="78">
        <f>IF(F763=$BT$2,1,0)</f>
        <v>0</v>
      </c>
      <c r="BU763" s="78">
        <f>IF(F763=$BU$2,1,0)</f>
        <v>0</v>
      </c>
      <c r="BV763" s="78">
        <f>IF(F763=$BV$2,1,0)</f>
        <v>1</v>
      </c>
      <c r="BW763" s="78">
        <f>IF(F763=$BW$2,1,0)</f>
        <v>0</v>
      </c>
      <c r="BX763" s="78">
        <f>IF(F763=$BX$2,1,0)</f>
        <v>0</v>
      </c>
      <c r="BY763" s="78">
        <f>IF(F763=$BY$2,1,0)</f>
        <v>0</v>
      </c>
      <c r="BZ763" s="78">
        <f>IF(F763=$BZ$2,1,0)</f>
        <v>0</v>
      </c>
      <c r="CA763" t="s">
        <v>2118</v>
      </c>
      <c r="CB763" s="1">
        <v>0</v>
      </c>
      <c r="CC763" s="1">
        <v>0</v>
      </c>
    </row>
    <row r="764" spans="2:81" x14ac:dyDescent="0.3">
      <c r="B764" s="1">
        <v>38</v>
      </c>
      <c r="C764" t="s">
        <v>178</v>
      </c>
      <c r="D764" t="s">
        <v>1884</v>
      </c>
      <c r="E764" s="1" t="s">
        <v>858</v>
      </c>
      <c r="F764" s="31" t="s">
        <v>35</v>
      </c>
      <c r="G764" s="1">
        <v>27</v>
      </c>
      <c r="H764" s="1">
        <v>2010</v>
      </c>
      <c r="I764" s="36">
        <v>0.56736111111111109</v>
      </c>
      <c r="J764" s="1" t="s">
        <v>8</v>
      </c>
      <c r="K764" s="39">
        <v>22951</v>
      </c>
      <c r="L764" t="s">
        <v>1637</v>
      </c>
      <c r="M764" s="76">
        <v>94</v>
      </c>
      <c r="N764" t="str">
        <f t="shared" si="359"/>
        <v>Cloudy</v>
      </c>
      <c r="O764" s="78">
        <f t="shared" si="360"/>
        <v>0</v>
      </c>
      <c r="P764" s="78">
        <v>0</v>
      </c>
      <c r="Q764" s="78">
        <v>1</v>
      </c>
      <c r="R764" s="78">
        <f t="shared" si="361"/>
        <v>0</v>
      </c>
      <c r="S764" s="78">
        <f t="shared" si="362"/>
        <v>0</v>
      </c>
      <c r="T764" s="78">
        <f t="shared" si="363"/>
        <v>0</v>
      </c>
      <c r="U764" s="78">
        <f t="shared" si="364"/>
        <v>0</v>
      </c>
      <c r="V764" s="78">
        <f t="shared" si="365"/>
        <v>0</v>
      </c>
      <c r="W764" s="78">
        <f t="shared" si="366"/>
        <v>0</v>
      </c>
      <c r="X764" s="78">
        <f t="shared" si="367"/>
        <v>0</v>
      </c>
      <c r="Y764" s="78">
        <f t="shared" si="368"/>
        <v>0</v>
      </c>
      <c r="Z764" s="78">
        <f t="shared" si="369"/>
        <v>0</v>
      </c>
      <c r="AA764" s="78">
        <f t="shared" si="370"/>
        <v>0</v>
      </c>
      <c r="AB764" s="78">
        <f t="shared" si="371"/>
        <v>0</v>
      </c>
      <c r="AC764" s="78">
        <f t="shared" si="372"/>
        <v>0</v>
      </c>
      <c r="AD764" s="78">
        <f t="shared" si="373"/>
        <v>0</v>
      </c>
      <c r="AE764" s="78">
        <f t="shared" si="374"/>
        <v>0</v>
      </c>
      <c r="AF764" s="78">
        <f t="shared" si="375"/>
        <v>0</v>
      </c>
      <c r="AG764" s="78">
        <f t="shared" si="390"/>
        <v>0</v>
      </c>
      <c r="AH764" s="78">
        <f t="shared" si="376"/>
        <v>0</v>
      </c>
      <c r="AI764" s="78">
        <f t="shared" si="377"/>
        <v>0</v>
      </c>
      <c r="AJ764" s="78">
        <f t="shared" si="378"/>
        <v>0</v>
      </c>
      <c r="AK764" s="78">
        <f t="shared" si="379"/>
        <v>0</v>
      </c>
      <c r="AL764" s="78">
        <f t="shared" si="380"/>
        <v>0</v>
      </c>
      <c r="AM764" s="78">
        <f t="shared" si="381"/>
        <v>0</v>
      </c>
      <c r="AN764" s="78">
        <f t="shared" si="382"/>
        <v>0</v>
      </c>
      <c r="AO764" s="78">
        <f t="shared" si="383"/>
        <v>0</v>
      </c>
      <c r="AP764" s="78">
        <f t="shared" si="384"/>
        <v>0</v>
      </c>
      <c r="AQ764" s="78">
        <f t="shared" si="385"/>
        <v>0</v>
      </c>
      <c r="AR764" s="78">
        <f t="shared" si="386"/>
        <v>0</v>
      </c>
      <c r="AS764" s="78">
        <f t="shared" si="387"/>
        <v>0</v>
      </c>
      <c r="AT764" s="78">
        <f t="shared" si="388"/>
        <v>1</v>
      </c>
      <c r="AU764" s="78">
        <f t="shared" si="389"/>
        <v>1</v>
      </c>
      <c r="AV764" s="78">
        <f>IF(AND(M764&gt;=35,M764&lt;=39),1,0)</f>
        <v>0</v>
      </c>
      <c r="AW764" s="78">
        <f>IF(AND(M764&gt;=40,M764&lt;=44),1,0)</f>
        <v>0</v>
      </c>
      <c r="AX764" s="78">
        <f>IF(AND(M764&gt;=45,M764&lt;=49),1,0)</f>
        <v>0</v>
      </c>
      <c r="AY764" s="78">
        <f>IF(AND(M764&gt;=50,M764&lt;=54),1,0)</f>
        <v>0</v>
      </c>
      <c r="AZ764" s="78">
        <f>IF(AND(M764&gt;=55,M764&lt;=59),1,0)</f>
        <v>0</v>
      </c>
      <c r="BA764" s="78">
        <f>IF(AND(M764&gt;=60,M764&lt;=64),1,0)</f>
        <v>0</v>
      </c>
      <c r="BB764" s="78">
        <f>IF(AND(M764&gt;=65,M764&lt;=69),1,0)</f>
        <v>0</v>
      </c>
      <c r="BC764" s="78">
        <f>IF(AND(M764&gt;=70,M764&lt;=74),1,0)</f>
        <v>0</v>
      </c>
      <c r="BD764" s="78">
        <f>IF(AND(M764&gt;=75,M764&lt;=79),1,0)</f>
        <v>0</v>
      </c>
      <c r="BE764" s="78">
        <f>IF(AND(M764&gt;=80,M764&lt;=84),1,0)</f>
        <v>0</v>
      </c>
      <c r="BF764" s="78">
        <f>IF(AND(M764&gt;=85,M764&lt;=89),1,0)</f>
        <v>0</v>
      </c>
      <c r="BG764" s="78">
        <f>IF(AND(M764&gt;=90,M764&lt;=94),1,0)</f>
        <v>1</v>
      </c>
      <c r="BH764" s="78">
        <f>IF(AND(M764&gt;=95,M764&lt;=99),1,0)</f>
        <v>0</v>
      </c>
      <c r="BI764" s="78">
        <f>IF(AND(M764&gt;=100,M764&lt;=105),1,0)</f>
        <v>0</v>
      </c>
      <c r="BJ764" s="78">
        <f>IF(I764&lt;$BK$2,1,0)</f>
        <v>1</v>
      </c>
      <c r="BK764" s="78">
        <f>IF(I764&gt;$BK$2,1,0)</f>
        <v>0</v>
      </c>
      <c r="BL764" s="78">
        <f>IF(J764=$BL$2,1,0)</f>
        <v>0</v>
      </c>
      <c r="BM764" s="78">
        <f>IF(J764=$BM$2,1,0)</f>
        <v>0</v>
      </c>
      <c r="BN764" s="78">
        <f>IF(J764=$BN$2,1,0)</f>
        <v>0</v>
      </c>
      <c r="BO764" s="78">
        <f>IF(J764=$BO$2,1,0)</f>
        <v>0</v>
      </c>
      <c r="BP764" s="78">
        <f>IF(J764=$BP$2,1,0)</f>
        <v>0</v>
      </c>
      <c r="BQ764" s="79">
        <f>IF(J764=$BQ$2,1,0)</f>
        <v>0</v>
      </c>
      <c r="BR764" s="78">
        <f>IF(J764=$BR$2,1,0)</f>
        <v>1</v>
      </c>
      <c r="BS764" s="78">
        <f>IF(F764=$BS$2,1,0)</f>
        <v>0</v>
      </c>
      <c r="BT764" s="78">
        <f>IF(F764=$BT$2,1,0)</f>
        <v>0</v>
      </c>
      <c r="BU764" s="78">
        <f>IF(F764=$BU$2,1,0)</f>
        <v>0</v>
      </c>
      <c r="BV764" s="78">
        <f>IF(F764=$BV$2,1,0)</f>
        <v>1</v>
      </c>
      <c r="BW764" s="78">
        <f>IF(F764=$BW$2,1,0)</f>
        <v>0</v>
      </c>
      <c r="BX764" s="78">
        <f>IF(F764=$BX$2,1,0)</f>
        <v>0</v>
      </c>
      <c r="BY764" s="78">
        <f>IF(F764=$BY$2,1,0)</f>
        <v>0</v>
      </c>
      <c r="BZ764" s="78">
        <f>IF(F764=$BZ$2,1,0)</f>
        <v>0</v>
      </c>
      <c r="CA764" t="s">
        <v>2119</v>
      </c>
      <c r="CB764" s="1">
        <v>0</v>
      </c>
      <c r="CC764" s="1">
        <v>0</v>
      </c>
    </row>
    <row r="765" spans="2:81" x14ac:dyDescent="0.3">
      <c r="B765" s="1">
        <v>39</v>
      </c>
      <c r="C765" t="s">
        <v>169</v>
      </c>
      <c r="D765" t="s">
        <v>1883</v>
      </c>
      <c r="E765" s="1" t="s">
        <v>859</v>
      </c>
      <c r="F765" s="31" t="s">
        <v>35</v>
      </c>
      <c r="G765" s="1">
        <v>29</v>
      </c>
      <c r="H765" s="1">
        <v>2010</v>
      </c>
      <c r="I765" s="36">
        <v>0.79722222222222217</v>
      </c>
      <c r="J765" s="1" t="s">
        <v>10</v>
      </c>
      <c r="K765" s="39">
        <v>11987</v>
      </c>
      <c r="L765" t="s">
        <v>1363</v>
      </c>
      <c r="M765" s="76">
        <v>85</v>
      </c>
      <c r="N765" t="str">
        <f t="shared" si="359"/>
        <v>Sunny</v>
      </c>
      <c r="O765" s="78">
        <f t="shared" si="360"/>
        <v>0</v>
      </c>
      <c r="P765" s="78">
        <v>0</v>
      </c>
      <c r="Q765" s="78">
        <v>0</v>
      </c>
      <c r="R765" s="78">
        <f t="shared" si="361"/>
        <v>0</v>
      </c>
      <c r="S765" s="78">
        <f t="shared" si="362"/>
        <v>0</v>
      </c>
      <c r="T765" s="78">
        <f t="shared" si="363"/>
        <v>0</v>
      </c>
      <c r="U765" s="78">
        <f t="shared" si="364"/>
        <v>0</v>
      </c>
      <c r="V765" s="78">
        <f t="shared" si="365"/>
        <v>0</v>
      </c>
      <c r="W765" s="78">
        <f t="shared" si="366"/>
        <v>0</v>
      </c>
      <c r="X765" s="78">
        <f t="shared" si="367"/>
        <v>0</v>
      </c>
      <c r="Y765" s="78">
        <f t="shared" si="368"/>
        <v>0</v>
      </c>
      <c r="Z765" s="78">
        <f t="shared" si="369"/>
        <v>0</v>
      </c>
      <c r="AA765" s="78">
        <f t="shared" si="370"/>
        <v>0</v>
      </c>
      <c r="AB765" s="78">
        <f t="shared" si="371"/>
        <v>0</v>
      </c>
      <c r="AC765" s="78">
        <f t="shared" si="372"/>
        <v>0</v>
      </c>
      <c r="AD765" s="78">
        <f t="shared" si="373"/>
        <v>0</v>
      </c>
      <c r="AE765" s="78">
        <f t="shared" si="374"/>
        <v>0</v>
      </c>
      <c r="AF765" s="78">
        <f t="shared" si="375"/>
        <v>0</v>
      </c>
      <c r="AG765" s="78">
        <f t="shared" si="390"/>
        <v>0</v>
      </c>
      <c r="AH765" s="78">
        <f t="shared" si="376"/>
        <v>0</v>
      </c>
      <c r="AI765" s="78">
        <f t="shared" si="377"/>
        <v>0</v>
      </c>
      <c r="AJ765" s="78">
        <f t="shared" si="378"/>
        <v>1</v>
      </c>
      <c r="AK765" s="78">
        <f t="shared" si="379"/>
        <v>0</v>
      </c>
      <c r="AL765" s="78">
        <f t="shared" si="380"/>
        <v>0</v>
      </c>
      <c r="AM765" s="78">
        <f t="shared" si="381"/>
        <v>0</v>
      </c>
      <c r="AN765" s="78">
        <f t="shared" si="382"/>
        <v>0</v>
      </c>
      <c r="AO765" s="78">
        <f t="shared" si="383"/>
        <v>0</v>
      </c>
      <c r="AP765" s="78">
        <f t="shared" si="384"/>
        <v>0</v>
      </c>
      <c r="AQ765" s="78">
        <f t="shared" si="385"/>
        <v>0</v>
      </c>
      <c r="AR765" s="78">
        <f t="shared" si="386"/>
        <v>0</v>
      </c>
      <c r="AS765" s="78">
        <f t="shared" si="387"/>
        <v>0</v>
      </c>
      <c r="AT765" s="78">
        <f t="shared" si="388"/>
        <v>0</v>
      </c>
      <c r="AU765" s="78">
        <f t="shared" si="389"/>
        <v>1</v>
      </c>
      <c r="AV765" s="78">
        <f>IF(AND(M765&gt;=35,M765&lt;=39),1,0)</f>
        <v>0</v>
      </c>
      <c r="AW765" s="78">
        <f>IF(AND(M765&gt;=40,M765&lt;=44),1,0)</f>
        <v>0</v>
      </c>
      <c r="AX765" s="78">
        <f>IF(AND(M765&gt;=45,M765&lt;=49),1,0)</f>
        <v>0</v>
      </c>
      <c r="AY765" s="78">
        <f>IF(AND(M765&gt;=50,M765&lt;=54),1,0)</f>
        <v>0</v>
      </c>
      <c r="AZ765" s="78">
        <f>IF(AND(M765&gt;=55,M765&lt;=59),1,0)</f>
        <v>0</v>
      </c>
      <c r="BA765" s="78">
        <f>IF(AND(M765&gt;=60,M765&lt;=64),1,0)</f>
        <v>0</v>
      </c>
      <c r="BB765" s="78">
        <f>IF(AND(M765&gt;=65,M765&lt;=69),1,0)</f>
        <v>0</v>
      </c>
      <c r="BC765" s="78">
        <f>IF(AND(M765&gt;=70,M765&lt;=74),1,0)</f>
        <v>0</v>
      </c>
      <c r="BD765" s="78">
        <f>IF(AND(M765&gt;=75,M765&lt;=79),1,0)</f>
        <v>0</v>
      </c>
      <c r="BE765" s="78">
        <f>IF(AND(M765&gt;=80,M765&lt;=84),1,0)</f>
        <v>0</v>
      </c>
      <c r="BF765" s="78">
        <f>IF(AND(M765&gt;=85,M765&lt;=89),1,0)</f>
        <v>1</v>
      </c>
      <c r="BG765" s="78">
        <f>IF(AND(M765&gt;=90,M765&lt;=94),1,0)</f>
        <v>0</v>
      </c>
      <c r="BH765" s="78">
        <f>IF(AND(M765&gt;=95,M765&lt;=99),1,0)</f>
        <v>0</v>
      </c>
      <c r="BI765" s="78">
        <f>IF(AND(M765&gt;=100,M765&lt;=105),1,0)</f>
        <v>0</v>
      </c>
      <c r="BJ765" s="78">
        <f>IF(I765&lt;$BK$2,1,0)</f>
        <v>0</v>
      </c>
      <c r="BK765" s="78">
        <f>IF(I765&gt;$BK$2,1,0)</f>
        <v>1</v>
      </c>
      <c r="BL765" s="78">
        <f>IF(J765=$BL$2,1,0)</f>
        <v>0</v>
      </c>
      <c r="BM765" s="78">
        <f>IF(J765=$BM$2,1,0)</f>
        <v>1</v>
      </c>
      <c r="BN765" s="78">
        <f>IF(J765=$BN$2,1,0)</f>
        <v>0</v>
      </c>
      <c r="BO765" s="78">
        <f>IF(J765=$BO$2,1,0)</f>
        <v>0</v>
      </c>
      <c r="BP765" s="78">
        <f>IF(J765=$BP$2,1,0)</f>
        <v>0</v>
      </c>
      <c r="BQ765" s="79">
        <f>IF(J765=$BQ$2,1,0)</f>
        <v>0</v>
      </c>
      <c r="BR765" s="78">
        <f>IF(J765=$BR$2,1,0)</f>
        <v>0</v>
      </c>
      <c r="BS765" s="78">
        <f>IF(F765=$BS$2,1,0)</f>
        <v>0</v>
      </c>
      <c r="BT765" s="78">
        <f>IF(F765=$BT$2,1,0)</f>
        <v>0</v>
      </c>
      <c r="BU765" s="78">
        <f>IF(F765=$BU$2,1,0)</f>
        <v>0</v>
      </c>
      <c r="BV765" s="78">
        <f>IF(F765=$BV$2,1,0)</f>
        <v>1</v>
      </c>
      <c r="BW765" s="78">
        <f>IF(F765=$BW$2,1,0)</f>
        <v>0</v>
      </c>
      <c r="BX765" s="78">
        <f>IF(F765=$BX$2,1,0)</f>
        <v>0</v>
      </c>
      <c r="BY765" s="78">
        <f>IF(F765=$BY$2,1,0)</f>
        <v>0</v>
      </c>
      <c r="BZ765" s="78">
        <f>IF(F765=$BZ$2,1,0)</f>
        <v>0</v>
      </c>
      <c r="CA765" t="s">
        <v>1886</v>
      </c>
      <c r="CB765" s="1">
        <v>0</v>
      </c>
      <c r="CC765" s="1">
        <v>0</v>
      </c>
    </row>
    <row r="766" spans="2:81" x14ac:dyDescent="0.3">
      <c r="B766" s="1">
        <v>40</v>
      </c>
      <c r="C766" t="s">
        <v>169</v>
      </c>
      <c r="D766" t="s">
        <v>1883</v>
      </c>
      <c r="E766" s="1" t="s">
        <v>860</v>
      </c>
      <c r="F766" s="31" t="s">
        <v>35</v>
      </c>
      <c r="G766" s="1">
        <v>30</v>
      </c>
      <c r="H766" s="1">
        <v>2010</v>
      </c>
      <c r="I766" s="36">
        <v>0.79583333333333339</v>
      </c>
      <c r="J766" s="1" t="s">
        <v>11</v>
      </c>
      <c r="K766" s="39">
        <v>21392</v>
      </c>
      <c r="L766" t="s">
        <v>1384</v>
      </c>
      <c r="M766" s="76">
        <v>78</v>
      </c>
      <c r="N766" t="str">
        <f t="shared" si="359"/>
        <v>Sunny</v>
      </c>
      <c r="O766" s="78">
        <f t="shared" si="360"/>
        <v>0</v>
      </c>
      <c r="P766" s="78">
        <v>0</v>
      </c>
      <c r="Q766" s="78">
        <v>0</v>
      </c>
      <c r="R766" s="78">
        <f t="shared" si="361"/>
        <v>0</v>
      </c>
      <c r="S766" s="78">
        <f t="shared" si="362"/>
        <v>0</v>
      </c>
      <c r="T766" s="78">
        <f t="shared" si="363"/>
        <v>0</v>
      </c>
      <c r="U766" s="78">
        <f t="shared" si="364"/>
        <v>0</v>
      </c>
      <c r="V766" s="78">
        <f t="shared" si="365"/>
        <v>0</v>
      </c>
      <c r="W766" s="78">
        <f t="shared" si="366"/>
        <v>0</v>
      </c>
      <c r="X766" s="78">
        <f t="shared" si="367"/>
        <v>0</v>
      </c>
      <c r="Y766" s="78">
        <f t="shared" si="368"/>
        <v>0</v>
      </c>
      <c r="Z766" s="78">
        <f t="shared" si="369"/>
        <v>0</v>
      </c>
      <c r="AA766" s="78">
        <f t="shared" si="370"/>
        <v>0</v>
      </c>
      <c r="AB766" s="78">
        <f t="shared" si="371"/>
        <v>0</v>
      </c>
      <c r="AC766" s="78">
        <f t="shared" si="372"/>
        <v>0</v>
      </c>
      <c r="AD766" s="78">
        <f t="shared" si="373"/>
        <v>0</v>
      </c>
      <c r="AE766" s="78">
        <f t="shared" si="374"/>
        <v>0</v>
      </c>
      <c r="AF766" s="78">
        <f t="shared" si="375"/>
        <v>0</v>
      </c>
      <c r="AG766" s="78">
        <f t="shared" si="390"/>
        <v>0</v>
      </c>
      <c r="AH766" s="78">
        <f t="shared" si="376"/>
        <v>0</v>
      </c>
      <c r="AI766" s="78">
        <f t="shared" si="377"/>
        <v>0</v>
      </c>
      <c r="AJ766" s="78">
        <f t="shared" si="378"/>
        <v>1</v>
      </c>
      <c r="AK766" s="78">
        <f t="shared" si="379"/>
        <v>0</v>
      </c>
      <c r="AL766" s="78">
        <f t="shared" si="380"/>
        <v>0</v>
      </c>
      <c r="AM766" s="78">
        <f t="shared" si="381"/>
        <v>0</v>
      </c>
      <c r="AN766" s="78">
        <f t="shared" si="382"/>
        <v>0</v>
      </c>
      <c r="AO766" s="78">
        <f t="shared" si="383"/>
        <v>0</v>
      </c>
      <c r="AP766" s="78">
        <f t="shared" si="384"/>
        <v>0</v>
      </c>
      <c r="AQ766" s="78">
        <f t="shared" si="385"/>
        <v>0</v>
      </c>
      <c r="AR766" s="78">
        <f t="shared" si="386"/>
        <v>0</v>
      </c>
      <c r="AS766" s="78">
        <f t="shared" si="387"/>
        <v>0</v>
      </c>
      <c r="AT766" s="78">
        <f t="shared" si="388"/>
        <v>0</v>
      </c>
      <c r="AU766" s="78">
        <f t="shared" si="389"/>
        <v>1</v>
      </c>
      <c r="AV766" s="78">
        <f>IF(AND(M766&gt;=35,M766&lt;=39),1,0)</f>
        <v>0</v>
      </c>
      <c r="AW766" s="78">
        <f>IF(AND(M766&gt;=40,M766&lt;=44),1,0)</f>
        <v>0</v>
      </c>
      <c r="AX766" s="78">
        <f>IF(AND(M766&gt;=45,M766&lt;=49),1,0)</f>
        <v>0</v>
      </c>
      <c r="AY766" s="78">
        <f>IF(AND(M766&gt;=50,M766&lt;=54),1,0)</f>
        <v>0</v>
      </c>
      <c r="AZ766" s="78">
        <f>IF(AND(M766&gt;=55,M766&lt;=59),1,0)</f>
        <v>0</v>
      </c>
      <c r="BA766" s="78">
        <f>IF(AND(M766&gt;=60,M766&lt;=64),1,0)</f>
        <v>0</v>
      </c>
      <c r="BB766" s="78">
        <f>IF(AND(M766&gt;=65,M766&lt;=69),1,0)</f>
        <v>0</v>
      </c>
      <c r="BC766" s="78">
        <f>IF(AND(M766&gt;=70,M766&lt;=74),1,0)</f>
        <v>0</v>
      </c>
      <c r="BD766" s="78">
        <f>IF(AND(M766&gt;=75,M766&lt;=79),1,0)</f>
        <v>1</v>
      </c>
      <c r="BE766" s="78">
        <f>IF(AND(M766&gt;=80,M766&lt;=84),1,0)</f>
        <v>0</v>
      </c>
      <c r="BF766" s="78">
        <f>IF(AND(M766&gt;=85,M766&lt;=89),1,0)</f>
        <v>0</v>
      </c>
      <c r="BG766" s="78">
        <f>IF(AND(M766&gt;=90,M766&lt;=94),1,0)</f>
        <v>0</v>
      </c>
      <c r="BH766" s="78">
        <f>IF(AND(M766&gt;=95,M766&lt;=99),1,0)</f>
        <v>0</v>
      </c>
      <c r="BI766" s="78">
        <f>IF(AND(M766&gt;=100,M766&lt;=105),1,0)</f>
        <v>0</v>
      </c>
      <c r="BJ766" s="78">
        <f>IF(I766&lt;$BK$2,1,0)</f>
        <v>0</v>
      </c>
      <c r="BK766" s="78">
        <f>IF(I766&gt;$BK$2,1,0)</f>
        <v>1</v>
      </c>
      <c r="BL766" s="78">
        <f>IF(J766=$BL$2,1,0)</f>
        <v>0</v>
      </c>
      <c r="BM766" s="78">
        <f>IF(J766=$BM$2,1,0)</f>
        <v>0</v>
      </c>
      <c r="BN766" s="78">
        <f>IF(J766=$BN$2,1,0)</f>
        <v>1</v>
      </c>
      <c r="BO766" s="78">
        <f>IF(J766=$BO$2,1,0)</f>
        <v>0</v>
      </c>
      <c r="BP766" s="78">
        <f>IF(J766=$BP$2,1,0)</f>
        <v>0</v>
      </c>
      <c r="BQ766" s="79">
        <f>IF(J766=$BQ$2,1,0)</f>
        <v>0</v>
      </c>
      <c r="BR766" s="78">
        <f>IF(J766=$BR$2,1,0)</f>
        <v>0</v>
      </c>
      <c r="BS766" s="78">
        <f>IF(F766=$BS$2,1,0)</f>
        <v>0</v>
      </c>
      <c r="BT766" s="78">
        <f>IF(F766=$BT$2,1,0)</f>
        <v>0</v>
      </c>
      <c r="BU766" s="78">
        <f>IF(F766=$BU$2,1,0)</f>
        <v>0</v>
      </c>
      <c r="BV766" s="78">
        <f>IF(F766=$BV$2,1,0)</f>
        <v>1</v>
      </c>
      <c r="BW766" s="78">
        <f>IF(F766=$BW$2,1,0)</f>
        <v>0</v>
      </c>
      <c r="BX766" s="78">
        <f>IF(F766=$BX$2,1,0)</f>
        <v>0</v>
      </c>
      <c r="BY766" s="78">
        <f>IF(F766=$BY$2,1,0)</f>
        <v>0</v>
      </c>
      <c r="BZ766" s="78">
        <f>IF(F766=$BZ$2,1,0)</f>
        <v>0</v>
      </c>
      <c r="CA766" t="s">
        <v>2120</v>
      </c>
      <c r="CB766" s="1">
        <v>1</v>
      </c>
      <c r="CC766" s="1">
        <v>0</v>
      </c>
    </row>
    <row r="767" spans="2:81" x14ac:dyDescent="0.3">
      <c r="B767" s="1">
        <v>41</v>
      </c>
      <c r="C767" t="s">
        <v>169</v>
      </c>
      <c r="D767" t="s">
        <v>1883</v>
      </c>
      <c r="E767" s="1" t="s">
        <v>861</v>
      </c>
      <c r="F767" s="31" t="s">
        <v>48</v>
      </c>
      <c r="G767" s="1">
        <v>1</v>
      </c>
      <c r="H767" s="1">
        <v>2010</v>
      </c>
      <c r="I767" s="36">
        <v>0.79722222222222217</v>
      </c>
      <c r="J767" s="1" t="s">
        <v>9</v>
      </c>
      <c r="K767" s="39">
        <v>15712</v>
      </c>
      <c r="L767" t="s">
        <v>1426</v>
      </c>
      <c r="M767" s="76">
        <v>75</v>
      </c>
      <c r="N767" t="str">
        <f t="shared" si="359"/>
        <v>Sunny</v>
      </c>
      <c r="O767" s="78">
        <f t="shared" si="360"/>
        <v>0</v>
      </c>
      <c r="P767" s="78">
        <v>0</v>
      </c>
      <c r="Q767" s="78">
        <v>0</v>
      </c>
      <c r="R767" s="78">
        <f t="shared" si="361"/>
        <v>0</v>
      </c>
      <c r="S767" s="78">
        <f t="shared" si="362"/>
        <v>0</v>
      </c>
      <c r="T767" s="78">
        <f t="shared" si="363"/>
        <v>0</v>
      </c>
      <c r="U767" s="78">
        <f t="shared" si="364"/>
        <v>0</v>
      </c>
      <c r="V767" s="78">
        <f t="shared" si="365"/>
        <v>0</v>
      </c>
      <c r="W767" s="78">
        <f t="shared" si="366"/>
        <v>0</v>
      </c>
      <c r="X767" s="78">
        <f t="shared" si="367"/>
        <v>0</v>
      </c>
      <c r="Y767" s="78">
        <f t="shared" si="368"/>
        <v>0</v>
      </c>
      <c r="Z767" s="78">
        <f t="shared" si="369"/>
        <v>0</v>
      </c>
      <c r="AA767" s="78">
        <f t="shared" si="370"/>
        <v>0</v>
      </c>
      <c r="AB767" s="78">
        <f t="shared" si="371"/>
        <v>0</v>
      </c>
      <c r="AC767" s="78">
        <f t="shared" si="372"/>
        <v>0</v>
      </c>
      <c r="AD767" s="78">
        <f t="shared" si="373"/>
        <v>0</v>
      </c>
      <c r="AE767" s="78">
        <f t="shared" si="374"/>
        <v>0</v>
      </c>
      <c r="AF767" s="78">
        <f t="shared" si="375"/>
        <v>0</v>
      </c>
      <c r="AG767" s="78">
        <f t="shared" si="390"/>
        <v>0</v>
      </c>
      <c r="AH767" s="78">
        <f t="shared" si="376"/>
        <v>0</v>
      </c>
      <c r="AI767" s="78">
        <f t="shared" si="377"/>
        <v>0</v>
      </c>
      <c r="AJ767" s="78">
        <f t="shared" si="378"/>
        <v>1</v>
      </c>
      <c r="AK767" s="78">
        <f t="shared" si="379"/>
        <v>0</v>
      </c>
      <c r="AL767" s="78">
        <f t="shared" si="380"/>
        <v>0</v>
      </c>
      <c r="AM767" s="78">
        <f t="shared" si="381"/>
        <v>0</v>
      </c>
      <c r="AN767" s="78">
        <f t="shared" si="382"/>
        <v>0</v>
      </c>
      <c r="AO767" s="78">
        <f t="shared" si="383"/>
        <v>0</v>
      </c>
      <c r="AP767" s="78">
        <f t="shared" si="384"/>
        <v>0</v>
      </c>
      <c r="AQ767" s="78">
        <f t="shared" si="385"/>
        <v>0</v>
      </c>
      <c r="AR767" s="78">
        <f t="shared" si="386"/>
        <v>0</v>
      </c>
      <c r="AS767" s="78">
        <f t="shared" si="387"/>
        <v>0</v>
      </c>
      <c r="AT767" s="78">
        <f t="shared" si="388"/>
        <v>0</v>
      </c>
      <c r="AU767" s="78">
        <f t="shared" si="389"/>
        <v>1</v>
      </c>
      <c r="AV767" s="78">
        <f>IF(AND(M767&gt;=35,M767&lt;=39),1,0)</f>
        <v>0</v>
      </c>
      <c r="AW767" s="78">
        <f>IF(AND(M767&gt;=40,M767&lt;=44),1,0)</f>
        <v>0</v>
      </c>
      <c r="AX767" s="78">
        <f>IF(AND(M767&gt;=45,M767&lt;=49),1,0)</f>
        <v>0</v>
      </c>
      <c r="AY767" s="78">
        <f>IF(AND(M767&gt;=50,M767&lt;=54),1,0)</f>
        <v>0</v>
      </c>
      <c r="AZ767" s="78">
        <f>IF(AND(M767&gt;=55,M767&lt;=59),1,0)</f>
        <v>0</v>
      </c>
      <c r="BA767" s="78">
        <f>IF(AND(M767&gt;=60,M767&lt;=64),1,0)</f>
        <v>0</v>
      </c>
      <c r="BB767" s="78">
        <f>IF(AND(M767&gt;=65,M767&lt;=69),1,0)</f>
        <v>0</v>
      </c>
      <c r="BC767" s="78">
        <f>IF(AND(M767&gt;=70,M767&lt;=74),1,0)</f>
        <v>0</v>
      </c>
      <c r="BD767" s="78">
        <f>IF(AND(M767&gt;=75,M767&lt;=79),1,0)</f>
        <v>1</v>
      </c>
      <c r="BE767" s="78">
        <f>IF(AND(M767&gt;=80,M767&lt;=84),1,0)</f>
        <v>0</v>
      </c>
      <c r="BF767" s="78">
        <f>IF(AND(M767&gt;=85,M767&lt;=89),1,0)</f>
        <v>0</v>
      </c>
      <c r="BG767" s="78">
        <f>IF(AND(M767&gt;=90,M767&lt;=94),1,0)</f>
        <v>0</v>
      </c>
      <c r="BH767" s="78">
        <f>IF(AND(M767&gt;=95,M767&lt;=99),1,0)</f>
        <v>0</v>
      </c>
      <c r="BI767" s="78">
        <f>IF(AND(M767&gt;=100,M767&lt;=105),1,0)</f>
        <v>0</v>
      </c>
      <c r="BJ767" s="78">
        <f>IF(I767&lt;$BK$2,1,0)</f>
        <v>0</v>
      </c>
      <c r="BK767" s="78">
        <f>IF(I767&gt;$BK$2,1,0)</f>
        <v>1</v>
      </c>
      <c r="BL767" s="78">
        <f>IF(J767=$BL$2,1,0)</f>
        <v>0</v>
      </c>
      <c r="BM767" s="78">
        <f>IF(J767=$BM$2,1,0)</f>
        <v>0</v>
      </c>
      <c r="BN767" s="78">
        <f>IF(J767=$BN$2,1,0)</f>
        <v>0</v>
      </c>
      <c r="BO767" s="78">
        <f>IF(J767=$BO$2,1,0)</f>
        <v>1</v>
      </c>
      <c r="BP767" s="78">
        <f>IF(J767=$BP$2,1,0)</f>
        <v>0</v>
      </c>
      <c r="BQ767" s="79">
        <f>IF(J767=$BQ$2,1,0)</f>
        <v>0</v>
      </c>
      <c r="BR767" s="78">
        <f>IF(J767=$BR$2,1,0)</f>
        <v>0</v>
      </c>
      <c r="BS767" s="78">
        <f>IF(F767=$BS$2,1,0)</f>
        <v>0</v>
      </c>
      <c r="BT767" s="78">
        <f>IF(F767=$BT$2,1,0)</f>
        <v>0</v>
      </c>
      <c r="BU767" s="78">
        <f>IF(F767=$BU$2,1,0)</f>
        <v>0</v>
      </c>
      <c r="BV767" s="78">
        <f>IF(F767=$BV$2,1,0)</f>
        <v>0</v>
      </c>
      <c r="BW767" s="78">
        <f>IF(F767=$BW$2,1,0)</f>
        <v>1</v>
      </c>
      <c r="BX767" s="78">
        <f>IF(F767=$BX$2,1,0)</f>
        <v>0</v>
      </c>
      <c r="BY767" s="78">
        <f>IF(F767=$BY$2,1,0)</f>
        <v>0</v>
      </c>
      <c r="BZ767" s="78">
        <f>IF(F767=$BZ$2,1,0)</f>
        <v>0</v>
      </c>
      <c r="CA767" t="s">
        <v>2108</v>
      </c>
      <c r="CB767" s="1">
        <v>0</v>
      </c>
      <c r="CC767" s="1">
        <v>0</v>
      </c>
    </row>
    <row r="768" spans="2:81" x14ac:dyDescent="0.3">
      <c r="B768" s="1">
        <v>42</v>
      </c>
      <c r="C768" s="33" t="s">
        <v>157</v>
      </c>
      <c r="D768" s="33" t="s">
        <v>79</v>
      </c>
      <c r="E768" s="1" t="s">
        <v>862</v>
      </c>
      <c r="F768" s="31" t="s">
        <v>48</v>
      </c>
      <c r="G768" s="1">
        <v>16</v>
      </c>
      <c r="H768" s="1">
        <v>2010</v>
      </c>
      <c r="I768" s="36">
        <v>0.79652777777777783</v>
      </c>
      <c r="J768" s="1" t="s">
        <v>5</v>
      </c>
      <c r="K768" s="39">
        <v>18120</v>
      </c>
      <c r="L768" t="s">
        <v>1641</v>
      </c>
      <c r="M768" s="76">
        <v>94</v>
      </c>
      <c r="N768" t="str">
        <f t="shared" si="359"/>
        <v>Ptly Cldy</v>
      </c>
      <c r="O768" s="78">
        <f t="shared" si="360"/>
        <v>0</v>
      </c>
      <c r="P768" s="78">
        <v>0</v>
      </c>
      <c r="Q768" s="78">
        <v>0</v>
      </c>
      <c r="R768" s="78">
        <f t="shared" si="361"/>
        <v>0</v>
      </c>
      <c r="S768" s="78">
        <f t="shared" si="362"/>
        <v>0</v>
      </c>
      <c r="T768" s="78">
        <f t="shared" si="363"/>
        <v>0</v>
      </c>
      <c r="U768" s="78">
        <f t="shared" si="364"/>
        <v>0</v>
      </c>
      <c r="V768" s="78">
        <f t="shared" si="365"/>
        <v>0</v>
      </c>
      <c r="W768" s="78">
        <f t="shared" si="366"/>
        <v>0</v>
      </c>
      <c r="X768" s="78">
        <f t="shared" si="367"/>
        <v>0</v>
      </c>
      <c r="Y768" s="78">
        <f t="shared" si="368"/>
        <v>0</v>
      </c>
      <c r="Z768" s="78">
        <f t="shared" si="369"/>
        <v>0</v>
      </c>
      <c r="AA768" s="78">
        <f t="shared" si="370"/>
        <v>0</v>
      </c>
      <c r="AB768" s="78">
        <f t="shared" si="371"/>
        <v>0</v>
      </c>
      <c r="AC768" s="78">
        <f t="shared" si="372"/>
        <v>0</v>
      </c>
      <c r="AD768" s="78">
        <f t="shared" si="373"/>
        <v>0</v>
      </c>
      <c r="AE768" s="78">
        <f t="shared" si="374"/>
        <v>0</v>
      </c>
      <c r="AF768" s="78">
        <f t="shared" si="375"/>
        <v>0</v>
      </c>
      <c r="AG768" s="78">
        <f t="shared" si="390"/>
        <v>0</v>
      </c>
      <c r="AH768" s="78">
        <f t="shared" si="376"/>
        <v>0</v>
      </c>
      <c r="AI768" s="78">
        <f t="shared" si="377"/>
        <v>0</v>
      </c>
      <c r="AJ768" s="78">
        <f t="shared" si="378"/>
        <v>0</v>
      </c>
      <c r="AK768" s="78">
        <f t="shared" si="379"/>
        <v>0</v>
      </c>
      <c r="AL768" s="78">
        <f t="shared" si="380"/>
        <v>0</v>
      </c>
      <c r="AM768" s="78">
        <f t="shared" si="381"/>
        <v>0</v>
      </c>
      <c r="AN768" s="78">
        <f t="shared" si="382"/>
        <v>0</v>
      </c>
      <c r="AO768" s="78">
        <f t="shared" si="383"/>
        <v>0</v>
      </c>
      <c r="AP768" s="78">
        <f t="shared" si="384"/>
        <v>0</v>
      </c>
      <c r="AQ768" s="78">
        <f t="shared" si="385"/>
        <v>0</v>
      </c>
      <c r="AR768" s="78">
        <f t="shared" si="386"/>
        <v>0</v>
      </c>
      <c r="AS768" s="78">
        <f t="shared" si="387"/>
        <v>1</v>
      </c>
      <c r="AT768" s="78">
        <f t="shared" si="388"/>
        <v>0</v>
      </c>
      <c r="AU768" s="78">
        <f t="shared" si="389"/>
        <v>1</v>
      </c>
      <c r="AV768" s="78">
        <f>IF(AND(M768&gt;=35,M768&lt;=39),1,0)</f>
        <v>0</v>
      </c>
      <c r="AW768" s="78">
        <f>IF(AND(M768&gt;=40,M768&lt;=44),1,0)</f>
        <v>0</v>
      </c>
      <c r="AX768" s="78">
        <f>IF(AND(M768&gt;=45,M768&lt;=49),1,0)</f>
        <v>0</v>
      </c>
      <c r="AY768" s="78">
        <f>IF(AND(M768&gt;=50,M768&lt;=54),1,0)</f>
        <v>0</v>
      </c>
      <c r="AZ768" s="78">
        <f>IF(AND(M768&gt;=55,M768&lt;=59),1,0)</f>
        <v>0</v>
      </c>
      <c r="BA768" s="78">
        <f>IF(AND(M768&gt;=60,M768&lt;=64),1,0)</f>
        <v>0</v>
      </c>
      <c r="BB768" s="78">
        <f>IF(AND(M768&gt;=65,M768&lt;=69),1,0)</f>
        <v>0</v>
      </c>
      <c r="BC768" s="78">
        <f>IF(AND(M768&gt;=70,M768&lt;=74),1,0)</f>
        <v>0</v>
      </c>
      <c r="BD768" s="78">
        <f>IF(AND(M768&gt;=75,M768&lt;=79),1,0)</f>
        <v>0</v>
      </c>
      <c r="BE768" s="78">
        <f>IF(AND(M768&gt;=80,M768&lt;=84),1,0)</f>
        <v>0</v>
      </c>
      <c r="BF768" s="78">
        <f>IF(AND(M768&gt;=85,M768&lt;=89),1,0)</f>
        <v>0</v>
      </c>
      <c r="BG768" s="78">
        <f>IF(AND(M768&gt;=90,M768&lt;=94),1,0)</f>
        <v>1</v>
      </c>
      <c r="BH768" s="78">
        <f>IF(AND(M768&gt;=95,M768&lt;=99),1,0)</f>
        <v>0</v>
      </c>
      <c r="BI768" s="78">
        <f>IF(AND(M768&gt;=100,M768&lt;=105),1,0)</f>
        <v>0</v>
      </c>
      <c r="BJ768" s="78">
        <f>IF(I768&lt;$BK$2,1,0)</f>
        <v>0</v>
      </c>
      <c r="BK768" s="78">
        <f>IF(I768&gt;$BK$2,1,0)</f>
        <v>1</v>
      </c>
      <c r="BL768" s="78">
        <f>IF(J768=$BL$2,1,0)</f>
        <v>0</v>
      </c>
      <c r="BM768" s="78">
        <f>IF(J768=$BM$2,1,0)</f>
        <v>0</v>
      </c>
      <c r="BN768" s="78">
        <f>IF(J768=$BN$2,1,0)</f>
        <v>0</v>
      </c>
      <c r="BO768" s="78">
        <f>IF(J768=$BO$2,1,0)</f>
        <v>0</v>
      </c>
      <c r="BP768" s="78">
        <f>IF(J768=$BP$2,1,0)</f>
        <v>1</v>
      </c>
      <c r="BQ768" s="79">
        <f>IF(J768=$BQ$2,1,0)</f>
        <v>0</v>
      </c>
      <c r="BR768" s="78">
        <f>IF(J768=$BR$2,1,0)</f>
        <v>0</v>
      </c>
      <c r="BS768" s="78">
        <f>IF(F768=$BS$2,1,0)</f>
        <v>0</v>
      </c>
      <c r="BT768" s="78">
        <f>IF(F768=$BT$2,1,0)</f>
        <v>0</v>
      </c>
      <c r="BU768" s="78">
        <f>IF(F768=$BU$2,1,0)</f>
        <v>0</v>
      </c>
      <c r="BV768" s="78">
        <f>IF(F768=$BV$2,1,0)</f>
        <v>0</v>
      </c>
      <c r="BW768" s="78">
        <f>IF(F768=$BW$2,1,0)</f>
        <v>1</v>
      </c>
      <c r="BX768" s="78">
        <f>IF(F768=$BX$2,1,0)</f>
        <v>0</v>
      </c>
      <c r="BY768" s="78">
        <f>IF(F768=$BY$2,1,0)</f>
        <v>0</v>
      </c>
      <c r="BZ768" s="78">
        <f>IF(F768=$BZ$2,1,0)</f>
        <v>0</v>
      </c>
      <c r="CA768" t="s">
        <v>1969</v>
      </c>
      <c r="CB768" s="1">
        <v>0</v>
      </c>
      <c r="CC768" s="1">
        <v>0</v>
      </c>
    </row>
    <row r="769" spans="2:81" x14ac:dyDescent="0.3">
      <c r="B769" s="1">
        <v>43</v>
      </c>
      <c r="C769" s="33" t="s">
        <v>157</v>
      </c>
      <c r="D769" s="33" t="s">
        <v>79</v>
      </c>
      <c r="E769" s="1" t="s">
        <v>863</v>
      </c>
      <c r="F769" s="31" t="s">
        <v>48</v>
      </c>
      <c r="G769" s="1">
        <v>17</v>
      </c>
      <c r="H769" s="1">
        <v>2010</v>
      </c>
      <c r="I769" s="36">
        <v>0.79652777777777783</v>
      </c>
      <c r="J769" s="1" t="s">
        <v>7</v>
      </c>
      <c r="K769" s="39">
        <v>28518</v>
      </c>
      <c r="L769" t="s">
        <v>1514</v>
      </c>
      <c r="M769" s="76">
        <v>93</v>
      </c>
      <c r="N769" t="str">
        <f t="shared" si="359"/>
        <v>Ptly Cldy</v>
      </c>
      <c r="O769" s="78">
        <f t="shared" si="360"/>
        <v>0</v>
      </c>
      <c r="P769" s="78">
        <v>0</v>
      </c>
      <c r="Q769" s="78">
        <v>0</v>
      </c>
      <c r="R769" s="78">
        <f t="shared" si="361"/>
        <v>0</v>
      </c>
      <c r="S769" s="78">
        <f t="shared" si="362"/>
        <v>0</v>
      </c>
      <c r="T769" s="78">
        <f t="shared" si="363"/>
        <v>0</v>
      </c>
      <c r="U769" s="78">
        <f t="shared" si="364"/>
        <v>0</v>
      </c>
      <c r="V769" s="78">
        <f t="shared" si="365"/>
        <v>0</v>
      </c>
      <c r="W769" s="78">
        <f t="shared" si="366"/>
        <v>0</v>
      </c>
      <c r="X769" s="78">
        <f t="shared" si="367"/>
        <v>0</v>
      </c>
      <c r="Y769" s="78">
        <f t="shared" si="368"/>
        <v>0</v>
      </c>
      <c r="Z769" s="78">
        <f t="shared" si="369"/>
        <v>0</v>
      </c>
      <c r="AA769" s="78">
        <f t="shared" si="370"/>
        <v>0</v>
      </c>
      <c r="AB769" s="78">
        <f t="shared" si="371"/>
        <v>0</v>
      </c>
      <c r="AC769" s="78">
        <f t="shared" si="372"/>
        <v>0</v>
      </c>
      <c r="AD769" s="78">
        <f t="shared" si="373"/>
        <v>0</v>
      </c>
      <c r="AE769" s="78">
        <f t="shared" si="374"/>
        <v>0</v>
      </c>
      <c r="AF769" s="78">
        <f t="shared" si="375"/>
        <v>0</v>
      </c>
      <c r="AG769" s="78">
        <f t="shared" si="390"/>
        <v>0</v>
      </c>
      <c r="AH769" s="78">
        <f t="shared" si="376"/>
        <v>0</v>
      </c>
      <c r="AI769" s="78">
        <f t="shared" si="377"/>
        <v>0</v>
      </c>
      <c r="AJ769" s="78">
        <f t="shared" si="378"/>
        <v>0</v>
      </c>
      <c r="AK769" s="78">
        <f t="shared" si="379"/>
        <v>0</v>
      </c>
      <c r="AL769" s="78">
        <f t="shared" si="380"/>
        <v>0</v>
      </c>
      <c r="AM769" s="78">
        <f t="shared" si="381"/>
        <v>0</v>
      </c>
      <c r="AN769" s="78">
        <f t="shared" si="382"/>
        <v>0</v>
      </c>
      <c r="AO769" s="78">
        <f t="shared" si="383"/>
        <v>0</v>
      </c>
      <c r="AP769" s="78">
        <f t="shared" si="384"/>
        <v>0</v>
      </c>
      <c r="AQ769" s="78">
        <f t="shared" si="385"/>
        <v>0</v>
      </c>
      <c r="AR769" s="78">
        <f t="shared" si="386"/>
        <v>0</v>
      </c>
      <c r="AS769" s="78">
        <f t="shared" si="387"/>
        <v>1</v>
      </c>
      <c r="AT769" s="78">
        <f t="shared" si="388"/>
        <v>0</v>
      </c>
      <c r="AU769" s="78">
        <f t="shared" si="389"/>
        <v>1</v>
      </c>
      <c r="AV769" s="78">
        <f>IF(AND(M769&gt;=35,M769&lt;=39),1,0)</f>
        <v>0</v>
      </c>
      <c r="AW769" s="78">
        <f>IF(AND(M769&gt;=40,M769&lt;=44),1,0)</f>
        <v>0</v>
      </c>
      <c r="AX769" s="78">
        <f>IF(AND(M769&gt;=45,M769&lt;=49),1,0)</f>
        <v>0</v>
      </c>
      <c r="AY769" s="78">
        <f>IF(AND(M769&gt;=50,M769&lt;=54),1,0)</f>
        <v>0</v>
      </c>
      <c r="AZ769" s="78">
        <f>IF(AND(M769&gt;=55,M769&lt;=59),1,0)</f>
        <v>0</v>
      </c>
      <c r="BA769" s="78">
        <f>IF(AND(M769&gt;=60,M769&lt;=64),1,0)</f>
        <v>0</v>
      </c>
      <c r="BB769" s="78">
        <f>IF(AND(M769&gt;=65,M769&lt;=69),1,0)</f>
        <v>0</v>
      </c>
      <c r="BC769" s="78">
        <f>IF(AND(M769&gt;=70,M769&lt;=74),1,0)</f>
        <v>0</v>
      </c>
      <c r="BD769" s="78">
        <f>IF(AND(M769&gt;=75,M769&lt;=79),1,0)</f>
        <v>0</v>
      </c>
      <c r="BE769" s="78">
        <f>IF(AND(M769&gt;=80,M769&lt;=84),1,0)</f>
        <v>0</v>
      </c>
      <c r="BF769" s="78">
        <f>IF(AND(M769&gt;=85,M769&lt;=89),1,0)</f>
        <v>0</v>
      </c>
      <c r="BG769" s="78">
        <f>IF(AND(M769&gt;=90,M769&lt;=94),1,0)</f>
        <v>1</v>
      </c>
      <c r="BH769" s="78">
        <f>IF(AND(M769&gt;=95,M769&lt;=99),1,0)</f>
        <v>0</v>
      </c>
      <c r="BI769" s="78">
        <f>IF(AND(M769&gt;=100,M769&lt;=105),1,0)</f>
        <v>0</v>
      </c>
      <c r="BJ769" s="78">
        <f>IF(I769&lt;$BK$2,1,0)</f>
        <v>0</v>
      </c>
      <c r="BK769" s="78">
        <f>IF(I769&gt;$BK$2,1,0)</f>
        <v>1</v>
      </c>
      <c r="BL769" s="78">
        <f>IF(J769=$BL$2,1,0)</f>
        <v>0</v>
      </c>
      <c r="BM769" s="78">
        <f>IF(J769=$BM$2,1,0)</f>
        <v>0</v>
      </c>
      <c r="BN769" s="78">
        <f>IF(J769=$BN$2,1,0)</f>
        <v>0</v>
      </c>
      <c r="BO769" s="78">
        <f>IF(J769=$BO$2,1,0)</f>
        <v>0</v>
      </c>
      <c r="BP769" s="78">
        <f>IF(J769=$BP$2,1,0)</f>
        <v>0</v>
      </c>
      <c r="BQ769" s="79">
        <f>IF(J769=$BQ$2,1,0)</f>
        <v>1</v>
      </c>
      <c r="BR769" s="78">
        <f>IF(J769=$BR$2,1,0)</f>
        <v>0</v>
      </c>
      <c r="BS769" s="78">
        <f>IF(F769=$BS$2,1,0)</f>
        <v>0</v>
      </c>
      <c r="BT769" s="78">
        <f>IF(F769=$BT$2,1,0)</f>
        <v>0</v>
      </c>
      <c r="BU769" s="78">
        <f>IF(F769=$BU$2,1,0)</f>
        <v>0</v>
      </c>
      <c r="BV769" s="78">
        <f>IF(F769=$BV$2,1,0)</f>
        <v>0</v>
      </c>
      <c r="BW769" s="78">
        <f>IF(F769=$BW$2,1,0)</f>
        <v>1</v>
      </c>
      <c r="BX769" s="78">
        <f>IF(F769=$BX$2,1,0)</f>
        <v>0</v>
      </c>
      <c r="BY769" s="78">
        <f>IF(F769=$BY$2,1,0)</f>
        <v>0</v>
      </c>
      <c r="BZ769" s="78">
        <f>IF(F769=$BZ$2,1,0)</f>
        <v>0</v>
      </c>
      <c r="CA769" t="s">
        <v>2121</v>
      </c>
      <c r="CB769" s="1">
        <v>0</v>
      </c>
      <c r="CC769" s="1">
        <v>0</v>
      </c>
    </row>
    <row r="770" spans="2:81" x14ac:dyDescent="0.3">
      <c r="B770" s="1">
        <v>44</v>
      </c>
      <c r="C770" s="33" t="s">
        <v>157</v>
      </c>
      <c r="D770" s="33" t="s">
        <v>79</v>
      </c>
      <c r="E770" s="1" t="s">
        <v>864</v>
      </c>
      <c r="F770" s="31" t="s">
        <v>48</v>
      </c>
      <c r="G770" s="1">
        <v>18</v>
      </c>
      <c r="H770" s="1">
        <v>2010</v>
      </c>
      <c r="I770" s="36">
        <v>0.56666666666666665</v>
      </c>
      <c r="J770" s="1" t="s">
        <v>8</v>
      </c>
      <c r="K770" s="39">
        <v>14032</v>
      </c>
      <c r="L770" t="s">
        <v>1520</v>
      </c>
      <c r="M770" s="76">
        <v>91</v>
      </c>
      <c r="N770" t="str">
        <f t="shared" si="359"/>
        <v>Ptly Cldy</v>
      </c>
      <c r="O770" s="78">
        <f t="shared" si="360"/>
        <v>0</v>
      </c>
      <c r="P770" s="78">
        <v>0</v>
      </c>
      <c r="Q770" s="78">
        <v>0</v>
      </c>
      <c r="R770" s="78">
        <f t="shared" si="361"/>
        <v>0</v>
      </c>
      <c r="S770" s="78">
        <f t="shared" si="362"/>
        <v>0</v>
      </c>
      <c r="T770" s="78">
        <f t="shared" si="363"/>
        <v>0</v>
      </c>
      <c r="U770" s="78">
        <f t="shared" si="364"/>
        <v>0</v>
      </c>
      <c r="V770" s="78">
        <f t="shared" si="365"/>
        <v>0</v>
      </c>
      <c r="W770" s="78">
        <f t="shared" si="366"/>
        <v>0</v>
      </c>
      <c r="X770" s="78">
        <f t="shared" si="367"/>
        <v>0</v>
      </c>
      <c r="Y770" s="78">
        <f t="shared" si="368"/>
        <v>0</v>
      </c>
      <c r="Z770" s="78">
        <f t="shared" si="369"/>
        <v>0</v>
      </c>
      <c r="AA770" s="78">
        <f t="shared" si="370"/>
        <v>0</v>
      </c>
      <c r="AB770" s="78">
        <f t="shared" si="371"/>
        <v>0</v>
      </c>
      <c r="AC770" s="78">
        <f t="shared" si="372"/>
        <v>0</v>
      </c>
      <c r="AD770" s="78">
        <f t="shared" si="373"/>
        <v>0</v>
      </c>
      <c r="AE770" s="78">
        <f t="shared" si="374"/>
        <v>0</v>
      </c>
      <c r="AF770" s="78">
        <f t="shared" si="375"/>
        <v>0</v>
      </c>
      <c r="AG770" s="78">
        <f t="shared" si="390"/>
        <v>0</v>
      </c>
      <c r="AH770" s="78">
        <f t="shared" si="376"/>
        <v>0</v>
      </c>
      <c r="AI770" s="78">
        <f t="shared" si="377"/>
        <v>0</v>
      </c>
      <c r="AJ770" s="78">
        <f t="shared" si="378"/>
        <v>0</v>
      </c>
      <c r="AK770" s="78">
        <f t="shared" si="379"/>
        <v>0</v>
      </c>
      <c r="AL770" s="78">
        <f t="shared" si="380"/>
        <v>0</v>
      </c>
      <c r="AM770" s="78">
        <f t="shared" si="381"/>
        <v>0</v>
      </c>
      <c r="AN770" s="78">
        <f t="shared" si="382"/>
        <v>0</v>
      </c>
      <c r="AO770" s="78">
        <f t="shared" si="383"/>
        <v>0</v>
      </c>
      <c r="AP770" s="78">
        <f t="shared" si="384"/>
        <v>0</v>
      </c>
      <c r="AQ770" s="78">
        <f t="shared" si="385"/>
        <v>0</v>
      </c>
      <c r="AR770" s="78">
        <f t="shared" si="386"/>
        <v>0</v>
      </c>
      <c r="AS770" s="78">
        <f t="shared" si="387"/>
        <v>1</v>
      </c>
      <c r="AT770" s="78">
        <f t="shared" si="388"/>
        <v>0</v>
      </c>
      <c r="AU770" s="78">
        <f t="shared" si="389"/>
        <v>1</v>
      </c>
      <c r="AV770" s="78">
        <f>IF(AND(M770&gt;=35,M770&lt;=39),1,0)</f>
        <v>0</v>
      </c>
      <c r="AW770" s="78">
        <f>IF(AND(M770&gt;=40,M770&lt;=44),1,0)</f>
        <v>0</v>
      </c>
      <c r="AX770" s="78">
        <f>IF(AND(M770&gt;=45,M770&lt;=49),1,0)</f>
        <v>0</v>
      </c>
      <c r="AY770" s="78">
        <f>IF(AND(M770&gt;=50,M770&lt;=54),1,0)</f>
        <v>0</v>
      </c>
      <c r="AZ770" s="78">
        <f>IF(AND(M770&gt;=55,M770&lt;=59),1,0)</f>
        <v>0</v>
      </c>
      <c r="BA770" s="78">
        <f>IF(AND(M770&gt;=60,M770&lt;=64),1,0)</f>
        <v>0</v>
      </c>
      <c r="BB770" s="78">
        <f>IF(AND(M770&gt;=65,M770&lt;=69),1,0)</f>
        <v>0</v>
      </c>
      <c r="BC770" s="78">
        <f>IF(AND(M770&gt;=70,M770&lt;=74),1,0)</f>
        <v>0</v>
      </c>
      <c r="BD770" s="78">
        <f>IF(AND(M770&gt;=75,M770&lt;=79),1,0)</f>
        <v>0</v>
      </c>
      <c r="BE770" s="78">
        <f>IF(AND(M770&gt;=80,M770&lt;=84),1,0)</f>
        <v>0</v>
      </c>
      <c r="BF770" s="78">
        <f>IF(AND(M770&gt;=85,M770&lt;=89),1,0)</f>
        <v>0</v>
      </c>
      <c r="BG770" s="78">
        <f>IF(AND(M770&gt;=90,M770&lt;=94),1,0)</f>
        <v>1</v>
      </c>
      <c r="BH770" s="78">
        <f>IF(AND(M770&gt;=95,M770&lt;=99),1,0)</f>
        <v>0</v>
      </c>
      <c r="BI770" s="78">
        <f>IF(AND(M770&gt;=100,M770&lt;=105),1,0)</f>
        <v>0</v>
      </c>
      <c r="BJ770" s="78">
        <f>IF(I770&lt;$BK$2,1,0)</f>
        <v>1</v>
      </c>
      <c r="BK770" s="78">
        <f>IF(I770&gt;$BK$2,1,0)</f>
        <v>0</v>
      </c>
      <c r="BL770" s="78">
        <f>IF(J770=$BL$2,1,0)</f>
        <v>0</v>
      </c>
      <c r="BM770" s="78">
        <f>IF(J770=$BM$2,1,0)</f>
        <v>0</v>
      </c>
      <c r="BN770" s="78">
        <f>IF(J770=$BN$2,1,0)</f>
        <v>0</v>
      </c>
      <c r="BO770" s="78">
        <f>IF(J770=$BO$2,1,0)</f>
        <v>0</v>
      </c>
      <c r="BP770" s="78">
        <f>IF(J770=$BP$2,1,0)</f>
        <v>0</v>
      </c>
      <c r="BQ770" s="79">
        <f>IF(J770=$BQ$2,1,0)</f>
        <v>0</v>
      </c>
      <c r="BR770" s="78">
        <f>IF(J770=$BR$2,1,0)</f>
        <v>1</v>
      </c>
      <c r="BS770" s="78">
        <f>IF(F770=$BS$2,1,0)</f>
        <v>0</v>
      </c>
      <c r="BT770" s="78">
        <f>IF(F770=$BT$2,1,0)</f>
        <v>0</v>
      </c>
      <c r="BU770" s="78">
        <f>IF(F770=$BU$2,1,0)</f>
        <v>0</v>
      </c>
      <c r="BV770" s="78">
        <f>IF(F770=$BV$2,1,0)</f>
        <v>0</v>
      </c>
      <c r="BW770" s="78">
        <f>IF(F770=$BW$2,1,0)</f>
        <v>1</v>
      </c>
      <c r="BX770" s="78">
        <f>IF(F770=$BX$2,1,0)</f>
        <v>0</v>
      </c>
      <c r="BY770" s="78">
        <f>IF(F770=$BY$2,1,0)</f>
        <v>0</v>
      </c>
      <c r="BZ770" s="78">
        <f>IF(F770=$BZ$2,1,0)</f>
        <v>0</v>
      </c>
      <c r="CA770" t="s">
        <v>14</v>
      </c>
      <c r="CB770" s="1">
        <v>0</v>
      </c>
      <c r="CC770" s="1">
        <v>0</v>
      </c>
    </row>
    <row r="771" spans="2:81" x14ac:dyDescent="0.3">
      <c r="B771" s="1">
        <v>45</v>
      </c>
      <c r="C771" t="s">
        <v>181</v>
      </c>
      <c r="D771" t="s">
        <v>76</v>
      </c>
      <c r="E771" s="1" t="s">
        <v>865</v>
      </c>
      <c r="F771" s="31" t="s">
        <v>48</v>
      </c>
      <c r="G771" s="1">
        <v>19</v>
      </c>
      <c r="H771" s="1">
        <v>2010</v>
      </c>
      <c r="I771" s="36">
        <v>0.81458333333333333</v>
      </c>
      <c r="J771" s="1" t="s">
        <v>6</v>
      </c>
      <c r="K771" s="39">
        <v>12792</v>
      </c>
      <c r="L771" t="s">
        <v>1642</v>
      </c>
      <c r="M771" s="76">
        <v>90</v>
      </c>
      <c r="N771" t="str">
        <f t="shared" si="359"/>
        <v>Rain Delay</v>
      </c>
      <c r="O771" s="78">
        <f t="shared" si="360"/>
        <v>0</v>
      </c>
      <c r="P771" s="78">
        <v>0</v>
      </c>
      <c r="Q771" s="78">
        <v>0</v>
      </c>
      <c r="R771" s="78">
        <f t="shared" si="361"/>
        <v>0</v>
      </c>
      <c r="S771" s="78">
        <f t="shared" si="362"/>
        <v>0</v>
      </c>
      <c r="T771" s="78">
        <f t="shared" si="363"/>
        <v>0</v>
      </c>
      <c r="U771" s="78">
        <f t="shared" si="364"/>
        <v>0</v>
      </c>
      <c r="V771" s="78">
        <f t="shared" si="365"/>
        <v>0</v>
      </c>
      <c r="W771" s="78">
        <f t="shared" si="366"/>
        <v>0</v>
      </c>
      <c r="X771" s="78">
        <f t="shared" si="367"/>
        <v>0</v>
      </c>
      <c r="Y771" s="78">
        <f t="shared" si="368"/>
        <v>0</v>
      </c>
      <c r="Z771" s="78">
        <f t="shared" si="369"/>
        <v>0</v>
      </c>
      <c r="AA771" s="78">
        <f t="shared" si="370"/>
        <v>0</v>
      </c>
      <c r="AB771" s="78">
        <f t="shared" si="371"/>
        <v>0</v>
      </c>
      <c r="AC771" s="78">
        <f t="shared" si="372"/>
        <v>0</v>
      </c>
      <c r="AD771" s="78">
        <f t="shared" si="373"/>
        <v>0</v>
      </c>
      <c r="AE771" s="78">
        <f t="shared" si="374"/>
        <v>0</v>
      </c>
      <c r="AF771" s="78">
        <f t="shared" si="375"/>
        <v>0</v>
      </c>
      <c r="AG771" s="78">
        <f t="shared" si="390"/>
        <v>0</v>
      </c>
      <c r="AH771" s="78">
        <f t="shared" si="376"/>
        <v>0</v>
      </c>
      <c r="AI771" s="78">
        <f t="shared" si="377"/>
        <v>0</v>
      </c>
      <c r="AJ771" s="78">
        <f t="shared" si="378"/>
        <v>0</v>
      </c>
      <c r="AK771" s="78">
        <f t="shared" si="379"/>
        <v>0</v>
      </c>
      <c r="AL771" s="78">
        <f t="shared" si="380"/>
        <v>0</v>
      </c>
      <c r="AM771" s="78">
        <f t="shared" si="381"/>
        <v>0</v>
      </c>
      <c r="AN771" s="78">
        <f t="shared" si="382"/>
        <v>0</v>
      </c>
      <c r="AO771" s="78">
        <f t="shared" si="383"/>
        <v>0</v>
      </c>
      <c r="AP771" s="78">
        <f t="shared" si="384"/>
        <v>0</v>
      </c>
      <c r="AQ771" s="78">
        <f t="shared" si="385"/>
        <v>1</v>
      </c>
      <c r="AR771" s="78">
        <f t="shared" si="386"/>
        <v>0</v>
      </c>
      <c r="AS771" s="78">
        <f t="shared" si="387"/>
        <v>0</v>
      </c>
      <c r="AT771" s="78">
        <f t="shared" si="388"/>
        <v>0</v>
      </c>
      <c r="AU771" s="78">
        <f t="shared" si="389"/>
        <v>1</v>
      </c>
      <c r="AV771" s="78">
        <f>IF(AND(M771&gt;=35,M771&lt;=39),1,0)</f>
        <v>0</v>
      </c>
      <c r="AW771" s="78">
        <f>IF(AND(M771&gt;=40,M771&lt;=44),1,0)</f>
        <v>0</v>
      </c>
      <c r="AX771" s="78">
        <f>IF(AND(M771&gt;=45,M771&lt;=49),1,0)</f>
        <v>0</v>
      </c>
      <c r="AY771" s="78">
        <f>IF(AND(M771&gt;=50,M771&lt;=54),1,0)</f>
        <v>0</v>
      </c>
      <c r="AZ771" s="78">
        <f>IF(AND(M771&gt;=55,M771&lt;=59),1,0)</f>
        <v>0</v>
      </c>
      <c r="BA771" s="78">
        <f>IF(AND(M771&gt;=60,M771&lt;=64),1,0)</f>
        <v>0</v>
      </c>
      <c r="BB771" s="78">
        <f>IF(AND(M771&gt;=65,M771&lt;=69),1,0)</f>
        <v>0</v>
      </c>
      <c r="BC771" s="78">
        <f>IF(AND(M771&gt;=70,M771&lt;=74),1,0)</f>
        <v>0</v>
      </c>
      <c r="BD771" s="78">
        <f>IF(AND(M771&gt;=75,M771&lt;=79),1,0)</f>
        <v>0</v>
      </c>
      <c r="BE771" s="78">
        <f>IF(AND(M771&gt;=80,M771&lt;=84),1,0)</f>
        <v>0</v>
      </c>
      <c r="BF771" s="78">
        <f>IF(AND(M771&gt;=85,M771&lt;=89),1,0)</f>
        <v>0</v>
      </c>
      <c r="BG771" s="78">
        <f>IF(AND(M771&gt;=90,M771&lt;=94),1,0)</f>
        <v>1</v>
      </c>
      <c r="BH771" s="78">
        <f>IF(AND(M771&gt;=95,M771&lt;=99),1,0)</f>
        <v>0</v>
      </c>
      <c r="BI771" s="78">
        <f>IF(AND(M771&gt;=100,M771&lt;=105),1,0)</f>
        <v>0</v>
      </c>
      <c r="BJ771" s="78">
        <f>IF(I771&lt;$BK$2,1,0)</f>
        <v>0</v>
      </c>
      <c r="BK771" s="78">
        <f>IF(I771&gt;$BK$2,1,0)</f>
        <v>1</v>
      </c>
      <c r="BL771" s="78">
        <f>IF(J771=$BL$2,1,0)</f>
        <v>1</v>
      </c>
      <c r="BM771" s="78">
        <f>IF(J771=$BM$2,1,0)</f>
        <v>0</v>
      </c>
      <c r="BN771" s="78">
        <f>IF(J771=$BN$2,1,0)</f>
        <v>0</v>
      </c>
      <c r="BO771" s="78">
        <f>IF(J771=$BO$2,1,0)</f>
        <v>0</v>
      </c>
      <c r="BP771" s="78">
        <f>IF(J771=$BP$2,1,0)</f>
        <v>0</v>
      </c>
      <c r="BQ771" s="79">
        <f>IF(J771=$BQ$2,1,0)</f>
        <v>0</v>
      </c>
      <c r="BR771" s="78">
        <f>IF(J771=$BR$2,1,0)</f>
        <v>0</v>
      </c>
      <c r="BS771" s="78">
        <f>IF(F771=$BS$2,1,0)</f>
        <v>0</v>
      </c>
      <c r="BT771" s="78">
        <f>IF(F771=$BT$2,1,0)</f>
        <v>0</v>
      </c>
      <c r="BU771" s="78">
        <f>IF(F771=$BU$2,1,0)</f>
        <v>0</v>
      </c>
      <c r="BV771" s="78">
        <f>IF(F771=$BV$2,1,0)</f>
        <v>0</v>
      </c>
      <c r="BW771" s="78">
        <f>IF(F771=$BW$2,1,0)</f>
        <v>1</v>
      </c>
      <c r="BX771" s="78">
        <f>IF(F771=$BX$2,1,0)</f>
        <v>0</v>
      </c>
      <c r="BY771" s="78">
        <f>IF(F771=$BY$2,1,0)</f>
        <v>0</v>
      </c>
      <c r="BZ771" s="78">
        <f>IF(F771=$BZ$2,1,0)</f>
        <v>0</v>
      </c>
      <c r="CA771"/>
      <c r="CB771" s="1">
        <v>0</v>
      </c>
      <c r="CC771" s="1">
        <v>0</v>
      </c>
    </row>
    <row r="772" spans="2:81" x14ac:dyDescent="0.3">
      <c r="B772" s="1">
        <v>46</v>
      </c>
      <c r="C772" t="s">
        <v>181</v>
      </c>
      <c r="D772" t="s">
        <v>76</v>
      </c>
      <c r="E772" s="1" t="s">
        <v>866</v>
      </c>
      <c r="F772" s="31" t="s">
        <v>48</v>
      </c>
      <c r="G772" s="1">
        <v>20</v>
      </c>
      <c r="H772" s="1">
        <v>2010</v>
      </c>
      <c r="I772" s="36">
        <v>0.79861111111111116</v>
      </c>
      <c r="J772" s="1" t="s">
        <v>10</v>
      </c>
      <c r="K772" s="39">
        <v>16623</v>
      </c>
      <c r="L772" t="s">
        <v>1643</v>
      </c>
      <c r="M772" s="76">
        <v>80</v>
      </c>
      <c r="N772" t="str">
        <f t="shared" si="359"/>
        <v>Ptly Sun</v>
      </c>
      <c r="O772" s="78">
        <f t="shared" si="360"/>
        <v>0</v>
      </c>
      <c r="P772" s="78">
        <v>0</v>
      </c>
      <c r="Q772" s="78">
        <v>0</v>
      </c>
      <c r="R772" s="78">
        <f t="shared" si="361"/>
        <v>0</v>
      </c>
      <c r="S772" s="78">
        <f t="shared" si="362"/>
        <v>0</v>
      </c>
      <c r="T772" s="78">
        <f t="shared" si="363"/>
        <v>0</v>
      </c>
      <c r="U772" s="78">
        <f t="shared" si="364"/>
        <v>0</v>
      </c>
      <c r="V772" s="78">
        <f t="shared" si="365"/>
        <v>0</v>
      </c>
      <c r="W772" s="78">
        <f t="shared" si="366"/>
        <v>0</v>
      </c>
      <c r="X772" s="78">
        <f t="shared" si="367"/>
        <v>0</v>
      </c>
      <c r="Y772" s="78">
        <f t="shared" si="368"/>
        <v>0</v>
      </c>
      <c r="Z772" s="78">
        <f t="shared" si="369"/>
        <v>0</v>
      </c>
      <c r="AA772" s="78">
        <f t="shared" si="370"/>
        <v>0</v>
      </c>
      <c r="AB772" s="78">
        <f t="shared" si="371"/>
        <v>0</v>
      </c>
      <c r="AC772" s="78">
        <f t="shared" si="372"/>
        <v>0</v>
      </c>
      <c r="AD772" s="78">
        <f t="shared" si="373"/>
        <v>0</v>
      </c>
      <c r="AE772" s="78">
        <f t="shared" si="374"/>
        <v>0</v>
      </c>
      <c r="AF772" s="78">
        <f t="shared" si="375"/>
        <v>0</v>
      </c>
      <c r="AG772" s="78">
        <f t="shared" si="390"/>
        <v>0</v>
      </c>
      <c r="AH772" s="78">
        <f t="shared" si="376"/>
        <v>0</v>
      </c>
      <c r="AI772" s="78">
        <f t="shared" si="377"/>
        <v>0</v>
      </c>
      <c r="AJ772" s="78">
        <f t="shared" si="378"/>
        <v>0</v>
      </c>
      <c r="AK772" s="78">
        <f t="shared" si="379"/>
        <v>0</v>
      </c>
      <c r="AL772" s="78">
        <f t="shared" si="380"/>
        <v>0</v>
      </c>
      <c r="AM772" s="78">
        <f t="shared" si="381"/>
        <v>0</v>
      </c>
      <c r="AN772" s="78">
        <f t="shared" si="382"/>
        <v>0</v>
      </c>
      <c r="AO772" s="78">
        <f t="shared" si="383"/>
        <v>0</v>
      </c>
      <c r="AP772" s="78">
        <f t="shared" si="384"/>
        <v>0</v>
      </c>
      <c r="AQ772" s="78">
        <f t="shared" si="385"/>
        <v>1</v>
      </c>
      <c r="AR772" s="78">
        <f t="shared" si="386"/>
        <v>0</v>
      </c>
      <c r="AS772" s="78">
        <f t="shared" si="387"/>
        <v>0</v>
      </c>
      <c r="AT772" s="78">
        <f t="shared" si="388"/>
        <v>0</v>
      </c>
      <c r="AU772" s="78">
        <f t="shared" si="389"/>
        <v>1</v>
      </c>
      <c r="AV772" s="78">
        <f>IF(AND(M772&gt;=35,M772&lt;=39),1,0)</f>
        <v>0</v>
      </c>
      <c r="AW772" s="78">
        <f>IF(AND(M772&gt;=40,M772&lt;=44),1,0)</f>
        <v>0</v>
      </c>
      <c r="AX772" s="78">
        <f>IF(AND(M772&gt;=45,M772&lt;=49),1,0)</f>
        <v>0</v>
      </c>
      <c r="AY772" s="78">
        <f>IF(AND(M772&gt;=50,M772&lt;=54),1,0)</f>
        <v>0</v>
      </c>
      <c r="AZ772" s="78">
        <f>IF(AND(M772&gt;=55,M772&lt;=59),1,0)</f>
        <v>0</v>
      </c>
      <c r="BA772" s="78">
        <f>IF(AND(M772&gt;=60,M772&lt;=64),1,0)</f>
        <v>0</v>
      </c>
      <c r="BB772" s="78">
        <f>IF(AND(M772&gt;=65,M772&lt;=69),1,0)</f>
        <v>0</v>
      </c>
      <c r="BC772" s="78">
        <f>IF(AND(M772&gt;=70,M772&lt;=74),1,0)</f>
        <v>0</v>
      </c>
      <c r="BD772" s="78">
        <f>IF(AND(M772&gt;=75,M772&lt;=79),1,0)</f>
        <v>0</v>
      </c>
      <c r="BE772" s="78">
        <f>IF(AND(M772&gt;=80,M772&lt;=84),1,0)</f>
        <v>1</v>
      </c>
      <c r="BF772" s="78">
        <f>IF(AND(M772&gt;=85,M772&lt;=89),1,0)</f>
        <v>0</v>
      </c>
      <c r="BG772" s="78">
        <f>IF(AND(M772&gt;=90,M772&lt;=94),1,0)</f>
        <v>0</v>
      </c>
      <c r="BH772" s="78">
        <f>IF(AND(M772&gt;=95,M772&lt;=99),1,0)</f>
        <v>0</v>
      </c>
      <c r="BI772" s="78">
        <f>IF(AND(M772&gt;=100,M772&lt;=105),1,0)</f>
        <v>0</v>
      </c>
      <c r="BJ772" s="78">
        <f>IF(I772&lt;$BK$2,1,0)</f>
        <v>0</v>
      </c>
      <c r="BK772" s="78">
        <f>IF(I772&gt;$BK$2,1,0)</f>
        <v>1</v>
      </c>
      <c r="BL772" s="78">
        <f>IF(J772=$BL$2,1,0)</f>
        <v>0</v>
      </c>
      <c r="BM772" s="78">
        <f>IF(J772=$BM$2,1,0)</f>
        <v>1</v>
      </c>
      <c r="BN772" s="78">
        <f>IF(J772=$BN$2,1,0)</f>
        <v>0</v>
      </c>
      <c r="BO772" s="78">
        <f>IF(J772=$BO$2,1,0)</f>
        <v>0</v>
      </c>
      <c r="BP772" s="78">
        <f>IF(J772=$BP$2,1,0)</f>
        <v>0</v>
      </c>
      <c r="BQ772" s="79">
        <f>IF(J772=$BQ$2,1,0)</f>
        <v>0</v>
      </c>
      <c r="BR772" s="78">
        <f>IF(J772=$BR$2,1,0)</f>
        <v>0</v>
      </c>
      <c r="BS772" s="78">
        <f>IF(F772=$BS$2,1,0)</f>
        <v>0</v>
      </c>
      <c r="BT772" s="78">
        <f>IF(F772=$BT$2,1,0)</f>
        <v>0</v>
      </c>
      <c r="BU772" s="78">
        <f>IF(F772=$BU$2,1,0)</f>
        <v>0</v>
      </c>
      <c r="BV772" s="78">
        <f>IF(F772=$BV$2,1,0)</f>
        <v>0</v>
      </c>
      <c r="BW772" s="78">
        <f>IF(F772=$BW$2,1,0)</f>
        <v>1</v>
      </c>
      <c r="BX772" s="78">
        <f>IF(F772=$BX$2,1,0)</f>
        <v>0</v>
      </c>
      <c r="BY772" s="78">
        <f>IF(F772=$BY$2,1,0)</f>
        <v>0</v>
      </c>
      <c r="BZ772" s="78">
        <f>IF(F772=$BZ$2,1,0)</f>
        <v>0</v>
      </c>
      <c r="CA772" t="s">
        <v>2038</v>
      </c>
      <c r="CB772" s="1">
        <v>0</v>
      </c>
      <c r="CC772" s="1">
        <v>0</v>
      </c>
    </row>
    <row r="773" spans="2:81" x14ac:dyDescent="0.3">
      <c r="B773" s="1">
        <v>47</v>
      </c>
      <c r="C773" t="s">
        <v>181</v>
      </c>
      <c r="D773" t="s">
        <v>76</v>
      </c>
      <c r="E773" s="1" t="s">
        <v>867</v>
      </c>
      <c r="F773" s="31" t="s">
        <v>48</v>
      </c>
      <c r="G773" s="1">
        <v>21</v>
      </c>
      <c r="H773" s="1">
        <v>2010</v>
      </c>
      <c r="I773" s="36">
        <v>0.52500000000000002</v>
      </c>
      <c r="J773" s="1" t="s">
        <v>11</v>
      </c>
      <c r="K773" s="39">
        <v>19287</v>
      </c>
      <c r="L773" t="s">
        <v>1506</v>
      </c>
      <c r="M773" s="76">
        <v>89</v>
      </c>
      <c r="N773" t="str">
        <f t="shared" ref="N773:N836" si="391">RIGHT(L773,LEN(L773)-3)</f>
        <v>Ptly Sun</v>
      </c>
      <c r="O773" s="78">
        <f t="shared" ref="O773:O836" si="392">IF(B773=1,1,0)</f>
        <v>0</v>
      </c>
      <c r="P773" s="78">
        <v>0</v>
      </c>
      <c r="Q773" s="78">
        <v>0</v>
      </c>
      <c r="R773" s="78">
        <f t="shared" ref="R773:R836" si="393">IF(C773=$R$3,1,0)</f>
        <v>0</v>
      </c>
      <c r="S773" s="78">
        <f t="shared" ref="S773:S836" si="394">IF(C773=$S$3,1,0)</f>
        <v>0</v>
      </c>
      <c r="T773" s="78">
        <f t="shared" ref="T773:T836" si="395">IF(C773=$T$3,1,0)</f>
        <v>0</v>
      </c>
      <c r="U773" s="78">
        <f t="shared" ref="U773:U836" si="396">IF(C773=$U$3,1,0)</f>
        <v>0</v>
      </c>
      <c r="V773" s="78">
        <f t="shared" ref="V773:V836" si="397">IF(C773=$V$3,1,0)</f>
        <v>0</v>
      </c>
      <c r="W773" s="78">
        <f t="shared" ref="W773:W836" si="398">IF(C773=$W$3,1,0)</f>
        <v>0</v>
      </c>
      <c r="X773" s="78">
        <f t="shared" ref="X773:X836" si="399">IF(C773=$X$3,1,0)</f>
        <v>0</v>
      </c>
      <c r="Y773" s="78">
        <f t="shared" ref="Y773:Y836" si="400">IF(C773=$Y$3,1,0)</f>
        <v>0</v>
      </c>
      <c r="Z773" s="78">
        <f t="shared" ref="Z773:Z836" si="401">IF(C773=$Z$3,1,0)</f>
        <v>0</v>
      </c>
      <c r="AA773" s="78">
        <f t="shared" ref="AA773:AA836" si="402">IF(C773=$AA$3,1,0)</f>
        <v>0</v>
      </c>
      <c r="AB773" s="78">
        <f t="shared" ref="AB773:AB836" si="403">IF(C773=$AB$3,1,0)</f>
        <v>0</v>
      </c>
      <c r="AC773" s="78">
        <f t="shared" ref="AC773:AC836" si="404">IF(C773=$AC$3,1,0)</f>
        <v>0</v>
      </c>
      <c r="AD773" s="78">
        <f t="shared" ref="AD773:AD836" si="405">IF(C773=$AD$3,1,0)</f>
        <v>0</v>
      </c>
      <c r="AE773" s="78">
        <f t="shared" ref="AE773:AE836" si="406">IF(C773=$AE$3,1,0)</f>
        <v>0</v>
      </c>
      <c r="AF773" s="78">
        <f t="shared" ref="AF773:AF836" si="407">IF(C773=$AF$3,1,0)</f>
        <v>0</v>
      </c>
      <c r="AG773" s="78">
        <f t="shared" si="390"/>
        <v>0</v>
      </c>
      <c r="AH773" s="78">
        <f t="shared" ref="AH773:AH836" si="408">IF(C773=$AH$3,1,0)</f>
        <v>0</v>
      </c>
      <c r="AI773" s="78">
        <f t="shared" ref="AI773:AI836" si="409">IF(C773=$AI$3,1,0)</f>
        <v>0</v>
      </c>
      <c r="AJ773" s="78">
        <f t="shared" ref="AJ773:AJ836" si="410">IF(C773=$AJ$3,1,0)</f>
        <v>0</v>
      </c>
      <c r="AK773" s="78">
        <f t="shared" ref="AK773:AK836" si="411">IF(C773=$AK$3,1,0)</f>
        <v>0</v>
      </c>
      <c r="AL773" s="78">
        <f t="shared" ref="AL773:AL836" si="412">IF(C773=$AL$3,1,0)</f>
        <v>0</v>
      </c>
      <c r="AM773" s="78">
        <f t="shared" ref="AM773:AM836" si="413">IF(C773=$AM$3,1,0)</f>
        <v>0</v>
      </c>
      <c r="AN773" s="78">
        <f t="shared" ref="AN773:AN836" si="414">IF(C773=$AN$3,1,0)</f>
        <v>0</v>
      </c>
      <c r="AO773" s="78">
        <f t="shared" ref="AO773:AO836" si="415">IF(C773=$AO$3,1,0)</f>
        <v>0</v>
      </c>
      <c r="AP773" s="78">
        <f t="shared" ref="AP773:AP836" si="416">IF(C773=$AP$3,1,0)</f>
        <v>0</v>
      </c>
      <c r="AQ773" s="78">
        <f t="shared" ref="AQ773:AQ836" si="417">IF(C773=$AQ$3,1,0)</f>
        <v>1</v>
      </c>
      <c r="AR773" s="78">
        <f t="shared" ref="AR773:AR836" si="418">IF(C773=$AR$3,1,0)</f>
        <v>0</v>
      </c>
      <c r="AS773" s="78">
        <f t="shared" ref="AS773:AS836" si="419">IF(C773=$AS$3,1,0)</f>
        <v>0</v>
      </c>
      <c r="AT773" s="78">
        <f t="shared" ref="AT773:AT836" si="420">IF(C773=$AT$3,1,0)</f>
        <v>0</v>
      </c>
      <c r="AU773" s="78">
        <f t="shared" ref="AU773:AU836" si="421">SUM(R773:AT773)</f>
        <v>1</v>
      </c>
      <c r="AV773" s="78">
        <f>IF(AND(M773&gt;=35,M773&lt;=39),1,0)</f>
        <v>0</v>
      </c>
      <c r="AW773" s="78">
        <f>IF(AND(M773&gt;=40,M773&lt;=44),1,0)</f>
        <v>0</v>
      </c>
      <c r="AX773" s="78">
        <f>IF(AND(M773&gt;=45,M773&lt;=49),1,0)</f>
        <v>0</v>
      </c>
      <c r="AY773" s="78">
        <f>IF(AND(M773&gt;=50,M773&lt;=54),1,0)</f>
        <v>0</v>
      </c>
      <c r="AZ773" s="78">
        <f>IF(AND(M773&gt;=55,M773&lt;=59),1,0)</f>
        <v>0</v>
      </c>
      <c r="BA773" s="78">
        <f>IF(AND(M773&gt;=60,M773&lt;=64),1,0)</f>
        <v>0</v>
      </c>
      <c r="BB773" s="78">
        <f>IF(AND(M773&gt;=65,M773&lt;=69),1,0)</f>
        <v>0</v>
      </c>
      <c r="BC773" s="78">
        <f>IF(AND(M773&gt;=70,M773&lt;=74),1,0)</f>
        <v>0</v>
      </c>
      <c r="BD773" s="78">
        <f>IF(AND(M773&gt;=75,M773&lt;=79),1,0)</f>
        <v>0</v>
      </c>
      <c r="BE773" s="78">
        <f>IF(AND(M773&gt;=80,M773&lt;=84),1,0)</f>
        <v>0</v>
      </c>
      <c r="BF773" s="78">
        <f>IF(AND(M773&gt;=85,M773&lt;=89),1,0)</f>
        <v>1</v>
      </c>
      <c r="BG773" s="78">
        <f>IF(AND(M773&gt;=90,M773&lt;=94),1,0)</f>
        <v>0</v>
      </c>
      <c r="BH773" s="78">
        <f>IF(AND(M773&gt;=95,M773&lt;=99),1,0)</f>
        <v>0</v>
      </c>
      <c r="BI773" s="78">
        <f>IF(AND(M773&gt;=100,M773&lt;=105),1,0)</f>
        <v>0</v>
      </c>
      <c r="BJ773" s="78">
        <f>IF(I773&lt;$BK$2,1,0)</f>
        <v>1</v>
      </c>
      <c r="BK773" s="78">
        <f>IF(I773&gt;$BK$2,1,0)</f>
        <v>0</v>
      </c>
      <c r="BL773" s="78">
        <f>IF(J773=$BL$2,1,0)</f>
        <v>0</v>
      </c>
      <c r="BM773" s="78">
        <f>IF(J773=$BM$2,1,0)</f>
        <v>0</v>
      </c>
      <c r="BN773" s="78">
        <f>IF(J773=$BN$2,1,0)</f>
        <v>1</v>
      </c>
      <c r="BO773" s="78">
        <f>IF(J773=$BO$2,1,0)</f>
        <v>0</v>
      </c>
      <c r="BP773" s="78">
        <f>IF(J773=$BP$2,1,0)</f>
        <v>0</v>
      </c>
      <c r="BQ773" s="79">
        <f>IF(J773=$BQ$2,1,0)</f>
        <v>0</v>
      </c>
      <c r="BR773" s="78">
        <f>IF(J773=$BR$2,1,0)</f>
        <v>0</v>
      </c>
      <c r="BS773" s="78">
        <f>IF(F773=$BS$2,1,0)</f>
        <v>0</v>
      </c>
      <c r="BT773" s="78">
        <f>IF(F773=$BT$2,1,0)</f>
        <v>0</v>
      </c>
      <c r="BU773" s="78">
        <f>IF(F773=$BU$2,1,0)</f>
        <v>0</v>
      </c>
      <c r="BV773" s="78">
        <f>IF(F773=$BV$2,1,0)</f>
        <v>0</v>
      </c>
      <c r="BW773" s="78">
        <f>IF(F773=$BW$2,1,0)</f>
        <v>1</v>
      </c>
      <c r="BX773" s="78">
        <f>IF(F773=$BX$2,1,0)</f>
        <v>0</v>
      </c>
      <c r="BY773" s="78">
        <f>IF(F773=$BY$2,1,0)</f>
        <v>0</v>
      </c>
      <c r="BZ773" s="78">
        <f>IF(F773=$BZ$2,1,0)</f>
        <v>0</v>
      </c>
      <c r="CA773" t="s">
        <v>2122</v>
      </c>
      <c r="CB773" s="1">
        <v>0</v>
      </c>
      <c r="CC773" s="1">
        <v>0</v>
      </c>
    </row>
    <row r="774" spans="2:81" x14ac:dyDescent="0.3">
      <c r="B774" s="1">
        <v>48</v>
      </c>
      <c r="C774" s="33" t="s">
        <v>167</v>
      </c>
      <c r="D774" s="33" t="s">
        <v>78</v>
      </c>
      <c r="E774" s="1" t="s">
        <v>868</v>
      </c>
      <c r="F774" s="31" t="s">
        <v>48</v>
      </c>
      <c r="G774" s="1">
        <v>22</v>
      </c>
      <c r="H774" s="1">
        <v>2010</v>
      </c>
      <c r="I774" s="36">
        <v>0.79722222222222217</v>
      </c>
      <c r="J774" s="1" t="s">
        <v>9</v>
      </c>
      <c r="K774" s="39">
        <v>20108</v>
      </c>
      <c r="L774" t="s">
        <v>1644</v>
      </c>
      <c r="M774" s="76">
        <v>92</v>
      </c>
      <c r="N774" t="str">
        <f t="shared" si="391"/>
        <v>Mstly Sun</v>
      </c>
      <c r="O774" s="78">
        <f t="shared" si="392"/>
        <v>0</v>
      </c>
      <c r="P774" s="78">
        <v>0</v>
      </c>
      <c r="Q774" s="78">
        <v>0</v>
      </c>
      <c r="R774" s="78">
        <f t="shared" si="393"/>
        <v>0</v>
      </c>
      <c r="S774" s="78">
        <f t="shared" si="394"/>
        <v>0</v>
      </c>
      <c r="T774" s="78">
        <f t="shared" si="395"/>
        <v>0</v>
      </c>
      <c r="U774" s="78">
        <f t="shared" si="396"/>
        <v>0</v>
      </c>
      <c r="V774" s="78">
        <f t="shared" si="397"/>
        <v>0</v>
      </c>
      <c r="W774" s="78">
        <f t="shared" si="398"/>
        <v>0</v>
      </c>
      <c r="X774" s="78">
        <f t="shared" si="399"/>
        <v>0</v>
      </c>
      <c r="Y774" s="78">
        <f t="shared" si="400"/>
        <v>0</v>
      </c>
      <c r="Z774" s="78">
        <f t="shared" si="401"/>
        <v>0</v>
      </c>
      <c r="AA774" s="78">
        <f t="shared" si="402"/>
        <v>0</v>
      </c>
      <c r="AB774" s="78">
        <f t="shared" si="403"/>
        <v>0</v>
      </c>
      <c r="AC774" s="78">
        <f t="shared" si="404"/>
        <v>0</v>
      </c>
      <c r="AD774" s="78">
        <f t="shared" si="405"/>
        <v>0</v>
      </c>
      <c r="AE774" s="78">
        <f t="shared" si="406"/>
        <v>0</v>
      </c>
      <c r="AF774" s="78">
        <f t="shared" si="407"/>
        <v>0</v>
      </c>
      <c r="AG774" s="78">
        <f t="shared" si="390"/>
        <v>1</v>
      </c>
      <c r="AH774" s="78">
        <f t="shared" si="408"/>
        <v>0</v>
      </c>
      <c r="AI774" s="78">
        <f t="shared" si="409"/>
        <v>0</v>
      </c>
      <c r="AJ774" s="78">
        <f t="shared" si="410"/>
        <v>0</v>
      </c>
      <c r="AK774" s="78">
        <f t="shared" si="411"/>
        <v>0</v>
      </c>
      <c r="AL774" s="78">
        <f t="shared" si="412"/>
        <v>0</v>
      </c>
      <c r="AM774" s="78">
        <f t="shared" si="413"/>
        <v>0</v>
      </c>
      <c r="AN774" s="78">
        <f t="shared" si="414"/>
        <v>0</v>
      </c>
      <c r="AO774" s="78">
        <f t="shared" si="415"/>
        <v>0</v>
      </c>
      <c r="AP774" s="78">
        <f t="shared" si="416"/>
        <v>0</v>
      </c>
      <c r="AQ774" s="78">
        <f t="shared" si="417"/>
        <v>0</v>
      </c>
      <c r="AR774" s="78">
        <f t="shared" si="418"/>
        <v>0</v>
      </c>
      <c r="AS774" s="78">
        <f t="shared" si="419"/>
        <v>0</v>
      </c>
      <c r="AT774" s="78">
        <f t="shared" si="420"/>
        <v>0</v>
      </c>
      <c r="AU774" s="78">
        <f t="shared" si="421"/>
        <v>1</v>
      </c>
      <c r="AV774" s="78">
        <f>IF(AND(M774&gt;=35,M774&lt;=39),1,0)</f>
        <v>0</v>
      </c>
      <c r="AW774" s="78">
        <f>IF(AND(M774&gt;=40,M774&lt;=44),1,0)</f>
        <v>0</v>
      </c>
      <c r="AX774" s="78">
        <f>IF(AND(M774&gt;=45,M774&lt;=49),1,0)</f>
        <v>0</v>
      </c>
      <c r="AY774" s="78">
        <f>IF(AND(M774&gt;=50,M774&lt;=54),1,0)</f>
        <v>0</v>
      </c>
      <c r="AZ774" s="78">
        <f>IF(AND(M774&gt;=55,M774&lt;=59),1,0)</f>
        <v>0</v>
      </c>
      <c r="BA774" s="78">
        <f>IF(AND(M774&gt;=60,M774&lt;=64),1,0)</f>
        <v>0</v>
      </c>
      <c r="BB774" s="78">
        <f>IF(AND(M774&gt;=65,M774&lt;=69),1,0)</f>
        <v>0</v>
      </c>
      <c r="BC774" s="78">
        <f>IF(AND(M774&gt;=70,M774&lt;=74),1,0)</f>
        <v>0</v>
      </c>
      <c r="BD774" s="78">
        <f>IF(AND(M774&gt;=75,M774&lt;=79),1,0)</f>
        <v>0</v>
      </c>
      <c r="BE774" s="78">
        <f>IF(AND(M774&gt;=80,M774&lt;=84),1,0)</f>
        <v>0</v>
      </c>
      <c r="BF774" s="78">
        <f>IF(AND(M774&gt;=85,M774&lt;=89),1,0)</f>
        <v>0</v>
      </c>
      <c r="BG774" s="78">
        <f>IF(AND(M774&gt;=90,M774&lt;=94),1,0)</f>
        <v>1</v>
      </c>
      <c r="BH774" s="78">
        <f>IF(AND(M774&gt;=95,M774&lt;=99),1,0)</f>
        <v>0</v>
      </c>
      <c r="BI774" s="78">
        <f>IF(AND(M774&gt;=100,M774&lt;=105),1,0)</f>
        <v>0</v>
      </c>
      <c r="BJ774" s="78">
        <f>IF(I774&lt;$BK$2,1,0)</f>
        <v>0</v>
      </c>
      <c r="BK774" s="78">
        <f>IF(I774&gt;$BK$2,1,0)</f>
        <v>1</v>
      </c>
      <c r="BL774" s="78">
        <f>IF(J774=$BL$2,1,0)</f>
        <v>0</v>
      </c>
      <c r="BM774" s="78">
        <f>IF(J774=$BM$2,1,0)</f>
        <v>0</v>
      </c>
      <c r="BN774" s="78">
        <f>IF(J774=$BN$2,1,0)</f>
        <v>0</v>
      </c>
      <c r="BO774" s="78">
        <f>IF(J774=$BO$2,1,0)</f>
        <v>1</v>
      </c>
      <c r="BP774" s="78">
        <f>IF(J774=$BP$2,1,0)</f>
        <v>0</v>
      </c>
      <c r="BQ774" s="79">
        <f>IF(J774=$BQ$2,1,0)</f>
        <v>0</v>
      </c>
      <c r="BR774" s="78">
        <f>IF(J774=$BR$2,1,0)</f>
        <v>0</v>
      </c>
      <c r="BS774" s="78">
        <f>IF(F774=$BS$2,1,0)</f>
        <v>0</v>
      </c>
      <c r="BT774" s="78">
        <f>IF(F774=$BT$2,1,0)</f>
        <v>0</v>
      </c>
      <c r="BU774" s="78">
        <f>IF(F774=$BU$2,1,0)</f>
        <v>0</v>
      </c>
      <c r="BV774" s="78">
        <f>IF(F774=$BV$2,1,0)</f>
        <v>0</v>
      </c>
      <c r="BW774" s="78">
        <f>IF(F774=$BW$2,1,0)</f>
        <v>1</v>
      </c>
      <c r="BX774" s="78">
        <f>IF(F774=$BX$2,1,0)</f>
        <v>0</v>
      </c>
      <c r="BY774" s="78">
        <f>IF(F774=$BY$2,1,0)</f>
        <v>0</v>
      </c>
      <c r="BZ774" s="78">
        <f>IF(F774=$BZ$2,1,0)</f>
        <v>0</v>
      </c>
      <c r="CA774" t="s">
        <v>2108</v>
      </c>
      <c r="CB774" s="1">
        <v>0</v>
      </c>
      <c r="CC774" s="1">
        <v>0</v>
      </c>
    </row>
    <row r="775" spans="2:81" x14ac:dyDescent="0.3">
      <c r="B775" s="1">
        <v>49</v>
      </c>
      <c r="C775" s="33" t="s">
        <v>167</v>
      </c>
      <c r="D775" s="33" t="s">
        <v>78</v>
      </c>
      <c r="E775" s="1" t="s">
        <v>869</v>
      </c>
      <c r="F775" s="31" t="s">
        <v>48</v>
      </c>
      <c r="G775" s="1">
        <v>23</v>
      </c>
      <c r="H775" s="1">
        <v>2010</v>
      </c>
      <c r="I775" s="36">
        <v>0.79583333333333339</v>
      </c>
      <c r="J775" s="1" t="s">
        <v>5</v>
      </c>
      <c r="K775" s="39">
        <v>19013</v>
      </c>
      <c r="L775" t="s">
        <v>1422</v>
      </c>
      <c r="M775" s="76">
        <v>96</v>
      </c>
      <c r="N775" t="str">
        <f t="shared" si="391"/>
        <v>Sunny</v>
      </c>
      <c r="O775" s="78">
        <f t="shared" si="392"/>
        <v>0</v>
      </c>
      <c r="P775" s="78">
        <v>0</v>
      </c>
      <c r="Q775" s="78">
        <v>0</v>
      </c>
      <c r="R775" s="78">
        <f t="shared" si="393"/>
        <v>0</v>
      </c>
      <c r="S775" s="78">
        <f t="shared" si="394"/>
        <v>0</v>
      </c>
      <c r="T775" s="78">
        <f t="shared" si="395"/>
        <v>0</v>
      </c>
      <c r="U775" s="78">
        <f t="shared" si="396"/>
        <v>0</v>
      </c>
      <c r="V775" s="78">
        <f t="shared" si="397"/>
        <v>0</v>
      </c>
      <c r="W775" s="78">
        <f t="shared" si="398"/>
        <v>0</v>
      </c>
      <c r="X775" s="78">
        <f t="shared" si="399"/>
        <v>0</v>
      </c>
      <c r="Y775" s="78">
        <f t="shared" si="400"/>
        <v>0</v>
      </c>
      <c r="Z775" s="78">
        <f t="shared" si="401"/>
        <v>0</v>
      </c>
      <c r="AA775" s="78">
        <f t="shared" si="402"/>
        <v>0</v>
      </c>
      <c r="AB775" s="78">
        <f t="shared" si="403"/>
        <v>0</v>
      </c>
      <c r="AC775" s="78">
        <f t="shared" si="404"/>
        <v>0</v>
      </c>
      <c r="AD775" s="78">
        <f t="shared" si="405"/>
        <v>0</v>
      </c>
      <c r="AE775" s="78">
        <f t="shared" si="406"/>
        <v>0</v>
      </c>
      <c r="AF775" s="78">
        <f t="shared" si="407"/>
        <v>0</v>
      </c>
      <c r="AG775" s="78">
        <f t="shared" si="390"/>
        <v>1</v>
      </c>
      <c r="AH775" s="78">
        <f t="shared" si="408"/>
        <v>0</v>
      </c>
      <c r="AI775" s="78">
        <f t="shared" si="409"/>
        <v>0</v>
      </c>
      <c r="AJ775" s="78">
        <f t="shared" si="410"/>
        <v>0</v>
      </c>
      <c r="AK775" s="78">
        <f t="shared" si="411"/>
        <v>0</v>
      </c>
      <c r="AL775" s="78">
        <f t="shared" si="412"/>
        <v>0</v>
      </c>
      <c r="AM775" s="78">
        <f t="shared" si="413"/>
        <v>0</v>
      </c>
      <c r="AN775" s="78">
        <f t="shared" si="414"/>
        <v>0</v>
      </c>
      <c r="AO775" s="78">
        <f t="shared" si="415"/>
        <v>0</v>
      </c>
      <c r="AP775" s="78">
        <f t="shared" si="416"/>
        <v>0</v>
      </c>
      <c r="AQ775" s="78">
        <f t="shared" si="417"/>
        <v>0</v>
      </c>
      <c r="AR775" s="78">
        <f t="shared" si="418"/>
        <v>0</v>
      </c>
      <c r="AS775" s="78">
        <f t="shared" si="419"/>
        <v>0</v>
      </c>
      <c r="AT775" s="78">
        <f t="shared" si="420"/>
        <v>0</v>
      </c>
      <c r="AU775" s="78">
        <f t="shared" si="421"/>
        <v>1</v>
      </c>
      <c r="AV775" s="78">
        <f>IF(AND(M775&gt;=35,M775&lt;=39),1,0)</f>
        <v>0</v>
      </c>
      <c r="AW775" s="78">
        <f>IF(AND(M775&gt;=40,M775&lt;=44),1,0)</f>
        <v>0</v>
      </c>
      <c r="AX775" s="78">
        <f>IF(AND(M775&gt;=45,M775&lt;=49),1,0)</f>
        <v>0</v>
      </c>
      <c r="AY775" s="78">
        <f>IF(AND(M775&gt;=50,M775&lt;=54),1,0)</f>
        <v>0</v>
      </c>
      <c r="AZ775" s="78">
        <f>IF(AND(M775&gt;=55,M775&lt;=59),1,0)</f>
        <v>0</v>
      </c>
      <c r="BA775" s="78">
        <f>IF(AND(M775&gt;=60,M775&lt;=64),1,0)</f>
        <v>0</v>
      </c>
      <c r="BB775" s="78">
        <f>IF(AND(M775&gt;=65,M775&lt;=69),1,0)</f>
        <v>0</v>
      </c>
      <c r="BC775" s="78">
        <f>IF(AND(M775&gt;=70,M775&lt;=74),1,0)</f>
        <v>0</v>
      </c>
      <c r="BD775" s="78">
        <f>IF(AND(M775&gt;=75,M775&lt;=79),1,0)</f>
        <v>0</v>
      </c>
      <c r="BE775" s="78">
        <f>IF(AND(M775&gt;=80,M775&lt;=84),1,0)</f>
        <v>0</v>
      </c>
      <c r="BF775" s="78">
        <f>IF(AND(M775&gt;=85,M775&lt;=89),1,0)</f>
        <v>0</v>
      </c>
      <c r="BG775" s="78">
        <f>IF(AND(M775&gt;=90,M775&lt;=94),1,0)</f>
        <v>0</v>
      </c>
      <c r="BH775" s="78">
        <f>IF(AND(M775&gt;=95,M775&lt;=99),1,0)</f>
        <v>1</v>
      </c>
      <c r="BI775" s="78">
        <f>IF(AND(M775&gt;=100,M775&lt;=105),1,0)</f>
        <v>0</v>
      </c>
      <c r="BJ775" s="78">
        <f>IF(I775&lt;$BK$2,1,0)</f>
        <v>0</v>
      </c>
      <c r="BK775" s="78">
        <f>IF(I775&gt;$BK$2,1,0)</f>
        <v>1</v>
      </c>
      <c r="BL775" s="78">
        <f>IF(J775=$BL$2,1,0)</f>
        <v>0</v>
      </c>
      <c r="BM775" s="78">
        <f>IF(J775=$BM$2,1,0)</f>
        <v>0</v>
      </c>
      <c r="BN775" s="78">
        <f>IF(J775=$BN$2,1,0)</f>
        <v>0</v>
      </c>
      <c r="BO775" s="78">
        <f>IF(J775=$BO$2,1,0)</f>
        <v>0</v>
      </c>
      <c r="BP775" s="78">
        <f>IF(J775=$BP$2,1,0)</f>
        <v>1</v>
      </c>
      <c r="BQ775" s="79">
        <f>IF(J775=$BQ$2,1,0)</f>
        <v>0</v>
      </c>
      <c r="BR775" s="78">
        <f>IF(J775=$BR$2,1,0)</f>
        <v>0</v>
      </c>
      <c r="BS775" s="78">
        <f>IF(F775=$BS$2,1,0)</f>
        <v>0</v>
      </c>
      <c r="BT775" s="78">
        <f>IF(F775=$BT$2,1,0)</f>
        <v>0</v>
      </c>
      <c r="BU775" s="78">
        <f>IF(F775=$BU$2,1,0)</f>
        <v>0</v>
      </c>
      <c r="BV775" s="78">
        <f>IF(F775=$BV$2,1,0)</f>
        <v>0</v>
      </c>
      <c r="BW775" s="78">
        <f>IF(F775=$BW$2,1,0)</f>
        <v>1</v>
      </c>
      <c r="BX775" s="78">
        <f>IF(F775=$BX$2,1,0)</f>
        <v>0</v>
      </c>
      <c r="BY775" s="78">
        <f>IF(F775=$BY$2,1,0)</f>
        <v>0</v>
      </c>
      <c r="BZ775" s="78">
        <f>IF(F775=$BZ$2,1,0)</f>
        <v>0</v>
      </c>
      <c r="CA775" t="s">
        <v>1887</v>
      </c>
      <c r="CB775" s="1">
        <v>0</v>
      </c>
      <c r="CC775" s="1">
        <v>0</v>
      </c>
    </row>
    <row r="776" spans="2:81" x14ac:dyDescent="0.3">
      <c r="B776" s="1">
        <v>50</v>
      </c>
      <c r="C776" s="33" t="s">
        <v>167</v>
      </c>
      <c r="D776" s="33" t="s">
        <v>78</v>
      </c>
      <c r="E776" s="1" t="s">
        <v>870</v>
      </c>
      <c r="F776" s="31" t="s">
        <v>48</v>
      </c>
      <c r="G776" s="1">
        <v>24</v>
      </c>
      <c r="H776" s="1">
        <v>2010</v>
      </c>
      <c r="I776" s="36">
        <v>0.79652777777777783</v>
      </c>
      <c r="J776" s="1" t="s">
        <v>7</v>
      </c>
      <c r="K776" s="39">
        <v>22299</v>
      </c>
      <c r="L776" t="s">
        <v>1374</v>
      </c>
      <c r="M776" s="76">
        <v>99</v>
      </c>
      <c r="N776" t="str">
        <f t="shared" si="391"/>
        <v>Sunny</v>
      </c>
      <c r="O776" s="78">
        <f t="shared" si="392"/>
        <v>0</v>
      </c>
      <c r="P776" s="78">
        <v>0</v>
      </c>
      <c r="Q776" s="78">
        <v>0</v>
      </c>
      <c r="R776" s="78">
        <f t="shared" si="393"/>
        <v>0</v>
      </c>
      <c r="S776" s="78">
        <f t="shared" si="394"/>
        <v>0</v>
      </c>
      <c r="T776" s="78">
        <f t="shared" si="395"/>
        <v>0</v>
      </c>
      <c r="U776" s="78">
        <f t="shared" si="396"/>
        <v>0</v>
      </c>
      <c r="V776" s="78">
        <f t="shared" si="397"/>
        <v>0</v>
      </c>
      <c r="W776" s="78">
        <f t="shared" si="398"/>
        <v>0</v>
      </c>
      <c r="X776" s="78">
        <f t="shared" si="399"/>
        <v>0</v>
      </c>
      <c r="Y776" s="78">
        <f t="shared" si="400"/>
        <v>0</v>
      </c>
      <c r="Z776" s="78">
        <f t="shared" si="401"/>
        <v>0</v>
      </c>
      <c r="AA776" s="78">
        <f t="shared" si="402"/>
        <v>0</v>
      </c>
      <c r="AB776" s="78">
        <f t="shared" si="403"/>
        <v>0</v>
      </c>
      <c r="AC776" s="78">
        <f t="shared" si="404"/>
        <v>0</v>
      </c>
      <c r="AD776" s="78">
        <f t="shared" si="405"/>
        <v>0</v>
      </c>
      <c r="AE776" s="78">
        <f t="shared" si="406"/>
        <v>0</v>
      </c>
      <c r="AF776" s="78">
        <f t="shared" si="407"/>
        <v>0</v>
      </c>
      <c r="AG776" s="78">
        <f t="shared" si="390"/>
        <v>1</v>
      </c>
      <c r="AH776" s="78">
        <f t="shared" si="408"/>
        <v>0</v>
      </c>
      <c r="AI776" s="78">
        <f t="shared" si="409"/>
        <v>0</v>
      </c>
      <c r="AJ776" s="78">
        <f t="shared" si="410"/>
        <v>0</v>
      </c>
      <c r="AK776" s="78">
        <f t="shared" si="411"/>
        <v>0</v>
      </c>
      <c r="AL776" s="78">
        <f t="shared" si="412"/>
        <v>0</v>
      </c>
      <c r="AM776" s="78">
        <f t="shared" si="413"/>
        <v>0</v>
      </c>
      <c r="AN776" s="78">
        <f t="shared" si="414"/>
        <v>0</v>
      </c>
      <c r="AO776" s="78">
        <f t="shared" si="415"/>
        <v>0</v>
      </c>
      <c r="AP776" s="78">
        <f t="shared" si="416"/>
        <v>0</v>
      </c>
      <c r="AQ776" s="78">
        <f t="shared" si="417"/>
        <v>0</v>
      </c>
      <c r="AR776" s="78">
        <f t="shared" si="418"/>
        <v>0</v>
      </c>
      <c r="AS776" s="78">
        <f t="shared" si="419"/>
        <v>0</v>
      </c>
      <c r="AT776" s="78">
        <f t="shared" si="420"/>
        <v>0</v>
      </c>
      <c r="AU776" s="78">
        <f t="shared" si="421"/>
        <v>1</v>
      </c>
      <c r="AV776" s="78">
        <f>IF(AND(M776&gt;=35,M776&lt;=39),1,0)</f>
        <v>0</v>
      </c>
      <c r="AW776" s="78">
        <f>IF(AND(M776&gt;=40,M776&lt;=44),1,0)</f>
        <v>0</v>
      </c>
      <c r="AX776" s="78">
        <f>IF(AND(M776&gt;=45,M776&lt;=49),1,0)</f>
        <v>0</v>
      </c>
      <c r="AY776" s="78">
        <f>IF(AND(M776&gt;=50,M776&lt;=54),1,0)</f>
        <v>0</v>
      </c>
      <c r="AZ776" s="78">
        <f>IF(AND(M776&gt;=55,M776&lt;=59),1,0)</f>
        <v>0</v>
      </c>
      <c r="BA776" s="78">
        <f>IF(AND(M776&gt;=60,M776&lt;=64),1,0)</f>
        <v>0</v>
      </c>
      <c r="BB776" s="78">
        <f>IF(AND(M776&gt;=65,M776&lt;=69),1,0)</f>
        <v>0</v>
      </c>
      <c r="BC776" s="78">
        <f>IF(AND(M776&gt;=70,M776&lt;=74),1,0)</f>
        <v>0</v>
      </c>
      <c r="BD776" s="78">
        <f>IF(AND(M776&gt;=75,M776&lt;=79),1,0)</f>
        <v>0</v>
      </c>
      <c r="BE776" s="78">
        <f>IF(AND(M776&gt;=80,M776&lt;=84),1,0)</f>
        <v>0</v>
      </c>
      <c r="BF776" s="78">
        <f>IF(AND(M776&gt;=85,M776&lt;=89),1,0)</f>
        <v>0</v>
      </c>
      <c r="BG776" s="78">
        <f>IF(AND(M776&gt;=90,M776&lt;=94),1,0)</f>
        <v>0</v>
      </c>
      <c r="BH776" s="78">
        <f>IF(AND(M776&gt;=95,M776&lt;=99),1,0)</f>
        <v>1</v>
      </c>
      <c r="BI776" s="78">
        <f>IF(AND(M776&gt;=100,M776&lt;=105),1,0)</f>
        <v>0</v>
      </c>
      <c r="BJ776" s="78">
        <f>IF(I776&lt;$BK$2,1,0)</f>
        <v>0</v>
      </c>
      <c r="BK776" s="78">
        <f>IF(I776&gt;$BK$2,1,0)</f>
        <v>1</v>
      </c>
      <c r="BL776" s="78">
        <f>IF(J776=$BL$2,1,0)</f>
        <v>0</v>
      </c>
      <c r="BM776" s="78">
        <f>IF(J776=$BM$2,1,0)</f>
        <v>0</v>
      </c>
      <c r="BN776" s="78">
        <f>IF(J776=$BN$2,1,0)</f>
        <v>0</v>
      </c>
      <c r="BO776" s="78">
        <f>IF(J776=$BO$2,1,0)</f>
        <v>0</v>
      </c>
      <c r="BP776" s="78">
        <f>IF(J776=$BP$2,1,0)</f>
        <v>0</v>
      </c>
      <c r="BQ776" s="79">
        <f>IF(J776=$BQ$2,1,0)</f>
        <v>1</v>
      </c>
      <c r="BR776" s="78">
        <f>IF(J776=$BR$2,1,0)</f>
        <v>0</v>
      </c>
      <c r="BS776" s="78">
        <f>IF(F776=$BS$2,1,0)</f>
        <v>0</v>
      </c>
      <c r="BT776" s="78">
        <f>IF(F776=$BT$2,1,0)</f>
        <v>0</v>
      </c>
      <c r="BU776" s="78">
        <f>IF(F776=$BU$2,1,0)</f>
        <v>0</v>
      </c>
      <c r="BV776" s="78">
        <f>IF(F776=$BV$2,1,0)</f>
        <v>0</v>
      </c>
      <c r="BW776" s="78">
        <f>IF(F776=$BW$2,1,0)</f>
        <v>1</v>
      </c>
      <c r="BX776" s="78">
        <f>IF(F776=$BX$2,1,0)</f>
        <v>0</v>
      </c>
      <c r="BY776" s="78">
        <f>IF(F776=$BY$2,1,0)</f>
        <v>0</v>
      </c>
      <c r="BZ776" s="78">
        <f>IF(F776=$BZ$2,1,0)</f>
        <v>0</v>
      </c>
      <c r="CA776" t="s">
        <v>2123</v>
      </c>
      <c r="CB776" s="1">
        <v>0</v>
      </c>
      <c r="CC776" s="1">
        <v>0</v>
      </c>
    </row>
    <row r="777" spans="2:81" x14ac:dyDescent="0.3">
      <c r="B777" s="1">
        <v>51</v>
      </c>
      <c r="C777" s="33" t="s">
        <v>167</v>
      </c>
      <c r="D777" s="33" t="s">
        <v>78</v>
      </c>
      <c r="E777" s="1" t="s">
        <v>871</v>
      </c>
      <c r="F777" s="31" t="s">
        <v>48</v>
      </c>
      <c r="G777" s="1">
        <v>25</v>
      </c>
      <c r="H777" s="1">
        <v>2010</v>
      </c>
      <c r="I777" s="36">
        <v>0.56736111111111109</v>
      </c>
      <c r="J777" s="1" t="s">
        <v>8</v>
      </c>
      <c r="K777" s="39">
        <v>17408</v>
      </c>
      <c r="L777" t="s">
        <v>1645</v>
      </c>
      <c r="M777" s="76">
        <v>96</v>
      </c>
      <c r="N777" t="str">
        <f t="shared" si="391"/>
        <v>Stormy</v>
      </c>
      <c r="O777" s="78">
        <f t="shared" si="392"/>
        <v>0</v>
      </c>
      <c r="P777" s="78">
        <v>0</v>
      </c>
      <c r="Q777" s="78">
        <v>0</v>
      </c>
      <c r="R777" s="78">
        <f t="shared" si="393"/>
        <v>0</v>
      </c>
      <c r="S777" s="78">
        <f t="shared" si="394"/>
        <v>0</v>
      </c>
      <c r="T777" s="78">
        <f t="shared" si="395"/>
        <v>0</v>
      </c>
      <c r="U777" s="78">
        <f t="shared" si="396"/>
        <v>0</v>
      </c>
      <c r="V777" s="78">
        <f t="shared" si="397"/>
        <v>0</v>
      </c>
      <c r="W777" s="78">
        <f t="shared" si="398"/>
        <v>0</v>
      </c>
      <c r="X777" s="78">
        <f t="shared" si="399"/>
        <v>0</v>
      </c>
      <c r="Y777" s="78">
        <f t="shared" si="400"/>
        <v>0</v>
      </c>
      <c r="Z777" s="78">
        <f t="shared" si="401"/>
        <v>0</v>
      </c>
      <c r="AA777" s="78">
        <f t="shared" si="402"/>
        <v>0</v>
      </c>
      <c r="AB777" s="78">
        <f t="shared" si="403"/>
        <v>0</v>
      </c>
      <c r="AC777" s="78">
        <f t="shared" si="404"/>
        <v>0</v>
      </c>
      <c r="AD777" s="78">
        <f t="shared" si="405"/>
        <v>0</v>
      </c>
      <c r="AE777" s="78">
        <f t="shared" si="406"/>
        <v>0</v>
      </c>
      <c r="AF777" s="78">
        <f t="shared" si="407"/>
        <v>0</v>
      </c>
      <c r="AG777" s="78">
        <f t="shared" si="390"/>
        <v>1</v>
      </c>
      <c r="AH777" s="78">
        <f t="shared" si="408"/>
        <v>0</v>
      </c>
      <c r="AI777" s="78">
        <f t="shared" si="409"/>
        <v>0</v>
      </c>
      <c r="AJ777" s="78">
        <f t="shared" si="410"/>
        <v>0</v>
      </c>
      <c r="AK777" s="78">
        <f t="shared" si="411"/>
        <v>0</v>
      </c>
      <c r="AL777" s="78">
        <f t="shared" si="412"/>
        <v>0</v>
      </c>
      <c r="AM777" s="78">
        <f t="shared" si="413"/>
        <v>0</v>
      </c>
      <c r="AN777" s="78">
        <f t="shared" si="414"/>
        <v>0</v>
      </c>
      <c r="AO777" s="78">
        <f t="shared" si="415"/>
        <v>0</v>
      </c>
      <c r="AP777" s="78">
        <f t="shared" si="416"/>
        <v>0</v>
      </c>
      <c r="AQ777" s="78">
        <f t="shared" si="417"/>
        <v>0</v>
      </c>
      <c r="AR777" s="78">
        <f t="shared" si="418"/>
        <v>0</v>
      </c>
      <c r="AS777" s="78">
        <f t="shared" si="419"/>
        <v>0</v>
      </c>
      <c r="AT777" s="78">
        <f t="shared" si="420"/>
        <v>0</v>
      </c>
      <c r="AU777" s="78">
        <f t="shared" si="421"/>
        <v>1</v>
      </c>
      <c r="AV777" s="78">
        <f>IF(AND(M777&gt;=35,M777&lt;=39),1,0)</f>
        <v>0</v>
      </c>
      <c r="AW777" s="78">
        <f>IF(AND(M777&gt;=40,M777&lt;=44),1,0)</f>
        <v>0</v>
      </c>
      <c r="AX777" s="78">
        <f>IF(AND(M777&gt;=45,M777&lt;=49),1,0)</f>
        <v>0</v>
      </c>
      <c r="AY777" s="78">
        <f>IF(AND(M777&gt;=50,M777&lt;=54),1,0)</f>
        <v>0</v>
      </c>
      <c r="AZ777" s="78">
        <f>IF(AND(M777&gt;=55,M777&lt;=59),1,0)</f>
        <v>0</v>
      </c>
      <c r="BA777" s="78">
        <f>IF(AND(M777&gt;=60,M777&lt;=64),1,0)</f>
        <v>0</v>
      </c>
      <c r="BB777" s="78">
        <f>IF(AND(M777&gt;=65,M777&lt;=69),1,0)</f>
        <v>0</v>
      </c>
      <c r="BC777" s="78">
        <f>IF(AND(M777&gt;=70,M777&lt;=74),1,0)</f>
        <v>0</v>
      </c>
      <c r="BD777" s="78">
        <f>IF(AND(M777&gt;=75,M777&lt;=79),1,0)</f>
        <v>0</v>
      </c>
      <c r="BE777" s="78">
        <f>IF(AND(M777&gt;=80,M777&lt;=84),1,0)</f>
        <v>0</v>
      </c>
      <c r="BF777" s="78">
        <f>IF(AND(M777&gt;=85,M777&lt;=89),1,0)</f>
        <v>0</v>
      </c>
      <c r="BG777" s="78">
        <f>IF(AND(M777&gt;=90,M777&lt;=94),1,0)</f>
        <v>0</v>
      </c>
      <c r="BH777" s="78">
        <f>IF(AND(M777&gt;=95,M777&lt;=99),1,0)</f>
        <v>1</v>
      </c>
      <c r="BI777" s="78">
        <f>IF(AND(M777&gt;=100,M777&lt;=105),1,0)</f>
        <v>0</v>
      </c>
      <c r="BJ777" s="78">
        <f>IF(I777&lt;$BK$2,1,0)</f>
        <v>1</v>
      </c>
      <c r="BK777" s="78">
        <f>IF(I777&gt;$BK$2,1,0)</f>
        <v>0</v>
      </c>
      <c r="BL777" s="78">
        <f>IF(J777=$BL$2,1,0)</f>
        <v>0</v>
      </c>
      <c r="BM777" s="78">
        <f>IF(J777=$BM$2,1,0)</f>
        <v>0</v>
      </c>
      <c r="BN777" s="78">
        <f>IF(J777=$BN$2,1,0)</f>
        <v>0</v>
      </c>
      <c r="BO777" s="78">
        <f>IF(J777=$BO$2,1,0)</f>
        <v>0</v>
      </c>
      <c r="BP777" s="78">
        <f>IF(J777=$BP$2,1,0)</f>
        <v>0</v>
      </c>
      <c r="BQ777" s="79">
        <f>IF(J777=$BQ$2,1,0)</f>
        <v>0</v>
      </c>
      <c r="BR777" s="78">
        <f>IF(J777=$BR$2,1,0)</f>
        <v>1</v>
      </c>
      <c r="BS777" s="78">
        <f>IF(F777=$BS$2,1,0)</f>
        <v>0</v>
      </c>
      <c r="BT777" s="78">
        <f>IF(F777=$BT$2,1,0)</f>
        <v>0</v>
      </c>
      <c r="BU777" s="78">
        <f>IF(F777=$BU$2,1,0)</f>
        <v>0</v>
      </c>
      <c r="BV777" s="78">
        <f>IF(F777=$BV$2,1,0)</f>
        <v>0</v>
      </c>
      <c r="BW777" s="78">
        <f>IF(F777=$BW$2,1,0)</f>
        <v>1</v>
      </c>
      <c r="BX777" s="78">
        <f>IF(F777=$BX$2,1,0)</f>
        <v>0</v>
      </c>
      <c r="BY777" s="78">
        <f>IF(F777=$BY$2,1,0)</f>
        <v>0</v>
      </c>
      <c r="BZ777" s="78">
        <f>IF(F777=$BZ$2,1,0)</f>
        <v>0</v>
      </c>
      <c r="CA777" t="s">
        <v>1907</v>
      </c>
      <c r="CB777" s="1">
        <v>0</v>
      </c>
      <c r="CC777" s="1">
        <v>0</v>
      </c>
    </row>
    <row r="778" spans="2:81" x14ac:dyDescent="0.3">
      <c r="B778" s="1">
        <v>52</v>
      </c>
      <c r="C778" t="s">
        <v>161</v>
      </c>
      <c r="D778" t="s">
        <v>66</v>
      </c>
      <c r="E778" s="1" t="s">
        <v>872</v>
      </c>
      <c r="F778" s="31" t="s">
        <v>52</v>
      </c>
      <c r="G778" s="1">
        <v>3</v>
      </c>
      <c r="H778" s="1">
        <v>2010</v>
      </c>
      <c r="I778" s="36">
        <v>0.79652777777777783</v>
      </c>
      <c r="J778" s="1" t="s">
        <v>10</v>
      </c>
      <c r="K778" s="39">
        <v>16723</v>
      </c>
      <c r="L778" t="s">
        <v>1543</v>
      </c>
      <c r="M778" s="76">
        <v>83</v>
      </c>
      <c r="N778" t="str">
        <f t="shared" si="391"/>
        <v>Ptly Cldy</v>
      </c>
      <c r="O778" s="78">
        <f t="shared" si="392"/>
        <v>0</v>
      </c>
      <c r="P778" s="78">
        <v>0</v>
      </c>
      <c r="Q778" s="78">
        <v>0</v>
      </c>
      <c r="R778" s="78">
        <f t="shared" si="393"/>
        <v>0</v>
      </c>
      <c r="S778" s="78">
        <f t="shared" si="394"/>
        <v>0</v>
      </c>
      <c r="T778" s="78">
        <f t="shared" si="395"/>
        <v>0</v>
      </c>
      <c r="U778" s="78">
        <f t="shared" si="396"/>
        <v>0</v>
      </c>
      <c r="V778" s="78">
        <f t="shared" si="397"/>
        <v>0</v>
      </c>
      <c r="W778" s="78">
        <f t="shared" si="398"/>
        <v>0</v>
      </c>
      <c r="X778" s="78">
        <f t="shared" si="399"/>
        <v>0</v>
      </c>
      <c r="Y778" s="78">
        <f t="shared" si="400"/>
        <v>0</v>
      </c>
      <c r="Z778" s="78">
        <f t="shared" si="401"/>
        <v>0</v>
      </c>
      <c r="AA778" s="78">
        <f t="shared" si="402"/>
        <v>0</v>
      </c>
      <c r="AB778" s="78">
        <f t="shared" si="403"/>
        <v>0</v>
      </c>
      <c r="AC778" s="78">
        <f t="shared" si="404"/>
        <v>1</v>
      </c>
      <c r="AD778" s="78">
        <f t="shared" si="405"/>
        <v>0</v>
      </c>
      <c r="AE778" s="78">
        <f t="shared" si="406"/>
        <v>0</v>
      </c>
      <c r="AF778" s="78">
        <f t="shared" si="407"/>
        <v>0</v>
      </c>
      <c r="AG778" s="78">
        <f t="shared" si="390"/>
        <v>0</v>
      </c>
      <c r="AH778" s="78">
        <f t="shared" si="408"/>
        <v>0</v>
      </c>
      <c r="AI778" s="78">
        <f t="shared" si="409"/>
        <v>0</v>
      </c>
      <c r="AJ778" s="78">
        <f t="shared" si="410"/>
        <v>0</v>
      </c>
      <c r="AK778" s="78">
        <f t="shared" si="411"/>
        <v>0</v>
      </c>
      <c r="AL778" s="78">
        <f t="shared" si="412"/>
        <v>0</v>
      </c>
      <c r="AM778" s="78">
        <f t="shared" si="413"/>
        <v>0</v>
      </c>
      <c r="AN778" s="78">
        <f t="shared" si="414"/>
        <v>0</v>
      </c>
      <c r="AO778" s="78">
        <f t="shared" si="415"/>
        <v>0</v>
      </c>
      <c r="AP778" s="78">
        <f t="shared" si="416"/>
        <v>0</v>
      </c>
      <c r="AQ778" s="78">
        <f t="shared" si="417"/>
        <v>0</v>
      </c>
      <c r="AR778" s="78">
        <f t="shared" si="418"/>
        <v>0</v>
      </c>
      <c r="AS778" s="78">
        <f t="shared" si="419"/>
        <v>0</v>
      </c>
      <c r="AT778" s="78">
        <f t="shared" si="420"/>
        <v>0</v>
      </c>
      <c r="AU778" s="78">
        <f t="shared" si="421"/>
        <v>1</v>
      </c>
      <c r="AV778" s="78">
        <f>IF(AND(M778&gt;=35,M778&lt;=39),1,0)</f>
        <v>0</v>
      </c>
      <c r="AW778" s="78">
        <f>IF(AND(M778&gt;=40,M778&lt;=44),1,0)</f>
        <v>0</v>
      </c>
      <c r="AX778" s="78">
        <f>IF(AND(M778&gt;=45,M778&lt;=49),1,0)</f>
        <v>0</v>
      </c>
      <c r="AY778" s="78">
        <f>IF(AND(M778&gt;=50,M778&lt;=54),1,0)</f>
        <v>0</v>
      </c>
      <c r="AZ778" s="78">
        <f>IF(AND(M778&gt;=55,M778&lt;=59),1,0)</f>
        <v>0</v>
      </c>
      <c r="BA778" s="78">
        <f>IF(AND(M778&gt;=60,M778&lt;=64),1,0)</f>
        <v>0</v>
      </c>
      <c r="BB778" s="78">
        <f>IF(AND(M778&gt;=65,M778&lt;=69),1,0)</f>
        <v>0</v>
      </c>
      <c r="BC778" s="78">
        <f>IF(AND(M778&gt;=70,M778&lt;=74),1,0)</f>
        <v>0</v>
      </c>
      <c r="BD778" s="78">
        <f>IF(AND(M778&gt;=75,M778&lt;=79),1,0)</f>
        <v>0</v>
      </c>
      <c r="BE778" s="78">
        <f>IF(AND(M778&gt;=80,M778&lt;=84),1,0)</f>
        <v>1</v>
      </c>
      <c r="BF778" s="78">
        <f>IF(AND(M778&gt;=85,M778&lt;=89),1,0)</f>
        <v>0</v>
      </c>
      <c r="BG778" s="78">
        <f>IF(AND(M778&gt;=90,M778&lt;=94),1,0)</f>
        <v>0</v>
      </c>
      <c r="BH778" s="78">
        <f>IF(AND(M778&gt;=95,M778&lt;=99),1,0)</f>
        <v>0</v>
      </c>
      <c r="BI778" s="78">
        <f>IF(AND(M778&gt;=100,M778&lt;=105),1,0)</f>
        <v>0</v>
      </c>
      <c r="BJ778" s="78">
        <f>IF(I778&lt;$BK$2,1,0)</f>
        <v>0</v>
      </c>
      <c r="BK778" s="78">
        <f>IF(I778&gt;$BK$2,1,0)</f>
        <v>1</v>
      </c>
      <c r="BL778" s="78">
        <f>IF(J778=$BL$2,1,0)</f>
        <v>0</v>
      </c>
      <c r="BM778" s="78">
        <f>IF(J778=$BM$2,1,0)</f>
        <v>1</v>
      </c>
      <c r="BN778" s="78">
        <f>IF(J778=$BN$2,1,0)</f>
        <v>0</v>
      </c>
      <c r="BO778" s="78">
        <f>IF(J778=$BO$2,1,0)</f>
        <v>0</v>
      </c>
      <c r="BP778" s="78">
        <f>IF(J778=$BP$2,1,0)</f>
        <v>0</v>
      </c>
      <c r="BQ778" s="79">
        <f>IF(J778=$BQ$2,1,0)</f>
        <v>0</v>
      </c>
      <c r="BR778" s="78">
        <f>IF(J778=$BR$2,1,0)</f>
        <v>0</v>
      </c>
      <c r="BS778" s="78">
        <f>IF(F778=$BS$2,1,0)</f>
        <v>0</v>
      </c>
      <c r="BT778" s="78">
        <f>IF(F778=$BT$2,1,0)</f>
        <v>0</v>
      </c>
      <c r="BU778" s="78">
        <f>IF(F778=$BU$2,1,0)</f>
        <v>0</v>
      </c>
      <c r="BV778" s="78">
        <f>IF(F778=$BV$2,1,0)</f>
        <v>0</v>
      </c>
      <c r="BW778" s="78">
        <f>IF(F778=$BW$2,1,0)</f>
        <v>0</v>
      </c>
      <c r="BX778" s="78">
        <f>IF(F778=$BX$2,1,0)</f>
        <v>1</v>
      </c>
      <c r="BY778" s="78">
        <f>IF(F778=$BY$2,1,0)</f>
        <v>0</v>
      </c>
      <c r="BZ778" s="78">
        <f>IF(F778=$BZ$2,1,0)</f>
        <v>0</v>
      </c>
      <c r="CA778" t="s">
        <v>2038</v>
      </c>
      <c r="CB778" s="1">
        <v>0</v>
      </c>
      <c r="CC778" s="1">
        <v>0</v>
      </c>
    </row>
    <row r="779" spans="2:81" x14ac:dyDescent="0.3">
      <c r="B779" s="1">
        <v>53</v>
      </c>
      <c r="C779" t="s">
        <v>161</v>
      </c>
      <c r="D779" t="s">
        <v>66</v>
      </c>
      <c r="E779" s="1" t="s">
        <v>873</v>
      </c>
      <c r="F779" s="31" t="s">
        <v>52</v>
      </c>
      <c r="G779" s="1">
        <v>4</v>
      </c>
      <c r="H779" s="1">
        <v>2010</v>
      </c>
      <c r="I779" s="36">
        <v>0.79583333333333339</v>
      </c>
      <c r="J779" s="1" t="s">
        <v>11</v>
      </c>
      <c r="K779" s="39">
        <v>13467</v>
      </c>
      <c r="L779" t="s">
        <v>1646</v>
      </c>
      <c r="M779" s="76">
        <v>93</v>
      </c>
      <c r="N779" t="str">
        <f t="shared" si="391"/>
        <v>Raun Delay</v>
      </c>
      <c r="O779" s="78">
        <f t="shared" si="392"/>
        <v>0</v>
      </c>
      <c r="P779" s="78">
        <v>0</v>
      </c>
      <c r="Q779" s="78">
        <v>0</v>
      </c>
      <c r="R779" s="78">
        <f t="shared" si="393"/>
        <v>0</v>
      </c>
      <c r="S779" s="78">
        <f t="shared" si="394"/>
        <v>0</v>
      </c>
      <c r="T779" s="78">
        <f t="shared" si="395"/>
        <v>0</v>
      </c>
      <c r="U779" s="78">
        <f t="shared" si="396"/>
        <v>0</v>
      </c>
      <c r="V779" s="78">
        <f t="shared" si="397"/>
        <v>0</v>
      </c>
      <c r="W779" s="78">
        <f t="shared" si="398"/>
        <v>0</v>
      </c>
      <c r="X779" s="78">
        <f t="shared" si="399"/>
        <v>0</v>
      </c>
      <c r="Y779" s="78">
        <f t="shared" si="400"/>
        <v>0</v>
      </c>
      <c r="Z779" s="78">
        <f t="shared" si="401"/>
        <v>0</v>
      </c>
      <c r="AA779" s="78">
        <f t="shared" si="402"/>
        <v>0</v>
      </c>
      <c r="AB779" s="78">
        <f t="shared" si="403"/>
        <v>0</v>
      </c>
      <c r="AC779" s="78">
        <f t="shared" si="404"/>
        <v>1</v>
      </c>
      <c r="AD779" s="78">
        <f t="shared" si="405"/>
        <v>0</v>
      </c>
      <c r="AE779" s="78">
        <f t="shared" si="406"/>
        <v>0</v>
      </c>
      <c r="AF779" s="78">
        <f t="shared" si="407"/>
        <v>0</v>
      </c>
      <c r="AG779" s="78">
        <f t="shared" si="390"/>
        <v>0</v>
      </c>
      <c r="AH779" s="78">
        <f t="shared" si="408"/>
        <v>0</v>
      </c>
      <c r="AI779" s="78">
        <f t="shared" si="409"/>
        <v>0</v>
      </c>
      <c r="AJ779" s="78">
        <f t="shared" si="410"/>
        <v>0</v>
      </c>
      <c r="AK779" s="78">
        <f t="shared" si="411"/>
        <v>0</v>
      </c>
      <c r="AL779" s="78">
        <f t="shared" si="412"/>
        <v>0</v>
      </c>
      <c r="AM779" s="78">
        <f t="shared" si="413"/>
        <v>0</v>
      </c>
      <c r="AN779" s="78">
        <f t="shared" si="414"/>
        <v>0</v>
      </c>
      <c r="AO779" s="78">
        <f t="shared" si="415"/>
        <v>0</v>
      </c>
      <c r="AP779" s="78">
        <f t="shared" si="416"/>
        <v>0</v>
      </c>
      <c r="AQ779" s="78">
        <f t="shared" si="417"/>
        <v>0</v>
      </c>
      <c r="AR779" s="78">
        <f t="shared" si="418"/>
        <v>0</v>
      </c>
      <c r="AS779" s="78">
        <f t="shared" si="419"/>
        <v>0</v>
      </c>
      <c r="AT779" s="78">
        <f t="shared" si="420"/>
        <v>0</v>
      </c>
      <c r="AU779" s="78">
        <f t="shared" si="421"/>
        <v>1</v>
      </c>
      <c r="AV779" s="78">
        <f>IF(AND(M779&gt;=35,M779&lt;=39),1,0)</f>
        <v>0</v>
      </c>
      <c r="AW779" s="78">
        <f>IF(AND(M779&gt;=40,M779&lt;=44),1,0)</f>
        <v>0</v>
      </c>
      <c r="AX779" s="78">
        <f>IF(AND(M779&gt;=45,M779&lt;=49),1,0)</f>
        <v>0</v>
      </c>
      <c r="AY779" s="78">
        <f>IF(AND(M779&gt;=50,M779&lt;=54),1,0)</f>
        <v>0</v>
      </c>
      <c r="AZ779" s="78">
        <f>IF(AND(M779&gt;=55,M779&lt;=59),1,0)</f>
        <v>0</v>
      </c>
      <c r="BA779" s="78">
        <f>IF(AND(M779&gt;=60,M779&lt;=64),1,0)</f>
        <v>0</v>
      </c>
      <c r="BB779" s="78">
        <f>IF(AND(M779&gt;=65,M779&lt;=69),1,0)</f>
        <v>0</v>
      </c>
      <c r="BC779" s="78">
        <f>IF(AND(M779&gt;=70,M779&lt;=74),1,0)</f>
        <v>0</v>
      </c>
      <c r="BD779" s="78">
        <f>IF(AND(M779&gt;=75,M779&lt;=79),1,0)</f>
        <v>0</v>
      </c>
      <c r="BE779" s="78">
        <f>IF(AND(M779&gt;=80,M779&lt;=84),1,0)</f>
        <v>0</v>
      </c>
      <c r="BF779" s="78">
        <f>IF(AND(M779&gt;=85,M779&lt;=89),1,0)</f>
        <v>0</v>
      </c>
      <c r="BG779" s="78">
        <f>IF(AND(M779&gt;=90,M779&lt;=94),1,0)</f>
        <v>1</v>
      </c>
      <c r="BH779" s="78">
        <f>IF(AND(M779&gt;=95,M779&lt;=99),1,0)</f>
        <v>0</v>
      </c>
      <c r="BI779" s="78">
        <f>IF(AND(M779&gt;=100,M779&lt;=105),1,0)</f>
        <v>0</v>
      </c>
      <c r="BJ779" s="78">
        <f>IF(I779&lt;$BK$2,1,0)</f>
        <v>0</v>
      </c>
      <c r="BK779" s="78">
        <f>IF(I779&gt;$BK$2,1,0)</f>
        <v>1</v>
      </c>
      <c r="BL779" s="78">
        <f>IF(J779=$BL$2,1,0)</f>
        <v>0</v>
      </c>
      <c r="BM779" s="78">
        <f>IF(J779=$BM$2,1,0)</f>
        <v>0</v>
      </c>
      <c r="BN779" s="78">
        <f>IF(J779=$BN$2,1,0)</f>
        <v>1</v>
      </c>
      <c r="BO779" s="78">
        <f>IF(J779=$BO$2,1,0)</f>
        <v>0</v>
      </c>
      <c r="BP779" s="78">
        <f>IF(J779=$BP$2,1,0)</f>
        <v>0</v>
      </c>
      <c r="BQ779" s="79">
        <f>IF(J779=$BQ$2,1,0)</f>
        <v>0</v>
      </c>
      <c r="BR779" s="78">
        <f>IF(J779=$BR$2,1,0)</f>
        <v>0</v>
      </c>
      <c r="BS779" s="78">
        <f>IF(F779=$BS$2,1,0)</f>
        <v>0</v>
      </c>
      <c r="BT779" s="78">
        <f>IF(F779=$BT$2,1,0)</f>
        <v>0</v>
      </c>
      <c r="BU779" s="78">
        <f>IF(F779=$BU$2,1,0)</f>
        <v>0</v>
      </c>
      <c r="BV779" s="78">
        <f>IF(F779=$BV$2,1,0)</f>
        <v>0</v>
      </c>
      <c r="BW779" s="78">
        <f>IF(F779=$BW$2,1,0)</f>
        <v>0</v>
      </c>
      <c r="BX779" s="78">
        <f>IF(F779=$BX$2,1,0)</f>
        <v>1</v>
      </c>
      <c r="BY779" s="78">
        <f>IF(F779=$BY$2,1,0)</f>
        <v>0</v>
      </c>
      <c r="BZ779" s="78">
        <f>IF(F779=$BZ$2,1,0)</f>
        <v>0</v>
      </c>
      <c r="CA779"/>
      <c r="CB779" s="1">
        <v>0</v>
      </c>
      <c r="CC779" s="1">
        <v>0</v>
      </c>
    </row>
    <row r="780" spans="2:81" x14ac:dyDescent="0.3">
      <c r="B780" s="1">
        <v>54</v>
      </c>
      <c r="C780" t="s">
        <v>161</v>
      </c>
      <c r="D780" t="s">
        <v>66</v>
      </c>
      <c r="E780" s="1" t="s">
        <v>874</v>
      </c>
      <c r="F780" s="31" t="s">
        <v>52</v>
      </c>
      <c r="G780" s="1">
        <v>5</v>
      </c>
      <c r="H780" s="1">
        <v>2010</v>
      </c>
      <c r="I780" s="36">
        <v>0.79722222222222217</v>
      </c>
      <c r="J780" s="1" t="s">
        <v>9</v>
      </c>
      <c r="K780" s="39">
        <v>17362</v>
      </c>
      <c r="L780" t="s">
        <v>1396</v>
      </c>
      <c r="M780" s="76">
        <v>84</v>
      </c>
      <c r="N780" t="str">
        <f t="shared" si="391"/>
        <v>Storms</v>
      </c>
      <c r="O780" s="78">
        <f t="shared" si="392"/>
        <v>0</v>
      </c>
      <c r="P780" s="78">
        <v>0</v>
      </c>
      <c r="Q780" s="78">
        <v>0</v>
      </c>
      <c r="R780" s="78">
        <f t="shared" si="393"/>
        <v>0</v>
      </c>
      <c r="S780" s="78">
        <f t="shared" si="394"/>
        <v>0</v>
      </c>
      <c r="T780" s="78">
        <f t="shared" si="395"/>
        <v>0</v>
      </c>
      <c r="U780" s="78">
        <f t="shared" si="396"/>
        <v>0</v>
      </c>
      <c r="V780" s="78">
        <f t="shared" si="397"/>
        <v>0</v>
      </c>
      <c r="W780" s="78">
        <f t="shared" si="398"/>
        <v>0</v>
      </c>
      <c r="X780" s="78">
        <f t="shared" si="399"/>
        <v>0</v>
      </c>
      <c r="Y780" s="78">
        <f t="shared" si="400"/>
        <v>0</v>
      </c>
      <c r="Z780" s="78">
        <f t="shared" si="401"/>
        <v>0</v>
      </c>
      <c r="AA780" s="78">
        <f t="shared" si="402"/>
        <v>0</v>
      </c>
      <c r="AB780" s="78">
        <f t="shared" si="403"/>
        <v>0</v>
      </c>
      <c r="AC780" s="78">
        <f t="shared" si="404"/>
        <v>1</v>
      </c>
      <c r="AD780" s="78">
        <f t="shared" si="405"/>
        <v>0</v>
      </c>
      <c r="AE780" s="78">
        <f t="shared" si="406"/>
        <v>0</v>
      </c>
      <c r="AF780" s="78">
        <f t="shared" si="407"/>
        <v>0</v>
      </c>
      <c r="AG780" s="78">
        <f t="shared" si="390"/>
        <v>0</v>
      </c>
      <c r="AH780" s="78">
        <f t="shared" si="408"/>
        <v>0</v>
      </c>
      <c r="AI780" s="78">
        <f t="shared" si="409"/>
        <v>0</v>
      </c>
      <c r="AJ780" s="78">
        <f t="shared" si="410"/>
        <v>0</v>
      </c>
      <c r="AK780" s="78">
        <f t="shared" si="411"/>
        <v>0</v>
      </c>
      <c r="AL780" s="78">
        <f t="shared" si="412"/>
        <v>0</v>
      </c>
      <c r="AM780" s="78">
        <f t="shared" si="413"/>
        <v>0</v>
      </c>
      <c r="AN780" s="78">
        <f t="shared" si="414"/>
        <v>0</v>
      </c>
      <c r="AO780" s="78">
        <f t="shared" si="415"/>
        <v>0</v>
      </c>
      <c r="AP780" s="78">
        <f t="shared" si="416"/>
        <v>0</v>
      </c>
      <c r="AQ780" s="78">
        <f t="shared" si="417"/>
        <v>0</v>
      </c>
      <c r="AR780" s="78">
        <f t="shared" si="418"/>
        <v>0</v>
      </c>
      <c r="AS780" s="78">
        <f t="shared" si="419"/>
        <v>0</v>
      </c>
      <c r="AT780" s="78">
        <f t="shared" si="420"/>
        <v>0</v>
      </c>
      <c r="AU780" s="78">
        <f t="shared" si="421"/>
        <v>1</v>
      </c>
      <c r="AV780" s="78">
        <f>IF(AND(M780&gt;=35,M780&lt;=39),1,0)</f>
        <v>0</v>
      </c>
      <c r="AW780" s="78">
        <f>IF(AND(M780&gt;=40,M780&lt;=44),1,0)</f>
        <v>0</v>
      </c>
      <c r="AX780" s="78">
        <f>IF(AND(M780&gt;=45,M780&lt;=49),1,0)</f>
        <v>0</v>
      </c>
      <c r="AY780" s="78">
        <f>IF(AND(M780&gt;=50,M780&lt;=54),1,0)</f>
        <v>0</v>
      </c>
      <c r="AZ780" s="78">
        <f>IF(AND(M780&gt;=55,M780&lt;=59),1,0)</f>
        <v>0</v>
      </c>
      <c r="BA780" s="78">
        <f>IF(AND(M780&gt;=60,M780&lt;=64),1,0)</f>
        <v>0</v>
      </c>
      <c r="BB780" s="78">
        <f>IF(AND(M780&gt;=65,M780&lt;=69),1,0)</f>
        <v>0</v>
      </c>
      <c r="BC780" s="78">
        <f>IF(AND(M780&gt;=70,M780&lt;=74),1,0)</f>
        <v>0</v>
      </c>
      <c r="BD780" s="78">
        <f>IF(AND(M780&gt;=75,M780&lt;=79),1,0)</f>
        <v>0</v>
      </c>
      <c r="BE780" s="78">
        <f>IF(AND(M780&gt;=80,M780&lt;=84),1,0)</f>
        <v>1</v>
      </c>
      <c r="BF780" s="78">
        <f>IF(AND(M780&gt;=85,M780&lt;=89),1,0)</f>
        <v>0</v>
      </c>
      <c r="BG780" s="78">
        <f>IF(AND(M780&gt;=90,M780&lt;=94),1,0)</f>
        <v>0</v>
      </c>
      <c r="BH780" s="78">
        <f>IF(AND(M780&gt;=95,M780&lt;=99),1,0)</f>
        <v>0</v>
      </c>
      <c r="BI780" s="78">
        <f>IF(AND(M780&gt;=100,M780&lt;=105),1,0)</f>
        <v>0</v>
      </c>
      <c r="BJ780" s="78">
        <f>IF(I780&lt;$BK$2,1,0)</f>
        <v>0</v>
      </c>
      <c r="BK780" s="78">
        <f>IF(I780&gt;$BK$2,1,0)</f>
        <v>1</v>
      </c>
      <c r="BL780" s="78">
        <f>IF(J780=$BL$2,1,0)</f>
        <v>0</v>
      </c>
      <c r="BM780" s="78">
        <f>IF(J780=$BM$2,1,0)</f>
        <v>0</v>
      </c>
      <c r="BN780" s="78">
        <f>IF(J780=$BN$2,1,0)</f>
        <v>0</v>
      </c>
      <c r="BO780" s="78">
        <f>IF(J780=$BO$2,1,0)</f>
        <v>1</v>
      </c>
      <c r="BP780" s="78">
        <f>IF(J780=$BP$2,1,0)</f>
        <v>0</v>
      </c>
      <c r="BQ780" s="79">
        <f>IF(J780=$BQ$2,1,0)</f>
        <v>0</v>
      </c>
      <c r="BR780" s="78">
        <f>IF(J780=$BR$2,1,0)</f>
        <v>0</v>
      </c>
      <c r="BS780" s="78">
        <f>IF(F780=$BS$2,1,0)</f>
        <v>0</v>
      </c>
      <c r="BT780" s="78">
        <f>IF(F780=$BT$2,1,0)</f>
        <v>0</v>
      </c>
      <c r="BU780" s="78">
        <f>IF(F780=$BU$2,1,0)</f>
        <v>0</v>
      </c>
      <c r="BV780" s="78">
        <f>IF(F780=$BV$2,1,0)</f>
        <v>0</v>
      </c>
      <c r="BW780" s="78">
        <f>IF(F780=$BW$2,1,0)</f>
        <v>0</v>
      </c>
      <c r="BX780" s="78">
        <f>IF(F780=$BX$2,1,0)</f>
        <v>1</v>
      </c>
      <c r="BY780" s="78">
        <f>IF(F780=$BY$2,1,0)</f>
        <v>0</v>
      </c>
      <c r="BZ780" s="78">
        <f>IF(F780=$BZ$2,1,0)</f>
        <v>0</v>
      </c>
      <c r="CA780" t="s">
        <v>2124</v>
      </c>
      <c r="CB780" s="1">
        <v>1</v>
      </c>
      <c r="CC780" s="1">
        <v>0</v>
      </c>
    </row>
    <row r="781" spans="2:81" x14ac:dyDescent="0.3">
      <c r="B781" s="1">
        <v>55</v>
      </c>
      <c r="C781" t="s">
        <v>159</v>
      </c>
      <c r="D781" t="s">
        <v>81</v>
      </c>
      <c r="E781" s="1" t="s">
        <v>875</v>
      </c>
      <c r="F781" s="31" t="s">
        <v>52</v>
      </c>
      <c r="G781" s="1">
        <v>6</v>
      </c>
      <c r="H781" s="1">
        <v>2010</v>
      </c>
      <c r="I781" s="36">
        <v>0.79583333333333339</v>
      </c>
      <c r="J781" s="1" t="s">
        <v>5</v>
      </c>
      <c r="K781" s="39">
        <v>19687</v>
      </c>
      <c r="L781" t="s">
        <v>1647</v>
      </c>
      <c r="M781" s="76">
        <v>87</v>
      </c>
      <c r="N781" t="str">
        <f t="shared" si="391"/>
        <v>Mstly Sun</v>
      </c>
      <c r="O781" s="78">
        <f t="shared" si="392"/>
        <v>0</v>
      </c>
      <c r="P781" s="78">
        <v>0</v>
      </c>
      <c r="Q781" s="78">
        <v>0</v>
      </c>
      <c r="R781" s="78">
        <f t="shared" si="393"/>
        <v>0</v>
      </c>
      <c r="S781" s="78">
        <f t="shared" si="394"/>
        <v>0</v>
      </c>
      <c r="T781" s="78">
        <f t="shared" si="395"/>
        <v>0</v>
      </c>
      <c r="U781" s="78">
        <f t="shared" si="396"/>
        <v>0</v>
      </c>
      <c r="V781" s="78">
        <f t="shared" si="397"/>
        <v>0</v>
      </c>
      <c r="W781" s="78">
        <f t="shared" si="398"/>
        <v>0</v>
      </c>
      <c r="X781" s="78">
        <f t="shared" si="399"/>
        <v>0</v>
      </c>
      <c r="Y781" s="78">
        <f t="shared" si="400"/>
        <v>1</v>
      </c>
      <c r="Z781" s="78">
        <f t="shared" si="401"/>
        <v>0</v>
      </c>
      <c r="AA781" s="78">
        <f t="shared" si="402"/>
        <v>0</v>
      </c>
      <c r="AB781" s="78">
        <f t="shared" si="403"/>
        <v>0</v>
      </c>
      <c r="AC781" s="78">
        <f t="shared" si="404"/>
        <v>0</v>
      </c>
      <c r="AD781" s="78">
        <f t="shared" si="405"/>
        <v>0</v>
      </c>
      <c r="AE781" s="78">
        <f t="shared" si="406"/>
        <v>0</v>
      </c>
      <c r="AF781" s="78">
        <f t="shared" si="407"/>
        <v>0</v>
      </c>
      <c r="AG781" s="78">
        <f t="shared" si="390"/>
        <v>0</v>
      </c>
      <c r="AH781" s="78">
        <f t="shared" si="408"/>
        <v>0</v>
      </c>
      <c r="AI781" s="78">
        <f t="shared" si="409"/>
        <v>0</v>
      </c>
      <c r="AJ781" s="78">
        <f t="shared" si="410"/>
        <v>0</v>
      </c>
      <c r="AK781" s="78">
        <f t="shared" si="411"/>
        <v>0</v>
      </c>
      <c r="AL781" s="78">
        <f t="shared" si="412"/>
        <v>0</v>
      </c>
      <c r="AM781" s="78">
        <f t="shared" si="413"/>
        <v>0</v>
      </c>
      <c r="AN781" s="78">
        <f t="shared" si="414"/>
        <v>0</v>
      </c>
      <c r="AO781" s="78">
        <f t="shared" si="415"/>
        <v>0</v>
      </c>
      <c r="AP781" s="78">
        <f t="shared" si="416"/>
        <v>0</v>
      </c>
      <c r="AQ781" s="78">
        <f t="shared" si="417"/>
        <v>0</v>
      </c>
      <c r="AR781" s="78">
        <f t="shared" si="418"/>
        <v>0</v>
      </c>
      <c r="AS781" s="78">
        <f t="shared" si="419"/>
        <v>0</v>
      </c>
      <c r="AT781" s="78">
        <f t="shared" si="420"/>
        <v>0</v>
      </c>
      <c r="AU781" s="78">
        <f t="shared" si="421"/>
        <v>1</v>
      </c>
      <c r="AV781" s="78">
        <f>IF(AND(M781&gt;=35,M781&lt;=39),1,0)</f>
        <v>0</v>
      </c>
      <c r="AW781" s="78">
        <f>IF(AND(M781&gt;=40,M781&lt;=44),1,0)</f>
        <v>0</v>
      </c>
      <c r="AX781" s="78">
        <f>IF(AND(M781&gt;=45,M781&lt;=49),1,0)</f>
        <v>0</v>
      </c>
      <c r="AY781" s="78">
        <f>IF(AND(M781&gt;=50,M781&lt;=54),1,0)</f>
        <v>0</v>
      </c>
      <c r="AZ781" s="78">
        <f>IF(AND(M781&gt;=55,M781&lt;=59),1,0)</f>
        <v>0</v>
      </c>
      <c r="BA781" s="78">
        <f>IF(AND(M781&gt;=60,M781&lt;=64),1,0)</f>
        <v>0</v>
      </c>
      <c r="BB781" s="78">
        <f>IF(AND(M781&gt;=65,M781&lt;=69),1,0)</f>
        <v>0</v>
      </c>
      <c r="BC781" s="78">
        <f>IF(AND(M781&gt;=70,M781&lt;=74),1,0)</f>
        <v>0</v>
      </c>
      <c r="BD781" s="78">
        <f>IF(AND(M781&gt;=75,M781&lt;=79),1,0)</f>
        <v>0</v>
      </c>
      <c r="BE781" s="78">
        <f>IF(AND(M781&gt;=80,M781&lt;=84),1,0)</f>
        <v>0</v>
      </c>
      <c r="BF781" s="78">
        <f>IF(AND(M781&gt;=85,M781&lt;=89),1,0)</f>
        <v>1</v>
      </c>
      <c r="BG781" s="78">
        <f>IF(AND(M781&gt;=90,M781&lt;=94),1,0)</f>
        <v>0</v>
      </c>
      <c r="BH781" s="78">
        <f>IF(AND(M781&gt;=95,M781&lt;=99),1,0)</f>
        <v>0</v>
      </c>
      <c r="BI781" s="78">
        <f>IF(AND(M781&gt;=100,M781&lt;=105),1,0)</f>
        <v>0</v>
      </c>
      <c r="BJ781" s="78">
        <f>IF(I781&lt;$BK$2,1,0)</f>
        <v>0</v>
      </c>
      <c r="BK781" s="78">
        <f>IF(I781&gt;$BK$2,1,0)</f>
        <v>1</v>
      </c>
      <c r="BL781" s="78">
        <f>IF(J781=$BL$2,1,0)</f>
        <v>0</v>
      </c>
      <c r="BM781" s="78">
        <f>IF(J781=$BM$2,1,0)</f>
        <v>0</v>
      </c>
      <c r="BN781" s="78">
        <f>IF(J781=$BN$2,1,0)</f>
        <v>0</v>
      </c>
      <c r="BO781" s="78">
        <f>IF(J781=$BO$2,1,0)</f>
        <v>0</v>
      </c>
      <c r="BP781" s="78">
        <f>IF(J781=$BP$2,1,0)</f>
        <v>1</v>
      </c>
      <c r="BQ781" s="79">
        <f>IF(J781=$BQ$2,1,0)</f>
        <v>0</v>
      </c>
      <c r="BR781" s="78">
        <f>IF(J781=$BR$2,1,0)</f>
        <v>0</v>
      </c>
      <c r="BS781" s="78">
        <f>IF(F781=$BS$2,1,0)</f>
        <v>0</v>
      </c>
      <c r="BT781" s="78">
        <f>IF(F781=$BT$2,1,0)</f>
        <v>0</v>
      </c>
      <c r="BU781" s="78">
        <f>IF(F781=$BU$2,1,0)</f>
        <v>0</v>
      </c>
      <c r="BV781" s="78">
        <f>IF(F781=$BV$2,1,0)</f>
        <v>0</v>
      </c>
      <c r="BW781" s="78">
        <f>IF(F781=$BW$2,1,0)</f>
        <v>0</v>
      </c>
      <c r="BX781" s="78">
        <f>IF(F781=$BX$2,1,0)</f>
        <v>1</v>
      </c>
      <c r="BY781" s="78">
        <f>IF(F781=$BY$2,1,0)</f>
        <v>0</v>
      </c>
      <c r="BZ781" s="78">
        <f>IF(F781=$BZ$2,1,0)</f>
        <v>0</v>
      </c>
      <c r="CA781" t="s">
        <v>1969</v>
      </c>
      <c r="CB781" s="1">
        <v>0</v>
      </c>
      <c r="CC781" s="1">
        <v>0</v>
      </c>
    </row>
    <row r="782" spans="2:81" x14ac:dyDescent="0.3">
      <c r="B782" s="1">
        <v>56</v>
      </c>
      <c r="C782" t="s">
        <v>159</v>
      </c>
      <c r="D782" t="s">
        <v>81</v>
      </c>
      <c r="E782" s="1" t="s">
        <v>876</v>
      </c>
      <c r="F782" s="31" t="s">
        <v>52</v>
      </c>
      <c r="G782" s="1">
        <v>7</v>
      </c>
      <c r="H782" s="1">
        <v>2010</v>
      </c>
      <c r="I782" s="36">
        <v>0.80069444444444438</v>
      </c>
      <c r="J782" s="1" t="s">
        <v>7</v>
      </c>
      <c r="K782" s="39">
        <v>24929</v>
      </c>
      <c r="L782" t="s">
        <v>1276</v>
      </c>
      <c r="M782" s="76">
        <v>82</v>
      </c>
      <c r="N782" t="str">
        <f t="shared" si="391"/>
        <v>Sunny</v>
      </c>
      <c r="O782" s="78">
        <f t="shared" si="392"/>
        <v>0</v>
      </c>
      <c r="P782" s="78">
        <v>0</v>
      </c>
      <c r="Q782" s="78">
        <v>0</v>
      </c>
      <c r="R782" s="78">
        <f t="shared" si="393"/>
        <v>0</v>
      </c>
      <c r="S782" s="78">
        <f t="shared" si="394"/>
        <v>0</v>
      </c>
      <c r="T782" s="78">
        <f t="shared" si="395"/>
        <v>0</v>
      </c>
      <c r="U782" s="78">
        <f t="shared" si="396"/>
        <v>0</v>
      </c>
      <c r="V782" s="78">
        <f t="shared" si="397"/>
        <v>0</v>
      </c>
      <c r="W782" s="78">
        <f t="shared" si="398"/>
        <v>0</v>
      </c>
      <c r="X782" s="78">
        <f t="shared" si="399"/>
        <v>0</v>
      </c>
      <c r="Y782" s="78">
        <f t="shared" si="400"/>
        <v>1</v>
      </c>
      <c r="Z782" s="78">
        <f t="shared" si="401"/>
        <v>0</v>
      </c>
      <c r="AA782" s="78">
        <f t="shared" si="402"/>
        <v>0</v>
      </c>
      <c r="AB782" s="78">
        <f t="shared" si="403"/>
        <v>0</v>
      </c>
      <c r="AC782" s="78">
        <f t="shared" si="404"/>
        <v>0</v>
      </c>
      <c r="AD782" s="78">
        <f t="shared" si="405"/>
        <v>0</v>
      </c>
      <c r="AE782" s="78">
        <f t="shared" si="406"/>
        <v>0</v>
      </c>
      <c r="AF782" s="78">
        <f t="shared" si="407"/>
        <v>0</v>
      </c>
      <c r="AG782" s="78">
        <f t="shared" si="390"/>
        <v>0</v>
      </c>
      <c r="AH782" s="78">
        <f t="shared" si="408"/>
        <v>0</v>
      </c>
      <c r="AI782" s="78">
        <f t="shared" si="409"/>
        <v>0</v>
      </c>
      <c r="AJ782" s="78">
        <f t="shared" si="410"/>
        <v>0</v>
      </c>
      <c r="AK782" s="78">
        <f t="shared" si="411"/>
        <v>0</v>
      </c>
      <c r="AL782" s="78">
        <f t="shared" si="412"/>
        <v>0</v>
      </c>
      <c r="AM782" s="78">
        <f t="shared" si="413"/>
        <v>0</v>
      </c>
      <c r="AN782" s="78">
        <f t="shared" si="414"/>
        <v>0</v>
      </c>
      <c r="AO782" s="78">
        <f t="shared" si="415"/>
        <v>0</v>
      </c>
      <c r="AP782" s="78">
        <f t="shared" si="416"/>
        <v>0</v>
      </c>
      <c r="AQ782" s="78">
        <f t="shared" si="417"/>
        <v>0</v>
      </c>
      <c r="AR782" s="78">
        <f t="shared" si="418"/>
        <v>0</v>
      </c>
      <c r="AS782" s="78">
        <f t="shared" si="419"/>
        <v>0</v>
      </c>
      <c r="AT782" s="78">
        <f t="shared" si="420"/>
        <v>0</v>
      </c>
      <c r="AU782" s="78">
        <f t="shared" si="421"/>
        <v>1</v>
      </c>
      <c r="AV782" s="78">
        <f>IF(AND(M782&gt;=35,M782&lt;=39),1,0)</f>
        <v>0</v>
      </c>
      <c r="AW782" s="78">
        <f>IF(AND(M782&gt;=40,M782&lt;=44),1,0)</f>
        <v>0</v>
      </c>
      <c r="AX782" s="78">
        <f>IF(AND(M782&gt;=45,M782&lt;=49),1,0)</f>
        <v>0</v>
      </c>
      <c r="AY782" s="78">
        <f>IF(AND(M782&gt;=50,M782&lt;=54),1,0)</f>
        <v>0</v>
      </c>
      <c r="AZ782" s="78">
        <f>IF(AND(M782&gt;=55,M782&lt;=59),1,0)</f>
        <v>0</v>
      </c>
      <c r="BA782" s="78">
        <f>IF(AND(M782&gt;=60,M782&lt;=64),1,0)</f>
        <v>0</v>
      </c>
      <c r="BB782" s="78">
        <f>IF(AND(M782&gt;=65,M782&lt;=69),1,0)</f>
        <v>0</v>
      </c>
      <c r="BC782" s="78">
        <f>IF(AND(M782&gt;=70,M782&lt;=74),1,0)</f>
        <v>0</v>
      </c>
      <c r="BD782" s="78">
        <f>IF(AND(M782&gt;=75,M782&lt;=79),1,0)</f>
        <v>0</v>
      </c>
      <c r="BE782" s="78">
        <f>IF(AND(M782&gt;=80,M782&lt;=84),1,0)</f>
        <v>1</v>
      </c>
      <c r="BF782" s="78">
        <f>IF(AND(M782&gt;=85,M782&lt;=89),1,0)</f>
        <v>0</v>
      </c>
      <c r="BG782" s="78">
        <f>IF(AND(M782&gt;=90,M782&lt;=94),1,0)</f>
        <v>0</v>
      </c>
      <c r="BH782" s="78">
        <f>IF(AND(M782&gt;=95,M782&lt;=99),1,0)</f>
        <v>0</v>
      </c>
      <c r="BI782" s="78">
        <f>IF(AND(M782&gt;=100,M782&lt;=105),1,0)</f>
        <v>0</v>
      </c>
      <c r="BJ782" s="78">
        <f>IF(I782&lt;$BK$2,1,0)</f>
        <v>0</v>
      </c>
      <c r="BK782" s="78">
        <f>IF(I782&gt;$BK$2,1,0)</f>
        <v>1</v>
      </c>
      <c r="BL782" s="78">
        <f>IF(J782=$BL$2,1,0)</f>
        <v>0</v>
      </c>
      <c r="BM782" s="78">
        <f>IF(J782=$BM$2,1,0)</f>
        <v>0</v>
      </c>
      <c r="BN782" s="78">
        <f>IF(J782=$BN$2,1,0)</f>
        <v>0</v>
      </c>
      <c r="BO782" s="78">
        <f>IF(J782=$BO$2,1,0)</f>
        <v>0</v>
      </c>
      <c r="BP782" s="78">
        <f>IF(J782=$BP$2,1,0)</f>
        <v>0</v>
      </c>
      <c r="BQ782" s="79">
        <f>IF(J782=$BQ$2,1,0)</f>
        <v>1</v>
      </c>
      <c r="BR782" s="78">
        <f>IF(J782=$BR$2,1,0)</f>
        <v>0</v>
      </c>
      <c r="BS782" s="78">
        <f>IF(F782=$BS$2,1,0)</f>
        <v>0</v>
      </c>
      <c r="BT782" s="78">
        <f>IF(F782=$BT$2,1,0)</f>
        <v>0</v>
      </c>
      <c r="BU782" s="78">
        <f>IF(F782=$BU$2,1,0)</f>
        <v>0</v>
      </c>
      <c r="BV782" s="78">
        <f>IF(F782=$BV$2,1,0)</f>
        <v>0</v>
      </c>
      <c r="BW782" s="78">
        <f>IF(F782=$BW$2,1,0)</f>
        <v>0</v>
      </c>
      <c r="BX782" s="78">
        <f>IF(F782=$BX$2,1,0)</f>
        <v>1</v>
      </c>
      <c r="BY782" s="78">
        <f>IF(F782=$BY$2,1,0)</f>
        <v>0</v>
      </c>
      <c r="BZ782" s="78">
        <f>IF(F782=$BZ$2,1,0)</f>
        <v>0</v>
      </c>
      <c r="CA782" t="s">
        <v>2125</v>
      </c>
      <c r="CB782" s="1">
        <v>0</v>
      </c>
      <c r="CC782" s="1">
        <v>0</v>
      </c>
    </row>
    <row r="783" spans="2:81" x14ac:dyDescent="0.3">
      <c r="B783" s="1">
        <v>57</v>
      </c>
      <c r="C783" t="s">
        <v>159</v>
      </c>
      <c r="D783" t="s">
        <v>81</v>
      </c>
      <c r="E783" s="1" t="s">
        <v>877</v>
      </c>
      <c r="F783" s="31" t="s">
        <v>52</v>
      </c>
      <c r="G783" s="1">
        <v>8</v>
      </c>
      <c r="H783" s="1">
        <v>2010</v>
      </c>
      <c r="I783" s="36">
        <v>0.56666666666666665</v>
      </c>
      <c r="J783" s="1" t="s">
        <v>8</v>
      </c>
      <c r="K783" s="39">
        <v>18283</v>
      </c>
      <c r="L783" t="s">
        <v>1538</v>
      </c>
      <c r="M783" s="76">
        <v>86</v>
      </c>
      <c r="N783" t="str">
        <f t="shared" si="391"/>
        <v>Ptly Cldy</v>
      </c>
      <c r="O783" s="78">
        <f t="shared" si="392"/>
        <v>0</v>
      </c>
      <c r="P783" s="78">
        <v>0</v>
      </c>
      <c r="Q783" s="78">
        <v>0</v>
      </c>
      <c r="R783" s="78">
        <f t="shared" si="393"/>
        <v>0</v>
      </c>
      <c r="S783" s="78">
        <f t="shared" si="394"/>
        <v>0</v>
      </c>
      <c r="T783" s="78">
        <f t="shared" si="395"/>
        <v>0</v>
      </c>
      <c r="U783" s="78">
        <f t="shared" si="396"/>
        <v>0</v>
      </c>
      <c r="V783" s="78">
        <f t="shared" si="397"/>
        <v>0</v>
      </c>
      <c r="W783" s="78">
        <f t="shared" si="398"/>
        <v>0</v>
      </c>
      <c r="X783" s="78">
        <f t="shared" si="399"/>
        <v>0</v>
      </c>
      <c r="Y783" s="78">
        <f t="shared" si="400"/>
        <v>1</v>
      </c>
      <c r="Z783" s="78">
        <f t="shared" si="401"/>
        <v>0</v>
      </c>
      <c r="AA783" s="78">
        <f t="shared" si="402"/>
        <v>0</v>
      </c>
      <c r="AB783" s="78">
        <f t="shared" si="403"/>
        <v>0</v>
      </c>
      <c r="AC783" s="78">
        <f t="shared" si="404"/>
        <v>0</v>
      </c>
      <c r="AD783" s="78">
        <f t="shared" si="405"/>
        <v>0</v>
      </c>
      <c r="AE783" s="78">
        <f t="shared" si="406"/>
        <v>0</v>
      </c>
      <c r="AF783" s="78">
        <f t="shared" si="407"/>
        <v>0</v>
      </c>
      <c r="AG783" s="78">
        <f t="shared" si="390"/>
        <v>0</v>
      </c>
      <c r="AH783" s="78">
        <f t="shared" si="408"/>
        <v>0</v>
      </c>
      <c r="AI783" s="78">
        <f t="shared" si="409"/>
        <v>0</v>
      </c>
      <c r="AJ783" s="78">
        <f t="shared" si="410"/>
        <v>0</v>
      </c>
      <c r="AK783" s="78">
        <f t="shared" si="411"/>
        <v>0</v>
      </c>
      <c r="AL783" s="78">
        <f t="shared" si="412"/>
        <v>0</v>
      </c>
      <c r="AM783" s="78">
        <f t="shared" si="413"/>
        <v>0</v>
      </c>
      <c r="AN783" s="78">
        <f t="shared" si="414"/>
        <v>0</v>
      </c>
      <c r="AO783" s="78">
        <f t="shared" si="415"/>
        <v>0</v>
      </c>
      <c r="AP783" s="78">
        <f t="shared" si="416"/>
        <v>0</v>
      </c>
      <c r="AQ783" s="78">
        <f t="shared" si="417"/>
        <v>0</v>
      </c>
      <c r="AR783" s="78">
        <f t="shared" si="418"/>
        <v>0</v>
      </c>
      <c r="AS783" s="78">
        <f t="shared" si="419"/>
        <v>0</v>
      </c>
      <c r="AT783" s="78">
        <f t="shared" si="420"/>
        <v>0</v>
      </c>
      <c r="AU783" s="78">
        <f t="shared" si="421"/>
        <v>1</v>
      </c>
      <c r="AV783" s="78">
        <f>IF(AND(M783&gt;=35,M783&lt;=39),1,0)</f>
        <v>0</v>
      </c>
      <c r="AW783" s="78">
        <f>IF(AND(M783&gt;=40,M783&lt;=44),1,0)</f>
        <v>0</v>
      </c>
      <c r="AX783" s="78">
        <f>IF(AND(M783&gt;=45,M783&lt;=49),1,0)</f>
        <v>0</v>
      </c>
      <c r="AY783" s="78">
        <f>IF(AND(M783&gt;=50,M783&lt;=54),1,0)</f>
        <v>0</v>
      </c>
      <c r="AZ783" s="78">
        <f>IF(AND(M783&gt;=55,M783&lt;=59),1,0)</f>
        <v>0</v>
      </c>
      <c r="BA783" s="78">
        <f>IF(AND(M783&gt;=60,M783&lt;=64),1,0)</f>
        <v>0</v>
      </c>
      <c r="BB783" s="78">
        <f>IF(AND(M783&gt;=65,M783&lt;=69),1,0)</f>
        <v>0</v>
      </c>
      <c r="BC783" s="78">
        <f>IF(AND(M783&gt;=70,M783&lt;=74),1,0)</f>
        <v>0</v>
      </c>
      <c r="BD783" s="78">
        <f>IF(AND(M783&gt;=75,M783&lt;=79),1,0)</f>
        <v>0</v>
      </c>
      <c r="BE783" s="78">
        <f>IF(AND(M783&gt;=80,M783&lt;=84),1,0)</f>
        <v>0</v>
      </c>
      <c r="BF783" s="78">
        <f>IF(AND(M783&gt;=85,M783&lt;=89),1,0)</f>
        <v>1</v>
      </c>
      <c r="BG783" s="78">
        <f>IF(AND(M783&gt;=90,M783&lt;=94),1,0)</f>
        <v>0</v>
      </c>
      <c r="BH783" s="78">
        <f>IF(AND(M783&gt;=95,M783&lt;=99),1,0)</f>
        <v>0</v>
      </c>
      <c r="BI783" s="78">
        <f>IF(AND(M783&gt;=100,M783&lt;=105),1,0)</f>
        <v>0</v>
      </c>
      <c r="BJ783" s="78">
        <f>IF(I783&lt;$BK$2,1,0)</f>
        <v>1</v>
      </c>
      <c r="BK783" s="78">
        <f>IF(I783&gt;$BK$2,1,0)</f>
        <v>0</v>
      </c>
      <c r="BL783" s="78">
        <f>IF(J783=$BL$2,1,0)</f>
        <v>0</v>
      </c>
      <c r="BM783" s="78">
        <f>IF(J783=$BM$2,1,0)</f>
        <v>0</v>
      </c>
      <c r="BN783" s="78">
        <f>IF(J783=$BN$2,1,0)</f>
        <v>0</v>
      </c>
      <c r="BO783" s="78">
        <f>IF(J783=$BO$2,1,0)</f>
        <v>0</v>
      </c>
      <c r="BP783" s="78">
        <f>IF(J783=$BP$2,1,0)</f>
        <v>0</v>
      </c>
      <c r="BQ783" s="79">
        <f>IF(J783=$BQ$2,1,0)</f>
        <v>0</v>
      </c>
      <c r="BR783" s="78">
        <f>IF(J783=$BR$2,1,0)</f>
        <v>1</v>
      </c>
      <c r="BS783" s="78">
        <f>IF(F783=$BS$2,1,0)</f>
        <v>0</v>
      </c>
      <c r="BT783" s="78">
        <f>IF(F783=$BT$2,1,0)</f>
        <v>0</v>
      </c>
      <c r="BU783" s="78">
        <f>IF(F783=$BU$2,1,0)</f>
        <v>0</v>
      </c>
      <c r="BV783" s="78">
        <f>IF(F783=$BV$2,1,0)</f>
        <v>0</v>
      </c>
      <c r="BW783" s="78">
        <f>IF(F783=$BW$2,1,0)</f>
        <v>0</v>
      </c>
      <c r="BX783" s="78">
        <f>IF(F783=$BX$2,1,0)</f>
        <v>1</v>
      </c>
      <c r="BY783" s="78">
        <f>IF(F783=$BY$2,1,0)</f>
        <v>0</v>
      </c>
      <c r="BZ783" s="78">
        <f>IF(F783=$BZ$2,1,0)</f>
        <v>0</v>
      </c>
      <c r="CA783" t="s">
        <v>2123</v>
      </c>
      <c r="CB783" s="1">
        <v>0</v>
      </c>
      <c r="CC783" s="1">
        <v>0</v>
      </c>
    </row>
    <row r="784" spans="2:81" x14ac:dyDescent="0.3">
      <c r="B784" s="1">
        <v>58</v>
      </c>
      <c r="C784" t="s">
        <v>159</v>
      </c>
      <c r="D784" t="s">
        <v>81</v>
      </c>
      <c r="E784" s="1" t="s">
        <v>878</v>
      </c>
      <c r="F784" s="31" t="s">
        <v>52</v>
      </c>
      <c r="G784" s="1">
        <v>9</v>
      </c>
      <c r="H784" s="1">
        <v>2010</v>
      </c>
      <c r="I784" s="36">
        <v>0.79583333333333339</v>
      </c>
      <c r="J784" s="1" t="s">
        <v>6</v>
      </c>
      <c r="K784" s="39">
        <v>14135</v>
      </c>
      <c r="L784" t="s">
        <v>1511</v>
      </c>
      <c r="M784" s="76">
        <v>89</v>
      </c>
      <c r="N784" t="str">
        <f t="shared" si="391"/>
        <v>Ptly Cldy</v>
      </c>
      <c r="O784" s="78">
        <f t="shared" si="392"/>
        <v>0</v>
      </c>
      <c r="P784" s="78">
        <v>0</v>
      </c>
      <c r="Q784" s="78">
        <v>0</v>
      </c>
      <c r="R784" s="78">
        <f t="shared" si="393"/>
        <v>0</v>
      </c>
      <c r="S784" s="78">
        <f t="shared" si="394"/>
        <v>0</v>
      </c>
      <c r="T784" s="78">
        <f t="shared" si="395"/>
        <v>0</v>
      </c>
      <c r="U784" s="78">
        <f t="shared" si="396"/>
        <v>0</v>
      </c>
      <c r="V784" s="78">
        <f t="shared" si="397"/>
        <v>0</v>
      </c>
      <c r="W784" s="78">
        <f t="shared" si="398"/>
        <v>0</v>
      </c>
      <c r="X784" s="78">
        <f t="shared" si="399"/>
        <v>0</v>
      </c>
      <c r="Y784" s="78">
        <f t="shared" si="400"/>
        <v>1</v>
      </c>
      <c r="Z784" s="78">
        <f t="shared" si="401"/>
        <v>0</v>
      </c>
      <c r="AA784" s="78">
        <f t="shared" si="402"/>
        <v>0</v>
      </c>
      <c r="AB784" s="78">
        <f t="shared" si="403"/>
        <v>0</v>
      </c>
      <c r="AC784" s="78">
        <f t="shared" si="404"/>
        <v>0</v>
      </c>
      <c r="AD784" s="78">
        <f t="shared" si="405"/>
        <v>0</v>
      </c>
      <c r="AE784" s="78">
        <f t="shared" si="406"/>
        <v>0</v>
      </c>
      <c r="AF784" s="78">
        <f t="shared" si="407"/>
        <v>0</v>
      </c>
      <c r="AG784" s="78">
        <f t="shared" si="390"/>
        <v>0</v>
      </c>
      <c r="AH784" s="78">
        <f t="shared" si="408"/>
        <v>0</v>
      </c>
      <c r="AI784" s="78">
        <f t="shared" si="409"/>
        <v>0</v>
      </c>
      <c r="AJ784" s="78">
        <f t="shared" si="410"/>
        <v>0</v>
      </c>
      <c r="AK784" s="78">
        <f t="shared" si="411"/>
        <v>0</v>
      </c>
      <c r="AL784" s="78">
        <f t="shared" si="412"/>
        <v>0</v>
      </c>
      <c r="AM784" s="78">
        <f t="shared" si="413"/>
        <v>0</v>
      </c>
      <c r="AN784" s="78">
        <f t="shared" si="414"/>
        <v>0</v>
      </c>
      <c r="AO784" s="78">
        <f t="shared" si="415"/>
        <v>0</v>
      </c>
      <c r="AP784" s="78">
        <f t="shared" si="416"/>
        <v>0</v>
      </c>
      <c r="AQ784" s="78">
        <f t="shared" si="417"/>
        <v>0</v>
      </c>
      <c r="AR784" s="78">
        <f t="shared" si="418"/>
        <v>0</v>
      </c>
      <c r="AS784" s="78">
        <f t="shared" si="419"/>
        <v>0</v>
      </c>
      <c r="AT784" s="78">
        <f t="shared" si="420"/>
        <v>0</v>
      </c>
      <c r="AU784" s="78">
        <f t="shared" si="421"/>
        <v>1</v>
      </c>
      <c r="AV784" s="78">
        <f>IF(AND(M784&gt;=35,M784&lt;=39),1,0)</f>
        <v>0</v>
      </c>
      <c r="AW784" s="78">
        <f>IF(AND(M784&gt;=40,M784&lt;=44),1,0)</f>
        <v>0</v>
      </c>
      <c r="AX784" s="78">
        <f>IF(AND(M784&gt;=45,M784&lt;=49),1,0)</f>
        <v>0</v>
      </c>
      <c r="AY784" s="78">
        <f>IF(AND(M784&gt;=50,M784&lt;=54),1,0)</f>
        <v>0</v>
      </c>
      <c r="AZ784" s="78">
        <f>IF(AND(M784&gt;=55,M784&lt;=59),1,0)</f>
        <v>0</v>
      </c>
      <c r="BA784" s="78">
        <f>IF(AND(M784&gt;=60,M784&lt;=64),1,0)</f>
        <v>0</v>
      </c>
      <c r="BB784" s="78">
        <f>IF(AND(M784&gt;=65,M784&lt;=69),1,0)</f>
        <v>0</v>
      </c>
      <c r="BC784" s="78">
        <f>IF(AND(M784&gt;=70,M784&lt;=74),1,0)</f>
        <v>0</v>
      </c>
      <c r="BD784" s="78">
        <f>IF(AND(M784&gt;=75,M784&lt;=79),1,0)</f>
        <v>0</v>
      </c>
      <c r="BE784" s="78">
        <f>IF(AND(M784&gt;=80,M784&lt;=84),1,0)</f>
        <v>0</v>
      </c>
      <c r="BF784" s="78">
        <f>IF(AND(M784&gt;=85,M784&lt;=89),1,0)</f>
        <v>1</v>
      </c>
      <c r="BG784" s="78">
        <f>IF(AND(M784&gt;=90,M784&lt;=94),1,0)</f>
        <v>0</v>
      </c>
      <c r="BH784" s="78">
        <f>IF(AND(M784&gt;=95,M784&lt;=99),1,0)</f>
        <v>0</v>
      </c>
      <c r="BI784" s="78">
        <f>IF(AND(M784&gt;=100,M784&lt;=105),1,0)</f>
        <v>0</v>
      </c>
      <c r="BJ784" s="78">
        <f>IF(I784&lt;$BK$2,1,0)</f>
        <v>0</v>
      </c>
      <c r="BK784" s="78">
        <f>IF(I784&gt;$BK$2,1,0)</f>
        <v>1</v>
      </c>
      <c r="BL784" s="78">
        <f>IF(J784=$BL$2,1,0)</f>
        <v>1</v>
      </c>
      <c r="BM784" s="78">
        <f>IF(J784=$BM$2,1,0)</f>
        <v>0</v>
      </c>
      <c r="BN784" s="78">
        <f>IF(J784=$BN$2,1,0)</f>
        <v>0</v>
      </c>
      <c r="BO784" s="78">
        <f>IF(J784=$BO$2,1,0)</f>
        <v>0</v>
      </c>
      <c r="BP784" s="78">
        <f>IF(J784=$BP$2,1,0)</f>
        <v>0</v>
      </c>
      <c r="BQ784" s="79">
        <f>IF(J784=$BQ$2,1,0)</f>
        <v>0</v>
      </c>
      <c r="BR784" s="78">
        <f>IF(J784=$BR$2,1,0)</f>
        <v>0</v>
      </c>
      <c r="BS784" s="78">
        <f>IF(F784=$BS$2,1,0)</f>
        <v>0</v>
      </c>
      <c r="BT784" s="78">
        <f>IF(F784=$BT$2,1,0)</f>
        <v>0</v>
      </c>
      <c r="BU784" s="78">
        <f>IF(F784=$BU$2,1,0)</f>
        <v>0</v>
      </c>
      <c r="BV784" s="78">
        <f>IF(F784=$BV$2,1,0)</f>
        <v>0</v>
      </c>
      <c r="BW784" s="78">
        <f>IF(F784=$BW$2,1,0)</f>
        <v>0</v>
      </c>
      <c r="BX784" s="78">
        <f>IF(F784=$BX$2,1,0)</f>
        <v>1</v>
      </c>
      <c r="BY784" s="78">
        <f>IF(F784=$BY$2,1,0)</f>
        <v>0</v>
      </c>
      <c r="BZ784" s="78">
        <f>IF(F784=$BZ$2,1,0)</f>
        <v>0</v>
      </c>
      <c r="CA784"/>
      <c r="CB784" s="1">
        <v>0</v>
      </c>
      <c r="CC784" s="1">
        <v>0</v>
      </c>
    </row>
    <row r="785" spans="2:81" x14ac:dyDescent="0.3">
      <c r="B785" s="1">
        <v>59</v>
      </c>
      <c r="C785" t="s">
        <v>158</v>
      </c>
      <c r="D785" t="s">
        <v>74</v>
      </c>
      <c r="E785" s="1" t="s">
        <v>879</v>
      </c>
      <c r="F785" s="31" t="s">
        <v>52</v>
      </c>
      <c r="G785" s="1">
        <v>16</v>
      </c>
      <c r="H785" s="1">
        <v>2010</v>
      </c>
      <c r="I785" s="36">
        <v>0.79583333333333339</v>
      </c>
      <c r="J785" s="1" t="s">
        <v>6</v>
      </c>
      <c r="K785" s="39">
        <v>12375</v>
      </c>
      <c r="L785" t="s">
        <v>1648</v>
      </c>
      <c r="M785" s="76">
        <v>90</v>
      </c>
      <c r="N785" t="str">
        <f t="shared" si="391"/>
        <v>Storms</v>
      </c>
      <c r="O785" s="78">
        <f t="shared" si="392"/>
        <v>0</v>
      </c>
      <c r="P785" s="78">
        <v>0</v>
      </c>
      <c r="Q785" s="78">
        <v>0</v>
      </c>
      <c r="R785" s="78">
        <f t="shared" si="393"/>
        <v>0</v>
      </c>
      <c r="S785" s="78">
        <f t="shared" si="394"/>
        <v>0</v>
      </c>
      <c r="T785" s="78">
        <f t="shared" si="395"/>
        <v>0</v>
      </c>
      <c r="U785" s="78">
        <f t="shared" si="396"/>
        <v>0</v>
      </c>
      <c r="V785" s="78">
        <f t="shared" si="397"/>
        <v>0</v>
      </c>
      <c r="W785" s="78">
        <f t="shared" si="398"/>
        <v>0</v>
      </c>
      <c r="X785" s="78">
        <f t="shared" si="399"/>
        <v>0</v>
      </c>
      <c r="Y785" s="78">
        <f t="shared" si="400"/>
        <v>0</v>
      </c>
      <c r="Z785" s="78">
        <f t="shared" si="401"/>
        <v>0</v>
      </c>
      <c r="AA785" s="78">
        <f t="shared" si="402"/>
        <v>0</v>
      </c>
      <c r="AB785" s="78">
        <f t="shared" si="403"/>
        <v>0</v>
      </c>
      <c r="AC785" s="78">
        <f t="shared" si="404"/>
        <v>0</v>
      </c>
      <c r="AD785" s="78">
        <f t="shared" si="405"/>
        <v>0</v>
      </c>
      <c r="AE785" s="78">
        <f t="shared" si="406"/>
        <v>0</v>
      </c>
      <c r="AF785" s="78">
        <f t="shared" si="407"/>
        <v>0</v>
      </c>
      <c r="AG785" s="78">
        <f t="shared" si="390"/>
        <v>0</v>
      </c>
      <c r="AH785" s="78">
        <f t="shared" si="408"/>
        <v>0</v>
      </c>
      <c r="AI785" s="78">
        <f t="shared" si="409"/>
        <v>0</v>
      </c>
      <c r="AJ785" s="78">
        <f t="shared" si="410"/>
        <v>0</v>
      </c>
      <c r="AK785" s="78">
        <f t="shared" si="411"/>
        <v>0</v>
      </c>
      <c r="AL785" s="78">
        <f t="shared" si="412"/>
        <v>0</v>
      </c>
      <c r="AM785" s="78">
        <f t="shared" si="413"/>
        <v>0</v>
      </c>
      <c r="AN785" s="78">
        <f t="shared" si="414"/>
        <v>1</v>
      </c>
      <c r="AO785" s="78">
        <f t="shared" si="415"/>
        <v>0</v>
      </c>
      <c r="AP785" s="78">
        <f t="shared" si="416"/>
        <v>0</v>
      </c>
      <c r="AQ785" s="78">
        <f t="shared" si="417"/>
        <v>0</v>
      </c>
      <c r="AR785" s="78">
        <f t="shared" si="418"/>
        <v>0</v>
      </c>
      <c r="AS785" s="78">
        <f t="shared" si="419"/>
        <v>0</v>
      </c>
      <c r="AT785" s="78">
        <f t="shared" si="420"/>
        <v>0</v>
      </c>
      <c r="AU785" s="78">
        <f t="shared" si="421"/>
        <v>1</v>
      </c>
      <c r="AV785" s="78">
        <f>IF(AND(M785&gt;=35,M785&lt;=39),1,0)</f>
        <v>0</v>
      </c>
      <c r="AW785" s="78">
        <f>IF(AND(M785&gt;=40,M785&lt;=44),1,0)</f>
        <v>0</v>
      </c>
      <c r="AX785" s="78">
        <f>IF(AND(M785&gt;=45,M785&lt;=49),1,0)</f>
        <v>0</v>
      </c>
      <c r="AY785" s="78">
        <f>IF(AND(M785&gt;=50,M785&lt;=54),1,0)</f>
        <v>0</v>
      </c>
      <c r="AZ785" s="78">
        <f>IF(AND(M785&gt;=55,M785&lt;=59),1,0)</f>
        <v>0</v>
      </c>
      <c r="BA785" s="78">
        <f>IF(AND(M785&gt;=60,M785&lt;=64),1,0)</f>
        <v>0</v>
      </c>
      <c r="BB785" s="78">
        <f>IF(AND(M785&gt;=65,M785&lt;=69),1,0)</f>
        <v>0</v>
      </c>
      <c r="BC785" s="78">
        <f>IF(AND(M785&gt;=70,M785&lt;=74),1,0)</f>
        <v>0</v>
      </c>
      <c r="BD785" s="78">
        <f>IF(AND(M785&gt;=75,M785&lt;=79),1,0)</f>
        <v>0</v>
      </c>
      <c r="BE785" s="78">
        <f>IF(AND(M785&gt;=80,M785&lt;=84),1,0)</f>
        <v>0</v>
      </c>
      <c r="BF785" s="78">
        <f>IF(AND(M785&gt;=85,M785&lt;=89),1,0)</f>
        <v>0</v>
      </c>
      <c r="BG785" s="78">
        <f>IF(AND(M785&gt;=90,M785&lt;=94),1,0)</f>
        <v>1</v>
      </c>
      <c r="BH785" s="78">
        <f>IF(AND(M785&gt;=95,M785&lt;=99),1,0)</f>
        <v>0</v>
      </c>
      <c r="BI785" s="78">
        <f>IF(AND(M785&gt;=100,M785&lt;=105),1,0)</f>
        <v>0</v>
      </c>
      <c r="BJ785" s="78">
        <f>IF(I785&lt;$BK$2,1,0)</f>
        <v>0</v>
      </c>
      <c r="BK785" s="78">
        <f>IF(I785&gt;$BK$2,1,0)</f>
        <v>1</v>
      </c>
      <c r="BL785" s="78">
        <f>IF(J785=$BL$2,1,0)</f>
        <v>1</v>
      </c>
      <c r="BM785" s="78">
        <f>IF(J785=$BM$2,1,0)</f>
        <v>0</v>
      </c>
      <c r="BN785" s="78">
        <f>IF(J785=$BN$2,1,0)</f>
        <v>0</v>
      </c>
      <c r="BO785" s="78">
        <f>IF(J785=$BO$2,1,0)</f>
        <v>0</v>
      </c>
      <c r="BP785" s="78">
        <f>IF(J785=$BP$2,1,0)</f>
        <v>0</v>
      </c>
      <c r="BQ785" s="79">
        <f>IF(J785=$BQ$2,1,0)</f>
        <v>0</v>
      </c>
      <c r="BR785" s="78">
        <f>IF(J785=$BR$2,1,0)</f>
        <v>0</v>
      </c>
      <c r="BS785" s="78">
        <f>IF(F785=$BS$2,1,0)</f>
        <v>0</v>
      </c>
      <c r="BT785" s="78">
        <f>IF(F785=$BT$2,1,0)</f>
        <v>0</v>
      </c>
      <c r="BU785" s="78">
        <f>IF(F785=$BU$2,1,0)</f>
        <v>0</v>
      </c>
      <c r="BV785" s="78">
        <f>IF(F785=$BV$2,1,0)</f>
        <v>0</v>
      </c>
      <c r="BW785" s="78">
        <f>IF(F785=$BW$2,1,0)</f>
        <v>0</v>
      </c>
      <c r="BX785" s="78">
        <f>IF(F785=$BX$2,1,0)</f>
        <v>1</v>
      </c>
      <c r="BY785" s="78">
        <f>IF(F785=$BY$2,1,0)</f>
        <v>0</v>
      </c>
      <c r="BZ785" s="78">
        <f>IF(F785=$BZ$2,1,0)</f>
        <v>0</v>
      </c>
      <c r="CA785"/>
      <c r="CB785" s="1">
        <v>0</v>
      </c>
      <c r="CC785" s="1">
        <v>0</v>
      </c>
    </row>
    <row r="786" spans="2:81" x14ac:dyDescent="0.3">
      <c r="B786" s="1">
        <v>60</v>
      </c>
      <c r="C786" t="s">
        <v>158</v>
      </c>
      <c r="D786" t="s">
        <v>74</v>
      </c>
      <c r="E786" s="1" t="s">
        <v>880</v>
      </c>
      <c r="F786" s="31" t="s">
        <v>52</v>
      </c>
      <c r="G786" s="1">
        <v>17</v>
      </c>
      <c r="H786" s="1">
        <v>2010</v>
      </c>
      <c r="I786" s="36">
        <v>0.79652777777777783</v>
      </c>
      <c r="J786" s="1" t="s">
        <v>10</v>
      </c>
      <c r="K786" s="39">
        <v>14739</v>
      </c>
      <c r="L786" t="s">
        <v>1523</v>
      </c>
      <c r="M786" s="76">
        <v>91</v>
      </c>
      <c r="N786" t="str">
        <f t="shared" si="391"/>
        <v>Ptly Sun</v>
      </c>
      <c r="O786" s="78">
        <f t="shared" si="392"/>
        <v>0</v>
      </c>
      <c r="P786" s="78">
        <v>0</v>
      </c>
      <c r="Q786" s="78">
        <v>0</v>
      </c>
      <c r="R786" s="78">
        <f t="shared" si="393"/>
        <v>0</v>
      </c>
      <c r="S786" s="78">
        <f t="shared" si="394"/>
        <v>0</v>
      </c>
      <c r="T786" s="78">
        <f t="shared" si="395"/>
        <v>0</v>
      </c>
      <c r="U786" s="78">
        <f t="shared" si="396"/>
        <v>0</v>
      </c>
      <c r="V786" s="78">
        <f t="shared" si="397"/>
        <v>0</v>
      </c>
      <c r="W786" s="78">
        <f t="shared" si="398"/>
        <v>0</v>
      </c>
      <c r="X786" s="78">
        <f t="shared" si="399"/>
        <v>0</v>
      </c>
      <c r="Y786" s="78">
        <f t="shared" si="400"/>
        <v>0</v>
      </c>
      <c r="Z786" s="78">
        <f t="shared" si="401"/>
        <v>0</v>
      </c>
      <c r="AA786" s="78">
        <f t="shared" si="402"/>
        <v>0</v>
      </c>
      <c r="AB786" s="78">
        <f t="shared" si="403"/>
        <v>0</v>
      </c>
      <c r="AC786" s="78">
        <f t="shared" si="404"/>
        <v>0</v>
      </c>
      <c r="AD786" s="78">
        <f t="shared" si="405"/>
        <v>0</v>
      </c>
      <c r="AE786" s="78">
        <f t="shared" si="406"/>
        <v>0</v>
      </c>
      <c r="AF786" s="78">
        <f t="shared" si="407"/>
        <v>0</v>
      </c>
      <c r="AG786" s="78">
        <f t="shared" si="390"/>
        <v>0</v>
      </c>
      <c r="AH786" s="78">
        <f t="shared" si="408"/>
        <v>0</v>
      </c>
      <c r="AI786" s="78">
        <f t="shared" si="409"/>
        <v>0</v>
      </c>
      <c r="AJ786" s="78">
        <f t="shared" si="410"/>
        <v>0</v>
      </c>
      <c r="AK786" s="78">
        <f t="shared" si="411"/>
        <v>0</v>
      </c>
      <c r="AL786" s="78">
        <f t="shared" si="412"/>
        <v>0</v>
      </c>
      <c r="AM786" s="78">
        <f t="shared" si="413"/>
        <v>0</v>
      </c>
      <c r="AN786" s="78">
        <f t="shared" si="414"/>
        <v>1</v>
      </c>
      <c r="AO786" s="78">
        <f t="shared" si="415"/>
        <v>0</v>
      </c>
      <c r="AP786" s="78">
        <f t="shared" si="416"/>
        <v>0</v>
      </c>
      <c r="AQ786" s="78">
        <f t="shared" si="417"/>
        <v>0</v>
      </c>
      <c r="AR786" s="78">
        <f t="shared" si="418"/>
        <v>0</v>
      </c>
      <c r="AS786" s="78">
        <f t="shared" si="419"/>
        <v>0</v>
      </c>
      <c r="AT786" s="78">
        <f t="shared" si="420"/>
        <v>0</v>
      </c>
      <c r="AU786" s="78">
        <f t="shared" si="421"/>
        <v>1</v>
      </c>
      <c r="AV786" s="78">
        <f>IF(AND(M786&gt;=35,M786&lt;=39),1,0)</f>
        <v>0</v>
      </c>
      <c r="AW786" s="78">
        <f>IF(AND(M786&gt;=40,M786&lt;=44),1,0)</f>
        <v>0</v>
      </c>
      <c r="AX786" s="78">
        <f>IF(AND(M786&gt;=45,M786&lt;=49),1,0)</f>
        <v>0</v>
      </c>
      <c r="AY786" s="78">
        <f>IF(AND(M786&gt;=50,M786&lt;=54),1,0)</f>
        <v>0</v>
      </c>
      <c r="AZ786" s="78">
        <f>IF(AND(M786&gt;=55,M786&lt;=59),1,0)</f>
        <v>0</v>
      </c>
      <c r="BA786" s="78">
        <f>IF(AND(M786&gt;=60,M786&lt;=64),1,0)</f>
        <v>0</v>
      </c>
      <c r="BB786" s="78">
        <f>IF(AND(M786&gt;=65,M786&lt;=69),1,0)</f>
        <v>0</v>
      </c>
      <c r="BC786" s="78">
        <f>IF(AND(M786&gt;=70,M786&lt;=74),1,0)</f>
        <v>0</v>
      </c>
      <c r="BD786" s="78">
        <f>IF(AND(M786&gt;=75,M786&lt;=79),1,0)</f>
        <v>0</v>
      </c>
      <c r="BE786" s="78">
        <f>IF(AND(M786&gt;=80,M786&lt;=84),1,0)</f>
        <v>0</v>
      </c>
      <c r="BF786" s="78">
        <f>IF(AND(M786&gt;=85,M786&lt;=89),1,0)</f>
        <v>0</v>
      </c>
      <c r="BG786" s="78">
        <f>IF(AND(M786&gt;=90,M786&lt;=94),1,0)</f>
        <v>1</v>
      </c>
      <c r="BH786" s="78">
        <f>IF(AND(M786&gt;=95,M786&lt;=99),1,0)</f>
        <v>0</v>
      </c>
      <c r="BI786" s="78">
        <f>IF(AND(M786&gt;=100,M786&lt;=105),1,0)</f>
        <v>0</v>
      </c>
      <c r="BJ786" s="78">
        <f>IF(I786&lt;$BK$2,1,0)</f>
        <v>0</v>
      </c>
      <c r="BK786" s="78">
        <f>IF(I786&gt;$BK$2,1,0)</f>
        <v>1</v>
      </c>
      <c r="BL786" s="78">
        <f>IF(J786=$BL$2,1,0)</f>
        <v>0</v>
      </c>
      <c r="BM786" s="78">
        <f>IF(J786=$BM$2,1,0)</f>
        <v>1</v>
      </c>
      <c r="BN786" s="78">
        <f>IF(J786=$BN$2,1,0)</f>
        <v>0</v>
      </c>
      <c r="BO786" s="78">
        <f>IF(J786=$BO$2,1,0)</f>
        <v>0</v>
      </c>
      <c r="BP786" s="78">
        <f>IF(J786=$BP$2,1,0)</f>
        <v>0</v>
      </c>
      <c r="BQ786" s="79">
        <f>IF(J786=$BQ$2,1,0)</f>
        <v>0</v>
      </c>
      <c r="BR786" s="78">
        <f>IF(J786=$BR$2,1,0)</f>
        <v>0</v>
      </c>
      <c r="BS786" s="78">
        <f>IF(F786=$BS$2,1,0)</f>
        <v>0</v>
      </c>
      <c r="BT786" s="78">
        <f>IF(F786=$BT$2,1,0)</f>
        <v>0</v>
      </c>
      <c r="BU786" s="78">
        <f>IF(F786=$BU$2,1,0)</f>
        <v>0</v>
      </c>
      <c r="BV786" s="78">
        <f>IF(F786=$BV$2,1,0)</f>
        <v>0</v>
      </c>
      <c r="BW786" s="78">
        <f>IF(F786=$BW$2,1,0)</f>
        <v>0</v>
      </c>
      <c r="BX786" s="78">
        <f>IF(F786=$BX$2,1,0)</f>
        <v>1</v>
      </c>
      <c r="BY786" s="78">
        <f>IF(F786=$BY$2,1,0)</f>
        <v>0</v>
      </c>
      <c r="BZ786" s="78">
        <f>IF(F786=$BZ$2,1,0)</f>
        <v>0</v>
      </c>
      <c r="CA786" t="s">
        <v>1886</v>
      </c>
      <c r="CB786" s="1">
        <v>0</v>
      </c>
      <c r="CC786" s="1">
        <v>0</v>
      </c>
    </row>
    <row r="787" spans="2:81" x14ac:dyDescent="0.3">
      <c r="B787" s="1">
        <v>61</v>
      </c>
      <c r="C787" t="s">
        <v>158</v>
      </c>
      <c r="D787" t="s">
        <v>74</v>
      </c>
      <c r="E787" s="1" t="s">
        <v>881</v>
      </c>
      <c r="F787" s="31" t="s">
        <v>52</v>
      </c>
      <c r="G787" s="1">
        <v>18</v>
      </c>
      <c r="H787" s="1">
        <v>2010</v>
      </c>
      <c r="I787" s="36">
        <v>0.79652777777777783</v>
      </c>
      <c r="J787" s="1" t="s">
        <v>11</v>
      </c>
      <c r="K787" s="39">
        <v>11213</v>
      </c>
      <c r="L787" t="s">
        <v>1584</v>
      </c>
      <c r="M787" s="76">
        <v>74</v>
      </c>
      <c r="N787" t="str">
        <f t="shared" si="391"/>
        <v>Ptly Cldy</v>
      </c>
      <c r="O787" s="78">
        <f t="shared" si="392"/>
        <v>0</v>
      </c>
      <c r="P787" s="78">
        <v>0</v>
      </c>
      <c r="Q787" s="78">
        <v>0</v>
      </c>
      <c r="R787" s="78">
        <f t="shared" si="393"/>
        <v>0</v>
      </c>
      <c r="S787" s="78">
        <f t="shared" si="394"/>
        <v>0</v>
      </c>
      <c r="T787" s="78">
        <f t="shared" si="395"/>
        <v>0</v>
      </c>
      <c r="U787" s="78">
        <f t="shared" si="396"/>
        <v>0</v>
      </c>
      <c r="V787" s="78">
        <f t="shared" si="397"/>
        <v>0</v>
      </c>
      <c r="W787" s="78">
        <f t="shared" si="398"/>
        <v>0</v>
      </c>
      <c r="X787" s="78">
        <f t="shared" si="399"/>
        <v>0</v>
      </c>
      <c r="Y787" s="78">
        <f t="shared" si="400"/>
        <v>0</v>
      </c>
      <c r="Z787" s="78">
        <f t="shared" si="401"/>
        <v>0</v>
      </c>
      <c r="AA787" s="78">
        <f t="shared" si="402"/>
        <v>0</v>
      </c>
      <c r="AB787" s="78">
        <f t="shared" si="403"/>
        <v>0</v>
      </c>
      <c r="AC787" s="78">
        <f t="shared" si="404"/>
        <v>0</v>
      </c>
      <c r="AD787" s="78">
        <f t="shared" si="405"/>
        <v>0</v>
      </c>
      <c r="AE787" s="78">
        <f t="shared" si="406"/>
        <v>0</v>
      </c>
      <c r="AF787" s="78">
        <f t="shared" si="407"/>
        <v>0</v>
      </c>
      <c r="AG787" s="78">
        <f t="shared" si="390"/>
        <v>0</v>
      </c>
      <c r="AH787" s="78">
        <f t="shared" si="408"/>
        <v>0</v>
      </c>
      <c r="AI787" s="78">
        <f t="shared" si="409"/>
        <v>0</v>
      </c>
      <c r="AJ787" s="78">
        <f t="shared" si="410"/>
        <v>0</v>
      </c>
      <c r="AK787" s="78">
        <f t="shared" si="411"/>
        <v>0</v>
      </c>
      <c r="AL787" s="78">
        <f t="shared" si="412"/>
        <v>0</v>
      </c>
      <c r="AM787" s="78">
        <f t="shared" si="413"/>
        <v>0</v>
      </c>
      <c r="AN787" s="78">
        <f t="shared" si="414"/>
        <v>1</v>
      </c>
      <c r="AO787" s="78">
        <f t="shared" si="415"/>
        <v>0</v>
      </c>
      <c r="AP787" s="78">
        <f t="shared" si="416"/>
        <v>0</v>
      </c>
      <c r="AQ787" s="78">
        <f t="shared" si="417"/>
        <v>0</v>
      </c>
      <c r="AR787" s="78">
        <f t="shared" si="418"/>
        <v>0</v>
      </c>
      <c r="AS787" s="78">
        <f t="shared" si="419"/>
        <v>0</v>
      </c>
      <c r="AT787" s="78">
        <f t="shared" si="420"/>
        <v>0</v>
      </c>
      <c r="AU787" s="78">
        <f t="shared" si="421"/>
        <v>1</v>
      </c>
      <c r="AV787" s="78">
        <f>IF(AND(M787&gt;=35,M787&lt;=39),1,0)</f>
        <v>0</v>
      </c>
      <c r="AW787" s="78">
        <f>IF(AND(M787&gt;=40,M787&lt;=44),1,0)</f>
        <v>0</v>
      </c>
      <c r="AX787" s="78">
        <f>IF(AND(M787&gt;=45,M787&lt;=49),1,0)</f>
        <v>0</v>
      </c>
      <c r="AY787" s="78">
        <f>IF(AND(M787&gt;=50,M787&lt;=54),1,0)</f>
        <v>0</v>
      </c>
      <c r="AZ787" s="78">
        <f>IF(AND(M787&gt;=55,M787&lt;=59),1,0)</f>
        <v>0</v>
      </c>
      <c r="BA787" s="78">
        <f>IF(AND(M787&gt;=60,M787&lt;=64),1,0)</f>
        <v>0</v>
      </c>
      <c r="BB787" s="78">
        <f>IF(AND(M787&gt;=65,M787&lt;=69),1,0)</f>
        <v>0</v>
      </c>
      <c r="BC787" s="78">
        <f>IF(AND(M787&gt;=70,M787&lt;=74),1,0)</f>
        <v>1</v>
      </c>
      <c r="BD787" s="78">
        <f>IF(AND(M787&gt;=75,M787&lt;=79),1,0)</f>
        <v>0</v>
      </c>
      <c r="BE787" s="78">
        <f>IF(AND(M787&gt;=80,M787&lt;=84),1,0)</f>
        <v>0</v>
      </c>
      <c r="BF787" s="78">
        <f>IF(AND(M787&gt;=85,M787&lt;=89),1,0)</f>
        <v>0</v>
      </c>
      <c r="BG787" s="78">
        <f>IF(AND(M787&gt;=90,M787&lt;=94),1,0)</f>
        <v>0</v>
      </c>
      <c r="BH787" s="78">
        <f>IF(AND(M787&gt;=95,M787&lt;=99),1,0)</f>
        <v>0</v>
      </c>
      <c r="BI787" s="78">
        <f>IF(AND(M787&gt;=100,M787&lt;=105),1,0)</f>
        <v>0</v>
      </c>
      <c r="BJ787" s="78">
        <f>IF(I787&lt;$BK$2,1,0)</f>
        <v>0</v>
      </c>
      <c r="BK787" s="78">
        <f>IF(I787&gt;$BK$2,1,0)</f>
        <v>1</v>
      </c>
      <c r="BL787" s="78">
        <f>IF(J787=$BL$2,1,0)</f>
        <v>0</v>
      </c>
      <c r="BM787" s="78">
        <f>IF(J787=$BM$2,1,0)</f>
        <v>0</v>
      </c>
      <c r="BN787" s="78">
        <f>IF(J787=$BN$2,1,0)</f>
        <v>1</v>
      </c>
      <c r="BO787" s="78">
        <f>IF(J787=$BO$2,1,0)</f>
        <v>0</v>
      </c>
      <c r="BP787" s="78">
        <f>IF(J787=$BP$2,1,0)</f>
        <v>0</v>
      </c>
      <c r="BQ787" s="79">
        <f>IF(J787=$BQ$2,1,0)</f>
        <v>0</v>
      </c>
      <c r="BR787" s="78">
        <f>IF(J787=$BR$2,1,0)</f>
        <v>0</v>
      </c>
      <c r="BS787" s="78">
        <f>IF(F787=$BS$2,1,0)</f>
        <v>0</v>
      </c>
      <c r="BT787" s="78">
        <f>IF(F787=$BT$2,1,0)</f>
        <v>0</v>
      </c>
      <c r="BU787" s="78">
        <f>IF(F787=$BU$2,1,0)</f>
        <v>0</v>
      </c>
      <c r="BV787" s="78">
        <f>IF(F787=$BV$2,1,0)</f>
        <v>0</v>
      </c>
      <c r="BW787" s="78">
        <f>IF(F787=$BW$2,1,0)</f>
        <v>0</v>
      </c>
      <c r="BX787" s="78">
        <f>IF(F787=$BX$2,1,0)</f>
        <v>1</v>
      </c>
      <c r="BY787" s="78">
        <f>IF(F787=$BY$2,1,0)</f>
        <v>0</v>
      </c>
      <c r="BZ787" s="78">
        <f>IF(F787=$BZ$2,1,0)</f>
        <v>0</v>
      </c>
      <c r="CA787"/>
      <c r="CB787" s="1">
        <v>0</v>
      </c>
      <c r="CC787" s="1">
        <v>0</v>
      </c>
    </row>
    <row r="788" spans="2:81" x14ac:dyDescent="0.3">
      <c r="B788" s="1">
        <v>62</v>
      </c>
      <c r="C788" t="s">
        <v>168</v>
      </c>
      <c r="D788" t="s">
        <v>65</v>
      </c>
      <c r="E788" s="1" t="s">
        <v>882</v>
      </c>
      <c r="F788" s="31" t="s">
        <v>52</v>
      </c>
      <c r="G788" s="1">
        <v>19</v>
      </c>
      <c r="H788" s="1">
        <v>2010</v>
      </c>
      <c r="I788" s="36">
        <v>0.79652777777777783</v>
      </c>
      <c r="J788" s="1" t="s">
        <v>9</v>
      </c>
      <c r="K788" s="39">
        <v>14635</v>
      </c>
      <c r="L788" t="s">
        <v>1647</v>
      </c>
      <c r="M788" s="76">
        <v>87</v>
      </c>
      <c r="N788" t="str">
        <f t="shared" si="391"/>
        <v>Mstly Sun</v>
      </c>
      <c r="O788" s="78">
        <f t="shared" si="392"/>
        <v>0</v>
      </c>
      <c r="P788" s="78">
        <v>0</v>
      </c>
      <c r="Q788" s="78">
        <v>0</v>
      </c>
      <c r="R788" s="78">
        <f t="shared" si="393"/>
        <v>0</v>
      </c>
      <c r="S788" s="78">
        <f t="shared" si="394"/>
        <v>0</v>
      </c>
      <c r="T788" s="78">
        <f t="shared" si="395"/>
        <v>0</v>
      </c>
      <c r="U788" s="78">
        <f t="shared" si="396"/>
        <v>0</v>
      </c>
      <c r="V788" s="78">
        <f t="shared" si="397"/>
        <v>0</v>
      </c>
      <c r="W788" s="78">
        <f t="shared" si="398"/>
        <v>0</v>
      </c>
      <c r="X788" s="78">
        <f t="shared" si="399"/>
        <v>0</v>
      </c>
      <c r="Y788" s="78">
        <f t="shared" si="400"/>
        <v>0</v>
      </c>
      <c r="Z788" s="78">
        <f t="shared" si="401"/>
        <v>0</v>
      </c>
      <c r="AA788" s="78">
        <f t="shared" si="402"/>
        <v>0</v>
      </c>
      <c r="AB788" s="78">
        <f t="shared" si="403"/>
        <v>0</v>
      </c>
      <c r="AC788" s="78">
        <f t="shared" si="404"/>
        <v>0</v>
      </c>
      <c r="AD788" s="78">
        <f t="shared" si="405"/>
        <v>0</v>
      </c>
      <c r="AE788" s="78">
        <f t="shared" si="406"/>
        <v>0</v>
      </c>
      <c r="AF788" s="78">
        <f t="shared" si="407"/>
        <v>0</v>
      </c>
      <c r="AG788" s="78">
        <f t="shared" si="390"/>
        <v>0</v>
      </c>
      <c r="AH788" s="78">
        <f t="shared" si="408"/>
        <v>0</v>
      </c>
      <c r="AI788" s="78">
        <f t="shared" si="409"/>
        <v>0</v>
      </c>
      <c r="AJ788" s="78">
        <f t="shared" si="410"/>
        <v>0</v>
      </c>
      <c r="AK788" s="78">
        <f t="shared" si="411"/>
        <v>0</v>
      </c>
      <c r="AL788" s="78">
        <f t="shared" si="412"/>
        <v>0</v>
      </c>
      <c r="AM788" s="78">
        <f t="shared" si="413"/>
        <v>0</v>
      </c>
      <c r="AN788" s="78">
        <f t="shared" si="414"/>
        <v>0</v>
      </c>
      <c r="AO788" s="78">
        <f t="shared" si="415"/>
        <v>0</v>
      </c>
      <c r="AP788" s="78">
        <f t="shared" si="416"/>
        <v>0</v>
      </c>
      <c r="AQ788" s="78">
        <f t="shared" si="417"/>
        <v>0</v>
      </c>
      <c r="AR788" s="78">
        <f t="shared" si="418"/>
        <v>1</v>
      </c>
      <c r="AS788" s="78">
        <f t="shared" si="419"/>
        <v>0</v>
      </c>
      <c r="AT788" s="78">
        <f t="shared" si="420"/>
        <v>0</v>
      </c>
      <c r="AU788" s="78">
        <f t="shared" si="421"/>
        <v>1</v>
      </c>
      <c r="AV788" s="78">
        <f>IF(AND(M788&gt;=35,M788&lt;=39),1,0)</f>
        <v>0</v>
      </c>
      <c r="AW788" s="78">
        <f>IF(AND(M788&gt;=40,M788&lt;=44),1,0)</f>
        <v>0</v>
      </c>
      <c r="AX788" s="78">
        <f>IF(AND(M788&gt;=45,M788&lt;=49),1,0)</f>
        <v>0</v>
      </c>
      <c r="AY788" s="78">
        <f>IF(AND(M788&gt;=50,M788&lt;=54),1,0)</f>
        <v>0</v>
      </c>
      <c r="AZ788" s="78">
        <f>IF(AND(M788&gt;=55,M788&lt;=59),1,0)</f>
        <v>0</v>
      </c>
      <c r="BA788" s="78">
        <f>IF(AND(M788&gt;=60,M788&lt;=64),1,0)</f>
        <v>0</v>
      </c>
      <c r="BB788" s="78">
        <f>IF(AND(M788&gt;=65,M788&lt;=69),1,0)</f>
        <v>0</v>
      </c>
      <c r="BC788" s="78">
        <f>IF(AND(M788&gt;=70,M788&lt;=74),1,0)</f>
        <v>0</v>
      </c>
      <c r="BD788" s="78">
        <f>IF(AND(M788&gt;=75,M788&lt;=79),1,0)</f>
        <v>0</v>
      </c>
      <c r="BE788" s="78">
        <f>IF(AND(M788&gt;=80,M788&lt;=84),1,0)</f>
        <v>0</v>
      </c>
      <c r="BF788" s="78">
        <f>IF(AND(M788&gt;=85,M788&lt;=89),1,0)</f>
        <v>1</v>
      </c>
      <c r="BG788" s="78">
        <f>IF(AND(M788&gt;=90,M788&lt;=94),1,0)</f>
        <v>0</v>
      </c>
      <c r="BH788" s="78">
        <f>IF(AND(M788&gt;=95,M788&lt;=99),1,0)</f>
        <v>0</v>
      </c>
      <c r="BI788" s="78">
        <f>IF(AND(M788&gt;=100,M788&lt;=105),1,0)</f>
        <v>0</v>
      </c>
      <c r="BJ788" s="78">
        <f>IF(I788&lt;$BK$2,1,0)</f>
        <v>0</v>
      </c>
      <c r="BK788" s="78">
        <f>IF(I788&gt;$BK$2,1,0)</f>
        <v>1</v>
      </c>
      <c r="BL788" s="78">
        <f>IF(J788=$BL$2,1,0)</f>
        <v>0</v>
      </c>
      <c r="BM788" s="78">
        <f>IF(J788=$BM$2,1,0)</f>
        <v>0</v>
      </c>
      <c r="BN788" s="78">
        <f>IF(J788=$BN$2,1,0)</f>
        <v>0</v>
      </c>
      <c r="BO788" s="78">
        <f>IF(J788=$BO$2,1,0)</f>
        <v>1</v>
      </c>
      <c r="BP788" s="78">
        <f>IF(J788=$BP$2,1,0)</f>
        <v>0</v>
      </c>
      <c r="BQ788" s="79">
        <f>IF(J788=$BQ$2,1,0)</f>
        <v>0</v>
      </c>
      <c r="BR788" s="78">
        <f>IF(J788=$BR$2,1,0)</f>
        <v>0</v>
      </c>
      <c r="BS788" s="78">
        <f>IF(F788=$BS$2,1,0)</f>
        <v>0</v>
      </c>
      <c r="BT788" s="78">
        <f>IF(F788=$BT$2,1,0)</f>
        <v>0</v>
      </c>
      <c r="BU788" s="78">
        <f>IF(F788=$BU$2,1,0)</f>
        <v>0</v>
      </c>
      <c r="BV788" s="78">
        <f>IF(F788=$BV$2,1,0)</f>
        <v>0</v>
      </c>
      <c r="BW788" s="78">
        <f>IF(F788=$BW$2,1,0)</f>
        <v>0</v>
      </c>
      <c r="BX788" s="78">
        <f>IF(F788=$BX$2,1,0)</f>
        <v>1</v>
      </c>
      <c r="BY788" s="78">
        <f>IF(F788=$BY$2,1,0)</f>
        <v>0</v>
      </c>
      <c r="BZ788" s="78">
        <f>IF(F788=$BZ$2,1,0)</f>
        <v>0</v>
      </c>
      <c r="CA788" t="s">
        <v>2108</v>
      </c>
      <c r="CB788" s="1">
        <v>0</v>
      </c>
      <c r="CC788" s="1">
        <v>0</v>
      </c>
    </row>
    <row r="789" spans="2:81" x14ac:dyDescent="0.3">
      <c r="B789" s="1">
        <v>63</v>
      </c>
      <c r="C789" t="s">
        <v>168</v>
      </c>
      <c r="D789" t="s">
        <v>65</v>
      </c>
      <c r="E789" s="1" t="s">
        <v>883</v>
      </c>
      <c r="F789" s="31" t="s">
        <v>52</v>
      </c>
      <c r="G789" s="1">
        <v>20</v>
      </c>
      <c r="H789" s="1">
        <v>2010</v>
      </c>
      <c r="I789" s="36">
        <v>0.79722222222222217</v>
      </c>
      <c r="J789" s="1" t="s">
        <v>5</v>
      </c>
      <c r="K789" s="39">
        <v>18751</v>
      </c>
      <c r="L789" t="s">
        <v>1649</v>
      </c>
      <c r="M789" s="76">
        <v>88</v>
      </c>
      <c r="N789" t="str">
        <f t="shared" si="391"/>
        <v>Mstly Sun</v>
      </c>
      <c r="O789" s="78">
        <f t="shared" si="392"/>
        <v>0</v>
      </c>
      <c r="P789" s="78">
        <v>0</v>
      </c>
      <c r="Q789" s="78">
        <v>0</v>
      </c>
      <c r="R789" s="78">
        <f t="shared" si="393"/>
        <v>0</v>
      </c>
      <c r="S789" s="78">
        <f t="shared" si="394"/>
        <v>0</v>
      </c>
      <c r="T789" s="78">
        <f t="shared" si="395"/>
        <v>0</v>
      </c>
      <c r="U789" s="78">
        <f t="shared" si="396"/>
        <v>0</v>
      </c>
      <c r="V789" s="78">
        <f t="shared" si="397"/>
        <v>0</v>
      </c>
      <c r="W789" s="78">
        <f t="shared" si="398"/>
        <v>0</v>
      </c>
      <c r="X789" s="78">
        <f t="shared" si="399"/>
        <v>0</v>
      </c>
      <c r="Y789" s="78">
        <f t="shared" si="400"/>
        <v>0</v>
      </c>
      <c r="Z789" s="78">
        <f t="shared" si="401"/>
        <v>0</v>
      </c>
      <c r="AA789" s="78">
        <f t="shared" si="402"/>
        <v>0</v>
      </c>
      <c r="AB789" s="78">
        <f t="shared" si="403"/>
        <v>0</v>
      </c>
      <c r="AC789" s="78">
        <f t="shared" si="404"/>
        <v>0</v>
      </c>
      <c r="AD789" s="78">
        <f t="shared" si="405"/>
        <v>0</v>
      </c>
      <c r="AE789" s="78">
        <f t="shared" si="406"/>
        <v>0</v>
      </c>
      <c r="AF789" s="78">
        <f t="shared" si="407"/>
        <v>0</v>
      </c>
      <c r="AG789" s="78">
        <f t="shared" si="390"/>
        <v>0</v>
      </c>
      <c r="AH789" s="78">
        <f t="shared" si="408"/>
        <v>0</v>
      </c>
      <c r="AI789" s="78">
        <f t="shared" si="409"/>
        <v>0</v>
      </c>
      <c r="AJ789" s="78">
        <f t="shared" si="410"/>
        <v>0</v>
      </c>
      <c r="AK789" s="78">
        <f t="shared" si="411"/>
        <v>0</v>
      </c>
      <c r="AL789" s="78">
        <f t="shared" si="412"/>
        <v>0</v>
      </c>
      <c r="AM789" s="78">
        <f t="shared" si="413"/>
        <v>0</v>
      </c>
      <c r="AN789" s="78">
        <f t="shared" si="414"/>
        <v>0</v>
      </c>
      <c r="AO789" s="78">
        <f t="shared" si="415"/>
        <v>0</v>
      </c>
      <c r="AP789" s="78">
        <f t="shared" si="416"/>
        <v>0</v>
      </c>
      <c r="AQ789" s="78">
        <f t="shared" si="417"/>
        <v>0</v>
      </c>
      <c r="AR789" s="78">
        <f t="shared" si="418"/>
        <v>1</v>
      </c>
      <c r="AS789" s="78">
        <f t="shared" si="419"/>
        <v>0</v>
      </c>
      <c r="AT789" s="78">
        <f t="shared" si="420"/>
        <v>0</v>
      </c>
      <c r="AU789" s="78">
        <f t="shared" si="421"/>
        <v>1</v>
      </c>
      <c r="AV789" s="78">
        <f>IF(AND(M789&gt;=35,M789&lt;=39),1,0)</f>
        <v>0</v>
      </c>
      <c r="AW789" s="78">
        <f>IF(AND(M789&gt;=40,M789&lt;=44),1,0)</f>
        <v>0</v>
      </c>
      <c r="AX789" s="78">
        <f>IF(AND(M789&gt;=45,M789&lt;=49),1,0)</f>
        <v>0</v>
      </c>
      <c r="AY789" s="78">
        <f>IF(AND(M789&gt;=50,M789&lt;=54),1,0)</f>
        <v>0</v>
      </c>
      <c r="AZ789" s="78">
        <f>IF(AND(M789&gt;=55,M789&lt;=59),1,0)</f>
        <v>0</v>
      </c>
      <c r="BA789" s="78">
        <f>IF(AND(M789&gt;=60,M789&lt;=64),1,0)</f>
        <v>0</v>
      </c>
      <c r="BB789" s="78">
        <f>IF(AND(M789&gt;=65,M789&lt;=69),1,0)</f>
        <v>0</v>
      </c>
      <c r="BC789" s="78">
        <f>IF(AND(M789&gt;=70,M789&lt;=74),1,0)</f>
        <v>0</v>
      </c>
      <c r="BD789" s="78">
        <f>IF(AND(M789&gt;=75,M789&lt;=79),1,0)</f>
        <v>0</v>
      </c>
      <c r="BE789" s="78">
        <f>IF(AND(M789&gt;=80,M789&lt;=84),1,0)</f>
        <v>0</v>
      </c>
      <c r="BF789" s="78">
        <f>IF(AND(M789&gt;=85,M789&lt;=89),1,0)</f>
        <v>1</v>
      </c>
      <c r="BG789" s="78">
        <f>IF(AND(M789&gt;=90,M789&lt;=94),1,0)</f>
        <v>0</v>
      </c>
      <c r="BH789" s="78">
        <f>IF(AND(M789&gt;=95,M789&lt;=99),1,0)</f>
        <v>0</v>
      </c>
      <c r="BI789" s="78">
        <f>IF(AND(M789&gt;=100,M789&lt;=105),1,0)</f>
        <v>0</v>
      </c>
      <c r="BJ789" s="78">
        <f>IF(I789&lt;$BK$2,1,0)</f>
        <v>0</v>
      </c>
      <c r="BK789" s="78">
        <f>IF(I789&gt;$BK$2,1,0)</f>
        <v>1</v>
      </c>
      <c r="BL789" s="78">
        <f>IF(J789=$BL$2,1,0)</f>
        <v>0</v>
      </c>
      <c r="BM789" s="78">
        <f>IF(J789=$BM$2,1,0)</f>
        <v>0</v>
      </c>
      <c r="BN789" s="78">
        <f>IF(J789=$BN$2,1,0)</f>
        <v>0</v>
      </c>
      <c r="BO789" s="78">
        <f>IF(J789=$BO$2,1,0)</f>
        <v>0</v>
      </c>
      <c r="BP789" s="78">
        <f>IF(J789=$BP$2,1,0)</f>
        <v>1</v>
      </c>
      <c r="BQ789" s="79">
        <f>IF(J789=$BQ$2,1,0)</f>
        <v>0</v>
      </c>
      <c r="BR789" s="78">
        <f>IF(J789=$BR$2,1,0)</f>
        <v>0</v>
      </c>
      <c r="BS789" s="78">
        <f>IF(F789=$BS$2,1,0)</f>
        <v>0</v>
      </c>
      <c r="BT789" s="78">
        <f>IF(F789=$BT$2,1,0)</f>
        <v>0</v>
      </c>
      <c r="BU789" s="78">
        <f>IF(F789=$BU$2,1,0)</f>
        <v>0</v>
      </c>
      <c r="BV789" s="78">
        <f>IF(F789=$BV$2,1,0)</f>
        <v>0</v>
      </c>
      <c r="BW789" s="78">
        <f>IF(F789=$BW$2,1,0)</f>
        <v>0</v>
      </c>
      <c r="BX789" s="78">
        <f>IF(F789=$BX$2,1,0)</f>
        <v>1</v>
      </c>
      <c r="BY789" s="78">
        <f>IF(F789=$BY$2,1,0)</f>
        <v>0</v>
      </c>
      <c r="BZ789" s="78">
        <f>IF(F789=$BZ$2,1,0)</f>
        <v>0</v>
      </c>
      <c r="CA789" t="s">
        <v>1887</v>
      </c>
      <c r="CB789" s="1">
        <v>0</v>
      </c>
      <c r="CC789" s="1">
        <v>0</v>
      </c>
    </row>
    <row r="790" spans="2:81" x14ac:dyDescent="0.3">
      <c r="B790" s="1">
        <v>64</v>
      </c>
      <c r="C790" t="s">
        <v>168</v>
      </c>
      <c r="D790" t="s">
        <v>65</v>
      </c>
      <c r="E790" s="1" t="s">
        <v>884</v>
      </c>
      <c r="F790" s="31" t="s">
        <v>52</v>
      </c>
      <c r="G790" s="1">
        <v>21</v>
      </c>
      <c r="H790" s="1">
        <v>2010</v>
      </c>
      <c r="I790" s="36">
        <v>0.67361111111111116</v>
      </c>
      <c r="J790" s="1" t="s">
        <v>7</v>
      </c>
      <c r="K790" s="39">
        <v>23041</v>
      </c>
      <c r="L790" t="s">
        <v>1650</v>
      </c>
      <c r="M790" s="76">
        <v>85</v>
      </c>
      <c r="N790" t="str">
        <f t="shared" si="391"/>
        <v>Mstly Sun</v>
      </c>
      <c r="O790" s="78">
        <f t="shared" si="392"/>
        <v>0</v>
      </c>
      <c r="P790" s="78">
        <v>0</v>
      </c>
      <c r="Q790" s="78">
        <v>0</v>
      </c>
      <c r="R790" s="78">
        <f t="shared" si="393"/>
        <v>0</v>
      </c>
      <c r="S790" s="78">
        <f t="shared" si="394"/>
        <v>0</v>
      </c>
      <c r="T790" s="78">
        <f t="shared" si="395"/>
        <v>0</v>
      </c>
      <c r="U790" s="78">
        <f t="shared" si="396"/>
        <v>0</v>
      </c>
      <c r="V790" s="78">
        <f t="shared" si="397"/>
        <v>0</v>
      </c>
      <c r="W790" s="78">
        <f t="shared" si="398"/>
        <v>0</v>
      </c>
      <c r="X790" s="78">
        <f t="shared" si="399"/>
        <v>0</v>
      </c>
      <c r="Y790" s="78">
        <f t="shared" si="400"/>
        <v>0</v>
      </c>
      <c r="Z790" s="78">
        <f t="shared" si="401"/>
        <v>0</v>
      </c>
      <c r="AA790" s="78">
        <f t="shared" si="402"/>
        <v>0</v>
      </c>
      <c r="AB790" s="78">
        <f t="shared" si="403"/>
        <v>0</v>
      </c>
      <c r="AC790" s="78">
        <f t="shared" si="404"/>
        <v>0</v>
      </c>
      <c r="AD790" s="78">
        <f t="shared" si="405"/>
        <v>0</v>
      </c>
      <c r="AE790" s="78">
        <f t="shared" si="406"/>
        <v>0</v>
      </c>
      <c r="AF790" s="78">
        <f t="shared" si="407"/>
        <v>0</v>
      </c>
      <c r="AG790" s="78">
        <f t="shared" si="390"/>
        <v>0</v>
      </c>
      <c r="AH790" s="78">
        <f t="shared" si="408"/>
        <v>0</v>
      </c>
      <c r="AI790" s="78">
        <f t="shared" si="409"/>
        <v>0</v>
      </c>
      <c r="AJ790" s="78">
        <f t="shared" si="410"/>
        <v>0</v>
      </c>
      <c r="AK790" s="78">
        <f t="shared" si="411"/>
        <v>0</v>
      </c>
      <c r="AL790" s="78">
        <f t="shared" si="412"/>
        <v>0</v>
      </c>
      <c r="AM790" s="78">
        <f t="shared" si="413"/>
        <v>0</v>
      </c>
      <c r="AN790" s="78">
        <f t="shared" si="414"/>
        <v>0</v>
      </c>
      <c r="AO790" s="78">
        <f t="shared" si="415"/>
        <v>0</v>
      </c>
      <c r="AP790" s="78">
        <f t="shared" si="416"/>
        <v>0</v>
      </c>
      <c r="AQ790" s="78">
        <f t="shared" si="417"/>
        <v>0</v>
      </c>
      <c r="AR790" s="78">
        <f t="shared" si="418"/>
        <v>1</v>
      </c>
      <c r="AS790" s="78">
        <f t="shared" si="419"/>
        <v>0</v>
      </c>
      <c r="AT790" s="78">
        <f t="shared" si="420"/>
        <v>0</v>
      </c>
      <c r="AU790" s="78">
        <f t="shared" si="421"/>
        <v>1</v>
      </c>
      <c r="AV790" s="78">
        <f>IF(AND(M790&gt;=35,M790&lt;=39),1,0)</f>
        <v>0</v>
      </c>
      <c r="AW790" s="78">
        <f>IF(AND(M790&gt;=40,M790&lt;=44),1,0)</f>
        <v>0</v>
      </c>
      <c r="AX790" s="78">
        <f>IF(AND(M790&gt;=45,M790&lt;=49),1,0)</f>
        <v>0</v>
      </c>
      <c r="AY790" s="78">
        <f>IF(AND(M790&gt;=50,M790&lt;=54),1,0)</f>
        <v>0</v>
      </c>
      <c r="AZ790" s="78">
        <f>IF(AND(M790&gt;=55,M790&lt;=59),1,0)</f>
        <v>0</v>
      </c>
      <c r="BA790" s="78">
        <f>IF(AND(M790&gt;=60,M790&lt;=64),1,0)</f>
        <v>0</v>
      </c>
      <c r="BB790" s="78">
        <f>IF(AND(M790&gt;=65,M790&lt;=69),1,0)</f>
        <v>0</v>
      </c>
      <c r="BC790" s="78">
        <f>IF(AND(M790&gt;=70,M790&lt;=74),1,0)</f>
        <v>0</v>
      </c>
      <c r="BD790" s="78">
        <f>IF(AND(M790&gt;=75,M790&lt;=79),1,0)</f>
        <v>0</v>
      </c>
      <c r="BE790" s="78">
        <f>IF(AND(M790&gt;=80,M790&lt;=84),1,0)</f>
        <v>0</v>
      </c>
      <c r="BF790" s="78">
        <f>IF(AND(M790&gt;=85,M790&lt;=89),1,0)</f>
        <v>1</v>
      </c>
      <c r="BG790" s="78">
        <f>IF(AND(M790&gt;=90,M790&lt;=94),1,0)</f>
        <v>0</v>
      </c>
      <c r="BH790" s="78">
        <f>IF(AND(M790&gt;=95,M790&lt;=99),1,0)</f>
        <v>0</v>
      </c>
      <c r="BI790" s="78">
        <f>IF(AND(M790&gt;=100,M790&lt;=105),1,0)</f>
        <v>0</v>
      </c>
      <c r="BJ790" s="78">
        <f>IF(I790&lt;$BK$2,1,0)</f>
        <v>1</v>
      </c>
      <c r="BK790" s="78">
        <f>IF(I790&gt;$BK$2,1,0)</f>
        <v>0</v>
      </c>
      <c r="BL790" s="78">
        <f>IF(J790=$BL$2,1,0)</f>
        <v>0</v>
      </c>
      <c r="BM790" s="78">
        <f>IF(J790=$BM$2,1,0)</f>
        <v>0</v>
      </c>
      <c r="BN790" s="78">
        <f>IF(J790=$BN$2,1,0)</f>
        <v>0</v>
      </c>
      <c r="BO790" s="78">
        <f>IF(J790=$BO$2,1,0)</f>
        <v>0</v>
      </c>
      <c r="BP790" s="78">
        <f>IF(J790=$BP$2,1,0)</f>
        <v>0</v>
      </c>
      <c r="BQ790" s="79">
        <f>IF(J790=$BQ$2,1,0)</f>
        <v>1</v>
      </c>
      <c r="BR790" s="78">
        <f>IF(J790=$BR$2,1,0)</f>
        <v>0</v>
      </c>
      <c r="BS790" s="78">
        <f>IF(F790=$BS$2,1,0)</f>
        <v>0</v>
      </c>
      <c r="BT790" s="78">
        <f>IF(F790=$BT$2,1,0)</f>
        <v>0</v>
      </c>
      <c r="BU790" s="78">
        <f>IF(F790=$BU$2,1,0)</f>
        <v>0</v>
      </c>
      <c r="BV790" s="78">
        <f>IF(F790=$BV$2,1,0)</f>
        <v>0</v>
      </c>
      <c r="BW790" s="78">
        <f>IF(F790=$BW$2,1,0)</f>
        <v>0</v>
      </c>
      <c r="BX790" s="78">
        <f>IF(F790=$BX$2,1,0)</f>
        <v>1</v>
      </c>
      <c r="BY790" s="78">
        <f>IF(F790=$BY$2,1,0)</f>
        <v>0</v>
      </c>
      <c r="BZ790" s="78">
        <f>IF(F790=$BZ$2,1,0)</f>
        <v>0</v>
      </c>
      <c r="CA790"/>
      <c r="CB790" s="1">
        <v>0</v>
      </c>
      <c r="CC790" s="1">
        <v>0</v>
      </c>
    </row>
    <row r="791" spans="2:81" x14ac:dyDescent="0.3">
      <c r="B791" s="1">
        <v>65</v>
      </c>
      <c r="C791" t="s">
        <v>168</v>
      </c>
      <c r="D791" t="s">
        <v>65</v>
      </c>
      <c r="E791" s="1" t="s">
        <v>885</v>
      </c>
      <c r="F791" s="31" t="s">
        <v>52</v>
      </c>
      <c r="G791" s="1">
        <v>22</v>
      </c>
      <c r="H791" s="1">
        <v>2010</v>
      </c>
      <c r="I791" s="36">
        <v>0.5805555555555556</v>
      </c>
      <c r="J791" s="1" t="s">
        <v>8</v>
      </c>
      <c r="K791" s="39">
        <v>14788</v>
      </c>
      <c r="L791" t="s">
        <v>1614</v>
      </c>
      <c r="M791" s="76">
        <v>83</v>
      </c>
      <c r="N791" t="str">
        <f t="shared" si="391"/>
        <v>Rain Delay</v>
      </c>
      <c r="O791" s="78">
        <f t="shared" si="392"/>
        <v>0</v>
      </c>
      <c r="P791" s="78">
        <v>0</v>
      </c>
      <c r="Q791" s="78">
        <v>0</v>
      </c>
      <c r="R791" s="78">
        <f t="shared" si="393"/>
        <v>0</v>
      </c>
      <c r="S791" s="78">
        <f t="shared" si="394"/>
        <v>0</v>
      </c>
      <c r="T791" s="78">
        <f t="shared" si="395"/>
        <v>0</v>
      </c>
      <c r="U791" s="78">
        <f t="shared" si="396"/>
        <v>0</v>
      </c>
      <c r="V791" s="78">
        <f t="shared" si="397"/>
        <v>0</v>
      </c>
      <c r="W791" s="78">
        <f t="shared" si="398"/>
        <v>0</v>
      </c>
      <c r="X791" s="78">
        <f t="shared" si="399"/>
        <v>0</v>
      </c>
      <c r="Y791" s="78">
        <f t="shared" si="400"/>
        <v>0</v>
      </c>
      <c r="Z791" s="78">
        <f t="shared" si="401"/>
        <v>0</v>
      </c>
      <c r="AA791" s="78">
        <f t="shared" si="402"/>
        <v>0</v>
      </c>
      <c r="AB791" s="78">
        <f t="shared" si="403"/>
        <v>0</v>
      </c>
      <c r="AC791" s="78">
        <f t="shared" si="404"/>
        <v>0</v>
      </c>
      <c r="AD791" s="78">
        <f t="shared" si="405"/>
        <v>0</v>
      </c>
      <c r="AE791" s="78">
        <f t="shared" si="406"/>
        <v>0</v>
      </c>
      <c r="AF791" s="78">
        <f t="shared" si="407"/>
        <v>0</v>
      </c>
      <c r="AG791" s="78">
        <f t="shared" si="390"/>
        <v>0</v>
      </c>
      <c r="AH791" s="78">
        <f t="shared" si="408"/>
        <v>0</v>
      </c>
      <c r="AI791" s="78">
        <f t="shared" si="409"/>
        <v>0</v>
      </c>
      <c r="AJ791" s="78">
        <f t="shared" si="410"/>
        <v>0</v>
      </c>
      <c r="AK791" s="78">
        <f t="shared" si="411"/>
        <v>0</v>
      </c>
      <c r="AL791" s="78">
        <f t="shared" si="412"/>
        <v>0</v>
      </c>
      <c r="AM791" s="78">
        <f t="shared" si="413"/>
        <v>0</v>
      </c>
      <c r="AN791" s="78">
        <f t="shared" si="414"/>
        <v>0</v>
      </c>
      <c r="AO791" s="78">
        <f t="shared" si="415"/>
        <v>0</v>
      </c>
      <c r="AP791" s="78">
        <f t="shared" si="416"/>
        <v>0</v>
      </c>
      <c r="AQ791" s="78">
        <f t="shared" si="417"/>
        <v>0</v>
      </c>
      <c r="AR791" s="78">
        <f t="shared" si="418"/>
        <v>1</v>
      </c>
      <c r="AS791" s="78">
        <f t="shared" si="419"/>
        <v>0</v>
      </c>
      <c r="AT791" s="78">
        <f t="shared" si="420"/>
        <v>0</v>
      </c>
      <c r="AU791" s="78">
        <f t="shared" si="421"/>
        <v>1</v>
      </c>
      <c r="AV791" s="78">
        <f>IF(AND(M791&gt;=35,M791&lt;=39),1,0)</f>
        <v>0</v>
      </c>
      <c r="AW791" s="78">
        <f>IF(AND(M791&gt;=40,M791&lt;=44),1,0)</f>
        <v>0</v>
      </c>
      <c r="AX791" s="78">
        <f>IF(AND(M791&gt;=45,M791&lt;=49),1,0)</f>
        <v>0</v>
      </c>
      <c r="AY791" s="78">
        <f>IF(AND(M791&gt;=50,M791&lt;=54),1,0)</f>
        <v>0</v>
      </c>
      <c r="AZ791" s="78">
        <f>IF(AND(M791&gt;=55,M791&lt;=59),1,0)</f>
        <v>0</v>
      </c>
      <c r="BA791" s="78">
        <f>IF(AND(M791&gt;=60,M791&lt;=64),1,0)</f>
        <v>0</v>
      </c>
      <c r="BB791" s="78">
        <f>IF(AND(M791&gt;=65,M791&lt;=69),1,0)</f>
        <v>0</v>
      </c>
      <c r="BC791" s="78">
        <f>IF(AND(M791&gt;=70,M791&lt;=74),1,0)</f>
        <v>0</v>
      </c>
      <c r="BD791" s="78">
        <f>IF(AND(M791&gt;=75,M791&lt;=79),1,0)</f>
        <v>0</v>
      </c>
      <c r="BE791" s="78">
        <f>IF(AND(M791&gt;=80,M791&lt;=84),1,0)</f>
        <v>1</v>
      </c>
      <c r="BF791" s="78">
        <f>IF(AND(M791&gt;=85,M791&lt;=89),1,0)</f>
        <v>0</v>
      </c>
      <c r="BG791" s="78">
        <f>IF(AND(M791&gt;=90,M791&lt;=94),1,0)</f>
        <v>0</v>
      </c>
      <c r="BH791" s="78">
        <f>IF(AND(M791&gt;=95,M791&lt;=99),1,0)</f>
        <v>0</v>
      </c>
      <c r="BI791" s="78">
        <f>IF(AND(M791&gt;=100,M791&lt;=105),1,0)</f>
        <v>0</v>
      </c>
      <c r="BJ791" s="78">
        <f>IF(I791&lt;$BK$2,1,0)</f>
        <v>1</v>
      </c>
      <c r="BK791" s="78">
        <f>IF(I791&gt;$BK$2,1,0)</f>
        <v>0</v>
      </c>
      <c r="BL791" s="78">
        <f>IF(J791=$BL$2,1,0)</f>
        <v>0</v>
      </c>
      <c r="BM791" s="78">
        <f>IF(J791=$BM$2,1,0)</f>
        <v>0</v>
      </c>
      <c r="BN791" s="78">
        <f>IF(J791=$BN$2,1,0)</f>
        <v>0</v>
      </c>
      <c r="BO791" s="78">
        <f>IF(J791=$BO$2,1,0)</f>
        <v>0</v>
      </c>
      <c r="BP791" s="78">
        <f>IF(J791=$BP$2,1,0)</f>
        <v>0</v>
      </c>
      <c r="BQ791" s="79">
        <f>IF(J791=$BQ$2,1,0)</f>
        <v>0</v>
      </c>
      <c r="BR791" s="78">
        <f>IF(J791=$BR$2,1,0)</f>
        <v>1</v>
      </c>
      <c r="BS791" s="78">
        <f>IF(F791=$BS$2,1,0)</f>
        <v>0</v>
      </c>
      <c r="BT791" s="78">
        <f>IF(F791=$BT$2,1,0)</f>
        <v>0</v>
      </c>
      <c r="BU791" s="78">
        <f>IF(F791=$BU$2,1,0)</f>
        <v>0</v>
      </c>
      <c r="BV791" s="78">
        <f>IF(F791=$BV$2,1,0)</f>
        <v>0</v>
      </c>
      <c r="BW791" s="78">
        <f>IF(F791=$BW$2,1,0)</f>
        <v>0</v>
      </c>
      <c r="BX791" s="78">
        <f>IF(F791=$BX$2,1,0)</f>
        <v>1</v>
      </c>
      <c r="BY791" s="78">
        <f>IF(F791=$BY$2,1,0)</f>
        <v>0</v>
      </c>
      <c r="BZ791" s="78">
        <f>IF(F791=$BZ$2,1,0)</f>
        <v>0</v>
      </c>
      <c r="CA791"/>
      <c r="CB791" s="1">
        <v>0</v>
      </c>
      <c r="CC791" s="1">
        <v>0</v>
      </c>
    </row>
    <row r="792" spans="2:81" x14ac:dyDescent="0.3">
      <c r="B792" s="1">
        <v>66</v>
      </c>
      <c r="C792" t="s">
        <v>156</v>
      </c>
      <c r="D792" t="s">
        <v>80</v>
      </c>
      <c r="E792" s="1" t="s">
        <v>886</v>
      </c>
      <c r="F792" s="31" t="s">
        <v>52</v>
      </c>
      <c r="G792" s="1">
        <v>31</v>
      </c>
      <c r="H792" s="1">
        <v>2010</v>
      </c>
      <c r="I792" s="36">
        <v>0.79652777777777783</v>
      </c>
      <c r="J792" s="1" t="s">
        <v>10</v>
      </c>
      <c r="K792" s="39">
        <v>18247</v>
      </c>
      <c r="L792" t="s">
        <v>1367</v>
      </c>
      <c r="M792" s="76">
        <v>92</v>
      </c>
      <c r="N792" t="str">
        <f t="shared" si="391"/>
        <v>Sunny</v>
      </c>
      <c r="O792" s="78">
        <f t="shared" si="392"/>
        <v>0</v>
      </c>
      <c r="P792" s="78">
        <v>0</v>
      </c>
      <c r="Q792" s="78">
        <v>0</v>
      </c>
      <c r="R792" s="78">
        <f t="shared" si="393"/>
        <v>0</v>
      </c>
      <c r="S792" s="78">
        <f t="shared" si="394"/>
        <v>0</v>
      </c>
      <c r="T792" s="78">
        <f t="shared" si="395"/>
        <v>1</v>
      </c>
      <c r="U792" s="78">
        <f t="shared" si="396"/>
        <v>0</v>
      </c>
      <c r="V792" s="78">
        <f t="shared" si="397"/>
        <v>0</v>
      </c>
      <c r="W792" s="78">
        <f t="shared" si="398"/>
        <v>0</v>
      </c>
      <c r="X792" s="78">
        <f t="shared" si="399"/>
        <v>0</v>
      </c>
      <c r="Y792" s="78">
        <f t="shared" si="400"/>
        <v>0</v>
      </c>
      <c r="Z792" s="78">
        <f t="shared" si="401"/>
        <v>0</v>
      </c>
      <c r="AA792" s="78">
        <f t="shared" si="402"/>
        <v>0</v>
      </c>
      <c r="AB792" s="78">
        <f t="shared" si="403"/>
        <v>0</v>
      </c>
      <c r="AC792" s="78">
        <f t="shared" si="404"/>
        <v>0</v>
      </c>
      <c r="AD792" s="78">
        <f t="shared" si="405"/>
        <v>0</v>
      </c>
      <c r="AE792" s="78">
        <f t="shared" si="406"/>
        <v>0</v>
      </c>
      <c r="AF792" s="78">
        <f t="shared" si="407"/>
        <v>0</v>
      </c>
      <c r="AG792" s="78">
        <f t="shared" si="390"/>
        <v>0</v>
      </c>
      <c r="AH792" s="78">
        <f t="shared" si="408"/>
        <v>0</v>
      </c>
      <c r="AI792" s="78">
        <f t="shared" si="409"/>
        <v>0</v>
      </c>
      <c r="AJ792" s="78">
        <f t="shared" si="410"/>
        <v>0</v>
      </c>
      <c r="AK792" s="78">
        <f t="shared" si="411"/>
        <v>0</v>
      </c>
      <c r="AL792" s="78">
        <f t="shared" si="412"/>
        <v>0</v>
      </c>
      <c r="AM792" s="78">
        <f t="shared" si="413"/>
        <v>0</v>
      </c>
      <c r="AN792" s="78">
        <f t="shared" si="414"/>
        <v>0</v>
      </c>
      <c r="AO792" s="78">
        <f t="shared" si="415"/>
        <v>0</v>
      </c>
      <c r="AP792" s="78">
        <f t="shared" si="416"/>
        <v>0</v>
      </c>
      <c r="AQ792" s="78">
        <f t="shared" si="417"/>
        <v>0</v>
      </c>
      <c r="AR792" s="78">
        <f t="shared" si="418"/>
        <v>0</v>
      </c>
      <c r="AS792" s="78">
        <f t="shared" si="419"/>
        <v>0</v>
      </c>
      <c r="AT792" s="78">
        <f t="shared" si="420"/>
        <v>0</v>
      </c>
      <c r="AU792" s="78">
        <f t="shared" si="421"/>
        <v>1</v>
      </c>
      <c r="AV792" s="78">
        <f>IF(AND(M792&gt;=35,M792&lt;=39),1,0)</f>
        <v>0</v>
      </c>
      <c r="AW792" s="78">
        <f>IF(AND(M792&gt;=40,M792&lt;=44),1,0)</f>
        <v>0</v>
      </c>
      <c r="AX792" s="78">
        <f>IF(AND(M792&gt;=45,M792&lt;=49),1,0)</f>
        <v>0</v>
      </c>
      <c r="AY792" s="78">
        <f>IF(AND(M792&gt;=50,M792&lt;=54),1,0)</f>
        <v>0</v>
      </c>
      <c r="AZ792" s="78">
        <f>IF(AND(M792&gt;=55,M792&lt;=59),1,0)</f>
        <v>0</v>
      </c>
      <c r="BA792" s="78">
        <f>IF(AND(M792&gt;=60,M792&lt;=64),1,0)</f>
        <v>0</v>
      </c>
      <c r="BB792" s="78">
        <f>IF(AND(M792&gt;=65,M792&lt;=69),1,0)</f>
        <v>0</v>
      </c>
      <c r="BC792" s="78">
        <f>IF(AND(M792&gt;=70,M792&lt;=74),1,0)</f>
        <v>0</v>
      </c>
      <c r="BD792" s="78">
        <f>IF(AND(M792&gt;=75,M792&lt;=79),1,0)</f>
        <v>0</v>
      </c>
      <c r="BE792" s="78">
        <f>IF(AND(M792&gt;=80,M792&lt;=84),1,0)</f>
        <v>0</v>
      </c>
      <c r="BF792" s="78">
        <f>IF(AND(M792&gt;=85,M792&lt;=89),1,0)</f>
        <v>0</v>
      </c>
      <c r="BG792" s="78">
        <f>IF(AND(M792&gt;=90,M792&lt;=94),1,0)</f>
        <v>1</v>
      </c>
      <c r="BH792" s="78">
        <f>IF(AND(M792&gt;=95,M792&lt;=99),1,0)</f>
        <v>0</v>
      </c>
      <c r="BI792" s="78">
        <f>IF(AND(M792&gt;=100,M792&lt;=105),1,0)</f>
        <v>0</v>
      </c>
      <c r="BJ792" s="78">
        <f>IF(I792&lt;$BK$2,1,0)</f>
        <v>0</v>
      </c>
      <c r="BK792" s="78">
        <f>IF(I792&gt;$BK$2,1,0)</f>
        <v>1</v>
      </c>
      <c r="BL792" s="78">
        <f>IF(J792=$BL$2,1,0)</f>
        <v>0</v>
      </c>
      <c r="BM792" s="78">
        <f>IF(J792=$BM$2,1,0)</f>
        <v>1</v>
      </c>
      <c r="BN792" s="78">
        <f>IF(J792=$BN$2,1,0)</f>
        <v>0</v>
      </c>
      <c r="BO792" s="78">
        <f>IF(J792=$BO$2,1,0)</f>
        <v>0</v>
      </c>
      <c r="BP792" s="78">
        <f>IF(J792=$BP$2,1,0)</f>
        <v>0</v>
      </c>
      <c r="BQ792" s="79">
        <f>IF(J792=$BQ$2,1,0)</f>
        <v>0</v>
      </c>
      <c r="BR792" s="78">
        <f>IF(J792=$BR$2,1,0)</f>
        <v>0</v>
      </c>
      <c r="BS792" s="78">
        <f>IF(F792=$BS$2,1,0)</f>
        <v>0</v>
      </c>
      <c r="BT792" s="78">
        <f>IF(F792=$BT$2,1,0)</f>
        <v>0</v>
      </c>
      <c r="BU792" s="78">
        <f>IF(F792=$BU$2,1,0)</f>
        <v>0</v>
      </c>
      <c r="BV792" s="78">
        <f>IF(F792=$BV$2,1,0)</f>
        <v>0</v>
      </c>
      <c r="BW792" s="78">
        <f>IF(F792=$BW$2,1,0)</f>
        <v>0</v>
      </c>
      <c r="BX792" s="78">
        <f>IF(F792=$BX$2,1,0)</f>
        <v>1</v>
      </c>
      <c r="BY792" s="78">
        <f>IF(F792=$BY$2,1,0)</f>
        <v>0</v>
      </c>
      <c r="BZ792" s="78">
        <f>IF(F792=$BZ$2,1,0)</f>
        <v>0</v>
      </c>
      <c r="CA792" t="s">
        <v>1886</v>
      </c>
      <c r="CB792" s="1">
        <v>0</v>
      </c>
      <c r="CC792" s="1">
        <v>0</v>
      </c>
    </row>
    <row r="793" spans="2:81" x14ac:dyDescent="0.3">
      <c r="B793" s="1">
        <v>67</v>
      </c>
      <c r="C793" t="s">
        <v>156</v>
      </c>
      <c r="D793" t="s">
        <v>80</v>
      </c>
      <c r="E793" s="1" t="s">
        <v>887</v>
      </c>
      <c r="F793" s="31" t="s">
        <v>53</v>
      </c>
      <c r="G793" s="1">
        <v>1</v>
      </c>
      <c r="H793" s="1">
        <v>2010</v>
      </c>
      <c r="I793" s="36">
        <v>0.79652777777777783</v>
      </c>
      <c r="J793" s="1" t="s">
        <v>11</v>
      </c>
      <c r="K793" s="39">
        <v>16210</v>
      </c>
      <c r="L793" t="s">
        <v>1353</v>
      </c>
      <c r="M793" s="76">
        <v>93</v>
      </c>
      <c r="N793" t="str">
        <f t="shared" si="391"/>
        <v>Sunny</v>
      </c>
      <c r="O793" s="78">
        <f t="shared" si="392"/>
        <v>0</v>
      </c>
      <c r="P793" s="78">
        <v>0</v>
      </c>
      <c r="Q793" s="78">
        <v>0</v>
      </c>
      <c r="R793" s="78">
        <f t="shared" si="393"/>
        <v>0</v>
      </c>
      <c r="S793" s="78">
        <f t="shared" si="394"/>
        <v>0</v>
      </c>
      <c r="T793" s="78">
        <f t="shared" si="395"/>
        <v>1</v>
      </c>
      <c r="U793" s="78">
        <f t="shared" si="396"/>
        <v>0</v>
      </c>
      <c r="V793" s="78">
        <f t="shared" si="397"/>
        <v>0</v>
      </c>
      <c r="W793" s="78">
        <f t="shared" si="398"/>
        <v>0</v>
      </c>
      <c r="X793" s="78">
        <f t="shared" si="399"/>
        <v>0</v>
      </c>
      <c r="Y793" s="78">
        <f t="shared" si="400"/>
        <v>0</v>
      </c>
      <c r="Z793" s="78">
        <f t="shared" si="401"/>
        <v>0</v>
      </c>
      <c r="AA793" s="78">
        <f t="shared" si="402"/>
        <v>0</v>
      </c>
      <c r="AB793" s="78">
        <f t="shared" si="403"/>
        <v>0</v>
      </c>
      <c r="AC793" s="78">
        <f t="shared" si="404"/>
        <v>0</v>
      </c>
      <c r="AD793" s="78">
        <f t="shared" si="405"/>
        <v>0</v>
      </c>
      <c r="AE793" s="78">
        <f t="shared" si="406"/>
        <v>0</v>
      </c>
      <c r="AF793" s="78">
        <f t="shared" si="407"/>
        <v>0</v>
      </c>
      <c r="AG793" s="78">
        <f t="shared" si="390"/>
        <v>0</v>
      </c>
      <c r="AH793" s="78">
        <f t="shared" si="408"/>
        <v>0</v>
      </c>
      <c r="AI793" s="78">
        <f t="shared" si="409"/>
        <v>0</v>
      </c>
      <c r="AJ793" s="78">
        <f t="shared" si="410"/>
        <v>0</v>
      </c>
      <c r="AK793" s="78">
        <f t="shared" si="411"/>
        <v>0</v>
      </c>
      <c r="AL793" s="78">
        <f t="shared" si="412"/>
        <v>0</v>
      </c>
      <c r="AM793" s="78">
        <f t="shared" si="413"/>
        <v>0</v>
      </c>
      <c r="AN793" s="78">
        <f t="shared" si="414"/>
        <v>0</v>
      </c>
      <c r="AO793" s="78">
        <f t="shared" si="415"/>
        <v>0</v>
      </c>
      <c r="AP793" s="78">
        <f t="shared" si="416"/>
        <v>0</v>
      </c>
      <c r="AQ793" s="78">
        <f t="shared" si="417"/>
        <v>0</v>
      </c>
      <c r="AR793" s="78">
        <f t="shared" si="418"/>
        <v>0</v>
      </c>
      <c r="AS793" s="78">
        <f t="shared" si="419"/>
        <v>0</v>
      </c>
      <c r="AT793" s="78">
        <f t="shared" si="420"/>
        <v>0</v>
      </c>
      <c r="AU793" s="78">
        <f t="shared" si="421"/>
        <v>1</v>
      </c>
      <c r="AV793" s="78">
        <f>IF(AND(M793&gt;=35,M793&lt;=39),1,0)</f>
        <v>0</v>
      </c>
      <c r="AW793" s="78">
        <f>IF(AND(M793&gt;=40,M793&lt;=44),1,0)</f>
        <v>0</v>
      </c>
      <c r="AX793" s="78">
        <f>IF(AND(M793&gt;=45,M793&lt;=49),1,0)</f>
        <v>0</v>
      </c>
      <c r="AY793" s="78">
        <f>IF(AND(M793&gt;=50,M793&lt;=54),1,0)</f>
        <v>0</v>
      </c>
      <c r="AZ793" s="78">
        <f>IF(AND(M793&gt;=55,M793&lt;=59),1,0)</f>
        <v>0</v>
      </c>
      <c r="BA793" s="78">
        <f>IF(AND(M793&gt;=60,M793&lt;=64),1,0)</f>
        <v>0</v>
      </c>
      <c r="BB793" s="78">
        <f>IF(AND(M793&gt;=65,M793&lt;=69),1,0)</f>
        <v>0</v>
      </c>
      <c r="BC793" s="78">
        <f>IF(AND(M793&gt;=70,M793&lt;=74),1,0)</f>
        <v>0</v>
      </c>
      <c r="BD793" s="78">
        <f>IF(AND(M793&gt;=75,M793&lt;=79),1,0)</f>
        <v>0</v>
      </c>
      <c r="BE793" s="78">
        <f>IF(AND(M793&gt;=80,M793&lt;=84),1,0)</f>
        <v>0</v>
      </c>
      <c r="BF793" s="78">
        <f>IF(AND(M793&gt;=85,M793&lt;=89),1,0)</f>
        <v>0</v>
      </c>
      <c r="BG793" s="78">
        <f>IF(AND(M793&gt;=90,M793&lt;=94),1,0)</f>
        <v>1</v>
      </c>
      <c r="BH793" s="78">
        <f>IF(AND(M793&gt;=95,M793&lt;=99),1,0)</f>
        <v>0</v>
      </c>
      <c r="BI793" s="78">
        <f>IF(AND(M793&gt;=100,M793&lt;=105),1,0)</f>
        <v>0</v>
      </c>
      <c r="BJ793" s="78">
        <f>IF(I793&lt;$BK$2,1,0)</f>
        <v>0</v>
      </c>
      <c r="BK793" s="78">
        <f>IF(I793&gt;$BK$2,1,0)</f>
        <v>1</v>
      </c>
      <c r="BL793" s="78">
        <f>IF(J793=$BL$2,1,0)</f>
        <v>0</v>
      </c>
      <c r="BM793" s="78">
        <f>IF(J793=$BM$2,1,0)</f>
        <v>0</v>
      </c>
      <c r="BN793" s="78">
        <f>IF(J793=$BN$2,1,0)</f>
        <v>1</v>
      </c>
      <c r="BO793" s="78">
        <f>IF(J793=$BO$2,1,0)</f>
        <v>0</v>
      </c>
      <c r="BP793" s="78">
        <f>IF(J793=$BP$2,1,0)</f>
        <v>0</v>
      </c>
      <c r="BQ793" s="79">
        <f>IF(J793=$BQ$2,1,0)</f>
        <v>0</v>
      </c>
      <c r="BR793" s="78">
        <f>IF(J793=$BR$2,1,0)</f>
        <v>0</v>
      </c>
      <c r="BS793" s="78">
        <f>IF(F793=$BS$2,1,0)</f>
        <v>0</v>
      </c>
      <c r="BT793" s="78">
        <f>IF(F793=$BT$2,1,0)</f>
        <v>0</v>
      </c>
      <c r="BU793" s="78">
        <f>IF(F793=$BU$2,1,0)</f>
        <v>0</v>
      </c>
      <c r="BV793" s="78">
        <f>IF(F793=$BV$2,1,0)</f>
        <v>0</v>
      </c>
      <c r="BW793" s="78">
        <f>IF(F793=$BW$2,1,0)</f>
        <v>0</v>
      </c>
      <c r="BX793" s="78">
        <f>IF(F793=$BX$2,1,0)</f>
        <v>0</v>
      </c>
      <c r="BY793" s="78">
        <f>IF(F793=$BY$2,1,0)</f>
        <v>1</v>
      </c>
      <c r="BZ793" s="78">
        <f>IF(F793=$BZ$2,1,0)</f>
        <v>0</v>
      </c>
      <c r="CA793"/>
      <c r="CB793" s="1">
        <v>0</v>
      </c>
      <c r="CC793" s="1">
        <v>0</v>
      </c>
    </row>
    <row r="794" spans="2:81" x14ac:dyDescent="0.3">
      <c r="B794" s="1">
        <v>68</v>
      </c>
      <c r="C794" t="s">
        <v>156</v>
      </c>
      <c r="D794" t="s">
        <v>80</v>
      </c>
      <c r="E794" s="1" t="s">
        <v>888</v>
      </c>
      <c r="F794" s="31" t="s">
        <v>53</v>
      </c>
      <c r="G794" s="1">
        <v>2</v>
      </c>
      <c r="H794" s="1">
        <v>2010</v>
      </c>
      <c r="I794" s="36">
        <v>0.79583333333333339</v>
      </c>
      <c r="J794" s="1" t="s">
        <v>9</v>
      </c>
      <c r="K794" s="39">
        <v>26954</v>
      </c>
      <c r="L794" t="s">
        <v>1649</v>
      </c>
      <c r="M794" s="76">
        <v>88</v>
      </c>
      <c r="N794" t="str">
        <f t="shared" si="391"/>
        <v>Mstly Sun</v>
      </c>
      <c r="O794" s="78">
        <f t="shared" si="392"/>
        <v>0</v>
      </c>
      <c r="P794" s="78">
        <v>0</v>
      </c>
      <c r="Q794" s="78">
        <v>0</v>
      </c>
      <c r="R794" s="78">
        <f t="shared" si="393"/>
        <v>0</v>
      </c>
      <c r="S794" s="78">
        <f t="shared" si="394"/>
        <v>0</v>
      </c>
      <c r="T794" s="78">
        <f t="shared" si="395"/>
        <v>1</v>
      </c>
      <c r="U794" s="78">
        <f t="shared" si="396"/>
        <v>0</v>
      </c>
      <c r="V794" s="78">
        <f t="shared" si="397"/>
        <v>0</v>
      </c>
      <c r="W794" s="78">
        <f t="shared" si="398"/>
        <v>0</v>
      </c>
      <c r="X794" s="78">
        <f t="shared" si="399"/>
        <v>0</v>
      </c>
      <c r="Y794" s="78">
        <f t="shared" si="400"/>
        <v>0</v>
      </c>
      <c r="Z794" s="78">
        <f t="shared" si="401"/>
        <v>0</v>
      </c>
      <c r="AA794" s="78">
        <f t="shared" si="402"/>
        <v>0</v>
      </c>
      <c r="AB794" s="78">
        <f t="shared" si="403"/>
        <v>0</v>
      </c>
      <c r="AC794" s="78">
        <f t="shared" si="404"/>
        <v>0</v>
      </c>
      <c r="AD794" s="78">
        <f t="shared" si="405"/>
        <v>0</v>
      </c>
      <c r="AE794" s="78">
        <f t="shared" si="406"/>
        <v>0</v>
      </c>
      <c r="AF794" s="78">
        <f t="shared" si="407"/>
        <v>0</v>
      </c>
      <c r="AG794" s="78">
        <f t="shared" si="390"/>
        <v>0</v>
      </c>
      <c r="AH794" s="78">
        <f t="shared" si="408"/>
        <v>0</v>
      </c>
      <c r="AI794" s="78">
        <f t="shared" si="409"/>
        <v>0</v>
      </c>
      <c r="AJ794" s="78">
        <f t="shared" si="410"/>
        <v>0</v>
      </c>
      <c r="AK794" s="78">
        <f t="shared" si="411"/>
        <v>0</v>
      </c>
      <c r="AL794" s="78">
        <f t="shared" si="412"/>
        <v>0</v>
      </c>
      <c r="AM794" s="78">
        <f t="shared" si="413"/>
        <v>0</v>
      </c>
      <c r="AN794" s="78">
        <f t="shared" si="414"/>
        <v>0</v>
      </c>
      <c r="AO794" s="78">
        <f t="shared" si="415"/>
        <v>0</v>
      </c>
      <c r="AP794" s="78">
        <f t="shared" si="416"/>
        <v>0</v>
      </c>
      <c r="AQ794" s="78">
        <f t="shared" si="417"/>
        <v>0</v>
      </c>
      <c r="AR794" s="78">
        <f t="shared" si="418"/>
        <v>0</v>
      </c>
      <c r="AS794" s="78">
        <f t="shared" si="419"/>
        <v>0</v>
      </c>
      <c r="AT794" s="78">
        <f t="shared" si="420"/>
        <v>0</v>
      </c>
      <c r="AU794" s="78">
        <f t="shared" si="421"/>
        <v>1</v>
      </c>
      <c r="AV794" s="78">
        <f>IF(AND(M794&gt;=35,M794&lt;=39),1,0)</f>
        <v>0</v>
      </c>
      <c r="AW794" s="78">
        <f>IF(AND(M794&gt;=40,M794&lt;=44),1,0)</f>
        <v>0</v>
      </c>
      <c r="AX794" s="78">
        <f>IF(AND(M794&gt;=45,M794&lt;=49),1,0)</f>
        <v>0</v>
      </c>
      <c r="AY794" s="78">
        <f>IF(AND(M794&gt;=50,M794&lt;=54),1,0)</f>
        <v>0</v>
      </c>
      <c r="AZ794" s="78">
        <f>IF(AND(M794&gt;=55,M794&lt;=59),1,0)</f>
        <v>0</v>
      </c>
      <c r="BA794" s="78">
        <f>IF(AND(M794&gt;=60,M794&lt;=64),1,0)</f>
        <v>0</v>
      </c>
      <c r="BB794" s="78">
        <f>IF(AND(M794&gt;=65,M794&lt;=69),1,0)</f>
        <v>0</v>
      </c>
      <c r="BC794" s="78">
        <f>IF(AND(M794&gt;=70,M794&lt;=74),1,0)</f>
        <v>0</v>
      </c>
      <c r="BD794" s="78">
        <f>IF(AND(M794&gt;=75,M794&lt;=79),1,0)</f>
        <v>0</v>
      </c>
      <c r="BE794" s="78">
        <f>IF(AND(M794&gt;=80,M794&lt;=84),1,0)</f>
        <v>0</v>
      </c>
      <c r="BF794" s="78">
        <f>IF(AND(M794&gt;=85,M794&lt;=89),1,0)</f>
        <v>1</v>
      </c>
      <c r="BG794" s="78">
        <f>IF(AND(M794&gt;=90,M794&lt;=94),1,0)</f>
        <v>0</v>
      </c>
      <c r="BH794" s="78">
        <f>IF(AND(M794&gt;=95,M794&lt;=99),1,0)</f>
        <v>0</v>
      </c>
      <c r="BI794" s="78">
        <f>IF(AND(M794&gt;=100,M794&lt;=105),1,0)</f>
        <v>0</v>
      </c>
      <c r="BJ794" s="78">
        <f>IF(I794&lt;$BK$2,1,0)</f>
        <v>0</v>
      </c>
      <c r="BK794" s="78">
        <f>IF(I794&gt;$BK$2,1,0)</f>
        <v>1</v>
      </c>
      <c r="BL794" s="78">
        <f>IF(J794=$BL$2,1,0)</f>
        <v>0</v>
      </c>
      <c r="BM794" s="78">
        <f>IF(J794=$BM$2,1,0)</f>
        <v>0</v>
      </c>
      <c r="BN794" s="78">
        <f>IF(J794=$BN$2,1,0)</f>
        <v>0</v>
      </c>
      <c r="BO794" s="78">
        <f>IF(J794=$BO$2,1,0)</f>
        <v>1</v>
      </c>
      <c r="BP794" s="78">
        <f>IF(J794=$BP$2,1,0)</f>
        <v>0</v>
      </c>
      <c r="BQ794" s="79">
        <f>IF(J794=$BQ$2,1,0)</f>
        <v>0</v>
      </c>
      <c r="BR794" s="78">
        <f>IF(J794=$BR$2,1,0)</f>
        <v>0</v>
      </c>
      <c r="BS794" s="78">
        <f>IF(F794=$BS$2,1,0)</f>
        <v>0</v>
      </c>
      <c r="BT794" s="78">
        <f>IF(F794=$BT$2,1,0)</f>
        <v>0</v>
      </c>
      <c r="BU794" s="78">
        <f>IF(F794=$BU$2,1,0)</f>
        <v>0</v>
      </c>
      <c r="BV794" s="78">
        <f>IF(F794=$BV$2,1,0)</f>
        <v>0</v>
      </c>
      <c r="BW794" s="78">
        <f>IF(F794=$BW$2,1,0)</f>
        <v>0</v>
      </c>
      <c r="BX794" s="78">
        <f>IF(F794=$BX$2,1,0)</f>
        <v>0</v>
      </c>
      <c r="BY794" s="78">
        <f>IF(F794=$BY$2,1,0)</f>
        <v>1</v>
      </c>
      <c r="BZ794" s="78">
        <f>IF(F794=$BZ$2,1,0)</f>
        <v>0</v>
      </c>
      <c r="CA794" t="s">
        <v>2108</v>
      </c>
      <c r="CB794" s="1">
        <v>0</v>
      </c>
      <c r="CC794" s="1">
        <v>0</v>
      </c>
    </row>
    <row r="795" spans="2:81" x14ac:dyDescent="0.3">
      <c r="B795" s="1">
        <v>69</v>
      </c>
      <c r="C795" t="s">
        <v>181</v>
      </c>
      <c r="D795" t="s">
        <v>76</v>
      </c>
      <c r="E795" s="1" t="s">
        <v>889</v>
      </c>
      <c r="F795" s="31" t="s">
        <v>53</v>
      </c>
      <c r="G795" s="1">
        <v>3</v>
      </c>
      <c r="H795" s="1">
        <v>2010</v>
      </c>
      <c r="I795" s="36">
        <v>0.79652777777777783</v>
      </c>
      <c r="J795" s="1" t="s">
        <v>5</v>
      </c>
      <c r="K795" s="39">
        <v>13507</v>
      </c>
      <c r="L795" t="s">
        <v>1651</v>
      </c>
      <c r="M795" s="76">
        <v>89</v>
      </c>
      <c r="N795" t="str">
        <f t="shared" si="391"/>
        <v>Mstly Sun</v>
      </c>
      <c r="O795" s="78">
        <f t="shared" si="392"/>
        <v>0</v>
      </c>
      <c r="P795" s="78">
        <v>0</v>
      </c>
      <c r="Q795" s="78">
        <v>0</v>
      </c>
      <c r="R795" s="78">
        <f t="shared" si="393"/>
        <v>0</v>
      </c>
      <c r="S795" s="78">
        <f t="shared" si="394"/>
        <v>0</v>
      </c>
      <c r="T795" s="78">
        <f t="shared" si="395"/>
        <v>0</v>
      </c>
      <c r="U795" s="78">
        <f t="shared" si="396"/>
        <v>0</v>
      </c>
      <c r="V795" s="78">
        <f t="shared" si="397"/>
        <v>0</v>
      </c>
      <c r="W795" s="78">
        <f t="shared" si="398"/>
        <v>0</v>
      </c>
      <c r="X795" s="78">
        <f t="shared" si="399"/>
        <v>0</v>
      </c>
      <c r="Y795" s="78">
        <f t="shared" si="400"/>
        <v>0</v>
      </c>
      <c r="Z795" s="78">
        <f t="shared" si="401"/>
        <v>0</v>
      </c>
      <c r="AA795" s="78">
        <f t="shared" si="402"/>
        <v>0</v>
      </c>
      <c r="AB795" s="78">
        <f t="shared" si="403"/>
        <v>0</v>
      </c>
      <c r="AC795" s="78">
        <f t="shared" si="404"/>
        <v>0</v>
      </c>
      <c r="AD795" s="78">
        <f t="shared" si="405"/>
        <v>0</v>
      </c>
      <c r="AE795" s="78">
        <f t="shared" si="406"/>
        <v>0</v>
      </c>
      <c r="AF795" s="78">
        <f t="shared" si="407"/>
        <v>0</v>
      </c>
      <c r="AG795" s="78">
        <f t="shared" si="390"/>
        <v>0</v>
      </c>
      <c r="AH795" s="78">
        <f t="shared" si="408"/>
        <v>0</v>
      </c>
      <c r="AI795" s="78">
        <f t="shared" si="409"/>
        <v>0</v>
      </c>
      <c r="AJ795" s="78">
        <f t="shared" si="410"/>
        <v>0</v>
      </c>
      <c r="AK795" s="78">
        <f t="shared" si="411"/>
        <v>0</v>
      </c>
      <c r="AL795" s="78">
        <f t="shared" si="412"/>
        <v>0</v>
      </c>
      <c r="AM795" s="78">
        <f t="shared" si="413"/>
        <v>0</v>
      </c>
      <c r="AN795" s="78">
        <f t="shared" si="414"/>
        <v>0</v>
      </c>
      <c r="AO795" s="78">
        <f t="shared" si="415"/>
        <v>0</v>
      </c>
      <c r="AP795" s="78">
        <f t="shared" si="416"/>
        <v>0</v>
      </c>
      <c r="AQ795" s="78">
        <f t="shared" si="417"/>
        <v>1</v>
      </c>
      <c r="AR795" s="78">
        <f t="shared" si="418"/>
        <v>0</v>
      </c>
      <c r="AS795" s="78">
        <f t="shared" si="419"/>
        <v>0</v>
      </c>
      <c r="AT795" s="78">
        <f t="shared" si="420"/>
        <v>0</v>
      </c>
      <c r="AU795" s="78">
        <f t="shared" si="421"/>
        <v>1</v>
      </c>
      <c r="AV795" s="78">
        <f>IF(AND(M795&gt;=35,M795&lt;=39),1,0)</f>
        <v>0</v>
      </c>
      <c r="AW795" s="78">
        <f>IF(AND(M795&gt;=40,M795&lt;=44),1,0)</f>
        <v>0</v>
      </c>
      <c r="AX795" s="78">
        <f>IF(AND(M795&gt;=45,M795&lt;=49),1,0)</f>
        <v>0</v>
      </c>
      <c r="AY795" s="78">
        <f>IF(AND(M795&gt;=50,M795&lt;=54),1,0)</f>
        <v>0</v>
      </c>
      <c r="AZ795" s="78">
        <f>IF(AND(M795&gt;=55,M795&lt;=59),1,0)</f>
        <v>0</v>
      </c>
      <c r="BA795" s="78">
        <f>IF(AND(M795&gt;=60,M795&lt;=64),1,0)</f>
        <v>0</v>
      </c>
      <c r="BB795" s="78">
        <f>IF(AND(M795&gt;=65,M795&lt;=69),1,0)</f>
        <v>0</v>
      </c>
      <c r="BC795" s="78">
        <f>IF(AND(M795&gt;=70,M795&lt;=74),1,0)</f>
        <v>0</v>
      </c>
      <c r="BD795" s="78">
        <f>IF(AND(M795&gt;=75,M795&lt;=79),1,0)</f>
        <v>0</v>
      </c>
      <c r="BE795" s="78">
        <f>IF(AND(M795&gt;=80,M795&lt;=84),1,0)</f>
        <v>0</v>
      </c>
      <c r="BF795" s="78">
        <f>IF(AND(M795&gt;=85,M795&lt;=89),1,0)</f>
        <v>1</v>
      </c>
      <c r="BG795" s="78">
        <f>IF(AND(M795&gt;=90,M795&lt;=94),1,0)</f>
        <v>0</v>
      </c>
      <c r="BH795" s="78">
        <f>IF(AND(M795&gt;=95,M795&lt;=99),1,0)</f>
        <v>0</v>
      </c>
      <c r="BI795" s="78">
        <f>IF(AND(M795&gt;=100,M795&lt;=105),1,0)</f>
        <v>0</v>
      </c>
      <c r="BJ795" s="78">
        <f>IF(I795&lt;$BK$2,1,0)</f>
        <v>0</v>
      </c>
      <c r="BK795" s="78">
        <f>IF(I795&gt;$BK$2,1,0)</f>
        <v>1</v>
      </c>
      <c r="BL795" s="78">
        <f>IF(J795=$BL$2,1,0)</f>
        <v>0</v>
      </c>
      <c r="BM795" s="78">
        <f>IF(J795=$BM$2,1,0)</f>
        <v>0</v>
      </c>
      <c r="BN795" s="78">
        <f>IF(J795=$BN$2,1,0)</f>
        <v>0</v>
      </c>
      <c r="BO795" s="78">
        <f>IF(J795=$BO$2,1,0)</f>
        <v>0</v>
      </c>
      <c r="BP795" s="78">
        <f>IF(J795=$BP$2,1,0)</f>
        <v>1</v>
      </c>
      <c r="BQ795" s="79">
        <f>IF(J795=$BQ$2,1,0)</f>
        <v>0</v>
      </c>
      <c r="BR795" s="78">
        <f>IF(J795=$BR$2,1,0)</f>
        <v>0</v>
      </c>
      <c r="BS795" s="78">
        <f>IF(F795=$BS$2,1,0)</f>
        <v>0</v>
      </c>
      <c r="BT795" s="78">
        <f>IF(F795=$BT$2,1,0)</f>
        <v>0</v>
      </c>
      <c r="BU795" s="78">
        <f>IF(F795=$BU$2,1,0)</f>
        <v>0</v>
      </c>
      <c r="BV795" s="78">
        <f>IF(F795=$BV$2,1,0)</f>
        <v>0</v>
      </c>
      <c r="BW795" s="78">
        <f>IF(F795=$BW$2,1,0)</f>
        <v>0</v>
      </c>
      <c r="BX795" s="78">
        <f>IF(F795=$BX$2,1,0)</f>
        <v>0</v>
      </c>
      <c r="BY795" s="78">
        <f>IF(F795=$BY$2,1,0)</f>
        <v>1</v>
      </c>
      <c r="BZ795" s="78">
        <f>IF(F795=$BZ$2,1,0)</f>
        <v>0</v>
      </c>
      <c r="CA795" t="s">
        <v>1887</v>
      </c>
      <c r="CB795" s="1">
        <v>0</v>
      </c>
      <c r="CC795" s="1">
        <v>0</v>
      </c>
    </row>
    <row r="796" spans="2:81" x14ac:dyDescent="0.3">
      <c r="B796" s="1">
        <v>70</v>
      </c>
      <c r="C796" t="s">
        <v>181</v>
      </c>
      <c r="D796" t="s">
        <v>76</v>
      </c>
      <c r="E796" s="1" t="s">
        <v>890</v>
      </c>
      <c r="F796" s="31" t="s">
        <v>53</v>
      </c>
      <c r="G796" s="1">
        <v>4</v>
      </c>
      <c r="H796" s="1">
        <v>2010</v>
      </c>
      <c r="I796" s="36">
        <v>0.79513888888888884</v>
      </c>
      <c r="J796" s="1" t="s">
        <v>7</v>
      </c>
      <c r="K796" s="39">
        <v>18943</v>
      </c>
      <c r="L796" t="s">
        <v>1652</v>
      </c>
      <c r="M796" s="76">
        <v>75</v>
      </c>
      <c r="N796" t="str">
        <f t="shared" si="391"/>
        <v>Mstly Sun</v>
      </c>
      <c r="O796" s="78">
        <f t="shared" si="392"/>
        <v>0</v>
      </c>
      <c r="P796" s="78">
        <v>0</v>
      </c>
      <c r="Q796" s="78">
        <v>0</v>
      </c>
      <c r="R796" s="78">
        <f t="shared" si="393"/>
        <v>0</v>
      </c>
      <c r="S796" s="78">
        <f t="shared" si="394"/>
        <v>0</v>
      </c>
      <c r="T796" s="78">
        <f t="shared" si="395"/>
        <v>0</v>
      </c>
      <c r="U796" s="78">
        <f t="shared" si="396"/>
        <v>0</v>
      </c>
      <c r="V796" s="78">
        <f t="shared" si="397"/>
        <v>0</v>
      </c>
      <c r="W796" s="78">
        <f t="shared" si="398"/>
        <v>0</v>
      </c>
      <c r="X796" s="78">
        <f t="shared" si="399"/>
        <v>0</v>
      </c>
      <c r="Y796" s="78">
        <f t="shared" si="400"/>
        <v>0</v>
      </c>
      <c r="Z796" s="78">
        <f t="shared" si="401"/>
        <v>0</v>
      </c>
      <c r="AA796" s="78">
        <f t="shared" si="402"/>
        <v>0</v>
      </c>
      <c r="AB796" s="78">
        <f t="shared" si="403"/>
        <v>0</v>
      </c>
      <c r="AC796" s="78">
        <f t="shared" si="404"/>
        <v>0</v>
      </c>
      <c r="AD796" s="78">
        <f t="shared" si="405"/>
        <v>0</v>
      </c>
      <c r="AE796" s="78">
        <f t="shared" si="406"/>
        <v>0</v>
      </c>
      <c r="AF796" s="78">
        <f t="shared" si="407"/>
        <v>0</v>
      </c>
      <c r="AG796" s="78">
        <f t="shared" si="390"/>
        <v>0</v>
      </c>
      <c r="AH796" s="78">
        <f t="shared" si="408"/>
        <v>0</v>
      </c>
      <c r="AI796" s="78">
        <f t="shared" si="409"/>
        <v>0</v>
      </c>
      <c r="AJ796" s="78">
        <f t="shared" si="410"/>
        <v>0</v>
      </c>
      <c r="AK796" s="78">
        <f t="shared" si="411"/>
        <v>0</v>
      </c>
      <c r="AL796" s="78">
        <f t="shared" si="412"/>
        <v>0</v>
      </c>
      <c r="AM796" s="78">
        <f t="shared" si="413"/>
        <v>0</v>
      </c>
      <c r="AN796" s="78">
        <f t="shared" si="414"/>
        <v>0</v>
      </c>
      <c r="AO796" s="78">
        <f t="shared" si="415"/>
        <v>0</v>
      </c>
      <c r="AP796" s="78">
        <f t="shared" si="416"/>
        <v>0</v>
      </c>
      <c r="AQ796" s="78">
        <f t="shared" si="417"/>
        <v>1</v>
      </c>
      <c r="AR796" s="78">
        <f t="shared" si="418"/>
        <v>0</v>
      </c>
      <c r="AS796" s="78">
        <f t="shared" si="419"/>
        <v>0</v>
      </c>
      <c r="AT796" s="78">
        <f t="shared" si="420"/>
        <v>0</v>
      </c>
      <c r="AU796" s="78">
        <f t="shared" si="421"/>
        <v>1</v>
      </c>
      <c r="AV796" s="78">
        <f>IF(AND(M796&gt;=35,M796&lt;=39),1,0)</f>
        <v>0</v>
      </c>
      <c r="AW796" s="78">
        <f>IF(AND(M796&gt;=40,M796&lt;=44),1,0)</f>
        <v>0</v>
      </c>
      <c r="AX796" s="78">
        <f>IF(AND(M796&gt;=45,M796&lt;=49),1,0)</f>
        <v>0</v>
      </c>
      <c r="AY796" s="78">
        <f>IF(AND(M796&gt;=50,M796&lt;=54),1,0)</f>
        <v>0</v>
      </c>
      <c r="AZ796" s="78">
        <f>IF(AND(M796&gt;=55,M796&lt;=59),1,0)</f>
        <v>0</v>
      </c>
      <c r="BA796" s="78">
        <f>IF(AND(M796&gt;=60,M796&lt;=64),1,0)</f>
        <v>0</v>
      </c>
      <c r="BB796" s="78">
        <f>IF(AND(M796&gt;=65,M796&lt;=69),1,0)</f>
        <v>0</v>
      </c>
      <c r="BC796" s="78">
        <f>IF(AND(M796&gt;=70,M796&lt;=74),1,0)</f>
        <v>0</v>
      </c>
      <c r="BD796" s="78">
        <f>IF(AND(M796&gt;=75,M796&lt;=79),1,0)</f>
        <v>1</v>
      </c>
      <c r="BE796" s="78">
        <f>IF(AND(M796&gt;=80,M796&lt;=84),1,0)</f>
        <v>0</v>
      </c>
      <c r="BF796" s="78">
        <f>IF(AND(M796&gt;=85,M796&lt;=89),1,0)</f>
        <v>0</v>
      </c>
      <c r="BG796" s="78">
        <f>IF(AND(M796&gt;=90,M796&lt;=94),1,0)</f>
        <v>0</v>
      </c>
      <c r="BH796" s="78">
        <f>IF(AND(M796&gt;=95,M796&lt;=99),1,0)</f>
        <v>0</v>
      </c>
      <c r="BI796" s="78">
        <f>IF(AND(M796&gt;=100,M796&lt;=105),1,0)</f>
        <v>0</v>
      </c>
      <c r="BJ796" s="78">
        <f>IF(I796&lt;$BK$2,1,0)</f>
        <v>0</v>
      </c>
      <c r="BK796" s="78">
        <f>IF(I796&gt;$BK$2,1,0)</f>
        <v>1</v>
      </c>
      <c r="BL796" s="78">
        <f>IF(J796=$BL$2,1,0)</f>
        <v>0</v>
      </c>
      <c r="BM796" s="78">
        <f>IF(J796=$BM$2,1,0)</f>
        <v>0</v>
      </c>
      <c r="BN796" s="78">
        <f>IF(J796=$BN$2,1,0)</f>
        <v>0</v>
      </c>
      <c r="BO796" s="78">
        <f>IF(J796=$BO$2,1,0)</f>
        <v>0</v>
      </c>
      <c r="BP796" s="78">
        <f>IF(J796=$BP$2,1,0)</f>
        <v>0</v>
      </c>
      <c r="BQ796" s="79">
        <f>IF(J796=$BQ$2,1,0)</f>
        <v>1</v>
      </c>
      <c r="BR796" s="78">
        <f>IF(J796=$BR$2,1,0)</f>
        <v>0</v>
      </c>
      <c r="BS796" s="78">
        <f>IF(F796=$BS$2,1,0)</f>
        <v>0</v>
      </c>
      <c r="BT796" s="78">
        <f>IF(F796=$BT$2,1,0)</f>
        <v>0</v>
      </c>
      <c r="BU796" s="78">
        <f>IF(F796=$BU$2,1,0)</f>
        <v>0</v>
      </c>
      <c r="BV796" s="78">
        <f>IF(F796=$BV$2,1,0)</f>
        <v>0</v>
      </c>
      <c r="BW796" s="78">
        <f>IF(F796=$BW$2,1,0)</f>
        <v>0</v>
      </c>
      <c r="BX796" s="78">
        <f>IF(F796=$BX$2,1,0)</f>
        <v>0</v>
      </c>
      <c r="BY796" s="78">
        <f>IF(F796=$BY$2,1,0)</f>
        <v>1</v>
      </c>
      <c r="BZ796" s="78">
        <f>IF(F796=$BZ$2,1,0)</f>
        <v>0</v>
      </c>
      <c r="CA796" t="s">
        <v>2123</v>
      </c>
      <c r="CB796" s="1">
        <v>0</v>
      </c>
      <c r="CC796" s="1">
        <v>0</v>
      </c>
    </row>
    <row r="797" spans="2:81" x14ac:dyDescent="0.3">
      <c r="B797" s="1">
        <v>71</v>
      </c>
      <c r="C797" t="s">
        <v>181</v>
      </c>
      <c r="D797" t="s">
        <v>76</v>
      </c>
      <c r="E797" s="1" t="s">
        <v>891</v>
      </c>
      <c r="F797" s="31" t="s">
        <v>53</v>
      </c>
      <c r="G797" s="1">
        <v>5</v>
      </c>
      <c r="H797" s="1">
        <v>2010</v>
      </c>
      <c r="I797" s="36">
        <v>0.56736111111111109</v>
      </c>
      <c r="J797" s="1" t="s">
        <v>8</v>
      </c>
      <c r="K797" s="39">
        <v>28268</v>
      </c>
      <c r="L797" t="s">
        <v>1328</v>
      </c>
      <c r="M797" s="76">
        <v>73</v>
      </c>
      <c r="N797" t="str">
        <f t="shared" si="391"/>
        <v>Sunny</v>
      </c>
      <c r="O797" s="78">
        <f t="shared" si="392"/>
        <v>0</v>
      </c>
      <c r="P797" s="78">
        <v>0</v>
      </c>
      <c r="Q797" s="78">
        <v>0</v>
      </c>
      <c r="R797" s="78">
        <f t="shared" si="393"/>
        <v>0</v>
      </c>
      <c r="S797" s="78">
        <f t="shared" si="394"/>
        <v>0</v>
      </c>
      <c r="T797" s="78">
        <f t="shared" si="395"/>
        <v>0</v>
      </c>
      <c r="U797" s="78">
        <f t="shared" si="396"/>
        <v>0</v>
      </c>
      <c r="V797" s="78">
        <f t="shared" si="397"/>
        <v>0</v>
      </c>
      <c r="W797" s="78">
        <f t="shared" si="398"/>
        <v>0</v>
      </c>
      <c r="X797" s="78">
        <f t="shared" si="399"/>
        <v>0</v>
      </c>
      <c r="Y797" s="78">
        <f t="shared" si="400"/>
        <v>0</v>
      </c>
      <c r="Z797" s="78">
        <f t="shared" si="401"/>
        <v>0</v>
      </c>
      <c r="AA797" s="78">
        <f t="shared" si="402"/>
        <v>0</v>
      </c>
      <c r="AB797" s="78">
        <f t="shared" si="403"/>
        <v>0</v>
      </c>
      <c r="AC797" s="78">
        <f t="shared" si="404"/>
        <v>0</v>
      </c>
      <c r="AD797" s="78">
        <f t="shared" si="405"/>
        <v>0</v>
      </c>
      <c r="AE797" s="78">
        <f t="shared" si="406"/>
        <v>0</v>
      </c>
      <c r="AF797" s="78">
        <f t="shared" si="407"/>
        <v>0</v>
      </c>
      <c r="AG797" s="78">
        <f t="shared" si="390"/>
        <v>0</v>
      </c>
      <c r="AH797" s="78">
        <f t="shared" si="408"/>
        <v>0</v>
      </c>
      <c r="AI797" s="78">
        <f t="shared" si="409"/>
        <v>0</v>
      </c>
      <c r="AJ797" s="78">
        <f t="shared" si="410"/>
        <v>0</v>
      </c>
      <c r="AK797" s="78">
        <f t="shared" si="411"/>
        <v>0</v>
      </c>
      <c r="AL797" s="78">
        <f t="shared" si="412"/>
        <v>0</v>
      </c>
      <c r="AM797" s="78">
        <f t="shared" si="413"/>
        <v>0</v>
      </c>
      <c r="AN797" s="78">
        <f t="shared" si="414"/>
        <v>0</v>
      </c>
      <c r="AO797" s="78">
        <f t="shared" si="415"/>
        <v>0</v>
      </c>
      <c r="AP797" s="78">
        <f t="shared" si="416"/>
        <v>0</v>
      </c>
      <c r="AQ797" s="78">
        <f t="shared" si="417"/>
        <v>1</v>
      </c>
      <c r="AR797" s="78">
        <f t="shared" si="418"/>
        <v>0</v>
      </c>
      <c r="AS797" s="78">
        <f t="shared" si="419"/>
        <v>0</v>
      </c>
      <c r="AT797" s="78">
        <f t="shared" si="420"/>
        <v>0</v>
      </c>
      <c r="AU797" s="78">
        <f t="shared" si="421"/>
        <v>1</v>
      </c>
      <c r="AV797" s="78">
        <f>IF(AND(M797&gt;=35,M797&lt;=39),1,0)</f>
        <v>0</v>
      </c>
      <c r="AW797" s="78">
        <f>IF(AND(M797&gt;=40,M797&lt;=44),1,0)</f>
        <v>0</v>
      </c>
      <c r="AX797" s="78">
        <f>IF(AND(M797&gt;=45,M797&lt;=49),1,0)</f>
        <v>0</v>
      </c>
      <c r="AY797" s="78">
        <f>IF(AND(M797&gt;=50,M797&lt;=54),1,0)</f>
        <v>0</v>
      </c>
      <c r="AZ797" s="78">
        <f>IF(AND(M797&gt;=55,M797&lt;=59),1,0)</f>
        <v>0</v>
      </c>
      <c r="BA797" s="78">
        <f>IF(AND(M797&gt;=60,M797&lt;=64),1,0)</f>
        <v>0</v>
      </c>
      <c r="BB797" s="78">
        <f>IF(AND(M797&gt;=65,M797&lt;=69),1,0)</f>
        <v>0</v>
      </c>
      <c r="BC797" s="78">
        <f>IF(AND(M797&gt;=70,M797&lt;=74),1,0)</f>
        <v>1</v>
      </c>
      <c r="BD797" s="78">
        <f>IF(AND(M797&gt;=75,M797&lt;=79),1,0)</f>
        <v>0</v>
      </c>
      <c r="BE797" s="78">
        <f>IF(AND(M797&gt;=80,M797&lt;=84),1,0)</f>
        <v>0</v>
      </c>
      <c r="BF797" s="78">
        <f>IF(AND(M797&gt;=85,M797&lt;=89),1,0)</f>
        <v>0</v>
      </c>
      <c r="BG797" s="78">
        <f>IF(AND(M797&gt;=90,M797&lt;=94),1,0)</f>
        <v>0</v>
      </c>
      <c r="BH797" s="78">
        <f>IF(AND(M797&gt;=95,M797&lt;=99),1,0)</f>
        <v>0</v>
      </c>
      <c r="BI797" s="78">
        <f>IF(AND(M797&gt;=100,M797&lt;=105),1,0)</f>
        <v>0</v>
      </c>
      <c r="BJ797" s="78">
        <f>IF(I797&lt;$BK$2,1,0)</f>
        <v>1</v>
      </c>
      <c r="BK797" s="78">
        <f>IF(I797&gt;$BK$2,1,0)</f>
        <v>0</v>
      </c>
      <c r="BL797" s="78">
        <f>IF(J797=$BL$2,1,0)</f>
        <v>0</v>
      </c>
      <c r="BM797" s="78">
        <f>IF(J797=$BM$2,1,0)</f>
        <v>0</v>
      </c>
      <c r="BN797" s="78">
        <f>IF(J797=$BN$2,1,0)</f>
        <v>0</v>
      </c>
      <c r="BO797" s="78">
        <f>IF(J797=$BO$2,1,0)</f>
        <v>0</v>
      </c>
      <c r="BP797" s="78">
        <f>IF(J797=$BP$2,1,0)</f>
        <v>0</v>
      </c>
      <c r="BQ797" s="79">
        <f>IF(J797=$BQ$2,1,0)</f>
        <v>0</v>
      </c>
      <c r="BR797" s="78">
        <f>IF(J797=$BR$2,1,0)</f>
        <v>1</v>
      </c>
      <c r="BS797" s="78">
        <f>IF(F797=$BS$2,1,0)</f>
        <v>0</v>
      </c>
      <c r="BT797" s="78">
        <f>IF(F797=$BT$2,1,0)</f>
        <v>0</v>
      </c>
      <c r="BU797" s="78">
        <f>IF(F797=$BU$2,1,0)</f>
        <v>0</v>
      </c>
      <c r="BV797" s="78">
        <f>IF(F797=$BV$2,1,0)</f>
        <v>0</v>
      </c>
      <c r="BW797" s="78">
        <f>IF(F797=$BW$2,1,0)</f>
        <v>0</v>
      </c>
      <c r="BX797" s="78">
        <f>IF(F797=$BX$2,1,0)</f>
        <v>0</v>
      </c>
      <c r="BY797" s="78">
        <f>IF(F797=$BY$2,1,0)</f>
        <v>1</v>
      </c>
      <c r="BZ797" s="78">
        <f>IF(F797=$BZ$2,1,0)</f>
        <v>0</v>
      </c>
      <c r="CA797"/>
      <c r="CB797" s="1">
        <v>0</v>
      </c>
      <c r="CC797" s="1">
        <v>0</v>
      </c>
    </row>
    <row r="798" spans="2:81" x14ac:dyDescent="0.3">
      <c r="B798" s="1">
        <v>72</v>
      </c>
      <c r="C798" s="33" t="s">
        <v>157</v>
      </c>
      <c r="D798" s="33" t="s">
        <v>79</v>
      </c>
      <c r="E798" s="1" t="s">
        <v>892</v>
      </c>
      <c r="F798" s="31" t="s">
        <v>53</v>
      </c>
      <c r="G798" s="1">
        <v>13</v>
      </c>
      <c r="H798" s="1">
        <v>2010</v>
      </c>
      <c r="I798" s="36">
        <v>0.79722222222222217</v>
      </c>
      <c r="J798" s="1" t="s">
        <v>6</v>
      </c>
      <c r="K798" s="39">
        <v>9882</v>
      </c>
      <c r="L798" t="s">
        <v>1426</v>
      </c>
      <c r="M798" s="76">
        <v>75</v>
      </c>
      <c r="N798" t="str">
        <f t="shared" si="391"/>
        <v>Sunny</v>
      </c>
      <c r="O798" s="78">
        <f t="shared" si="392"/>
        <v>0</v>
      </c>
      <c r="P798" s="78">
        <v>0</v>
      </c>
      <c r="Q798" s="78">
        <v>0</v>
      </c>
      <c r="R798" s="78">
        <f t="shared" si="393"/>
        <v>0</v>
      </c>
      <c r="S798" s="78">
        <f t="shared" si="394"/>
        <v>0</v>
      </c>
      <c r="T798" s="78">
        <f t="shared" si="395"/>
        <v>0</v>
      </c>
      <c r="U798" s="78">
        <f t="shared" si="396"/>
        <v>0</v>
      </c>
      <c r="V798" s="78">
        <f t="shared" si="397"/>
        <v>0</v>
      </c>
      <c r="W798" s="78">
        <f t="shared" si="398"/>
        <v>0</v>
      </c>
      <c r="X798" s="78">
        <f t="shared" si="399"/>
        <v>0</v>
      </c>
      <c r="Y798" s="78">
        <f t="shared" si="400"/>
        <v>0</v>
      </c>
      <c r="Z798" s="78">
        <f t="shared" si="401"/>
        <v>0</v>
      </c>
      <c r="AA798" s="78">
        <f t="shared" si="402"/>
        <v>0</v>
      </c>
      <c r="AB798" s="78">
        <f t="shared" si="403"/>
        <v>0</v>
      </c>
      <c r="AC798" s="78">
        <f t="shared" si="404"/>
        <v>0</v>
      </c>
      <c r="AD798" s="78">
        <f t="shared" si="405"/>
        <v>0</v>
      </c>
      <c r="AE798" s="78">
        <f t="shared" si="406"/>
        <v>0</v>
      </c>
      <c r="AF798" s="78">
        <f t="shared" si="407"/>
        <v>0</v>
      </c>
      <c r="AG798" s="78">
        <f t="shared" si="390"/>
        <v>0</v>
      </c>
      <c r="AH798" s="78">
        <f t="shared" si="408"/>
        <v>0</v>
      </c>
      <c r="AI798" s="78">
        <f t="shared" si="409"/>
        <v>0</v>
      </c>
      <c r="AJ798" s="78">
        <f t="shared" si="410"/>
        <v>0</v>
      </c>
      <c r="AK798" s="78">
        <f t="shared" si="411"/>
        <v>0</v>
      </c>
      <c r="AL798" s="78">
        <f t="shared" si="412"/>
        <v>0</v>
      </c>
      <c r="AM798" s="78">
        <f t="shared" si="413"/>
        <v>0</v>
      </c>
      <c r="AN798" s="78">
        <f t="shared" si="414"/>
        <v>0</v>
      </c>
      <c r="AO798" s="78">
        <f t="shared" si="415"/>
        <v>0</v>
      </c>
      <c r="AP798" s="78">
        <f t="shared" si="416"/>
        <v>0</v>
      </c>
      <c r="AQ798" s="78">
        <f t="shared" si="417"/>
        <v>0</v>
      </c>
      <c r="AR798" s="78">
        <f t="shared" si="418"/>
        <v>0</v>
      </c>
      <c r="AS798" s="78">
        <f t="shared" si="419"/>
        <v>1</v>
      </c>
      <c r="AT798" s="78">
        <f t="shared" si="420"/>
        <v>0</v>
      </c>
      <c r="AU798" s="78">
        <f t="shared" si="421"/>
        <v>1</v>
      </c>
      <c r="AV798" s="78">
        <f>IF(AND(M798&gt;=35,M798&lt;=39),1,0)</f>
        <v>0</v>
      </c>
      <c r="AW798" s="78">
        <f>IF(AND(M798&gt;=40,M798&lt;=44),1,0)</f>
        <v>0</v>
      </c>
      <c r="AX798" s="78">
        <f>IF(AND(M798&gt;=45,M798&lt;=49),1,0)</f>
        <v>0</v>
      </c>
      <c r="AY798" s="78">
        <f>IF(AND(M798&gt;=50,M798&lt;=54),1,0)</f>
        <v>0</v>
      </c>
      <c r="AZ798" s="78">
        <f>IF(AND(M798&gt;=55,M798&lt;=59),1,0)</f>
        <v>0</v>
      </c>
      <c r="BA798" s="78">
        <f>IF(AND(M798&gt;=60,M798&lt;=64),1,0)</f>
        <v>0</v>
      </c>
      <c r="BB798" s="78">
        <f>IF(AND(M798&gt;=65,M798&lt;=69),1,0)</f>
        <v>0</v>
      </c>
      <c r="BC798" s="78">
        <f>IF(AND(M798&gt;=70,M798&lt;=74),1,0)</f>
        <v>0</v>
      </c>
      <c r="BD798" s="78">
        <f>IF(AND(M798&gt;=75,M798&lt;=79),1,0)</f>
        <v>1</v>
      </c>
      <c r="BE798" s="78">
        <f>IF(AND(M798&gt;=80,M798&lt;=84),1,0)</f>
        <v>0</v>
      </c>
      <c r="BF798" s="78">
        <f>IF(AND(M798&gt;=85,M798&lt;=89),1,0)</f>
        <v>0</v>
      </c>
      <c r="BG798" s="78">
        <f>IF(AND(M798&gt;=90,M798&lt;=94),1,0)</f>
        <v>0</v>
      </c>
      <c r="BH798" s="78">
        <f>IF(AND(M798&gt;=95,M798&lt;=99),1,0)</f>
        <v>0</v>
      </c>
      <c r="BI798" s="78">
        <f>IF(AND(M798&gt;=100,M798&lt;=105),1,0)</f>
        <v>0</v>
      </c>
      <c r="BJ798" s="78">
        <f>IF(I798&lt;$BK$2,1,0)</f>
        <v>0</v>
      </c>
      <c r="BK798" s="78">
        <f>IF(I798&gt;$BK$2,1,0)</f>
        <v>1</v>
      </c>
      <c r="BL798" s="78">
        <f>IF(J798=$BL$2,1,0)</f>
        <v>1</v>
      </c>
      <c r="BM798" s="78">
        <f>IF(J798=$BM$2,1,0)</f>
        <v>0</v>
      </c>
      <c r="BN798" s="78">
        <f>IF(J798=$BN$2,1,0)</f>
        <v>0</v>
      </c>
      <c r="BO798" s="78">
        <f>IF(J798=$BO$2,1,0)</f>
        <v>0</v>
      </c>
      <c r="BP798" s="78">
        <f>IF(J798=$BP$2,1,0)</f>
        <v>0</v>
      </c>
      <c r="BQ798" s="79">
        <f>IF(J798=$BQ$2,1,0)</f>
        <v>0</v>
      </c>
      <c r="BR798" s="78">
        <f>IF(J798=$BR$2,1,0)</f>
        <v>0</v>
      </c>
      <c r="BS798" s="78">
        <f>IF(F798=$BS$2,1,0)</f>
        <v>0</v>
      </c>
      <c r="BT798" s="78">
        <f>IF(F798=$BT$2,1,0)</f>
        <v>0</v>
      </c>
      <c r="BU798" s="78">
        <f>IF(F798=$BU$2,1,0)</f>
        <v>0</v>
      </c>
      <c r="BV798" s="78">
        <f>IF(F798=$BV$2,1,0)</f>
        <v>0</v>
      </c>
      <c r="BW798" s="78">
        <f>IF(F798=$BW$2,1,0)</f>
        <v>0</v>
      </c>
      <c r="BX798" s="78">
        <f>IF(F798=$BX$2,1,0)</f>
        <v>0</v>
      </c>
      <c r="BY798" s="78">
        <f>IF(F798=$BY$2,1,0)</f>
        <v>1</v>
      </c>
      <c r="BZ798" s="78">
        <f>IF(F798=$BZ$2,1,0)</f>
        <v>0</v>
      </c>
      <c r="CA798"/>
      <c r="CB798" s="1">
        <v>0</v>
      </c>
      <c r="CC798" s="1">
        <v>0</v>
      </c>
    </row>
    <row r="799" spans="2:81" x14ac:dyDescent="0.3">
      <c r="B799" s="1">
        <v>73</v>
      </c>
      <c r="C799" s="33" t="s">
        <v>157</v>
      </c>
      <c r="D799" s="33" t="s">
        <v>79</v>
      </c>
      <c r="E799" s="1" t="s">
        <v>893</v>
      </c>
      <c r="F799" s="31" t="s">
        <v>53</v>
      </c>
      <c r="G799" s="1">
        <v>14</v>
      </c>
      <c r="H799" s="1">
        <v>2010</v>
      </c>
      <c r="I799" s="36">
        <v>0.79722222222222217</v>
      </c>
      <c r="J799" s="1" t="s">
        <v>10</v>
      </c>
      <c r="K799" s="39">
        <v>16589</v>
      </c>
      <c r="L799" t="s">
        <v>1426</v>
      </c>
      <c r="M799" s="76">
        <v>75</v>
      </c>
      <c r="N799" t="str">
        <f t="shared" si="391"/>
        <v>Sunny</v>
      </c>
      <c r="O799" s="78">
        <f t="shared" si="392"/>
        <v>0</v>
      </c>
      <c r="P799" s="78">
        <v>0</v>
      </c>
      <c r="Q799" s="78">
        <v>0</v>
      </c>
      <c r="R799" s="78">
        <f t="shared" si="393"/>
        <v>0</v>
      </c>
      <c r="S799" s="78">
        <f t="shared" si="394"/>
        <v>0</v>
      </c>
      <c r="T799" s="78">
        <f t="shared" si="395"/>
        <v>0</v>
      </c>
      <c r="U799" s="78">
        <f t="shared" si="396"/>
        <v>0</v>
      </c>
      <c r="V799" s="78">
        <f t="shared" si="397"/>
        <v>0</v>
      </c>
      <c r="W799" s="78">
        <f t="shared" si="398"/>
        <v>0</v>
      </c>
      <c r="X799" s="78">
        <f t="shared" si="399"/>
        <v>0</v>
      </c>
      <c r="Y799" s="78">
        <f t="shared" si="400"/>
        <v>0</v>
      </c>
      <c r="Z799" s="78">
        <f t="shared" si="401"/>
        <v>0</v>
      </c>
      <c r="AA799" s="78">
        <f t="shared" si="402"/>
        <v>0</v>
      </c>
      <c r="AB799" s="78">
        <f t="shared" si="403"/>
        <v>0</v>
      </c>
      <c r="AC799" s="78">
        <f t="shared" si="404"/>
        <v>0</v>
      </c>
      <c r="AD799" s="78">
        <f t="shared" si="405"/>
        <v>0</v>
      </c>
      <c r="AE799" s="78">
        <f t="shared" si="406"/>
        <v>0</v>
      </c>
      <c r="AF799" s="78">
        <f t="shared" si="407"/>
        <v>0</v>
      </c>
      <c r="AG799" s="78">
        <f t="shared" si="390"/>
        <v>0</v>
      </c>
      <c r="AH799" s="78">
        <f t="shared" si="408"/>
        <v>0</v>
      </c>
      <c r="AI799" s="78">
        <f t="shared" si="409"/>
        <v>0</v>
      </c>
      <c r="AJ799" s="78">
        <f t="shared" si="410"/>
        <v>0</v>
      </c>
      <c r="AK799" s="78">
        <f t="shared" si="411"/>
        <v>0</v>
      </c>
      <c r="AL799" s="78">
        <f t="shared" si="412"/>
        <v>0</v>
      </c>
      <c r="AM799" s="78">
        <f t="shared" si="413"/>
        <v>0</v>
      </c>
      <c r="AN799" s="78">
        <f t="shared" si="414"/>
        <v>0</v>
      </c>
      <c r="AO799" s="78">
        <f t="shared" si="415"/>
        <v>0</v>
      </c>
      <c r="AP799" s="78">
        <f t="shared" si="416"/>
        <v>0</v>
      </c>
      <c r="AQ799" s="78">
        <f t="shared" si="417"/>
        <v>0</v>
      </c>
      <c r="AR799" s="78">
        <f t="shared" si="418"/>
        <v>0</v>
      </c>
      <c r="AS799" s="78">
        <f t="shared" si="419"/>
        <v>1</v>
      </c>
      <c r="AT799" s="78">
        <f t="shared" si="420"/>
        <v>0</v>
      </c>
      <c r="AU799" s="78">
        <f t="shared" si="421"/>
        <v>1</v>
      </c>
      <c r="AV799" s="78">
        <f>IF(AND(M799&gt;=35,M799&lt;=39),1,0)</f>
        <v>0</v>
      </c>
      <c r="AW799" s="78">
        <f>IF(AND(M799&gt;=40,M799&lt;=44),1,0)</f>
        <v>0</v>
      </c>
      <c r="AX799" s="78">
        <f>IF(AND(M799&gt;=45,M799&lt;=49),1,0)</f>
        <v>0</v>
      </c>
      <c r="AY799" s="78">
        <f>IF(AND(M799&gt;=50,M799&lt;=54),1,0)</f>
        <v>0</v>
      </c>
      <c r="AZ799" s="78">
        <f>IF(AND(M799&gt;=55,M799&lt;=59),1,0)</f>
        <v>0</v>
      </c>
      <c r="BA799" s="78">
        <f>IF(AND(M799&gt;=60,M799&lt;=64),1,0)</f>
        <v>0</v>
      </c>
      <c r="BB799" s="78">
        <f>IF(AND(M799&gt;=65,M799&lt;=69),1,0)</f>
        <v>0</v>
      </c>
      <c r="BC799" s="78">
        <f>IF(AND(M799&gt;=70,M799&lt;=74),1,0)</f>
        <v>0</v>
      </c>
      <c r="BD799" s="78">
        <f>IF(AND(M799&gt;=75,M799&lt;=79),1,0)</f>
        <v>1</v>
      </c>
      <c r="BE799" s="78">
        <f>IF(AND(M799&gt;=80,M799&lt;=84),1,0)</f>
        <v>0</v>
      </c>
      <c r="BF799" s="78">
        <f>IF(AND(M799&gt;=85,M799&lt;=89),1,0)</f>
        <v>0</v>
      </c>
      <c r="BG799" s="78">
        <f>IF(AND(M799&gt;=90,M799&lt;=94),1,0)</f>
        <v>0</v>
      </c>
      <c r="BH799" s="78">
        <f>IF(AND(M799&gt;=95,M799&lt;=99),1,0)</f>
        <v>0</v>
      </c>
      <c r="BI799" s="78">
        <f>IF(AND(M799&gt;=100,M799&lt;=105),1,0)</f>
        <v>0</v>
      </c>
      <c r="BJ799" s="78">
        <f>IF(I799&lt;$BK$2,1,0)</f>
        <v>0</v>
      </c>
      <c r="BK799" s="78">
        <f>IF(I799&gt;$BK$2,1,0)</f>
        <v>1</v>
      </c>
      <c r="BL799" s="78">
        <f>IF(J799=$BL$2,1,0)</f>
        <v>0</v>
      </c>
      <c r="BM799" s="78">
        <f>IF(J799=$BM$2,1,0)</f>
        <v>1</v>
      </c>
      <c r="BN799" s="78">
        <f>IF(J799=$BN$2,1,0)</f>
        <v>0</v>
      </c>
      <c r="BO799" s="78">
        <f>IF(J799=$BO$2,1,0)</f>
        <v>0</v>
      </c>
      <c r="BP799" s="78">
        <f>IF(J799=$BP$2,1,0)</f>
        <v>0</v>
      </c>
      <c r="BQ799" s="79">
        <f>IF(J799=$BQ$2,1,0)</f>
        <v>0</v>
      </c>
      <c r="BR799" s="78">
        <f>IF(J799=$BR$2,1,0)</f>
        <v>0</v>
      </c>
      <c r="BS799" s="78">
        <f>IF(F799=$BS$2,1,0)</f>
        <v>0</v>
      </c>
      <c r="BT799" s="78">
        <f>IF(F799=$BT$2,1,0)</f>
        <v>0</v>
      </c>
      <c r="BU799" s="78">
        <f>IF(F799=$BU$2,1,0)</f>
        <v>0</v>
      </c>
      <c r="BV799" s="78">
        <f>IF(F799=$BV$2,1,0)</f>
        <v>0</v>
      </c>
      <c r="BW799" s="78">
        <f>IF(F799=$BW$2,1,0)</f>
        <v>0</v>
      </c>
      <c r="BX799" s="78">
        <f>IF(F799=$BX$2,1,0)</f>
        <v>0</v>
      </c>
      <c r="BY799" s="78">
        <f>IF(F799=$BY$2,1,0)</f>
        <v>1</v>
      </c>
      <c r="BZ799" s="78">
        <f>IF(F799=$BZ$2,1,0)</f>
        <v>0</v>
      </c>
      <c r="CA799" t="s">
        <v>2038</v>
      </c>
      <c r="CB799" s="1">
        <v>0</v>
      </c>
      <c r="CC799" s="1">
        <v>0</v>
      </c>
    </row>
    <row r="800" spans="2:81" x14ac:dyDescent="0.3">
      <c r="B800" s="1">
        <v>74</v>
      </c>
      <c r="C800" s="33" t="s">
        <v>157</v>
      </c>
      <c r="D800" s="33" t="s">
        <v>79</v>
      </c>
      <c r="E800" s="1" t="s">
        <v>894</v>
      </c>
      <c r="F800" s="31" t="s">
        <v>53</v>
      </c>
      <c r="G800" s="1">
        <v>15</v>
      </c>
      <c r="H800" s="1">
        <v>2010</v>
      </c>
      <c r="I800" s="36">
        <v>0.79652777777777783</v>
      </c>
      <c r="J800" s="1" t="s">
        <v>11</v>
      </c>
      <c r="K800" s="39">
        <v>13651</v>
      </c>
      <c r="L800" t="s">
        <v>1427</v>
      </c>
      <c r="M800" s="76">
        <v>76</v>
      </c>
      <c r="N800" t="str">
        <f t="shared" si="391"/>
        <v>Sunny</v>
      </c>
      <c r="O800" s="78">
        <f t="shared" si="392"/>
        <v>0</v>
      </c>
      <c r="P800" s="78">
        <v>0</v>
      </c>
      <c r="Q800" s="78">
        <v>0</v>
      </c>
      <c r="R800" s="78">
        <f t="shared" si="393"/>
        <v>0</v>
      </c>
      <c r="S800" s="78">
        <f t="shared" si="394"/>
        <v>0</v>
      </c>
      <c r="T800" s="78">
        <f t="shared" si="395"/>
        <v>0</v>
      </c>
      <c r="U800" s="78">
        <f t="shared" si="396"/>
        <v>0</v>
      </c>
      <c r="V800" s="78">
        <f t="shared" si="397"/>
        <v>0</v>
      </c>
      <c r="W800" s="78">
        <f t="shared" si="398"/>
        <v>0</v>
      </c>
      <c r="X800" s="78">
        <f t="shared" si="399"/>
        <v>0</v>
      </c>
      <c r="Y800" s="78">
        <f t="shared" si="400"/>
        <v>0</v>
      </c>
      <c r="Z800" s="78">
        <f t="shared" si="401"/>
        <v>0</v>
      </c>
      <c r="AA800" s="78">
        <f t="shared" si="402"/>
        <v>0</v>
      </c>
      <c r="AB800" s="78">
        <f t="shared" si="403"/>
        <v>0</v>
      </c>
      <c r="AC800" s="78">
        <f t="shared" si="404"/>
        <v>0</v>
      </c>
      <c r="AD800" s="78">
        <f t="shared" si="405"/>
        <v>0</v>
      </c>
      <c r="AE800" s="78">
        <f t="shared" si="406"/>
        <v>0</v>
      </c>
      <c r="AF800" s="78">
        <f t="shared" si="407"/>
        <v>0</v>
      </c>
      <c r="AG800" s="78">
        <f t="shared" si="390"/>
        <v>0</v>
      </c>
      <c r="AH800" s="78">
        <f t="shared" si="408"/>
        <v>0</v>
      </c>
      <c r="AI800" s="78">
        <f t="shared" si="409"/>
        <v>0</v>
      </c>
      <c r="AJ800" s="78">
        <f t="shared" si="410"/>
        <v>0</v>
      </c>
      <c r="AK800" s="78">
        <f t="shared" si="411"/>
        <v>0</v>
      </c>
      <c r="AL800" s="78">
        <f t="shared" si="412"/>
        <v>0</v>
      </c>
      <c r="AM800" s="78">
        <f t="shared" si="413"/>
        <v>0</v>
      </c>
      <c r="AN800" s="78">
        <f t="shared" si="414"/>
        <v>0</v>
      </c>
      <c r="AO800" s="78">
        <f t="shared" si="415"/>
        <v>0</v>
      </c>
      <c r="AP800" s="78">
        <f t="shared" si="416"/>
        <v>0</v>
      </c>
      <c r="AQ800" s="78">
        <f t="shared" si="417"/>
        <v>0</v>
      </c>
      <c r="AR800" s="78">
        <f t="shared" si="418"/>
        <v>0</v>
      </c>
      <c r="AS800" s="78">
        <f t="shared" si="419"/>
        <v>1</v>
      </c>
      <c r="AT800" s="78">
        <f t="shared" si="420"/>
        <v>0</v>
      </c>
      <c r="AU800" s="78">
        <f t="shared" si="421"/>
        <v>1</v>
      </c>
      <c r="AV800" s="78">
        <f>IF(AND(M800&gt;=35,M800&lt;=39),1,0)</f>
        <v>0</v>
      </c>
      <c r="AW800" s="78">
        <f>IF(AND(M800&gt;=40,M800&lt;=44),1,0)</f>
        <v>0</v>
      </c>
      <c r="AX800" s="78">
        <f>IF(AND(M800&gt;=45,M800&lt;=49),1,0)</f>
        <v>0</v>
      </c>
      <c r="AY800" s="78">
        <f>IF(AND(M800&gt;=50,M800&lt;=54),1,0)</f>
        <v>0</v>
      </c>
      <c r="AZ800" s="78">
        <f>IF(AND(M800&gt;=55,M800&lt;=59),1,0)</f>
        <v>0</v>
      </c>
      <c r="BA800" s="78">
        <f>IF(AND(M800&gt;=60,M800&lt;=64),1,0)</f>
        <v>0</v>
      </c>
      <c r="BB800" s="78">
        <f>IF(AND(M800&gt;=65,M800&lt;=69),1,0)</f>
        <v>0</v>
      </c>
      <c r="BC800" s="78">
        <f>IF(AND(M800&gt;=70,M800&lt;=74),1,0)</f>
        <v>0</v>
      </c>
      <c r="BD800" s="78">
        <f>IF(AND(M800&gt;=75,M800&lt;=79),1,0)</f>
        <v>1</v>
      </c>
      <c r="BE800" s="78">
        <f>IF(AND(M800&gt;=80,M800&lt;=84),1,0)</f>
        <v>0</v>
      </c>
      <c r="BF800" s="78">
        <f>IF(AND(M800&gt;=85,M800&lt;=89),1,0)</f>
        <v>0</v>
      </c>
      <c r="BG800" s="78">
        <f>IF(AND(M800&gt;=90,M800&lt;=94),1,0)</f>
        <v>0</v>
      </c>
      <c r="BH800" s="78">
        <f>IF(AND(M800&gt;=95,M800&lt;=99),1,0)</f>
        <v>0</v>
      </c>
      <c r="BI800" s="78">
        <f>IF(AND(M800&gt;=100,M800&lt;=105),1,0)</f>
        <v>0</v>
      </c>
      <c r="BJ800" s="78">
        <f>IF(I800&lt;$BK$2,1,0)</f>
        <v>0</v>
      </c>
      <c r="BK800" s="78">
        <f>IF(I800&gt;$BK$2,1,0)</f>
        <v>1</v>
      </c>
      <c r="BL800" s="78">
        <f>IF(J800=$BL$2,1,0)</f>
        <v>0</v>
      </c>
      <c r="BM800" s="78">
        <f>IF(J800=$BM$2,1,0)</f>
        <v>0</v>
      </c>
      <c r="BN800" s="78">
        <f>IF(J800=$BN$2,1,0)</f>
        <v>1</v>
      </c>
      <c r="BO800" s="78">
        <f>IF(J800=$BO$2,1,0)</f>
        <v>0</v>
      </c>
      <c r="BP800" s="78">
        <f>IF(J800=$BP$2,1,0)</f>
        <v>0</v>
      </c>
      <c r="BQ800" s="79">
        <f>IF(J800=$BQ$2,1,0)</f>
        <v>0</v>
      </c>
      <c r="BR800" s="78">
        <f>IF(J800=$BR$2,1,0)</f>
        <v>0</v>
      </c>
      <c r="BS800" s="78">
        <f>IF(F800=$BS$2,1,0)</f>
        <v>0</v>
      </c>
      <c r="BT800" s="78">
        <f>IF(F800=$BT$2,1,0)</f>
        <v>0</v>
      </c>
      <c r="BU800" s="78">
        <f>IF(F800=$BU$2,1,0)</f>
        <v>0</v>
      </c>
      <c r="BV800" s="78">
        <f>IF(F800=$BV$2,1,0)</f>
        <v>0</v>
      </c>
      <c r="BW800" s="78">
        <f>IF(F800=$BW$2,1,0)</f>
        <v>0</v>
      </c>
      <c r="BX800" s="78">
        <f>IF(F800=$BX$2,1,0)</f>
        <v>0</v>
      </c>
      <c r="BY800" s="78">
        <f>IF(F800=$BY$2,1,0)</f>
        <v>1</v>
      </c>
      <c r="BZ800" s="78">
        <f>IF(F800=$BZ$2,1,0)</f>
        <v>0</v>
      </c>
      <c r="CA800"/>
      <c r="CB800" s="1">
        <v>0</v>
      </c>
      <c r="CC800" s="1">
        <v>0</v>
      </c>
    </row>
    <row r="801" spans="2:81" x14ac:dyDescent="0.3">
      <c r="B801" s="1">
        <v>75</v>
      </c>
      <c r="C801" t="s">
        <v>162</v>
      </c>
      <c r="D801" t="s">
        <v>75</v>
      </c>
      <c r="E801" s="1" t="s">
        <v>895</v>
      </c>
      <c r="F801" s="31" t="s">
        <v>53</v>
      </c>
      <c r="G801" s="1">
        <v>17</v>
      </c>
      <c r="H801" s="1">
        <v>2010</v>
      </c>
      <c r="I801" s="36">
        <v>0.79722222222222217</v>
      </c>
      <c r="J801" s="1" t="s">
        <v>5</v>
      </c>
      <c r="K801" s="39">
        <v>32874</v>
      </c>
      <c r="L801" t="s">
        <v>1653</v>
      </c>
      <c r="M801" s="76">
        <v>73</v>
      </c>
      <c r="N801" t="str">
        <f t="shared" si="391"/>
        <v>Mstly Sun</v>
      </c>
      <c r="O801" s="78">
        <f t="shared" si="392"/>
        <v>0</v>
      </c>
      <c r="P801" s="78">
        <v>0</v>
      </c>
      <c r="Q801" s="78">
        <v>0</v>
      </c>
      <c r="R801" s="78">
        <f t="shared" si="393"/>
        <v>0</v>
      </c>
      <c r="S801" s="78">
        <f t="shared" si="394"/>
        <v>0</v>
      </c>
      <c r="T801" s="78">
        <f t="shared" si="395"/>
        <v>0</v>
      </c>
      <c r="U801" s="78">
        <f t="shared" si="396"/>
        <v>0</v>
      </c>
      <c r="V801" s="78">
        <f t="shared" si="397"/>
        <v>0</v>
      </c>
      <c r="W801" s="78">
        <f t="shared" si="398"/>
        <v>0</v>
      </c>
      <c r="X801" s="78">
        <f t="shared" si="399"/>
        <v>0</v>
      </c>
      <c r="Y801" s="78">
        <f t="shared" si="400"/>
        <v>0</v>
      </c>
      <c r="Z801" s="78">
        <f t="shared" si="401"/>
        <v>0</v>
      </c>
      <c r="AA801" s="78">
        <f t="shared" si="402"/>
        <v>0</v>
      </c>
      <c r="AB801" s="78">
        <f t="shared" si="403"/>
        <v>0</v>
      </c>
      <c r="AC801" s="78">
        <f t="shared" si="404"/>
        <v>0</v>
      </c>
      <c r="AD801" s="78">
        <f t="shared" si="405"/>
        <v>0</v>
      </c>
      <c r="AE801" s="78">
        <f t="shared" si="406"/>
        <v>0</v>
      </c>
      <c r="AF801" s="78">
        <f t="shared" si="407"/>
        <v>0</v>
      </c>
      <c r="AG801" s="78">
        <f t="shared" si="390"/>
        <v>0</v>
      </c>
      <c r="AH801" s="78">
        <f t="shared" si="408"/>
        <v>0</v>
      </c>
      <c r="AI801" s="78">
        <f t="shared" si="409"/>
        <v>1</v>
      </c>
      <c r="AJ801" s="78">
        <f t="shared" si="410"/>
        <v>0</v>
      </c>
      <c r="AK801" s="78">
        <f t="shared" si="411"/>
        <v>0</v>
      </c>
      <c r="AL801" s="78">
        <f t="shared" si="412"/>
        <v>0</v>
      </c>
      <c r="AM801" s="78">
        <f t="shared" si="413"/>
        <v>0</v>
      </c>
      <c r="AN801" s="78">
        <f t="shared" si="414"/>
        <v>0</v>
      </c>
      <c r="AO801" s="78">
        <f t="shared" si="415"/>
        <v>0</v>
      </c>
      <c r="AP801" s="78">
        <f t="shared" si="416"/>
        <v>0</v>
      </c>
      <c r="AQ801" s="78">
        <f t="shared" si="417"/>
        <v>0</v>
      </c>
      <c r="AR801" s="78">
        <f t="shared" si="418"/>
        <v>0</v>
      </c>
      <c r="AS801" s="78">
        <f t="shared" si="419"/>
        <v>0</v>
      </c>
      <c r="AT801" s="78">
        <f t="shared" si="420"/>
        <v>0</v>
      </c>
      <c r="AU801" s="78">
        <f t="shared" si="421"/>
        <v>1</v>
      </c>
      <c r="AV801" s="78">
        <f>IF(AND(M801&gt;=35,M801&lt;=39),1,0)</f>
        <v>0</v>
      </c>
      <c r="AW801" s="78">
        <f>IF(AND(M801&gt;=40,M801&lt;=44),1,0)</f>
        <v>0</v>
      </c>
      <c r="AX801" s="78">
        <f>IF(AND(M801&gt;=45,M801&lt;=49),1,0)</f>
        <v>0</v>
      </c>
      <c r="AY801" s="78">
        <f>IF(AND(M801&gt;=50,M801&lt;=54),1,0)</f>
        <v>0</v>
      </c>
      <c r="AZ801" s="78">
        <f>IF(AND(M801&gt;=55,M801&lt;=59),1,0)</f>
        <v>0</v>
      </c>
      <c r="BA801" s="78">
        <f>IF(AND(M801&gt;=60,M801&lt;=64),1,0)</f>
        <v>0</v>
      </c>
      <c r="BB801" s="78">
        <f>IF(AND(M801&gt;=65,M801&lt;=69),1,0)</f>
        <v>0</v>
      </c>
      <c r="BC801" s="78">
        <f>IF(AND(M801&gt;=70,M801&lt;=74),1,0)</f>
        <v>1</v>
      </c>
      <c r="BD801" s="78">
        <f>IF(AND(M801&gt;=75,M801&lt;=79),1,0)</f>
        <v>0</v>
      </c>
      <c r="BE801" s="78">
        <f>IF(AND(M801&gt;=80,M801&lt;=84),1,0)</f>
        <v>0</v>
      </c>
      <c r="BF801" s="78">
        <f>IF(AND(M801&gt;=85,M801&lt;=89),1,0)</f>
        <v>0</v>
      </c>
      <c r="BG801" s="78">
        <f>IF(AND(M801&gt;=90,M801&lt;=94),1,0)</f>
        <v>0</v>
      </c>
      <c r="BH801" s="78">
        <f>IF(AND(M801&gt;=95,M801&lt;=99),1,0)</f>
        <v>0</v>
      </c>
      <c r="BI801" s="78">
        <f>IF(AND(M801&gt;=100,M801&lt;=105),1,0)</f>
        <v>0</v>
      </c>
      <c r="BJ801" s="78">
        <f>IF(I801&lt;$BK$2,1,0)</f>
        <v>0</v>
      </c>
      <c r="BK801" s="78">
        <f>IF(I801&gt;$BK$2,1,0)</f>
        <v>1</v>
      </c>
      <c r="BL801" s="78">
        <f>IF(J801=$BL$2,1,0)</f>
        <v>0</v>
      </c>
      <c r="BM801" s="78">
        <f>IF(J801=$BM$2,1,0)</f>
        <v>0</v>
      </c>
      <c r="BN801" s="78">
        <f>IF(J801=$BN$2,1,0)</f>
        <v>0</v>
      </c>
      <c r="BO801" s="78">
        <f>IF(J801=$BO$2,1,0)</f>
        <v>0</v>
      </c>
      <c r="BP801" s="78">
        <f>IF(J801=$BP$2,1,0)</f>
        <v>1</v>
      </c>
      <c r="BQ801" s="79">
        <f>IF(J801=$BQ$2,1,0)</f>
        <v>0</v>
      </c>
      <c r="BR801" s="78">
        <f>IF(J801=$BR$2,1,0)</f>
        <v>0</v>
      </c>
      <c r="BS801" s="78">
        <f>IF(F801=$BS$2,1,0)</f>
        <v>0</v>
      </c>
      <c r="BT801" s="78">
        <f>IF(F801=$BT$2,1,0)</f>
        <v>0</v>
      </c>
      <c r="BU801" s="78">
        <f>IF(F801=$BU$2,1,0)</f>
        <v>0</v>
      </c>
      <c r="BV801" s="78">
        <f>IF(F801=$BV$2,1,0)</f>
        <v>0</v>
      </c>
      <c r="BW801" s="78">
        <f>IF(F801=$BW$2,1,0)</f>
        <v>0</v>
      </c>
      <c r="BX801" s="78">
        <f>IF(F801=$BX$2,1,0)</f>
        <v>0</v>
      </c>
      <c r="BY801" s="78">
        <f>IF(F801=$BY$2,1,0)</f>
        <v>1</v>
      </c>
      <c r="BZ801" s="78">
        <f>IF(F801=$BZ$2,1,0)</f>
        <v>0</v>
      </c>
      <c r="CA801" t="s">
        <v>1969</v>
      </c>
      <c r="CB801" s="1">
        <v>0</v>
      </c>
      <c r="CC801" s="1">
        <v>0</v>
      </c>
    </row>
    <row r="802" spans="2:81" x14ac:dyDescent="0.3">
      <c r="B802" s="1">
        <v>76</v>
      </c>
      <c r="C802" t="s">
        <v>162</v>
      </c>
      <c r="D802" t="s">
        <v>75</v>
      </c>
      <c r="E802" s="1" t="s">
        <v>896</v>
      </c>
      <c r="F802" s="31" t="s">
        <v>53</v>
      </c>
      <c r="G802" s="1">
        <v>18</v>
      </c>
      <c r="H802" s="1">
        <v>2010</v>
      </c>
      <c r="I802" s="36">
        <v>0.79583333333333339</v>
      </c>
      <c r="J802" s="1" t="s">
        <v>7</v>
      </c>
      <c r="K802" s="39">
        <v>48775</v>
      </c>
      <c r="L802" t="s">
        <v>1563</v>
      </c>
      <c r="M802" s="76">
        <v>71</v>
      </c>
      <c r="N802" t="str">
        <f t="shared" si="391"/>
        <v>Sunny</v>
      </c>
      <c r="O802" s="78">
        <f t="shared" si="392"/>
        <v>0</v>
      </c>
      <c r="P802" s="78">
        <v>0</v>
      </c>
      <c r="Q802" s="78">
        <v>0</v>
      </c>
      <c r="R802" s="78">
        <f t="shared" si="393"/>
        <v>0</v>
      </c>
      <c r="S802" s="78">
        <f t="shared" si="394"/>
        <v>0</v>
      </c>
      <c r="T802" s="78">
        <f t="shared" si="395"/>
        <v>0</v>
      </c>
      <c r="U802" s="78">
        <f t="shared" si="396"/>
        <v>0</v>
      </c>
      <c r="V802" s="78">
        <f t="shared" si="397"/>
        <v>0</v>
      </c>
      <c r="W802" s="78">
        <f t="shared" si="398"/>
        <v>0</v>
      </c>
      <c r="X802" s="78">
        <f t="shared" si="399"/>
        <v>0</v>
      </c>
      <c r="Y802" s="78">
        <f t="shared" si="400"/>
        <v>0</v>
      </c>
      <c r="Z802" s="78">
        <f t="shared" si="401"/>
        <v>0</v>
      </c>
      <c r="AA802" s="78">
        <f t="shared" si="402"/>
        <v>0</v>
      </c>
      <c r="AB802" s="78">
        <f t="shared" si="403"/>
        <v>0</v>
      </c>
      <c r="AC802" s="78">
        <f t="shared" si="404"/>
        <v>0</v>
      </c>
      <c r="AD802" s="78">
        <f t="shared" si="405"/>
        <v>0</v>
      </c>
      <c r="AE802" s="78">
        <f t="shared" si="406"/>
        <v>0</v>
      </c>
      <c r="AF802" s="78">
        <f t="shared" si="407"/>
        <v>0</v>
      </c>
      <c r="AG802" s="78">
        <f t="shared" si="390"/>
        <v>0</v>
      </c>
      <c r="AH802" s="78">
        <f t="shared" si="408"/>
        <v>0</v>
      </c>
      <c r="AI802" s="78">
        <f t="shared" si="409"/>
        <v>1</v>
      </c>
      <c r="AJ802" s="78">
        <f t="shared" si="410"/>
        <v>0</v>
      </c>
      <c r="AK802" s="78">
        <f t="shared" si="411"/>
        <v>0</v>
      </c>
      <c r="AL802" s="78">
        <f t="shared" si="412"/>
        <v>0</v>
      </c>
      <c r="AM802" s="78">
        <f t="shared" si="413"/>
        <v>0</v>
      </c>
      <c r="AN802" s="78">
        <f t="shared" si="414"/>
        <v>0</v>
      </c>
      <c r="AO802" s="78">
        <f t="shared" si="415"/>
        <v>0</v>
      </c>
      <c r="AP802" s="78">
        <f t="shared" si="416"/>
        <v>0</v>
      </c>
      <c r="AQ802" s="78">
        <f t="shared" si="417"/>
        <v>0</v>
      </c>
      <c r="AR802" s="78">
        <f t="shared" si="418"/>
        <v>0</v>
      </c>
      <c r="AS802" s="78">
        <f t="shared" si="419"/>
        <v>0</v>
      </c>
      <c r="AT802" s="78">
        <f t="shared" si="420"/>
        <v>0</v>
      </c>
      <c r="AU802" s="78">
        <f t="shared" si="421"/>
        <v>1</v>
      </c>
      <c r="AV802" s="78">
        <f>IF(AND(M802&gt;=35,M802&lt;=39),1,0)</f>
        <v>0</v>
      </c>
      <c r="AW802" s="78">
        <f>IF(AND(M802&gt;=40,M802&lt;=44),1,0)</f>
        <v>0</v>
      </c>
      <c r="AX802" s="78">
        <f>IF(AND(M802&gt;=45,M802&lt;=49),1,0)</f>
        <v>0</v>
      </c>
      <c r="AY802" s="78">
        <f>IF(AND(M802&gt;=50,M802&lt;=54),1,0)</f>
        <v>0</v>
      </c>
      <c r="AZ802" s="78">
        <f>IF(AND(M802&gt;=55,M802&lt;=59),1,0)</f>
        <v>0</v>
      </c>
      <c r="BA802" s="78">
        <f>IF(AND(M802&gt;=60,M802&lt;=64),1,0)</f>
        <v>0</v>
      </c>
      <c r="BB802" s="78">
        <f>IF(AND(M802&gt;=65,M802&lt;=69),1,0)</f>
        <v>0</v>
      </c>
      <c r="BC802" s="78">
        <f>IF(AND(M802&gt;=70,M802&lt;=74),1,0)</f>
        <v>1</v>
      </c>
      <c r="BD802" s="78">
        <f>IF(AND(M802&gt;=75,M802&lt;=79),1,0)</f>
        <v>0</v>
      </c>
      <c r="BE802" s="78">
        <f>IF(AND(M802&gt;=80,M802&lt;=84),1,0)</f>
        <v>0</v>
      </c>
      <c r="BF802" s="78">
        <f>IF(AND(M802&gt;=85,M802&lt;=89),1,0)</f>
        <v>0</v>
      </c>
      <c r="BG802" s="78">
        <f>IF(AND(M802&gt;=90,M802&lt;=94),1,0)</f>
        <v>0</v>
      </c>
      <c r="BH802" s="78">
        <f>IF(AND(M802&gt;=95,M802&lt;=99),1,0)</f>
        <v>0</v>
      </c>
      <c r="BI802" s="78">
        <f>IF(AND(M802&gt;=100,M802&lt;=105),1,0)</f>
        <v>0</v>
      </c>
      <c r="BJ802" s="78">
        <f>IF(I802&lt;$BK$2,1,0)</f>
        <v>0</v>
      </c>
      <c r="BK802" s="78">
        <f>IF(I802&gt;$BK$2,1,0)</f>
        <v>1</v>
      </c>
      <c r="BL802" s="78">
        <f>IF(J802=$BL$2,1,0)</f>
        <v>0</v>
      </c>
      <c r="BM802" s="78">
        <f>IF(J802=$BM$2,1,0)</f>
        <v>0</v>
      </c>
      <c r="BN802" s="78">
        <f>IF(J802=$BN$2,1,0)</f>
        <v>0</v>
      </c>
      <c r="BO802" s="78">
        <f>IF(J802=$BO$2,1,0)</f>
        <v>0</v>
      </c>
      <c r="BP802" s="78">
        <f>IF(J802=$BP$2,1,0)</f>
        <v>0</v>
      </c>
      <c r="BQ802" s="79">
        <f>IF(J802=$BQ$2,1,0)</f>
        <v>1</v>
      </c>
      <c r="BR802" s="78">
        <f>IF(J802=$BR$2,1,0)</f>
        <v>0</v>
      </c>
      <c r="BS802" s="78">
        <f>IF(F802=$BS$2,1,0)</f>
        <v>0</v>
      </c>
      <c r="BT802" s="78">
        <f>IF(F802=$BT$2,1,0)</f>
        <v>0</v>
      </c>
      <c r="BU802" s="78">
        <f>IF(F802=$BU$2,1,0)</f>
        <v>0</v>
      </c>
      <c r="BV802" s="78">
        <f>IF(F802=$BV$2,1,0)</f>
        <v>0</v>
      </c>
      <c r="BW802" s="78">
        <f>IF(F802=$BW$2,1,0)</f>
        <v>0</v>
      </c>
      <c r="BX802" s="78">
        <f>IF(F802=$BX$2,1,0)</f>
        <v>0</v>
      </c>
      <c r="BY802" s="78">
        <f>IF(F802=$BY$2,1,0)</f>
        <v>1</v>
      </c>
      <c r="BZ802" s="78">
        <f>IF(F802=$BZ$2,1,0)</f>
        <v>0</v>
      </c>
      <c r="CA802"/>
      <c r="CB802" s="1">
        <v>0</v>
      </c>
      <c r="CC802" s="1">
        <v>0</v>
      </c>
    </row>
    <row r="803" spans="2:81" x14ac:dyDescent="0.3">
      <c r="B803" s="1">
        <v>77</v>
      </c>
      <c r="C803" t="s">
        <v>162</v>
      </c>
      <c r="D803" t="s">
        <v>75</v>
      </c>
      <c r="E803" s="1" t="s">
        <v>897</v>
      </c>
      <c r="F803" s="31" t="s">
        <v>53</v>
      </c>
      <c r="G803" s="1">
        <v>19</v>
      </c>
      <c r="H803" s="1">
        <v>2010</v>
      </c>
      <c r="I803" s="36">
        <v>0.56805555555555554</v>
      </c>
      <c r="J803" s="1" t="s">
        <v>8</v>
      </c>
      <c r="K803" s="39">
        <v>39537</v>
      </c>
      <c r="L803" t="s">
        <v>1316</v>
      </c>
      <c r="M803" s="76">
        <v>80</v>
      </c>
      <c r="N803" t="str">
        <f t="shared" si="391"/>
        <v>Sunny</v>
      </c>
      <c r="O803" s="78">
        <f t="shared" si="392"/>
        <v>0</v>
      </c>
      <c r="P803" s="78">
        <v>0</v>
      </c>
      <c r="Q803" s="78">
        <v>0</v>
      </c>
      <c r="R803" s="78">
        <f t="shared" si="393"/>
        <v>0</v>
      </c>
      <c r="S803" s="78">
        <f t="shared" si="394"/>
        <v>0</v>
      </c>
      <c r="T803" s="78">
        <f t="shared" si="395"/>
        <v>0</v>
      </c>
      <c r="U803" s="78">
        <f t="shared" si="396"/>
        <v>0</v>
      </c>
      <c r="V803" s="78">
        <f t="shared" si="397"/>
        <v>0</v>
      </c>
      <c r="W803" s="78">
        <f t="shared" si="398"/>
        <v>0</v>
      </c>
      <c r="X803" s="78">
        <f t="shared" si="399"/>
        <v>0</v>
      </c>
      <c r="Y803" s="78">
        <f t="shared" si="400"/>
        <v>0</v>
      </c>
      <c r="Z803" s="78">
        <f t="shared" si="401"/>
        <v>0</v>
      </c>
      <c r="AA803" s="78">
        <f t="shared" si="402"/>
        <v>0</v>
      </c>
      <c r="AB803" s="78">
        <f t="shared" si="403"/>
        <v>0</v>
      </c>
      <c r="AC803" s="78">
        <f t="shared" si="404"/>
        <v>0</v>
      </c>
      <c r="AD803" s="78">
        <f t="shared" si="405"/>
        <v>0</v>
      </c>
      <c r="AE803" s="78">
        <f t="shared" si="406"/>
        <v>0</v>
      </c>
      <c r="AF803" s="78">
        <f t="shared" si="407"/>
        <v>0</v>
      </c>
      <c r="AG803" s="78">
        <f t="shared" si="390"/>
        <v>0</v>
      </c>
      <c r="AH803" s="78">
        <f t="shared" si="408"/>
        <v>0</v>
      </c>
      <c r="AI803" s="78">
        <f t="shared" si="409"/>
        <v>1</v>
      </c>
      <c r="AJ803" s="78">
        <f t="shared" si="410"/>
        <v>0</v>
      </c>
      <c r="AK803" s="78">
        <f t="shared" si="411"/>
        <v>0</v>
      </c>
      <c r="AL803" s="78">
        <f t="shared" si="412"/>
        <v>0</v>
      </c>
      <c r="AM803" s="78">
        <f t="shared" si="413"/>
        <v>0</v>
      </c>
      <c r="AN803" s="78">
        <f t="shared" si="414"/>
        <v>0</v>
      </c>
      <c r="AO803" s="78">
        <f t="shared" si="415"/>
        <v>0</v>
      </c>
      <c r="AP803" s="78">
        <f t="shared" si="416"/>
        <v>0</v>
      </c>
      <c r="AQ803" s="78">
        <f t="shared" si="417"/>
        <v>0</v>
      </c>
      <c r="AR803" s="78">
        <f t="shared" si="418"/>
        <v>0</v>
      </c>
      <c r="AS803" s="78">
        <f t="shared" si="419"/>
        <v>0</v>
      </c>
      <c r="AT803" s="78">
        <f t="shared" si="420"/>
        <v>0</v>
      </c>
      <c r="AU803" s="78">
        <f t="shared" si="421"/>
        <v>1</v>
      </c>
      <c r="AV803" s="78">
        <f>IF(AND(M803&gt;=35,M803&lt;=39),1,0)</f>
        <v>0</v>
      </c>
      <c r="AW803" s="78">
        <f>IF(AND(M803&gt;=40,M803&lt;=44),1,0)</f>
        <v>0</v>
      </c>
      <c r="AX803" s="78">
        <f>IF(AND(M803&gt;=45,M803&lt;=49),1,0)</f>
        <v>0</v>
      </c>
      <c r="AY803" s="78">
        <f>IF(AND(M803&gt;=50,M803&lt;=54),1,0)</f>
        <v>0</v>
      </c>
      <c r="AZ803" s="78">
        <f>IF(AND(M803&gt;=55,M803&lt;=59),1,0)</f>
        <v>0</v>
      </c>
      <c r="BA803" s="78">
        <f>IF(AND(M803&gt;=60,M803&lt;=64),1,0)</f>
        <v>0</v>
      </c>
      <c r="BB803" s="78">
        <f>IF(AND(M803&gt;=65,M803&lt;=69),1,0)</f>
        <v>0</v>
      </c>
      <c r="BC803" s="78">
        <f>IF(AND(M803&gt;=70,M803&lt;=74),1,0)</f>
        <v>0</v>
      </c>
      <c r="BD803" s="78">
        <f>IF(AND(M803&gt;=75,M803&lt;=79),1,0)</f>
        <v>0</v>
      </c>
      <c r="BE803" s="78">
        <f>IF(AND(M803&gt;=80,M803&lt;=84),1,0)</f>
        <v>1</v>
      </c>
      <c r="BF803" s="78">
        <f>IF(AND(M803&gt;=85,M803&lt;=89),1,0)</f>
        <v>0</v>
      </c>
      <c r="BG803" s="78">
        <f>IF(AND(M803&gt;=90,M803&lt;=94),1,0)</f>
        <v>0</v>
      </c>
      <c r="BH803" s="78">
        <f>IF(AND(M803&gt;=95,M803&lt;=99),1,0)</f>
        <v>0</v>
      </c>
      <c r="BI803" s="78">
        <f>IF(AND(M803&gt;=100,M803&lt;=105),1,0)</f>
        <v>0</v>
      </c>
      <c r="BJ803" s="78">
        <f>IF(I803&lt;$BK$2,1,0)</f>
        <v>1</v>
      </c>
      <c r="BK803" s="78">
        <f>IF(I803&gt;$BK$2,1,0)</f>
        <v>0</v>
      </c>
      <c r="BL803" s="78">
        <f>IF(J803=$BL$2,1,0)</f>
        <v>0</v>
      </c>
      <c r="BM803" s="78">
        <f>IF(J803=$BM$2,1,0)</f>
        <v>0</v>
      </c>
      <c r="BN803" s="78">
        <f>IF(J803=$BN$2,1,0)</f>
        <v>0</v>
      </c>
      <c r="BO803" s="78">
        <f>IF(J803=$BO$2,1,0)</f>
        <v>0</v>
      </c>
      <c r="BP803" s="78">
        <f>IF(J803=$BP$2,1,0)</f>
        <v>0</v>
      </c>
      <c r="BQ803" s="79">
        <f>IF(J803=$BQ$2,1,0)</f>
        <v>0</v>
      </c>
      <c r="BR803" s="78">
        <f>IF(J803=$BR$2,1,0)</f>
        <v>1</v>
      </c>
      <c r="BS803" s="78">
        <f>IF(F803=$BS$2,1,0)</f>
        <v>0</v>
      </c>
      <c r="BT803" s="78">
        <f>IF(F803=$BT$2,1,0)</f>
        <v>0</v>
      </c>
      <c r="BU803" s="78">
        <f>IF(F803=$BU$2,1,0)</f>
        <v>0</v>
      </c>
      <c r="BV803" s="78">
        <f>IF(F803=$BV$2,1,0)</f>
        <v>0</v>
      </c>
      <c r="BW803" s="78">
        <f>IF(F803=$BW$2,1,0)</f>
        <v>0</v>
      </c>
      <c r="BX803" s="78">
        <f>IF(F803=$BX$2,1,0)</f>
        <v>0</v>
      </c>
      <c r="BY803" s="78">
        <f>IF(F803=$BY$2,1,0)</f>
        <v>1</v>
      </c>
      <c r="BZ803" s="78">
        <f>IF(F803=$BZ$2,1,0)</f>
        <v>0</v>
      </c>
      <c r="CA803" t="s">
        <v>2126</v>
      </c>
      <c r="CB803" s="1">
        <v>0</v>
      </c>
      <c r="CC803" s="1">
        <v>0</v>
      </c>
    </row>
    <row r="804" spans="2:81" x14ac:dyDescent="0.3">
      <c r="B804" s="1" t="s">
        <v>99</v>
      </c>
      <c r="C804" t="s">
        <v>170</v>
      </c>
      <c r="D804" t="s">
        <v>77</v>
      </c>
      <c r="E804" s="1" t="s">
        <v>898</v>
      </c>
      <c r="F804" s="31" t="s">
        <v>54</v>
      </c>
      <c r="G804" s="1">
        <v>1</v>
      </c>
      <c r="H804" s="1">
        <v>2010</v>
      </c>
      <c r="I804" s="36">
        <v>0.69305555555555554</v>
      </c>
      <c r="J804" s="1" t="s">
        <v>5</v>
      </c>
      <c r="K804" s="39">
        <v>20870</v>
      </c>
      <c r="L804" t="s">
        <v>1336</v>
      </c>
      <c r="M804" s="76">
        <v>65</v>
      </c>
      <c r="N804" t="str">
        <f t="shared" si="391"/>
        <v>Clear</v>
      </c>
      <c r="O804" s="78">
        <f t="shared" si="392"/>
        <v>0</v>
      </c>
      <c r="P804" s="78">
        <v>0</v>
      </c>
      <c r="Q804" s="78">
        <v>0</v>
      </c>
      <c r="R804" s="78">
        <f t="shared" si="393"/>
        <v>0</v>
      </c>
      <c r="S804" s="78">
        <f t="shared" si="394"/>
        <v>0</v>
      </c>
      <c r="T804" s="78">
        <f t="shared" si="395"/>
        <v>0</v>
      </c>
      <c r="U804" s="78">
        <f t="shared" si="396"/>
        <v>0</v>
      </c>
      <c r="V804" s="78">
        <f t="shared" si="397"/>
        <v>0</v>
      </c>
      <c r="W804" s="78">
        <f t="shared" si="398"/>
        <v>0</v>
      </c>
      <c r="X804" s="78">
        <f t="shared" si="399"/>
        <v>0</v>
      </c>
      <c r="Y804" s="78">
        <f t="shared" si="400"/>
        <v>0</v>
      </c>
      <c r="Z804" s="78">
        <f t="shared" si="401"/>
        <v>1</v>
      </c>
      <c r="AA804" s="78">
        <f t="shared" si="402"/>
        <v>0</v>
      </c>
      <c r="AB804" s="78">
        <f t="shared" si="403"/>
        <v>0</v>
      </c>
      <c r="AC804" s="78">
        <f t="shared" si="404"/>
        <v>0</v>
      </c>
      <c r="AD804" s="78">
        <f t="shared" si="405"/>
        <v>0</v>
      </c>
      <c r="AE804" s="78">
        <f t="shared" si="406"/>
        <v>0</v>
      </c>
      <c r="AF804" s="78">
        <f t="shared" si="407"/>
        <v>0</v>
      </c>
      <c r="AG804" s="78">
        <f t="shared" si="390"/>
        <v>0</v>
      </c>
      <c r="AH804" s="78">
        <f t="shared" si="408"/>
        <v>0</v>
      </c>
      <c r="AI804" s="78">
        <f t="shared" si="409"/>
        <v>0</v>
      </c>
      <c r="AJ804" s="78">
        <f t="shared" si="410"/>
        <v>0</v>
      </c>
      <c r="AK804" s="78">
        <f t="shared" si="411"/>
        <v>0</v>
      </c>
      <c r="AL804" s="78">
        <f t="shared" si="412"/>
        <v>0</v>
      </c>
      <c r="AM804" s="78">
        <f t="shared" si="413"/>
        <v>0</v>
      </c>
      <c r="AN804" s="78">
        <f t="shared" si="414"/>
        <v>0</v>
      </c>
      <c r="AO804" s="78">
        <f t="shared" si="415"/>
        <v>0</v>
      </c>
      <c r="AP804" s="78">
        <f t="shared" si="416"/>
        <v>0</v>
      </c>
      <c r="AQ804" s="78">
        <f t="shared" si="417"/>
        <v>0</v>
      </c>
      <c r="AR804" s="78">
        <f t="shared" si="418"/>
        <v>0</v>
      </c>
      <c r="AS804" s="78">
        <f t="shared" si="419"/>
        <v>0</v>
      </c>
      <c r="AT804" s="78">
        <f t="shared" si="420"/>
        <v>0</v>
      </c>
      <c r="AU804" s="78">
        <f t="shared" si="421"/>
        <v>1</v>
      </c>
      <c r="AV804" s="78">
        <f>IF(AND(M804&gt;=35,M804&lt;=39),1,0)</f>
        <v>0</v>
      </c>
      <c r="AW804" s="78">
        <f>IF(AND(M804&gt;=40,M804&lt;=44),1,0)</f>
        <v>0</v>
      </c>
      <c r="AX804" s="78">
        <f>IF(AND(M804&gt;=45,M804&lt;=49),1,0)</f>
        <v>0</v>
      </c>
      <c r="AY804" s="78">
        <f>IF(AND(M804&gt;=50,M804&lt;=54),1,0)</f>
        <v>0</v>
      </c>
      <c r="AZ804" s="78">
        <f>IF(AND(M804&gt;=55,M804&lt;=59),1,0)</f>
        <v>0</v>
      </c>
      <c r="BA804" s="78">
        <f>IF(AND(M804&gt;=60,M804&lt;=64),1,0)</f>
        <v>0</v>
      </c>
      <c r="BB804" s="78">
        <f>IF(AND(M804&gt;=65,M804&lt;=69),1,0)</f>
        <v>1</v>
      </c>
      <c r="BC804" s="78">
        <f>IF(AND(M804&gt;=70,M804&lt;=74),1,0)</f>
        <v>0</v>
      </c>
      <c r="BD804" s="78">
        <f>IF(AND(M804&gt;=75,M804&lt;=79),1,0)</f>
        <v>0</v>
      </c>
      <c r="BE804" s="78">
        <f>IF(AND(M804&gt;=80,M804&lt;=84),1,0)</f>
        <v>0</v>
      </c>
      <c r="BF804" s="78">
        <f>IF(AND(M804&gt;=85,M804&lt;=89),1,0)</f>
        <v>0</v>
      </c>
      <c r="BG804" s="78">
        <f>IF(AND(M804&gt;=90,M804&lt;=94),1,0)</f>
        <v>0</v>
      </c>
      <c r="BH804" s="78">
        <f>IF(AND(M804&gt;=95,M804&lt;=99),1,0)</f>
        <v>0</v>
      </c>
      <c r="BI804" s="78">
        <f>IF(AND(M804&gt;=100,M804&lt;=105),1,0)</f>
        <v>0</v>
      </c>
      <c r="BJ804" s="78">
        <f>IF(I804&lt;$BK$2,1,0)</f>
        <v>1</v>
      </c>
      <c r="BK804" s="78">
        <f>IF(I804&gt;$BK$2,1,0)</f>
        <v>0</v>
      </c>
      <c r="BL804" s="78">
        <f>IF(J804=$BL$2,1,0)</f>
        <v>0</v>
      </c>
      <c r="BM804" s="78">
        <f>IF(J804=$BM$2,1,0)</f>
        <v>0</v>
      </c>
      <c r="BN804" s="78">
        <f>IF(J804=$BN$2,1,0)</f>
        <v>0</v>
      </c>
      <c r="BO804" s="78">
        <f>IF(J804=$BO$2,1,0)</f>
        <v>0</v>
      </c>
      <c r="BP804" s="78">
        <f>IF(J804=$BP$2,1,0)</f>
        <v>1</v>
      </c>
      <c r="BQ804" s="79">
        <f>IF(J804=$BQ$2,1,0)</f>
        <v>0</v>
      </c>
      <c r="BR804" s="78">
        <f>IF(J804=$BR$2,1,0)</f>
        <v>0</v>
      </c>
      <c r="BS804" s="78">
        <f>IF(F804=$BS$2,1,0)</f>
        <v>0</v>
      </c>
      <c r="BT804" s="78">
        <f>IF(F804=$BT$2,1,0)</f>
        <v>0</v>
      </c>
      <c r="BU804" s="78">
        <f>IF(F804=$BU$2,1,0)</f>
        <v>0</v>
      </c>
      <c r="BV804" s="78">
        <f>IF(F804=$BV$2,1,0)</f>
        <v>0</v>
      </c>
      <c r="BW804" s="78">
        <f>IF(F804=$BW$2,1,0)</f>
        <v>0</v>
      </c>
      <c r="BX804" s="78">
        <f>IF(F804=$BX$2,1,0)</f>
        <v>0</v>
      </c>
      <c r="BY804" s="78">
        <f>IF(F804=$BY$2,1,0)</f>
        <v>0</v>
      </c>
      <c r="BZ804" s="78">
        <f>IF(F804=$BZ$2,1,0)</f>
        <v>1</v>
      </c>
      <c r="CA804" t="s">
        <v>2127</v>
      </c>
      <c r="CB804" s="1">
        <v>0</v>
      </c>
      <c r="CC804" s="1">
        <v>0</v>
      </c>
    </row>
    <row r="805" spans="2:81" x14ac:dyDescent="0.3">
      <c r="B805" s="1">
        <v>80</v>
      </c>
      <c r="C805" t="s">
        <v>170</v>
      </c>
      <c r="D805" t="s">
        <v>77</v>
      </c>
      <c r="E805" s="1" t="s">
        <v>899</v>
      </c>
      <c r="F805" s="31" t="s">
        <v>54</v>
      </c>
      <c r="G805" s="1">
        <v>2</v>
      </c>
      <c r="H805" s="1">
        <v>2010</v>
      </c>
      <c r="I805" s="36">
        <v>0.79583333333333339</v>
      </c>
      <c r="J805" s="1" t="s">
        <v>7</v>
      </c>
      <c r="K805" s="39">
        <v>35332</v>
      </c>
      <c r="L805" t="s">
        <v>1654</v>
      </c>
      <c r="M805" s="76">
        <v>64</v>
      </c>
      <c r="N805" t="str">
        <f t="shared" si="391"/>
        <v>Mstly Sun</v>
      </c>
      <c r="O805" s="78">
        <f t="shared" si="392"/>
        <v>0</v>
      </c>
      <c r="P805" s="78">
        <v>0</v>
      </c>
      <c r="Q805" s="78">
        <v>0</v>
      </c>
      <c r="R805" s="78">
        <f t="shared" si="393"/>
        <v>0</v>
      </c>
      <c r="S805" s="78">
        <f t="shared" si="394"/>
        <v>0</v>
      </c>
      <c r="T805" s="78">
        <f t="shared" si="395"/>
        <v>0</v>
      </c>
      <c r="U805" s="78">
        <f t="shared" si="396"/>
        <v>0</v>
      </c>
      <c r="V805" s="78">
        <f t="shared" si="397"/>
        <v>0</v>
      </c>
      <c r="W805" s="78">
        <f t="shared" si="398"/>
        <v>0</v>
      </c>
      <c r="X805" s="78">
        <f t="shared" si="399"/>
        <v>0</v>
      </c>
      <c r="Y805" s="78">
        <f t="shared" si="400"/>
        <v>0</v>
      </c>
      <c r="Z805" s="78">
        <f t="shared" si="401"/>
        <v>1</v>
      </c>
      <c r="AA805" s="78">
        <f t="shared" si="402"/>
        <v>0</v>
      </c>
      <c r="AB805" s="78">
        <f t="shared" si="403"/>
        <v>0</v>
      </c>
      <c r="AC805" s="78">
        <f t="shared" si="404"/>
        <v>0</v>
      </c>
      <c r="AD805" s="78">
        <f t="shared" si="405"/>
        <v>0</v>
      </c>
      <c r="AE805" s="78">
        <f t="shared" si="406"/>
        <v>0</v>
      </c>
      <c r="AF805" s="78">
        <f t="shared" si="407"/>
        <v>0</v>
      </c>
      <c r="AG805" s="78">
        <f t="shared" si="390"/>
        <v>0</v>
      </c>
      <c r="AH805" s="78">
        <f t="shared" si="408"/>
        <v>0</v>
      </c>
      <c r="AI805" s="78">
        <f t="shared" si="409"/>
        <v>0</v>
      </c>
      <c r="AJ805" s="78">
        <f t="shared" si="410"/>
        <v>0</v>
      </c>
      <c r="AK805" s="78">
        <f t="shared" si="411"/>
        <v>0</v>
      </c>
      <c r="AL805" s="78">
        <f t="shared" si="412"/>
        <v>0</v>
      </c>
      <c r="AM805" s="78">
        <f t="shared" si="413"/>
        <v>0</v>
      </c>
      <c r="AN805" s="78">
        <f t="shared" si="414"/>
        <v>0</v>
      </c>
      <c r="AO805" s="78">
        <f t="shared" si="415"/>
        <v>0</v>
      </c>
      <c r="AP805" s="78">
        <f t="shared" si="416"/>
        <v>0</v>
      </c>
      <c r="AQ805" s="78">
        <f t="shared" si="417"/>
        <v>0</v>
      </c>
      <c r="AR805" s="78">
        <f t="shared" si="418"/>
        <v>0</v>
      </c>
      <c r="AS805" s="78">
        <f t="shared" si="419"/>
        <v>0</v>
      </c>
      <c r="AT805" s="78">
        <f t="shared" si="420"/>
        <v>0</v>
      </c>
      <c r="AU805" s="78">
        <f t="shared" si="421"/>
        <v>1</v>
      </c>
      <c r="AV805" s="78">
        <f>IF(AND(M805&gt;=35,M805&lt;=39),1,0)</f>
        <v>0</v>
      </c>
      <c r="AW805" s="78">
        <f>IF(AND(M805&gt;=40,M805&lt;=44),1,0)</f>
        <v>0</v>
      </c>
      <c r="AX805" s="78">
        <f>IF(AND(M805&gt;=45,M805&lt;=49),1,0)</f>
        <v>0</v>
      </c>
      <c r="AY805" s="78">
        <f>IF(AND(M805&gt;=50,M805&lt;=54),1,0)</f>
        <v>0</v>
      </c>
      <c r="AZ805" s="78">
        <f>IF(AND(M805&gt;=55,M805&lt;=59),1,0)</f>
        <v>0</v>
      </c>
      <c r="BA805" s="78">
        <f>IF(AND(M805&gt;=60,M805&lt;=64),1,0)</f>
        <v>1</v>
      </c>
      <c r="BB805" s="78">
        <f>IF(AND(M805&gt;=65,M805&lt;=69),1,0)</f>
        <v>0</v>
      </c>
      <c r="BC805" s="78">
        <f>IF(AND(M805&gt;=70,M805&lt;=74),1,0)</f>
        <v>0</v>
      </c>
      <c r="BD805" s="78">
        <f>IF(AND(M805&gt;=75,M805&lt;=79),1,0)</f>
        <v>0</v>
      </c>
      <c r="BE805" s="78">
        <f>IF(AND(M805&gt;=80,M805&lt;=84),1,0)</f>
        <v>0</v>
      </c>
      <c r="BF805" s="78">
        <f>IF(AND(M805&gt;=85,M805&lt;=89),1,0)</f>
        <v>0</v>
      </c>
      <c r="BG805" s="78">
        <f>IF(AND(M805&gt;=90,M805&lt;=94),1,0)</f>
        <v>0</v>
      </c>
      <c r="BH805" s="78">
        <f>IF(AND(M805&gt;=95,M805&lt;=99),1,0)</f>
        <v>0</v>
      </c>
      <c r="BI805" s="78">
        <f>IF(AND(M805&gt;=100,M805&lt;=105),1,0)</f>
        <v>0</v>
      </c>
      <c r="BJ805" s="78">
        <f>IF(I805&lt;$BK$2,1,0)</f>
        <v>0</v>
      </c>
      <c r="BK805" s="78">
        <f>IF(I805&gt;$BK$2,1,0)</f>
        <v>1</v>
      </c>
      <c r="BL805" s="78">
        <f>IF(J805=$BL$2,1,0)</f>
        <v>0</v>
      </c>
      <c r="BM805" s="78">
        <f>IF(J805=$BM$2,1,0)</f>
        <v>0</v>
      </c>
      <c r="BN805" s="78">
        <f>IF(J805=$BN$2,1,0)</f>
        <v>0</v>
      </c>
      <c r="BO805" s="78">
        <f>IF(J805=$BO$2,1,0)</f>
        <v>0</v>
      </c>
      <c r="BP805" s="78">
        <f>IF(J805=$BP$2,1,0)</f>
        <v>0</v>
      </c>
      <c r="BQ805" s="79">
        <f>IF(J805=$BQ$2,1,0)</f>
        <v>1</v>
      </c>
      <c r="BR805" s="78">
        <f>IF(J805=$BR$2,1,0)</f>
        <v>0</v>
      </c>
      <c r="BS805" s="78">
        <f>IF(F805=$BS$2,1,0)</f>
        <v>0</v>
      </c>
      <c r="BT805" s="78">
        <f>IF(F805=$BT$2,1,0)</f>
        <v>0</v>
      </c>
      <c r="BU805" s="78">
        <f>IF(F805=$BU$2,1,0)</f>
        <v>0</v>
      </c>
      <c r="BV805" s="78">
        <f>IF(F805=$BV$2,1,0)</f>
        <v>0</v>
      </c>
      <c r="BW805" s="78">
        <f>IF(F805=$BW$2,1,0)</f>
        <v>0</v>
      </c>
      <c r="BX805" s="78">
        <f>IF(F805=$BX$2,1,0)</f>
        <v>0</v>
      </c>
      <c r="BY805" s="78">
        <f>IF(F805=$BY$2,1,0)</f>
        <v>0</v>
      </c>
      <c r="BZ805" s="78">
        <f>IF(F805=$BZ$2,1,0)</f>
        <v>1</v>
      </c>
      <c r="CA805" t="s">
        <v>2001</v>
      </c>
      <c r="CB805" s="1">
        <v>0</v>
      </c>
      <c r="CC805" s="1">
        <v>0</v>
      </c>
    </row>
    <row r="806" spans="2:81" x14ac:dyDescent="0.3">
      <c r="B806" s="1">
        <v>81</v>
      </c>
      <c r="C806" t="s">
        <v>170</v>
      </c>
      <c r="D806" t="s">
        <v>77</v>
      </c>
      <c r="E806" s="1" t="s">
        <v>900</v>
      </c>
      <c r="F806" s="31" t="s">
        <v>54</v>
      </c>
      <c r="G806" s="1">
        <v>3</v>
      </c>
      <c r="H806" s="1">
        <v>2010</v>
      </c>
      <c r="I806" s="36">
        <v>0.56666666666666665</v>
      </c>
      <c r="J806" s="1" t="s">
        <v>8</v>
      </c>
      <c r="K806" s="39">
        <v>23914</v>
      </c>
      <c r="L806" t="s">
        <v>1655</v>
      </c>
      <c r="M806" s="76">
        <v>62</v>
      </c>
      <c r="N806" t="str">
        <f t="shared" si="391"/>
        <v>Ptly Sun</v>
      </c>
      <c r="O806" s="78">
        <f t="shared" si="392"/>
        <v>0</v>
      </c>
      <c r="P806" s="78">
        <v>0</v>
      </c>
      <c r="Q806" s="78">
        <v>0</v>
      </c>
      <c r="R806" s="78">
        <f t="shared" si="393"/>
        <v>0</v>
      </c>
      <c r="S806" s="78">
        <f t="shared" si="394"/>
        <v>0</v>
      </c>
      <c r="T806" s="78">
        <f t="shared" si="395"/>
        <v>0</v>
      </c>
      <c r="U806" s="78">
        <f t="shared" si="396"/>
        <v>0</v>
      </c>
      <c r="V806" s="78">
        <f t="shared" si="397"/>
        <v>0</v>
      </c>
      <c r="W806" s="78">
        <f t="shared" si="398"/>
        <v>0</v>
      </c>
      <c r="X806" s="78">
        <f t="shared" si="399"/>
        <v>0</v>
      </c>
      <c r="Y806" s="78">
        <f t="shared" si="400"/>
        <v>0</v>
      </c>
      <c r="Z806" s="78">
        <f t="shared" si="401"/>
        <v>1</v>
      </c>
      <c r="AA806" s="78">
        <f t="shared" si="402"/>
        <v>0</v>
      </c>
      <c r="AB806" s="78">
        <f t="shared" si="403"/>
        <v>0</v>
      </c>
      <c r="AC806" s="78">
        <f t="shared" si="404"/>
        <v>0</v>
      </c>
      <c r="AD806" s="78">
        <f t="shared" si="405"/>
        <v>0</v>
      </c>
      <c r="AE806" s="78">
        <f t="shared" si="406"/>
        <v>0</v>
      </c>
      <c r="AF806" s="78">
        <f t="shared" si="407"/>
        <v>0</v>
      </c>
      <c r="AG806" s="78">
        <f t="shared" si="390"/>
        <v>0</v>
      </c>
      <c r="AH806" s="78">
        <f t="shared" si="408"/>
        <v>0</v>
      </c>
      <c r="AI806" s="78">
        <f t="shared" si="409"/>
        <v>0</v>
      </c>
      <c r="AJ806" s="78">
        <f t="shared" si="410"/>
        <v>0</v>
      </c>
      <c r="AK806" s="78">
        <f t="shared" si="411"/>
        <v>0</v>
      </c>
      <c r="AL806" s="78">
        <f t="shared" si="412"/>
        <v>0</v>
      </c>
      <c r="AM806" s="78">
        <f t="shared" si="413"/>
        <v>0</v>
      </c>
      <c r="AN806" s="78">
        <f t="shared" si="414"/>
        <v>0</v>
      </c>
      <c r="AO806" s="78">
        <f t="shared" si="415"/>
        <v>0</v>
      </c>
      <c r="AP806" s="78">
        <f t="shared" si="416"/>
        <v>0</v>
      </c>
      <c r="AQ806" s="78">
        <f t="shared" si="417"/>
        <v>0</v>
      </c>
      <c r="AR806" s="78">
        <f t="shared" si="418"/>
        <v>0</v>
      </c>
      <c r="AS806" s="78">
        <f t="shared" si="419"/>
        <v>0</v>
      </c>
      <c r="AT806" s="78">
        <f t="shared" si="420"/>
        <v>0</v>
      </c>
      <c r="AU806" s="78">
        <f t="shared" si="421"/>
        <v>1</v>
      </c>
      <c r="AV806" s="78">
        <f>IF(AND(M806&gt;=35,M806&lt;=39),1,0)</f>
        <v>0</v>
      </c>
      <c r="AW806" s="78">
        <f>IF(AND(M806&gt;=40,M806&lt;=44),1,0)</f>
        <v>0</v>
      </c>
      <c r="AX806" s="78">
        <f>IF(AND(M806&gt;=45,M806&lt;=49),1,0)</f>
        <v>0</v>
      </c>
      <c r="AY806" s="78">
        <f>IF(AND(M806&gt;=50,M806&lt;=54),1,0)</f>
        <v>0</v>
      </c>
      <c r="AZ806" s="78">
        <f>IF(AND(M806&gt;=55,M806&lt;=59),1,0)</f>
        <v>0</v>
      </c>
      <c r="BA806" s="78">
        <f>IF(AND(M806&gt;=60,M806&lt;=64),1,0)</f>
        <v>1</v>
      </c>
      <c r="BB806" s="78">
        <f>IF(AND(M806&gt;=65,M806&lt;=69),1,0)</f>
        <v>0</v>
      </c>
      <c r="BC806" s="78">
        <f>IF(AND(M806&gt;=70,M806&lt;=74),1,0)</f>
        <v>0</v>
      </c>
      <c r="BD806" s="78">
        <f>IF(AND(M806&gt;=75,M806&lt;=79),1,0)</f>
        <v>0</v>
      </c>
      <c r="BE806" s="78">
        <f>IF(AND(M806&gt;=80,M806&lt;=84),1,0)</f>
        <v>0</v>
      </c>
      <c r="BF806" s="78">
        <f>IF(AND(M806&gt;=85,M806&lt;=89),1,0)</f>
        <v>0</v>
      </c>
      <c r="BG806" s="78">
        <f>IF(AND(M806&gt;=90,M806&lt;=94),1,0)</f>
        <v>0</v>
      </c>
      <c r="BH806" s="78">
        <f>IF(AND(M806&gt;=95,M806&lt;=99),1,0)</f>
        <v>0</v>
      </c>
      <c r="BI806" s="78">
        <f>IF(AND(M806&gt;=100,M806&lt;=105),1,0)</f>
        <v>0</v>
      </c>
      <c r="BJ806" s="78">
        <f>IF(I806&lt;$BK$2,1,0)</f>
        <v>1</v>
      </c>
      <c r="BK806" s="78">
        <f>IF(I806&gt;$BK$2,1,0)</f>
        <v>0</v>
      </c>
      <c r="BL806" s="78">
        <f>IF(J806=$BL$2,1,0)</f>
        <v>0</v>
      </c>
      <c r="BM806" s="78">
        <f>IF(J806=$BM$2,1,0)</f>
        <v>0</v>
      </c>
      <c r="BN806" s="78">
        <f>IF(J806=$BN$2,1,0)</f>
        <v>0</v>
      </c>
      <c r="BO806" s="78">
        <f>IF(J806=$BO$2,1,0)</f>
        <v>0</v>
      </c>
      <c r="BP806" s="78">
        <f>IF(J806=$BP$2,1,0)</f>
        <v>0</v>
      </c>
      <c r="BQ806" s="79">
        <f>IF(J806=$BQ$2,1,0)</f>
        <v>0</v>
      </c>
      <c r="BR806" s="78">
        <f>IF(J806=$BR$2,1,0)</f>
        <v>1</v>
      </c>
      <c r="BS806" s="78">
        <f>IF(F806=$BS$2,1,0)</f>
        <v>0</v>
      </c>
      <c r="BT806" s="78">
        <f>IF(F806=$BT$2,1,0)</f>
        <v>0</v>
      </c>
      <c r="BU806" s="78">
        <f>IF(F806=$BU$2,1,0)</f>
        <v>0</v>
      </c>
      <c r="BV806" s="78">
        <f>IF(F806=$BV$2,1,0)</f>
        <v>0</v>
      </c>
      <c r="BW806" s="78">
        <f>IF(F806=$BW$2,1,0)</f>
        <v>0</v>
      </c>
      <c r="BX806" s="78">
        <f>IF(F806=$BX$2,1,0)</f>
        <v>0</v>
      </c>
      <c r="BY806" s="78">
        <f>IF(F806=$BY$2,1,0)</f>
        <v>0</v>
      </c>
      <c r="BZ806" s="78">
        <f>IF(F806=$BZ$2,1,0)</f>
        <v>1</v>
      </c>
      <c r="CA806" t="s">
        <v>2001</v>
      </c>
      <c r="CB806" s="1">
        <v>0</v>
      </c>
      <c r="CC806" s="1">
        <v>0</v>
      </c>
    </row>
    <row r="807" spans="2:81" x14ac:dyDescent="0.3">
      <c r="B807" s="1">
        <v>1</v>
      </c>
      <c r="C807" t="s">
        <v>170</v>
      </c>
      <c r="D807" t="s">
        <v>77</v>
      </c>
      <c r="E807" s="31" t="s">
        <v>901</v>
      </c>
      <c r="F807" s="31" t="s">
        <v>16</v>
      </c>
      <c r="G807" s="1">
        <v>4</v>
      </c>
      <c r="H807" s="1">
        <v>2011</v>
      </c>
      <c r="I807" s="36">
        <v>0.62986111111111109</v>
      </c>
      <c r="J807" s="1" t="s">
        <v>6</v>
      </c>
      <c r="K807" s="39">
        <v>46593</v>
      </c>
      <c r="L807" t="s">
        <v>1427</v>
      </c>
      <c r="M807" s="76">
        <v>76</v>
      </c>
      <c r="N807" t="str">
        <f t="shared" si="391"/>
        <v>Sunny</v>
      </c>
      <c r="O807" s="78">
        <f t="shared" si="392"/>
        <v>1</v>
      </c>
      <c r="P807" s="78">
        <v>0</v>
      </c>
      <c r="Q807" s="78">
        <v>0</v>
      </c>
      <c r="R807" s="78">
        <f t="shared" si="393"/>
        <v>0</v>
      </c>
      <c r="S807" s="78">
        <f t="shared" si="394"/>
        <v>0</v>
      </c>
      <c r="T807" s="78">
        <f t="shared" si="395"/>
        <v>0</v>
      </c>
      <c r="U807" s="78">
        <f t="shared" si="396"/>
        <v>0</v>
      </c>
      <c r="V807" s="78">
        <f t="shared" si="397"/>
        <v>0</v>
      </c>
      <c r="W807" s="78">
        <f t="shared" si="398"/>
        <v>0</v>
      </c>
      <c r="X807" s="78">
        <f t="shared" si="399"/>
        <v>0</v>
      </c>
      <c r="Y807" s="78">
        <f t="shared" si="400"/>
        <v>0</v>
      </c>
      <c r="Z807" s="78">
        <f t="shared" si="401"/>
        <v>1</v>
      </c>
      <c r="AA807" s="78">
        <f t="shared" si="402"/>
        <v>0</v>
      </c>
      <c r="AB807" s="78">
        <f t="shared" si="403"/>
        <v>0</v>
      </c>
      <c r="AC807" s="78">
        <f t="shared" si="404"/>
        <v>0</v>
      </c>
      <c r="AD807" s="78">
        <f t="shared" si="405"/>
        <v>0</v>
      </c>
      <c r="AE807" s="78">
        <f t="shared" si="406"/>
        <v>0</v>
      </c>
      <c r="AF807" s="78">
        <f t="shared" si="407"/>
        <v>0</v>
      </c>
      <c r="AG807" s="78">
        <f t="shared" si="390"/>
        <v>0</v>
      </c>
      <c r="AH807" s="78">
        <f t="shared" si="408"/>
        <v>0</v>
      </c>
      <c r="AI807" s="78">
        <f t="shared" si="409"/>
        <v>0</v>
      </c>
      <c r="AJ807" s="78">
        <f t="shared" si="410"/>
        <v>0</v>
      </c>
      <c r="AK807" s="78">
        <f t="shared" si="411"/>
        <v>0</v>
      </c>
      <c r="AL807" s="78">
        <f t="shared" si="412"/>
        <v>0</v>
      </c>
      <c r="AM807" s="78">
        <f t="shared" si="413"/>
        <v>0</v>
      </c>
      <c r="AN807" s="78">
        <f t="shared" si="414"/>
        <v>0</v>
      </c>
      <c r="AO807" s="78">
        <f t="shared" si="415"/>
        <v>0</v>
      </c>
      <c r="AP807" s="78">
        <f t="shared" si="416"/>
        <v>0</v>
      </c>
      <c r="AQ807" s="78">
        <f t="shared" si="417"/>
        <v>0</v>
      </c>
      <c r="AR807" s="78">
        <f t="shared" si="418"/>
        <v>0</v>
      </c>
      <c r="AS807" s="78">
        <f t="shared" si="419"/>
        <v>0</v>
      </c>
      <c r="AT807" s="78">
        <f t="shared" si="420"/>
        <v>0</v>
      </c>
      <c r="AU807" s="78">
        <f t="shared" si="421"/>
        <v>1</v>
      </c>
      <c r="AV807" s="78">
        <f>IF(AND(M807&gt;=35,M807&lt;=39),1,0)</f>
        <v>0</v>
      </c>
      <c r="AW807" s="78">
        <f>IF(AND(M807&gt;=40,M807&lt;=44),1,0)</f>
        <v>0</v>
      </c>
      <c r="AX807" s="78">
        <f>IF(AND(M807&gt;=45,M807&lt;=49),1,0)</f>
        <v>0</v>
      </c>
      <c r="AY807" s="78">
        <f>IF(AND(M807&gt;=50,M807&lt;=54),1,0)</f>
        <v>0</v>
      </c>
      <c r="AZ807" s="78">
        <f>IF(AND(M807&gt;=55,M807&lt;=59),1,0)</f>
        <v>0</v>
      </c>
      <c r="BA807" s="78">
        <f>IF(AND(M807&gt;=60,M807&lt;=64),1,0)</f>
        <v>0</v>
      </c>
      <c r="BB807" s="78">
        <f>IF(AND(M807&gt;=65,M807&lt;=69),1,0)</f>
        <v>0</v>
      </c>
      <c r="BC807" s="78">
        <f>IF(AND(M807&gt;=70,M807&lt;=74),1,0)</f>
        <v>0</v>
      </c>
      <c r="BD807" s="78">
        <f>IF(AND(M807&gt;=75,M807&lt;=79),1,0)</f>
        <v>1</v>
      </c>
      <c r="BE807" s="78">
        <f>IF(AND(M807&gt;=80,M807&lt;=84),1,0)</f>
        <v>0</v>
      </c>
      <c r="BF807" s="78">
        <f>IF(AND(M807&gt;=85,M807&lt;=89),1,0)</f>
        <v>0</v>
      </c>
      <c r="BG807" s="78">
        <f>IF(AND(M807&gt;=90,M807&lt;=94),1,0)</f>
        <v>0</v>
      </c>
      <c r="BH807" s="78">
        <f>IF(AND(M807&gt;=95,M807&lt;=99),1,0)</f>
        <v>0</v>
      </c>
      <c r="BI807" s="78">
        <f>IF(AND(M807&gt;=100,M807&lt;=105),1,0)</f>
        <v>0</v>
      </c>
      <c r="BJ807" s="78">
        <f>IF(I807&lt;$BK$2,1,0)</f>
        <v>1</v>
      </c>
      <c r="BK807" s="78">
        <f>IF(I807&gt;$BK$2,1,0)</f>
        <v>0</v>
      </c>
      <c r="BL807" s="78">
        <f>IF(J807=$BL$2,1,0)</f>
        <v>1</v>
      </c>
      <c r="BM807" s="78">
        <f>IF(J807=$BM$2,1,0)</f>
        <v>0</v>
      </c>
      <c r="BN807" s="78">
        <f>IF(J807=$BN$2,1,0)</f>
        <v>0</v>
      </c>
      <c r="BO807" s="78">
        <f>IF(J807=$BO$2,1,0)</f>
        <v>0</v>
      </c>
      <c r="BP807" s="78">
        <f>IF(J807=$BP$2,1,0)</f>
        <v>0</v>
      </c>
      <c r="BQ807" s="79">
        <f>IF(J807=$BQ$2,1,0)</f>
        <v>0</v>
      </c>
      <c r="BR807" s="78">
        <f>IF(J807=$BR$2,1,0)</f>
        <v>0</v>
      </c>
      <c r="BS807" s="78">
        <f>IF(F807=$BS$2,1,0)</f>
        <v>0</v>
      </c>
      <c r="BT807" s="78">
        <f>IF(F807=$BT$2,1,0)</f>
        <v>1</v>
      </c>
      <c r="BU807" s="78">
        <f>IF(F807=$BU$2,1,0)</f>
        <v>0</v>
      </c>
      <c r="BV807" s="78">
        <f>IF(F807=$BV$2,1,0)</f>
        <v>0</v>
      </c>
      <c r="BW807" s="78">
        <f>IF(F807=$BW$2,1,0)</f>
        <v>0</v>
      </c>
      <c r="BX807" s="78">
        <f>IF(F807=$BX$2,1,0)</f>
        <v>0</v>
      </c>
      <c r="BY807" s="78">
        <f>IF(F807=$BY$2,1,0)</f>
        <v>0</v>
      </c>
      <c r="BZ807" s="78">
        <f>IF(F807=$BZ$2,1,0)</f>
        <v>0</v>
      </c>
      <c r="CA807" t="s">
        <v>2003</v>
      </c>
      <c r="CB807" s="1">
        <v>0</v>
      </c>
      <c r="CC807" s="1">
        <v>0</v>
      </c>
    </row>
    <row r="808" spans="2:81" x14ac:dyDescent="0.3">
      <c r="B808" s="29" t="s">
        <v>36</v>
      </c>
      <c r="C808" t="s">
        <v>170</v>
      </c>
      <c r="D808" t="s">
        <v>77</v>
      </c>
      <c r="E808" s="31" t="s">
        <v>902</v>
      </c>
      <c r="F808" s="31" t="s">
        <v>16</v>
      </c>
      <c r="G808" s="1">
        <v>6</v>
      </c>
      <c r="H808" s="1">
        <v>2011</v>
      </c>
      <c r="I808" s="36">
        <v>0.79652777777777783</v>
      </c>
      <c r="J808" s="1" t="s">
        <v>11</v>
      </c>
      <c r="K808" s="39">
        <v>12451</v>
      </c>
      <c r="L808" t="s">
        <v>1656</v>
      </c>
      <c r="M808" s="76">
        <v>63</v>
      </c>
      <c r="N808" t="str">
        <f t="shared" si="391"/>
        <v>Clear</v>
      </c>
      <c r="O808" s="78">
        <f t="shared" si="392"/>
        <v>0</v>
      </c>
      <c r="P808" s="78">
        <v>0</v>
      </c>
      <c r="Q808" s="78">
        <v>0</v>
      </c>
      <c r="R808" s="78">
        <f t="shared" si="393"/>
        <v>0</v>
      </c>
      <c r="S808" s="78">
        <f t="shared" si="394"/>
        <v>0</v>
      </c>
      <c r="T808" s="78">
        <f t="shared" si="395"/>
        <v>0</v>
      </c>
      <c r="U808" s="78">
        <f t="shared" si="396"/>
        <v>0</v>
      </c>
      <c r="V808" s="78">
        <f t="shared" si="397"/>
        <v>0</v>
      </c>
      <c r="W808" s="78">
        <f t="shared" si="398"/>
        <v>0</v>
      </c>
      <c r="X808" s="78">
        <f t="shared" si="399"/>
        <v>0</v>
      </c>
      <c r="Y808" s="78">
        <f t="shared" si="400"/>
        <v>0</v>
      </c>
      <c r="Z808" s="78">
        <f t="shared" si="401"/>
        <v>1</v>
      </c>
      <c r="AA808" s="78">
        <f t="shared" si="402"/>
        <v>0</v>
      </c>
      <c r="AB808" s="78">
        <f t="shared" si="403"/>
        <v>0</v>
      </c>
      <c r="AC808" s="78">
        <f t="shared" si="404"/>
        <v>0</v>
      </c>
      <c r="AD808" s="78">
        <f t="shared" si="405"/>
        <v>0</v>
      </c>
      <c r="AE808" s="78">
        <f t="shared" si="406"/>
        <v>0</v>
      </c>
      <c r="AF808" s="78">
        <f t="shared" si="407"/>
        <v>0</v>
      </c>
      <c r="AG808" s="78">
        <f t="shared" si="390"/>
        <v>0</v>
      </c>
      <c r="AH808" s="78">
        <f t="shared" si="408"/>
        <v>0</v>
      </c>
      <c r="AI808" s="78">
        <f t="shared" si="409"/>
        <v>0</v>
      </c>
      <c r="AJ808" s="78">
        <f t="shared" si="410"/>
        <v>0</v>
      </c>
      <c r="AK808" s="78">
        <f t="shared" si="411"/>
        <v>0</v>
      </c>
      <c r="AL808" s="78">
        <f t="shared" si="412"/>
        <v>0</v>
      </c>
      <c r="AM808" s="78">
        <f t="shared" si="413"/>
        <v>0</v>
      </c>
      <c r="AN808" s="78">
        <f t="shared" si="414"/>
        <v>0</v>
      </c>
      <c r="AO808" s="78">
        <f t="shared" si="415"/>
        <v>0</v>
      </c>
      <c r="AP808" s="78">
        <f t="shared" si="416"/>
        <v>0</v>
      </c>
      <c r="AQ808" s="78">
        <f t="shared" si="417"/>
        <v>0</v>
      </c>
      <c r="AR808" s="78">
        <f t="shared" si="418"/>
        <v>0</v>
      </c>
      <c r="AS808" s="78">
        <f t="shared" si="419"/>
        <v>0</v>
      </c>
      <c r="AT808" s="78">
        <f t="shared" si="420"/>
        <v>0</v>
      </c>
      <c r="AU808" s="78">
        <f t="shared" si="421"/>
        <v>1</v>
      </c>
      <c r="AV808" s="78">
        <f>IF(AND(M808&gt;=35,M808&lt;=39),1,0)</f>
        <v>0</v>
      </c>
      <c r="AW808" s="78">
        <f>IF(AND(M808&gt;=40,M808&lt;=44),1,0)</f>
        <v>0</v>
      </c>
      <c r="AX808" s="78">
        <f>IF(AND(M808&gt;=45,M808&lt;=49),1,0)</f>
        <v>0</v>
      </c>
      <c r="AY808" s="78">
        <f>IF(AND(M808&gt;=50,M808&lt;=54),1,0)</f>
        <v>0</v>
      </c>
      <c r="AZ808" s="78">
        <f>IF(AND(M808&gt;=55,M808&lt;=59),1,0)</f>
        <v>0</v>
      </c>
      <c r="BA808" s="78">
        <f>IF(AND(M808&gt;=60,M808&lt;=64),1,0)</f>
        <v>1</v>
      </c>
      <c r="BB808" s="78">
        <f>IF(AND(M808&gt;=65,M808&lt;=69),1,0)</f>
        <v>0</v>
      </c>
      <c r="BC808" s="78">
        <f>IF(AND(M808&gt;=70,M808&lt;=74),1,0)</f>
        <v>0</v>
      </c>
      <c r="BD808" s="78">
        <f>IF(AND(M808&gt;=75,M808&lt;=79),1,0)</f>
        <v>0</v>
      </c>
      <c r="BE808" s="78">
        <f>IF(AND(M808&gt;=80,M808&lt;=84),1,0)</f>
        <v>0</v>
      </c>
      <c r="BF808" s="78">
        <f>IF(AND(M808&gt;=85,M808&lt;=89),1,0)</f>
        <v>0</v>
      </c>
      <c r="BG808" s="78">
        <f>IF(AND(M808&gt;=90,M808&lt;=94),1,0)</f>
        <v>0</v>
      </c>
      <c r="BH808" s="78">
        <f>IF(AND(M808&gt;=95,M808&lt;=99),1,0)</f>
        <v>0</v>
      </c>
      <c r="BI808" s="78">
        <f>IF(AND(M808&gt;=100,M808&lt;=105),1,0)</f>
        <v>0</v>
      </c>
      <c r="BJ808" s="78">
        <f>IF(I808&lt;$BK$2,1,0)</f>
        <v>0</v>
      </c>
      <c r="BK808" s="78">
        <f>IF(I808&gt;$BK$2,1,0)</f>
        <v>1</v>
      </c>
      <c r="BL808" s="78">
        <f>IF(J808=$BL$2,1,0)</f>
        <v>0</v>
      </c>
      <c r="BM808" s="78">
        <f>IF(J808=$BM$2,1,0)</f>
        <v>0</v>
      </c>
      <c r="BN808" s="78">
        <f>IF(J808=$BN$2,1,0)</f>
        <v>1</v>
      </c>
      <c r="BO808" s="78">
        <f>IF(J808=$BO$2,1,0)</f>
        <v>0</v>
      </c>
      <c r="BP808" s="78">
        <f>IF(J808=$BP$2,1,0)</f>
        <v>0</v>
      </c>
      <c r="BQ808" s="79">
        <f>IF(J808=$BQ$2,1,0)</f>
        <v>0</v>
      </c>
      <c r="BR808" s="78">
        <f>IF(J808=$BR$2,1,0)</f>
        <v>0</v>
      </c>
      <c r="BS808" s="78">
        <f>IF(F808=$BS$2,1,0)</f>
        <v>0</v>
      </c>
      <c r="BT808" s="78">
        <f>IF(F808=$BT$2,1,0)</f>
        <v>1</v>
      </c>
      <c r="BU808" s="78">
        <f>IF(F808=$BU$2,1,0)</f>
        <v>0</v>
      </c>
      <c r="BV808" s="78">
        <f>IF(F808=$BV$2,1,0)</f>
        <v>0</v>
      </c>
      <c r="BW808" s="78">
        <f>IF(F808=$BW$2,1,0)</f>
        <v>0</v>
      </c>
      <c r="BX808" s="78">
        <f>IF(F808=$BX$2,1,0)</f>
        <v>0</v>
      </c>
      <c r="BY808" s="78">
        <f>IF(F808=$BY$2,1,0)</f>
        <v>0</v>
      </c>
      <c r="BZ808" s="78">
        <f>IF(F808=$BZ$2,1,0)</f>
        <v>0</v>
      </c>
      <c r="CA808"/>
      <c r="CB808" s="1">
        <v>0</v>
      </c>
      <c r="CC808" s="1">
        <v>0</v>
      </c>
    </row>
    <row r="809" spans="2:81" x14ac:dyDescent="0.3">
      <c r="B809" s="29" t="s">
        <v>37</v>
      </c>
      <c r="C809" t="s">
        <v>170</v>
      </c>
      <c r="D809" t="s">
        <v>77</v>
      </c>
      <c r="E809" s="1" t="s">
        <v>903</v>
      </c>
      <c r="F809" s="31" t="s">
        <v>16</v>
      </c>
      <c r="G809" s="1">
        <v>7</v>
      </c>
      <c r="H809" s="1">
        <v>2011</v>
      </c>
      <c r="I809" s="36">
        <v>0.79652777777777783</v>
      </c>
      <c r="J809" s="1" t="s">
        <v>9</v>
      </c>
      <c r="K809" s="39">
        <v>11648</v>
      </c>
      <c r="L809" t="s">
        <v>1657</v>
      </c>
      <c r="M809" s="76">
        <v>59</v>
      </c>
      <c r="N809" t="str">
        <f t="shared" si="391"/>
        <v>Ptly Cldy</v>
      </c>
      <c r="O809" s="78">
        <f t="shared" si="392"/>
        <v>0</v>
      </c>
      <c r="P809" s="78">
        <v>0</v>
      </c>
      <c r="Q809" s="78">
        <v>0</v>
      </c>
      <c r="R809" s="78">
        <f t="shared" si="393"/>
        <v>0</v>
      </c>
      <c r="S809" s="78">
        <f t="shared" si="394"/>
        <v>0</v>
      </c>
      <c r="T809" s="78">
        <f t="shared" si="395"/>
        <v>0</v>
      </c>
      <c r="U809" s="78">
        <f t="shared" si="396"/>
        <v>0</v>
      </c>
      <c r="V809" s="78">
        <f t="shared" si="397"/>
        <v>0</v>
      </c>
      <c r="W809" s="78">
        <f t="shared" si="398"/>
        <v>0</v>
      </c>
      <c r="X809" s="78">
        <f t="shared" si="399"/>
        <v>0</v>
      </c>
      <c r="Y809" s="78">
        <f t="shared" si="400"/>
        <v>0</v>
      </c>
      <c r="Z809" s="78">
        <f t="shared" si="401"/>
        <v>1</v>
      </c>
      <c r="AA809" s="78">
        <f t="shared" si="402"/>
        <v>0</v>
      </c>
      <c r="AB809" s="78">
        <f t="shared" si="403"/>
        <v>0</v>
      </c>
      <c r="AC809" s="78">
        <f t="shared" si="404"/>
        <v>0</v>
      </c>
      <c r="AD809" s="78">
        <f t="shared" si="405"/>
        <v>0</v>
      </c>
      <c r="AE809" s="78">
        <f t="shared" si="406"/>
        <v>0</v>
      </c>
      <c r="AF809" s="78">
        <f t="shared" si="407"/>
        <v>0</v>
      </c>
      <c r="AG809" s="78">
        <f t="shared" si="390"/>
        <v>0</v>
      </c>
      <c r="AH809" s="78">
        <f t="shared" si="408"/>
        <v>0</v>
      </c>
      <c r="AI809" s="78">
        <f t="shared" si="409"/>
        <v>0</v>
      </c>
      <c r="AJ809" s="78">
        <f t="shared" si="410"/>
        <v>0</v>
      </c>
      <c r="AK809" s="78">
        <f t="shared" si="411"/>
        <v>0</v>
      </c>
      <c r="AL809" s="78">
        <f t="shared" si="412"/>
        <v>0</v>
      </c>
      <c r="AM809" s="78">
        <f t="shared" si="413"/>
        <v>0</v>
      </c>
      <c r="AN809" s="78">
        <f t="shared" si="414"/>
        <v>0</v>
      </c>
      <c r="AO809" s="78">
        <f t="shared" si="415"/>
        <v>0</v>
      </c>
      <c r="AP809" s="78">
        <f t="shared" si="416"/>
        <v>0</v>
      </c>
      <c r="AQ809" s="78">
        <f t="shared" si="417"/>
        <v>0</v>
      </c>
      <c r="AR809" s="78">
        <f t="shared" si="418"/>
        <v>0</v>
      </c>
      <c r="AS809" s="78">
        <f t="shared" si="419"/>
        <v>0</v>
      </c>
      <c r="AT809" s="78">
        <f t="shared" si="420"/>
        <v>0</v>
      </c>
      <c r="AU809" s="78">
        <f t="shared" si="421"/>
        <v>1</v>
      </c>
      <c r="AV809" s="78">
        <f>IF(AND(M809&gt;=35,M809&lt;=39),1,0)</f>
        <v>0</v>
      </c>
      <c r="AW809" s="78">
        <f>IF(AND(M809&gt;=40,M809&lt;=44),1,0)</f>
        <v>0</v>
      </c>
      <c r="AX809" s="78">
        <f>IF(AND(M809&gt;=45,M809&lt;=49),1,0)</f>
        <v>0</v>
      </c>
      <c r="AY809" s="78">
        <f>IF(AND(M809&gt;=50,M809&lt;=54),1,0)</f>
        <v>0</v>
      </c>
      <c r="AZ809" s="78">
        <f>IF(AND(M809&gt;=55,M809&lt;=59),1,0)</f>
        <v>1</v>
      </c>
      <c r="BA809" s="78">
        <f>IF(AND(M809&gt;=60,M809&lt;=64),1,0)</f>
        <v>0</v>
      </c>
      <c r="BB809" s="78">
        <f>IF(AND(M809&gt;=65,M809&lt;=69),1,0)</f>
        <v>0</v>
      </c>
      <c r="BC809" s="78">
        <f>IF(AND(M809&gt;=70,M809&lt;=74),1,0)</f>
        <v>0</v>
      </c>
      <c r="BD809" s="78">
        <f>IF(AND(M809&gt;=75,M809&lt;=79),1,0)</f>
        <v>0</v>
      </c>
      <c r="BE809" s="78">
        <f>IF(AND(M809&gt;=80,M809&lt;=84),1,0)</f>
        <v>0</v>
      </c>
      <c r="BF809" s="78">
        <f>IF(AND(M809&gt;=85,M809&lt;=89),1,0)</f>
        <v>0</v>
      </c>
      <c r="BG809" s="78">
        <f>IF(AND(M809&gt;=90,M809&lt;=94),1,0)</f>
        <v>0</v>
      </c>
      <c r="BH809" s="78">
        <f>IF(AND(M809&gt;=95,M809&lt;=99),1,0)</f>
        <v>0</v>
      </c>
      <c r="BI809" s="78">
        <f>IF(AND(M809&gt;=100,M809&lt;=105),1,0)</f>
        <v>0</v>
      </c>
      <c r="BJ809" s="78">
        <f>IF(I809&lt;$BK$2,1,0)</f>
        <v>0</v>
      </c>
      <c r="BK809" s="78">
        <f>IF(I809&gt;$BK$2,1,0)</f>
        <v>1</v>
      </c>
      <c r="BL809" s="78">
        <f>IF(J809=$BL$2,1,0)</f>
        <v>0</v>
      </c>
      <c r="BM809" s="78">
        <f>IF(J809=$BM$2,1,0)</f>
        <v>0</v>
      </c>
      <c r="BN809" s="78">
        <f>IF(J809=$BN$2,1,0)</f>
        <v>0</v>
      </c>
      <c r="BO809" s="78">
        <f>IF(J809=$BO$2,1,0)</f>
        <v>1</v>
      </c>
      <c r="BP809" s="78">
        <f>IF(J809=$BP$2,1,0)</f>
        <v>0</v>
      </c>
      <c r="BQ809" s="79">
        <f>IF(J809=$BQ$2,1,0)</f>
        <v>0</v>
      </c>
      <c r="BR809" s="78">
        <f>IF(J809=$BR$2,1,0)</f>
        <v>0</v>
      </c>
      <c r="BS809" s="78">
        <f>IF(F809=$BS$2,1,0)</f>
        <v>0</v>
      </c>
      <c r="BT809" s="78">
        <f>IF(F809=$BT$2,1,0)</f>
        <v>1</v>
      </c>
      <c r="BU809" s="78">
        <f>IF(F809=$BU$2,1,0)</f>
        <v>0</v>
      </c>
      <c r="BV809" s="78">
        <f>IF(F809=$BV$2,1,0)</f>
        <v>0</v>
      </c>
      <c r="BW809" s="78">
        <f>IF(F809=$BW$2,1,0)</f>
        <v>0</v>
      </c>
      <c r="BX809" s="78">
        <f>IF(F809=$BX$2,1,0)</f>
        <v>0</v>
      </c>
      <c r="BY809" s="78">
        <f>IF(F809=$BY$2,1,0)</f>
        <v>0</v>
      </c>
      <c r="BZ809" s="78">
        <f>IF(F809=$BZ$2,1,0)</f>
        <v>0</v>
      </c>
      <c r="CA809"/>
      <c r="CB809" s="1">
        <v>0</v>
      </c>
      <c r="CC809" s="1">
        <v>0</v>
      </c>
    </row>
    <row r="810" spans="2:81" x14ac:dyDescent="0.3">
      <c r="B810" s="31" t="s">
        <v>100</v>
      </c>
      <c r="C810" t="s">
        <v>168</v>
      </c>
      <c r="D810" t="s">
        <v>65</v>
      </c>
      <c r="E810" s="1" t="s">
        <v>904</v>
      </c>
      <c r="F810" s="31" t="s">
        <v>16</v>
      </c>
      <c r="G810" s="1">
        <v>9</v>
      </c>
      <c r="H810" s="1">
        <v>2011</v>
      </c>
      <c r="I810" s="36">
        <v>0.69236111111111109</v>
      </c>
      <c r="J810" s="1" t="s">
        <v>7</v>
      </c>
      <c r="K810" s="39">
        <v>36243</v>
      </c>
      <c r="L810" t="s">
        <v>1658</v>
      </c>
      <c r="M810" s="76">
        <v>54</v>
      </c>
      <c r="N810" t="str">
        <f t="shared" si="391"/>
        <v>Overcast</v>
      </c>
      <c r="O810" s="78">
        <f t="shared" si="392"/>
        <v>0</v>
      </c>
      <c r="P810" s="78">
        <v>0</v>
      </c>
      <c r="Q810" s="78">
        <v>0</v>
      </c>
      <c r="R810" s="78">
        <f t="shared" si="393"/>
        <v>0</v>
      </c>
      <c r="S810" s="78">
        <f t="shared" si="394"/>
        <v>0</v>
      </c>
      <c r="T810" s="78">
        <f t="shared" si="395"/>
        <v>0</v>
      </c>
      <c r="U810" s="78">
        <f t="shared" si="396"/>
        <v>0</v>
      </c>
      <c r="V810" s="78">
        <f t="shared" si="397"/>
        <v>0</v>
      </c>
      <c r="W810" s="78">
        <f t="shared" si="398"/>
        <v>0</v>
      </c>
      <c r="X810" s="78">
        <f t="shared" si="399"/>
        <v>0</v>
      </c>
      <c r="Y810" s="78">
        <f t="shared" si="400"/>
        <v>0</v>
      </c>
      <c r="Z810" s="78">
        <f t="shared" si="401"/>
        <v>0</v>
      </c>
      <c r="AA810" s="78">
        <f t="shared" si="402"/>
        <v>0</v>
      </c>
      <c r="AB810" s="78">
        <f t="shared" si="403"/>
        <v>0</v>
      </c>
      <c r="AC810" s="78">
        <f t="shared" si="404"/>
        <v>0</v>
      </c>
      <c r="AD810" s="78">
        <f t="shared" si="405"/>
        <v>0</v>
      </c>
      <c r="AE810" s="78">
        <f t="shared" si="406"/>
        <v>0</v>
      </c>
      <c r="AF810" s="78">
        <f t="shared" si="407"/>
        <v>0</v>
      </c>
      <c r="AG810" s="78">
        <f t="shared" si="390"/>
        <v>0</v>
      </c>
      <c r="AH810" s="78">
        <f t="shared" si="408"/>
        <v>0</v>
      </c>
      <c r="AI810" s="78">
        <f t="shared" si="409"/>
        <v>0</v>
      </c>
      <c r="AJ810" s="78">
        <f t="shared" si="410"/>
        <v>0</v>
      </c>
      <c r="AK810" s="78">
        <f t="shared" si="411"/>
        <v>0</v>
      </c>
      <c r="AL810" s="78">
        <f t="shared" si="412"/>
        <v>0</v>
      </c>
      <c r="AM810" s="78">
        <f t="shared" si="413"/>
        <v>0</v>
      </c>
      <c r="AN810" s="78">
        <f t="shared" si="414"/>
        <v>0</v>
      </c>
      <c r="AO810" s="78">
        <f t="shared" si="415"/>
        <v>0</v>
      </c>
      <c r="AP810" s="78">
        <f t="shared" si="416"/>
        <v>0</v>
      </c>
      <c r="AQ810" s="78">
        <f t="shared" si="417"/>
        <v>0</v>
      </c>
      <c r="AR810" s="78">
        <f t="shared" si="418"/>
        <v>1</v>
      </c>
      <c r="AS810" s="78">
        <f t="shared" si="419"/>
        <v>0</v>
      </c>
      <c r="AT810" s="78">
        <f t="shared" si="420"/>
        <v>0</v>
      </c>
      <c r="AU810" s="78">
        <f t="shared" si="421"/>
        <v>1</v>
      </c>
      <c r="AV810" s="78">
        <f>IF(AND(M810&gt;=35,M810&lt;=39),1,0)</f>
        <v>0</v>
      </c>
      <c r="AW810" s="78">
        <f>IF(AND(M810&gt;=40,M810&lt;=44),1,0)</f>
        <v>0</v>
      </c>
      <c r="AX810" s="78">
        <f>IF(AND(M810&gt;=45,M810&lt;=49),1,0)</f>
        <v>0</v>
      </c>
      <c r="AY810" s="78">
        <f>IF(AND(M810&gt;=50,M810&lt;=54),1,0)</f>
        <v>1</v>
      </c>
      <c r="AZ810" s="78">
        <f>IF(AND(M810&gt;=55,M810&lt;=59),1,0)</f>
        <v>0</v>
      </c>
      <c r="BA810" s="78">
        <f>IF(AND(M810&gt;=60,M810&lt;=64),1,0)</f>
        <v>0</v>
      </c>
      <c r="BB810" s="78">
        <f>IF(AND(M810&gt;=65,M810&lt;=69),1,0)</f>
        <v>0</v>
      </c>
      <c r="BC810" s="78">
        <f>IF(AND(M810&gt;=70,M810&lt;=74),1,0)</f>
        <v>0</v>
      </c>
      <c r="BD810" s="78">
        <f>IF(AND(M810&gt;=75,M810&lt;=79),1,0)</f>
        <v>0</v>
      </c>
      <c r="BE810" s="78">
        <f>IF(AND(M810&gt;=80,M810&lt;=84),1,0)</f>
        <v>0</v>
      </c>
      <c r="BF810" s="78">
        <f>IF(AND(M810&gt;=85,M810&lt;=89),1,0)</f>
        <v>0</v>
      </c>
      <c r="BG810" s="78">
        <f>IF(AND(M810&gt;=90,M810&lt;=94),1,0)</f>
        <v>0</v>
      </c>
      <c r="BH810" s="78">
        <f>IF(AND(M810&gt;=95,M810&lt;=99),1,0)</f>
        <v>0</v>
      </c>
      <c r="BI810" s="78">
        <f>IF(AND(M810&gt;=100,M810&lt;=105),1,0)</f>
        <v>0</v>
      </c>
      <c r="BJ810" s="78">
        <f>IF(I810&lt;$BK$2,1,0)</f>
        <v>1</v>
      </c>
      <c r="BK810" s="78">
        <f>IF(I810&gt;$BK$2,1,0)</f>
        <v>0</v>
      </c>
      <c r="BL810" s="78">
        <f>IF(J810=$BL$2,1,0)</f>
        <v>0</v>
      </c>
      <c r="BM810" s="78">
        <f>IF(J810=$BM$2,1,0)</f>
        <v>0</v>
      </c>
      <c r="BN810" s="78">
        <f>IF(J810=$BN$2,1,0)</f>
        <v>0</v>
      </c>
      <c r="BO810" s="78">
        <f>IF(J810=$BO$2,1,0)</f>
        <v>0</v>
      </c>
      <c r="BP810" s="78">
        <f>IF(J810=$BP$2,1,0)</f>
        <v>0</v>
      </c>
      <c r="BQ810" s="79">
        <f>IF(J810=$BQ$2,1,0)</f>
        <v>1</v>
      </c>
      <c r="BR810" s="78">
        <f>IF(J810=$BR$2,1,0)</f>
        <v>0</v>
      </c>
      <c r="BS810" s="78">
        <f>IF(F810=$BS$2,1,0)</f>
        <v>0</v>
      </c>
      <c r="BT810" s="78">
        <f>IF(F810=$BT$2,1,0)</f>
        <v>1</v>
      </c>
      <c r="BU810" s="78">
        <f>IF(F810=$BU$2,1,0)</f>
        <v>0</v>
      </c>
      <c r="BV810" s="78">
        <f>IF(F810=$BV$2,1,0)</f>
        <v>0</v>
      </c>
      <c r="BW810" s="78">
        <f>IF(F810=$BW$2,1,0)</f>
        <v>0</v>
      </c>
      <c r="BX810" s="78">
        <f>IF(F810=$BX$2,1,0)</f>
        <v>0</v>
      </c>
      <c r="BY810" s="78">
        <f>IF(F810=$BY$2,1,0)</f>
        <v>0</v>
      </c>
      <c r="BZ810" s="78">
        <f>IF(F810=$BZ$2,1,0)</f>
        <v>0</v>
      </c>
      <c r="CA810" t="s">
        <v>2128</v>
      </c>
      <c r="CB810" s="1">
        <v>0</v>
      </c>
      <c r="CC810" s="1">
        <v>1</v>
      </c>
    </row>
    <row r="811" spans="2:81" x14ac:dyDescent="0.3">
      <c r="B811" s="29" t="s">
        <v>49</v>
      </c>
      <c r="C811" t="s">
        <v>168</v>
      </c>
      <c r="D811" t="s">
        <v>65</v>
      </c>
      <c r="E811" s="1" t="s">
        <v>905</v>
      </c>
      <c r="F811" s="31" t="s">
        <v>16</v>
      </c>
      <c r="G811" s="1">
        <v>10</v>
      </c>
      <c r="H811" s="1">
        <v>2011</v>
      </c>
      <c r="I811" s="36">
        <v>0.56736111111111109</v>
      </c>
      <c r="J811" s="1" t="s">
        <v>8</v>
      </c>
      <c r="K811" s="39">
        <v>21452</v>
      </c>
      <c r="L811" t="s">
        <v>1659</v>
      </c>
      <c r="M811" s="76">
        <v>60</v>
      </c>
      <c r="N811" t="str">
        <f t="shared" si="391"/>
        <v>Overcast</v>
      </c>
      <c r="O811" s="78">
        <f t="shared" si="392"/>
        <v>0</v>
      </c>
      <c r="P811" s="78">
        <v>0</v>
      </c>
      <c r="Q811" s="78">
        <v>0</v>
      </c>
      <c r="R811" s="78">
        <f t="shared" si="393"/>
        <v>0</v>
      </c>
      <c r="S811" s="78">
        <f t="shared" si="394"/>
        <v>0</v>
      </c>
      <c r="T811" s="78">
        <f t="shared" si="395"/>
        <v>0</v>
      </c>
      <c r="U811" s="78">
        <f t="shared" si="396"/>
        <v>0</v>
      </c>
      <c r="V811" s="78">
        <f t="shared" si="397"/>
        <v>0</v>
      </c>
      <c r="W811" s="78">
        <f t="shared" si="398"/>
        <v>0</v>
      </c>
      <c r="X811" s="78">
        <f t="shared" si="399"/>
        <v>0</v>
      </c>
      <c r="Y811" s="78">
        <f t="shared" si="400"/>
        <v>0</v>
      </c>
      <c r="Z811" s="78">
        <f t="shared" si="401"/>
        <v>0</v>
      </c>
      <c r="AA811" s="78">
        <f t="shared" si="402"/>
        <v>0</v>
      </c>
      <c r="AB811" s="78">
        <f t="shared" si="403"/>
        <v>0</v>
      </c>
      <c r="AC811" s="78">
        <f t="shared" si="404"/>
        <v>0</v>
      </c>
      <c r="AD811" s="78">
        <f t="shared" si="405"/>
        <v>0</v>
      </c>
      <c r="AE811" s="78">
        <f t="shared" si="406"/>
        <v>0</v>
      </c>
      <c r="AF811" s="78">
        <f t="shared" si="407"/>
        <v>0</v>
      </c>
      <c r="AG811" s="78">
        <f t="shared" si="390"/>
        <v>0</v>
      </c>
      <c r="AH811" s="78">
        <f t="shared" si="408"/>
        <v>0</v>
      </c>
      <c r="AI811" s="78">
        <f t="shared" si="409"/>
        <v>0</v>
      </c>
      <c r="AJ811" s="78">
        <f t="shared" si="410"/>
        <v>0</v>
      </c>
      <c r="AK811" s="78">
        <f t="shared" si="411"/>
        <v>0</v>
      </c>
      <c r="AL811" s="78">
        <f t="shared" si="412"/>
        <v>0</v>
      </c>
      <c r="AM811" s="78">
        <f t="shared" si="413"/>
        <v>0</v>
      </c>
      <c r="AN811" s="78">
        <f t="shared" si="414"/>
        <v>0</v>
      </c>
      <c r="AO811" s="78">
        <f t="shared" si="415"/>
        <v>0</v>
      </c>
      <c r="AP811" s="78">
        <f t="shared" si="416"/>
        <v>0</v>
      </c>
      <c r="AQ811" s="78">
        <f t="shared" si="417"/>
        <v>0</v>
      </c>
      <c r="AR811" s="78">
        <f t="shared" si="418"/>
        <v>1</v>
      </c>
      <c r="AS811" s="78">
        <f t="shared" si="419"/>
        <v>0</v>
      </c>
      <c r="AT811" s="78">
        <f t="shared" si="420"/>
        <v>0</v>
      </c>
      <c r="AU811" s="78">
        <f t="shared" si="421"/>
        <v>1</v>
      </c>
      <c r="AV811" s="78">
        <f>IF(AND(M811&gt;=35,M811&lt;=39),1,0)</f>
        <v>0</v>
      </c>
      <c r="AW811" s="78">
        <f>IF(AND(M811&gt;=40,M811&lt;=44),1,0)</f>
        <v>0</v>
      </c>
      <c r="AX811" s="78">
        <f>IF(AND(M811&gt;=45,M811&lt;=49),1,0)</f>
        <v>0</v>
      </c>
      <c r="AY811" s="78">
        <f>IF(AND(M811&gt;=50,M811&lt;=54),1,0)</f>
        <v>0</v>
      </c>
      <c r="AZ811" s="78">
        <f>IF(AND(M811&gt;=55,M811&lt;=59),1,0)</f>
        <v>0</v>
      </c>
      <c r="BA811" s="78">
        <f>IF(AND(M811&gt;=60,M811&lt;=64),1,0)</f>
        <v>1</v>
      </c>
      <c r="BB811" s="78">
        <f>IF(AND(M811&gt;=65,M811&lt;=69),1,0)</f>
        <v>0</v>
      </c>
      <c r="BC811" s="78">
        <f>IF(AND(M811&gt;=70,M811&lt;=74),1,0)</f>
        <v>0</v>
      </c>
      <c r="BD811" s="78">
        <f>IF(AND(M811&gt;=75,M811&lt;=79),1,0)</f>
        <v>0</v>
      </c>
      <c r="BE811" s="78">
        <f>IF(AND(M811&gt;=80,M811&lt;=84),1,0)</f>
        <v>0</v>
      </c>
      <c r="BF811" s="78">
        <f>IF(AND(M811&gt;=85,M811&lt;=89),1,0)</f>
        <v>0</v>
      </c>
      <c r="BG811" s="78">
        <f>IF(AND(M811&gt;=90,M811&lt;=94),1,0)</f>
        <v>0</v>
      </c>
      <c r="BH811" s="78">
        <f>IF(AND(M811&gt;=95,M811&lt;=99),1,0)</f>
        <v>0</v>
      </c>
      <c r="BI811" s="78">
        <f>IF(AND(M811&gt;=100,M811&lt;=105),1,0)</f>
        <v>0</v>
      </c>
      <c r="BJ811" s="78">
        <f>IF(I811&lt;$BK$2,1,0)</f>
        <v>1</v>
      </c>
      <c r="BK811" s="78">
        <f>IF(I811&gt;$BK$2,1,0)</f>
        <v>0</v>
      </c>
      <c r="BL811" s="78">
        <f>IF(J811=$BL$2,1,0)</f>
        <v>0</v>
      </c>
      <c r="BM811" s="78">
        <f>IF(J811=$BM$2,1,0)</f>
        <v>0</v>
      </c>
      <c r="BN811" s="78">
        <f>IF(J811=$BN$2,1,0)</f>
        <v>0</v>
      </c>
      <c r="BO811" s="78">
        <f>IF(J811=$BO$2,1,0)</f>
        <v>0</v>
      </c>
      <c r="BP811" s="78">
        <f>IF(J811=$BP$2,1,0)</f>
        <v>0</v>
      </c>
      <c r="BQ811" s="79">
        <f>IF(J811=$BQ$2,1,0)</f>
        <v>0</v>
      </c>
      <c r="BR811" s="78">
        <f>IF(J811=$BR$2,1,0)</f>
        <v>1</v>
      </c>
      <c r="BS811" s="78">
        <f>IF(F811=$BS$2,1,0)</f>
        <v>0</v>
      </c>
      <c r="BT811" s="78">
        <f>IF(F811=$BT$2,1,0)</f>
        <v>1</v>
      </c>
      <c r="BU811" s="78">
        <f>IF(F811=$BU$2,1,0)</f>
        <v>0</v>
      </c>
      <c r="BV811" s="78">
        <f>IF(F811=$BV$2,1,0)</f>
        <v>0</v>
      </c>
      <c r="BW811" s="78">
        <f>IF(F811=$BW$2,1,0)</f>
        <v>0</v>
      </c>
      <c r="BX811" s="78">
        <f>IF(F811=$BX$2,1,0)</f>
        <v>0</v>
      </c>
      <c r="BY811" s="78">
        <f>IF(F811=$BY$2,1,0)</f>
        <v>0</v>
      </c>
      <c r="BZ811" s="78">
        <f>IF(F811=$BZ$2,1,0)</f>
        <v>0</v>
      </c>
      <c r="CA811"/>
      <c r="CB811" s="1">
        <v>0</v>
      </c>
      <c r="CC811" s="1">
        <v>0</v>
      </c>
    </row>
    <row r="812" spans="2:81" x14ac:dyDescent="0.3">
      <c r="B812" s="29" t="s">
        <v>40</v>
      </c>
      <c r="C812" s="33" t="s">
        <v>167</v>
      </c>
      <c r="D812" s="33" t="s">
        <v>78</v>
      </c>
      <c r="E812" s="1" t="s">
        <v>427</v>
      </c>
      <c r="F812" s="31" t="s">
        <v>16</v>
      </c>
      <c r="G812" s="1">
        <v>18</v>
      </c>
      <c r="H812" s="1">
        <v>2011</v>
      </c>
      <c r="I812" s="36">
        <v>0.79722222222222217</v>
      </c>
      <c r="J812" s="1" t="s">
        <v>6</v>
      </c>
      <c r="K812" s="39">
        <v>13138</v>
      </c>
      <c r="L812" t="s">
        <v>1567</v>
      </c>
      <c r="M812" s="76">
        <v>67</v>
      </c>
      <c r="N812" t="str">
        <f t="shared" si="391"/>
        <v>Ptly Cldy</v>
      </c>
      <c r="O812" s="78">
        <f t="shared" si="392"/>
        <v>0</v>
      </c>
      <c r="P812" s="78">
        <v>0</v>
      </c>
      <c r="Q812" s="78">
        <v>0</v>
      </c>
      <c r="R812" s="78">
        <f t="shared" si="393"/>
        <v>0</v>
      </c>
      <c r="S812" s="78">
        <f t="shared" si="394"/>
        <v>0</v>
      </c>
      <c r="T812" s="78">
        <f t="shared" si="395"/>
        <v>0</v>
      </c>
      <c r="U812" s="78">
        <f t="shared" si="396"/>
        <v>0</v>
      </c>
      <c r="V812" s="78">
        <f t="shared" si="397"/>
        <v>0</v>
      </c>
      <c r="W812" s="78">
        <f t="shared" si="398"/>
        <v>0</v>
      </c>
      <c r="X812" s="78">
        <f t="shared" si="399"/>
        <v>0</v>
      </c>
      <c r="Y812" s="78">
        <f t="shared" si="400"/>
        <v>0</v>
      </c>
      <c r="Z812" s="78">
        <f t="shared" si="401"/>
        <v>0</v>
      </c>
      <c r="AA812" s="78">
        <f t="shared" si="402"/>
        <v>0</v>
      </c>
      <c r="AB812" s="78">
        <f t="shared" si="403"/>
        <v>0</v>
      </c>
      <c r="AC812" s="78">
        <f t="shared" si="404"/>
        <v>0</v>
      </c>
      <c r="AD812" s="78">
        <f t="shared" si="405"/>
        <v>0</v>
      </c>
      <c r="AE812" s="78">
        <f t="shared" si="406"/>
        <v>0</v>
      </c>
      <c r="AF812" s="78">
        <f t="shared" si="407"/>
        <v>0</v>
      </c>
      <c r="AG812" s="78">
        <f t="shared" si="390"/>
        <v>1</v>
      </c>
      <c r="AH812" s="78">
        <f t="shared" si="408"/>
        <v>0</v>
      </c>
      <c r="AI812" s="78">
        <f t="shared" si="409"/>
        <v>0</v>
      </c>
      <c r="AJ812" s="78">
        <f t="shared" si="410"/>
        <v>0</v>
      </c>
      <c r="AK812" s="78">
        <f t="shared" si="411"/>
        <v>0</v>
      </c>
      <c r="AL812" s="78">
        <f t="shared" si="412"/>
        <v>0</v>
      </c>
      <c r="AM812" s="78">
        <f t="shared" si="413"/>
        <v>0</v>
      </c>
      <c r="AN812" s="78">
        <f t="shared" si="414"/>
        <v>0</v>
      </c>
      <c r="AO812" s="78">
        <f t="shared" si="415"/>
        <v>0</v>
      </c>
      <c r="AP812" s="78">
        <f t="shared" si="416"/>
        <v>0</v>
      </c>
      <c r="AQ812" s="78">
        <f t="shared" si="417"/>
        <v>0</v>
      </c>
      <c r="AR812" s="78">
        <f t="shared" si="418"/>
        <v>0</v>
      </c>
      <c r="AS812" s="78">
        <f t="shared" si="419"/>
        <v>0</v>
      </c>
      <c r="AT812" s="78">
        <f t="shared" si="420"/>
        <v>0</v>
      </c>
      <c r="AU812" s="78">
        <f t="shared" si="421"/>
        <v>1</v>
      </c>
      <c r="AV812" s="78">
        <f>IF(AND(M812&gt;=35,M812&lt;=39),1,0)</f>
        <v>0</v>
      </c>
      <c r="AW812" s="78">
        <f>IF(AND(M812&gt;=40,M812&lt;=44),1,0)</f>
        <v>0</v>
      </c>
      <c r="AX812" s="78">
        <f>IF(AND(M812&gt;=45,M812&lt;=49),1,0)</f>
        <v>0</v>
      </c>
      <c r="AY812" s="78">
        <f>IF(AND(M812&gt;=50,M812&lt;=54),1,0)</f>
        <v>0</v>
      </c>
      <c r="AZ812" s="78">
        <f>IF(AND(M812&gt;=55,M812&lt;=59),1,0)</f>
        <v>0</v>
      </c>
      <c r="BA812" s="78">
        <f>IF(AND(M812&gt;=60,M812&lt;=64),1,0)</f>
        <v>0</v>
      </c>
      <c r="BB812" s="78">
        <f>IF(AND(M812&gt;=65,M812&lt;=69),1,0)</f>
        <v>1</v>
      </c>
      <c r="BC812" s="78">
        <f>IF(AND(M812&gt;=70,M812&lt;=74),1,0)</f>
        <v>0</v>
      </c>
      <c r="BD812" s="78">
        <f>IF(AND(M812&gt;=75,M812&lt;=79),1,0)</f>
        <v>0</v>
      </c>
      <c r="BE812" s="78">
        <f>IF(AND(M812&gt;=80,M812&lt;=84),1,0)</f>
        <v>0</v>
      </c>
      <c r="BF812" s="78">
        <f>IF(AND(M812&gt;=85,M812&lt;=89),1,0)</f>
        <v>0</v>
      </c>
      <c r="BG812" s="78">
        <f>IF(AND(M812&gt;=90,M812&lt;=94),1,0)</f>
        <v>0</v>
      </c>
      <c r="BH812" s="78">
        <f>IF(AND(M812&gt;=95,M812&lt;=99),1,0)</f>
        <v>0</v>
      </c>
      <c r="BI812" s="78">
        <f>IF(AND(M812&gt;=100,M812&lt;=105),1,0)</f>
        <v>0</v>
      </c>
      <c r="BJ812" s="78">
        <f>IF(I812&lt;$BK$2,1,0)</f>
        <v>0</v>
      </c>
      <c r="BK812" s="78">
        <f>IF(I812&gt;$BK$2,1,0)</f>
        <v>1</v>
      </c>
      <c r="BL812" s="78">
        <f>IF(J812=$BL$2,1,0)</f>
        <v>1</v>
      </c>
      <c r="BM812" s="78">
        <f>IF(J812=$BM$2,1,0)</f>
        <v>0</v>
      </c>
      <c r="BN812" s="78">
        <f>IF(J812=$BN$2,1,0)</f>
        <v>0</v>
      </c>
      <c r="BO812" s="78">
        <f>IF(J812=$BO$2,1,0)</f>
        <v>0</v>
      </c>
      <c r="BP812" s="78">
        <f>IF(J812=$BP$2,1,0)</f>
        <v>0</v>
      </c>
      <c r="BQ812" s="79">
        <f>IF(J812=$BQ$2,1,0)</f>
        <v>0</v>
      </c>
      <c r="BR812" s="78">
        <f>IF(J812=$BR$2,1,0)</f>
        <v>0</v>
      </c>
      <c r="BS812" s="78">
        <f>IF(F812=$BS$2,1,0)</f>
        <v>0</v>
      </c>
      <c r="BT812" s="78">
        <f>IF(F812=$BT$2,1,0)</f>
        <v>1</v>
      </c>
      <c r="BU812" s="78">
        <f>IF(F812=$BU$2,1,0)</f>
        <v>0</v>
      </c>
      <c r="BV812" s="78">
        <f>IF(F812=$BV$2,1,0)</f>
        <v>0</v>
      </c>
      <c r="BW812" s="78">
        <f>IF(F812=$BW$2,1,0)</f>
        <v>0</v>
      </c>
      <c r="BX812" s="78">
        <f>IF(F812=$BX$2,1,0)</f>
        <v>0</v>
      </c>
      <c r="BY812" s="78">
        <f>IF(F812=$BY$2,1,0)</f>
        <v>0</v>
      </c>
      <c r="BZ812" s="78">
        <f>IF(F812=$BZ$2,1,0)</f>
        <v>0</v>
      </c>
      <c r="CA812"/>
      <c r="CB812" s="1">
        <v>0</v>
      </c>
      <c r="CC812" s="1">
        <v>0</v>
      </c>
    </row>
    <row r="813" spans="2:81" x14ac:dyDescent="0.3">
      <c r="B813" s="1">
        <v>8</v>
      </c>
      <c r="C813" s="33" t="s">
        <v>167</v>
      </c>
      <c r="D813" s="33" t="s">
        <v>78</v>
      </c>
      <c r="E813" s="1" t="s">
        <v>428</v>
      </c>
      <c r="F813" s="31" t="s">
        <v>16</v>
      </c>
      <c r="G813" s="1">
        <v>19</v>
      </c>
      <c r="H813" s="1">
        <v>2011</v>
      </c>
      <c r="I813" s="36">
        <v>0.79791666666666661</v>
      </c>
      <c r="J813" s="1" t="s">
        <v>10</v>
      </c>
      <c r="K813" s="39">
        <v>12045</v>
      </c>
      <c r="L813" t="s">
        <v>1568</v>
      </c>
      <c r="M813" s="76">
        <v>62</v>
      </c>
      <c r="N813" t="str">
        <f t="shared" si="391"/>
        <v>Cloudy</v>
      </c>
      <c r="O813" s="78">
        <f t="shared" si="392"/>
        <v>0</v>
      </c>
      <c r="P813" s="78">
        <v>0</v>
      </c>
      <c r="Q813" s="78">
        <v>0</v>
      </c>
      <c r="R813" s="78">
        <f t="shared" si="393"/>
        <v>0</v>
      </c>
      <c r="S813" s="78">
        <f t="shared" si="394"/>
        <v>0</v>
      </c>
      <c r="T813" s="78">
        <f t="shared" si="395"/>
        <v>0</v>
      </c>
      <c r="U813" s="78">
        <f t="shared" si="396"/>
        <v>0</v>
      </c>
      <c r="V813" s="78">
        <f t="shared" si="397"/>
        <v>0</v>
      </c>
      <c r="W813" s="78">
        <f t="shared" si="398"/>
        <v>0</v>
      </c>
      <c r="X813" s="78">
        <f t="shared" si="399"/>
        <v>0</v>
      </c>
      <c r="Y813" s="78">
        <f t="shared" si="400"/>
        <v>0</v>
      </c>
      <c r="Z813" s="78">
        <f t="shared" si="401"/>
        <v>0</v>
      </c>
      <c r="AA813" s="78">
        <f t="shared" si="402"/>
        <v>0</v>
      </c>
      <c r="AB813" s="78">
        <f t="shared" si="403"/>
        <v>0</v>
      </c>
      <c r="AC813" s="78">
        <f t="shared" si="404"/>
        <v>0</v>
      </c>
      <c r="AD813" s="78">
        <f t="shared" si="405"/>
        <v>0</v>
      </c>
      <c r="AE813" s="78">
        <f t="shared" si="406"/>
        <v>0</v>
      </c>
      <c r="AF813" s="78">
        <f t="shared" si="407"/>
        <v>0</v>
      </c>
      <c r="AG813" s="78">
        <f t="shared" si="390"/>
        <v>1</v>
      </c>
      <c r="AH813" s="78">
        <f t="shared" si="408"/>
        <v>0</v>
      </c>
      <c r="AI813" s="78">
        <f t="shared" si="409"/>
        <v>0</v>
      </c>
      <c r="AJ813" s="78">
        <f t="shared" si="410"/>
        <v>0</v>
      </c>
      <c r="AK813" s="78">
        <f t="shared" si="411"/>
        <v>0</v>
      </c>
      <c r="AL813" s="78">
        <f t="shared" si="412"/>
        <v>0</v>
      </c>
      <c r="AM813" s="78">
        <f t="shared" si="413"/>
        <v>0</v>
      </c>
      <c r="AN813" s="78">
        <f t="shared" si="414"/>
        <v>0</v>
      </c>
      <c r="AO813" s="78">
        <f t="shared" si="415"/>
        <v>0</v>
      </c>
      <c r="AP813" s="78">
        <f t="shared" si="416"/>
        <v>0</v>
      </c>
      <c r="AQ813" s="78">
        <f t="shared" si="417"/>
        <v>0</v>
      </c>
      <c r="AR813" s="78">
        <f t="shared" si="418"/>
        <v>0</v>
      </c>
      <c r="AS813" s="78">
        <f t="shared" si="419"/>
        <v>0</v>
      </c>
      <c r="AT813" s="78">
        <f t="shared" si="420"/>
        <v>0</v>
      </c>
      <c r="AU813" s="78">
        <f t="shared" si="421"/>
        <v>1</v>
      </c>
      <c r="AV813" s="78">
        <f>IF(AND(M813&gt;=35,M813&lt;=39),1,0)</f>
        <v>0</v>
      </c>
      <c r="AW813" s="78">
        <f>IF(AND(M813&gt;=40,M813&lt;=44),1,0)</f>
        <v>0</v>
      </c>
      <c r="AX813" s="78">
        <f>IF(AND(M813&gt;=45,M813&lt;=49),1,0)</f>
        <v>0</v>
      </c>
      <c r="AY813" s="78">
        <f>IF(AND(M813&gt;=50,M813&lt;=54),1,0)</f>
        <v>0</v>
      </c>
      <c r="AZ813" s="78">
        <f>IF(AND(M813&gt;=55,M813&lt;=59),1,0)</f>
        <v>0</v>
      </c>
      <c r="BA813" s="78">
        <f>IF(AND(M813&gt;=60,M813&lt;=64),1,0)</f>
        <v>1</v>
      </c>
      <c r="BB813" s="78">
        <f>IF(AND(M813&gt;=65,M813&lt;=69),1,0)</f>
        <v>0</v>
      </c>
      <c r="BC813" s="78">
        <f>IF(AND(M813&gt;=70,M813&lt;=74),1,0)</f>
        <v>0</v>
      </c>
      <c r="BD813" s="78">
        <f>IF(AND(M813&gt;=75,M813&lt;=79),1,0)</f>
        <v>0</v>
      </c>
      <c r="BE813" s="78">
        <f>IF(AND(M813&gt;=80,M813&lt;=84),1,0)</f>
        <v>0</v>
      </c>
      <c r="BF813" s="78">
        <f>IF(AND(M813&gt;=85,M813&lt;=89),1,0)</f>
        <v>0</v>
      </c>
      <c r="BG813" s="78">
        <f>IF(AND(M813&gt;=90,M813&lt;=94),1,0)</f>
        <v>0</v>
      </c>
      <c r="BH813" s="78">
        <f>IF(AND(M813&gt;=95,M813&lt;=99),1,0)</f>
        <v>0</v>
      </c>
      <c r="BI813" s="78">
        <f>IF(AND(M813&gt;=100,M813&lt;=105),1,0)</f>
        <v>0</v>
      </c>
      <c r="BJ813" s="78">
        <f>IF(I813&lt;$BK$2,1,0)</f>
        <v>0</v>
      </c>
      <c r="BK813" s="78">
        <f>IF(I813&gt;$BK$2,1,0)</f>
        <v>1</v>
      </c>
      <c r="BL813" s="78">
        <f>IF(J813=$BL$2,1,0)</f>
        <v>0</v>
      </c>
      <c r="BM813" s="78">
        <f>IF(J813=$BM$2,1,0)</f>
        <v>1</v>
      </c>
      <c r="BN813" s="78">
        <f>IF(J813=$BN$2,1,0)</f>
        <v>0</v>
      </c>
      <c r="BO813" s="78">
        <f>IF(J813=$BO$2,1,0)</f>
        <v>0</v>
      </c>
      <c r="BP813" s="78">
        <f>IF(J813=$BP$2,1,0)</f>
        <v>0</v>
      </c>
      <c r="BQ813" s="79">
        <f>IF(J813=$BQ$2,1,0)</f>
        <v>0</v>
      </c>
      <c r="BR813" s="78">
        <f>IF(J813=$BR$2,1,0)</f>
        <v>0</v>
      </c>
      <c r="BS813" s="78">
        <f>IF(F813=$BS$2,1,0)</f>
        <v>0</v>
      </c>
      <c r="BT813" s="78">
        <f>IF(F813=$BT$2,1,0)</f>
        <v>1</v>
      </c>
      <c r="BU813" s="78">
        <f>IF(F813=$BU$2,1,0)</f>
        <v>0</v>
      </c>
      <c r="BV813" s="78">
        <f>IF(F813=$BV$2,1,0)</f>
        <v>0</v>
      </c>
      <c r="BW813" s="78">
        <f>IF(F813=$BW$2,1,0)</f>
        <v>0</v>
      </c>
      <c r="BX813" s="78">
        <f>IF(F813=$BX$2,1,0)</f>
        <v>0</v>
      </c>
      <c r="BY813" s="78">
        <f>IF(F813=$BY$2,1,0)</f>
        <v>0</v>
      </c>
      <c r="BZ813" s="78">
        <f>IF(F813=$BZ$2,1,0)</f>
        <v>0</v>
      </c>
      <c r="CA813" t="s">
        <v>2129</v>
      </c>
      <c r="CB813" s="1">
        <v>0</v>
      </c>
      <c r="CC813" s="1">
        <v>0</v>
      </c>
    </row>
    <row r="814" spans="2:81" x14ac:dyDescent="0.3">
      <c r="B814" s="1">
        <v>9</v>
      </c>
      <c r="C814" s="33" t="s">
        <v>167</v>
      </c>
      <c r="D814" s="33" t="s">
        <v>78</v>
      </c>
      <c r="E814" s="1" t="s">
        <v>429</v>
      </c>
      <c r="F814" s="31" t="s">
        <v>16</v>
      </c>
      <c r="G814" s="1">
        <v>20</v>
      </c>
      <c r="H814" s="1">
        <v>2011</v>
      </c>
      <c r="I814" s="36">
        <v>0.79791666666666661</v>
      </c>
      <c r="J814" s="1" t="s">
        <v>11</v>
      </c>
      <c r="K814" s="39">
        <v>13825</v>
      </c>
      <c r="L814" t="s">
        <v>1543</v>
      </c>
      <c r="M814" s="76">
        <v>83</v>
      </c>
      <c r="N814" t="str">
        <f t="shared" si="391"/>
        <v>Ptly Cldy</v>
      </c>
      <c r="O814" s="78">
        <f t="shared" si="392"/>
        <v>0</v>
      </c>
      <c r="P814" s="78">
        <v>0</v>
      </c>
      <c r="Q814" s="78">
        <v>0</v>
      </c>
      <c r="R814" s="78">
        <f t="shared" si="393"/>
        <v>0</v>
      </c>
      <c r="S814" s="78">
        <f t="shared" si="394"/>
        <v>0</v>
      </c>
      <c r="T814" s="78">
        <f t="shared" si="395"/>
        <v>0</v>
      </c>
      <c r="U814" s="78">
        <f t="shared" si="396"/>
        <v>0</v>
      </c>
      <c r="V814" s="78">
        <f t="shared" si="397"/>
        <v>0</v>
      </c>
      <c r="W814" s="78">
        <f t="shared" si="398"/>
        <v>0</v>
      </c>
      <c r="X814" s="78">
        <f t="shared" si="399"/>
        <v>0</v>
      </c>
      <c r="Y814" s="78">
        <f t="shared" si="400"/>
        <v>0</v>
      </c>
      <c r="Z814" s="78">
        <f t="shared" si="401"/>
        <v>0</v>
      </c>
      <c r="AA814" s="78">
        <f t="shared" si="402"/>
        <v>0</v>
      </c>
      <c r="AB814" s="78">
        <f t="shared" si="403"/>
        <v>0</v>
      </c>
      <c r="AC814" s="78">
        <f t="shared" si="404"/>
        <v>0</v>
      </c>
      <c r="AD814" s="78">
        <f t="shared" si="405"/>
        <v>0</v>
      </c>
      <c r="AE814" s="78">
        <f t="shared" si="406"/>
        <v>0</v>
      </c>
      <c r="AF814" s="78">
        <f t="shared" si="407"/>
        <v>0</v>
      </c>
      <c r="AG814" s="78">
        <f t="shared" si="390"/>
        <v>1</v>
      </c>
      <c r="AH814" s="78">
        <f t="shared" si="408"/>
        <v>0</v>
      </c>
      <c r="AI814" s="78">
        <f t="shared" si="409"/>
        <v>0</v>
      </c>
      <c r="AJ814" s="78">
        <f t="shared" si="410"/>
        <v>0</v>
      </c>
      <c r="AK814" s="78">
        <f t="shared" si="411"/>
        <v>0</v>
      </c>
      <c r="AL814" s="78">
        <f t="shared" si="412"/>
        <v>0</v>
      </c>
      <c r="AM814" s="78">
        <f t="shared" si="413"/>
        <v>0</v>
      </c>
      <c r="AN814" s="78">
        <f t="shared" si="414"/>
        <v>0</v>
      </c>
      <c r="AO814" s="78">
        <f t="shared" si="415"/>
        <v>0</v>
      </c>
      <c r="AP814" s="78">
        <f t="shared" si="416"/>
        <v>0</v>
      </c>
      <c r="AQ814" s="78">
        <f t="shared" si="417"/>
        <v>0</v>
      </c>
      <c r="AR814" s="78">
        <f t="shared" si="418"/>
        <v>0</v>
      </c>
      <c r="AS814" s="78">
        <f t="shared" si="419"/>
        <v>0</v>
      </c>
      <c r="AT814" s="78">
        <f t="shared" si="420"/>
        <v>0</v>
      </c>
      <c r="AU814" s="78">
        <f t="shared" si="421"/>
        <v>1</v>
      </c>
      <c r="AV814" s="78">
        <f>IF(AND(M814&gt;=35,M814&lt;=39),1,0)</f>
        <v>0</v>
      </c>
      <c r="AW814" s="78">
        <f>IF(AND(M814&gt;=40,M814&lt;=44),1,0)</f>
        <v>0</v>
      </c>
      <c r="AX814" s="78">
        <f>IF(AND(M814&gt;=45,M814&lt;=49),1,0)</f>
        <v>0</v>
      </c>
      <c r="AY814" s="78">
        <f>IF(AND(M814&gt;=50,M814&lt;=54),1,0)</f>
        <v>0</v>
      </c>
      <c r="AZ814" s="78">
        <f>IF(AND(M814&gt;=55,M814&lt;=59),1,0)</f>
        <v>0</v>
      </c>
      <c r="BA814" s="78">
        <f>IF(AND(M814&gt;=60,M814&lt;=64),1,0)</f>
        <v>0</v>
      </c>
      <c r="BB814" s="78">
        <f>IF(AND(M814&gt;=65,M814&lt;=69),1,0)</f>
        <v>0</v>
      </c>
      <c r="BC814" s="78">
        <f>IF(AND(M814&gt;=70,M814&lt;=74),1,0)</f>
        <v>0</v>
      </c>
      <c r="BD814" s="78">
        <f>IF(AND(M814&gt;=75,M814&lt;=79),1,0)</f>
        <v>0</v>
      </c>
      <c r="BE814" s="78">
        <f>IF(AND(M814&gt;=80,M814&lt;=84),1,0)</f>
        <v>1</v>
      </c>
      <c r="BF814" s="78">
        <f>IF(AND(M814&gt;=85,M814&lt;=89),1,0)</f>
        <v>0</v>
      </c>
      <c r="BG814" s="78">
        <f>IF(AND(M814&gt;=90,M814&lt;=94),1,0)</f>
        <v>0</v>
      </c>
      <c r="BH814" s="78">
        <f>IF(AND(M814&gt;=95,M814&lt;=99),1,0)</f>
        <v>0</v>
      </c>
      <c r="BI814" s="78">
        <f>IF(AND(M814&gt;=100,M814&lt;=105),1,0)</f>
        <v>0</v>
      </c>
      <c r="BJ814" s="78">
        <f>IF(I814&lt;$BK$2,1,0)</f>
        <v>0</v>
      </c>
      <c r="BK814" s="78">
        <f>IF(I814&gt;$BK$2,1,0)</f>
        <v>1</v>
      </c>
      <c r="BL814" s="78">
        <f>IF(J814=$BL$2,1,0)</f>
        <v>0</v>
      </c>
      <c r="BM814" s="78">
        <f>IF(J814=$BM$2,1,0)</f>
        <v>0</v>
      </c>
      <c r="BN814" s="78">
        <f>IF(J814=$BN$2,1,0)</f>
        <v>1</v>
      </c>
      <c r="BO814" s="78">
        <f>IF(J814=$BO$2,1,0)</f>
        <v>0</v>
      </c>
      <c r="BP814" s="78">
        <f>IF(J814=$BP$2,1,0)</f>
        <v>0</v>
      </c>
      <c r="BQ814" s="79">
        <f>IF(J814=$BQ$2,1,0)</f>
        <v>0</v>
      </c>
      <c r="BR814" s="78">
        <f>IF(J814=$BR$2,1,0)</f>
        <v>0</v>
      </c>
      <c r="BS814" s="78">
        <f>IF(F814=$BS$2,1,0)</f>
        <v>0</v>
      </c>
      <c r="BT814" s="78">
        <f>IF(F814=$BT$2,1,0)</f>
        <v>1</v>
      </c>
      <c r="BU814" s="78">
        <f>IF(F814=$BU$2,1,0)</f>
        <v>0</v>
      </c>
      <c r="BV814" s="78">
        <f>IF(F814=$BV$2,1,0)</f>
        <v>0</v>
      </c>
      <c r="BW814" s="78">
        <f>IF(F814=$BW$2,1,0)</f>
        <v>0</v>
      </c>
      <c r="BX814" s="78">
        <f>IF(F814=$BX$2,1,0)</f>
        <v>0</v>
      </c>
      <c r="BY814" s="78">
        <f>IF(F814=$BY$2,1,0)</f>
        <v>0</v>
      </c>
      <c r="BZ814" s="78">
        <f>IF(F814=$BZ$2,1,0)</f>
        <v>0</v>
      </c>
      <c r="CA814"/>
      <c r="CB814" s="1">
        <v>0</v>
      </c>
      <c r="CC814" s="1">
        <v>0</v>
      </c>
    </row>
    <row r="815" spans="2:81" x14ac:dyDescent="0.3">
      <c r="B815" s="1">
        <v>10</v>
      </c>
      <c r="C815" s="33" t="s">
        <v>167</v>
      </c>
      <c r="D815" s="33" t="s">
        <v>78</v>
      </c>
      <c r="E815" s="1" t="s">
        <v>430</v>
      </c>
      <c r="F815" s="31" t="s">
        <v>16</v>
      </c>
      <c r="G815" s="1">
        <v>21</v>
      </c>
      <c r="H815" s="1">
        <v>2011</v>
      </c>
      <c r="I815" s="36">
        <v>0.79583333333333339</v>
      </c>
      <c r="J815" s="1" t="s">
        <v>9</v>
      </c>
      <c r="K815" s="39">
        <v>16769</v>
      </c>
      <c r="L815" t="s">
        <v>1562</v>
      </c>
      <c r="M815" s="76">
        <v>62</v>
      </c>
      <c r="N815" t="str">
        <f t="shared" si="391"/>
        <v>Ptly Cldy</v>
      </c>
      <c r="O815" s="78">
        <f t="shared" si="392"/>
        <v>0</v>
      </c>
      <c r="P815" s="78">
        <v>0</v>
      </c>
      <c r="Q815" s="78">
        <v>0</v>
      </c>
      <c r="R815" s="78">
        <f t="shared" si="393"/>
        <v>0</v>
      </c>
      <c r="S815" s="78">
        <f t="shared" si="394"/>
        <v>0</v>
      </c>
      <c r="T815" s="78">
        <f t="shared" si="395"/>
        <v>0</v>
      </c>
      <c r="U815" s="78">
        <f t="shared" si="396"/>
        <v>0</v>
      </c>
      <c r="V815" s="78">
        <f t="shared" si="397"/>
        <v>0</v>
      </c>
      <c r="W815" s="78">
        <f t="shared" si="398"/>
        <v>0</v>
      </c>
      <c r="X815" s="78">
        <f t="shared" si="399"/>
        <v>0</v>
      </c>
      <c r="Y815" s="78">
        <f t="shared" si="400"/>
        <v>0</v>
      </c>
      <c r="Z815" s="78">
        <f t="shared" si="401"/>
        <v>0</v>
      </c>
      <c r="AA815" s="78">
        <f t="shared" si="402"/>
        <v>0</v>
      </c>
      <c r="AB815" s="78">
        <f t="shared" si="403"/>
        <v>0</v>
      </c>
      <c r="AC815" s="78">
        <f t="shared" si="404"/>
        <v>0</v>
      </c>
      <c r="AD815" s="78">
        <f t="shared" si="405"/>
        <v>0</v>
      </c>
      <c r="AE815" s="78">
        <f t="shared" si="406"/>
        <v>0</v>
      </c>
      <c r="AF815" s="78">
        <f t="shared" si="407"/>
        <v>0</v>
      </c>
      <c r="AG815" s="78">
        <f t="shared" si="390"/>
        <v>1</v>
      </c>
      <c r="AH815" s="78">
        <f t="shared" si="408"/>
        <v>0</v>
      </c>
      <c r="AI815" s="78">
        <f t="shared" si="409"/>
        <v>0</v>
      </c>
      <c r="AJ815" s="78">
        <f t="shared" si="410"/>
        <v>0</v>
      </c>
      <c r="AK815" s="78">
        <f t="shared" si="411"/>
        <v>0</v>
      </c>
      <c r="AL815" s="78">
        <f t="shared" si="412"/>
        <v>0</v>
      </c>
      <c r="AM815" s="78">
        <f t="shared" si="413"/>
        <v>0</v>
      </c>
      <c r="AN815" s="78">
        <f t="shared" si="414"/>
        <v>0</v>
      </c>
      <c r="AO815" s="78">
        <f t="shared" si="415"/>
        <v>0</v>
      </c>
      <c r="AP815" s="78">
        <f t="shared" si="416"/>
        <v>0</v>
      </c>
      <c r="AQ815" s="78">
        <f t="shared" si="417"/>
        <v>0</v>
      </c>
      <c r="AR815" s="78">
        <f t="shared" si="418"/>
        <v>0</v>
      </c>
      <c r="AS815" s="78">
        <f t="shared" si="419"/>
        <v>0</v>
      </c>
      <c r="AT815" s="78">
        <f t="shared" si="420"/>
        <v>0</v>
      </c>
      <c r="AU815" s="78">
        <f t="shared" si="421"/>
        <v>1</v>
      </c>
      <c r="AV815" s="78">
        <f>IF(AND(M815&gt;=35,M815&lt;=39),1,0)</f>
        <v>0</v>
      </c>
      <c r="AW815" s="78">
        <f>IF(AND(M815&gt;=40,M815&lt;=44),1,0)</f>
        <v>0</v>
      </c>
      <c r="AX815" s="78">
        <f>IF(AND(M815&gt;=45,M815&lt;=49),1,0)</f>
        <v>0</v>
      </c>
      <c r="AY815" s="78">
        <f>IF(AND(M815&gt;=50,M815&lt;=54),1,0)</f>
        <v>0</v>
      </c>
      <c r="AZ815" s="78">
        <f>IF(AND(M815&gt;=55,M815&lt;=59),1,0)</f>
        <v>0</v>
      </c>
      <c r="BA815" s="78">
        <f>IF(AND(M815&gt;=60,M815&lt;=64),1,0)</f>
        <v>1</v>
      </c>
      <c r="BB815" s="78">
        <f>IF(AND(M815&gt;=65,M815&lt;=69),1,0)</f>
        <v>0</v>
      </c>
      <c r="BC815" s="78">
        <f>IF(AND(M815&gt;=70,M815&lt;=74),1,0)</f>
        <v>0</v>
      </c>
      <c r="BD815" s="78">
        <f>IF(AND(M815&gt;=75,M815&lt;=79),1,0)</f>
        <v>0</v>
      </c>
      <c r="BE815" s="78">
        <f>IF(AND(M815&gt;=80,M815&lt;=84),1,0)</f>
        <v>0</v>
      </c>
      <c r="BF815" s="78">
        <f>IF(AND(M815&gt;=85,M815&lt;=89),1,0)</f>
        <v>0</v>
      </c>
      <c r="BG815" s="78">
        <f>IF(AND(M815&gt;=90,M815&lt;=94),1,0)</f>
        <v>0</v>
      </c>
      <c r="BH815" s="78">
        <f>IF(AND(M815&gt;=95,M815&lt;=99),1,0)</f>
        <v>0</v>
      </c>
      <c r="BI815" s="78">
        <f>IF(AND(M815&gt;=100,M815&lt;=105),1,0)</f>
        <v>0</v>
      </c>
      <c r="BJ815" s="78">
        <f>IF(I815&lt;$BK$2,1,0)</f>
        <v>0</v>
      </c>
      <c r="BK815" s="78">
        <f>IF(I815&gt;$BK$2,1,0)</f>
        <v>1</v>
      </c>
      <c r="BL815" s="78">
        <f>IF(J815=$BL$2,1,0)</f>
        <v>0</v>
      </c>
      <c r="BM815" s="78">
        <f>IF(J815=$BM$2,1,0)</f>
        <v>0</v>
      </c>
      <c r="BN815" s="78">
        <f>IF(J815=$BN$2,1,0)</f>
        <v>0</v>
      </c>
      <c r="BO815" s="78">
        <f>IF(J815=$BO$2,1,0)</f>
        <v>1</v>
      </c>
      <c r="BP815" s="78">
        <f>IF(J815=$BP$2,1,0)</f>
        <v>0</v>
      </c>
      <c r="BQ815" s="79">
        <f>IF(J815=$BQ$2,1,0)</f>
        <v>0</v>
      </c>
      <c r="BR815" s="78">
        <f>IF(J815=$BR$2,1,0)</f>
        <v>0</v>
      </c>
      <c r="BS815" s="78">
        <f>IF(F815=$BS$2,1,0)</f>
        <v>0</v>
      </c>
      <c r="BT815" s="78">
        <f>IF(F815=$BT$2,1,0)</f>
        <v>1</v>
      </c>
      <c r="BU815" s="78">
        <f>IF(F815=$BU$2,1,0)</f>
        <v>0</v>
      </c>
      <c r="BV815" s="78">
        <f>IF(F815=$BV$2,1,0)</f>
        <v>0</v>
      </c>
      <c r="BW815" s="78">
        <f>IF(F815=$BW$2,1,0)</f>
        <v>0</v>
      </c>
      <c r="BX815" s="78">
        <f>IF(F815=$BX$2,1,0)</f>
        <v>0</v>
      </c>
      <c r="BY815" s="78">
        <f>IF(F815=$BY$2,1,0)</f>
        <v>0</v>
      </c>
      <c r="BZ815" s="78">
        <f>IF(F815=$BZ$2,1,0)</f>
        <v>0</v>
      </c>
      <c r="CA815"/>
      <c r="CB815" s="1">
        <v>0</v>
      </c>
      <c r="CC815" s="1">
        <v>0</v>
      </c>
    </row>
    <row r="816" spans="2:81" x14ac:dyDescent="0.3">
      <c r="B816" s="1">
        <v>11</v>
      </c>
      <c r="C816" t="s">
        <v>162</v>
      </c>
      <c r="D816" t="s">
        <v>75</v>
      </c>
      <c r="E816" s="1" t="s">
        <v>906</v>
      </c>
      <c r="F816" s="31" t="s">
        <v>16</v>
      </c>
      <c r="G816" s="1">
        <v>23</v>
      </c>
      <c r="H816" s="1">
        <v>2011</v>
      </c>
      <c r="I816" s="36">
        <v>0.79652777777777783</v>
      </c>
      <c r="J816" s="1" t="s">
        <v>7</v>
      </c>
      <c r="K816" s="39">
        <v>39054</v>
      </c>
      <c r="L816" t="s">
        <v>1660</v>
      </c>
      <c r="M816" s="76">
        <v>70</v>
      </c>
      <c r="N816" t="str">
        <f t="shared" si="391"/>
        <v>Ptly Cldy</v>
      </c>
      <c r="O816" s="78">
        <f t="shared" si="392"/>
        <v>0</v>
      </c>
      <c r="P816" s="78">
        <v>0</v>
      </c>
      <c r="Q816" s="78">
        <v>0</v>
      </c>
      <c r="R816" s="78">
        <f t="shared" si="393"/>
        <v>0</v>
      </c>
      <c r="S816" s="78">
        <f t="shared" si="394"/>
        <v>0</v>
      </c>
      <c r="T816" s="78">
        <f t="shared" si="395"/>
        <v>0</v>
      </c>
      <c r="U816" s="78">
        <f t="shared" si="396"/>
        <v>0</v>
      </c>
      <c r="V816" s="78">
        <f t="shared" si="397"/>
        <v>0</v>
      </c>
      <c r="W816" s="78">
        <f t="shared" si="398"/>
        <v>0</v>
      </c>
      <c r="X816" s="78">
        <f t="shared" si="399"/>
        <v>0</v>
      </c>
      <c r="Y816" s="78">
        <f t="shared" si="400"/>
        <v>0</v>
      </c>
      <c r="Z816" s="78">
        <f t="shared" si="401"/>
        <v>0</v>
      </c>
      <c r="AA816" s="78">
        <f t="shared" si="402"/>
        <v>0</v>
      </c>
      <c r="AB816" s="78">
        <f t="shared" si="403"/>
        <v>0</v>
      </c>
      <c r="AC816" s="78">
        <f t="shared" si="404"/>
        <v>0</v>
      </c>
      <c r="AD816" s="78">
        <f t="shared" si="405"/>
        <v>0</v>
      </c>
      <c r="AE816" s="78">
        <f t="shared" si="406"/>
        <v>0</v>
      </c>
      <c r="AF816" s="78">
        <f t="shared" si="407"/>
        <v>0</v>
      </c>
      <c r="AG816" s="78">
        <f t="shared" ref="AG816:AG879" si="422">IF(C816=$AG$3,1,0)</f>
        <v>0</v>
      </c>
      <c r="AH816" s="78">
        <f t="shared" si="408"/>
        <v>0</v>
      </c>
      <c r="AI816" s="78">
        <f t="shared" si="409"/>
        <v>1</v>
      </c>
      <c r="AJ816" s="78">
        <f t="shared" si="410"/>
        <v>0</v>
      </c>
      <c r="AK816" s="78">
        <f t="shared" si="411"/>
        <v>0</v>
      </c>
      <c r="AL816" s="78">
        <f t="shared" si="412"/>
        <v>0</v>
      </c>
      <c r="AM816" s="78">
        <f t="shared" si="413"/>
        <v>0</v>
      </c>
      <c r="AN816" s="78">
        <f t="shared" si="414"/>
        <v>0</v>
      </c>
      <c r="AO816" s="78">
        <f t="shared" si="415"/>
        <v>0</v>
      </c>
      <c r="AP816" s="78">
        <f t="shared" si="416"/>
        <v>0</v>
      </c>
      <c r="AQ816" s="78">
        <f t="shared" si="417"/>
        <v>0</v>
      </c>
      <c r="AR816" s="78">
        <f t="shared" si="418"/>
        <v>0</v>
      </c>
      <c r="AS816" s="78">
        <f t="shared" si="419"/>
        <v>0</v>
      </c>
      <c r="AT816" s="78">
        <f t="shared" si="420"/>
        <v>0</v>
      </c>
      <c r="AU816" s="78">
        <f t="shared" si="421"/>
        <v>1</v>
      </c>
      <c r="AV816" s="78">
        <f>IF(AND(M816&gt;=35,M816&lt;=39),1,0)</f>
        <v>0</v>
      </c>
      <c r="AW816" s="78">
        <f>IF(AND(M816&gt;=40,M816&lt;=44),1,0)</f>
        <v>0</v>
      </c>
      <c r="AX816" s="78">
        <f>IF(AND(M816&gt;=45,M816&lt;=49),1,0)</f>
        <v>0</v>
      </c>
      <c r="AY816" s="78">
        <f>IF(AND(M816&gt;=50,M816&lt;=54),1,0)</f>
        <v>0</v>
      </c>
      <c r="AZ816" s="78">
        <f>IF(AND(M816&gt;=55,M816&lt;=59),1,0)</f>
        <v>0</v>
      </c>
      <c r="BA816" s="78">
        <f>IF(AND(M816&gt;=60,M816&lt;=64),1,0)</f>
        <v>0</v>
      </c>
      <c r="BB816" s="78">
        <f>IF(AND(M816&gt;=65,M816&lt;=69),1,0)</f>
        <v>0</v>
      </c>
      <c r="BC816" s="78">
        <f>IF(AND(M816&gt;=70,M816&lt;=74),1,0)</f>
        <v>1</v>
      </c>
      <c r="BD816" s="78">
        <f>IF(AND(M816&gt;=75,M816&lt;=79),1,0)</f>
        <v>0</v>
      </c>
      <c r="BE816" s="78">
        <f>IF(AND(M816&gt;=80,M816&lt;=84),1,0)</f>
        <v>0</v>
      </c>
      <c r="BF816" s="78">
        <f>IF(AND(M816&gt;=85,M816&lt;=89),1,0)</f>
        <v>0</v>
      </c>
      <c r="BG816" s="78">
        <f>IF(AND(M816&gt;=90,M816&lt;=94),1,0)</f>
        <v>0</v>
      </c>
      <c r="BH816" s="78">
        <f>IF(AND(M816&gt;=95,M816&lt;=99),1,0)</f>
        <v>0</v>
      </c>
      <c r="BI816" s="78">
        <f>IF(AND(M816&gt;=100,M816&lt;=105),1,0)</f>
        <v>0</v>
      </c>
      <c r="BJ816" s="78">
        <f>IF(I816&lt;$BK$2,1,0)</f>
        <v>0</v>
      </c>
      <c r="BK816" s="78">
        <f>IF(I816&gt;$BK$2,1,0)</f>
        <v>1</v>
      </c>
      <c r="BL816" s="78">
        <f>IF(J816=$BL$2,1,0)</f>
        <v>0</v>
      </c>
      <c r="BM816" s="78">
        <f>IF(J816=$BM$2,1,0)</f>
        <v>0</v>
      </c>
      <c r="BN816" s="78">
        <f>IF(J816=$BN$2,1,0)</f>
        <v>0</v>
      </c>
      <c r="BO816" s="78">
        <f>IF(J816=$BO$2,1,0)</f>
        <v>0</v>
      </c>
      <c r="BP816" s="78">
        <f>IF(J816=$BP$2,1,0)</f>
        <v>0</v>
      </c>
      <c r="BQ816" s="79">
        <f>IF(J816=$BQ$2,1,0)</f>
        <v>1</v>
      </c>
      <c r="BR816" s="78">
        <f>IF(J816=$BR$2,1,0)</f>
        <v>0</v>
      </c>
      <c r="BS816" s="78">
        <f>IF(F816=$BS$2,1,0)</f>
        <v>0</v>
      </c>
      <c r="BT816" s="78">
        <f>IF(F816=$BT$2,1,0)</f>
        <v>1</v>
      </c>
      <c r="BU816" s="78">
        <f>IF(F816=$BU$2,1,0)</f>
        <v>0</v>
      </c>
      <c r="BV816" s="78">
        <f>IF(F816=$BV$2,1,0)</f>
        <v>0</v>
      </c>
      <c r="BW816" s="78">
        <f>IF(F816=$BW$2,1,0)</f>
        <v>0</v>
      </c>
      <c r="BX816" s="78">
        <f>IF(F816=$BX$2,1,0)</f>
        <v>0</v>
      </c>
      <c r="BY816" s="78">
        <f>IF(F816=$BY$2,1,0)</f>
        <v>0</v>
      </c>
      <c r="BZ816" s="78">
        <f>IF(F816=$BZ$2,1,0)</f>
        <v>0</v>
      </c>
      <c r="CA816"/>
      <c r="CB816" s="1">
        <v>0</v>
      </c>
      <c r="CC816" s="1">
        <v>0</v>
      </c>
    </row>
    <row r="817" spans="2:81" x14ac:dyDescent="0.3">
      <c r="B817" s="1">
        <v>12</v>
      </c>
      <c r="C817" t="s">
        <v>162</v>
      </c>
      <c r="D817" t="s">
        <v>75</v>
      </c>
      <c r="E817" s="1" t="s">
        <v>907</v>
      </c>
      <c r="F817" s="31" t="s">
        <v>16</v>
      </c>
      <c r="G817" s="1">
        <v>24</v>
      </c>
      <c r="H817" s="1">
        <v>2011</v>
      </c>
      <c r="I817" s="36">
        <v>0.56805555555555554</v>
      </c>
      <c r="J817" s="1" t="s">
        <v>8</v>
      </c>
      <c r="K817" s="39">
        <v>25051</v>
      </c>
      <c r="L817" t="s">
        <v>1543</v>
      </c>
      <c r="M817" s="76">
        <v>83</v>
      </c>
      <c r="N817" t="str">
        <f t="shared" si="391"/>
        <v>Ptly Cldy</v>
      </c>
      <c r="O817" s="78">
        <f t="shared" si="392"/>
        <v>0</v>
      </c>
      <c r="P817" s="78">
        <v>0</v>
      </c>
      <c r="Q817" s="78">
        <v>0</v>
      </c>
      <c r="R817" s="78">
        <f t="shared" si="393"/>
        <v>0</v>
      </c>
      <c r="S817" s="78">
        <f t="shared" si="394"/>
        <v>0</v>
      </c>
      <c r="T817" s="78">
        <f t="shared" si="395"/>
        <v>0</v>
      </c>
      <c r="U817" s="78">
        <f t="shared" si="396"/>
        <v>0</v>
      </c>
      <c r="V817" s="78">
        <f t="shared" si="397"/>
        <v>0</v>
      </c>
      <c r="W817" s="78">
        <f t="shared" si="398"/>
        <v>0</v>
      </c>
      <c r="X817" s="78">
        <f t="shared" si="399"/>
        <v>0</v>
      </c>
      <c r="Y817" s="78">
        <f t="shared" si="400"/>
        <v>0</v>
      </c>
      <c r="Z817" s="78">
        <f t="shared" si="401"/>
        <v>0</v>
      </c>
      <c r="AA817" s="78">
        <f t="shared" si="402"/>
        <v>0</v>
      </c>
      <c r="AB817" s="78">
        <f t="shared" si="403"/>
        <v>0</v>
      </c>
      <c r="AC817" s="78">
        <f t="shared" si="404"/>
        <v>0</v>
      </c>
      <c r="AD817" s="78">
        <f t="shared" si="405"/>
        <v>0</v>
      </c>
      <c r="AE817" s="78">
        <f t="shared" si="406"/>
        <v>0</v>
      </c>
      <c r="AF817" s="78">
        <f t="shared" si="407"/>
        <v>0</v>
      </c>
      <c r="AG817" s="78">
        <f t="shared" si="422"/>
        <v>0</v>
      </c>
      <c r="AH817" s="78">
        <f t="shared" si="408"/>
        <v>0</v>
      </c>
      <c r="AI817" s="78">
        <f t="shared" si="409"/>
        <v>1</v>
      </c>
      <c r="AJ817" s="78">
        <f t="shared" si="410"/>
        <v>0</v>
      </c>
      <c r="AK817" s="78">
        <f t="shared" si="411"/>
        <v>0</v>
      </c>
      <c r="AL817" s="78">
        <f t="shared" si="412"/>
        <v>0</v>
      </c>
      <c r="AM817" s="78">
        <f t="shared" si="413"/>
        <v>0</v>
      </c>
      <c r="AN817" s="78">
        <f t="shared" si="414"/>
        <v>0</v>
      </c>
      <c r="AO817" s="78">
        <f t="shared" si="415"/>
        <v>0</v>
      </c>
      <c r="AP817" s="78">
        <f t="shared" si="416"/>
        <v>0</v>
      </c>
      <c r="AQ817" s="78">
        <f t="shared" si="417"/>
        <v>0</v>
      </c>
      <c r="AR817" s="78">
        <f t="shared" si="418"/>
        <v>0</v>
      </c>
      <c r="AS817" s="78">
        <f t="shared" si="419"/>
        <v>0</v>
      </c>
      <c r="AT817" s="78">
        <f t="shared" si="420"/>
        <v>0</v>
      </c>
      <c r="AU817" s="78">
        <f t="shared" si="421"/>
        <v>1</v>
      </c>
      <c r="AV817" s="78">
        <f>IF(AND(M817&gt;=35,M817&lt;=39),1,0)</f>
        <v>0</v>
      </c>
      <c r="AW817" s="78">
        <f>IF(AND(M817&gt;=40,M817&lt;=44),1,0)</f>
        <v>0</v>
      </c>
      <c r="AX817" s="78">
        <f>IF(AND(M817&gt;=45,M817&lt;=49),1,0)</f>
        <v>0</v>
      </c>
      <c r="AY817" s="78">
        <f>IF(AND(M817&gt;=50,M817&lt;=54),1,0)</f>
        <v>0</v>
      </c>
      <c r="AZ817" s="78">
        <f>IF(AND(M817&gt;=55,M817&lt;=59),1,0)</f>
        <v>0</v>
      </c>
      <c r="BA817" s="78">
        <f>IF(AND(M817&gt;=60,M817&lt;=64),1,0)</f>
        <v>0</v>
      </c>
      <c r="BB817" s="78">
        <f>IF(AND(M817&gt;=65,M817&lt;=69),1,0)</f>
        <v>0</v>
      </c>
      <c r="BC817" s="78">
        <f>IF(AND(M817&gt;=70,M817&lt;=74),1,0)</f>
        <v>0</v>
      </c>
      <c r="BD817" s="78">
        <f>IF(AND(M817&gt;=75,M817&lt;=79),1,0)</f>
        <v>0</v>
      </c>
      <c r="BE817" s="78">
        <f>IF(AND(M817&gt;=80,M817&lt;=84),1,0)</f>
        <v>1</v>
      </c>
      <c r="BF817" s="78">
        <f>IF(AND(M817&gt;=85,M817&lt;=89),1,0)</f>
        <v>0</v>
      </c>
      <c r="BG817" s="78">
        <f>IF(AND(M817&gt;=90,M817&lt;=94),1,0)</f>
        <v>0</v>
      </c>
      <c r="BH817" s="78">
        <f>IF(AND(M817&gt;=95,M817&lt;=99),1,0)</f>
        <v>0</v>
      </c>
      <c r="BI817" s="78">
        <f>IF(AND(M817&gt;=100,M817&lt;=105),1,0)</f>
        <v>0</v>
      </c>
      <c r="BJ817" s="78">
        <f>IF(I817&lt;$BK$2,1,0)</f>
        <v>1</v>
      </c>
      <c r="BK817" s="78">
        <f>IF(I817&gt;$BK$2,1,0)</f>
        <v>0</v>
      </c>
      <c r="BL817" s="78">
        <f>IF(J817=$BL$2,1,0)</f>
        <v>0</v>
      </c>
      <c r="BM817" s="78">
        <f>IF(J817=$BM$2,1,0)</f>
        <v>0</v>
      </c>
      <c r="BN817" s="78">
        <f>IF(J817=$BN$2,1,0)</f>
        <v>0</v>
      </c>
      <c r="BO817" s="78">
        <f>IF(J817=$BO$2,1,0)</f>
        <v>0</v>
      </c>
      <c r="BP817" s="78">
        <f>IF(J817=$BP$2,1,0)</f>
        <v>0</v>
      </c>
      <c r="BQ817" s="79">
        <f>IF(J817=$BQ$2,1,0)</f>
        <v>0</v>
      </c>
      <c r="BR817" s="78">
        <f>IF(J817=$BR$2,1,0)</f>
        <v>1</v>
      </c>
      <c r="BS817" s="78">
        <f>IF(F817=$BS$2,1,0)</f>
        <v>0</v>
      </c>
      <c r="BT817" s="78">
        <f>IF(F817=$BT$2,1,0)</f>
        <v>1</v>
      </c>
      <c r="BU817" s="78">
        <f>IF(F817=$BU$2,1,0)</f>
        <v>0</v>
      </c>
      <c r="BV817" s="78">
        <f>IF(F817=$BV$2,1,0)</f>
        <v>0</v>
      </c>
      <c r="BW817" s="78">
        <f>IF(F817=$BW$2,1,0)</f>
        <v>0</v>
      </c>
      <c r="BX817" s="78">
        <f>IF(F817=$BX$2,1,0)</f>
        <v>0</v>
      </c>
      <c r="BY817" s="78">
        <f>IF(F817=$BY$2,1,0)</f>
        <v>0</v>
      </c>
      <c r="BZ817" s="78">
        <f>IF(F817=$BZ$2,1,0)</f>
        <v>0</v>
      </c>
      <c r="CA817"/>
      <c r="CB817" s="1">
        <v>0</v>
      </c>
      <c r="CC817" s="1">
        <v>0</v>
      </c>
    </row>
    <row r="818" spans="2:81" x14ac:dyDescent="0.3">
      <c r="B818" s="1">
        <v>13</v>
      </c>
      <c r="C818" t="s">
        <v>156</v>
      </c>
      <c r="D818" t="s">
        <v>80</v>
      </c>
      <c r="E818" s="1" t="s">
        <v>908</v>
      </c>
      <c r="F818" s="31" t="s">
        <v>16</v>
      </c>
      <c r="G818" s="1">
        <v>26</v>
      </c>
      <c r="H818" s="1">
        <v>2011</v>
      </c>
      <c r="I818" s="36">
        <v>0.79791666666666661</v>
      </c>
      <c r="J818" s="1" t="s">
        <v>10</v>
      </c>
      <c r="K818" s="39">
        <v>18938</v>
      </c>
      <c r="L818" t="s">
        <v>1636</v>
      </c>
      <c r="M818" s="76">
        <v>76</v>
      </c>
      <c r="N818" t="str">
        <f t="shared" si="391"/>
        <v>Ptly Cldy</v>
      </c>
      <c r="O818" s="78">
        <f t="shared" si="392"/>
        <v>0</v>
      </c>
      <c r="P818" s="78">
        <v>0</v>
      </c>
      <c r="Q818" s="78">
        <v>0</v>
      </c>
      <c r="R818" s="78">
        <f t="shared" si="393"/>
        <v>0</v>
      </c>
      <c r="S818" s="78">
        <f t="shared" si="394"/>
        <v>0</v>
      </c>
      <c r="T818" s="78">
        <f t="shared" si="395"/>
        <v>1</v>
      </c>
      <c r="U818" s="78">
        <f t="shared" si="396"/>
        <v>0</v>
      </c>
      <c r="V818" s="78">
        <f t="shared" si="397"/>
        <v>0</v>
      </c>
      <c r="W818" s="78">
        <f t="shared" si="398"/>
        <v>0</v>
      </c>
      <c r="X818" s="78">
        <f t="shared" si="399"/>
        <v>0</v>
      </c>
      <c r="Y818" s="78">
        <f t="shared" si="400"/>
        <v>0</v>
      </c>
      <c r="Z818" s="78">
        <f t="shared" si="401"/>
        <v>0</v>
      </c>
      <c r="AA818" s="78">
        <f t="shared" si="402"/>
        <v>0</v>
      </c>
      <c r="AB818" s="78">
        <f t="shared" si="403"/>
        <v>0</v>
      </c>
      <c r="AC818" s="78">
        <f t="shared" si="404"/>
        <v>0</v>
      </c>
      <c r="AD818" s="78">
        <f t="shared" si="405"/>
        <v>0</v>
      </c>
      <c r="AE818" s="78">
        <f t="shared" si="406"/>
        <v>0</v>
      </c>
      <c r="AF818" s="78">
        <f t="shared" si="407"/>
        <v>0</v>
      </c>
      <c r="AG818" s="78">
        <f t="shared" si="422"/>
        <v>0</v>
      </c>
      <c r="AH818" s="78">
        <f t="shared" si="408"/>
        <v>0</v>
      </c>
      <c r="AI818" s="78">
        <f t="shared" si="409"/>
        <v>0</v>
      </c>
      <c r="AJ818" s="78">
        <f t="shared" si="410"/>
        <v>0</v>
      </c>
      <c r="AK818" s="78">
        <f t="shared" si="411"/>
        <v>0</v>
      </c>
      <c r="AL818" s="78">
        <f t="shared" si="412"/>
        <v>0</v>
      </c>
      <c r="AM818" s="78">
        <f t="shared" si="413"/>
        <v>0</v>
      </c>
      <c r="AN818" s="78">
        <f t="shared" si="414"/>
        <v>0</v>
      </c>
      <c r="AO818" s="78">
        <f t="shared" si="415"/>
        <v>0</v>
      </c>
      <c r="AP818" s="78">
        <f t="shared" si="416"/>
        <v>0</v>
      </c>
      <c r="AQ818" s="78">
        <f t="shared" si="417"/>
        <v>0</v>
      </c>
      <c r="AR818" s="78">
        <f t="shared" si="418"/>
        <v>0</v>
      </c>
      <c r="AS818" s="78">
        <f t="shared" si="419"/>
        <v>0</v>
      </c>
      <c r="AT818" s="78">
        <f t="shared" si="420"/>
        <v>0</v>
      </c>
      <c r="AU818" s="78">
        <f t="shared" si="421"/>
        <v>1</v>
      </c>
      <c r="AV818" s="78">
        <f>IF(AND(M818&gt;=35,M818&lt;=39),1,0)</f>
        <v>0</v>
      </c>
      <c r="AW818" s="78">
        <f>IF(AND(M818&gt;=40,M818&lt;=44),1,0)</f>
        <v>0</v>
      </c>
      <c r="AX818" s="78">
        <f>IF(AND(M818&gt;=45,M818&lt;=49),1,0)</f>
        <v>0</v>
      </c>
      <c r="AY818" s="78">
        <f>IF(AND(M818&gt;=50,M818&lt;=54),1,0)</f>
        <v>0</v>
      </c>
      <c r="AZ818" s="78">
        <f>IF(AND(M818&gt;=55,M818&lt;=59),1,0)</f>
        <v>0</v>
      </c>
      <c r="BA818" s="78">
        <f>IF(AND(M818&gt;=60,M818&lt;=64),1,0)</f>
        <v>0</v>
      </c>
      <c r="BB818" s="78">
        <f>IF(AND(M818&gt;=65,M818&lt;=69),1,0)</f>
        <v>0</v>
      </c>
      <c r="BC818" s="78">
        <f>IF(AND(M818&gt;=70,M818&lt;=74),1,0)</f>
        <v>0</v>
      </c>
      <c r="BD818" s="78">
        <f>IF(AND(M818&gt;=75,M818&lt;=79),1,0)</f>
        <v>1</v>
      </c>
      <c r="BE818" s="78">
        <f>IF(AND(M818&gt;=80,M818&lt;=84),1,0)</f>
        <v>0</v>
      </c>
      <c r="BF818" s="78">
        <f>IF(AND(M818&gt;=85,M818&lt;=89),1,0)</f>
        <v>0</v>
      </c>
      <c r="BG818" s="78">
        <f>IF(AND(M818&gt;=90,M818&lt;=94),1,0)</f>
        <v>0</v>
      </c>
      <c r="BH818" s="78">
        <f>IF(AND(M818&gt;=95,M818&lt;=99),1,0)</f>
        <v>0</v>
      </c>
      <c r="BI818" s="78">
        <f>IF(AND(M818&gt;=100,M818&lt;=105),1,0)</f>
        <v>0</v>
      </c>
      <c r="BJ818" s="78">
        <f>IF(I818&lt;$BK$2,1,0)</f>
        <v>0</v>
      </c>
      <c r="BK818" s="78">
        <f>IF(I818&gt;$BK$2,1,0)</f>
        <v>1</v>
      </c>
      <c r="BL818" s="78">
        <f>IF(J818=$BL$2,1,0)</f>
        <v>0</v>
      </c>
      <c r="BM818" s="78">
        <f>IF(J818=$BM$2,1,0)</f>
        <v>1</v>
      </c>
      <c r="BN818" s="78">
        <f>IF(J818=$BN$2,1,0)</f>
        <v>0</v>
      </c>
      <c r="BO818" s="78">
        <f>IF(J818=$BO$2,1,0)</f>
        <v>0</v>
      </c>
      <c r="BP818" s="78">
        <f>IF(J818=$BP$2,1,0)</f>
        <v>0</v>
      </c>
      <c r="BQ818" s="79">
        <f>IF(J818=$BQ$2,1,0)</f>
        <v>0</v>
      </c>
      <c r="BR818" s="78">
        <f>IF(J818=$BR$2,1,0)</f>
        <v>0</v>
      </c>
      <c r="BS818" s="78">
        <f>IF(F818=$BS$2,1,0)</f>
        <v>0</v>
      </c>
      <c r="BT818" s="78">
        <f>IF(F818=$BT$2,1,0)</f>
        <v>1</v>
      </c>
      <c r="BU818" s="78">
        <f>IF(F818=$BU$2,1,0)</f>
        <v>0</v>
      </c>
      <c r="BV818" s="78">
        <f>IF(F818=$BV$2,1,0)</f>
        <v>0</v>
      </c>
      <c r="BW818" s="78">
        <f>IF(F818=$BW$2,1,0)</f>
        <v>0</v>
      </c>
      <c r="BX818" s="78">
        <f>IF(F818=$BX$2,1,0)</f>
        <v>0</v>
      </c>
      <c r="BY818" s="78">
        <f>IF(F818=$BY$2,1,0)</f>
        <v>0</v>
      </c>
      <c r="BZ818" s="78">
        <f>IF(F818=$BZ$2,1,0)</f>
        <v>0</v>
      </c>
      <c r="CA818" t="s">
        <v>2129</v>
      </c>
      <c r="CB818" s="1">
        <v>0</v>
      </c>
      <c r="CC818" s="1">
        <v>0</v>
      </c>
    </row>
    <row r="819" spans="2:81" x14ac:dyDescent="0.3">
      <c r="B819" s="1">
        <v>14</v>
      </c>
      <c r="C819" t="s">
        <v>156</v>
      </c>
      <c r="D819" t="s">
        <v>80</v>
      </c>
      <c r="E819" s="1" t="s">
        <v>909</v>
      </c>
      <c r="F819" s="31" t="s">
        <v>16</v>
      </c>
      <c r="G819" s="1">
        <v>27</v>
      </c>
      <c r="H819" s="1">
        <v>2011</v>
      </c>
      <c r="I819" s="36">
        <v>0.79652777777777783</v>
      </c>
      <c r="J819" s="1" t="s">
        <v>11</v>
      </c>
      <c r="K819" s="39">
        <v>15514</v>
      </c>
      <c r="L819" t="s">
        <v>1344</v>
      </c>
      <c r="M819" s="76">
        <v>77</v>
      </c>
      <c r="N819" t="str">
        <f t="shared" si="391"/>
        <v>Cloudy</v>
      </c>
      <c r="O819" s="78">
        <f t="shared" si="392"/>
        <v>0</v>
      </c>
      <c r="P819" s="78">
        <v>0</v>
      </c>
      <c r="Q819" s="78">
        <v>0</v>
      </c>
      <c r="R819" s="78">
        <f t="shared" si="393"/>
        <v>0</v>
      </c>
      <c r="S819" s="78">
        <f t="shared" si="394"/>
        <v>0</v>
      </c>
      <c r="T819" s="78">
        <f t="shared" si="395"/>
        <v>1</v>
      </c>
      <c r="U819" s="78">
        <f t="shared" si="396"/>
        <v>0</v>
      </c>
      <c r="V819" s="78">
        <f t="shared" si="397"/>
        <v>0</v>
      </c>
      <c r="W819" s="78">
        <f t="shared" si="398"/>
        <v>0</v>
      </c>
      <c r="X819" s="78">
        <f t="shared" si="399"/>
        <v>0</v>
      </c>
      <c r="Y819" s="78">
        <f t="shared" si="400"/>
        <v>0</v>
      </c>
      <c r="Z819" s="78">
        <f t="shared" si="401"/>
        <v>0</v>
      </c>
      <c r="AA819" s="78">
        <f t="shared" si="402"/>
        <v>0</v>
      </c>
      <c r="AB819" s="78">
        <f t="shared" si="403"/>
        <v>0</v>
      </c>
      <c r="AC819" s="78">
        <f t="shared" si="404"/>
        <v>0</v>
      </c>
      <c r="AD819" s="78">
        <f t="shared" si="405"/>
        <v>0</v>
      </c>
      <c r="AE819" s="78">
        <f t="shared" si="406"/>
        <v>0</v>
      </c>
      <c r="AF819" s="78">
        <f t="shared" si="407"/>
        <v>0</v>
      </c>
      <c r="AG819" s="78">
        <f t="shared" si="422"/>
        <v>0</v>
      </c>
      <c r="AH819" s="78">
        <f t="shared" si="408"/>
        <v>0</v>
      </c>
      <c r="AI819" s="78">
        <f t="shared" si="409"/>
        <v>0</v>
      </c>
      <c r="AJ819" s="78">
        <f t="shared" si="410"/>
        <v>0</v>
      </c>
      <c r="AK819" s="78">
        <f t="shared" si="411"/>
        <v>0</v>
      </c>
      <c r="AL819" s="78">
        <f t="shared" si="412"/>
        <v>0</v>
      </c>
      <c r="AM819" s="78">
        <f t="shared" si="413"/>
        <v>0</v>
      </c>
      <c r="AN819" s="78">
        <f t="shared" si="414"/>
        <v>0</v>
      </c>
      <c r="AO819" s="78">
        <f t="shared" si="415"/>
        <v>0</v>
      </c>
      <c r="AP819" s="78">
        <f t="shared" si="416"/>
        <v>0</v>
      </c>
      <c r="AQ819" s="78">
        <f t="shared" si="417"/>
        <v>0</v>
      </c>
      <c r="AR819" s="78">
        <f t="shared" si="418"/>
        <v>0</v>
      </c>
      <c r="AS819" s="78">
        <f t="shared" si="419"/>
        <v>0</v>
      </c>
      <c r="AT819" s="78">
        <f t="shared" si="420"/>
        <v>0</v>
      </c>
      <c r="AU819" s="78">
        <f t="shared" si="421"/>
        <v>1</v>
      </c>
      <c r="AV819" s="78">
        <f>IF(AND(M819&gt;=35,M819&lt;=39),1,0)</f>
        <v>0</v>
      </c>
      <c r="AW819" s="78">
        <f>IF(AND(M819&gt;=40,M819&lt;=44),1,0)</f>
        <v>0</v>
      </c>
      <c r="AX819" s="78">
        <f>IF(AND(M819&gt;=45,M819&lt;=49),1,0)</f>
        <v>0</v>
      </c>
      <c r="AY819" s="78">
        <f>IF(AND(M819&gt;=50,M819&lt;=54),1,0)</f>
        <v>0</v>
      </c>
      <c r="AZ819" s="78">
        <f>IF(AND(M819&gt;=55,M819&lt;=59),1,0)</f>
        <v>0</v>
      </c>
      <c r="BA819" s="78">
        <f>IF(AND(M819&gt;=60,M819&lt;=64),1,0)</f>
        <v>0</v>
      </c>
      <c r="BB819" s="78">
        <f>IF(AND(M819&gt;=65,M819&lt;=69),1,0)</f>
        <v>0</v>
      </c>
      <c r="BC819" s="78">
        <f>IF(AND(M819&gt;=70,M819&lt;=74),1,0)</f>
        <v>0</v>
      </c>
      <c r="BD819" s="78">
        <f>IF(AND(M819&gt;=75,M819&lt;=79),1,0)</f>
        <v>1</v>
      </c>
      <c r="BE819" s="78">
        <f>IF(AND(M819&gt;=80,M819&lt;=84),1,0)</f>
        <v>0</v>
      </c>
      <c r="BF819" s="78">
        <f>IF(AND(M819&gt;=85,M819&lt;=89),1,0)</f>
        <v>0</v>
      </c>
      <c r="BG819" s="78">
        <f>IF(AND(M819&gt;=90,M819&lt;=94),1,0)</f>
        <v>0</v>
      </c>
      <c r="BH819" s="78">
        <f>IF(AND(M819&gt;=95,M819&lt;=99),1,0)</f>
        <v>0</v>
      </c>
      <c r="BI819" s="78">
        <f>IF(AND(M819&gt;=100,M819&lt;=105),1,0)</f>
        <v>0</v>
      </c>
      <c r="BJ819" s="78">
        <f>IF(I819&lt;$BK$2,1,0)</f>
        <v>0</v>
      </c>
      <c r="BK819" s="78">
        <f>IF(I819&gt;$BK$2,1,0)</f>
        <v>1</v>
      </c>
      <c r="BL819" s="78">
        <f>IF(J819=$BL$2,1,0)</f>
        <v>0</v>
      </c>
      <c r="BM819" s="78">
        <f>IF(J819=$BM$2,1,0)</f>
        <v>0</v>
      </c>
      <c r="BN819" s="78">
        <f>IF(J819=$BN$2,1,0)</f>
        <v>1</v>
      </c>
      <c r="BO819" s="78">
        <f>IF(J819=$BO$2,1,0)</f>
        <v>0</v>
      </c>
      <c r="BP819" s="78">
        <f>IF(J819=$BP$2,1,0)</f>
        <v>0</v>
      </c>
      <c r="BQ819" s="79">
        <f>IF(J819=$BQ$2,1,0)</f>
        <v>0</v>
      </c>
      <c r="BR819" s="78">
        <f>IF(J819=$BR$2,1,0)</f>
        <v>0</v>
      </c>
      <c r="BS819" s="78">
        <f>IF(F819=$BS$2,1,0)</f>
        <v>0</v>
      </c>
      <c r="BT819" s="78">
        <f>IF(F819=$BT$2,1,0)</f>
        <v>1</v>
      </c>
      <c r="BU819" s="78">
        <f>IF(F819=$BU$2,1,0)</f>
        <v>0</v>
      </c>
      <c r="BV819" s="78">
        <f>IF(F819=$BV$2,1,0)</f>
        <v>0</v>
      </c>
      <c r="BW819" s="78">
        <f>IF(F819=$BW$2,1,0)</f>
        <v>0</v>
      </c>
      <c r="BX819" s="78">
        <f>IF(F819=$BX$2,1,0)</f>
        <v>0</v>
      </c>
      <c r="BY819" s="78">
        <f>IF(F819=$BY$2,1,0)</f>
        <v>0</v>
      </c>
      <c r="BZ819" s="78">
        <f>IF(F819=$BZ$2,1,0)</f>
        <v>0</v>
      </c>
      <c r="CA819"/>
      <c r="CB819" s="1">
        <v>0</v>
      </c>
      <c r="CC819" s="1">
        <v>0</v>
      </c>
    </row>
    <row r="820" spans="2:81" x14ac:dyDescent="0.3">
      <c r="B820" s="1">
        <v>15</v>
      </c>
      <c r="C820" t="s">
        <v>156</v>
      </c>
      <c r="D820" t="s">
        <v>80</v>
      </c>
      <c r="E820" s="1" t="s">
        <v>910</v>
      </c>
      <c r="F820" s="31" t="s">
        <v>16</v>
      </c>
      <c r="G820" s="1">
        <v>28</v>
      </c>
      <c r="H820" s="1">
        <v>2011</v>
      </c>
      <c r="I820" s="36">
        <v>0.79652777777777783</v>
      </c>
      <c r="J820" s="1" t="s">
        <v>9</v>
      </c>
      <c r="K820" s="39">
        <v>21209</v>
      </c>
      <c r="L820" t="s">
        <v>1661</v>
      </c>
      <c r="M820" s="76">
        <v>78</v>
      </c>
      <c r="N820" t="str">
        <f t="shared" si="391"/>
        <v>Ptly Cldy</v>
      </c>
      <c r="O820" s="78">
        <f t="shared" si="392"/>
        <v>0</v>
      </c>
      <c r="P820" s="78">
        <v>0</v>
      </c>
      <c r="Q820" s="78">
        <v>0</v>
      </c>
      <c r="R820" s="78">
        <f t="shared" si="393"/>
        <v>0</v>
      </c>
      <c r="S820" s="78">
        <f t="shared" si="394"/>
        <v>0</v>
      </c>
      <c r="T820" s="78">
        <f t="shared" si="395"/>
        <v>1</v>
      </c>
      <c r="U820" s="78">
        <f t="shared" si="396"/>
        <v>0</v>
      </c>
      <c r="V820" s="78">
        <f t="shared" si="397"/>
        <v>0</v>
      </c>
      <c r="W820" s="78">
        <f t="shared" si="398"/>
        <v>0</v>
      </c>
      <c r="X820" s="78">
        <f t="shared" si="399"/>
        <v>0</v>
      </c>
      <c r="Y820" s="78">
        <f t="shared" si="400"/>
        <v>0</v>
      </c>
      <c r="Z820" s="78">
        <f t="shared" si="401"/>
        <v>0</v>
      </c>
      <c r="AA820" s="78">
        <f t="shared" si="402"/>
        <v>0</v>
      </c>
      <c r="AB820" s="78">
        <f t="shared" si="403"/>
        <v>0</v>
      </c>
      <c r="AC820" s="78">
        <f t="shared" si="404"/>
        <v>0</v>
      </c>
      <c r="AD820" s="78">
        <f t="shared" si="405"/>
        <v>0</v>
      </c>
      <c r="AE820" s="78">
        <f t="shared" si="406"/>
        <v>0</v>
      </c>
      <c r="AF820" s="78">
        <f t="shared" si="407"/>
        <v>0</v>
      </c>
      <c r="AG820" s="78">
        <f t="shared" si="422"/>
        <v>0</v>
      </c>
      <c r="AH820" s="78">
        <f t="shared" si="408"/>
        <v>0</v>
      </c>
      <c r="AI820" s="78">
        <f t="shared" si="409"/>
        <v>0</v>
      </c>
      <c r="AJ820" s="78">
        <f t="shared" si="410"/>
        <v>0</v>
      </c>
      <c r="AK820" s="78">
        <f t="shared" si="411"/>
        <v>0</v>
      </c>
      <c r="AL820" s="78">
        <f t="shared" si="412"/>
        <v>0</v>
      </c>
      <c r="AM820" s="78">
        <f t="shared" si="413"/>
        <v>0</v>
      </c>
      <c r="AN820" s="78">
        <f t="shared" si="414"/>
        <v>0</v>
      </c>
      <c r="AO820" s="78">
        <f t="shared" si="415"/>
        <v>0</v>
      </c>
      <c r="AP820" s="78">
        <f t="shared" si="416"/>
        <v>0</v>
      </c>
      <c r="AQ820" s="78">
        <f t="shared" si="417"/>
        <v>0</v>
      </c>
      <c r="AR820" s="78">
        <f t="shared" si="418"/>
        <v>0</v>
      </c>
      <c r="AS820" s="78">
        <f t="shared" si="419"/>
        <v>0</v>
      </c>
      <c r="AT820" s="78">
        <f t="shared" si="420"/>
        <v>0</v>
      </c>
      <c r="AU820" s="78">
        <f t="shared" si="421"/>
        <v>1</v>
      </c>
      <c r="AV820" s="78">
        <f>IF(AND(M820&gt;=35,M820&lt;=39),1,0)</f>
        <v>0</v>
      </c>
      <c r="AW820" s="78">
        <f>IF(AND(M820&gt;=40,M820&lt;=44),1,0)</f>
        <v>0</v>
      </c>
      <c r="AX820" s="78">
        <f>IF(AND(M820&gt;=45,M820&lt;=49),1,0)</f>
        <v>0</v>
      </c>
      <c r="AY820" s="78">
        <f>IF(AND(M820&gt;=50,M820&lt;=54),1,0)</f>
        <v>0</v>
      </c>
      <c r="AZ820" s="78">
        <f>IF(AND(M820&gt;=55,M820&lt;=59),1,0)</f>
        <v>0</v>
      </c>
      <c r="BA820" s="78">
        <f>IF(AND(M820&gt;=60,M820&lt;=64),1,0)</f>
        <v>0</v>
      </c>
      <c r="BB820" s="78">
        <f>IF(AND(M820&gt;=65,M820&lt;=69),1,0)</f>
        <v>0</v>
      </c>
      <c r="BC820" s="78">
        <f>IF(AND(M820&gt;=70,M820&lt;=74),1,0)</f>
        <v>0</v>
      </c>
      <c r="BD820" s="78">
        <f>IF(AND(M820&gt;=75,M820&lt;=79),1,0)</f>
        <v>1</v>
      </c>
      <c r="BE820" s="78">
        <f>IF(AND(M820&gt;=80,M820&lt;=84),1,0)</f>
        <v>0</v>
      </c>
      <c r="BF820" s="78">
        <f>IF(AND(M820&gt;=85,M820&lt;=89),1,0)</f>
        <v>0</v>
      </c>
      <c r="BG820" s="78">
        <f>IF(AND(M820&gt;=90,M820&lt;=94),1,0)</f>
        <v>0</v>
      </c>
      <c r="BH820" s="78">
        <f>IF(AND(M820&gt;=95,M820&lt;=99),1,0)</f>
        <v>0</v>
      </c>
      <c r="BI820" s="78">
        <f>IF(AND(M820&gt;=100,M820&lt;=105),1,0)</f>
        <v>0</v>
      </c>
      <c r="BJ820" s="78">
        <f>IF(I820&lt;$BK$2,1,0)</f>
        <v>0</v>
      </c>
      <c r="BK820" s="78">
        <f>IF(I820&gt;$BK$2,1,0)</f>
        <v>1</v>
      </c>
      <c r="BL820" s="78">
        <f>IF(J820=$BL$2,1,0)</f>
        <v>0</v>
      </c>
      <c r="BM820" s="78">
        <f>IF(J820=$BM$2,1,0)</f>
        <v>0</v>
      </c>
      <c r="BN820" s="78">
        <f>IF(J820=$BN$2,1,0)</f>
        <v>0</v>
      </c>
      <c r="BO820" s="78">
        <f>IF(J820=$BO$2,1,0)</f>
        <v>1</v>
      </c>
      <c r="BP820" s="78">
        <f>IF(J820=$BP$2,1,0)</f>
        <v>0</v>
      </c>
      <c r="BQ820" s="79">
        <f>IF(J820=$BQ$2,1,0)</f>
        <v>0</v>
      </c>
      <c r="BR820" s="78">
        <f>IF(J820=$BR$2,1,0)</f>
        <v>0</v>
      </c>
      <c r="BS820" s="78">
        <f>IF(F820=$BS$2,1,0)</f>
        <v>0</v>
      </c>
      <c r="BT820" s="78">
        <f>IF(F820=$BT$2,1,0)</f>
        <v>1</v>
      </c>
      <c r="BU820" s="78">
        <f>IF(F820=$BU$2,1,0)</f>
        <v>0</v>
      </c>
      <c r="BV820" s="78">
        <f>IF(F820=$BV$2,1,0)</f>
        <v>0</v>
      </c>
      <c r="BW820" s="78">
        <f>IF(F820=$BW$2,1,0)</f>
        <v>0</v>
      </c>
      <c r="BX820" s="78">
        <f>IF(F820=$BX$2,1,0)</f>
        <v>0</v>
      </c>
      <c r="BY820" s="78">
        <f>IF(F820=$BY$2,1,0)</f>
        <v>0</v>
      </c>
      <c r="BZ820" s="78">
        <f>IF(F820=$BZ$2,1,0)</f>
        <v>0</v>
      </c>
      <c r="CA820"/>
      <c r="CB820" s="1">
        <v>0</v>
      </c>
      <c r="CC820" s="1">
        <v>0</v>
      </c>
    </row>
    <row r="821" spans="2:81" x14ac:dyDescent="0.3">
      <c r="B821" s="1">
        <v>16</v>
      </c>
      <c r="C821" t="s">
        <v>181</v>
      </c>
      <c r="D821" t="s">
        <v>76</v>
      </c>
      <c r="E821" s="1" t="s">
        <v>911</v>
      </c>
      <c r="F821" s="31" t="s">
        <v>31</v>
      </c>
      <c r="G821" s="1">
        <v>6</v>
      </c>
      <c r="H821" s="1">
        <v>2011</v>
      </c>
      <c r="I821" s="36">
        <v>0.79652777777777783</v>
      </c>
      <c r="J821" s="1" t="s">
        <v>5</v>
      </c>
      <c r="K821" s="39">
        <v>20694</v>
      </c>
      <c r="L821" t="s">
        <v>1263</v>
      </c>
      <c r="M821" s="76">
        <v>71</v>
      </c>
      <c r="N821" t="str">
        <f t="shared" si="391"/>
        <v>Cloudy</v>
      </c>
      <c r="O821" s="78">
        <f t="shared" si="392"/>
        <v>0</v>
      </c>
      <c r="P821" s="78">
        <v>0</v>
      </c>
      <c r="Q821" s="78">
        <v>0</v>
      </c>
      <c r="R821" s="78">
        <f t="shared" si="393"/>
        <v>0</v>
      </c>
      <c r="S821" s="78">
        <f t="shared" si="394"/>
        <v>0</v>
      </c>
      <c r="T821" s="78">
        <f t="shared" si="395"/>
        <v>0</v>
      </c>
      <c r="U821" s="78">
        <f t="shared" si="396"/>
        <v>0</v>
      </c>
      <c r="V821" s="78">
        <f t="shared" si="397"/>
        <v>0</v>
      </c>
      <c r="W821" s="78">
        <f t="shared" si="398"/>
        <v>0</v>
      </c>
      <c r="X821" s="78">
        <f t="shared" si="399"/>
        <v>0</v>
      </c>
      <c r="Y821" s="78">
        <f t="shared" si="400"/>
        <v>0</v>
      </c>
      <c r="Z821" s="78">
        <f t="shared" si="401"/>
        <v>0</v>
      </c>
      <c r="AA821" s="78">
        <f t="shared" si="402"/>
        <v>0</v>
      </c>
      <c r="AB821" s="78">
        <f t="shared" si="403"/>
        <v>0</v>
      </c>
      <c r="AC821" s="78">
        <f t="shared" si="404"/>
        <v>0</v>
      </c>
      <c r="AD821" s="78">
        <f t="shared" si="405"/>
        <v>0</v>
      </c>
      <c r="AE821" s="78">
        <f t="shared" si="406"/>
        <v>0</v>
      </c>
      <c r="AF821" s="78">
        <f t="shared" si="407"/>
        <v>0</v>
      </c>
      <c r="AG821" s="78">
        <f t="shared" si="422"/>
        <v>0</v>
      </c>
      <c r="AH821" s="78">
        <f t="shared" si="408"/>
        <v>0</v>
      </c>
      <c r="AI821" s="78">
        <f t="shared" si="409"/>
        <v>0</v>
      </c>
      <c r="AJ821" s="78">
        <f t="shared" si="410"/>
        <v>0</v>
      </c>
      <c r="AK821" s="78">
        <f t="shared" si="411"/>
        <v>0</v>
      </c>
      <c r="AL821" s="78">
        <f t="shared" si="412"/>
        <v>0</v>
      </c>
      <c r="AM821" s="78">
        <f t="shared" si="413"/>
        <v>0</v>
      </c>
      <c r="AN821" s="78">
        <f t="shared" si="414"/>
        <v>0</v>
      </c>
      <c r="AO821" s="78">
        <f t="shared" si="415"/>
        <v>0</v>
      </c>
      <c r="AP821" s="78">
        <f t="shared" si="416"/>
        <v>0</v>
      </c>
      <c r="AQ821" s="78">
        <f t="shared" si="417"/>
        <v>1</v>
      </c>
      <c r="AR821" s="78">
        <f t="shared" si="418"/>
        <v>0</v>
      </c>
      <c r="AS821" s="78">
        <f t="shared" si="419"/>
        <v>0</v>
      </c>
      <c r="AT821" s="78">
        <f t="shared" si="420"/>
        <v>0</v>
      </c>
      <c r="AU821" s="78">
        <f t="shared" si="421"/>
        <v>1</v>
      </c>
      <c r="AV821" s="78">
        <f>IF(AND(M821&gt;=35,M821&lt;=39),1,0)</f>
        <v>0</v>
      </c>
      <c r="AW821" s="78">
        <f>IF(AND(M821&gt;=40,M821&lt;=44),1,0)</f>
        <v>0</v>
      </c>
      <c r="AX821" s="78">
        <f>IF(AND(M821&gt;=45,M821&lt;=49),1,0)</f>
        <v>0</v>
      </c>
      <c r="AY821" s="78">
        <f>IF(AND(M821&gt;=50,M821&lt;=54),1,0)</f>
        <v>0</v>
      </c>
      <c r="AZ821" s="78">
        <f>IF(AND(M821&gt;=55,M821&lt;=59),1,0)</f>
        <v>0</v>
      </c>
      <c r="BA821" s="78">
        <f>IF(AND(M821&gt;=60,M821&lt;=64),1,0)</f>
        <v>0</v>
      </c>
      <c r="BB821" s="78">
        <f>IF(AND(M821&gt;=65,M821&lt;=69),1,0)</f>
        <v>0</v>
      </c>
      <c r="BC821" s="78">
        <f>IF(AND(M821&gt;=70,M821&lt;=74),1,0)</f>
        <v>1</v>
      </c>
      <c r="BD821" s="78">
        <f>IF(AND(M821&gt;=75,M821&lt;=79),1,0)</f>
        <v>0</v>
      </c>
      <c r="BE821" s="78">
        <f>IF(AND(M821&gt;=80,M821&lt;=84),1,0)</f>
        <v>0</v>
      </c>
      <c r="BF821" s="78">
        <f>IF(AND(M821&gt;=85,M821&lt;=89),1,0)</f>
        <v>0</v>
      </c>
      <c r="BG821" s="78">
        <f>IF(AND(M821&gt;=90,M821&lt;=94),1,0)</f>
        <v>0</v>
      </c>
      <c r="BH821" s="78">
        <f>IF(AND(M821&gt;=95,M821&lt;=99),1,0)</f>
        <v>0</v>
      </c>
      <c r="BI821" s="78">
        <f>IF(AND(M821&gt;=100,M821&lt;=105),1,0)</f>
        <v>0</v>
      </c>
      <c r="BJ821" s="78">
        <f>IF(I821&lt;$BK$2,1,0)</f>
        <v>0</v>
      </c>
      <c r="BK821" s="78">
        <f>IF(I821&gt;$BK$2,1,0)</f>
        <v>1</v>
      </c>
      <c r="BL821" s="78">
        <f>IF(J821=$BL$2,1,0)</f>
        <v>0</v>
      </c>
      <c r="BM821" s="78">
        <f>IF(J821=$BM$2,1,0)</f>
        <v>0</v>
      </c>
      <c r="BN821" s="78">
        <f>IF(J821=$BN$2,1,0)</f>
        <v>0</v>
      </c>
      <c r="BO821" s="78">
        <f>IF(J821=$BO$2,1,0)</f>
        <v>0</v>
      </c>
      <c r="BP821" s="78">
        <f>IF(J821=$BP$2,1,0)</f>
        <v>1</v>
      </c>
      <c r="BQ821" s="79">
        <f>IF(J821=$BQ$2,1,0)</f>
        <v>0</v>
      </c>
      <c r="BR821" s="78">
        <f>IF(J821=$BR$2,1,0)</f>
        <v>0</v>
      </c>
      <c r="BS821" s="78">
        <f>IF(F821=$BS$2,1,0)</f>
        <v>0</v>
      </c>
      <c r="BT821" s="78">
        <f>IF(F821=$BT$2,1,0)</f>
        <v>0</v>
      </c>
      <c r="BU821" s="78">
        <f>IF(F821=$BU$2,1,0)</f>
        <v>1</v>
      </c>
      <c r="BV821" s="78">
        <f>IF(F821=$BV$2,1,0)</f>
        <v>0</v>
      </c>
      <c r="BW821" s="78">
        <f>IF(F821=$BW$2,1,0)</f>
        <v>0</v>
      </c>
      <c r="BX821" s="78">
        <f>IF(F821=$BX$2,1,0)</f>
        <v>0</v>
      </c>
      <c r="BY821" s="78">
        <f>IF(F821=$BY$2,1,0)</f>
        <v>0</v>
      </c>
      <c r="BZ821" s="78">
        <f>IF(F821=$BZ$2,1,0)</f>
        <v>0</v>
      </c>
      <c r="CA821" t="s">
        <v>2130</v>
      </c>
      <c r="CB821" s="1">
        <v>0</v>
      </c>
      <c r="CC821" s="1">
        <v>0</v>
      </c>
    </row>
    <row r="822" spans="2:81" x14ac:dyDescent="0.3">
      <c r="B822" s="1">
        <v>17</v>
      </c>
      <c r="C822" t="s">
        <v>181</v>
      </c>
      <c r="D822" t="s">
        <v>76</v>
      </c>
      <c r="E822" s="1" t="s">
        <v>912</v>
      </c>
      <c r="F822" s="31" t="s">
        <v>31</v>
      </c>
      <c r="G822" s="1">
        <v>7</v>
      </c>
      <c r="H822" s="1">
        <v>2011</v>
      </c>
      <c r="I822" s="36">
        <v>0.5493055555555556</v>
      </c>
      <c r="J822" s="1" t="s">
        <v>7</v>
      </c>
      <c r="K822" s="39">
        <v>18961</v>
      </c>
      <c r="L822" t="s">
        <v>1611</v>
      </c>
      <c r="M822" s="76">
        <v>68</v>
      </c>
      <c r="N822" t="str">
        <f t="shared" si="391"/>
        <v>Ptly Cldy</v>
      </c>
      <c r="O822" s="78">
        <f t="shared" si="392"/>
        <v>0</v>
      </c>
      <c r="P822" s="78">
        <v>0</v>
      </c>
      <c r="Q822" s="78">
        <v>0</v>
      </c>
      <c r="R822" s="78">
        <f t="shared" si="393"/>
        <v>0</v>
      </c>
      <c r="S822" s="78">
        <f t="shared" si="394"/>
        <v>0</v>
      </c>
      <c r="T822" s="78">
        <f t="shared" si="395"/>
        <v>0</v>
      </c>
      <c r="U822" s="78">
        <f t="shared" si="396"/>
        <v>0</v>
      </c>
      <c r="V822" s="78">
        <f t="shared" si="397"/>
        <v>0</v>
      </c>
      <c r="W822" s="78">
        <f t="shared" si="398"/>
        <v>0</v>
      </c>
      <c r="X822" s="78">
        <f t="shared" si="399"/>
        <v>0</v>
      </c>
      <c r="Y822" s="78">
        <f t="shared" si="400"/>
        <v>0</v>
      </c>
      <c r="Z822" s="78">
        <f t="shared" si="401"/>
        <v>0</v>
      </c>
      <c r="AA822" s="78">
        <f t="shared" si="402"/>
        <v>0</v>
      </c>
      <c r="AB822" s="78">
        <f t="shared" si="403"/>
        <v>0</v>
      </c>
      <c r="AC822" s="78">
        <f t="shared" si="404"/>
        <v>0</v>
      </c>
      <c r="AD822" s="78">
        <f t="shared" si="405"/>
        <v>0</v>
      </c>
      <c r="AE822" s="78">
        <f t="shared" si="406"/>
        <v>0</v>
      </c>
      <c r="AF822" s="78">
        <f t="shared" si="407"/>
        <v>0</v>
      </c>
      <c r="AG822" s="78">
        <f t="shared" si="422"/>
        <v>0</v>
      </c>
      <c r="AH822" s="78">
        <f t="shared" si="408"/>
        <v>0</v>
      </c>
      <c r="AI822" s="78">
        <f t="shared" si="409"/>
        <v>0</v>
      </c>
      <c r="AJ822" s="78">
        <f t="shared" si="410"/>
        <v>0</v>
      </c>
      <c r="AK822" s="78">
        <f t="shared" si="411"/>
        <v>0</v>
      </c>
      <c r="AL822" s="78">
        <f t="shared" si="412"/>
        <v>0</v>
      </c>
      <c r="AM822" s="78">
        <f t="shared" si="413"/>
        <v>0</v>
      </c>
      <c r="AN822" s="78">
        <f t="shared" si="414"/>
        <v>0</v>
      </c>
      <c r="AO822" s="78">
        <f t="shared" si="415"/>
        <v>0</v>
      </c>
      <c r="AP822" s="78">
        <f t="shared" si="416"/>
        <v>0</v>
      </c>
      <c r="AQ822" s="78">
        <f t="shared" si="417"/>
        <v>1</v>
      </c>
      <c r="AR822" s="78">
        <f t="shared" si="418"/>
        <v>0</v>
      </c>
      <c r="AS822" s="78">
        <f t="shared" si="419"/>
        <v>0</v>
      </c>
      <c r="AT822" s="78">
        <f t="shared" si="420"/>
        <v>0</v>
      </c>
      <c r="AU822" s="78">
        <f t="shared" si="421"/>
        <v>1</v>
      </c>
      <c r="AV822" s="78">
        <f>IF(AND(M822&gt;=35,M822&lt;=39),1,0)</f>
        <v>0</v>
      </c>
      <c r="AW822" s="78">
        <f>IF(AND(M822&gt;=40,M822&lt;=44),1,0)</f>
        <v>0</v>
      </c>
      <c r="AX822" s="78">
        <f>IF(AND(M822&gt;=45,M822&lt;=49),1,0)</f>
        <v>0</v>
      </c>
      <c r="AY822" s="78">
        <f>IF(AND(M822&gt;=50,M822&lt;=54),1,0)</f>
        <v>0</v>
      </c>
      <c r="AZ822" s="78">
        <f>IF(AND(M822&gt;=55,M822&lt;=59),1,0)</f>
        <v>0</v>
      </c>
      <c r="BA822" s="78">
        <f>IF(AND(M822&gt;=60,M822&lt;=64),1,0)</f>
        <v>0</v>
      </c>
      <c r="BB822" s="78">
        <f>IF(AND(M822&gt;=65,M822&lt;=69),1,0)</f>
        <v>1</v>
      </c>
      <c r="BC822" s="78">
        <f>IF(AND(M822&gt;=70,M822&lt;=74),1,0)</f>
        <v>0</v>
      </c>
      <c r="BD822" s="78">
        <f>IF(AND(M822&gt;=75,M822&lt;=79),1,0)</f>
        <v>0</v>
      </c>
      <c r="BE822" s="78">
        <f>IF(AND(M822&gt;=80,M822&lt;=84),1,0)</f>
        <v>0</v>
      </c>
      <c r="BF822" s="78">
        <f>IF(AND(M822&gt;=85,M822&lt;=89),1,0)</f>
        <v>0</v>
      </c>
      <c r="BG822" s="78">
        <f>IF(AND(M822&gt;=90,M822&lt;=94),1,0)</f>
        <v>0</v>
      </c>
      <c r="BH822" s="78">
        <f>IF(AND(M822&gt;=95,M822&lt;=99),1,0)</f>
        <v>0</v>
      </c>
      <c r="BI822" s="78">
        <f>IF(AND(M822&gt;=100,M822&lt;=105),1,0)</f>
        <v>0</v>
      </c>
      <c r="BJ822" s="78">
        <f>IF(I822&lt;$BK$2,1,0)</f>
        <v>1</v>
      </c>
      <c r="BK822" s="78">
        <f>IF(I822&gt;$BK$2,1,0)</f>
        <v>0</v>
      </c>
      <c r="BL822" s="78">
        <f>IF(J822=$BL$2,1,0)</f>
        <v>0</v>
      </c>
      <c r="BM822" s="78">
        <f>IF(J822=$BM$2,1,0)</f>
        <v>0</v>
      </c>
      <c r="BN822" s="78">
        <f>IF(J822=$BN$2,1,0)</f>
        <v>0</v>
      </c>
      <c r="BO822" s="78">
        <f>IF(J822=$BO$2,1,0)</f>
        <v>0</v>
      </c>
      <c r="BP822" s="78">
        <f>IF(J822=$BP$2,1,0)</f>
        <v>0</v>
      </c>
      <c r="BQ822" s="79">
        <f>IF(J822=$BQ$2,1,0)</f>
        <v>1</v>
      </c>
      <c r="BR822" s="78">
        <f>IF(J822=$BR$2,1,0)</f>
        <v>0</v>
      </c>
      <c r="BS822" s="78">
        <f>IF(F822=$BS$2,1,0)</f>
        <v>0</v>
      </c>
      <c r="BT822" s="78">
        <f>IF(F822=$BT$2,1,0)</f>
        <v>0</v>
      </c>
      <c r="BU822" s="78">
        <f>IF(F822=$BU$2,1,0)</f>
        <v>1</v>
      </c>
      <c r="BV822" s="78">
        <f>IF(F822=$BV$2,1,0)</f>
        <v>0</v>
      </c>
      <c r="BW822" s="78">
        <f>IF(F822=$BW$2,1,0)</f>
        <v>0</v>
      </c>
      <c r="BX822" s="78">
        <f>IF(F822=$BX$2,1,0)</f>
        <v>0</v>
      </c>
      <c r="BY822" s="78">
        <f>IF(F822=$BY$2,1,0)</f>
        <v>0</v>
      </c>
      <c r="BZ822" s="78">
        <f>IF(F822=$BZ$2,1,0)</f>
        <v>0</v>
      </c>
      <c r="CA822" t="s">
        <v>2131</v>
      </c>
      <c r="CB822" s="1">
        <v>0</v>
      </c>
      <c r="CC822" s="1">
        <v>0</v>
      </c>
    </row>
    <row r="823" spans="2:81" x14ac:dyDescent="0.3">
      <c r="B823" s="1">
        <v>18</v>
      </c>
      <c r="C823" t="s">
        <v>181</v>
      </c>
      <c r="D823" t="s">
        <v>76</v>
      </c>
      <c r="E823" s="1" t="s">
        <v>913</v>
      </c>
      <c r="F823" s="31" t="s">
        <v>31</v>
      </c>
      <c r="G823" s="1">
        <v>8</v>
      </c>
      <c r="H823" s="1">
        <v>2011</v>
      </c>
      <c r="I823" s="36">
        <v>0.56736111111111109</v>
      </c>
      <c r="J823" s="1" t="s">
        <v>8</v>
      </c>
      <c r="K823" s="39">
        <v>16359</v>
      </c>
      <c r="L823" t="s">
        <v>1496</v>
      </c>
      <c r="M823" s="76">
        <v>73</v>
      </c>
      <c r="N823" t="str">
        <f t="shared" si="391"/>
        <v>Ptly Cldy</v>
      </c>
      <c r="O823" s="78">
        <f t="shared" si="392"/>
        <v>0</v>
      </c>
      <c r="P823" s="78">
        <v>0</v>
      </c>
      <c r="Q823" s="78">
        <v>0</v>
      </c>
      <c r="R823" s="78">
        <f t="shared" si="393"/>
        <v>0</v>
      </c>
      <c r="S823" s="78">
        <f t="shared" si="394"/>
        <v>0</v>
      </c>
      <c r="T823" s="78">
        <f t="shared" si="395"/>
        <v>0</v>
      </c>
      <c r="U823" s="78">
        <f t="shared" si="396"/>
        <v>0</v>
      </c>
      <c r="V823" s="78">
        <f t="shared" si="397"/>
        <v>0</v>
      </c>
      <c r="W823" s="78">
        <f t="shared" si="398"/>
        <v>0</v>
      </c>
      <c r="X823" s="78">
        <f t="shared" si="399"/>
        <v>0</v>
      </c>
      <c r="Y823" s="78">
        <f t="shared" si="400"/>
        <v>0</v>
      </c>
      <c r="Z823" s="78">
        <f t="shared" si="401"/>
        <v>0</v>
      </c>
      <c r="AA823" s="78">
        <f t="shared" si="402"/>
        <v>0</v>
      </c>
      <c r="AB823" s="78">
        <f t="shared" si="403"/>
        <v>0</v>
      </c>
      <c r="AC823" s="78">
        <f t="shared" si="404"/>
        <v>0</v>
      </c>
      <c r="AD823" s="78">
        <f t="shared" si="405"/>
        <v>0</v>
      </c>
      <c r="AE823" s="78">
        <f t="shared" si="406"/>
        <v>0</v>
      </c>
      <c r="AF823" s="78">
        <f t="shared" si="407"/>
        <v>0</v>
      </c>
      <c r="AG823" s="78">
        <f t="shared" si="422"/>
        <v>0</v>
      </c>
      <c r="AH823" s="78">
        <f t="shared" si="408"/>
        <v>0</v>
      </c>
      <c r="AI823" s="78">
        <f t="shared" si="409"/>
        <v>0</v>
      </c>
      <c r="AJ823" s="78">
        <f t="shared" si="410"/>
        <v>0</v>
      </c>
      <c r="AK823" s="78">
        <f t="shared" si="411"/>
        <v>0</v>
      </c>
      <c r="AL823" s="78">
        <f t="shared" si="412"/>
        <v>0</v>
      </c>
      <c r="AM823" s="78">
        <f t="shared" si="413"/>
        <v>0</v>
      </c>
      <c r="AN823" s="78">
        <f t="shared" si="414"/>
        <v>0</v>
      </c>
      <c r="AO823" s="78">
        <f t="shared" si="415"/>
        <v>0</v>
      </c>
      <c r="AP823" s="78">
        <f t="shared" si="416"/>
        <v>0</v>
      </c>
      <c r="AQ823" s="78">
        <f t="shared" si="417"/>
        <v>1</v>
      </c>
      <c r="AR823" s="78">
        <f t="shared" si="418"/>
        <v>0</v>
      </c>
      <c r="AS823" s="78">
        <f t="shared" si="419"/>
        <v>0</v>
      </c>
      <c r="AT823" s="78">
        <f t="shared" si="420"/>
        <v>0</v>
      </c>
      <c r="AU823" s="78">
        <f t="shared" si="421"/>
        <v>1</v>
      </c>
      <c r="AV823" s="78">
        <f>IF(AND(M823&gt;=35,M823&lt;=39),1,0)</f>
        <v>0</v>
      </c>
      <c r="AW823" s="78">
        <f>IF(AND(M823&gt;=40,M823&lt;=44),1,0)</f>
        <v>0</v>
      </c>
      <c r="AX823" s="78">
        <f>IF(AND(M823&gt;=45,M823&lt;=49),1,0)</f>
        <v>0</v>
      </c>
      <c r="AY823" s="78">
        <f>IF(AND(M823&gt;=50,M823&lt;=54),1,0)</f>
        <v>0</v>
      </c>
      <c r="AZ823" s="78">
        <f>IF(AND(M823&gt;=55,M823&lt;=59),1,0)</f>
        <v>0</v>
      </c>
      <c r="BA823" s="78">
        <f>IF(AND(M823&gt;=60,M823&lt;=64),1,0)</f>
        <v>0</v>
      </c>
      <c r="BB823" s="78">
        <f>IF(AND(M823&gt;=65,M823&lt;=69),1,0)</f>
        <v>0</v>
      </c>
      <c r="BC823" s="78">
        <f>IF(AND(M823&gt;=70,M823&lt;=74),1,0)</f>
        <v>1</v>
      </c>
      <c r="BD823" s="78">
        <f>IF(AND(M823&gt;=75,M823&lt;=79),1,0)</f>
        <v>0</v>
      </c>
      <c r="BE823" s="78">
        <f>IF(AND(M823&gt;=80,M823&lt;=84),1,0)</f>
        <v>0</v>
      </c>
      <c r="BF823" s="78">
        <f>IF(AND(M823&gt;=85,M823&lt;=89),1,0)</f>
        <v>0</v>
      </c>
      <c r="BG823" s="78">
        <f>IF(AND(M823&gt;=90,M823&lt;=94),1,0)</f>
        <v>0</v>
      </c>
      <c r="BH823" s="78">
        <f>IF(AND(M823&gt;=95,M823&lt;=99),1,0)</f>
        <v>0</v>
      </c>
      <c r="BI823" s="78">
        <f>IF(AND(M823&gt;=100,M823&lt;=105),1,0)</f>
        <v>0</v>
      </c>
      <c r="BJ823" s="78">
        <f>IF(I823&lt;$BK$2,1,0)</f>
        <v>1</v>
      </c>
      <c r="BK823" s="78">
        <f>IF(I823&gt;$BK$2,1,0)</f>
        <v>0</v>
      </c>
      <c r="BL823" s="78">
        <f>IF(J823=$BL$2,1,0)</f>
        <v>0</v>
      </c>
      <c r="BM823" s="78">
        <f>IF(J823=$BM$2,1,0)</f>
        <v>0</v>
      </c>
      <c r="BN823" s="78">
        <f>IF(J823=$BN$2,1,0)</f>
        <v>0</v>
      </c>
      <c r="BO823" s="78">
        <f>IF(J823=$BO$2,1,0)</f>
        <v>0</v>
      </c>
      <c r="BP823" s="78">
        <f>IF(J823=$BP$2,1,0)</f>
        <v>0</v>
      </c>
      <c r="BQ823" s="79">
        <f>IF(J823=$BQ$2,1,0)</f>
        <v>0</v>
      </c>
      <c r="BR823" s="78">
        <f>IF(J823=$BR$2,1,0)</f>
        <v>1</v>
      </c>
      <c r="BS823" s="78">
        <f>IF(F823=$BS$2,1,0)</f>
        <v>0</v>
      </c>
      <c r="BT823" s="78">
        <f>IF(F823=$BT$2,1,0)</f>
        <v>0</v>
      </c>
      <c r="BU823" s="78">
        <f>IF(F823=$BU$2,1,0)</f>
        <v>1</v>
      </c>
      <c r="BV823" s="78">
        <f>IF(F823=$BV$2,1,0)</f>
        <v>0</v>
      </c>
      <c r="BW823" s="78">
        <f>IF(F823=$BW$2,1,0)</f>
        <v>0</v>
      </c>
      <c r="BX823" s="78">
        <f>IF(F823=$BX$2,1,0)</f>
        <v>0</v>
      </c>
      <c r="BY823" s="78">
        <f>IF(F823=$BY$2,1,0)</f>
        <v>0</v>
      </c>
      <c r="BZ823" s="78">
        <f>IF(F823=$BZ$2,1,0)</f>
        <v>0</v>
      </c>
      <c r="CA823"/>
      <c r="CB823" s="1">
        <v>0</v>
      </c>
      <c r="CC823" s="1">
        <v>0</v>
      </c>
    </row>
    <row r="824" spans="2:81" x14ac:dyDescent="0.3">
      <c r="B824" s="1">
        <v>19</v>
      </c>
      <c r="C824" t="s">
        <v>158</v>
      </c>
      <c r="D824" t="s">
        <v>74</v>
      </c>
      <c r="E824" s="1" t="s">
        <v>441</v>
      </c>
      <c r="F824" s="31" t="s">
        <v>31</v>
      </c>
      <c r="G824" s="1">
        <v>10</v>
      </c>
      <c r="H824" s="1">
        <v>2011</v>
      </c>
      <c r="I824" s="36">
        <v>0.79791666666666661</v>
      </c>
      <c r="J824" s="1" t="s">
        <v>10</v>
      </c>
      <c r="K824" s="39">
        <v>11485</v>
      </c>
      <c r="L824" t="s">
        <v>1584</v>
      </c>
      <c r="M824" s="76">
        <v>74</v>
      </c>
      <c r="N824" t="str">
        <f t="shared" si="391"/>
        <v>Ptly Cldy</v>
      </c>
      <c r="O824" s="78">
        <f t="shared" si="392"/>
        <v>0</v>
      </c>
      <c r="P824" s="78">
        <v>0</v>
      </c>
      <c r="Q824" s="78">
        <v>0</v>
      </c>
      <c r="R824" s="78">
        <f t="shared" si="393"/>
        <v>0</v>
      </c>
      <c r="S824" s="78">
        <f t="shared" si="394"/>
        <v>0</v>
      </c>
      <c r="T824" s="78">
        <f t="shared" si="395"/>
        <v>0</v>
      </c>
      <c r="U824" s="78">
        <f t="shared" si="396"/>
        <v>0</v>
      </c>
      <c r="V824" s="78">
        <f t="shared" si="397"/>
        <v>0</v>
      </c>
      <c r="W824" s="78">
        <f t="shared" si="398"/>
        <v>0</v>
      </c>
      <c r="X824" s="78">
        <f t="shared" si="399"/>
        <v>0</v>
      </c>
      <c r="Y824" s="78">
        <f t="shared" si="400"/>
        <v>0</v>
      </c>
      <c r="Z824" s="78">
        <f t="shared" si="401"/>
        <v>0</v>
      </c>
      <c r="AA824" s="78">
        <f t="shared" si="402"/>
        <v>0</v>
      </c>
      <c r="AB824" s="78">
        <f t="shared" si="403"/>
        <v>0</v>
      </c>
      <c r="AC824" s="78">
        <f t="shared" si="404"/>
        <v>0</v>
      </c>
      <c r="AD824" s="78">
        <f t="shared" si="405"/>
        <v>0</v>
      </c>
      <c r="AE824" s="78">
        <f t="shared" si="406"/>
        <v>0</v>
      </c>
      <c r="AF824" s="78">
        <f t="shared" si="407"/>
        <v>0</v>
      </c>
      <c r="AG824" s="78">
        <f t="shared" si="422"/>
        <v>0</v>
      </c>
      <c r="AH824" s="78">
        <f t="shared" si="408"/>
        <v>0</v>
      </c>
      <c r="AI824" s="78">
        <f t="shared" si="409"/>
        <v>0</v>
      </c>
      <c r="AJ824" s="78">
        <f t="shared" si="410"/>
        <v>0</v>
      </c>
      <c r="AK824" s="78">
        <f t="shared" si="411"/>
        <v>0</v>
      </c>
      <c r="AL824" s="78">
        <f t="shared" si="412"/>
        <v>0</v>
      </c>
      <c r="AM824" s="78">
        <f t="shared" si="413"/>
        <v>0</v>
      </c>
      <c r="AN824" s="78">
        <f t="shared" si="414"/>
        <v>1</v>
      </c>
      <c r="AO824" s="78">
        <f t="shared" si="415"/>
        <v>0</v>
      </c>
      <c r="AP824" s="78">
        <f t="shared" si="416"/>
        <v>0</v>
      </c>
      <c r="AQ824" s="78">
        <f t="shared" si="417"/>
        <v>0</v>
      </c>
      <c r="AR824" s="78">
        <f t="shared" si="418"/>
        <v>0</v>
      </c>
      <c r="AS824" s="78">
        <f t="shared" si="419"/>
        <v>0</v>
      </c>
      <c r="AT824" s="78">
        <f t="shared" si="420"/>
        <v>0</v>
      </c>
      <c r="AU824" s="78">
        <f t="shared" si="421"/>
        <v>1</v>
      </c>
      <c r="AV824" s="78">
        <f>IF(AND(M824&gt;=35,M824&lt;=39),1,0)</f>
        <v>0</v>
      </c>
      <c r="AW824" s="78">
        <f>IF(AND(M824&gt;=40,M824&lt;=44),1,0)</f>
        <v>0</v>
      </c>
      <c r="AX824" s="78">
        <f>IF(AND(M824&gt;=45,M824&lt;=49),1,0)</f>
        <v>0</v>
      </c>
      <c r="AY824" s="78">
        <f>IF(AND(M824&gt;=50,M824&lt;=54),1,0)</f>
        <v>0</v>
      </c>
      <c r="AZ824" s="78">
        <f>IF(AND(M824&gt;=55,M824&lt;=59),1,0)</f>
        <v>0</v>
      </c>
      <c r="BA824" s="78">
        <f>IF(AND(M824&gt;=60,M824&lt;=64),1,0)</f>
        <v>0</v>
      </c>
      <c r="BB824" s="78">
        <f>IF(AND(M824&gt;=65,M824&lt;=69),1,0)</f>
        <v>0</v>
      </c>
      <c r="BC824" s="78">
        <f>IF(AND(M824&gt;=70,M824&lt;=74),1,0)</f>
        <v>1</v>
      </c>
      <c r="BD824" s="78">
        <f>IF(AND(M824&gt;=75,M824&lt;=79),1,0)</f>
        <v>0</v>
      </c>
      <c r="BE824" s="78">
        <f>IF(AND(M824&gt;=80,M824&lt;=84),1,0)</f>
        <v>0</v>
      </c>
      <c r="BF824" s="78">
        <f>IF(AND(M824&gt;=85,M824&lt;=89),1,0)</f>
        <v>0</v>
      </c>
      <c r="BG824" s="78">
        <f>IF(AND(M824&gt;=90,M824&lt;=94),1,0)</f>
        <v>0</v>
      </c>
      <c r="BH824" s="78">
        <f>IF(AND(M824&gt;=95,M824&lt;=99),1,0)</f>
        <v>0</v>
      </c>
      <c r="BI824" s="78">
        <f>IF(AND(M824&gt;=100,M824&lt;=105),1,0)</f>
        <v>0</v>
      </c>
      <c r="BJ824" s="78">
        <f>IF(I824&lt;$BK$2,1,0)</f>
        <v>0</v>
      </c>
      <c r="BK824" s="78">
        <f>IF(I824&gt;$BK$2,1,0)</f>
        <v>1</v>
      </c>
      <c r="BL824" s="78">
        <f>IF(J824=$BL$2,1,0)</f>
        <v>0</v>
      </c>
      <c r="BM824" s="78">
        <f>IF(J824=$BM$2,1,0)</f>
        <v>1</v>
      </c>
      <c r="BN824" s="78">
        <f>IF(J824=$BN$2,1,0)</f>
        <v>0</v>
      </c>
      <c r="BO824" s="78">
        <f>IF(J824=$BO$2,1,0)</f>
        <v>0</v>
      </c>
      <c r="BP824" s="78">
        <f>IF(J824=$BP$2,1,0)</f>
        <v>0</v>
      </c>
      <c r="BQ824" s="79">
        <f>IF(J824=$BQ$2,1,0)</f>
        <v>0</v>
      </c>
      <c r="BR824" s="78">
        <f>IF(J824=$BR$2,1,0)</f>
        <v>0</v>
      </c>
      <c r="BS824" s="78">
        <f>IF(F824=$BS$2,1,0)</f>
        <v>0</v>
      </c>
      <c r="BT824" s="78">
        <f>IF(F824=$BT$2,1,0)</f>
        <v>0</v>
      </c>
      <c r="BU824" s="78">
        <f>IF(F824=$BU$2,1,0)</f>
        <v>1</v>
      </c>
      <c r="BV824" s="78">
        <f>IF(F824=$BV$2,1,0)</f>
        <v>0</v>
      </c>
      <c r="BW824" s="78">
        <f>IF(F824=$BW$2,1,0)</f>
        <v>0</v>
      </c>
      <c r="BX824" s="78">
        <f>IF(F824=$BX$2,1,0)</f>
        <v>0</v>
      </c>
      <c r="BY824" s="78">
        <f>IF(F824=$BY$2,1,0)</f>
        <v>0</v>
      </c>
      <c r="BZ824" s="78">
        <f>IF(F824=$BZ$2,1,0)</f>
        <v>0</v>
      </c>
      <c r="CA824" t="s">
        <v>2129</v>
      </c>
      <c r="CB824" s="1">
        <v>0</v>
      </c>
      <c r="CC824" s="1">
        <v>0</v>
      </c>
    </row>
    <row r="825" spans="2:81" x14ac:dyDescent="0.3">
      <c r="B825" s="1">
        <v>20</v>
      </c>
      <c r="C825" t="s">
        <v>158</v>
      </c>
      <c r="D825" t="s">
        <v>74</v>
      </c>
      <c r="E825" s="1" t="s">
        <v>442</v>
      </c>
      <c r="F825" s="31" t="s">
        <v>31</v>
      </c>
      <c r="G825" s="1">
        <v>11</v>
      </c>
      <c r="H825" s="1">
        <v>2011</v>
      </c>
      <c r="I825" s="36">
        <v>0.79652777777777783</v>
      </c>
      <c r="J825" s="1" t="s">
        <v>11</v>
      </c>
      <c r="K825" s="39">
        <v>11561</v>
      </c>
      <c r="L825" t="s">
        <v>1662</v>
      </c>
      <c r="M825" s="76">
        <v>71</v>
      </c>
      <c r="N825" t="str">
        <f t="shared" si="391"/>
        <v>Clear</v>
      </c>
      <c r="O825" s="78">
        <f t="shared" si="392"/>
        <v>0</v>
      </c>
      <c r="P825" s="78">
        <v>0</v>
      </c>
      <c r="Q825" s="78">
        <v>0</v>
      </c>
      <c r="R825" s="78">
        <f t="shared" si="393"/>
        <v>0</v>
      </c>
      <c r="S825" s="78">
        <f t="shared" si="394"/>
        <v>0</v>
      </c>
      <c r="T825" s="78">
        <f t="shared" si="395"/>
        <v>0</v>
      </c>
      <c r="U825" s="78">
        <f t="shared" si="396"/>
        <v>0</v>
      </c>
      <c r="V825" s="78">
        <f t="shared" si="397"/>
        <v>0</v>
      </c>
      <c r="W825" s="78">
        <f t="shared" si="398"/>
        <v>0</v>
      </c>
      <c r="X825" s="78">
        <f t="shared" si="399"/>
        <v>0</v>
      </c>
      <c r="Y825" s="78">
        <f t="shared" si="400"/>
        <v>0</v>
      </c>
      <c r="Z825" s="78">
        <f t="shared" si="401"/>
        <v>0</v>
      </c>
      <c r="AA825" s="78">
        <f t="shared" si="402"/>
        <v>0</v>
      </c>
      <c r="AB825" s="78">
        <f t="shared" si="403"/>
        <v>0</v>
      </c>
      <c r="AC825" s="78">
        <f t="shared" si="404"/>
        <v>0</v>
      </c>
      <c r="AD825" s="78">
        <f t="shared" si="405"/>
        <v>0</v>
      </c>
      <c r="AE825" s="78">
        <f t="shared" si="406"/>
        <v>0</v>
      </c>
      <c r="AF825" s="78">
        <f t="shared" si="407"/>
        <v>0</v>
      </c>
      <c r="AG825" s="78">
        <f t="shared" si="422"/>
        <v>0</v>
      </c>
      <c r="AH825" s="78">
        <f t="shared" si="408"/>
        <v>0</v>
      </c>
      <c r="AI825" s="78">
        <f t="shared" si="409"/>
        <v>0</v>
      </c>
      <c r="AJ825" s="78">
        <f t="shared" si="410"/>
        <v>0</v>
      </c>
      <c r="AK825" s="78">
        <f t="shared" si="411"/>
        <v>0</v>
      </c>
      <c r="AL825" s="78">
        <f t="shared" si="412"/>
        <v>0</v>
      </c>
      <c r="AM825" s="78">
        <f t="shared" si="413"/>
        <v>0</v>
      </c>
      <c r="AN825" s="78">
        <f t="shared" si="414"/>
        <v>1</v>
      </c>
      <c r="AO825" s="78">
        <f t="shared" si="415"/>
        <v>0</v>
      </c>
      <c r="AP825" s="78">
        <f t="shared" si="416"/>
        <v>0</v>
      </c>
      <c r="AQ825" s="78">
        <f t="shared" si="417"/>
        <v>0</v>
      </c>
      <c r="AR825" s="78">
        <f t="shared" si="418"/>
        <v>0</v>
      </c>
      <c r="AS825" s="78">
        <f t="shared" si="419"/>
        <v>0</v>
      </c>
      <c r="AT825" s="78">
        <f t="shared" si="420"/>
        <v>0</v>
      </c>
      <c r="AU825" s="78">
        <f t="shared" si="421"/>
        <v>1</v>
      </c>
      <c r="AV825" s="78">
        <f>IF(AND(M825&gt;=35,M825&lt;=39),1,0)</f>
        <v>0</v>
      </c>
      <c r="AW825" s="78">
        <f>IF(AND(M825&gt;=40,M825&lt;=44),1,0)</f>
        <v>0</v>
      </c>
      <c r="AX825" s="78">
        <f>IF(AND(M825&gt;=45,M825&lt;=49),1,0)</f>
        <v>0</v>
      </c>
      <c r="AY825" s="78">
        <f>IF(AND(M825&gt;=50,M825&lt;=54),1,0)</f>
        <v>0</v>
      </c>
      <c r="AZ825" s="78">
        <f>IF(AND(M825&gt;=55,M825&lt;=59),1,0)</f>
        <v>0</v>
      </c>
      <c r="BA825" s="78">
        <f>IF(AND(M825&gt;=60,M825&lt;=64),1,0)</f>
        <v>0</v>
      </c>
      <c r="BB825" s="78">
        <f>IF(AND(M825&gt;=65,M825&lt;=69),1,0)</f>
        <v>0</v>
      </c>
      <c r="BC825" s="78">
        <f>IF(AND(M825&gt;=70,M825&lt;=74),1,0)</f>
        <v>1</v>
      </c>
      <c r="BD825" s="78">
        <f>IF(AND(M825&gt;=75,M825&lt;=79),1,0)</f>
        <v>0</v>
      </c>
      <c r="BE825" s="78">
        <f>IF(AND(M825&gt;=80,M825&lt;=84),1,0)</f>
        <v>0</v>
      </c>
      <c r="BF825" s="78">
        <f>IF(AND(M825&gt;=85,M825&lt;=89),1,0)</f>
        <v>0</v>
      </c>
      <c r="BG825" s="78">
        <f>IF(AND(M825&gt;=90,M825&lt;=94),1,0)</f>
        <v>0</v>
      </c>
      <c r="BH825" s="78">
        <f>IF(AND(M825&gt;=95,M825&lt;=99),1,0)</f>
        <v>0</v>
      </c>
      <c r="BI825" s="78">
        <f>IF(AND(M825&gt;=100,M825&lt;=105),1,0)</f>
        <v>0</v>
      </c>
      <c r="BJ825" s="78">
        <f>IF(I825&lt;$BK$2,1,0)</f>
        <v>0</v>
      </c>
      <c r="BK825" s="78">
        <f>IF(I825&gt;$BK$2,1,0)</f>
        <v>1</v>
      </c>
      <c r="BL825" s="78">
        <f>IF(J825=$BL$2,1,0)</f>
        <v>0</v>
      </c>
      <c r="BM825" s="78">
        <f>IF(J825=$BM$2,1,0)</f>
        <v>0</v>
      </c>
      <c r="BN825" s="78">
        <f>IF(J825=$BN$2,1,0)</f>
        <v>1</v>
      </c>
      <c r="BO825" s="78">
        <f>IF(J825=$BO$2,1,0)</f>
        <v>0</v>
      </c>
      <c r="BP825" s="78">
        <f>IF(J825=$BP$2,1,0)</f>
        <v>0</v>
      </c>
      <c r="BQ825" s="79">
        <f>IF(J825=$BQ$2,1,0)</f>
        <v>0</v>
      </c>
      <c r="BR825" s="78">
        <f>IF(J825=$BR$2,1,0)</f>
        <v>0</v>
      </c>
      <c r="BS825" s="78">
        <f>IF(F825=$BS$2,1,0)</f>
        <v>0</v>
      </c>
      <c r="BT825" s="78">
        <f>IF(F825=$BT$2,1,0)</f>
        <v>0</v>
      </c>
      <c r="BU825" s="78">
        <f>IF(F825=$BU$2,1,0)</f>
        <v>1</v>
      </c>
      <c r="BV825" s="78">
        <f>IF(F825=$BV$2,1,0)</f>
        <v>0</v>
      </c>
      <c r="BW825" s="78">
        <f>IF(F825=$BW$2,1,0)</f>
        <v>0</v>
      </c>
      <c r="BX825" s="78">
        <f>IF(F825=$BX$2,1,0)</f>
        <v>0</v>
      </c>
      <c r="BY825" s="78">
        <f>IF(F825=$BY$2,1,0)</f>
        <v>0</v>
      </c>
      <c r="BZ825" s="78">
        <f>IF(F825=$BZ$2,1,0)</f>
        <v>0</v>
      </c>
      <c r="CA825"/>
      <c r="CB825" s="1">
        <v>0</v>
      </c>
      <c r="CC825" s="1">
        <v>0</v>
      </c>
    </row>
    <row r="826" spans="2:81" x14ac:dyDescent="0.3">
      <c r="B826" s="1">
        <v>21</v>
      </c>
      <c r="C826" t="s">
        <v>158</v>
      </c>
      <c r="D826" t="s">
        <v>74</v>
      </c>
      <c r="E826" s="1" t="s">
        <v>914</v>
      </c>
      <c r="F826" s="31" t="s">
        <v>31</v>
      </c>
      <c r="G826" s="1">
        <v>12</v>
      </c>
      <c r="H826" s="1">
        <v>2011</v>
      </c>
      <c r="I826" s="36">
        <v>0.79652777777777783</v>
      </c>
      <c r="J826" s="1" t="s">
        <v>9</v>
      </c>
      <c r="K826" s="39">
        <v>19082</v>
      </c>
      <c r="L826" t="s">
        <v>1496</v>
      </c>
      <c r="M826" s="76">
        <v>73</v>
      </c>
      <c r="N826" t="str">
        <f t="shared" si="391"/>
        <v>Ptly Cldy</v>
      </c>
      <c r="O826" s="78">
        <f t="shared" si="392"/>
        <v>0</v>
      </c>
      <c r="P826" s="78">
        <v>0</v>
      </c>
      <c r="Q826" s="78">
        <v>0</v>
      </c>
      <c r="R826" s="78">
        <f t="shared" si="393"/>
        <v>0</v>
      </c>
      <c r="S826" s="78">
        <f t="shared" si="394"/>
        <v>0</v>
      </c>
      <c r="T826" s="78">
        <f t="shared" si="395"/>
        <v>0</v>
      </c>
      <c r="U826" s="78">
        <f t="shared" si="396"/>
        <v>0</v>
      </c>
      <c r="V826" s="78">
        <f t="shared" si="397"/>
        <v>0</v>
      </c>
      <c r="W826" s="78">
        <f t="shared" si="398"/>
        <v>0</v>
      </c>
      <c r="X826" s="78">
        <f t="shared" si="399"/>
        <v>0</v>
      </c>
      <c r="Y826" s="78">
        <f t="shared" si="400"/>
        <v>0</v>
      </c>
      <c r="Z826" s="78">
        <f t="shared" si="401"/>
        <v>0</v>
      </c>
      <c r="AA826" s="78">
        <f t="shared" si="402"/>
        <v>0</v>
      </c>
      <c r="AB826" s="78">
        <f t="shared" si="403"/>
        <v>0</v>
      </c>
      <c r="AC826" s="78">
        <f t="shared" si="404"/>
        <v>0</v>
      </c>
      <c r="AD826" s="78">
        <f t="shared" si="405"/>
        <v>0</v>
      </c>
      <c r="AE826" s="78">
        <f t="shared" si="406"/>
        <v>0</v>
      </c>
      <c r="AF826" s="78">
        <f t="shared" si="407"/>
        <v>0</v>
      </c>
      <c r="AG826" s="78">
        <f t="shared" si="422"/>
        <v>0</v>
      </c>
      <c r="AH826" s="78">
        <f t="shared" si="408"/>
        <v>0</v>
      </c>
      <c r="AI826" s="78">
        <f t="shared" si="409"/>
        <v>0</v>
      </c>
      <c r="AJ826" s="78">
        <f t="shared" si="410"/>
        <v>0</v>
      </c>
      <c r="AK826" s="78">
        <f t="shared" si="411"/>
        <v>0</v>
      </c>
      <c r="AL826" s="78">
        <f t="shared" si="412"/>
        <v>0</v>
      </c>
      <c r="AM826" s="78">
        <f t="shared" si="413"/>
        <v>0</v>
      </c>
      <c r="AN826" s="78">
        <f t="shared" si="414"/>
        <v>1</v>
      </c>
      <c r="AO826" s="78">
        <f t="shared" si="415"/>
        <v>0</v>
      </c>
      <c r="AP826" s="78">
        <f t="shared" si="416"/>
        <v>0</v>
      </c>
      <c r="AQ826" s="78">
        <f t="shared" si="417"/>
        <v>0</v>
      </c>
      <c r="AR826" s="78">
        <f t="shared" si="418"/>
        <v>0</v>
      </c>
      <c r="AS826" s="78">
        <f t="shared" si="419"/>
        <v>0</v>
      </c>
      <c r="AT826" s="78">
        <f t="shared" si="420"/>
        <v>0</v>
      </c>
      <c r="AU826" s="78">
        <f t="shared" si="421"/>
        <v>1</v>
      </c>
      <c r="AV826" s="78">
        <f>IF(AND(M826&gt;=35,M826&lt;=39),1,0)</f>
        <v>0</v>
      </c>
      <c r="AW826" s="78">
        <f>IF(AND(M826&gt;=40,M826&lt;=44),1,0)</f>
        <v>0</v>
      </c>
      <c r="AX826" s="78">
        <f>IF(AND(M826&gt;=45,M826&lt;=49),1,0)</f>
        <v>0</v>
      </c>
      <c r="AY826" s="78">
        <f>IF(AND(M826&gt;=50,M826&lt;=54),1,0)</f>
        <v>0</v>
      </c>
      <c r="AZ826" s="78">
        <f>IF(AND(M826&gt;=55,M826&lt;=59),1,0)</f>
        <v>0</v>
      </c>
      <c r="BA826" s="78">
        <f>IF(AND(M826&gt;=60,M826&lt;=64),1,0)</f>
        <v>0</v>
      </c>
      <c r="BB826" s="78">
        <f>IF(AND(M826&gt;=65,M826&lt;=69),1,0)</f>
        <v>0</v>
      </c>
      <c r="BC826" s="78">
        <f>IF(AND(M826&gt;=70,M826&lt;=74),1,0)</f>
        <v>1</v>
      </c>
      <c r="BD826" s="78">
        <f>IF(AND(M826&gt;=75,M826&lt;=79),1,0)</f>
        <v>0</v>
      </c>
      <c r="BE826" s="78">
        <f>IF(AND(M826&gt;=80,M826&lt;=84),1,0)</f>
        <v>0</v>
      </c>
      <c r="BF826" s="78">
        <f>IF(AND(M826&gt;=85,M826&lt;=89),1,0)</f>
        <v>0</v>
      </c>
      <c r="BG826" s="78">
        <f>IF(AND(M826&gt;=90,M826&lt;=94),1,0)</f>
        <v>0</v>
      </c>
      <c r="BH826" s="78">
        <f>IF(AND(M826&gt;=95,M826&lt;=99),1,0)</f>
        <v>0</v>
      </c>
      <c r="BI826" s="78">
        <f>IF(AND(M826&gt;=100,M826&lt;=105),1,0)</f>
        <v>0</v>
      </c>
      <c r="BJ826" s="78">
        <f>IF(I826&lt;$BK$2,1,0)</f>
        <v>0</v>
      </c>
      <c r="BK826" s="78">
        <f>IF(I826&gt;$BK$2,1,0)</f>
        <v>1</v>
      </c>
      <c r="BL826" s="78">
        <f>IF(J826=$BL$2,1,0)</f>
        <v>0</v>
      </c>
      <c r="BM826" s="78">
        <f>IF(J826=$BM$2,1,0)</f>
        <v>0</v>
      </c>
      <c r="BN826" s="78">
        <f>IF(J826=$BN$2,1,0)</f>
        <v>0</v>
      </c>
      <c r="BO826" s="78">
        <f>IF(J826=$BO$2,1,0)</f>
        <v>1</v>
      </c>
      <c r="BP826" s="78">
        <f>IF(J826=$BP$2,1,0)</f>
        <v>0</v>
      </c>
      <c r="BQ826" s="79">
        <f>IF(J826=$BQ$2,1,0)</f>
        <v>0</v>
      </c>
      <c r="BR826" s="78">
        <f>IF(J826=$BR$2,1,0)</f>
        <v>0</v>
      </c>
      <c r="BS826" s="78">
        <f>IF(F826=$BS$2,1,0)</f>
        <v>0</v>
      </c>
      <c r="BT826" s="78">
        <f>IF(F826=$BT$2,1,0)</f>
        <v>0</v>
      </c>
      <c r="BU826" s="78">
        <f>IF(F826=$BU$2,1,0)</f>
        <v>1</v>
      </c>
      <c r="BV826" s="78">
        <f>IF(F826=$BV$2,1,0)</f>
        <v>0</v>
      </c>
      <c r="BW826" s="78">
        <f>IF(F826=$BW$2,1,0)</f>
        <v>0</v>
      </c>
      <c r="BX826" s="78">
        <f>IF(F826=$BX$2,1,0)</f>
        <v>0</v>
      </c>
      <c r="BY826" s="78">
        <f>IF(F826=$BY$2,1,0)</f>
        <v>0</v>
      </c>
      <c r="BZ826" s="78">
        <f>IF(F826=$BZ$2,1,0)</f>
        <v>0</v>
      </c>
      <c r="CA826" t="s">
        <v>2132</v>
      </c>
      <c r="CB826" s="1">
        <v>0</v>
      </c>
      <c r="CC826" s="1">
        <v>0</v>
      </c>
    </row>
    <row r="827" spans="2:81" x14ac:dyDescent="0.3">
      <c r="B827" s="1">
        <v>22</v>
      </c>
      <c r="C827" t="s">
        <v>162</v>
      </c>
      <c r="D827" t="s">
        <v>75</v>
      </c>
      <c r="E827" s="1" t="s">
        <v>915</v>
      </c>
      <c r="F827" s="31" t="s">
        <v>31</v>
      </c>
      <c r="G827" s="1">
        <v>18</v>
      </c>
      <c r="H827" s="1">
        <v>2011</v>
      </c>
      <c r="I827" s="36">
        <v>0.79791666666666661</v>
      </c>
      <c r="J827" s="1" t="s">
        <v>11</v>
      </c>
      <c r="K827" s="39">
        <v>20589</v>
      </c>
      <c r="L827" t="s">
        <v>1498</v>
      </c>
      <c r="M827" s="76">
        <v>71</v>
      </c>
      <c r="N827" t="str">
        <f t="shared" si="391"/>
        <v>Ptly Cldy</v>
      </c>
      <c r="O827" s="78">
        <f t="shared" si="392"/>
        <v>0</v>
      </c>
      <c r="P827" s="78">
        <v>0</v>
      </c>
      <c r="Q827" s="78">
        <v>0</v>
      </c>
      <c r="R827" s="78">
        <f t="shared" si="393"/>
        <v>0</v>
      </c>
      <c r="S827" s="78">
        <f t="shared" si="394"/>
        <v>0</v>
      </c>
      <c r="T827" s="78">
        <f t="shared" si="395"/>
        <v>0</v>
      </c>
      <c r="U827" s="78">
        <f t="shared" si="396"/>
        <v>0</v>
      </c>
      <c r="V827" s="78">
        <f t="shared" si="397"/>
        <v>0</v>
      </c>
      <c r="W827" s="78">
        <f t="shared" si="398"/>
        <v>0</v>
      </c>
      <c r="X827" s="78">
        <f t="shared" si="399"/>
        <v>0</v>
      </c>
      <c r="Y827" s="78">
        <f t="shared" si="400"/>
        <v>0</v>
      </c>
      <c r="Z827" s="78">
        <f t="shared" si="401"/>
        <v>0</v>
      </c>
      <c r="AA827" s="78">
        <f t="shared" si="402"/>
        <v>0</v>
      </c>
      <c r="AB827" s="78">
        <f t="shared" si="403"/>
        <v>0</v>
      </c>
      <c r="AC827" s="78">
        <f t="shared" si="404"/>
        <v>0</v>
      </c>
      <c r="AD827" s="78">
        <f t="shared" si="405"/>
        <v>0</v>
      </c>
      <c r="AE827" s="78">
        <f t="shared" si="406"/>
        <v>0</v>
      </c>
      <c r="AF827" s="78">
        <f t="shared" si="407"/>
        <v>0</v>
      </c>
      <c r="AG827" s="78">
        <f t="shared" si="422"/>
        <v>0</v>
      </c>
      <c r="AH827" s="78">
        <f t="shared" si="408"/>
        <v>0</v>
      </c>
      <c r="AI827" s="78">
        <f t="shared" si="409"/>
        <v>1</v>
      </c>
      <c r="AJ827" s="78">
        <f t="shared" si="410"/>
        <v>0</v>
      </c>
      <c r="AK827" s="78">
        <f t="shared" si="411"/>
        <v>0</v>
      </c>
      <c r="AL827" s="78">
        <f t="shared" si="412"/>
        <v>0</v>
      </c>
      <c r="AM827" s="78">
        <f t="shared" si="413"/>
        <v>0</v>
      </c>
      <c r="AN827" s="78">
        <f t="shared" si="414"/>
        <v>0</v>
      </c>
      <c r="AO827" s="78">
        <f t="shared" si="415"/>
        <v>0</v>
      </c>
      <c r="AP827" s="78">
        <f t="shared" si="416"/>
        <v>0</v>
      </c>
      <c r="AQ827" s="78">
        <f t="shared" si="417"/>
        <v>0</v>
      </c>
      <c r="AR827" s="78">
        <f t="shared" si="418"/>
        <v>0</v>
      </c>
      <c r="AS827" s="78">
        <f t="shared" si="419"/>
        <v>0</v>
      </c>
      <c r="AT827" s="78">
        <f t="shared" si="420"/>
        <v>0</v>
      </c>
      <c r="AU827" s="78">
        <f t="shared" si="421"/>
        <v>1</v>
      </c>
      <c r="AV827" s="78">
        <f>IF(AND(M827&gt;=35,M827&lt;=39),1,0)</f>
        <v>0</v>
      </c>
      <c r="AW827" s="78">
        <f>IF(AND(M827&gt;=40,M827&lt;=44),1,0)</f>
        <v>0</v>
      </c>
      <c r="AX827" s="78">
        <f>IF(AND(M827&gt;=45,M827&lt;=49),1,0)</f>
        <v>0</v>
      </c>
      <c r="AY827" s="78">
        <f>IF(AND(M827&gt;=50,M827&lt;=54),1,0)</f>
        <v>0</v>
      </c>
      <c r="AZ827" s="78">
        <f>IF(AND(M827&gt;=55,M827&lt;=59),1,0)</f>
        <v>0</v>
      </c>
      <c r="BA827" s="78">
        <f>IF(AND(M827&gt;=60,M827&lt;=64),1,0)</f>
        <v>0</v>
      </c>
      <c r="BB827" s="78">
        <f>IF(AND(M827&gt;=65,M827&lt;=69),1,0)</f>
        <v>0</v>
      </c>
      <c r="BC827" s="78">
        <f>IF(AND(M827&gt;=70,M827&lt;=74),1,0)</f>
        <v>1</v>
      </c>
      <c r="BD827" s="78">
        <f>IF(AND(M827&gt;=75,M827&lt;=79),1,0)</f>
        <v>0</v>
      </c>
      <c r="BE827" s="78">
        <f>IF(AND(M827&gt;=80,M827&lt;=84),1,0)</f>
        <v>0</v>
      </c>
      <c r="BF827" s="78">
        <f>IF(AND(M827&gt;=85,M827&lt;=89),1,0)</f>
        <v>0</v>
      </c>
      <c r="BG827" s="78">
        <f>IF(AND(M827&gt;=90,M827&lt;=94),1,0)</f>
        <v>0</v>
      </c>
      <c r="BH827" s="78">
        <f>IF(AND(M827&gt;=95,M827&lt;=99),1,0)</f>
        <v>0</v>
      </c>
      <c r="BI827" s="78">
        <f>IF(AND(M827&gt;=100,M827&lt;=105),1,0)</f>
        <v>0</v>
      </c>
      <c r="BJ827" s="78">
        <f>IF(I827&lt;$BK$2,1,0)</f>
        <v>0</v>
      </c>
      <c r="BK827" s="78">
        <f>IF(I827&gt;$BK$2,1,0)</f>
        <v>1</v>
      </c>
      <c r="BL827" s="78">
        <f>IF(J827=$BL$2,1,0)</f>
        <v>0</v>
      </c>
      <c r="BM827" s="78">
        <f>IF(J827=$BM$2,1,0)</f>
        <v>0</v>
      </c>
      <c r="BN827" s="78">
        <f>IF(J827=$BN$2,1,0)</f>
        <v>1</v>
      </c>
      <c r="BO827" s="78">
        <f>IF(J827=$BO$2,1,0)</f>
        <v>0</v>
      </c>
      <c r="BP827" s="78">
        <f>IF(J827=$BP$2,1,0)</f>
        <v>0</v>
      </c>
      <c r="BQ827" s="79">
        <f>IF(J827=$BQ$2,1,0)</f>
        <v>0</v>
      </c>
      <c r="BR827" s="78">
        <f>IF(J827=$BR$2,1,0)</f>
        <v>0</v>
      </c>
      <c r="BS827" s="78">
        <f>IF(F827=$BS$2,1,0)</f>
        <v>0</v>
      </c>
      <c r="BT827" s="78">
        <f>IF(F827=$BT$2,1,0)</f>
        <v>0</v>
      </c>
      <c r="BU827" s="78">
        <f>IF(F827=$BU$2,1,0)</f>
        <v>1</v>
      </c>
      <c r="BV827" s="78">
        <f>IF(F827=$BV$2,1,0)</f>
        <v>0</v>
      </c>
      <c r="BW827" s="78">
        <f>IF(F827=$BW$2,1,0)</f>
        <v>0</v>
      </c>
      <c r="BX827" s="78">
        <f>IF(F827=$BX$2,1,0)</f>
        <v>0</v>
      </c>
      <c r="BY827" s="78">
        <f>IF(F827=$BY$2,1,0)</f>
        <v>0</v>
      </c>
      <c r="BZ827" s="78">
        <f>IF(F827=$BZ$2,1,0)</f>
        <v>0</v>
      </c>
      <c r="CA827"/>
      <c r="CB827" s="1">
        <v>0</v>
      </c>
      <c r="CC827" s="1">
        <v>0</v>
      </c>
    </row>
    <row r="828" spans="2:81" x14ac:dyDescent="0.3">
      <c r="B828" s="1">
        <v>23</v>
      </c>
      <c r="C828" t="s">
        <v>162</v>
      </c>
      <c r="D828" t="s">
        <v>75</v>
      </c>
      <c r="E828" s="1" t="s">
        <v>916</v>
      </c>
      <c r="F828" s="31" t="s">
        <v>31</v>
      </c>
      <c r="G828" s="1">
        <v>19</v>
      </c>
      <c r="H828" s="1">
        <v>2011</v>
      </c>
      <c r="I828" s="36">
        <v>0.82847222222222217</v>
      </c>
      <c r="J828" s="1" t="s">
        <v>9</v>
      </c>
      <c r="K828" s="39">
        <v>24939</v>
      </c>
      <c r="L828" t="s">
        <v>1663</v>
      </c>
      <c r="M828" s="76">
        <v>60</v>
      </c>
      <c r="N828" t="str">
        <f t="shared" si="391"/>
        <v>rain delay</v>
      </c>
      <c r="O828" s="78">
        <f t="shared" si="392"/>
        <v>0</v>
      </c>
      <c r="P828" s="78">
        <v>0</v>
      </c>
      <c r="Q828" s="78">
        <v>0</v>
      </c>
      <c r="R828" s="78">
        <f t="shared" si="393"/>
        <v>0</v>
      </c>
      <c r="S828" s="78">
        <f t="shared" si="394"/>
        <v>0</v>
      </c>
      <c r="T828" s="78">
        <f t="shared" si="395"/>
        <v>0</v>
      </c>
      <c r="U828" s="78">
        <f t="shared" si="396"/>
        <v>0</v>
      </c>
      <c r="V828" s="78">
        <f t="shared" si="397"/>
        <v>0</v>
      </c>
      <c r="W828" s="78">
        <f t="shared" si="398"/>
        <v>0</v>
      </c>
      <c r="X828" s="78">
        <f t="shared" si="399"/>
        <v>0</v>
      </c>
      <c r="Y828" s="78">
        <f t="shared" si="400"/>
        <v>0</v>
      </c>
      <c r="Z828" s="78">
        <f t="shared" si="401"/>
        <v>0</v>
      </c>
      <c r="AA828" s="78">
        <f t="shared" si="402"/>
        <v>0</v>
      </c>
      <c r="AB828" s="78">
        <f t="shared" si="403"/>
        <v>0</v>
      </c>
      <c r="AC828" s="78">
        <f t="shared" si="404"/>
        <v>0</v>
      </c>
      <c r="AD828" s="78">
        <f t="shared" si="405"/>
        <v>0</v>
      </c>
      <c r="AE828" s="78">
        <f t="shared" si="406"/>
        <v>0</v>
      </c>
      <c r="AF828" s="78">
        <f t="shared" si="407"/>
        <v>0</v>
      </c>
      <c r="AG828" s="78">
        <f t="shared" si="422"/>
        <v>0</v>
      </c>
      <c r="AH828" s="78">
        <f t="shared" si="408"/>
        <v>0</v>
      </c>
      <c r="AI828" s="78">
        <f t="shared" si="409"/>
        <v>1</v>
      </c>
      <c r="AJ828" s="78">
        <f t="shared" si="410"/>
        <v>0</v>
      </c>
      <c r="AK828" s="78">
        <f t="shared" si="411"/>
        <v>0</v>
      </c>
      <c r="AL828" s="78">
        <f t="shared" si="412"/>
        <v>0</v>
      </c>
      <c r="AM828" s="78">
        <f t="shared" si="413"/>
        <v>0</v>
      </c>
      <c r="AN828" s="78">
        <f t="shared" si="414"/>
        <v>0</v>
      </c>
      <c r="AO828" s="78">
        <f t="shared" si="415"/>
        <v>0</v>
      </c>
      <c r="AP828" s="78">
        <f t="shared" si="416"/>
        <v>0</v>
      </c>
      <c r="AQ828" s="78">
        <f t="shared" si="417"/>
        <v>0</v>
      </c>
      <c r="AR828" s="78">
        <f t="shared" si="418"/>
        <v>0</v>
      </c>
      <c r="AS828" s="78">
        <f t="shared" si="419"/>
        <v>0</v>
      </c>
      <c r="AT828" s="78">
        <f t="shared" si="420"/>
        <v>0</v>
      </c>
      <c r="AU828" s="78">
        <f t="shared" si="421"/>
        <v>1</v>
      </c>
      <c r="AV828" s="78">
        <f>IF(AND(M828&gt;=35,M828&lt;=39),1,0)</f>
        <v>0</v>
      </c>
      <c r="AW828" s="78">
        <f>IF(AND(M828&gt;=40,M828&lt;=44),1,0)</f>
        <v>0</v>
      </c>
      <c r="AX828" s="78">
        <f>IF(AND(M828&gt;=45,M828&lt;=49),1,0)</f>
        <v>0</v>
      </c>
      <c r="AY828" s="78">
        <f>IF(AND(M828&gt;=50,M828&lt;=54),1,0)</f>
        <v>0</v>
      </c>
      <c r="AZ828" s="78">
        <f>IF(AND(M828&gt;=55,M828&lt;=59),1,0)</f>
        <v>0</v>
      </c>
      <c r="BA828" s="78">
        <f>IF(AND(M828&gt;=60,M828&lt;=64),1,0)</f>
        <v>1</v>
      </c>
      <c r="BB828" s="78">
        <f>IF(AND(M828&gt;=65,M828&lt;=69),1,0)</f>
        <v>0</v>
      </c>
      <c r="BC828" s="78">
        <f>IF(AND(M828&gt;=70,M828&lt;=74),1,0)</f>
        <v>0</v>
      </c>
      <c r="BD828" s="78">
        <f>IF(AND(M828&gt;=75,M828&lt;=79),1,0)</f>
        <v>0</v>
      </c>
      <c r="BE828" s="78">
        <f>IF(AND(M828&gt;=80,M828&lt;=84),1,0)</f>
        <v>0</v>
      </c>
      <c r="BF828" s="78">
        <f>IF(AND(M828&gt;=85,M828&lt;=89),1,0)</f>
        <v>0</v>
      </c>
      <c r="BG828" s="78">
        <f>IF(AND(M828&gt;=90,M828&lt;=94),1,0)</f>
        <v>0</v>
      </c>
      <c r="BH828" s="78">
        <f>IF(AND(M828&gt;=95,M828&lt;=99),1,0)</f>
        <v>0</v>
      </c>
      <c r="BI828" s="78">
        <f>IF(AND(M828&gt;=100,M828&lt;=105),1,0)</f>
        <v>0</v>
      </c>
      <c r="BJ828" s="78">
        <f>IF(I828&lt;$BK$2,1,0)</f>
        <v>0</v>
      </c>
      <c r="BK828" s="78">
        <f>IF(I828&gt;$BK$2,1,0)</f>
        <v>1</v>
      </c>
      <c r="BL828" s="78">
        <f>IF(J828=$BL$2,1,0)</f>
        <v>0</v>
      </c>
      <c r="BM828" s="78">
        <f>IF(J828=$BM$2,1,0)</f>
        <v>0</v>
      </c>
      <c r="BN828" s="78">
        <f>IF(J828=$BN$2,1,0)</f>
        <v>0</v>
      </c>
      <c r="BO828" s="78">
        <f>IF(J828=$BO$2,1,0)</f>
        <v>1</v>
      </c>
      <c r="BP828" s="78">
        <f>IF(J828=$BP$2,1,0)</f>
        <v>0</v>
      </c>
      <c r="BQ828" s="79">
        <f>IF(J828=$BQ$2,1,0)</f>
        <v>0</v>
      </c>
      <c r="BR828" s="78">
        <f>IF(J828=$BR$2,1,0)</f>
        <v>0</v>
      </c>
      <c r="BS828" s="78">
        <f>IF(F828=$BS$2,1,0)</f>
        <v>0</v>
      </c>
      <c r="BT828" s="78">
        <f>IF(F828=$BT$2,1,0)</f>
        <v>0</v>
      </c>
      <c r="BU828" s="78">
        <f>IF(F828=$BU$2,1,0)</f>
        <v>1</v>
      </c>
      <c r="BV828" s="78">
        <f>IF(F828=$BV$2,1,0)</f>
        <v>0</v>
      </c>
      <c r="BW828" s="78">
        <f>IF(F828=$BW$2,1,0)</f>
        <v>0</v>
      </c>
      <c r="BX828" s="78">
        <f>IF(F828=$BX$2,1,0)</f>
        <v>0</v>
      </c>
      <c r="BY828" s="78">
        <f>IF(F828=$BY$2,1,0)</f>
        <v>0</v>
      </c>
      <c r="BZ828" s="78">
        <f>IF(F828=$BZ$2,1,0)</f>
        <v>0</v>
      </c>
      <c r="CA828"/>
      <c r="CB828" s="1">
        <v>0</v>
      </c>
      <c r="CC828" s="1">
        <v>0</v>
      </c>
    </row>
    <row r="829" spans="2:81" x14ac:dyDescent="0.3">
      <c r="B829" s="1">
        <v>24</v>
      </c>
      <c r="C829" t="s">
        <v>178</v>
      </c>
      <c r="D829" t="s">
        <v>1884</v>
      </c>
      <c r="E829" s="1" t="s">
        <v>443</v>
      </c>
      <c r="F829" s="31" t="s">
        <v>31</v>
      </c>
      <c r="G829" s="1">
        <v>20</v>
      </c>
      <c r="H829" s="1">
        <v>2011</v>
      </c>
      <c r="I829" s="36">
        <v>0.79791666666666661</v>
      </c>
      <c r="J829" s="1" t="s">
        <v>5</v>
      </c>
      <c r="K829" s="39">
        <v>24442</v>
      </c>
      <c r="L829" t="s">
        <v>1498</v>
      </c>
      <c r="M829" s="76">
        <v>71</v>
      </c>
      <c r="N829" t="str">
        <f t="shared" si="391"/>
        <v>Ptly Cldy</v>
      </c>
      <c r="O829" s="78">
        <f t="shared" si="392"/>
        <v>0</v>
      </c>
      <c r="P829" s="78">
        <v>0</v>
      </c>
      <c r="Q829" s="78">
        <v>1</v>
      </c>
      <c r="R829" s="78">
        <f t="shared" si="393"/>
        <v>0</v>
      </c>
      <c r="S829" s="78">
        <f t="shared" si="394"/>
        <v>0</v>
      </c>
      <c r="T829" s="78">
        <f t="shared" si="395"/>
        <v>0</v>
      </c>
      <c r="U829" s="78">
        <f t="shared" si="396"/>
        <v>0</v>
      </c>
      <c r="V829" s="78">
        <f t="shared" si="397"/>
        <v>0</v>
      </c>
      <c r="W829" s="78">
        <f t="shared" si="398"/>
        <v>0</v>
      </c>
      <c r="X829" s="78">
        <f t="shared" si="399"/>
        <v>0</v>
      </c>
      <c r="Y829" s="78">
        <f t="shared" si="400"/>
        <v>0</v>
      </c>
      <c r="Z829" s="78">
        <f t="shared" si="401"/>
        <v>0</v>
      </c>
      <c r="AA829" s="78">
        <f t="shared" si="402"/>
        <v>0</v>
      </c>
      <c r="AB829" s="78">
        <f t="shared" si="403"/>
        <v>0</v>
      </c>
      <c r="AC829" s="78">
        <f t="shared" si="404"/>
        <v>0</v>
      </c>
      <c r="AD829" s="78">
        <f t="shared" si="405"/>
        <v>0</v>
      </c>
      <c r="AE829" s="78">
        <f t="shared" si="406"/>
        <v>0</v>
      </c>
      <c r="AF829" s="78">
        <f t="shared" si="407"/>
        <v>0</v>
      </c>
      <c r="AG829" s="78">
        <f t="shared" si="422"/>
        <v>0</v>
      </c>
      <c r="AH829" s="78">
        <f t="shared" si="408"/>
        <v>0</v>
      </c>
      <c r="AI829" s="78">
        <f t="shared" si="409"/>
        <v>0</v>
      </c>
      <c r="AJ829" s="78">
        <f t="shared" si="410"/>
        <v>0</v>
      </c>
      <c r="AK829" s="78">
        <f t="shared" si="411"/>
        <v>0</v>
      </c>
      <c r="AL829" s="78">
        <f t="shared" si="412"/>
        <v>0</v>
      </c>
      <c r="AM829" s="78">
        <f t="shared" si="413"/>
        <v>0</v>
      </c>
      <c r="AN829" s="78">
        <f t="shared" si="414"/>
        <v>0</v>
      </c>
      <c r="AO829" s="78">
        <f t="shared" si="415"/>
        <v>0</v>
      </c>
      <c r="AP829" s="78">
        <f t="shared" si="416"/>
        <v>0</v>
      </c>
      <c r="AQ829" s="78">
        <f t="shared" si="417"/>
        <v>0</v>
      </c>
      <c r="AR829" s="78">
        <f t="shared" si="418"/>
        <v>0</v>
      </c>
      <c r="AS829" s="78">
        <f t="shared" si="419"/>
        <v>0</v>
      </c>
      <c r="AT829" s="78">
        <f t="shared" si="420"/>
        <v>1</v>
      </c>
      <c r="AU829" s="78">
        <f t="shared" si="421"/>
        <v>1</v>
      </c>
      <c r="AV829" s="78">
        <f>IF(AND(M829&gt;=35,M829&lt;=39),1,0)</f>
        <v>0</v>
      </c>
      <c r="AW829" s="78">
        <f>IF(AND(M829&gt;=40,M829&lt;=44),1,0)</f>
        <v>0</v>
      </c>
      <c r="AX829" s="78">
        <f>IF(AND(M829&gt;=45,M829&lt;=49),1,0)</f>
        <v>0</v>
      </c>
      <c r="AY829" s="78">
        <f>IF(AND(M829&gt;=50,M829&lt;=54),1,0)</f>
        <v>0</v>
      </c>
      <c r="AZ829" s="78">
        <f>IF(AND(M829&gt;=55,M829&lt;=59),1,0)</f>
        <v>0</v>
      </c>
      <c r="BA829" s="78">
        <f>IF(AND(M829&gt;=60,M829&lt;=64),1,0)</f>
        <v>0</v>
      </c>
      <c r="BB829" s="78">
        <f>IF(AND(M829&gt;=65,M829&lt;=69),1,0)</f>
        <v>0</v>
      </c>
      <c r="BC829" s="78">
        <f>IF(AND(M829&gt;=70,M829&lt;=74),1,0)</f>
        <v>1</v>
      </c>
      <c r="BD829" s="78">
        <f>IF(AND(M829&gt;=75,M829&lt;=79),1,0)</f>
        <v>0</v>
      </c>
      <c r="BE829" s="78">
        <f>IF(AND(M829&gt;=80,M829&lt;=84),1,0)</f>
        <v>0</v>
      </c>
      <c r="BF829" s="78">
        <f>IF(AND(M829&gt;=85,M829&lt;=89),1,0)</f>
        <v>0</v>
      </c>
      <c r="BG829" s="78">
        <f>IF(AND(M829&gt;=90,M829&lt;=94),1,0)</f>
        <v>0</v>
      </c>
      <c r="BH829" s="78">
        <f>IF(AND(M829&gt;=95,M829&lt;=99),1,0)</f>
        <v>0</v>
      </c>
      <c r="BI829" s="78">
        <f>IF(AND(M829&gt;=100,M829&lt;=105),1,0)</f>
        <v>0</v>
      </c>
      <c r="BJ829" s="78">
        <f>IF(I829&lt;$BK$2,1,0)</f>
        <v>0</v>
      </c>
      <c r="BK829" s="78">
        <f>IF(I829&gt;$BK$2,1,0)</f>
        <v>1</v>
      </c>
      <c r="BL829" s="78">
        <f>IF(J829=$BL$2,1,0)</f>
        <v>0</v>
      </c>
      <c r="BM829" s="78">
        <f>IF(J829=$BM$2,1,0)</f>
        <v>0</v>
      </c>
      <c r="BN829" s="78">
        <f>IF(J829=$BN$2,1,0)</f>
        <v>0</v>
      </c>
      <c r="BO829" s="78">
        <f>IF(J829=$BO$2,1,0)</f>
        <v>0</v>
      </c>
      <c r="BP829" s="78">
        <f>IF(J829=$BP$2,1,0)</f>
        <v>1</v>
      </c>
      <c r="BQ829" s="79">
        <f>IF(J829=$BQ$2,1,0)</f>
        <v>0</v>
      </c>
      <c r="BR829" s="78">
        <f>IF(J829=$BR$2,1,0)</f>
        <v>0</v>
      </c>
      <c r="BS829" s="78">
        <f>IF(F829=$BS$2,1,0)</f>
        <v>0</v>
      </c>
      <c r="BT829" s="78">
        <f>IF(F829=$BT$2,1,0)</f>
        <v>0</v>
      </c>
      <c r="BU829" s="78">
        <f>IF(F829=$BU$2,1,0)</f>
        <v>1</v>
      </c>
      <c r="BV829" s="78">
        <f>IF(F829=$BV$2,1,0)</f>
        <v>0</v>
      </c>
      <c r="BW829" s="78">
        <f>IF(F829=$BW$2,1,0)</f>
        <v>0</v>
      </c>
      <c r="BX829" s="78">
        <f>IF(F829=$BX$2,1,0)</f>
        <v>0</v>
      </c>
      <c r="BY829" s="78">
        <f>IF(F829=$BY$2,1,0)</f>
        <v>0</v>
      </c>
      <c r="BZ829" s="78">
        <f>IF(F829=$BZ$2,1,0)</f>
        <v>0</v>
      </c>
      <c r="CA829" t="s">
        <v>2130</v>
      </c>
      <c r="CB829" s="1">
        <v>0</v>
      </c>
      <c r="CC829" s="1">
        <v>0</v>
      </c>
    </row>
    <row r="830" spans="2:81" x14ac:dyDescent="0.3">
      <c r="B830" s="1">
        <v>25</v>
      </c>
      <c r="C830" t="s">
        <v>178</v>
      </c>
      <c r="D830" t="s">
        <v>1884</v>
      </c>
      <c r="E830" s="1" t="s">
        <v>444</v>
      </c>
      <c r="F830" s="31" t="s">
        <v>31</v>
      </c>
      <c r="G830" s="1">
        <v>21</v>
      </c>
      <c r="H830" s="1">
        <v>2011</v>
      </c>
      <c r="I830" s="36">
        <v>0.67083333333333339</v>
      </c>
      <c r="J830" s="1" t="s">
        <v>7</v>
      </c>
      <c r="K830" s="39">
        <v>33107</v>
      </c>
      <c r="L830" t="s">
        <v>1380</v>
      </c>
      <c r="M830" s="76">
        <v>84</v>
      </c>
      <c r="N830" t="str">
        <f t="shared" si="391"/>
        <v>Ptly Cldy</v>
      </c>
      <c r="O830" s="78">
        <f t="shared" si="392"/>
        <v>0</v>
      </c>
      <c r="P830" s="78">
        <v>0</v>
      </c>
      <c r="Q830" s="78">
        <v>1</v>
      </c>
      <c r="R830" s="78">
        <f t="shared" si="393"/>
        <v>0</v>
      </c>
      <c r="S830" s="78">
        <f t="shared" si="394"/>
        <v>0</v>
      </c>
      <c r="T830" s="78">
        <f t="shared" si="395"/>
        <v>0</v>
      </c>
      <c r="U830" s="78">
        <f t="shared" si="396"/>
        <v>0</v>
      </c>
      <c r="V830" s="78">
        <f t="shared" si="397"/>
        <v>0</v>
      </c>
      <c r="W830" s="78">
        <f t="shared" si="398"/>
        <v>0</v>
      </c>
      <c r="X830" s="78">
        <f t="shared" si="399"/>
        <v>0</v>
      </c>
      <c r="Y830" s="78">
        <f t="shared" si="400"/>
        <v>0</v>
      </c>
      <c r="Z830" s="78">
        <f t="shared" si="401"/>
        <v>0</v>
      </c>
      <c r="AA830" s="78">
        <f t="shared" si="402"/>
        <v>0</v>
      </c>
      <c r="AB830" s="78">
        <f t="shared" si="403"/>
        <v>0</v>
      </c>
      <c r="AC830" s="78">
        <f t="shared" si="404"/>
        <v>0</v>
      </c>
      <c r="AD830" s="78">
        <f t="shared" si="405"/>
        <v>0</v>
      </c>
      <c r="AE830" s="78">
        <f t="shared" si="406"/>
        <v>0</v>
      </c>
      <c r="AF830" s="78">
        <f t="shared" si="407"/>
        <v>0</v>
      </c>
      <c r="AG830" s="78">
        <f t="shared" si="422"/>
        <v>0</v>
      </c>
      <c r="AH830" s="78">
        <f t="shared" si="408"/>
        <v>0</v>
      </c>
      <c r="AI830" s="78">
        <f t="shared" si="409"/>
        <v>0</v>
      </c>
      <c r="AJ830" s="78">
        <f t="shared" si="410"/>
        <v>0</v>
      </c>
      <c r="AK830" s="78">
        <f t="shared" si="411"/>
        <v>0</v>
      </c>
      <c r="AL830" s="78">
        <f t="shared" si="412"/>
        <v>0</v>
      </c>
      <c r="AM830" s="78">
        <f t="shared" si="413"/>
        <v>0</v>
      </c>
      <c r="AN830" s="78">
        <f t="shared" si="414"/>
        <v>0</v>
      </c>
      <c r="AO830" s="78">
        <f t="shared" si="415"/>
        <v>0</v>
      </c>
      <c r="AP830" s="78">
        <f t="shared" si="416"/>
        <v>0</v>
      </c>
      <c r="AQ830" s="78">
        <f t="shared" si="417"/>
        <v>0</v>
      </c>
      <c r="AR830" s="78">
        <f t="shared" si="418"/>
        <v>0</v>
      </c>
      <c r="AS830" s="78">
        <f t="shared" si="419"/>
        <v>0</v>
      </c>
      <c r="AT830" s="78">
        <f t="shared" si="420"/>
        <v>1</v>
      </c>
      <c r="AU830" s="78">
        <f t="shared" si="421"/>
        <v>1</v>
      </c>
      <c r="AV830" s="78">
        <f>IF(AND(M830&gt;=35,M830&lt;=39),1,0)</f>
        <v>0</v>
      </c>
      <c r="AW830" s="78">
        <f>IF(AND(M830&gt;=40,M830&lt;=44),1,0)</f>
        <v>0</v>
      </c>
      <c r="AX830" s="78">
        <f>IF(AND(M830&gt;=45,M830&lt;=49),1,0)</f>
        <v>0</v>
      </c>
      <c r="AY830" s="78">
        <f>IF(AND(M830&gt;=50,M830&lt;=54),1,0)</f>
        <v>0</v>
      </c>
      <c r="AZ830" s="78">
        <f>IF(AND(M830&gt;=55,M830&lt;=59),1,0)</f>
        <v>0</v>
      </c>
      <c r="BA830" s="78">
        <f>IF(AND(M830&gt;=60,M830&lt;=64),1,0)</f>
        <v>0</v>
      </c>
      <c r="BB830" s="78">
        <f>IF(AND(M830&gt;=65,M830&lt;=69),1,0)</f>
        <v>0</v>
      </c>
      <c r="BC830" s="78">
        <f>IF(AND(M830&gt;=70,M830&lt;=74),1,0)</f>
        <v>0</v>
      </c>
      <c r="BD830" s="78">
        <f>IF(AND(M830&gt;=75,M830&lt;=79),1,0)</f>
        <v>0</v>
      </c>
      <c r="BE830" s="78">
        <f>IF(AND(M830&gt;=80,M830&lt;=84),1,0)</f>
        <v>1</v>
      </c>
      <c r="BF830" s="78">
        <f>IF(AND(M830&gt;=85,M830&lt;=89),1,0)</f>
        <v>0</v>
      </c>
      <c r="BG830" s="78">
        <f>IF(AND(M830&gt;=90,M830&lt;=94),1,0)</f>
        <v>0</v>
      </c>
      <c r="BH830" s="78">
        <f>IF(AND(M830&gt;=95,M830&lt;=99),1,0)</f>
        <v>0</v>
      </c>
      <c r="BI830" s="78">
        <f>IF(AND(M830&gt;=100,M830&lt;=105),1,0)</f>
        <v>0</v>
      </c>
      <c r="BJ830" s="78">
        <f>IF(I830&lt;$BK$2,1,0)</f>
        <v>1</v>
      </c>
      <c r="BK830" s="78">
        <f>IF(I830&gt;$BK$2,1,0)</f>
        <v>0</v>
      </c>
      <c r="BL830" s="78">
        <f>IF(J830=$BL$2,1,0)</f>
        <v>0</v>
      </c>
      <c r="BM830" s="78">
        <f>IF(J830=$BM$2,1,0)</f>
        <v>0</v>
      </c>
      <c r="BN830" s="78">
        <f>IF(J830=$BN$2,1,0)</f>
        <v>0</v>
      </c>
      <c r="BO830" s="78">
        <f>IF(J830=$BO$2,1,0)</f>
        <v>0</v>
      </c>
      <c r="BP830" s="78">
        <f>IF(J830=$BP$2,1,0)</f>
        <v>0</v>
      </c>
      <c r="BQ830" s="79">
        <f>IF(J830=$BQ$2,1,0)</f>
        <v>1</v>
      </c>
      <c r="BR830" s="78">
        <f>IF(J830=$BR$2,1,0)</f>
        <v>0</v>
      </c>
      <c r="BS830" s="78">
        <f>IF(F830=$BS$2,1,0)</f>
        <v>0</v>
      </c>
      <c r="BT830" s="78">
        <f>IF(F830=$BT$2,1,0)</f>
        <v>0</v>
      </c>
      <c r="BU830" s="78">
        <f>IF(F830=$BU$2,1,0)</f>
        <v>1</v>
      </c>
      <c r="BV830" s="78">
        <f>IF(F830=$BV$2,1,0)</f>
        <v>0</v>
      </c>
      <c r="BW830" s="78">
        <f>IF(F830=$BW$2,1,0)</f>
        <v>0</v>
      </c>
      <c r="BX830" s="78">
        <f>IF(F830=$BX$2,1,0)</f>
        <v>0</v>
      </c>
      <c r="BY830" s="78">
        <f>IF(F830=$BY$2,1,0)</f>
        <v>0</v>
      </c>
      <c r="BZ830" s="78">
        <f>IF(F830=$BZ$2,1,0)</f>
        <v>0</v>
      </c>
      <c r="CA830" t="s">
        <v>2133</v>
      </c>
      <c r="CB830" s="1">
        <v>0</v>
      </c>
      <c r="CC830" s="1">
        <v>0</v>
      </c>
    </row>
    <row r="831" spans="2:81" x14ac:dyDescent="0.3">
      <c r="B831" s="1">
        <v>26</v>
      </c>
      <c r="C831" t="s">
        <v>178</v>
      </c>
      <c r="D831" t="s">
        <v>1884</v>
      </c>
      <c r="E831" s="1" t="s">
        <v>445</v>
      </c>
      <c r="F831" s="31" t="s">
        <v>31</v>
      </c>
      <c r="G831" s="1">
        <v>22</v>
      </c>
      <c r="H831" s="1">
        <v>2011</v>
      </c>
      <c r="I831" s="36">
        <v>0.56736111111111109</v>
      </c>
      <c r="J831" s="1" t="s">
        <v>8</v>
      </c>
      <c r="K831" s="39">
        <v>33626</v>
      </c>
      <c r="L831" t="s">
        <v>1398</v>
      </c>
      <c r="M831" s="76">
        <v>80</v>
      </c>
      <c r="N831" t="str">
        <f t="shared" si="391"/>
        <v>Cloudy</v>
      </c>
      <c r="O831" s="78">
        <f t="shared" si="392"/>
        <v>0</v>
      </c>
      <c r="P831" s="78">
        <v>0</v>
      </c>
      <c r="Q831" s="78">
        <v>1</v>
      </c>
      <c r="R831" s="78">
        <f t="shared" si="393"/>
        <v>0</v>
      </c>
      <c r="S831" s="78">
        <f t="shared" si="394"/>
        <v>0</v>
      </c>
      <c r="T831" s="78">
        <f t="shared" si="395"/>
        <v>0</v>
      </c>
      <c r="U831" s="78">
        <f t="shared" si="396"/>
        <v>0</v>
      </c>
      <c r="V831" s="78">
        <f t="shared" si="397"/>
        <v>0</v>
      </c>
      <c r="W831" s="78">
        <f t="shared" si="398"/>
        <v>0</v>
      </c>
      <c r="X831" s="78">
        <f t="shared" si="399"/>
        <v>0</v>
      </c>
      <c r="Y831" s="78">
        <f t="shared" si="400"/>
        <v>0</v>
      </c>
      <c r="Z831" s="78">
        <f t="shared" si="401"/>
        <v>0</v>
      </c>
      <c r="AA831" s="78">
        <f t="shared" si="402"/>
        <v>0</v>
      </c>
      <c r="AB831" s="78">
        <f t="shared" si="403"/>
        <v>0</v>
      </c>
      <c r="AC831" s="78">
        <f t="shared" si="404"/>
        <v>0</v>
      </c>
      <c r="AD831" s="78">
        <f t="shared" si="405"/>
        <v>0</v>
      </c>
      <c r="AE831" s="78">
        <f t="shared" si="406"/>
        <v>0</v>
      </c>
      <c r="AF831" s="78">
        <f t="shared" si="407"/>
        <v>0</v>
      </c>
      <c r="AG831" s="78">
        <f t="shared" si="422"/>
        <v>0</v>
      </c>
      <c r="AH831" s="78">
        <f t="shared" si="408"/>
        <v>0</v>
      </c>
      <c r="AI831" s="78">
        <f t="shared" si="409"/>
        <v>0</v>
      </c>
      <c r="AJ831" s="78">
        <f t="shared" si="410"/>
        <v>0</v>
      </c>
      <c r="AK831" s="78">
        <f t="shared" si="411"/>
        <v>0</v>
      </c>
      <c r="AL831" s="78">
        <f t="shared" si="412"/>
        <v>0</v>
      </c>
      <c r="AM831" s="78">
        <f t="shared" si="413"/>
        <v>0</v>
      </c>
      <c r="AN831" s="78">
        <f t="shared" si="414"/>
        <v>0</v>
      </c>
      <c r="AO831" s="78">
        <f t="shared" si="415"/>
        <v>0</v>
      </c>
      <c r="AP831" s="78">
        <f t="shared" si="416"/>
        <v>0</v>
      </c>
      <c r="AQ831" s="78">
        <f t="shared" si="417"/>
        <v>0</v>
      </c>
      <c r="AR831" s="78">
        <f t="shared" si="418"/>
        <v>0</v>
      </c>
      <c r="AS831" s="78">
        <f t="shared" si="419"/>
        <v>0</v>
      </c>
      <c r="AT831" s="78">
        <f t="shared" si="420"/>
        <v>1</v>
      </c>
      <c r="AU831" s="78">
        <f t="shared" si="421"/>
        <v>1</v>
      </c>
      <c r="AV831" s="78">
        <f>IF(AND(M831&gt;=35,M831&lt;=39),1,0)</f>
        <v>0</v>
      </c>
      <c r="AW831" s="78">
        <f>IF(AND(M831&gt;=40,M831&lt;=44),1,0)</f>
        <v>0</v>
      </c>
      <c r="AX831" s="78">
        <f>IF(AND(M831&gt;=45,M831&lt;=49),1,0)</f>
        <v>0</v>
      </c>
      <c r="AY831" s="78">
        <f>IF(AND(M831&gt;=50,M831&lt;=54),1,0)</f>
        <v>0</v>
      </c>
      <c r="AZ831" s="78">
        <f>IF(AND(M831&gt;=55,M831&lt;=59),1,0)</f>
        <v>0</v>
      </c>
      <c r="BA831" s="78">
        <f>IF(AND(M831&gt;=60,M831&lt;=64),1,0)</f>
        <v>0</v>
      </c>
      <c r="BB831" s="78">
        <f>IF(AND(M831&gt;=65,M831&lt;=69),1,0)</f>
        <v>0</v>
      </c>
      <c r="BC831" s="78">
        <f>IF(AND(M831&gt;=70,M831&lt;=74),1,0)</f>
        <v>0</v>
      </c>
      <c r="BD831" s="78">
        <f>IF(AND(M831&gt;=75,M831&lt;=79),1,0)</f>
        <v>0</v>
      </c>
      <c r="BE831" s="78">
        <f>IF(AND(M831&gt;=80,M831&lt;=84),1,0)</f>
        <v>1</v>
      </c>
      <c r="BF831" s="78">
        <f>IF(AND(M831&gt;=85,M831&lt;=89),1,0)</f>
        <v>0</v>
      </c>
      <c r="BG831" s="78">
        <f>IF(AND(M831&gt;=90,M831&lt;=94),1,0)</f>
        <v>0</v>
      </c>
      <c r="BH831" s="78">
        <f>IF(AND(M831&gt;=95,M831&lt;=99),1,0)</f>
        <v>0</v>
      </c>
      <c r="BI831" s="78">
        <f>IF(AND(M831&gt;=100,M831&lt;=105),1,0)</f>
        <v>0</v>
      </c>
      <c r="BJ831" s="78">
        <f>IF(I831&lt;$BK$2,1,0)</f>
        <v>1</v>
      </c>
      <c r="BK831" s="78">
        <f>IF(I831&gt;$BK$2,1,0)</f>
        <v>0</v>
      </c>
      <c r="BL831" s="78">
        <f>IF(J831=$BL$2,1,0)</f>
        <v>0</v>
      </c>
      <c r="BM831" s="78">
        <f>IF(J831=$BM$2,1,0)</f>
        <v>0</v>
      </c>
      <c r="BN831" s="78">
        <f>IF(J831=$BN$2,1,0)</f>
        <v>0</v>
      </c>
      <c r="BO831" s="78">
        <f>IF(J831=$BO$2,1,0)</f>
        <v>0</v>
      </c>
      <c r="BP831" s="78">
        <f>IF(J831=$BP$2,1,0)</f>
        <v>0</v>
      </c>
      <c r="BQ831" s="79">
        <f>IF(J831=$BQ$2,1,0)</f>
        <v>0</v>
      </c>
      <c r="BR831" s="78">
        <f>IF(J831=$BR$2,1,0)</f>
        <v>1</v>
      </c>
      <c r="BS831" s="78">
        <f>IF(F831=$BS$2,1,0)</f>
        <v>0</v>
      </c>
      <c r="BT831" s="78">
        <f>IF(F831=$BT$2,1,0)</f>
        <v>0</v>
      </c>
      <c r="BU831" s="78">
        <f>IF(F831=$BU$2,1,0)</f>
        <v>1</v>
      </c>
      <c r="BV831" s="78">
        <f>IF(F831=$BV$2,1,0)</f>
        <v>0</v>
      </c>
      <c r="BW831" s="78">
        <f>IF(F831=$BW$2,1,0)</f>
        <v>0</v>
      </c>
      <c r="BX831" s="78">
        <f>IF(F831=$BX$2,1,0)</f>
        <v>0</v>
      </c>
      <c r="BY831" s="78">
        <f>IF(F831=$BY$2,1,0)</f>
        <v>0</v>
      </c>
      <c r="BZ831" s="78">
        <f>IF(F831=$BZ$2,1,0)</f>
        <v>0</v>
      </c>
      <c r="CA831" t="s">
        <v>1894</v>
      </c>
      <c r="CB831" s="1">
        <v>0</v>
      </c>
      <c r="CC831" s="1">
        <v>0</v>
      </c>
    </row>
    <row r="832" spans="2:81" x14ac:dyDescent="0.3">
      <c r="B832" s="1">
        <v>27</v>
      </c>
      <c r="C832" t="s">
        <v>166</v>
      </c>
      <c r="D832" t="s">
        <v>73</v>
      </c>
      <c r="E832" s="1" t="s">
        <v>446</v>
      </c>
      <c r="F832" s="31" t="s">
        <v>31</v>
      </c>
      <c r="G832" s="1">
        <v>24</v>
      </c>
      <c r="H832" s="1">
        <v>2011</v>
      </c>
      <c r="I832" s="36">
        <v>0.79861111111111116</v>
      </c>
      <c r="J832" s="1" t="s">
        <v>10</v>
      </c>
      <c r="K832" s="39">
        <v>14077</v>
      </c>
      <c r="L832" t="s">
        <v>1380</v>
      </c>
      <c r="M832" s="76">
        <v>84</v>
      </c>
      <c r="N832" t="str">
        <f t="shared" si="391"/>
        <v>Ptly Cldy</v>
      </c>
      <c r="O832" s="78">
        <f t="shared" si="392"/>
        <v>0</v>
      </c>
      <c r="P832" s="78">
        <v>0</v>
      </c>
      <c r="Q832" s="78">
        <v>0</v>
      </c>
      <c r="R832" s="78">
        <f t="shared" si="393"/>
        <v>0</v>
      </c>
      <c r="S832" s="78">
        <f t="shared" si="394"/>
        <v>0</v>
      </c>
      <c r="T832" s="78">
        <f t="shared" si="395"/>
        <v>0</v>
      </c>
      <c r="U832" s="78">
        <f t="shared" si="396"/>
        <v>0</v>
      </c>
      <c r="V832" s="78">
        <f t="shared" si="397"/>
        <v>0</v>
      </c>
      <c r="W832" s="78">
        <f t="shared" si="398"/>
        <v>0</v>
      </c>
      <c r="X832" s="78">
        <f t="shared" si="399"/>
        <v>0</v>
      </c>
      <c r="Y832" s="78">
        <f t="shared" si="400"/>
        <v>0</v>
      </c>
      <c r="Z832" s="78">
        <f t="shared" si="401"/>
        <v>0</v>
      </c>
      <c r="AA832" s="78">
        <f t="shared" si="402"/>
        <v>0</v>
      </c>
      <c r="AB832" s="78">
        <f t="shared" si="403"/>
        <v>1</v>
      </c>
      <c r="AC832" s="78">
        <f t="shared" si="404"/>
        <v>0</v>
      </c>
      <c r="AD832" s="78">
        <f t="shared" si="405"/>
        <v>0</v>
      </c>
      <c r="AE832" s="78">
        <f t="shared" si="406"/>
        <v>0</v>
      </c>
      <c r="AF832" s="78">
        <f t="shared" si="407"/>
        <v>0</v>
      </c>
      <c r="AG832" s="78">
        <f t="shared" si="422"/>
        <v>0</v>
      </c>
      <c r="AH832" s="78">
        <f t="shared" si="408"/>
        <v>0</v>
      </c>
      <c r="AI832" s="78">
        <f t="shared" si="409"/>
        <v>0</v>
      </c>
      <c r="AJ832" s="78">
        <f t="shared" si="410"/>
        <v>0</v>
      </c>
      <c r="AK832" s="78">
        <f t="shared" si="411"/>
        <v>0</v>
      </c>
      <c r="AL832" s="78">
        <f t="shared" si="412"/>
        <v>0</v>
      </c>
      <c r="AM832" s="78">
        <f t="shared" si="413"/>
        <v>0</v>
      </c>
      <c r="AN832" s="78">
        <f t="shared" si="414"/>
        <v>0</v>
      </c>
      <c r="AO832" s="78">
        <f t="shared" si="415"/>
        <v>0</v>
      </c>
      <c r="AP832" s="78">
        <f t="shared" si="416"/>
        <v>0</v>
      </c>
      <c r="AQ832" s="78">
        <f t="shared" si="417"/>
        <v>0</v>
      </c>
      <c r="AR832" s="78">
        <f t="shared" si="418"/>
        <v>0</v>
      </c>
      <c r="AS832" s="78">
        <f t="shared" si="419"/>
        <v>0</v>
      </c>
      <c r="AT832" s="78">
        <f t="shared" si="420"/>
        <v>0</v>
      </c>
      <c r="AU832" s="78">
        <f t="shared" si="421"/>
        <v>1</v>
      </c>
      <c r="AV832" s="78">
        <f>IF(AND(M832&gt;=35,M832&lt;=39),1,0)</f>
        <v>0</v>
      </c>
      <c r="AW832" s="78">
        <f>IF(AND(M832&gt;=40,M832&lt;=44),1,0)</f>
        <v>0</v>
      </c>
      <c r="AX832" s="78">
        <f>IF(AND(M832&gt;=45,M832&lt;=49),1,0)</f>
        <v>0</v>
      </c>
      <c r="AY832" s="78">
        <f>IF(AND(M832&gt;=50,M832&lt;=54),1,0)</f>
        <v>0</v>
      </c>
      <c r="AZ832" s="78">
        <f>IF(AND(M832&gt;=55,M832&lt;=59),1,0)</f>
        <v>0</v>
      </c>
      <c r="BA832" s="78">
        <f>IF(AND(M832&gt;=60,M832&lt;=64),1,0)</f>
        <v>0</v>
      </c>
      <c r="BB832" s="78">
        <f>IF(AND(M832&gt;=65,M832&lt;=69),1,0)</f>
        <v>0</v>
      </c>
      <c r="BC832" s="78">
        <f>IF(AND(M832&gt;=70,M832&lt;=74),1,0)</f>
        <v>0</v>
      </c>
      <c r="BD832" s="78">
        <f>IF(AND(M832&gt;=75,M832&lt;=79),1,0)</f>
        <v>0</v>
      </c>
      <c r="BE832" s="78">
        <f>IF(AND(M832&gt;=80,M832&lt;=84),1,0)</f>
        <v>1</v>
      </c>
      <c r="BF832" s="78">
        <f>IF(AND(M832&gt;=85,M832&lt;=89),1,0)</f>
        <v>0</v>
      </c>
      <c r="BG832" s="78">
        <f>IF(AND(M832&gt;=90,M832&lt;=94),1,0)</f>
        <v>0</v>
      </c>
      <c r="BH832" s="78">
        <f>IF(AND(M832&gt;=95,M832&lt;=99),1,0)</f>
        <v>0</v>
      </c>
      <c r="BI832" s="78">
        <f>IF(AND(M832&gt;=100,M832&lt;=105),1,0)</f>
        <v>0</v>
      </c>
      <c r="BJ832" s="78">
        <f>IF(I832&lt;$BK$2,1,0)</f>
        <v>0</v>
      </c>
      <c r="BK832" s="78">
        <f>IF(I832&gt;$BK$2,1,0)</f>
        <v>1</v>
      </c>
      <c r="BL832" s="78">
        <f>IF(J832=$BL$2,1,0)</f>
        <v>0</v>
      </c>
      <c r="BM832" s="78">
        <f>IF(J832=$BM$2,1,0)</f>
        <v>1</v>
      </c>
      <c r="BN832" s="78">
        <f>IF(J832=$BN$2,1,0)</f>
        <v>0</v>
      </c>
      <c r="BO832" s="78">
        <f>IF(J832=$BO$2,1,0)</f>
        <v>0</v>
      </c>
      <c r="BP832" s="78">
        <f>IF(J832=$BP$2,1,0)</f>
        <v>0</v>
      </c>
      <c r="BQ832" s="79">
        <f>IF(J832=$BQ$2,1,0)</f>
        <v>0</v>
      </c>
      <c r="BR832" s="78">
        <f>IF(J832=$BR$2,1,0)</f>
        <v>0</v>
      </c>
      <c r="BS832" s="78">
        <f>IF(F832=$BS$2,1,0)</f>
        <v>0</v>
      </c>
      <c r="BT832" s="78">
        <f>IF(F832=$BT$2,1,0)</f>
        <v>0</v>
      </c>
      <c r="BU832" s="78">
        <f>IF(F832=$BU$2,1,0)</f>
        <v>1</v>
      </c>
      <c r="BV832" s="78">
        <f>IF(F832=$BV$2,1,0)</f>
        <v>0</v>
      </c>
      <c r="BW832" s="78">
        <f>IF(F832=$BW$2,1,0)</f>
        <v>0</v>
      </c>
      <c r="BX832" s="78">
        <f>IF(F832=$BX$2,1,0)</f>
        <v>0</v>
      </c>
      <c r="BY832" s="78">
        <f>IF(F832=$BY$2,1,0)</f>
        <v>0</v>
      </c>
      <c r="BZ832" s="78">
        <f>IF(F832=$BZ$2,1,0)</f>
        <v>0</v>
      </c>
      <c r="CA832" t="s">
        <v>2129</v>
      </c>
      <c r="CB832" s="1">
        <v>0</v>
      </c>
      <c r="CC832" s="1">
        <v>0</v>
      </c>
    </row>
    <row r="833" spans="2:81" x14ac:dyDescent="0.3">
      <c r="B833" s="1">
        <v>28</v>
      </c>
      <c r="C833" t="s">
        <v>166</v>
      </c>
      <c r="D833" t="s">
        <v>73</v>
      </c>
      <c r="E833" s="1" t="s">
        <v>447</v>
      </c>
      <c r="F833" s="31" t="s">
        <v>31</v>
      </c>
      <c r="G833" s="1">
        <v>25</v>
      </c>
      <c r="H833" s="1">
        <v>2011</v>
      </c>
      <c r="I833" s="36">
        <v>0.79722222222222217</v>
      </c>
      <c r="J833" s="1" t="s">
        <v>11</v>
      </c>
      <c r="K833" s="39">
        <v>15740</v>
      </c>
      <c r="L833" t="s">
        <v>1664</v>
      </c>
      <c r="M833" s="76">
        <v>83</v>
      </c>
      <c r="N833" t="str">
        <f t="shared" si="391"/>
        <v>Clear</v>
      </c>
      <c r="O833" s="78">
        <f t="shared" si="392"/>
        <v>0</v>
      </c>
      <c r="P833" s="78">
        <v>0</v>
      </c>
      <c r="Q833" s="78">
        <v>0</v>
      </c>
      <c r="R833" s="78">
        <f t="shared" si="393"/>
        <v>0</v>
      </c>
      <c r="S833" s="78">
        <f t="shared" si="394"/>
        <v>0</v>
      </c>
      <c r="T833" s="78">
        <f t="shared" si="395"/>
        <v>0</v>
      </c>
      <c r="U833" s="78">
        <f t="shared" si="396"/>
        <v>0</v>
      </c>
      <c r="V833" s="78">
        <f t="shared" si="397"/>
        <v>0</v>
      </c>
      <c r="W833" s="78">
        <f t="shared" si="398"/>
        <v>0</v>
      </c>
      <c r="X833" s="78">
        <f t="shared" si="399"/>
        <v>0</v>
      </c>
      <c r="Y833" s="78">
        <f t="shared" si="400"/>
        <v>0</v>
      </c>
      <c r="Z833" s="78">
        <f t="shared" si="401"/>
        <v>0</v>
      </c>
      <c r="AA833" s="78">
        <f t="shared" si="402"/>
        <v>0</v>
      </c>
      <c r="AB833" s="78">
        <f t="shared" si="403"/>
        <v>1</v>
      </c>
      <c r="AC833" s="78">
        <f t="shared" si="404"/>
        <v>0</v>
      </c>
      <c r="AD833" s="78">
        <f t="shared" si="405"/>
        <v>0</v>
      </c>
      <c r="AE833" s="78">
        <f t="shared" si="406"/>
        <v>0</v>
      </c>
      <c r="AF833" s="78">
        <f t="shared" si="407"/>
        <v>0</v>
      </c>
      <c r="AG833" s="78">
        <f t="shared" si="422"/>
        <v>0</v>
      </c>
      <c r="AH833" s="78">
        <f t="shared" si="408"/>
        <v>0</v>
      </c>
      <c r="AI833" s="78">
        <f t="shared" si="409"/>
        <v>0</v>
      </c>
      <c r="AJ833" s="78">
        <f t="shared" si="410"/>
        <v>0</v>
      </c>
      <c r="AK833" s="78">
        <f t="shared" si="411"/>
        <v>0</v>
      </c>
      <c r="AL833" s="78">
        <f t="shared" si="412"/>
        <v>0</v>
      </c>
      <c r="AM833" s="78">
        <f t="shared" si="413"/>
        <v>0</v>
      </c>
      <c r="AN833" s="78">
        <f t="shared" si="414"/>
        <v>0</v>
      </c>
      <c r="AO833" s="78">
        <f t="shared" si="415"/>
        <v>0</v>
      </c>
      <c r="AP833" s="78">
        <f t="shared" si="416"/>
        <v>0</v>
      </c>
      <c r="AQ833" s="78">
        <f t="shared" si="417"/>
        <v>0</v>
      </c>
      <c r="AR833" s="78">
        <f t="shared" si="418"/>
        <v>0</v>
      </c>
      <c r="AS833" s="78">
        <f t="shared" si="419"/>
        <v>0</v>
      </c>
      <c r="AT833" s="78">
        <f t="shared" si="420"/>
        <v>0</v>
      </c>
      <c r="AU833" s="78">
        <f t="shared" si="421"/>
        <v>1</v>
      </c>
      <c r="AV833" s="78">
        <f>IF(AND(M833&gt;=35,M833&lt;=39),1,0)</f>
        <v>0</v>
      </c>
      <c r="AW833" s="78">
        <f>IF(AND(M833&gt;=40,M833&lt;=44),1,0)</f>
        <v>0</v>
      </c>
      <c r="AX833" s="78">
        <f>IF(AND(M833&gt;=45,M833&lt;=49),1,0)</f>
        <v>0</v>
      </c>
      <c r="AY833" s="78">
        <f>IF(AND(M833&gt;=50,M833&lt;=54),1,0)</f>
        <v>0</v>
      </c>
      <c r="AZ833" s="78">
        <f>IF(AND(M833&gt;=55,M833&lt;=59),1,0)</f>
        <v>0</v>
      </c>
      <c r="BA833" s="78">
        <f>IF(AND(M833&gt;=60,M833&lt;=64),1,0)</f>
        <v>0</v>
      </c>
      <c r="BB833" s="78">
        <f>IF(AND(M833&gt;=65,M833&lt;=69),1,0)</f>
        <v>0</v>
      </c>
      <c r="BC833" s="78">
        <f>IF(AND(M833&gt;=70,M833&lt;=74),1,0)</f>
        <v>0</v>
      </c>
      <c r="BD833" s="78">
        <f>IF(AND(M833&gt;=75,M833&lt;=79),1,0)</f>
        <v>0</v>
      </c>
      <c r="BE833" s="78">
        <f>IF(AND(M833&gt;=80,M833&lt;=84),1,0)</f>
        <v>1</v>
      </c>
      <c r="BF833" s="78">
        <f>IF(AND(M833&gt;=85,M833&lt;=89),1,0)</f>
        <v>0</v>
      </c>
      <c r="BG833" s="78">
        <f>IF(AND(M833&gt;=90,M833&lt;=94),1,0)</f>
        <v>0</v>
      </c>
      <c r="BH833" s="78">
        <f>IF(AND(M833&gt;=95,M833&lt;=99),1,0)</f>
        <v>0</v>
      </c>
      <c r="BI833" s="78">
        <f>IF(AND(M833&gt;=100,M833&lt;=105),1,0)</f>
        <v>0</v>
      </c>
      <c r="BJ833" s="78">
        <f>IF(I833&lt;$BK$2,1,0)</f>
        <v>0</v>
      </c>
      <c r="BK833" s="78">
        <f>IF(I833&gt;$BK$2,1,0)</f>
        <v>1</v>
      </c>
      <c r="BL833" s="78">
        <f>IF(J833=$BL$2,1,0)</f>
        <v>0</v>
      </c>
      <c r="BM833" s="78">
        <f>IF(J833=$BM$2,1,0)</f>
        <v>0</v>
      </c>
      <c r="BN833" s="78">
        <f>IF(J833=$BN$2,1,0)</f>
        <v>1</v>
      </c>
      <c r="BO833" s="78">
        <f>IF(J833=$BO$2,1,0)</f>
        <v>0</v>
      </c>
      <c r="BP833" s="78">
        <f>IF(J833=$BP$2,1,0)</f>
        <v>0</v>
      </c>
      <c r="BQ833" s="79">
        <f>IF(J833=$BQ$2,1,0)</f>
        <v>0</v>
      </c>
      <c r="BR833" s="78">
        <f>IF(J833=$BR$2,1,0)</f>
        <v>0</v>
      </c>
      <c r="BS833" s="78">
        <f>IF(F833=$BS$2,1,0)</f>
        <v>0</v>
      </c>
      <c r="BT833" s="78">
        <f>IF(F833=$BT$2,1,0)</f>
        <v>0</v>
      </c>
      <c r="BU833" s="78">
        <f>IF(F833=$BU$2,1,0)</f>
        <v>1</v>
      </c>
      <c r="BV833" s="78">
        <f>IF(F833=$BV$2,1,0)</f>
        <v>0</v>
      </c>
      <c r="BW833" s="78">
        <f>IF(F833=$BW$2,1,0)</f>
        <v>0</v>
      </c>
      <c r="BX833" s="78">
        <f>IF(F833=$BX$2,1,0)</f>
        <v>0</v>
      </c>
      <c r="BY833" s="78">
        <f>IF(F833=$BY$2,1,0)</f>
        <v>0</v>
      </c>
      <c r="BZ833" s="78">
        <f>IF(F833=$BZ$2,1,0)</f>
        <v>0</v>
      </c>
      <c r="CA833"/>
      <c r="CB833" s="1">
        <v>0</v>
      </c>
      <c r="CC833" s="1">
        <v>0</v>
      </c>
    </row>
    <row r="834" spans="2:81" x14ac:dyDescent="0.3">
      <c r="B834" s="1">
        <v>29</v>
      </c>
      <c r="C834" t="s">
        <v>166</v>
      </c>
      <c r="D834" t="s">
        <v>73</v>
      </c>
      <c r="E834" s="1" t="s">
        <v>448</v>
      </c>
      <c r="F834" s="31" t="s">
        <v>31</v>
      </c>
      <c r="G834" s="1">
        <v>26</v>
      </c>
      <c r="H834" s="1">
        <v>2011</v>
      </c>
      <c r="I834" s="36">
        <v>0.52638888888888891</v>
      </c>
      <c r="J834" s="1" t="s">
        <v>9</v>
      </c>
      <c r="K834" s="39">
        <v>22720</v>
      </c>
      <c r="L834" t="s">
        <v>1350</v>
      </c>
      <c r="M834" s="76">
        <v>89</v>
      </c>
      <c r="N834" t="str">
        <f t="shared" si="391"/>
        <v>Cloudy</v>
      </c>
      <c r="O834" s="78">
        <f t="shared" si="392"/>
        <v>0</v>
      </c>
      <c r="P834" s="78">
        <v>0</v>
      </c>
      <c r="Q834" s="78">
        <v>0</v>
      </c>
      <c r="R834" s="78">
        <f t="shared" si="393"/>
        <v>0</v>
      </c>
      <c r="S834" s="78">
        <f t="shared" si="394"/>
        <v>0</v>
      </c>
      <c r="T834" s="78">
        <f t="shared" si="395"/>
        <v>0</v>
      </c>
      <c r="U834" s="78">
        <f t="shared" si="396"/>
        <v>0</v>
      </c>
      <c r="V834" s="78">
        <f t="shared" si="397"/>
        <v>0</v>
      </c>
      <c r="W834" s="78">
        <f t="shared" si="398"/>
        <v>0</v>
      </c>
      <c r="X834" s="78">
        <f t="shared" si="399"/>
        <v>0</v>
      </c>
      <c r="Y834" s="78">
        <f t="shared" si="400"/>
        <v>0</v>
      </c>
      <c r="Z834" s="78">
        <f t="shared" si="401"/>
        <v>0</v>
      </c>
      <c r="AA834" s="78">
        <f t="shared" si="402"/>
        <v>0</v>
      </c>
      <c r="AB834" s="78">
        <f t="shared" si="403"/>
        <v>1</v>
      </c>
      <c r="AC834" s="78">
        <f t="shared" si="404"/>
        <v>0</v>
      </c>
      <c r="AD834" s="78">
        <f t="shared" si="405"/>
        <v>0</v>
      </c>
      <c r="AE834" s="78">
        <f t="shared" si="406"/>
        <v>0</v>
      </c>
      <c r="AF834" s="78">
        <f t="shared" si="407"/>
        <v>0</v>
      </c>
      <c r="AG834" s="78">
        <f t="shared" si="422"/>
        <v>0</v>
      </c>
      <c r="AH834" s="78">
        <f t="shared" si="408"/>
        <v>0</v>
      </c>
      <c r="AI834" s="78">
        <f t="shared" si="409"/>
        <v>0</v>
      </c>
      <c r="AJ834" s="78">
        <f t="shared" si="410"/>
        <v>0</v>
      </c>
      <c r="AK834" s="78">
        <f t="shared" si="411"/>
        <v>0</v>
      </c>
      <c r="AL834" s="78">
        <f t="shared" si="412"/>
        <v>0</v>
      </c>
      <c r="AM834" s="78">
        <f t="shared" si="413"/>
        <v>0</v>
      </c>
      <c r="AN834" s="78">
        <f t="shared" si="414"/>
        <v>0</v>
      </c>
      <c r="AO834" s="78">
        <f t="shared" si="415"/>
        <v>0</v>
      </c>
      <c r="AP834" s="78">
        <f t="shared" si="416"/>
        <v>0</v>
      </c>
      <c r="AQ834" s="78">
        <f t="shared" si="417"/>
        <v>0</v>
      </c>
      <c r="AR834" s="78">
        <f t="shared" si="418"/>
        <v>0</v>
      </c>
      <c r="AS834" s="78">
        <f t="shared" si="419"/>
        <v>0</v>
      </c>
      <c r="AT834" s="78">
        <f t="shared" si="420"/>
        <v>0</v>
      </c>
      <c r="AU834" s="78">
        <f t="shared" si="421"/>
        <v>1</v>
      </c>
      <c r="AV834" s="78">
        <f>IF(AND(M834&gt;=35,M834&lt;=39),1,0)</f>
        <v>0</v>
      </c>
      <c r="AW834" s="78">
        <f>IF(AND(M834&gt;=40,M834&lt;=44),1,0)</f>
        <v>0</v>
      </c>
      <c r="AX834" s="78">
        <f>IF(AND(M834&gt;=45,M834&lt;=49),1,0)</f>
        <v>0</v>
      </c>
      <c r="AY834" s="78">
        <f>IF(AND(M834&gt;=50,M834&lt;=54),1,0)</f>
        <v>0</v>
      </c>
      <c r="AZ834" s="78">
        <f>IF(AND(M834&gt;=55,M834&lt;=59),1,0)</f>
        <v>0</v>
      </c>
      <c r="BA834" s="78">
        <f>IF(AND(M834&gt;=60,M834&lt;=64),1,0)</f>
        <v>0</v>
      </c>
      <c r="BB834" s="78">
        <f>IF(AND(M834&gt;=65,M834&lt;=69),1,0)</f>
        <v>0</v>
      </c>
      <c r="BC834" s="78">
        <f>IF(AND(M834&gt;=70,M834&lt;=74),1,0)</f>
        <v>0</v>
      </c>
      <c r="BD834" s="78">
        <f>IF(AND(M834&gt;=75,M834&lt;=79),1,0)</f>
        <v>0</v>
      </c>
      <c r="BE834" s="78">
        <f>IF(AND(M834&gt;=80,M834&lt;=84),1,0)</f>
        <v>0</v>
      </c>
      <c r="BF834" s="78">
        <f>IF(AND(M834&gt;=85,M834&lt;=89),1,0)</f>
        <v>1</v>
      </c>
      <c r="BG834" s="78">
        <f>IF(AND(M834&gt;=90,M834&lt;=94),1,0)</f>
        <v>0</v>
      </c>
      <c r="BH834" s="78">
        <f>IF(AND(M834&gt;=95,M834&lt;=99),1,0)</f>
        <v>0</v>
      </c>
      <c r="BI834" s="78">
        <f>IF(AND(M834&gt;=100,M834&lt;=105),1,0)</f>
        <v>0</v>
      </c>
      <c r="BJ834" s="78">
        <f>IF(I834&lt;$BK$2,1,0)</f>
        <v>1</v>
      </c>
      <c r="BK834" s="78">
        <f>IF(I834&gt;$BK$2,1,0)</f>
        <v>0</v>
      </c>
      <c r="BL834" s="78">
        <f>IF(J834=$BL$2,1,0)</f>
        <v>0</v>
      </c>
      <c r="BM834" s="78">
        <f>IF(J834=$BM$2,1,0)</f>
        <v>0</v>
      </c>
      <c r="BN834" s="78">
        <f>IF(J834=$BN$2,1,0)</f>
        <v>0</v>
      </c>
      <c r="BO834" s="78">
        <f>IF(J834=$BO$2,1,0)</f>
        <v>1</v>
      </c>
      <c r="BP834" s="78">
        <f>IF(J834=$BP$2,1,0)</f>
        <v>0</v>
      </c>
      <c r="BQ834" s="79">
        <f>IF(J834=$BQ$2,1,0)</f>
        <v>0</v>
      </c>
      <c r="BR834" s="78">
        <f>IF(J834=$BR$2,1,0)</f>
        <v>0</v>
      </c>
      <c r="BS834" s="78">
        <f>IF(F834=$BS$2,1,0)</f>
        <v>0</v>
      </c>
      <c r="BT834" s="78">
        <f>IF(F834=$BT$2,1,0)</f>
        <v>0</v>
      </c>
      <c r="BU834" s="78">
        <f>IF(F834=$BU$2,1,0)</f>
        <v>1</v>
      </c>
      <c r="BV834" s="78">
        <f>IF(F834=$BV$2,1,0)</f>
        <v>0</v>
      </c>
      <c r="BW834" s="78">
        <f>IF(F834=$BW$2,1,0)</f>
        <v>0</v>
      </c>
      <c r="BX834" s="78">
        <f>IF(F834=$BX$2,1,0)</f>
        <v>0</v>
      </c>
      <c r="BY834" s="78">
        <f>IF(F834=$BY$2,1,0)</f>
        <v>0</v>
      </c>
      <c r="BZ834" s="78">
        <f>IF(F834=$BZ$2,1,0)</f>
        <v>0</v>
      </c>
      <c r="CA834" t="s">
        <v>2134</v>
      </c>
      <c r="CB834" s="1">
        <v>0</v>
      </c>
      <c r="CC834" s="1">
        <v>0</v>
      </c>
    </row>
    <row r="835" spans="2:81" x14ac:dyDescent="0.3">
      <c r="B835" s="1">
        <v>30</v>
      </c>
      <c r="C835" s="33" t="s">
        <v>157</v>
      </c>
      <c r="D835" s="33" t="s">
        <v>79</v>
      </c>
      <c r="E835" s="1" t="s">
        <v>917</v>
      </c>
      <c r="F835" s="31" t="s">
        <v>35</v>
      </c>
      <c r="G835" s="1">
        <v>3</v>
      </c>
      <c r="H835" s="1">
        <v>2011</v>
      </c>
      <c r="I835" s="36">
        <v>0.79652777777777783</v>
      </c>
      <c r="J835" s="1" t="s">
        <v>5</v>
      </c>
      <c r="K835" s="39">
        <v>18587</v>
      </c>
      <c r="L835" t="s">
        <v>1355</v>
      </c>
      <c r="M835" s="76">
        <v>78</v>
      </c>
      <c r="N835" t="str">
        <f t="shared" si="391"/>
        <v>Clear</v>
      </c>
      <c r="O835" s="78">
        <f t="shared" si="392"/>
        <v>0</v>
      </c>
      <c r="P835" s="78">
        <v>0</v>
      </c>
      <c r="Q835" s="78">
        <v>0</v>
      </c>
      <c r="R835" s="78">
        <f t="shared" si="393"/>
        <v>0</v>
      </c>
      <c r="S835" s="78">
        <f t="shared" si="394"/>
        <v>0</v>
      </c>
      <c r="T835" s="78">
        <f t="shared" si="395"/>
        <v>0</v>
      </c>
      <c r="U835" s="78">
        <f t="shared" si="396"/>
        <v>0</v>
      </c>
      <c r="V835" s="78">
        <f t="shared" si="397"/>
        <v>0</v>
      </c>
      <c r="W835" s="78">
        <f t="shared" si="398"/>
        <v>0</v>
      </c>
      <c r="X835" s="78">
        <f t="shared" si="399"/>
        <v>0</v>
      </c>
      <c r="Y835" s="78">
        <f t="shared" si="400"/>
        <v>0</v>
      </c>
      <c r="Z835" s="78">
        <f t="shared" si="401"/>
        <v>0</v>
      </c>
      <c r="AA835" s="78">
        <f t="shared" si="402"/>
        <v>0</v>
      </c>
      <c r="AB835" s="78">
        <f t="shared" si="403"/>
        <v>0</v>
      </c>
      <c r="AC835" s="78">
        <f t="shared" si="404"/>
        <v>0</v>
      </c>
      <c r="AD835" s="78">
        <f t="shared" si="405"/>
        <v>0</v>
      </c>
      <c r="AE835" s="78">
        <f t="shared" si="406"/>
        <v>0</v>
      </c>
      <c r="AF835" s="78">
        <f t="shared" si="407"/>
        <v>0</v>
      </c>
      <c r="AG835" s="78">
        <f t="shared" si="422"/>
        <v>0</v>
      </c>
      <c r="AH835" s="78">
        <f t="shared" si="408"/>
        <v>0</v>
      </c>
      <c r="AI835" s="78">
        <f t="shared" si="409"/>
        <v>0</v>
      </c>
      <c r="AJ835" s="78">
        <f t="shared" si="410"/>
        <v>0</v>
      </c>
      <c r="AK835" s="78">
        <f t="shared" si="411"/>
        <v>0</v>
      </c>
      <c r="AL835" s="78">
        <f t="shared" si="412"/>
        <v>0</v>
      </c>
      <c r="AM835" s="78">
        <f t="shared" si="413"/>
        <v>0</v>
      </c>
      <c r="AN835" s="78">
        <f t="shared" si="414"/>
        <v>0</v>
      </c>
      <c r="AO835" s="78">
        <f t="shared" si="415"/>
        <v>0</v>
      </c>
      <c r="AP835" s="78">
        <f t="shared" si="416"/>
        <v>0</v>
      </c>
      <c r="AQ835" s="78">
        <f t="shared" si="417"/>
        <v>0</v>
      </c>
      <c r="AR835" s="78">
        <f t="shared" si="418"/>
        <v>0</v>
      </c>
      <c r="AS835" s="78">
        <f t="shared" si="419"/>
        <v>1</v>
      </c>
      <c r="AT835" s="78">
        <f t="shared" si="420"/>
        <v>0</v>
      </c>
      <c r="AU835" s="78">
        <f t="shared" si="421"/>
        <v>1</v>
      </c>
      <c r="AV835" s="78">
        <f>IF(AND(M835&gt;=35,M835&lt;=39),1,0)</f>
        <v>0</v>
      </c>
      <c r="AW835" s="78">
        <f>IF(AND(M835&gt;=40,M835&lt;=44),1,0)</f>
        <v>0</v>
      </c>
      <c r="AX835" s="78">
        <f>IF(AND(M835&gt;=45,M835&lt;=49),1,0)</f>
        <v>0</v>
      </c>
      <c r="AY835" s="78">
        <f>IF(AND(M835&gt;=50,M835&lt;=54),1,0)</f>
        <v>0</v>
      </c>
      <c r="AZ835" s="78">
        <f>IF(AND(M835&gt;=55,M835&lt;=59),1,0)</f>
        <v>0</v>
      </c>
      <c r="BA835" s="78">
        <f>IF(AND(M835&gt;=60,M835&lt;=64),1,0)</f>
        <v>0</v>
      </c>
      <c r="BB835" s="78">
        <f>IF(AND(M835&gt;=65,M835&lt;=69),1,0)</f>
        <v>0</v>
      </c>
      <c r="BC835" s="78">
        <f>IF(AND(M835&gt;=70,M835&lt;=74),1,0)</f>
        <v>0</v>
      </c>
      <c r="BD835" s="78">
        <f>IF(AND(M835&gt;=75,M835&lt;=79),1,0)</f>
        <v>1</v>
      </c>
      <c r="BE835" s="78">
        <f>IF(AND(M835&gt;=80,M835&lt;=84),1,0)</f>
        <v>0</v>
      </c>
      <c r="BF835" s="78">
        <f>IF(AND(M835&gt;=85,M835&lt;=89),1,0)</f>
        <v>0</v>
      </c>
      <c r="BG835" s="78">
        <f>IF(AND(M835&gt;=90,M835&lt;=94),1,0)</f>
        <v>0</v>
      </c>
      <c r="BH835" s="78">
        <f>IF(AND(M835&gt;=95,M835&lt;=99),1,0)</f>
        <v>0</v>
      </c>
      <c r="BI835" s="78">
        <f>IF(AND(M835&gt;=100,M835&lt;=105),1,0)</f>
        <v>0</v>
      </c>
      <c r="BJ835" s="78">
        <f>IF(I835&lt;$BK$2,1,0)</f>
        <v>0</v>
      </c>
      <c r="BK835" s="78">
        <f>IF(I835&gt;$BK$2,1,0)</f>
        <v>1</v>
      </c>
      <c r="BL835" s="78">
        <f>IF(J835=$BL$2,1,0)</f>
        <v>0</v>
      </c>
      <c r="BM835" s="78">
        <f>IF(J835=$BM$2,1,0)</f>
        <v>0</v>
      </c>
      <c r="BN835" s="78">
        <f>IF(J835=$BN$2,1,0)</f>
        <v>0</v>
      </c>
      <c r="BO835" s="78">
        <f>IF(J835=$BO$2,1,0)</f>
        <v>0</v>
      </c>
      <c r="BP835" s="78">
        <f>IF(J835=$BP$2,1,0)</f>
        <v>1</v>
      </c>
      <c r="BQ835" s="79">
        <f>IF(J835=$BQ$2,1,0)</f>
        <v>0</v>
      </c>
      <c r="BR835" s="78">
        <f>IF(J835=$BR$2,1,0)</f>
        <v>0</v>
      </c>
      <c r="BS835" s="78">
        <f>IF(F835=$BS$2,1,0)</f>
        <v>0</v>
      </c>
      <c r="BT835" s="78">
        <f>IF(F835=$BT$2,1,0)</f>
        <v>0</v>
      </c>
      <c r="BU835" s="78">
        <f>IF(F835=$BU$2,1,0)</f>
        <v>0</v>
      </c>
      <c r="BV835" s="78">
        <f>IF(F835=$BV$2,1,0)</f>
        <v>1</v>
      </c>
      <c r="BW835" s="78">
        <f>IF(F835=$BW$2,1,0)</f>
        <v>0</v>
      </c>
      <c r="BX835" s="78">
        <f>IF(F835=$BX$2,1,0)</f>
        <v>0</v>
      </c>
      <c r="BY835" s="78">
        <f>IF(F835=$BY$2,1,0)</f>
        <v>0</v>
      </c>
      <c r="BZ835" s="78">
        <f>IF(F835=$BZ$2,1,0)</f>
        <v>0</v>
      </c>
      <c r="CA835" t="s">
        <v>2130</v>
      </c>
      <c r="CB835" s="1">
        <v>0</v>
      </c>
      <c r="CC835" s="1">
        <v>0</v>
      </c>
    </row>
    <row r="836" spans="2:81" x14ac:dyDescent="0.3">
      <c r="B836" s="1">
        <v>31</v>
      </c>
      <c r="C836" s="33" t="s">
        <v>157</v>
      </c>
      <c r="D836" s="33" t="s">
        <v>79</v>
      </c>
      <c r="E836" s="1" t="s">
        <v>918</v>
      </c>
      <c r="F836" s="31" t="s">
        <v>35</v>
      </c>
      <c r="G836" s="1">
        <v>4</v>
      </c>
      <c r="H836" s="1">
        <v>2011</v>
      </c>
      <c r="I836" s="36">
        <v>0.79722222222222217</v>
      </c>
      <c r="J836" s="1" t="s">
        <v>7</v>
      </c>
      <c r="K836" s="39">
        <v>20086</v>
      </c>
      <c r="L836" t="s">
        <v>1665</v>
      </c>
      <c r="M836" s="76">
        <v>79</v>
      </c>
      <c r="N836" t="str">
        <f t="shared" si="391"/>
        <v>Cloudy</v>
      </c>
      <c r="O836" s="78">
        <f t="shared" si="392"/>
        <v>0</v>
      </c>
      <c r="P836" s="78">
        <v>0</v>
      </c>
      <c r="Q836" s="78">
        <v>0</v>
      </c>
      <c r="R836" s="78">
        <f t="shared" si="393"/>
        <v>0</v>
      </c>
      <c r="S836" s="78">
        <f t="shared" si="394"/>
        <v>0</v>
      </c>
      <c r="T836" s="78">
        <f t="shared" si="395"/>
        <v>0</v>
      </c>
      <c r="U836" s="78">
        <f t="shared" si="396"/>
        <v>0</v>
      </c>
      <c r="V836" s="78">
        <f t="shared" si="397"/>
        <v>0</v>
      </c>
      <c r="W836" s="78">
        <f t="shared" si="398"/>
        <v>0</v>
      </c>
      <c r="X836" s="78">
        <f t="shared" si="399"/>
        <v>0</v>
      </c>
      <c r="Y836" s="78">
        <f t="shared" si="400"/>
        <v>0</v>
      </c>
      <c r="Z836" s="78">
        <f t="shared" si="401"/>
        <v>0</v>
      </c>
      <c r="AA836" s="78">
        <f t="shared" si="402"/>
        <v>0</v>
      </c>
      <c r="AB836" s="78">
        <f t="shared" si="403"/>
        <v>0</v>
      </c>
      <c r="AC836" s="78">
        <f t="shared" si="404"/>
        <v>0</v>
      </c>
      <c r="AD836" s="78">
        <f t="shared" si="405"/>
        <v>0</v>
      </c>
      <c r="AE836" s="78">
        <f t="shared" si="406"/>
        <v>0</v>
      </c>
      <c r="AF836" s="78">
        <f t="shared" si="407"/>
        <v>0</v>
      </c>
      <c r="AG836" s="78">
        <f t="shared" si="422"/>
        <v>0</v>
      </c>
      <c r="AH836" s="78">
        <f t="shared" si="408"/>
        <v>0</v>
      </c>
      <c r="AI836" s="78">
        <f t="shared" si="409"/>
        <v>0</v>
      </c>
      <c r="AJ836" s="78">
        <f t="shared" si="410"/>
        <v>0</v>
      </c>
      <c r="AK836" s="78">
        <f t="shared" si="411"/>
        <v>0</v>
      </c>
      <c r="AL836" s="78">
        <f t="shared" si="412"/>
        <v>0</v>
      </c>
      <c r="AM836" s="78">
        <f t="shared" si="413"/>
        <v>0</v>
      </c>
      <c r="AN836" s="78">
        <f t="shared" si="414"/>
        <v>0</v>
      </c>
      <c r="AO836" s="78">
        <f t="shared" si="415"/>
        <v>0</v>
      </c>
      <c r="AP836" s="78">
        <f t="shared" si="416"/>
        <v>0</v>
      </c>
      <c r="AQ836" s="78">
        <f t="shared" si="417"/>
        <v>0</v>
      </c>
      <c r="AR836" s="78">
        <f t="shared" si="418"/>
        <v>0</v>
      </c>
      <c r="AS836" s="78">
        <f t="shared" si="419"/>
        <v>1</v>
      </c>
      <c r="AT836" s="78">
        <f t="shared" si="420"/>
        <v>0</v>
      </c>
      <c r="AU836" s="78">
        <f t="shared" si="421"/>
        <v>1</v>
      </c>
      <c r="AV836" s="78">
        <f>IF(AND(M836&gt;=35,M836&lt;=39),1,0)</f>
        <v>0</v>
      </c>
      <c r="AW836" s="78">
        <f>IF(AND(M836&gt;=40,M836&lt;=44),1,0)</f>
        <v>0</v>
      </c>
      <c r="AX836" s="78">
        <f>IF(AND(M836&gt;=45,M836&lt;=49),1,0)</f>
        <v>0</v>
      </c>
      <c r="AY836" s="78">
        <f>IF(AND(M836&gt;=50,M836&lt;=54),1,0)</f>
        <v>0</v>
      </c>
      <c r="AZ836" s="78">
        <f>IF(AND(M836&gt;=55,M836&lt;=59),1,0)</f>
        <v>0</v>
      </c>
      <c r="BA836" s="78">
        <f>IF(AND(M836&gt;=60,M836&lt;=64),1,0)</f>
        <v>0</v>
      </c>
      <c r="BB836" s="78">
        <f>IF(AND(M836&gt;=65,M836&lt;=69),1,0)</f>
        <v>0</v>
      </c>
      <c r="BC836" s="78">
        <f>IF(AND(M836&gt;=70,M836&lt;=74),1,0)</f>
        <v>0</v>
      </c>
      <c r="BD836" s="78">
        <f>IF(AND(M836&gt;=75,M836&lt;=79),1,0)</f>
        <v>1</v>
      </c>
      <c r="BE836" s="78">
        <f>IF(AND(M836&gt;=80,M836&lt;=84),1,0)</f>
        <v>0</v>
      </c>
      <c r="BF836" s="78">
        <f>IF(AND(M836&gt;=85,M836&lt;=89),1,0)</f>
        <v>0</v>
      </c>
      <c r="BG836" s="78">
        <f>IF(AND(M836&gt;=90,M836&lt;=94),1,0)</f>
        <v>0</v>
      </c>
      <c r="BH836" s="78">
        <f>IF(AND(M836&gt;=95,M836&lt;=99),1,0)</f>
        <v>0</v>
      </c>
      <c r="BI836" s="78">
        <f>IF(AND(M836&gt;=100,M836&lt;=105),1,0)</f>
        <v>0</v>
      </c>
      <c r="BJ836" s="78">
        <f>IF(I836&lt;$BK$2,1,0)</f>
        <v>0</v>
      </c>
      <c r="BK836" s="78">
        <f>IF(I836&gt;$BK$2,1,0)</f>
        <v>1</v>
      </c>
      <c r="BL836" s="78">
        <f>IF(J836=$BL$2,1,0)</f>
        <v>0</v>
      </c>
      <c r="BM836" s="78">
        <f>IF(J836=$BM$2,1,0)</f>
        <v>0</v>
      </c>
      <c r="BN836" s="78">
        <f>IF(J836=$BN$2,1,0)</f>
        <v>0</v>
      </c>
      <c r="BO836" s="78">
        <f>IF(J836=$BO$2,1,0)</f>
        <v>0</v>
      </c>
      <c r="BP836" s="78">
        <f>IF(J836=$BP$2,1,0)</f>
        <v>0</v>
      </c>
      <c r="BQ836" s="79">
        <f>IF(J836=$BQ$2,1,0)</f>
        <v>1</v>
      </c>
      <c r="BR836" s="78">
        <f>IF(J836=$BR$2,1,0)</f>
        <v>0</v>
      </c>
      <c r="BS836" s="78">
        <f>IF(F836=$BS$2,1,0)</f>
        <v>0</v>
      </c>
      <c r="BT836" s="78">
        <f>IF(F836=$BT$2,1,0)</f>
        <v>0</v>
      </c>
      <c r="BU836" s="78">
        <f>IF(F836=$BU$2,1,0)</f>
        <v>0</v>
      </c>
      <c r="BV836" s="78">
        <f>IF(F836=$BV$2,1,0)</f>
        <v>1</v>
      </c>
      <c r="BW836" s="78">
        <f>IF(F836=$BW$2,1,0)</f>
        <v>0</v>
      </c>
      <c r="BX836" s="78">
        <f>IF(F836=$BX$2,1,0)</f>
        <v>0</v>
      </c>
      <c r="BY836" s="78">
        <f>IF(F836=$BY$2,1,0)</f>
        <v>0</v>
      </c>
      <c r="BZ836" s="78">
        <f>IF(F836=$BZ$2,1,0)</f>
        <v>0</v>
      </c>
      <c r="CA836"/>
      <c r="CB836" s="1">
        <v>0</v>
      </c>
      <c r="CC836" s="1">
        <v>0</v>
      </c>
    </row>
    <row r="837" spans="2:81" x14ac:dyDescent="0.3">
      <c r="B837" s="1">
        <v>32</v>
      </c>
      <c r="C837" s="33" t="s">
        <v>157</v>
      </c>
      <c r="D837" s="33" t="s">
        <v>79</v>
      </c>
      <c r="E837" s="1" t="s">
        <v>919</v>
      </c>
      <c r="F837" s="31" t="s">
        <v>35</v>
      </c>
      <c r="G837" s="1">
        <v>5</v>
      </c>
      <c r="H837" s="1">
        <v>2011</v>
      </c>
      <c r="I837" s="36">
        <v>0.56736111111111109</v>
      </c>
      <c r="J837" s="1" t="s">
        <v>8</v>
      </c>
      <c r="K837" s="39">
        <v>25431</v>
      </c>
      <c r="L837" t="s">
        <v>1274</v>
      </c>
      <c r="M837" s="76">
        <v>78</v>
      </c>
      <c r="N837" t="str">
        <f t="shared" ref="N837:N900" si="423">RIGHT(L837,LEN(L837)-3)</f>
        <v>Overcast</v>
      </c>
      <c r="O837" s="78">
        <f t="shared" ref="O837:O900" si="424">IF(B837=1,1,0)</f>
        <v>0</v>
      </c>
      <c r="P837" s="78">
        <v>0</v>
      </c>
      <c r="Q837" s="78">
        <v>0</v>
      </c>
      <c r="R837" s="78">
        <f t="shared" ref="R837:R900" si="425">IF(C837=$R$3,1,0)</f>
        <v>0</v>
      </c>
      <c r="S837" s="78">
        <f t="shared" ref="S837:S900" si="426">IF(C837=$S$3,1,0)</f>
        <v>0</v>
      </c>
      <c r="T837" s="78">
        <f t="shared" ref="T837:T900" si="427">IF(C837=$T$3,1,0)</f>
        <v>0</v>
      </c>
      <c r="U837" s="78">
        <f t="shared" ref="U837:U900" si="428">IF(C837=$U$3,1,0)</f>
        <v>0</v>
      </c>
      <c r="V837" s="78">
        <f t="shared" ref="V837:V900" si="429">IF(C837=$V$3,1,0)</f>
        <v>0</v>
      </c>
      <c r="W837" s="78">
        <f t="shared" ref="W837:W900" si="430">IF(C837=$W$3,1,0)</f>
        <v>0</v>
      </c>
      <c r="X837" s="78">
        <f t="shared" ref="X837:X900" si="431">IF(C837=$X$3,1,0)</f>
        <v>0</v>
      </c>
      <c r="Y837" s="78">
        <f t="shared" ref="Y837:Y900" si="432">IF(C837=$Y$3,1,0)</f>
        <v>0</v>
      </c>
      <c r="Z837" s="78">
        <f t="shared" ref="Z837:Z900" si="433">IF(C837=$Z$3,1,0)</f>
        <v>0</v>
      </c>
      <c r="AA837" s="78">
        <f t="shared" ref="AA837:AA900" si="434">IF(C837=$AA$3,1,0)</f>
        <v>0</v>
      </c>
      <c r="AB837" s="78">
        <f t="shared" ref="AB837:AB900" si="435">IF(C837=$AB$3,1,0)</f>
        <v>0</v>
      </c>
      <c r="AC837" s="78">
        <f t="shared" ref="AC837:AC900" si="436">IF(C837=$AC$3,1,0)</f>
        <v>0</v>
      </c>
      <c r="AD837" s="78">
        <f t="shared" ref="AD837:AD900" si="437">IF(C837=$AD$3,1,0)</f>
        <v>0</v>
      </c>
      <c r="AE837" s="78">
        <f t="shared" ref="AE837:AE900" si="438">IF(C837=$AE$3,1,0)</f>
        <v>0</v>
      </c>
      <c r="AF837" s="78">
        <f t="shared" ref="AF837:AF900" si="439">IF(C837=$AF$3,1,0)</f>
        <v>0</v>
      </c>
      <c r="AG837" s="78">
        <f t="shared" si="422"/>
        <v>0</v>
      </c>
      <c r="AH837" s="78">
        <f t="shared" ref="AH837:AH900" si="440">IF(C837=$AH$3,1,0)</f>
        <v>0</v>
      </c>
      <c r="AI837" s="78">
        <f t="shared" ref="AI837:AI900" si="441">IF(C837=$AI$3,1,0)</f>
        <v>0</v>
      </c>
      <c r="AJ837" s="78">
        <f t="shared" ref="AJ837:AJ900" si="442">IF(C837=$AJ$3,1,0)</f>
        <v>0</v>
      </c>
      <c r="AK837" s="78">
        <f t="shared" ref="AK837:AK900" si="443">IF(C837=$AK$3,1,0)</f>
        <v>0</v>
      </c>
      <c r="AL837" s="78">
        <f t="shared" ref="AL837:AL900" si="444">IF(C837=$AL$3,1,0)</f>
        <v>0</v>
      </c>
      <c r="AM837" s="78">
        <f t="shared" ref="AM837:AM900" si="445">IF(C837=$AM$3,1,0)</f>
        <v>0</v>
      </c>
      <c r="AN837" s="78">
        <f t="shared" ref="AN837:AN900" si="446">IF(C837=$AN$3,1,0)</f>
        <v>0</v>
      </c>
      <c r="AO837" s="78">
        <f t="shared" ref="AO837:AO900" si="447">IF(C837=$AO$3,1,0)</f>
        <v>0</v>
      </c>
      <c r="AP837" s="78">
        <f t="shared" ref="AP837:AP900" si="448">IF(C837=$AP$3,1,0)</f>
        <v>0</v>
      </c>
      <c r="AQ837" s="78">
        <f t="shared" ref="AQ837:AQ900" si="449">IF(C837=$AQ$3,1,0)</f>
        <v>0</v>
      </c>
      <c r="AR837" s="78">
        <f t="shared" ref="AR837:AR900" si="450">IF(C837=$AR$3,1,0)</f>
        <v>0</v>
      </c>
      <c r="AS837" s="78">
        <f t="shared" ref="AS837:AS900" si="451">IF(C837=$AS$3,1,0)</f>
        <v>1</v>
      </c>
      <c r="AT837" s="78">
        <f t="shared" ref="AT837:AT900" si="452">IF(C837=$AT$3,1,0)</f>
        <v>0</v>
      </c>
      <c r="AU837" s="78">
        <f t="shared" ref="AU837:AU900" si="453">SUM(R837:AT837)</f>
        <v>1</v>
      </c>
      <c r="AV837" s="78">
        <f>IF(AND(M837&gt;=35,M837&lt;=39),1,0)</f>
        <v>0</v>
      </c>
      <c r="AW837" s="78">
        <f>IF(AND(M837&gt;=40,M837&lt;=44),1,0)</f>
        <v>0</v>
      </c>
      <c r="AX837" s="78">
        <f>IF(AND(M837&gt;=45,M837&lt;=49),1,0)</f>
        <v>0</v>
      </c>
      <c r="AY837" s="78">
        <f>IF(AND(M837&gt;=50,M837&lt;=54),1,0)</f>
        <v>0</v>
      </c>
      <c r="AZ837" s="78">
        <f>IF(AND(M837&gt;=55,M837&lt;=59),1,0)</f>
        <v>0</v>
      </c>
      <c r="BA837" s="78">
        <f>IF(AND(M837&gt;=60,M837&lt;=64),1,0)</f>
        <v>0</v>
      </c>
      <c r="BB837" s="78">
        <f>IF(AND(M837&gt;=65,M837&lt;=69),1,0)</f>
        <v>0</v>
      </c>
      <c r="BC837" s="78">
        <f>IF(AND(M837&gt;=70,M837&lt;=74),1,0)</f>
        <v>0</v>
      </c>
      <c r="BD837" s="78">
        <f>IF(AND(M837&gt;=75,M837&lt;=79),1,0)</f>
        <v>1</v>
      </c>
      <c r="BE837" s="78">
        <f>IF(AND(M837&gt;=80,M837&lt;=84),1,0)</f>
        <v>0</v>
      </c>
      <c r="BF837" s="78">
        <f>IF(AND(M837&gt;=85,M837&lt;=89),1,0)</f>
        <v>0</v>
      </c>
      <c r="BG837" s="78">
        <f>IF(AND(M837&gt;=90,M837&lt;=94),1,0)</f>
        <v>0</v>
      </c>
      <c r="BH837" s="78">
        <f>IF(AND(M837&gt;=95,M837&lt;=99),1,0)</f>
        <v>0</v>
      </c>
      <c r="BI837" s="78">
        <f>IF(AND(M837&gt;=100,M837&lt;=105),1,0)</f>
        <v>0</v>
      </c>
      <c r="BJ837" s="78">
        <f>IF(I837&lt;$BK$2,1,0)</f>
        <v>1</v>
      </c>
      <c r="BK837" s="78">
        <f>IF(I837&gt;$BK$2,1,0)</f>
        <v>0</v>
      </c>
      <c r="BL837" s="78">
        <f>IF(J837=$BL$2,1,0)</f>
        <v>0</v>
      </c>
      <c r="BM837" s="78">
        <f>IF(J837=$BM$2,1,0)</f>
        <v>0</v>
      </c>
      <c r="BN837" s="78">
        <f>IF(J837=$BN$2,1,0)</f>
        <v>0</v>
      </c>
      <c r="BO837" s="78">
        <f>IF(J837=$BO$2,1,0)</f>
        <v>0</v>
      </c>
      <c r="BP837" s="78">
        <f>IF(J837=$BP$2,1,0)</f>
        <v>0</v>
      </c>
      <c r="BQ837" s="79">
        <f>IF(J837=$BQ$2,1,0)</f>
        <v>0</v>
      </c>
      <c r="BR837" s="78">
        <f>IF(J837=$BR$2,1,0)</f>
        <v>1</v>
      </c>
      <c r="BS837" s="78">
        <f>IF(F837=$BS$2,1,0)</f>
        <v>0</v>
      </c>
      <c r="BT837" s="78">
        <f>IF(F837=$BT$2,1,0)</f>
        <v>0</v>
      </c>
      <c r="BU837" s="78">
        <f>IF(F837=$BU$2,1,0)</f>
        <v>0</v>
      </c>
      <c r="BV837" s="78">
        <f>IF(F837=$BV$2,1,0)</f>
        <v>1</v>
      </c>
      <c r="BW837" s="78">
        <f>IF(F837=$BW$2,1,0)</f>
        <v>0</v>
      </c>
      <c r="BX837" s="78">
        <f>IF(F837=$BX$2,1,0)</f>
        <v>0</v>
      </c>
      <c r="BY837" s="78">
        <f>IF(F837=$BY$2,1,0)</f>
        <v>0</v>
      </c>
      <c r="BZ837" s="78">
        <f>IF(F837=$BZ$2,1,0)</f>
        <v>0</v>
      </c>
      <c r="CA837" t="s">
        <v>1894</v>
      </c>
      <c r="CB837" s="1">
        <v>0</v>
      </c>
      <c r="CC837" s="1">
        <v>0</v>
      </c>
    </row>
    <row r="838" spans="2:81" x14ac:dyDescent="0.3">
      <c r="B838" s="1">
        <v>33</v>
      </c>
      <c r="C838" t="s">
        <v>169</v>
      </c>
      <c r="D838" t="s">
        <v>1883</v>
      </c>
      <c r="E838" s="1" t="s">
        <v>920</v>
      </c>
      <c r="F838" s="31" t="s">
        <v>35</v>
      </c>
      <c r="G838" s="1">
        <v>6</v>
      </c>
      <c r="H838" s="1">
        <v>2011</v>
      </c>
      <c r="I838" s="36">
        <v>0.79652777777777783</v>
      </c>
      <c r="J838" s="1" t="s">
        <v>6</v>
      </c>
      <c r="K838" s="39">
        <v>10556</v>
      </c>
      <c r="L838" t="s">
        <v>1521</v>
      </c>
      <c r="M838" s="76">
        <v>85</v>
      </c>
      <c r="N838" t="str">
        <f t="shared" si="423"/>
        <v>Ptly Cldy</v>
      </c>
      <c r="O838" s="78">
        <f t="shared" si="424"/>
        <v>0</v>
      </c>
      <c r="P838" s="78">
        <v>0</v>
      </c>
      <c r="Q838" s="78">
        <v>0</v>
      </c>
      <c r="R838" s="78">
        <f t="shared" si="425"/>
        <v>0</v>
      </c>
      <c r="S838" s="78">
        <f t="shared" si="426"/>
        <v>0</v>
      </c>
      <c r="T838" s="78">
        <f t="shared" si="427"/>
        <v>0</v>
      </c>
      <c r="U838" s="78">
        <f t="shared" si="428"/>
        <v>0</v>
      </c>
      <c r="V838" s="78">
        <f t="shared" si="429"/>
        <v>0</v>
      </c>
      <c r="W838" s="78">
        <f t="shared" si="430"/>
        <v>0</v>
      </c>
      <c r="X838" s="78">
        <f t="shared" si="431"/>
        <v>0</v>
      </c>
      <c r="Y838" s="78">
        <f t="shared" si="432"/>
        <v>0</v>
      </c>
      <c r="Z838" s="78">
        <f t="shared" si="433"/>
        <v>0</v>
      </c>
      <c r="AA838" s="78">
        <f t="shared" si="434"/>
        <v>0</v>
      </c>
      <c r="AB838" s="78">
        <f t="shared" si="435"/>
        <v>0</v>
      </c>
      <c r="AC838" s="78">
        <f t="shared" si="436"/>
        <v>0</v>
      </c>
      <c r="AD838" s="78">
        <f t="shared" si="437"/>
        <v>0</v>
      </c>
      <c r="AE838" s="78">
        <f t="shared" si="438"/>
        <v>0</v>
      </c>
      <c r="AF838" s="78">
        <f t="shared" si="439"/>
        <v>0</v>
      </c>
      <c r="AG838" s="78">
        <f t="shared" si="422"/>
        <v>0</v>
      </c>
      <c r="AH838" s="78">
        <f t="shared" si="440"/>
        <v>0</v>
      </c>
      <c r="AI838" s="78">
        <f t="shared" si="441"/>
        <v>0</v>
      </c>
      <c r="AJ838" s="78">
        <f t="shared" si="442"/>
        <v>1</v>
      </c>
      <c r="AK838" s="78">
        <f t="shared" si="443"/>
        <v>0</v>
      </c>
      <c r="AL838" s="78">
        <f t="shared" si="444"/>
        <v>0</v>
      </c>
      <c r="AM838" s="78">
        <f t="shared" si="445"/>
        <v>0</v>
      </c>
      <c r="AN838" s="78">
        <f t="shared" si="446"/>
        <v>0</v>
      </c>
      <c r="AO838" s="78">
        <f t="shared" si="447"/>
        <v>0</v>
      </c>
      <c r="AP838" s="78">
        <f t="shared" si="448"/>
        <v>0</v>
      </c>
      <c r="AQ838" s="78">
        <f t="shared" si="449"/>
        <v>0</v>
      </c>
      <c r="AR838" s="78">
        <f t="shared" si="450"/>
        <v>0</v>
      </c>
      <c r="AS838" s="78">
        <f t="shared" si="451"/>
        <v>0</v>
      </c>
      <c r="AT838" s="78">
        <f t="shared" si="452"/>
        <v>0</v>
      </c>
      <c r="AU838" s="78">
        <f t="shared" si="453"/>
        <v>1</v>
      </c>
      <c r="AV838" s="78">
        <f>IF(AND(M838&gt;=35,M838&lt;=39),1,0)</f>
        <v>0</v>
      </c>
      <c r="AW838" s="78">
        <f>IF(AND(M838&gt;=40,M838&lt;=44),1,0)</f>
        <v>0</v>
      </c>
      <c r="AX838" s="78">
        <f>IF(AND(M838&gt;=45,M838&lt;=49),1,0)</f>
        <v>0</v>
      </c>
      <c r="AY838" s="78">
        <f>IF(AND(M838&gt;=50,M838&lt;=54),1,0)</f>
        <v>0</v>
      </c>
      <c r="AZ838" s="78">
        <f>IF(AND(M838&gt;=55,M838&lt;=59),1,0)</f>
        <v>0</v>
      </c>
      <c r="BA838" s="78">
        <f>IF(AND(M838&gt;=60,M838&lt;=64),1,0)</f>
        <v>0</v>
      </c>
      <c r="BB838" s="78">
        <f>IF(AND(M838&gt;=65,M838&lt;=69),1,0)</f>
        <v>0</v>
      </c>
      <c r="BC838" s="78">
        <f>IF(AND(M838&gt;=70,M838&lt;=74),1,0)</f>
        <v>0</v>
      </c>
      <c r="BD838" s="78">
        <f>IF(AND(M838&gt;=75,M838&lt;=79),1,0)</f>
        <v>0</v>
      </c>
      <c r="BE838" s="78">
        <f>IF(AND(M838&gt;=80,M838&lt;=84),1,0)</f>
        <v>0</v>
      </c>
      <c r="BF838" s="78">
        <f>IF(AND(M838&gt;=85,M838&lt;=89),1,0)</f>
        <v>1</v>
      </c>
      <c r="BG838" s="78">
        <f>IF(AND(M838&gt;=90,M838&lt;=94),1,0)</f>
        <v>0</v>
      </c>
      <c r="BH838" s="78">
        <f>IF(AND(M838&gt;=95,M838&lt;=99),1,0)</f>
        <v>0</v>
      </c>
      <c r="BI838" s="78">
        <f>IF(AND(M838&gt;=100,M838&lt;=105),1,0)</f>
        <v>0</v>
      </c>
      <c r="BJ838" s="78">
        <f>IF(I838&lt;$BK$2,1,0)</f>
        <v>0</v>
      </c>
      <c r="BK838" s="78">
        <f>IF(I838&gt;$BK$2,1,0)</f>
        <v>1</v>
      </c>
      <c r="BL838" s="78">
        <f>IF(J838=$BL$2,1,0)</f>
        <v>1</v>
      </c>
      <c r="BM838" s="78">
        <f>IF(J838=$BM$2,1,0)</f>
        <v>0</v>
      </c>
      <c r="BN838" s="78">
        <f>IF(J838=$BN$2,1,0)</f>
        <v>0</v>
      </c>
      <c r="BO838" s="78">
        <f>IF(J838=$BO$2,1,0)</f>
        <v>0</v>
      </c>
      <c r="BP838" s="78">
        <f>IF(J838=$BP$2,1,0)</f>
        <v>0</v>
      </c>
      <c r="BQ838" s="79">
        <f>IF(J838=$BQ$2,1,0)</f>
        <v>0</v>
      </c>
      <c r="BR838" s="78">
        <f>IF(J838=$BR$2,1,0)</f>
        <v>0</v>
      </c>
      <c r="BS838" s="78">
        <f>IF(F838=$BS$2,1,0)</f>
        <v>0</v>
      </c>
      <c r="BT838" s="78">
        <f>IF(F838=$BT$2,1,0)</f>
        <v>0</v>
      </c>
      <c r="BU838" s="78">
        <f>IF(F838=$BU$2,1,0)</f>
        <v>0</v>
      </c>
      <c r="BV838" s="78">
        <f>IF(F838=$BV$2,1,0)</f>
        <v>1</v>
      </c>
      <c r="BW838" s="78">
        <f>IF(F838=$BW$2,1,0)</f>
        <v>0</v>
      </c>
      <c r="BX838" s="78">
        <f>IF(F838=$BX$2,1,0)</f>
        <v>0</v>
      </c>
      <c r="BY838" s="78">
        <f>IF(F838=$BY$2,1,0)</f>
        <v>0</v>
      </c>
      <c r="BZ838" s="78">
        <f>IF(F838=$BZ$2,1,0)</f>
        <v>0</v>
      </c>
      <c r="CA838"/>
      <c r="CB838" s="1">
        <v>0</v>
      </c>
      <c r="CC838" s="1">
        <v>0</v>
      </c>
    </row>
    <row r="839" spans="2:81" x14ac:dyDescent="0.3">
      <c r="B839" s="1">
        <v>34</v>
      </c>
      <c r="C839" t="s">
        <v>169</v>
      </c>
      <c r="D839" t="s">
        <v>1883</v>
      </c>
      <c r="E839" s="1" t="s">
        <v>921</v>
      </c>
      <c r="F839" s="31" t="s">
        <v>35</v>
      </c>
      <c r="G839" s="1">
        <v>7</v>
      </c>
      <c r="H839" s="1">
        <v>2011</v>
      </c>
      <c r="I839" s="36">
        <v>0.79583333333333339</v>
      </c>
      <c r="J839" s="1" t="s">
        <v>10</v>
      </c>
      <c r="K839" s="39">
        <v>13652</v>
      </c>
      <c r="L839" t="s">
        <v>1299</v>
      </c>
      <c r="M839" s="76">
        <v>90</v>
      </c>
      <c r="N839" t="str">
        <f t="shared" si="423"/>
        <v>Clear</v>
      </c>
      <c r="O839" s="78">
        <f t="shared" si="424"/>
        <v>0</v>
      </c>
      <c r="P839" s="78">
        <v>0</v>
      </c>
      <c r="Q839" s="78">
        <v>0</v>
      </c>
      <c r="R839" s="78">
        <f t="shared" si="425"/>
        <v>0</v>
      </c>
      <c r="S839" s="78">
        <f t="shared" si="426"/>
        <v>0</v>
      </c>
      <c r="T839" s="78">
        <f t="shared" si="427"/>
        <v>0</v>
      </c>
      <c r="U839" s="78">
        <f t="shared" si="428"/>
        <v>0</v>
      </c>
      <c r="V839" s="78">
        <f t="shared" si="429"/>
        <v>0</v>
      </c>
      <c r="W839" s="78">
        <f t="shared" si="430"/>
        <v>0</v>
      </c>
      <c r="X839" s="78">
        <f t="shared" si="431"/>
        <v>0</v>
      </c>
      <c r="Y839" s="78">
        <f t="shared" si="432"/>
        <v>0</v>
      </c>
      <c r="Z839" s="78">
        <f t="shared" si="433"/>
        <v>0</v>
      </c>
      <c r="AA839" s="78">
        <f t="shared" si="434"/>
        <v>0</v>
      </c>
      <c r="AB839" s="78">
        <f t="shared" si="435"/>
        <v>0</v>
      </c>
      <c r="AC839" s="78">
        <f t="shared" si="436"/>
        <v>0</v>
      </c>
      <c r="AD839" s="78">
        <f t="shared" si="437"/>
        <v>0</v>
      </c>
      <c r="AE839" s="78">
        <f t="shared" si="438"/>
        <v>0</v>
      </c>
      <c r="AF839" s="78">
        <f t="shared" si="439"/>
        <v>0</v>
      </c>
      <c r="AG839" s="78">
        <f t="shared" si="422"/>
        <v>0</v>
      </c>
      <c r="AH839" s="78">
        <f t="shared" si="440"/>
        <v>0</v>
      </c>
      <c r="AI839" s="78">
        <f t="shared" si="441"/>
        <v>0</v>
      </c>
      <c r="AJ839" s="78">
        <f t="shared" si="442"/>
        <v>1</v>
      </c>
      <c r="AK839" s="78">
        <f t="shared" si="443"/>
        <v>0</v>
      </c>
      <c r="AL839" s="78">
        <f t="shared" si="444"/>
        <v>0</v>
      </c>
      <c r="AM839" s="78">
        <f t="shared" si="445"/>
        <v>0</v>
      </c>
      <c r="AN839" s="78">
        <f t="shared" si="446"/>
        <v>0</v>
      </c>
      <c r="AO839" s="78">
        <f t="shared" si="447"/>
        <v>0</v>
      </c>
      <c r="AP839" s="78">
        <f t="shared" si="448"/>
        <v>0</v>
      </c>
      <c r="AQ839" s="78">
        <f t="shared" si="449"/>
        <v>0</v>
      </c>
      <c r="AR839" s="78">
        <f t="shared" si="450"/>
        <v>0</v>
      </c>
      <c r="AS839" s="78">
        <f t="shared" si="451"/>
        <v>0</v>
      </c>
      <c r="AT839" s="78">
        <f t="shared" si="452"/>
        <v>0</v>
      </c>
      <c r="AU839" s="78">
        <f t="shared" si="453"/>
        <v>1</v>
      </c>
      <c r="AV839" s="78">
        <f>IF(AND(M839&gt;=35,M839&lt;=39),1,0)</f>
        <v>0</v>
      </c>
      <c r="AW839" s="78">
        <f>IF(AND(M839&gt;=40,M839&lt;=44),1,0)</f>
        <v>0</v>
      </c>
      <c r="AX839" s="78">
        <f>IF(AND(M839&gt;=45,M839&lt;=49),1,0)</f>
        <v>0</v>
      </c>
      <c r="AY839" s="78">
        <f>IF(AND(M839&gt;=50,M839&lt;=54),1,0)</f>
        <v>0</v>
      </c>
      <c r="AZ839" s="78">
        <f>IF(AND(M839&gt;=55,M839&lt;=59),1,0)</f>
        <v>0</v>
      </c>
      <c r="BA839" s="78">
        <f>IF(AND(M839&gt;=60,M839&lt;=64),1,0)</f>
        <v>0</v>
      </c>
      <c r="BB839" s="78">
        <f>IF(AND(M839&gt;=65,M839&lt;=69),1,0)</f>
        <v>0</v>
      </c>
      <c r="BC839" s="78">
        <f>IF(AND(M839&gt;=70,M839&lt;=74),1,0)</f>
        <v>0</v>
      </c>
      <c r="BD839" s="78">
        <f>IF(AND(M839&gt;=75,M839&lt;=79),1,0)</f>
        <v>0</v>
      </c>
      <c r="BE839" s="78">
        <f>IF(AND(M839&gt;=80,M839&lt;=84),1,0)</f>
        <v>0</v>
      </c>
      <c r="BF839" s="78">
        <f>IF(AND(M839&gt;=85,M839&lt;=89),1,0)</f>
        <v>0</v>
      </c>
      <c r="BG839" s="78">
        <f>IF(AND(M839&gt;=90,M839&lt;=94),1,0)</f>
        <v>1</v>
      </c>
      <c r="BH839" s="78">
        <f>IF(AND(M839&gt;=95,M839&lt;=99),1,0)</f>
        <v>0</v>
      </c>
      <c r="BI839" s="78">
        <f>IF(AND(M839&gt;=100,M839&lt;=105),1,0)</f>
        <v>0</v>
      </c>
      <c r="BJ839" s="78">
        <f>IF(I839&lt;$BK$2,1,0)</f>
        <v>0</v>
      </c>
      <c r="BK839" s="78">
        <f>IF(I839&gt;$BK$2,1,0)</f>
        <v>1</v>
      </c>
      <c r="BL839" s="78">
        <f>IF(J839=$BL$2,1,0)</f>
        <v>0</v>
      </c>
      <c r="BM839" s="78">
        <f>IF(J839=$BM$2,1,0)</f>
        <v>1</v>
      </c>
      <c r="BN839" s="78">
        <f>IF(J839=$BN$2,1,0)</f>
        <v>0</v>
      </c>
      <c r="BO839" s="78">
        <f>IF(J839=$BO$2,1,0)</f>
        <v>0</v>
      </c>
      <c r="BP839" s="78">
        <f>IF(J839=$BP$2,1,0)</f>
        <v>0</v>
      </c>
      <c r="BQ839" s="79">
        <f>IF(J839=$BQ$2,1,0)</f>
        <v>0</v>
      </c>
      <c r="BR839" s="78">
        <f>IF(J839=$BR$2,1,0)</f>
        <v>0</v>
      </c>
      <c r="BS839" s="78">
        <f>IF(F839=$BS$2,1,0)</f>
        <v>0</v>
      </c>
      <c r="BT839" s="78">
        <f>IF(F839=$BT$2,1,0)</f>
        <v>0</v>
      </c>
      <c r="BU839" s="78">
        <f>IF(F839=$BU$2,1,0)</f>
        <v>0</v>
      </c>
      <c r="BV839" s="78">
        <f>IF(F839=$BV$2,1,0)</f>
        <v>1</v>
      </c>
      <c r="BW839" s="78">
        <f>IF(F839=$BW$2,1,0)</f>
        <v>0</v>
      </c>
      <c r="BX839" s="78">
        <f>IF(F839=$BX$2,1,0)</f>
        <v>0</v>
      </c>
      <c r="BY839" s="78">
        <f>IF(F839=$BY$2,1,0)</f>
        <v>0</v>
      </c>
      <c r="BZ839" s="78">
        <f>IF(F839=$BZ$2,1,0)</f>
        <v>0</v>
      </c>
      <c r="CA839" t="s">
        <v>2129</v>
      </c>
      <c r="CB839" s="1">
        <v>0</v>
      </c>
      <c r="CC839" s="1">
        <v>0</v>
      </c>
    </row>
    <row r="840" spans="2:81" x14ac:dyDescent="0.3">
      <c r="B840" s="1">
        <v>35</v>
      </c>
      <c r="C840" t="s">
        <v>169</v>
      </c>
      <c r="D840" t="s">
        <v>1883</v>
      </c>
      <c r="E840" s="1" t="s">
        <v>922</v>
      </c>
      <c r="F840" s="31" t="s">
        <v>35</v>
      </c>
      <c r="G840" s="1">
        <v>8</v>
      </c>
      <c r="H840" s="1">
        <v>2011</v>
      </c>
      <c r="I840" s="36">
        <v>0.79583333333333339</v>
      </c>
      <c r="J840" s="1" t="s">
        <v>11</v>
      </c>
      <c r="K840" s="39">
        <v>11760</v>
      </c>
      <c r="L840" t="s">
        <v>1666</v>
      </c>
      <c r="M840" s="76">
        <v>96</v>
      </c>
      <c r="N840" t="str">
        <f t="shared" si="423"/>
        <v>Clear</v>
      </c>
      <c r="O840" s="78">
        <f t="shared" si="424"/>
        <v>0</v>
      </c>
      <c r="P840" s="78">
        <v>0</v>
      </c>
      <c r="Q840" s="78">
        <v>0</v>
      </c>
      <c r="R840" s="78">
        <f t="shared" si="425"/>
        <v>0</v>
      </c>
      <c r="S840" s="78">
        <f t="shared" si="426"/>
        <v>0</v>
      </c>
      <c r="T840" s="78">
        <f t="shared" si="427"/>
        <v>0</v>
      </c>
      <c r="U840" s="78">
        <f t="shared" si="428"/>
        <v>0</v>
      </c>
      <c r="V840" s="78">
        <f t="shared" si="429"/>
        <v>0</v>
      </c>
      <c r="W840" s="78">
        <f t="shared" si="430"/>
        <v>0</v>
      </c>
      <c r="X840" s="78">
        <f t="shared" si="431"/>
        <v>0</v>
      </c>
      <c r="Y840" s="78">
        <f t="shared" si="432"/>
        <v>0</v>
      </c>
      <c r="Z840" s="78">
        <f t="shared" si="433"/>
        <v>0</v>
      </c>
      <c r="AA840" s="78">
        <f t="shared" si="434"/>
        <v>0</v>
      </c>
      <c r="AB840" s="78">
        <f t="shared" si="435"/>
        <v>0</v>
      </c>
      <c r="AC840" s="78">
        <f t="shared" si="436"/>
        <v>0</v>
      </c>
      <c r="AD840" s="78">
        <f t="shared" si="437"/>
        <v>0</v>
      </c>
      <c r="AE840" s="78">
        <f t="shared" si="438"/>
        <v>0</v>
      </c>
      <c r="AF840" s="78">
        <f t="shared" si="439"/>
        <v>0</v>
      </c>
      <c r="AG840" s="78">
        <f t="shared" si="422"/>
        <v>0</v>
      </c>
      <c r="AH840" s="78">
        <f t="shared" si="440"/>
        <v>0</v>
      </c>
      <c r="AI840" s="78">
        <f t="shared" si="441"/>
        <v>0</v>
      </c>
      <c r="AJ840" s="78">
        <f t="shared" si="442"/>
        <v>1</v>
      </c>
      <c r="AK840" s="78">
        <f t="shared" si="443"/>
        <v>0</v>
      </c>
      <c r="AL840" s="78">
        <f t="shared" si="444"/>
        <v>0</v>
      </c>
      <c r="AM840" s="78">
        <f t="shared" si="445"/>
        <v>0</v>
      </c>
      <c r="AN840" s="78">
        <f t="shared" si="446"/>
        <v>0</v>
      </c>
      <c r="AO840" s="78">
        <f t="shared" si="447"/>
        <v>0</v>
      </c>
      <c r="AP840" s="78">
        <f t="shared" si="448"/>
        <v>0</v>
      </c>
      <c r="AQ840" s="78">
        <f t="shared" si="449"/>
        <v>0</v>
      </c>
      <c r="AR840" s="78">
        <f t="shared" si="450"/>
        <v>0</v>
      </c>
      <c r="AS840" s="78">
        <f t="shared" si="451"/>
        <v>0</v>
      </c>
      <c r="AT840" s="78">
        <f t="shared" si="452"/>
        <v>0</v>
      </c>
      <c r="AU840" s="78">
        <f t="shared" si="453"/>
        <v>1</v>
      </c>
      <c r="AV840" s="78">
        <f>IF(AND(M840&gt;=35,M840&lt;=39),1,0)</f>
        <v>0</v>
      </c>
      <c r="AW840" s="78">
        <f>IF(AND(M840&gt;=40,M840&lt;=44),1,0)</f>
        <v>0</v>
      </c>
      <c r="AX840" s="78">
        <f>IF(AND(M840&gt;=45,M840&lt;=49),1,0)</f>
        <v>0</v>
      </c>
      <c r="AY840" s="78">
        <f>IF(AND(M840&gt;=50,M840&lt;=54),1,0)</f>
        <v>0</v>
      </c>
      <c r="AZ840" s="78">
        <f>IF(AND(M840&gt;=55,M840&lt;=59),1,0)</f>
        <v>0</v>
      </c>
      <c r="BA840" s="78">
        <f>IF(AND(M840&gt;=60,M840&lt;=64),1,0)</f>
        <v>0</v>
      </c>
      <c r="BB840" s="78">
        <f>IF(AND(M840&gt;=65,M840&lt;=69),1,0)</f>
        <v>0</v>
      </c>
      <c r="BC840" s="78">
        <f>IF(AND(M840&gt;=70,M840&lt;=74),1,0)</f>
        <v>0</v>
      </c>
      <c r="BD840" s="78">
        <f>IF(AND(M840&gt;=75,M840&lt;=79),1,0)</f>
        <v>0</v>
      </c>
      <c r="BE840" s="78">
        <f>IF(AND(M840&gt;=80,M840&lt;=84),1,0)</f>
        <v>0</v>
      </c>
      <c r="BF840" s="78">
        <f>IF(AND(M840&gt;=85,M840&lt;=89),1,0)</f>
        <v>0</v>
      </c>
      <c r="BG840" s="78">
        <f>IF(AND(M840&gt;=90,M840&lt;=94),1,0)</f>
        <v>0</v>
      </c>
      <c r="BH840" s="78">
        <f>IF(AND(M840&gt;=95,M840&lt;=99),1,0)</f>
        <v>1</v>
      </c>
      <c r="BI840" s="78">
        <f>IF(AND(M840&gt;=100,M840&lt;=105),1,0)</f>
        <v>0</v>
      </c>
      <c r="BJ840" s="78">
        <f>IF(I840&lt;$BK$2,1,0)</f>
        <v>0</v>
      </c>
      <c r="BK840" s="78">
        <f>IF(I840&gt;$BK$2,1,0)</f>
        <v>1</v>
      </c>
      <c r="BL840" s="78">
        <f>IF(J840=$BL$2,1,0)</f>
        <v>0</v>
      </c>
      <c r="BM840" s="78">
        <f>IF(J840=$BM$2,1,0)</f>
        <v>0</v>
      </c>
      <c r="BN840" s="78">
        <f>IF(J840=$BN$2,1,0)</f>
        <v>1</v>
      </c>
      <c r="BO840" s="78">
        <f>IF(J840=$BO$2,1,0)</f>
        <v>0</v>
      </c>
      <c r="BP840" s="78">
        <f>IF(J840=$BP$2,1,0)</f>
        <v>0</v>
      </c>
      <c r="BQ840" s="79">
        <f>IF(J840=$BQ$2,1,0)</f>
        <v>0</v>
      </c>
      <c r="BR840" s="78">
        <f>IF(J840=$BR$2,1,0)</f>
        <v>0</v>
      </c>
      <c r="BS840" s="78">
        <f>IF(F840=$BS$2,1,0)</f>
        <v>0</v>
      </c>
      <c r="BT840" s="78">
        <f>IF(F840=$BT$2,1,0)</f>
        <v>0</v>
      </c>
      <c r="BU840" s="78">
        <f>IF(F840=$BU$2,1,0)</f>
        <v>0</v>
      </c>
      <c r="BV840" s="78">
        <f>IF(F840=$BV$2,1,0)</f>
        <v>1</v>
      </c>
      <c r="BW840" s="78">
        <f>IF(F840=$BW$2,1,0)</f>
        <v>0</v>
      </c>
      <c r="BX840" s="78">
        <f>IF(F840=$BX$2,1,0)</f>
        <v>0</v>
      </c>
      <c r="BY840" s="78">
        <f>IF(F840=$BY$2,1,0)</f>
        <v>0</v>
      </c>
      <c r="BZ840" s="78">
        <f>IF(F840=$BZ$2,1,0)</f>
        <v>0</v>
      </c>
      <c r="CA840"/>
      <c r="CB840" s="1">
        <v>0</v>
      </c>
      <c r="CC840" s="1">
        <v>0</v>
      </c>
    </row>
    <row r="841" spans="2:81" x14ac:dyDescent="0.3">
      <c r="B841" s="1">
        <v>36</v>
      </c>
      <c r="C841" t="s">
        <v>181</v>
      </c>
      <c r="D841" t="s">
        <v>76</v>
      </c>
      <c r="E841" s="1" t="s">
        <v>923</v>
      </c>
      <c r="F841" s="31" t="s">
        <v>35</v>
      </c>
      <c r="G841" s="1">
        <v>10</v>
      </c>
      <c r="H841" s="1">
        <v>2011</v>
      </c>
      <c r="I841" s="36">
        <v>0.84236111111111101</v>
      </c>
      <c r="J841" s="1" t="s">
        <v>5</v>
      </c>
      <c r="K841" s="39">
        <v>17900</v>
      </c>
      <c r="L841" t="s">
        <v>1667</v>
      </c>
      <c r="M841" s="76">
        <v>81</v>
      </c>
      <c r="N841" t="str">
        <f t="shared" si="423"/>
        <v>rain delay</v>
      </c>
      <c r="O841" s="78">
        <f t="shared" si="424"/>
        <v>0</v>
      </c>
      <c r="P841" s="78">
        <v>0</v>
      </c>
      <c r="Q841" s="78">
        <v>0</v>
      </c>
      <c r="R841" s="78">
        <f t="shared" si="425"/>
        <v>0</v>
      </c>
      <c r="S841" s="78">
        <f t="shared" si="426"/>
        <v>0</v>
      </c>
      <c r="T841" s="78">
        <f t="shared" si="427"/>
        <v>0</v>
      </c>
      <c r="U841" s="78">
        <f t="shared" si="428"/>
        <v>0</v>
      </c>
      <c r="V841" s="78">
        <f t="shared" si="429"/>
        <v>0</v>
      </c>
      <c r="W841" s="78">
        <f t="shared" si="430"/>
        <v>0</v>
      </c>
      <c r="X841" s="78">
        <f t="shared" si="431"/>
        <v>0</v>
      </c>
      <c r="Y841" s="78">
        <f t="shared" si="432"/>
        <v>0</v>
      </c>
      <c r="Z841" s="78">
        <f t="shared" si="433"/>
        <v>0</v>
      </c>
      <c r="AA841" s="78">
        <f t="shared" si="434"/>
        <v>0</v>
      </c>
      <c r="AB841" s="78">
        <f t="shared" si="435"/>
        <v>0</v>
      </c>
      <c r="AC841" s="78">
        <f t="shared" si="436"/>
        <v>0</v>
      </c>
      <c r="AD841" s="78">
        <f t="shared" si="437"/>
        <v>0</v>
      </c>
      <c r="AE841" s="78">
        <f t="shared" si="438"/>
        <v>0</v>
      </c>
      <c r="AF841" s="78">
        <f t="shared" si="439"/>
        <v>0</v>
      </c>
      <c r="AG841" s="78">
        <f t="shared" si="422"/>
        <v>0</v>
      </c>
      <c r="AH841" s="78">
        <f t="shared" si="440"/>
        <v>0</v>
      </c>
      <c r="AI841" s="78">
        <f t="shared" si="441"/>
        <v>0</v>
      </c>
      <c r="AJ841" s="78">
        <f t="shared" si="442"/>
        <v>0</v>
      </c>
      <c r="AK841" s="78">
        <f t="shared" si="443"/>
        <v>0</v>
      </c>
      <c r="AL841" s="78">
        <f t="shared" si="444"/>
        <v>0</v>
      </c>
      <c r="AM841" s="78">
        <f t="shared" si="445"/>
        <v>0</v>
      </c>
      <c r="AN841" s="78">
        <f t="shared" si="446"/>
        <v>0</v>
      </c>
      <c r="AO841" s="78">
        <f t="shared" si="447"/>
        <v>0</v>
      </c>
      <c r="AP841" s="78">
        <f t="shared" si="448"/>
        <v>0</v>
      </c>
      <c r="AQ841" s="78">
        <f t="shared" si="449"/>
        <v>1</v>
      </c>
      <c r="AR841" s="78">
        <f t="shared" si="450"/>
        <v>0</v>
      </c>
      <c r="AS841" s="78">
        <f t="shared" si="451"/>
        <v>0</v>
      </c>
      <c r="AT841" s="78">
        <f t="shared" si="452"/>
        <v>0</v>
      </c>
      <c r="AU841" s="78">
        <f t="shared" si="453"/>
        <v>1</v>
      </c>
      <c r="AV841" s="78">
        <f>IF(AND(M841&gt;=35,M841&lt;=39),1,0)</f>
        <v>0</v>
      </c>
      <c r="AW841" s="78">
        <f>IF(AND(M841&gt;=40,M841&lt;=44),1,0)</f>
        <v>0</v>
      </c>
      <c r="AX841" s="78">
        <f>IF(AND(M841&gt;=45,M841&lt;=49),1,0)</f>
        <v>0</v>
      </c>
      <c r="AY841" s="78">
        <f>IF(AND(M841&gt;=50,M841&lt;=54),1,0)</f>
        <v>0</v>
      </c>
      <c r="AZ841" s="78">
        <f>IF(AND(M841&gt;=55,M841&lt;=59),1,0)</f>
        <v>0</v>
      </c>
      <c r="BA841" s="78">
        <f>IF(AND(M841&gt;=60,M841&lt;=64),1,0)</f>
        <v>0</v>
      </c>
      <c r="BB841" s="78">
        <f>IF(AND(M841&gt;=65,M841&lt;=69),1,0)</f>
        <v>0</v>
      </c>
      <c r="BC841" s="78">
        <f>IF(AND(M841&gt;=70,M841&lt;=74),1,0)</f>
        <v>0</v>
      </c>
      <c r="BD841" s="78">
        <f>IF(AND(M841&gt;=75,M841&lt;=79),1,0)</f>
        <v>0</v>
      </c>
      <c r="BE841" s="78">
        <f>IF(AND(M841&gt;=80,M841&lt;=84),1,0)</f>
        <v>1</v>
      </c>
      <c r="BF841" s="78">
        <f>IF(AND(M841&gt;=85,M841&lt;=89),1,0)</f>
        <v>0</v>
      </c>
      <c r="BG841" s="78">
        <f>IF(AND(M841&gt;=90,M841&lt;=94),1,0)</f>
        <v>0</v>
      </c>
      <c r="BH841" s="78">
        <f>IF(AND(M841&gt;=95,M841&lt;=99),1,0)</f>
        <v>0</v>
      </c>
      <c r="BI841" s="78">
        <f>IF(AND(M841&gt;=100,M841&lt;=105),1,0)</f>
        <v>0</v>
      </c>
      <c r="BJ841" s="78">
        <f>IF(I841&lt;$BK$2,1,0)</f>
        <v>0</v>
      </c>
      <c r="BK841" s="78">
        <f>IF(I841&gt;$BK$2,1,0)</f>
        <v>1</v>
      </c>
      <c r="BL841" s="78">
        <f>IF(J841=$BL$2,1,0)</f>
        <v>0</v>
      </c>
      <c r="BM841" s="78">
        <f>IF(J841=$BM$2,1,0)</f>
        <v>0</v>
      </c>
      <c r="BN841" s="78">
        <f>IF(J841=$BN$2,1,0)</f>
        <v>0</v>
      </c>
      <c r="BO841" s="78">
        <f>IF(J841=$BO$2,1,0)</f>
        <v>0</v>
      </c>
      <c r="BP841" s="78">
        <f>IF(J841=$BP$2,1,0)</f>
        <v>1</v>
      </c>
      <c r="BQ841" s="79">
        <f>IF(J841=$BQ$2,1,0)</f>
        <v>0</v>
      </c>
      <c r="BR841" s="78">
        <f>IF(J841=$BR$2,1,0)</f>
        <v>0</v>
      </c>
      <c r="BS841" s="78">
        <f>IF(F841=$BS$2,1,0)</f>
        <v>0</v>
      </c>
      <c r="BT841" s="78">
        <f>IF(F841=$BT$2,1,0)</f>
        <v>0</v>
      </c>
      <c r="BU841" s="78">
        <f>IF(F841=$BU$2,1,0)</f>
        <v>0</v>
      </c>
      <c r="BV841" s="78">
        <f>IF(F841=$BV$2,1,0)</f>
        <v>1</v>
      </c>
      <c r="BW841" s="78">
        <f>IF(F841=$BW$2,1,0)</f>
        <v>0</v>
      </c>
      <c r="BX841" s="78">
        <f>IF(F841=$BX$2,1,0)</f>
        <v>0</v>
      </c>
      <c r="BY841" s="78">
        <f>IF(F841=$BY$2,1,0)</f>
        <v>0</v>
      </c>
      <c r="BZ841" s="78">
        <f>IF(F841=$BZ$2,1,0)</f>
        <v>0</v>
      </c>
      <c r="CA841" t="s">
        <v>2130</v>
      </c>
      <c r="CB841" s="1">
        <v>0</v>
      </c>
      <c r="CC841" s="1">
        <v>0</v>
      </c>
    </row>
    <row r="842" spans="2:81" x14ac:dyDescent="0.3">
      <c r="B842" s="1">
        <v>37</v>
      </c>
      <c r="C842" t="s">
        <v>181</v>
      </c>
      <c r="D842" t="s">
        <v>76</v>
      </c>
      <c r="E842" s="1" t="s">
        <v>924</v>
      </c>
      <c r="F842" s="31" t="s">
        <v>35</v>
      </c>
      <c r="G842" s="1">
        <v>11</v>
      </c>
      <c r="H842" s="1">
        <v>2011</v>
      </c>
      <c r="I842" s="36">
        <v>0.79513888888888884</v>
      </c>
      <c r="J842" s="1" t="s">
        <v>7</v>
      </c>
      <c r="K842" s="39">
        <v>25541</v>
      </c>
      <c r="L842" t="s">
        <v>1380</v>
      </c>
      <c r="M842" s="76">
        <v>84</v>
      </c>
      <c r="N842" t="str">
        <f t="shared" si="423"/>
        <v>Ptly Cldy</v>
      </c>
      <c r="O842" s="78">
        <f t="shared" si="424"/>
        <v>0</v>
      </c>
      <c r="P842" s="78">
        <v>0</v>
      </c>
      <c r="Q842" s="78">
        <v>0</v>
      </c>
      <c r="R842" s="78">
        <f t="shared" si="425"/>
        <v>0</v>
      </c>
      <c r="S842" s="78">
        <f t="shared" si="426"/>
        <v>0</v>
      </c>
      <c r="T842" s="78">
        <f t="shared" si="427"/>
        <v>0</v>
      </c>
      <c r="U842" s="78">
        <f t="shared" si="428"/>
        <v>0</v>
      </c>
      <c r="V842" s="78">
        <f t="shared" si="429"/>
        <v>0</v>
      </c>
      <c r="W842" s="78">
        <f t="shared" si="430"/>
        <v>0</v>
      </c>
      <c r="X842" s="78">
        <f t="shared" si="431"/>
        <v>0</v>
      </c>
      <c r="Y842" s="78">
        <f t="shared" si="432"/>
        <v>0</v>
      </c>
      <c r="Z842" s="78">
        <f t="shared" si="433"/>
        <v>0</v>
      </c>
      <c r="AA842" s="78">
        <f t="shared" si="434"/>
        <v>0</v>
      </c>
      <c r="AB842" s="78">
        <f t="shared" si="435"/>
        <v>0</v>
      </c>
      <c r="AC842" s="78">
        <f t="shared" si="436"/>
        <v>0</v>
      </c>
      <c r="AD842" s="78">
        <f t="shared" si="437"/>
        <v>0</v>
      </c>
      <c r="AE842" s="78">
        <f t="shared" si="438"/>
        <v>0</v>
      </c>
      <c r="AF842" s="78">
        <f t="shared" si="439"/>
        <v>0</v>
      </c>
      <c r="AG842" s="78">
        <f t="shared" si="422"/>
        <v>0</v>
      </c>
      <c r="AH842" s="78">
        <f t="shared" si="440"/>
        <v>0</v>
      </c>
      <c r="AI842" s="78">
        <f t="shared" si="441"/>
        <v>0</v>
      </c>
      <c r="AJ842" s="78">
        <f t="shared" si="442"/>
        <v>0</v>
      </c>
      <c r="AK842" s="78">
        <f t="shared" si="443"/>
        <v>0</v>
      </c>
      <c r="AL842" s="78">
        <f t="shared" si="444"/>
        <v>0</v>
      </c>
      <c r="AM842" s="78">
        <f t="shared" si="445"/>
        <v>0</v>
      </c>
      <c r="AN842" s="78">
        <f t="shared" si="446"/>
        <v>0</v>
      </c>
      <c r="AO842" s="78">
        <f t="shared" si="447"/>
        <v>0</v>
      </c>
      <c r="AP842" s="78">
        <f t="shared" si="448"/>
        <v>0</v>
      </c>
      <c r="AQ842" s="78">
        <f t="shared" si="449"/>
        <v>1</v>
      </c>
      <c r="AR842" s="78">
        <f t="shared" si="450"/>
        <v>0</v>
      </c>
      <c r="AS842" s="78">
        <f t="shared" si="451"/>
        <v>0</v>
      </c>
      <c r="AT842" s="78">
        <f t="shared" si="452"/>
        <v>0</v>
      </c>
      <c r="AU842" s="78">
        <f t="shared" si="453"/>
        <v>1</v>
      </c>
      <c r="AV842" s="78">
        <f>IF(AND(M842&gt;=35,M842&lt;=39),1,0)</f>
        <v>0</v>
      </c>
      <c r="AW842" s="78">
        <f>IF(AND(M842&gt;=40,M842&lt;=44),1,0)</f>
        <v>0</v>
      </c>
      <c r="AX842" s="78">
        <f>IF(AND(M842&gt;=45,M842&lt;=49),1,0)</f>
        <v>0</v>
      </c>
      <c r="AY842" s="78">
        <f>IF(AND(M842&gt;=50,M842&lt;=54),1,0)</f>
        <v>0</v>
      </c>
      <c r="AZ842" s="78">
        <f>IF(AND(M842&gt;=55,M842&lt;=59),1,0)</f>
        <v>0</v>
      </c>
      <c r="BA842" s="78">
        <f>IF(AND(M842&gt;=60,M842&lt;=64),1,0)</f>
        <v>0</v>
      </c>
      <c r="BB842" s="78">
        <f>IF(AND(M842&gt;=65,M842&lt;=69),1,0)</f>
        <v>0</v>
      </c>
      <c r="BC842" s="78">
        <f>IF(AND(M842&gt;=70,M842&lt;=74),1,0)</f>
        <v>0</v>
      </c>
      <c r="BD842" s="78">
        <f>IF(AND(M842&gt;=75,M842&lt;=79),1,0)</f>
        <v>0</v>
      </c>
      <c r="BE842" s="78">
        <f>IF(AND(M842&gt;=80,M842&lt;=84),1,0)</f>
        <v>1</v>
      </c>
      <c r="BF842" s="78">
        <f>IF(AND(M842&gt;=85,M842&lt;=89),1,0)</f>
        <v>0</v>
      </c>
      <c r="BG842" s="78">
        <f>IF(AND(M842&gt;=90,M842&lt;=94),1,0)</f>
        <v>0</v>
      </c>
      <c r="BH842" s="78">
        <f>IF(AND(M842&gt;=95,M842&lt;=99),1,0)</f>
        <v>0</v>
      </c>
      <c r="BI842" s="78">
        <f>IF(AND(M842&gt;=100,M842&lt;=105),1,0)</f>
        <v>0</v>
      </c>
      <c r="BJ842" s="78">
        <f>IF(I842&lt;$BK$2,1,0)</f>
        <v>0</v>
      </c>
      <c r="BK842" s="78">
        <f>IF(I842&gt;$BK$2,1,0)</f>
        <v>1</v>
      </c>
      <c r="BL842" s="78">
        <f>IF(J842=$BL$2,1,0)</f>
        <v>0</v>
      </c>
      <c r="BM842" s="78">
        <f>IF(J842=$BM$2,1,0)</f>
        <v>0</v>
      </c>
      <c r="BN842" s="78">
        <f>IF(J842=$BN$2,1,0)</f>
        <v>0</v>
      </c>
      <c r="BO842" s="78">
        <f>IF(J842=$BO$2,1,0)</f>
        <v>0</v>
      </c>
      <c r="BP842" s="78">
        <f>IF(J842=$BP$2,1,0)</f>
        <v>0</v>
      </c>
      <c r="BQ842" s="79">
        <f>IF(J842=$BQ$2,1,0)</f>
        <v>1</v>
      </c>
      <c r="BR842" s="78">
        <f>IF(J842=$BR$2,1,0)</f>
        <v>0</v>
      </c>
      <c r="BS842" s="78">
        <f>IF(F842=$BS$2,1,0)</f>
        <v>0</v>
      </c>
      <c r="BT842" s="78">
        <f>IF(F842=$BT$2,1,0)</f>
        <v>0</v>
      </c>
      <c r="BU842" s="78">
        <f>IF(F842=$BU$2,1,0)</f>
        <v>0</v>
      </c>
      <c r="BV842" s="78">
        <f>IF(F842=$BV$2,1,0)</f>
        <v>1</v>
      </c>
      <c r="BW842" s="78">
        <f>IF(F842=$BW$2,1,0)</f>
        <v>0</v>
      </c>
      <c r="BX842" s="78">
        <f>IF(F842=$BX$2,1,0)</f>
        <v>0</v>
      </c>
      <c r="BY842" s="78">
        <f>IF(F842=$BY$2,1,0)</f>
        <v>0</v>
      </c>
      <c r="BZ842" s="78">
        <f>IF(F842=$BZ$2,1,0)</f>
        <v>0</v>
      </c>
      <c r="CA842" t="s">
        <v>2135</v>
      </c>
      <c r="CB842" s="1">
        <v>0</v>
      </c>
      <c r="CC842" s="1">
        <v>0</v>
      </c>
    </row>
    <row r="843" spans="2:81" x14ac:dyDescent="0.3">
      <c r="B843" s="1">
        <v>38</v>
      </c>
      <c r="C843" t="s">
        <v>181</v>
      </c>
      <c r="D843" t="s">
        <v>76</v>
      </c>
      <c r="E843" s="1" t="s">
        <v>925</v>
      </c>
      <c r="F843" s="31" t="s">
        <v>35</v>
      </c>
      <c r="G843" s="1">
        <v>12</v>
      </c>
      <c r="H843" s="1">
        <v>2011</v>
      </c>
      <c r="I843" s="36">
        <v>0.57013888888888886</v>
      </c>
      <c r="J843" s="1" t="s">
        <v>8</v>
      </c>
      <c r="K843" s="39">
        <v>22032</v>
      </c>
      <c r="L843" t="s">
        <v>1380</v>
      </c>
      <c r="M843" s="76">
        <v>84</v>
      </c>
      <c r="N843" t="str">
        <f t="shared" si="423"/>
        <v>Ptly Cldy</v>
      </c>
      <c r="O843" s="78">
        <f t="shared" si="424"/>
        <v>0</v>
      </c>
      <c r="P843" s="78">
        <v>0</v>
      </c>
      <c r="Q843" s="78">
        <v>0</v>
      </c>
      <c r="R843" s="78">
        <f t="shared" si="425"/>
        <v>0</v>
      </c>
      <c r="S843" s="78">
        <f t="shared" si="426"/>
        <v>0</v>
      </c>
      <c r="T843" s="78">
        <f t="shared" si="427"/>
        <v>0</v>
      </c>
      <c r="U843" s="78">
        <f t="shared" si="428"/>
        <v>0</v>
      </c>
      <c r="V843" s="78">
        <f t="shared" si="429"/>
        <v>0</v>
      </c>
      <c r="W843" s="78">
        <f t="shared" si="430"/>
        <v>0</v>
      </c>
      <c r="X843" s="78">
        <f t="shared" si="431"/>
        <v>0</v>
      </c>
      <c r="Y843" s="78">
        <f t="shared" si="432"/>
        <v>0</v>
      </c>
      <c r="Z843" s="78">
        <f t="shared" si="433"/>
        <v>0</v>
      </c>
      <c r="AA843" s="78">
        <f t="shared" si="434"/>
        <v>0</v>
      </c>
      <c r="AB843" s="78">
        <f t="shared" si="435"/>
        <v>0</v>
      </c>
      <c r="AC843" s="78">
        <f t="shared" si="436"/>
        <v>0</v>
      </c>
      <c r="AD843" s="78">
        <f t="shared" si="437"/>
        <v>0</v>
      </c>
      <c r="AE843" s="78">
        <f t="shared" si="438"/>
        <v>0</v>
      </c>
      <c r="AF843" s="78">
        <f t="shared" si="439"/>
        <v>0</v>
      </c>
      <c r="AG843" s="78">
        <f t="shared" si="422"/>
        <v>0</v>
      </c>
      <c r="AH843" s="78">
        <f t="shared" si="440"/>
        <v>0</v>
      </c>
      <c r="AI843" s="78">
        <f t="shared" si="441"/>
        <v>0</v>
      </c>
      <c r="AJ843" s="78">
        <f t="shared" si="442"/>
        <v>0</v>
      </c>
      <c r="AK843" s="78">
        <f t="shared" si="443"/>
        <v>0</v>
      </c>
      <c r="AL843" s="78">
        <f t="shared" si="444"/>
        <v>0</v>
      </c>
      <c r="AM843" s="78">
        <f t="shared" si="445"/>
        <v>0</v>
      </c>
      <c r="AN843" s="78">
        <f t="shared" si="446"/>
        <v>0</v>
      </c>
      <c r="AO843" s="78">
        <f t="shared" si="447"/>
        <v>0</v>
      </c>
      <c r="AP843" s="78">
        <f t="shared" si="448"/>
        <v>0</v>
      </c>
      <c r="AQ843" s="78">
        <f t="shared" si="449"/>
        <v>1</v>
      </c>
      <c r="AR843" s="78">
        <f t="shared" si="450"/>
        <v>0</v>
      </c>
      <c r="AS843" s="78">
        <f t="shared" si="451"/>
        <v>0</v>
      </c>
      <c r="AT843" s="78">
        <f t="shared" si="452"/>
        <v>0</v>
      </c>
      <c r="AU843" s="78">
        <f t="shared" si="453"/>
        <v>1</v>
      </c>
      <c r="AV843" s="78">
        <f>IF(AND(M843&gt;=35,M843&lt;=39),1,0)</f>
        <v>0</v>
      </c>
      <c r="AW843" s="78">
        <f>IF(AND(M843&gt;=40,M843&lt;=44),1,0)</f>
        <v>0</v>
      </c>
      <c r="AX843" s="78">
        <f>IF(AND(M843&gt;=45,M843&lt;=49),1,0)</f>
        <v>0</v>
      </c>
      <c r="AY843" s="78">
        <f>IF(AND(M843&gt;=50,M843&lt;=54),1,0)</f>
        <v>0</v>
      </c>
      <c r="AZ843" s="78">
        <f>IF(AND(M843&gt;=55,M843&lt;=59),1,0)</f>
        <v>0</v>
      </c>
      <c r="BA843" s="78">
        <f>IF(AND(M843&gt;=60,M843&lt;=64),1,0)</f>
        <v>0</v>
      </c>
      <c r="BB843" s="78">
        <f>IF(AND(M843&gt;=65,M843&lt;=69),1,0)</f>
        <v>0</v>
      </c>
      <c r="BC843" s="78">
        <f>IF(AND(M843&gt;=70,M843&lt;=74),1,0)</f>
        <v>0</v>
      </c>
      <c r="BD843" s="78">
        <f>IF(AND(M843&gt;=75,M843&lt;=79),1,0)</f>
        <v>0</v>
      </c>
      <c r="BE843" s="78">
        <f>IF(AND(M843&gt;=80,M843&lt;=84),1,0)</f>
        <v>1</v>
      </c>
      <c r="BF843" s="78">
        <f>IF(AND(M843&gt;=85,M843&lt;=89),1,0)</f>
        <v>0</v>
      </c>
      <c r="BG843" s="78">
        <f>IF(AND(M843&gt;=90,M843&lt;=94),1,0)</f>
        <v>0</v>
      </c>
      <c r="BH843" s="78">
        <f>IF(AND(M843&gt;=95,M843&lt;=99),1,0)</f>
        <v>0</v>
      </c>
      <c r="BI843" s="78">
        <f>IF(AND(M843&gt;=100,M843&lt;=105),1,0)</f>
        <v>0</v>
      </c>
      <c r="BJ843" s="78">
        <f>IF(I843&lt;$BK$2,1,0)</f>
        <v>1</v>
      </c>
      <c r="BK843" s="78">
        <f>IF(I843&gt;$BK$2,1,0)</f>
        <v>0</v>
      </c>
      <c r="BL843" s="78">
        <f>IF(J843=$BL$2,1,0)</f>
        <v>0</v>
      </c>
      <c r="BM843" s="78">
        <f>IF(J843=$BM$2,1,0)</f>
        <v>0</v>
      </c>
      <c r="BN843" s="78">
        <f>IF(J843=$BN$2,1,0)</f>
        <v>0</v>
      </c>
      <c r="BO843" s="78">
        <f>IF(J843=$BO$2,1,0)</f>
        <v>0</v>
      </c>
      <c r="BP843" s="78">
        <f>IF(J843=$BP$2,1,0)</f>
        <v>0</v>
      </c>
      <c r="BQ843" s="79">
        <f>IF(J843=$BQ$2,1,0)</f>
        <v>0</v>
      </c>
      <c r="BR843" s="78">
        <f>IF(J843=$BR$2,1,0)</f>
        <v>1</v>
      </c>
      <c r="BS843" s="78">
        <f>IF(F843=$BS$2,1,0)</f>
        <v>0</v>
      </c>
      <c r="BT843" s="78">
        <f>IF(F843=$BT$2,1,0)</f>
        <v>0</v>
      </c>
      <c r="BU843" s="78">
        <f>IF(F843=$BU$2,1,0)</f>
        <v>0</v>
      </c>
      <c r="BV843" s="78">
        <f>IF(F843=$BV$2,1,0)</f>
        <v>1</v>
      </c>
      <c r="BW843" s="78">
        <f>IF(F843=$BW$2,1,0)</f>
        <v>0</v>
      </c>
      <c r="BX843" s="78">
        <f>IF(F843=$BX$2,1,0)</f>
        <v>0</v>
      </c>
      <c r="BY843" s="78">
        <f>IF(F843=$BY$2,1,0)</f>
        <v>0</v>
      </c>
      <c r="BZ843" s="78">
        <f>IF(F843=$BZ$2,1,0)</f>
        <v>0</v>
      </c>
      <c r="CA843" t="s">
        <v>1992</v>
      </c>
      <c r="CB843" s="1">
        <v>0</v>
      </c>
      <c r="CC843" s="1">
        <v>0</v>
      </c>
    </row>
    <row r="844" spans="2:81" x14ac:dyDescent="0.3">
      <c r="B844" s="1">
        <v>39</v>
      </c>
      <c r="C844" t="s">
        <v>182</v>
      </c>
      <c r="D844" t="s">
        <v>69</v>
      </c>
      <c r="E844" s="1" t="s">
        <v>926</v>
      </c>
      <c r="F844" s="31" t="s">
        <v>35</v>
      </c>
      <c r="G844" s="1">
        <v>24</v>
      </c>
      <c r="H844" s="1">
        <v>2011</v>
      </c>
      <c r="I844" s="36">
        <v>0.79583333333333339</v>
      </c>
      <c r="J844" s="1" t="s">
        <v>5</v>
      </c>
      <c r="K844" s="39">
        <v>45382</v>
      </c>
      <c r="L844" t="s">
        <v>1508</v>
      </c>
      <c r="M844" s="76">
        <v>88</v>
      </c>
      <c r="N844" t="str">
        <f t="shared" si="423"/>
        <v>Ptly Cldy</v>
      </c>
      <c r="O844" s="78">
        <f t="shared" si="424"/>
        <v>0</v>
      </c>
      <c r="P844" s="78">
        <v>0</v>
      </c>
      <c r="Q844" s="78">
        <v>1</v>
      </c>
      <c r="R844" s="78">
        <f t="shared" si="425"/>
        <v>0</v>
      </c>
      <c r="S844" s="78">
        <f t="shared" si="426"/>
        <v>0</v>
      </c>
      <c r="T844" s="78">
        <f t="shared" si="427"/>
        <v>0</v>
      </c>
      <c r="U844" s="78">
        <f t="shared" si="428"/>
        <v>0</v>
      </c>
      <c r="V844" s="78">
        <f t="shared" si="429"/>
        <v>1</v>
      </c>
      <c r="W844" s="78">
        <f t="shared" si="430"/>
        <v>0</v>
      </c>
      <c r="X844" s="78">
        <f t="shared" si="431"/>
        <v>0</v>
      </c>
      <c r="Y844" s="78">
        <f t="shared" si="432"/>
        <v>0</v>
      </c>
      <c r="Z844" s="78">
        <f t="shared" si="433"/>
        <v>0</v>
      </c>
      <c r="AA844" s="78">
        <f t="shared" si="434"/>
        <v>0</v>
      </c>
      <c r="AB844" s="78">
        <f t="shared" si="435"/>
        <v>0</v>
      </c>
      <c r="AC844" s="78">
        <f t="shared" si="436"/>
        <v>0</v>
      </c>
      <c r="AD844" s="78">
        <f t="shared" si="437"/>
        <v>0</v>
      </c>
      <c r="AE844" s="78">
        <f t="shared" si="438"/>
        <v>0</v>
      </c>
      <c r="AF844" s="78">
        <f t="shared" si="439"/>
        <v>0</v>
      </c>
      <c r="AG844" s="78">
        <f t="shared" si="422"/>
        <v>0</v>
      </c>
      <c r="AH844" s="78">
        <f t="shared" si="440"/>
        <v>0</v>
      </c>
      <c r="AI844" s="78">
        <f t="shared" si="441"/>
        <v>0</v>
      </c>
      <c r="AJ844" s="78">
        <f t="shared" si="442"/>
        <v>0</v>
      </c>
      <c r="AK844" s="78">
        <f t="shared" si="443"/>
        <v>0</v>
      </c>
      <c r="AL844" s="78">
        <f t="shared" si="444"/>
        <v>0</v>
      </c>
      <c r="AM844" s="78">
        <f t="shared" si="445"/>
        <v>0</v>
      </c>
      <c r="AN844" s="78">
        <f t="shared" si="446"/>
        <v>0</v>
      </c>
      <c r="AO844" s="78">
        <f t="shared" si="447"/>
        <v>0</v>
      </c>
      <c r="AP844" s="78">
        <f t="shared" si="448"/>
        <v>0</v>
      </c>
      <c r="AQ844" s="78">
        <f t="shared" si="449"/>
        <v>0</v>
      </c>
      <c r="AR844" s="78">
        <f t="shared" si="450"/>
        <v>0</v>
      </c>
      <c r="AS844" s="78">
        <f t="shared" si="451"/>
        <v>0</v>
      </c>
      <c r="AT844" s="78">
        <f t="shared" si="452"/>
        <v>0</v>
      </c>
      <c r="AU844" s="78">
        <f t="shared" si="453"/>
        <v>1</v>
      </c>
      <c r="AV844" s="78">
        <f>IF(AND(M844&gt;=35,M844&lt;=39),1,0)</f>
        <v>0</v>
      </c>
      <c r="AW844" s="78">
        <f>IF(AND(M844&gt;=40,M844&lt;=44),1,0)</f>
        <v>0</v>
      </c>
      <c r="AX844" s="78">
        <f>IF(AND(M844&gt;=45,M844&lt;=49),1,0)</f>
        <v>0</v>
      </c>
      <c r="AY844" s="78">
        <f>IF(AND(M844&gt;=50,M844&lt;=54),1,0)</f>
        <v>0</v>
      </c>
      <c r="AZ844" s="78">
        <f>IF(AND(M844&gt;=55,M844&lt;=59),1,0)</f>
        <v>0</v>
      </c>
      <c r="BA844" s="78">
        <f>IF(AND(M844&gt;=60,M844&lt;=64),1,0)</f>
        <v>0</v>
      </c>
      <c r="BB844" s="78">
        <f>IF(AND(M844&gt;=65,M844&lt;=69),1,0)</f>
        <v>0</v>
      </c>
      <c r="BC844" s="78">
        <f>IF(AND(M844&gt;=70,M844&lt;=74),1,0)</f>
        <v>0</v>
      </c>
      <c r="BD844" s="78">
        <f>IF(AND(M844&gt;=75,M844&lt;=79),1,0)</f>
        <v>0</v>
      </c>
      <c r="BE844" s="78">
        <f>IF(AND(M844&gt;=80,M844&lt;=84),1,0)</f>
        <v>0</v>
      </c>
      <c r="BF844" s="78">
        <f>IF(AND(M844&gt;=85,M844&lt;=89),1,0)</f>
        <v>1</v>
      </c>
      <c r="BG844" s="78">
        <f>IF(AND(M844&gt;=90,M844&lt;=94),1,0)</f>
        <v>0</v>
      </c>
      <c r="BH844" s="78">
        <f>IF(AND(M844&gt;=95,M844&lt;=99),1,0)</f>
        <v>0</v>
      </c>
      <c r="BI844" s="78">
        <f>IF(AND(M844&gt;=100,M844&lt;=105),1,0)</f>
        <v>0</v>
      </c>
      <c r="BJ844" s="78">
        <f>IF(I844&lt;$BK$2,1,0)</f>
        <v>0</v>
      </c>
      <c r="BK844" s="78">
        <f>IF(I844&gt;$BK$2,1,0)</f>
        <v>1</v>
      </c>
      <c r="BL844" s="78">
        <f>IF(J844=$BL$2,1,0)</f>
        <v>0</v>
      </c>
      <c r="BM844" s="78">
        <f>IF(J844=$BM$2,1,0)</f>
        <v>0</v>
      </c>
      <c r="BN844" s="78">
        <f>IF(J844=$BN$2,1,0)</f>
        <v>0</v>
      </c>
      <c r="BO844" s="78">
        <f>IF(J844=$BO$2,1,0)</f>
        <v>0</v>
      </c>
      <c r="BP844" s="78">
        <f>IF(J844=$BP$2,1,0)</f>
        <v>1</v>
      </c>
      <c r="BQ844" s="79">
        <f>IF(J844=$BQ$2,1,0)</f>
        <v>0</v>
      </c>
      <c r="BR844" s="78">
        <f>IF(J844=$BR$2,1,0)</f>
        <v>0</v>
      </c>
      <c r="BS844" s="78">
        <f>IF(F844=$BS$2,1,0)</f>
        <v>0</v>
      </c>
      <c r="BT844" s="78">
        <f>IF(F844=$BT$2,1,0)</f>
        <v>0</v>
      </c>
      <c r="BU844" s="78">
        <f>IF(F844=$BU$2,1,0)</f>
        <v>0</v>
      </c>
      <c r="BV844" s="78">
        <f>IF(F844=$BV$2,1,0)</f>
        <v>1</v>
      </c>
      <c r="BW844" s="78">
        <f>IF(F844=$BW$2,1,0)</f>
        <v>0</v>
      </c>
      <c r="BX844" s="78">
        <f>IF(F844=$BX$2,1,0)</f>
        <v>0</v>
      </c>
      <c r="BY844" s="78">
        <f>IF(F844=$BY$2,1,0)</f>
        <v>0</v>
      </c>
      <c r="BZ844" s="78">
        <f>IF(F844=$BZ$2,1,0)</f>
        <v>0</v>
      </c>
      <c r="CA844" t="s">
        <v>2136</v>
      </c>
      <c r="CB844" s="1">
        <v>0</v>
      </c>
      <c r="CC844" s="1">
        <v>0</v>
      </c>
    </row>
    <row r="845" spans="2:81" x14ac:dyDescent="0.3">
      <c r="B845" s="1">
        <v>40</v>
      </c>
      <c r="C845" t="s">
        <v>182</v>
      </c>
      <c r="D845" t="s">
        <v>69</v>
      </c>
      <c r="E845" s="1" t="s">
        <v>927</v>
      </c>
      <c r="F845" s="31" t="s">
        <v>35</v>
      </c>
      <c r="G845" s="1">
        <v>25</v>
      </c>
      <c r="H845" s="1">
        <v>2011</v>
      </c>
      <c r="I845" s="36">
        <v>0.79652777777777783</v>
      </c>
      <c r="J845" s="1" t="s">
        <v>7</v>
      </c>
      <c r="K845" s="39">
        <v>38976</v>
      </c>
      <c r="L845" t="s">
        <v>1521</v>
      </c>
      <c r="M845" s="76">
        <v>85</v>
      </c>
      <c r="N845" t="str">
        <f t="shared" si="423"/>
        <v>Ptly Cldy</v>
      </c>
      <c r="O845" s="78">
        <f t="shared" si="424"/>
        <v>0</v>
      </c>
      <c r="P845" s="78">
        <v>0</v>
      </c>
      <c r="Q845" s="78">
        <v>1</v>
      </c>
      <c r="R845" s="78">
        <f t="shared" si="425"/>
        <v>0</v>
      </c>
      <c r="S845" s="78">
        <f t="shared" si="426"/>
        <v>0</v>
      </c>
      <c r="T845" s="78">
        <f t="shared" si="427"/>
        <v>0</v>
      </c>
      <c r="U845" s="78">
        <f t="shared" si="428"/>
        <v>0</v>
      </c>
      <c r="V845" s="78">
        <f t="shared" si="429"/>
        <v>1</v>
      </c>
      <c r="W845" s="78">
        <f t="shared" si="430"/>
        <v>0</v>
      </c>
      <c r="X845" s="78">
        <f t="shared" si="431"/>
        <v>0</v>
      </c>
      <c r="Y845" s="78">
        <f t="shared" si="432"/>
        <v>0</v>
      </c>
      <c r="Z845" s="78">
        <f t="shared" si="433"/>
        <v>0</v>
      </c>
      <c r="AA845" s="78">
        <f t="shared" si="434"/>
        <v>0</v>
      </c>
      <c r="AB845" s="78">
        <f t="shared" si="435"/>
        <v>0</v>
      </c>
      <c r="AC845" s="78">
        <f t="shared" si="436"/>
        <v>0</v>
      </c>
      <c r="AD845" s="78">
        <f t="shared" si="437"/>
        <v>0</v>
      </c>
      <c r="AE845" s="78">
        <f t="shared" si="438"/>
        <v>0</v>
      </c>
      <c r="AF845" s="78">
        <f t="shared" si="439"/>
        <v>0</v>
      </c>
      <c r="AG845" s="78">
        <f t="shared" si="422"/>
        <v>0</v>
      </c>
      <c r="AH845" s="78">
        <f t="shared" si="440"/>
        <v>0</v>
      </c>
      <c r="AI845" s="78">
        <f t="shared" si="441"/>
        <v>0</v>
      </c>
      <c r="AJ845" s="78">
        <f t="shared" si="442"/>
        <v>0</v>
      </c>
      <c r="AK845" s="78">
        <f t="shared" si="443"/>
        <v>0</v>
      </c>
      <c r="AL845" s="78">
        <f t="shared" si="444"/>
        <v>0</v>
      </c>
      <c r="AM845" s="78">
        <f t="shared" si="445"/>
        <v>0</v>
      </c>
      <c r="AN845" s="78">
        <f t="shared" si="446"/>
        <v>0</v>
      </c>
      <c r="AO845" s="78">
        <f t="shared" si="447"/>
        <v>0</v>
      </c>
      <c r="AP845" s="78">
        <f t="shared" si="448"/>
        <v>0</v>
      </c>
      <c r="AQ845" s="78">
        <f t="shared" si="449"/>
        <v>0</v>
      </c>
      <c r="AR845" s="78">
        <f t="shared" si="450"/>
        <v>0</v>
      </c>
      <c r="AS845" s="78">
        <f t="shared" si="451"/>
        <v>0</v>
      </c>
      <c r="AT845" s="78">
        <f t="shared" si="452"/>
        <v>0</v>
      </c>
      <c r="AU845" s="78">
        <f t="shared" si="453"/>
        <v>1</v>
      </c>
      <c r="AV845" s="78">
        <f>IF(AND(M845&gt;=35,M845&lt;=39),1,0)</f>
        <v>0</v>
      </c>
      <c r="AW845" s="78">
        <f>IF(AND(M845&gt;=40,M845&lt;=44),1,0)</f>
        <v>0</v>
      </c>
      <c r="AX845" s="78">
        <f>IF(AND(M845&gt;=45,M845&lt;=49),1,0)</f>
        <v>0</v>
      </c>
      <c r="AY845" s="78">
        <f>IF(AND(M845&gt;=50,M845&lt;=54),1,0)</f>
        <v>0</v>
      </c>
      <c r="AZ845" s="78">
        <f>IF(AND(M845&gt;=55,M845&lt;=59),1,0)</f>
        <v>0</v>
      </c>
      <c r="BA845" s="78">
        <f>IF(AND(M845&gt;=60,M845&lt;=64),1,0)</f>
        <v>0</v>
      </c>
      <c r="BB845" s="78">
        <f>IF(AND(M845&gt;=65,M845&lt;=69),1,0)</f>
        <v>0</v>
      </c>
      <c r="BC845" s="78">
        <f>IF(AND(M845&gt;=70,M845&lt;=74),1,0)</f>
        <v>0</v>
      </c>
      <c r="BD845" s="78">
        <f>IF(AND(M845&gt;=75,M845&lt;=79),1,0)</f>
        <v>0</v>
      </c>
      <c r="BE845" s="78">
        <f>IF(AND(M845&gt;=80,M845&lt;=84),1,0)</f>
        <v>0</v>
      </c>
      <c r="BF845" s="78">
        <f>IF(AND(M845&gt;=85,M845&lt;=89),1,0)</f>
        <v>1</v>
      </c>
      <c r="BG845" s="78">
        <f>IF(AND(M845&gt;=90,M845&lt;=94),1,0)</f>
        <v>0</v>
      </c>
      <c r="BH845" s="78">
        <f>IF(AND(M845&gt;=95,M845&lt;=99),1,0)</f>
        <v>0</v>
      </c>
      <c r="BI845" s="78">
        <f>IF(AND(M845&gt;=100,M845&lt;=105),1,0)</f>
        <v>0</v>
      </c>
      <c r="BJ845" s="78">
        <f>IF(I845&lt;$BK$2,1,0)</f>
        <v>0</v>
      </c>
      <c r="BK845" s="78">
        <f>IF(I845&gt;$BK$2,1,0)</f>
        <v>1</v>
      </c>
      <c r="BL845" s="78">
        <f>IF(J845=$BL$2,1,0)</f>
        <v>0</v>
      </c>
      <c r="BM845" s="78">
        <f>IF(J845=$BM$2,1,0)</f>
        <v>0</v>
      </c>
      <c r="BN845" s="78">
        <f>IF(J845=$BN$2,1,0)</f>
        <v>0</v>
      </c>
      <c r="BO845" s="78">
        <f>IF(J845=$BO$2,1,0)</f>
        <v>0</v>
      </c>
      <c r="BP845" s="78">
        <f>IF(J845=$BP$2,1,0)</f>
        <v>0</v>
      </c>
      <c r="BQ845" s="79">
        <f>IF(J845=$BQ$2,1,0)</f>
        <v>1</v>
      </c>
      <c r="BR845" s="78">
        <f>IF(J845=$BR$2,1,0)</f>
        <v>0</v>
      </c>
      <c r="BS845" s="78">
        <f>IF(F845=$BS$2,1,0)</f>
        <v>0</v>
      </c>
      <c r="BT845" s="78">
        <f>IF(F845=$BT$2,1,0)</f>
        <v>0</v>
      </c>
      <c r="BU845" s="78">
        <f>IF(F845=$BU$2,1,0)</f>
        <v>0</v>
      </c>
      <c r="BV845" s="78">
        <f>IF(F845=$BV$2,1,0)</f>
        <v>1</v>
      </c>
      <c r="BW845" s="78">
        <f>IF(F845=$BW$2,1,0)</f>
        <v>0</v>
      </c>
      <c r="BX845" s="78">
        <f>IF(F845=$BX$2,1,0)</f>
        <v>0</v>
      </c>
      <c r="BY845" s="78">
        <f>IF(F845=$BY$2,1,0)</f>
        <v>0</v>
      </c>
      <c r="BZ845" s="78">
        <f>IF(F845=$BZ$2,1,0)</f>
        <v>0</v>
      </c>
      <c r="CA845" t="s">
        <v>2137</v>
      </c>
      <c r="CB845" s="1">
        <v>1</v>
      </c>
      <c r="CC845" s="1">
        <v>0</v>
      </c>
    </row>
    <row r="846" spans="2:81" x14ac:dyDescent="0.3">
      <c r="B846" s="1">
        <v>41</v>
      </c>
      <c r="C846" t="s">
        <v>182</v>
      </c>
      <c r="D846" t="s">
        <v>69</v>
      </c>
      <c r="E846" s="1" t="s">
        <v>928</v>
      </c>
      <c r="F846" s="31" t="s">
        <v>35</v>
      </c>
      <c r="G846" s="1">
        <v>26</v>
      </c>
      <c r="H846" s="1">
        <v>2011</v>
      </c>
      <c r="I846" s="36">
        <v>0.56736111111111109</v>
      </c>
      <c r="J846" s="1" t="s">
        <v>8</v>
      </c>
      <c r="K846" s="39">
        <v>27809</v>
      </c>
      <c r="L846" t="s">
        <v>1521</v>
      </c>
      <c r="M846" s="76">
        <v>85</v>
      </c>
      <c r="N846" t="str">
        <f t="shared" si="423"/>
        <v>Ptly Cldy</v>
      </c>
      <c r="O846" s="78">
        <f t="shared" si="424"/>
        <v>0</v>
      </c>
      <c r="P846" s="78">
        <v>0</v>
      </c>
      <c r="Q846" s="78">
        <v>1</v>
      </c>
      <c r="R846" s="78">
        <f t="shared" si="425"/>
        <v>0</v>
      </c>
      <c r="S846" s="78">
        <f t="shared" si="426"/>
        <v>0</v>
      </c>
      <c r="T846" s="78">
        <f t="shared" si="427"/>
        <v>0</v>
      </c>
      <c r="U846" s="78">
        <f t="shared" si="428"/>
        <v>0</v>
      </c>
      <c r="V846" s="78">
        <f t="shared" si="429"/>
        <v>1</v>
      </c>
      <c r="W846" s="78">
        <f t="shared" si="430"/>
        <v>0</v>
      </c>
      <c r="X846" s="78">
        <f t="shared" si="431"/>
        <v>0</v>
      </c>
      <c r="Y846" s="78">
        <f t="shared" si="432"/>
        <v>0</v>
      </c>
      <c r="Z846" s="78">
        <f t="shared" si="433"/>
        <v>0</v>
      </c>
      <c r="AA846" s="78">
        <f t="shared" si="434"/>
        <v>0</v>
      </c>
      <c r="AB846" s="78">
        <f t="shared" si="435"/>
        <v>0</v>
      </c>
      <c r="AC846" s="78">
        <f t="shared" si="436"/>
        <v>0</v>
      </c>
      <c r="AD846" s="78">
        <f t="shared" si="437"/>
        <v>0</v>
      </c>
      <c r="AE846" s="78">
        <f t="shared" si="438"/>
        <v>0</v>
      </c>
      <c r="AF846" s="78">
        <f t="shared" si="439"/>
        <v>0</v>
      </c>
      <c r="AG846" s="78">
        <f t="shared" si="422"/>
        <v>0</v>
      </c>
      <c r="AH846" s="78">
        <f t="shared" si="440"/>
        <v>0</v>
      </c>
      <c r="AI846" s="78">
        <f t="shared" si="441"/>
        <v>0</v>
      </c>
      <c r="AJ846" s="78">
        <f t="shared" si="442"/>
        <v>0</v>
      </c>
      <c r="AK846" s="78">
        <f t="shared" si="443"/>
        <v>0</v>
      </c>
      <c r="AL846" s="78">
        <f t="shared" si="444"/>
        <v>0</v>
      </c>
      <c r="AM846" s="78">
        <f t="shared" si="445"/>
        <v>0</v>
      </c>
      <c r="AN846" s="78">
        <f t="shared" si="446"/>
        <v>0</v>
      </c>
      <c r="AO846" s="78">
        <f t="shared" si="447"/>
        <v>0</v>
      </c>
      <c r="AP846" s="78">
        <f t="shared" si="448"/>
        <v>0</v>
      </c>
      <c r="AQ846" s="78">
        <f t="shared" si="449"/>
        <v>0</v>
      </c>
      <c r="AR846" s="78">
        <f t="shared" si="450"/>
        <v>0</v>
      </c>
      <c r="AS846" s="78">
        <f t="shared" si="451"/>
        <v>0</v>
      </c>
      <c r="AT846" s="78">
        <f t="shared" si="452"/>
        <v>0</v>
      </c>
      <c r="AU846" s="78">
        <f t="shared" si="453"/>
        <v>1</v>
      </c>
      <c r="AV846" s="78">
        <f>IF(AND(M846&gt;=35,M846&lt;=39),1,0)</f>
        <v>0</v>
      </c>
      <c r="AW846" s="78">
        <f>IF(AND(M846&gt;=40,M846&lt;=44),1,0)</f>
        <v>0</v>
      </c>
      <c r="AX846" s="78">
        <f>IF(AND(M846&gt;=45,M846&lt;=49),1,0)</f>
        <v>0</v>
      </c>
      <c r="AY846" s="78">
        <f>IF(AND(M846&gt;=50,M846&lt;=54),1,0)</f>
        <v>0</v>
      </c>
      <c r="AZ846" s="78">
        <f>IF(AND(M846&gt;=55,M846&lt;=59),1,0)</f>
        <v>0</v>
      </c>
      <c r="BA846" s="78">
        <f>IF(AND(M846&gt;=60,M846&lt;=64),1,0)</f>
        <v>0</v>
      </c>
      <c r="BB846" s="78">
        <f>IF(AND(M846&gt;=65,M846&lt;=69),1,0)</f>
        <v>0</v>
      </c>
      <c r="BC846" s="78">
        <f>IF(AND(M846&gt;=70,M846&lt;=74),1,0)</f>
        <v>0</v>
      </c>
      <c r="BD846" s="78">
        <f>IF(AND(M846&gt;=75,M846&lt;=79),1,0)</f>
        <v>0</v>
      </c>
      <c r="BE846" s="78">
        <f>IF(AND(M846&gt;=80,M846&lt;=84),1,0)</f>
        <v>0</v>
      </c>
      <c r="BF846" s="78">
        <f>IF(AND(M846&gt;=85,M846&lt;=89),1,0)</f>
        <v>1</v>
      </c>
      <c r="BG846" s="78">
        <f>IF(AND(M846&gt;=90,M846&lt;=94),1,0)</f>
        <v>0</v>
      </c>
      <c r="BH846" s="78">
        <f>IF(AND(M846&gt;=95,M846&lt;=99),1,0)</f>
        <v>0</v>
      </c>
      <c r="BI846" s="78">
        <f>IF(AND(M846&gt;=100,M846&lt;=105),1,0)</f>
        <v>0</v>
      </c>
      <c r="BJ846" s="78">
        <f>IF(I846&lt;$BK$2,1,0)</f>
        <v>1</v>
      </c>
      <c r="BK846" s="78">
        <f>IF(I846&gt;$BK$2,1,0)</f>
        <v>0</v>
      </c>
      <c r="BL846" s="78">
        <f>IF(J846=$BL$2,1,0)</f>
        <v>0</v>
      </c>
      <c r="BM846" s="78">
        <f>IF(J846=$BM$2,1,0)</f>
        <v>0</v>
      </c>
      <c r="BN846" s="78">
        <f>IF(J846=$BN$2,1,0)</f>
        <v>0</v>
      </c>
      <c r="BO846" s="78">
        <f>IF(J846=$BO$2,1,0)</f>
        <v>0</v>
      </c>
      <c r="BP846" s="78">
        <f>IF(J846=$BP$2,1,0)</f>
        <v>0</v>
      </c>
      <c r="BQ846" s="79">
        <f>IF(J846=$BQ$2,1,0)</f>
        <v>0</v>
      </c>
      <c r="BR846" s="78">
        <f>IF(J846=$BR$2,1,0)</f>
        <v>1</v>
      </c>
      <c r="BS846" s="78">
        <f>IF(F846=$BS$2,1,0)</f>
        <v>0</v>
      </c>
      <c r="BT846" s="78">
        <f>IF(F846=$BT$2,1,0)</f>
        <v>0</v>
      </c>
      <c r="BU846" s="78">
        <f>IF(F846=$BU$2,1,0)</f>
        <v>0</v>
      </c>
      <c r="BV846" s="78">
        <f>IF(F846=$BV$2,1,0)</f>
        <v>1</v>
      </c>
      <c r="BW846" s="78">
        <f>IF(F846=$BW$2,1,0)</f>
        <v>0</v>
      </c>
      <c r="BX846" s="78">
        <f>IF(F846=$BX$2,1,0)</f>
        <v>0</v>
      </c>
      <c r="BY846" s="78">
        <f>IF(F846=$BY$2,1,0)</f>
        <v>0</v>
      </c>
      <c r="BZ846" s="78">
        <f>IF(F846=$BZ$2,1,0)</f>
        <v>0</v>
      </c>
      <c r="CA846" t="s">
        <v>2138</v>
      </c>
      <c r="CB846" s="1">
        <v>0</v>
      </c>
      <c r="CC846" s="1">
        <v>0</v>
      </c>
    </row>
    <row r="847" spans="2:81" x14ac:dyDescent="0.3">
      <c r="B847" s="1">
        <v>42</v>
      </c>
      <c r="C847" t="s">
        <v>183</v>
      </c>
      <c r="D847" t="s">
        <v>63</v>
      </c>
      <c r="E847" s="1" t="s">
        <v>459</v>
      </c>
      <c r="F847" s="31" t="s">
        <v>35</v>
      </c>
      <c r="G847" s="1">
        <v>28</v>
      </c>
      <c r="H847" s="1">
        <v>2011</v>
      </c>
      <c r="I847" s="36">
        <v>0.79652777777777783</v>
      </c>
      <c r="J847" s="1" t="s">
        <v>10</v>
      </c>
      <c r="K847" s="39">
        <v>20556</v>
      </c>
      <c r="L847" t="s">
        <v>1520</v>
      </c>
      <c r="M847" s="76">
        <v>91</v>
      </c>
      <c r="N847" t="str">
        <f t="shared" si="423"/>
        <v>Ptly Cldy</v>
      </c>
      <c r="O847" s="78">
        <f t="shared" si="424"/>
        <v>0</v>
      </c>
      <c r="P847" s="78">
        <v>0</v>
      </c>
      <c r="Q847" s="78">
        <v>1</v>
      </c>
      <c r="R847" s="78">
        <f t="shared" si="425"/>
        <v>0</v>
      </c>
      <c r="S847" s="78">
        <f t="shared" si="426"/>
        <v>0</v>
      </c>
      <c r="T847" s="78">
        <f t="shared" si="427"/>
        <v>0</v>
      </c>
      <c r="U847" s="78">
        <f t="shared" si="428"/>
        <v>0</v>
      </c>
      <c r="V847" s="78">
        <f t="shared" si="429"/>
        <v>0</v>
      </c>
      <c r="W847" s="78">
        <f t="shared" si="430"/>
        <v>0</v>
      </c>
      <c r="X847" s="78">
        <f t="shared" si="431"/>
        <v>0</v>
      </c>
      <c r="Y847" s="78">
        <f t="shared" si="432"/>
        <v>0</v>
      </c>
      <c r="Z847" s="78">
        <f t="shared" si="433"/>
        <v>0</v>
      </c>
      <c r="AA847" s="78">
        <f t="shared" si="434"/>
        <v>0</v>
      </c>
      <c r="AB847" s="78">
        <f t="shared" si="435"/>
        <v>0</v>
      </c>
      <c r="AC847" s="78">
        <f t="shared" si="436"/>
        <v>0</v>
      </c>
      <c r="AD847" s="78">
        <f t="shared" si="437"/>
        <v>0</v>
      </c>
      <c r="AE847" s="78">
        <f t="shared" si="438"/>
        <v>0</v>
      </c>
      <c r="AF847" s="78">
        <f t="shared" si="439"/>
        <v>0</v>
      </c>
      <c r="AG847" s="78">
        <f t="shared" si="422"/>
        <v>0</v>
      </c>
      <c r="AH847" s="78">
        <f t="shared" si="440"/>
        <v>0</v>
      </c>
      <c r="AI847" s="78">
        <f t="shared" si="441"/>
        <v>0</v>
      </c>
      <c r="AJ847" s="78">
        <f t="shared" si="442"/>
        <v>0</v>
      </c>
      <c r="AK847" s="78">
        <f t="shared" si="443"/>
        <v>0</v>
      </c>
      <c r="AL847" s="78">
        <f t="shared" si="444"/>
        <v>0</v>
      </c>
      <c r="AM847" s="78">
        <f t="shared" si="445"/>
        <v>0</v>
      </c>
      <c r="AN847" s="78">
        <f t="shared" si="446"/>
        <v>0</v>
      </c>
      <c r="AO847" s="78">
        <f t="shared" si="447"/>
        <v>0</v>
      </c>
      <c r="AP847" s="78">
        <f t="shared" si="448"/>
        <v>1</v>
      </c>
      <c r="AQ847" s="78">
        <f t="shared" si="449"/>
        <v>0</v>
      </c>
      <c r="AR847" s="78">
        <f t="shared" si="450"/>
        <v>0</v>
      </c>
      <c r="AS847" s="78">
        <f t="shared" si="451"/>
        <v>0</v>
      </c>
      <c r="AT847" s="78">
        <f t="shared" si="452"/>
        <v>0</v>
      </c>
      <c r="AU847" s="78">
        <f t="shared" si="453"/>
        <v>1</v>
      </c>
      <c r="AV847" s="78">
        <f>IF(AND(M847&gt;=35,M847&lt;=39),1,0)</f>
        <v>0</v>
      </c>
      <c r="AW847" s="78">
        <f>IF(AND(M847&gt;=40,M847&lt;=44),1,0)</f>
        <v>0</v>
      </c>
      <c r="AX847" s="78">
        <f>IF(AND(M847&gt;=45,M847&lt;=49),1,0)</f>
        <v>0</v>
      </c>
      <c r="AY847" s="78">
        <f>IF(AND(M847&gt;=50,M847&lt;=54),1,0)</f>
        <v>0</v>
      </c>
      <c r="AZ847" s="78">
        <f>IF(AND(M847&gt;=55,M847&lt;=59),1,0)</f>
        <v>0</v>
      </c>
      <c r="BA847" s="78">
        <f>IF(AND(M847&gt;=60,M847&lt;=64),1,0)</f>
        <v>0</v>
      </c>
      <c r="BB847" s="78">
        <f>IF(AND(M847&gt;=65,M847&lt;=69),1,0)</f>
        <v>0</v>
      </c>
      <c r="BC847" s="78">
        <f>IF(AND(M847&gt;=70,M847&lt;=74),1,0)</f>
        <v>0</v>
      </c>
      <c r="BD847" s="78">
        <f>IF(AND(M847&gt;=75,M847&lt;=79),1,0)</f>
        <v>0</v>
      </c>
      <c r="BE847" s="78">
        <f>IF(AND(M847&gt;=80,M847&lt;=84),1,0)</f>
        <v>0</v>
      </c>
      <c r="BF847" s="78">
        <f>IF(AND(M847&gt;=85,M847&lt;=89),1,0)</f>
        <v>0</v>
      </c>
      <c r="BG847" s="78">
        <f>IF(AND(M847&gt;=90,M847&lt;=94),1,0)</f>
        <v>1</v>
      </c>
      <c r="BH847" s="78">
        <f>IF(AND(M847&gt;=95,M847&lt;=99),1,0)</f>
        <v>0</v>
      </c>
      <c r="BI847" s="78">
        <f>IF(AND(M847&gt;=100,M847&lt;=105),1,0)</f>
        <v>0</v>
      </c>
      <c r="BJ847" s="78">
        <f>IF(I847&lt;$BK$2,1,0)</f>
        <v>0</v>
      </c>
      <c r="BK847" s="78">
        <f>IF(I847&gt;$BK$2,1,0)</f>
        <v>1</v>
      </c>
      <c r="BL847" s="78">
        <f>IF(J847=$BL$2,1,0)</f>
        <v>0</v>
      </c>
      <c r="BM847" s="78">
        <f>IF(J847=$BM$2,1,0)</f>
        <v>1</v>
      </c>
      <c r="BN847" s="78">
        <f>IF(J847=$BN$2,1,0)</f>
        <v>0</v>
      </c>
      <c r="BO847" s="78">
        <f>IF(J847=$BO$2,1,0)</f>
        <v>0</v>
      </c>
      <c r="BP847" s="78">
        <f>IF(J847=$BP$2,1,0)</f>
        <v>0</v>
      </c>
      <c r="BQ847" s="79">
        <f>IF(J847=$BQ$2,1,0)</f>
        <v>0</v>
      </c>
      <c r="BR847" s="78">
        <f>IF(J847=$BR$2,1,0)</f>
        <v>0</v>
      </c>
      <c r="BS847" s="78">
        <f>IF(F847=$BS$2,1,0)</f>
        <v>0</v>
      </c>
      <c r="BT847" s="78">
        <f>IF(F847=$BT$2,1,0)</f>
        <v>0</v>
      </c>
      <c r="BU847" s="78">
        <f>IF(F847=$BU$2,1,0)</f>
        <v>0</v>
      </c>
      <c r="BV847" s="78">
        <f>IF(F847=$BV$2,1,0)</f>
        <v>1</v>
      </c>
      <c r="BW847" s="78">
        <f>IF(F847=$BW$2,1,0)</f>
        <v>0</v>
      </c>
      <c r="BX847" s="78">
        <f>IF(F847=$BX$2,1,0)</f>
        <v>0</v>
      </c>
      <c r="BY847" s="78">
        <f>IF(F847=$BY$2,1,0)</f>
        <v>0</v>
      </c>
      <c r="BZ847" s="78">
        <f>IF(F847=$BZ$2,1,0)</f>
        <v>0</v>
      </c>
      <c r="CA847" t="s">
        <v>2129</v>
      </c>
      <c r="CB847" s="1">
        <v>0</v>
      </c>
      <c r="CC847" s="1">
        <v>0</v>
      </c>
    </row>
    <row r="848" spans="2:81" x14ac:dyDescent="0.3">
      <c r="B848" s="1">
        <v>43</v>
      </c>
      <c r="C848" t="s">
        <v>183</v>
      </c>
      <c r="D848" t="s">
        <v>63</v>
      </c>
      <c r="E848" s="1" t="s">
        <v>929</v>
      </c>
      <c r="F848" s="31" t="s">
        <v>35</v>
      </c>
      <c r="G848" s="1">
        <v>29</v>
      </c>
      <c r="H848" s="1">
        <v>2011</v>
      </c>
      <c r="I848" s="36">
        <v>0.79513888888888884</v>
      </c>
      <c r="J848" s="1" t="s">
        <v>11</v>
      </c>
      <c r="K848" s="39">
        <v>17405</v>
      </c>
      <c r="L848" t="s">
        <v>1581</v>
      </c>
      <c r="M848" s="76">
        <v>90</v>
      </c>
      <c r="N848" t="str">
        <f t="shared" si="423"/>
        <v>Ptly Cldy</v>
      </c>
      <c r="O848" s="78">
        <f t="shared" si="424"/>
        <v>0</v>
      </c>
      <c r="P848" s="78">
        <v>0</v>
      </c>
      <c r="Q848" s="78">
        <v>1</v>
      </c>
      <c r="R848" s="78">
        <f t="shared" si="425"/>
        <v>0</v>
      </c>
      <c r="S848" s="78">
        <f t="shared" si="426"/>
        <v>0</v>
      </c>
      <c r="T848" s="78">
        <f t="shared" si="427"/>
        <v>0</v>
      </c>
      <c r="U848" s="78">
        <f t="shared" si="428"/>
        <v>0</v>
      </c>
      <c r="V848" s="78">
        <f t="shared" si="429"/>
        <v>0</v>
      </c>
      <c r="W848" s="78">
        <f t="shared" si="430"/>
        <v>0</v>
      </c>
      <c r="X848" s="78">
        <f t="shared" si="431"/>
        <v>0</v>
      </c>
      <c r="Y848" s="78">
        <f t="shared" si="432"/>
        <v>0</v>
      </c>
      <c r="Z848" s="78">
        <f t="shared" si="433"/>
        <v>0</v>
      </c>
      <c r="AA848" s="78">
        <f t="shared" si="434"/>
        <v>0</v>
      </c>
      <c r="AB848" s="78">
        <f t="shared" si="435"/>
        <v>0</v>
      </c>
      <c r="AC848" s="78">
        <f t="shared" si="436"/>
        <v>0</v>
      </c>
      <c r="AD848" s="78">
        <f t="shared" si="437"/>
        <v>0</v>
      </c>
      <c r="AE848" s="78">
        <f t="shared" si="438"/>
        <v>0</v>
      </c>
      <c r="AF848" s="78">
        <f t="shared" si="439"/>
        <v>0</v>
      </c>
      <c r="AG848" s="78">
        <f t="shared" si="422"/>
        <v>0</v>
      </c>
      <c r="AH848" s="78">
        <f t="shared" si="440"/>
        <v>0</v>
      </c>
      <c r="AI848" s="78">
        <f t="shared" si="441"/>
        <v>0</v>
      </c>
      <c r="AJ848" s="78">
        <f t="shared" si="442"/>
        <v>0</v>
      </c>
      <c r="AK848" s="78">
        <f t="shared" si="443"/>
        <v>0</v>
      </c>
      <c r="AL848" s="78">
        <f t="shared" si="444"/>
        <v>0</v>
      </c>
      <c r="AM848" s="78">
        <f t="shared" si="445"/>
        <v>0</v>
      </c>
      <c r="AN848" s="78">
        <f t="shared" si="446"/>
        <v>0</v>
      </c>
      <c r="AO848" s="78">
        <f t="shared" si="447"/>
        <v>0</v>
      </c>
      <c r="AP848" s="78">
        <f t="shared" si="448"/>
        <v>1</v>
      </c>
      <c r="AQ848" s="78">
        <f t="shared" si="449"/>
        <v>0</v>
      </c>
      <c r="AR848" s="78">
        <f t="shared" si="450"/>
        <v>0</v>
      </c>
      <c r="AS848" s="78">
        <f t="shared" si="451"/>
        <v>0</v>
      </c>
      <c r="AT848" s="78">
        <f t="shared" si="452"/>
        <v>0</v>
      </c>
      <c r="AU848" s="78">
        <f t="shared" si="453"/>
        <v>1</v>
      </c>
      <c r="AV848" s="78">
        <f>IF(AND(M848&gt;=35,M848&lt;=39),1,0)</f>
        <v>0</v>
      </c>
      <c r="AW848" s="78">
        <f>IF(AND(M848&gt;=40,M848&lt;=44),1,0)</f>
        <v>0</v>
      </c>
      <c r="AX848" s="78">
        <f>IF(AND(M848&gt;=45,M848&lt;=49),1,0)</f>
        <v>0</v>
      </c>
      <c r="AY848" s="78">
        <f>IF(AND(M848&gt;=50,M848&lt;=54),1,0)</f>
        <v>0</v>
      </c>
      <c r="AZ848" s="78">
        <f>IF(AND(M848&gt;=55,M848&lt;=59),1,0)</f>
        <v>0</v>
      </c>
      <c r="BA848" s="78">
        <f>IF(AND(M848&gt;=60,M848&lt;=64),1,0)</f>
        <v>0</v>
      </c>
      <c r="BB848" s="78">
        <f>IF(AND(M848&gt;=65,M848&lt;=69),1,0)</f>
        <v>0</v>
      </c>
      <c r="BC848" s="78">
        <f>IF(AND(M848&gt;=70,M848&lt;=74),1,0)</f>
        <v>0</v>
      </c>
      <c r="BD848" s="78">
        <f>IF(AND(M848&gt;=75,M848&lt;=79),1,0)</f>
        <v>0</v>
      </c>
      <c r="BE848" s="78">
        <f>IF(AND(M848&gt;=80,M848&lt;=84),1,0)</f>
        <v>0</v>
      </c>
      <c r="BF848" s="78">
        <f>IF(AND(M848&gt;=85,M848&lt;=89),1,0)</f>
        <v>0</v>
      </c>
      <c r="BG848" s="78">
        <f>IF(AND(M848&gt;=90,M848&lt;=94),1,0)</f>
        <v>1</v>
      </c>
      <c r="BH848" s="78">
        <f>IF(AND(M848&gt;=95,M848&lt;=99),1,0)</f>
        <v>0</v>
      </c>
      <c r="BI848" s="78">
        <f>IF(AND(M848&gt;=100,M848&lt;=105),1,0)</f>
        <v>0</v>
      </c>
      <c r="BJ848" s="78">
        <f>IF(I848&lt;$BK$2,1,0)</f>
        <v>0</v>
      </c>
      <c r="BK848" s="78">
        <f>IF(I848&gt;$BK$2,1,0)</f>
        <v>1</v>
      </c>
      <c r="BL848" s="78">
        <f>IF(J848=$BL$2,1,0)</f>
        <v>0</v>
      </c>
      <c r="BM848" s="78">
        <f>IF(J848=$BM$2,1,0)</f>
        <v>0</v>
      </c>
      <c r="BN848" s="78">
        <f>IF(J848=$BN$2,1,0)</f>
        <v>1</v>
      </c>
      <c r="BO848" s="78">
        <f>IF(J848=$BO$2,1,0)</f>
        <v>0</v>
      </c>
      <c r="BP848" s="78">
        <f>IF(J848=$BP$2,1,0)</f>
        <v>0</v>
      </c>
      <c r="BQ848" s="79">
        <f>IF(J848=$BQ$2,1,0)</f>
        <v>0</v>
      </c>
      <c r="BR848" s="78">
        <f>IF(J848=$BR$2,1,0)</f>
        <v>0</v>
      </c>
      <c r="BS848" s="78">
        <f>IF(F848=$BS$2,1,0)</f>
        <v>0</v>
      </c>
      <c r="BT848" s="78">
        <f>IF(F848=$BT$2,1,0)</f>
        <v>0</v>
      </c>
      <c r="BU848" s="78">
        <f>IF(F848=$BU$2,1,0)</f>
        <v>0</v>
      </c>
      <c r="BV848" s="78">
        <f>IF(F848=$BV$2,1,0)</f>
        <v>1</v>
      </c>
      <c r="BW848" s="78">
        <f>IF(F848=$BW$2,1,0)</f>
        <v>0</v>
      </c>
      <c r="BX848" s="78">
        <f>IF(F848=$BX$2,1,0)</f>
        <v>0</v>
      </c>
      <c r="BY848" s="78">
        <f>IF(F848=$BY$2,1,0)</f>
        <v>0</v>
      </c>
      <c r="BZ848" s="78">
        <f>IF(F848=$BZ$2,1,0)</f>
        <v>0</v>
      </c>
      <c r="CA848"/>
      <c r="CB848" s="1">
        <v>0</v>
      </c>
      <c r="CC848" s="1">
        <v>0</v>
      </c>
    </row>
    <row r="849" spans="2:81" x14ac:dyDescent="0.3">
      <c r="B849" s="1">
        <v>44</v>
      </c>
      <c r="C849" t="s">
        <v>183</v>
      </c>
      <c r="D849" t="s">
        <v>63</v>
      </c>
      <c r="E849" s="1" t="s">
        <v>460</v>
      </c>
      <c r="F849" s="31" t="s">
        <v>35</v>
      </c>
      <c r="G849" s="1">
        <v>30</v>
      </c>
      <c r="H849" s="1">
        <v>2011</v>
      </c>
      <c r="I849" s="36">
        <v>0.79652777777777783</v>
      </c>
      <c r="J849" s="1" t="s">
        <v>9</v>
      </c>
      <c r="K849" s="39">
        <v>28340</v>
      </c>
      <c r="L849" t="s">
        <v>1538</v>
      </c>
      <c r="M849" s="76">
        <v>86</v>
      </c>
      <c r="N849" t="str">
        <f t="shared" si="423"/>
        <v>Ptly Cldy</v>
      </c>
      <c r="O849" s="78">
        <f t="shared" si="424"/>
        <v>0</v>
      </c>
      <c r="P849" s="78">
        <v>0</v>
      </c>
      <c r="Q849" s="78">
        <v>1</v>
      </c>
      <c r="R849" s="78">
        <f t="shared" si="425"/>
        <v>0</v>
      </c>
      <c r="S849" s="78">
        <f t="shared" si="426"/>
        <v>0</v>
      </c>
      <c r="T849" s="78">
        <f t="shared" si="427"/>
        <v>0</v>
      </c>
      <c r="U849" s="78">
        <f t="shared" si="428"/>
        <v>0</v>
      </c>
      <c r="V849" s="78">
        <f t="shared" si="429"/>
        <v>0</v>
      </c>
      <c r="W849" s="78">
        <f t="shared" si="430"/>
        <v>0</v>
      </c>
      <c r="X849" s="78">
        <f t="shared" si="431"/>
        <v>0</v>
      </c>
      <c r="Y849" s="78">
        <f t="shared" si="432"/>
        <v>0</v>
      </c>
      <c r="Z849" s="78">
        <f t="shared" si="433"/>
        <v>0</v>
      </c>
      <c r="AA849" s="78">
        <f t="shared" si="434"/>
        <v>0</v>
      </c>
      <c r="AB849" s="78">
        <f t="shared" si="435"/>
        <v>0</v>
      </c>
      <c r="AC849" s="78">
        <f t="shared" si="436"/>
        <v>0</v>
      </c>
      <c r="AD849" s="78">
        <f t="shared" si="437"/>
        <v>0</v>
      </c>
      <c r="AE849" s="78">
        <f t="shared" si="438"/>
        <v>0</v>
      </c>
      <c r="AF849" s="78">
        <f t="shared" si="439"/>
        <v>0</v>
      </c>
      <c r="AG849" s="78">
        <f t="shared" si="422"/>
        <v>0</v>
      </c>
      <c r="AH849" s="78">
        <f t="shared" si="440"/>
        <v>0</v>
      </c>
      <c r="AI849" s="78">
        <f t="shared" si="441"/>
        <v>0</v>
      </c>
      <c r="AJ849" s="78">
        <f t="shared" si="442"/>
        <v>0</v>
      </c>
      <c r="AK849" s="78">
        <f t="shared" si="443"/>
        <v>0</v>
      </c>
      <c r="AL849" s="78">
        <f t="shared" si="444"/>
        <v>0</v>
      </c>
      <c r="AM849" s="78">
        <f t="shared" si="445"/>
        <v>0</v>
      </c>
      <c r="AN849" s="78">
        <f t="shared" si="446"/>
        <v>0</v>
      </c>
      <c r="AO849" s="78">
        <f t="shared" si="447"/>
        <v>0</v>
      </c>
      <c r="AP849" s="78">
        <f t="shared" si="448"/>
        <v>1</v>
      </c>
      <c r="AQ849" s="78">
        <f t="shared" si="449"/>
        <v>0</v>
      </c>
      <c r="AR849" s="78">
        <f t="shared" si="450"/>
        <v>0</v>
      </c>
      <c r="AS849" s="78">
        <f t="shared" si="451"/>
        <v>0</v>
      </c>
      <c r="AT849" s="78">
        <f t="shared" si="452"/>
        <v>0</v>
      </c>
      <c r="AU849" s="78">
        <f t="shared" si="453"/>
        <v>1</v>
      </c>
      <c r="AV849" s="78">
        <f>IF(AND(M849&gt;=35,M849&lt;=39),1,0)</f>
        <v>0</v>
      </c>
      <c r="AW849" s="78">
        <f>IF(AND(M849&gt;=40,M849&lt;=44),1,0)</f>
        <v>0</v>
      </c>
      <c r="AX849" s="78">
        <f>IF(AND(M849&gt;=45,M849&lt;=49),1,0)</f>
        <v>0</v>
      </c>
      <c r="AY849" s="78">
        <f>IF(AND(M849&gt;=50,M849&lt;=54),1,0)</f>
        <v>0</v>
      </c>
      <c r="AZ849" s="78">
        <f>IF(AND(M849&gt;=55,M849&lt;=59),1,0)</f>
        <v>0</v>
      </c>
      <c r="BA849" s="78">
        <f>IF(AND(M849&gt;=60,M849&lt;=64),1,0)</f>
        <v>0</v>
      </c>
      <c r="BB849" s="78">
        <f>IF(AND(M849&gt;=65,M849&lt;=69),1,0)</f>
        <v>0</v>
      </c>
      <c r="BC849" s="78">
        <f>IF(AND(M849&gt;=70,M849&lt;=74),1,0)</f>
        <v>0</v>
      </c>
      <c r="BD849" s="78">
        <f>IF(AND(M849&gt;=75,M849&lt;=79),1,0)</f>
        <v>0</v>
      </c>
      <c r="BE849" s="78">
        <f>IF(AND(M849&gt;=80,M849&lt;=84),1,0)</f>
        <v>0</v>
      </c>
      <c r="BF849" s="78">
        <f>IF(AND(M849&gt;=85,M849&lt;=89),1,0)</f>
        <v>1</v>
      </c>
      <c r="BG849" s="78">
        <f>IF(AND(M849&gt;=90,M849&lt;=94),1,0)</f>
        <v>0</v>
      </c>
      <c r="BH849" s="78">
        <f>IF(AND(M849&gt;=95,M849&lt;=99),1,0)</f>
        <v>0</v>
      </c>
      <c r="BI849" s="78">
        <f>IF(AND(M849&gt;=100,M849&lt;=105),1,0)</f>
        <v>0</v>
      </c>
      <c r="BJ849" s="78">
        <f>IF(I849&lt;$BK$2,1,0)</f>
        <v>0</v>
      </c>
      <c r="BK849" s="78">
        <f>IF(I849&gt;$BK$2,1,0)</f>
        <v>1</v>
      </c>
      <c r="BL849" s="78">
        <f>IF(J849=$BL$2,1,0)</f>
        <v>0</v>
      </c>
      <c r="BM849" s="78">
        <f>IF(J849=$BM$2,1,0)</f>
        <v>0</v>
      </c>
      <c r="BN849" s="78">
        <f>IF(J849=$BN$2,1,0)</f>
        <v>0</v>
      </c>
      <c r="BO849" s="78">
        <f>IF(J849=$BO$2,1,0)</f>
        <v>1</v>
      </c>
      <c r="BP849" s="78">
        <f>IF(J849=$BP$2,1,0)</f>
        <v>0</v>
      </c>
      <c r="BQ849" s="79">
        <f>IF(J849=$BQ$2,1,0)</f>
        <v>0</v>
      </c>
      <c r="BR849" s="78">
        <f>IF(J849=$BR$2,1,0)</f>
        <v>0</v>
      </c>
      <c r="BS849" s="78">
        <f>IF(F849=$BS$2,1,0)</f>
        <v>0</v>
      </c>
      <c r="BT849" s="78">
        <f>IF(F849=$BT$2,1,0)</f>
        <v>0</v>
      </c>
      <c r="BU849" s="78">
        <f>IF(F849=$BU$2,1,0)</f>
        <v>0</v>
      </c>
      <c r="BV849" s="78">
        <f>IF(F849=$BV$2,1,0)</f>
        <v>1</v>
      </c>
      <c r="BW849" s="78">
        <f>IF(F849=$BW$2,1,0)</f>
        <v>0</v>
      </c>
      <c r="BX849" s="78">
        <f>IF(F849=$BX$2,1,0)</f>
        <v>0</v>
      </c>
      <c r="BY849" s="78">
        <f>IF(F849=$BY$2,1,0)</f>
        <v>0</v>
      </c>
      <c r="BZ849" s="78">
        <f>IF(F849=$BZ$2,1,0)</f>
        <v>0</v>
      </c>
      <c r="CA849" t="s">
        <v>2139</v>
      </c>
      <c r="CB849" s="1">
        <v>0</v>
      </c>
      <c r="CC849" s="1">
        <v>0</v>
      </c>
    </row>
    <row r="850" spans="2:81" x14ac:dyDescent="0.3">
      <c r="B850" s="1">
        <v>45</v>
      </c>
      <c r="C850" t="s">
        <v>160</v>
      </c>
      <c r="D850" t="s">
        <v>92</v>
      </c>
      <c r="E850" s="1" t="s">
        <v>930</v>
      </c>
      <c r="F850" s="31" t="s">
        <v>48</v>
      </c>
      <c r="G850" s="1">
        <v>14</v>
      </c>
      <c r="H850" s="1">
        <v>2011</v>
      </c>
      <c r="I850" s="36">
        <v>0.79652777777777783</v>
      </c>
      <c r="J850" s="1" t="s">
        <v>9</v>
      </c>
      <c r="K850" s="39">
        <v>22780</v>
      </c>
      <c r="L850" t="s">
        <v>1543</v>
      </c>
      <c r="M850" s="76">
        <v>83</v>
      </c>
      <c r="N850" t="str">
        <f t="shared" si="423"/>
        <v>Ptly Cldy</v>
      </c>
      <c r="O850" s="78">
        <f t="shared" si="424"/>
        <v>0</v>
      </c>
      <c r="P850" s="78">
        <v>0</v>
      </c>
      <c r="Q850" s="78">
        <v>0</v>
      </c>
      <c r="R850" s="78">
        <f t="shared" si="425"/>
        <v>0</v>
      </c>
      <c r="S850" s="78">
        <f t="shared" si="426"/>
        <v>0</v>
      </c>
      <c r="T850" s="78">
        <f t="shared" si="427"/>
        <v>0</v>
      </c>
      <c r="U850" s="78">
        <f t="shared" si="428"/>
        <v>0</v>
      </c>
      <c r="V850" s="78">
        <f t="shared" si="429"/>
        <v>0</v>
      </c>
      <c r="W850" s="78">
        <f t="shared" si="430"/>
        <v>1</v>
      </c>
      <c r="X850" s="78">
        <f t="shared" si="431"/>
        <v>0</v>
      </c>
      <c r="Y850" s="78">
        <f t="shared" si="432"/>
        <v>0</v>
      </c>
      <c r="Z850" s="78">
        <f t="shared" si="433"/>
        <v>0</v>
      </c>
      <c r="AA850" s="78">
        <f t="shared" si="434"/>
        <v>0</v>
      </c>
      <c r="AB850" s="78">
        <f t="shared" si="435"/>
        <v>0</v>
      </c>
      <c r="AC850" s="78">
        <f t="shared" si="436"/>
        <v>0</v>
      </c>
      <c r="AD850" s="78">
        <f t="shared" si="437"/>
        <v>0</v>
      </c>
      <c r="AE850" s="78">
        <f t="shared" si="438"/>
        <v>0</v>
      </c>
      <c r="AF850" s="78">
        <f t="shared" si="439"/>
        <v>0</v>
      </c>
      <c r="AG850" s="78">
        <f t="shared" si="422"/>
        <v>0</v>
      </c>
      <c r="AH850" s="78">
        <f t="shared" si="440"/>
        <v>0</v>
      </c>
      <c r="AI850" s="78">
        <f t="shared" si="441"/>
        <v>0</v>
      </c>
      <c r="AJ850" s="78">
        <f t="shared" si="442"/>
        <v>0</v>
      </c>
      <c r="AK850" s="78">
        <f t="shared" si="443"/>
        <v>0</v>
      </c>
      <c r="AL850" s="78">
        <f t="shared" si="444"/>
        <v>0</v>
      </c>
      <c r="AM850" s="78">
        <f t="shared" si="445"/>
        <v>0</v>
      </c>
      <c r="AN850" s="78">
        <f t="shared" si="446"/>
        <v>0</v>
      </c>
      <c r="AO850" s="78">
        <f t="shared" si="447"/>
        <v>0</v>
      </c>
      <c r="AP850" s="78">
        <f t="shared" si="448"/>
        <v>0</v>
      </c>
      <c r="AQ850" s="78">
        <f t="shared" si="449"/>
        <v>0</v>
      </c>
      <c r="AR850" s="78">
        <f t="shared" si="450"/>
        <v>0</v>
      </c>
      <c r="AS850" s="78">
        <f t="shared" si="451"/>
        <v>0</v>
      </c>
      <c r="AT850" s="78">
        <f t="shared" si="452"/>
        <v>0</v>
      </c>
      <c r="AU850" s="78">
        <f t="shared" si="453"/>
        <v>1</v>
      </c>
      <c r="AV850" s="78">
        <f>IF(AND(M850&gt;=35,M850&lt;=39),1,0)</f>
        <v>0</v>
      </c>
      <c r="AW850" s="78">
        <f>IF(AND(M850&gt;=40,M850&lt;=44),1,0)</f>
        <v>0</v>
      </c>
      <c r="AX850" s="78">
        <f>IF(AND(M850&gt;=45,M850&lt;=49),1,0)</f>
        <v>0</v>
      </c>
      <c r="AY850" s="78">
        <f>IF(AND(M850&gt;=50,M850&lt;=54),1,0)</f>
        <v>0</v>
      </c>
      <c r="AZ850" s="78">
        <f>IF(AND(M850&gt;=55,M850&lt;=59),1,0)</f>
        <v>0</v>
      </c>
      <c r="BA850" s="78">
        <f>IF(AND(M850&gt;=60,M850&lt;=64),1,0)</f>
        <v>0</v>
      </c>
      <c r="BB850" s="78">
        <f>IF(AND(M850&gt;=65,M850&lt;=69),1,0)</f>
        <v>0</v>
      </c>
      <c r="BC850" s="78">
        <f>IF(AND(M850&gt;=70,M850&lt;=74),1,0)</f>
        <v>0</v>
      </c>
      <c r="BD850" s="78">
        <f>IF(AND(M850&gt;=75,M850&lt;=79),1,0)</f>
        <v>0</v>
      </c>
      <c r="BE850" s="78">
        <f>IF(AND(M850&gt;=80,M850&lt;=84),1,0)</f>
        <v>1</v>
      </c>
      <c r="BF850" s="78">
        <f>IF(AND(M850&gt;=85,M850&lt;=89),1,0)</f>
        <v>0</v>
      </c>
      <c r="BG850" s="78">
        <f>IF(AND(M850&gt;=90,M850&lt;=94),1,0)</f>
        <v>0</v>
      </c>
      <c r="BH850" s="78">
        <f>IF(AND(M850&gt;=95,M850&lt;=99),1,0)</f>
        <v>0</v>
      </c>
      <c r="BI850" s="78">
        <f>IF(AND(M850&gt;=100,M850&lt;=105),1,0)</f>
        <v>0</v>
      </c>
      <c r="BJ850" s="78">
        <f>IF(I850&lt;$BK$2,1,0)</f>
        <v>0</v>
      </c>
      <c r="BK850" s="78">
        <f>IF(I850&gt;$BK$2,1,0)</f>
        <v>1</v>
      </c>
      <c r="BL850" s="78">
        <f>IF(J850=$BL$2,1,0)</f>
        <v>0</v>
      </c>
      <c r="BM850" s="78">
        <f>IF(J850=$BM$2,1,0)</f>
        <v>0</v>
      </c>
      <c r="BN850" s="78">
        <f>IF(J850=$BN$2,1,0)</f>
        <v>0</v>
      </c>
      <c r="BO850" s="78">
        <f>IF(J850=$BO$2,1,0)</f>
        <v>1</v>
      </c>
      <c r="BP850" s="78">
        <f>IF(J850=$BP$2,1,0)</f>
        <v>0</v>
      </c>
      <c r="BQ850" s="79">
        <f>IF(J850=$BQ$2,1,0)</f>
        <v>0</v>
      </c>
      <c r="BR850" s="78">
        <f>IF(J850=$BR$2,1,0)</f>
        <v>0</v>
      </c>
      <c r="BS850" s="78">
        <f>IF(F850=$BS$2,1,0)</f>
        <v>0</v>
      </c>
      <c r="BT850" s="78">
        <f>IF(F850=$BT$2,1,0)</f>
        <v>0</v>
      </c>
      <c r="BU850" s="78">
        <f>IF(F850=$BU$2,1,0)</f>
        <v>0</v>
      </c>
      <c r="BV850" s="78">
        <f>IF(F850=$BV$2,1,0)</f>
        <v>0</v>
      </c>
      <c r="BW850" s="78">
        <f>IF(F850=$BW$2,1,0)</f>
        <v>1</v>
      </c>
      <c r="BX850" s="78">
        <f>IF(F850=$BX$2,1,0)</f>
        <v>0</v>
      </c>
      <c r="BY850" s="78">
        <f>IF(F850=$BY$2,1,0)</f>
        <v>0</v>
      </c>
      <c r="BZ850" s="78">
        <f>IF(F850=$BZ$2,1,0)</f>
        <v>0</v>
      </c>
      <c r="CA850" t="s">
        <v>2140</v>
      </c>
      <c r="CB850" s="1">
        <v>0</v>
      </c>
      <c r="CC850" s="1">
        <v>0</v>
      </c>
    </row>
    <row r="851" spans="2:81" x14ac:dyDescent="0.3">
      <c r="B851" s="1">
        <v>46</v>
      </c>
      <c r="C851" t="s">
        <v>160</v>
      </c>
      <c r="D851" t="s">
        <v>92</v>
      </c>
      <c r="E851" s="1" t="s">
        <v>931</v>
      </c>
      <c r="F851" s="31" t="s">
        <v>48</v>
      </c>
      <c r="G851" s="1">
        <v>15</v>
      </c>
      <c r="H851" s="1">
        <v>2011</v>
      </c>
      <c r="I851" s="36">
        <v>0.79583333333333339</v>
      </c>
      <c r="J851" s="1" t="s">
        <v>5</v>
      </c>
      <c r="K851" s="39">
        <v>27372</v>
      </c>
      <c r="L851" t="s">
        <v>1668</v>
      </c>
      <c r="M851" s="76">
        <v>85</v>
      </c>
      <c r="N851" t="str">
        <f t="shared" si="423"/>
        <v>Clear</v>
      </c>
      <c r="O851" s="78">
        <f t="shared" si="424"/>
        <v>0</v>
      </c>
      <c r="P851" s="78">
        <v>0</v>
      </c>
      <c r="Q851" s="78">
        <v>0</v>
      </c>
      <c r="R851" s="78">
        <f t="shared" si="425"/>
        <v>0</v>
      </c>
      <c r="S851" s="78">
        <f t="shared" si="426"/>
        <v>0</v>
      </c>
      <c r="T851" s="78">
        <f t="shared" si="427"/>
        <v>0</v>
      </c>
      <c r="U851" s="78">
        <f t="shared" si="428"/>
        <v>0</v>
      </c>
      <c r="V851" s="78">
        <f t="shared" si="429"/>
        <v>0</v>
      </c>
      <c r="W851" s="78">
        <f t="shared" si="430"/>
        <v>1</v>
      </c>
      <c r="X851" s="78">
        <f t="shared" si="431"/>
        <v>0</v>
      </c>
      <c r="Y851" s="78">
        <f t="shared" si="432"/>
        <v>0</v>
      </c>
      <c r="Z851" s="78">
        <f t="shared" si="433"/>
        <v>0</v>
      </c>
      <c r="AA851" s="78">
        <f t="shared" si="434"/>
        <v>0</v>
      </c>
      <c r="AB851" s="78">
        <f t="shared" si="435"/>
        <v>0</v>
      </c>
      <c r="AC851" s="78">
        <f t="shared" si="436"/>
        <v>0</v>
      </c>
      <c r="AD851" s="78">
        <f t="shared" si="437"/>
        <v>0</v>
      </c>
      <c r="AE851" s="78">
        <f t="shared" si="438"/>
        <v>0</v>
      </c>
      <c r="AF851" s="78">
        <f t="shared" si="439"/>
        <v>0</v>
      </c>
      <c r="AG851" s="78">
        <f t="shared" si="422"/>
        <v>0</v>
      </c>
      <c r="AH851" s="78">
        <f t="shared" si="440"/>
        <v>0</v>
      </c>
      <c r="AI851" s="78">
        <f t="shared" si="441"/>
        <v>0</v>
      </c>
      <c r="AJ851" s="78">
        <f t="shared" si="442"/>
        <v>0</v>
      </c>
      <c r="AK851" s="78">
        <f t="shared" si="443"/>
        <v>0</v>
      </c>
      <c r="AL851" s="78">
        <f t="shared" si="444"/>
        <v>0</v>
      </c>
      <c r="AM851" s="78">
        <f t="shared" si="445"/>
        <v>0</v>
      </c>
      <c r="AN851" s="78">
        <f t="shared" si="446"/>
        <v>0</v>
      </c>
      <c r="AO851" s="78">
        <f t="shared" si="447"/>
        <v>0</v>
      </c>
      <c r="AP851" s="78">
        <f t="shared" si="448"/>
        <v>0</v>
      </c>
      <c r="AQ851" s="78">
        <f t="shared" si="449"/>
        <v>0</v>
      </c>
      <c r="AR851" s="78">
        <f t="shared" si="450"/>
        <v>0</v>
      </c>
      <c r="AS851" s="78">
        <f t="shared" si="451"/>
        <v>0</v>
      </c>
      <c r="AT851" s="78">
        <f t="shared" si="452"/>
        <v>0</v>
      </c>
      <c r="AU851" s="78">
        <f t="shared" si="453"/>
        <v>1</v>
      </c>
      <c r="AV851" s="78">
        <f>IF(AND(M851&gt;=35,M851&lt;=39),1,0)</f>
        <v>0</v>
      </c>
      <c r="AW851" s="78">
        <f>IF(AND(M851&gt;=40,M851&lt;=44),1,0)</f>
        <v>0</v>
      </c>
      <c r="AX851" s="78">
        <f>IF(AND(M851&gt;=45,M851&lt;=49),1,0)</f>
        <v>0</v>
      </c>
      <c r="AY851" s="78">
        <f>IF(AND(M851&gt;=50,M851&lt;=54),1,0)</f>
        <v>0</v>
      </c>
      <c r="AZ851" s="78">
        <f>IF(AND(M851&gt;=55,M851&lt;=59),1,0)</f>
        <v>0</v>
      </c>
      <c r="BA851" s="78">
        <f>IF(AND(M851&gt;=60,M851&lt;=64),1,0)</f>
        <v>0</v>
      </c>
      <c r="BB851" s="78">
        <f>IF(AND(M851&gt;=65,M851&lt;=69),1,0)</f>
        <v>0</v>
      </c>
      <c r="BC851" s="78">
        <f>IF(AND(M851&gt;=70,M851&lt;=74),1,0)</f>
        <v>0</v>
      </c>
      <c r="BD851" s="78">
        <f>IF(AND(M851&gt;=75,M851&lt;=79),1,0)</f>
        <v>0</v>
      </c>
      <c r="BE851" s="78">
        <f>IF(AND(M851&gt;=80,M851&lt;=84),1,0)</f>
        <v>0</v>
      </c>
      <c r="BF851" s="78">
        <f>IF(AND(M851&gt;=85,M851&lt;=89),1,0)</f>
        <v>1</v>
      </c>
      <c r="BG851" s="78">
        <f>IF(AND(M851&gt;=90,M851&lt;=94),1,0)</f>
        <v>0</v>
      </c>
      <c r="BH851" s="78">
        <f>IF(AND(M851&gt;=95,M851&lt;=99),1,0)</f>
        <v>0</v>
      </c>
      <c r="BI851" s="78">
        <f>IF(AND(M851&gt;=100,M851&lt;=105),1,0)</f>
        <v>0</v>
      </c>
      <c r="BJ851" s="78">
        <f>IF(I851&lt;$BK$2,1,0)</f>
        <v>0</v>
      </c>
      <c r="BK851" s="78">
        <f>IF(I851&gt;$BK$2,1,0)</f>
        <v>1</v>
      </c>
      <c r="BL851" s="78">
        <f>IF(J851=$BL$2,1,0)</f>
        <v>0</v>
      </c>
      <c r="BM851" s="78">
        <f>IF(J851=$BM$2,1,0)</f>
        <v>0</v>
      </c>
      <c r="BN851" s="78">
        <f>IF(J851=$BN$2,1,0)</f>
        <v>0</v>
      </c>
      <c r="BO851" s="78">
        <f>IF(J851=$BO$2,1,0)</f>
        <v>0</v>
      </c>
      <c r="BP851" s="78">
        <f>IF(J851=$BP$2,1,0)</f>
        <v>1</v>
      </c>
      <c r="BQ851" s="79">
        <f>IF(J851=$BQ$2,1,0)</f>
        <v>0</v>
      </c>
      <c r="BR851" s="78">
        <f>IF(J851=$BR$2,1,0)</f>
        <v>0</v>
      </c>
      <c r="BS851" s="78">
        <f>IF(F851=$BS$2,1,0)</f>
        <v>0</v>
      </c>
      <c r="BT851" s="78">
        <f>IF(F851=$BT$2,1,0)</f>
        <v>0</v>
      </c>
      <c r="BU851" s="78">
        <f>IF(F851=$BU$2,1,0)</f>
        <v>0</v>
      </c>
      <c r="BV851" s="78">
        <f>IF(F851=$BV$2,1,0)</f>
        <v>0</v>
      </c>
      <c r="BW851" s="78">
        <f>IF(F851=$BW$2,1,0)</f>
        <v>1</v>
      </c>
      <c r="BX851" s="78">
        <f>IF(F851=$BX$2,1,0)</f>
        <v>0</v>
      </c>
      <c r="BY851" s="78">
        <f>IF(F851=$BY$2,1,0)</f>
        <v>0</v>
      </c>
      <c r="BZ851" s="78">
        <f>IF(F851=$BZ$2,1,0)</f>
        <v>0</v>
      </c>
      <c r="CA851" t="s">
        <v>2011</v>
      </c>
      <c r="CB851" s="1">
        <v>0</v>
      </c>
      <c r="CC851" s="1">
        <v>0</v>
      </c>
    </row>
    <row r="852" spans="2:81" x14ac:dyDescent="0.3">
      <c r="B852" s="1">
        <v>47</v>
      </c>
      <c r="C852" t="s">
        <v>160</v>
      </c>
      <c r="D852" t="s">
        <v>92</v>
      </c>
      <c r="E852" s="1" t="s">
        <v>932</v>
      </c>
      <c r="F852" s="31" t="s">
        <v>48</v>
      </c>
      <c r="G852" s="1">
        <v>16</v>
      </c>
      <c r="H852" s="1">
        <v>2011</v>
      </c>
      <c r="I852" s="36">
        <v>0.79513888888888884</v>
      </c>
      <c r="J852" s="1" t="s">
        <v>7</v>
      </c>
      <c r="K852" s="39">
        <v>24835</v>
      </c>
      <c r="L852" t="s">
        <v>1319</v>
      </c>
      <c r="M852" s="76">
        <v>86</v>
      </c>
      <c r="N852" t="str">
        <f t="shared" si="423"/>
        <v>Clear</v>
      </c>
      <c r="O852" s="78">
        <f t="shared" si="424"/>
        <v>0</v>
      </c>
      <c r="P852" s="78">
        <v>0</v>
      </c>
      <c r="Q852" s="78">
        <v>0</v>
      </c>
      <c r="R852" s="78">
        <f t="shared" si="425"/>
        <v>0</v>
      </c>
      <c r="S852" s="78">
        <f t="shared" si="426"/>
        <v>0</v>
      </c>
      <c r="T852" s="78">
        <f t="shared" si="427"/>
        <v>0</v>
      </c>
      <c r="U852" s="78">
        <f t="shared" si="428"/>
        <v>0</v>
      </c>
      <c r="V852" s="78">
        <f t="shared" si="429"/>
        <v>0</v>
      </c>
      <c r="W852" s="78">
        <f t="shared" si="430"/>
        <v>1</v>
      </c>
      <c r="X852" s="78">
        <f t="shared" si="431"/>
        <v>0</v>
      </c>
      <c r="Y852" s="78">
        <f t="shared" si="432"/>
        <v>0</v>
      </c>
      <c r="Z852" s="78">
        <f t="shared" si="433"/>
        <v>0</v>
      </c>
      <c r="AA852" s="78">
        <f t="shared" si="434"/>
        <v>0</v>
      </c>
      <c r="AB852" s="78">
        <f t="shared" si="435"/>
        <v>0</v>
      </c>
      <c r="AC852" s="78">
        <f t="shared" si="436"/>
        <v>0</v>
      </c>
      <c r="AD852" s="78">
        <f t="shared" si="437"/>
        <v>0</v>
      </c>
      <c r="AE852" s="78">
        <f t="shared" si="438"/>
        <v>0</v>
      </c>
      <c r="AF852" s="78">
        <f t="shared" si="439"/>
        <v>0</v>
      </c>
      <c r="AG852" s="78">
        <f t="shared" si="422"/>
        <v>0</v>
      </c>
      <c r="AH852" s="78">
        <f t="shared" si="440"/>
        <v>0</v>
      </c>
      <c r="AI852" s="78">
        <f t="shared" si="441"/>
        <v>0</v>
      </c>
      <c r="AJ852" s="78">
        <f t="shared" si="442"/>
        <v>0</v>
      </c>
      <c r="AK852" s="78">
        <f t="shared" si="443"/>
        <v>0</v>
      </c>
      <c r="AL852" s="78">
        <f t="shared" si="444"/>
        <v>0</v>
      </c>
      <c r="AM852" s="78">
        <f t="shared" si="445"/>
        <v>0</v>
      </c>
      <c r="AN852" s="78">
        <f t="shared" si="446"/>
        <v>0</v>
      </c>
      <c r="AO852" s="78">
        <f t="shared" si="447"/>
        <v>0</v>
      </c>
      <c r="AP852" s="78">
        <f t="shared" si="448"/>
        <v>0</v>
      </c>
      <c r="AQ852" s="78">
        <f t="shared" si="449"/>
        <v>0</v>
      </c>
      <c r="AR852" s="78">
        <f t="shared" si="450"/>
        <v>0</v>
      </c>
      <c r="AS852" s="78">
        <f t="shared" si="451"/>
        <v>0</v>
      </c>
      <c r="AT852" s="78">
        <f t="shared" si="452"/>
        <v>0</v>
      </c>
      <c r="AU852" s="78">
        <f t="shared" si="453"/>
        <v>1</v>
      </c>
      <c r="AV852" s="78">
        <f>IF(AND(M852&gt;=35,M852&lt;=39),1,0)</f>
        <v>0</v>
      </c>
      <c r="AW852" s="78">
        <f>IF(AND(M852&gt;=40,M852&lt;=44),1,0)</f>
        <v>0</v>
      </c>
      <c r="AX852" s="78">
        <f>IF(AND(M852&gt;=45,M852&lt;=49),1,0)</f>
        <v>0</v>
      </c>
      <c r="AY852" s="78">
        <f>IF(AND(M852&gt;=50,M852&lt;=54),1,0)</f>
        <v>0</v>
      </c>
      <c r="AZ852" s="78">
        <f>IF(AND(M852&gt;=55,M852&lt;=59),1,0)</f>
        <v>0</v>
      </c>
      <c r="BA852" s="78">
        <f>IF(AND(M852&gt;=60,M852&lt;=64),1,0)</f>
        <v>0</v>
      </c>
      <c r="BB852" s="78">
        <f>IF(AND(M852&gt;=65,M852&lt;=69),1,0)</f>
        <v>0</v>
      </c>
      <c r="BC852" s="78">
        <f>IF(AND(M852&gt;=70,M852&lt;=74),1,0)</f>
        <v>0</v>
      </c>
      <c r="BD852" s="78">
        <f>IF(AND(M852&gt;=75,M852&lt;=79),1,0)</f>
        <v>0</v>
      </c>
      <c r="BE852" s="78">
        <f>IF(AND(M852&gt;=80,M852&lt;=84),1,0)</f>
        <v>0</v>
      </c>
      <c r="BF852" s="78">
        <f>IF(AND(M852&gt;=85,M852&lt;=89),1,0)</f>
        <v>1</v>
      </c>
      <c r="BG852" s="78">
        <f>IF(AND(M852&gt;=90,M852&lt;=94),1,0)</f>
        <v>0</v>
      </c>
      <c r="BH852" s="78">
        <f>IF(AND(M852&gt;=95,M852&lt;=99),1,0)</f>
        <v>0</v>
      </c>
      <c r="BI852" s="78">
        <f>IF(AND(M852&gt;=100,M852&lt;=105),1,0)</f>
        <v>0</v>
      </c>
      <c r="BJ852" s="78">
        <f>IF(I852&lt;$BK$2,1,0)</f>
        <v>0</v>
      </c>
      <c r="BK852" s="78">
        <f>IF(I852&gt;$BK$2,1,0)</f>
        <v>1</v>
      </c>
      <c r="BL852" s="78">
        <f>IF(J852=$BL$2,1,0)</f>
        <v>0</v>
      </c>
      <c r="BM852" s="78">
        <f>IF(J852=$BM$2,1,0)</f>
        <v>0</v>
      </c>
      <c r="BN852" s="78">
        <f>IF(J852=$BN$2,1,0)</f>
        <v>0</v>
      </c>
      <c r="BO852" s="78">
        <f>IF(J852=$BO$2,1,0)</f>
        <v>0</v>
      </c>
      <c r="BP852" s="78">
        <f>IF(J852=$BP$2,1,0)</f>
        <v>0</v>
      </c>
      <c r="BQ852" s="79">
        <f>IF(J852=$BQ$2,1,0)</f>
        <v>1</v>
      </c>
      <c r="BR852" s="78">
        <f>IF(J852=$BR$2,1,0)</f>
        <v>0</v>
      </c>
      <c r="BS852" s="78">
        <f>IF(F852=$BS$2,1,0)</f>
        <v>0</v>
      </c>
      <c r="BT852" s="78">
        <f>IF(F852=$BT$2,1,0)</f>
        <v>0</v>
      </c>
      <c r="BU852" s="78">
        <f>IF(F852=$BU$2,1,0)</f>
        <v>0</v>
      </c>
      <c r="BV852" s="78">
        <f>IF(F852=$BV$2,1,0)</f>
        <v>0</v>
      </c>
      <c r="BW852" s="78">
        <f>IF(F852=$BW$2,1,0)</f>
        <v>1</v>
      </c>
      <c r="BX852" s="78">
        <f>IF(F852=$BX$2,1,0)</f>
        <v>0</v>
      </c>
      <c r="BY852" s="78">
        <f>IF(F852=$BY$2,1,0)</f>
        <v>0</v>
      </c>
      <c r="BZ852" s="78">
        <f>IF(F852=$BZ$2,1,0)</f>
        <v>0</v>
      </c>
      <c r="CA852" t="s">
        <v>2131</v>
      </c>
      <c r="CB852" s="1">
        <v>0</v>
      </c>
      <c r="CC852" s="1">
        <v>0</v>
      </c>
    </row>
    <row r="853" spans="2:81" x14ac:dyDescent="0.3">
      <c r="B853" s="1">
        <v>48</v>
      </c>
      <c r="C853" t="s">
        <v>160</v>
      </c>
      <c r="D853" t="s">
        <v>92</v>
      </c>
      <c r="E853" s="1" t="s">
        <v>933</v>
      </c>
      <c r="F853" s="31" t="s">
        <v>48</v>
      </c>
      <c r="G853" s="1">
        <v>17</v>
      </c>
      <c r="H853" s="1">
        <v>2011</v>
      </c>
      <c r="I853" s="36">
        <v>0.56736111111111109</v>
      </c>
      <c r="J853" s="1" t="s">
        <v>8</v>
      </c>
      <c r="K853" s="39">
        <v>17754</v>
      </c>
      <c r="L853" t="s">
        <v>1277</v>
      </c>
      <c r="M853" s="76">
        <v>90</v>
      </c>
      <c r="N853" t="str">
        <f t="shared" si="423"/>
        <v>Sunny</v>
      </c>
      <c r="O853" s="78">
        <f t="shared" si="424"/>
        <v>0</v>
      </c>
      <c r="P853" s="78">
        <v>0</v>
      </c>
      <c r="Q853" s="78">
        <v>0</v>
      </c>
      <c r="R853" s="78">
        <f t="shared" si="425"/>
        <v>0</v>
      </c>
      <c r="S853" s="78">
        <f t="shared" si="426"/>
        <v>0</v>
      </c>
      <c r="T853" s="78">
        <f t="shared" si="427"/>
        <v>0</v>
      </c>
      <c r="U853" s="78">
        <f t="shared" si="428"/>
        <v>0</v>
      </c>
      <c r="V853" s="78">
        <f t="shared" si="429"/>
        <v>0</v>
      </c>
      <c r="W853" s="78">
        <f t="shared" si="430"/>
        <v>1</v>
      </c>
      <c r="X853" s="78">
        <f t="shared" si="431"/>
        <v>0</v>
      </c>
      <c r="Y853" s="78">
        <f t="shared" si="432"/>
        <v>0</v>
      </c>
      <c r="Z853" s="78">
        <f t="shared" si="433"/>
        <v>0</v>
      </c>
      <c r="AA853" s="78">
        <f t="shared" si="434"/>
        <v>0</v>
      </c>
      <c r="AB853" s="78">
        <f t="shared" si="435"/>
        <v>0</v>
      </c>
      <c r="AC853" s="78">
        <f t="shared" si="436"/>
        <v>0</v>
      </c>
      <c r="AD853" s="78">
        <f t="shared" si="437"/>
        <v>0</v>
      </c>
      <c r="AE853" s="78">
        <f t="shared" si="438"/>
        <v>0</v>
      </c>
      <c r="AF853" s="78">
        <f t="shared" si="439"/>
        <v>0</v>
      </c>
      <c r="AG853" s="78">
        <f t="shared" si="422"/>
        <v>0</v>
      </c>
      <c r="AH853" s="78">
        <f t="shared" si="440"/>
        <v>0</v>
      </c>
      <c r="AI853" s="78">
        <f t="shared" si="441"/>
        <v>0</v>
      </c>
      <c r="AJ853" s="78">
        <f t="shared" si="442"/>
        <v>0</v>
      </c>
      <c r="AK853" s="78">
        <f t="shared" si="443"/>
        <v>0</v>
      </c>
      <c r="AL853" s="78">
        <f t="shared" si="444"/>
        <v>0</v>
      </c>
      <c r="AM853" s="78">
        <f t="shared" si="445"/>
        <v>0</v>
      </c>
      <c r="AN853" s="78">
        <f t="shared" si="446"/>
        <v>0</v>
      </c>
      <c r="AO853" s="78">
        <f t="shared" si="447"/>
        <v>0</v>
      </c>
      <c r="AP853" s="78">
        <f t="shared" si="448"/>
        <v>0</v>
      </c>
      <c r="AQ853" s="78">
        <f t="shared" si="449"/>
        <v>0</v>
      </c>
      <c r="AR853" s="78">
        <f t="shared" si="450"/>
        <v>0</v>
      </c>
      <c r="AS853" s="78">
        <f t="shared" si="451"/>
        <v>0</v>
      </c>
      <c r="AT853" s="78">
        <f t="shared" si="452"/>
        <v>0</v>
      </c>
      <c r="AU853" s="78">
        <f t="shared" si="453"/>
        <v>1</v>
      </c>
      <c r="AV853" s="78">
        <f>IF(AND(M853&gt;=35,M853&lt;=39),1,0)</f>
        <v>0</v>
      </c>
      <c r="AW853" s="78">
        <f>IF(AND(M853&gt;=40,M853&lt;=44),1,0)</f>
        <v>0</v>
      </c>
      <c r="AX853" s="78">
        <f>IF(AND(M853&gt;=45,M853&lt;=49),1,0)</f>
        <v>0</v>
      </c>
      <c r="AY853" s="78">
        <f>IF(AND(M853&gt;=50,M853&lt;=54),1,0)</f>
        <v>0</v>
      </c>
      <c r="AZ853" s="78">
        <f>IF(AND(M853&gt;=55,M853&lt;=59),1,0)</f>
        <v>0</v>
      </c>
      <c r="BA853" s="78">
        <f>IF(AND(M853&gt;=60,M853&lt;=64),1,0)</f>
        <v>0</v>
      </c>
      <c r="BB853" s="78">
        <f>IF(AND(M853&gt;=65,M853&lt;=69),1,0)</f>
        <v>0</v>
      </c>
      <c r="BC853" s="78">
        <f>IF(AND(M853&gt;=70,M853&lt;=74),1,0)</f>
        <v>0</v>
      </c>
      <c r="BD853" s="78">
        <f>IF(AND(M853&gt;=75,M853&lt;=79),1,0)</f>
        <v>0</v>
      </c>
      <c r="BE853" s="78">
        <f>IF(AND(M853&gt;=80,M853&lt;=84),1,0)</f>
        <v>0</v>
      </c>
      <c r="BF853" s="78">
        <f>IF(AND(M853&gt;=85,M853&lt;=89),1,0)</f>
        <v>0</v>
      </c>
      <c r="BG853" s="78">
        <f>IF(AND(M853&gt;=90,M853&lt;=94),1,0)</f>
        <v>1</v>
      </c>
      <c r="BH853" s="78">
        <f>IF(AND(M853&gt;=95,M853&lt;=99),1,0)</f>
        <v>0</v>
      </c>
      <c r="BI853" s="78">
        <f>IF(AND(M853&gt;=100,M853&lt;=105),1,0)</f>
        <v>0</v>
      </c>
      <c r="BJ853" s="78">
        <f>IF(I853&lt;$BK$2,1,0)</f>
        <v>1</v>
      </c>
      <c r="BK853" s="78">
        <f>IF(I853&gt;$BK$2,1,0)</f>
        <v>0</v>
      </c>
      <c r="BL853" s="78">
        <f>IF(J853=$BL$2,1,0)</f>
        <v>0</v>
      </c>
      <c r="BM853" s="78">
        <f>IF(J853=$BM$2,1,0)</f>
        <v>0</v>
      </c>
      <c r="BN853" s="78">
        <f>IF(J853=$BN$2,1,0)</f>
        <v>0</v>
      </c>
      <c r="BO853" s="78">
        <f>IF(J853=$BO$2,1,0)</f>
        <v>0</v>
      </c>
      <c r="BP853" s="78">
        <f>IF(J853=$BP$2,1,0)</f>
        <v>0</v>
      </c>
      <c r="BQ853" s="79">
        <f>IF(J853=$BQ$2,1,0)</f>
        <v>0</v>
      </c>
      <c r="BR853" s="78">
        <f>IF(J853=$BR$2,1,0)</f>
        <v>1</v>
      </c>
      <c r="BS853" s="78">
        <f>IF(F853=$BS$2,1,0)</f>
        <v>0</v>
      </c>
      <c r="BT853" s="78">
        <f>IF(F853=$BT$2,1,0)</f>
        <v>0</v>
      </c>
      <c r="BU853" s="78">
        <f>IF(F853=$BU$2,1,0)</f>
        <v>0</v>
      </c>
      <c r="BV853" s="78">
        <f>IF(F853=$BV$2,1,0)</f>
        <v>0</v>
      </c>
      <c r="BW853" s="78">
        <f>IF(F853=$BW$2,1,0)</f>
        <v>1</v>
      </c>
      <c r="BX853" s="78">
        <f>IF(F853=$BX$2,1,0)</f>
        <v>0</v>
      </c>
      <c r="BY853" s="78">
        <f>IF(F853=$BY$2,1,0)</f>
        <v>0</v>
      </c>
      <c r="BZ853" s="78">
        <f>IF(F853=$BZ$2,1,0)</f>
        <v>0</v>
      </c>
      <c r="CA853"/>
      <c r="CB853" s="1">
        <v>0</v>
      </c>
      <c r="CC853" s="1">
        <v>0</v>
      </c>
    </row>
    <row r="854" spans="2:81" x14ac:dyDescent="0.3">
      <c r="B854" s="1">
        <v>49</v>
      </c>
      <c r="C854" t="s">
        <v>156</v>
      </c>
      <c r="D854" t="s">
        <v>80</v>
      </c>
      <c r="E854" s="1" t="s">
        <v>934</v>
      </c>
      <c r="F854" s="31" t="s">
        <v>48</v>
      </c>
      <c r="G854" s="1">
        <v>18</v>
      </c>
      <c r="H854" s="1">
        <v>2011</v>
      </c>
      <c r="I854" s="36">
        <v>0.79652777777777783</v>
      </c>
      <c r="J854" s="1" t="s">
        <v>6</v>
      </c>
      <c r="K854" s="39">
        <v>27924</v>
      </c>
      <c r="L854" t="s">
        <v>1669</v>
      </c>
      <c r="M854" s="76">
        <v>95</v>
      </c>
      <c r="N854" t="str">
        <f t="shared" si="423"/>
        <v>Clear</v>
      </c>
      <c r="O854" s="78">
        <f t="shared" si="424"/>
        <v>0</v>
      </c>
      <c r="P854" s="78">
        <v>0</v>
      </c>
      <c r="Q854" s="78">
        <v>0</v>
      </c>
      <c r="R854" s="78">
        <f t="shared" si="425"/>
        <v>0</v>
      </c>
      <c r="S854" s="78">
        <f t="shared" si="426"/>
        <v>0</v>
      </c>
      <c r="T854" s="78">
        <f t="shared" si="427"/>
        <v>1</v>
      </c>
      <c r="U854" s="78">
        <f t="shared" si="428"/>
        <v>0</v>
      </c>
      <c r="V854" s="78">
        <f t="shared" si="429"/>
        <v>0</v>
      </c>
      <c r="W854" s="78">
        <f t="shared" si="430"/>
        <v>0</v>
      </c>
      <c r="X854" s="78">
        <f t="shared" si="431"/>
        <v>0</v>
      </c>
      <c r="Y854" s="78">
        <f t="shared" si="432"/>
        <v>0</v>
      </c>
      <c r="Z854" s="78">
        <f t="shared" si="433"/>
        <v>0</v>
      </c>
      <c r="AA854" s="78">
        <f t="shared" si="434"/>
        <v>0</v>
      </c>
      <c r="AB854" s="78">
        <f t="shared" si="435"/>
        <v>0</v>
      </c>
      <c r="AC854" s="78">
        <f t="shared" si="436"/>
        <v>0</v>
      </c>
      <c r="AD854" s="78">
        <f t="shared" si="437"/>
        <v>0</v>
      </c>
      <c r="AE854" s="78">
        <f t="shared" si="438"/>
        <v>0</v>
      </c>
      <c r="AF854" s="78">
        <f t="shared" si="439"/>
        <v>0</v>
      </c>
      <c r="AG854" s="78">
        <f t="shared" si="422"/>
        <v>0</v>
      </c>
      <c r="AH854" s="78">
        <f t="shared" si="440"/>
        <v>0</v>
      </c>
      <c r="AI854" s="78">
        <f t="shared" si="441"/>
        <v>0</v>
      </c>
      <c r="AJ854" s="78">
        <f t="shared" si="442"/>
        <v>0</v>
      </c>
      <c r="AK854" s="78">
        <f t="shared" si="443"/>
        <v>0</v>
      </c>
      <c r="AL854" s="78">
        <f t="shared" si="444"/>
        <v>0</v>
      </c>
      <c r="AM854" s="78">
        <f t="shared" si="445"/>
        <v>0</v>
      </c>
      <c r="AN854" s="78">
        <f t="shared" si="446"/>
        <v>0</v>
      </c>
      <c r="AO854" s="78">
        <f t="shared" si="447"/>
        <v>0</v>
      </c>
      <c r="AP854" s="78">
        <f t="shared" si="448"/>
        <v>0</v>
      </c>
      <c r="AQ854" s="78">
        <f t="shared" si="449"/>
        <v>0</v>
      </c>
      <c r="AR854" s="78">
        <f t="shared" si="450"/>
        <v>0</v>
      </c>
      <c r="AS854" s="78">
        <f t="shared" si="451"/>
        <v>0</v>
      </c>
      <c r="AT854" s="78">
        <f t="shared" si="452"/>
        <v>0</v>
      </c>
      <c r="AU854" s="78">
        <f t="shared" si="453"/>
        <v>1</v>
      </c>
      <c r="AV854" s="78">
        <f>IF(AND(M854&gt;=35,M854&lt;=39),1,0)</f>
        <v>0</v>
      </c>
      <c r="AW854" s="78">
        <f>IF(AND(M854&gt;=40,M854&lt;=44),1,0)</f>
        <v>0</v>
      </c>
      <c r="AX854" s="78">
        <f>IF(AND(M854&gt;=45,M854&lt;=49),1,0)</f>
        <v>0</v>
      </c>
      <c r="AY854" s="78">
        <f>IF(AND(M854&gt;=50,M854&lt;=54),1,0)</f>
        <v>0</v>
      </c>
      <c r="AZ854" s="78">
        <f>IF(AND(M854&gt;=55,M854&lt;=59),1,0)</f>
        <v>0</v>
      </c>
      <c r="BA854" s="78">
        <f>IF(AND(M854&gt;=60,M854&lt;=64),1,0)</f>
        <v>0</v>
      </c>
      <c r="BB854" s="78">
        <f>IF(AND(M854&gt;=65,M854&lt;=69),1,0)</f>
        <v>0</v>
      </c>
      <c r="BC854" s="78">
        <f>IF(AND(M854&gt;=70,M854&lt;=74),1,0)</f>
        <v>0</v>
      </c>
      <c r="BD854" s="78">
        <f>IF(AND(M854&gt;=75,M854&lt;=79),1,0)</f>
        <v>0</v>
      </c>
      <c r="BE854" s="78">
        <f>IF(AND(M854&gt;=80,M854&lt;=84),1,0)</f>
        <v>0</v>
      </c>
      <c r="BF854" s="78">
        <f>IF(AND(M854&gt;=85,M854&lt;=89),1,0)</f>
        <v>0</v>
      </c>
      <c r="BG854" s="78">
        <f>IF(AND(M854&gt;=90,M854&lt;=94),1,0)</f>
        <v>0</v>
      </c>
      <c r="BH854" s="78">
        <f>IF(AND(M854&gt;=95,M854&lt;=99),1,0)</f>
        <v>1</v>
      </c>
      <c r="BI854" s="78">
        <f>IF(AND(M854&gt;=100,M854&lt;=105),1,0)</f>
        <v>0</v>
      </c>
      <c r="BJ854" s="78">
        <f>IF(I854&lt;$BK$2,1,0)</f>
        <v>0</v>
      </c>
      <c r="BK854" s="78">
        <f>IF(I854&gt;$BK$2,1,0)</f>
        <v>1</v>
      </c>
      <c r="BL854" s="78">
        <f>IF(J854=$BL$2,1,0)</f>
        <v>1</v>
      </c>
      <c r="BM854" s="78">
        <f>IF(J854=$BM$2,1,0)</f>
        <v>0</v>
      </c>
      <c r="BN854" s="78">
        <f>IF(J854=$BN$2,1,0)</f>
        <v>0</v>
      </c>
      <c r="BO854" s="78">
        <f>IF(J854=$BO$2,1,0)</f>
        <v>0</v>
      </c>
      <c r="BP854" s="78">
        <f>IF(J854=$BP$2,1,0)</f>
        <v>0</v>
      </c>
      <c r="BQ854" s="79">
        <f>IF(J854=$BQ$2,1,0)</f>
        <v>0</v>
      </c>
      <c r="BR854" s="78">
        <f>IF(J854=$BR$2,1,0)</f>
        <v>0</v>
      </c>
      <c r="BS854" s="78">
        <f>IF(F854=$BS$2,1,0)</f>
        <v>0</v>
      </c>
      <c r="BT854" s="78">
        <f>IF(F854=$BT$2,1,0)</f>
        <v>0</v>
      </c>
      <c r="BU854" s="78">
        <f>IF(F854=$BU$2,1,0)</f>
        <v>0</v>
      </c>
      <c r="BV854" s="78">
        <f>IF(F854=$BV$2,1,0)</f>
        <v>0</v>
      </c>
      <c r="BW854" s="78">
        <f>IF(F854=$BW$2,1,0)</f>
        <v>1</v>
      </c>
      <c r="BX854" s="78">
        <f>IF(F854=$BX$2,1,0)</f>
        <v>0</v>
      </c>
      <c r="BY854" s="78">
        <f>IF(F854=$BY$2,1,0)</f>
        <v>0</v>
      </c>
      <c r="BZ854" s="78">
        <f>IF(F854=$BZ$2,1,0)</f>
        <v>0</v>
      </c>
      <c r="CA854"/>
      <c r="CB854" s="1">
        <v>0</v>
      </c>
      <c r="CC854" s="1">
        <v>0</v>
      </c>
    </row>
    <row r="855" spans="2:81" x14ac:dyDescent="0.3">
      <c r="B855" s="1">
        <v>50</v>
      </c>
      <c r="C855" t="s">
        <v>156</v>
      </c>
      <c r="D855" t="s">
        <v>80</v>
      </c>
      <c r="E855" s="1" t="s">
        <v>935</v>
      </c>
      <c r="F855" s="31" t="s">
        <v>48</v>
      </c>
      <c r="G855" s="1">
        <v>19</v>
      </c>
      <c r="H855" s="1">
        <v>2011</v>
      </c>
      <c r="I855" s="36">
        <v>0.79583333333333339</v>
      </c>
      <c r="J855" s="1" t="s">
        <v>10</v>
      </c>
      <c r="K855" s="39">
        <v>32314</v>
      </c>
      <c r="L855" t="s">
        <v>1319</v>
      </c>
      <c r="M855" s="76">
        <v>86</v>
      </c>
      <c r="N855" t="str">
        <f t="shared" si="423"/>
        <v>Clear</v>
      </c>
      <c r="O855" s="78">
        <f t="shared" si="424"/>
        <v>0</v>
      </c>
      <c r="P855" s="78">
        <v>0</v>
      </c>
      <c r="Q855" s="78">
        <v>0</v>
      </c>
      <c r="R855" s="78">
        <f t="shared" si="425"/>
        <v>0</v>
      </c>
      <c r="S855" s="78">
        <f t="shared" si="426"/>
        <v>0</v>
      </c>
      <c r="T855" s="78">
        <f t="shared" si="427"/>
        <v>1</v>
      </c>
      <c r="U855" s="78">
        <f t="shared" si="428"/>
        <v>0</v>
      </c>
      <c r="V855" s="78">
        <f t="shared" si="429"/>
        <v>0</v>
      </c>
      <c r="W855" s="78">
        <f t="shared" si="430"/>
        <v>0</v>
      </c>
      <c r="X855" s="78">
        <f t="shared" si="431"/>
        <v>0</v>
      </c>
      <c r="Y855" s="78">
        <f t="shared" si="432"/>
        <v>0</v>
      </c>
      <c r="Z855" s="78">
        <f t="shared" si="433"/>
        <v>0</v>
      </c>
      <c r="AA855" s="78">
        <f t="shared" si="434"/>
        <v>0</v>
      </c>
      <c r="AB855" s="78">
        <f t="shared" si="435"/>
        <v>0</v>
      </c>
      <c r="AC855" s="78">
        <f t="shared" si="436"/>
        <v>0</v>
      </c>
      <c r="AD855" s="78">
        <f t="shared" si="437"/>
        <v>0</v>
      </c>
      <c r="AE855" s="78">
        <f t="shared" si="438"/>
        <v>0</v>
      </c>
      <c r="AF855" s="78">
        <f t="shared" si="439"/>
        <v>0</v>
      </c>
      <c r="AG855" s="78">
        <f t="shared" si="422"/>
        <v>0</v>
      </c>
      <c r="AH855" s="78">
        <f t="shared" si="440"/>
        <v>0</v>
      </c>
      <c r="AI855" s="78">
        <f t="shared" si="441"/>
        <v>0</v>
      </c>
      <c r="AJ855" s="78">
        <f t="shared" si="442"/>
        <v>0</v>
      </c>
      <c r="AK855" s="78">
        <f t="shared" si="443"/>
        <v>0</v>
      </c>
      <c r="AL855" s="78">
        <f t="shared" si="444"/>
        <v>0</v>
      </c>
      <c r="AM855" s="78">
        <f t="shared" si="445"/>
        <v>0</v>
      </c>
      <c r="AN855" s="78">
        <f t="shared" si="446"/>
        <v>0</v>
      </c>
      <c r="AO855" s="78">
        <f t="shared" si="447"/>
        <v>0</v>
      </c>
      <c r="AP855" s="78">
        <f t="shared" si="448"/>
        <v>0</v>
      </c>
      <c r="AQ855" s="78">
        <f t="shared" si="449"/>
        <v>0</v>
      </c>
      <c r="AR855" s="78">
        <f t="shared" si="450"/>
        <v>0</v>
      </c>
      <c r="AS855" s="78">
        <f t="shared" si="451"/>
        <v>0</v>
      </c>
      <c r="AT855" s="78">
        <f t="shared" si="452"/>
        <v>0</v>
      </c>
      <c r="AU855" s="78">
        <f t="shared" si="453"/>
        <v>1</v>
      </c>
      <c r="AV855" s="78">
        <f>IF(AND(M855&gt;=35,M855&lt;=39),1,0)</f>
        <v>0</v>
      </c>
      <c r="AW855" s="78">
        <f>IF(AND(M855&gt;=40,M855&lt;=44),1,0)</f>
        <v>0</v>
      </c>
      <c r="AX855" s="78">
        <f>IF(AND(M855&gt;=45,M855&lt;=49),1,0)</f>
        <v>0</v>
      </c>
      <c r="AY855" s="78">
        <f>IF(AND(M855&gt;=50,M855&lt;=54),1,0)</f>
        <v>0</v>
      </c>
      <c r="AZ855" s="78">
        <f>IF(AND(M855&gt;=55,M855&lt;=59),1,0)</f>
        <v>0</v>
      </c>
      <c r="BA855" s="78">
        <f>IF(AND(M855&gt;=60,M855&lt;=64),1,0)</f>
        <v>0</v>
      </c>
      <c r="BB855" s="78">
        <f>IF(AND(M855&gt;=65,M855&lt;=69),1,0)</f>
        <v>0</v>
      </c>
      <c r="BC855" s="78">
        <f>IF(AND(M855&gt;=70,M855&lt;=74),1,0)</f>
        <v>0</v>
      </c>
      <c r="BD855" s="78">
        <f>IF(AND(M855&gt;=75,M855&lt;=79),1,0)</f>
        <v>0</v>
      </c>
      <c r="BE855" s="78">
        <f>IF(AND(M855&gt;=80,M855&lt;=84),1,0)</f>
        <v>0</v>
      </c>
      <c r="BF855" s="78">
        <f>IF(AND(M855&gt;=85,M855&lt;=89),1,0)</f>
        <v>1</v>
      </c>
      <c r="BG855" s="78">
        <f>IF(AND(M855&gt;=90,M855&lt;=94),1,0)</f>
        <v>0</v>
      </c>
      <c r="BH855" s="78">
        <f>IF(AND(M855&gt;=95,M855&lt;=99),1,0)</f>
        <v>0</v>
      </c>
      <c r="BI855" s="78">
        <f>IF(AND(M855&gt;=100,M855&lt;=105),1,0)</f>
        <v>0</v>
      </c>
      <c r="BJ855" s="78">
        <f>IF(I855&lt;$BK$2,1,0)</f>
        <v>0</v>
      </c>
      <c r="BK855" s="78">
        <f>IF(I855&gt;$BK$2,1,0)</f>
        <v>1</v>
      </c>
      <c r="BL855" s="78">
        <f>IF(J855=$BL$2,1,0)</f>
        <v>0</v>
      </c>
      <c r="BM855" s="78">
        <f>IF(J855=$BM$2,1,0)</f>
        <v>1</v>
      </c>
      <c r="BN855" s="78">
        <f>IF(J855=$BN$2,1,0)</f>
        <v>0</v>
      </c>
      <c r="BO855" s="78">
        <f>IF(J855=$BO$2,1,0)</f>
        <v>0</v>
      </c>
      <c r="BP855" s="78">
        <f>IF(J855=$BP$2,1,0)</f>
        <v>0</v>
      </c>
      <c r="BQ855" s="79">
        <f>IF(J855=$BQ$2,1,0)</f>
        <v>0</v>
      </c>
      <c r="BR855" s="78">
        <f>IF(J855=$BR$2,1,0)</f>
        <v>0</v>
      </c>
      <c r="BS855" s="78">
        <f>IF(F855=$BS$2,1,0)</f>
        <v>0</v>
      </c>
      <c r="BT855" s="78">
        <f>IF(F855=$BT$2,1,0)</f>
        <v>0</v>
      </c>
      <c r="BU855" s="78">
        <f>IF(F855=$BU$2,1,0)</f>
        <v>0</v>
      </c>
      <c r="BV855" s="78">
        <f>IF(F855=$BV$2,1,0)</f>
        <v>0</v>
      </c>
      <c r="BW855" s="78">
        <f>IF(F855=$BW$2,1,0)</f>
        <v>1</v>
      </c>
      <c r="BX855" s="78">
        <f>IF(F855=$BX$2,1,0)</f>
        <v>0</v>
      </c>
      <c r="BY855" s="78">
        <f>IF(F855=$BY$2,1,0)</f>
        <v>0</v>
      </c>
      <c r="BZ855" s="78">
        <f>IF(F855=$BZ$2,1,0)</f>
        <v>0</v>
      </c>
      <c r="CA855" t="s">
        <v>2129</v>
      </c>
      <c r="CB855" s="1">
        <v>0</v>
      </c>
      <c r="CC855" s="1">
        <v>0</v>
      </c>
    </row>
    <row r="856" spans="2:81" x14ac:dyDescent="0.3">
      <c r="B856" s="1">
        <v>51</v>
      </c>
      <c r="C856" t="s">
        <v>156</v>
      </c>
      <c r="D856" t="s">
        <v>80</v>
      </c>
      <c r="E856" s="1" t="s">
        <v>936</v>
      </c>
      <c r="F856" s="31" t="s">
        <v>48</v>
      </c>
      <c r="G856" s="1">
        <v>20</v>
      </c>
      <c r="H856" s="1">
        <v>2011</v>
      </c>
      <c r="I856" s="36">
        <v>0.52638888888888891</v>
      </c>
      <c r="J856" s="1" t="s">
        <v>11</v>
      </c>
      <c r="K856" s="39">
        <v>35174</v>
      </c>
      <c r="L856" t="s">
        <v>1365</v>
      </c>
      <c r="M856" s="76">
        <v>95</v>
      </c>
      <c r="N856" t="str">
        <f t="shared" si="423"/>
        <v>Sunny</v>
      </c>
      <c r="O856" s="78">
        <f t="shared" si="424"/>
        <v>0</v>
      </c>
      <c r="P856" s="78">
        <v>0</v>
      </c>
      <c r="Q856" s="78">
        <v>0</v>
      </c>
      <c r="R856" s="78">
        <f t="shared" si="425"/>
        <v>0</v>
      </c>
      <c r="S856" s="78">
        <f t="shared" si="426"/>
        <v>0</v>
      </c>
      <c r="T856" s="78">
        <f t="shared" si="427"/>
        <v>1</v>
      </c>
      <c r="U856" s="78">
        <f t="shared" si="428"/>
        <v>0</v>
      </c>
      <c r="V856" s="78">
        <f t="shared" si="429"/>
        <v>0</v>
      </c>
      <c r="W856" s="78">
        <f t="shared" si="430"/>
        <v>0</v>
      </c>
      <c r="X856" s="78">
        <f t="shared" si="431"/>
        <v>0</v>
      </c>
      <c r="Y856" s="78">
        <f t="shared" si="432"/>
        <v>0</v>
      </c>
      <c r="Z856" s="78">
        <f t="shared" si="433"/>
        <v>0</v>
      </c>
      <c r="AA856" s="78">
        <f t="shared" si="434"/>
        <v>0</v>
      </c>
      <c r="AB856" s="78">
        <f t="shared" si="435"/>
        <v>0</v>
      </c>
      <c r="AC856" s="78">
        <f t="shared" si="436"/>
        <v>0</v>
      </c>
      <c r="AD856" s="78">
        <f t="shared" si="437"/>
        <v>0</v>
      </c>
      <c r="AE856" s="78">
        <f t="shared" si="438"/>
        <v>0</v>
      </c>
      <c r="AF856" s="78">
        <f t="shared" si="439"/>
        <v>0</v>
      </c>
      <c r="AG856" s="78">
        <f t="shared" si="422"/>
        <v>0</v>
      </c>
      <c r="AH856" s="78">
        <f t="shared" si="440"/>
        <v>0</v>
      </c>
      <c r="AI856" s="78">
        <f t="shared" si="441"/>
        <v>0</v>
      </c>
      <c r="AJ856" s="78">
        <f t="shared" si="442"/>
        <v>0</v>
      </c>
      <c r="AK856" s="78">
        <f t="shared" si="443"/>
        <v>0</v>
      </c>
      <c r="AL856" s="78">
        <f t="shared" si="444"/>
        <v>0</v>
      </c>
      <c r="AM856" s="78">
        <f t="shared" si="445"/>
        <v>0</v>
      </c>
      <c r="AN856" s="78">
        <f t="shared" si="446"/>
        <v>0</v>
      </c>
      <c r="AO856" s="78">
        <f t="shared" si="447"/>
        <v>0</v>
      </c>
      <c r="AP856" s="78">
        <f t="shared" si="448"/>
        <v>0</v>
      </c>
      <c r="AQ856" s="78">
        <f t="shared" si="449"/>
        <v>0</v>
      </c>
      <c r="AR856" s="78">
        <f t="shared" si="450"/>
        <v>0</v>
      </c>
      <c r="AS856" s="78">
        <f t="shared" si="451"/>
        <v>0</v>
      </c>
      <c r="AT856" s="78">
        <f t="shared" si="452"/>
        <v>0</v>
      </c>
      <c r="AU856" s="78">
        <f t="shared" si="453"/>
        <v>1</v>
      </c>
      <c r="AV856" s="78">
        <f>IF(AND(M856&gt;=35,M856&lt;=39),1,0)</f>
        <v>0</v>
      </c>
      <c r="AW856" s="78">
        <f>IF(AND(M856&gt;=40,M856&lt;=44),1,0)</f>
        <v>0</v>
      </c>
      <c r="AX856" s="78">
        <f>IF(AND(M856&gt;=45,M856&lt;=49),1,0)</f>
        <v>0</v>
      </c>
      <c r="AY856" s="78">
        <f>IF(AND(M856&gt;=50,M856&lt;=54),1,0)</f>
        <v>0</v>
      </c>
      <c r="AZ856" s="78">
        <f>IF(AND(M856&gt;=55,M856&lt;=59),1,0)</f>
        <v>0</v>
      </c>
      <c r="BA856" s="78">
        <f>IF(AND(M856&gt;=60,M856&lt;=64),1,0)</f>
        <v>0</v>
      </c>
      <c r="BB856" s="78">
        <f>IF(AND(M856&gt;=65,M856&lt;=69),1,0)</f>
        <v>0</v>
      </c>
      <c r="BC856" s="78">
        <f>IF(AND(M856&gt;=70,M856&lt;=74),1,0)</f>
        <v>0</v>
      </c>
      <c r="BD856" s="78">
        <f>IF(AND(M856&gt;=75,M856&lt;=79),1,0)</f>
        <v>0</v>
      </c>
      <c r="BE856" s="78">
        <f>IF(AND(M856&gt;=80,M856&lt;=84),1,0)</f>
        <v>0</v>
      </c>
      <c r="BF856" s="78">
        <f>IF(AND(M856&gt;=85,M856&lt;=89),1,0)</f>
        <v>0</v>
      </c>
      <c r="BG856" s="78">
        <f>IF(AND(M856&gt;=90,M856&lt;=94),1,0)</f>
        <v>0</v>
      </c>
      <c r="BH856" s="78">
        <f>IF(AND(M856&gt;=95,M856&lt;=99),1,0)</f>
        <v>1</v>
      </c>
      <c r="BI856" s="78">
        <f>IF(AND(M856&gt;=100,M856&lt;=105),1,0)</f>
        <v>0</v>
      </c>
      <c r="BJ856" s="78">
        <f>IF(I856&lt;$BK$2,1,0)</f>
        <v>1</v>
      </c>
      <c r="BK856" s="78">
        <f>IF(I856&gt;$BK$2,1,0)</f>
        <v>0</v>
      </c>
      <c r="BL856" s="78">
        <f>IF(J856=$BL$2,1,0)</f>
        <v>0</v>
      </c>
      <c r="BM856" s="78">
        <f>IF(J856=$BM$2,1,0)</f>
        <v>0</v>
      </c>
      <c r="BN856" s="78">
        <f>IF(J856=$BN$2,1,0)</f>
        <v>1</v>
      </c>
      <c r="BO856" s="78">
        <f>IF(J856=$BO$2,1,0)</f>
        <v>0</v>
      </c>
      <c r="BP856" s="78">
        <f>IF(J856=$BP$2,1,0)</f>
        <v>0</v>
      </c>
      <c r="BQ856" s="79">
        <f>IF(J856=$BQ$2,1,0)</f>
        <v>0</v>
      </c>
      <c r="BR856" s="78">
        <f>IF(J856=$BR$2,1,0)</f>
        <v>0</v>
      </c>
      <c r="BS856" s="78">
        <f>IF(F856=$BS$2,1,0)</f>
        <v>0</v>
      </c>
      <c r="BT856" s="78">
        <f>IF(F856=$BT$2,1,0)</f>
        <v>0</v>
      </c>
      <c r="BU856" s="78">
        <f>IF(F856=$BU$2,1,0)</f>
        <v>0</v>
      </c>
      <c r="BV856" s="78">
        <f>IF(F856=$BV$2,1,0)</f>
        <v>0</v>
      </c>
      <c r="BW856" s="78">
        <f>IF(F856=$BW$2,1,0)</f>
        <v>1</v>
      </c>
      <c r="BX856" s="78">
        <f>IF(F856=$BX$2,1,0)</f>
        <v>0</v>
      </c>
      <c r="BY856" s="78">
        <f>IF(F856=$BY$2,1,0)</f>
        <v>0</v>
      </c>
      <c r="BZ856" s="78">
        <f>IF(F856=$BZ$2,1,0)</f>
        <v>0</v>
      </c>
      <c r="CA856" t="s">
        <v>2065</v>
      </c>
      <c r="CB856" s="1">
        <v>0</v>
      </c>
      <c r="CC856" s="1">
        <v>0</v>
      </c>
    </row>
    <row r="857" spans="2:81" x14ac:dyDescent="0.3">
      <c r="B857" s="1">
        <v>52</v>
      </c>
      <c r="C857" t="s">
        <v>161</v>
      </c>
      <c r="D857" t="s">
        <v>66</v>
      </c>
      <c r="E857" s="1" t="s">
        <v>937</v>
      </c>
      <c r="F857" s="31" t="s">
        <v>48</v>
      </c>
      <c r="G857" s="1">
        <v>22</v>
      </c>
      <c r="H857" s="1">
        <v>2011</v>
      </c>
      <c r="I857" s="36">
        <v>0.79722222222222217</v>
      </c>
      <c r="J857" s="1" t="s">
        <v>5</v>
      </c>
      <c r="K857" s="39">
        <v>24823</v>
      </c>
      <c r="L857" t="s">
        <v>1670</v>
      </c>
      <c r="M857" s="76">
        <v>104</v>
      </c>
      <c r="N857" t="str">
        <f t="shared" si="423"/>
        <v>-Ptly Cldy</v>
      </c>
      <c r="O857" s="78">
        <f t="shared" si="424"/>
        <v>0</v>
      </c>
      <c r="P857" s="78">
        <v>0</v>
      </c>
      <c r="Q857" s="78">
        <v>0</v>
      </c>
      <c r="R857" s="78">
        <f t="shared" si="425"/>
        <v>0</v>
      </c>
      <c r="S857" s="78">
        <f t="shared" si="426"/>
        <v>0</v>
      </c>
      <c r="T857" s="78">
        <f t="shared" si="427"/>
        <v>0</v>
      </c>
      <c r="U857" s="78">
        <f t="shared" si="428"/>
        <v>0</v>
      </c>
      <c r="V857" s="78">
        <f t="shared" si="429"/>
        <v>0</v>
      </c>
      <c r="W857" s="78">
        <f t="shared" si="430"/>
        <v>0</v>
      </c>
      <c r="X857" s="78">
        <f t="shared" si="431"/>
        <v>0</v>
      </c>
      <c r="Y857" s="78">
        <f t="shared" si="432"/>
        <v>0</v>
      </c>
      <c r="Z857" s="78">
        <f t="shared" si="433"/>
        <v>0</v>
      </c>
      <c r="AA857" s="78">
        <f t="shared" si="434"/>
        <v>0</v>
      </c>
      <c r="AB857" s="78">
        <f t="shared" si="435"/>
        <v>0</v>
      </c>
      <c r="AC857" s="78">
        <f t="shared" si="436"/>
        <v>1</v>
      </c>
      <c r="AD857" s="78">
        <f t="shared" si="437"/>
        <v>0</v>
      </c>
      <c r="AE857" s="78">
        <f t="shared" si="438"/>
        <v>0</v>
      </c>
      <c r="AF857" s="78">
        <f t="shared" si="439"/>
        <v>0</v>
      </c>
      <c r="AG857" s="78">
        <f t="shared" si="422"/>
        <v>0</v>
      </c>
      <c r="AH857" s="78">
        <f t="shared" si="440"/>
        <v>0</v>
      </c>
      <c r="AI857" s="78">
        <f t="shared" si="441"/>
        <v>0</v>
      </c>
      <c r="AJ857" s="78">
        <f t="shared" si="442"/>
        <v>0</v>
      </c>
      <c r="AK857" s="78">
        <f t="shared" si="443"/>
        <v>0</v>
      </c>
      <c r="AL857" s="78">
        <f t="shared" si="444"/>
        <v>0</v>
      </c>
      <c r="AM857" s="78">
        <f t="shared" si="445"/>
        <v>0</v>
      </c>
      <c r="AN857" s="78">
        <f t="shared" si="446"/>
        <v>0</v>
      </c>
      <c r="AO857" s="78">
        <f t="shared" si="447"/>
        <v>0</v>
      </c>
      <c r="AP857" s="78">
        <f t="shared" si="448"/>
        <v>0</v>
      </c>
      <c r="AQ857" s="78">
        <f t="shared" si="449"/>
        <v>0</v>
      </c>
      <c r="AR857" s="78">
        <f t="shared" si="450"/>
        <v>0</v>
      </c>
      <c r="AS857" s="78">
        <f t="shared" si="451"/>
        <v>0</v>
      </c>
      <c r="AT857" s="78">
        <f t="shared" si="452"/>
        <v>0</v>
      </c>
      <c r="AU857" s="78">
        <f t="shared" si="453"/>
        <v>1</v>
      </c>
      <c r="AV857" s="78">
        <f>IF(AND(M857&gt;=35,M857&lt;=39),1,0)</f>
        <v>0</v>
      </c>
      <c r="AW857" s="78">
        <f>IF(AND(M857&gt;=40,M857&lt;=44),1,0)</f>
        <v>0</v>
      </c>
      <c r="AX857" s="78">
        <f>IF(AND(M857&gt;=45,M857&lt;=49),1,0)</f>
        <v>0</v>
      </c>
      <c r="AY857" s="78">
        <f>IF(AND(M857&gt;=50,M857&lt;=54),1,0)</f>
        <v>0</v>
      </c>
      <c r="AZ857" s="78">
        <f>IF(AND(M857&gt;=55,M857&lt;=59),1,0)</f>
        <v>0</v>
      </c>
      <c r="BA857" s="78">
        <f>IF(AND(M857&gt;=60,M857&lt;=64),1,0)</f>
        <v>0</v>
      </c>
      <c r="BB857" s="78">
        <f>IF(AND(M857&gt;=65,M857&lt;=69),1,0)</f>
        <v>0</v>
      </c>
      <c r="BC857" s="78">
        <f>IF(AND(M857&gt;=70,M857&lt;=74),1,0)</f>
        <v>0</v>
      </c>
      <c r="BD857" s="78">
        <f>IF(AND(M857&gt;=75,M857&lt;=79),1,0)</f>
        <v>0</v>
      </c>
      <c r="BE857" s="78">
        <f>IF(AND(M857&gt;=80,M857&lt;=84),1,0)</f>
        <v>0</v>
      </c>
      <c r="BF857" s="78">
        <f>IF(AND(M857&gt;=85,M857&lt;=89),1,0)</f>
        <v>0</v>
      </c>
      <c r="BG857" s="78">
        <f>IF(AND(M857&gt;=90,M857&lt;=94),1,0)</f>
        <v>0</v>
      </c>
      <c r="BH857" s="78">
        <f>IF(AND(M857&gt;=95,M857&lt;=99),1,0)</f>
        <v>0</v>
      </c>
      <c r="BI857" s="78">
        <f>IF(AND(M857&gt;=100,M857&lt;=105),1,0)</f>
        <v>1</v>
      </c>
      <c r="BJ857" s="78">
        <f>IF(I857&lt;$BK$2,1,0)</f>
        <v>0</v>
      </c>
      <c r="BK857" s="78">
        <f>IF(I857&gt;$BK$2,1,0)</f>
        <v>1</v>
      </c>
      <c r="BL857" s="78">
        <f>IF(J857=$BL$2,1,0)</f>
        <v>0</v>
      </c>
      <c r="BM857" s="78">
        <f>IF(J857=$BM$2,1,0)</f>
        <v>0</v>
      </c>
      <c r="BN857" s="78">
        <f>IF(J857=$BN$2,1,0)</f>
        <v>0</v>
      </c>
      <c r="BO857" s="78">
        <f>IF(J857=$BO$2,1,0)</f>
        <v>0</v>
      </c>
      <c r="BP857" s="78">
        <f>IF(J857=$BP$2,1,0)</f>
        <v>1</v>
      </c>
      <c r="BQ857" s="79">
        <f>IF(J857=$BQ$2,1,0)</f>
        <v>0</v>
      </c>
      <c r="BR857" s="78">
        <f>IF(J857=$BR$2,1,0)</f>
        <v>0</v>
      </c>
      <c r="BS857" s="78">
        <f>IF(F857=$BS$2,1,0)</f>
        <v>0</v>
      </c>
      <c r="BT857" s="78">
        <f>IF(F857=$BT$2,1,0)</f>
        <v>0</v>
      </c>
      <c r="BU857" s="78">
        <f>IF(F857=$BU$2,1,0)</f>
        <v>0</v>
      </c>
      <c r="BV857" s="78">
        <f>IF(F857=$BV$2,1,0)</f>
        <v>0</v>
      </c>
      <c r="BW857" s="78">
        <f>IF(F857=$BW$2,1,0)</f>
        <v>1</v>
      </c>
      <c r="BX857" s="78">
        <f>IF(F857=$BX$2,1,0)</f>
        <v>0</v>
      </c>
      <c r="BY857" s="78">
        <f>IF(F857=$BY$2,1,0)</f>
        <v>0</v>
      </c>
      <c r="BZ857" s="78">
        <f>IF(F857=$BZ$2,1,0)</f>
        <v>0</v>
      </c>
      <c r="CA857" t="s">
        <v>2141</v>
      </c>
      <c r="CB857" s="1">
        <v>0</v>
      </c>
      <c r="CC857" s="1">
        <v>0</v>
      </c>
    </row>
    <row r="858" spans="2:81" x14ac:dyDescent="0.3">
      <c r="B858" s="1">
        <v>53</v>
      </c>
      <c r="C858" t="s">
        <v>161</v>
      </c>
      <c r="D858" t="s">
        <v>66</v>
      </c>
      <c r="E858" s="1" t="s">
        <v>938</v>
      </c>
      <c r="F858" s="31" t="s">
        <v>48</v>
      </c>
      <c r="G858" s="1">
        <v>23</v>
      </c>
      <c r="H858" s="1">
        <v>2011</v>
      </c>
      <c r="I858" s="36">
        <v>0.79583333333333339</v>
      </c>
      <c r="J858" s="1" t="s">
        <v>7</v>
      </c>
      <c r="K858" s="39">
        <v>20311</v>
      </c>
      <c r="L858" t="s">
        <v>1671</v>
      </c>
      <c r="M858" s="76">
        <v>102</v>
      </c>
      <c r="N858" t="str">
        <f t="shared" si="423"/>
        <v>-Clear</v>
      </c>
      <c r="O858" s="78">
        <f t="shared" si="424"/>
        <v>0</v>
      </c>
      <c r="P858" s="78">
        <v>0</v>
      </c>
      <c r="Q858" s="78">
        <v>0</v>
      </c>
      <c r="R858" s="78">
        <f t="shared" si="425"/>
        <v>0</v>
      </c>
      <c r="S858" s="78">
        <f t="shared" si="426"/>
        <v>0</v>
      </c>
      <c r="T858" s="78">
        <f t="shared" si="427"/>
        <v>0</v>
      </c>
      <c r="U858" s="78">
        <f t="shared" si="428"/>
        <v>0</v>
      </c>
      <c r="V858" s="78">
        <f t="shared" si="429"/>
        <v>0</v>
      </c>
      <c r="W858" s="78">
        <f t="shared" si="430"/>
        <v>0</v>
      </c>
      <c r="X858" s="78">
        <f t="shared" si="431"/>
        <v>0</v>
      </c>
      <c r="Y858" s="78">
        <f t="shared" si="432"/>
        <v>0</v>
      </c>
      <c r="Z858" s="78">
        <f t="shared" si="433"/>
        <v>0</v>
      </c>
      <c r="AA858" s="78">
        <f t="shared" si="434"/>
        <v>0</v>
      </c>
      <c r="AB858" s="78">
        <f t="shared" si="435"/>
        <v>0</v>
      </c>
      <c r="AC858" s="78">
        <f t="shared" si="436"/>
        <v>1</v>
      </c>
      <c r="AD858" s="78">
        <f t="shared" si="437"/>
        <v>0</v>
      </c>
      <c r="AE858" s="78">
        <f t="shared" si="438"/>
        <v>0</v>
      </c>
      <c r="AF858" s="78">
        <f t="shared" si="439"/>
        <v>0</v>
      </c>
      <c r="AG858" s="78">
        <f t="shared" si="422"/>
        <v>0</v>
      </c>
      <c r="AH858" s="78">
        <f t="shared" si="440"/>
        <v>0</v>
      </c>
      <c r="AI858" s="78">
        <f t="shared" si="441"/>
        <v>0</v>
      </c>
      <c r="AJ858" s="78">
        <f t="shared" si="442"/>
        <v>0</v>
      </c>
      <c r="AK858" s="78">
        <f t="shared" si="443"/>
        <v>0</v>
      </c>
      <c r="AL858" s="78">
        <f t="shared" si="444"/>
        <v>0</v>
      </c>
      <c r="AM858" s="78">
        <f t="shared" si="445"/>
        <v>0</v>
      </c>
      <c r="AN858" s="78">
        <f t="shared" si="446"/>
        <v>0</v>
      </c>
      <c r="AO858" s="78">
        <f t="shared" si="447"/>
        <v>0</v>
      </c>
      <c r="AP858" s="78">
        <f t="shared" si="448"/>
        <v>0</v>
      </c>
      <c r="AQ858" s="78">
        <f t="shared" si="449"/>
        <v>0</v>
      </c>
      <c r="AR858" s="78">
        <f t="shared" si="450"/>
        <v>0</v>
      </c>
      <c r="AS858" s="78">
        <f t="shared" si="451"/>
        <v>0</v>
      </c>
      <c r="AT858" s="78">
        <f t="shared" si="452"/>
        <v>0</v>
      </c>
      <c r="AU858" s="78">
        <f t="shared" si="453"/>
        <v>1</v>
      </c>
      <c r="AV858" s="78">
        <f>IF(AND(M858&gt;=35,M858&lt;=39),1,0)</f>
        <v>0</v>
      </c>
      <c r="AW858" s="78">
        <f>IF(AND(M858&gt;=40,M858&lt;=44),1,0)</f>
        <v>0</v>
      </c>
      <c r="AX858" s="78">
        <f>IF(AND(M858&gt;=45,M858&lt;=49),1,0)</f>
        <v>0</v>
      </c>
      <c r="AY858" s="78">
        <f>IF(AND(M858&gt;=50,M858&lt;=54),1,0)</f>
        <v>0</v>
      </c>
      <c r="AZ858" s="78">
        <f>IF(AND(M858&gt;=55,M858&lt;=59),1,0)</f>
        <v>0</v>
      </c>
      <c r="BA858" s="78">
        <f>IF(AND(M858&gt;=60,M858&lt;=64),1,0)</f>
        <v>0</v>
      </c>
      <c r="BB858" s="78">
        <f>IF(AND(M858&gt;=65,M858&lt;=69),1,0)</f>
        <v>0</v>
      </c>
      <c r="BC858" s="78">
        <f>IF(AND(M858&gt;=70,M858&lt;=74),1,0)</f>
        <v>0</v>
      </c>
      <c r="BD858" s="78">
        <f>IF(AND(M858&gt;=75,M858&lt;=79),1,0)</f>
        <v>0</v>
      </c>
      <c r="BE858" s="78">
        <f>IF(AND(M858&gt;=80,M858&lt;=84),1,0)</f>
        <v>0</v>
      </c>
      <c r="BF858" s="78">
        <f>IF(AND(M858&gt;=85,M858&lt;=89),1,0)</f>
        <v>0</v>
      </c>
      <c r="BG858" s="78">
        <f>IF(AND(M858&gt;=90,M858&lt;=94),1,0)</f>
        <v>0</v>
      </c>
      <c r="BH858" s="78">
        <f>IF(AND(M858&gt;=95,M858&lt;=99),1,0)</f>
        <v>0</v>
      </c>
      <c r="BI858" s="78">
        <f>IF(AND(M858&gt;=100,M858&lt;=105),1,0)</f>
        <v>1</v>
      </c>
      <c r="BJ858" s="78">
        <f>IF(I858&lt;$BK$2,1,0)</f>
        <v>0</v>
      </c>
      <c r="BK858" s="78">
        <f>IF(I858&gt;$BK$2,1,0)</f>
        <v>1</v>
      </c>
      <c r="BL858" s="78">
        <f>IF(J858=$BL$2,1,0)</f>
        <v>0</v>
      </c>
      <c r="BM858" s="78">
        <f>IF(J858=$BM$2,1,0)</f>
        <v>0</v>
      </c>
      <c r="BN858" s="78">
        <f>IF(J858=$BN$2,1,0)</f>
        <v>0</v>
      </c>
      <c r="BO858" s="78">
        <f>IF(J858=$BO$2,1,0)</f>
        <v>0</v>
      </c>
      <c r="BP858" s="78">
        <f>IF(J858=$BP$2,1,0)</f>
        <v>0</v>
      </c>
      <c r="BQ858" s="79">
        <f>IF(J858=$BQ$2,1,0)</f>
        <v>1</v>
      </c>
      <c r="BR858" s="78">
        <f>IF(J858=$BR$2,1,0)</f>
        <v>0</v>
      </c>
      <c r="BS858" s="78">
        <f>IF(F858=$BS$2,1,0)</f>
        <v>0</v>
      </c>
      <c r="BT858" s="78">
        <f>IF(F858=$BT$2,1,0)</f>
        <v>0</v>
      </c>
      <c r="BU858" s="78">
        <f>IF(F858=$BU$2,1,0)</f>
        <v>0</v>
      </c>
      <c r="BV858" s="78">
        <f>IF(F858=$BV$2,1,0)</f>
        <v>0</v>
      </c>
      <c r="BW858" s="78">
        <f>IF(F858=$BW$2,1,0)</f>
        <v>1</v>
      </c>
      <c r="BX858" s="78">
        <f>IF(F858=$BX$2,1,0)</f>
        <v>0</v>
      </c>
      <c r="BY858" s="78">
        <f>IF(F858=$BY$2,1,0)</f>
        <v>0</v>
      </c>
      <c r="BZ858" s="78">
        <f>IF(F858=$BZ$2,1,0)</f>
        <v>0</v>
      </c>
      <c r="CA858"/>
      <c r="CB858" s="1">
        <v>0</v>
      </c>
      <c r="CC858" s="1">
        <v>0</v>
      </c>
    </row>
    <row r="859" spans="2:81" x14ac:dyDescent="0.3">
      <c r="B859" s="1">
        <v>54</v>
      </c>
      <c r="C859" t="s">
        <v>161</v>
      </c>
      <c r="D859" t="s">
        <v>66</v>
      </c>
      <c r="E859" s="1" t="s">
        <v>939</v>
      </c>
      <c r="F859" s="31" t="s">
        <v>48</v>
      </c>
      <c r="G859" s="1">
        <v>24</v>
      </c>
      <c r="H859" s="1">
        <v>2011</v>
      </c>
      <c r="I859" s="36">
        <v>0.56666666666666665</v>
      </c>
      <c r="J859" s="1" t="s">
        <v>8</v>
      </c>
      <c r="K859" s="39">
        <v>15676</v>
      </c>
      <c r="L859" t="s">
        <v>1672</v>
      </c>
      <c r="M859" s="76">
        <v>99</v>
      </c>
      <c r="N859" t="str">
        <f t="shared" si="423"/>
        <v>Ptly Cldy</v>
      </c>
      <c r="O859" s="78">
        <f t="shared" si="424"/>
        <v>0</v>
      </c>
      <c r="P859" s="78">
        <v>0</v>
      </c>
      <c r="Q859" s="78">
        <v>0</v>
      </c>
      <c r="R859" s="78">
        <f t="shared" si="425"/>
        <v>0</v>
      </c>
      <c r="S859" s="78">
        <f t="shared" si="426"/>
        <v>0</v>
      </c>
      <c r="T859" s="78">
        <f t="shared" si="427"/>
        <v>0</v>
      </c>
      <c r="U859" s="78">
        <f t="shared" si="428"/>
        <v>0</v>
      </c>
      <c r="V859" s="78">
        <f t="shared" si="429"/>
        <v>0</v>
      </c>
      <c r="W859" s="78">
        <f t="shared" si="430"/>
        <v>0</v>
      </c>
      <c r="X859" s="78">
        <f t="shared" si="431"/>
        <v>0</v>
      </c>
      <c r="Y859" s="78">
        <f t="shared" si="432"/>
        <v>0</v>
      </c>
      <c r="Z859" s="78">
        <f t="shared" si="433"/>
        <v>0</v>
      </c>
      <c r="AA859" s="78">
        <f t="shared" si="434"/>
        <v>0</v>
      </c>
      <c r="AB859" s="78">
        <f t="shared" si="435"/>
        <v>0</v>
      </c>
      <c r="AC859" s="78">
        <f t="shared" si="436"/>
        <v>1</v>
      </c>
      <c r="AD859" s="78">
        <f t="shared" si="437"/>
        <v>0</v>
      </c>
      <c r="AE859" s="78">
        <f t="shared" si="438"/>
        <v>0</v>
      </c>
      <c r="AF859" s="78">
        <f t="shared" si="439"/>
        <v>0</v>
      </c>
      <c r="AG859" s="78">
        <f t="shared" si="422"/>
        <v>0</v>
      </c>
      <c r="AH859" s="78">
        <f t="shared" si="440"/>
        <v>0</v>
      </c>
      <c r="AI859" s="78">
        <f t="shared" si="441"/>
        <v>0</v>
      </c>
      <c r="AJ859" s="78">
        <f t="shared" si="442"/>
        <v>0</v>
      </c>
      <c r="AK859" s="78">
        <f t="shared" si="443"/>
        <v>0</v>
      </c>
      <c r="AL859" s="78">
        <f t="shared" si="444"/>
        <v>0</v>
      </c>
      <c r="AM859" s="78">
        <f t="shared" si="445"/>
        <v>0</v>
      </c>
      <c r="AN859" s="78">
        <f t="shared" si="446"/>
        <v>0</v>
      </c>
      <c r="AO859" s="78">
        <f t="shared" si="447"/>
        <v>0</v>
      </c>
      <c r="AP859" s="78">
        <f t="shared" si="448"/>
        <v>0</v>
      </c>
      <c r="AQ859" s="78">
        <f t="shared" si="449"/>
        <v>0</v>
      </c>
      <c r="AR859" s="78">
        <f t="shared" si="450"/>
        <v>0</v>
      </c>
      <c r="AS859" s="78">
        <f t="shared" si="451"/>
        <v>0</v>
      </c>
      <c r="AT859" s="78">
        <f t="shared" si="452"/>
        <v>0</v>
      </c>
      <c r="AU859" s="78">
        <f t="shared" si="453"/>
        <v>1</v>
      </c>
      <c r="AV859" s="78">
        <f>IF(AND(M859&gt;=35,M859&lt;=39),1,0)</f>
        <v>0</v>
      </c>
      <c r="AW859" s="78">
        <f>IF(AND(M859&gt;=40,M859&lt;=44),1,0)</f>
        <v>0</v>
      </c>
      <c r="AX859" s="78">
        <f>IF(AND(M859&gt;=45,M859&lt;=49),1,0)</f>
        <v>0</v>
      </c>
      <c r="AY859" s="78">
        <f>IF(AND(M859&gt;=50,M859&lt;=54),1,0)</f>
        <v>0</v>
      </c>
      <c r="AZ859" s="78">
        <f>IF(AND(M859&gt;=55,M859&lt;=59),1,0)</f>
        <v>0</v>
      </c>
      <c r="BA859" s="78">
        <f>IF(AND(M859&gt;=60,M859&lt;=64),1,0)</f>
        <v>0</v>
      </c>
      <c r="BB859" s="78">
        <f>IF(AND(M859&gt;=65,M859&lt;=69),1,0)</f>
        <v>0</v>
      </c>
      <c r="BC859" s="78">
        <f>IF(AND(M859&gt;=70,M859&lt;=74),1,0)</f>
        <v>0</v>
      </c>
      <c r="BD859" s="78">
        <f>IF(AND(M859&gt;=75,M859&lt;=79),1,0)</f>
        <v>0</v>
      </c>
      <c r="BE859" s="78">
        <f>IF(AND(M859&gt;=80,M859&lt;=84),1,0)</f>
        <v>0</v>
      </c>
      <c r="BF859" s="78">
        <f>IF(AND(M859&gt;=85,M859&lt;=89),1,0)</f>
        <v>0</v>
      </c>
      <c r="BG859" s="78">
        <f>IF(AND(M859&gt;=90,M859&lt;=94),1,0)</f>
        <v>0</v>
      </c>
      <c r="BH859" s="78">
        <f>IF(AND(M859&gt;=95,M859&lt;=99),1,0)</f>
        <v>1</v>
      </c>
      <c r="BI859" s="78">
        <f>IF(AND(M859&gt;=100,M859&lt;=105),1,0)</f>
        <v>0</v>
      </c>
      <c r="BJ859" s="78">
        <f>IF(I859&lt;$BK$2,1,0)</f>
        <v>1</v>
      </c>
      <c r="BK859" s="78">
        <f>IF(I859&gt;$BK$2,1,0)</f>
        <v>0</v>
      </c>
      <c r="BL859" s="78">
        <f>IF(J859=$BL$2,1,0)</f>
        <v>0</v>
      </c>
      <c r="BM859" s="78">
        <f>IF(J859=$BM$2,1,0)</f>
        <v>0</v>
      </c>
      <c r="BN859" s="78">
        <f>IF(J859=$BN$2,1,0)</f>
        <v>0</v>
      </c>
      <c r="BO859" s="78">
        <f>IF(J859=$BO$2,1,0)</f>
        <v>0</v>
      </c>
      <c r="BP859" s="78">
        <f>IF(J859=$BP$2,1,0)</f>
        <v>0</v>
      </c>
      <c r="BQ859" s="79">
        <f>IF(J859=$BQ$2,1,0)</f>
        <v>0</v>
      </c>
      <c r="BR859" s="78">
        <f>IF(J859=$BR$2,1,0)</f>
        <v>1</v>
      </c>
      <c r="BS859" s="78">
        <f>IF(F859=$BS$2,1,0)</f>
        <v>0</v>
      </c>
      <c r="BT859" s="78">
        <f>IF(F859=$BT$2,1,0)</f>
        <v>0</v>
      </c>
      <c r="BU859" s="78">
        <f>IF(F859=$BU$2,1,0)</f>
        <v>0</v>
      </c>
      <c r="BV859" s="78">
        <f>IF(F859=$BV$2,1,0)</f>
        <v>0</v>
      </c>
      <c r="BW859" s="78">
        <f>IF(F859=$BW$2,1,0)</f>
        <v>1</v>
      </c>
      <c r="BX859" s="78">
        <f>IF(F859=$BX$2,1,0)</f>
        <v>0</v>
      </c>
      <c r="BY859" s="78">
        <f>IF(F859=$BY$2,1,0)</f>
        <v>0</v>
      </c>
      <c r="BZ859" s="78">
        <f>IF(F859=$BZ$2,1,0)</f>
        <v>0</v>
      </c>
      <c r="CA859" t="s">
        <v>1907</v>
      </c>
      <c r="CB859" s="1">
        <v>0</v>
      </c>
      <c r="CC859" s="1">
        <v>0</v>
      </c>
    </row>
    <row r="860" spans="2:81" x14ac:dyDescent="0.3">
      <c r="B860" s="1">
        <v>55</v>
      </c>
      <c r="C860" s="33" t="s">
        <v>157</v>
      </c>
      <c r="D860" s="33" t="s">
        <v>79</v>
      </c>
      <c r="E860" s="1" t="s">
        <v>940</v>
      </c>
      <c r="F860" s="31" t="s">
        <v>52</v>
      </c>
      <c r="G860" s="1">
        <v>5</v>
      </c>
      <c r="H860" s="1">
        <v>2011</v>
      </c>
      <c r="I860" s="36">
        <v>0.79722222222222217</v>
      </c>
      <c r="J860" s="1" t="s">
        <v>5</v>
      </c>
      <c r="K860" s="39">
        <v>18770</v>
      </c>
      <c r="L860" t="s">
        <v>1538</v>
      </c>
      <c r="M860" s="76">
        <v>86</v>
      </c>
      <c r="N860" t="str">
        <f t="shared" si="423"/>
        <v>Ptly Cldy</v>
      </c>
      <c r="O860" s="78">
        <f t="shared" si="424"/>
        <v>0</v>
      </c>
      <c r="P860" s="78">
        <v>0</v>
      </c>
      <c r="Q860" s="78">
        <v>0</v>
      </c>
      <c r="R860" s="78">
        <f t="shared" si="425"/>
        <v>0</v>
      </c>
      <c r="S860" s="78">
        <f t="shared" si="426"/>
        <v>0</v>
      </c>
      <c r="T860" s="78">
        <f t="shared" si="427"/>
        <v>0</v>
      </c>
      <c r="U860" s="78">
        <f t="shared" si="428"/>
        <v>0</v>
      </c>
      <c r="V860" s="78">
        <f t="shared" si="429"/>
        <v>0</v>
      </c>
      <c r="W860" s="78">
        <f t="shared" si="430"/>
        <v>0</v>
      </c>
      <c r="X860" s="78">
        <f t="shared" si="431"/>
        <v>0</v>
      </c>
      <c r="Y860" s="78">
        <f t="shared" si="432"/>
        <v>0</v>
      </c>
      <c r="Z860" s="78">
        <f t="shared" si="433"/>
        <v>0</v>
      </c>
      <c r="AA860" s="78">
        <f t="shared" si="434"/>
        <v>0</v>
      </c>
      <c r="AB860" s="78">
        <f t="shared" si="435"/>
        <v>0</v>
      </c>
      <c r="AC860" s="78">
        <f t="shared" si="436"/>
        <v>0</v>
      </c>
      <c r="AD860" s="78">
        <f t="shared" si="437"/>
        <v>0</v>
      </c>
      <c r="AE860" s="78">
        <f t="shared" si="438"/>
        <v>0</v>
      </c>
      <c r="AF860" s="78">
        <f t="shared" si="439"/>
        <v>0</v>
      </c>
      <c r="AG860" s="78">
        <f t="shared" si="422"/>
        <v>0</v>
      </c>
      <c r="AH860" s="78">
        <f t="shared" si="440"/>
        <v>0</v>
      </c>
      <c r="AI860" s="78">
        <f t="shared" si="441"/>
        <v>0</v>
      </c>
      <c r="AJ860" s="78">
        <f t="shared" si="442"/>
        <v>0</v>
      </c>
      <c r="AK860" s="78">
        <f t="shared" si="443"/>
        <v>0</v>
      </c>
      <c r="AL860" s="78">
        <f t="shared" si="444"/>
        <v>0</v>
      </c>
      <c r="AM860" s="78">
        <f t="shared" si="445"/>
        <v>0</v>
      </c>
      <c r="AN860" s="78">
        <f t="shared" si="446"/>
        <v>0</v>
      </c>
      <c r="AO860" s="78">
        <f t="shared" si="447"/>
        <v>0</v>
      </c>
      <c r="AP860" s="78">
        <f t="shared" si="448"/>
        <v>0</v>
      </c>
      <c r="AQ860" s="78">
        <f t="shared" si="449"/>
        <v>0</v>
      </c>
      <c r="AR860" s="78">
        <f t="shared" si="450"/>
        <v>0</v>
      </c>
      <c r="AS860" s="78">
        <f t="shared" si="451"/>
        <v>1</v>
      </c>
      <c r="AT860" s="78">
        <f t="shared" si="452"/>
        <v>0</v>
      </c>
      <c r="AU860" s="78">
        <f t="shared" si="453"/>
        <v>1</v>
      </c>
      <c r="AV860" s="78">
        <f>IF(AND(M860&gt;=35,M860&lt;=39),1,0)</f>
        <v>0</v>
      </c>
      <c r="AW860" s="78">
        <f>IF(AND(M860&gt;=40,M860&lt;=44),1,0)</f>
        <v>0</v>
      </c>
      <c r="AX860" s="78">
        <f>IF(AND(M860&gt;=45,M860&lt;=49),1,0)</f>
        <v>0</v>
      </c>
      <c r="AY860" s="78">
        <f>IF(AND(M860&gt;=50,M860&lt;=54),1,0)</f>
        <v>0</v>
      </c>
      <c r="AZ860" s="78">
        <f>IF(AND(M860&gt;=55,M860&lt;=59),1,0)</f>
        <v>0</v>
      </c>
      <c r="BA860" s="78">
        <f>IF(AND(M860&gt;=60,M860&lt;=64),1,0)</f>
        <v>0</v>
      </c>
      <c r="BB860" s="78">
        <f>IF(AND(M860&gt;=65,M860&lt;=69),1,0)</f>
        <v>0</v>
      </c>
      <c r="BC860" s="78">
        <f>IF(AND(M860&gt;=70,M860&lt;=74),1,0)</f>
        <v>0</v>
      </c>
      <c r="BD860" s="78">
        <f>IF(AND(M860&gt;=75,M860&lt;=79),1,0)</f>
        <v>0</v>
      </c>
      <c r="BE860" s="78">
        <f>IF(AND(M860&gt;=80,M860&lt;=84),1,0)</f>
        <v>0</v>
      </c>
      <c r="BF860" s="78">
        <f>IF(AND(M860&gt;=85,M860&lt;=89),1,0)</f>
        <v>1</v>
      </c>
      <c r="BG860" s="78">
        <f>IF(AND(M860&gt;=90,M860&lt;=94),1,0)</f>
        <v>0</v>
      </c>
      <c r="BH860" s="78">
        <f>IF(AND(M860&gt;=95,M860&lt;=99),1,0)</f>
        <v>0</v>
      </c>
      <c r="BI860" s="78">
        <f>IF(AND(M860&gt;=100,M860&lt;=105),1,0)</f>
        <v>0</v>
      </c>
      <c r="BJ860" s="78">
        <f>IF(I860&lt;$BK$2,1,0)</f>
        <v>0</v>
      </c>
      <c r="BK860" s="78">
        <f>IF(I860&gt;$BK$2,1,0)</f>
        <v>1</v>
      </c>
      <c r="BL860" s="78">
        <f>IF(J860=$BL$2,1,0)</f>
        <v>0</v>
      </c>
      <c r="BM860" s="78">
        <f>IF(J860=$BM$2,1,0)</f>
        <v>0</v>
      </c>
      <c r="BN860" s="78">
        <f>IF(J860=$BN$2,1,0)</f>
        <v>0</v>
      </c>
      <c r="BO860" s="78">
        <f>IF(J860=$BO$2,1,0)</f>
        <v>0</v>
      </c>
      <c r="BP860" s="78">
        <f>IF(J860=$BP$2,1,0)</f>
        <v>1</v>
      </c>
      <c r="BQ860" s="79">
        <f>IF(J860=$BQ$2,1,0)</f>
        <v>0</v>
      </c>
      <c r="BR860" s="78">
        <f>IF(J860=$BR$2,1,0)</f>
        <v>0</v>
      </c>
      <c r="BS860" s="78">
        <f>IF(F860=$BS$2,1,0)</f>
        <v>0</v>
      </c>
      <c r="BT860" s="78">
        <f>IF(F860=$BT$2,1,0)</f>
        <v>0</v>
      </c>
      <c r="BU860" s="78">
        <f>IF(F860=$BU$2,1,0)</f>
        <v>0</v>
      </c>
      <c r="BV860" s="78">
        <f>IF(F860=$BV$2,1,0)</f>
        <v>0</v>
      </c>
      <c r="BW860" s="78">
        <f>IF(F860=$BW$2,1,0)</f>
        <v>0</v>
      </c>
      <c r="BX860" s="78">
        <f>IF(F860=$BX$2,1,0)</f>
        <v>1</v>
      </c>
      <c r="BY860" s="78">
        <f>IF(F860=$BY$2,1,0)</f>
        <v>0</v>
      </c>
      <c r="BZ860" s="78">
        <f>IF(F860=$BZ$2,1,0)</f>
        <v>0</v>
      </c>
      <c r="CA860" t="s">
        <v>2142</v>
      </c>
      <c r="CB860" s="1">
        <v>0</v>
      </c>
      <c r="CC860" s="1">
        <v>0</v>
      </c>
    </row>
    <row r="861" spans="2:81" x14ac:dyDescent="0.3">
      <c r="B861" s="1">
        <v>56</v>
      </c>
      <c r="C861" s="33" t="s">
        <v>157</v>
      </c>
      <c r="D861" s="33" t="s">
        <v>79</v>
      </c>
      <c r="E861" s="1" t="s">
        <v>941</v>
      </c>
      <c r="F861" s="31" t="s">
        <v>52</v>
      </c>
      <c r="G861" s="1">
        <v>6</v>
      </c>
      <c r="H861" s="1">
        <v>2011</v>
      </c>
      <c r="I861" s="36">
        <v>0.84444444444444444</v>
      </c>
      <c r="J861" s="1" t="s">
        <v>7</v>
      </c>
      <c r="K861" s="39">
        <v>19396</v>
      </c>
      <c r="L861" t="s">
        <v>1673</v>
      </c>
      <c r="M861" s="76">
        <v>79</v>
      </c>
      <c r="N861" t="str">
        <f t="shared" si="423"/>
        <v>Rain Delay</v>
      </c>
      <c r="O861" s="78">
        <f t="shared" si="424"/>
        <v>0</v>
      </c>
      <c r="P861" s="78">
        <v>0</v>
      </c>
      <c r="Q861" s="78">
        <v>0</v>
      </c>
      <c r="R861" s="78">
        <f t="shared" si="425"/>
        <v>0</v>
      </c>
      <c r="S861" s="78">
        <f t="shared" si="426"/>
        <v>0</v>
      </c>
      <c r="T861" s="78">
        <f t="shared" si="427"/>
        <v>0</v>
      </c>
      <c r="U861" s="78">
        <f t="shared" si="428"/>
        <v>0</v>
      </c>
      <c r="V861" s="78">
        <f t="shared" si="429"/>
        <v>0</v>
      </c>
      <c r="W861" s="78">
        <f t="shared" si="430"/>
        <v>0</v>
      </c>
      <c r="X861" s="78">
        <f t="shared" si="431"/>
        <v>0</v>
      </c>
      <c r="Y861" s="78">
        <f t="shared" si="432"/>
        <v>0</v>
      </c>
      <c r="Z861" s="78">
        <f t="shared" si="433"/>
        <v>0</v>
      </c>
      <c r="AA861" s="78">
        <f t="shared" si="434"/>
        <v>0</v>
      </c>
      <c r="AB861" s="78">
        <f t="shared" si="435"/>
        <v>0</v>
      </c>
      <c r="AC861" s="78">
        <f t="shared" si="436"/>
        <v>0</v>
      </c>
      <c r="AD861" s="78">
        <f t="shared" si="437"/>
        <v>0</v>
      </c>
      <c r="AE861" s="78">
        <f t="shared" si="438"/>
        <v>0</v>
      </c>
      <c r="AF861" s="78">
        <f t="shared" si="439"/>
        <v>0</v>
      </c>
      <c r="AG861" s="78">
        <f t="shared" si="422"/>
        <v>0</v>
      </c>
      <c r="AH861" s="78">
        <f t="shared" si="440"/>
        <v>0</v>
      </c>
      <c r="AI861" s="78">
        <f t="shared" si="441"/>
        <v>0</v>
      </c>
      <c r="AJ861" s="78">
        <f t="shared" si="442"/>
        <v>0</v>
      </c>
      <c r="AK861" s="78">
        <f t="shared" si="443"/>
        <v>0</v>
      </c>
      <c r="AL861" s="78">
        <f t="shared" si="444"/>
        <v>0</v>
      </c>
      <c r="AM861" s="78">
        <f t="shared" si="445"/>
        <v>0</v>
      </c>
      <c r="AN861" s="78">
        <f t="shared" si="446"/>
        <v>0</v>
      </c>
      <c r="AO861" s="78">
        <f t="shared" si="447"/>
        <v>0</v>
      </c>
      <c r="AP861" s="78">
        <f t="shared" si="448"/>
        <v>0</v>
      </c>
      <c r="AQ861" s="78">
        <f t="shared" si="449"/>
        <v>0</v>
      </c>
      <c r="AR861" s="78">
        <f t="shared" si="450"/>
        <v>0</v>
      </c>
      <c r="AS861" s="78">
        <f t="shared" si="451"/>
        <v>1</v>
      </c>
      <c r="AT861" s="78">
        <f t="shared" si="452"/>
        <v>0</v>
      </c>
      <c r="AU861" s="78">
        <f t="shared" si="453"/>
        <v>1</v>
      </c>
      <c r="AV861" s="78">
        <f>IF(AND(M861&gt;=35,M861&lt;=39),1,0)</f>
        <v>0</v>
      </c>
      <c r="AW861" s="78">
        <f>IF(AND(M861&gt;=40,M861&lt;=44),1,0)</f>
        <v>0</v>
      </c>
      <c r="AX861" s="78">
        <f>IF(AND(M861&gt;=45,M861&lt;=49),1,0)</f>
        <v>0</v>
      </c>
      <c r="AY861" s="78">
        <f>IF(AND(M861&gt;=50,M861&lt;=54),1,0)</f>
        <v>0</v>
      </c>
      <c r="AZ861" s="78">
        <f>IF(AND(M861&gt;=55,M861&lt;=59),1,0)</f>
        <v>0</v>
      </c>
      <c r="BA861" s="78">
        <f>IF(AND(M861&gt;=60,M861&lt;=64),1,0)</f>
        <v>0</v>
      </c>
      <c r="BB861" s="78">
        <f>IF(AND(M861&gt;=65,M861&lt;=69),1,0)</f>
        <v>0</v>
      </c>
      <c r="BC861" s="78">
        <f>IF(AND(M861&gt;=70,M861&lt;=74),1,0)</f>
        <v>0</v>
      </c>
      <c r="BD861" s="78">
        <f>IF(AND(M861&gt;=75,M861&lt;=79),1,0)</f>
        <v>1</v>
      </c>
      <c r="BE861" s="78">
        <f>IF(AND(M861&gt;=80,M861&lt;=84),1,0)</f>
        <v>0</v>
      </c>
      <c r="BF861" s="78">
        <f>IF(AND(M861&gt;=85,M861&lt;=89),1,0)</f>
        <v>0</v>
      </c>
      <c r="BG861" s="78">
        <f>IF(AND(M861&gt;=90,M861&lt;=94),1,0)</f>
        <v>0</v>
      </c>
      <c r="BH861" s="78">
        <f>IF(AND(M861&gt;=95,M861&lt;=99),1,0)</f>
        <v>0</v>
      </c>
      <c r="BI861" s="78">
        <f>IF(AND(M861&gt;=100,M861&lt;=105),1,0)</f>
        <v>0</v>
      </c>
      <c r="BJ861" s="78">
        <f>IF(I861&lt;$BK$2,1,0)</f>
        <v>0</v>
      </c>
      <c r="BK861" s="78">
        <f>IF(I861&gt;$BK$2,1,0)</f>
        <v>1</v>
      </c>
      <c r="BL861" s="78">
        <f>IF(J861=$BL$2,1,0)</f>
        <v>0</v>
      </c>
      <c r="BM861" s="78">
        <f>IF(J861=$BM$2,1,0)</f>
        <v>0</v>
      </c>
      <c r="BN861" s="78">
        <f>IF(J861=$BN$2,1,0)</f>
        <v>0</v>
      </c>
      <c r="BO861" s="78">
        <f>IF(J861=$BO$2,1,0)</f>
        <v>0</v>
      </c>
      <c r="BP861" s="78">
        <f>IF(J861=$BP$2,1,0)</f>
        <v>0</v>
      </c>
      <c r="BQ861" s="79">
        <f>IF(J861=$BQ$2,1,0)</f>
        <v>1</v>
      </c>
      <c r="BR861" s="78">
        <f>IF(J861=$BR$2,1,0)</f>
        <v>0</v>
      </c>
      <c r="BS861" s="78">
        <f>IF(F861=$BS$2,1,0)</f>
        <v>0</v>
      </c>
      <c r="BT861" s="78">
        <f>IF(F861=$BT$2,1,0)</f>
        <v>0</v>
      </c>
      <c r="BU861" s="78">
        <f>IF(F861=$BU$2,1,0)</f>
        <v>0</v>
      </c>
      <c r="BV861" s="78">
        <f>IF(F861=$BV$2,1,0)</f>
        <v>0</v>
      </c>
      <c r="BW861" s="78">
        <f>IF(F861=$BW$2,1,0)</f>
        <v>0</v>
      </c>
      <c r="BX861" s="78">
        <f>IF(F861=$BX$2,1,0)</f>
        <v>1</v>
      </c>
      <c r="BY861" s="78">
        <f>IF(F861=$BY$2,1,0)</f>
        <v>0</v>
      </c>
      <c r="BZ861" s="78">
        <f>IF(F861=$BZ$2,1,0)</f>
        <v>0</v>
      </c>
      <c r="CA861" t="s">
        <v>2143</v>
      </c>
      <c r="CB861" s="1">
        <v>1</v>
      </c>
      <c r="CC861" s="1">
        <v>0</v>
      </c>
    </row>
    <row r="862" spans="2:81" x14ac:dyDescent="0.3">
      <c r="B862" s="1">
        <v>57</v>
      </c>
      <c r="C862" s="33" t="s">
        <v>157</v>
      </c>
      <c r="D862" s="33" t="s">
        <v>79</v>
      </c>
      <c r="E862" s="1" t="s">
        <v>942</v>
      </c>
      <c r="F862" s="31" t="s">
        <v>52</v>
      </c>
      <c r="G862" s="1">
        <v>7</v>
      </c>
      <c r="H862" s="1">
        <v>2011</v>
      </c>
      <c r="I862" s="36">
        <v>0.56805555555555554</v>
      </c>
      <c r="J862" s="1" t="s">
        <v>8</v>
      </c>
      <c r="K862" s="39">
        <v>13824</v>
      </c>
      <c r="L862" t="s">
        <v>1514</v>
      </c>
      <c r="M862" s="76">
        <v>93</v>
      </c>
      <c r="N862" t="str">
        <f t="shared" si="423"/>
        <v>Ptly Cldy</v>
      </c>
      <c r="O862" s="78">
        <f t="shared" si="424"/>
        <v>0</v>
      </c>
      <c r="P862" s="78">
        <v>0</v>
      </c>
      <c r="Q862" s="78">
        <v>0</v>
      </c>
      <c r="R862" s="78">
        <f t="shared" si="425"/>
        <v>0</v>
      </c>
      <c r="S862" s="78">
        <f t="shared" si="426"/>
        <v>0</v>
      </c>
      <c r="T862" s="78">
        <f t="shared" si="427"/>
        <v>0</v>
      </c>
      <c r="U862" s="78">
        <f t="shared" si="428"/>
        <v>0</v>
      </c>
      <c r="V862" s="78">
        <f t="shared" si="429"/>
        <v>0</v>
      </c>
      <c r="W862" s="78">
        <f t="shared" si="430"/>
        <v>0</v>
      </c>
      <c r="X862" s="78">
        <f t="shared" si="431"/>
        <v>0</v>
      </c>
      <c r="Y862" s="78">
        <f t="shared" si="432"/>
        <v>0</v>
      </c>
      <c r="Z862" s="78">
        <f t="shared" si="433"/>
        <v>0</v>
      </c>
      <c r="AA862" s="78">
        <f t="shared" si="434"/>
        <v>0</v>
      </c>
      <c r="AB862" s="78">
        <f t="shared" si="435"/>
        <v>0</v>
      </c>
      <c r="AC862" s="78">
        <f t="shared" si="436"/>
        <v>0</v>
      </c>
      <c r="AD862" s="78">
        <f t="shared" si="437"/>
        <v>0</v>
      </c>
      <c r="AE862" s="78">
        <f t="shared" si="438"/>
        <v>0</v>
      </c>
      <c r="AF862" s="78">
        <f t="shared" si="439"/>
        <v>0</v>
      </c>
      <c r="AG862" s="78">
        <f t="shared" si="422"/>
        <v>0</v>
      </c>
      <c r="AH862" s="78">
        <f t="shared" si="440"/>
        <v>0</v>
      </c>
      <c r="AI862" s="78">
        <f t="shared" si="441"/>
        <v>0</v>
      </c>
      <c r="AJ862" s="78">
        <f t="shared" si="442"/>
        <v>0</v>
      </c>
      <c r="AK862" s="78">
        <f t="shared" si="443"/>
        <v>0</v>
      </c>
      <c r="AL862" s="78">
        <f t="shared" si="444"/>
        <v>0</v>
      </c>
      <c r="AM862" s="78">
        <f t="shared" si="445"/>
        <v>0</v>
      </c>
      <c r="AN862" s="78">
        <f t="shared" si="446"/>
        <v>0</v>
      </c>
      <c r="AO862" s="78">
        <f t="shared" si="447"/>
        <v>0</v>
      </c>
      <c r="AP862" s="78">
        <f t="shared" si="448"/>
        <v>0</v>
      </c>
      <c r="AQ862" s="78">
        <f t="shared" si="449"/>
        <v>0</v>
      </c>
      <c r="AR862" s="78">
        <f t="shared" si="450"/>
        <v>0</v>
      </c>
      <c r="AS862" s="78">
        <f t="shared" si="451"/>
        <v>1</v>
      </c>
      <c r="AT862" s="78">
        <f t="shared" si="452"/>
        <v>0</v>
      </c>
      <c r="AU862" s="78">
        <f t="shared" si="453"/>
        <v>1</v>
      </c>
      <c r="AV862" s="78">
        <f>IF(AND(M862&gt;=35,M862&lt;=39),1,0)</f>
        <v>0</v>
      </c>
      <c r="AW862" s="78">
        <f>IF(AND(M862&gt;=40,M862&lt;=44),1,0)</f>
        <v>0</v>
      </c>
      <c r="AX862" s="78">
        <f>IF(AND(M862&gt;=45,M862&lt;=49),1,0)</f>
        <v>0</v>
      </c>
      <c r="AY862" s="78">
        <f>IF(AND(M862&gt;=50,M862&lt;=54),1,0)</f>
        <v>0</v>
      </c>
      <c r="AZ862" s="78">
        <f>IF(AND(M862&gt;=55,M862&lt;=59),1,0)</f>
        <v>0</v>
      </c>
      <c r="BA862" s="78">
        <f>IF(AND(M862&gt;=60,M862&lt;=64),1,0)</f>
        <v>0</v>
      </c>
      <c r="BB862" s="78">
        <f>IF(AND(M862&gt;=65,M862&lt;=69),1,0)</f>
        <v>0</v>
      </c>
      <c r="BC862" s="78">
        <f>IF(AND(M862&gt;=70,M862&lt;=74),1,0)</f>
        <v>0</v>
      </c>
      <c r="BD862" s="78">
        <f>IF(AND(M862&gt;=75,M862&lt;=79),1,0)</f>
        <v>0</v>
      </c>
      <c r="BE862" s="78">
        <f>IF(AND(M862&gt;=80,M862&lt;=84),1,0)</f>
        <v>0</v>
      </c>
      <c r="BF862" s="78">
        <f>IF(AND(M862&gt;=85,M862&lt;=89),1,0)</f>
        <v>0</v>
      </c>
      <c r="BG862" s="78">
        <f>IF(AND(M862&gt;=90,M862&lt;=94),1,0)</f>
        <v>1</v>
      </c>
      <c r="BH862" s="78">
        <f>IF(AND(M862&gt;=95,M862&lt;=99),1,0)</f>
        <v>0</v>
      </c>
      <c r="BI862" s="78">
        <f>IF(AND(M862&gt;=100,M862&lt;=105),1,0)</f>
        <v>0</v>
      </c>
      <c r="BJ862" s="78">
        <f>IF(I862&lt;$BK$2,1,0)</f>
        <v>1</v>
      </c>
      <c r="BK862" s="78">
        <f>IF(I862&gt;$BK$2,1,0)</f>
        <v>0</v>
      </c>
      <c r="BL862" s="78">
        <f>IF(J862=$BL$2,1,0)</f>
        <v>0</v>
      </c>
      <c r="BM862" s="78">
        <f>IF(J862=$BM$2,1,0)</f>
        <v>0</v>
      </c>
      <c r="BN862" s="78">
        <f>IF(J862=$BN$2,1,0)</f>
        <v>0</v>
      </c>
      <c r="BO862" s="78">
        <f>IF(J862=$BO$2,1,0)</f>
        <v>0</v>
      </c>
      <c r="BP862" s="78">
        <f>IF(J862=$BP$2,1,0)</f>
        <v>0</v>
      </c>
      <c r="BQ862" s="79">
        <f>IF(J862=$BQ$2,1,0)</f>
        <v>0</v>
      </c>
      <c r="BR862" s="78">
        <f>IF(J862=$BR$2,1,0)</f>
        <v>1</v>
      </c>
      <c r="BS862" s="78">
        <f>IF(F862=$BS$2,1,0)</f>
        <v>0</v>
      </c>
      <c r="BT862" s="78">
        <f>IF(F862=$BT$2,1,0)</f>
        <v>0</v>
      </c>
      <c r="BU862" s="78">
        <f>IF(F862=$BU$2,1,0)</f>
        <v>0</v>
      </c>
      <c r="BV862" s="78">
        <f>IF(F862=$BV$2,1,0)</f>
        <v>0</v>
      </c>
      <c r="BW862" s="78">
        <f>IF(F862=$BW$2,1,0)</f>
        <v>0</v>
      </c>
      <c r="BX862" s="78">
        <f>IF(F862=$BX$2,1,0)</f>
        <v>1</v>
      </c>
      <c r="BY862" s="78">
        <f>IF(F862=$BY$2,1,0)</f>
        <v>0</v>
      </c>
      <c r="BZ862" s="78">
        <f>IF(F862=$BZ$2,1,0)</f>
        <v>0</v>
      </c>
      <c r="CA862"/>
      <c r="CB862" s="1">
        <v>0</v>
      </c>
      <c r="CC862" s="1">
        <v>0</v>
      </c>
    </row>
    <row r="863" spans="2:81" x14ac:dyDescent="0.3">
      <c r="B863" s="1">
        <v>58</v>
      </c>
      <c r="C863" t="s">
        <v>159</v>
      </c>
      <c r="D863" t="s">
        <v>81</v>
      </c>
      <c r="E863" s="1" t="s">
        <v>943</v>
      </c>
      <c r="F863" s="31" t="s">
        <v>52</v>
      </c>
      <c r="G863" s="1">
        <v>8</v>
      </c>
      <c r="H863" s="1">
        <v>2011</v>
      </c>
      <c r="I863" s="36">
        <v>0.79722222222222217</v>
      </c>
      <c r="J863" s="1" t="s">
        <v>6</v>
      </c>
      <c r="K863" s="39">
        <v>17498</v>
      </c>
      <c r="L863" t="s">
        <v>1674</v>
      </c>
      <c r="M863" s="76">
        <v>91</v>
      </c>
      <c r="N863" t="str">
        <f t="shared" si="423"/>
        <v>Clear</v>
      </c>
      <c r="O863" s="78">
        <f t="shared" si="424"/>
        <v>0</v>
      </c>
      <c r="P863" s="78">
        <v>0</v>
      </c>
      <c r="Q863" s="78">
        <v>0</v>
      </c>
      <c r="R863" s="78">
        <f t="shared" si="425"/>
        <v>0</v>
      </c>
      <c r="S863" s="78">
        <f t="shared" si="426"/>
        <v>0</v>
      </c>
      <c r="T863" s="78">
        <f t="shared" si="427"/>
        <v>0</v>
      </c>
      <c r="U863" s="78">
        <f t="shared" si="428"/>
        <v>0</v>
      </c>
      <c r="V863" s="78">
        <f t="shared" si="429"/>
        <v>0</v>
      </c>
      <c r="W863" s="78">
        <f t="shared" si="430"/>
        <v>0</v>
      </c>
      <c r="X863" s="78">
        <f t="shared" si="431"/>
        <v>0</v>
      </c>
      <c r="Y863" s="78">
        <f t="shared" si="432"/>
        <v>1</v>
      </c>
      <c r="Z863" s="78">
        <f t="shared" si="433"/>
        <v>0</v>
      </c>
      <c r="AA863" s="78">
        <f t="shared" si="434"/>
        <v>0</v>
      </c>
      <c r="AB863" s="78">
        <f t="shared" si="435"/>
        <v>0</v>
      </c>
      <c r="AC863" s="78">
        <f t="shared" si="436"/>
        <v>0</v>
      </c>
      <c r="AD863" s="78">
        <f t="shared" si="437"/>
        <v>0</v>
      </c>
      <c r="AE863" s="78">
        <f t="shared" si="438"/>
        <v>0</v>
      </c>
      <c r="AF863" s="78">
        <f t="shared" si="439"/>
        <v>0</v>
      </c>
      <c r="AG863" s="78">
        <f t="shared" si="422"/>
        <v>0</v>
      </c>
      <c r="AH863" s="78">
        <f t="shared" si="440"/>
        <v>0</v>
      </c>
      <c r="AI863" s="78">
        <f t="shared" si="441"/>
        <v>0</v>
      </c>
      <c r="AJ863" s="78">
        <f t="shared" si="442"/>
        <v>0</v>
      </c>
      <c r="AK863" s="78">
        <f t="shared" si="443"/>
        <v>0</v>
      </c>
      <c r="AL863" s="78">
        <f t="shared" si="444"/>
        <v>0</v>
      </c>
      <c r="AM863" s="78">
        <f t="shared" si="445"/>
        <v>0</v>
      </c>
      <c r="AN863" s="78">
        <f t="shared" si="446"/>
        <v>0</v>
      </c>
      <c r="AO863" s="78">
        <f t="shared" si="447"/>
        <v>0</v>
      </c>
      <c r="AP863" s="78">
        <f t="shared" si="448"/>
        <v>0</v>
      </c>
      <c r="AQ863" s="78">
        <f t="shared" si="449"/>
        <v>0</v>
      </c>
      <c r="AR863" s="78">
        <f t="shared" si="450"/>
        <v>0</v>
      </c>
      <c r="AS863" s="78">
        <f t="shared" si="451"/>
        <v>0</v>
      </c>
      <c r="AT863" s="78">
        <f t="shared" si="452"/>
        <v>0</v>
      </c>
      <c r="AU863" s="78">
        <f t="shared" si="453"/>
        <v>1</v>
      </c>
      <c r="AV863" s="78">
        <f>IF(AND(M863&gt;=35,M863&lt;=39),1,0)</f>
        <v>0</v>
      </c>
      <c r="AW863" s="78">
        <f>IF(AND(M863&gt;=40,M863&lt;=44),1,0)</f>
        <v>0</v>
      </c>
      <c r="AX863" s="78">
        <f>IF(AND(M863&gt;=45,M863&lt;=49),1,0)</f>
        <v>0</v>
      </c>
      <c r="AY863" s="78">
        <f>IF(AND(M863&gt;=50,M863&lt;=54),1,0)</f>
        <v>0</v>
      </c>
      <c r="AZ863" s="78">
        <f>IF(AND(M863&gt;=55,M863&lt;=59),1,0)</f>
        <v>0</v>
      </c>
      <c r="BA863" s="78">
        <f>IF(AND(M863&gt;=60,M863&lt;=64),1,0)</f>
        <v>0</v>
      </c>
      <c r="BB863" s="78">
        <f>IF(AND(M863&gt;=65,M863&lt;=69),1,0)</f>
        <v>0</v>
      </c>
      <c r="BC863" s="78">
        <f>IF(AND(M863&gt;=70,M863&lt;=74),1,0)</f>
        <v>0</v>
      </c>
      <c r="BD863" s="78">
        <f>IF(AND(M863&gt;=75,M863&lt;=79),1,0)</f>
        <v>0</v>
      </c>
      <c r="BE863" s="78">
        <f>IF(AND(M863&gt;=80,M863&lt;=84),1,0)</f>
        <v>0</v>
      </c>
      <c r="BF863" s="78">
        <f>IF(AND(M863&gt;=85,M863&lt;=89),1,0)</f>
        <v>0</v>
      </c>
      <c r="BG863" s="78">
        <f>IF(AND(M863&gt;=90,M863&lt;=94),1,0)</f>
        <v>1</v>
      </c>
      <c r="BH863" s="78">
        <f>IF(AND(M863&gt;=95,M863&lt;=99),1,0)</f>
        <v>0</v>
      </c>
      <c r="BI863" s="78">
        <f>IF(AND(M863&gt;=100,M863&lt;=105),1,0)</f>
        <v>0</v>
      </c>
      <c r="BJ863" s="78">
        <f>IF(I863&lt;$BK$2,1,0)</f>
        <v>0</v>
      </c>
      <c r="BK863" s="78">
        <f>IF(I863&gt;$BK$2,1,0)</f>
        <v>1</v>
      </c>
      <c r="BL863" s="78">
        <f>IF(J863=$BL$2,1,0)</f>
        <v>1</v>
      </c>
      <c r="BM863" s="78">
        <f>IF(J863=$BM$2,1,0)</f>
        <v>0</v>
      </c>
      <c r="BN863" s="78">
        <f>IF(J863=$BN$2,1,0)</f>
        <v>0</v>
      </c>
      <c r="BO863" s="78">
        <f>IF(J863=$BO$2,1,0)</f>
        <v>0</v>
      </c>
      <c r="BP863" s="78">
        <f>IF(J863=$BP$2,1,0)</f>
        <v>0</v>
      </c>
      <c r="BQ863" s="79">
        <f>IF(J863=$BQ$2,1,0)</f>
        <v>0</v>
      </c>
      <c r="BR863" s="78">
        <f>IF(J863=$BR$2,1,0)</f>
        <v>0</v>
      </c>
      <c r="BS863" s="78">
        <f>IF(F863=$BS$2,1,0)</f>
        <v>0</v>
      </c>
      <c r="BT863" s="78">
        <f>IF(F863=$BT$2,1,0)</f>
        <v>0</v>
      </c>
      <c r="BU863" s="78">
        <f>IF(F863=$BU$2,1,0)</f>
        <v>0</v>
      </c>
      <c r="BV863" s="78">
        <f>IF(F863=$BV$2,1,0)</f>
        <v>0</v>
      </c>
      <c r="BW863" s="78">
        <f>IF(F863=$BW$2,1,0)</f>
        <v>0</v>
      </c>
      <c r="BX863" s="78">
        <f>IF(F863=$BX$2,1,0)</f>
        <v>1</v>
      </c>
      <c r="BY863" s="78">
        <f>IF(F863=$BY$2,1,0)</f>
        <v>0</v>
      </c>
      <c r="BZ863" s="78">
        <f>IF(F863=$BZ$2,1,0)</f>
        <v>0</v>
      </c>
      <c r="CA863"/>
      <c r="CB863" s="1">
        <v>0</v>
      </c>
      <c r="CC863" s="1">
        <v>0</v>
      </c>
    </row>
    <row r="864" spans="2:81" x14ac:dyDescent="0.3">
      <c r="B864" s="1">
        <v>59</v>
      </c>
      <c r="C864" t="s">
        <v>159</v>
      </c>
      <c r="D864" t="s">
        <v>81</v>
      </c>
      <c r="E864" s="1" t="s">
        <v>944</v>
      </c>
      <c r="F864" s="31" t="s">
        <v>52</v>
      </c>
      <c r="G864" s="1">
        <v>9</v>
      </c>
      <c r="H864" s="1">
        <v>2011</v>
      </c>
      <c r="I864" s="36">
        <v>0.79583333333333339</v>
      </c>
      <c r="J864" s="1" t="s">
        <v>10</v>
      </c>
      <c r="K864" s="39">
        <v>14177</v>
      </c>
      <c r="L864" t="s">
        <v>1675</v>
      </c>
      <c r="M864" s="76">
        <v>87</v>
      </c>
      <c r="N864" t="str">
        <f t="shared" si="423"/>
        <v>Clear</v>
      </c>
      <c r="O864" s="78">
        <f t="shared" si="424"/>
        <v>0</v>
      </c>
      <c r="P864" s="78">
        <v>0</v>
      </c>
      <c r="Q864" s="78">
        <v>0</v>
      </c>
      <c r="R864" s="78">
        <f t="shared" si="425"/>
        <v>0</v>
      </c>
      <c r="S864" s="78">
        <f t="shared" si="426"/>
        <v>0</v>
      </c>
      <c r="T864" s="78">
        <f t="shared" si="427"/>
        <v>0</v>
      </c>
      <c r="U864" s="78">
        <f t="shared" si="428"/>
        <v>0</v>
      </c>
      <c r="V864" s="78">
        <f t="shared" si="429"/>
        <v>0</v>
      </c>
      <c r="W864" s="78">
        <f t="shared" si="430"/>
        <v>0</v>
      </c>
      <c r="X864" s="78">
        <f t="shared" si="431"/>
        <v>0</v>
      </c>
      <c r="Y864" s="78">
        <f t="shared" si="432"/>
        <v>1</v>
      </c>
      <c r="Z864" s="78">
        <f t="shared" si="433"/>
        <v>0</v>
      </c>
      <c r="AA864" s="78">
        <f t="shared" si="434"/>
        <v>0</v>
      </c>
      <c r="AB864" s="78">
        <f t="shared" si="435"/>
        <v>0</v>
      </c>
      <c r="AC864" s="78">
        <f t="shared" si="436"/>
        <v>0</v>
      </c>
      <c r="AD864" s="78">
        <f t="shared" si="437"/>
        <v>0</v>
      </c>
      <c r="AE864" s="78">
        <f t="shared" si="438"/>
        <v>0</v>
      </c>
      <c r="AF864" s="78">
        <f t="shared" si="439"/>
        <v>0</v>
      </c>
      <c r="AG864" s="78">
        <f t="shared" si="422"/>
        <v>0</v>
      </c>
      <c r="AH864" s="78">
        <f t="shared" si="440"/>
        <v>0</v>
      </c>
      <c r="AI864" s="78">
        <f t="shared" si="441"/>
        <v>0</v>
      </c>
      <c r="AJ864" s="78">
        <f t="shared" si="442"/>
        <v>0</v>
      </c>
      <c r="AK864" s="78">
        <f t="shared" si="443"/>
        <v>0</v>
      </c>
      <c r="AL864" s="78">
        <f t="shared" si="444"/>
        <v>0</v>
      </c>
      <c r="AM864" s="78">
        <f t="shared" si="445"/>
        <v>0</v>
      </c>
      <c r="AN864" s="78">
        <f t="shared" si="446"/>
        <v>0</v>
      </c>
      <c r="AO864" s="78">
        <f t="shared" si="447"/>
        <v>0</v>
      </c>
      <c r="AP864" s="78">
        <f t="shared" si="448"/>
        <v>0</v>
      </c>
      <c r="AQ864" s="78">
        <f t="shared" si="449"/>
        <v>0</v>
      </c>
      <c r="AR864" s="78">
        <f t="shared" si="450"/>
        <v>0</v>
      </c>
      <c r="AS864" s="78">
        <f t="shared" si="451"/>
        <v>0</v>
      </c>
      <c r="AT864" s="78">
        <f t="shared" si="452"/>
        <v>0</v>
      </c>
      <c r="AU864" s="78">
        <f t="shared" si="453"/>
        <v>1</v>
      </c>
      <c r="AV864" s="78">
        <f>IF(AND(M864&gt;=35,M864&lt;=39),1,0)</f>
        <v>0</v>
      </c>
      <c r="AW864" s="78">
        <f>IF(AND(M864&gt;=40,M864&lt;=44),1,0)</f>
        <v>0</v>
      </c>
      <c r="AX864" s="78">
        <f>IF(AND(M864&gt;=45,M864&lt;=49),1,0)</f>
        <v>0</v>
      </c>
      <c r="AY864" s="78">
        <f>IF(AND(M864&gt;=50,M864&lt;=54),1,0)</f>
        <v>0</v>
      </c>
      <c r="AZ864" s="78">
        <f>IF(AND(M864&gt;=55,M864&lt;=59),1,0)</f>
        <v>0</v>
      </c>
      <c r="BA864" s="78">
        <f>IF(AND(M864&gt;=60,M864&lt;=64),1,0)</f>
        <v>0</v>
      </c>
      <c r="BB864" s="78">
        <f>IF(AND(M864&gt;=65,M864&lt;=69),1,0)</f>
        <v>0</v>
      </c>
      <c r="BC864" s="78">
        <f>IF(AND(M864&gt;=70,M864&lt;=74),1,0)</f>
        <v>0</v>
      </c>
      <c r="BD864" s="78">
        <f>IF(AND(M864&gt;=75,M864&lt;=79),1,0)</f>
        <v>0</v>
      </c>
      <c r="BE864" s="78">
        <f>IF(AND(M864&gt;=80,M864&lt;=84),1,0)</f>
        <v>0</v>
      </c>
      <c r="BF864" s="78">
        <f>IF(AND(M864&gt;=85,M864&lt;=89),1,0)</f>
        <v>1</v>
      </c>
      <c r="BG864" s="78">
        <f>IF(AND(M864&gt;=90,M864&lt;=94),1,0)</f>
        <v>0</v>
      </c>
      <c r="BH864" s="78">
        <f>IF(AND(M864&gt;=95,M864&lt;=99),1,0)</f>
        <v>0</v>
      </c>
      <c r="BI864" s="78">
        <f>IF(AND(M864&gt;=100,M864&lt;=105),1,0)</f>
        <v>0</v>
      </c>
      <c r="BJ864" s="78">
        <f>IF(I864&lt;$BK$2,1,0)</f>
        <v>0</v>
      </c>
      <c r="BK864" s="78">
        <f>IF(I864&gt;$BK$2,1,0)</f>
        <v>1</v>
      </c>
      <c r="BL864" s="78">
        <f>IF(J864=$BL$2,1,0)</f>
        <v>0</v>
      </c>
      <c r="BM864" s="78">
        <f>IF(J864=$BM$2,1,0)</f>
        <v>1</v>
      </c>
      <c r="BN864" s="78">
        <f>IF(J864=$BN$2,1,0)</f>
        <v>0</v>
      </c>
      <c r="BO864" s="78">
        <f>IF(J864=$BO$2,1,0)</f>
        <v>0</v>
      </c>
      <c r="BP864" s="78">
        <f>IF(J864=$BP$2,1,0)</f>
        <v>0</v>
      </c>
      <c r="BQ864" s="79">
        <f>IF(J864=$BQ$2,1,0)</f>
        <v>0</v>
      </c>
      <c r="BR864" s="78">
        <f>IF(J864=$BR$2,1,0)</f>
        <v>0</v>
      </c>
      <c r="BS864" s="78">
        <f>IF(F864=$BS$2,1,0)</f>
        <v>0</v>
      </c>
      <c r="BT864" s="78">
        <f>IF(F864=$BT$2,1,0)</f>
        <v>0</v>
      </c>
      <c r="BU864" s="78">
        <f>IF(F864=$BU$2,1,0)</f>
        <v>0</v>
      </c>
      <c r="BV864" s="78">
        <f>IF(F864=$BV$2,1,0)</f>
        <v>0</v>
      </c>
      <c r="BW864" s="78">
        <f>IF(F864=$BW$2,1,0)</f>
        <v>0</v>
      </c>
      <c r="BX864" s="78">
        <f>IF(F864=$BX$2,1,0)</f>
        <v>1</v>
      </c>
      <c r="BY864" s="78">
        <f>IF(F864=$BY$2,1,0)</f>
        <v>0</v>
      </c>
      <c r="BZ864" s="78">
        <f>IF(F864=$BZ$2,1,0)</f>
        <v>0</v>
      </c>
      <c r="CA864" t="s">
        <v>2129</v>
      </c>
      <c r="CB864" s="1">
        <v>0</v>
      </c>
      <c r="CC864" s="1">
        <v>0</v>
      </c>
    </row>
    <row r="865" spans="2:81" x14ac:dyDescent="0.3">
      <c r="B865" s="1">
        <v>60</v>
      </c>
      <c r="C865" t="s">
        <v>159</v>
      </c>
      <c r="D865" t="s">
        <v>81</v>
      </c>
      <c r="E865" s="1" t="s">
        <v>477</v>
      </c>
      <c r="F865" s="31" t="s">
        <v>52</v>
      </c>
      <c r="G865" s="1">
        <v>10</v>
      </c>
      <c r="H865" s="1">
        <v>2011</v>
      </c>
      <c r="I865" s="36">
        <v>0.79583333333333339</v>
      </c>
      <c r="J865" s="1" t="s">
        <v>11</v>
      </c>
      <c r="K865" s="39">
        <v>18747</v>
      </c>
      <c r="L865" t="s">
        <v>1676</v>
      </c>
      <c r="M865" s="76">
        <v>89</v>
      </c>
      <c r="N865" t="str">
        <f t="shared" si="423"/>
        <v>Clear</v>
      </c>
      <c r="O865" s="78">
        <f t="shared" si="424"/>
        <v>0</v>
      </c>
      <c r="P865" s="78">
        <v>0</v>
      </c>
      <c r="Q865" s="78">
        <v>0</v>
      </c>
      <c r="R865" s="78">
        <f t="shared" si="425"/>
        <v>0</v>
      </c>
      <c r="S865" s="78">
        <f t="shared" si="426"/>
        <v>0</v>
      </c>
      <c r="T865" s="78">
        <f t="shared" si="427"/>
        <v>0</v>
      </c>
      <c r="U865" s="78">
        <f t="shared" si="428"/>
        <v>0</v>
      </c>
      <c r="V865" s="78">
        <f t="shared" si="429"/>
        <v>0</v>
      </c>
      <c r="W865" s="78">
        <f t="shared" si="430"/>
        <v>0</v>
      </c>
      <c r="X865" s="78">
        <f t="shared" si="431"/>
        <v>0</v>
      </c>
      <c r="Y865" s="78">
        <f t="shared" si="432"/>
        <v>1</v>
      </c>
      <c r="Z865" s="78">
        <f t="shared" si="433"/>
        <v>0</v>
      </c>
      <c r="AA865" s="78">
        <f t="shared" si="434"/>
        <v>0</v>
      </c>
      <c r="AB865" s="78">
        <f t="shared" si="435"/>
        <v>0</v>
      </c>
      <c r="AC865" s="78">
        <f t="shared" si="436"/>
        <v>0</v>
      </c>
      <c r="AD865" s="78">
        <f t="shared" si="437"/>
        <v>0</v>
      </c>
      <c r="AE865" s="78">
        <f t="shared" si="438"/>
        <v>0</v>
      </c>
      <c r="AF865" s="78">
        <f t="shared" si="439"/>
        <v>0</v>
      </c>
      <c r="AG865" s="78">
        <f t="shared" si="422"/>
        <v>0</v>
      </c>
      <c r="AH865" s="78">
        <f t="shared" si="440"/>
        <v>0</v>
      </c>
      <c r="AI865" s="78">
        <f t="shared" si="441"/>
        <v>0</v>
      </c>
      <c r="AJ865" s="78">
        <f t="shared" si="442"/>
        <v>0</v>
      </c>
      <c r="AK865" s="78">
        <f t="shared" si="443"/>
        <v>0</v>
      </c>
      <c r="AL865" s="78">
        <f t="shared" si="444"/>
        <v>0</v>
      </c>
      <c r="AM865" s="78">
        <f t="shared" si="445"/>
        <v>0</v>
      </c>
      <c r="AN865" s="78">
        <f t="shared" si="446"/>
        <v>0</v>
      </c>
      <c r="AO865" s="78">
        <f t="shared" si="447"/>
        <v>0</v>
      </c>
      <c r="AP865" s="78">
        <f t="shared" si="448"/>
        <v>0</v>
      </c>
      <c r="AQ865" s="78">
        <f t="shared" si="449"/>
        <v>0</v>
      </c>
      <c r="AR865" s="78">
        <f t="shared" si="450"/>
        <v>0</v>
      </c>
      <c r="AS865" s="78">
        <f t="shared" si="451"/>
        <v>0</v>
      </c>
      <c r="AT865" s="78">
        <f t="shared" si="452"/>
        <v>0</v>
      </c>
      <c r="AU865" s="78">
        <f t="shared" si="453"/>
        <v>1</v>
      </c>
      <c r="AV865" s="78">
        <f>IF(AND(M865&gt;=35,M865&lt;=39),1,0)</f>
        <v>0</v>
      </c>
      <c r="AW865" s="78">
        <f>IF(AND(M865&gt;=40,M865&lt;=44),1,0)</f>
        <v>0</v>
      </c>
      <c r="AX865" s="78">
        <f>IF(AND(M865&gt;=45,M865&lt;=49),1,0)</f>
        <v>0</v>
      </c>
      <c r="AY865" s="78">
        <f>IF(AND(M865&gt;=50,M865&lt;=54),1,0)</f>
        <v>0</v>
      </c>
      <c r="AZ865" s="78">
        <f>IF(AND(M865&gt;=55,M865&lt;=59),1,0)</f>
        <v>0</v>
      </c>
      <c r="BA865" s="78">
        <f>IF(AND(M865&gt;=60,M865&lt;=64),1,0)</f>
        <v>0</v>
      </c>
      <c r="BB865" s="78">
        <f>IF(AND(M865&gt;=65,M865&lt;=69),1,0)</f>
        <v>0</v>
      </c>
      <c r="BC865" s="78">
        <f>IF(AND(M865&gt;=70,M865&lt;=74),1,0)</f>
        <v>0</v>
      </c>
      <c r="BD865" s="78">
        <f>IF(AND(M865&gt;=75,M865&lt;=79),1,0)</f>
        <v>0</v>
      </c>
      <c r="BE865" s="78">
        <f>IF(AND(M865&gt;=80,M865&lt;=84),1,0)</f>
        <v>0</v>
      </c>
      <c r="BF865" s="78">
        <f>IF(AND(M865&gt;=85,M865&lt;=89),1,0)</f>
        <v>1</v>
      </c>
      <c r="BG865" s="78">
        <f>IF(AND(M865&gt;=90,M865&lt;=94),1,0)</f>
        <v>0</v>
      </c>
      <c r="BH865" s="78">
        <f>IF(AND(M865&gt;=95,M865&lt;=99),1,0)</f>
        <v>0</v>
      </c>
      <c r="BI865" s="78">
        <f>IF(AND(M865&gt;=100,M865&lt;=105),1,0)</f>
        <v>0</v>
      </c>
      <c r="BJ865" s="78">
        <f>IF(I865&lt;$BK$2,1,0)</f>
        <v>0</v>
      </c>
      <c r="BK865" s="78">
        <f>IF(I865&gt;$BK$2,1,0)</f>
        <v>1</v>
      </c>
      <c r="BL865" s="78">
        <f>IF(J865=$BL$2,1,0)</f>
        <v>0</v>
      </c>
      <c r="BM865" s="78">
        <f>IF(J865=$BM$2,1,0)</f>
        <v>0</v>
      </c>
      <c r="BN865" s="78">
        <f>IF(J865=$BN$2,1,0)</f>
        <v>1</v>
      </c>
      <c r="BO865" s="78">
        <f>IF(J865=$BO$2,1,0)</f>
        <v>0</v>
      </c>
      <c r="BP865" s="78">
        <f>IF(J865=$BP$2,1,0)</f>
        <v>0</v>
      </c>
      <c r="BQ865" s="79">
        <f>IF(J865=$BQ$2,1,0)</f>
        <v>0</v>
      </c>
      <c r="BR865" s="78">
        <f>IF(J865=$BR$2,1,0)</f>
        <v>0</v>
      </c>
      <c r="BS865" s="78">
        <f>IF(F865=$BS$2,1,0)</f>
        <v>0</v>
      </c>
      <c r="BT865" s="78">
        <f>IF(F865=$BT$2,1,0)</f>
        <v>0</v>
      </c>
      <c r="BU865" s="78">
        <f>IF(F865=$BU$2,1,0)</f>
        <v>0</v>
      </c>
      <c r="BV865" s="78">
        <f>IF(F865=$BV$2,1,0)</f>
        <v>0</v>
      </c>
      <c r="BW865" s="78">
        <f>IF(F865=$BW$2,1,0)</f>
        <v>0</v>
      </c>
      <c r="BX865" s="78">
        <f>IF(F865=$BX$2,1,0)</f>
        <v>1</v>
      </c>
      <c r="BY865" s="78">
        <f>IF(F865=$BY$2,1,0)</f>
        <v>0</v>
      </c>
      <c r="BZ865" s="78">
        <f>IF(F865=$BZ$2,1,0)</f>
        <v>0</v>
      </c>
      <c r="CA865"/>
      <c r="CB865" s="1">
        <v>0</v>
      </c>
      <c r="CC865" s="1">
        <v>0</v>
      </c>
    </row>
    <row r="866" spans="2:81" x14ac:dyDescent="0.3">
      <c r="B866" s="1">
        <v>61</v>
      </c>
      <c r="C866" t="s">
        <v>159</v>
      </c>
      <c r="D866" t="s">
        <v>81</v>
      </c>
      <c r="E866" s="1" t="s">
        <v>478</v>
      </c>
      <c r="F866" s="31" t="s">
        <v>52</v>
      </c>
      <c r="G866" s="1">
        <v>11</v>
      </c>
      <c r="H866" s="1">
        <v>2011</v>
      </c>
      <c r="I866" s="36">
        <v>0.79652777777777783</v>
      </c>
      <c r="J866" s="1" t="s">
        <v>9</v>
      </c>
      <c r="K866" s="39">
        <v>21040</v>
      </c>
      <c r="L866" t="s">
        <v>1677</v>
      </c>
      <c r="M866" s="76">
        <v>84</v>
      </c>
      <c r="N866" t="str">
        <f t="shared" si="423"/>
        <v>Clear</v>
      </c>
      <c r="O866" s="78">
        <f t="shared" si="424"/>
        <v>0</v>
      </c>
      <c r="P866" s="78">
        <v>0</v>
      </c>
      <c r="Q866" s="78">
        <v>0</v>
      </c>
      <c r="R866" s="78">
        <f t="shared" si="425"/>
        <v>0</v>
      </c>
      <c r="S866" s="78">
        <f t="shared" si="426"/>
        <v>0</v>
      </c>
      <c r="T866" s="78">
        <f t="shared" si="427"/>
        <v>0</v>
      </c>
      <c r="U866" s="78">
        <f t="shared" si="428"/>
        <v>0</v>
      </c>
      <c r="V866" s="78">
        <f t="shared" si="429"/>
        <v>0</v>
      </c>
      <c r="W866" s="78">
        <f t="shared" si="430"/>
        <v>0</v>
      </c>
      <c r="X866" s="78">
        <f t="shared" si="431"/>
        <v>0</v>
      </c>
      <c r="Y866" s="78">
        <f t="shared" si="432"/>
        <v>1</v>
      </c>
      <c r="Z866" s="78">
        <f t="shared" si="433"/>
        <v>0</v>
      </c>
      <c r="AA866" s="78">
        <f t="shared" si="434"/>
        <v>0</v>
      </c>
      <c r="AB866" s="78">
        <f t="shared" si="435"/>
        <v>0</v>
      </c>
      <c r="AC866" s="78">
        <f t="shared" si="436"/>
        <v>0</v>
      </c>
      <c r="AD866" s="78">
        <f t="shared" si="437"/>
        <v>0</v>
      </c>
      <c r="AE866" s="78">
        <f t="shared" si="438"/>
        <v>0</v>
      </c>
      <c r="AF866" s="78">
        <f t="shared" si="439"/>
        <v>0</v>
      </c>
      <c r="AG866" s="78">
        <f t="shared" si="422"/>
        <v>0</v>
      </c>
      <c r="AH866" s="78">
        <f t="shared" si="440"/>
        <v>0</v>
      </c>
      <c r="AI866" s="78">
        <f t="shared" si="441"/>
        <v>0</v>
      </c>
      <c r="AJ866" s="78">
        <f t="shared" si="442"/>
        <v>0</v>
      </c>
      <c r="AK866" s="78">
        <f t="shared" si="443"/>
        <v>0</v>
      </c>
      <c r="AL866" s="78">
        <f t="shared" si="444"/>
        <v>0</v>
      </c>
      <c r="AM866" s="78">
        <f t="shared" si="445"/>
        <v>0</v>
      </c>
      <c r="AN866" s="78">
        <f t="shared" si="446"/>
        <v>0</v>
      </c>
      <c r="AO866" s="78">
        <f t="shared" si="447"/>
        <v>0</v>
      </c>
      <c r="AP866" s="78">
        <f t="shared" si="448"/>
        <v>0</v>
      </c>
      <c r="AQ866" s="78">
        <f t="shared" si="449"/>
        <v>0</v>
      </c>
      <c r="AR866" s="78">
        <f t="shared" si="450"/>
        <v>0</v>
      </c>
      <c r="AS866" s="78">
        <f t="shared" si="451"/>
        <v>0</v>
      </c>
      <c r="AT866" s="78">
        <f t="shared" si="452"/>
        <v>0</v>
      </c>
      <c r="AU866" s="78">
        <f t="shared" si="453"/>
        <v>1</v>
      </c>
      <c r="AV866" s="78">
        <f>IF(AND(M866&gt;=35,M866&lt;=39),1,0)</f>
        <v>0</v>
      </c>
      <c r="AW866" s="78">
        <f>IF(AND(M866&gt;=40,M866&lt;=44),1,0)</f>
        <v>0</v>
      </c>
      <c r="AX866" s="78">
        <f>IF(AND(M866&gt;=45,M866&lt;=49),1,0)</f>
        <v>0</v>
      </c>
      <c r="AY866" s="78">
        <f>IF(AND(M866&gt;=50,M866&lt;=54),1,0)</f>
        <v>0</v>
      </c>
      <c r="AZ866" s="78">
        <f>IF(AND(M866&gt;=55,M866&lt;=59),1,0)</f>
        <v>0</v>
      </c>
      <c r="BA866" s="78">
        <f>IF(AND(M866&gt;=60,M866&lt;=64),1,0)</f>
        <v>0</v>
      </c>
      <c r="BB866" s="78">
        <f>IF(AND(M866&gt;=65,M866&lt;=69),1,0)</f>
        <v>0</v>
      </c>
      <c r="BC866" s="78">
        <f>IF(AND(M866&gt;=70,M866&lt;=74),1,0)</f>
        <v>0</v>
      </c>
      <c r="BD866" s="78">
        <f>IF(AND(M866&gt;=75,M866&lt;=79),1,0)</f>
        <v>0</v>
      </c>
      <c r="BE866" s="78">
        <f>IF(AND(M866&gt;=80,M866&lt;=84),1,0)</f>
        <v>1</v>
      </c>
      <c r="BF866" s="78">
        <f>IF(AND(M866&gt;=85,M866&lt;=89),1,0)</f>
        <v>0</v>
      </c>
      <c r="BG866" s="78">
        <f>IF(AND(M866&gt;=90,M866&lt;=94),1,0)</f>
        <v>0</v>
      </c>
      <c r="BH866" s="78">
        <f>IF(AND(M866&gt;=95,M866&lt;=99),1,0)</f>
        <v>0</v>
      </c>
      <c r="BI866" s="78">
        <f>IF(AND(M866&gt;=100,M866&lt;=105),1,0)</f>
        <v>0</v>
      </c>
      <c r="BJ866" s="78">
        <f>IF(I866&lt;$BK$2,1,0)</f>
        <v>0</v>
      </c>
      <c r="BK866" s="78">
        <f>IF(I866&gt;$BK$2,1,0)</f>
        <v>1</v>
      </c>
      <c r="BL866" s="78">
        <f>IF(J866=$BL$2,1,0)</f>
        <v>0</v>
      </c>
      <c r="BM866" s="78">
        <f>IF(J866=$BM$2,1,0)</f>
        <v>0</v>
      </c>
      <c r="BN866" s="78">
        <f>IF(J866=$BN$2,1,0)</f>
        <v>0</v>
      </c>
      <c r="BO866" s="78">
        <f>IF(J866=$BO$2,1,0)</f>
        <v>1</v>
      </c>
      <c r="BP866" s="78">
        <f>IF(J866=$BP$2,1,0)</f>
        <v>0</v>
      </c>
      <c r="BQ866" s="79">
        <f>IF(J866=$BQ$2,1,0)</f>
        <v>0</v>
      </c>
      <c r="BR866" s="78">
        <f>IF(J866=$BR$2,1,0)</f>
        <v>0</v>
      </c>
      <c r="BS866" s="78">
        <f>IF(F866=$BS$2,1,0)</f>
        <v>0</v>
      </c>
      <c r="BT866" s="78">
        <f>IF(F866=$BT$2,1,0)</f>
        <v>0</v>
      </c>
      <c r="BU866" s="78">
        <f>IF(F866=$BU$2,1,0)</f>
        <v>0</v>
      </c>
      <c r="BV866" s="78">
        <f>IF(F866=$BV$2,1,0)</f>
        <v>0</v>
      </c>
      <c r="BW866" s="78">
        <f>IF(F866=$BW$2,1,0)</f>
        <v>0</v>
      </c>
      <c r="BX866" s="78">
        <f>IF(F866=$BX$2,1,0)</f>
        <v>1</v>
      </c>
      <c r="BY866" s="78">
        <f>IF(F866=$BY$2,1,0)</f>
        <v>0</v>
      </c>
      <c r="BZ866" s="78">
        <f>IF(F866=$BZ$2,1,0)</f>
        <v>0</v>
      </c>
      <c r="CA866" t="s">
        <v>2144</v>
      </c>
      <c r="CB866" s="1">
        <v>0</v>
      </c>
      <c r="CC866" s="1">
        <v>0</v>
      </c>
    </row>
    <row r="867" spans="2:81" x14ac:dyDescent="0.3">
      <c r="B867" s="1">
        <v>62</v>
      </c>
      <c r="C867" t="s">
        <v>170</v>
      </c>
      <c r="D867" t="s">
        <v>77</v>
      </c>
      <c r="E867" s="1" t="s">
        <v>479</v>
      </c>
      <c r="F867" s="31" t="s">
        <v>52</v>
      </c>
      <c r="G867" s="1">
        <v>12</v>
      </c>
      <c r="H867" s="1">
        <v>2011</v>
      </c>
      <c r="I867" s="36">
        <v>0.79583333333333339</v>
      </c>
      <c r="J867" s="1" t="s">
        <v>5</v>
      </c>
      <c r="K867" s="39">
        <v>21465</v>
      </c>
      <c r="L867" t="s">
        <v>1668</v>
      </c>
      <c r="M867" s="76">
        <v>85</v>
      </c>
      <c r="N867" t="str">
        <f t="shared" si="423"/>
        <v>Clear</v>
      </c>
      <c r="O867" s="78">
        <f t="shared" si="424"/>
        <v>0</v>
      </c>
      <c r="P867" s="78">
        <v>0</v>
      </c>
      <c r="Q867" s="78">
        <v>0</v>
      </c>
      <c r="R867" s="78">
        <f t="shared" si="425"/>
        <v>0</v>
      </c>
      <c r="S867" s="78">
        <f t="shared" si="426"/>
        <v>0</v>
      </c>
      <c r="T867" s="78">
        <f t="shared" si="427"/>
        <v>0</v>
      </c>
      <c r="U867" s="78">
        <f t="shared" si="428"/>
        <v>0</v>
      </c>
      <c r="V867" s="78">
        <f t="shared" si="429"/>
        <v>0</v>
      </c>
      <c r="W867" s="78">
        <f t="shared" si="430"/>
        <v>0</v>
      </c>
      <c r="X867" s="78">
        <f t="shared" si="431"/>
        <v>0</v>
      </c>
      <c r="Y867" s="78">
        <f t="shared" si="432"/>
        <v>0</v>
      </c>
      <c r="Z867" s="78">
        <f t="shared" si="433"/>
        <v>1</v>
      </c>
      <c r="AA867" s="78">
        <f t="shared" si="434"/>
        <v>0</v>
      </c>
      <c r="AB867" s="78">
        <f t="shared" si="435"/>
        <v>0</v>
      </c>
      <c r="AC867" s="78">
        <f t="shared" si="436"/>
        <v>0</v>
      </c>
      <c r="AD867" s="78">
        <f t="shared" si="437"/>
        <v>0</v>
      </c>
      <c r="AE867" s="78">
        <f t="shared" si="438"/>
        <v>0</v>
      </c>
      <c r="AF867" s="78">
        <f t="shared" si="439"/>
        <v>0</v>
      </c>
      <c r="AG867" s="78">
        <f t="shared" si="422"/>
        <v>0</v>
      </c>
      <c r="AH867" s="78">
        <f t="shared" si="440"/>
        <v>0</v>
      </c>
      <c r="AI867" s="78">
        <f t="shared" si="441"/>
        <v>0</v>
      </c>
      <c r="AJ867" s="78">
        <f t="shared" si="442"/>
        <v>0</v>
      </c>
      <c r="AK867" s="78">
        <f t="shared" si="443"/>
        <v>0</v>
      </c>
      <c r="AL867" s="78">
        <f t="shared" si="444"/>
        <v>0</v>
      </c>
      <c r="AM867" s="78">
        <f t="shared" si="445"/>
        <v>0</v>
      </c>
      <c r="AN867" s="78">
        <f t="shared" si="446"/>
        <v>0</v>
      </c>
      <c r="AO867" s="78">
        <f t="shared" si="447"/>
        <v>0</v>
      </c>
      <c r="AP867" s="78">
        <f t="shared" si="448"/>
        <v>0</v>
      </c>
      <c r="AQ867" s="78">
        <f t="shared" si="449"/>
        <v>0</v>
      </c>
      <c r="AR867" s="78">
        <f t="shared" si="450"/>
        <v>0</v>
      </c>
      <c r="AS867" s="78">
        <f t="shared" si="451"/>
        <v>0</v>
      </c>
      <c r="AT867" s="78">
        <f t="shared" si="452"/>
        <v>0</v>
      </c>
      <c r="AU867" s="78">
        <f t="shared" si="453"/>
        <v>1</v>
      </c>
      <c r="AV867" s="78">
        <f>IF(AND(M867&gt;=35,M867&lt;=39),1,0)</f>
        <v>0</v>
      </c>
      <c r="AW867" s="78">
        <f>IF(AND(M867&gt;=40,M867&lt;=44),1,0)</f>
        <v>0</v>
      </c>
      <c r="AX867" s="78">
        <f>IF(AND(M867&gt;=45,M867&lt;=49),1,0)</f>
        <v>0</v>
      </c>
      <c r="AY867" s="78">
        <f>IF(AND(M867&gt;=50,M867&lt;=54),1,0)</f>
        <v>0</v>
      </c>
      <c r="AZ867" s="78">
        <f>IF(AND(M867&gt;=55,M867&lt;=59),1,0)</f>
        <v>0</v>
      </c>
      <c r="BA867" s="78">
        <f>IF(AND(M867&gt;=60,M867&lt;=64),1,0)</f>
        <v>0</v>
      </c>
      <c r="BB867" s="78">
        <f>IF(AND(M867&gt;=65,M867&lt;=69),1,0)</f>
        <v>0</v>
      </c>
      <c r="BC867" s="78">
        <f>IF(AND(M867&gt;=70,M867&lt;=74),1,0)</f>
        <v>0</v>
      </c>
      <c r="BD867" s="78">
        <f>IF(AND(M867&gt;=75,M867&lt;=79),1,0)</f>
        <v>0</v>
      </c>
      <c r="BE867" s="78">
        <f>IF(AND(M867&gt;=80,M867&lt;=84),1,0)</f>
        <v>0</v>
      </c>
      <c r="BF867" s="78">
        <f>IF(AND(M867&gt;=85,M867&lt;=89),1,0)</f>
        <v>1</v>
      </c>
      <c r="BG867" s="78">
        <f>IF(AND(M867&gt;=90,M867&lt;=94),1,0)</f>
        <v>0</v>
      </c>
      <c r="BH867" s="78">
        <f>IF(AND(M867&gt;=95,M867&lt;=99),1,0)</f>
        <v>0</v>
      </c>
      <c r="BI867" s="78">
        <f>IF(AND(M867&gt;=100,M867&lt;=105),1,0)</f>
        <v>0</v>
      </c>
      <c r="BJ867" s="78">
        <f>IF(I867&lt;$BK$2,1,0)</f>
        <v>0</v>
      </c>
      <c r="BK867" s="78">
        <f>IF(I867&gt;$BK$2,1,0)</f>
        <v>1</v>
      </c>
      <c r="BL867" s="78">
        <f>IF(J867=$BL$2,1,0)</f>
        <v>0</v>
      </c>
      <c r="BM867" s="78">
        <f>IF(J867=$BM$2,1,0)</f>
        <v>0</v>
      </c>
      <c r="BN867" s="78">
        <f>IF(J867=$BN$2,1,0)</f>
        <v>0</v>
      </c>
      <c r="BO867" s="78">
        <f>IF(J867=$BO$2,1,0)</f>
        <v>0</v>
      </c>
      <c r="BP867" s="78">
        <f>IF(J867=$BP$2,1,0)</f>
        <v>1</v>
      </c>
      <c r="BQ867" s="79">
        <f>IF(J867=$BQ$2,1,0)</f>
        <v>0</v>
      </c>
      <c r="BR867" s="78">
        <f>IF(J867=$BR$2,1,0)</f>
        <v>0</v>
      </c>
      <c r="BS867" s="78">
        <f>IF(F867=$BS$2,1,0)</f>
        <v>0</v>
      </c>
      <c r="BT867" s="78">
        <f>IF(F867=$BT$2,1,0)</f>
        <v>0</v>
      </c>
      <c r="BU867" s="78">
        <f>IF(F867=$BU$2,1,0)</f>
        <v>0</v>
      </c>
      <c r="BV867" s="78">
        <f>IF(F867=$BV$2,1,0)</f>
        <v>0</v>
      </c>
      <c r="BW867" s="78">
        <f>IF(F867=$BW$2,1,0)</f>
        <v>0</v>
      </c>
      <c r="BX867" s="78">
        <f>IF(F867=$BX$2,1,0)</f>
        <v>1</v>
      </c>
      <c r="BY867" s="78">
        <f>IF(F867=$BY$2,1,0)</f>
        <v>0</v>
      </c>
      <c r="BZ867" s="78">
        <f>IF(F867=$BZ$2,1,0)</f>
        <v>0</v>
      </c>
      <c r="CA867" t="s">
        <v>2130</v>
      </c>
      <c r="CB867" s="1">
        <v>0</v>
      </c>
      <c r="CC867" s="1">
        <v>0</v>
      </c>
    </row>
    <row r="868" spans="2:81" x14ac:dyDescent="0.3">
      <c r="B868" s="1">
        <v>63</v>
      </c>
      <c r="C868" t="s">
        <v>170</v>
      </c>
      <c r="D868" t="s">
        <v>77</v>
      </c>
      <c r="E868" s="1" t="s">
        <v>480</v>
      </c>
      <c r="F868" s="31" t="s">
        <v>52</v>
      </c>
      <c r="G868" s="1">
        <v>13</v>
      </c>
      <c r="H868" s="1">
        <v>2011</v>
      </c>
      <c r="I868" s="36">
        <v>0.79999999999999993</v>
      </c>
      <c r="J868" s="1" t="s">
        <v>7</v>
      </c>
      <c r="K868" s="39">
        <v>24114</v>
      </c>
      <c r="L868" t="s">
        <v>1678</v>
      </c>
      <c r="M868" s="76">
        <v>75</v>
      </c>
      <c r="N868" t="str">
        <f t="shared" si="423"/>
        <v>Rain</v>
      </c>
      <c r="O868" s="78">
        <f t="shared" si="424"/>
        <v>0</v>
      </c>
      <c r="P868" s="78">
        <v>0</v>
      </c>
      <c r="Q868" s="78">
        <v>0</v>
      </c>
      <c r="R868" s="78">
        <f t="shared" si="425"/>
        <v>0</v>
      </c>
      <c r="S868" s="78">
        <f t="shared" si="426"/>
        <v>0</v>
      </c>
      <c r="T868" s="78">
        <f t="shared" si="427"/>
        <v>0</v>
      </c>
      <c r="U868" s="78">
        <f t="shared" si="428"/>
        <v>0</v>
      </c>
      <c r="V868" s="78">
        <f t="shared" si="429"/>
        <v>0</v>
      </c>
      <c r="W868" s="78">
        <f t="shared" si="430"/>
        <v>0</v>
      </c>
      <c r="X868" s="78">
        <f t="shared" si="431"/>
        <v>0</v>
      </c>
      <c r="Y868" s="78">
        <f t="shared" si="432"/>
        <v>0</v>
      </c>
      <c r="Z868" s="78">
        <f t="shared" si="433"/>
        <v>1</v>
      </c>
      <c r="AA868" s="78">
        <f t="shared" si="434"/>
        <v>0</v>
      </c>
      <c r="AB868" s="78">
        <f t="shared" si="435"/>
        <v>0</v>
      </c>
      <c r="AC868" s="78">
        <f t="shared" si="436"/>
        <v>0</v>
      </c>
      <c r="AD868" s="78">
        <f t="shared" si="437"/>
        <v>0</v>
      </c>
      <c r="AE868" s="78">
        <f t="shared" si="438"/>
        <v>0</v>
      </c>
      <c r="AF868" s="78">
        <f t="shared" si="439"/>
        <v>0</v>
      </c>
      <c r="AG868" s="78">
        <f t="shared" si="422"/>
        <v>0</v>
      </c>
      <c r="AH868" s="78">
        <f t="shared" si="440"/>
        <v>0</v>
      </c>
      <c r="AI868" s="78">
        <f t="shared" si="441"/>
        <v>0</v>
      </c>
      <c r="AJ868" s="78">
        <f t="shared" si="442"/>
        <v>0</v>
      </c>
      <c r="AK868" s="78">
        <f t="shared" si="443"/>
        <v>0</v>
      </c>
      <c r="AL868" s="78">
        <f t="shared" si="444"/>
        <v>0</v>
      </c>
      <c r="AM868" s="78">
        <f t="shared" si="445"/>
        <v>0</v>
      </c>
      <c r="AN868" s="78">
        <f t="shared" si="446"/>
        <v>0</v>
      </c>
      <c r="AO868" s="78">
        <f t="shared" si="447"/>
        <v>0</v>
      </c>
      <c r="AP868" s="78">
        <f t="shared" si="448"/>
        <v>0</v>
      </c>
      <c r="AQ868" s="78">
        <f t="shared" si="449"/>
        <v>0</v>
      </c>
      <c r="AR868" s="78">
        <f t="shared" si="450"/>
        <v>0</v>
      </c>
      <c r="AS868" s="78">
        <f t="shared" si="451"/>
        <v>0</v>
      </c>
      <c r="AT868" s="78">
        <f t="shared" si="452"/>
        <v>0</v>
      </c>
      <c r="AU868" s="78">
        <f t="shared" si="453"/>
        <v>1</v>
      </c>
      <c r="AV868" s="78">
        <f>IF(AND(M868&gt;=35,M868&lt;=39),1,0)</f>
        <v>0</v>
      </c>
      <c r="AW868" s="78">
        <f>IF(AND(M868&gt;=40,M868&lt;=44),1,0)</f>
        <v>0</v>
      </c>
      <c r="AX868" s="78">
        <f>IF(AND(M868&gt;=45,M868&lt;=49),1,0)</f>
        <v>0</v>
      </c>
      <c r="AY868" s="78">
        <f>IF(AND(M868&gt;=50,M868&lt;=54),1,0)</f>
        <v>0</v>
      </c>
      <c r="AZ868" s="78">
        <f>IF(AND(M868&gt;=55,M868&lt;=59),1,0)</f>
        <v>0</v>
      </c>
      <c r="BA868" s="78">
        <f>IF(AND(M868&gt;=60,M868&lt;=64),1,0)</f>
        <v>0</v>
      </c>
      <c r="BB868" s="78">
        <f>IF(AND(M868&gt;=65,M868&lt;=69),1,0)</f>
        <v>0</v>
      </c>
      <c r="BC868" s="78">
        <f>IF(AND(M868&gt;=70,M868&lt;=74),1,0)</f>
        <v>0</v>
      </c>
      <c r="BD868" s="78">
        <f>IF(AND(M868&gt;=75,M868&lt;=79),1,0)</f>
        <v>1</v>
      </c>
      <c r="BE868" s="78">
        <f>IF(AND(M868&gt;=80,M868&lt;=84),1,0)</f>
        <v>0</v>
      </c>
      <c r="BF868" s="78">
        <f>IF(AND(M868&gt;=85,M868&lt;=89),1,0)</f>
        <v>0</v>
      </c>
      <c r="BG868" s="78">
        <f>IF(AND(M868&gt;=90,M868&lt;=94),1,0)</f>
        <v>0</v>
      </c>
      <c r="BH868" s="78">
        <f>IF(AND(M868&gt;=95,M868&lt;=99),1,0)</f>
        <v>0</v>
      </c>
      <c r="BI868" s="78">
        <f>IF(AND(M868&gt;=100,M868&lt;=105),1,0)</f>
        <v>0</v>
      </c>
      <c r="BJ868" s="78">
        <f>IF(I868&lt;$BK$2,1,0)</f>
        <v>0</v>
      </c>
      <c r="BK868" s="78">
        <f>IF(I868&gt;$BK$2,1,0)</f>
        <v>1</v>
      </c>
      <c r="BL868" s="78">
        <f>IF(J868=$BL$2,1,0)</f>
        <v>0</v>
      </c>
      <c r="BM868" s="78">
        <f>IF(J868=$BM$2,1,0)</f>
        <v>0</v>
      </c>
      <c r="BN868" s="78">
        <f>IF(J868=$BN$2,1,0)</f>
        <v>0</v>
      </c>
      <c r="BO868" s="78">
        <f>IF(J868=$BO$2,1,0)</f>
        <v>0</v>
      </c>
      <c r="BP868" s="78">
        <f>IF(J868=$BP$2,1,0)</f>
        <v>0</v>
      </c>
      <c r="BQ868" s="79">
        <f>IF(J868=$BQ$2,1,0)</f>
        <v>1</v>
      </c>
      <c r="BR868" s="78">
        <f>IF(J868=$BR$2,1,0)</f>
        <v>0</v>
      </c>
      <c r="BS868" s="78">
        <f>IF(F868=$BS$2,1,0)</f>
        <v>0</v>
      </c>
      <c r="BT868" s="78">
        <f>IF(F868=$BT$2,1,0)</f>
        <v>0</v>
      </c>
      <c r="BU868" s="78">
        <f>IF(F868=$BU$2,1,0)</f>
        <v>0</v>
      </c>
      <c r="BV868" s="78">
        <f>IF(F868=$BV$2,1,0)</f>
        <v>0</v>
      </c>
      <c r="BW868" s="78">
        <f>IF(F868=$BW$2,1,0)</f>
        <v>0</v>
      </c>
      <c r="BX868" s="78">
        <f>IF(F868=$BX$2,1,0)</f>
        <v>1</v>
      </c>
      <c r="BY868" s="78">
        <f>IF(F868=$BY$2,1,0)</f>
        <v>0</v>
      </c>
      <c r="BZ868" s="78">
        <f>IF(F868=$BZ$2,1,0)</f>
        <v>0</v>
      </c>
      <c r="CA868" t="s">
        <v>2131</v>
      </c>
      <c r="CB868" s="1">
        <v>0</v>
      </c>
      <c r="CC868" s="1">
        <v>0</v>
      </c>
    </row>
    <row r="869" spans="2:81" x14ac:dyDescent="0.3">
      <c r="B869" s="1">
        <v>64</v>
      </c>
      <c r="C869" t="s">
        <v>170</v>
      </c>
      <c r="D869" t="s">
        <v>77</v>
      </c>
      <c r="E869" s="1" t="s">
        <v>481</v>
      </c>
      <c r="F869" s="31" t="s">
        <v>52</v>
      </c>
      <c r="G869" s="1">
        <v>14</v>
      </c>
      <c r="H869" s="1">
        <v>2011</v>
      </c>
      <c r="I869" s="36">
        <v>0.56736111111111109</v>
      </c>
      <c r="J869" s="1" t="s">
        <v>8</v>
      </c>
      <c r="K869" s="39">
        <v>18348</v>
      </c>
      <c r="L869" t="s">
        <v>1679</v>
      </c>
      <c r="M869" s="76">
        <v>76</v>
      </c>
      <c r="N869" t="str">
        <f t="shared" si="423"/>
        <v>Cloudy</v>
      </c>
      <c r="O869" s="78">
        <f t="shared" si="424"/>
        <v>0</v>
      </c>
      <c r="P869" s="78">
        <v>0</v>
      </c>
      <c r="Q869" s="78">
        <v>0</v>
      </c>
      <c r="R869" s="78">
        <f t="shared" si="425"/>
        <v>0</v>
      </c>
      <c r="S869" s="78">
        <f t="shared" si="426"/>
        <v>0</v>
      </c>
      <c r="T869" s="78">
        <f t="shared" si="427"/>
        <v>0</v>
      </c>
      <c r="U869" s="78">
        <f t="shared" si="428"/>
        <v>0</v>
      </c>
      <c r="V869" s="78">
        <f t="shared" si="429"/>
        <v>0</v>
      </c>
      <c r="W869" s="78">
        <f t="shared" si="430"/>
        <v>0</v>
      </c>
      <c r="X869" s="78">
        <f t="shared" si="431"/>
        <v>0</v>
      </c>
      <c r="Y869" s="78">
        <f t="shared" si="432"/>
        <v>0</v>
      </c>
      <c r="Z869" s="78">
        <f t="shared" si="433"/>
        <v>1</v>
      </c>
      <c r="AA869" s="78">
        <f t="shared" si="434"/>
        <v>0</v>
      </c>
      <c r="AB869" s="78">
        <f t="shared" si="435"/>
        <v>0</v>
      </c>
      <c r="AC869" s="78">
        <f t="shared" si="436"/>
        <v>0</v>
      </c>
      <c r="AD869" s="78">
        <f t="shared" si="437"/>
        <v>0</v>
      </c>
      <c r="AE869" s="78">
        <f t="shared" si="438"/>
        <v>0</v>
      </c>
      <c r="AF869" s="78">
        <f t="shared" si="439"/>
        <v>0</v>
      </c>
      <c r="AG869" s="78">
        <f t="shared" si="422"/>
        <v>0</v>
      </c>
      <c r="AH869" s="78">
        <f t="shared" si="440"/>
        <v>0</v>
      </c>
      <c r="AI869" s="78">
        <f t="shared" si="441"/>
        <v>0</v>
      </c>
      <c r="AJ869" s="78">
        <f t="shared" si="442"/>
        <v>0</v>
      </c>
      <c r="AK869" s="78">
        <f t="shared" si="443"/>
        <v>0</v>
      </c>
      <c r="AL869" s="78">
        <f t="shared" si="444"/>
        <v>0</v>
      </c>
      <c r="AM869" s="78">
        <f t="shared" si="445"/>
        <v>0</v>
      </c>
      <c r="AN869" s="78">
        <f t="shared" si="446"/>
        <v>0</v>
      </c>
      <c r="AO869" s="78">
        <f t="shared" si="447"/>
        <v>0</v>
      </c>
      <c r="AP869" s="78">
        <f t="shared" si="448"/>
        <v>0</v>
      </c>
      <c r="AQ869" s="78">
        <f t="shared" si="449"/>
        <v>0</v>
      </c>
      <c r="AR869" s="78">
        <f t="shared" si="450"/>
        <v>0</v>
      </c>
      <c r="AS869" s="78">
        <f t="shared" si="451"/>
        <v>0</v>
      </c>
      <c r="AT869" s="78">
        <f t="shared" si="452"/>
        <v>0</v>
      </c>
      <c r="AU869" s="78">
        <f t="shared" si="453"/>
        <v>1</v>
      </c>
      <c r="AV869" s="78">
        <f>IF(AND(M869&gt;=35,M869&lt;=39),1,0)</f>
        <v>0</v>
      </c>
      <c r="AW869" s="78">
        <f>IF(AND(M869&gt;=40,M869&lt;=44),1,0)</f>
        <v>0</v>
      </c>
      <c r="AX869" s="78">
        <f>IF(AND(M869&gt;=45,M869&lt;=49),1,0)</f>
        <v>0</v>
      </c>
      <c r="AY869" s="78">
        <f>IF(AND(M869&gt;=50,M869&lt;=54),1,0)</f>
        <v>0</v>
      </c>
      <c r="AZ869" s="78">
        <f>IF(AND(M869&gt;=55,M869&lt;=59),1,0)</f>
        <v>0</v>
      </c>
      <c r="BA869" s="78">
        <f>IF(AND(M869&gt;=60,M869&lt;=64),1,0)</f>
        <v>0</v>
      </c>
      <c r="BB869" s="78">
        <f>IF(AND(M869&gt;=65,M869&lt;=69),1,0)</f>
        <v>0</v>
      </c>
      <c r="BC869" s="78">
        <f>IF(AND(M869&gt;=70,M869&lt;=74),1,0)</f>
        <v>0</v>
      </c>
      <c r="BD869" s="78">
        <f>IF(AND(M869&gt;=75,M869&lt;=79),1,0)</f>
        <v>1</v>
      </c>
      <c r="BE869" s="78">
        <f>IF(AND(M869&gt;=80,M869&lt;=84),1,0)</f>
        <v>0</v>
      </c>
      <c r="BF869" s="78">
        <f>IF(AND(M869&gt;=85,M869&lt;=89),1,0)</f>
        <v>0</v>
      </c>
      <c r="BG869" s="78">
        <f>IF(AND(M869&gt;=90,M869&lt;=94),1,0)</f>
        <v>0</v>
      </c>
      <c r="BH869" s="78">
        <f>IF(AND(M869&gt;=95,M869&lt;=99),1,0)</f>
        <v>0</v>
      </c>
      <c r="BI869" s="78">
        <f>IF(AND(M869&gt;=100,M869&lt;=105),1,0)</f>
        <v>0</v>
      </c>
      <c r="BJ869" s="78">
        <f>IF(I869&lt;$BK$2,1,0)</f>
        <v>1</v>
      </c>
      <c r="BK869" s="78">
        <f>IF(I869&gt;$BK$2,1,0)</f>
        <v>0</v>
      </c>
      <c r="BL869" s="78">
        <f>IF(J869=$BL$2,1,0)</f>
        <v>0</v>
      </c>
      <c r="BM869" s="78">
        <f>IF(J869=$BM$2,1,0)</f>
        <v>0</v>
      </c>
      <c r="BN869" s="78">
        <f>IF(J869=$BN$2,1,0)</f>
        <v>0</v>
      </c>
      <c r="BO869" s="78">
        <f>IF(J869=$BO$2,1,0)</f>
        <v>0</v>
      </c>
      <c r="BP869" s="78">
        <f>IF(J869=$BP$2,1,0)</f>
        <v>0</v>
      </c>
      <c r="BQ869" s="79">
        <f>IF(J869=$BQ$2,1,0)</f>
        <v>0</v>
      </c>
      <c r="BR869" s="78">
        <f>IF(J869=$BR$2,1,0)</f>
        <v>1</v>
      </c>
      <c r="BS869" s="78">
        <f>IF(F869=$BS$2,1,0)</f>
        <v>0</v>
      </c>
      <c r="BT869" s="78">
        <f>IF(F869=$BT$2,1,0)</f>
        <v>0</v>
      </c>
      <c r="BU869" s="78">
        <f>IF(F869=$BU$2,1,0)</f>
        <v>0</v>
      </c>
      <c r="BV869" s="78">
        <f>IF(F869=$BV$2,1,0)</f>
        <v>0</v>
      </c>
      <c r="BW869" s="78">
        <f>IF(F869=$BW$2,1,0)</f>
        <v>0</v>
      </c>
      <c r="BX869" s="78">
        <f>IF(F869=$BX$2,1,0)</f>
        <v>1</v>
      </c>
      <c r="BY869" s="78">
        <f>IF(F869=$BY$2,1,0)</f>
        <v>0</v>
      </c>
      <c r="BZ869" s="78">
        <f>IF(F869=$BZ$2,1,0)</f>
        <v>0</v>
      </c>
      <c r="CA869"/>
      <c r="CB869" s="1">
        <v>0</v>
      </c>
      <c r="CC869" s="1">
        <v>0</v>
      </c>
    </row>
    <row r="870" spans="2:81" x14ac:dyDescent="0.3">
      <c r="B870" s="1">
        <v>65</v>
      </c>
      <c r="C870" t="s">
        <v>162</v>
      </c>
      <c r="D870" t="s">
        <v>75</v>
      </c>
      <c r="E870" s="31" t="s">
        <v>945</v>
      </c>
      <c r="F870" s="31" t="s">
        <v>52</v>
      </c>
      <c r="G870" s="1">
        <v>26</v>
      </c>
      <c r="H870" s="1">
        <v>2011</v>
      </c>
      <c r="I870" s="36">
        <v>0.80347222222222225</v>
      </c>
      <c r="J870" s="1" t="s">
        <v>5</v>
      </c>
      <c r="K870" s="39">
        <v>32762</v>
      </c>
      <c r="L870" t="s">
        <v>1521</v>
      </c>
      <c r="M870" s="76">
        <v>85</v>
      </c>
      <c r="N870" t="str">
        <f t="shared" si="423"/>
        <v>Ptly Cldy</v>
      </c>
      <c r="O870" s="78">
        <f t="shared" si="424"/>
        <v>0</v>
      </c>
      <c r="P870" s="78">
        <v>0</v>
      </c>
      <c r="Q870" s="78">
        <v>0</v>
      </c>
      <c r="R870" s="78">
        <f t="shared" si="425"/>
        <v>0</v>
      </c>
      <c r="S870" s="78">
        <f t="shared" si="426"/>
        <v>0</v>
      </c>
      <c r="T870" s="78">
        <f t="shared" si="427"/>
        <v>0</v>
      </c>
      <c r="U870" s="78">
        <f t="shared" si="428"/>
        <v>0</v>
      </c>
      <c r="V870" s="78">
        <f t="shared" si="429"/>
        <v>0</v>
      </c>
      <c r="W870" s="78">
        <f t="shared" si="430"/>
        <v>0</v>
      </c>
      <c r="X870" s="78">
        <f t="shared" si="431"/>
        <v>0</v>
      </c>
      <c r="Y870" s="78">
        <f t="shared" si="432"/>
        <v>0</v>
      </c>
      <c r="Z870" s="78">
        <f t="shared" si="433"/>
        <v>0</v>
      </c>
      <c r="AA870" s="78">
        <f t="shared" si="434"/>
        <v>0</v>
      </c>
      <c r="AB870" s="78">
        <f t="shared" si="435"/>
        <v>0</v>
      </c>
      <c r="AC870" s="78">
        <f t="shared" si="436"/>
        <v>0</v>
      </c>
      <c r="AD870" s="78">
        <f t="shared" si="437"/>
        <v>0</v>
      </c>
      <c r="AE870" s="78">
        <f t="shared" si="438"/>
        <v>0</v>
      </c>
      <c r="AF870" s="78">
        <f t="shared" si="439"/>
        <v>0</v>
      </c>
      <c r="AG870" s="78">
        <f t="shared" si="422"/>
        <v>0</v>
      </c>
      <c r="AH870" s="78">
        <f t="shared" si="440"/>
        <v>0</v>
      </c>
      <c r="AI870" s="78">
        <f t="shared" si="441"/>
        <v>1</v>
      </c>
      <c r="AJ870" s="78">
        <f t="shared" si="442"/>
        <v>0</v>
      </c>
      <c r="AK870" s="78">
        <f t="shared" si="443"/>
        <v>0</v>
      </c>
      <c r="AL870" s="78">
        <f t="shared" si="444"/>
        <v>0</v>
      </c>
      <c r="AM870" s="78">
        <f t="shared" si="445"/>
        <v>0</v>
      </c>
      <c r="AN870" s="78">
        <f t="shared" si="446"/>
        <v>0</v>
      </c>
      <c r="AO870" s="78">
        <f t="shared" si="447"/>
        <v>0</v>
      </c>
      <c r="AP870" s="78">
        <f t="shared" si="448"/>
        <v>0</v>
      </c>
      <c r="AQ870" s="78">
        <f t="shared" si="449"/>
        <v>0</v>
      </c>
      <c r="AR870" s="78">
        <f t="shared" si="450"/>
        <v>0</v>
      </c>
      <c r="AS870" s="78">
        <f t="shared" si="451"/>
        <v>0</v>
      </c>
      <c r="AT870" s="78">
        <f t="shared" si="452"/>
        <v>0</v>
      </c>
      <c r="AU870" s="78">
        <f t="shared" si="453"/>
        <v>1</v>
      </c>
      <c r="AV870" s="78">
        <f>IF(AND(M870&gt;=35,M870&lt;=39),1,0)</f>
        <v>0</v>
      </c>
      <c r="AW870" s="78">
        <f>IF(AND(M870&gt;=40,M870&lt;=44),1,0)</f>
        <v>0</v>
      </c>
      <c r="AX870" s="78">
        <f>IF(AND(M870&gt;=45,M870&lt;=49),1,0)</f>
        <v>0</v>
      </c>
      <c r="AY870" s="78">
        <f>IF(AND(M870&gt;=50,M870&lt;=54),1,0)</f>
        <v>0</v>
      </c>
      <c r="AZ870" s="78">
        <f>IF(AND(M870&gt;=55,M870&lt;=59),1,0)</f>
        <v>0</v>
      </c>
      <c r="BA870" s="78">
        <f>IF(AND(M870&gt;=60,M870&lt;=64),1,0)</f>
        <v>0</v>
      </c>
      <c r="BB870" s="78">
        <f>IF(AND(M870&gt;=65,M870&lt;=69),1,0)</f>
        <v>0</v>
      </c>
      <c r="BC870" s="78">
        <f>IF(AND(M870&gt;=70,M870&lt;=74),1,0)</f>
        <v>0</v>
      </c>
      <c r="BD870" s="78">
        <f>IF(AND(M870&gt;=75,M870&lt;=79),1,0)</f>
        <v>0</v>
      </c>
      <c r="BE870" s="78">
        <f>IF(AND(M870&gt;=80,M870&lt;=84),1,0)</f>
        <v>0</v>
      </c>
      <c r="BF870" s="78">
        <f>IF(AND(M870&gt;=85,M870&lt;=89),1,0)</f>
        <v>1</v>
      </c>
      <c r="BG870" s="78">
        <f>IF(AND(M870&gt;=90,M870&lt;=94),1,0)</f>
        <v>0</v>
      </c>
      <c r="BH870" s="78">
        <f>IF(AND(M870&gt;=95,M870&lt;=99),1,0)</f>
        <v>0</v>
      </c>
      <c r="BI870" s="78">
        <f>IF(AND(M870&gt;=100,M870&lt;=105),1,0)</f>
        <v>0</v>
      </c>
      <c r="BJ870" s="78">
        <f>IF(I870&lt;$BK$2,1,0)</f>
        <v>0</v>
      </c>
      <c r="BK870" s="78">
        <f>IF(I870&gt;$BK$2,1,0)</f>
        <v>1</v>
      </c>
      <c r="BL870" s="78">
        <f>IF(J870=$BL$2,1,0)</f>
        <v>0</v>
      </c>
      <c r="BM870" s="78">
        <f>IF(J870=$BM$2,1,0)</f>
        <v>0</v>
      </c>
      <c r="BN870" s="78">
        <f>IF(J870=$BN$2,1,0)</f>
        <v>0</v>
      </c>
      <c r="BO870" s="78">
        <f>IF(J870=$BO$2,1,0)</f>
        <v>0</v>
      </c>
      <c r="BP870" s="78">
        <f>IF(J870=$BP$2,1,0)</f>
        <v>1</v>
      </c>
      <c r="BQ870" s="79">
        <f>IF(J870=$BQ$2,1,0)</f>
        <v>0</v>
      </c>
      <c r="BR870" s="78">
        <f>IF(J870=$BR$2,1,0)</f>
        <v>0</v>
      </c>
      <c r="BS870" s="78">
        <f>IF(F870=$BS$2,1,0)</f>
        <v>0</v>
      </c>
      <c r="BT870" s="78">
        <f>IF(F870=$BT$2,1,0)</f>
        <v>0</v>
      </c>
      <c r="BU870" s="78">
        <f>IF(F870=$BU$2,1,0)</f>
        <v>0</v>
      </c>
      <c r="BV870" s="78">
        <f>IF(F870=$BV$2,1,0)</f>
        <v>0</v>
      </c>
      <c r="BW870" s="78">
        <f>IF(F870=$BW$2,1,0)</f>
        <v>0</v>
      </c>
      <c r="BX870" s="78">
        <f>IF(F870=$BX$2,1,0)</f>
        <v>1</v>
      </c>
      <c r="BY870" s="78">
        <f>IF(F870=$BY$2,1,0)</f>
        <v>0</v>
      </c>
      <c r="BZ870" s="78">
        <f>IF(F870=$BZ$2,1,0)</f>
        <v>0</v>
      </c>
      <c r="CA870" t="s">
        <v>2145</v>
      </c>
      <c r="CB870" s="1">
        <v>0</v>
      </c>
      <c r="CC870" s="1">
        <v>0</v>
      </c>
    </row>
    <row r="871" spans="2:81" x14ac:dyDescent="0.3">
      <c r="B871" s="1">
        <v>66</v>
      </c>
      <c r="C871" t="s">
        <v>162</v>
      </c>
      <c r="D871" t="s">
        <v>75</v>
      </c>
      <c r="E871" s="1" t="s">
        <v>487</v>
      </c>
      <c r="F871" s="31" t="s">
        <v>52</v>
      </c>
      <c r="G871" s="1">
        <v>28</v>
      </c>
      <c r="H871" s="1">
        <v>2011</v>
      </c>
      <c r="I871" s="36">
        <v>0.56666666666666665</v>
      </c>
      <c r="J871" s="1" t="s">
        <v>8</v>
      </c>
      <c r="K871" s="39">
        <v>28751</v>
      </c>
      <c r="L871" t="s">
        <v>1604</v>
      </c>
      <c r="M871" s="76">
        <v>73</v>
      </c>
      <c r="N871" t="str">
        <f t="shared" si="423"/>
        <v>Cloudy</v>
      </c>
      <c r="O871" s="78">
        <f t="shared" si="424"/>
        <v>0</v>
      </c>
      <c r="P871" s="78">
        <v>0</v>
      </c>
      <c r="Q871" s="78">
        <v>0</v>
      </c>
      <c r="R871" s="78">
        <f t="shared" si="425"/>
        <v>0</v>
      </c>
      <c r="S871" s="78">
        <f t="shared" si="426"/>
        <v>0</v>
      </c>
      <c r="T871" s="78">
        <f t="shared" si="427"/>
        <v>0</v>
      </c>
      <c r="U871" s="78">
        <f t="shared" si="428"/>
        <v>0</v>
      </c>
      <c r="V871" s="78">
        <f t="shared" si="429"/>
        <v>0</v>
      </c>
      <c r="W871" s="78">
        <f t="shared" si="430"/>
        <v>0</v>
      </c>
      <c r="X871" s="78">
        <f t="shared" si="431"/>
        <v>0</v>
      </c>
      <c r="Y871" s="78">
        <f t="shared" si="432"/>
        <v>0</v>
      </c>
      <c r="Z871" s="78">
        <f t="shared" si="433"/>
        <v>0</v>
      </c>
      <c r="AA871" s="78">
        <f t="shared" si="434"/>
        <v>0</v>
      </c>
      <c r="AB871" s="78">
        <f t="shared" si="435"/>
        <v>0</v>
      </c>
      <c r="AC871" s="78">
        <f t="shared" si="436"/>
        <v>0</v>
      </c>
      <c r="AD871" s="78">
        <f t="shared" si="437"/>
        <v>0</v>
      </c>
      <c r="AE871" s="78">
        <f t="shared" si="438"/>
        <v>0</v>
      </c>
      <c r="AF871" s="78">
        <f t="shared" si="439"/>
        <v>0</v>
      </c>
      <c r="AG871" s="78">
        <f t="shared" si="422"/>
        <v>0</v>
      </c>
      <c r="AH871" s="78">
        <f t="shared" si="440"/>
        <v>0</v>
      </c>
      <c r="AI871" s="78">
        <f t="shared" si="441"/>
        <v>1</v>
      </c>
      <c r="AJ871" s="78">
        <f t="shared" si="442"/>
        <v>0</v>
      </c>
      <c r="AK871" s="78">
        <f t="shared" si="443"/>
        <v>0</v>
      </c>
      <c r="AL871" s="78">
        <f t="shared" si="444"/>
        <v>0</v>
      </c>
      <c r="AM871" s="78">
        <f t="shared" si="445"/>
        <v>0</v>
      </c>
      <c r="AN871" s="78">
        <f t="shared" si="446"/>
        <v>0</v>
      </c>
      <c r="AO871" s="78">
        <f t="shared" si="447"/>
        <v>0</v>
      </c>
      <c r="AP871" s="78">
        <f t="shared" si="448"/>
        <v>0</v>
      </c>
      <c r="AQ871" s="78">
        <f t="shared" si="449"/>
        <v>0</v>
      </c>
      <c r="AR871" s="78">
        <f t="shared" si="450"/>
        <v>0</v>
      </c>
      <c r="AS871" s="78">
        <f t="shared" si="451"/>
        <v>0</v>
      </c>
      <c r="AT871" s="78">
        <f t="shared" si="452"/>
        <v>0</v>
      </c>
      <c r="AU871" s="78">
        <f t="shared" si="453"/>
        <v>1</v>
      </c>
      <c r="AV871" s="78">
        <f>IF(AND(M871&gt;=35,M871&lt;=39),1,0)</f>
        <v>0</v>
      </c>
      <c r="AW871" s="78">
        <f>IF(AND(M871&gt;=40,M871&lt;=44),1,0)</f>
        <v>0</v>
      </c>
      <c r="AX871" s="78">
        <f>IF(AND(M871&gt;=45,M871&lt;=49),1,0)</f>
        <v>0</v>
      </c>
      <c r="AY871" s="78">
        <f>IF(AND(M871&gt;=50,M871&lt;=54),1,0)</f>
        <v>0</v>
      </c>
      <c r="AZ871" s="78">
        <f>IF(AND(M871&gt;=55,M871&lt;=59),1,0)</f>
        <v>0</v>
      </c>
      <c r="BA871" s="78">
        <f>IF(AND(M871&gt;=60,M871&lt;=64),1,0)</f>
        <v>0</v>
      </c>
      <c r="BB871" s="78">
        <f>IF(AND(M871&gt;=65,M871&lt;=69),1,0)</f>
        <v>0</v>
      </c>
      <c r="BC871" s="78">
        <f>IF(AND(M871&gt;=70,M871&lt;=74),1,0)</f>
        <v>1</v>
      </c>
      <c r="BD871" s="78">
        <f>IF(AND(M871&gt;=75,M871&lt;=79),1,0)</f>
        <v>0</v>
      </c>
      <c r="BE871" s="78">
        <f>IF(AND(M871&gt;=80,M871&lt;=84),1,0)</f>
        <v>0</v>
      </c>
      <c r="BF871" s="78">
        <f>IF(AND(M871&gt;=85,M871&lt;=89),1,0)</f>
        <v>0</v>
      </c>
      <c r="BG871" s="78">
        <f>IF(AND(M871&gt;=90,M871&lt;=94),1,0)</f>
        <v>0</v>
      </c>
      <c r="BH871" s="78">
        <f>IF(AND(M871&gt;=95,M871&lt;=99),1,0)</f>
        <v>0</v>
      </c>
      <c r="BI871" s="78">
        <f>IF(AND(M871&gt;=100,M871&lt;=105),1,0)</f>
        <v>0</v>
      </c>
      <c r="BJ871" s="78">
        <f>IF(I871&lt;$BK$2,1,0)</f>
        <v>1</v>
      </c>
      <c r="BK871" s="78">
        <f>IF(I871&gt;$BK$2,1,0)</f>
        <v>0</v>
      </c>
      <c r="BL871" s="78">
        <f>IF(J871=$BL$2,1,0)</f>
        <v>0</v>
      </c>
      <c r="BM871" s="78">
        <f>IF(J871=$BM$2,1,0)</f>
        <v>0</v>
      </c>
      <c r="BN871" s="78">
        <f>IF(J871=$BN$2,1,0)</f>
        <v>0</v>
      </c>
      <c r="BO871" s="78">
        <f>IF(J871=$BO$2,1,0)</f>
        <v>0</v>
      </c>
      <c r="BP871" s="78">
        <f>IF(J871=$BP$2,1,0)</f>
        <v>0</v>
      </c>
      <c r="BQ871" s="79">
        <f>IF(J871=$BQ$2,1,0)</f>
        <v>0</v>
      </c>
      <c r="BR871" s="78">
        <f>IF(J871=$BR$2,1,0)</f>
        <v>1</v>
      </c>
      <c r="BS871" s="78">
        <f>IF(F871=$BS$2,1,0)</f>
        <v>0</v>
      </c>
      <c r="BT871" s="78">
        <f>IF(F871=$BT$2,1,0)</f>
        <v>0</v>
      </c>
      <c r="BU871" s="78">
        <f>IF(F871=$BU$2,1,0)</f>
        <v>0</v>
      </c>
      <c r="BV871" s="78">
        <f>IF(F871=$BV$2,1,0)</f>
        <v>0</v>
      </c>
      <c r="BW871" s="78">
        <f>IF(F871=$BW$2,1,0)</f>
        <v>0</v>
      </c>
      <c r="BX871" s="78">
        <f>IF(F871=$BX$2,1,0)</f>
        <v>1</v>
      </c>
      <c r="BY871" s="78">
        <f>IF(F871=$BY$2,1,0)</f>
        <v>0</v>
      </c>
      <c r="BZ871" s="78">
        <f>IF(F871=$BZ$2,1,0)</f>
        <v>0</v>
      </c>
      <c r="CA871"/>
      <c r="CB871" s="1">
        <v>0</v>
      </c>
      <c r="CC871" s="1">
        <v>0</v>
      </c>
    </row>
    <row r="872" spans="2:81" x14ac:dyDescent="0.3">
      <c r="B872" s="1">
        <v>67</v>
      </c>
      <c r="C872" t="s">
        <v>162</v>
      </c>
      <c r="D872" t="s">
        <v>75</v>
      </c>
      <c r="E872" s="1" t="s">
        <v>487</v>
      </c>
      <c r="F872" s="31" t="s">
        <v>52</v>
      </c>
      <c r="G872" s="1">
        <v>28</v>
      </c>
      <c r="H872" s="1">
        <v>2011</v>
      </c>
      <c r="I872" s="36">
        <v>0.81736111111111109</v>
      </c>
      <c r="J872" s="1" t="s">
        <v>8</v>
      </c>
      <c r="K872" s="39">
        <v>37528</v>
      </c>
      <c r="L872" t="s">
        <v>1478</v>
      </c>
      <c r="M872" s="76">
        <v>81</v>
      </c>
      <c r="N872" t="str">
        <f t="shared" si="423"/>
        <v>Clear</v>
      </c>
      <c r="O872" s="78">
        <f t="shared" si="424"/>
        <v>0</v>
      </c>
      <c r="P872" s="78">
        <v>0</v>
      </c>
      <c r="Q872" s="78">
        <v>0</v>
      </c>
      <c r="R872" s="78">
        <f t="shared" si="425"/>
        <v>0</v>
      </c>
      <c r="S872" s="78">
        <f t="shared" si="426"/>
        <v>0</v>
      </c>
      <c r="T872" s="78">
        <f t="shared" si="427"/>
        <v>0</v>
      </c>
      <c r="U872" s="78">
        <f t="shared" si="428"/>
        <v>0</v>
      </c>
      <c r="V872" s="78">
        <f t="shared" si="429"/>
        <v>0</v>
      </c>
      <c r="W872" s="78">
        <f t="shared" si="430"/>
        <v>0</v>
      </c>
      <c r="X872" s="78">
        <f t="shared" si="431"/>
        <v>0</v>
      </c>
      <c r="Y872" s="78">
        <f t="shared" si="432"/>
        <v>0</v>
      </c>
      <c r="Z872" s="78">
        <f t="shared" si="433"/>
        <v>0</v>
      </c>
      <c r="AA872" s="78">
        <f t="shared" si="434"/>
        <v>0</v>
      </c>
      <c r="AB872" s="78">
        <f t="shared" si="435"/>
        <v>0</v>
      </c>
      <c r="AC872" s="78">
        <f t="shared" si="436"/>
        <v>0</v>
      </c>
      <c r="AD872" s="78">
        <f t="shared" si="437"/>
        <v>0</v>
      </c>
      <c r="AE872" s="78">
        <f t="shared" si="438"/>
        <v>0</v>
      </c>
      <c r="AF872" s="78">
        <f t="shared" si="439"/>
        <v>0</v>
      </c>
      <c r="AG872" s="78">
        <f t="shared" si="422"/>
        <v>0</v>
      </c>
      <c r="AH872" s="78">
        <f t="shared" si="440"/>
        <v>0</v>
      </c>
      <c r="AI872" s="78">
        <f t="shared" si="441"/>
        <v>1</v>
      </c>
      <c r="AJ872" s="78">
        <f t="shared" si="442"/>
        <v>0</v>
      </c>
      <c r="AK872" s="78">
        <f t="shared" si="443"/>
        <v>0</v>
      </c>
      <c r="AL872" s="78">
        <f t="shared" si="444"/>
        <v>0</v>
      </c>
      <c r="AM872" s="78">
        <f t="shared" si="445"/>
        <v>0</v>
      </c>
      <c r="AN872" s="78">
        <f t="shared" si="446"/>
        <v>0</v>
      </c>
      <c r="AO872" s="78">
        <f t="shared" si="447"/>
        <v>0</v>
      </c>
      <c r="AP872" s="78">
        <f t="shared" si="448"/>
        <v>0</v>
      </c>
      <c r="AQ872" s="78">
        <f t="shared" si="449"/>
        <v>0</v>
      </c>
      <c r="AR872" s="78">
        <f t="shared" si="450"/>
        <v>0</v>
      </c>
      <c r="AS872" s="78">
        <f t="shared" si="451"/>
        <v>0</v>
      </c>
      <c r="AT872" s="78">
        <f t="shared" si="452"/>
        <v>0</v>
      </c>
      <c r="AU872" s="78">
        <f t="shared" si="453"/>
        <v>1</v>
      </c>
      <c r="AV872" s="78">
        <f>IF(AND(M872&gt;=35,M872&lt;=39),1,0)</f>
        <v>0</v>
      </c>
      <c r="AW872" s="78">
        <f>IF(AND(M872&gt;=40,M872&lt;=44),1,0)</f>
        <v>0</v>
      </c>
      <c r="AX872" s="78">
        <f>IF(AND(M872&gt;=45,M872&lt;=49),1,0)</f>
        <v>0</v>
      </c>
      <c r="AY872" s="78">
        <f>IF(AND(M872&gt;=50,M872&lt;=54),1,0)</f>
        <v>0</v>
      </c>
      <c r="AZ872" s="78">
        <f>IF(AND(M872&gt;=55,M872&lt;=59),1,0)</f>
        <v>0</v>
      </c>
      <c r="BA872" s="78">
        <f>IF(AND(M872&gt;=60,M872&lt;=64),1,0)</f>
        <v>0</v>
      </c>
      <c r="BB872" s="78">
        <f>IF(AND(M872&gt;=65,M872&lt;=69),1,0)</f>
        <v>0</v>
      </c>
      <c r="BC872" s="78">
        <f>IF(AND(M872&gt;=70,M872&lt;=74),1,0)</f>
        <v>0</v>
      </c>
      <c r="BD872" s="78">
        <f>IF(AND(M872&gt;=75,M872&lt;=79),1,0)</f>
        <v>0</v>
      </c>
      <c r="BE872" s="78">
        <f>IF(AND(M872&gt;=80,M872&lt;=84),1,0)</f>
        <v>1</v>
      </c>
      <c r="BF872" s="78">
        <f>IF(AND(M872&gt;=85,M872&lt;=89),1,0)</f>
        <v>0</v>
      </c>
      <c r="BG872" s="78">
        <f>IF(AND(M872&gt;=90,M872&lt;=94),1,0)</f>
        <v>0</v>
      </c>
      <c r="BH872" s="78">
        <f>IF(AND(M872&gt;=95,M872&lt;=99),1,0)</f>
        <v>0</v>
      </c>
      <c r="BI872" s="78">
        <f>IF(AND(M872&gt;=100,M872&lt;=105),1,0)</f>
        <v>0</v>
      </c>
      <c r="BJ872" s="78">
        <f>IF(I872&lt;$BK$2,1,0)</f>
        <v>0</v>
      </c>
      <c r="BK872" s="78">
        <f>IF(I872&gt;$BK$2,1,0)</f>
        <v>1</v>
      </c>
      <c r="BL872" s="78">
        <f>IF(J872=$BL$2,1,0)</f>
        <v>0</v>
      </c>
      <c r="BM872" s="78">
        <f>IF(J872=$BM$2,1,0)</f>
        <v>0</v>
      </c>
      <c r="BN872" s="78">
        <f>IF(J872=$BN$2,1,0)</f>
        <v>0</v>
      </c>
      <c r="BO872" s="78">
        <f>IF(J872=$BO$2,1,0)</f>
        <v>0</v>
      </c>
      <c r="BP872" s="78">
        <f>IF(J872=$BP$2,1,0)</f>
        <v>0</v>
      </c>
      <c r="BQ872" s="79">
        <f>IF(J872=$BQ$2,1,0)</f>
        <v>0</v>
      </c>
      <c r="BR872" s="78">
        <f>IF(J872=$BR$2,1,0)</f>
        <v>1</v>
      </c>
      <c r="BS872" s="78">
        <f>IF(F872=$BS$2,1,0)</f>
        <v>0</v>
      </c>
      <c r="BT872" s="78">
        <f>IF(F872=$BT$2,1,0)</f>
        <v>0</v>
      </c>
      <c r="BU872" s="78">
        <f>IF(F872=$BU$2,1,0)</f>
        <v>0</v>
      </c>
      <c r="BV872" s="78">
        <f>IF(F872=$BV$2,1,0)</f>
        <v>0</v>
      </c>
      <c r="BW872" s="78">
        <f>IF(F872=$BW$2,1,0)</f>
        <v>0</v>
      </c>
      <c r="BX872" s="78">
        <f>IF(F872=$BX$2,1,0)</f>
        <v>1</v>
      </c>
      <c r="BY872" s="78">
        <f>IF(F872=$BY$2,1,0)</f>
        <v>0</v>
      </c>
      <c r="BZ872" s="78">
        <f>IF(F872=$BZ$2,1,0)</f>
        <v>0</v>
      </c>
      <c r="CA872" t="s">
        <v>2146</v>
      </c>
      <c r="CB872" s="1">
        <v>0</v>
      </c>
      <c r="CC872" s="1">
        <v>1</v>
      </c>
    </row>
    <row r="873" spans="2:81" x14ac:dyDescent="0.3">
      <c r="B873" s="1">
        <v>68</v>
      </c>
      <c r="C873" t="s">
        <v>162</v>
      </c>
      <c r="D873" t="s">
        <v>75</v>
      </c>
      <c r="E873" s="1" t="s">
        <v>488</v>
      </c>
      <c r="F873" s="31" t="s">
        <v>52</v>
      </c>
      <c r="G873" s="1">
        <v>29</v>
      </c>
      <c r="H873" s="1">
        <v>2011</v>
      </c>
      <c r="I873" s="36">
        <v>0.79652777777777783</v>
      </c>
      <c r="J873" s="1" t="s">
        <v>6</v>
      </c>
      <c r="K873" s="39">
        <v>18223</v>
      </c>
      <c r="L873" t="s">
        <v>1679</v>
      </c>
      <c r="M873" s="76">
        <v>76</v>
      </c>
      <c r="N873" t="str">
        <f t="shared" si="423"/>
        <v>Cloudy</v>
      </c>
      <c r="O873" s="78">
        <f t="shared" si="424"/>
        <v>0</v>
      </c>
      <c r="P873" s="78">
        <v>0</v>
      </c>
      <c r="Q873" s="78">
        <v>0</v>
      </c>
      <c r="R873" s="78">
        <f t="shared" si="425"/>
        <v>0</v>
      </c>
      <c r="S873" s="78">
        <f t="shared" si="426"/>
        <v>0</v>
      </c>
      <c r="T873" s="78">
        <f t="shared" si="427"/>
        <v>0</v>
      </c>
      <c r="U873" s="78">
        <f t="shared" si="428"/>
        <v>0</v>
      </c>
      <c r="V873" s="78">
        <f t="shared" si="429"/>
        <v>0</v>
      </c>
      <c r="W873" s="78">
        <f t="shared" si="430"/>
        <v>0</v>
      </c>
      <c r="X873" s="78">
        <f t="shared" si="431"/>
        <v>0</v>
      </c>
      <c r="Y873" s="78">
        <f t="shared" si="432"/>
        <v>0</v>
      </c>
      <c r="Z873" s="78">
        <f t="shared" si="433"/>
        <v>0</v>
      </c>
      <c r="AA873" s="78">
        <f t="shared" si="434"/>
        <v>0</v>
      </c>
      <c r="AB873" s="78">
        <f t="shared" si="435"/>
        <v>0</v>
      </c>
      <c r="AC873" s="78">
        <f t="shared" si="436"/>
        <v>0</v>
      </c>
      <c r="AD873" s="78">
        <f t="shared" si="437"/>
        <v>0</v>
      </c>
      <c r="AE873" s="78">
        <f t="shared" si="438"/>
        <v>0</v>
      </c>
      <c r="AF873" s="78">
        <f t="shared" si="439"/>
        <v>0</v>
      </c>
      <c r="AG873" s="78">
        <f t="shared" si="422"/>
        <v>0</v>
      </c>
      <c r="AH873" s="78">
        <f t="shared" si="440"/>
        <v>0</v>
      </c>
      <c r="AI873" s="78">
        <f t="shared" si="441"/>
        <v>1</v>
      </c>
      <c r="AJ873" s="78">
        <f t="shared" si="442"/>
        <v>0</v>
      </c>
      <c r="AK873" s="78">
        <f t="shared" si="443"/>
        <v>0</v>
      </c>
      <c r="AL873" s="78">
        <f t="shared" si="444"/>
        <v>0</v>
      </c>
      <c r="AM873" s="78">
        <f t="shared" si="445"/>
        <v>0</v>
      </c>
      <c r="AN873" s="78">
        <f t="shared" si="446"/>
        <v>0</v>
      </c>
      <c r="AO873" s="78">
        <f t="shared" si="447"/>
        <v>0</v>
      </c>
      <c r="AP873" s="78">
        <f t="shared" si="448"/>
        <v>0</v>
      </c>
      <c r="AQ873" s="78">
        <f t="shared" si="449"/>
        <v>0</v>
      </c>
      <c r="AR873" s="78">
        <f t="shared" si="450"/>
        <v>0</v>
      </c>
      <c r="AS873" s="78">
        <f t="shared" si="451"/>
        <v>0</v>
      </c>
      <c r="AT873" s="78">
        <f t="shared" si="452"/>
        <v>0</v>
      </c>
      <c r="AU873" s="78">
        <f t="shared" si="453"/>
        <v>1</v>
      </c>
      <c r="AV873" s="78">
        <f>IF(AND(M873&gt;=35,M873&lt;=39),1,0)</f>
        <v>0</v>
      </c>
      <c r="AW873" s="78">
        <f>IF(AND(M873&gt;=40,M873&lt;=44),1,0)</f>
        <v>0</v>
      </c>
      <c r="AX873" s="78">
        <f>IF(AND(M873&gt;=45,M873&lt;=49),1,0)</f>
        <v>0</v>
      </c>
      <c r="AY873" s="78">
        <f>IF(AND(M873&gt;=50,M873&lt;=54),1,0)</f>
        <v>0</v>
      </c>
      <c r="AZ873" s="78">
        <f>IF(AND(M873&gt;=55,M873&lt;=59),1,0)</f>
        <v>0</v>
      </c>
      <c r="BA873" s="78">
        <f>IF(AND(M873&gt;=60,M873&lt;=64),1,0)</f>
        <v>0</v>
      </c>
      <c r="BB873" s="78">
        <f>IF(AND(M873&gt;=65,M873&lt;=69),1,0)</f>
        <v>0</v>
      </c>
      <c r="BC873" s="78">
        <f>IF(AND(M873&gt;=70,M873&lt;=74),1,0)</f>
        <v>0</v>
      </c>
      <c r="BD873" s="78">
        <f>IF(AND(M873&gt;=75,M873&lt;=79),1,0)</f>
        <v>1</v>
      </c>
      <c r="BE873" s="78">
        <f>IF(AND(M873&gt;=80,M873&lt;=84),1,0)</f>
        <v>0</v>
      </c>
      <c r="BF873" s="78">
        <f>IF(AND(M873&gt;=85,M873&lt;=89),1,0)</f>
        <v>0</v>
      </c>
      <c r="BG873" s="78">
        <f>IF(AND(M873&gt;=90,M873&lt;=94),1,0)</f>
        <v>0</v>
      </c>
      <c r="BH873" s="78">
        <f>IF(AND(M873&gt;=95,M873&lt;=99),1,0)</f>
        <v>0</v>
      </c>
      <c r="BI873" s="78">
        <f>IF(AND(M873&gt;=100,M873&lt;=105),1,0)</f>
        <v>0</v>
      </c>
      <c r="BJ873" s="78">
        <f>IF(I873&lt;$BK$2,1,0)</f>
        <v>0</v>
      </c>
      <c r="BK873" s="78">
        <f>IF(I873&gt;$BK$2,1,0)</f>
        <v>1</v>
      </c>
      <c r="BL873" s="78">
        <f>IF(J873=$BL$2,1,0)</f>
        <v>1</v>
      </c>
      <c r="BM873" s="78">
        <f>IF(J873=$BM$2,1,0)</f>
        <v>0</v>
      </c>
      <c r="BN873" s="78">
        <f>IF(J873=$BN$2,1,0)</f>
        <v>0</v>
      </c>
      <c r="BO873" s="78">
        <f>IF(J873=$BO$2,1,0)</f>
        <v>0</v>
      </c>
      <c r="BP873" s="78">
        <f>IF(J873=$BP$2,1,0)</f>
        <v>0</v>
      </c>
      <c r="BQ873" s="79">
        <f>IF(J873=$BQ$2,1,0)</f>
        <v>0</v>
      </c>
      <c r="BR873" s="78">
        <f>IF(J873=$BR$2,1,0)</f>
        <v>0</v>
      </c>
      <c r="BS873" s="78">
        <f>IF(F873=$BS$2,1,0)</f>
        <v>0</v>
      </c>
      <c r="BT873" s="78">
        <f>IF(F873=$BT$2,1,0)</f>
        <v>0</v>
      </c>
      <c r="BU873" s="78">
        <f>IF(F873=$BU$2,1,0)</f>
        <v>0</v>
      </c>
      <c r="BV873" s="78">
        <f>IF(F873=$BV$2,1,0)</f>
        <v>0</v>
      </c>
      <c r="BW873" s="78">
        <f>IF(F873=$BW$2,1,0)</f>
        <v>0</v>
      </c>
      <c r="BX873" s="78">
        <f>IF(F873=$BX$2,1,0)</f>
        <v>1</v>
      </c>
      <c r="BY873" s="78">
        <f>IF(F873=$BY$2,1,0)</f>
        <v>0</v>
      </c>
      <c r="BZ873" s="78">
        <f>IF(F873=$BZ$2,1,0)</f>
        <v>0</v>
      </c>
      <c r="CA873"/>
      <c r="CB873" s="1">
        <v>0</v>
      </c>
      <c r="CC873" s="1">
        <v>0</v>
      </c>
    </row>
    <row r="874" spans="2:81" x14ac:dyDescent="0.3">
      <c r="B874" s="1">
        <v>69</v>
      </c>
      <c r="C874" s="33" t="s">
        <v>157</v>
      </c>
      <c r="D874" s="33" t="s">
        <v>79</v>
      </c>
      <c r="E874" s="1" t="s">
        <v>946</v>
      </c>
      <c r="F874" s="31" t="s">
        <v>52</v>
      </c>
      <c r="G874" s="1">
        <v>30</v>
      </c>
      <c r="H874" s="1">
        <v>2011</v>
      </c>
      <c r="I874" s="36">
        <v>0.79583333333333339</v>
      </c>
      <c r="J874" s="1" t="s">
        <v>10</v>
      </c>
      <c r="K874" s="39">
        <v>10756</v>
      </c>
      <c r="L874" t="s">
        <v>1355</v>
      </c>
      <c r="M874" s="76">
        <v>78</v>
      </c>
      <c r="N874" t="str">
        <f t="shared" si="423"/>
        <v>Clear</v>
      </c>
      <c r="O874" s="78">
        <f t="shared" si="424"/>
        <v>0</v>
      </c>
      <c r="P874" s="78">
        <v>0</v>
      </c>
      <c r="Q874" s="78">
        <v>0</v>
      </c>
      <c r="R874" s="78">
        <f t="shared" si="425"/>
        <v>0</v>
      </c>
      <c r="S874" s="78">
        <f t="shared" si="426"/>
        <v>0</v>
      </c>
      <c r="T874" s="78">
        <f t="shared" si="427"/>
        <v>0</v>
      </c>
      <c r="U874" s="78">
        <f t="shared" si="428"/>
        <v>0</v>
      </c>
      <c r="V874" s="78">
        <f t="shared" si="429"/>
        <v>0</v>
      </c>
      <c r="W874" s="78">
        <f t="shared" si="430"/>
        <v>0</v>
      </c>
      <c r="X874" s="78">
        <f t="shared" si="431"/>
        <v>0</v>
      </c>
      <c r="Y874" s="78">
        <f t="shared" si="432"/>
        <v>0</v>
      </c>
      <c r="Z874" s="78">
        <f t="shared" si="433"/>
        <v>0</v>
      </c>
      <c r="AA874" s="78">
        <f t="shared" si="434"/>
        <v>0</v>
      </c>
      <c r="AB874" s="78">
        <f t="shared" si="435"/>
        <v>0</v>
      </c>
      <c r="AC874" s="78">
        <f t="shared" si="436"/>
        <v>0</v>
      </c>
      <c r="AD874" s="78">
        <f t="shared" si="437"/>
        <v>0</v>
      </c>
      <c r="AE874" s="78">
        <f t="shared" si="438"/>
        <v>0</v>
      </c>
      <c r="AF874" s="78">
        <f t="shared" si="439"/>
        <v>0</v>
      </c>
      <c r="AG874" s="78">
        <f t="shared" si="422"/>
        <v>0</v>
      </c>
      <c r="AH874" s="78">
        <f t="shared" si="440"/>
        <v>0</v>
      </c>
      <c r="AI874" s="78">
        <f t="shared" si="441"/>
        <v>0</v>
      </c>
      <c r="AJ874" s="78">
        <f t="shared" si="442"/>
        <v>0</v>
      </c>
      <c r="AK874" s="78">
        <f t="shared" si="443"/>
        <v>0</v>
      </c>
      <c r="AL874" s="78">
        <f t="shared" si="444"/>
        <v>0</v>
      </c>
      <c r="AM874" s="78">
        <f t="shared" si="445"/>
        <v>0</v>
      </c>
      <c r="AN874" s="78">
        <f t="shared" si="446"/>
        <v>0</v>
      </c>
      <c r="AO874" s="78">
        <f t="shared" si="447"/>
        <v>0</v>
      </c>
      <c r="AP874" s="78">
        <f t="shared" si="448"/>
        <v>0</v>
      </c>
      <c r="AQ874" s="78">
        <f t="shared" si="449"/>
        <v>0</v>
      </c>
      <c r="AR874" s="78">
        <f t="shared" si="450"/>
        <v>0</v>
      </c>
      <c r="AS874" s="78">
        <f t="shared" si="451"/>
        <v>1</v>
      </c>
      <c r="AT874" s="78">
        <f t="shared" si="452"/>
        <v>0</v>
      </c>
      <c r="AU874" s="78">
        <f t="shared" si="453"/>
        <v>1</v>
      </c>
      <c r="AV874" s="78">
        <f>IF(AND(M874&gt;=35,M874&lt;=39),1,0)</f>
        <v>0</v>
      </c>
      <c r="AW874" s="78">
        <f>IF(AND(M874&gt;=40,M874&lt;=44),1,0)</f>
        <v>0</v>
      </c>
      <c r="AX874" s="78">
        <f>IF(AND(M874&gt;=45,M874&lt;=49),1,0)</f>
        <v>0</v>
      </c>
      <c r="AY874" s="78">
        <f>IF(AND(M874&gt;=50,M874&lt;=54),1,0)</f>
        <v>0</v>
      </c>
      <c r="AZ874" s="78">
        <f>IF(AND(M874&gt;=55,M874&lt;=59),1,0)</f>
        <v>0</v>
      </c>
      <c r="BA874" s="78">
        <f>IF(AND(M874&gt;=60,M874&lt;=64),1,0)</f>
        <v>0</v>
      </c>
      <c r="BB874" s="78">
        <f>IF(AND(M874&gt;=65,M874&lt;=69),1,0)</f>
        <v>0</v>
      </c>
      <c r="BC874" s="78">
        <f>IF(AND(M874&gt;=70,M874&lt;=74),1,0)</f>
        <v>0</v>
      </c>
      <c r="BD874" s="78">
        <f>IF(AND(M874&gt;=75,M874&lt;=79),1,0)</f>
        <v>1</v>
      </c>
      <c r="BE874" s="78">
        <f>IF(AND(M874&gt;=80,M874&lt;=84),1,0)</f>
        <v>0</v>
      </c>
      <c r="BF874" s="78">
        <f>IF(AND(M874&gt;=85,M874&lt;=89),1,0)</f>
        <v>0</v>
      </c>
      <c r="BG874" s="78">
        <f>IF(AND(M874&gt;=90,M874&lt;=94),1,0)</f>
        <v>0</v>
      </c>
      <c r="BH874" s="78">
        <f>IF(AND(M874&gt;=95,M874&lt;=99),1,0)</f>
        <v>0</v>
      </c>
      <c r="BI874" s="78">
        <f>IF(AND(M874&gt;=100,M874&lt;=105),1,0)</f>
        <v>0</v>
      </c>
      <c r="BJ874" s="78">
        <f>IF(I874&lt;$BK$2,1,0)</f>
        <v>0</v>
      </c>
      <c r="BK874" s="78">
        <f>IF(I874&gt;$BK$2,1,0)</f>
        <v>1</v>
      </c>
      <c r="BL874" s="78">
        <f>IF(J874=$BL$2,1,0)</f>
        <v>0</v>
      </c>
      <c r="BM874" s="78">
        <f>IF(J874=$BM$2,1,0)</f>
        <v>1</v>
      </c>
      <c r="BN874" s="78">
        <f>IF(J874=$BN$2,1,0)</f>
        <v>0</v>
      </c>
      <c r="BO874" s="78">
        <f>IF(J874=$BO$2,1,0)</f>
        <v>0</v>
      </c>
      <c r="BP874" s="78">
        <f>IF(J874=$BP$2,1,0)</f>
        <v>0</v>
      </c>
      <c r="BQ874" s="79">
        <f>IF(J874=$BQ$2,1,0)</f>
        <v>0</v>
      </c>
      <c r="BR874" s="78">
        <f>IF(J874=$BR$2,1,0)</f>
        <v>0</v>
      </c>
      <c r="BS874" s="78">
        <f>IF(F874=$BS$2,1,0)</f>
        <v>0</v>
      </c>
      <c r="BT874" s="78">
        <f>IF(F874=$BT$2,1,0)</f>
        <v>0</v>
      </c>
      <c r="BU874" s="78">
        <f>IF(F874=$BU$2,1,0)</f>
        <v>0</v>
      </c>
      <c r="BV874" s="78">
        <f>IF(F874=$BV$2,1,0)</f>
        <v>0</v>
      </c>
      <c r="BW874" s="78">
        <f>IF(F874=$BW$2,1,0)</f>
        <v>0</v>
      </c>
      <c r="BX874" s="78">
        <f>IF(F874=$BX$2,1,0)</f>
        <v>1</v>
      </c>
      <c r="BY874" s="78">
        <f>IF(F874=$BY$2,1,0)</f>
        <v>0</v>
      </c>
      <c r="BZ874" s="78">
        <f>IF(F874=$BZ$2,1,0)</f>
        <v>0</v>
      </c>
      <c r="CA874" t="s">
        <v>2129</v>
      </c>
      <c r="CB874" s="1">
        <v>0</v>
      </c>
      <c r="CC874" s="1">
        <v>0</v>
      </c>
    </row>
    <row r="875" spans="2:81" x14ac:dyDescent="0.3">
      <c r="B875" s="1">
        <v>70</v>
      </c>
      <c r="C875" s="33" t="s">
        <v>157</v>
      </c>
      <c r="D875" s="33" t="s">
        <v>79</v>
      </c>
      <c r="E875" s="1" t="s">
        <v>947</v>
      </c>
      <c r="F875" s="31" t="s">
        <v>52</v>
      </c>
      <c r="G875" s="1">
        <v>31</v>
      </c>
      <c r="H875" s="1">
        <v>2011</v>
      </c>
      <c r="I875" s="36">
        <v>0.79652777777777783</v>
      </c>
      <c r="J875" s="1" t="s">
        <v>11</v>
      </c>
      <c r="K875" s="39">
        <v>14211</v>
      </c>
      <c r="L875" t="s">
        <v>1556</v>
      </c>
      <c r="M875" s="76">
        <v>79</v>
      </c>
      <c r="N875" t="str">
        <f t="shared" si="423"/>
        <v>Ptly Cldy</v>
      </c>
      <c r="O875" s="78">
        <f t="shared" si="424"/>
        <v>0</v>
      </c>
      <c r="P875" s="78">
        <v>0</v>
      </c>
      <c r="Q875" s="78">
        <v>0</v>
      </c>
      <c r="R875" s="78">
        <f t="shared" si="425"/>
        <v>0</v>
      </c>
      <c r="S875" s="78">
        <f t="shared" si="426"/>
        <v>0</v>
      </c>
      <c r="T875" s="78">
        <f t="shared" si="427"/>
        <v>0</v>
      </c>
      <c r="U875" s="78">
        <f t="shared" si="428"/>
        <v>0</v>
      </c>
      <c r="V875" s="78">
        <f t="shared" si="429"/>
        <v>0</v>
      </c>
      <c r="W875" s="78">
        <f t="shared" si="430"/>
        <v>0</v>
      </c>
      <c r="X875" s="78">
        <f t="shared" si="431"/>
        <v>0</v>
      </c>
      <c r="Y875" s="78">
        <f t="shared" si="432"/>
        <v>0</v>
      </c>
      <c r="Z875" s="78">
        <f t="shared" si="433"/>
        <v>0</v>
      </c>
      <c r="AA875" s="78">
        <f t="shared" si="434"/>
        <v>0</v>
      </c>
      <c r="AB875" s="78">
        <f t="shared" si="435"/>
        <v>0</v>
      </c>
      <c r="AC875" s="78">
        <f t="shared" si="436"/>
        <v>0</v>
      </c>
      <c r="AD875" s="78">
        <f t="shared" si="437"/>
        <v>0</v>
      </c>
      <c r="AE875" s="78">
        <f t="shared" si="438"/>
        <v>0</v>
      </c>
      <c r="AF875" s="78">
        <f t="shared" si="439"/>
        <v>0</v>
      </c>
      <c r="AG875" s="78">
        <f t="shared" si="422"/>
        <v>0</v>
      </c>
      <c r="AH875" s="78">
        <f t="shared" si="440"/>
        <v>0</v>
      </c>
      <c r="AI875" s="78">
        <f t="shared" si="441"/>
        <v>0</v>
      </c>
      <c r="AJ875" s="78">
        <f t="shared" si="442"/>
        <v>0</v>
      </c>
      <c r="AK875" s="78">
        <f t="shared" si="443"/>
        <v>0</v>
      </c>
      <c r="AL875" s="78">
        <f t="shared" si="444"/>
        <v>0</v>
      </c>
      <c r="AM875" s="78">
        <f t="shared" si="445"/>
        <v>0</v>
      </c>
      <c r="AN875" s="78">
        <f t="shared" si="446"/>
        <v>0</v>
      </c>
      <c r="AO875" s="78">
        <f t="shared" si="447"/>
        <v>0</v>
      </c>
      <c r="AP875" s="78">
        <f t="shared" si="448"/>
        <v>0</v>
      </c>
      <c r="AQ875" s="78">
        <f t="shared" si="449"/>
        <v>0</v>
      </c>
      <c r="AR875" s="78">
        <f t="shared" si="450"/>
        <v>0</v>
      </c>
      <c r="AS875" s="78">
        <f t="shared" si="451"/>
        <v>1</v>
      </c>
      <c r="AT875" s="78">
        <f t="shared" si="452"/>
        <v>0</v>
      </c>
      <c r="AU875" s="78">
        <f t="shared" si="453"/>
        <v>1</v>
      </c>
      <c r="AV875" s="78">
        <f>IF(AND(M875&gt;=35,M875&lt;=39),1,0)</f>
        <v>0</v>
      </c>
      <c r="AW875" s="78">
        <f>IF(AND(M875&gt;=40,M875&lt;=44),1,0)</f>
        <v>0</v>
      </c>
      <c r="AX875" s="78">
        <f>IF(AND(M875&gt;=45,M875&lt;=49),1,0)</f>
        <v>0</v>
      </c>
      <c r="AY875" s="78">
        <f>IF(AND(M875&gt;=50,M875&lt;=54),1,0)</f>
        <v>0</v>
      </c>
      <c r="AZ875" s="78">
        <f>IF(AND(M875&gt;=55,M875&lt;=59),1,0)</f>
        <v>0</v>
      </c>
      <c r="BA875" s="78">
        <f>IF(AND(M875&gt;=60,M875&lt;=64),1,0)</f>
        <v>0</v>
      </c>
      <c r="BB875" s="78">
        <f>IF(AND(M875&gt;=65,M875&lt;=69),1,0)</f>
        <v>0</v>
      </c>
      <c r="BC875" s="78">
        <f>IF(AND(M875&gt;=70,M875&lt;=74),1,0)</f>
        <v>0</v>
      </c>
      <c r="BD875" s="78">
        <f>IF(AND(M875&gt;=75,M875&lt;=79),1,0)</f>
        <v>1</v>
      </c>
      <c r="BE875" s="78">
        <f>IF(AND(M875&gt;=80,M875&lt;=84),1,0)</f>
        <v>0</v>
      </c>
      <c r="BF875" s="78">
        <f>IF(AND(M875&gt;=85,M875&lt;=89),1,0)</f>
        <v>0</v>
      </c>
      <c r="BG875" s="78">
        <f>IF(AND(M875&gt;=90,M875&lt;=94),1,0)</f>
        <v>0</v>
      </c>
      <c r="BH875" s="78">
        <f>IF(AND(M875&gt;=95,M875&lt;=99),1,0)</f>
        <v>0</v>
      </c>
      <c r="BI875" s="78">
        <f>IF(AND(M875&gt;=100,M875&lt;=105),1,0)</f>
        <v>0</v>
      </c>
      <c r="BJ875" s="78">
        <f>IF(I875&lt;$BK$2,1,0)</f>
        <v>0</v>
      </c>
      <c r="BK875" s="78">
        <f>IF(I875&gt;$BK$2,1,0)</f>
        <v>1</v>
      </c>
      <c r="BL875" s="78">
        <f>IF(J875=$BL$2,1,0)</f>
        <v>0</v>
      </c>
      <c r="BM875" s="78">
        <f>IF(J875=$BM$2,1,0)</f>
        <v>0</v>
      </c>
      <c r="BN875" s="78">
        <f>IF(J875=$BN$2,1,0)</f>
        <v>1</v>
      </c>
      <c r="BO875" s="78">
        <f>IF(J875=$BO$2,1,0)</f>
        <v>0</v>
      </c>
      <c r="BP875" s="78">
        <f>IF(J875=$BP$2,1,0)</f>
        <v>0</v>
      </c>
      <c r="BQ875" s="79">
        <f>IF(J875=$BQ$2,1,0)</f>
        <v>0</v>
      </c>
      <c r="BR875" s="78">
        <f>IF(J875=$BR$2,1,0)</f>
        <v>0</v>
      </c>
      <c r="BS875" s="78">
        <f>IF(F875=$BS$2,1,0)</f>
        <v>0</v>
      </c>
      <c r="BT875" s="78">
        <f>IF(F875=$BT$2,1,0)</f>
        <v>0</v>
      </c>
      <c r="BU875" s="78">
        <f>IF(F875=$BU$2,1,0)</f>
        <v>0</v>
      </c>
      <c r="BV875" s="78">
        <f>IF(F875=$BV$2,1,0)</f>
        <v>0</v>
      </c>
      <c r="BW875" s="78">
        <f>IF(F875=$BW$2,1,0)</f>
        <v>0</v>
      </c>
      <c r="BX875" s="78">
        <f>IF(F875=$BX$2,1,0)</f>
        <v>1</v>
      </c>
      <c r="BY875" s="78">
        <f>IF(F875=$BY$2,1,0)</f>
        <v>0</v>
      </c>
      <c r="BZ875" s="78">
        <f>IF(F875=$BZ$2,1,0)</f>
        <v>0</v>
      </c>
      <c r="CA875"/>
      <c r="CB875" s="1">
        <v>0</v>
      </c>
      <c r="CC875" s="1">
        <v>0</v>
      </c>
    </row>
    <row r="876" spans="2:81" x14ac:dyDescent="0.3">
      <c r="B876" s="1">
        <v>71</v>
      </c>
      <c r="C876" s="33" t="s">
        <v>157</v>
      </c>
      <c r="D876" s="33" t="s">
        <v>79</v>
      </c>
      <c r="E876" s="1" t="s">
        <v>948</v>
      </c>
      <c r="F876" s="31" t="s">
        <v>53</v>
      </c>
      <c r="G876" s="1">
        <v>1</v>
      </c>
      <c r="H876" s="1">
        <v>2011</v>
      </c>
      <c r="I876" s="36">
        <v>0.52638888888888891</v>
      </c>
      <c r="J876" s="1" t="s">
        <v>9</v>
      </c>
      <c r="K876" s="39">
        <v>11617</v>
      </c>
      <c r="L876" t="s">
        <v>1380</v>
      </c>
      <c r="M876" s="76">
        <v>84</v>
      </c>
      <c r="N876" t="str">
        <f t="shared" si="423"/>
        <v>Ptly Cldy</v>
      </c>
      <c r="O876" s="78">
        <f t="shared" si="424"/>
        <v>0</v>
      </c>
      <c r="P876" s="78">
        <v>0</v>
      </c>
      <c r="Q876" s="78">
        <v>0</v>
      </c>
      <c r="R876" s="78">
        <f t="shared" si="425"/>
        <v>0</v>
      </c>
      <c r="S876" s="78">
        <f t="shared" si="426"/>
        <v>0</v>
      </c>
      <c r="T876" s="78">
        <f t="shared" si="427"/>
        <v>0</v>
      </c>
      <c r="U876" s="78">
        <f t="shared" si="428"/>
        <v>0</v>
      </c>
      <c r="V876" s="78">
        <f t="shared" si="429"/>
        <v>0</v>
      </c>
      <c r="W876" s="78">
        <f t="shared" si="430"/>
        <v>0</v>
      </c>
      <c r="X876" s="78">
        <f t="shared" si="431"/>
        <v>0</v>
      </c>
      <c r="Y876" s="78">
        <f t="shared" si="432"/>
        <v>0</v>
      </c>
      <c r="Z876" s="78">
        <f t="shared" si="433"/>
        <v>0</v>
      </c>
      <c r="AA876" s="78">
        <f t="shared" si="434"/>
        <v>0</v>
      </c>
      <c r="AB876" s="78">
        <f t="shared" si="435"/>
        <v>0</v>
      </c>
      <c r="AC876" s="78">
        <f t="shared" si="436"/>
        <v>0</v>
      </c>
      <c r="AD876" s="78">
        <f t="shared" si="437"/>
        <v>0</v>
      </c>
      <c r="AE876" s="78">
        <f t="shared" si="438"/>
        <v>0</v>
      </c>
      <c r="AF876" s="78">
        <f t="shared" si="439"/>
        <v>0</v>
      </c>
      <c r="AG876" s="78">
        <f t="shared" si="422"/>
        <v>0</v>
      </c>
      <c r="AH876" s="78">
        <f t="shared" si="440"/>
        <v>0</v>
      </c>
      <c r="AI876" s="78">
        <f t="shared" si="441"/>
        <v>0</v>
      </c>
      <c r="AJ876" s="78">
        <f t="shared" si="442"/>
        <v>0</v>
      </c>
      <c r="AK876" s="78">
        <f t="shared" si="443"/>
        <v>0</v>
      </c>
      <c r="AL876" s="78">
        <f t="shared" si="444"/>
        <v>0</v>
      </c>
      <c r="AM876" s="78">
        <f t="shared" si="445"/>
        <v>0</v>
      </c>
      <c r="AN876" s="78">
        <f t="shared" si="446"/>
        <v>0</v>
      </c>
      <c r="AO876" s="78">
        <f t="shared" si="447"/>
        <v>0</v>
      </c>
      <c r="AP876" s="78">
        <f t="shared" si="448"/>
        <v>0</v>
      </c>
      <c r="AQ876" s="78">
        <f t="shared" si="449"/>
        <v>0</v>
      </c>
      <c r="AR876" s="78">
        <f t="shared" si="450"/>
        <v>0</v>
      </c>
      <c r="AS876" s="78">
        <f t="shared" si="451"/>
        <v>1</v>
      </c>
      <c r="AT876" s="78">
        <f t="shared" si="452"/>
        <v>0</v>
      </c>
      <c r="AU876" s="78">
        <f t="shared" si="453"/>
        <v>1</v>
      </c>
      <c r="AV876" s="78">
        <f>IF(AND(M876&gt;=35,M876&lt;=39),1,0)</f>
        <v>0</v>
      </c>
      <c r="AW876" s="78">
        <f>IF(AND(M876&gt;=40,M876&lt;=44),1,0)</f>
        <v>0</v>
      </c>
      <c r="AX876" s="78">
        <f>IF(AND(M876&gt;=45,M876&lt;=49),1,0)</f>
        <v>0</v>
      </c>
      <c r="AY876" s="78">
        <f>IF(AND(M876&gt;=50,M876&lt;=54),1,0)</f>
        <v>0</v>
      </c>
      <c r="AZ876" s="78">
        <f>IF(AND(M876&gt;=55,M876&lt;=59),1,0)</f>
        <v>0</v>
      </c>
      <c r="BA876" s="78">
        <f>IF(AND(M876&gt;=60,M876&lt;=64),1,0)</f>
        <v>0</v>
      </c>
      <c r="BB876" s="78">
        <f>IF(AND(M876&gt;=65,M876&lt;=69),1,0)</f>
        <v>0</v>
      </c>
      <c r="BC876" s="78">
        <f>IF(AND(M876&gt;=70,M876&lt;=74),1,0)</f>
        <v>0</v>
      </c>
      <c r="BD876" s="78">
        <f>IF(AND(M876&gt;=75,M876&lt;=79),1,0)</f>
        <v>0</v>
      </c>
      <c r="BE876" s="78">
        <f>IF(AND(M876&gt;=80,M876&lt;=84),1,0)</f>
        <v>1</v>
      </c>
      <c r="BF876" s="78">
        <f>IF(AND(M876&gt;=85,M876&lt;=89),1,0)</f>
        <v>0</v>
      </c>
      <c r="BG876" s="78">
        <f>IF(AND(M876&gt;=90,M876&lt;=94),1,0)</f>
        <v>0</v>
      </c>
      <c r="BH876" s="78">
        <f>IF(AND(M876&gt;=95,M876&lt;=99),1,0)</f>
        <v>0</v>
      </c>
      <c r="BI876" s="78">
        <f>IF(AND(M876&gt;=100,M876&lt;=105),1,0)</f>
        <v>0</v>
      </c>
      <c r="BJ876" s="78">
        <f>IF(I876&lt;$BK$2,1,0)</f>
        <v>1</v>
      </c>
      <c r="BK876" s="78">
        <f>IF(I876&gt;$BK$2,1,0)</f>
        <v>0</v>
      </c>
      <c r="BL876" s="78">
        <f>IF(J876=$BL$2,1,0)</f>
        <v>0</v>
      </c>
      <c r="BM876" s="78">
        <f>IF(J876=$BM$2,1,0)</f>
        <v>0</v>
      </c>
      <c r="BN876" s="78">
        <f>IF(J876=$BN$2,1,0)</f>
        <v>0</v>
      </c>
      <c r="BO876" s="78">
        <f>IF(J876=$BO$2,1,0)</f>
        <v>1</v>
      </c>
      <c r="BP876" s="78">
        <f>IF(J876=$BP$2,1,0)</f>
        <v>0</v>
      </c>
      <c r="BQ876" s="79">
        <f>IF(J876=$BQ$2,1,0)</f>
        <v>0</v>
      </c>
      <c r="BR876" s="78">
        <f>IF(J876=$BR$2,1,0)</f>
        <v>0</v>
      </c>
      <c r="BS876" s="78">
        <f>IF(F876=$BS$2,1,0)</f>
        <v>0</v>
      </c>
      <c r="BT876" s="78">
        <f>IF(F876=$BT$2,1,0)</f>
        <v>0</v>
      </c>
      <c r="BU876" s="78">
        <f>IF(F876=$BU$2,1,0)</f>
        <v>0</v>
      </c>
      <c r="BV876" s="78">
        <f>IF(F876=$BV$2,1,0)</f>
        <v>0</v>
      </c>
      <c r="BW876" s="78">
        <f>IF(F876=$BW$2,1,0)</f>
        <v>0</v>
      </c>
      <c r="BX876" s="78">
        <f>IF(F876=$BX$2,1,0)</f>
        <v>0</v>
      </c>
      <c r="BY876" s="78">
        <f>IF(F876=$BY$2,1,0)</f>
        <v>1</v>
      </c>
      <c r="BZ876" s="78">
        <f>IF(F876=$BZ$2,1,0)</f>
        <v>0</v>
      </c>
      <c r="CA876" t="s">
        <v>2147</v>
      </c>
      <c r="CB876" s="1">
        <v>0</v>
      </c>
      <c r="CC876" s="1">
        <v>0</v>
      </c>
    </row>
    <row r="877" spans="2:81" x14ac:dyDescent="0.3">
      <c r="B877" s="1">
        <v>72</v>
      </c>
      <c r="C877" t="s">
        <v>162</v>
      </c>
      <c r="D877" t="s">
        <v>75</v>
      </c>
      <c r="E877" s="1" t="s">
        <v>949</v>
      </c>
      <c r="F877" s="31" t="s">
        <v>53</v>
      </c>
      <c r="G877" s="1">
        <v>8</v>
      </c>
      <c r="H877" s="1">
        <v>2011</v>
      </c>
      <c r="I877" s="36">
        <v>0.54513888888888895</v>
      </c>
      <c r="J877" s="1" t="s">
        <v>9</v>
      </c>
      <c r="K877" s="39">
        <v>33841</v>
      </c>
      <c r="L877" t="s">
        <v>1679</v>
      </c>
      <c r="M877" s="76">
        <v>76</v>
      </c>
      <c r="N877" t="str">
        <f t="shared" si="423"/>
        <v>Cloudy</v>
      </c>
      <c r="O877" s="78">
        <f t="shared" si="424"/>
        <v>0</v>
      </c>
      <c r="P877" s="78">
        <v>0</v>
      </c>
      <c r="Q877" s="78">
        <v>0</v>
      </c>
      <c r="R877" s="78">
        <f t="shared" si="425"/>
        <v>0</v>
      </c>
      <c r="S877" s="78">
        <f t="shared" si="426"/>
        <v>0</v>
      </c>
      <c r="T877" s="78">
        <f t="shared" si="427"/>
        <v>0</v>
      </c>
      <c r="U877" s="78">
        <f t="shared" si="428"/>
        <v>0</v>
      </c>
      <c r="V877" s="78">
        <f t="shared" si="429"/>
        <v>0</v>
      </c>
      <c r="W877" s="78">
        <f t="shared" si="430"/>
        <v>0</v>
      </c>
      <c r="X877" s="78">
        <f t="shared" si="431"/>
        <v>0</v>
      </c>
      <c r="Y877" s="78">
        <f t="shared" si="432"/>
        <v>0</v>
      </c>
      <c r="Z877" s="78">
        <f t="shared" si="433"/>
        <v>0</v>
      </c>
      <c r="AA877" s="78">
        <f t="shared" si="434"/>
        <v>0</v>
      </c>
      <c r="AB877" s="78">
        <f t="shared" si="435"/>
        <v>0</v>
      </c>
      <c r="AC877" s="78">
        <f t="shared" si="436"/>
        <v>0</v>
      </c>
      <c r="AD877" s="78">
        <f t="shared" si="437"/>
        <v>0</v>
      </c>
      <c r="AE877" s="78">
        <f t="shared" si="438"/>
        <v>0</v>
      </c>
      <c r="AF877" s="78">
        <f t="shared" si="439"/>
        <v>0</v>
      </c>
      <c r="AG877" s="78">
        <f t="shared" si="422"/>
        <v>0</v>
      </c>
      <c r="AH877" s="78">
        <f t="shared" si="440"/>
        <v>0</v>
      </c>
      <c r="AI877" s="78">
        <f t="shared" si="441"/>
        <v>1</v>
      </c>
      <c r="AJ877" s="78">
        <f t="shared" si="442"/>
        <v>0</v>
      </c>
      <c r="AK877" s="78">
        <f t="shared" si="443"/>
        <v>0</v>
      </c>
      <c r="AL877" s="78">
        <f t="shared" si="444"/>
        <v>0</v>
      </c>
      <c r="AM877" s="78">
        <f t="shared" si="445"/>
        <v>0</v>
      </c>
      <c r="AN877" s="78">
        <f t="shared" si="446"/>
        <v>0</v>
      </c>
      <c r="AO877" s="78">
        <f t="shared" si="447"/>
        <v>0</v>
      </c>
      <c r="AP877" s="78">
        <f t="shared" si="448"/>
        <v>0</v>
      </c>
      <c r="AQ877" s="78">
        <f t="shared" si="449"/>
        <v>0</v>
      </c>
      <c r="AR877" s="78">
        <f t="shared" si="450"/>
        <v>0</v>
      </c>
      <c r="AS877" s="78">
        <f t="shared" si="451"/>
        <v>0</v>
      </c>
      <c r="AT877" s="78">
        <f t="shared" si="452"/>
        <v>0</v>
      </c>
      <c r="AU877" s="78">
        <f t="shared" si="453"/>
        <v>1</v>
      </c>
      <c r="AV877" s="78">
        <f>IF(AND(M877&gt;=35,M877&lt;=39),1,0)</f>
        <v>0</v>
      </c>
      <c r="AW877" s="78">
        <f>IF(AND(M877&gt;=40,M877&lt;=44),1,0)</f>
        <v>0</v>
      </c>
      <c r="AX877" s="78">
        <f>IF(AND(M877&gt;=45,M877&lt;=49),1,0)</f>
        <v>0</v>
      </c>
      <c r="AY877" s="78">
        <f>IF(AND(M877&gt;=50,M877&lt;=54),1,0)</f>
        <v>0</v>
      </c>
      <c r="AZ877" s="78">
        <f>IF(AND(M877&gt;=55,M877&lt;=59),1,0)</f>
        <v>0</v>
      </c>
      <c r="BA877" s="78">
        <f>IF(AND(M877&gt;=60,M877&lt;=64),1,0)</f>
        <v>0</v>
      </c>
      <c r="BB877" s="78">
        <f>IF(AND(M877&gt;=65,M877&lt;=69),1,0)</f>
        <v>0</v>
      </c>
      <c r="BC877" s="78">
        <f>IF(AND(M877&gt;=70,M877&lt;=74),1,0)</f>
        <v>0</v>
      </c>
      <c r="BD877" s="78">
        <f>IF(AND(M877&gt;=75,M877&lt;=79),1,0)</f>
        <v>1</v>
      </c>
      <c r="BE877" s="78">
        <f>IF(AND(M877&gt;=80,M877&lt;=84),1,0)</f>
        <v>0</v>
      </c>
      <c r="BF877" s="78">
        <f>IF(AND(M877&gt;=85,M877&lt;=89),1,0)</f>
        <v>0</v>
      </c>
      <c r="BG877" s="78">
        <f>IF(AND(M877&gt;=90,M877&lt;=94),1,0)</f>
        <v>0</v>
      </c>
      <c r="BH877" s="78">
        <f>IF(AND(M877&gt;=95,M877&lt;=99),1,0)</f>
        <v>0</v>
      </c>
      <c r="BI877" s="78">
        <f>IF(AND(M877&gt;=100,M877&lt;=105),1,0)</f>
        <v>0</v>
      </c>
      <c r="BJ877" s="78">
        <f>IF(I877&lt;$BK$2,1,0)</f>
        <v>1</v>
      </c>
      <c r="BK877" s="78">
        <f>IF(I877&gt;$BK$2,1,0)</f>
        <v>0</v>
      </c>
      <c r="BL877" s="78">
        <f>IF(J877=$BL$2,1,0)</f>
        <v>0</v>
      </c>
      <c r="BM877" s="78">
        <f>IF(J877=$BM$2,1,0)</f>
        <v>0</v>
      </c>
      <c r="BN877" s="78">
        <f>IF(J877=$BN$2,1,0)</f>
        <v>0</v>
      </c>
      <c r="BO877" s="78">
        <f>IF(J877=$BO$2,1,0)</f>
        <v>1</v>
      </c>
      <c r="BP877" s="78">
        <f>IF(J877=$BP$2,1,0)</f>
        <v>0</v>
      </c>
      <c r="BQ877" s="79">
        <f>IF(J877=$BQ$2,1,0)</f>
        <v>0</v>
      </c>
      <c r="BR877" s="78">
        <f>IF(J877=$BR$2,1,0)</f>
        <v>0</v>
      </c>
      <c r="BS877" s="78">
        <f>IF(F877=$BS$2,1,0)</f>
        <v>0</v>
      </c>
      <c r="BT877" s="78">
        <f>IF(F877=$BT$2,1,0)</f>
        <v>0</v>
      </c>
      <c r="BU877" s="78">
        <f>IF(F877=$BU$2,1,0)</f>
        <v>0</v>
      </c>
      <c r="BV877" s="78">
        <f>IF(F877=$BV$2,1,0)</f>
        <v>0</v>
      </c>
      <c r="BW877" s="78">
        <f>IF(F877=$BW$2,1,0)</f>
        <v>0</v>
      </c>
      <c r="BX877" s="78">
        <f>IF(F877=$BX$2,1,0)</f>
        <v>0</v>
      </c>
      <c r="BY877" s="78">
        <f>IF(F877=$BY$2,1,0)</f>
        <v>1</v>
      </c>
      <c r="BZ877" s="78">
        <f>IF(F877=$BZ$2,1,0)</f>
        <v>0</v>
      </c>
      <c r="CA877" t="s">
        <v>2148</v>
      </c>
      <c r="CB877" s="1">
        <v>0</v>
      </c>
      <c r="CC877" s="1">
        <v>1</v>
      </c>
    </row>
    <row r="878" spans="2:81" x14ac:dyDescent="0.3">
      <c r="B878" s="1">
        <v>73</v>
      </c>
      <c r="C878" t="s">
        <v>181</v>
      </c>
      <c r="D878" t="s">
        <v>76</v>
      </c>
      <c r="E878" s="31" t="s">
        <v>950</v>
      </c>
      <c r="F878" s="31" t="s">
        <v>53</v>
      </c>
      <c r="G878" s="1">
        <v>12</v>
      </c>
      <c r="H878" s="1">
        <v>2011</v>
      </c>
      <c r="I878" s="36">
        <v>0.79652777777777783</v>
      </c>
      <c r="J878" s="1" t="s">
        <v>6</v>
      </c>
      <c r="K878" s="39">
        <v>11924</v>
      </c>
      <c r="L878" t="s">
        <v>1475</v>
      </c>
      <c r="M878" s="76">
        <v>80</v>
      </c>
      <c r="N878" t="str">
        <f t="shared" si="423"/>
        <v>Clear</v>
      </c>
      <c r="O878" s="78">
        <f t="shared" si="424"/>
        <v>0</v>
      </c>
      <c r="P878" s="78">
        <v>0</v>
      </c>
      <c r="Q878" s="78">
        <v>0</v>
      </c>
      <c r="R878" s="78">
        <f t="shared" si="425"/>
        <v>0</v>
      </c>
      <c r="S878" s="78">
        <f t="shared" si="426"/>
        <v>0</v>
      </c>
      <c r="T878" s="78">
        <f t="shared" si="427"/>
        <v>0</v>
      </c>
      <c r="U878" s="78">
        <f t="shared" si="428"/>
        <v>0</v>
      </c>
      <c r="V878" s="78">
        <f t="shared" si="429"/>
        <v>0</v>
      </c>
      <c r="W878" s="78">
        <f t="shared" si="430"/>
        <v>0</v>
      </c>
      <c r="X878" s="78">
        <f t="shared" si="431"/>
        <v>0</v>
      </c>
      <c r="Y878" s="78">
        <f t="shared" si="432"/>
        <v>0</v>
      </c>
      <c r="Z878" s="78">
        <f t="shared" si="433"/>
        <v>0</v>
      </c>
      <c r="AA878" s="78">
        <f t="shared" si="434"/>
        <v>0</v>
      </c>
      <c r="AB878" s="78">
        <f t="shared" si="435"/>
        <v>0</v>
      </c>
      <c r="AC878" s="78">
        <f t="shared" si="436"/>
        <v>0</v>
      </c>
      <c r="AD878" s="78">
        <f t="shared" si="437"/>
        <v>0</v>
      </c>
      <c r="AE878" s="78">
        <f t="shared" si="438"/>
        <v>0</v>
      </c>
      <c r="AF878" s="78">
        <f t="shared" si="439"/>
        <v>0</v>
      </c>
      <c r="AG878" s="78">
        <f t="shared" si="422"/>
        <v>0</v>
      </c>
      <c r="AH878" s="78">
        <f t="shared" si="440"/>
        <v>0</v>
      </c>
      <c r="AI878" s="78">
        <f t="shared" si="441"/>
        <v>0</v>
      </c>
      <c r="AJ878" s="78">
        <f t="shared" si="442"/>
        <v>0</v>
      </c>
      <c r="AK878" s="78">
        <f t="shared" si="443"/>
        <v>0</v>
      </c>
      <c r="AL878" s="78">
        <f t="shared" si="444"/>
        <v>0</v>
      </c>
      <c r="AM878" s="78">
        <f t="shared" si="445"/>
        <v>0</v>
      </c>
      <c r="AN878" s="78">
        <f t="shared" si="446"/>
        <v>0</v>
      </c>
      <c r="AO878" s="78">
        <f t="shared" si="447"/>
        <v>0</v>
      </c>
      <c r="AP878" s="78">
        <f t="shared" si="448"/>
        <v>0</v>
      </c>
      <c r="AQ878" s="78">
        <f t="shared" si="449"/>
        <v>1</v>
      </c>
      <c r="AR878" s="78">
        <f t="shared" si="450"/>
        <v>0</v>
      </c>
      <c r="AS878" s="78">
        <f t="shared" si="451"/>
        <v>0</v>
      </c>
      <c r="AT878" s="78">
        <f t="shared" si="452"/>
        <v>0</v>
      </c>
      <c r="AU878" s="78">
        <f t="shared" si="453"/>
        <v>1</v>
      </c>
      <c r="AV878" s="78">
        <f>IF(AND(M878&gt;=35,M878&lt;=39),1,0)</f>
        <v>0</v>
      </c>
      <c r="AW878" s="78">
        <f>IF(AND(M878&gt;=40,M878&lt;=44),1,0)</f>
        <v>0</v>
      </c>
      <c r="AX878" s="78">
        <f>IF(AND(M878&gt;=45,M878&lt;=49),1,0)</f>
        <v>0</v>
      </c>
      <c r="AY878" s="78">
        <f>IF(AND(M878&gt;=50,M878&lt;=54),1,0)</f>
        <v>0</v>
      </c>
      <c r="AZ878" s="78">
        <f>IF(AND(M878&gt;=55,M878&lt;=59),1,0)</f>
        <v>0</v>
      </c>
      <c r="BA878" s="78">
        <f>IF(AND(M878&gt;=60,M878&lt;=64),1,0)</f>
        <v>0</v>
      </c>
      <c r="BB878" s="78">
        <f>IF(AND(M878&gt;=65,M878&lt;=69),1,0)</f>
        <v>0</v>
      </c>
      <c r="BC878" s="78">
        <f>IF(AND(M878&gt;=70,M878&lt;=74),1,0)</f>
        <v>0</v>
      </c>
      <c r="BD878" s="78">
        <f>IF(AND(M878&gt;=75,M878&lt;=79),1,0)</f>
        <v>0</v>
      </c>
      <c r="BE878" s="78">
        <f>IF(AND(M878&gt;=80,M878&lt;=84),1,0)</f>
        <v>1</v>
      </c>
      <c r="BF878" s="78">
        <f>IF(AND(M878&gt;=85,M878&lt;=89),1,0)</f>
        <v>0</v>
      </c>
      <c r="BG878" s="78">
        <f>IF(AND(M878&gt;=90,M878&lt;=94),1,0)</f>
        <v>0</v>
      </c>
      <c r="BH878" s="78">
        <f>IF(AND(M878&gt;=95,M878&lt;=99),1,0)</f>
        <v>0</v>
      </c>
      <c r="BI878" s="78">
        <f>IF(AND(M878&gt;=100,M878&lt;=105),1,0)</f>
        <v>0</v>
      </c>
      <c r="BJ878" s="78">
        <f>IF(I878&lt;$BK$2,1,0)</f>
        <v>0</v>
      </c>
      <c r="BK878" s="78">
        <f>IF(I878&gt;$BK$2,1,0)</f>
        <v>1</v>
      </c>
      <c r="BL878" s="78">
        <f>IF(J878=$BL$2,1,0)</f>
        <v>1</v>
      </c>
      <c r="BM878" s="78">
        <f>IF(J878=$BM$2,1,0)</f>
        <v>0</v>
      </c>
      <c r="BN878" s="78">
        <f>IF(J878=$BN$2,1,0)</f>
        <v>0</v>
      </c>
      <c r="BO878" s="78">
        <f>IF(J878=$BO$2,1,0)</f>
        <v>0</v>
      </c>
      <c r="BP878" s="78">
        <f>IF(J878=$BP$2,1,0)</f>
        <v>0</v>
      </c>
      <c r="BQ878" s="79">
        <f>IF(J878=$BQ$2,1,0)</f>
        <v>0</v>
      </c>
      <c r="BR878" s="78">
        <f>IF(J878=$BR$2,1,0)</f>
        <v>0</v>
      </c>
      <c r="BS878" s="78">
        <f>IF(F878=$BS$2,1,0)</f>
        <v>0</v>
      </c>
      <c r="BT878" s="78">
        <f>IF(F878=$BT$2,1,0)</f>
        <v>0</v>
      </c>
      <c r="BU878" s="78">
        <f>IF(F878=$BU$2,1,0)</f>
        <v>0</v>
      </c>
      <c r="BV878" s="78">
        <f>IF(F878=$BV$2,1,0)</f>
        <v>0</v>
      </c>
      <c r="BW878" s="78">
        <f>IF(F878=$BW$2,1,0)</f>
        <v>0</v>
      </c>
      <c r="BX878" s="78">
        <f>IF(F878=$BX$2,1,0)</f>
        <v>0</v>
      </c>
      <c r="BY878" s="78">
        <f>IF(F878=$BY$2,1,0)</f>
        <v>1</v>
      </c>
      <c r="BZ878" s="78">
        <f>IF(F878=$BZ$2,1,0)</f>
        <v>0</v>
      </c>
      <c r="CA878"/>
      <c r="CB878" s="1">
        <v>0</v>
      </c>
      <c r="CC878" s="1">
        <v>0</v>
      </c>
    </row>
    <row r="879" spans="2:81" x14ac:dyDescent="0.3">
      <c r="B879" s="1">
        <v>74</v>
      </c>
      <c r="C879" t="s">
        <v>181</v>
      </c>
      <c r="D879" t="s">
        <v>76</v>
      </c>
      <c r="E879" s="1" t="s">
        <v>951</v>
      </c>
      <c r="F879" s="31" t="s">
        <v>53</v>
      </c>
      <c r="G879" s="1">
        <v>13</v>
      </c>
      <c r="H879" s="1">
        <v>2011</v>
      </c>
      <c r="I879" s="36">
        <v>0.79583333333333339</v>
      </c>
      <c r="J879" s="1" t="s">
        <v>10</v>
      </c>
      <c r="K879" s="39">
        <v>13262</v>
      </c>
      <c r="L879" t="s">
        <v>1478</v>
      </c>
      <c r="M879" s="76">
        <v>81</v>
      </c>
      <c r="N879" t="str">
        <f t="shared" si="423"/>
        <v>Clear</v>
      </c>
      <c r="O879" s="78">
        <f t="shared" si="424"/>
        <v>0</v>
      </c>
      <c r="P879" s="78">
        <v>0</v>
      </c>
      <c r="Q879" s="78">
        <v>0</v>
      </c>
      <c r="R879" s="78">
        <f t="shared" si="425"/>
        <v>0</v>
      </c>
      <c r="S879" s="78">
        <f t="shared" si="426"/>
        <v>0</v>
      </c>
      <c r="T879" s="78">
        <f t="shared" si="427"/>
        <v>0</v>
      </c>
      <c r="U879" s="78">
        <f t="shared" si="428"/>
        <v>0</v>
      </c>
      <c r="V879" s="78">
        <f t="shared" si="429"/>
        <v>0</v>
      </c>
      <c r="W879" s="78">
        <f t="shared" si="430"/>
        <v>0</v>
      </c>
      <c r="X879" s="78">
        <f t="shared" si="431"/>
        <v>0</v>
      </c>
      <c r="Y879" s="78">
        <f t="shared" si="432"/>
        <v>0</v>
      </c>
      <c r="Z879" s="78">
        <f t="shared" si="433"/>
        <v>0</v>
      </c>
      <c r="AA879" s="78">
        <f t="shared" si="434"/>
        <v>0</v>
      </c>
      <c r="AB879" s="78">
        <f t="shared" si="435"/>
        <v>0</v>
      </c>
      <c r="AC879" s="78">
        <f t="shared" si="436"/>
        <v>0</v>
      </c>
      <c r="AD879" s="78">
        <f t="shared" si="437"/>
        <v>0</v>
      </c>
      <c r="AE879" s="78">
        <f t="shared" si="438"/>
        <v>0</v>
      </c>
      <c r="AF879" s="78">
        <f t="shared" si="439"/>
        <v>0</v>
      </c>
      <c r="AG879" s="78">
        <f t="shared" si="422"/>
        <v>0</v>
      </c>
      <c r="AH879" s="78">
        <f t="shared" si="440"/>
        <v>0</v>
      </c>
      <c r="AI879" s="78">
        <f t="shared" si="441"/>
        <v>0</v>
      </c>
      <c r="AJ879" s="78">
        <f t="shared" si="442"/>
        <v>0</v>
      </c>
      <c r="AK879" s="78">
        <f t="shared" si="443"/>
        <v>0</v>
      </c>
      <c r="AL879" s="78">
        <f t="shared" si="444"/>
        <v>0</v>
      </c>
      <c r="AM879" s="78">
        <f t="shared" si="445"/>
        <v>0</v>
      </c>
      <c r="AN879" s="78">
        <f t="shared" si="446"/>
        <v>0</v>
      </c>
      <c r="AO879" s="78">
        <f t="shared" si="447"/>
        <v>0</v>
      </c>
      <c r="AP879" s="78">
        <f t="shared" si="448"/>
        <v>0</v>
      </c>
      <c r="AQ879" s="78">
        <f t="shared" si="449"/>
        <v>1</v>
      </c>
      <c r="AR879" s="78">
        <f t="shared" si="450"/>
        <v>0</v>
      </c>
      <c r="AS879" s="78">
        <f t="shared" si="451"/>
        <v>0</v>
      </c>
      <c r="AT879" s="78">
        <f t="shared" si="452"/>
        <v>0</v>
      </c>
      <c r="AU879" s="78">
        <f t="shared" si="453"/>
        <v>1</v>
      </c>
      <c r="AV879" s="78">
        <f>IF(AND(M879&gt;=35,M879&lt;=39),1,0)</f>
        <v>0</v>
      </c>
      <c r="AW879" s="78">
        <f>IF(AND(M879&gt;=40,M879&lt;=44),1,0)</f>
        <v>0</v>
      </c>
      <c r="AX879" s="78">
        <f>IF(AND(M879&gt;=45,M879&lt;=49),1,0)</f>
        <v>0</v>
      </c>
      <c r="AY879" s="78">
        <f>IF(AND(M879&gt;=50,M879&lt;=54),1,0)</f>
        <v>0</v>
      </c>
      <c r="AZ879" s="78">
        <f>IF(AND(M879&gt;=55,M879&lt;=59),1,0)</f>
        <v>0</v>
      </c>
      <c r="BA879" s="78">
        <f>IF(AND(M879&gt;=60,M879&lt;=64),1,0)</f>
        <v>0</v>
      </c>
      <c r="BB879" s="78">
        <f>IF(AND(M879&gt;=65,M879&lt;=69),1,0)</f>
        <v>0</v>
      </c>
      <c r="BC879" s="78">
        <f>IF(AND(M879&gt;=70,M879&lt;=74),1,0)</f>
        <v>0</v>
      </c>
      <c r="BD879" s="78">
        <f>IF(AND(M879&gt;=75,M879&lt;=79),1,0)</f>
        <v>0</v>
      </c>
      <c r="BE879" s="78">
        <f>IF(AND(M879&gt;=80,M879&lt;=84),1,0)</f>
        <v>1</v>
      </c>
      <c r="BF879" s="78">
        <f>IF(AND(M879&gt;=85,M879&lt;=89),1,0)</f>
        <v>0</v>
      </c>
      <c r="BG879" s="78">
        <f>IF(AND(M879&gt;=90,M879&lt;=94),1,0)</f>
        <v>0</v>
      </c>
      <c r="BH879" s="78">
        <f>IF(AND(M879&gt;=95,M879&lt;=99),1,0)</f>
        <v>0</v>
      </c>
      <c r="BI879" s="78">
        <f>IF(AND(M879&gt;=100,M879&lt;=105),1,0)</f>
        <v>0</v>
      </c>
      <c r="BJ879" s="78">
        <f>IF(I879&lt;$BK$2,1,0)</f>
        <v>0</v>
      </c>
      <c r="BK879" s="78">
        <f>IF(I879&gt;$BK$2,1,0)</f>
        <v>1</v>
      </c>
      <c r="BL879" s="78">
        <f>IF(J879=$BL$2,1,0)</f>
        <v>0</v>
      </c>
      <c r="BM879" s="78">
        <f>IF(J879=$BM$2,1,0)</f>
        <v>1</v>
      </c>
      <c r="BN879" s="78">
        <f>IF(J879=$BN$2,1,0)</f>
        <v>0</v>
      </c>
      <c r="BO879" s="78">
        <f>IF(J879=$BO$2,1,0)</f>
        <v>0</v>
      </c>
      <c r="BP879" s="78">
        <f>IF(J879=$BP$2,1,0)</f>
        <v>0</v>
      </c>
      <c r="BQ879" s="79">
        <f>IF(J879=$BQ$2,1,0)</f>
        <v>0</v>
      </c>
      <c r="BR879" s="78">
        <f>IF(J879=$BR$2,1,0)</f>
        <v>0</v>
      </c>
      <c r="BS879" s="78">
        <f>IF(F879=$BS$2,1,0)</f>
        <v>0</v>
      </c>
      <c r="BT879" s="78">
        <f>IF(F879=$BT$2,1,0)</f>
        <v>0</v>
      </c>
      <c r="BU879" s="78">
        <f>IF(F879=$BU$2,1,0)</f>
        <v>0</v>
      </c>
      <c r="BV879" s="78">
        <f>IF(F879=$BV$2,1,0)</f>
        <v>0</v>
      </c>
      <c r="BW879" s="78">
        <f>IF(F879=$BW$2,1,0)</f>
        <v>0</v>
      </c>
      <c r="BX879" s="78">
        <f>IF(F879=$BX$2,1,0)</f>
        <v>0</v>
      </c>
      <c r="BY879" s="78">
        <f>IF(F879=$BY$2,1,0)</f>
        <v>1</v>
      </c>
      <c r="BZ879" s="78">
        <f>IF(F879=$BZ$2,1,0)</f>
        <v>0</v>
      </c>
      <c r="CA879"/>
      <c r="CB879" s="1">
        <v>0</v>
      </c>
      <c r="CC879" s="1">
        <v>0</v>
      </c>
    </row>
    <row r="880" spans="2:81" x14ac:dyDescent="0.3">
      <c r="B880" s="1">
        <v>75</v>
      </c>
      <c r="C880" t="s">
        <v>181</v>
      </c>
      <c r="D880" t="s">
        <v>76</v>
      </c>
      <c r="E880" s="1" t="s">
        <v>952</v>
      </c>
      <c r="F880" s="31" t="s">
        <v>53</v>
      </c>
      <c r="G880" s="1">
        <v>14</v>
      </c>
      <c r="H880" s="1">
        <v>2011</v>
      </c>
      <c r="I880" s="36">
        <v>0.79652777777777783</v>
      </c>
      <c r="J880" s="1" t="s">
        <v>11</v>
      </c>
      <c r="K880" s="39">
        <v>14669</v>
      </c>
      <c r="L880" t="s">
        <v>1585</v>
      </c>
      <c r="M880" s="76">
        <v>85</v>
      </c>
      <c r="N880" t="str">
        <f t="shared" si="423"/>
        <v>Cloudy</v>
      </c>
      <c r="O880" s="78">
        <f t="shared" si="424"/>
        <v>0</v>
      </c>
      <c r="P880" s="78">
        <v>0</v>
      </c>
      <c r="Q880" s="78">
        <v>0</v>
      </c>
      <c r="R880" s="78">
        <f t="shared" si="425"/>
        <v>0</v>
      </c>
      <c r="S880" s="78">
        <f t="shared" si="426"/>
        <v>0</v>
      </c>
      <c r="T880" s="78">
        <f t="shared" si="427"/>
        <v>0</v>
      </c>
      <c r="U880" s="78">
        <f t="shared" si="428"/>
        <v>0</v>
      </c>
      <c r="V880" s="78">
        <f t="shared" si="429"/>
        <v>0</v>
      </c>
      <c r="W880" s="78">
        <f t="shared" si="430"/>
        <v>0</v>
      </c>
      <c r="X880" s="78">
        <f t="shared" si="431"/>
        <v>0</v>
      </c>
      <c r="Y880" s="78">
        <f t="shared" si="432"/>
        <v>0</v>
      </c>
      <c r="Z880" s="78">
        <f t="shared" si="433"/>
        <v>0</v>
      </c>
      <c r="AA880" s="78">
        <f t="shared" si="434"/>
        <v>0</v>
      </c>
      <c r="AB880" s="78">
        <f t="shared" si="435"/>
        <v>0</v>
      </c>
      <c r="AC880" s="78">
        <f t="shared" si="436"/>
        <v>0</v>
      </c>
      <c r="AD880" s="78">
        <f t="shared" si="437"/>
        <v>0</v>
      </c>
      <c r="AE880" s="78">
        <f t="shared" si="438"/>
        <v>0</v>
      </c>
      <c r="AF880" s="78">
        <f t="shared" si="439"/>
        <v>0</v>
      </c>
      <c r="AG880" s="78">
        <f t="shared" ref="AG880:AG943" si="454">IF(C880=$AG$3,1,0)</f>
        <v>0</v>
      </c>
      <c r="AH880" s="78">
        <f t="shared" si="440"/>
        <v>0</v>
      </c>
      <c r="AI880" s="78">
        <f t="shared" si="441"/>
        <v>0</v>
      </c>
      <c r="AJ880" s="78">
        <f t="shared" si="442"/>
        <v>0</v>
      </c>
      <c r="AK880" s="78">
        <f t="shared" si="443"/>
        <v>0</v>
      </c>
      <c r="AL880" s="78">
        <f t="shared" si="444"/>
        <v>0</v>
      </c>
      <c r="AM880" s="78">
        <f t="shared" si="445"/>
        <v>0</v>
      </c>
      <c r="AN880" s="78">
        <f t="shared" si="446"/>
        <v>0</v>
      </c>
      <c r="AO880" s="78">
        <f t="shared" si="447"/>
        <v>0</v>
      </c>
      <c r="AP880" s="78">
        <f t="shared" si="448"/>
        <v>0</v>
      </c>
      <c r="AQ880" s="78">
        <f t="shared" si="449"/>
        <v>1</v>
      </c>
      <c r="AR880" s="78">
        <f t="shared" si="450"/>
        <v>0</v>
      </c>
      <c r="AS880" s="78">
        <f t="shared" si="451"/>
        <v>0</v>
      </c>
      <c r="AT880" s="78">
        <f t="shared" si="452"/>
        <v>0</v>
      </c>
      <c r="AU880" s="78">
        <f t="shared" si="453"/>
        <v>1</v>
      </c>
      <c r="AV880" s="78">
        <f>IF(AND(M880&gt;=35,M880&lt;=39),1,0)</f>
        <v>0</v>
      </c>
      <c r="AW880" s="78">
        <f>IF(AND(M880&gt;=40,M880&lt;=44),1,0)</f>
        <v>0</v>
      </c>
      <c r="AX880" s="78">
        <f>IF(AND(M880&gt;=45,M880&lt;=49),1,0)</f>
        <v>0</v>
      </c>
      <c r="AY880" s="78">
        <f>IF(AND(M880&gt;=50,M880&lt;=54),1,0)</f>
        <v>0</v>
      </c>
      <c r="AZ880" s="78">
        <f>IF(AND(M880&gt;=55,M880&lt;=59),1,0)</f>
        <v>0</v>
      </c>
      <c r="BA880" s="78">
        <f>IF(AND(M880&gt;=60,M880&lt;=64),1,0)</f>
        <v>0</v>
      </c>
      <c r="BB880" s="78">
        <f>IF(AND(M880&gt;=65,M880&lt;=69),1,0)</f>
        <v>0</v>
      </c>
      <c r="BC880" s="78">
        <f>IF(AND(M880&gt;=70,M880&lt;=74),1,0)</f>
        <v>0</v>
      </c>
      <c r="BD880" s="78">
        <f>IF(AND(M880&gt;=75,M880&lt;=79),1,0)</f>
        <v>0</v>
      </c>
      <c r="BE880" s="78">
        <f>IF(AND(M880&gt;=80,M880&lt;=84),1,0)</f>
        <v>0</v>
      </c>
      <c r="BF880" s="78">
        <f>IF(AND(M880&gt;=85,M880&lt;=89),1,0)</f>
        <v>1</v>
      </c>
      <c r="BG880" s="78">
        <f>IF(AND(M880&gt;=90,M880&lt;=94),1,0)</f>
        <v>0</v>
      </c>
      <c r="BH880" s="78">
        <f>IF(AND(M880&gt;=95,M880&lt;=99),1,0)</f>
        <v>0</v>
      </c>
      <c r="BI880" s="78">
        <f>IF(AND(M880&gt;=100,M880&lt;=105),1,0)</f>
        <v>0</v>
      </c>
      <c r="BJ880" s="78">
        <f>IF(I880&lt;$BK$2,1,0)</f>
        <v>0</v>
      </c>
      <c r="BK880" s="78">
        <f>IF(I880&gt;$BK$2,1,0)</f>
        <v>1</v>
      </c>
      <c r="BL880" s="78">
        <f>IF(J880=$BL$2,1,0)</f>
        <v>0</v>
      </c>
      <c r="BM880" s="78">
        <f>IF(J880=$BM$2,1,0)</f>
        <v>0</v>
      </c>
      <c r="BN880" s="78">
        <f>IF(J880=$BN$2,1,0)</f>
        <v>1</v>
      </c>
      <c r="BO880" s="78">
        <f>IF(J880=$BO$2,1,0)</f>
        <v>0</v>
      </c>
      <c r="BP880" s="78">
        <f>IF(J880=$BP$2,1,0)</f>
        <v>0</v>
      </c>
      <c r="BQ880" s="79">
        <f>IF(J880=$BQ$2,1,0)</f>
        <v>0</v>
      </c>
      <c r="BR880" s="78">
        <f>IF(J880=$BR$2,1,0)</f>
        <v>0</v>
      </c>
      <c r="BS880" s="78">
        <f>IF(F880=$BS$2,1,0)</f>
        <v>0</v>
      </c>
      <c r="BT880" s="78">
        <f>IF(F880=$BT$2,1,0)</f>
        <v>0</v>
      </c>
      <c r="BU880" s="78">
        <f>IF(F880=$BU$2,1,0)</f>
        <v>0</v>
      </c>
      <c r="BV880" s="78">
        <f>IF(F880=$BV$2,1,0)</f>
        <v>0</v>
      </c>
      <c r="BW880" s="78">
        <f>IF(F880=$BW$2,1,0)</f>
        <v>0</v>
      </c>
      <c r="BX880" s="78">
        <f>IF(F880=$BX$2,1,0)</f>
        <v>0</v>
      </c>
      <c r="BY880" s="78">
        <f>IF(F880=$BY$2,1,0)</f>
        <v>1</v>
      </c>
      <c r="BZ880" s="78">
        <f>IF(F880=$BZ$2,1,0)</f>
        <v>0</v>
      </c>
      <c r="CA880"/>
      <c r="CB880" s="1">
        <v>0</v>
      </c>
      <c r="CC880" s="1">
        <v>0</v>
      </c>
    </row>
    <row r="881" spans="2:81" x14ac:dyDescent="0.3">
      <c r="B881" s="1">
        <v>76</v>
      </c>
      <c r="C881" t="s">
        <v>161</v>
      </c>
      <c r="D881" t="s">
        <v>66</v>
      </c>
      <c r="E881" s="1" t="s">
        <v>492</v>
      </c>
      <c r="F881" s="31" t="s">
        <v>53</v>
      </c>
      <c r="G881" s="1">
        <v>16</v>
      </c>
      <c r="H881" s="1">
        <v>2011</v>
      </c>
      <c r="I881" s="36">
        <v>0.79722222222222217</v>
      </c>
      <c r="J881" s="1" t="s">
        <v>5</v>
      </c>
      <c r="K881" s="39">
        <v>24022</v>
      </c>
      <c r="L881" t="s">
        <v>1486</v>
      </c>
      <c r="M881" s="76">
        <v>65</v>
      </c>
      <c r="N881" t="str">
        <f t="shared" si="423"/>
        <v>Ptly Cldy</v>
      </c>
      <c r="O881" s="78">
        <f t="shared" si="424"/>
        <v>0</v>
      </c>
      <c r="P881" s="78">
        <v>0</v>
      </c>
      <c r="Q881" s="78">
        <v>0</v>
      </c>
      <c r="R881" s="78">
        <f t="shared" si="425"/>
        <v>0</v>
      </c>
      <c r="S881" s="78">
        <f t="shared" si="426"/>
        <v>0</v>
      </c>
      <c r="T881" s="78">
        <f t="shared" si="427"/>
        <v>0</v>
      </c>
      <c r="U881" s="78">
        <f t="shared" si="428"/>
        <v>0</v>
      </c>
      <c r="V881" s="78">
        <f t="shared" si="429"/>
        <v>0</v>
      </c>
      <c r="W881" s="78">
        <f t="shared" si="430"/>
        <v>0</v>
      </c>
      <c r="X881" s="78">
        <f t="shared" si="431"/>
        <v>0</v>
      </c>
      <c r="Y881" s="78">
        <f t="shared" si="432"/>
        <v>0</v>
      </c>
      <c r="Z881" s="78">
        <f t="shared" si="433"/>
        <v>0</v>
      </c>
      <c r="AA881" s="78">
        <f t="shared" si="434"/>
        <v>0</v>
      </c>
      <c r="AB881" s="78">
        <f t="shared" si="435"/>
        <v>0</v>
      </c>
      <c r="AC881" s="78">
        <f t="shared" si="436"/>
        <v>1</v>
      </c>
      <c r="AD881" s="78">
        <f t="shared" si="437"/>
        <v>0</v>
      </c>
      <c r="AE881" s="78">
        <f t="shared" si="438"/>
        <v>0</v>
      </c>
      <c r="AF881" s="78">
        <f t="shared" si="439"/>
        <v>0</v>
      </c>
      <c r="AG881" s="78">
        <f t="shared" si="454"/>
        <v>0</v>
      </c>
      <c r="AH881" s="78">
        <f t="shared" si="440"/>
        <v>0</v>
      </c>
      <c r="AI881" s="78">
        <f t="shared" si="441"/>
        <v>0</v>
      </c>
      <c r="AJ881" s="78">
        <f t="shared" si="442"/>
        <v>0</v>
      </c>
      <c r="AK881" s="78">
        <f t="shared" si="443"/>
        <v>0</v>
      </c>
      <c r="AL881" s="78">
        <f t="shared" si="444"/>
        <v>0</v>
      </c>
      <c r="AM881" s="78">
        <f t="shared" si="445"/>
        <v>0</v>
      </c>
      <c r="AN881" s="78">
        <f t="shared" si="446"/>
        <v>0</v>
      </c>
      <c r="AO881" s="78">
        <f t="shared" si="447"/>
        <v>0</v>
      </c>
      <c r="AP881" s="78">
        <f t="shared" si="448"/>
        <v>0</v>
      </c>
      <c r="AQ881" s="78">
        <f t="shared" si="449"/>
        <v>0</v>
      </c>
      <c r="AR881" s="78">
        <f t="shared" si="450"/>
        <v>0</v>
      </c>
      <c r="AS881" s="78">
        <f t="shared" si="451"/>
        <v>0</v>
      </c>
      <c r="AT881" s="78">
        <f t="shared" si="452"/>
        <v>0</v>
      </c>
      <c r="AU881" s="78">
        <f t="shared" si="453"/>
        <v>1</v>
      </c>
      <c r="AV881" s="78">
        <f>IF(AND(M881&gt;=35,M881&lt;=39),1,0)</f>
        <v>0</v>
      </c>
      <c r="AW881" s="78">
        <f>IF(AND(M881&gt;=40,M881&lt;=44),1,0)</f>
        <v>0</v>
      </c>
      <c r="AX881" s="78">
        <f>IF(AND(M881&gt;=45,M881&lt;=49),1,0)</f>
        <v>0</v>
      </c>
      <c r="AY881" s="78">
        <f>IF(AND(M881&gt;=50,M881&lt;=54),1,0)</f>
        <v>0</v>
      </c>
      <c r="AZ881" s="78">
        <f>IF(AND(M881&gt;=55,M881&lt;=59),1,0)</f>
        <v>0</v>
      </c>
      <c r="BA881" s="78">
        <f>IF(AND(M881&gt;=60,M881&lt;=64),1,0)</f>
        <v>0</v>
      </c>
      <c r="BB881" s="78">
        <f>IF(AND(M881&gt;=65,M881&lt;=69),1,0)</f>
        <v>1</v>
      </c>
      <c r="BC881" s="78">
        <f>IF(AND(M881&gt;=70,M881&lt;=74),1,0)</f>
        <v>0</v>
      </c>
      <c r="BD881" s="78">
        <f>IF(AND(M881&gt;=75,M881&lt;=79),1,0)</f>
        <v>0</v>
      </c>
      <c r="BE881" s="78">
        <f>IF(AND(M881&gt;=80,M881&lt;=84),1,0)</f>
        <v>0</v>
      </c>
      <c r="BF881" s="78">
        <f>IF(AND(M881&gt;=85,M881&lt;=89),1,0)</f>
        <v>0</v>
      </c>
      <c r="BG881" s="78">
        <f>IF(AND(M881&gt;=90,M881&lt;=94),1,0)</f>
        <v>0</v>
      </c>
      <c r="BH881" s="78">
        <f>IF(AND(M881&gt;=95,M881&lt;=99),1,0)</f>
        <v>0</v>
      </c>
      <c r="BI881" s="78">
        <f>IF(AND(M881&gt;=100,M881&lt;=105),1,0)</f>
        <v>0</v>
      </c>
      <c r="BJ881" s="78">
        <f>IF(I881&lt;$BK$2,1,0)</f>
        <v>0</v>
      </c>
      <c r="BK881" s="78">
        <f>IF(I881&gt;$BK$2,1,0)</f>
        <v>1</v>
      </c>
      <c r="BL881" s="78">
        <f>IF(J881=$BL$2,1,0)</f>
        <v>0</v>
      </c>
      <c r="BM881" s="78">
        <f>IF(J881=$BM$2,1,0)</f>
        <v>0</v>
      </c>
      <c r="BN881" s="78">
        <f>IF(J881=$BN$2,1,0)</f>
        <v>0</v>
      </c>
      <c r="BO881" s="78">
        <f>IF(J881=$BO$2,1,0)</f>
        <v>0</v>
      </c>
      <c r="BP881" s="78">
        <f>IF(J881=$BP$2,1,0)</f>
        <v>1</v>
      </c>
      <c r="BQ881" s="79">
        <f>IF(J881=$BQ$2,1,0)</f>
        <v>0</v>
      </c>
      <c r="BR881" s="78">
        <f>IF(J881=$BR$2,1,0)</f>
        <v>0</v>
      </c>
      <c r="BS881" s="78">
        <f>IF(F881=$BS$2,1,0)</f>
        <v>0</v>
      </c>
      <c r="BT881" s="78">
        <f>IF(F881=$BT$2,1,0)</f>
        <v>0</v>
      </c>
      <c r="BU881" s="78">
        <f>IF(F881=$BU$2,1,0)</f>
        <v>0</v>
      </c>
      <c r="BV881" s="78">
        <f>IF(F881=$BV$2,1,0)</f>
        <v>0</v>
      </c>
      <c r="BW881" s="78">
        <f>IF(F881=$BW$2,1,0)</f>
        <v>0</v>
      </c>
      <c r="BX881" s="78">
        <f>IF(F881=$BX$2,1,0)</f>
        <v>0</v>
      </c>
      <c r="BY881" s="78">
        <f>IF(F881=$BY$2,1,0)</f>
        <v>1</v>
      </c>
      <c r="BZ881" s="78">
        <f>IF(F881=$BZ$2,1,0)</f>
        <v>0</v>
      </c>
      <c r="CA881" t="s">
        <v>2130</v>
      </c>
      <c r="CB881" s="1">
        <v>0</v>
      </c>
      <c r="CC881" s="1">
        <v>0</v>
      </c>
    </row>
    <row r="882" spans="2:81" x14ac:dyDescent="0.3">
      <c r="B882" s="1">
        <v>77</v>
      </c>
      <c r="C882" t="s">
        <v>161</v>
      </c>
      <c r="D882" t="s">
        <v>66</v>
      </c>
      <c r="E882" s="1" t="s">
        <v>493</v>
      </c>
      <c r="F882" s="31" t="s">
        <v>53</v>
      </c>
      <c r="G882" s="1">
        <v>17</v>
      </c>
      <c r="H882" s="1">
        <v>2011</v>
      </c>
      <c r="I882" s="36">
        <v>0.80486111111111114</v>
      </c>
      <c r="J882" s="1" t="s">
        <v>7</v>
      </c>
      <c r="K882" s="39">
        <v>31099</v>
      </c>
      <c r="L882" t="s">
        <v>1680</v>
      </c>
      <c r="M882" s="76">
        <v>62</v>
      </c>
      <c r="N882" t="str">
        <f t="shared" si="423"/>
        <v>Overcast</v>
      </c>
      <c r="O882" s="78">
        <f t="shared" si="424"/>
        <v>0</v>
      </c>
      <c r="P882" s="78">
        <v>0</v>
      </c>
      <c r="Q882" s="78">
        <v>0</v>
      </c>
      <c r="R882" s="78">
        <f t="shared" si="425"/>
        <v>0</v>
      </c>
      <c r="S882" s="78">
        <f t="shared" si="426"/>
        <v>0</v>
      </c>
      <c r="T882" s="78">
        <f t="shared" si="427"/>
        <v>0</v>
      </c>
      <c r="U882" s="78">
        <f t="shared" si="428"/>
        <v>0</v>
      </c>
      <c r="V882" s="78">
        <f t="shared" si="429"/>
        <v>0</v>
      </c>
      <c r="W882" s="78">
        <f t="shared" si="430"/>
        <v>0</v>
      </c>
      <c r="X882" s="78">
        <f t="shared" si="431"/>
        <v>0</v>
      </c>
      <c r="Y882" s="78">
        <f t="shared" si="432"/>
        <v>0</v>
      </c>
      <c r="Z882" s="78">
        <f t="shared" si="433"/>
        <v>0</v>
      </c>
      <c r="AA882" s="78">
        <f t="shared" si="434"/>
        <v>0</v>
      </c>
      <c r="AB882" s="78">
        <f t="shared" si="435"/>
        <v>0</v>
      </c>
      <c r="AC882" s="78">
        <f t="shared" si="436"/>
        <v>1</v>
      </c>
      <c r="AD882" s="78">
        <f t="shared" si="437"/>
        <v>0</v>
      </c>
      <c r="AE882" s="78">
        <f t="shared" si="438"/>
        <v>0</v>
      </c>
      <c r="AF882" s="78">
        <f t="shared" si="439"/>
        <v>0</v>
      </c>
      <c r="AG882" s="78">
        <f t="shared" si="454"/>
        <v>0</v>
      </c>
      <c r="AH882" s="78">
        <f t="shared" si="440"/>
        <v>0</v>
      </c>
      <c r="AI882" s="78">
        <f t="shared" si="441"/>
        <v>0</v>
      </c>
      <c r="AJ882" s="78">
        <f t="shared" si="442"/>
        <v>0</v>
      </c>
      <c r="AK882" s="78">
        <f t="shared" si="443"/>
        <v>0</v>
      </c>
      <c r="AL882" s="78">
        <f t="shared" si="444"/>
        <v>0</v>
      </c>
      <c r="AM882" s="78">
        <f t="shared" si="445"/>
        <v>0</v>
      </c>
      <c r="AN882" s="78">
        <f t="shared" si="446"/>
        <v>0</v>
      </c>
      <c r="AO882" s="78">
        <f t="shared" si="447"/>
        <v>0</v>
      </c>
      <c r="AP882" s="78">
        <f t="shared" si="448"/>
        <v>0</v>
      </c>
      <c r="AQ882" s="78">
        <f t="shared" si="449"/>
        <v>0</v>
      </c>
      <c r="AR882" s="78">
        <f t="shared" si="450"/>
        <v>0</v>
      </c>
      <c r="AS882" s="78">
        <f t="shared" si="451"/>
        <v>0</v>
      </c>
      <c r="AT882" s="78">
        <f t="shared" si="452"/>
        <v>0</v>
      </c>
      <c r="AU882" s="78">
        <f t="shared" si="453"/>
        <v>1</v>
      </c>
      <c r="AV882" s="78">
        <f>IF(AND(M882&gt;=35,M882&lt;=39),1,0)</f>
        <v>0</v>
      </c>
      <c r="AW882" s="78">
        <f>IF(AND(M882&gt;=40,M882&lt;=44),1,0)</f>
        <v>0</v>
      </c>
      <c r="AX882" s="78">
        <f>IF(AND(M882&gt;=45,M882&lt;=49),1,0)</f>
        <v>0</v>
      </c>
      <c r="AY882" s="78">
        <f>IF(AND(M882&gt;=50,M882&lt;=54),1,0)</f>
        <v>0</v>
      </c>
      <c r="AZ882" s="78">
        <f>IF(AND(M882&gt;=55,M882&lt;=59),1,0)</f>
        <v>0</v>
      </c>
      <c r="BA882" s="78">
        <f>IF(AND(M882&gt;=60,M882&lt;=64),1,0)</f>
        <v>1</v>
      </c>
      <c r="BB882" s="78">
        <f>IF(AND(M882&gt;=65,M882&lt;=69),1,0)</f>
        <v>0</v>
      </c>
      <c r="BC882" s="78">
        <f>IF(AND(M882&gt;=70,M882&lt;=74),1,0)</f>
        <v>0</v>
      </c>
      <c r="BD882" s="78">
        <f>IF(AND(M882&gt;=75,M882&lt;=79),1,0)</f>
        <v>0</v>
      </c>
      <c r="BE882" s="78">
        <f>IF(AND(M882&gt;=80,M882&lt;=84),1,0)</f>
        <v>0</v>
      </c>
      <c r="BF882" s="78">
        <f>IF(AND(M882&gt;=85,M882&lt;=89),1,0)</f>
        <v>0</v>
      </c>
      <c r="BG882" s="78">
        <f>IF(AND(M882&gt;=90,M882&lt;=94),1,0)</f>
        <v>0</v>
      </c>
      <c r="BH882" s="78">
        <f>IF(AND(M882&gt;=95,M882&lt;=99),1,0)</f>
        <v>0</v>
      </c>
      <c r="BI882" s="78">
        <f>IF(AND(M882&gt;=100,M882&lt;=105),1,0)</f>
        <v>0</v>
      </c>
      <c r="BJ882" s="78">
        <f>IF(I882&lt;$BK$2,1,0)</f>
        <v>0</v>
      </c>
      <c r="BK882" s="78">
        <f>IF(I882&gt;$BK$2,1,0)</f>
        <v>1</v>
      </c>
      <c r="BL882" s="78">
        <f>IF(J882=$BL$2,1,0)</f>
        <v>0</v>
      </c>
      <c r="BM882" s="78">
        <f>IF(J882=$BM$2,1,0)</f>
        <v>0</v>
      </c>
      <c r="BN882" s="78">
        <f>IF(J882=$BN$2,1,0)</f>
        <v>0</v>
      </c>
      <c r="BO882" s="78">
        <f>IF(J882=$BO$2,1,0)</f>
        <v>0</v>
      </c>
      <c r="BP882" s="78">
        <f>IF(J882=$BP$2,1,0)</f>
        <v>0</v>
      </c>
      <c r="BQ882" s="79">
        <f>IF(J882=$BQ$2,1,0)</f>
        <v>1</v>
      </c>
      <c r="BR882" s="78">
        <f>IF(J882=$BR$2,1,0)</f>
        <v>0</v>
      </c>
      <c r="BS882" s="78">
        <f>IF(F882=$BS$2,1,0)</f>
        <v>0</v>
      </c>
      <c r="BT882" s="78">
        <f>IF(F882=$BT$2,1,0)</f>
        <v>0</v>
      </c>
      <c r="BU882" s="78">
        <f>IF(F882=$BU$2,1,0)</f>
        <v>0</v>
      </c>
      <c r="BV882" s="78">
        <f>IF(F882=$BV$2,1,0)</f>
        <v>0</v>
      </c>
      <c r="BW882" s="78">
        <f>IF(F882=$BW$2,1,0)</f>
        <v>0</v>
      </c>
      <c r="BX882" s="78">
        <f>IF(F882=$BX$2,1,0)</f>
        <v>0</v>
      </c>
      <c r="BY882" s="78">
        <f>IF(F882=$BY$2,1,0)</f>
        <v>1</v>
      </c>
      <c r="BZ882" s="78">
        <f>IF(F882=$BZ$2,1,0)</f>
        <v>0</v>
      </c>
      <c r="CA882" t="s">
        <v>2149</v>
      </c>
      <c r="CB882" s="1">
        <v>0</v>
      </c>
      <c r="CC882" s="1">
        <v>0</v>
      </c>
    </row>
    <row r="883" spans="2:81" x14ac:dyDescent="0.3">
      <c r="B883" s="1">
        <v>78</v>
      </c>
      <c r="C883" t="s">
        <v>161</v>
      </c>
      <c r="D883" t="s">
        <v>66</v>
      </c>
      <c r="E883" s="1" t="s">
        <v>494</v>
      </c>
      <c r="F883" s="31" t="s">
        <v>53</v>
      </c>
      <c r="G883" s="1">
        <v>18</v>
      </c>
      <c r="H883" s="1">
        <v>2011</v>
      </c>
      <c r="I883" s="36">
        <v>0.56874999999999998</v>
      </c>
      <c r="J883" s="1" t="s">
        <v>8</v>
      </c>
      <c r="K883" s="39">
        <v>27471</v>
      </c>
      <c r="L883" t="s">
        <v>1395</v>
      </c>
      <c r="M883" s="76">
        <v>70</v>
      </c>
      <c r="N883" t="str">
        <f t="shared" si="423"/>
        <v>Cloudy</v>
      </c>
      <c r="O883" s="78">
        <f t="shared" si="424"/>
        <v>0</v>
      </c>
      <c r="P883" s="78">
        <v>0</v>
      </c>
      <c r="Q883" s="78">
        <v>0</v>
      </c>
      <c r="R883" s="78">
        <f t="shared" si="425"/>
        <v>0</v>
      </c>
      <c r="S883" s="78">
        <f t="shared" si="426"/>
        <v>0</v>
      </c>
      <c r="T883" s="78">
        <f t="shared" si="427"/>
        <v>0</v>
      </c>
      <c r="U883" s="78">
        <f t="shared" si="428"/>
        <v>0</v>
      </c>
      <c r="V883" s="78">
        <f t="shared" si="429"/>
        <v>0</v>
      </c>
      <c r="W883" s="78">
        <f t="shared" si="430"/>
        <v>0</v>
      </c>
      <c r="X883" s="78">
        <f t="shared" si="431"/>
        <v>0</v>
      </c>
      <c r="Y883" s="78">
        <f t="shared" si="432"/>
        <v>0</v>
      </c>
      <c r="Z883" s="78">
        <f t="shared" si="433"/>
        <v>0</v>
      </c>
      <c r="AA883" s="78">
        <f t="shared" si="434"/>
        <v>0</v>
      </c>
      <c r="AB883" s="78">
        <f t="shared" si="435"/>
        <v>0</v>
      </c>
      <c r="AC883" s="78">
        <f t="shared" si="436"/>
        <v>1</v>
      </c>
      <c r="AD883" s="78">
        <f t="shared" si="437"/>
        <v>0</v>
      </c>
      <c r="AE883" s="78">
        <f t="shared" si="438"/>
        <v>0</v>
      </c>
      <c r="AF883" s="78">
        <f t="shared" si="439"/>
        <v>0</v>
      </c>
      <c r="AG883" s="78">
        <f t="shared" si="454"/>
        <v>0</v>
      </c>
      <c r="AH883" s="78">
        <f t="shared" si="440"/>
        <v>0</v>
      </c>
      <c r="AI883" s="78">
        <f t="shared" si="441"/>
        <v>0</v>
      </c>
      <c r="AJ883" s="78">
        <f t="shared" si="442"/>
        <v>0</v>
      </c>
      <c r="AK883" s="78">
        <f t="shared" si="443"/>
        <v>0</v>
      </c>
      <c r="AL883" s="78">
        <f t="shared" si="444"/>
        <v>0</v>
      </c>
      <c r="AM883" s="78">
        <f t="shared" si="445"/>
        <v>0</v>
      </c>
      <c r="AN883" s="78">
        <f t="shared" si="446"/>
        <v>0</v>
      </c>
      <c r="AO883" s="78">
        <f t="shared" si="447"/>
        <v>0</v>
      </c>
      <c r="AP883" s="78">
        <f t="shared" si="448"/>
        <v>0</v>
      </c>
      <c r="AQ883" s="78">
        <f t="shared" si="449"/>
        <v>0</v>
      </c>
      <c r="AR883" s="78">
        <f t="shared" si="450"/>
        <v>0</v>
      </c>
      <c r="AS883" s="78">
        <f t="shared" si="451"/>
        <v>0</v>
      </c>
      <c r="AT883" s="78">
        <f t="shared" si="452"/>
        <v>0</v>
      </c>
      <c r="AU883" s="78">
        <f t="shared" si="453"/>
        <v>1</v>
      </c>
      <c r="AV883" s="78">
        <f>IF(AND(M883&gt;=35,M883&lt;=39),1,0)</f>
        <v>0</v>
      </c>
      <c r="AW883" s="78">
        <f>IF(AND(M883&gt;=40,M883&lt;=44),1,0)</f>
        <v>0</v>
      </c>
      <c r="AX883" s="78">
        <f>IF(AND(M883&gt;=45,M883&lt;=49),1,0)</f>
        <v>0</v>
      </c>
      <c r="AY883" s="78">
        <f>IF(AND(M883&gt;=50,M883&lt;=54),1,0)</f>
        <v>0</v>
      </c>
      <c r="AZ883" s="78">
        <f>IF(AND(M883&gt;=55,M883&lt;=59),1,0)</f>
        <v>0</v>
      </c>
      <c r="BA883" s="78">
        <f>IF(AND(M883&gt;=60,M883&lt;=64),1,0)</f>
        <v>0</v>
      </c>
      <c r="BB883" s="78">
        <f>IF(AND(M883&gt;=65,M883&lt;=69),1,0)</f>
        <v>0</v>
      </c>
      <c r="BC883" s="78">
        <f>IF(AND(M883&gt;=70,M883&lt;=74),1,0)</f>
        <v>1</v>
      </c>
      <c r="BD883" s="78">
        <f>IF(AND(M883&gt;=75,M883&lt;=79),1,0)</f>
        <v>0</v>
      </c>
      <c r="BE883" s="78">
        <f>IF(AND(M883&gt;=80,M883&lt;=84),1,0)</f>
        <v>0</v>
      </c>
      <c r="BF883" s="78">
        <f>IF(AND(M883&gt;=85,M883&lt;=89),1,0)</f>
        <v>0</v>
      </c>
      <c r="BG883" s="78">
        <f>IF(AND(M883&gt;=90,M883&lt;=94),1,0)</f>
        <v>0</v>
      </c>
      <c r="BH883" s="78">
        <f>IF(AND(M883&gt;=95,M883&lt;=99),1,0)</f>
        <v>0</v>
      </c>
      <c r="BI883" s="78">
        <f>IF(AND(M883&gt;=100,M883&lt;=105),1,0)</f>
        <v>0</v>
      </c>
      <c r="BJ883" s="78">
        <f>IF(I883&lt;$BK$2,1,0)</f>
        <v>1</v>
      </c>
      <c r="BK883" s="78">
        <f>IF(I883&gt;$BK$2,1,0)</f>
        <v>0</v>
      </c>
      <c r="BL883" s="78">
        <f>IF(J883=$BL$2,1,0)</f>
        <v>0</v>
      </c>
      <c r="BM883" s="78">
        <f>IF(J883=$BM$2,1,0)</f>
        <v>0</v>
      </c>
      <c r="BN883" s="78">
        <f>IF(J883=$BN$2,1,0)</f>
        <v>0</v>
      </c>
      <c r="BO883" s="78">
        <f>IF(J883=$BO$2,1,0)</f>
        <v>0</v>
      </c>
      <c r="BP883" s="78">
        <f>IF(J883=$BP$2,1,0)</f>
        <v>0</v>
      </c>
      <c r="BQ883" s="79">
        <f>IF(J883=$BQ$2,1,0)</f>
        <v>0</v>
      </c>
      <c r="BR883" s="78">
        <f>IF(J883=$BR$2,1,0)</f>
        <v>1</v>
      </c>
      <c r="BS883" s="78">
        <f>IF(F883=$BS$2,1,0)</f>
        <v>0</v>
      </c>
      <c r="BT883" s="78">
        <f>IF(F883=$BT$2,1,0)</f>
        <v>0</v>
      </c>
      <c r="BU883" s="78">
        <f>IF(F883=$BU$2,1,0)</f>
        <v>0</v>
      </c>
      <c r="BV883" s="78">
        <f>IF(F883=$BV$2,1,0)</f>
        <v>0</v>
      </c>
      <c r="BW883" s="78">
        <f>IF(F883=$BW$2,1,0)</f>
        <v>0</v>
      </c>
      <c r="BX883" s="78">
        <f>IF(F883=$BX$2,1,0)</f>
        <v>0</v>
      </c>
      <c r="BY883" s="78">
        <f>IF(F883=$BY$2,1,0)</f>
        <v>1</v>
      </c>
      <c r="BZ883" s="78">
        <f>IF(F883=$BZ$2,1,0)</f>
        <v>0</v>
      </c>
      <c r="CA883"/>
      <c r="CB883" s="1">
        <v>0</v>
      </c>
      <c r="CC883" s="1">
        <v>0</v>
      </c>
    </row>
    <row r="884" spans="2:81" x14ac:dyDescent="0.3">
      <c r="B884" s="1">
        <v>79</v>
      </c>
      <c r="C884" t="s">
        <v>156</v>
      </c>
      <c r="D884" t="s">
        <v>80</v>
      </c>
      <c r="E884" s="1" t="s">
        <v>498</v>
      </c>
      <c r="F884" s="31" t="s">
        <v>53</v>
      </c>
      <c r="G884" s="1">
        <v>26</v>
      </c>
      <c r="H884" s="1">
        <v>2011</v>
      </c>
      <c r="I884" s="36">
        <v>0.79722222222222217</v>
      </c>
      <c r="J884" s="1" t="s">
        <v>6</v>
      </c>
      <c r="K884" s="39">
        <v>21786</v>
      </c>
      <c r="L884" t="s">
        <v>1636</v>
      </c>
      <c r="M884" s="76">
        <v>76</v>
      </c>
      <c r="N884" t="str">
        <f t="shared" si="423"/>
        <v>Ptly Cldy</v>
      </c>
      <c r="O884" s="78">
        <f t="shared" si="424"/>
        <v>0</v>
      </c>
      <c r="P884" s="78">
        <v>0</v>
      </c>
      <c r="Q884" s="78">
        <v>0</v>
      </c>
      <c r="R884" s="78">
        <f t="shared" si="425"/>
        <v>0</v>
      </c>
      <c r="S884" s="78">
        <f t="shared" si="426"/>
        <v>0</v>
      </c>
      <c r="T884" s="78">
        <f t="shared" si="427"/>
        <v>1</v>
      </c>
      <c r="U884" s="78">
        <f t="shared" si="428"/>
        <v>0</v>
      </c>
      <c r="V884" s="78">
        <f t="shared" si="429"/>
        <v>0</v>
      </c>
      <c r="W884" s="78">
        <f t="shared" si="430"/>
        <v>0</v>
      </c>
      <c r="X884" s="78">
        <f t="shared" si="431"/>
        <v>0</v>
      </c>
      <c r="Y884" s="78">
        <f t="shared" si="432"/>
        <v>0</v>
      </c>
      <c r="Z884" s="78">
        <f t="shared" si="433"/>
        <v>0</v>
      </c>
      <c r="AA884" s="78">
        <f t="shared" si="434"/>
        <v>0</v>
      </c>
      <c r="AB884" s="78">
        <f t="shared" si="435"/>
        <v>0</v>
      </c>
      <c r="AC884" s="78">
        <f t="shared" si="436"/>
        <v>0</v>
      </c>
      <c r="AD884" s="78">
        <f t="shared" si="437"/>
        <v>0</v>
      </c>
      <c r="AE884" s="78">
        <f t="shared" si="438"/>
        <v>0</v>
      </c>
      <c r="AF884" s="78">
        <f t="shared" si="439"/>
        <v>0</v>
      </c>
      <c r="AG884" s="78">
        <f t="shared" si="454"/>
        <v>0</v>
      </c>
      <c r="AH884" s="78">
        <f t="shared" si="440"/>
        <v>0</v>
      </c>
      <c r="AI884" s="78">
        <f t="shared" si="441"/>
        <v>0</v>
      </c>
      <c r="AJ884" s="78">
        <f t="shared" si="442"/>
        <v>0</v>
      </c>
      <c r="AK884" s="78">
        <f t="shared" si="443"/>
        <v>0</v>
      </c>
      <c r="AL884" s="78">
        <f t="shared" si="444"/>
        <v>0</v>
      </c>
      <c r="AM884" s="78">
        <f t="shared" si="445"/>
        <v>0</v>
      </c>
      <c r="AN884" s="78">
        <f t="shared" si="446"/>
        <v>0</v>
      </c>
      <c r="AO884" s="78">
        <f t="shared" si="447"/>
        <v>0</v>
      </c>
      <c r="AP884" s="78">
        <f t="shared" si="448"/>
        <v>0</v>
      </c>
      <c r="AQ884" s="78">
        <f t="shared" si="449"/>
        <v>0</v>
      </c>
      <c r="AR884" s="78">
        <f t="shared" si="450"/>
        <v>0</v>
      </c>
      <c r="AS884" s="78">
        <f t="shared" si="451"/>
        <v>0</v>
      </c>
      <c r="AT884" s="78">
        <f t="shared" si="452"/>
        <v>0</v>
      </c>
      <c r="AU884" s="78">
        <f t="shared" si="453"/>
        <v>1</v>
      </c>
      <c r="AV884" s="78">
        <f>IF(AND(M884&gt;=35,M884&lt;=39),1,0)</f>
        <v>0</v>
      </c>
      <c r="AW884" s="78">
        <f>IF(AND(M884&gt;=40,M884&lt;=44),1,0)</f>
        <v>0</v>
      </c>
      <c r="AX884" s="78">
        <f>IF(AND(M884&gt;=45,M884&lt;=49),1,0)</f>
        <v>0</v>
      </c>
      <c r="AY884" s="78">
        <f>IF(AND(M884&gt;=50,M884&lt;=54),1,0)</f>
        <v>0</v>
      </c>
      <c r="AZ884" s="78">
        <f>IF(AND(M884&gt;=55,M884&lt;=59),1,0)</f>
        <v>0</v>
      </c>
      <c r="BA884" s="78">
        <f>IF(AND(M884&gt;=60,M884&lt;=64),1,0)</f>
        <v>0</v>
      </c>
      <c r="BB884" s="78">
        <f>IF(AND(M884&gt;=65,M884&lt;=69),1,0)</f>
        <v>0</v>
      </c>
      <c r="BC884" s="78">
        <f>IF(AND(M884&gt;=70,M884&lt;=74),1,0)</f>
        <v>0</v>
      </c>
      <c r="BD884" s="78">
        <f>IF(AND(M884&gt;=75,M884&lt;=79),1,0)</f>
        <v>1</v>
      </c>
      <c r="BE884" s="78">
        <f>IF(AND(M884&gt;=80,M884&lt;=84),1,0)</f>
        <v>0</v>
      </c>
      <c r="BF884" s="78">
        <f>IF(AND(M884&gt;=85,M884&lt;=89),1,0)</f>
        <v>0</v>
      </c>
      <c r="BG884" s="78">
        <f>IF(AND(M884&gt;=90,M884&lt;=94),1,0)</f>
        <v>0</v>
      </c>
      <c r="BH884" s="78">
        <f>IF(AND(M884&gt;=95,M884&lt;=99),1,0)</f>
        <v>0</v>
      </c>
      <c r="BI884" s="78">
        <f>IF(AND(M884&gt;=100,M884&lt;=105),1,0)</f>
        <v>0</v>
      </c>
      <c r="BJ884" s="78">
        <f>IF(I884&lt;$BK$2,1,0)</f>
        <v>0</v>
      </c>
      <c r="BK884" s="78">
        <f>IF(I884&gt;$BK$2,1,0)</f>
        <v>1</v>
      </c>
      <c r="BL884" s="78">
        <f>IF(J884=$BL$2,1,0)</f>
        <v>1</v>
      </c>
      <c r="BM884" s="78">
        <f>IF(J884=$BM$2,1,0)</f>
        <v>0</v>
      </c>
      <c r="BN884" s="78">
        <f>IF(J884=$BN$2,1,0)</f>
        <v>0</v>
      </c>
      <c r="BO884" s="78">
        <f>IF(J884=$BO$2,1,0)</f>
        <v>0</v>
      </c>
      <c r="BP884" s="78">
        <f>IF(J884=$BP$2,1,0)</f>
        <v>0</v>
      </c>
      <c r="BQ884" s="79">
        <f>IF(J884=$BQ$2,1,0)</f>
        <v>0</v>
      </c>
      <c r="BR884" s="78">
        <f>IF(J884=$BR$2,1,0)</f>
        <v>0</v>
      </c>
      <c r="BS884" s="78">
        <f>IF(F884=$BS$2,1,0)</f>
        <v>0</v>
      </c>
      <c r="BT884" s="78">
        <f>IF(F884=$BT$2,1,0)</f>
        <v>0</v>
      </c>
      <c r="BU884" s="78">
        <f>IF(F884=$BU$2,1,0)</f>
        <v>0</v>
      </c>
      <c r="BV884" s="78">
        <f>IF(F884=$BV$2,1,0)</f>
        <v>0</v>
      </c>
      <c r="BW884" s="78">
        <f>IF(F884=$BW$2,1,0)</f>
        <v>0</v>
      </c>
      <c r="BX884" s="78">
        <f>IF(F884=$BX$2,1,0)</f>
        <v>0</v>
      </c>
      <c r="BY884" s="78">
        <f>IF(F884=$BY$2,1,0)</f>
        <v>1</v>
      </c>
      <c r="BZ884" s="78">
        <f>IF(F884=$BZ$2,1,0)</f>
        <v>0</v>
      </c>
      <c r="CA884" t="s">
        <v>2150</v>
      </c>
      <c r="CB884" s="1">
        <v>0</v>
      </c>
      <c r="CC884" s="1">
        <v>0</v>
      </c>
    </row>
    <row r="885" spans="2:81" x14ac:dyDescent="0.3">
      <c r="B885" s="1">
        <v>80</v>
      </c>
      <c r="C885" t="s">
        <v>156</v>
      </c>
      <c r="D885" t="s">
        <v>80</v>
      </c>
      <c r="E885" s="1" t="s">
        <v>499</v>
      </c>
      <c r="F885" s="31" t="s">
        <v>53</v>
      </c>
      <c r="G885" s="1">
        <v>27</v>
      </c>
      <c r="H885" s="1">
        <v>2011</v>
      </c>
      <c r="I885" s="36">
        <v>0.79652777777777783</v>
      </c>
      <c r="J885" s="1" t="s">
        <v>10</v>
      </c>
      <c r="K885" s="39">
        <v>22123</v>
      </c>
      <c r="L885" t="s">
        <v>1327</v>
      </c>
      <c r="M885" s="76">
        <v>76</v>
      </c>
      <c r="N885" t="str">
        <f t="shared" si="423"/>
        <v>Overcast</v>
      </c>
      <c r="O885" s="78">
        <f t="shared" si="424"/>
        <v>0</v>
      </c>
      <c r="P885" s="78">
        <v>0</v>
      </c>
      <c r="Q885" s="78">
        <v>0</v>
      </c>
      <c r="R885" s="78">
        <f t="shared" si="425"/>
        <v>0</v>
      </c>
      <c r="S885" s="78">
        <f t="shared" si="426"/>
        <v>0</v>
      </c>
      <c r="T885" s="78">
        <f t="shared" si="427"/>
        <v>1</v>
      </c>
      <c r="U885" s="78">
        <f t="shared" si="428"/>
        <v>0</v>
      </c>
      <c r="V885" s="78">
        <f t="shared" si="429"/>
        <v>0</v>
      </c>
      <c r="W885" s="78">
        <f t="shared" si="430"/>
        <v>0</v>
      </c>
      <c r="X885" s="78">
        <f t="shared" si="431"/>
        <v>0</v>
      </c>
      <c r="Y885" s="78">
        <f t="shared" si="432"/>
        <v>0</v>
      </c>
      <c r="Z885" s="78">
        <f t="shared" si="433"/>
        <v>0</v>
      </c>
      <c r="AA885" s="78">
        <f t="shared" si="434"/>
        <v>0</v>
      </c>
      <c r="AB885" s="78">
        <f t="shared" si="435"/>
        <v>0</v>
      </c>
      <c r="AC885" s="78">
        <f t="shared" si="436"/>
        <v>0</v>
      </c>
      <c r="AD885" s="78">
        <f t="shared" si="437"/>
        <v>0</v>
      </c>
      <c r="AE885" s="78">
        <f t="shared" si="438"/>
        <v>0</v>
      </c>
      <c r="AF885" s="78">
        <f t="shared" si="439"/>
        <v>0</v>
      </c>
      <c r="AG885" s="78">
        <f t="shared" si="454"/>
        <v>0</v>
      </c>
      <c r="AH885" s="78">
        <f t="shared" si="440"/>
        <v>0</v>
      </c>
      <c r="AI885" s="78">
        <f t="shared" si="441"/>
        <v>0</v>
      </c>
      <c r="AJ885" s="78">
        <f t="shared" si="442"/>
        <v>0</v>
      </c>
      <c r="AK885" s="78">
        <f t="shared" si="443"/>
        <v>0</v>
      </c>
      <c r="AL885" s="78">
        <f t="shared" si="444"/>
        <v>0</v>
      </c>
      <c r="AM885" s="78">
        <f t="shared" si="445"/>
        <v>0</v>
      </c>
      <c r="AN885" s="78">
        <f t="shared" si="446"/>
        <v>0</v>
      </c>
      <c r="AO885" s="78">
        <f t="shared" si="447"/>
        <v>0</v>
      </c>
      <c r="AP885" s="78">
        <f t="shared" si="448"/>
        <v>0</v>
      </c>
      <c r="AQ885" s="78">
        <f t="shared" si="449"/>
        <v>0</v>
      </c>
      <c r="AR885" s="78">
        <f t="shared" si="450"/>
        <v>0</v>
      </c>
      <c r="AS885" s="78">
        <f t="shared" si="451"/>
        <v>0</v>
      </c>
      <c r="AT885" s="78">
        <f t="shared" si="452"/>
        <v>0</v>
      </c>
      <c r="AU885" s="78">
        <f t="shared" si="453"/>
        <v>1</v>
      </c>
      <c r="AV885" s="78">
        <f>IF(AND(M885&gt;=35,M885&lt;=39),1,0)</f>
        <v>0</v>
      </c>
      <c r="AW885" s="78">
        <f>IF(AND(M885&gt;=40,M885&lt;=44),1,0)</f>
        <v>0</v>
      </c>
      <c r="AX885" s="78">
        <f>IF(AND(M885&gt;=45,M885&lt;=49),1,0)</f>
        <v>0</v>
      </c>
      <c r="AY885" s="78">
        <f>IF(AND(M885&gt;=50,M885&lt;=54),1,0)</f>
        <v>0</v>
      </c>
      <c r="AZ885" s="78">
        <f>IF(AND(M885&gt;=55,M885&lt;=59),1,0)</f>
        <v>0</v>
      </c>
      <c r="BA885" s="78">
        <f>IF(AND(M885&gt;=60,M885&lt;=64),1,0)</f>
        <v>0</v>
      </c>
      <c r="BB885" s="78">
        <f>IF(AND(M885&gt;=65,M885&lt;=69),1,0)</f>
        <v>0</v>
      </c>
      <c r="BC885" s="78">
        <f>IF(AND(M885&gt;=70,M885&lt;=74),1,0)</f>
        <v>0</v>
      </c>
      <c r="BD885" s="78">
        <f>IF(AND(M885&gt;=75,M885&lt;=79),1,0)</f>
        <v>1</v>
      </c>
      <c r="BE885" s="78">
        <f>IF(AND(M885&gt;=80,M885&lt;=84),1,0)</f>
        <v>0</v>
      </c>
      <c r="BF885" s="78">
        <f>IF(AND(M885&gt;=85,M885&lt;=89),1,0)</f>
        <v>0</v>
      </c>
      <c r="BG885" s="78">
        <f>IF(AND(M885&gt;=90,M885&lt;=94),1,0)</f>
        <v>0</v>
      </c>
      <c r="BH885" s="78">
        <f>IF(AND(M885&gt;=95,M885&lt;=99),1,0)</f>
        <v>0</v>
      </c>
      <c r="BI885" s="78">
        <f>IF(AND(M885&gt;=100,M885&lt;=105),1,0)</f>
        <v>0</v>
      </c>
      <c r="BJ885" s="78">
        <f>IF(I885&lt;$BK$2,1,0)</f>
        <v>0</v>
      </c>
      <c r="BK885" s="78">
        <f>IF(I885&gt;$BK$2,1,0)</f>
        <v>1</v>
      </c>
      <c r="BL885" s="78">
        <f>IF(J885=$BL$2,1,0)</f>
        <v>0</v>
      </c>
      <c r="BM885" s="78">
        <f>IF(J885=$BM$2,1,0)</f>
        <v>1</v>
      </c>
      <c r="BN885" s="78">
        <f>IF(J885=$BN$2,1,0)</f>
        <v>0</v>
      </c>
      <c r="BO885" s="78">
        <f>IF(J885=$BO$2,1,0)</f>
        <v>0</v>
      </c>
      <c r="BP885" s="78">
        <f>IF(J885=$BP$2,1,0)</f>
        <v>0</v>
      </c>
      <c r="BQ885" s="79">
        <f>IF(J885=$BQ$2,1,0)</f>
        <v>0</v>
      </c>
      <c r="BR885" s="78">
        <f>IF(J885=$BR$2,1,0)</f>
        <v>0</v>
      </c>
      <c r="BS885" s="78">
        <f>IF(F885=$BS$2,1,0)</f>
        <v>0</v>
      </c>
      <c r="BT885" s="78">
        <f>IF(F885=$BT$2,1,0)</f>
        <v>0</v>
      </c>
      <c r="BU885" s="78">
        <f>IF(F885=$BU$2,1,0)</f>
        <v>0</v>
      </c>
      <c r="BV885" s="78">
        <f>IF(F885=$BV$2,1,0)</f>
        <v>0</v>
      </c>
      <c r="BW885" s="78">
        <f>IF(F885=$BW$2,1,0)</f>
        <v>0</v>
      </c>
      <c r="BX885" s="78">
        <f>IF(F885=$BX$2,1,0)</f>
        <v>0</v>
      </c>
      <c r="BY885" s="78">
        <f>IF(F885=$BY$2,1,0)</f>
        <v>1</v>
      </c>
      <c r="BZ885" s="78">
        <f>IF(F885=$BZ$2,1,0)</f>
        <v>0</v>
      </c>
      <c r="CA885" t="s">
        <v>2151</v>
      </c>
      <c r="CB885" s="1">
        <v>0</v>
      </c>
      <c r="CC885" s="1">
        <v>0</v>
      </c>
    </row>
    <row r="886" spans="2:81" x14ac:dyDescent="0.3">
      <c r="B886" s="1">
        <v>81</v>
      </c>
      <c r="C886" t="s">
        <v>156</v>
      </c>
      <c r="D886" t="s">
        <v>80</v>
      </c>
      <c r="E886" s="1" t="s">
        <v>500</v>
      </c>
      <c r="F886" s="31" t="s">
        <v>53</v>
      </c>
      <c r="G886" s="1">
        <v>28</v>
      </c>
      <c r="H886" s="1">
        <v>2011</v>
      </c>
      <c r="I886" s="36">
        <v>0.79861111111111116</v>
      </c>
      <c r="J886" s="1" t="s">
        <v>11</v>
      </c>
      <c r="K886" s="39">
        <v>29749</v>
      </c>
      <c r="L886" t="s">
        <v>1540</v>
      </c>
      <c r="M886" s="76">
        <v>80</v>
      </c>
      <c r="N886" t="str">
        <f t="shared" si="423"/>
        <v>Ptly Cldy</v>
      </c>
      <c r="O886" s="78">
        <f t="shared" si="424"/>
        <v>0</v>
      </c>
      <c r="P886" s="78">
        <v>0</v>
      </c>
      <c r="Q886" s="78">
        <v>0</v>
      </c>
      <c r="R886" s="78">
        <f t="shared" si="425"/>
        <v>0</v>
      </c>
      <c r="S886" s="78">
        <f t="shared" si="426"/>
        <v>0</v>
      </c>
      <c r="T886" s="78">
        <f t="shared" si="427"/>
        <v>1</v>
      </c>
      <c r="U886" s="78">
        <f t="shared" si="428"/>
        <v>0</v>
      </c>
      <c r="V886" s="78">
        <f t="shared" si="429"/>
        <v>0</v>
      </c>
      <c r="W886" s="78">
        <f t="shared" si="430"/>
        <v>0</v>
      </c>
      <c r="X886" s="78">
        <f t="shared" si="431"/>
        <v>0</v>
      </c>
      <c r="Y886" s="78">
        <f t="shared" si="432"/>
        <v>0</v>
      </c>
      <c r="Z886" s="78">
        <f t="shared" si="433"/>
        <v>0</v>
      </c>
      <c r="AA886" s="78">
        <f t="shared" si="434"/>
        <v>0</v>
      </c>
      <c r="AB886" s="78">
        <f t="shared" si="435"/>
        <v>0</v>
      </c>
      <c r="AC886" s="78">
        <f t="shared" si="436"/>
        <v>0</v>
      </c>
      <c r="AD886" s="78">
        <f t="shared" si="437"/>
        <v>0</v>
      </c>
      <c r="AE886" s="78">
        <f t="shared" si="438"/>
        <v>0</v>
      </c>
      <c r="AF886" s="78">
        <f t="shared" si="439"/>
        <v>0</v>
      </c>
      <c r="AG886" s="78">
        <f t="shared" si="454"/>
        <v>0</v>
      </c>
      <c r="AH886" s="78">
        <f t="shared" si="440"/>
        <v>0</v>
      </c>
      <c r="AI886" s="78">
        <f t="shared" si="441"/>
        <v>0</v>
      </c>
      <c r="AJ886" s="78">
        <f t="shared" si="442"/>
        <v>0</v>
      </c>
      <c r="AK886" s="78">
        <f t="shared" si="443"/>
        <v>0</v>
      </c>
      <c r="AL886" s="78">
        <f t="shared" si="444"/>
        <v>0</v>
      </c>
      <c r="AM886" s="78">
        <f t="shared" si="445"/>
        <v>0</v>
      </c>
      <c r="AN886" s="78">
        <f t="shared" si="446"/>
        <v>0</v>
      </c>
      <c r="AO886" s="78">
        <f t="shared" si="447"/>
        <v>0</v>
      </c>
      <c r="AP886" s="78">
        <f t="shared" si="448"/>
        <v>0</v>
      </c>
      <c r="AQ886" s="78">
        <f t="shared" si="449"/>
        <v>0</v>
      </c>
      <c r="AR886" s="78">
        <f t="shared" si="450"/>
        <v>0</v>
      </c>
      <c r="AS886" s="78">
        <f t="shared" si="451"/>
        <v>0</v>
      </c>
      <c r="AT886" s="78">
        <f t="shared" si="452"/>
        <v>0</v>
      </c>
      <c r="AU886" s="78">
        <f t="shared" si="453"/>
        <v>1</v>
      </c>
      <c r="AV886" s="78">
        <f>IF(AND(M886&gt;=35,M886&lt;=39),1,0)</f>
        <v>0</v>
      </c>
      <c r="AW886" s="78">
        <f>IF(AND(M886&gt;=40,M886&lt;=44),1,0)</f>
        <v>0</v>
      </c>
      <c r="AX886" s="78">
        <f>IF(AND(M886&gt;=45,M886&lt;=49),1,0)</f>
        <v>0</v>
      </c>
      <c r="AY886" s="78">
        <f>IF(AND(M886&gt;=50,M886&lt;=54),1,0)</f>
        <v>0</v>
      </c>
      <c r="AZ886" s="78">
        <f>IF(AND(M886&gt;=55,M886&lt;=59),1,0)</f>
        <v>0</v>
      </c>
      <c r="BA886" s="78">
        <f>IF(AND(M886&gt;=60,M886&lt;=64),1,0)</f>
        <v>0</v>
      </c>
      <c r="BB886" s="78">
        <f>IF(AND(M886&gt;=65,M886&lt;=69),1,0)</f>
        <v>0</v>
      </c>
      <c r="BC886" s="78">
        <f>IF(AND(M886&gt;=70,M886&lt;=74),1,0)</f>
        <v>0</v>
      </c>
      <c r="BD886" s="78">
        <f>IF(AND(M886&gt;=75,M886&lt;=79),1,0)</f>
        <v>0</v>
      </c>
      <c r="BE886" s="78">
        <f>IF(AND(M886&gt;=80,M886&lt;=84),1,0)</f>
        <v>1</v>
      </c>
      <c r="BF886" s="78">
        <f>IF(AND(M886&gt;=85,M886&lt;=89),1,0)</f>
        <v>0</v>
      </c>
      <c r="BG886" s="78">
        <f>IF(AND(M886&gt;=90,M886&lt;=94),1,0)</f>
        <v>0</v>
      </c>
      <c r="BH886" s="78">
        <f>IF(AND(M886&gt;=95,M886&lt;=99),1,0)</f>
        <v>0</v>
      </c>
      <c r="BI886" s="78">
        <f>IF(AND(M886&gt;=100,M886&lt;=105),1,0)</f>
        <v>0</v>
      </c>
      <c r="BJ886" s="78">
        <f>IF(I886&lt;$BK$2,1,0)</f>
        <v>0</v>
      </c>
      <c r="BK886" s="78">
        <f>IF(I886&gt;$BK$2,1,0)</f>
        <v>1</v>
      </c>
      <c r="BL886" s="78">
        <f>IF(J886=$BL$2,1,0)</f>
        <v>0</v>
      </c>
      <c r="BM886" s="78">
        <f>IF(J886=$BM$2,1,0)</f>
        <v>0</v>
      </c>
      <c r="BN886" s="78">
        <f>IF(J886=$BN$2,1,0)</f>
        <v>1</v>
      </c>
      <c r="BO886" s="78">
        <f>IF(J886=$BO$2,1,0)</f>
        <v>0</v>
      </c>
      <c r="BP886" s="78">
        <f>IF(J886=$BP$2,1,0)</f>
        <v>0</v>
      </c>
      <c r="BQ886" s="79">
        <f>IF(J886=$BQ$2,1,0)</f>
        <v>0</v>
      </c>
      <c r="BR886" s="78">
        <f>IF(J886=$BR$2,1,0)</f>
        <v>0</v>
      </c>
      <c r="BS886" s="78">
        <f>IF(F886=$BS$2,1,0)</f>
        <v>0</v>
      </c>
      <c r="BT886" s="78">
        <f>IF(F886=$BT$2,1,0)</f>
        <v>0</v>
      </c>
      <c r="BU886" s="78">
        <f>IF(F886=$BU$2,1,0)</f>
        <v>0</v>
      </c>
      <c r="BV886" s="78">
        <f>IF(F886=$BV$2,1,0)</f>
        <v>0</v>
      </c>
      <c r="BW886" s="78">
        <f>IF(F886=$BW$2,1,0)</f>
        <v>0</v>
      </c>
      <c r="BX886" s="78">
        <f>IF(F886=$BX$2,1,0)</f>
        <v>0</v>
      </c>
      <c r="BY886" s="78">
        <f>IF(F886=$BY$2,1,0)</f>
        <v>1</v>
      </c>
      <c r="BZ886" s="78">
        <f>IF(F886=$BZ$2,1,0)</f>
        <v>0</v>
      </c>
      <c r="CA886" t="s">
        <v>2150</v>
      </c>
      <c r="CB886" s="1">
        <v>0</v>
      </c>
      <c r="CC886" s="1">
        <v>0</v>
      </c>
    </row>
    <row r="887" spans="2:81" x14ac:dyDescent="0.3">
      <c r="B887" s="1">
        <v>1</v>
      </c>
      <c r="C887" s="33" t="s">
        <v>167</v>
      </c>
      <c r="D887" s="33" t="s">
        <v>78</v>
      </c>
      <c r="E887" s="31" t="s">
        <v>953</v>
      </c>
      <c r="F887" s="31" t="s">
        <v>16</v>
      </c>
      <c r="G887" s="1">
        <v>6</v>
      </c>
      <c r="H887" s="1">
        <v>2012</v>
      </c>
      <c r="I887" s="36">
        <v>0.63124999999999998</v>
      </c>
      <c r="J887" s="1" t="s">
        <v>5</v>
      </c>
      <c r="K887" s="39">
        <v>46773</v>
      </c>
      <c r="L887" t="s">
        <v>1259</v>
      </c>
      <c r="M887" s="76">
        <v>59</v>
      </c>
      <c r="N887" t="str">
        <f t="shared" si="423"/>
        <v>Sunny</v>
      </c>
      <c r="O887" s="78">
        <f t="shared" si="424"/>
        <v>1</v>
      </c>
      <c r="P887" s="78">
        <v>0</v>
      </c>
      <c r="Q887" s="78">
        <v>0</v>
      </c>
      <c r="R887" s="78">
        <f t="shared" si="425"/>
        <v>0</v>
      </c>
      <c r="S887" s="78">
        <f t="shared" si="426"/>
        <v>0</v>
      </c>
      <c r="T887" s="78">
        <f t="shared" si="427"/>
        <v>0</v>
      </c>
      <c r="U887" s="78">
        <f t="shared" si="428"/>
        <v>0</v>
      </c>
      <c r="V887" s="78">
        <f t="shared" si="429"/>
        <v>0</v>
      </c>
      <c r="W887" s="78">
        <f t="shared" si="430"/>
        <v>0</v>
      </c>
      <c r="X887" s="78">
        <f t="shared" si="431"/>
        <v>0</v>
      </c>
      <c r="Y887" s="78">
        <f t="shared" si="432"/>
        <v>0</v>
      </c>
      <c r="Z887" s="78">
        <f t="shared" si="433"/>
        <v>0</v>
      </c>
      <c r="AA887" s="78">
        <f t="shared" si="434"/>
        <v>0</v>
      </c>
      <c r="AB887" s="78">
        <f t="shared" si="435"/>
        <v>0</v>
      </c>
      <c r="AC887" s="78">
        <f t="shared" si="436"/>
        <v>0</v>
      </c>
      <c r="AD887" s="78">
        <f t="shared" si="437"/>
        <v>0</v>
      </c>
      <c r="AE887" s="78">
        <f t="shared" si="438"/>
        <v>0</v>
      </c>
      <c r="AF887" s="78">
        <f t="shared" si="439"/>
        <v>0</v>
      </c>
      <c r="AG887" s="78">
        <f t="shared" si="454"/>
        <v>1</v>
      </c>
      <c r="AH887" s="78">
        <f t="shared" si="440"/>
        <v>0</v>
      </c>
      <c r="AI887" s="78">
        <f t="shared" si="441"/>
        <v>0</v>
      </c>
      <c r="AJ887" s="78">
        <f t="shared" si="442"/>
        <v>0</v>
      </c>
      <c r="AK887" s="78">
        <f t="shared" si="443"/>
        <v>0</v>
      </c>
      <c r="AL887" s="78">
        <f t="shared" si="444"/>
        <v>0</v>
      </c>
      <c r="AM887" s="78">
        <f t="shared" si="445"/>
        <v>0</v>
      </c>
      <c r="AN887" s="78">
        <f t="shared" si="446"/>
        <v>0</v>
      </c>
      <c r="AO887" s="78">
        <f t="shared" si="447"/>
        <v>0</v>
      </c>
      <c r="AP887" s="78">
        <f t="shared" si="448"/>
        <v>0</v>
      </c>
      <c r="AQ887" s="78">
        <f t="shared" si="449"/>
        <v>0</v>
      </c>
      <c r="AR887" s="78">
        <f t="shared" si="450"/>
        <v>0</v>
      </c>
      <c r="AS887" s="78">
        <f t="shared" si="451"/>
        <v>0</v>
      </c>
      <c r="AT887" s="78">
        <f t="shared" si="452"/>
        <v>0</v>
      </c>
      <c r="AU887" s="78">
        <f t="shared" si="453"/>
        <v>1</v>
      </c>
      <c r="AV887" s="78">
        <f>IF(AND(M887&gt;=35,M887&lt;=39),1,0)</f>
        <v>0</v>
      </c>
      <c r="AW887" s="78">
        <f>IF(AND(M887&gt;=40,M887&lt;=44),1,0)</f>
        <v>0</v>
      </c>
      <c r="AX887" s="78">
        <f>IF(AND(M887&gt;=45,M887&lt;=49),1,0)</f>
        <v>0</v>
      </c>
      <c r="AY887" s="78">
        <f>IF(AND(M887&gt;=50,M887&lt;=54),1,0)</f>
        <v>0</v>
      </c>
      <c r="AZ887" s="78">
        <f>IF(AND(M887&gt;=55,M887&lt;=59),1,0)</f>
        <v>1</v>
      </c>
      <c r="BA887" s="78">
        <f>IF(AND(M887&gt;=60,M887&lt;=64),1,0)</f>
        <v>0</v>
      </c>
      <c r="BB887" s="78">
        <f>IF(AND(M887&gt;=65,M887&lt;=69),1,0)</f>
        <v>0</v>
      </c>
      <c r="BC887" s="78">
        <f>IF(AND(M887&gt;=70,M887&lt;=74),1,0)</f>
        <v>0</v>
      </c>
      <c r="BD887" s="78">
        <f>IF(AND(M887&gt;=75,M887&lt;=79),1,0)</f>
        <v>0</v>
      </c>
      <c r="BE887" s="78">
        <f>IF(AND(M887&gt;=80,M887&lt;=84),1,0)</f>
        <v>0</v>
      </c>
      <c r="BF887" s="78">
        <f>IF(AND(M887&gt;=85,M887&lt;=89),1,0)</f>
        <v>0</v>
      </c>
      <c r="BG887" s="78">
        <f>IF(AND(M887&gt;=90,M887&lt;=94),1,0)</f>
        <v>0</v>
      </c>
      <c r="BH887" s="78">
        <f>IF(AND(M887&gt;=95,M887&lt;=99),1,0)</f>
        <v>0</v>
      </c>
      <c r="BI887" s="78">
        <f>IF(AND(M887&gt;=100,M887&lt;=105),1,0)</f>
        <v>0</v>
      </c>
      <c r="BJ887" s="78">
        <f>IF(I887&lt;$BK$2,1,0)</f>
        <v>1</v>
      </c>
      <c r="BK887" s="78">
        <f>IF(I887&gt;$BK$2,1,0)</f>
        <v>0</v>
      </c>
      <c r="BL887" s="78">
        <f>IF(J887=$BL$2,1,0)</f>
        <v>0</v>
      </c>
      <c r="BM887" s="78">
        <f>IF(J887=$BM$2,1,0)</f>
        <v>0</v>
      </c>
      <c r="BN887" s="78">
        <f>IF(J887=$BN$2,1,0)</f>
        <v>0</v>
      </c>
      <c r="BO887" s="78">
        <f>IF(J887=$BO$2,1,0)</f>
        <v>0</v>
      </c>
      <c r="BP887" s="78">
        <f>IF(J887=$BP$2,1,0)</f>
        <v>1</v>
      </c>
      <c r="BQ887" s="79">
        <f>IF(J887=$BQ$2,1,0)</f>
        <v>0</v>
      </c>
      <c r="BR887" s="78">
        <f>IF(J887=$BR$2,1,0)</f>
        <v>0</v>
      </c>
      <c r="BS887" s="78">
        <f>IF(F887=$BS$2,1,0)</f>
        <v>0</v>
      </c>
      <c r="BT887" s="78">
        <f>IF(F887=$BT$2,1,0)</f>
        <v>1</v>
      </c>
      <c r="BU887" s="78">
        <f>IF(F887=$BU$2,1,0)</f>
        <v>0</v>
      </c>
      <c r="BV887" s="78">
        <f>IF(F887=$BV$2,1,0)</f>
        <v>0</v>
      </c>
      <c r="BW887" s="78">
        <f>IF(F887=$BW$2,1,0)</f>
        <v>0</v>
      </c>
      <c r="BX887" s="78">
        <f>IF(F887=$BX$2,1,0)</f>
        <v>0</v>
      </c>
      <c r="BY887" s="78">
        <f>IF(F887=$BY$2,1,0)</f>
        <v>0</v>
      </c>
      <c r="BZ887" s="78">
        <f>IF(F887=$BZ$2,1,0)</f>
        <v>0</v>
      </c>
      <c r="CA887" t="s">
        <v>2152</v>
      </c>
      <c r="CB887" s="1">
        <v>0</v>
      </c>
      <c r="CC887" s="1">
        <v>0</v>
      </c>
    </row>
    <row r="888" spans="2:81" x14ac:dyDescent="0.3">
      <c r="B888" s="29" t="s">
        <v>36</v>
      </c>
      <c r="C888" s="33" t="s">
        <v>167</v>
      </c>
      <c r="D888" s="33" t="s">
        <v>78</v>
      </c>
      <c r="E888" s="31" t="s">
        <v>954</v>
      </c>
      <c r="F888" s="31" t="s">
        <v>16</v>
      </c>
      <c r="G888" s="1">
        <v>7</v>
      </c>
      <c r="H888" s="1">
        <v>2012</v>
      </c>
      <c r="I888" s="36">
        <v>0.79652777777777783</v>
      </c>
      <c r="J888" s="1" t="s">
        <v>7</v>
      </c>
      <c r="K888" s="39">
        <v>31532</v>
      </c>
      <c r="L888" t="s">
        <v>1656</v>
      </c>
      <c r="M888" s="76">
        <v>63</v>
      </c>
      <c r="N888" t="str">
        <f t="shared" si="423"/>
        <v>Clear</v>
      </c>
      <c r="O888" s="78">
        <f t="shared" si="424"/>
        <v>0</v>
      </c>
      <c r="P888" s="78">
        <v>0</v>
      </c>
      <c r="Q888" s="78">
        <v>0</v>
      </c>
      <c r="R888" s="78">
        <f t="shared" si="425"/>
        <v>0</v>
      </c>
      <c r="S888" s="78">
        <f t="shared" si="426"/>
        <v>0</v>
      </c>
      <c r="T888" s="78">
        <f t="shared" si="427"/>
        <v>0</v>
      </c>
      <c r="U888" s="78">
        <f t="shared" si="428"/>
        <v>0</v>
      </c>
      <c r="V888" s="78">
        <f t="shared" si="429"/>
        <v>0</v>
      </c>
      <c r="W888" s="78">
        <f t="shared" si="430"/>
        <v>0</v>
      </c>
      <c r="X888" s="78">
        <f t="shared" si="431"/>
        <v>0</v>
      </c>
      <c r="Y888" s="78">
        <f t="shared" si="432"/>
        <v>0</v>
      </c>
      <c r="Z888" s="78">
        <f t="shared" si="433"/>
        <v>0</v>
      </c>
      <c r="AA888" s="78">
        <f t="shared" si="434"/>
        <v>0</v>
      </c>
      <c r="AB888" s="78">
        <f t="shared" si="435"/>
        <v>0</v>
      </c>
      <c r="AC888" s="78">
        <f t="shared" si="436"/>
        <v>0</v>
      </c>
      <c r="AD888" s="78">
        <f t="shared" si="437"/>
        <v>0</v>
      </c>
      <c r="AE888" s="78">
        <f t="shared" si="438"/>
        <v>0</v>
      </c>
      <c r="AF888" s="78">
        <f t="shared" si="439"/>
        <v>0</v>
      </c>
      <c r="AG888" s="78">
        <f t="shared" si="454"/>
        <v>1</v>
      </c>
      <c r="AH888" s="78">
        <f t="shared" si="440"/>
        <v>0</v>
      </c>
      <c r="AI888" s="78">
        <f t="shared" si="441"/>
        <v>0</v>
      </c>
      <c r="AJ888" s="78">
        <f t="shared" si="442"/>
        <v>0</v>
      </c>
      <c r="AK888" s="78">
        <f t="shared" si="443"/>
        <v>0</v>
      </c>
      <c r="AL888" s="78">
        <f t="shared" si="444"/>
        <v>0</v>
      </c>
      <c r="AM888" s="78">
        <f t="shared" si="445"/>
        <v>0</v>
      </c>
      <c r="AN888" s="78">
        <f t="shared" si="446"/>
        <v>0</v>
      </c>
      <c r="AO888" s="78">
        <f t="shared" si="447"/>
        <v>0</v>
      </c>
      <c r="AP888" s="78">
        <f t="shared" si="448"/>
        <v>0</v>
      </c>
      <c r="AQ888" s="78">
        <f t="shared" si="449"/>
        <v>0</v>
      </c>
      <c r="AR888" s="78">
        <f t="shared" si="450"/>
        <v>0</v>
      </c>
      <c r="AS888" s="78">
        <f t="shared" si="451"/>
        <v>0</v>
      </c>
      <c r="AT888" s="78">
        <f t="shared" si="452"/>
        <v>0</v>
      </c>
      <c r="AU888" s="78">
        <f t="shared" si="453"/>
        <v>1</v>
      </c>
      <c r="AV888" s="78">
        <f>IF(AND(M888&gt;=35,M888&lt;=39),1,0)</f>
        <v>0</v>
      </c>
      <c r="AW888" s="78">
        <f>IF(AND(M888&gt;=40,M888&lt;=44),1,0)</f>
        <v>0</v>
      </c>
      <c r="AX888" s="78">
        <f>IF(AND(M888&gt;=45,M888&lt;=49),1,0)</f>
        <v>0</v>
      </c>
      <c r="AY888" s="78">
        <f>IF(AND(M888&gt;=50,M888&lt;=54),1,0)</f>
        <v>0</v>
      </c>
      <c r="AZ888" s="78">
        <f>IF(AND(M888&gt;=55,M888&lt;=59),1,0)</f>
        <v>0</v>
      </c>
      <c r="BA888" s="78">
        <f>IF(AND(M888&gt;=60,M888&lt;=64),1,0)</f>
        <v>1</v>
      </c>
      <c r="BB888" s="78">
        <f>IF(AND(M888&gt;=65,M888&lt;=69),1,0)</f>
        <v>0</v>
      </c>
      <c r="BC888" s="78">
        <f>IF(AND(M888&gt;=70,M888&lt;=74),1,0)</f>
        <v>0</v>
      </c>
      <c r="BD888" s="78">
        <f>IF(AND(M888&gt;=75,M888&lt;=79),1,0)</f>
        <v>0</v>
      </c>
      <c r="BE888" s="78">
        <f>IF(AND(M888&gt;=80,M888&lt;=84),1,0)</f>
        <v>0</v>
      </c>
      <c r="BF888" s="78">
        <f>IF(AND(M888&gt;=85,M888&lt;=89),1,0)</f>
        <v>0</v>
      </c>
      <c r="BG888" s="78">
        <f>IF(AND(M888&gt;=90,M888&lt;=94),1,0)</f>
        <v>0</v>
      </c>
      <c r="BH888" s="78">
        <f>IF(AND(M888&gt;=95,M888&lt;=99),1,0)</f>
        <v>0</v>
      </c>
      <c r="BI888" s="78">
        <f>IF(AND(M888&gt;=100,M888&lt;=105),1,0)</f>
        <v>0</v>
      </c>
      <c r="BJ888" s="78">
        <f>IF(I888&lt;$BK$2,1,0)</f>
        <v>0</v>
      </c>
      <c r="BK888" s="78">
        <f>IF(I888&gt;$BK$2,1,0)</f>
        <v>1</v>
      </c>
      <c r="BL888" s="78">
        <f>IF(J888=$BL$2,1,0)</f>
        <v>0</v>
      </c>
      <c r="BM888" s="78">
        <f>IF(J888=$BM$2,1,0)</f>
        <v>0</v>
      </c>
      <c r="BN888" s="78">
        <f>IF(J888=$BN$2,1,0)</f>
        <v>0</v>
      </c>
      <c r="BO888" s="78">
        <f>IF(J888=$BO$2,1,0)</f>
        <v>0</v>
      </c>
      <c r="BP888" s="78">
        <f>IF(J888=$BP$2,1,0)</f>
        <v>0</v>
      </c>
      <c r="BQ888" s="79">
        <f>IF(J888=$BQ$2,1,0)</f>
        <v>1</v>
      </c>
      <c r="BR888" s="78">
        <f>IF(J888=$BR$2,1,0)</f>
        <v>0</v>
      </c>
      <c r="BS888" s="78">
        <f>IF(F888=$BS$2,1,0)</f>
        <v>0</v>
      </c>
      <c r="BT888" s="78">
        <f>IF(F888=$BT$2,1,0)</f>
        <v>1</v>
      </c>
      <c r="BU888" s="78">
        <f>IF(F888=$BU$2,1,0)</f>
        <v>0</v>
      </c>
      <c r="BV888" s="78">
        <f>IF(F888=$BV$2,1,0)</f>
        <v>0</v>
      </c>
      <c r="BW888" s="78">
        <f>IF(F888=$BW$2,1,0)</f>
        <v>0</v>
      </c>
      <c r="BX888" s="78">
        <f>IF(F888=$BX$2,1,0)</f>
        <v>0</v>
      </c>
      <c r="BY888" s="78">
        <f>IF(F888=$BY$2,1,0)</f>
        <v>0</v>
      </c>
      <c r="BZ888" s="78">
        <f>IF(F888=$BZ$2,1,0)</f>
        <v>0</v>
      </c>
      <c r="CA888" t="s">
        <v>2153</v>
      </c>
      <c r="CB888" s="1">
        <v>0</v>
      </c>
      <c r="CC888" s="1">
        <v>0</v>
      </c>
    </row>
    <row r="889" spans="2:81" x14ac:dyDescent="0.3">
      <c r="B889" s="29" t="s">
        <v>37</v>
      </c>
      <c r="C889" s="33" t="s">
        <v>167</v>
      </c>
      <c r="D889" s="33" t="s">
        <v>78</v>
      </c>
      <c r="E889" s="1" t="s">
        <v>955</v>
      </c>
      <c r="F889" s="31" t="s">
        <v>16</v>
      </c>
      <c r="G889" s="1">
        <v>8</v>
      </c>
      <c r="H889" s="1">
        <v>2012</v>
      </c>
      <c r="I889" s="36">
        <v>0.56666666666666665</v>
      </c>
      <c r="J889" s="1" t="s">
        <v>8</v>
      </c>
      <c r="K889" s="39">
        <v>14738</v>
      </c>
      <c r="L889" t="s">
        <v>1534</v>
      </c>
      <c r="M889" s="76">
        <v>68</v>
      </c>
      <c r="N889" t="str">
        <f t="shared" si="423"/>
        <v>Sunny</v>
      </c>
      <c r="O889" s="78">
        <f t="shared" si="424"/>
        <v>0</v>
      </c>
      <c r="P889" s="78">
        <v>0</v>
      </c>
      <c r="Q889" s="78">
        <v>0</v>
      </c>
      <c r="R889" s="78">
        <f t="shared" si="425"/>
        <v>0</v>
      </c>
      <c r="S889" s="78">
        <f t="shared" si="426"/>
        <v>0</v>
      </c>
      <c r="T889" s="78">
        <f t="shared" si="427"/>
        <v>0</v>
      </c>
      <c r="U889" s="78">
        <f t="shared" si="428"/>
        <v>0</v>
      </c>
      <c r="V889" s="78">
        <f t="shared" si="429"/>
        <v>0</v>
      </c>
      <c r="W889" s="78">
        <f t="shared" si="430"/>
        <v>0</v>
      </c>
      <c r="X889" s="78">
        <f t="shared" si="431"/>
        <v>0</v>
      </c>
      <c r="Y889" s="78">
        <f t="shared" si="432"/>
        <v>0</v>
      </c>
      <c r="Z889" s="78">
        <f t="shared" si="433"/>
        <v>0</v>
      </c>
      <c r="AA889" s="78">
        <f t="shared" si="434"/>
        <v>0</v>
      </c>
      <c r="AB889" s="78">
        <f t="shared" si="435"/>
        <v>0</v>
      </c>
      <c r="AC889" s="78">
        <f t="shared" si="436"/>
        <v>0</v>
      </c>
      <c r="AD889" s="78">
        <f t="shared" si="437"/>
        <v>0</v>
      </c>
      <c r="AE889" s="78">
        <f t="shared" si="438"/>
        <v>0</v>
      </c>
      <c r="AF889" s="78">
        <f t="shared" si="439"/>
        <v>0</v>
      </c>
      <c r="AG889" s="78">
        <f t="shared" si="454"/>
        <v>1</v>
      </c>
      <c r="AH889" s="78">
        <f t="shared" si="440"/>
        <v>0</v>
      </c>
      <c r="AI889" s="78">
        <f t="shared" si="441"/>
        <v>0</v>
      </c>
      <c r="AJ889" s="78">
        <f t="shared" si="442"/>
        <v>0</v>
      </c>
      <c r="AK889" s="78">
        <f t="shared" si="443"/>
        <v>0</v>
      </c>
      <c r="AL889" s="78">
        <f t="shared" si="444"/>
        <v>0</v>
      </c>
      <c r="AM889" s="78">
        <f t="shared" si="445"/>
        <v>0</v>
      </c>
      <c r="AN889" s="78">
        <f t="shared" si="446"/>
        <v>0</v>
      </c>
      <c r="AO889" s="78">
        <f t="shared" si="447"/>
        <v>0</v>
      </c>
      <c r="AP889" s="78">
        <f t="shared" si="448"/>
        <v>0</v>
      </c>
      <c r="AQ889" s="78">
        <f t="shared" si="449"/>
        <v>0</v>
      </c>
      <c r="AR889" s="78">
        <f t="shared" si="450"/>
        <v>0</v>
      </c>
      <c r="AS889" s="78">
        <f t="shared" si="451"/>
        <v>0</v>
      </c>
      <c r="AT889" s="78">
        <f t="shared" si="452"/>
        <v>0</v>
      </c>
      <c r="AU889" s="78">
        <f t="shared" si="453"/>
        <v>1</v>
      </c>
      <c r="AV889" s="78">
        <f>IF(AND(M889&gt;=35,M889&lt;=39),1,0)</f>
        <v>0</v>
      </c>
      <c r="AW889" s="78">
        <f>IF(AND(M889&gt;=40,M889&lt;=44),1,0)</f>
        <v>0</v>
      </c>
      <c r="AX889" s="78">
        <f>IF(AND(M889&gt;=45,M889&lt;=49),1,0)</f>
        <v>0</v>
      </c>
      <c r="AY889" s="78">
        <f>IF(AND(M889&gt;=50,M889&lt;=54),1,0)</f>
        <v>0</v>
      </c>
      <c r="AZ889" s="78">
        <f>IF(AND(M889&gt;=55,M889&lt;=59),1,0)</f>
        <v>0</v>
      </c>
      <c r="BA889" s="78">
        <f>IF(AND(M889&gt;=60,M889&lt;=64),1,0)</f>
        <v>0</v>
      </c>
      <c r="BB889" s="78">
        <f>IF(AND(M889&gt;=65,M889&lt;=69),1,0)</f>
        <v>1</v>
      </c>
      <c r="BC889" s="78">
        <f>IF(AND(M889&gt;=70,M889&lt;=74),1,0)</f>
        <v>0</v>
      </c>
      <c r="BD889" s="78">
        <f>IF(AND(M889&gt;=75,M889&lt;=79),1,0)</f>
        <v>0</v>
      </c>
      <c r="BE889" s="78">
        <f>IF(AND(M889&gt;=80,M889&lt;=84),1,0)</f>
        <v>0</v>
      </c>
      <c r="BF889" s="78">
        <f>IF(AND(M889&gt;=85,M889&lt;=89),1,0)</f>
        <v>0</v>
      </c>
      <c r="BG889" s="78">
        <f>IF(AND(M889&gt;=90,M889&lt;=94),1,0)</f>
        <v>0</v>
      </c>
      <c r="BH889" s="78">
        <f>IF(AND(M889&gt;=95,M889&lt;=99),1,0)</f>
        <v>0</v>
      </c>
      <c r="BI889" s="78">
        <f>IF(AND(M889&gt;=100,M889&lt;=105),1,0)</f>
        <v>0</v>
      </c>
      <c r="BJ889" s="78">
        <f>IF(I889&lt;$BK$2,1,0)</f>
        <v>1</v>
      </c>
      <c r="BK889" s="78">
        <f>IF(I889&gt;$BK$2,1,0)</f>
        <v>0</v>
      </c>
      <c r="BL889" s="78">
        <f>IF(J889=$BL$2,1,0)</f>
        <v>0</v>
      </c>
      <c r="BM889" s="78">
        <f>IF(J889=$BM$2,1,0)</f>
        <v>0</v>
      </c>
      <c r="BN889" s="78">
        <f>IF(J889=$BN$2,1,0)</f>
        <v>0</v>
      </c>
      <c r="BO889" s="78">
        <f>IF(J889=$BO$2,1,0)</f>
        <v>0</v>
      </c>
      <c r="BP889" s="78">
        <f>IF(J889=$BP$2,1,0)</f>
        <v>0</v>
      </c>
      <c r="BQ889" s="79">
        <f>IF(J889=$BQ$2,1,0)</f>
        <v>0</v>
      </c>
      <c r="BR889" s="78">
        <f>IF(J889=$BR$2,1,0)</f>
        <v>1</v>
      </c>
      <c r="BS889" s="78">
        <f>IF(F889=$BS$2,1,0)</f>
        <v>0</v>
      </c>
      <c r="BT889" s="78">
        <f>IF(F889=$BT$2,1,0)</f>
        <v>1</v>
      </c>
      <c r="BU889" s="78">
        <f>IF(F889=$BU$2,1,0)</f>
        <v>0</v>
      </c>
      <c r="BV889" s="78">
        <f>IF(F889=$BV$2,1,0)</f>
        <v>0</v>
      </c>
      <c r="BW889" s="78">
        <f>IF(F889=$BW$2,1,0)</f>
        <v>0</v>
      </c>
      <c r="BX889" s="78">
        <f>IF(F889=$BX$2,1,0)</f>
        <v>0</v>
      </c>
      <c r="BY889" s="78">
        <f>IF(F889=$BY$2,1,0)</f>
        <v>0</v>
      </c>
      <c r="BZ889" s="78">
        <f>IF(F889=$BZ$2,1,0)</f>
        <v>0</v>
      </c>
      <c r="CA889" t="s">
        <v>2154</v>
      </c>
      <c r="CB889" s="1">
        <v>0</v>
      </c>
      <c r="CC889" s="1">
        <v>0</v>
      </c>
    </row>
    <row r="890" spans="2:81" x14ac:dyDescent="0.3">
      <c r="B890" s="29" t="s">
        <v>38</v>
      </c>
      <c r="C890" t="s">
        <v>162</v>
      </c>
      <c r="D890" t="s">
        <v>75</v>
      </c>
      <c r="E890" s="1" t="s">
        <v>956</v>
      </c>
      <c r="F890" s="31" t="s">
        <v>16</v>
      </c>
      <c r="G890" s="1">
        <v>9</v>
      </c>
      <c r="H890" s="1">
        <v>2012</v>
      </c>
      <c r="I890" s="36">
        <v>0.79652777777777783</v>
      </c>
      <c r="J890" s="1" t="s">
        <v>6</v>
      </c>
      <c r="K890" s="39">
        <v>25478</v>
      </c>
      <c r="L890" t="s">
        <v>1488</v>
      </c>
      <c r="M890" s="76">
        <v>65</v>
      </c>
      <c r="N890" t="str">
        <f t="shared" si="423"/>
        <v>Cloudy</v>
      </c>
      <c r="O890" s="78">
        <f t="shared" si="424"/>
        <v>0</v>
      </c>
      <c r="P890" s="78">
        <v>0</v>
      </c>
      <c r="Q890" s="78">
        <v>0</v>
      </c>
      <c r="R890" s="78">
        <f t="shared" si="425"/>
        <v>0</v>
      </c>
      <c r="S890" s="78">
        <f t="shared" si="426"/>
        <v>0</v>
      </c>
      <c r="T890" s="78">
        <f t="shared" si="427"/>
        <v>0</v>
      </c>
      <c r="U890" s="78">
        <f t="shared" si="428"/>
        <v>0</v>
      </c>
      <c r="V890" s="78">
        <f t="shared" si="429"/>
        <v>0</v>
      </c>
      <c r="W890" s="78">
        <f t="shared" si="430"/>
        <v>0</v>
      </c>
      <c r="X890" s="78">
        <f t="shared" si="431"/>
        <v>0</v>
      </c>
      <c r="Y890" s="78">
        <f t="shared" si="432"/>
        <v>0</v>
      </c>
      <c r="Z890" s="78">
        <f t="shared" si="433"/>
        <v>0</v>
      </c>
      <c r="AA890" s="78">
        <f t="shared" si="434"/>
        <v>0</v>
      </c>
      <c r="AB890" s="78">
        <f t="shared" si="435"/>
        <v>0</v>
      </c>
      <c r="AC890" s="78">
        <f t="shared" si="436"/>
        <v>0</v>
      </c>
      <c r="AD890" s="78">
        <f t="shared" si="437"/>
        <v>0</v>
      </c>
      <c r="AE890" s="78">
        <f t="shared" si="438"/>
        <v>0</v>
      </c>
      <c r="AF890" s="78">
        <f t="shared" si="439"/>
        <v>0</v>
      </c>
      <c r="AG890" s="78">
        <f t="shared" si="454"/>
        <v>0</v>
      </c>
      <c r="AH890" s="78">
        <f t="shared" si="440"/>
        <v>0</v>
      </c>
      <c r="AI890" s="78">
        <f t="shared" si="441"/>
        <v>1</v>
      </c>
      <c r="AJ890" s="78">
        <f t="shared" si="442"/>
        <v>0</v>
      </c>
      <c r="AK890" s="78">
        <f t="shared" si="443"/>
        <v>0</v>
      </c>
      <c r="AL890" s="78">
        <f t="shared" si="444"/>
        <v>0</v>
      </c>
      <c r="AM890" s="78">
        <f t="shared" si="445"/>
        <v>0</v>
      </c>
      <c r="AN890" s="78">
        <f t="shared" si="446"/>
        <v>0</v>
      </c>
      <c r="AO890" s="78">
        <f t="shared" si="447"/>
        <v>0</v>
      </c>
      <c r="AP890" s="78">
        <f t="shared" si="448"/>
        <v>0</v>
      </c>
      <c r="AQ890" s="78">
        <f t="shared" si="449"/>
        <v>0</v>
      </c>
      <c r="AR890" s="78">
        <f t="shared" si="450"/>
        <v>0</v>
      </c>
      <c r="AS890" s="78">
        <f t="shared" si="451"/>
        <v>0</v>
      </c>
      <c r="AT890" s="78">
        <f t="shared" si="452"/>
        <v>0</v>
      </c>
      <c r="AU890" s="78">
        <f t="shared" si="453"/>
        <v>1</v>
      </c>
      <c r="AV890" s="78">
        <f>IF(AND(M890&gt;=35,M890&lt;=39),1,0)</f>
        <v>0</v>
      </c>
      <c r="AW890" s="78">
        <f>IF(AND(M890&gt;=40,M890&lt;=44),1,0)</f>
        <v>0</v>
      </c>
      <c r="AX890" s="78">
        <f>IF(AND(M890&gt;=45,M890&lt;=49),1,0)</f>
        <v>0</v>
      </c>
      <c r="AY890" s="78">
        <f>IF(AND(M890&gt;=50,M890&lt;=54),1,0)</f>
        <v>0</v>
      </c>
      <c r="AZ890" s="78">
        <f>IF(AND(M890&gt;=55,M890&lt;=59),1,0)</f>
        <v>0</v>
      </c>
      <c r="BA890" s="78">
        <f>IF(AND(M890&gt;=60,M890&lt;=64),1,0)</f>
        <v>0</v>
      </c>
      <c r="BB890" s="78">
        <f>IF(AND(M890&gt;=65,M890&lt;=69),1,0)</f>
        <v>1</v>
      </c>
      <c r="BC890" s="78">
        <f>IF(AND(M890&gt;=70,M890&lt;=74),1,0)</f>
        <v>0</v>
      </c>
      <c r="BD890" s="78">
        <f>IF(AND(M890&gt;=75,M890&lt;=79),1,0)</f>
        <v>0</v>
      </c>
      <c r="BE890" s="78">
        <f>IF(AND(M890&gt;=80,M890&lt;=84),1,0)</f>
        <v>0</v>
      </c>
      <c r="BF890" s="78">
        <f>IF(AND(M890&gt;=85,M890&lt;=89),1,0)</f>
        <v>0</v>
      </c>
      <c r="BG890" s="78">
        <f>IF(AND(M890&gt;=90,M890&lt;=94),1,0)</f>
        <v>0</v>
      </c>
      <c r="BH890" s="78">
        <f>IF(AND(M890&gt;=95,M890&lt;=99),1,0)</f>
        <v>0</v>
      </c>
      <c r="BI890" s="78">
        <f>IF(AND(M890&gt;=100,M890&lt;=105),1,0)</f>
        <v>0</v>
      </c>
      <c r="BJ890" s="78">
        <f>IF(I890&lt;$BK$2,1,0)</f>
        <v>0</v>
      </c>
      <c r="BK890" s="78">
        <f>IF(I890&gt;$BK$2,1,0)</f>
        <v>1</v>
      </c>
      <c r="BL890" s="78">
        <f>IF(J890=$BL$2,1,0)</f>
        <v>1</v>
      </c>
      <c r="BM890" s="78">
        <f>IF(J890=$BM$2,1,0)</f>
        <v>0</v>
      </c>
      <c r="BN890" s="78">
        <f>IF(J890=$BN$2,1,0)</f>
        <v>0</v>
      </c>
      <c r="BO890" s="78">
        <f>IF(J890=$BO$2,1,0)</f>
        <v>0</v>
      </c>
      <c r="BP890" s="78">
        <f>IF(J890=$BP$2,1,0)</f>
        <v>0</v>
      </c>
      <c r="BQ890" s="79">
        <f>IF(J890=$BQ$2,1,0)</f>
        <v>0</v>
      </c>
      <c r="BR890" s="78">
        <f>IF(J890=$BR$2,1,0)</f>
        <v>0</v>
      </c>
      <c r="BS890" s="78">
        <f>IF(F890=$BS$2,1,0)</f>
        <v>0</v>
      </c>
      <c r="BT890" s="78">
        <f>IF(F890=$BT$2,1,0)</f>
        <v>1</v>
      </c>
      <c r="BU890" s="78">
        <f>IF(F890=$BU$2,1,0)</f>
        <v>0</v>
      </c>
      <c r="BV890" s="78">
        <f>IF(F890=$BV$2,1,0)</f>
        <v>0</v>
      </c>
      <c r="BW890" s="78">
        <f>IF(F890=$BW$2,1,0)</f>
        <v>0</v>
      </c>
      <c r="BX890" s="78">
        <f>IF(F890=$BX$2,1,0)</f>
        <v>0</v>
      </c>
      <c r="BY890" s="78">
        <f>IF(F890=$BY$2,1,0)</f>
        <v>0</v>
      </c>
      <c r="BZ890" s="78">
        <f>IF(F890=$BZ$2,1,0)</f>
        <v>0</v>
      </c>
      <c r="CA890"/>
      <c r="CB890" s="1">
        <v>0</v>
      </c>
      <c r="CC890" s="1">
        <v>0</v>
      </c>
    </row>
    <row r="891" spans="2:81" x14ac:dyDescent="0.3">
      <c r="B891" s="29" t="s">
        <v>39</v>
      </c>
      <c r="C891" t="s">
        <v>162</v>
      </c>
      <c r="D891" t="s">
        <v>75</v>
      </c>
      <c r="E891" s="1" t="s">
        <v>583</v>
      </c>
      <c r="F891" s="31" t="s">
        <v>16</v>
      </c>
      <c r="G891" s="1">
        <v>10</v>
      </c>
      <c r="H891" s="1">
        <v>2012</v>
      </c>
      <c r="I891" s="36">
        <v>0.79583333333333339</v>
      </c>
      <c r="J891" s="1" t="s">
        <v>10</v>
      </c>
      <c r="K891" s="39">
        <v>24659</v>
      </c>
      <c r="L891" t="s">
        <v>1681</v>
      </c>
      <c r="M891" s="76">
        <v>62</v>
      </c>
      <c r="N891" t="str">
        <f t="shared" si="423"/>
        <v>Clear</v>
      </c>
      <c r="O891" s="78">
        <f t="shared" si="424"/>
        <v>0</v>
      </c>
      <c r="P891" s="78">
        <v>0</v>
      </c>
      <c r="Q891" s="78">
        <v>0</v>
      </c>
      <c r="R891" s="78">
        <f t="shared" si="425"/>
        <v>0</v>
      </c>
      <c r="S891" s="78">
        <f t="shared" si="426"/>
        <v>0</v>
      </c>
      <c r="T891" s="78">
        <f t="shared" si="427"/>
        <v>0</v>
      </c>
      <c r="U891" s="78">
        <f t="shared" si="428"/>
        <v>0</v>
      </c>
      <c r="V891" s="78">
        <f t="shared" si="429"/>
        <v>0</v>
      </c>
      <c r="W891" s="78">
        <f t="shared" si="430"/>
        <v>0</v>
      </c>
      <c r="X891" s="78">
        <f t="shared" si="431"/>
        <v>0</v>
      </c>
      <c r="Y891" s="78">
        <f t="shared" si="432"/>
        <v>0</v>
      </c>
      <c r="Z891" s="78">
        <f t="shared" si="433"/>
        <v>0</v>
      </c>
      <c r="AA891" s="78">
        <f t="shared" si="434"/>
        <v>0</v>
      </c>
      <c r="AB891" s="78">
        <f t="shared" si="435"/>
        <v>0</v>
      </c>
      <c r="AC891" s="78">
        <f t="shared" si="436"/>
        <v>0</v>
      </c>
      <c r="AD891" s="78">
        <f t="shared" si="437"/>
        <v>0</v>
      </c>
      <c r="AE891" s="78">
        <f t="shared" si="438"/>
        <v>0</v>
      </c>
      <c r="AF891" s="78">
        <f t="shared" si="439"/>
        <v>0</v>
      </c>
      <c r="AG891" s="78">
        <f t="shared" si="454"/>
        <v>0</v>
      </c>
      <c r="AH891" s="78">
        <f t="shared" si="440"/>
        <v>0</v>
      </c>
      <c r="AI891" s="78">
        <f t="shared" si="441"/>
        <v>1</v>
      </c>
      <c r="AJ891" s="78">
        <f t="shared" si="442"/>
        <v>0</v>
      </c>
      <c r="AK891" s="78">
        <f t="shared" si="443"/>
        <v>0</v>
      </c>
      <c r="AL891" s="78">
        <f t="shared" si="444"/>
        <v>0</v>
      </c>
      <c r="AM891" s="78">
        <f t="shared" si="445"/>
        <v>0</v>
      </c>
      <c r="AN891" s="78">
        <f t="shared" si="446"/>
        <v>0</v>
      </c>
      <c r="AO891" s="78">
        <f t="shared" si="447"/>
        <v>0</v>
      </c>
      <c r="AP891" s="78">
        <f t="shared" si="448"/>
        <v>0</v>
      </c>
      <c r="AQ891" s="78">
        <f t="shared" si="449"/>
        <v>0</v>
      </c>
      <c r="AR891" s="78">
        <f t="shared" si="450"/>
        <v>0</v>
      </c>
      <c r="AS891" s="78">
        <f t="shared" si="451"/>
        <v>0</v>
      </c>
      <c r="AT891" s="78">
        <f t="shared" si="452"/>
        <v>0</v>
      </c>
      <c r="AU891" s="78">
        <f t="shared" si="453"/>
        <v>1</v>
      </c>
      <c r="AV891" s="78">
        <f>IF(AND(M891&gt;=35,M891&lt;=39),1,0)</f>
        <v>0</v>
      </c>
      <c r="AW891" s="78">
        <f>IF(AND(M891&gt;=40,M891&lt;=44),1,0)</f>
        <v>0</v>
      </c>
      <c r="AX891" s="78">
        <f>IF(AND(M891&gt;=45,M891&lt;=49),1,0)</f>
        <v>0</v>
      </c>
      <c r="AY891" s="78">
        <f>IF(AND(M891&gt;=50,M891&lt;=54),1,0)</f>
        <v>0</v>
      </c>
      <c r="AZ891" s="78">
        <f>IF(AND(M891&gt;=55,M891&lt;=59),1,0)</f>
        <v>0</v>
      </c>
      <c r="BA891" s="78">
        <f>IF(AND(M891&gt;=60,M891&lt;=64),1,0)</f>
        <v>1</v>
      </c>
      <c r="BB891" s="78">
        <f>IF(AND(M891&gt;=65,M891&lt;=69),1,0)</f>
        <v>0</v>
      </c>
      <c r="BC891" s="78">
        <f>IF(AND(M891&gt;=70,M891&lt;=74),1,0)</f>
        <v>0</v>
      </c>
      <c r="BD891" s="78">
        <f>IF(AND(M891&gt;=75,M891&lt;=79),1,0)</f>
        <v>0</v>
      </c>
      <c r="BE891" s="78">
        <f>IF(AND(M891&gt;=80,M891&lt;=84),1,0)</f>
        <v>0</v>
      </c>
      <c r="BF891" s="78">
        <f>IF(AND(M891&gt;=85,M891&lt;=89),1,0)</f>
        <v>0</v>
      </c>
      <c r="BG891" s="78">
        <f>IF(AND(M891&gt;=90,M891&lt;=94),1,0)</f>
        <v>0</v>
      </c>
      <c r="BH891" s="78">
        <f>IF(AND(M891&gt;=95,M891&lt;=99),1,0)</f>
        <v>0</v>
      </c>
      <c r="BI891" s="78">
        <f>IF(AND(M891&gt;=100,M891&lt;=105),1,0)</f>
        <v>0</v>
      </c>
      <c r="BJ891" s="78">
        <f>IF(I891&lt;$BK$2,1,0)</f>
        <v>0</v>
      </c>
      <c r="BK891" s="78">
        <f>IF(I891&gt;$BK$2,1,0)</f>
        <v>1</v>
      </c>
      <c r="BL891" s="78">
        <f>IF(J891=$BL$2,1,0)</f>
        <v>0</v>
      </c>
      <c r="BM891" s="78">
        <f>IF(J891=$BM$2,1,0)</f>
        <v>1</v>
      </c>
      <c r="BN891" s="78">
        <f>IF(J891=$BN$2,1,0)</f>
        <v>0</v>
      </c>
      <c r="BO891" s="78">
        <f>IF(J891=$BO$2,1,0)</f>
        <v>0</v>
      </c>
      <c r="BP891" s="78">
        <f>IF(J891=$BP$2,1,0)</f>
        <v>0</v>
      </c>
      <c r="BQ891" s="79">
        <f>IF(J891=$BQ$2,1,0)</f>
        <v>0</v>
      </c>
      <c r="BR891" s="78">
        <f>IF(J891=$BR$2,1,0)</f>
        <v>0</v>
      </c>
      <c r="BS891" s="78">
        <f>IF(F891=$BS$2,1,0)</f>
        <v>0</v>
      </c>
      <c r="BT891" s="78">
        <f>IF(F891=$BT$2,1,0)</f>
        <v>1</v>
      </c>
      <c r="BU891" s="78">
        <f>IF(F891=$BU$2,1,0)</f>
        <v>0</v>
      </c>
      <c r="BV891" s="78">
        <f>IF(F891=$BV$2,1,0)</f>
        <v>0</v>
      </c>
      <c r="BW891" s="78">
        <f>IF(F891=$BW$2,1,0)</f>
        <v>0</v>
      </c>
      <c r="BX891" s="78">
        <f>IF(F891=$BX$2,1,0)</f>
        <v>0</v>
      </c>
      <c r="BY891" s="78">
        <f>IF(F891=$BY$2,1,0)</f>
        <v>0</v>
      </c>
      <c r="BZ891" s="78">
        <f>IF(F891=$BZ$2,1,0)</f>
        <v>0</v>
      </c>
      <c r="CA891" t="s">
        <v>1886</v>
      </c>
      <c r="CB891" s="1">
        <v>0</v>
      </c>
      <c r="CC891" s="1">
        <v>0</v>
      </c>
    </row>
    <row r="892" spans="2:81" x14ac:dyDescent="0.3">
      <c r="B892" s="29" t="s">
        <v>49</v>
      </c>
      <c r="C892" t="s">
        <v>162</v>
      </c>
      <c r="D892" t="s">
        <v>75</v>
      </c>
      <c r="E892" s="1" t="s">
        <v>584</v>
      </c>
      <c r="F892" s="31" t="s">
        <v>16</v>
      </c>
      <c r="G892" s="1">
        <v>11</v>
      </c>
      <c r="H892" s="1">
        <v>2012</v>
      </c>
      <c r="I892" s="36">
        <v>0.80902777777777779</v>
      </c>
      <c r="J892" s="1" t="s">
        <v>11</v>
      </c>
      <c r="K892" s="39">
        <v>22919</v>
      </c>
      <c r="L892" t="s">
        <v>1530</v>
      </c>
      <c r="M892" s="76">
        <v>53</v>
      </c>
      <c r="N892" t="str">
        <f t="shared" si="423"/>
        <v>Ptly Cldy</v>
      </c>
      <c r="O892" s="78">
        <f t="shared" si="424"/>
        <v>0</v>
      </c>
      <c r="P892" s="78">
        <v>0</v>
      </c>
      <c r="Q892" s="78">
        <v>0</v>
      </c>
      <c r="R892" s="78">
        <f t="shared" si="425"/>
        <v>0</v>
      </c>
      <c r="S892" s="78">
        <f t="shared" si="426"/>
        <v>0</v>
      </c>
      <c r="T892" s="78">
        <f t="shared" si="427"/>
        <v>0</v>
      </c>
      <c r="U892" s="78">
        <f t="shared" si="428"/>
        <v>0</v>
      </c>
      <c r="V892" s="78">
        <f t="shared" si="429"/>
        <v>0</v>
      </c>
      <c r="W892" s="78">
        <f t="shared" si="430"/>
        <v>0</v>
      </c>
      <c r="X892" s="78">
        <f t="shared" si="431"/>
        <v>0</v>
      </c>
      <c r="Y892" s="78">
        <f t="shared" si="432"/>
        <v>0</v>
      </c>
      <c r="Z892" s="78">
        <f t="shared" si="433"/>
        <v>0</v>
      </c>
      <c r="AA892" s="78">
        <f t="shared" si="434"/>
        <v>0</v>
      </c>
      <c r="AB892" s="78">
        <f t="shared" si="435"/>
        <v>0</v>
      </c>
      <c r="AC892" s="78">
        <f t="shared" si="436"/>
        <v>0</v>
      </c>
      <c r="AD892" s="78">
        <f t="shared" si="437"/>
        <v>0</v>
      </c>
      <c r="AE892" s="78">
        <f t="shared" si="438"/>
        <v>0</v>
      </c>
      <c r="AF892" s="78">
        <f t="shared" si="439"/>
        <v>0</v>
      </c>
      <c r="AG892" s="78">
        <f t="shared" si="454"/>
        <v>0</v>
      </c>
      <c r="AH892" s="78">
        <f t="shared" si="440"/>
        <v>0</v>
      </c>
      <c r="AI892" s="78">
        <f t="shared" si="441"/>
        <v>1</v>
      </c>
      <c r="AJ892" s="78">
        <f t="shared" si="442"/>
        <v>0</v>
      </c>
      <c r="AK892" s="78">
        <f t="shared" si="443"/>
        <v>0</v>
      </c>
      <c r="AL892" s="78">
        <f t="shared" si="444"/>
        <v>0</v>
      </c>
      <c r="AM892" s="78">
        <f t="shared" si="445"/>
        <v>0</v>
      </c>
      <c r="AN892" s="78">
        <f t="shared" si="446"/>
        <v>0</v>
      </c>
      <c r="AO892" s="78">
        <f t="shared" si="447"/>
        <v>0</v>
      </c>
      <c r="AP892" s="78">
        <f t="shared" si="448"/>
        <v>0</v>
      </c>
      <c r="AQ892" s="78">
        <f t="shared" si="449"/>
        <v>0</v>
      </c>
      <c r="AR892" s="78">
        <f t="shared" si="450"/>
        <v>0</v>
      </c>
      <c r="AS892" s="78">
        <f t="shared" si="451"/>
        <v>0</v>
      </c>
      <c r="AT892" s="78">
        <f t="shared" si="452"/>
        <v>0</v>
      </c>
      <c r="AU892" s="78">
        <f t="shared" si="453"/>
        <v>1</v>
      </c>
      <c r="AV892" s="78">
        <f>IF(AND(M892&gt;=35,M892&lt;=39),1,0)</f>
        <v>0</v>
      </c>
      <c r="AW892" s="78">
        <f>IF(AND(M892&gt;=40,M892&lt;=44),1,0)</f>
        <v>0</v>
      </c>
      <c r="AX892" s="78">
        <f>IF(AND(M892&gt;=45,M892&lt;=49),1,0)</f>
        <v>0</v>
      </c>
      <c r="AY892" s="78">
        <f>IF(AND(M892&gt;=50,M892&lt;=54),1,0)</f>
        <v>1</v>
      </c>
      <c r="AZ892" s="78">
        <f>IF(AND(M892&gt;=55,M892&lt;=59),1,0)</f>
        <v>0</v>
      </c>
      <c r="BA892" s="78">
        <f>IF(AND(M892&gt;=60,M892&lt;=64),1,0)</f>
        <v>0</v>
      </c>
      <c r="BB892" s="78">
        <f>IF(AND(M892&gt;=65,M892&lt;=69),1,0)</f>
        <v>0</v>
      </c>
      <c r="BC892" s="78">
        <f>IF(AND(M892&gt;=70,M892&lt;=74),1,0)</f>
        <v>0</v>
      </c>
      <c r="BD892" s="78">
        <f>IF(AND(M892&gt;=75,M892&lt;=79),1,0)</f>
        <v>0</v>
      </c>
      <c r="BE892" s="78">
        <f>IF(AND(M892&gt;=80,M892&lt;=84),1,0)</f>
        <v>0</v>
      </c>
      <c r="BF892" s="78">
        <f>IF(AND(M892&gt;=85,M892&lt;=89),1,0)</f>
        <v>0</v>
      </c>
      <c r="BG892" s="78">
        <f>IF(AND(M892&gt;=90,M892&lt;=94),1,0)</f>
        <v>0</v>
      </c>
      <c r="BH892" s="78">
        <f>IF(AND(M892&gt;=95,M892&lt;=99),1,0)</f>
        <v>0</v>
      </c>
      <c r="BI892" s="78">
        <f>IF(AND(M892&gt;=100,M892&lt;=105),1,0)</f>
        <v>0</v>
      </c>
      <c r="BJ892" s="78">
        <f>IF(I892&lt;$BK$2,1,0)</f>
        <v>0</v>
      </c>
      <c r="BK892" s="78">
        <f>IF(I892&gt;$BK$2,1,0)</f>
        <v>1</v>
      </c>
      <c r="BL892" s="78">
        <f>IF(J892=$BL$2,1,0)</f>
        <v>0</v>
      </c>
      <c r="BM892" s="78">
        <f>IF(J892=$BM$2,1,0)</f>
        <v>0</v>
      </c>
      <c r="BN892" s="78">
        <f>IF(J892=$BN$2,1,0)</f>
        <v>1</v>
      </c>
      <c r="BO892" s="78">
        <f>IF(J892=$BO$2,1,0)</f>
        <v>0</v>
      </c>
      <c r="BP892" s="78">
        <f>IF(J892=$BP$2,1,0)</f>
        <v>0</v>
      </c>
      <c r="BQ892" s="79">
        <f>IF(J892=$BQ$2,1,0)</f>
        <v>0</v>
      </c>
      <c r="BR892" s="78">
        <f>IF(J892=$BR$2,1,0)</f>
        <v>0</v>
      </c>
      <c r="BS892" s="78">
        <f>IF(F892=$BS$2,1,0)</f>
        <v>0</v>
      </c>
      <c r="BT892" s="78">
        <f>IF(F892=$BT$2,1,0)</f>
        <v>1</v>
      </c>
      <c r="BU892" s="78">
        <f>IF(F892=$BU$2,1,0)</f>
        <v>0</v>
      </c>
      <c r="BV892" s="78">
        <f>IF(F892=$BV$2,1,0)</f>
        <v>0</v>
      </c>
      <c r="BW892" s="78">
        <f>IF(F892=$BW$2,1,0)</f>
        <v>0</v>
      </c>
      <c r="BX892" s="78">
        <f>IF(F892=$BX$2,1,0)</f>
        <v>0</v>
      </c>
      <c r="BY892" s="78">
        <f>IF(F892=$BY$2,1,0)</f>
        <v>0</v>
      </c>
      <c r="BZ892" s="78">
        <f>IF(F892=$BZ$2,1,0)</f>
        <v>0</v>
      </c>
      <c r="CA892"/>
      <c r="CB892" s="1">
        <v>0</v>
      </c>
      <c r="CC892" s="1">
        <v>0</v>
      </c>
    </row>
    <row r="893" spans="2:81" x14ac:dyDescent="0.3">
      <c r="B893" s="29" t="s">
        <v>40</v>
      </c>
      <c r="C893" s="33" t="s">
        <v>157</v>
      </c>
      <c r="D893" s="33" t="s">
        <v>79</v>
      </c>
      <c r="E893" s="1" t="s">
        <v>592</v>
      </c>
      <c r="F893" s="31" t="s">
        <v>16</v>
      </c>
      <c r="G893" s="1">
        <v>24</v>
      </c>
      <c r="H893" s="1">
        <v>2012</v>
      </c>
      <c r="I893" s="36">
        <v>0.79722222222222217</v>
      </c>
      <c r="J893" s="1" t="s">
        <v>10</v>
      </c>
      <c r="K893" s="39">
        <v>11058</v>
      </c>
      <c r="L893" t="s">
        <v>1682</v>
      </c>
      <c r="M893" s="76">
        <v>60</v>
      </c>
      <c r="N893" t="str">
        <f t="shared" si="423"/>
        <v>Ptly Cldy</v>
      </c>
      <c r="O893" s="78">
        <f t="shared" si="424"/>
        <v>0</v>
      </c>
      <c r="P893" s="78">
        <v>0</v>
      </c>
      <c r="Q893" s="78">
        <v>0</v>
      </c>
      <c r="R893" s="78">
        <f t="shared" si="425"/>
        <v>0</v>
      </c>
      <c r="S893" s="78">
        <f t="shared" si="426"/>
        <v>0</v>
      </c>
      <c r="T893" s="78">
        <f t="shared" si="427"/>
        <v>0</v>
      </c>
      <c r="U893" s="78">
        <f t="shared" si="428"/>
        <v>0</v>
      </c>
      <c r="V893" s="78">
        <f t="shared" si="429"/>
        <v>0</v>
      </c>
      <c r="W893" s="78">
        <f t="shared" si="430"/>
        <v>0</v>
      </c>
      <c r="X893" s="78">
        <f t="shared" si="431"/>
        <v>0</v>
      </c>
      <c r="Y893" s="78">
        <f t="shared" si="432"/>
        <v>0</v>
      </c>
      <c r="Z893" s="78">
        <f t="shared" si="433"/>
        <v>0</v>
      </c>
      <c r="AA893" s="78">
        <f t="shared" si="434"/>
        <v>0</v>
      </c>
      <c r="AB893" s="78">
        <f t="shared" si="435"/>
        <v>0</v>
      </c>
      <c r="AC893" s="78">
        <f t="shared" si="436"/>
        <v>0</v>
      </c>
      <c r="AD893" s="78">
        <f t="shared" si="437"/>
        <v>0</v>
      </c>
      <c r="AE893" s="78">
        <f t="shared" si="438"/>
        <v>0</v>
      </c>
      <c r="AF893" s="78">
        <f t="shared" si="439"/>
        <v>0</v>
      </c>
      <c r="AG893" s="78">
        <f t="shared" si="454"/>
        <v>0</v>
      </c>
      <c r="AH893" s="78">
        <f t="shared" si="440"/>
        <v>0</v>
      </c>
      <c r="AI893" s="78">
        <f t="shared" si="441"/>
        <v>0</v>
      </c>
      <c r="AJ893" s="78">
        <f t="shared" si="442"/>
        <v>0</v>
      </c>
      <c r="AK893" s="78">
        <f t="shared" si="443"/>
        <v>0</v>
      </c>
      <c r="AL893" s="78">
        <f t="shared" si="444"/>
        <v>0</v>
      </c>
      <c r="AM893" s="78">
        <f t="shared" si="445"/>
        <v>0</v>
      </c>
      <c r="AN893" s="78">
        <f t="shared" si="446"/>
        <v>0</v>
      </c>
      <c r="AO893" s="78">
        <f t="shared" si="447"/>
        <v>0</v>
      </c>
      <c r="AP893" s="78">
        <f t="shared" si="448"/>
        <v>0</v>
      </c>
      <c r="AQ893" s="78">
        <f t="shared" si="449"/>
        <v>0</v>
      </c>
      <c r="AR893" s="78">
        <f t="shared" si="450"/>
        <v>0</v>
      </c>
      <c r="AS893" s="78">
        <f t="shared" si="451"/>
        <v>1</v>
      </c>
      <c r="AT893" s="78">
        <f t="shared" si="452"/>
        <v>0</v>
      </c>
      <c r="AU893" s="78">
        <f t="shared" si="453"/>
        <v>1</v>
      </c>
      <c r="AV893" s="78">
        <f>IF(AND(M893&gt;=35,M893&lt;=39),1,0)</f>
        <v>0</v>
      </c>
      <c r="AW893" s="78">
        <f>IF(AND(M893&gt;=40,M893&lt;=44),1,0)</f>
        <v>0</v>
      </c>
      <c r="AX893" s="78">
        <f>IF(AND(M893&gt;=45,M893&lt;=49),1,0)</f>
        <v>0</v>
      </c>
      <c r="AY893" s="78">
        <f>IF(AND(M893&gt;=50,M893&lt;=54),1,0)</f>
        <v>0</v>
      </c>
      <c r="AZ893" s="78">
        <f>IF(AND(M893&gt;=55,M893&lt;=59),1,0)</f>
        <v>0</v>
      </c>
      <c r="BA893" s="78">
        <f>IF(AND(M893&gt;=60,M893&lt;=64),1,0)</f>
        <v>1</v>
      </c>
      <c r="BB893" s="78">
        <f>IF(AND(M893&gt;=65,M893&lt;=69),1,0)</f>
        <v>0</v>
      </c>
      <c r="BC893" s="78">
        <f>IF(AND(M893&gt;=70,M893&lt;=74),1,0)</f>
        <v>0</v>
      </c>
      <c r="BD893" s="78">
        <f>IF(AND(M893&gt;=75,M893&lt;=79),1,0)</f>
        <v>0</v>
      </c>
      <c r="BE893" s="78">
        <f>IF(AND(M893&gt;=80,M893&lt;=84),1,0)</f>
        <v>0</v>
      </c>
      <c r="BF893" s="78">
        <f>IF(AND(M893&gt;=85,M893&lt;=89),1,0)</f>
        <v>0</v>
      </c>
      <c r="BG893" s="78">
        <f>IF(AND(M893&gt;=90,M893&lt;=94),1,0)</f>
        <v>0</v>
      </c>
      <c r="BH893" s="78">
        <f>IF(AND(M893&gt;=95,M893&lt;=99),1,0)</f>
        <v>0</v>
      </c>
      <c r="BI893" s="78">
        <f>IF(AND(M893&gt;=100,M893&lt;=105),1,0)</f>
        <v>0</v>
      </c>
      <c r="BJ893" s="78">
        <f>IF(I893&lt;$BK$2,1,0)</f>
        <v>0</v>
      </c>
      <c r="BK893" s="78">
        <f>IF(I893&gt;$BK$2,1,0)</f>
        <v>1</v>
      </c>
      <c r="BL893" s="78">
        <f>IF(J893=$BL$2,1,0)</f>
        <v>0</v>
      </c>
      <c r="BM893" s="78">
        <f>IF(J893=$BM$2,1,0)</f>
        <v>1</v>
      </c>
      <c r="BN893" s="78">
        <f>IF(J893=$BN$2,1,0)</f>
        <v>0</v>
      </c>
      <c r="BO893" s="78">
        <f>IF(J893=$BO$2,1,0)</f>
        <v>0</v>
      </c>
      <c r="BP893" s="78">
        <f>IF(J893=$BP$2,1,0)</f>
        <v>0</v>
      </c>
      <c r="BQ893" s="79">
        <f>IF(J893=$BQ$2,1,0)</f>
        <v>0</v>
      </c>
      <c r="BR893" s="78">
        <f>IF(J893=$BR$2,1,0)</f>
        <v>0</v>
      </c>
      <c r="BS893" s="78">
        <f>IF(F893=$BS$2,1,0)</f>
        <v>0</v>
      </c>
      <c r="BT893" s="78">
        <f>IF(F893=$BT$2,1,0)</f>
        <v>1</v>
      </c>
      <c r="BU893" s="78">
        <f>IF(F893=$BU$2,1,0)</f>
        <v>0</v>
      </c>
      <c r="BV893" s="78">
        <f>IF(F893=$BV$2,1,0)</f>
        <v>0</v>
      </c>
      <c r="BW893" s="78">
        <f>IF(F893=$BW$2,1,0)</f>
        <v>0</v>
      </c>
      <c r="BX893" s="78">
        <f>IF(F893=$BX$2,1,0)</f>
        <v>0</v>
      </c>
      <c r="BY893" s="78">
        <f>IF(F893=$BY$2,1,0)</f>
        <v>0</v>
      </c>
      <c r="BZ893" s="78">
        <f>IF(F893=$BZ$2,1,0)</f>
        <v>0</v>
      </c>
      <c r="CA893" t="s">
        <v>1886</v>
      </c>
      <c r="CB893" s="1">
        <v>0</v>
      </c>
      <c r="CC893" s="1">
        <v>0</v>
      </c>
    </row>
    <row r="894" spans="2:81" x14ac:dyDescent="0.3">
      <c r="B894" s="29" t="s">
        <v>41</v>
      </c>
      <c r="C894" s="33" t="s">
        <v>157</v>
      </c>
      <c r="D894" s="33" t="s">
        <v>79</v>
      </c>
      <c r="E894" s="1" t="s">
        <v>593</v>
      </c>
      <c r="F894" s="31" t="s">
        <v>16</v>
      </c>
      <c r="G894" s="1">
        <v>25</v>
      </c>
      <c r="H894" s="1">
        <v>2012</v>
      </c>
      <c r="I894" s="36">
        <v>0.79722222222222217</v>
      </c>
      <c r="J894" s="1" t="s">
        <v>11</v>
      </c>
      <c r="K894" s="39">
        <v>10415</v>
      </c>
      <c r="L894" t="s">
        <v>1683</v>
      </c>
      <c r="M894" s="76">
        <v>70</v>
      </c>
      <c r="N894" t="str">
        <f t="shared" si="423"/>
        <v>Clear</v>
      </c>
      <c r="O894" s="78">
        <f t="shared" si="424"/>
        <v>0</v>
      </c>
      <c r="P894" s="78">
        <v>0</v>
      </c>
      <c r="Q894" s="78">
        <v>0</v>
      </c>
      <c r="R894" s="78">
        <f t="shared" si="425"/>
        <v>0</v>
      </c>
      <c r="S894" s="78">
        <f t="shared" si="426"/>
        <v>0</v>
      </c>
      <c r="T894" s="78">
        <f t="shared" si="427"/>
        <v>0</v>
      </c>
      <c r="U894" s="78">
        <f t="shared" si="428"/>
        <v>0</v>
      </c>
      <c r="V894" s="78">
        <f t="shared" si="429"/>
        <v>0</v>
      </c>
      <c r="W894" s="78">
        <f t="shared" si="430"/>
        <v>0</v>
      </c>
      <c r="X894" s="78">
        <f t="shared" si="431"/>
        <v>0</v>
      </c>
      <c r="Y894" s="78">
        <f t="shared" si="432"/>
        <v>0</v>
      </c>
      <c r="Z894" s="78">
        <f t="shared" si="433"/>
        <v>0</v>
      </c>
      <c r="AA894" s="78">
        <f t="shared" si="434"/>
        <v>0</v>
      </c>
      <c r="AB894" s="78">
        <f t="shared" si="435"/>
        <v>0</v>
      </c>
      <c r="AC894" s="78">
        <f t="shared" si="436"/>
        <v>0</v>
      </c>
      <c r="AD894" s="78">
        <f t="shared" si="437"/>
        <v>0</v>
      </c>
      <c r="AE894" s="78">
        <f t="shared" si="438"/>
        <v>0</v>
      </c>
      <c r="AF894" s="78">
        <f t="shared" si="439"/>
        <v>0</v>
      </c>
      <c r="AG894" s="78">
        <f t="shared" si="454"/>
        <v>0</v>
      </c>
      <c r="AH894" s="78">
        <f t="shared" si="440"/>
        <v>0</v>
      </c>
      <c r="AI894" s="78">
        <f t="shared" si="441"/>
        <v>0</v>
      </c>
      <c r="AJ894" s="78">
        <f t="shared" si="442"/>
        <v>0</v>
      </c>
      <c r="AK894" s="78">
        <f t="shared" si="443"/>
        <v>0</v>
      </c>
      <c r="AL894" s="78">
        <f t="shared" si="444"/>
        <v>0</v>
      </c>
      <c r="AM894" s="78">
        <f t="shared" si="445"/>
        <v>0</v>
      </c>
      <c r="AN894" s="78">
        <f t="shared" si="446"/>
        <v>0</v>
      </c>
      <c r="AO894" s="78">
        <f t="shared" si="447"/>
        <v>0</v>
      </c>
      <c r="AP894" s="78">
        <f t="shared" si="448"/>
        <v>0</v>
      </c>
      <c r="AQ894" s="78">
        <f t="shared" si="449"/>
        <v>0</v>
      </c>
      <c r="AR894" s="78">
        <f t="shared" si="450"/>
        <v>0</v>
      </c>
      <c r="AS894" s="78">
        <f t="shared" si="451"/>
        <v>1</v>
      </c>
      <c r="AT894" s="78">
        <f t="shared" si="452"/>
        <v>0</v>
      </c>
      <c r="AU894" s="78">
        <f t="shared" si="453"/>
        <v>1</v>
      </c>
      <c r="AV894" s="78">
        <f>IF(AND(M894&gt;=35,M894&lt;=39),1,0)</f>
        <v>0</v>
      </c>
      <c r="AW894" s="78">
        <f>IF(AND(M894&gt;=40,M894&lt;=44),1,0)</f>
        <v>0</v>
      </c>
      <c r="AX894" s="78">
        <f>IF(AND(M894&gt;=45,M894&lt;=49),1,0)</f>
        <v>0</v>
      </c>
      <c r="AY894" s="78">
        <f>IF(AND(M894&gt;=50,M894&lt;=54),1,0)</f>
        <v>0</v>
      </c>
      <c r="AZ894" s="78">
        <f>IF(AND(M894&gt;=55,M894&lt;=59),1,0)</f>
        <v>0</v>
      </c>
      <c r="BA894" s="78">
        <f>IF(AND(M894&gt;=60,M894&lt;=64),1,0)</f>
        <v>0</v>
      </c>
      <c r="BB894" s="78">
        <f>IF(AND(M894&gt;=65,M894&lt;=69),1,0)</f>
        <v>0</v>
      </c>
      <c r="BC894" s="78">
        <f>IF(AND(M894&gt;=70,M894&lt;=74),1,0)</f>
        <v>1</v>
      </c>
      <c r="BD894" s="78">
        <f>IF(AND(M894&gt;=75,M894&lt;=79),1,0)</f>
        <v>0</v>
      </c>
      <c r="BE894" s="78">
        <f>IF(AND(M894&gt;=80,M894&lt;=84),1,0)</f>
        <v>0</v>
      </c>
      <c r="BF894" s="78">
        <f>IF(AND(M894&gt;=85,M894&lt;=89),1,0)</f>
        <v>0</v>
      </c>
      <c r="BG894" s="78">
        <f>IF(AND(M894&gt;=90,M894&lt;=94),1,0)</f>
        <v>0</v>
      </c>
      <c r="BH894" s="78">
        <f>IF(AND(M894&gt;=95,M894&lt;=99),1,0)</f>
        <v>0</v>
      </c>
      <c r="BI894" s="78">
        <f>IF(AND(M894&gt;=100,M894&lt;=105),1,0)</f>
        <v>0</v>
      </c>
      <c r="BJ894" s="78">
        <f>IF(I894&lt;$BK$2,1,0)</f>
        <v>0</v>
      </c>
      <c r="BK894" s="78">
        <f>IF(I894&gt;$BK$2,1,0)</f>
        <v>1</v>
      </c>
      <c r="BL894" s="78">
        <f>IF(J894=$BL$2,1,0)</f>
        <v>0</v>
      </c>
      <c r="BM894" s="78">
        <f>IF(J894=$BM$2,1,0)</f>
        <v>0</v>
      </c>
      <c r="BN894" s="78">
        <f>IF(J894=$BN$2,1,0)</f>
        <v>1</v>
      </c>
      <c r="BO894" s="78">
        <f>IF(J894=$BO$2,1,0)</f>
        <v>0</v>
      </c>
      <c r="BP894" s="78">
        <f>IF(J894=$BP$2,1,0)</f>
        <v>0</v>
      </c>
      <c r="BQ894" s="79">
        <f>IF(J894=$BQ$2,1,0)</f>
        <v>0</v>
      </c>
      <c r="BR894" s="78">
        <f>IF(J894=$BR$2,1,0)</f>
        <v>0</v>
      </c>
      <c r="BS894" s="78">
        <f>IF(F894=$BS$2,1,0)</f>
        <v>0</v>
      </c>
      <c r="BT894" s="78">
        <f>IF(F894=$BT$2,1,0)</f>
        <v>1</v>
      </c>
      <c r="BU894" s="78">
        <f>IF(F894=$BU$2,1,0)</f>
        <v>0</v>
      </c>
      <c r="BV894" s="78">
        <f>IF(F894=$BV$2,1,0)</f>
        <v>0</v>
      </c>
      <c r="BW894" s="78">
        <f>IF(F894=$BW$2,1,0)</f>
        <v>0</v>
      </c>
      <c r="BX894" s="78">
        <f>IF(F894=$BX$2,1,0)</f>
        <v>0</v>
      </c>
      <c r="BY894" s="78">
        <f>IF(F894=$BY$2,1,0)</f>
        <v>0</v>
      </c>
      <c r="BZ894" s="78">
        <f>IF(F894=$BZ$2,1,0)</f>
        <v>0</v>
      </c>
      <c r="CA894"/>
      <c r="CB894" s="1">
        <v>0</v>
      </c>
      <c r="CC894" s="1">
        <v>0</v>
      </c>
    </row>
    <row r="895" spans="2:81" x14ac:dyDescent="0.3">
      <c r="B895" s="29" t="s">
        <v>42</v>
      </c>
      <c r="C895" s="33" t="s">
        <v>157</v>
      </c>
      <c r="D895" s="33" t="s">
        <v>79</v>
      </c>
      <c r="E895" s="1" t="s">
        <v>594</v>
      </c>
      <c r="F895" s="31" t="s">
        <v>16</v>
      </c>
      <c r="G895" s="1">
        <v>26</v>
      </c>
      <c r="H895" s="1">
        <v>2012</v>
      </c>
      <c r="I895" s="36">
        <v>0.79722222222222217</v>
      </c>
      <c r="J895" s="1" t="s">
        <v>9</v>
      </c>
      <c r="K895" s="39">
        <v>13725</v>
      </c>
      <c r="L895" t="s">
        <v>1684</v>
      </c>
      <c r="M895" s="76">
        <v>64</v>
      </c>
      <c r="N895" t="str">
        <f t="shared" si="423"/>
        <v>Cloudy</v>
      </c>
      <c r="O895" s="78">
        <f t="shared" si="424"/>
        <v>0</v>
      </c>
      <c r="P895" s="78">
        <v>0</v>
      </c>
      <c r="Q895" s="78">
        <v>0</v>
      </c>
      <c r="R895" s="78">
        <f t="shared" si="425"/>
        <v>0</v>
      </c>
      <c r="S895" s="78">
        <f t="shared" si="426"/>
        <v>0</v>
      </c>
      <c r="T895" s="78">
        <f t="shared" si="427"/>
        <v>0</v>
      </c>
      <c r="U895" s="78">
        <f t="shared" si="428"/>
        <v>0</v>
      </c>
      <c r="V895" s="78">
        <f t="shared" si="429"/>
        <v>0</v>
      </c>
      <c r="W895" s="78">
        <f t="shared" si="430"/>
        <v>0</v>
      </c>
      <c r="X895" s="78">
        <f t="shared" si="431"/>
        <v>0</v>
      </c>
      <c r="Y895" s="78">
        <f t="shared" si="432"/>
        <v>0</v>
      </c>
      <c r="Z895" s="78">
        <f t="shared" si="433"/>
        <v>0</v>
      </c>
      <c r="AA895" s="78">
        <f t="shared" si="434"/>
        <v>0</v>
      </c>
      <c r="AB895" s="78">
        <f t="shared" si="435"/>
        <v>0</v>
      </c>
      <c r="AC895" s="78">
        <f t="shared" si="436"/>
        <v>0</v>
      </c>
      <c r="AD895" s="78">
        <f t="shared" si="437"/>
        <v>0</v>
      </c>
      <c r="AE895" s="78">
        <f t="shared" si="438"/>
        <v>0</v>
      </c>
      <c r="AF895" s="78">
        <f t="shared" si="439"/>
        <v>0</v>
      </c>
      <c r="AG895" s="78">
        <f t="shared" si="454"/>
        <v>0</v>
      </c>
      <c r="AH895" s="78">
        <f t="shared" si="440"/>
        <v>0</v>
      </c>
      <c r="AI895" s="78">
        <f t="shared" si="441"/>
        <v>0</v>
      </c>
      <c r="AJ895" s="78">
        <f t="shared" si="442"/>
        <v>0</v>
      </c>
      <c r="AK895" s="78">
        <f t="shared" si="443"/>
        <v>0</v>
      </c>
      <c r="AL895" s="78">
        <f t="shared" si="444"/>
        <v>0</v>
      </c>
      <c r="AM895" s="78">
        <f t="shared" si="445"/>
        <v>0</v>
      </c>
      <c r="AN895" s="78">
        <f t="shared" si="446"/>
        <v>0</v>
      </c>
      <c r="AO895" s="78">
        <f t="shared" si="447"/>
        <v>0</v>
      </c>
      <c r="AP895" s="78">
        <f t="shared" si="448"/>
        <v>0</v>
      </c>
      <c r="AQ895" s="78">
        <f t="shared" si="449"/>
        <v>0</v>
      </c>
      <c r="AR895" s="78">
        <f t="shared" si="450"/>
        <v>0</v>
      </c>
      <c r="AS895" s="78">
        <f t="shared" si="451"/>
        <v>1</v>
      </c>
      <c r="AT895" s="78">
        <f t="shared" si="452"/>
        <v>0</v>
      </c>
      <c r="AU895" s="78">
        <f t="shared" si="453"/>
        <v>1</v>
      </c>
      <c r="AV895" s="78">
        <f>IF(AND(M895&gt;=35,M895&lt;=39),1,0)</f>
        <v>0</v>
      </c>
      <c r="AW895" s="78">
        <f>IF(AND(M895&gt;=40,M895&lt;=44),1,0)</f>
        <v>0</v>
      </c>
      <c r="AX895" s="78">
        <f>IF(AND(M895&gt;=45,M895&lt;=49),1,0)</f>
        <v>0</v>
      </c>
      <c r="AY895" s="78">
        <f>IF(AND(M895&gt;=50,M895&lt;=54),1,0)</f>
        <v>0</v>
      </c>
      <c r="AZ895" s="78">
        <f>IF(AND(M895&gt;=55,M895&lt;=59),1,0)</f>
        <v>0</v>
      </c>
      <c r="BA895" s="78">
        <f>IF(AND(M895&gt;=60,M895&lt;=64),1,0)</f>
        <v>1</v>
      </c>
      <c r="BB895" s="78">
        <f>IF(AND(M895&gt;=65,M895&lt;=69),1,0)</f>
        <v>0</v>
      </c>
      <c r="BC895" s="78">
        <f>IF(AND(M895&gt;=70,M895&lt;=74),1,0)</f>
        <v>0</v>
      </c>
      <c r="BD895" s="78">
        <f>IF(AND(M895&gt;=75,M895&lt;=79),1,0)</f>
        <v>0</v>
      </c>
      <c r="BE895" s="78">
        <f>IF(AND(M895&gt;=80,M895&lt;=84),1,0)</f>
        <v>0</v>
      </c>
      <c r="BF895" s="78">
        <f>IF(AND(M895&gt;=85,M895&lt;=89),1,0)</f>
        <v>0</v>
      </c>
      <c r="BG895" s="78">
        <f>IF(AND(M895&gt;=90,M895&lt;=94),1,0)</f>
        <v>0</v>
      </c>
      <c r="BH895" s="78">
        <f>IF(AND(M895&gt;=95,M895&lt;=99),1,0)</f>
        <v>0</v>
      </c>
      <c r="BI895" s="78">
        <f>IF(AND(M895&gt;=100,M895&lt;=105),1,0)</f>
        <v>0</v>
      </c>
      <c r="BJ895" s="78">
        <f>IF(I895&lt;$BK$2,1,0)</f>
        <v>0</v>
      </c>
      <c r="BK895" s="78">
        <f>IF(I895&gt;$BK$2,1,0)</f>
        <v>1</v>
      </c>
      <c r="BL895" s="78">
        <f>IF(J895=$BL$2,1,0)</f>
        <v>0</v>
      </c>
      <c r="BM895" s="78">
        <f>IF(J895=$BM$2,1,0)</f>
        <v>0</v>
      </c>
      <c r="BN895" s="78">
        <f>IF(J895=$BN$2,1,0)</f>
        <v>0</v>
      </c>
      <c r="BO895" s="78">
        <f>IF(J895=$BO$2,1,0)</f>
        <v>1</v>
      </c>
      <c r="BP895" s="78">
        <f>IF(J895=$BP$2,1,0)</f>
        <v>0</v>
      </c>
      <c r="BQ895" s="79">
        <f>IF(J895=$BQ$2,1,0)</f>
        <v>0</v>
      </c>
      <c r="BR895" s="78">
        <f>IF(J895=$BR$2,1,0)</f>
        <v>0</v>
      </c>
      <c r="BS895" s="78">
        <f>IF(F895=$BS$2,1,0)</f>
        <v>0</v>
      </c>
      <c r="BT895" s="78">
        <f>IF(F895=$BT$2,1,0)</f>
        <v>1</v>
      </c>
      <c r="BU895" s="78">
        <f>IF(F895=$BU$2,1,0)</f>
        <v>0</v>
      </c>
      <c r="BV895" s="78">
        <f>IF(F895=$BV$2,1,0)</f>
        <v>0</v>
      </c>
      <c r="BW895" s="78">
        <f>IF(F895=$BW$2,1,0)</f>
        <v>0</v>
      </c>
      <c r="BX895" s="78">
        <f>IF(F895=$BX$2,1,0)</f>
        <v>0</v>
      </c>
      <c r="BY895" s="78">
        <f>IF(F895=$BY$2,1,0)</f>
        <v>0</v>
      </c>
      <c r="BZ895" s="78">
        <f>IF(F895=$BZ$2,1,0)</f>
        <v>0</v>
      </c>
      <c r="CA895" t="s">
        <v>2155</v>
      </c>
      <c r="CB895" s="1">
        <v>0</v>
      </c>
      <c r="CC895" s="1">
        <v>0</v>
      </c>
    </row>
    <row r="896" spans="2:81" x14ac:dyDescent="0.3">
      <c r="B896" s="29" t="s">
        <v>43</v>
      </c>
      <c r="C896" t="s">
        <v>169</v>
      </c>
      <c r="D896" t="s">
        <v>1883</v>
      </c>
      <c r="E896" s="1" t="s">
        <v>957</v>
      </c>
      <c r="F896" s="31" t="s">
        <v>16</v>
      </c>
      <c r="G896" s="1">
        <v>27</v>
      </c>
      <c r="H896" s="1">
        <v>2012</v>
      </c>
      <c r="I896" s="36">
        <v>0.79722222222222217</v>
      </c>
      <c r="J896" s="1" t="s">
        <v>5</v>
      </c>
      <c r="K896" s="39">
        <v>18297</v>
      </c>
      <c r="L896" t="s">
        <v>1685</v>
      </c>
      <c r="M896" s="76">
        <v>60</v>
      </c>
      <c r="N896" t="str">
        <f t="shared" si="423"/>
        <v>Clear</v>
      </c>
      <c r="O896" s="78">
        <f t="shared" si="424"/>
        <v>0</v>
      </c>
      <c r="P896" s="78">
        <v>0</v>
      </c>
      <c r="Q896" s="78">
        <v>0</v>
      </c>
      <c r="R896" s="78">
        <f t="shared" si="425"/>
        <v>0</v>
      </c>
      <c r="S896" s="78">
        <f t="shared" si="426"/>
        <v>0</v>
      </c>
      <c r="T896" s="78">
        <f t="shared" si="427"/>
        <v>0</v>
      </c>
      <c r="U896" s="78">
        <f t="shared" si="428"/>
        <v>0</v>
      </c>
      <c r="V896" s="78">
        <f t="shared" si="429"/>
        <v>0</v>
      </c>
      <c r="W896" s="78">
        <f t="shared" si="430"/>
        <v>0</v>
      </c>
      <c r="X896" s="78">
        <f t="shared" si="431"/>
        <v>0</v>
      </c>
      <c r="Y896" s="78">
        <f t="shared" si="432"/>
        <v>0</v>
      </c>
      <c r="Z896" s="78">
        <f t="shared" si="433"/>
        <v>0</v>
      </c>
      <c r="AA896" s="78">
        <f t="shared" si="434"/>
        <v>0</v>
      </c>
      <c r="AB896" s="78">
        <f t="shared" si="435"/>
        <v>0</v>
      </c>
      <c r="AC896" s="78">
        <f t="shared" si="436"/>
        <v>0</v>
      </c>
      <c r="AD896" s="78">
        <f t="shared" si="437"/>
        <v>0</v>
      </c>
      <c r="AE896" s="78">
        <f t="shared" si="438"/>
        <v>0</v>
      </c>
      <c r="AF896" s="78">
        <f t="shared" si="439"/>
        <v>0</v>
      </c>
      <c r="AG896" s="78">
        <f t="shared" si="454"/>
        <v>0</v>
      </c>
      <c r="AH896" s="78">
        <f t="shared" si="440"/>
        <v>0</v>
      </c>
      <c r="AI896" s="78">
        <f t="shared" si="441"/>
        <v>0</v>
      </c>
      <c r="AJ896" s="78">
        <f t="shared" si="442"/>
        <v>1</v>
      </c>
      <c r="AK896" s="78">
        <f t="shared" si="443"/>
        <v>0</v>
      </c>
      <c r="AL896" s="78">
        <f t="shared" si="444"/>
        <v>0</v>
      </c>
      <c r="AM896" s="78">
        <f t="shared" si="445"/>
        <v>0</v>
      </c>
      <c r="AN896" s="78">
        <f t="shared" si="446"/>
        <v>0</v>
      </c>
      <c r="AO896" s="78">
        <f t="shared" si="447"/>
        <v>0</v>
      </c>
      <c r="AP896" s="78">
        <f t="shared" si="448"/>
        <v>0</v>
      </c>
      <c r="AQ896" s="78">
        <f t="shared" si="449"/>
        <v>0</v>
      </c>
      <c r="AR896" s="78">
        <f t="shared" si="450"/>
        <v>0</v>
      </c>
      <c r="AS896" s="78">
        <f t="shared" si="451"/>
        <v>0</v>
      </c>
      <c r="AT896" s="78">
        <f t="shared" si="452"/>
        <v>0</v>
      </c>
      <c r="AU896" s="78">
        <f t="shared" si="453"/>
        <v>1</v>
      </c>
      <c r="AV896" s="78">
        <f>IF(AND(M896&gt;=35,M896&lt;=39),1,0)</f>
        <v>0</v>
      </c>
      <c r="AW896" s="78">
        <f>IF(AND(M896&gt;=40,M896&lt;=44),1,0)</f>
        <v>0</v>
      </c>
      <c r="AX896" s="78">
        <f>IF(AND(M896&gt;=45,M896&lt;=49),1,0)</f>
        <v>0</v>
      </c>
      <c r="AY896" s="78">
        <f>IF(AND(M896&gt;=50,M896&lt;=54),1,0)</f>
        <v>0</v>
      </c>
      <c r="AZ896" s="78">
        <f>IF(AND(M896&gt;=55,M896&lt;=59),1,0)</f>
        <v>0</v>
      </c>
      <c r="BA896" s="78">
        <f>IF(AND(M896&gt;=60,M896&lt;=64),1,0)</f>
        <v>1</v>
      </c>
      <c r="BB896" s="78">
        <f>IF(AND(M896&gt;=65,M896&lt;=69),1,0)</f>
        <v>0</v>
      </c>
      <c r="BC896" s="78">
        <f>IF(AND(M896&gt;=70,M896&lt;=74),1,0)</f>
        <v>0</v>
      </c>
      <c r="BD896" s="78">
        <f>IF(AND(M896&gt;=75,M896&lt;=79),1,0)</f>
        <v>0</v>
      </c>
      <c r="BE896" s="78">
        <f>IF(AND(M896&gt;=80,M896&lt;=84),1,0)</f>
        <v>0</v>
      </c>
      <c r="BF896" s="78">
        <f>IF(AND(M896&gt;=85,M896&lt;=89),1,0)</f>
        <v>0</v>
      </c>
      <c r="BG896" s="78">
        <f>IF(AND(M896&gt;=90,M896&lt;=94),1,0)</f>
        <v>0</v>
      </c>
      <c r="BH896" s="78">
        <f>IF(AND(M896&gt;=95,M896&lt;=99),1,0)</f>
        <v>0</v>
      </c>
      <c r="BI896" s="78">
        <f>IF(AND(M896&gt;=100,M896&lt;=105),1,0)</f>
        <v>0</v>
      </c>
      <c r="BJ896" s="78">
        <f>IF(I896&lt;$BK$2,1,0)</f>
        <v>0</v>
      </c>
      <c r="BK896" s="78">
        <f>IF(I896&gt;$BK$2,1,0)</f>
        <v>1</v>
      </c>
      <c r="BL896" s="78">
        <f>IF(J896=$BL$2,1,0)</f>
        <v>0</v>
      </c>
      <c r="BM896" s="78">
        <f>IF(J896=$BM$2,1,0)</f>
        <v>0</v>
      </c>
      <c r="BN896" s="78">
        <f>IF(J896=$BN$2,1,0)</f>
        <v>0</v>
      </c>
      <c r="BO896" s="78">
        <f>IF(J896=$BO$2,1,0)</f>
        <v>0</v>
      </c>
      <c r="BP896" s="78">
        <f>IF(J896=$BP$2,1,0)</f>
        <v>1</v>
      </c>
      <c r="BQ896" s="79">
        <f>IF(J896=$BQ$2,1,0)</f>
        <v>0</v>
      </c>
      <c r="BR896" s="78">
        <f>IF(J896=$BR$2,1,0)</f>
        <v>0</v>
      </c>
      <c r="BS896" s="78">
        <f>IF(F896=$BS$2,1,0)</f>
        <v>0</v>
      </c>
      <c r="BT896" s="78">
        <f>IF(F896=$BT$2,1,0)</f>
        <v>1</v>
      </c>
      <c r="BU896" s="78">
        <f>IF(F896=$BU$2,1,0)</f>
        <v>0</v>
      </c>
      <c r="BV896" s="78">
        <f>IF(F896=$BV$2,1,0)</f>
        <v>0</v>
      </c>
      <c r="BW896" s="78">
        <f>IF(F896=$BW$2,1,0)</f>
        <v>0</v>
      </c>
      <c r="BX896" s="78">
        <f>IF(F896=$BX$2,1,0)</f>
        <v>0</v>
      </c>
      <c r="BY896" s="78">
        <f>IF(F896=$BY$2,1,0)</f>
        <v>0</v>
      </c>
      <c r="BZ896" s="78">
        <f>IF(F896=$BZ$2,1,0)</f>
        <v>0</v>
      </c>
      <c r="CA896" t="s">
        <v>1887</v>
      </c>
      <c r="CB896" s="1">
        <v>0</v>
      </c>
      <c r="CC896" s="1">
        <v>0</v>
      </c>
    </row>
    <row r="897" spans="2:81" x14ac:dyDescent="0.3">
      <c r="B897" s="29" t="s">
        <v>44</v>
      </c>
      <c r="C897" t="s">
        <v>169</v>
      </c>
      <c r="D897" t="s">
        <v>1883</v>
      </c>
      <c r="E897" s="1" t="s">
        <v>958</v>
      </c>
      <c r="F897" s="31" t="s">
        <v>16</v>
      </c>
      <c r="G897" s="1">
        <v>28</v>
      </c>
      <c r="H897" s="1">
        <v>2012</v>
      </c>
      <c r="I897" s="36">
        <v>0.80208333333333337</v>
      </c>
      <c r="J897" s="1" t="s">
        <v>7</v>
      </c>
      <c r="K897" s="39">
        <v>26926</v>
      </c>
      <c r="L897" t="s">
        <v>1686</v>
      </c>
      <c r="M897" s="76">
        <v>56</v>
      </c>
      <c r="N897" t="str">
        <f t="shared" si="423"/>
        <v>Drizzle</v>
      </c>
      <c r="O897" s="78">
        <f t="shared" si="424"/>
        <v>0</v>
      </c>
      <c r="P897" s="78">
        <v>0</v>
      </c>
      <c r="Q897" s="78">
        <v>0</v>
      </c>
      <c r="R897" s="78">
        <f t="shared" si="425"/>
        <v>0</v>
      </c>
      <c r="S897" s="78">
        <f t="shared" si="426"/>
        <v>0</v>
      </c>
      <c r="T897" s="78">
        <f t="shared" si="427"/>
        <v>0</v>
      </c>
      <c r="U897" s="78">
        <f t="shared" si="428"/>
        <v>0</v>
      </c>
      <c r="V897" s="78">
        <f t="shared" si="429"/>
        <v>0</v>
      </c>
      <c r="W897" s="78">
        <f t="shared" si="430"/>
        <v>0</v>
      </c>
      <c r="X897" s="78">
        <f t="shared" si="431"/>
        <v>0</v>
      </c>
      <c r="Y897" s="78">
        <f t="shared" si="432"/>
        <v>0</v>
      </c>
      <c r="Z897" s="78">
        <f t="shared" si="433"/>
        <v>0</v>
      </c>
      <c r="AA897" s="78">
        <f t="shared" si="434"/>
        <v>0</v>
      </c>
      <c r="AB897" s="78">
        <f t="shared" si="435"/>
        <v>0</v>
      </c>
      <c r="AC897" s="78">
        <f t="shared" si="436"/>
        <v>0</v>
      </c>
      <c r="AD897" s="78">
        <f t="shared" si="437"/>
        <v>0</v>
      </c>
      <c r="AE897" s="78">
        <f t="shared" si="438"/>
        <v>0</v>
      </c>
      <c r="AF897" s="78">
        <f t="shared" si="439"/>
        <v>0</v>
      </c>
      <c r="AG897" s="78">
        <f t="shared" si="454"/>
        <v>0</v>
      </c>
      <c r="AH897" s="78">
        <f t="shared" si="440"/>
        <v>0</v>
      </c>
      <c r="AI897" s="78">
        <f t="shared" si="441"/>
        <v>0</v>
      </c>
      <c r="AJ897" s="78">
        <f t="shared" si="442"/>
        <v>1</v>
      </c>
      <c r="AK897" s="78">
        <f t="shared" si="443"/>
        <v>0</v>
      </c>
      <c r="AL897" s="78">
        <f t="shared" si="444"/>
        <v>0</v>
      </c>
      <c r="AM897" s="78">
        <f t="shared" si="445"/>
        <v>0</v>
      </c>
      <c r="AN897" s="78">
        <f t="shared" si="446"/>
        <v>0</v>
      </c>
      <c r="AO897" s="78">
        <f t="shared" si="447"/>
        <v>0</v>
      </c>
      <c r="AP897" s="78">
        <f t="shared" si="448"/>
        <v>0</v>
      </c>
      <c r="AQ897" s="78">
        <f t="shared" si="449"/>
        <v>0</v>
      </c>
      <c r="AR897" s="78">
        <f t="shared" si="450"/>
        <v>0</v>
      </c>
      <c r="AS897" s="78">
        <f t="shared" si="451"/>
        <v>0</v>
      </c>
      <c r="AT897" s="78">
        <f t="shared" si="452"/>
        <v>0</v>
      </c>
      <c r="AU897" s="78">
        <f t="shared" si="453"/>
        <v>1</v>
      </c>
      <c r="AV897" s="78">
        <f>IF(AND(M897&gt;=35,M897&lt;=39),1,0)</f>
        <v>0</v>
      </c>
      <c r="AW897" s="78">
        <f>IF(AND(M897&gt;=40,M897&lt;=44),1,0)</f>
        <v>0</v>
      </c>
      <c r="AX897" s="78">
        <f>IF(AND(M897&gt;=45,M897&lt;=49),1,0)</f>
        <v>0</v>
      </c>
      <c r="AY897" s="78">
        <f>IF(AND(M897&gt;=50,M897&lt;=54),1,0)</f>
        <v>0</v>
      </c>
      <c r="AZ897" s="78">
        <f>IF(AND(M897&gt;=55,M897&lt;=59),1,0)</f>
        <v>1</v>
      </c>
      <c r="BA897" s="78">
        <f>IF(AND(M897&gt;=60,M897&lt;=64),1,0)</f>
        <v>0</v>
      </c>
      <c r="BB897" s="78">
        <f>IF(AND(M897&gt;=65,M897&lt;=69),1,0)</f>
        <v>0</v>
      </c>
      <c r="BC897" s="78">
        <f>IF(AND(M897&gt;=70,M897&lt;=74),1,0)</f>
        <v>0</v>
      </c>
      <c r="BD897" s="78">
        <f>IF(AND(M897&gt;=75,M897&lt;=79),1,0)</f>
        <v>0</v>
      </c>
      <c r="BE897" s="78">
        <f>IF(AND(M897&gt;=80,M897&lt;=84),1,0)</f>
        <v>0</v>
      </c>
      <c r="BF897" s="78">
        <f>IF(AND(M897&gt;=85,M897&lt;=89),1,0)</f>
        <v>0</v>
      </c>
      <c r="BG897" s="78">
        <f>IF(AND(M897&gt;=90,M897&lt;=94),1,0)</f>
        <v>0</v>
      </c>
      <c r="BH897" s="78">
        <f>IF(AND(M897&gt;=95,M897&lt;=99),1,0)</f>
        <v>0</v>
      </c>
      <c r="BI897" s="78">
        <f>IF(AND(M897&gt;=100,M897&lt;=105),1,0)</f>
        <v>0</v>
      </c>
      <c r="BJ897" s="78">
        <f>IF(I897&lt;$BK$2,1,0)</f>
        <v>0</v>
      </c>
      <c r="BK897" s="78">
        <f>IF(I897&gt;$BK$2,1,0)</f>
        <v>1</v>
      </c>
      <c r="BL897" s="78">
        <f>IF(J897=$BL$2,1,0)</f>
        <v>0</v>
      </c>
      <c r="BM897" s="78">
        <f>IF(J897=$BM$2,1,0)</f>
        <v>0</v>
      </c>
      <c r="BN897" s="78">
        <f>IF(J897=$BN$2,1,0)</f>
        <v>0</v>
      </c>
      <c r="BO897" s="78">
        <f>IF(J897=$BO$2,1,0)</f>
        <v>0</v>
      </c>
      <c r="BP897" s="78">
        <f>IF(J897=$BP$2,1,0)</f>
        <v>0</v>
      </c>
      <c r="BQ897" s="79">
        <f>IF(J897=$BQ$2,1,0)</f>
        <v>1</v>
      </c>
      <c r="BR897" s="78">
        <f>IF(J897=$BR$2,1,0)</f>
        <v>0</v>
      </c>
      <c r="BS897" s="78">
        <f>IF(F897=$BS$2,1,0)</f>
        <v>0</v>
      </c>
      <c r="BT897" s="78">
        <f>IF(F897=$BT$2,1,0)</f>
        <v>1</v>
      </c>
      <c r="BU897" s="78">
        <f>IF(F897=$BU$2,1,0)</f>
        <v>0</v>
      </c>
      <c r="BV897" s="78">
        <f>IF(F897=$BV$2,1,0)</f>
        <v>0</v>
      </c>
      <c r="BW897" s="78">
        <f>IF(F897=$BW$2,1,0)</f>
        <v>0</v>
      </c>
      <c r="BX897" s="78">
        <f>IF(F897=$BX$2,1,0)</f>
        <v>0</v>
      </c>
      <c r="BY897" s="78">
        <f>IF(F897=$BY$2,1,0)</f>
        <v>0</v>
      </c>
      <c r="BZ897" s="78">
        <f>IF(F897=$BZ$2,1,0)</f>
        <v>0</v>
      </c>
      <c r="CA897" t="s">
        <v>2156</v>
      </c>
      <c r="CB897" s="1">
        <v>1</v>
      </c>
      <c r="CC897" s="1">
        <v>0</v>
      </c>
    </row>
    <row r="898" spans="2:81" x14ac:dyDescent="0.3">
      <c r="B898" s="29" t="s">
        <v>45</v>
      </c>
      <c r="C898" t="s">
        <v>169</v>
      </c>
      <c r="D898" t="s">
        <v>1883</v>
      </c>
      <c r="E898" s="1" t="s">
        <v>959</v>
      </c>
      <c r="F898" s="31" t="s">
        <v>16</v>
      </c>
      <c r="G898" s="1">
        <v>29</v>
      </c>
      <c r="H898" s="1">
        <v>2012</v>
      </c>
      <c r="I898" s="36">
        <v>0.56666666666666665</v>
      </c>
      <c r="J898" s="1" t="s">
        <v>8</v>
      </c>
      <c r="K898" s="39">
        <v>31793</v>
      </c>
      <c r="L898" t="s">
        <v>1600</v>
      </c>
      <c r="M898" s="76">
        <v>64</v>
      </c>
      <c r="N898" t="str">
        <f t="shared" si="423"/>
        <v>Sunny</v>
      </c>
      <c r="O898" s="78">
        <f t="shared" si="424"/>
        <v>0</v>
      </c>
      <c r="P898" s="78">
        <v>0</v>
      </c>
      <c r="Q898" s="78">
        <v>0</v>
      </c>
      <c r="R898" s="78">
        <f t="shared" si="425"/>
        <v>0</v>
      </c>
      <c r="S898" s="78">
        <f t="shared" si="426"/>
        <v>0</v>
      </c>
      <c r="T898" s="78">
        <f t="shared" si="427"/>
        <v>0</v>
      </c>
      <c r="U898" s="78">
        <f t="shared" si="428"/>
        <v>0</v>
      </c>
      <c r="V898" s="78">
        <f t="shared" si="429"/>
        <v>0</v>
      </c>
      <c r="W898" s="78">
        <f t="shared" si="430"/>
        <v>0</v>
      </c>
      <c r="X898" s="78">
        <f t="shared" si="431"/>
        <v>0</v>
      </c>
      <c r="Y898" s="78">
        <f t="shared" si="432"/>
        <v>0</v>
      </c>
      <c r="Z898" s="78">
        <f t="shared" si="433"/>
        <v>0</v>
      </c>
      <c r="AA898" s="78">
        <f t="shared" si="434"/>
        <v>0</v>
      </c>
      <c r="AB898" s="78">
        <f t="shared" si="435"/>
        <v>0</v>
      </c>
      <c r="AC898" s="78">
        <f t="shared" si="436"/>
        <v>0</v>
      </c>
      <c r="AD898" s="78">
        <f t="shared" si="437"/>
        <v>0</v>
      </c>
      <c r="AE898" s="78">
        <f t="shared" si="438"/>
        <v>0</v>
      </c>
      <c r="AF898" s="78">
        <f t="shared" si="439"/>
        <v>0</v>
      </c>
      <c r="AG898" s="78">
        <f t="shared" si="454"/>
        <v>0</v>
      </c>
      <c r="AH898" s="78">
        <f t="shared" si="440"/>
        <v>0</v>
      </c>
      <c r="AI898" s="78">
        <f t="shared" si="441"/>
        <v>0</v>
      </c>
      <c r="AJ898" s="78">
        <f t="shared" si="442"/>
        <v>1</v>
      </c>
      <c r="AK898" s="78">
        <f t="shared" si="443"/>
        <v>0</v>
      </c>
      <c r="AL898" s="78">
        <f t="shared" si="444"/>
        <v>0</v>
      </c>
      <c r="AM898" s="78">
        <f t="shared" si="445"/>
        <v>0</v>
      </c>
      <c r="AN898" s="78">
        <f t="shared" si="446"/>
        <v>0</v>
      </c>
      <c r="AO898" s="78">
        <f t="shared" si="447"/>
        <v>0</v>
      </c>
      <c r="AP898" s="78">
        <f t="shared" si="448"/>
        <v>0</v>
      </c>
      <c r="AQ898" s="78">
        <f t="shared" si="449"/>
        <v>0</v>
      </c>
      <c r="AR898" s="78">
        <f t="shared" si="450"/>
        <v>0</v>
      </c>
      <c r="AS898" s="78">
        <f t="shared" si="451"/>
        <v>0</v>
      </c>
      <c r="AT898" s="78">
        <f t="shared" si="452"/>
        <v>0</v>
      </c>
      <c r="AU898" s="78">
        <f t="shared" si="453"/>
        <v>1</v>
      </c>
      <c r="AV898" s="78">
        <f>IF(AND(M898&gt;=35,M898&lt;=39),1,0)</f>
        <v>0</v>
      </c>
      <c r="AW898" s="78">
        <f>IF(AND(M898&gt;=40,M898&lt;=44),1,0)</f>
        <v>0</v>
      </c>
      <c r="AX898" s="78">
        <f>IF(AND(M898&gt;=45,M898&lt;=49),1,0)</f>
        <v>0</v>
      </c>
      <c r="AY898" s="78">
        <f>IF(AND(M898&gt;=50,M898&lt;=54),1,0)</f>
        <v>0</v>
      </c>
      <c r="AZ898" s="78">
        <f>IF(AND(M898&gt;=55,M898&lt;=59),1,0)</f>
        <v>0</v>
      </c>
      <c r="BA898" s="78">
        <f>IF(AND(M898&gt;=60,M898&lt;=64),1,0)</f>
        <v>1</v>
      </c>
      <c r="BB898" s="78">
        <f>IF(AND(M898&gt;=65,M898&lt;=69),1,0)</f>
        <v>0</v>
      </c>
      <c r="BC898" s="78">
        <f>IF(AND(M898&gt;=70,M898&lt;=74),1,0)</f>
        <v>0</v>
      </c>
      <c r="BD898" s="78">
        <f>IF(AND(M898&gt;=75,M898&lt;=79),1,0)</f>
        <v>0</v>
      </c>
      <c r="BE898" s="78">
        <f>IF(AND(M898&gt;=80,M898&lt;=84),1,0)</f>
        <v>0</v>
      </c>
      <c r="BF898" s="78">
        <f>IF(AND(M898&gt;=85,M898&lt;=89),1,0)</f>
        <v>0</v>
      </c>
      <c r="BG898" s="78">
        <f>IF(AND(M898&gt;=90,M898&lt;=94),1,0)</f>
        <v>0</v>
      </c>
      <c r="BH898" s="78">
        <f>IF(AND(M898&gt;=95,M898&lt;=99),1,0)</f>
        <v>0</v>
      </c>
      <c r="BI898" s="78">
        <f>IF(AND(M898&gt;=100,M898&lt;=105),1,0)</f>
        <v>0</v>
      </c>
      <c r="BJ898" s="78">
        <f>IF(I898&lt;$BK$2,1,0)</f>
        <v>1</v>
      </c>
      <c r="BK898" s="78">
        <f>IF(I898&gt;$BK$2,1,0)</f>
        <v>0</v>
      </c>
      <c r="BL898" s="78">
        <f>IF(J898=$BL$2,1,0)</f>
        <v>0</v>
      </c>
      <c r="BM898" s="78">
        <f>IF(J898=$BM$2,1,0)</f>
        <v>0</v>
      </c>
      <c r="BN898" s="78">
        <f>IF(J898=$BN$2,1,0)</f>
        <v>0</v>
      </c>
      <c r="BO898" s="78">
        <f>IF(J898=$BO$2,1,0)</f>
        <v>0</v>
      </c>
      <c r="BP898" s="78">
        <f>IF(J898=$BP$2,1,0)</f>
        <v>0</v>
      </c>
      <c r="BQ898" s="79">
        <f>IF(J898=$BQ$2,1,0)</f>
        <v>0</v>
      </c>
      <c r="BR898" s="78">
        <f>IF(J898=$BR$2,1,0)</f>
        <v>1</v>
      </c>
      <c r="BS898" s="78">
        <f>IF(F898=$BS$2,1,0)</f>
        <v>0</v>
      </c>
      <c r="BT898" s="78">
        <f>IF(F898=$BT$2,1,0)</f>
        <v>1</v>
      </c>
      <c r="BU898" s="78">
        <f>IF(F898=$BU$2,1,0)</f>
        <v>0</v>
      </c>
      <c r="BV898" s="78">
        <f>IF(F898=$BV$2,1,0)</f>
        <v>0</v>
      </c>
      <c r="BW898" s="78">
        <f>IF(F898=$BW$2,1,0)</f>
        <v>0</v>
      </c>
      <c r="BX898" s="78">
        <f>IF(F898=$BX$2,1,0)</f>
        <v>0</v>
      </c>
      <c r="BY898" s="78">
        <f>IF(F898=$BY$2,1,0)</f>
        <v>0</v>
      </c>
      <c r="BZ898" s="78">
        <f>IF(F898=$BZ$2,1,0)</f>
        <v>0</v>
      </c>
      <c r="CA898" t="s">
        <v>2157</v>
      </c>
      <c r="CB898" s="1">
        <v>0</v>
      </c>
      <c r="CC898" s="1">
        <v>0</v>
      </c>
    </row>
    <row r="899" spans="2:81" x14ac:dyDescent="0.3">
      <c r="B899" s="29" t="s">
        <v>32</v>
      </c>
      <c r="C899" t="s">
        <v>168</v>
      </c>
      <c r="D899" t="s">
        <v>65</v>
      </c>
      <c r="E899" s="1" t="s">
        <v>960</v>
      </c>
      <c r="F899" s="31" t="s">
        <v>31</v>
      </c>
      <c r="G899" s="1">
        <v>7</v>
      </c>
      <c r="H899" s="1">
        <v>2012</v>
      </c>
      <c r="I899" s="36">
        <v>0.79652777777777783</v>
      </c>
      <c r="J899" s="1" t="s">
        <v>6</v>
      </c>
      <c r="K899" s="39">
        <v>11938</v>
      </c>
      <c r="L899" t="s">
        <v>1687</v>
      </c>
      <c r="M899" s="76">
        <v>67</v>
      </c>
      <c r="N899" t="str">
        <f t="shared" si="423"/>
        <v>Cloudy</v>
      </c>
      <c r="O899" s="78">
        <f t="shared" si="424"/>
        <v>0</v>
      </c>
      <c r="P899" s="78">
        <v>0</v>
      </c>
      <c r="Q899" s="78">
        <v>0</v>
      </c>
      <c r="R899" s="78">
        <f t="shared" si="425"/>
        <v>0</v>
      </c>
      <c r="S899" s="78">
        <f t="shared" si="426"/>
        <v>0</v>
      </c>
      <c r="T899" s="78">
        <f t="shared" si="427"/>
        <v>0</v>
      </c>
      <c r="U899" s="78">
        <f t="shared" si="428"/>
        <v>0</v>
      </c>
      <c r="V899" s="78">
        <f t="shared" si="429"/>
        <v>0</v>
      </c>
      <c r="W899" s="78">
        <f t="shared" si="430"/>
        <v>0</v>
      </c>
      <c r="X899" s="78">
        <f t="shared" si="431"/>
        <v>0</v>
      </c>
      <c r="Y899" s="78">
        <f t="shared" si="432"/>
        <v>0</v>
      </c>
      <c r="Z899" s="78">
        <f t="shared" si="433"/>
        <v>0</v>
      </c>
      <c r="AA899" s="78">
        <f t="shared" si="434"/>
        <v>0</v>
      </c>
      <c r="AB899" s="78">
        <f t="shared" si="435"/>
        <v>0</v>
      </c>
      <c r="AC899" s="78">
        <f t="shared" si="436"/>
        <v>0</v>
      </c>
      <c r="AD899" s="78">
        <f t="shared" si="437"/>
        <v>0</v>
      </c>
      <c r="AE899" s="78">
        <f t="shared" si="438"/>
        <v>0</v>
      </c>
      <c r="AF899" s="78">
        <f t="shared" si="439"/>
        <v>0</v>
      </c>
      <c r="AG899" s="78">
        <f t="shared" si="454"/>
        <v>0</v>
      </c>
      <c r="AH899" s="78">
        <f t="shared" si="440"/>
        <v>0</v>
      </c>
      <c r="AI899" s="78">
        <f t="shared" si="441"/>
        <v>0</v>
      </c>
      <c r="AJ899" s="78">
        <f t="shared" si="442"/>
        <v>0</v>
      </c>
      <c r="AK899" s="78">
        <f t="shared" si="443"/>
        <v>0</v>
      </c>
      <c r="AL899" s="78">
        <f t="shared" si="444"/>
        <v>0</v>
      </c>
      <c r="AM899" s="78">
        <f t="shared" si="445"/>
        <v>0</v>
      </c>
      <c r="AN899" s="78">
        <f t="shared" si="446"/>
        <v>0</v>
      </c>
      <c r="AO899" s="78">
        <f t="shared" si="447"/>
        <v>0</v>
      </c>
      <c r="AP899" s="78">
        <f t="shared" si="448"/>
        <v>0</v>
      </c>
      <c r="AQ899" s="78">
        <f t="shared" si="449"/>
        <v>0</v>
      </c>
      <c r="AR899" s="78">
        <f t="shared" si="450"/>
        <v>1</v>
      </c>
      <c r="AS899" s="78">
        <f t="shared" si="451"/>
        <v>0</v>
      </c>
      <c r="AT899" s="78">
        <f t="shared" si="452"/>
        <v>0</v>
      </c>
      <c r="AU899" s="78">
        <f t="shared" si="453"/>
        <v>1</v>
      </c>
      <c r="AV899" s="78">
        <f>IF(AND(M899&gt;=35,M899&lt;=39),1,0)</f>
        <v>0</v>
      </c>
      <c r="AW899" s="78">
        <f>IF(AND(M899&gt;=40,M899&lt;=44),1,0)</f>
        <v>0</v>
      </c>
      <c r="AX899" s="78">
        <f>IF(AND(M899&gt;=45,M899&lt;=49),1,0)</f>
        <v>0</v>
      </c>
      <c r="AY899" s="78">
        <f>IF(AND(M899&gt;=50,M899&lt;=54),1,0)</f>
        <v>0</v>
      </c>
      <c r="AZ899" s="78">
        <f>IF(AND(M899&gt;=55,M899&lt;=59),1,0)</f>
        <v>0</v>
      </c>
      <c r="BA899" s="78">
        <f>IF(AND(M899&gt;=60,M899&lt;=64),1,0)</f>
        <v>0</v>
      </c>
      <c r="BB899" s="78">
        <f>IF(AND(M899&gt;=65,M899&lt;=69),1,0)</f>
        <v>1</v>
      </c>
      <c r="BC899" s="78">
        <f>IF(AND(M899&gt;=70,M899&lt;=74),1,0)</f>
        <v>0</v>
      </c>
      <c r="BD899" s="78">
        <f>IF(AND(M899&gt;=75,M899&lt;=79),1,0)</f>
        <v>0</v>
      </c>
      <c r="BE899" s="78">
        <f>IF(AND(M899&gt;=80,M899&lt;=84),1,0)</f>
        <v>0</v>
      </c>
      <c r="BF899" s="78">
        <f>IF(AND(M899&gt;=85,M899&lt;=89),1,0)</f>
        <v>0</v>
      </c>
      <c r="BG899" s="78">
        <f>IF(AND(M899&gt;=90,M899&lt;=94),1,0)</f>
        <v>0</v>
      </c>
      <c r="BH899" s="78">
        <f>IF(AND(M899&gt;=95,M899&lt;=99),1,0)</f>
        <v>0</v>
      </c>
      <c r="BI899" s="78">
        <f>IF(AND(M899&gt;=100,M899&lt;=105),1,0)</f>
        <v>0</v>
      </c>
      <c r="BJ899" s="78">
        <f>IF(I899&lt;$BK$2,1,0)</f>
        <v>0</v>
      </c>
      <c r="BK899" s="78">
        <f>IF(I899&gt;$BK$2,1,0)</f>
        <v>1</v>
      </c>
      <c r="BL899" s="78">
        <f>IF(J899=$BL$2,1,0)</f>
        <v>1</v>
      </c>
      <c r="BM899" s="78">
        <f>IF(J899=$BM$2,1,0)</f>
        <v>0</v>
      </c>
      <c r="BN899" s="78">
        <f>IF(J899=$BN$2,1,0)</f>
        <v>0</v>
      </c>
      <c r="BO899" s="78">
        <f>IF(J899=$BO$2,1,0)</f>
        <v>0</v>
      </c>
      <c r="BP899" s="78">
        <f>IF(J899=$BP$2,1,0)</f>
        <v>0</v>
      </c>
      <c r="BQ899" s="79">
        <f>IF(J899=$BQ$2,1,0)</f>
        <v>0</v>
      </c>
      <c r="BR899" s="78">
        <f>IF(J899=$BR$2,1,0)</f>
        <v>0</v>
      </c>
      <c r="BS899" s="78">
        <f>IF(F899=$BS$2,1,0)</f>
        <v>0</v>
      </c>
      <c r="BT899" s="78">
        <f>IF(F899=$BT$2,1,0)</f>
        <v>0</v>
      </c>
      <c r="BU899" s="78">
        <f>IF(F899=$BU$2,1,0)</f>
        <v>1</v>
      </c>
      <c r="BV899" s="78">
        <f>IF(F899=$BV$2,1,0)</f>
        <v>0</v>
      </c>
      <c r="BW899" s="78">
        <f>IF(F899=$BW$2,1,0)</f>
        <v>0</v>
      </c>
      <c r="BX899" s="78">
        <f>IF(F899=$BX$2,1,0)</f>
        <v>0</v>
      </c>
      <c r="BY899" s="78">
        <f>IF(F899=$BY$2,1,0)</f>
        <v>0</v>
      </c>
      <c r="BZ899" s="78">
        <f>IF(F899=$BZ$2,1,0)</f>
        <v>0</v>
      </c>
      <c r="CA899"/>
      <c r="CB899" s="1">
        <v>0</v>
      </c>
      <c r="CC899" s="1">
        <v>0</v>
      </c>
    </row>
    <row r="900" spans="2:81" x14ac:dyDescent="0.3">
      <c r="B900" s="29" t="s">
        <v>17</v>
      </c>
      <c r="C900" t="s">
        <v>168</v>
      </c>
      <c r="D900" t="s">
        <v>65</v>
      </c>
      <c r="E900" s="1" t="s">
        <v>961</v>
      </c>
      <c r="F900" s="31" t="s">
        <v>31</v>
      </c>
      <c r="G900" s="1">
        <v>8</v>
      </c>
      <c r="H900" s="1">
        <v>2012</v>
      </c>
      <c r="I900" s="36">
        <v>0.79652777777777783</v>
      </c>
      <c r="J900" s="1" t="s">
        <v>10</v>
      </c>
      <c r="K900" s="39">
        <v>11263</v>
      </c>
      <c r="L900" t="s">
        <v>1444</v>
      </c>
      <c r="M900" s="76">
        <v>68</v>
      </c>
      <c r="N900" t="str">
        <f t="shared" si="423"/>
        <v>Overcast</v>
      </c>
      <c r="O900" s="78">
        <f t="shared" si="424"/>
        <v>0</v>
      </c>
      <c r="P900" s="78">
        <v>0</v>
      </c>
      <c r="Q900" s="78">
        <v>0</v>
      </c>
      <c r="R900" s="78">
        <f t="shared" si="425"/>
        <v>0</v>
      </c>
      <c r="S900" s="78">
        <f t="shared" si="426"/>
        <v>0</v>
      </c>
      <c r="T900" s="78">
        <f t="shared" si="427"/>
        <v>0</v>
      </c>
      <c r="U900" s="78">
        <f t="shared" si="428"/>
        <v>0</v>
      </c>
      <c r="V900" s="78">
        <f t="shared" si="429"/>
        <v>0</v>
      </c>
      <c r="W900" s="78">
        <f t="shared" si="430"/>
        <v>0</v>
      </c>
      <c r="X900" s="78">
        <f t="shared" si="431"/>
        <v>0</v>
      </c>
      <c r="Y900" s="78">
        <f t="shared" si="432"/>
        <v>0</v>
      </c>
      <c r="Z900" s="78">
        <f t="shared" si="433"/>
        <v>0</v>
      </c>
      <c r="AA900" s="78">
        <f t="shared" si="434"/>
        <v>0</v>
      </c>
      <c r="AB900" s="78">
        <f t="shared" si="435"/>
        <v>0</v>
      </c>
      <c r="AC900" s="78">
        <f t="shared" si="436"/>
        <v>0</v>
      </c>
      <c r="AD900" s="78">
        <f t="shared" si="437"/>
        <v>0</v>
      </c>
      <c r="AE900" s="78">
        <f t="shared" si="438"/>
        <v>0</v>
      </c>
      <c r="AF900" s="78">
        <f t="shared" si="439"/>
        <v>0</v>
      </c>
      <c r="AG900" s="78">
        <f t="shared" si="454"/>
        <v>0</v>
      </c>
      <c r="AH900" s="78">
        <f t="shared" si="440"/>
        <v>0</v>
      </c>
      <c r="AI900" s="78">
        <f t="shared" si="441"/>
        <v>0</v>
      </c>
      <c r="AJ900" s="78">
        <f t="shared" si="442"/>
        <v>0</v>
      </c>
      <c r="AK900" s="78">
        <f t="shared" si="443"/>
        <v>0</v>
      </c>
      <c r="AL900" s="78">
        <f t="shared" si="444"/>
        <v>0</v>
      </c>
      <c r="AM900" s="78">
        <f t="shared" si="445"/>
        <v>0</v>
      </c>
      <c r="AN900" s="78">
        <f t="shared" si="446"/>
        <v>0</v>
      </c>
      <c r="AO900" s="78">
        <f t="shared" si="447"/>
        <v>0</v>
      </c>
      <c r="AP900" s="78">
        <f t="shared" si="448"/>
        <v>0</v>
      </c>
      <c r="AQ900" s="78">
        <f t="shared" si="449"/>
        <v>0</v>
      </c>
      <c r="AR900" s="78">
        <f t="shared" si="450"/>
        <v>1</v>
      </c>
      <c r="AS900" s="78">
        <f t="shared" si="451"/>
        <v>0</v>
      </c>
      <c r="AT900" s="78">
        <f t="shared" si="452"/>
        <v>0</v>
      </c>
      <c r="AU900" s="78">
        <f t="shared" si="453"/>
        <v>1</v>
      </c>
      <c r="AV900" s="78">
        <f>IF(AND(M900&gt;=35,M900&lt;=39),1,0)</f>
        <v>0</v>
      </c>
      <c r="AW900" s="78">
        <f>IF(AND(M900&gt;=40,M900&lt;=44),1,0)</f>
        <v>0</v>
      </c>
      <c r="AX900" s="78">
        <f>IF(AND(M900&gt;=45,M900&lt;=49),1,0)</f>
        <v>0</v>
      </c>
      <c r="AY900" s="78">
        <f>IF(AND(M900&gt;=50,M900&lt;=54),1,0)</f>
        <v>0</v>
      </c>
      <c r="AZ900" s="78">
        <f>IF(AND(M900&gt;=55,M900&lt;=59),1,0)</f>
        <v>0</v>
      </c>
      <c r="BA900" s="78">
        <f>IF(AND(M900&gt;=60,M900&lt;=64),1,0)</f>
        <v>0</v>
      </c>
      <c r="BB900" s="78">
        <f>IF(AND(M900&gt;=65,M900&lt;=69),1,0)</f>
        <v>1</v>
      </c>
      <c r="BC900" s="78">
        <f>IF(AND(M900&gt;=70,M900&lt;=74),1,0)</f>
        <v>0</v>
      </c>
      <c r="BD900" s="78">
        <f>IF(AND(M900&gt;=75,M900&lt;=79),1,0)</f>
        <v>0</v>
      </c>
      <c r="BE900" s="78">
        <f>IF(AND(M900&gt;=80,M900&lt;=84),1,0)</f>
        <v>0</v>
      </c>
      <c r="BF900" s="78">
        <f>IF(AND(M900&gt;=85,M900&lt;=89),1,0)</f>
        <v>0</v>
      </c>
      <c r="BG900" s="78">
        <f>IF(AND(M900&gt;=90,M900&lt;=94),1,0)</f>
        <v>0</v>
      </c>
      <c r="BH900" s="78">
        <f>IF(AND(M900&gt;=95,M900&lt;=99),1,0)</f>
        <v>0</v>
      </c>
      <c r="BI900" s="78">
        <f>IF(AND(M900&gt;=100,M900&lt;=105),1,0)</f>
        <v>0</v>
      </c>
      <c r="BJ900" s="78">
        <f>IF(I900&lt;$BK$2,1,0)</f>
        <v>0</v>
      </c>
      <c r="BK900" s="78">
        <f>IF(I900&gt;$BK$2,1,0)</f>
        <v>1</v>
      </c>
      <c r="BL900" s="78">
        <f>IF(J900=$BL$2,1,0)</f>
        <v>0</v>
      </c>
      <c r="BM900" s="78">
        <f>IF(J900=$BM$2,1,0)</f>
        <v>1</v>
      </c>
      <c r="BN900" s="78">
        <f>IF(J900=$BN$2,1,0)</f>
        <v>0</v>
      </c>
      <c r="BO900" s="78">
        <f>IF(J900=$BO$2,1,0)</f>
        <v>0</v>
      </c>
      <c r="BP900" s="78">
        <f>IF(J900=$BP$2,1,0)</f>
        <v>0</v>
      </c>
      <c r="BQ900" s="79">
        <f>IF(J900=$BQ$2,1,0)</f>
        <v>0</v>
      </c>
      <c r="BR900" s="78">
        <f>IF(J900=$BR$2,1,0)</f>
        <v>0</v>
      </c>
      <c r="BS900" s="78">
        <f>IF(F900=$BS$2,1,0)</f>
        <v>0</v>
      </c>
      <c r="BT900" s="78">
        <f>IF(F900=$BT$2,1,0)</f>
        <v>0</v>
      </c>
      <c r="BU900" s="78">
        <f>IF(F900=$BU$2,1,0)</f>
        <v>1</v>
      </c>
      <c r="BV900" s="78">
        <f>IF(F900=$BV$2,1,0)</f>
        <v>0</v>
      </c>
      <c r="BW900" s="78">
        <f>IF(F900=$BW$2,1,0)</f>
        <v>0</v>
      </c>
      <c r="BX900" s="78">
        <f>IF(F900=$BX$2,1,0)</f>
        <v>0</v>
      </c>
      <c r="BY900" s="78">
        <f>IF(F900=$BY$2,1,0)</f>
        <v>0</v>
      </c>
      <c r="BZ900" s="78">
        <f>IF(F900=$BZ$2,1,0)</f>
        <v>0</v>
      </c>
      <c r="CA900" t="s">
        <v>1886</v>
      </c>
      <c r="CB900" s="1">
        <v>0</v>
      </c>
      <c r="CC900" s="1">
        <v>0</v>
      </c>
    </row>
    <row r="901" spans="2:81" x14ac:dyDescent="0.3">
      <c r="B901" s="31" t="s">
        <v>101</v>
      </c>
      <c r="C901" t="s">
        <v>168</v>
      </c>
      <c r="D901" t="s">
        <v>65</v>
      </c>
      <c r="E901" s="1" t="s">
        <v>601</v>
      </c>
      <c r="F901" s="31" t="s">
        <v>31</v>
      </c>
      <c r="G901" s="1">
        <v>10</v>
      </c>
      <c r="H901" s="1">
        <v>2012</v>
      </c>
      <c r="I901" s="36">
        <v>0.67152777777777783</v>
      </c>
      <c r="J901" s="1" t="s">
        <v>9</v>
      </c>
      <c r="K901" s="39">
        <v>19250</v>
      </c>
      <c r="L901" t="s">
        <v>1688</v>
      </c>
      <c r="M901" s="76">
        <v>64</v>
      </c>
      <c r="N901" t="str">
        <f t="shared" ref="N901:N964" si="455">RIGHT(L901,LEN(L901)-3)</f>
        <v>Ptly Cldy</v>
      </c>
      <c r="O901" s="78">
        <f t="shared" ref="O901:O964" si="456">IF(B901=1,1,0)</f>
        <v>0</v>
      </c>
      <c r="P901" s="78">
        <v>0</v>
      </c>
      <c r="Q901" s="78">
        <v>0</v>
      </c>
      <c r="R901" s="78">
        <f t="shared" ref="R901:R964" si="457">IF(C901=$R$3,1,0)</f>
        <v>0</v>
      </c>
      <c r="S901" s="78">
        <f t="shared" ref="S901:S964" si="458">IF(C901=$S$3,1,0)</f>
        <v>0</v>
      </c>
      <c r="T901" s="78">
        <f t="shared" ref="T901:T964" si="459">IF(C901=$T$3,1,0)</f>
        <v>0</v>
      </c>
      <c r="U901" s="78">
        <f t="shared" ref="U901:U964" si="460">IF(C901=$U$3,1,0)</f>
        <v>0</v>
      </c>
      <c r="V901" s="78">
        <f t="shared" ref="V901:V964" si="461">IF(C901=$V$3,1,0)</f>
        <v>0</v>
      </c>
      <c r="W901" s="78">
        <f t="shared" ref="W901:W964" si="462">IF(C901=$W$3,1,0)</f>
        <v>0</v>
      </c>
      <c r="X901" s="78">
        <f t="shared" ref="X901:X964" si="463">IF(C901=$X$3,1,0)</f>
        <v>0</v>
      </c>
      <c r="Y901" s="78">
        <f t="shared" ref="Y901:Y964" si="464">IF(C901=$Y$3,1,0)</f>
        <v>0</v>
      </c>
      <c r="Z901" s="78">
        <f t="shared" ref="Z901:Z964" si="465">IF(C901=$Z$3,1,0)</f>
        <v>0</v>
      </c>
      <c r="AA901" s="78">
        <f t="shared" ref="AA901:AA964" si="466">IF(C901=$AA$3,1,0)</f>
        <v>0</v>
      </c>
      <c r="AB901" s="78">
        <f t="shared" ref="AB901:AB964" si="467">IF(C901=$AB$3,1,0)</f>
        <v>0</v>
      </c>
      <c r="AC901" s="78">
        <f t="shared" ref="AC901:AC964" si="468">IF(C901=$AC$3,1,0)</f>
        <v>0</v>
      </c>
      <c r="AD901" s="78">
        <f t="shared" ref="AD901:AD964" si="469">IF(C901=$AD$3,1,0)</f>
        <v>0</v>
      </c>
      <c r="AE901" s="78">
        <f t="shared" ref="AE901:AE964" si="470">IF(C901=$AE$3,1,0)</f>
        <v>0</v>
      </c>
      <c r="AF901" s="78">
        <f t="shared" ref="AF901:AF964" si="471">IF(C901=$AF$3,1,0)</f>
        <v>0</v>
      </c>
      <c r="AG901" s="78">
        <f t="shared" si="454"/>
        <v>0</v>
      </c>
      <c r="AH901" s="78">
        <f t="shared" ref="AH901:AH964" si="472">IF(C901=$AH$3,1,0)</f>
        <v>0</v>
      </c>
      <c r="AI901" s="78">
        <f t="shared" ref="AI901:AI964" si="473">IF(C901=$AI$3,1,0)</f>
        <v>0</v>
      </c>
      <c r="AJ901" s="78">
        <f t="shared" ref="AJ901:AJ964" si="474">IF(C901=$AJ$3,1,0)</f>
        <v>0</v>
      </c>
      <c r="AK901" s="78">
        <f t="shared" ref="AK901:AK964" si="475">IF(C901=$AK$3,1,0)</f>
        <v>0</v>
      </c>
      <c r="AL901" s="78">
        <f t="shared" ref="AL901:AL964" si="476">IF(C901=$AL$3,1,0)</f>
        <v>0</v>
      </c>
      <c r="AM901" s="78">
        <f t="shared" ref="AM901:AM964" si="477">IF(C901=$AM$3,1,0)</f>
        <v>0</v>
      </c>
      <c r="AN901" s="78">
        <f t="shared" ref="AN901:AN964" si="478">IF(C901=$AN$3,1,0)</f>
        <v>0</v>
      </c>
      <c r="AO901" s="78">
        <f t="shared" ref="AO901:AO964" si="479">IF(C901=$AO$3,1,0)</f>
        <v>0</v>
      </c>
      <c r="AP901" s="78">
        <f t="shared" ref="AP901:AP964" si="480">IF(C901=$AP$3,1,0)</f>
        <v>0</v>
      </c>
      <c r="AQ901" s="78">
        <f t="shared" ref="AQ901:AQ964" si="481">IF(C901=$AQ$3,1,0)</f>
        <v>0</v>
      </c>
      <c r="AR901" s="78">
        <f t="shared" ref="AR901:AR964" si="482">IF(C901=$AR$3,1,0)</f>
        <v>1</v>
      </c>
      <c r="AS901" s="78">
        <f t="shared" ref="AS901:AS964" si="483">IF(C901=$AS$3,1,0)</f>
        <v>0</v>
      </c>
      <c r="AT901" s="78">
        <f t="shared" ref="AT901:AT964" si="484">IF(C901=$AT$3,1,0)</f>
        <v>0</v>
      </c>
      <c r="AU901" s="78">
        <f t="shared" ref="AU901:AU964" si="485">SUM(R901:AT901)</f>
        <v>1</v>
      </c>
      <c r="AV901" s="78">
        <f>IF(AND(M901&gt;=35,M901&lt;=39),1,0)</f>
        <v>0</v>
      </c>
      <c r="AW901" s="78">
        <f>IF(AND(M901&gt;=40,M901&lt;=44),1,0)</f>
        <v>0</v>
      </c>
      <c r="AX901" s="78">
        <f>IF(AND(M901&gt;=45,M901&lt;=49),1,0)</f>
        <v>0</v>
      </c>
      <c r="AY901" s="78">
        <f>IF(AND(M901&gt;=50,M901&lt;=54),1,0)</f>
        <v>0</v>
      </c>
      <c r="AZ901" s="78">
        <f>IF(AND(M901&gt;=55,M901&lt;=59),1,0)</f>
        <v>0</v>
      </c>
      <c r="BA901" s="78">
        <f>IF(AND(M901&gt;=60,M901&lt;=64),1,0)</f>
        <v>1</v>
      </c>
      <c r="BB901" s="78">
        <f>IF(AND(M901&gt;=65,M901&lt;=69),1,0)</f>
        <v>0</v>
      </c>
      <c r="BC901" s="78">
        <f>IF(AND(M901&gt;=70,M901&lt;=74),1,0)</f>
        <v>0</v>
      </c>
      <c r="BD901" s="78">
        <f>IF(AND(M901&gt;=75,M901&lt;=79),1,0)</f>
        <v>0</v>
      </c>
      <c r="BE901" s="78">
        <f>IF(AND(M901&gt;=80,M901&lt;=84),1,0)</f>
        <v>0</v>
      </c>
      <c r="BF901" s="78">
        <f>IF(AND(M901&gt;=85,M901&lt;=89),1,0)</f>
        <v>0</v>
      </c>
      <c r="BG901" s="78">
        <f>IF(AND(M901&gt;=90,M901&lt;=94),1,0)</f>
        <v>0</v>
      </c>
      <c r="BH901" s="78">
        <f>IF(AND(M901&gt;=95,M901&lt;=99),1,0)</f>
        <v>0</v>
      </c>
      <c r="BI901" s="78">
        <f>IF(AND(M901&gt;=100,M901&lt;=105),1,0)</f>
        <v>0</v>
      </c>
      <c r="BJ901" s="78">
        <f>IF(I901&lt;$BK$2,1,0)</f>
        <v>1</v>
      </c>
      <c r="BK901" s="78">
        <f>IF(I901&gt;$BK$2,1,0)</f>
        <v>0</v>
      </c>
      <c r="BL901" s="78">
        <f>IF(J901=$BL$2,1,0)</f>
        <v>0</v>
      </c>
      <c r="BM901" s="78">
        <f>IF(J901=$BM$2,1,0)</f>
        <v>0</v>
      </c>
      <c r="BN901" s="78">
        <f>IF(J901=$BN$2,1,0)</f>
        <v>0</v>
      </c>
      <c r="BO901" s="78">
        <f>IF(J901=$BO$2,1,0)</f>
        <v>1</v>
      </c>
      <c r="BP901" s="78">
        <f>IF(J901=$BP$2,1,0)</f>
        <v>0</v>
      </c>
      <c r="BQ901" s="79">
        <f>IF(J901=$BQ$2,1,0)</f>
        <v>0</v>
      </c>
      <c r="BR901" s="78">
        <f>IF(J901=$BR$2,1,0)</f>
        <v>0</v>
      </c>
      <c r="BS901" s="78">
        <f>IF(F901=$BS$2,1,0)</f>
        <v>0</v>
      </c>
      <c r="BT901" s="78">
        <f>IF(F901=$BT$2,1,0)</f>
        <v>0</v>
      </c>
      <c r="BU901" s="78">
        <f>IF(F901=$BU$2,1,0)</f>
        <v>1</v>
      </c>
      <c r="BV901" s="78">
        <f>IF(F901=$BV$2,1,0)</f>
        <v>0</v>
      </c>
      <c r="BW901" s="78">
        <f>IF(F901=$BW$2,1,0)</f>
        <v>0</v>
      </c>
      <c r="BX901" s="78">
        <f>IF(F901=$BX$2,1,0)</f>
        <v>0</v>
      </c>
      <c r="BY901" s="78">
        <f>IF(F901=$BY$2,1,0)</f>
        <v>0</v>
      </c>
      <c r="BZ901" s="78">
        <f>IF(F901=$BZ$2,1,0)</f>
        <v>0</v>
      </c>
      <c r="CA901" t="s">
        <v>2155</v>
      </c>
      <c r="CB901" s="1">
        <v>0</v>
      </c>
      <c r="CC901" s="1">
        <v>0</v>
      </c>
    </row>
    <row r="902" spans="2:81" x14ac:dyDescent="0.3">
      <c r="B902" s="29" t="s">
        <v>21</v>
      </c>
      <c r="C902" t="s">
        <v>181</v>
      </c>
      <c r="D902" t="s">
        <v>76</v>
      </c>
      <c r="E902" s="1" t="s">
        <v>962</v>
      </c>
      <c r="F902" s="31" t="s">
        <v>31</v>
      </c>
      <c r="G902" s="1">
        <v>11</v>
      </c>
      <c r="H902" s="1">
        <v>2012</v>
      </c>
      <c r="I902" s="36">
        <v>0.79722222222222217</v>
      </c>
      <c r="J902" s="1" t="s">
        <v>5</v>
      </c>
      <c r="K902" s="39">
        <v>26669</v>
      </c>
      <c r="L902" t="s">
        <v>1662</v>
      </c>
      <c r="M902" s="76">
        <v>71</v>
      </c>
      <c r="N902" t="str">
        <f t="shared" si="455"/>
        <v>Clear</v>
      </c>
      <c r="O902" s="78">
        <f t="shared" si="456"/>
        <v>0</v>
      </c>
      <c r="P902" s="78">
        <v>0</v>
      </c>
      <c r="Q902" s="78">
        <v>0</v>
      </c>
      <c r="R902" s="78">
        <f t="shared" si="457"/>
        <v>0</v>
      </c>
      <c r="S902" s="78">
        <f t="shared" si="458"/>
        <v>0</v>
      </c>
      <c r="T902" s="78">
        <f t="shared" si="459"/>
        <v>0</v>
      </c>
      <c r="U902" s="78">
        <f t="shared" si="460"/>
        <v>0</v>
      </c>
      <c r="V902" s="78">
        <f t="shared" si="461"/>
        <v>0</v>
      </c>
      <c r="W902" s="78">
        <f t="shared" si="462"/>
        <v>0</v>
      </c>
      <c r="X902" s="78">
        <f t="shared" si="463"/>
        <v>0</v>
      </c>
      <c r="Y902" s="78">
        <f t="shared" si="464"/>
        <v>0</v>
      </c>
      <c r="Z902" s="78">
        <f t="shared" si="465"/>
        <v>0</v>
      </c>
      <c r="AA902" s="78">
        <f t="shared" si="466"/>
        <v>0</v>
      </c>
      <c r="AB902" s="78">
        <f t="shared" si="467"/>
        <v>0</v>
      </c>
      <c r="AC902" s="78">
        <f t="shared" si="468"/>
        <v>0</v>
      </c>
      <c r="AD902" s="78">
        <f t="shared" si="469"/>
        <v>0</v>
      </c>
      <c r="AE902" s="78">
        <f t="shared" si="470"/>
        <v>0</v>
      </c>
      <c r="AF902" s="78">
        <f t="shared" si="471"/>
        <v>0</v>
      </c>
      <c r="AG902" s="78">
        <f t="shared" si="454"/>
        <v>0</v>
      </c>
      <c r="AH902" s="78">
        <f t="shared" si="472"/>
        <v>0</v>
      </c>
      <c r="AI902" s="78">
        <f t="shared" si="473"/>
        <v>0</v>
      </c>
      <c r="AJ902" s="78">
        <f t="shared" si="474"/>
        <v>0</v>
      </c>
      <c r="AK902" s="78">
        <f t="shared" si="475"/>
        <v>0</v>
      </c>
      <c r="AL902" s="78">
        <f t="shared" si="476"/>
        <v>0</v>
      </c>
      <c r="AM902" s="78">
        <f t="shared" si="477"/>
        <v>0</v>
      </c>
      <c r="AN902" s="78">
        <f t="shared" si="478"/>
        <v>0</v>
      </c>
      <c r="AO902" s="78">
        <f t="shared" si="479"/>
        <v>0</v>
      </c>
      <c r="AP902" s="78">
        <f t="shared" si="480"/>
        <v>0</v>
      </c>
      <c r="AQ902" s="78">
        <f t="shared" si="481"/>
        <v>1</v>
      </c>
      <c r="AR902" s="78">
        <f t="shared" si="482"/>
        <v>0</v>
      </c>
      <c r="AS902" s="78">
        <f t="shared" si="483"/>
        <v>0</v>
      </c>
      <c r="AT902" s="78">
        <f t="shared" si="484"/>
        <v>0</v>
      </c>
      <c r="AU902" s="78">
        <f t="shared" si="485"/>
        <v>1</v>
      </c>
      <c r="AV902" s="78">
        <f>IF(AND(M902&gt;=35,M902&lt;=39),1,0)</f>
        <v>0</v>
      </c>
      <c r="AW902" s="78">
        <f>IF(AND(M902&gt;=40,M902&lt;=44),1,0)</f>
        <v>0</v>
      </c>
      <c r="AX902" s="78">
        <f>IF(AND(M902&gt;=45,M902&lt;=49),1,0)</f>
        <v>0</v>
      </c>
      <c r="AY902" s="78">
        <f>IF(AND(M902&gt;=50,M902&lt;=54),1,0)</f>
        <v>0</v>
      </c>
      <c r="AZ902" s="78">
        <f>IF(AND(M902&gt;=55,M902&lt;=59),1,0)</f>
        <v>0</v>
      </c>
      <c r="BA902" s="78">
        <f>IF(AND(M902&gt;=60,M902&lt;=64),1,0)</f>
        <v>0</v>
      </c>
      <c r="BB902" s="78">
        <f>IF(AND(M902&gt;=65,M902&lt;=69),1,0)</f>
        <v>0</v>
      </c>
      <c r="BC902" s="78">
        <f>IF(AND(M902&gt;=70,M902&lt;=74),1,0)</f>
        <v>1</v>
      </c>
      <c r="BD902" s="78">
        <f>IF(AND(M902&gt;=75,M902&lt;=79),1,0)</f>
        <v>0</v>
      </c>
      <c r="BE902" s="78">
        <f>IF(AND(M902&gt;=80,M902&lt;=84),1,0)</f>
        <v>0</v>
      </c>
      <c r="BF902" s="78">
        <f>IF(AND(M902&gt;=85,M902&lt;=89),1,0)</f>
        <v>0</v>
      </c>
      <c r="BG902" s="78">
        <f>IF(AND(M902&gt;=90,M902&lt;=94),1,0)</f>
        <v>0</v>
      </c>
      <c r="BH902" s="78">
        <f>IF(AND(M902&gt;=95,M902&lt;=99),1,0)</f>
        <v>0</v>
      </c>
      <c r="BI902" s="78">
        <f>IF(AND(M902&gt;=100,M902&lt;=105),1,0)</f>
        <v>0</v>
      </c>
      <c r="BJ902" s="78">
        <f>IF(I902&lt;$BK$2,1,0)</f>
        <v>0</v>
      </c>
      <c r="BK902" s="78">
        <f>IF(I902&gt;$BK$2,1,0)</f>
        <v>1</v>
      </c>
      <c r="BL902" s="78">
        <f>IF(J902=$BL$2,1,0)</f>
        <v>0</v>
      </c>
      <c r="BM902" s="78">
        <f>IF(J902=$BM$2,1,0)</f>
        <v>0</v>
      </c>
      <c r="BN902" s="78">
        <f>IF(J902=$BN$2,1,0)</f>
        <v>0</v>
      </c>
      <c r="BO902" s="78">
        <f>IF(J902=$BO$2,1,0)</f>
        <v>0</v>
      </c>
      <c r="BP902" s="78">
        <f>IF(J902=$BP$2,1,0)</f>
        <v>1</v>
      </c>
      <c r="BQ902" s="79">
        <f>IF(J902=$BQ$2,1,0)</f>
        <v>0</v>
      </c>
      <c r="BR902" s="78">
        <f>IF(J902=$BR$2,1,0)</f>
        <v>0</v>
      </c>
      <c r="BS902" s="78">
        <f>IF(F902=$BS$2,1,0)</f>
        <v>0</v>
      </c>
      <c r="BT902" s="78">
        <f>IF(F902=$BT$2,1,0)</f>
        <v>0</v>
      </c>
      <c r="BU902" s="78">
        <f>IF(F902=$BU$2,1,0)</f>
        <v>1</v>
      </c>
      <c r="BV902" s="78">
        <f>IF(F902=$BV$2,1,0)</f>
        <v>0</v>
      </c>
      <c r="BW902" s="78">
        <f>IF(F902=$BW$2,1,0)</f>
        <v>0</v>
      </c>
      <c r="BX902" s="78">
        <f>IF(F902=$BX$2,1,0)</f>
        <v>0</v>
      </c>
      <c r="BY902" s="78">
        <f>IF(F902=$BY$2,1,0)</f>
        <v>0</v>
      </c>
      <c r="BZ902" s="78">
        <f>IF(F902=$BZ$2,1,0)</f>
        <v>0</v>
      </c>
      <c r="CA902" t="s">
        <v>1887</v>
      </c>
      <c r="CB902" s="1">
        <v>0</v>
      </c>
      <c r="CC902" s="1">
        <v>0</v>
      </c>
    </row>
    <row r="903" spans="2:81" x14ac:dyDescent="0.3">
      <c r="B903" s="29" t="s">
        <v>22</v>
      </c>
      <c r="C903" t="s">
        <v>181</v>
      </c>
      <c r="D903" t="s">
        <v>76</v>
      </c>
      <c r="E903" s="1" t="s">
        <v>963</v>
      </c>
      <c r="F903" s="31" t="s">
        <v>31</v>
      </c>
      <c r="G903" s="1">
        <v>12</v>
      </c>
      <c r="H903" s="1">
        <v>2012</v>
      </c>
      <c r="I903" s="36">
        <v>0.79652777777777783</v>
      </c>
      <c r="J903" s="1" t="s">
        <v>7</v>
      </c>
      <c r="K903" s="39">
        <v>32862</v>
      </c>
      <c r="L903" t="s">
        <v>1497</v>
      </c>
      <c r="M903" s="76">
        <v>77</v>
      </c>
      <c r="N903" t="str">
        <f t="shared" si="455"/>
        <v>Ptly Cldy</v>
      </c>
      <c r="O903" s="78">
        <f t="shared" si="456"/>
        <v>0</v>
      </c>
      <c r="P903" s="78">
        <v>0</v>
      </c>
      <c r="Q903" s="78">
        <v>0</v>
      </c>
      <c r="R903" s="78">
        <f t="shared" si="457"/>
        <v>0</v>
      </c>
      <c r="S903" s="78">
        <f t="shared" si="458"/>
        <v>0</v>
      </c>
      <c r="T903" s="78">
        <f t="shared" si="459"/>
        <v>0</v>
      </c>
      <c r="U903" s="78">
        <f t="shared" si="460"/>
        <v>0</v>
      </c>
      <c r="V903" s="78">
        <f t="shared" si="461"/>
        <v>0</v>
      </c>
      <c r="W903" s="78">
        <f t="shared" si="462"/>
        <v>0</v>
      </c>
      <c r="X903" s="78">
        <f t="shared" si="463"/>
        <v>0</v>
      </c>
      <c r="Y903" s="78">
        <f t="shared" si="464"/>
        <v>0</v>
      </c>
      <c r="Z903" s="78">
        <f t="shared" si="465"/>
        <v>0</v>
      </c>
      <c r="AA903" s="78">
        <f t="shared" si="466"/>
        <v>0</v>
      </c>
      <c r="AB903" s="78">
        <f t="shared" si="467"/>
        <v>0</v>
      </c>
      <c r="AC903" s="78">
        <f t="shared" si="468"/>
        <v>0</v>
      </c>
      <c r="AD903" s="78">
        <f t="shared" si="469"/>
        <v>0</v>
      </c>
      <c r="AE903" s="78">
        <f t="shared" si="470"/>
        <v>0</v>
      </c>
      <c r="AF903" s="78">
        <f t="shared" si="471"/>
        <v>0</v>
      </c>
      <c r="AG903" s="78">
        <f t="shared" si="454"/>
        <v>0</v>
      </c>
      <c r="AH903" s="78">
        <f t="shared" si="472"/>
        <v>0</v>
      </c>
      <c r="AI903" s="78">
        <f t="shared" si="473"/>
        <v>0</v>
      </c>
      <c r="AJ903" s="78">
        <f t="shared" si="474"/>
        <v>0</v>
      </c>
      <c r="AK903" s="78">
        <f t="shared" si="475"/>
        <v>0</v>
      </c>
      <c r="AL903" s="78">
        <f t="shared" si="476"/>
        <v>0</v>
      </c>
      <c r="AM903" s="78">
        <f t="shared" si="477"/>
        <v>0</v>
      </c>
      <c r="AN903" s="78">
        <f t="shared" si="478"/>
        <v>0</v>
      </c>
      <c r="AO903" s="78">
        <f t="shared" si="479"/>
        <v>0</v>
      </c>
      <c r="AP903" s="78">
        <f t="shared" si="480"/>
        <v>0</v>
      </c>
      <c r="AQ903" s="78">
        <f t="shared" si="481"/>
        <v>1</v>
      </c>
      <c r="AR903" s="78">
        <f t="shared" si="482"/>
        <v>0</v>
      </c>
      <c r="AS903" s="78">
        <f t="shared" si="483"/>
        <v>0</v>
      </c>
      <c r="AT903" s="78">
        <f t="shared" si="484"/>
        <v>0</v>
      </c>
      <c r="AU903" s="78">
        <f t="shared" si="485"/>
        <v>1</v>
      </c>
      <c r="AV903" s="78">
        <f>IF(AND(M903&gt;=35,M903&lt;=39),1,0)</f>
        <v>0</v>
      </c>
      <c r="AW903" s="78">
        <f>IF(AND(M903&gt;=40,M903&lt;=44),1,0)</f>
        <v>0</v>
      </c>
      <c r="AX903" s="78">
        <f>IF(AND(M903&gt;=45,M903&lt;=49),1,0)</f>
        <v>0</v>
      </c>
      <c r="AY903" s="78">
        <f>IF(AND(M903&gt;=50,M903&lt;=54),1,0)</f>
        <v>0</v>
      </c>
      <c r="AZ903" s="78">
        <f>IF(AND(M903&gt;=55,M903&lt;=59),1,0)</f>
        <v>0</v>
      </c>
      <c r="BA903" s="78">
        <f>IF(AND(M903&gt;=60,M903&lt;=64),1,0)</f>
        <v>0</v>
      </c>
      <c r="BB903" s="78">
        <f>IF(AND(M903&gt;=65,M903&lt;=69),1,0)</f>
        <v>0</v>
      </c>
      <c r="BC903" s="78">
        <f>IF(AND(M903&gt;=70,M903&lt;=74),1,0)</f>
        <v>0</v>
      </c>
      <c r="BD903" s="78">
        <f>IF(AND(M903&gt;=75,M903&lt;=79),1,0)</f>
        <v>1</v>
      </c>
      <c r="BE903" s="78">
        <f>IF(AND(M903&gt;=80,M903&lt;=84),1,0)</f>
        <v>0</v>
      </c>
      <c r="BF903" s="78">
        <f>IF(AND(M903&gt;=85,M903&lt;=89),1,0)</f>
        <v>0</v>
      </c>
      <c r="BG903" s="78">
        <f>IF(AND(M903&gt;=90,M903&lt;=94),1,0)</f>
        <v>0</v>
      </c>
      <c r="BH903" s="78">
        <f>IF(AND(M903&gt;=95,M903&lt;=99),1,0)</f>
        <v>0</v>
      </c>
      <c r="BI903" s="78">
        <f>IF(AND(M903&gt;=100,M903&lt;=105),1,0)</f>
        <v>0</v>
      </c>
      <c r="BJ903" s="78">
        <f>IF(I903&lt;$BK$2,1,0)</f>
        <v>0</v>
      </c>
      <c r="BK903" s="78">
        <f>IF(I903&gt;$BK$2,1,0)</f>
        <v>1</v>
      </c>
      <c r="BL903" s="78">
        <f>IF(J903=$BL$2,1,0)</f>
        <v>0</v>
      </c>
      <c r="BM903" s="78">
        <f>IF(J903=$BM$2,1,0)</f>
        <v>0</v>
      </c>
      <c r="BN903" s="78">
        <f>IF(J903=$BN$2,1,0)</f>
        <v>0</v>
      </c>
      <c r="BO903" s="78">
        <f>IF(J903=$BO$2,1,0)</f>
        <v>0</v>
      </c>
      <c r="BP903" s="78">
        <f>IF(J903=$BP$2,1,0)</f>
        <v>0</v>
      </c>
      <c r="BQ903" s="79">
        <f>IF(J903=$BQ$2,1,0)</f>
        <v>1</v>
      </c>
      <c r="BR903" s="78">
        <f>IF(J903=$BR$2,1,0)</f>
        <v>0</v>
      </c>
      <c r="BS903" s="78">
        <f>IF(F903=$BS$2,1,0)</f>
        <v>0</v>
      </c>
      <c r="BT903" s="78">
        <f>IF(F903=$BT$2,1,0)</f>
        <v>0</v>
      </c>
      <c r="BU903" s="78">
        <f>IF(F903=$BU$2,1,0)</f>
        <v>1</v>
      </c>
      <c r="BV903" s="78">
        <f>IF(F903=$BV$2,1,0)</f>
        <v>0</v>
      </c>
      <c r="BW903" s="78">
        <f>IF(F903=$BW$2,1,0)</f>
        <v>0</v>
      </c>
      <c r="BX903" s="78">
        <f>IF(F903=$BX$2,1,0)</f>
        <v>0</v>
      </c>
      <c r="BY903" s="78">
        <f>IF(F903=$BY$2,1,0)</f>
        <v>0</v>
      </c>
      <c r="BZ903" s="78">
        <f>IF(F903=$BZ$2,1,0)</f>
        <v>0</v>
      </c>
      <c r="CA903" t="s">
        <v>2158</v>
      </c>
      <c r="CB903" s="1">
        <v>0</v>
      </c>
      <c r="CC903" s="1">
        <v>0</v>
      </c>
    </row>
    <row r="904" spans="2:81" x14ac:dyDescent="0.3">
      <c r="B904" s="29" t="s">
        <v>23</v>
      </c>
      <c r="C904" t="s">
        <v>181</v>
      </c>
      <c r="D904" t="s">
        <v>76</v>
      </c>
      <c r="E904" s="1" t="s">
        <v>964</v>
      </c>
      <c r="F904" s="31" t="s">
        <v>31</v>
      </c>
      <c r="G904" s="1">
        <v>13</v>
      </c>
      <c r="H904" s="1">
        <v>2012</v>
      </c>
      <c r="I904" s="36">
        <v>0.56805555555555554</v>
      </c>
      <c r="J904" s="1" t="s">
        <v>8</v>
      </c>
      <c r="K904" s="39">
        <v>29552</v>
      </c>
      <c r="L904" t="s">
        <v>1556</v>
      </c>
      <c r="M904" s="76">
        <v>79</v>
      </c>
      <c r="N904" t="str">
        <f t="shared" si="455"/>
        <v>Ptly Cldy</v>
      </c>
      <c r="O904" s="78">
        <f t="shared" si="456"/>
        <v>0</v>
      </c>
      <c r="P904" s="78">
        <v>0</v>
      </c>
      <c r="Q904" s="78">
        <v>0</v>
      </c>
      <c r="R904" s="78">
        <f t="shared" si="457"/>
        <v>0</v>
      </c>
      <c r="S904" s="78">
        <f t="shared" si="458"/>
        <v>0</v>
      </c>
      <c r="T904" s="78">
        <f t="shared" si="459"/>
        <v>0</v>
      </c>
      <c r="U904" s="78">
        <f t="shared" si="460"/>
        <v>0</v>
      </c>
      <c r="V904" s="78">
        <f t="shared" si="461"/>
        <v>0</v>
      </c>
      <c r="W904" s="78">
        <f t="shared" si="462"/>
        <v>0</v>
      </c>
      <c r="X904" s="78">
        <f t="shared" si="463"/>
        <v>0</v>
      </c>
      <c r="Y904" s="78">
        <f t="shared" si="464"/>
        <v>0</v>
      </c>
      <c r="Z904" s="78">
        <f t="shared" si="465"/>
        <v>0</v>
      </c>
      <c r="AA904" s="78">
        <f t="shared" si="466"/>
        <v>0</v>
      </c>
      <c r="AB904" s="78">
        <f t="shared" si="467"/>
        <v>0</v>
      </c>
      <c r="AC904" s="78">
        <f t="shared" si="468"/>
        <v>0</v>
      </c>
      <c r="AD904" s="78">
        <f t="shared" si="469"/>
        <v>0</v>
      </c>
      <c r="AE904" s="78">
        <f t="shared" si="470"/>
        <v>0</v>
      </c>
      <c r="AF904" s="78">
        <f t="shared" si="471"/>
        <v>0</v>
      </c>
      <c r="AG904" s="78">
        <f t="shared" si="454"/>
        <v>0</v>
      </c>
      <c r="AH904" s="78">
        <f t="shared" si="472"/>
        <v>0</v>
      </c>
      <c r="AI904" s="78">
        <f t="shared" si="473"/>
        <v>0</v>
      </c>
      <c r="AJ904" s="78">
        <f t="shared" si="474"/>
        <v>0</v>
      </c>
      <c r="AK904" s="78">
        <f t="shared" si="475"/>
        <v>0</v>
      </c>
      <c r="AL904" s="78">
        <f t="shared" si="476"/>
        <v>0</v>
      </c>
      <c r="AM904" s="78">
        <f t="shared" si="477"/>
        <v>0</v>
      </c>
      <c r="AN904" s="78">
        <f t="shared" si="478"/>
        <v>0</v>
      </c>
      <c r="AO904" s="78">
        <f t="shared" si="479"/>
        <v>0</v>
      </c>
      <c r="AP904" s="78">
        <f t="shared" si="480"/>
        <v>0</v>
      </c>
      <c r="AQ904" s="78">
        <f t="shared" si="481"/>
        <v>1</v>
      </c>
      <c r="AR904" s="78">
        <f t="shared" si="482"/>
        <v>0</v>
      </c>
      <c r="AS904" s="78">
        <f t="shared" si="483"/>
        <v>0</v>
      </c>
      <c r="AT904" s="78">
        <f t="shared" si="484"/>
        <v>0</v>
      </c>
      <c r="AU904" s="78">
        <f t="shared" si="485"/>
        <v>1</v>
      </c>
      <c r="AV904" s="78">
        <f>IF(AND(M904&gt;=35,M904&lt;=39),1,0)</f>
        <v>0</v>
      </c>
      <c r="AW904" s="78">
        <f>IF(AND(M904&gt;=40,M904&lt;=44),1,0)</f>
        <v>0</v>
      </c>
      <c r="AX904" s="78">
        <f>IF(AND(M904&gt;=45,M904&lt;=49),1,0)</f>
        <v>0</v>
      </c>
      <c r="AY904" s="78">
        <f>IF(AND(M904&gt;=50,M904&lt;=54),1,0)</f>
        <v>0</v>
      </c>
      <c r="AZ904" s="78">
        <f>IF(AND(M904&gt;=55,M904&lt;=59),1,0)</f>
        <v>0</v>
      </c>
      <c r="BA904" s="78">
        <f>IF(AND(M904&gt;=60,M904&lt;=64),1,0)</f>
        <v>0</v>
      </c>
      <c r="BB904" s="78">
        <f>IF(AND(M904&gt;=65,M904&lt;=69),1,0)</f>
        <v>0</v>
      </c>
      <c r="BC904" s="78">
        <f>IF(AND(M904&gt;=70,M904&lt;=74),1,0)</f>
        <v>0</v>
      </c>
      <c r="BD904" s="78">
        <f>IF(AND(M904&gt;=75,M904&lt;=79),1,0)</f>
        <v>1</v>
      </c>
      <c r="BE904" s="78">
        <f>IF(AND(M904&gt;=80,M904&lt;=84),1,0)</f>
        <v>0</v>
      </c>
      <c r="BF904" s="78">
        <f>IF(AND(M904&gt;=85,M904&lt;=89),1,0)</f>
        <v>0</v>
      </c>
      <c r="BG904" s="78">
        <f>IF(AND(M904&gt;=90,M904&lt;=94),1,0)</f>
        <v>0</v>
      </c>
      <c r="BH904" s="78">
        <f>IF(AND(M904&gt;=95,M904&lt;=99),1,0)</f>
        <v>0</v>
      </c>
      <c r="BI904" s="78">
        <f>IF(AND(M904&gt;=100,M904&lt;=105),1,0)</f>
        <v>0</v>
      </c>
      <c r="BJ904" s="78">
        <f>IF(I904&lt;$BK$2,1,0)</f>
        <v>1</v>
      </c>
      <c r="BK904" s="78">
        <f>IF(I904&gt;$BK$2,1,0)</f>
        <v>0</v>
      </c>
      <c r="BL904" s="78">
        <f>IF(J904=$BL$2,1,0)</f>
        <v>0</v>
      </c>
      <c r="BM904" s="78">
        <f>IF(J904=$BM$2,1,0)</f>
        <v>0</v>
      </c>
      <c r="BN904" s="78">
        <f>IF(J904=$BN$2,1,0)</f>
        <v>0</v>
      </c>
      <c r="BO904" s="78">
        <f>IF(J904=$BO$2,1,0)</f>
        <v>0</v>
      </c>
      <c r="BP904" s="78">
        <f>IF(J904=$BP$2,1,0)</f>
        <v>0</v>
      </c>
      <c r="BQ904" s="79">
        <f>IF(J904=$BQ$2,1,0)</f>
        <v>0</v>
      </c>
      <c r="BR904" s="78">
        <f>IF(J904=$BR$2,1,0)</f>
        <v>1</v>
      </c>
      <c r="BS904" s="78">
        <f>IF(F904=$BS$2,1,0)</f>
        <v>0</v>
      </c>
      <c r="BT904" s="78">
        <f>IF(F904=$BT$2,1,0)</f>
        <v>0</v>
      </c>
      <c r="BU904" s="78">
        <f>IF(F904=$BU$2,1,0)</f>
        <v>1</v>
      </c>
      <c r="BV904" s="78">
        <f>IF(F904=$BV$2,1,0)</f>
        <v>0</v>
      </c>
      <c r="BW904" s="78">
        <f>IF(F904=$BW$2,1,0)</f>
        <v>0</v>
      </c>
      <c r="BX904" s="78">
        <f>IF(F904=$BX$2,1,0)</f>
        <v>0</v>
      </c>
      <c r="BY904" s="78">
        <f>IF(F904=$BY$2,1,0)</f>
        <v>0</v>
      </c>
      <c r="BZ904" s="78">
        <f>IF(F904=$BZ$2,1,0)</f>
        <v>0</v>
      </c>
      <c r="CA904" t="s">
        <v>2159</v>
      </c>
      <c r="CB904" s="1">
        <v>0</v>
      </c>
      <c r="CC904" s="1">
        <v>0</v>
      </c>
    </row>
    <row r="905" spans="2:81" x14ac:dyDescent="0.3">
      <c r="B905" s="29" t="s">
        <v>24</v>
      </c>
      <c r="C905" t="s">
        <v>162</v>
      </c>
      <c r="D905" t="s">
        <v>75</v>
      </c>
      <c r="E905" s="1" t="s">
        <v>965</v>
      </c>
      <c r="F905" s="31" t="s">
        <v>31</v>
      </c>
      <c r="G905" s="1">
        <v>14</v>
      </c>
      <c r="H905" s="1">
        <v>2012</v>
      </c>
      <c r="I905" s="36">
        <v>0.80486111111111114</v>
      </c>
      <c r="J905" s="1" t="s">
        <v>6</v>
      </c>
      <c r="K905" s="39">
        <v>16492</v>
      </c>
      <c r="L905" t="s">
        <v>1689</v>
      </c>
      <c r="M905" s="76">
        <v>66</v>
      </c>
      <c r="N905" t="str">
        <f t="shared" si="455"/>
        <v>Drizzle</v>
      </c>
      <c r="O905" s="78">
        <f t="shared" si="456"/>
        <v>0</v>
      </c>
      <c r="P905" s="78">
        <v>0</v>
      </c>
      <c r="Q905" s="78">
        <v>0</v>
      </c>
      <c r="R905" s="78">
        <f t="shared" si="457"/>
        <v>0</v>
      </c>
      <c r="S905" s="78">
        <f t="shared" si="458"/>
        <v>0</v>
      </c>
      <c r="T905" s="78">
        <f t="shared" si="459"/>
        <v>0</v>
      </c>
      <c r="U905" s="78">
        <f t="shared" si="460"/>
        <v>0</v>
      </c>
      <c r="V905" s="78">
        <f t="shared" si="461"/>
        <v>0</v>
      </c>
      <c r="W905" s="78">
        <f t="shared" si="462"/>
        <v>0</v>
      </c>
      <c r="X905" s="78">
        <f t="shared" si="463"/>
        <v>0</v>
      </c>
      <c r="Y905" s="78">
        <f t="shared" si="464"/>
        <v>0</v>
      </c>
      <c r="Z905" s="78">
        <f t="shared" si="465"/>
        <v>0</v>
      </c>
      <c r="AA905" s="78">
        <f t="shared" si="466"/>
        <v>0</v>
      </c>
      <c r="AB905" s="78">
        <f t="shared" si="467"/>
        <v>0</v>
      </c>
      <c r="AC905" s="78">
        <f t="shared" si="468"/>
        <v>0</v>
      </c>
      <c r="AD905" s="78">
        <f t="shared" si="469"/>
        <v>0</v>
      </c>
      <c r="AE905" s="78">
        <f t="shared" si="470"/>
        <v>0</v>
      </c>
      <c r="AF905" s="78">
        <f t="shared" si="471"/>
        <v>0</v>
      </c>
      <c r="AG905" s="78">
        <f t="shared" si="454"/>
        <v>0</v>
      </c>
      <c r="AH905" s="78">
        <f t="shared" si="472"/>
        <v>0</v>
      </c>
      <c r="AI905" s="78">
        <f t="shared" si="473"/>
        <v>1</v>
      </c>
      <c r="AJ905" s="78">
        <f t="shared" si="474"/>
        <v>0</v>
      </c>
      <c r="AK905" s="78">
        <f t="shared" si="475"/>
        <v>0</v>
      </c>
      <c r="AL905" s="78">
        <f t="shared" si="476"/>
        <v>0</v>
      </c>
      <c r="AM905" s="78">
        <f t="shared" si="477"/>
        <v>0</v>
      </c>
      <c r="AN905" s="78">
        <f t="shared" si="478"/>
        <v>0</v>
      </c>
      <c r="AO905" s="78">
        <f t="shared" si="479"/>
        <v>0</v>
      </c>
      <c r="AP905" s="78">
        <f t="shared" si="480"/>
        <v>0</v>
      </c>
      <c r="AQ905" s="78">
        <f t="shared" si="481"/>
        <v>0</v>
      </c>
      <c r="AR905" s="78">
        <f t="shared" si="482"/>
        <v>0</v>
      </c>
      <c r="AS905" s="78">
        <f t="shared" si="483"/>
        <v>0</v>
      </c>
      <c r="AT905" s="78">
        <f t="shared" si="484"/>
        <v>0</v>
      </c>
      <c r="AU905" s="78">
        <f t="shared" si="485"/>
        <v>1</v>
      </c>
      <c r="AV905" s="78">
        <f>IF(AND(M905&gt;=35,M905&lt;=39),1,0)</f>
        <v>0</v>
      </c>
      <c r="AW905" s="78">
        <f>IF(AND(M905&gt;=40,M905&lt;=44),1,0)</f>
        <v>0</v>
      </c>
      <c r="AX905" s="78">
        <f>IF(AND(M905&gt;=45,M905&lt;=49),1,0)</f>
        <v>0</v>
      </c>
      <c r="AY905" s="78">
        <f>IF(AND(M905&gt;=50,M905&lt;=54),1,0)</f>
        <v>0</v>
      </c>
      <c r="AZ905" s="78">
        <f>IF(AND(M905&gt;=55,M905&lt;=59),1,0)</f>
        <v>0</v>
      </c>
      <c r="BA905" s="78">
        <f>IF(AND(M905&gt;=60,M905&lt;=64),1,0)</f>
        <v>0</v>
      </c>
      <c r="BB905" s="78">
        <f>IF(AND(M905&gt;=65,M905&lt;=69),1,0)</f>
        <v>1</v>
      </c>
      <c r="BC905" s="78">
        <f>IF(AND(M905&gt;=70,M905&lt;=74),1,0)</f>
        <v>0</v>
      </c>
      <c r="BD905" s="78">
        <f>IF(AND(M905&gt;=75,M905&lt;=79),1,0)</f>
        <v>0</v>
      </c>
      <c r="BE905" s="78">
        <f>IF(AND(M905&gt;=80,M905&lt;=84),1,0)</f>
        <v>0</v>
      </c>
      <c r="BF905" s="78">
        <f>IF(AND(M905&gt;=85,M905&lt;=89),1,0)</f>
        <v>0</v>
      </c>
      <c r="BG905" s="78">
        <f>IF(AND(M905&gt;=90,M905&lt;=94),1,0)</f>
        <v>0</v>
      </c>
      <c r="BH905" s="78">
        <f>IF(AND(M905&gt;=95,M905&lt;=99),1,0)</f>
        <v>0</v>
      </c>
      <c r="BI905" s="78">
        <f>IF(AND(M905&gt;=100,M905&lt;=105),1,0)</f>
        <v>0</v>
      </c>
      <c r="BJ905" s="78">
        <f>IF(I905&lt;$BK$2,1,0)</f>
        <v>0</v>
      </c>
      <c r="BK905" s="78">
        <f>IF(I905&gt;$BK$2,1,0)</f>
        <v>1</v>
      </c>
      <c r="BL905" s="78">
        <f>IF(J905=$BL$2,1,0)</f>
        <v>1</v>
      </c>
      <c r="BM905" s="78">
        <f>IF(J905=$BM$2,1,0)</f>
        <v>0</v>
      </c>
      <c r="BN905" s="78">
        <f>IF(J905=$BN$2,1,0)</f>
        <v>0</v>
      </c>
      <c r="BO905" s="78">
        <f>IF(J905=$BO$2,1,0)</f>
        <v>0</v>
      </c>
      <c r="BP905" s="78">
        <f>IF(J905=$BP$2,1,0)</f>
        <v>0</v>
      </c>
      <c r="BQ905" s="79">
        <f>IF(J905=$BQ$2,1,0)</f>
        <v>0</v>
      </c>
      <c r="BR905" s="78">
        <f>IF(J905=$BR$2,1,0)</f>
        <v>0</v>
      </c>
      <c r="BS905" s="78">
        <f>IF(F905=$BS$2,1,0)</f>
        <v>0</v>
      </c>
      <c r="BT905" s="78">
        <f>IF(F905=$BT$2,1,0)</f>
        <v>0</v>
      </c>
      <c r="BU905" s="78">
        <f>IF(F905=$BU$2,1,0)</f>
        <v>1</v>
      </c>
      <c r="BV905" s="78">
        <f>IF(F905=$BV$2,1,0)</f>
        <v>0</v>
      </c>
      <c r="BW905" s="78">
        <f>IF(F905=$BW$2,1,0)</f>
        <v>0</v>
      </c>
      <c r="BX905" s="78">
        <f>IF(F905=$BX$2,1,0)</f>
        <v>0</v>
      </c>
      <c r="BY905" s="78">
        <f>IF(F905=$BY$2,1,0)</f>
        <v>0</v>
      </c>
      <c r="BZ905" s="78">
        <f>IF(F905=$BZ$2,1,0)</f>
        <v>0</v>
      </c>
      <c r="CA905"/>
      <c r="CB905" s="1">
        <v>0</v>
      </c>
      <c r="CC905" s="1">
        <v>0</v>
      </c>
    </row>
    <row r="906" spans="2:81" x14ac:dyDescent="0.3">
      <c r="B906" s="29" t="s">
        <v>25</v>
      </c>
      <c r="C906" t="s">
        <v>162</v>
      </c>
      <c r="D906" t="s">
        <v>75</v>
      </c>
      <c r="E906" s="1" t="s">
        <v>966</v>
      </c>
      <c r="F906" s="31" t="s">
        <v>31</v>
      </c>
      <c r="G906" s="1">
        <v>15</v>
      </c>
      <c r="H906" s="1">
        <v>2012</v>
      </c>
      <c r="I906" s="36">
        <v>0.79652777777777783</v>
      </c>
      <c r="J906" s="1" t="s">
        <v>10</v>
      </c>
      <c r="K906" s="39">
        <v>24055</v>
      </c>
      <c r="L906" t="s">
        <v>1661</v>
      </c>
      <c r="M906" s="76">
        <v>78</v>
      </c>
      <c r="N906" t="str">
        <f t="shared" si="455"/>
        <v>Ptly Cldy</v>
      </c>
      <c r="O906" s="78">
        <f t="shared" si="456"/>
        <v>0</v>
      </c>
      <c r="P906" s="78">
        <v>0</v>
      </c>
      <c r="Q906" s="78">
        <v>0</v>
      </c>
      <c r="R906" s="78">
        <f t="shared" si="457"/>
        <v>0</v>
      </c>
      <c r="S906" s="78">
        <f t="shared" si="458"/>
        <v>0</v>
      </c>
      <c r="T906" s="78">
        <f t="shared" si="459"/>
        <v>0</v>
      </c>
      <c r="U906" s="78">
        <f t="shared" si="460"/>
        <v>0</v>
      </c>
      <c r="V906" s="78">
        <f t="shared" si="461"/>
        <v>0</v>
      </c>
      <c r="W906" s="78">
        <f t="shared" si="462"/>
        <v>0</v>
      </c>
      <c r="X906" s="78">
        <f t="shared" si="463"/>
        <v>0</v>
      </c>
      <c r="Y906" s="78">
        <f t="shared" si="464"/>
        <v>0</v>
      </c>
      <c r="Z906" s="78">
        <f t="shared" si="465"/>
        <v>0</v>
      </c>
      <c r="AA906" s="78">
        <f t="shared" si="466"/>
        <v>0</v>
      </c>
      <c r="AB906" s="78">
        <f t="shared" si="467"/>
        <v>0</v>
      </c>
      <c r="AC906" s="78">
        <f t="shared" si="468"/>
        <v>0</v>
      </c>
      <c r="AD906" s="78">
        <f t="shared" si="469"/>
        <v>0</v>
      </c>
      <c r="AE906" s="78">
        <f t="shared" si="470"/>
        <v>0</v>
      </c>
      <c r="AF906" s="78">
        <f t="shared" si="471"/>
        <v>0</v>
      </c>
      <c r="AG906" s="78">
        <f t="shared" si="454"/>
        <v>0</v>
      </c>
      <c r="AH906" s="78">
        <f t="shared" si="472"/>
        <v>0</v>
      </c>
      <c r="AI906" s="78">
        <f t="shared" si="473"/>
        <v>1</v>
      </c>
      <c r="AJ906" s="78">
        <f t="shared" si="474"/>
        <v>0</v>
      </c>
      <c r="AK906" s="78">
        <f t="shared" si="475"/>
        <v>0</v>
      </c>
      <c r="AL906" s="78">
        <f t="shared" si="476"/>
        <v>0</v>
      </c>
      <c r="AM906" s="78">
        <f t="shared" si="477"/>
        <v>0</v>
      </c>
      <c r="AN906" s="78">
        <f t="shared" si="478"/>
        <v>0</v>
      </c>
      <c r="AO906" s="78">
        <f t="shared" si="479"/>
        <v>0</v>
      </c>
      <c r="AP906" s="78">
        <f t="shared" si="480"/>
        <v>0</v>
      </c>
      <c r="AQ906" s="78">
        <f t="shared" si="481"/>
        <v>0</v>
      </c>
      <c r="AR906" s="78">
        <f t="shared" si="482"/>
        <v>0</v>
      </c>
      <c r="AS906" s="78">
        <f t="shared" si="483"/>
        <v>0</v>
      </c>
      <c r="AT906" s="78">
        <f t="shared" si="484"/>
        <v>0</v>
      </c>
      <c r="AU906" s="78">
        <f t="shared" si="485"/>
        <v>1</v>
      </c>
      <c r="AV906" s="78">
        <f>IF(AND(M906&gt;=35,M906&lt;=39),1,0)</f>
        <v>0</v>
      </c>
      <c r="AW906" s="78">
        <f>IF(AND(M906&gt;=40,M906&lt;=44),1,0)</f>
        <v>0</v>
      </c>
      <c r="AX906" s="78">
        <f>IF(AND(M906&gt;=45,M906&lt;=49),1,0)</f>
        <v>0</v>
      </c>
      <c r="AY906" s="78">
        <f>IF(AND(M906&gt;=50,M906&lt;=54),1,0)</f>
        <v>0</v>
      </c>
      <c r="AZ906" s="78">
        <f>IF(AND(M906&gt;=55,M906&lt;=59),1,0)</f>
        <v>0</v>
      </c>
      <c r="BA906" s="78">
        <f>IF(AND(M906&gt;=60,M906&lt;=64),1,0)</f>
        <v>0</v>
      </c>
      <c r="BB906" s="78">
        <f>IF(AND(M906&gt;=65,M906&lt;=69),1,0)</f>
        <v>0</v>
      </c>
      <c r="BC906" s="78">
        <f>IF(AND(M906&gt;=70,M906&lt;=74),1,0)</f>
        <v>0</v>
      </c>
      <c r="BD906" s="78">
        <f>IF(AND(M906&gt;=75,M906&lt;=79),1,0)</f>
        <v>1</v>
      </c>
      <c r="BE906" s="78">
        <f>IF(AND(M906&gt;=80,M906&lt;=84),1,0)</f>
        <v>0</v>
      </c>
      <c r="BF906" s="78">
        <f>IF(AND(M906&gt;=85,M906&lt;=89),1,0)</f>
        <v>0</v>
      </c>
      <c r="BG906" s="78">
        <f>IF(AND(M906&gt;=90,M906&lt;=94),1,0)</f>
        <v>0</v>
      </c>
      <c r="BH906" s="78">
        <f>IF(AND(M906&gt;=95,M906&lt;=99),1,0)</f>
        <v>0</v>
      </c>
      <c r="BI906" s="78">
        <f>IF(AND(M906&gt;=100,M906&lt;=105),1,0)</f>
        <v>0</v>
      </c>
      <c r="BJ906" s="78">
        <f>IF(I906&lt;$BK$2,1,0)</f>
        <v>0</v>
      </c>
      <c r="BK906" s="78">
        <f>IF(I906&gt;$BK$2,1,0)</f>
        <v>1</v>
      </c>
      <c r="BL906" s="78">
        <f>IF(J906=$BL$2,1,0)</f>
        <v>0</v>
      </c>
      <c r="BM906" s="78">
        <f>IF(J906=$BM$2,1,0)</f>
        <v>1</v>
      </c>
      <c r="BN906" s="78">
        <f>IF(J906=$BN$2,1,0)</f>
        <v>0</v>
      </c>
      <c r="BO906" s="78">
        <f>IF(J906=$BO$2,1,0)</f>
        <v>0</v>
      </c>
      <c r="BP906" s="78">
        <f>IF(J906=$BP$2,1,0)</f>
        <v>0</v>
      </c>
      <c r="BQ906" s="79">
        <f>IF(J906=$BQ$2,1,0)</f>
        <v>0</v>
      </c>
      <c r="BR906" s="78">
        <f>IF(J906=$BR$2,1,0)</f>
        <v>0</v>
      </c>
      <c r="BS906" s="78">
        <f>IF(F906=$BS$2,1,0)</f>
        <v>0</v>
      </c>
      <c r="BT906" s="78">
        <f>IF(F906=$BT$2,1,0)</f>
        <v>0</v>
      </c>
      <c r="BU906" s="78">
        <f>IF(F906=$BU$2,1,0)</f>
        <v>1</v>
      </c>
      <c r="BV906" s="78">
        <f>IF(F906=$BV$2,1,0)</f>
        <v>0</v>
      </c>
      <c r="BW906" s="78">
        <f>IF(F906=$BW$2,1,0)</f>
        <v>0</v>
      </c>
      <c r="BX906" s="78">
        <f>IF(F906=$BX$2,1,0)</f>
        <v>0</v>
      </c>
      <c r="BY906" s="78">
        <f>IF(F906=$BY$2,1,0)</f>
        <v>0</v>
      </c>
      <c r="BZ906" s="78">
        <f>IF(F906=$BZ$2,1,0)</f>
        <v>0</v>
      </c>
      <c r="CA906" t="s">
        <v>1886</v>
      </c>
      <c r="CB906" s="1">
        <v>0</v>
      </c>
      <c r="CC906" s="1">
        <v>0</v>
      </c>
    </row>
    <row r="907" spans="2:81" x14ac:dyDescent="0.3">
      <c r="B907" s="29" t="s">
        <v>50</v>
      </c>
      <c r="C907" t="s">
        <v>156</v>
      </c>
      <c r="D907" t="s">
        <v>80</v>
      </c>
      <c r="E907" s="1" t="s">
        <v>967</v>
      </c>
      <c r="F907" s="31" t="s">
        <v>31</v>
      </c>
      <c r="G907" s="1">
        <v>21</v>
      </c>
      <c r="H907" s="1">
        <v>2012</v>
      </c>
      <c r="I907" s="36">
        <v>0.79583333333333339</v>
      </c>
      <c r="J907" s="1" t="s">
        <v>6</v>
      </c>
      <c r="K907" s="39">
        <v>16392</v>
      </c>
      <c r="L907" t="s">
        <v>1690</v>
      </c>
      <c r="M907" s="76">
        <v>72</v>
      </c>
      <c r="N907" t="str">
        <f t="shared" si="455"/>
        <v>Cloudy</v>
      </c>
      <c r="O907" s="78">
        <f t="shared" si="456"/>
        <v>0</v>
      </c>
      <c r="P907" s="78">
        <v>0</v>
      </c>
      <c r="Q907" s="78">
        <v>0</v>
      </c>
      <c r="R907" s="78">
        <f t="shared" si="457"/>
        <v>0</v>
      </c>
      <c r="S907" s="78">
        <f t="shared" si="458"/>
        <v>0</v>
      </c>
      <c r="T907" s="78">
        <f t="shared" si="459"/>
        <v>1</v>
      </c>
      <c r="U907" s="78">
        <f t="shared" si="460"/>
        <v>0</v>
      </c>
      <c r="V907" s="78">
        <f t="shared" si="461"/>
        <v>0</v>
      </c>
      <c r="W907" s="78">
        <f t="shared" si="462"/>
        <v>0</v>
      </c>
      <c r="X907" s="78">
        <f t="shared" si="463"/>
        <v>0</v>
      </c>
      <c r="Y907" s="78">
        <f t="shared" si="464"/>
        <v>0</v>
      </c>
      <c r="Z907" s="78">
        <f t="shared" si="465"/>
        <v>0</v>
      </c>
      <c r="AA907" s="78">
        <f t="shared" si="466"/>
        <v>0</v>
      </c>
      <c r="AB907" s="78">
        <f t="shared" si="467"/>
        <v>0</v>
      </c>
      <c r="AC907" s="78">
        <f t="shared" si="468"/>
        <v>0</v>
      </c>
      <c r="AD907" s="78">
        <f t="shared" si="469"/>
        <v>0</v>
      </c>
      <c r="AE907" s="78">
        <f t="shared" si="470"/>
        <v>0</v>
      </c>
      <c r="AF907" s="78">
        <f t="shared" si="471"/>
        <v>0</v>
      </c>
      <c r="AG907" s="78">
        <f t="shared" si="454"/>
        <v>0</v>
      </c>
      <c r="AH907" s="78">
        <f t="shared" si="472"/>
        <v>0</v>
      </c>
      <c r="AI907" s="78">
        <f t="shared" si="473"/>
        <v>0</v>
      </c>
      <c r="AJ907" s="78">
        <f t="shared" si="474"/>
        <v>0</v>
      </c>
      <c r="AK907" s="78">
        <f t="shared" si="475"/>
        <v>0</v>
      </c>
      <c r="AL907" s="78">
        <f t="shared" si="476"/>
        <v>0</v>
      </c>
      <c r="AM907" s="78">
        <f t="shared" si="477"/>
        <v>0</v>
      </c>
      <c r="AN907" s="78">
        <f t="shared" si="478"/>
        <v>0</v>
      </c>
      <c r="AO907" s="78">
        <f t="shared" si="479"/>
        <v>0</v>
      </c>
      <c r="AP907" s="78">
        <f t="shared" si="480"/>
        <v>0</v>
      </c>
      <c r="AQ907" s="78">
        <f t="shared" si="481"/>
        <v>0</v>
      </c>
      <c r="AR907" s="78">
        <f t="shared" si="482"/>
        <v>0</v>
      </c>
      <c r="AS907" s="78">
        <f t="shared" si="483"/>
        <v>0</v>
      </c>
      <c r="AT907" s="78">
        <f t="shared" si="484"/>
        <v>0</v>
      </c>
      <c r="AU907" s="78">
        <f t="shared" si="485"/>
        <v>1</v>
      </c>
      <c r="AV907" s="78">
        <f>IF(AND(M907&gt;=35,M907&lt;=39),1,0)</f>
        <v>0</v>
      </c>
      <c r="AW907" s="78">
        <f>IF(AND(M907&gt;=40,M907&lt;=44),1,0)</f>
        <v>0</v>
      </c>
      <c r="AX907" s="78">
        <f>IF(AND(M907&gt;=45,M907&lt;=49),1,0)</f>
        <v>0</v>
      </c>
      <c r="AY907" s="78">
        <f>IF(AND(M907&gt;=50,M907&lt;=54),1,0)</f>
        <v>0</v>
      </c>
      <c r="AZ907" s="78">
        <f>IF(AND(M907&gt;=55,M907&lt;=59),1,0)</f>
        <v>0</v>
      </c>
      <c r="BA907" s="78">
        <f>IF(AND(M907&gt;=60,M907&lt;=64),1,0)</f>
        <v>0</v>
      </c>
      <c r="BB907" s="78">
        <f>IF(AND(M907&gt;=65,M907&lt;=69),1,0)</f>
        <v>0</v>
      </c>
      <c r="BC907" s="78">
        <f>IF(AND(M907&gt;=70,M907&lt;=74),1,0)</f>
        <v>1</v>
      </c>
      <c r="BD907" s="78">
        <f>IF(AND(M907&gt;=75,M907&lt;=79),1,0)</f>
        <v>0</v>
      </c>
      <c r="BE907" s="78">
        <f>IF(AND(M907&gt;=80,M907&lt;=84),1,0)</f>
        <v>0</v>
      </c>
      <c r="BF907" s="78">
        <f>IF(AND(M907&gt;=85,M907&lt;=89),1,0)</f>
        <v>0</v>
      </c>
      <c r="BG907" s="78">
        <f>IF(AND(M907&gt;=90,M907&lt;=94),1,0)</f>
        <v>0</v>
      </c>
      <c r="BH907" s="78">
        <f>IF(AND(M907&gt;=95,M907&lt;=99),1,0)</f>
        <v>0</v>
      </c>
      <c r="BI907" s="78">
        <f>IF(AND(M907&gt;=100,M907&lt;=105),1,0)</f>
        <v>0</v>
      </c>
      <c r="BJ907" s="78">
        <f>IF(I907&lt;$BK$2,1,0)</f>
        <v>0</v>
      </c>
      <c r="BK907" s="78">
        <f>IF(I907&gt;$BK$2,1,0)</f>
        <v>1</v>
      </c>
      <c r="BL907" s="78">
        <f>IF(J907=$BL$2,1,0)</f>
        <v>1</v>
      </c>
      <c r="BM907" s="78">
        <f>IF(J907=$BM$2,1,0)</f>
        <v>0</v>
      </c>
      <c r="BN907" s="78">
        <f>IF(J907=$BN$2,1,0)</f>
        <v>0</v>
      </c>
      <c r="BO907" s="78">
        <f>IF(J907=$BO$2,1,0)</f>
        <v>0</v>
      </c>
      <c r="BP907" s="78">
        <f>IF(J907=$BP$2,1,0)</f>
        <v>0</v>
      </c>
      <c r="BQ907" s="79">
        <f>IF(J907=$BQ$2,1,0)</f>
        <v>0</v>
      </c>
      <c r="BR907" s="78">
        <f>IF(J907=$BR$2,1,0)</f>
        <v>0</v>
      </c>
      <c r="BS907" s="78">
        <f>IF(F907=$BS$2,1,0)</f>
        <v>0</v>
      </c>
      <c r="BT907" s="78">
        <f>IF(F907=$BT$2,1,0)</f>
        <v>0</v>
      </c>
      <c r="BU907" s="78">
        <f>IF(F907=$BU$2,1,0)</f>
        <v>1</v>
      </c>
      <c r="BV907" s="78">
        <f>IF(F907=$BV$2,1,0)</f>
        <v>0</v>
      </c>
      <c r="BW907" s="78">
        <f>IF(F907=$BW$2,1,0)</f>
        <v>0</v>
      </c>
      <c r="BX907" s="78">
        <f>IF(F907=$BX$2,1,0)</f>
        <v>0</v>
      </c>
      <c r="BY907" s="78">
        <f>IF(F907=$BY$2,1,0)</f>
        <v>0</v>
      </c>
      <c r="BZ907" s="78">
        <f>IF(F907=$BZ$2,1,0)</f>
        <v>0</v>
      </c>
      <c r="CA907"/>
      <c r="CB907" s="1">
        <v>0</v>
      </c>
      <c r="CC907" s="1">
        <v>0</v>
      </c>
    </row>
    <row r="908" spans="2:81" x14ac:dyDescent="0.3">
      <c r="B908" s="29" t="s">
        <v>51</v>
      </c>
      <c r="C908" t="s">
        <v>156</v>
      </c>
      <c r="D908" t="s">
        <v>80</v>
      </c>
      <c r="E908" s="1" t="s">
        <v>602</v>
      </c>
      <c r="F908" s="31" t="s">
        <v>31</v>
      </c>
      <c r="G908" s="1">
        <v>22</v>
      </c>
      <c r="H908" s="1">
        <v>2012</v>
      </c>
      <c r="I908" s="36">
        <v>0.79652777777777783</v>
      </c>
      <c r="J908" s="1" t="s">
        <v>10</v>
      </c>
      <c r="K908" s="39">
        <v>25171</v>
      </c>
      <c r="L908" t="s">
        <v>1636</v>
      </c>
      <c r="M908" s="76">
        <v>76</v>
      </c>
      <c r="N908" t="str">
        <f t="shared" si="455"/>
        <v>Ptly Cldy</v>
      </c>
      <c r="O908" s="78">
        <f t="shared" si="456"/>
        <v>0</v>
      </c>
      <c r="P908" s="78">
        <v>0</v>
      </c>
      <c r="Q908" s="78">
        <v>0</v>
      </c>
      <c r="R908" s="78">
        <f t="shared" si="457"/>
        <v>0</v>
      </c>
      <c r="S908" s="78">
        <f t="shared" si="458"/>
        <v>0</v>
      </c>
      <c r="T908" s="78">
        <f t="shared" si="459"/>
        <v>1</v>
      </c>
      <c r="U908" s="78">
        <f t="shared" si="460"/>
        <v>0</v>
      </c>
      <c r="V908" s="78">
        <f t="shared" si="461"/>
        <v>0</v>
      </c>
      <c r="W908" s="78">
        <f t="shared" si="462"/>
        <v>0</v>
      </c>
      <c r="X908" s="78">
        <f t="shared" si="463"/>
        <v>0</v>
      </c>
      <c r="Y908" s="78">
        <f t="shared" si="464"/>
        <v>0</v>
      </c>
      <c r="Z908" s="78">
        <f t="shared" si="465"/>
        <v>0</v>
      </c>
      <c r="AA908" s="78">
        <f t="shared" si="466"/>
        <v>0</v>
      </c>
      <c r="AB908" s="78">
        <f t="shared" si="467"/>
        <v>0</v>
      </c>
      <c r="AC908" s="78">
        <f t="shared" si="468"/>
        <v>0</v>
      </c>
      <c r="AD908" s="78">
        <f t="shared" si="469"/>
        <v>0</v>
      </c>
      <c r="AE908" s="78">
        <f t="shared" si="470"/>
        <v>0</v>
      </c>
      <c r="AF908" s="78">
        <f t="shared" si="471"/>
        <v>0</v>
      </c>
      <c r="AG908" s="78">
        <f t="shared" si="454"/>
        <v>0</v>
      </c>
      <c r="AH908" s="78">
        <f t="shared" si="472"/>
        <v>0</v>
      </c>
      <c r="AI908" s="78">
        <f t="shared" si="473"/>
        <v>0</v>
      </c>
      <c r="AJ908" s="78">
        <f t="shared" si="474"/>
        <v>0</v>
      </c>
      <c r="AK908" s="78">
        <f t="shared" si="475"/>
        <v>0</v>
      </c>
      <c r="AL908" s="78">
        <f t="shared" si="476"/>
        <v>0</v>
      </c>
      <c r="AM908" s="78">
        <f t="shared" si="477"/>
        <v>0</v>
      </c>
      <c r="AN908" s="78">
        <f t="shared" si="478"/>
        <v>0</v>
      </c>
      <c r="AO908" s="78">
        <f t="shared" si="479"/>
        <v>0</v>
      </c>
      <c r="AP908" s="78">
        <f t="shared" si="480"/>
        <v>0</v>
      </c>
      <c r="AQ908" s="78">
        <f t="shared" si="481"/>
        <v>0</v>
      </c>
      <c r="AR908" s="78">
        <f t="shared" si="482"/>
        <v>0</v>
      </c>
      <c r="AS908" s="78">
        <f t="shared" si="483"/>
        <v>0</v>
      </c>
      <c r="AT908" s="78">
        <f t="shared" si="484"/>
        <v>0</v>
      </c>
      <c r="AU908" s="78">
        <f t="shared" si="485"/>
        <v>1</v>
      </c>
      <c r="AV908" s="78">
        <f>IF(AND(M908&gt;=35,M908&lt;=39),1,0)</f>
        <v>0</v>
      </c>
      <c r="AW908" s="78">
        <f>IF(AND(M908&gt;=40,M908&lt;=44),1,0)</f>
        <v>0</v>
      </c>
      <c r="AX908" s="78">
        <f>IF(AND(M908&gt;=45,M908&lt;=49),1,0)</f>
        <v>0</v>
      </c>
      <c r="AY908" s="78">
        <f>IF(AND(M908&gt;=50,M908&lt;=54),1,0)</f>
        <v>0</v>
      </c>
      <c r="AZ908" s="78">
        <f>IF(AND(M908&gt;=55,M908&lt;=59),1,0)</f>
        <v>0</v>
      </c>
      <c r="BA908" s="78">
        <f>IF(AND(M908&gt;=60,M908&lt;=64),1,0)</f>
        <v>0</v>
      </c>
      <c r="BB908" s="78">
        <f>IF(AND(M908&gt;=65,M908&lt;=69),1,0)</f>
        <v>0</v>
      </c>
      <c r="BC908" s="78">
        <f>IF(AND(M908&gt;=70,M908&lt;=74),1,0)</f>
        <v>0</v>
      </c>
      <c r="BD908" s="78">
        <f>IF(AND(M908&gt;=75,M908&lt;=79),1,0)</f>
        <v>1</v>
      </c>
      <c r="BE908" s="78">
        <f>IF(AND(M908&gt;=80,M908&lt;=84),1,0)</f>
        <v>0</v>
      </c>
      <c r="BF908" s="78">
        <f>IF(AND(M908&gt;=85,M908&lt;=89),1,0)</f>
        <v>0</v>
      </c>
      <c r="BG908" s="78">
        <f>IF(AND(M908&gt;=90,M908&lt;=94),1,0)</f>
        <v>0</v>
      </c>
      <c r="BH908" s="78">
        <f>IF(AND(M908&gt;=95,M908&lt;=99),1,0)</f>
        <v>0</v>
      </c>
      <c r="BI908" s="78">
        <f>IF(AND(M908&gt;=100,M908&lt;=105),1,0)</f>
        <v>0</v>
      </c>
      <c r="BJ908" s="78">
        <f>IF(I908&lt;$BK$2,1,0)</f>
        <v>0</v>
      </c>
      <c r="BK908" s="78">
        <f>IF(I908&gt;$BK$2,1,0)</f>
        <v>1</v>
      </c>
      <c r="BL908" s="78">
        <f>IF(J908=$BL$2,1,0)</f>
        <v>0</v>
      </c>
      <c r="BM908" s="78">
        <f>IF(J908=$BM$2,1,0)</f>
        <v>1</v>
      </c>
      <c r="BN908" s="78">
        <f>IF(J908=$BN$2,1,0)</f>
        <v>0</v>
      </c>
      <c r="BO908" s="78">
        <f>IF(J908=$BO$2,1,0)</f>
        <v>0</v>
      </c>
      <c r="BP908" s="78">
        <f>IF(J908=$BP$2,1,0)</f>
        <v>0</v>
      </c>
      <c r="BQ908" s="79">
        <f>IF(J908=$BQ$2,1,0)</f>
        <v>0</v>
      </c>
      <c r="BR908" s="78">
        <f>IF(J908=$BR$2,1,0)</f>
        <v>0</v>
      </c>
      <c r="BS908" s="78">
        <f>IF(F908=$BS$2,1,0)</f>
        <v>0</v>
      </c>
      <c r="BT908" s="78">
        <f>IF(F908=$BT$2,1,0)</f>
        <v>0</v>
      </c>
      <c r="BU908" s="78">
        <f>IF(F908=$BU$2,1,0)</f>
        <v>1</v>
      </c>
      <c r="BV908" s="78">
        <f>IF(F908=$BV$2,1,0)</f>
        <v>0</v>
      </c>
      <c r="BW908" s="78">
        <f>IF(F908=$BW$2,1,0)</f>
        <v>0</v>
      </c>
      <c r="BX908" s="78">
        <f>IF(F908=$BX$2,1,0)</f>
        <v>0</v>
      </c>
      <c r="BY908" s="78">
        <f>IF(F908=$BY$2,1,0)</f>
        <v>0</v>
      </c>
      <c r="BZ908" s="78">
        <f>IF(F908=$BZ$2,1,0)</f>
        <v>0</v>
      </c>
      <c r="CA908" t="s">
        <v>1886</v>
      </c>
      <c r="CB908" s="1">
        <v>0</v>
      </c>
      <c r="CC908" s="1">
        <v>0</v>
      </c>
    </row>
    <row r="909" spans="2:81" x14ac:dyDescent="0.3">
      <c r="B909" s="29" t="s">
        <v>46</v>
      </c>
      <c r="C909" t="s">
        <v>156</v>
      </c>
      <c r="D909" t="s">
        <v>80</v>
      </c>
      <c r="E909" s="1" t="s">
        <v>603</v>
      </c>
      <c r="F909" s="31" t="s">
        <v>31</v>
      </c>
      <c r="G909" s="1">
        <v>23</v>
      </c>
      <c r="H909" s="1">
        <v>2012</v>
      </c>
      <c r="I909" s="36">
        <v>0.52638888888888891</v>
      </c>
      <c r="J909" s="1" t="s">
        <v>11</v>
      </c>
      <c r="K909" s="39">
        <v>27806</v>
      </c>
      <c r="L909" t="s">
        <v>1481</v>
      </c>
      <c r="M909" s="76">
        <v>75</v>
      </c>
      <c r="N909" t="str">
        <f t="shared" si="455"/>
        <v>Cloudy</v>
      </c>
      <c r="O909" s="78">
        <f t="shared" si="456"/>
        <v>0</v>
      </c>
      <c r="P909" s="78">
        <v>0</v>
      </c>
      <c r="Q909" s="78">
        <v>0</v>
      </c>
      <c r="R909" s="78">
        <f t="shared" si="457"/>
        <v>0</v>
      </c>
      <c r="S909" s="78">
        <f t="shared" si="458"/>
        <v>0</v>
      </c>
      <c r="T909" s="78">
        <f t="shared" si="459"/>
        <v>1</v>
      </c>
      <c r="U909" s="78">
        <f t="shared" si="460"/>
        <v>0</v>
      </c>
      <c r="V909" s="78">
        <f t="shared" si="461"/>
        <v>0</v>
      </c>
      <c r="W909" s="78">
        <f t="shared" si="462"/>
        <v>0</v>
      </c>
      <c r="X909" s="78">
        <f t="shared" si="463"/>
        <v>0</v>
      </c>
      <c r="Y909" s="78">
        <f t="shared" si="464"/>
        <v>0</v>
      </c>
      <c r="Z909" s="78">
        <f t="shared" si="465"/>
        <v>0</v>
      </c>
      <c r="AA909" s="78">
        <f t="shared" si="466"/>
        <v>0</v>
      </c>
      <c r="AB909" s="78">
        <f t="shared" si="467"/>
        <v>0</v>
      </c>
      <c r="AC909" s="78">
        <f t="shared" si="468"/>
        <v>0</v>
      </c>
      <c r="AD909" s="78">
        <f t="shared" si="469"/>
        <v>0</v>
      </c>
      <c r="AE909" s="78">
        <f t="shared" si="470"/>
        <v>0</v>
      </c>
      <c r="AF909" s="78">
        <f t="shared" si="471"/>
        <v>0</v>
      </c>
      <c r="AG909" s="78">
        <f t="shared" si="454"/>
        <v>0</v>
      </c>
      <c r="AH909" s="78">
        <f t="shared" si="472"/>
        <v>0</v>
      </c>
      <c r="AI909" s="78">
        <f t="shared" si="473"/>
        <v>0</v>
      </c>
      <c r="AJ909" s="78">
        <f t="shared" si="474"/>
        <v>0</v>
      </c>
      <c r="AK909" s="78">
        <f t="shared" si="475"/>
        <v>0</v>
      </c>
      <c r="AL909" s="78">
        <f t="shared" si="476"/>
        <v>0</v>
      </c>
      <c r="AM909" s="78">
        <f t="shared" si="477"/>
        <v>0</v>
      </c>
      <c r="AN909" s="78">
        <f t="shared" si="478"/>
        <v>0</v>
      </c>
      <c r="AO909" s="78">
        <f t="shared" si="479"/>
        <v>0</v>
      </c>
      <c r="AP909" s="78">
        <f t="shared" si="480"/>
        <v>0</v>
      </c>
      <c r="AQ909" s="78">
        <f t="shared" si="481"/>
        <v>0</v>
      </c>
      <c r="AR909" s="78">
        <f t="shared" si="482"/>
        <v>0</v>
      </c>
      <c r="AS909" s="78">
        <f t="shared" si="483"/>
        <v>0</v>
      </c>
      <c r="AT909" s="78">
        <f t="shared" si="484"/>
        <v>0</v>
      </c>
      <c r="AU909" s="78">
        <f t="shared" si="485"/>
        <v>1</v>
      </c>
      <c r="AV909" s="78">
        <f>IF(AND(M909&gt;=35,M909&lt;=39),1,0)</f>
        <v>0</v>
      </c>
      <c r="AW909" s="78">
        <f>IF(AND(M909&gt;=40,M909&lt;=44),1,0)</f>
        <v>0</v>
      </c>
      <c r="AX909" s="78">
        <f>IF(AND(M909&gt;=45,M909&lt;=49),1,0)</f>
        <v>0</v>
      </c>
      <c r="AY909" s="78">
        <f>IF(AND(M909&gt;=50,M909&lt;=54),1,0)</f>
        <v>0</v>
      </c>
      <c r="AZ909" s="78">
        <f>IF(AND(M909&gt;=55,M909&lt;=59),1,0)</f>
        <v>0</v>
      </c>
      <c r="BA909" s="78">
        <f>IF(AND(M909&gt;=60,M909&lt;=64),1,0)</f>
        <v>0</v>
      </c>
      <c r="BB909" s="78">
        <f>IF(AND(M909&gt;=65,M909&lt;=69),1,0)</f>
        <v>0</v>
      </c>
      <c r="BC909" s="78">
        <f>IF(AND(M909&gt;=70,M909&lt;=74),1,0)</f>
        <v>0</v>
      </c>
      <c r="BD909" s="78">
        <f>IF(AND(M909&gt;=75,M909&lt;=79),1,0)</f>
        <v>1</v>
      </c>
      <c r="BE909" s="78">
        <f>IF(AND(M909&gt;=80,M909&lt;=84),1,0)</f>
        <v>0</v>
      </c>
      <c r="BF909" s="78">
        <f>IF(AND(M909&gt;=85,M909&lt;=89),1,0)</f>
        <v>0</v>
      </c>
      <c r="BG909" s="78">
        <f>IF(AND(M909&gt;=90,M909&lt;=94),1,0)</f>
        <v>0</v>
      </c>
      <c r="BH909" s="78">
        <f>IF(AND(M909&gt;=95,M909&lt;=99),1,0)</f>
        <v>0</v>
      </c>
      <c r="BI909" s="78">
        <f>IF(AND(M909&gt;=100,M909&lt;=105),1,0)</f>
        <v>0</v>
      </c>
      <c r="BJ909" s="78">
        <f>IF(I909&lt;$BK$2,1,0)</f>
        <v>1</v>
      </c>
      <c r="BK909" s="78">
        <f>IF(I909&gt;$BK$2,1,0)</f>
        <v>0</v>
      </c>
      <c r="BL909" s="78">
        <f>IF(J909=$BL$2,1,0)</f>
        <v>0</v>
      </c>
      <c r="BM909" s="78">
        <f>IF(J909=$BM$2,1,0)</f>
        <v>0</v>
      </c>
      <c r="BN909" s="78">
        <f>IF(J909=$BN$2,1,0)</f>
        <v>1</v>
      </c>
      <c r="BO909" s="78">
        <f>IF(J909=$BO$2,1,0)</f>
        <v>0</v>
      </c>
      <c r="BP909" s="78">
        <f>IF(J909=$BP$2,1,0)</f>
        <v>0</v>
      </c>
      <c r="BQ909" s="79">
        <f>IF(J909=$BQ$2,1,0)</f>
        <v>0</v>
      </c>
      <c r="BR909" s="78">
        <f>IF(J909=$BR$2,1,0)</f>
        <v>0</v>
      </c>
      <c r="BS909" s="78">
        <f>IF(F909=$BS$2,1,0)</f>
        <v>0</v>
      </c>
      <c r="BT909" s="78">
        <f>IF(F909=$BT$2,1,0)</f>
        <v>0</v>
      </c>
      <c r="BU909" s="78">
        <f>IF(F909=$BU$2,1,0)</f>
        <v>1</v>
      </c>
      <c r="BV909" s="78">
        <f>IF(F909=$BV$2,1,0)</f>
        <v>0</v>
      </c>
      <c r="BW909" s="78">
        <f>IF(F909=$BW$2,1,0)</f>
        <v>0</v>
      </c>
      <c r="BX909" s="78">
        <f>IF(F909=$BX$2,1,0)</f>
        <v>0</v>
      </c>
      <c r="BY909" s="78">
        <f>IF(F909=$BY$2,1,0)</f>
        <v>0</v>
      </c>
      <c r="BZ909" s="78">
        <f>IF(F909=$BZ$2,1,0)</f>
        <v>0</v>
      </c>
      <c r="CA909" t="s">
        <v>2052</v>
      </c>
      <c r="CB909" s="1">
        <v>0</v>
      </c>
      <c r="CC909" s="1">
        <v>0</v>
      </c>
    </row>
    <row r="910" spans="2:81" x14ac:dyDescent="0.3">
      <c r="B910" s="29" t="s">
        <v>26</v>
      </c>
      <c r="C910" t="s">
        <v>166</v>
      </c>
      <c r="D910" t="s">
        <v>73</v>
      </c>
      <c r="E910" s="1" t="s">
        <v>605</v>
      </c>
      <c r="F910" s="31" t="s">
        <v>31</v>
      </c>
      <c r="G910" s="1">
        <v>25</v>
      </c>
      <c r="H910" s="1">
        <v>2012</v>
      </c>
      <c r="I910" s="36">
        <v>0.79652777777777783</v>
      </c>
      <c r="J910" s="1" t="s">
        <v>5</v>
      </c>
      <c r="K910" s="39">
        <v>28954</v>
      </c>
      <c r="L910" t="s">
        <v>1381</v>
      </c>
      <c r="M910" s="76">
        <v>82</v>
      </c>
      <c r="N910" t="str">
        <f t="shared" si="455"/>
        <v>Clear</v>
      </c>
      <c r="O910" s="78">
        <f t="shared" si="456"/>
        <v>0</v>
      </c>
      <c r="P910" s="78">
        <v>0</v>
      </c>
      <c r="Q910" s="78">
        <v>0</v>
      </c>
      <c r="R910" s="78">
        <f t="shared" si="457"/>
        <v>0</v>
      </c>
      <c r="S910" s="78">
        <f t="shared" si="458"/>
        <v>0</v>
      </c>
      <c r="T910" s="78">
        <f t="shared" si="459"/>
        <v>0</v>
      </c>
      <c r="U910" s="78">
        <f t="shared" si="460"/>
        <v>0</v>
      </c>
      <c r="V910" s="78">
        <f t="shared" si="461"/>
        <v>0</v>
      </c>
      <c r="W910" s="78">
        <f t="shared" si="462"/>
        <v>0</v>
      </c>
      <c r="X910" s="78">
        <f t="shared" si="463"/>
        <v>0</v>
      </c>
      <c r="Y910" s="78">
        <f t="shared" si="464"/>
        <v>0</v>
      </c>
      <c r="Z910" s="78">
        <f t="shared" si="465"/>
        <v>0</v>
      </c>
      <c r="AA910" s="78">
        <f t="shared" si="466"/>
        <v>0</v>
      </c>
      <c r="AB910" s="78">
        <f t="shared" si="467"/>
        <v>1</v>
      </c>
      <c r="AC910" s="78">
        <f t="shared" si="468"/>
        <v>0</v>
      </c>
      <c r="AD910" s="78">
        <f t="shared" si="469"/>
        <v>0</v>
      </c>
      <c r="AE910" s="78">
        <f t="shared" si="470"/>
        <v>0</v>
      </c>
      <c r="AF910" s="78">
        <f t="shared" si="471"/>
        <v>0</v>
      </c>
      <c r="AG910" s="78">
        <f t="shared" si="454"/>
        <v>0</v>
      </c>
      <c r="AH910" s="78">
        <f t="shared" si="472"/>
        <v>0</v>
      </c>
      <c r="AI910" s="78">
        <f t="shared" si="473"/>
        <v>0</v>
      </c>
      <c r="AJ910" s="78">
        <f t="shared" si="474"/>
        <v>0</v>
      </c>
      <c r="AK910" s="78">
        <f t="shared" si="475"/>
        <v>0</v>
      </c>
      <c r="AL910" s="78">
        <f t="shared" si="476"/>
        <v>0</v>
      </c>
      <c r="AM910" s="78">
        <f t="shared" si="477"/>
        <v>0</v>
      </c>
      <c r="AN910" s="78">
        <f t="shared" si="478"/>
        <v>0</v>
      </c>
      <c r="AO910" s="78">
        <f t="shared" si="479"/>
        <v>0</v>
      </c>
      <c r="AP910" s="78">
        <f t="shared" si="480"/>
        <v>0</v>
      </c>
      <c r="AQ910" s="78">
        <f t="shared" si="481"/>
        <v>0</v>
      </c>
      <c r="AR910" s="78">
        <f t="shared" si="482"/>
        <v>0</v>
      </c>
      <c r="AS910" s="78">
        <f t="shared" si="483"/>
        <v>0</v>
      </c>
      <c r="AT910" s="78">
        <f t="shared" si="484"/>
        <v>0</v>
      </c>
      <c r="AU910" s="78">
        <f t="shared" si="485"/>
        <v>1</v>
      </c>
      <c r="AV910" s="78">
        <f>IF(AND(M910&gt;=35,M910&lt;=39),1,0)</f>
        <v>0</v>
      </c>
      <c r="AW910" s="78">
        <f>IF(AND(M910&gt;=40,M910&lt;=44),1,0)</f>
        <v>0</v>
      </c>
      <c r="AX910" s="78">
        <f>IF(AND(M910&gt;=45,M910&lt;=49),1,0)</f>
        <v>0</v>
      </c>
      <c r="AY910" s="78">
        <f>IF(AND(M910&gt;=50,M910&lt;=54),1,0)</f>
        <v>0</v>
      </c>
      <c r="AZ910" s="78">
        <f>IF(AND(M910&gt;=55,M910&lt;=59),1,0)</f>
        <v>0</v>
      </c>
      <c r="BA910" s="78">
        <f>IF(AND(M910&gt;=60,M910&lt;=64),1,0)</f>
        <v>0</v>
      </c>
      <c r="BB910" s="78">
        <f>IF(AND(M910&gt;=65,M910&lt;=69),1,0)</f>
        <v>0</v>
      </c>
      <c r="BC910" s="78">
        <f>IF(AND(M910&gt;=70,M910&lt;=74),1,0)</f>
        <v>0</v>
      </c>
      <c r="BD910" s="78">
        <f>IF(AND(M910&gt;=75,M910&lt;=79),1,0)</f>
        <v>0</v>
      </c>
      <c r="BE910" s="78">
        <f>IF(AND(M910&gt;=80,M910&lt;=84),1,0)</f>
        <v>1</v>
      </c>
      <c r="BF910" s="78">
        <f>IF(AND(M910&gt;=85,M910&lt;=89),1,0)</f>
        <v>0</v>
      </c>
      <c r="BG910" s="78">
        <f>IF(AND(M910&gt;=90,M910&lt;=94),1,0)</f>
        <v>0</v>
      </c>
      <c r="BH910" s="78">
        <f>IF(AND(M910&gt;=95,M910&lt;=99),1,0)</f>
        <v>0</v>
      </c>
      <c r="BI910" s="78">
        <f>IF(AND(M910&gt;=100,M910&lt;=105),1,0)</f>
        <v>0</v>
      </c>
      <c r="BJ910" s="78">
        <f>IF(I910&lt;$BK$2,1,0)</f>
        <v>0</v>
      </c>
      <c r="BK910" s="78">
        <f>IF(I910&gt;$BK$2,1,0)</f>
        <v>1</v>
      </c>
      <c r="BL910" s="78">
        <f>IF(J910=$BL$2,1,0)</f>
        <v>0</v>
      </c>
      <c r="BM910" s="78">
        <f>IF(J910=$BM$2,1,0)</f>
        <v>0</v>
      </c>
      <c r="BN910" s="78">
        <f>IF(J910=$BN$2,1,0)</f>
        <v>0</v>
      </c>
      <c r="BO910" s="78">
        <f>IF(J910=$BO$2,1,0)</f>
        <v>0</v>
      </c>
      <c r="BP910" s="78">
        <f>IF(J910=$BP$2,1,0)</f>
        <v>1</v>
      </c>
      <c r="BQ910" s="79">
        <f>IF(J910=$BQ$2,1,0)</f>
        <v>0</v>
      </c>
      <c r="BR910" s="78">
        <f>IF(J910=$BR$2,1,0)</f>
        <v>0</v>
      </c>
      <c r="BS910" s="78">
        <f>IF(F910=$BS$2,1,0)</f>
        <v>0</v>
      </c>
      <c r="BT910" s="78">
        <f>IF(F910=$BT$2,1,0)</f>
        <v>0</v>
      </c>
      <c r="BU910" s="78">
        <f>IF(F910=$BU$2,1,0)</f>
        <v>1</v>
      </c>
      <c r="BV910" s="78">
        <f>IF(F910=$BV$2,1,0)</f>
        <v>0</v>
      </c>
      <c r="BW910" s="78">
        <f>IF(F910=$BW$2,1,0)</f>
        <v>0</v>
      </c>
      <c r="BX910" s="78">
        <f>IF(F910=$BX$2,1,0)</f>
        <v>0</v>
      </c>
      <c r="BY910" s="78">
        <f>IF(F910=$BY$2,1,0)</f>
        <v>0</v>
      </c>
      <c r="BZ910" s="78">
        <f>IF(F910=$BZ$2,1,0)</f>
        <v>0</v>
      </c>
      <c r="CA910" s="11" t="s">
        <v>2040</v>
      </c>
      <c r="CB910" s="1">
        <v>0</v>
      </c>
      <c r="CC910" s="1">
        <v>0</v>
      </c>
    </row>
    <row r="911" spans="2:81" x14ac:dyDescent="0.3">
      <c r="B911" s="29" t="s">
        <v>27</v>
      </c>
      <c r="C911" t="s">
        <v>166</v>
      </c>
      <c r="D911" t="s">
        <v>73</v>
      </c>
      <c r="E911" s="1" t="s">
        <v>606</v>
      </c>
      <c r="F911" s="31" t="s">
        <v>31</v>
      </c>
      <c r="G911" s="1">
        <v>26</v>
      </c>
      <c r="H911" s="1">
        <v>2012</v>
      </c>
      <c r="I911" s="36">
        <v>0.67291666666666661</v>
      </c>
      <c r="J911" s="1" t="s">
        <v>7</v>
      </c>
      <c r="K911" s="39">
        <v>26714</v>
      </c>
      <c r="L911" t="s">
        <v>1351</v>
      </c>
      <c r="M911" s="76">
        <v>87</v>
      </c>
      <c r="N911" t="str">
        <f t="shared" si="455"/>
        <v>Cloudy</v>
      </c>
      <c r="O911" s="78">
        <f t="shared" si="456"/>
        <v>0</v>
      </c>
      <c r="P911" s="78">
        <v>0</v>
      </c>
      <c r="Q911" s="78">
        <v>0</v>
      </c>
      <c r="R911" s="78">
        <f t="shared" si="457"/>
        <v>0</v>
      </c>
      <c r="S911" s="78">
        <f t="shared" si="458"/>
        <v>0</v>
      </c>
      <c r="T911" s="78">
        <f t="shared" si="459"/>
        <v>0</v>
      </c>
      <c r="U911" s="78">
        <f t="shared" si="460"/>
        <v>0</v>
      </c>
      <c r="V911" s="78">
        <f t="shared" si="461"/>
        <v>0</v>
      </c>
      <c r="W911" s="78">
        <f t="shared" si="462"/>
        <v>0</v>
      </c>
      <c r="X911" s="78">
        <f t="shared" si="463"/>
        <v>0</v>
      </c>
      <c r="Y911" s="78">
        <f t="shared" si="464"/>
        <v>0</v>
      </c>
      <c r="Z911" s="78">
        <f t="shared" si="465"/>
        <v>0</v>
      </c>
      <c r="AA911" s="78">
        <f t="shared" si="466"/>
        <v>0</v>
      </c>
      <c r="AB911" s="78">
        <f t="shared" si="467"/>
        <v>1</v>
      </c>
      <c r="AC911" s="78">
        <f t="shared" si="468"/>
        <v>0</v>
      </c>
      <c r="AD911" s="78">
        <f t="shared" si="469"/>
        <v>0</v>
      </c>
      <c r="AE911" s="78">
        <f t="shared" si="470"/>
        <v>0</v>
      </c>
      <c r="AF911" s="78">
        <f t="shared" si="471"/>
        <v>0</v>
      </c>
      <c r="AG911" s="78">
        <f t="shared" si="454"/>
        <v>0</v>
      </c>
      <c r="AH911" s="78">
        <f t="shared" si="472"/>
        <v>0</v>
      </c>
      <c r="AI911" s="78">
        <f t="shared" si="473"/>
        <v>0</v>
      </c>
      <c r="AJ911" s="78">
        <f t="shared" si="474"/>
        <v>0</v>
      </c>
      <c r="AK911" s="78">
        <f t="shared" si="475"/>
        <v>0</v>
      </c>
      <c r="AL911" s="78">
        <f t="shared" si="476"/>
        <v>0</v>
      </c>
      <c r="AM911" s="78">
        <f t="shared" si="477"/>
        <v>0</v>
      </c>
      <c r="AN911" s="78">
        <f t="shared" si="478"/>
        <v>0</v>
      </c>
      <c r="AO911" s="78">
        <f t="shared" si="479"/>
        <v>0</v>
      </c>
      <c r="AP911" s="78">
        <f t="shared" si="480"/>
        <v>0</v>
      </c>
      <c r="AQ911" s="78">
        <f t="shared" si="481"/>
        <v>0</v>
      </c>
      <c r="AR911" s="78">
        <f t="shared" si="482"/>
        <v>0</v>
      </c>
      <c r="AS911" s="78">
        <f t="shared" si="483"/>
        <v>0</v>
      </c>
      <c r="AT911" s="78">
        <f t="shared" si="484"/>
        <v>0</v>
      </c>
      <c r="AU911" s="78">
        <f t="shared" si="485"/>
        <v>1</v>
      </c>
      <c r="AV911" s="78">
        <f>IF(AND(M911&gt;=35,M911&lt;=39),1,0)</f>
        <v>0</v>
      </c>
      <c r="AW911" s="78">
        <f>IF(AND(M911&gt;=40,M911&lt;=44),1,0)</f>
        <v>0</v>
      </c>
      <c r="AX911" s="78">
        <f>IF(AND(M911&gt;=45,M911&lt;=49),1,0)</f>
        <v>0</v>
      </c>
      <c r="AY911" s="78">
        <f>IF(AND(M911&gt;=50,M911&lt;=54),1,0)</f>
        <v>0</v>
      </c>
      <c r="AZ911" s="78">
        <f>IF(AND(M911&gt;=55,M911&lt;=59),1,0)</f>
        <v>0</v>
      </c>
      <c r="BA911" s="78">
        <f>IF(AND(M911&gt;=60,M911&lt;=64),1,0)</f>
        <v>0</v>
      </c>
      <c r="BB911" s="78">
        <f>IF(AND(M911&gt;=65,M911&lt;=69),1,0)</f>
        <v>0</v>
      </c>
      <c r="BC911" s="78">
        <f>IF(AND(M911&gt;=70,M911&lt;=74),1,0)</f>
        <v>0</v>
      </c>
      <c r="BD911" s="78">
        <f>IF(AND(M911&gt;=75,M911&lt;=79),1,0)</f>
        <v>0</v>
      </c>
      <c r="BE911" s="78">
        <f>IF(AND(M911&gt;=80,M911&lt;=84),1,0)</f>
        <v>0</v>
      </c>
      <c r="BF911" s="78">
        <f>IF(AND(M911&gt;=85,M911&lt;=89),1,0)</f>
        <v>1</v>
      </c>
      <c r="BG911" s="78">
        <f>IF(AND(M911&gt;=90,M911&lt;=94),1,0)</f>
        <v>0</v>
      </c>
      <c r="BH911" s="78">
        <f>IF(AND(M911&gt;=95,M911&lt;=99),1,0)</f>
        <v>0</v>
      </c>
      <c r="BI911" s="78">
        <f>IF(AND(M911&gt;=100,M911&lt;=105),1,0)</f>
        <v>0</v>
      </c>
      <c r="BJ911" s="78">
        <f>IF(I911&lt;$BK$2,1,0)</f>
        <v>1</v>
      </c>
      <c r="BK911" s="78">
        <f>IF(I911&gt;$BK$2,1,0)</f>
        <v>0</v>
      </c>
      <c r="BL911" s="78">
        <f>IF(J911=$BL$2,1,0)</f>
        <v>0</v>
      </c>
      <c r="BM911" s="78">
        <f>IF(J911=$BM$2,1,0)</f>
        <v>0</v>
      </c>
      <c r="BN911" s="78">
        <f>IF(J911=$BN$2,1,0)</f>
        <v>0</v>
      </c>
      <c r="BO911" s="78">
        <f>IF(J911=$BO$2,1,0)</f>
        <v>0</v>
      </c>
      <c r="BP911" s="78">
        <f>IF(J911=$BP$2,1,0)</f>
        <v>0</v>
      </c>
      <c r="BQ911" s="79">
        <f>IF(J911=$BQ$2,1,0)</f>
        <v>1</v>
      </c>
      <c r="BR911" s="78">
        <f>IF(J911=$BR$2,1,0)</f>
        <v>0</v>
      </c>
      <c r="BS911" s="78">
        <f>IF(F911=$BS$2,1,0)</f>
        <v>0</v>
      </c>
      <c r="BT911" s="78">
        <f>IF(F911=$BT$2,1,0)</f>
        <v>0</v>
      </c>
      <c r="BU911" s="78">
        <f>IF(F911=$BU$2,1,0)</f>
        <v>1</v>
      </c>
      <c r="BV911" s="78">
        <f>IF(F911=$BV$2,1,0)</f>
        <v>0</v>
      </c>
      <c r="BW911" s="78">
        <f>IF(F911=$BW$2,1,0)</f>
        <v>0</v>
      </c>
      <c r="BX911" s="78">
        <f>IF(F911=$BX$2,1,0)</f>
        <v>0</v>
      </c>
      <c r="BY911" s="78">
        <f>IF(F911=$BY$2,1,0)</f>
        <v>0</v>
      </c>
      <c r="BZ911" s="78">
        <f>IF(F911=$BZ$2,1,0)</f>
        <v>0</v>
      </c>
      <c r="CA911" t="s">
        <v>2131</v>
      </c>
      <c r="CB911" s="1">
        <v>0</v>
      </c>
      <c r="CC911" s="1">
        <v>0</v>
      </c>
    </row>
    <row r="912" spans="2:81" x14ac:dyDescent="0.3">
      <c r="B912" s="29" t="s">
        <v>28</v>
      </c>
      <c r="C912" t="s">
        <v>166</v>
      </c>
      <c r="D912" t="s">
        <v>73</v>
      </c>
      <c r="E912" s="1" t="s">
        <v>607</v>
      </c>
      <c r="F912" s="31" t="s">
        <v>31</v>
      </c>
      <c r="G912" s="1">
        <v>27</v>
      </c>
      <c r="H912" s="1">
        <v>2012</v>
      </c>
      <c r="I912" s="36">
        <v>0.56944444444444442</v>
      </c>
      <c r="J912" s="1" t="s">
        <v>8</v>
      </c>
      <c r="K912" s="39">
        <v>33919</v>
      </c>
      <c r="L912" t="s">
        <v>1555</v>
      </c>
      <c r="M912" s="76">
        <v>86</v>
      </c>
      <c r="N912" t="str">
        <f t="shared" si="455"/>
        <v>Cloudy</v>
      </c>
      <c r="O912" s="78">
        <f t="shared" si="456"/>
        <v>0</v>
      </c>
      <c r="P912" s="78">
        <v>0</v>
      </c>
      <c r="Q912" s="78">
        <v>0</v>
      </c>
      <c r="R912" s="78">
        <f t="shared" si="457"/>
        <v>0</v>
      </c>
      <c r="S912" s="78">
        <f t="shared" si="458"/>
        <v>0</v>
      </c>
      <c r="T912" s="78">
        <f t="shared" si="459"/>
        <v>0</v>
      </c>
      <c r="U912" s="78">
        <f t="shared" si="460"/>
        <v>0</v>
      </c>
      <c r="V912" s="78">
        <f t="shared" si="461"/>
        <v>0</v>
      </c>
      <c r="W912" s="78">
        <f t="shared" si="462"/>
        <v>0</v>
      </c>
      <c r="X912" s="78">
        <f t="shared" si="463"/>
        <v>0</v>
      </c>
      <c r="Y912" s="78">
        <f t="shared" si="464"/>
        <v>0</v>
      </c>
      <c r="Z912" s="78">
        <f t="shared" si="465"/>
        <v>0</v>
      </c>
      <c r="AA912" s="78">
        <f t="shared" si="466"/>
        <v>0</v>
      </c>
      <c r="AB912" s="78">
        <f t="shared" si="467"/>
        <v>1</v>
      </c>
      <c r="AC912" s="78">
        <f t="shared" si="468"/>
        <v>0</v>
      </c>
      <c r="AD912" s="78">
        <f t="shared" si="469"/>
        <v>0</v>
      </c>
      <c r="AE912" s="78">
        <f t="shared" si="470"/>
        <v>0</v>
      </c>
      <c r="AF912" s="78">
        <f t="shared" si="471"/>
        <v>0</v>
      </c>
      <c r="AG912" s="78">
        <f t="shared" si="454"/>
        <v>0</v>
      </c>
      <c r="AH912" s="78">
        <f t="shared" si="472"/>
        <v>0</v>
      </c>
      <c r="AI912" s="78">
        <f t="shared" si="473"/>
        <v>0</v>
      </c>
      <c r="AJ912" s="78">
        <f t="shared" si="474"/>
        <v>0</v>
      </c>
      <c r="AK912" s="78">
        <f t="shared" si="475"/>
        <v>0</v>
      </c>
      <c r="AL912" s="78">
        <f t="shared" si="476"/>
        <v>0</v>
      </c>
      <c r="AM912" s="78">
        <f t="shared" si="477"/>
        <v>0</v>
      </c>
      <c r="AN912" s="78">
        <f t="shared" si="478"/>
        <v>0</v>
      </c>
      <c r="AO912" s="78">
        <f t="shared" si="479"/>
        <v>0</v>
      </c>
      <c r="AP912" s="78">
        <f t="shared" si="480"/>
        <v>0</v>
      </c>
      <c r="AQ912" s="78">
        <f t="shared" si="481"/>
        <v>0</v>
      </c>
      <c r="AR912" s="78">
        <f t="shared" si="482"/>
        <v>0</v>
      </c>
      <c r="AS912" s="78">
        <f t="shared" si="483"/>
        <v>0</v>
      </c>
      <c r="AT912" s="78">
        <f t="shared" si="484"/>
        <v>0</v>
      </c>
      <c r="AU912" s="78">
        <f t="shared" si="485"/>
        <v>1</v>
      </c>
      <c r="AV912" s="78">
        <f>IF(AND(M912&gt;=35,M912&lt;=39),1,0)</f>
        <v>0</v>
      </c>
      <c r="AW912" s="78">
        <f>IF(AND(M912&gt;=40,M912&lt;=44),1,0)</f>
        <v>0</v>
      </c>
      <c r="AX912" s="78">
        <f>IF(AND(M912&gt;=45,M912&lt;=49),1,0)</f>
        <v>0</v>
      </c>
      <c r="AY912" s="78">
        <f>IF(AND(M912&gt;=50,M912&lt;=54),1,0)</f>
        <v>0</v>
      </c>
      <c r="AZ912" s="78">
        <f>IF(AND(M912&gt;=55,M912&lt;=59),1,0)</f>
        <v>0</v>
      </c>
      <c r="BA912" s="78">
        <f>IF(AND(M912&gt;=60,M912&lt;=64),1,0)</f>
        <v>0</v>
      </c>
      <c r="BB912" s="78">
        <f>IF(AND(M912&gt;=65,M912&lt;=69),1,0)</f>
        <v>0</v>
      </c>
      <c r="BC912" s="78">
        <f>IF(AND(M912&gt;=70,M912&lt;=74),1,0)</f>
        <v>0</v>
      </c>
      <c r="BD912" s="78">
        <f>IF(AND(M912&gt;=75,M912&lt;=79),1,0)</f>
        <v>0</v>
      </c>
      <c r="BE912" s="78">
        <f>IF(AND(M912&gt;=80,M912&lt;=84),1,0)</f>
        <v>0</v>
      </c>
      <c r="BF912" s="78">
        <f>IF(AND(M912&gt;=85,M912&lt;=89),1,0)</f>
        <v>1</v>
      </c>
      <c r="BG912" s="78">
        <f>IF(AND(M912&gt;=90,M912&lt;=94),1,0)</f>
        <v>0</v>
      </c>
      <c r="BH912" s="78">
        <f>IF(AND(M912&gt;=95,M912&lt;=99),1,0)</f>
        <v>0</v>
      </c>
      <c r="BI912" s="78">
        <f>IF(AND(M912&gt;=100,M912&lt;=105),1,0)</f>
        <v>0</v>
      </c>
      <c r="BJ912" s="78">
        <f>IF(I912&lt;$BK$2,1,0)</f>
        <v>1</v>
      </c>
      <c r="BK912" s="78">
        <f>IF(I912&gt;$BK$2,1,0)</f>
        <v>0</v>
      </c>
      <c r="BL912" s="78">
        <f>IF(J912=$BL$2,1,0)</f>
        <v>0</v>
      </c>
      <c r="BM912" s="78">
        <f>IF(J912=$BM$2,1,0)</f>
        <v>0</v>
      </c>
      <c r="BN912" s="78">
        <f>IF(J912=$BN$2,1,0)</f>
        <v>0</v>
      </c>
      <c r="BO912" s="78">
        <f>IF(J912=$BO$2,1,0)</f>
        <v>0</v>
      </c>
      <c r="BP912" s="78">
        <f>IF(J912=$BP$2,1,0)</f>
        <v>0</v>
      </c>
      <c r="BQ912" s="79">
        <f>IF(J912=$BQ$2,1,0)</f>
        <v>0</v>
      </c>
      <c r="BR912" s="78">
        <f>IF(J912=$BR$2,1,0)</f>
        <v>1</v>
      </c>
      <c r="BS912" s="78">
        <f>IF(F912=$BS$2,1,0)</f>
        <v>0</v>
      </c>
      <c r="BT912" s="78">
        <f>IF(F912=$BT$2,1,0)</f>
        <v>0</v>
      </c>
      <c r="BU912" s="78">
        <f>IF(F912=$BU$2,1,0)</f>
        <v>1</v>
      </c>
      <c r="BV912" s="78">
        <f>IF(F912=$BV$2,1,0)</f>
        <v>0</v>
      </c>
      <c r="BW912" s="78">
        <f>IF(F912=$BW$2,1,0)</f>
        <v>0</v>
      </c>
      <c r="BX912" s="78">
        <f>IF(F912=$BX$2,1,0)</f>
        <v>0</v>
      </c>
      <c r="BY912" s="78">
        <f>IF(F912=$BY$2,1,0)</f>
        <v>0</v>
      </c>
      <c r="BZ912" s="78">
        <f>IF(F912=$BZ$2,1,0)</f>
        <v>0</v>
      </c>
      <c r="CA912" t="s">
        <v>2160</v>
      </c>
      <c r="CB912" s="1">
        <v>0</v>
      </c>
      <c r="CC912" s="1">
        <v>0</v>
      </c>
    </row>
    <row r="913" spans="2:81" x14ac:dyDescent="0.3">
      <c r="B913" s="29" t="s">
        <v>47</v>
      </c>
      <c r="C913" t="s">
        <v>173</v>
      </c>
      <c r="D913" t="s">
        <v>61</v>
      </c>
      <c r="E913" s="1" t="s">
        <v>968</v>
      </c>
      <c r="F913" s="31" t="s">
        <v>35</v>
      </c>
      <c r="G913" s="1">
        <v>8</v>
      </c>
      <c r="H913" s="1">
        <v>2012</v>
      </c>
      <c r="I913" s="36">
        <v>0.79652777777777783</v>
      </c>
      <c r="J913" s="1" t="s">
        <v>5</v>
      </c>
      <c r="K913" s="39">
        <v>40459</v>
      </c>
      <c r="L913" t="s">
        <v>1478</v>
      </c>
      <c r="M913" s="76">
        <v>81</v>
      </c>
      <c r="N913" t="str">
        <f t="shared" si="455"/>
        <v>Clear</v>
      </c>
      <c r="O913" s="78">
        <f t="shared" si="456"/>
        <v>0</v>
      </c>
      <c r="P913" s="78">
        <v>0</v>
      </c>
      <c r="Q913" s="78">
        <v>1</v>
      </c>
      <c r="R913" s="78">
        <f t="shared" si="457"/>
        <v>0</v>
      </c>
      <c r="S913" s="78">
        <f t="shared" si="458"/>
        <v>0</v>
      </c>
      <c r="T913" s="78">
        <f t="shared" si="459"/>
        <v>0</v>
      </c>
      <c r="U913" s="78">
        <f t="shared" si="460"/>
        <v>0</v>
      </c>
      <c r="V913" s="78">
        <f t="shared" si="461"/>
        <v>0</v>
      </c>
      <c r="W913" s="78">
        <f t="shared" si="462"/>
        <v>0</v>
      </c>
      <c r="X913" s="78">
        <f t="shared" si="463"/>
        <v>0</v>
      </c>
      <c r="Y913" s="78">
        <f t="shared" si="464"/>
        <v>0</v>
      </c>
      <c r="Z913" s="78">
        <f t="shared" si="465"/>
        <v>0</v>
      </c>
      <c r="AA913" s="78">
        <f t="shared" si="466"/>
        <v>0</v>
      </c>
      <c r="AB913" s="78">
        <f t="shared" si="467"/>
        <v>0</v>
      </c>
      <c r="AC913" s="78">
        <f t="shared" si="468"/>
        <v>0</v>
      </c>
      <c r="AD913" s="78">
        <f t="shared" si="469"/>
        <v>0</v>
      </c>
      <c r="AE913" s="78">
        <f t="shared" si="470"/>
        <v>0</v>
      </c>
      <c r="AF913" s="78">
        <f t="shared" si="471"/>
        <v>0</v>
      </c>
      <c r="AG913" s="78">
        <f t="shared" si="454"/>
        <v>0</v>
      </c>
      <c r="AH913" s="78">
        <f t="shared" si="472"/>
        <v>0</v>
      </c>
      <c r="AI913" s="78">
        <f t="shared" si="473"/>
        <v>0</v>
      </c>
      <c r="AJ913" s="78">
        <f t="shared" si="474"/>
        <v>0</v>
      </c>
      <c r="AK913" s="78">
        <f t="shared" si="475"/>
        <v>1</v>
      </c>
      <c r="AL913" s="78">
        <f t="shared" si="476"/>
        <v>0</v>
      </c>
      <c r="AM913" s="78">
        <f t="shared" si="477"/>
        <v>0</v>
      </c>
      <c r="AN913" s="78">
        <f t="shared" si="478"/>
        <v>0</v>
      </c>
      <c r="AO913" s="78">
        <f t="shared" si="479"/>
        <v>0</v>
      </c>
      <c r="AP913" s="78">
        <f t="shared" si="480"/>
        <v>0</v>
      </c>
      <c r="AQ913" s="78">
        <f t="shared" si="481"/>
        <v>0</v>
      </c>
      <c r="AR913" s="78">
        <f t="shared" si="482"/>
        <v>0</v>
      </c>
      <c r="AS913" s="78">
        <f t="shared" si="483"/>
        <v>0</v>
      </c>
      <c r="AT913" s="78">
        <f t="shared" si="484"/>
        <v>0</v>
      </c>
      <c r="AU913" s="78">
        <f t="shared" si="485"/>
        <v>1</v>
      </c>
      <c r="AV913" s="78">
        <f>IF(AND(M913&gt;=35,M913&lt;=39),1,0)</f>
        <v>0</v>
      </c>
      <c r="AW913" s="78">
        <f>IF(AND(M913&gt;=40,M913&lt;=44),1,0)</f>
        <v>0</v>
      </c>
      <c r="AX913" s="78">
        <f>IF(AND(M913&gt;=45,M913&lt;=49),1,0)</f>
        <v>0</v>
      </c>
      <c r="AY913" s="78">
        <f>IF(AND(M913&gt;=50,M913&lt;=54),1,0)</f>
        <v>0</v>
      </c>
      <c r="AZ913" s="78">
        <f>IF(AND(M913&gt;=55,M913&lt;=59),1,0)</f>
        <v>0</v>
      </c>
      <c r="BA913" s="78">
        <f>IF(AND(M913&gt;=60,M913&lt;=64),1,0)</f>
        <v>0</v>
      </c>
      <c r="BB913" s="78">
        <f>IF(AND(M913&gt;=65,M913&lt;=69),1,0)</f>
        <v>0</v>
      </c>
      <c r="BC913" s="78">
        <f>IF(AND(M913&gt;=70,M913&lt;=74),1,0)</f>
        <v>0</v>
      </c>
      <c r="BD913" s="78">
        <f>IF(AND(M913&gt;=75,M913&lt;=79),1,0)</f>
        <v>0</v>
      </c>
      <c r="BE913" s="78">
        <f>IF(AND(M913&gt;=80,M913&lt;=84),1,0)</f>
        <v>1</v>
      </c>
      <c r="BF913" s="78">
        <f>IF(AND(M913&gt;=85,M913&lt;=89),1,0)</f>
        <v>0</v>
      </c>
      <c r="BG913" s="78">
        <f>IF(AND(M913&gt;=90,M913&lt;=94),1,0)</f>
        <v>0</v>
      </c>
      <c r="BH913" s="78">
        <f>IF(AND(M913&gt;=95,M913&lt;=99),1,0)</f>
        <v>0</v>
      </c>
      <c r="BI913" s="78">
        <f>IF(AND(M913&gt;=100,M913&lt;=105),1,0)</f>
        <v>0</v>
      </c>
      <c r="BJ913" s="78">
        <f>IF(I913&lt;$BK$2,1,0)</f>
        <v>0</v>
      </c>
      <c r="BK913" s="78">
        <f>IF(I913&gt;$BK$2,1,0)</f>
        <v>1</v>
      </c>
      <c r="BL913" s="78">
        <f>IF(J913=$BL$2,1,0)</f>
        <v>0</v>
      </c>
      <c r="BM913" s="78">
        <f>IF(J913=$BM$2,1,0)</f>
        <v>0</v>
      </c>
      <c r="BN913" s="78">
        <f>IF(J913=$BN$2,1,0)</f>
        <v>0</v>
      </c>
      <c r="BO913" s="78">
        <f>IF(J913=$BO$2,1,0)</f>
        <v>0</v>
      </c>
      <c r="BP913" s="78">
        <f>IF(J913=$BP$2,1,0)</f>
        <v>1</v>
      </c>
      <c r="BQ913" s="79">
        <f>IF(J913=$BQ$2,1,0)</f>
        <v>0</v>
      </c>
      <c r="BR913" s="78">
        <f>IF(J913=$BR$2,1,0)</f>
        <v>0</v>
      </c>
      <c r="BS913" s="78">
        <f>IF(F913=$BS$2,1,0)</f>
        <v>0</v>
      </c>
      <c r="BT913" s="78">
        <f>IF(F913=$BT$2,1,0)</f>
        <v>0</v>
      </c>
      <c r="BU913" s="78">
        <f>IF(F913=$BU$2,1,0)</f>
        <v>0</v>
      </c>
      <c r="BV913" s="78">
        <f>IF(F913=$BV$2,1,0)</f>
        <v>1</v>
      </c>
      <c r="BW913" s="78">
        <f>IF(F913=$BW$2,1,0)</f>
        <v>0</v>
      </c>
      <c r="BX913" s="78">
        <f>IF(F913=$BX$2,1,0)</f>
        <v>0</v>
      </c>
      <c r="BY913" s="78">
        <f>IF(F913=$BY$2,1,0)</f>
        <v>0</v>
      </c>
      <c r="BZ913" s="78">
        <f>IF(F913=$BZ$2,1,0)</f>
        <v>0</v>
      </c>
      <c r="CA913" t="s">
        <v>1887</v>
      </c>
      <c r="CB913" s="1">
        <v>0</v>
      </c>
      <c r="CC913" s="1">
        <v>0</v>
      </c>
    </row>
    <row r="914" spans="2:81" x14ac:dyDescent="0.3">
      <c r="B914" s="29" t="s">
        <v>29</v>
      </c>
      <c r="C914" t="s">
        <v>173</v>
      </c>
      <c r="D914" t="s">
        <v>61</v>
      </c>
      <c r="E914" s="1" t="s">
        <v>969</v>
      </c>
      <c r="F914" s="31" t="s">
        <v>35</v>
      </c>
      <c r="G914" s="1">
        <v>9</v>
      </c>
      <c r="H914" s="1">
        <v>2012</v>
      </c>
      <c r="I914" s="36">
        <v>0.67013888888888884</v>
      </c>
      <c r="J914" s="1" t="s">
        <v>7</v>
      </c>
      <c r="K914" s="39">
        <v>46611</v>
      </c>
      <c r="L914" t="s">
        <v>1538</v>
      </c>
      <c r="M914" s="76">
        <v>86</v>
      </c>
      <c r="N914" t="str">
        <f t="shared" si="455"/>
        <v>Ptly Cldy</v>
      </c>
      <c r="O914" s="78">
        <f t="shared" si="456"/>
        <v>0</v>
      </c>
      <c r="P914" s="78">
        <v>0</v>
      </c>
      <c r="Q914" s="78">
        <v>1</v>
      </c>
      <c r="R914" s="78">
        <f t="shared" si="457"/>
        <v>0</v>
      </c>
      <c r="S914" s="78">
        <f t="shared" si="458"/>
        <v>0</v>
      </c>
      <c r="T914" s="78">
        <f t="shared" si="459"/>
        <v>0</v>
      </c>
      <c r="U914" s="78">
        <f t="shared" si="460"/>
        <v>0</v>
      </c>
      <c r="V914" s="78">
        <f t="shared" si="461"/>
        <v>0</v>
      </c>
      <c r="W914" s="78">
        <f t="shared" si="462"/>
        <v>0</v>
      </c>
      <c r="X914" s="78">
        <f t="shared" si="463"/>
        <v>0</v>
      </c>
      <c r="Y914" s="78">
        <f t="shared" si="464"/>
        <v>0</v>
      </c>
      <c r="Z914" s="78">
        <f t="shared" si="465"/>
        <v>0</v>
      </c>
      <c r="AA914" s="78">
        <f t="shared" si="466"/>
        <v>0</v>
      </c>
      <c r="AB914" s="78">
        <f t="shared" si="467"/>
        <v>0</v>
      </c>
      <c r="AC914" s="78">
        <f t="shared" si="468"/>
        <v>0</v>
      </c>
      <c r="AD914" s="78">
        <f t="shared" si="469"/>
        <v>0</v>
      </c>
      <c r="AE914" s="78">
        <f t="shared" si="470"/>
        <v>0</v>
      </c>
      <c r="AF914" s="78">
        <f t="shared" si="471"/>
        <v>0</v>
      </c>
      <c r="AG914" s="78">
        <f t="shared" si="454"/>
        <v>0</v>
      </c>
      <c r="AH914" s="78">
        <f t="shared" si="472"/>
        <v>0</v>
      </c>
      <c r="AI914" s="78">
        <f t="shared" si="473"/>
        <v>0</v>
      </c>
      <c r="AJ914" s="78">
        <f t="shared" si="474"/>
        <v>0</v>
      </c>
      <c r="AK914" s="78">
        <f t="shared" si="475"/>
        <v>1</v>
      </c>
      <c r="AL914" s="78">
        <f t="shared" si="476"/>
        <v>0</v>
      </c>
      <c r="AM914" s="78">
        <f t="shared" si="477"/>
        <v>0</v>
      </c>
      <c r="AN914" s="78">
        <f t="shared" si="478"/>
        <v>0</v>
      </c>
      <c r="AO914" s="78">
        <f t="shared" si="479"/>
        <v>0</v>
      </c>
      <c r="AP914" s="78">
        <f t="shared" si="480"/>
        <v>0</v>
      </c>
      <c r="AQ914" s="78">
        <f t="shared" si="481"/>
        <v>0</v>
      </c>
      <c r="AR914" s="78">
        <f t="shared" si="482"/>
        <v>0</v>
      </c>
      <c r="AS914" s="78">
        <f t="shared" si="483"/>
        <v>0</v>
      </c>
      <c r="AT914" s="78">
        <f t="shared" si="484"/>
        <v>0</v>
      </c>
      <c r="AU914" s="78">
        <f t="shared" si="485"/>
        <v>1</v>
      </c>
      <c r="AV914" s="78">
        <f>IF(AND(M914&gt;=35,M914&lt;=39),1,0)</f>
        <v>0</v>
      </c>
      <c r="AW914" s="78">
        <f>IF(AND(M914&gt;=40,M914&lt;=44),1,0)</f>
        <v>0</v>
      </c>
      <c r="AX914" s="78">
        <f>IF(AND(M914&gt;=45,M914&lt;=49),1,0)</f>
        <v>0</v>
      </c>
      <c r="AY914" s="78">
        <f>IF(AND(M914&gt;=50,M914&lt;=54),1,0)</f>
        <v>0</v>
      </c>
      <c r="AZ914" s="78">
        <f>IF(AND(M914&gt;=55,M914&lt;=59),1,0)</f>
        <v>0</v>
      </c>
      <c r="BA914" s="78">
        <f>IF(AND(M914&gt;=60,M914&lt;=64),1,0)</f>
        <v>0</v>
      </c>
      <c r="BB914" s="78">
        <f>IF(AND(M914&gt;=65,M914&lt;=69),1,0)</f>
        <v>0</v>
      </c>
      <c r="BC914" s="78">
        <f>IF(AND(M914&gt;=70,M914&lt;=74),1,0)</f>
        <v>0</v>
      </c>
      <c r="BD914" s="78">
        <f>IF(AND(M914&gt;=75,M914&lt;=79),1,0)</f>
        <v>0</v>
      </c>
      <c r="BE914" s="78">
        <f>IF(AND(M914&gt;=80,M914&lt;=84),1,0)</f>
        <v>0</v>
      </c>
      <c r="BF914" s="78">
        <f>IF(AND(M914&gt;=85,M914&lt;=89),1,0)</f>
        <v>1</v>
      </c>
      <c r="BG914" s="78">
        <f>IF(AND(M914&gt;=90,M914&lt;=94),1,0)</f>
        <v>0</v>
      </c>
      <c r="BH914" s="78">
        <f>IF(AND(M914&gt;=95,M914&lt;=99),1,0)</f>
        <v>0</v>
      </c>
      <c r="BI914" s="78">
        <f>IF(AND(M914&gt;=100,M914&lt;=105),1,0)</f>
        <v>0</v>
      </c>
      <c r="BJ914" s="78">
        <f>IF(I914&lt;$BK$2,1,0)</f>
        <v>1</v>
      </c>
      <c r="BK914" s="78">
        <f>IF(I914&gt;$BK$2,1,0)</f>
        <v>0</v>
      </c>
      <c r="BL914" s="78">
        <f>IF(J914=$BL$2,1,0)</f>
        <v>0</v>
      </c>
      <c r="BM914" s="78">
        <f>IF(J914=$BM$2,1,0)</f>
        <v>0</v>
      </c>
      <c r="BN914" s="78">
        <f>IF(J914=$BN$2,1,0)</f>
        <v>0</v>
      </c>
      <c r="BO914" s="78">
        <f>IF(J914=$BO$2,1,0)</f>
        <v>0</v>
      </c>
      <c r="BP914" s="78">
        <f>IF(J914=$BP$2,1,0)</f>
        <v>0</v>
      </c>
      <c r="BQ914" s="79">
        <f>IF(J914=$BQ$2,1,0)</f>
        <v>1</v>
      </c>
      <c r="BR914" s="78">
        <f>IF(J914=$BR$2,1,0)</f>
        <v>0</v>
      </c>
      <c r="BS914" s="78">
        <f>IF(F914=$BS$2,1,0)</f>
        <v>0</v>
      </c>
      <c r="BT914" s="78">
        <f>IF(F914=$BT$2,1,0)</f>
        <v>0</v>
      </c>
      <c r="BU914" s="78">
        <f>IF(F914=$BU$2,1,0)</f>
        <v>0</v>
      </c>
      <c r="BV914" s="78">
        <f>IF(F914=$BV$2,1,0)</f>
        <v>1</v>
      </c>
      <c r="BW914" s="78">
        <f>IF(F914=$BW$2,1,0)</f>
        <v>0</v>
      </c>
      <c r="BX914" s="78">
        <f>IF(F914=$BX$2,1,0)</f>
        <v>0</v>
      </c>
      <c r="BY914" s="78">
        <f>IF(F914=$BY$2,1,0)</f>
        <v>0</v>
      </c>
      <c r="BZ914" s="78">
        <f>IF(F914=$BZ$2,1,0)</f>
        <v>0</v>
      </c>
      <c r="CA914"/>
      <c r="CB914" s="1">
        <v>0</v>
      </c>
      <c r="CC914" s="1">
        <v>0</v>
      </c>
    </row>
    <row r="915" spans="2:81" x14ac:dyDescent="0.3">
      <c r="B915" s="29" t="s">
        <v>30</v>
      </c>
      <c r="C915" t="s">
        <v>173</v>
      </c>
      <c r="D915" t="s">
        <v>61</v>
      </c>
      <c r="E915" s="1" t="s">
        <v>610</v>
      </c>
      <c r="F915" s="31" t="s">
        <v>35</v>
      </c>
      <c r="G915" s="1">
        <v>10</v>
      </c>
      <c r="H915" s="1">
        <v>2012</v>
      </c>
      <c r="I915" s="36">
        <v>0.56736111111111109</v>
      </c>
      <c r="J915" s="1" t="s">
        <v>8</v>
      </c>
      <c r="K915" s="39">
        <v>45267</v>
      </c>
      <c r="L915" t="s">
        <v>1277</v>
      </c>
      <c r="M915" s="76">
        <v>90</v>
      </c>
      <c r="N915" t="str">
        <f t="shared" si="455"/>
        <v>Sunny</v>
      </c>
      <c r="O915" s="78">
        <f t="shared" si="456"/>
        <v>0</v>
      </c>
      <c r="P915" s="78">
        <v>0</v>
      </c>
      <c r="Q915" s="78">
        <v>1</v>
      </c>
      <c r="R915" s="78">
        <f t="shared" si="457"/>
        <v>0</v>
      </c>
      <c r="S915" s="78">
        <f t="shared" si="458"/>
        <v>0</v>
      </c>
      <c r="T915" s="78">
        <f t="shared" si="459"/>
        <v>0</v>
      </c>
      <c r="U915" s="78">
        <f t="shared" si="460"/>
        <v>0</v>
      </c>
      <c r="V915" s="78">
        <f t="shared" si="461"/>
        <v>0</v>
      </c>
      <c r="W915" s="78">
        <f t="shared" si="462"/>
        <v>0</v>
      </c>
      <c r="X915" s="78">
        <f t="shared" si="463"/>
        <v>0</v>
      </c>
      <c r="Y915" s="78">
        <f t="shared" si="464"/>
        <v>0</v>
      </c>
      <c r="Z915" s="78">
        <f t="shared" si="465"/>
        <v>0</v>
      </c>
      <c r="AA915" s="78">
        <f t="shared" si="466"/>
        <v>0</v>
      </c>
      <c r="AB915" s="78">
        <f t="shared" si="467"/>
        <v>0</v>
      </c>
      <c r="AC915" s="78">
        <f t="shared" si="468"/>
        <v>0</v>
      </c>
      <c r="AD915" s="78">
        <f t="shared" si="469"/>
        <v>0</v>
      </c>
      <c r="AE915" s="78">
        <f t="shared" si="470"/>
        <v>0</v>
      </c>
      <c r="AF915" s="78">
        <f t="shared" si="471"/>
        <v>0</v>
      </c>
      <c r="AG915" s="78">
        <f t="shared" si="454"/>
        <v>0</v>
      </c>
      <c r="AH915" s="78">
        <f t="shared" si="472"/>
        <v>0</v>
      </c>
      <c r="AI915" s="78">
        <f t="shared" si="473"/>
        <v>0</v>
      </c>
      <c r="AJ915" s="78">
        <f t="shared" si="474"/>
        <v>0</v>
      </c>
      <c r="AK915" s="78">
        <f t="shared" si="475"/>
        <v>1</v>
      </c>
      <c r="AL915" s="78">
        <f t="shared" si="476"/>
        <v>0</v>
      </c>
      <c r="AM915" s="78">
        <f t="shared" si="477"/>
        <v>0</v>
      </c>
      <c r="AN915" s="78">
        <f t="shared" si="478"/>
        <v>0</v>
      </c>
      <c r="AO915" s="78">
        <f t="shared" si="479"/>
        <v>0</v>
      </c>
      <c r="AP915" s="78">
        <f t="shared" si="480"/>
        <v>0</v>
      </c>
      <c r="AQ915" s="78">
        <f t="shared" si="481"/>
        <v>0</v>
      </c>
      <c r="AR915" s="78">
        <f t="shared" si="482"/>
        <v>0</v>
      </c>
      <c r="AS915" s="78">
        <f t="shared" si="483"/>
        <v>0</v>
      </c>
      <c r="AT915" s="78">
        <f t="shared" si="484"/>
        <v>0</v>
      </c>
      <c r="AU915" s="78">
        <f t="shared" si="485"/>
        <v>1</v>
      </c>
      <c r="AV915" s="78">
        <f>IF(AND(M915&gt;=35,M915&lt;=39),1,0)</f>
        <v>0</v>
      </c>
      <c r="AW915" s="78">
        <f>IF(AND(M915&gt;=40,M915&lt;=44),1,0)</f>
        <v>0</v>
      </c>
      <c r="AX915" s="78">
        <f>IF(AND(M915&gt;=45,M915&lt;=49),1,0)</f>
        <v>0</v>
      </c>
      <c r="AY915" s="78">
        <f>IF(AND(M915&gt;=50,M915&lt;=54),1,0)</f>
        <v>0</v>
      </c>
      <c r="AZ915" s="78">
        <f>IF(AND(M915&gt;=55,M915&lt;=59),1,0)</f>
        <v>0</v>
      </c>
      <c r="BA915" s="78">
        <f>IF(AND(M915&gt;=60,M915&lt;=64),1,0)</f>
        <v>0</v>
      </c>
      <c r="BB915" s="78">
        <f>IF(AND(M915&gt;=65,M915&lt;=69),1,0)</f>
        <v>0</v>
      </c>
      <c r="BC915" s="78">
        <f>IF(AND(M915&gt;=70,M915&lt;=74),1,0)</f>
        <v>0</v>
      </c>
      <c r="BD915" s="78">
        <f>IF(AND(M915&gt;=75,M915&lt;=79),1,0)</f>
        <v>0</v>
      </c>
      <c r="BE915" s="78">
        <f>IF(AND(M915&gt;=80,M915&lt;=84),1,0)</f>
        <v>0</v>
      </c>
      <c r="BF915" s="78">
        <f>IF(AND(M915&gt;=85,M915&lt;=89),1,0)</f>
        <v>0</v>
      </c>
      <c r="BG915" s="78">
        <f>IF(AND(M915&gt;=90,M915&lt;=94),1,0)</f>
        <v>1</v>
      </c>
      <c r="BH915" s="78">
        <f>IF(AND(M915&gt;=95,M915&lt;=99),1,0)</f>
        <v>0</v>
      </c>
      <c r="BI915" s="78">
        <f>IF(AND(M915&gt;=100,M915&lt;=105),1,0)</f>
        <v>0</v>
      </c>
      <c r="BJ915" s="78">
        <f>IF(I915&lt;$BK$2,1,0)</f>
        <v>1</v>
      </c>
      <c r="BK915" s="78">
        <f>IF(I915&gt;$BK$2,1,0)</f>
        <v>0</v>
      </c>
      <c r="BL915" s="78">
        <f>IF(J915=$BL$2,1,0)</f>
        <v>0</v>
      </c>
      <c r="BM915" s="78">
        <f>IF(J915=$BM$2,1,0)</f>
        <v>0</v>
      </c>
      <c r="BN915" s="78">
        <f>IF(J915=$BN$2,1,0)</f>
        <v>0</v>
      </c>
      <c r="BO915" s="78">
        <f>IF(J915=$BO$2,1,0)</f>
        <v>0</v>
      </c>
      <c r="BP915" s="78">
        <f>IF(J915=$BP$2,1,0)</f>
        <v>0</v>
      </c>
      <c r="BQ915" s="79">
        <f>IF(J915=$BQ$2,1,0)</f>
        <v>0</v>
      </c>
      <c r="BR915" s="78">
        <f>IF(J915=$BR$2,1,0)</f>
        <v>1</v>
      </c>
      <c r="BS915" s="78">
        <f>IF(F915=$BS$2,1,0)</f>
        <v>0</v>
      </c>
      <c r="BT915" s="78">
        <f>IF(F915=$BT$2,1,0)</f>
        <v>0</v>
      </c>
      <c r="BU915" s="78">
        <f>IF(F915=$BU$2,1,0)</f>
        <v>0</v>
      </c>
      <c r="BV915" s="78">
        <f>IF(F915=$BV$2,1,0)</f>
        <v>1</v>
      </c>
      <c r="BW915" s="78">
        <f>IF(F915=$BW$2,1,0)</f>
        <v>0</v>
      </c>
      <c r="BX915" s="78">
        <f>IF(F915=$BX$2,1,0)</f>
        <v>0</v>
      </c>
      <c r="BY915" s="78">
        <f>IF(F915=$BY$2,1,0)</f>
        <v>0</v>
      </c>
      <c r="BZ915" s="78">
        <f>IF(F915=$BZ$2,1,0)</f>
        <v>0</v>
      </c>
      <c r="CA915"/>
      <c r="CB915" s="1">
        <v>0</v>
      </c>
      <c r="CC915" s="1">
        <v>0</v>
      </c>
    </row>
    <row r="916" spans="2:81" x14ac:dyDescent="0.3">
      <c r="B916" s="29" t="s">
        <v>34</v>
      </c>
      <c r="C916" t="s">
        <v>179</v>
      </c>
      <c r="D916" t="s">
        <v>60</v>
      </c>
      <c r="E916" s="1" t="s">
        <v>611</v>
      </c>
      <c r="F916" s="31" t="s">
        <v>35</v>
      </c>
      <c r="G916" s="1">
        <v>12</v>
      </c>
      <c r="H916" s="1">
        <v>2012</v>
      </c>
      <c r="I916" s="36">
        <v>0.79722222222222217</v>
      </c>
      <c r="J916" s="1" t="s">
        <v>10</v>
      </c>
      <c r="K916" s="39">
        <v>15618</v>
      </c>
      <c r="L916" t="s">
        <v>1597</v>
      </c>
      <c r="M916" s="76">
        <v>72</v>
      </c>
      <c r="N916" t="str">
        <f t="shared" si="455"/>
        <v>Overcast</v>
      </c>
      <c r="O916" s="78">
        <f t="shared" si="456"/>
        <v>0</v>
      </c>
      <c r="P916" s="78">
        <v>0</v>
      </c>
      <c r="Q916" s="78">
        <v>1</v>
      </c>
      <c r="R916" s="78">
        <f t="shared" si="457"/>
        <v>0</v>
      </c>
      <c r="S916" s="78">
        <f t="shared" si="458"/>
        <v>0</v>
      </c>
      <c r="T916" s="78">
        <f t="shared" si="459"/>
        <v>0</v>
      </c>
      <c r="U916" s="78">
        <f t="shared" si="460"/>
        <v>0</v>
      </c>
      <c r="V916" s="78">
        <f t="shared" si="461"/>
        <v>0</v>
      </c>
      <c r="W916" s="78">
        <f t="shared" si="462"/>
        <v>0</v>
      </c>
      <c r="X916" s="78">
        <f t="shared" si="463"/>
        <v>0</v>
      </c>
      <c r="Y916" s="78">
        <f t="shared" si="464"/>
        <v>0</v>
      </c>
      <c r="Z916" s="78">
        <f t="shared" si="465"/>
        <v>0</v>
      </c>
      <c r="AA916" s="78">
        <f t="shared" si="466"/>
        <v>0</v>
      </c>
      <c r="AB916" s="78">
        <f t="shared" si="467"/>
        <v>0</v>
      </c>
      <c r="AC916" s="78">
        <f t="shared" si="468"/>
        <v>0</v>
      </c>
      <c r="AD916" s="78">
        <f t="shared" si="469"/>
        <v>0</v>
      </c>
      <c r="AE916" s="78">
        <f t="shared" si="470"/>
        <v>0</v>
      </c>
      <c r="AF916" s="78">
        <f t="shared" si="471"/>
        <v>0</v>
      </c>
      <c r="AG916" s="78">
        <f t="shared" si="454"/>
        <v>0</v>
      </c>
      <c r="AH916" s="78">
        <f t="shared" si="472"/>
        <v>0</v>
      </c>
      <c r="AI916" s="78">
        <f t="shared" si="473"/>
        <v>0</v>
      </c>
      <c r="AJ916" s="78">
        <f t="shared" si="474"/>
        <v>0</v>
      </c>
      <c r="AK916" s="78">
        <f t="shared" si="475"/>
        <v>0</v>
      </c>
      <c r="AL916" s="78">
        <f t="shared" si="476"/>
        <v>1</v>
      </c>
      <c r="AM916" s="78">
        <f t="shared" si="477"/>
        <v>0</v>
      </c>
      <c r="AN916" s="78">
        <f t="shared" si="478"/>
        <v>0</v>
      </c>
      <c r="AO916" s="78">
        <f t="shared" si="479"/>
        <v>0</v>
      </c>
      <c r="AP916" s="78">
        <f t="shared" si="480"/>
        <v>0</v>
      </c>
      <c r="AQ916" s="78">
        <f t="shared" si="481"/>
        <v>0</v>
      </c>
      <c r="AR916" s="78">
        <f t="shared" si="482"/>
        <v>0</v>
      </c>
      <c r="AS916" s="78">
        <f t="shared" si="483"/>
        <v>0</v>
      </c>
      <c r="AT916" s="78">
        <f t="shared" si="484"/>
        <v>0</v>
      </c>
      <c r="AU916" s="78">
        <f t="shared" si="485"/>
        <v>1</v>
      </c>
      <c r="AV916" s="78">
        <f>IF(AND(M916&gt;=35,M916&lt;=39),1,0)</f>
        <v>0</v>
      </c>
      <c r="AW916" s="78">
        <f>IF(AND(M916&gt;=40,M916&lt;=44),1,0)</f>
        <v>0</v>
      </c>
      <c r="AX916" s="78">
        <f>IF(AND(M916&gt;=45,M916&lt;=49),1,0)</f>
        <v>0</v>
      </c>
      <c r="AY916" s="78">
        <f>IF(AND(M916&gt;=50,M916&lt;=54),1,0)</f>
        <v>0</v>
      </c>
      <c r="AZ916" s="78">
        <f>IF(AND(M916&gt;=55,M916&lt;=59),1,0)</f>
        <v>0</v>
      </c>
      <c r="BA916" s="78">
        <f>IF(AND(M916&gt;=60,M916&lt;=64),1,0)</f>
        <v>0</v>
      </c>
      <c r="BB916" s="78">
        <f>IF(AND(M916&gt;=65,M916&lt;=69),1,0)</f>
        <v>0</v>
      </c>
      <c r="BC916" s="78">
        <f>IF(AND(M916&gt;=70,M916&lt;=74),1,0)</f>
        <v>1</v>
      </c>
      <c r="BD916" s="78">
        <f>IF(AND(M916&gt;=75,M916&lt;=79),1,0)</f>
        <v>0</v>
      </c>
      <c r="BE916" s="78">
        <f>IF(AND(M916&gt;=80,M916&lt;=84),1,0)</f>
        <v>0</v>
      </c>
      <c r="BF916" s="78">
        <f>IF(AND(M916&gt;=85,M916&lt;=89),1,0)</f>
        <v>0</v>
      </c>
      <c r="BG916" s="78">
        <f>IF(AND(M916&gt;=90,M916&lt;=94),1,0)</f>
        <v>0</v>
      </c>
      <c r="BH916" s="78">
        <f>IF(AND(M916&gt;=95,M916&lt;=99),1,0)</f>
        <v>0</v>
      </c>
      <c r="BI916" s="78">
        <f>IF(AND(M916&gt;=100,M916&lt;=105),1,0)</f>
        <v>0</v>
      </c>
      <c r="BJ916" s="78">
        <f>IF(I916&lt;$BK$2,1,0)</f>
        <v>0</v>
      </c>
      <c r="BK916" s="78">
        <f>IF(I916&gt;$BK$2,1,0)</f>
        <v>1</v>
      </c>
      <c r="BL916" s="78">
        <f>IF(J916=$BL$2,1,0)</f>
        <v>0</v>
      </c>
      <c r="BM916" s="78">
        <f>IF(J916=$BM$2,1,0)</f>
        <v>1</v>
      </c>
      <c r="BN916" s="78">
        <f>IF(J916=$BN$2,1,0)</f>
        <v>0</v>
      </c>
      <c r="BO916" s="78">
        <f>IF(J916=$BO$2,1,0)</f>
        <v>0</v>
      </c>
      <c r="BP916" s="78">
        <f>IF(J916=$BP$2,1,0)</f>
        <v>0</v>
      </c>
      <c r="BQ916" s="79">
        <f>IF(J916=$BQ$2,1,0)</f>
        <v>0</v>
      </c>
      <c r="BR916" s="78">
        <f>IF(J916=$BR$2,1,0)</f>
        <v>0</v>
      </c>
      <c r="BS916" s="78">
        <f>IF(F916=$BS$2,1,0)</f>
        <v>0</v>
      </c>
      <c r="BT916" s="78">
        <f>IF(F916=$BT$2,1,0)</f>
        <v>0</v>
      </c>
      <c r="BU916" s="78">
        <f>IF(F916=$BU$2,1,0)</f>
        <v>0</v>
      </c>
      <c r="BV916" s="78">
        <f>IF(F916=$BV$2,1,0)</f>
        <v>1</v>
      </c>
      <c r="BW916" s="78">
        <f>IF(F916=$BW$2,1,0)</f>
        <v>0</v>
      </c>
      <c r="BX916" s="78">
        <f>IF(F916=$BX$2,1,0)</f>
        <v>0</v>
      </c>
      <c r="BY916" s="78">
        <f>IF(F916=$BY$2,1,0)</f>
        <v>0</v>
      </c>
      <c r="BZ916" s="78">
        <f>IF(F916=$BZ$2,1,0)</f>
        <v>0</v>
      </c>
      <c r="CA916" t="s">
        <v>1886</v>
      </c>
      <c r="CB916" s="1">
        <v>0</v>
      </c>
      <c r="CC916" s="1">
        <v>0</v>
      </c>
    </row>
    <row r="917" spans="2:81" x14ac:dyDescent="0.3">
      <c r="B917" s="29" t="s">
        <v>102</v>
      </c>
      <c r="C917" t="s">
        <v>179</v>
      </c>
      <c r="D917" t="s">
        <v>60</v>
      </c>
      <c r="E917" s="1" t="s">
        <v>612</v>
      </c>
      <c r="F917" s="31" t="s">
        <v>35</v>
      </c>
      <c r="G917" s="1">
        <v>13</v>
      </c>
      <c r="H917" s="1">
        <v>2012</v>
      </c>
      <c r="I917" s="36">
        <v>0.79722222222222217</v>
      </c>
      <c r="J917" s="1" t="s">
        <v>11</v>
      </c>
      <c r="K917" s="39">
        <v>23238</v>
      </c>
      <c r="L917" t="s">
        <v>1326</v>
      </c>
      <c r="M917" s="76">
        <v>76</v>
      </c>
      <c r="N917" t="str">
        <f t="shared" si="455"/>
        <v>Clear</v>
      </c>
      <c r="O917" s="78">
        <f t="shared" si="456"/>
        <v>0</v>
      </c>
      <c r="P917" s="78">
        <v>0</v>
      </c>
      <c r="Q917" s="78">
        <v>1</v>
      </c>
      <c r="R917" s="78">
        <f t="shared" si="457"/>
        <v>0</v>
      </c>
      <c r="S917" s="78">
        <f t="shared" si="458"/>
        <v>0</v>
      </c>
      <c r="T917" s="78">
        <f t="shared" si="459"/>
        <v>0</v>
      </c>
      <c r="U917" s="78">
        <f t="shared" si="460"/>
        <v>0</v>
      </c>
      <c r="V917" s="78">
        <f t="shared" si="461"/>
        <v>0</v>
      </c>
      <c r="W917" s="78">
        <f t="shared" si="462"/>
        <v>0</v>
      </c>
      <c r="X917" s="78">
        <f t="shared" si="463"/>
        <v>0</v>
      </c>
      <c r="Y917" s="78">
        <f t="shared" si="464"/>
        <v>0</v>
      </c>
      <c r="Z917" s="78">
        <f t="shared" si="465"/>
        <v>0</v>
      </c>
      <c r="AA917" s="78">
        <f t="shared" si="466"/>
        <v>0</v>
      </c>
      <c r="AB917" s="78">
        <f t="shared" si="467"/>
        <v>0</v>
      </c>
      <c r="AC917" s="78">
        <f t="shared" si="468"/>
        <v>0</v>
      </c>
      <c r="AD917" s="78">
        <f t="shared" si="469"/>
        <v>0</v>
      </c>
      <c r="AE917" s="78">
        <f t="shared" si="470"/>
        <v>0</v>
      </c>
      <c r="AF917" s="78">
        <f t="shared" si="471"/>
        <v>0</v>
      </c>
      <c r="AG917" s="78">
        <f t="shared" si="454"/>
        <v>0</v>
      </c>
      <c r="AH917" s="78">
        <f t="shared" si="472"/>
        <v>0</v>
      </c>
      <c r="AI917" s="78">
        <f t="shared" si="473"/>
        <v>0</v>
      </c>
      <c r="AJ917" s="78">
        <f t="shared" si="474"/>
        <v>0</v>
      </c>
      <c r="AK917" s="78">
        <f t="shared" si="475"/>
        <v>0</v>
      </c>
      <c r="AL917" s="78">
        <f t="shared" si="476"/>
        <v>1</v>
      </c>
      <c r="AM917" s="78">
        <f t="shared" si="477"/>
        <v>0</v>
      </c>
      <c r="AN917" s="78">
        <f t="shared" si="478"/>
        <v>0</v>
      </c>
      <c r="AO917" s="78">
        <f t="shared" si="479"/>
        <v>0</v>
      </c>
      <c r="AP917" s="78">
        <f t="shared" si="480"/>
        <v>0</v>
      </c>
      <c r="AQ917" s="78">
        <f t="shared" si="481"/>
        <v>0</v>
      </c>
      <c r="AR917" s="78">
        <f t="shared" si="482"/>
        <v>0</v>
      </c>
      <c r="AS917" s="78">
        <f t="shared" si="483"/>
        <v>0</v>
      </c>
      <c r="AT917" s="78">
        <f t="shared" si="484"/>
        <v>0</v>
      </c>
      <c r="AU917" s="78">
        <f t="shared" si="485"/>
        <v>1</v>
      </c>
      <c r="AV917" s="78">
        <f>IF(AND(M917&gt;=35,M917&lt;=39),1,0)</f>
        <v>0</v>
      </c>
      <c r="AW917" s="78">
        <f>IF(AND(M917&gt;=40,M917&lt;=44),1,0)</f>
        <v>0</v>
      </c>
      <c r="AX917" s="78">
        <f>IF(AND(M917&gt;=45,M917&lt;=49),1,0)</f>
        <v>0</v>
      </c>
      <c r="AY917" s="78">
        <f>IF(AND(M917&gt;=50,M917&lt;=54),1,0)</f>
        <v>0</v>
      </c>
      <c r="AZ917" s="78">
        <f>IF(AND(M917&gt;=55,M917&lt;=59),1,0)</f>
        <v>0</v>
      </c>
      <c r="BA917" s="78">
        <f>IF(AND(M917&gt;=60,M917&lt;=64),1,0)</f>
        <v>0</v>
      </c>
      <c r="BB917" s="78">
        <f>IF(AND(M917&gt;=65,M917&lt;=69),1,0)</f>
        <v>0</v>
      </c>
      <c r="BC917" s="78">
        <f>IF(AND(M917&gt;=70,M917&lt;=74),1,0)</f>
        <v>0</v>
      </c>
      <c r="BD917" s="78">
        <f>IF(AND(M917&gt;=75,M917&lt;=79),1,0)</f>
        <v>1</v>
      </c>
      <c r="BE917" s="78">
        <f>IF(AND(M917&gt;=80,M917&lt;=84),1,0)</f>
        <v>0</v>
      </c>
      <c r="BF917" s="78">
        <f>IF(AND(M917&gt;=85,M917&lt;=89),1,0)</f>
        <v>0</v>
      </c>
      <c r="BG917" s="78">
        <f>IF(AND(M917&gt;=90,M917&lt;=94),1,0)</f>
        <v>0</v>
      </c>
      <c r="BH917" s="78">
        <f>IF(AND(M917&gt;=95,M917&lt;=99),1,0)</f>
        <v>0</v>
      </c>
      <c r="BI917" s="78">
        <f>IF(AND(M917&gt;=100,M917&lt;=105),1,0)</f>
        <v>0</v>
      </c>
      <c r="BJ917" s="78">
        <f>IF(I917&lt;$BK$2,1,0)</f>
        <v>0</v>
      </c>
      <c r="BK917" s="78">
        <f>IF(I917&gt;$BK$2,1,0)</f>
        <v>1</v>
      </c>
      <c r="BL917" s="78">
        <f>IF(J917=$BL$2,1,0)</f>
        <v>0</v>
      </c>
      <c r="BM917" s="78">
        <f>IF(J917=$BM$2,1,0)</f>
        <v>0</v>
      </c>
      <c r="BN917" s="78">
        <f>IF(J917=$BN$2,1,0)</f>
        <v>1</v>
      </c>
      <c r="BO917" s="78">
        <f>IF(J917=$BO$2,1,0)</f>
        <v>0</v>
      </c>
      <c r="BP917" s="78">
        <f>IF(J917=$BP$2,1,0)</f>
        <v>0</v>
      </c>
      <c r="BQ917" s="79">
        <f>IF(J917=$BQ$2,1,0)</f>
        <v>0</v>
      </c>
      <c r="BR917" s="78">
        <f>IF(J917=$BR$2,1,0)</f>
        <v>0</v>
      </c>
      <c r="BS917" s="78">
        <f>IF(F917=$BS$2,1,0)</f>
        <v>0</v>
      </c>
      <c r="BT917" s="78">
        <f>IF(F917=$BT$2,1,0)</f>
        <v>0</v>
      </c>
      <c r="BU917" s="78">
        <f>IF(F917=$BU$2,1,0)</f>
        <v>0</v>
      </c>
      <c r="BV917" s="78">
        <f>IF(F917=$BV$2,1,0)</f>
        <v>1</v>
      </c>
      <c r="BW917" s="78">
        <f>IF(F917=$BW$2,1,0)</f>
        <v>0</v>
      </c>
      <c r="BX917" s="78">
        <f>IF(F917=$BX$2,1,0)</f>
        <v>0</v>
      </c>
      <c r="BY917" s="78">
        <f>IF(F917=$BY$2,1,0)</f>
        <v>0</v>
      </c>
      <c r="BZ917" s="78">
        <f>IF(F917=$BZ$2,1,0)</f>
        <v>0</v>
      </c>
      <c r="CA917" t="s">
        <v>2161</v>
      </c>
      <c r="CB917" s="1">
        <v>0</v>
      </c>
      <c r="CC917" s="1">
        <v>0</v>
      </c>
    </row>
    <row r="918" spans="2:81" x14ac:dyDescent="0.3">
      <c r="B918" s="29" t="s">
        <v>103</v>
      </c>
      <c r="C918" t="s">
        <v>179</v>
      </c>
      <c r="D918" t="s">
        <v>60</v>
      </c>
      <c r="E918" s="1" t="s">
        <v>613</v>
      </c>
      <c r="F918" s="31" t="s">
        <v>35</v>
      </c>
      <c r="G918" s="1">
        <v>14</v>
      </c>
      <c r="H918" s="1">
        <v>2012</v>
      </c>
      <c r="I918" s="36">
        <v>0.79583333333333339</v>
      </c>
      <c r="J918" s="1" t="s">
        <v>9</v>
      </c>
      <c r="K918" s="39">
        <v>29995</v>
      </c>
      <c r="L918" t="s">
        <v>1556</v>
      </c>
      <c r="M918" s="76">
        <v>79</v>
      </c>
      <c r="N918" t="str">
        <f t="shared" si="455"/>
        <v>Ptly Cldy</v>
      </c>
      <c r="O918" s="78">
        <f t="shared" si="456"/>
        <v>0</v>
      </c>
      <c r="P918" s="78">
        <v>0</v>
      </c>
      <c r="Q918" s="78">
        <v>1</v>
      </c>
      <c r="R918" s="78">
        <f t="shared" si="457"/>
        <v>0</v>
      </c>
      <c r="S918" s="78">
        <f t="shared" si="458"/>
        <v>0</v>
      </c>
      <c r="T918" s="78">
        <f t="shared" si="459"/>
        <v>0</v>
      </c>
      <c r="U918" s="78">
        <f t="shared" si="460"/>
        <v>0</v>
      </c>
      <c r="V918" s="78">
        <f t="shared" si="461"/>
        <v>0</v>
      </c>
      <c r="W918" s="78">
        <f t="shared" si="462"/>
        <v>0</v>
      </c>
      <c r="X918" s="78">
        <f t="shared" si="463"/>
        <v>0</v>
      </c>
      <c r="Y918" s="78">
        <f t="shared" si="464"/>
        <v>0</v>
      </c>
      <c r="Z918" s="78">
        <f t="shared" si="465"/>
        <v>0</v>
      </c>
      <c r="AA918" s="78">
        <f t="shared" si="466"/>
        <v>0</v>
      </c>
      <c r="AB918" s="78">
        <f t="shared" si="467"/>
        <v>0</v>
      </c>
      <c r="AC918" s="78">
        <f t="shared" si="468"/>
        <v>0</v>
      </c>
      <c r="AD918" s="78">
        <f t="shared" si="469"/>
        <v>0</v>
      </c>
      <c r="AE918" s="78">
        <f t="shared" si="470"/>
        <v>0</v>
      </c>
      <c r="AF918" s="78">
        <f t="shared" si="471"/>
        <v>0</v>
      </c>
      <c r="AG918" s="78">
        <f t="shared" si="454"/>
        <v>0</v>
      </c>
      <c r="AH918" s="78">
        <f t="shared" si="472"/>
        <v>0</v>
      </c>
      <c r="AI918" s="78">
        <f t="shared" si="473"/>
        <v>0</v>
      </c>
      <c r="AJ918" s="78">
        <f t="shared" si="474"/>
        <v>0</v>
      </c>
      <c r="AK918" s="78">
        <f t="shared" si="475"/>
        <v>0</v>
      </c>
      <c r="AL918" s="78">
        <f t="shared" si="476"/>
        <v>1</v>
      </c>
      <c r="AM918" s="78">
        <f t="shared" si="477"/>
        <v>0</v>
      </c>
      <c r="AN918" s="78">
        <f t="shared" si="478"/>
        <v>0</v>
      </c>
      <c r="AO918" s="78">
        <f t="shared" si="479"/>
        <v>0</v>
      </c>
      <c r="AP918" s="78">
        <f t="shared" si="480"/>
        <v>0</v>
      </c>
      <c r="AQ918" s="78">
        <f t="shared" si="481"/>
        <v>0</v>
      </c>
      <c r="AR918" s="78">
        <f t="shared" si="482"/>
        <v>0</v>
      </c>
      <c r="AS918" s="78">
        <f t="shared" si="483"/>
        <v>0</v>
      </c>
      <c r="AT918" s="78">
        <f t="shared" si="484"/>
        <v>0</v>
      </c>
      <c r="AU918" s="78">
        <f t="shared" si="485"/>
        <v>1</v>
      </c>
      <c r="AV918" s="78">
        <f>IF(AND(M918&gt;=35,M918&lt;=39),1,0)</f>
        <v>0</v>
      </c>
      <c r="AW918" s="78">
        <f>IF(AND(M918&gt;=40,M918&lt;=44),1,0)</f>
        <v>0</v>
      </c>
      <c r="AX918" s="78">
        <f>IF(AND(M918&gt;=45,M918&lt;=49),1,0)</f>
        <v>0</v>
      </c>
      <c r="AY918" s="78">
        <f>IF(AND(M918&gt;=50,M918&lt;=54),1,0)</f>
        <v>0</v>
      </c>
      <c r="AZ918" s="78">
        <f>IF(AND(M918&gt;=55,M918&lt;=59),1,0)</f>
        <v>0</v>
      </c>
      <c r="BA918" s="78">
        <f>IF(AND(M918&gt;=60,M918&lt;=64),1,0)</f>
        <v>0</v>
      </c>
      <c r="BB918" s="78">
        <f>IF(AND(M918&gt;=65,M918&lt;=69),1,0)</f>
        <v>0</v>
      </c>
      <c r="BC918" s="78">
        <f>IF(AND(M918&gt;=70,M918&lt;=74),1,0)</f>
        <v>0</v>
      </c>
      <c r="BD918" s="78">
        <f>IF(AND(M918&gt;=75,M918&lt;=79),1,0)</f>
        <v>1</v>
      </c>
      <c r="BE918" s="78">
        <f>IF(AND(M918&gt;=80,M918&lt;=84),1,0)</f>
        <v>0</v>
      </c>
      <c r="BF918" s="78">
        <f>IF(AND(M918&gt;=85,M918&lt;=89),1,0)</f>
        <v>0</v>
      </c>
      <c r="BG918" s="78">
        <f>IF(AND(M918&gt;=90,M918&lt;=94),1,0)</f>
        <v>0</v>
      </c>
      <c r="BH918" s="78">
        <f>IF(AND(M918&gt;=95,M918&lt;=99),1,0)</f>
        <v>0</v>
      </c>
      <c r="BI918" s="78">
        <f>IF(AND(M918&gt;=100,M918&lt;=105),1,0)</f>
        <v>0</v>
      </c>
      <c r="BJ918" s="78">
        <f>IF(I918&lt;$BK$2,1,0)</f>
        <v>0</v>
      </c>
      <c r="BK918" s="78">
        <f>IF(I918&gt;$BK$2,1,0)</f>
        <v>1</v>
      </c>
      <c r="BL918" s="78">
        <f>IF(J918=$BL$2,1,0)</f>
        <v>0</v>
      </c>
      <c r="BM918" s="78">
        <f>IF(J918=$BM$2,1,0)</f>
        <v>0</v>
      </c>
      <c r="BN918" s="78">
        <f>IF(J918=$BN$2,1,0)</f>
        <v>0</v>
      </c>
      <c r="BO918" s="78">
        <f>IF(J918=$BO$2,1,0)</f>
        <v>1</v>
      </c>
      <c r="BP918" s="78">
        <f>IF(J918=$BP$2,1,0)</f>
        <v>0</v>
      </c>
      <c r="BQ918" s="79">
        <f>IF(J918=$BQ$2,1,0)</f>
        <v>0</v>
      </c>
      <c r="BR918" s="78">
        <f>IF(J918=$BR$2,1,0)</f>
        <v>0</v>
      </c>
      <c r="BS918" s="78">
        <f>IF(F918=$BS$2,1,0)</f>
        <v>0</v>
      </c>
      <c r="BT918" s="78">
        <f>IF(F918=$BT$2,1,0)</f>
        <v>0</v>
      </c>
      <c r="BU918" s="78">
        <f>IF(F918=$BU$2,1,0)</f>
        <v>0</v>
      </c>
      <c r="BV918" s="78">
        <f>IF(F918=$BV$2,1,0)</f>
        <v>1</v>
      </c>
      <c r="BW918" s="78">
        <f>IF(F918=$BW$2,1,0)</f>
        <v>0</v>
      </c>
      <c r="BX918" s="78">
        <f>IF(F918=$BX$2,1,0)</f>
        <v>0</v>
      </c>
      <c r="BY918" s="78">
        <f>IF(F918=$BY$2,1,0)</f>
        <v>0</v>
      </c>
      <c r="BZ918" s="78">
        <f>IF(F918=$BZ$2,1,0)</f>
        <v>0</v>
      </c>
      <c r="CA918"/>
      <c r="CB918" s="1">
        <v>0</v>
      </c>
      <c r="CC918" s="1">
        <v>0</v>
      </c>
    </row>
    <row r="919" spans="2:81" x14ac:dyDescent="0.3">
      <c r="B919" s="29" t="s">
        <v>104</v>
      </c>
      <c r="C919" t="s">
        <v>178</v>
      </c>
      <c r="D919" t="s">
        <v>1884</v>
      </c>
      <c r="E919" s="1" t="s">
        <v>970</v>
      </c>
      <c r="F919" s="31" t="s">
        <v>35</v>
      </c>
      <c r="G919" s="1">
        <v>22</v>
      </c>
      <c r="H919" s="1">
        <v>2012</v>
      </c>
      <c r="I919" s="36">
        <v>0.83750000000000002</v>
      </c>
      <c r="J919" s="1" t="s">
        <v>5</v>
      </c>
      <c r="K919" s="39">
        <v>45891</v>
      </c>
      <c r="L919" t="s">
        <v>1679</v>
      </c>
      <c r="M919" s="76">
        <v>76</v>
      </c>
      <c r="N919" t="str">
        <f t="shared" si="455"/>
        <v>Cloudy</v>
      </c>
      <c r="O919" s="78">
        <f t="shared" si="456"/>
        <v>0</v>
      </c>
      <c r="P919" s="78">
        <v>0</v>
      </c>
      <c r="Q919" s="78">
        <v>1</v>
      </c>
      <c r="R919" s="78">
        <f t="shared" si="457"/>
        <v>0</v>
      </c>
      <c r="S919" s="78">
        <f t="shared" si="458"/>
        <v>0</v>
      </c>
      <c r="T919" s="78">
        <f t="shared" si="459"/>
        <v>0</v>
      </c>
      <c r="U919" s="78">
        <f t="shared" si="460"/>
        <v>0</v>
      </c>
      <c r="V919" s="78">
        <f t="shared" si="461"/>
        <v>0</v>
      </c>
      <c r="W919" s="78">
        <f t="shared" si="462"/>
        <v>0</v>
      </c>
      <c r="X919" s="78">
        <f t="shared" si="463"/>
        <v>0</v>
      </c>
      <c r="Y919" s="78">
        <f t="shared" si="464"/>
        <v>0</v>
      </c>
      <c r="Z919" s="78">
        <f t="shared" si="465"/>
        <v>0</v>
      </c>
      <c r="AA919" s="78">
        <f t="shared" si="466"/>
        <v>0</v>
      </c>
      <c r="AB919" s="78">
        <f t="shared" si="467"/>
        <v>0</v>
      </c>
      <c r="AC919" s="78">
        <f t="shared" si="468"/>
        <v>0</v>
      </c>
      <c r="AD919" s="78">
        <f t="shared" si="469"/>
        <v>0</v>
      </c>
      <c r="AE919" s="78">
        <f t="shared" si="470"/>
        <v>0</v>
      </c>
      <c r="AF919" s="78">
        <f t="shared" si="471"/>
        <v>0</v>
      </c>
      <c r="AG919" s="78">
        <f t="shared" si="454"/>
        <v>0</v>
      </c>
      <c r="AH919" s="78">
        <f t="shared" si="472"/>
        <v>0</v>
      </c>
      <c r="AI919" s="78">
        <f t="shared" si="473"/>
        <v>0</v>
      </c>
      <c r="AJ919" s="78">
        <f t="shared" si="474"/>
        <v>0</v>
      </c>
      <c r="AK919" s="78">
        <f t="shared" si="475"/>
        <v>0</v>
      </c>
      <c r="AL919" s="78">
        <f t="shared" si="476"/>
        <v>0</v>
      </c>
      <c r="AM919" s="78">
        <f t="shared" si="477"/>
        <v>0</v>
      </c>
      <c r="AN919" s="78">
        <f t="shared" si="478"/>
        <v>0</v>
      </c>
      <c r="AO919" s="78">
        <f t="shared" si="479"/>
        <v>0</v>
      </c>
      <c r="AP919" s="78">
        <f t="shared" si="480"/>
        <v>0</v>
      </c>
      <c r="AQ919" s="78">
        <f t="shared" si="481"/>
        <v>0</v>
      </c>
      <c r="AR919" s="78">
        <f t="shared" si="482"/>
        <v>0</v>
      </c>
      <c r="AS919" s="78">
        <f t="shared" si="483"/>
        <v>0</v>
      </c>
      <c r="AT919" s="78">
        <f t="shared" si="484"/>
        <v>1</v>
      </c>
      <c r="AU919" s="78">
        <f t="shared" si="485"/>
        <v>1</v>
      </c>
      <c r="AV919" s="78">
        <f>IF(AND(M919&gt;=35,M919&lt;=39),1,0)</f>
        <v>0</v>
      </c>
      <c r="AW919" s="78">
        <f>IF(AND(M919&gt;=40,M919&lt;=44),1,0)</f>
        <v>0</v>
      </c>
      <c r="AX919" s="78">
        <f>IF(AND(M919&gt;=45,M919&lt;=49),1,0)</f>
        <v>0</v>
      </c>
      <c r="AY919" s="78">
        <f>IF(AND(M919&gt;=50,M919&lt;=54),1,0)</f>
        <v>0</v>
      </c>
      <c r="AZ919" s="78">
        <f>IF(AND(M919&gt;=55,M919&lt;=59),1,0)</f>
        <v>0</v>
      </c>
      <c r="BA919" s="78">
        <f>IF(AND(M919&gt;=60,M919&lt;=64),1,0)</f>
        <v>0</v>
      </c>
      <c r="BB919" s="78">
        <f>IF(AND(M919&gt;=65,M919&lt;=69),1,0)</f>
        <v>0</v>
      </c>
      <c r="BC919" s="78">
        <f>IF(AND(M919&gt;=70,M919&lt;=74),1,0)</f>
        <v>0</v>
      </c>
      <c r="BD919" s="78">
        <f>IF(AND(M919&gt;=75,M919&lt;=79),1,0)</f>
        <v>1</v>
      </c>
      <c r="BE919" s="78">
        <f>IF(AND(M919&gt;=80,M919&lt;=84),1,0)</f>
        <v>0</v>
      </c>
      <c r="BF919" s="78">
        <f>IF(AND(M919&gt;=85,M919&lt;=89),1,0)</f>
        <v>0</v>
      </c>
      <c r="BG919" s="78">
        <f>IF(AND(M919&gt;=90,M919&lt;=94),1,0)</f>
        <v>0</v>
      </c>
      <c r="BH919" s="78">
        <f>IF(AND(M919&gt;=95,M919&lt;=99),1,0)</f>
        <v>0</v>
      </c>
      <c r="BI919" s="78">
        <f>IF(AND(M919&gt;=100,M919&lt;=105),1,0)</f>
        <v>0</v>
      </c>
      <c r="BJ919" s="78">
        <f>IF(I919&lt;$BK$2,1,0)</f>
        <v>0</v>
      </c>
      <c r="BK919" s="78">
        <f>IF(I919&gt;$BK$2,1,0)</f>
        <v>1</v>
      </c>
      <c r="BL919" s="78">
        <f>IF(J919=$BL$2,1,0)</f>
        <v>0</v>
      </c>
      <c r="BM919" s="78">
        <f>IF(J919=$BM$2,1,0)</f>
        <v>0</v>
      </c>
      <c r="BN919" s="78">
        <f>IF(J919=$BN$2,1,0)</f>
        <v>0</v>
      </c>
      <c r="BO919" s="78">
        <f>IF(J919=$BO$2,1,0)</f>
        <v>0</v>
      </c>
      <c r="BP919" s="78">
        <f>IF(J919=$BP$2,1,0)</f>
        <v>1</v>
      </c>
      <c r="BQ919" s="79">
        <f>IF(J919=$BQ$2,1,0)</f>
        <v>0</v>
      </c>
      <c r="BR919" s="78">
        <f>IF(J919=$BR$2,1,0)</f>
        <v>0</v>
      </c>
      <c r="BS919" s="78">
        <f>IF(F919=$BS$2,1,0)</f>
        <v>0</v>
      </c>
      <c r="BT919" s="78">
        <f>IF(F919=$BT$2,1,0)</f>
        <v>0</v>
      </c>
      <c r="BU919" s="78">
        <f>IF(F919=$BU$2,1,0)</f>
        <v>0</v>
      </c>
      <c r="BV919" s="78">
        <f>IF(F919=$BV$2,1,0)</f>
        <v>1</v>
      </c>
      <c r="BW919" s="78">
        <f>IF(F919=$BW$2,1,0)</f>
        <v>0</v>
      </c>
      <c r="BX919" s="78">
        <f>IF(F919=$BX$2,1,0)</f>
        <v>0</v>
      </c>
      <c r="BY919" s="78">
        <f>IF(F919=$BY$2,1,0)</f>
        <v>0</v>
      </c>
      <c r="BZ919" s="78">
        <f>IF(F919=$BZ$2,1,0)</f>
        <v>0</v>
      </c>
      <c r="CA919" t="s">
        <v>1887</v>
      </c>
      <c r="CB919" s="1">
        <v>0</v>
      </c>
      <c r="CC919" s="1">
        <v>0</v>
      </c>
    </row>
    <row r="920" spans="2:81" x14ac:dyDescent="0.3">
      <c r="B920" s="29" t="s">
        <v>105</v>
      </c>
      <c r="C920" t="s">
        <v>178</v>
      </c>
      <c r="D920" t="s">
        <v>1884</v>
      </c>
      <c r="E920" s="1" t="s">
        <v>971</v>
      </c>
      <c r="F920" s="31" t="s">
        <v>35</v>
      </c>
      <c r="G920" s="1">
        <v>23</v>
      </c>
      <c r="H920" s="1">
        <v>2012</v>
      </c>
      <c r="I920" s="36">
        <v>0.80347222222222225</v>
      </c>
      <c r="J920" s="1" t="s">
        <v>7</v>
      </c>
      <c r="K920" s="39">
        <v>46298</v>
      </c>
      <c r="L920" t="s">
        <v>1675</v>
      </c>
      <c r="M920" s="76">
        <v>87</v>
      </c>
      <c r="N920" t="str">
        <f t="shared" si="455"/>
        <v>Clear</v>
      </c>
      <c r="O920" s="78">
        <f t="shared" si="456"/>
        <v>0</v>
      </c>
      <c r="P920" s="78">
        <v>0</v>
      </c>
      <c r="Q920" s="78">
        <v>1</v>
      </c>
      <c r="R920" s="78">
        <f t="shared" si="457"/>
        <v>0</v>
      </c>
      <c r="S920" s="78">
        <f t="shared" si="458"/>
        <v>0</v>
      </c>
      <c r="T920" s="78">
        <f t="shared" si="459"/>
        <v>0</v>
      </c>
      <c r="U920" s="78">
        <f t="shared" si="460"/>
        <v>0</v>
      </c>
      <c r="V920" s="78">
        <f t="shared" si="461"/>
        <v>0</v>
      </c>
      <c r="W920" s="78">
        <f t="shared" si="462"/>
        <v>0</v>
      </c>
      <c r="X920" s="78">
        <f t="shared" si="463"/>
        <v>0</v>
      </c>
      <c r="Y920" s="78">
        <f t="shared" si="464"/>
        <v>0</v>
      </c>
      <c r="Z920" s="78">
        <f t="shared" si="465"/>
        <v>0</v>
      </c>
      <c r="AA920" s="78">
        <f t="shared" si="466"/>
        <v>0</v>
      </c>
      <c r="AB920" s="78">
        <f t="shared" si="467"/>
        <v>0</v>
      </c>
      <c r="AC920" s="78">
        <f t="shared" si="468"/>
        <v>0</v>
      </c>
      <c r="AD920" s="78">
        <f t="shared" si="469"/>
        <v>0</v>
      </c>
      <c r="AE920" s="78">
        <f t="shared" si="470"/>
        <v>0</v>
      </c>
      <c r="AF920" s="78">
        <f t="shared" si="471"/>
        <v>0</v>
      </c>
      <c r="AG920" s="78">
        <f t="shared" si="454"/>
        <v>0</v>
      </c>
      <c r="AH920" s="78">
        <f t="shared" si="472"/>
        <v>0</v>
      </c>
      <c r="AI920" s="78">
        <f t="shared" si="473"/>
        <v>0</v>
      </c>
      <c r="AJ920" s="78">
        <f t="shared" si="474"/>
        <v>0</v>
      </c>
      <c r="AK920" s="78">
        <f t="shared" si="475"/>
        <v>0</v>
      </c>
      <c r="AL920" s="78">
        <f t="shared" si="476"/>
        <v>0</v>
      </c>
      <c r="AM920" s="78">
        <f t="shared" si="477"/>
        <v>0</v>
      </c>
      <c r="AN920" s="78">
        <f t="shared" si="478"/>
        <v>0</v>
      </c>
      <c r="AO920" s="78">
        <f t="shared" si="479"/>
        <v>0</v>
      </c>
      <c r="AP920" s="78">
        <f t="shared" si="480"/>
        <v>0</v>
      </c>
      <c r="AQ920" s="78">
        <f t="shared" si="481"/>
        <v>0</v>
      </c>
      <c r="AR920" s="78">
        <f t="shared" si="482"/>
        <v>0</v>
      </c>
      <c r="AS920" s="78">
        <f t="shared" si="483"/>
        <v>0</v>
      </c>
      <c r="AT920" s="78">
        <f t="shared" si="484"/>
        <v>1</v>
      </c>
      <c r="AU920" s="78">
        <f t="shared" si="485"/>
        <v>1</v>
      </c>
      <c r="AV920" s="78">
        <f>IF(AND(M920&gt;=35,M920&lt;=39),1,0)</f>
        <v>0</v>
      </c>
      <c r="AW920" s="78">
        <f>IF(AND(M920&gt;=40,M920&lt;=44),1,0)</f>
        <v>0</v>
      </c>
      <c r="AX920" s="78">
        <f>IF(AND(M920&gt;=45,M920&lt;=49),1,0)</f>
        <v>0</v>
      </c>
      <c r="AY920" s="78">
        <f>IF(AND(M920&gt;=50,M920&lt;=54),1,0)</f>
        <v>0</v>
      </c>
      <c r="AZ920" s="78">
        <f>IF(AND(M920&gt;=55,M920&lt;=59),1,0)</f>
        <v>0</v>
      </c>
      <c r="BA920" s="78">
        <f>IF(AND(M920&gt;=60,M920&lt;=64),1,0)</f>
        <v>0</v>
      </c>
      <c r="BB920" s="78">
        <f>IF(AND(M920&gt;=65,M920&lt;=69),1,0)</f>
        <v>0</v>
      </c>
      <c r="BC920" s="78">
        <f>IF(AND(M920&gt;=70,M920&lt;=74),1,0)</f>
        <v>0</v>
      </c>
      <c r="BD920" s="78">
        <f>IF(AND(M920&gt;=75,M920&lt;=79),1,0)</f>
        <v>0</v>
      </c>
      <c r="BE920" s="78">
        <f>IF(AND(M920&gt;=80,M920&lt;=84),1,0)</f>
        <v>0</v>
      </c>
      <c r="BF920" s="78">
        <f>IF(AND(M920&gt;=85,M920&lt;=89),1,0)</f>
        <v>1</v>
      </c>
      <c r="BG920" s="78">
        <f>IF(AND(M920&gt;=90,M920&lt;=94),1,0)</f>
        <v>0</v>
      </c>
      <c r="BH920" s="78">
        <f>IF(AND(M920&gt;=95,M920&lt;=99),1,0)</f>
        <v>0</v>
      </c>
      <c r="BI920" s="78">
        <f>IF(AND(M920&gt;=100,M920&lt;=105),1,0)</f>
        <v>0</v>
      </c>
      <c r="BJ920" s="78">
        <f>IF(I920&lt;$BK$2,1,0)</f>
        <v>0</v>
      </c>
      <c r="BK920" s="78">
        <f>IF(I920&gt;$BK$2,1,0)</f>
        <v>1</v>
      </c>
      <c r="BL920" s="78">
        <f>IF(J920=$BL$2,1,0)</f>
        <v>0</v>
      </c>
      <c r="BM920" s="78">
        <f>IF(J920=$BM$2,1,0)</f>
        <v>0</v>
      </c>
      <c r="BN920" s="78">
        <f>IF(J920=$BN$2,1,0)</f>
        <v>0</v>
      </c>
      <c r="BO920" s="78">
        <f>IF(J920=$BO$2,1,0)</f>
        <v>0</v>
      </c>
      <c r="BP920" s="78">
        <f>IF(J920=$BP$2,1,0)</f>
        <v>0</v>
      </c>
      <c r="BQ920" s="79">
        <f>IF(J920=$BQ$2,1,0)</f>
        <v>1</v>
      </c>
      <c r="BR920" s="78">
        <f>IF(J920=$BR$2,1,0)</f>
        <v>0</v>
      </c>
      <c r="BS920" s="78">
        <f>IF(F920=$BS$2,1,0)</f>
        <v>0</v>
      </c>
      <c r="BT920" s="78">
        <f>IF(F920=$BT$2,1,0)</f>
        <v>0</v>
      </c>
      <c r="BU920" s="78">
        <f>IF(F920=$BU$2,1,0)</f>
        <v>0</v>
      </c>
      <c r="BV920" s="78">
        <f>IF(F920=$BV$2,1,0)</f>
        <v>1</v>
      </c>
      <c r="BW920" s="78">
        <f>IF(F920=$BW$2,1,0)</f>
        <v>0</v>
      </c>
      <c r="BX920" s="78">
        <f>IF(F920=$BX$2,1,0)</f>
        <v>0</v>
      </c>
      <c r="BY920" s="78">
        <f>IF(F920=$BY$2,1,0)</f>
        <v>0</v>
      </c>
      <c r="BZ920" s="78">
        <f>IF(F920=$BZ$2,1,0)</f>
        <v>0</v>
      </c>
      <c r="CA920" t="s">
        <v>2162</v>
      </c>
      <c r="CB920" s="1">
        <v>0</v>
      </c>
      <c r="CC920" s="1">
        <v>0</v>
      </c>
    </row>
    <row r="921" spans="2:81" x14ac:dyDescent="0.3">
      <c r="B921" s="29" t="s">
        <v>106</v>
      </c>
      <c r="C921" t="s">
        <v>178</v>
      </c>
      <c r="D921" t="s">
        <v>1884</v>
      </c>
      <c r="E921" s="1" t="s">
        <v>972</v>
      </c>
      <c r="F921" s="31" t="s">
        <v>35</v>
      </c>
      <c r="G921" s="1">
        <v>24</v>
      </c>
      <c r="H921" s="1">
        <v>2012</v>
      </c>
      <c r="I921" s="36">
        <v>0.56666666666666665</v>
      </c>
      <c r="J921" s="1" t="s">
        <v>8</v>
      </c>
      <c r="K921" s="39">
        <v>41794</v>
      </c>
      <c r="L921" t="s">
        <v>1508</v>
      </c>
      <c r="M921" s="76">
        <v>88</v>
      </c>
      <c r="N921" t="str">
        <f t="shared" si="455"/>
        <v>Ptly Cldy</v>
      </c>
      <c r="O921" s="78">
        <f t="shared" si="456"/>
        <v>0</v>
      </c>
      <c r="P921" s="78">
        <v>0</v>
      </c>
      <c r="Q921" s="78">
        <v>1</v>
      </c>
      <c r="R921" s="78">
        <f t="shared" si="457"/>
        <v>0</v>
      </c>
      <c r="S921" s="78">
        <f t="shared" si="458"/>
        <v>0</v>
      </c>
      <c r="T921" s="78">
        <f t="shared" si="459"/>
        <v>0</v>
      </c>
      <c r="U921" s="78">
        <f t="shared" si="460"/>
        <v>0</v>
      </c>
      <c r="V921" s="78">
        <f t="shared" si="461"/>
        <v>0</v>
      </c>
      <c r="W921" s="78">
        <f t="shared" si="462"/>
        <v>0</v>
      </c>
      <c r="X921" s="78">
        <f t="shared" si="463"/>
        <v>0</v>
      </c>
      <c r="Y921" s="78">
        <f t="shared" si="464"/>
        <v>0</v>
      </c>
      <c r="Z921" s="78">
        <f t="shared" si="465"/>
        <v>0</v>
      </c>
      <c r="AA921" s="78">
        <f t="shared" si="466"/>
        <v>0</v>
      </c>
      <c r="AB921" s="78">
        <f t="shared" si="467"/>
        <v>0</v>
      </c>
      <c r="AC921" s="78">
        <f t="shared" si="468"/>
        <v>0</v>
      </c>
      <c r="AD921" s="78">
        <f t="shared" si="469"/>
        <v>0</v>
      </c>
      <c r="AE921" s="78">
        <f t="shared" si="470"/>
        <v>0</v>
      </c>
      <c r="AF921" s="78">
        <f t="shared" si="471"/>
        <v>0</v>
      </c>
      <c r="AG921" s="78">
        <f t="shared" si="454"/>
        <v>0</v>
      </c>
      <c r="AH921" s="78">
        <f t="shared" si="472"/>
        <v>0</v>
      </c>
      <c r="AI921" s="78">
        <f t="shared" si="473"/>
        <v>0</v>
      </c>
      <c r="AJ921" s="78">
        <f t="shared" si="474"/>
        <v>0</v>
      </c>
      <c r="AK921" s="78">
        <f t="shared" si="475"/>
        <v>0</v>
      </c>
      <c r="AL921" s="78">
        <f t="shared" si="476"/>
        <v>0</v>
      </c>
      <c r="AM921" s="78">
        <f t="shared" si="477"/>
        <v>0</v>
      </c>
      <c r="AN921" s="78">
        <f t="shared" si="478"/>
        <v>0</v>
      </c>
      <c r="AO921" s="78">
        <f t="shared" si="479"/>
        <v>0</v>
      </c>
      <c r="AP921" s="78">
        <f t="shared" si="480"/>
        <v>0</v>
      </c>
      <c r="AQ921" s="78">
        <f t="shared" si="481"/>
        <v>0</v>
      </c>
      <c r="AR921" s="78">
        <f t="shared" si="482"/>
        <v>0</v>
      </c>
      <c r="AS921" s="78">
        <f t="shared" si="483"/>
        <v>0</v>
      </c>
      <c r="AT921" s="78">
        <f t="shared" si="484"/>
        <v>1</v>
      </c>
      <c r="AU921" s="78">
        <f t="shared" si="485"/>
        <v>1</v>
      </c>
      <c r="AV921" s="78">
        <f>IF(AND(M921&gt;=35,M921&lt;=39),1,0)</f>
        <v>0</v>
      </c>
      <c r="AW921" s="78">
        <f>IF(AND(M921&gt;=40,M921&lt;=44),1,0)</f>
        <v>0</v>
      </c>
      <c r="AX921" s="78">
        <f>IF(AND(M921&gt;=45,M921&lt;=49),1,0)</f>
        <v>0</v>
      </c>
      <c r="AY921" s="78">
        <f>IF(AND(M921&gt;=50,M921&lt;=54),1,0)</f>
        <v>0</v>
      </c>
      <c r="AZ921" s="78">
        <f>IF(AND(M921&gt;=55,M921&lt;=59),1,0)</f>
        <v>0</v>
      </c>
      <c r="BA921" s="78">
        <f>IF(AND(M921&gt;=60,M921&lt;=64),1,0)</f>
        <v>0</v>
      </c>
      <c r="BB921" s="78">
        <f>IF(AND(M921&gt;=65,M921&lt;=69),1,0)</f>
        <v>0</v>
      </c>
      <c r="BC921" s="78">
        <f>IF(AND(M921&gt;=70,M921&lt;=74),1,0)</f>
        <v>0</v>
      </c>
      <c r="BD921" s="78">
        <f>IF(AND(M921&gt;=75,M921&lt;=79),1,0)</f>
        <v>0</v>
      </c>
      <c r="BE921" s="78">
        <f>IF(AND(M921&gt;=80,M921&lt;=84),1,0)</f>
        <v>0</v>
      </c>
      <c r="BF921" s="78">
        <f>IF(AND(M921&gt;=85,M921&lt;=89),1,0)</f>
        <v>1</v>
      </c>
      <c r="BG921" s="78">
        <f>IF(AND(M921&gt;=90,M921&lt;=94),1,0)</f>
        <v>0</v>
      </c>
      <c r="BH921" s="78">
        <f>IF(AND(M921&gt;=95,M921&lt;=99),1,0)</f>
        <v>0</v>
      </c>
      <c r="BI921" s="78">
        <f>IF(AND(M921&gt;=100,M921&lt;=105),1,0)</f>
        <v>0</v>
      </c>
      <c r="BJ921" s="78">
        <f>IF(I921&lt;$BK$2,1,0)</f>
        <v>1</v>
      </c>
      <c r="BK921" s="78">
        <f>IF(I921&gt;$BK$2,1,0)</f>
        <v>0</v>
      </c>
      <c r="BL921" s="78">
        <f>IF(J921=$BL$2,1,0)</f>
        <v>0</v>
      </c>
      <c r="BM921" s="78">
        <f>IF(J921=$BM$2,1,0)</f>
        <v>0</v>
      </c>
      <c r="BN921" s="78">
        <f>IF(J921=$BN$2,1,0)</f>
        <v>0</v>
      </c>
      <c r="BO921" s="78">
        <f>IF(J921=$BO$2,1,0)</f>
        <v>0</v>
      </c>
      <c r="BP921" s="78">
        <f>IF(J921=$BP$2,1,0)</f>
        <v>0</v>
      </c>
      <c r="BQ921" s="79">
        <f>IF(J921=$BQ$2,1,0)</f>
        <v>0</v>
      </c>
      <c r="BR921" s="78">
        <f>IF(J921=$BR$2,1,0)</f>
        <v>1</v>
      </c>
      <c r="BS921" s="78">
        <f>IF(F921=$BS$2,1,0)</f>
        <v>0</v>
      </c>
      <c r="BT921" s="78">
        <f>IF(F921=$BT$2,1,0)</f>
        <v>0</v>
      </c>
      <c r="BU921" s="78">
        <f>IF(F921=$BU$2,1,0)</f>
        <v>0</v>
      </c>
      <c r="BV921" s="78">
        <f>IF(F921=$BV$2,1,0)</f>
        <v>1</v>
      </c>
      <c r="BW921" s="78">
        <f>IF(F921=$BW$2,1,0)</f>
        <v>0</v>
      </c>
      <c r="BX921" s="78">
        <f>IF(F921=$BX$2,1,0)</f>
        <v>0</v>
      </c>
      <c r="BY921" s="78">
        <f>IF(F921=$BY$2,1,0)</f>
        <v>0</v>
      </c>
      <c r="BZ921" s="78">
        <f>IF(F921=$BZ$2,1,0)</f>
        <v>0</v>
      </c>
      <c r="CA921" t="s">
        <v>2163</v>
      </c>
      <c r="CB921" s="1">
        <v>0</v>
      </c>
      <c r="CC921" s="1">
        <v>0</v>
      </c>
    </row>
    <row r="922" spans="2:81" x14ac:dyDescent="0.3">
      <c r="B922" s="29" t="s">
        <v>107</v>
      </c>
      <c r="C922" t="s">
        <v>161</v>
      </c>
      <c r="D922" t="s">
        <v>66</v>
      </c>
      <c r="E922" s="1" t="s">
        <v>617</v>
      </c>
      <c r="F922" s="31" t="s">
        <v>35</v>
      </c>
      <c r="G922" s="1">
        <v>26</v>
      </c>
      <c r="H922" s="1">
        <v>2012</v>
      </c>
      <c r="I922" s="36">
        <v>0.79652777777777783</v>
      </c>
      <c r="J922" s="1" t="s">
        <v>10</v>
      </c>
      <c r="K922" s="39">
        <v>24296</v>
      </c>
      <c r="L922" t="s">
        <v>1355</v>
      </c>
      <c r="M922" s="76">
        <v>78</v>
      </c>
      <c r="N922" t="str">
        <f t="shared" si="455"/>
        <v>Clear</v>
      </c>
      <c r="O922" s="78">
        <f t="shared" si="456"/>
        <v>0</v>
      </c>
      <c r="P922" s="78">
        <v>0</v>
      </c>
      <c r="Q922" s="78">
        <v>0</v>
      </c>
      <c r="R922" s="78">
        <f t="shared" si="457"/>
        <v>0</v>
      </c>
      <c r="S922" s="78">
        <f t="shared" si="458"/>
        <v>0</v>
      </c>
      <c r="T922" s="78">
        <f t="shared" si="459"/>
        <v>0</v>
      </c>
      <c r="U922" s="78">
        <f t="shared" si="460"/>
        <v>0</v>
      </c>
      <c r="V922" s="78">
        <f t="shared" si="461"/>
        <v>0</v>
      </c>
      <c r="W922" s="78">
        <f t="shared" si="462"/>
        <v>0</v>
      </c>
      <c r="X922" s="78">
        <f t="shared" si="463"/>
        <v>0</v>
      </c>
      <c r="Y922" s="78">
        <f t="shared" si="464"/>
        <v>0</v>
      </c>
      <c r="Z922" s="78">
        <f t="shared" si="465"/>
        <v>0</v>
      </c>
      <c r="AA922" s="78">
        <f t="shared" si="466"/>
        <v>0</v>
      </c>
      <c r="AB922" s="78">
        <f t="shared" si="467"/>
        <v>0</v>
      </c>
      <c r="AC922" s="78">
        <f t="shared" si="468"/>
        <v>1</v>
      </c>
      <c r="AD922" s="78">
        <f t="shared" si="469"/>
        <v>0</v>
      </c>
      <c r="AE922" s="78">
        <f t="shared" si="470"/>
        <v>0</v>
      </c>
      <c r="AF922" s="78">
        <f t="shared" si="471"/>
        <v>0</v>
      </c>
      <c r="AG922" s="78">
        <f t="shared" si="454"/>
        <v>0</v>
      </c>
      <c r="AH922" s="78">
        <f t="shared" si="472"/>
        <v>0</v>
      </c>
      <c r="AI922" s="78">
        <f t="shared" si="473"/>
        <v>0</v>
      </c>
      <c r="AJ922" s="78">
        <f t="shared" si="474"/>
        <v>0</v>
      </c>
      <c r="AK922" s="78">
        <f t="shared" si="475"/>
        <v>0</v>
      </c>
      <c r="AL922" s="78">
        <f t="shared" si="476"/>
        <v>0</v>
      </c>
      <c r="AM922" s="78">
        <f t="shared" si="477"/>
        <v>0</v>
      </c>
      <c r="AN922" s="78">
        <f t="shared" si="478"/>
        <v>0</v>
      </c>
      <c r="AO922" s="78">
        <f t="shared" si="479"/>
        <v>0</v>
      </c>
      <c r="AP922" s="78">
        <f t="shared" si="480"/>
        <v>0</v>
      </c>
      <c r="AQ922" s="78">
        <f t="shared" si="481"/>
        <v>0</v>
      </c>
      <c r="AR922" s="78">
        <f t="shared" si="482"/>
        <v>0</v>
      </c>
      <c r="AS922" s="78">
        <f t="shared" si="483"/>
        <v>0</v>
      </c>
      <c r="AT922" s="78">
        <f t="shared" si="484"/>
        <v>0</v>
      </c>
      <c r="AU922" s="78">
        <f t="shared" si="485"/>
        <v>1</v>
      </c>
      <c r="AV922" s="78">
        <f>IF(AND(M922&gt;=35,M922&lt;=39),1,0)</f>
        <v>0</v>
      </c>
      <c r="AW922" s="78">
        <f>IF(AND(M922&gt;=40,M922&lt;=44),1,0)</f>
        <v>0</v>
      </c>
      <c r="AX922" s="78">
        <f>IF(AND(M922&gt;=45,M922&lt;=49),1,0)</f>
        <v>0</v>
      </c>
      <c r="AY922" s="78">
        <f>IF(AND(M922&gt;=50,M922&lt;=54),1,0)</f>
        <v>0</v>
      </c>
      <c r="AZ922" s="78">
        <f>IF(AND(M922&gt;=55,M922&lt;=59),1,0)</f>
        <v>0</v>
      </c>
      <c r="BA922" s="78">
        <f>IF(AND(M922&gt;=60,M922&lt;=64),1,0)</f>
        <v>0</v>
      </c>
      <c r="BB922" s="78">
        <f>IF(AND(M922&gt;=65,M922&lt;=69),1,0)</f>
        <v>0</v>
      </c>
      <c r="BC922" s="78">
        <f>IF(AND(M922&gt;=70,M922&lt;=74),1,0)</f>
        <v>0</v>
      </c>
      <c r="BD922" s="78">
        <f>IF(AND(M922&gt;=75,M922&lt;=79),1,0)</f>
        <v>1</v>
      </c>
      <c r="BE922" s="78">
        <f>IF(AND(M922&gt;=80,M922&lt;=84),1,0)</f>
        <v>0</v>
      </c>
      <c r="BF922" s="78">
        <f>IF(AND(M922&gt;=85,M922&lt;=89),1,0)</f>
        <v>0</v>
      </c>
      <c r="BG922" s="78">
        <f>IF(AND(M922&gt;=90,M922&lt;=94),1,0)</f>
        <v>0</v>
      </c>
      <c r="BH922" s="78">
        <f>IF(AND(M922&gt;=95,M922&lt;=99),1,0)</f>
        <v>0</v>
      </c>
      <c r="BI922" s="78">
        <f>IF(AND(M922&gt;=100,M922&lt;=105),1,0)</f>
        <v>0</v>
      </c>
      <c r="BJ922" s="78">
        <f>IF(I922&lt;$BK$2,1,0)</f>
        <v>0</v>
      </c>
      <c r="BK922" s="78">
        <f>IF(I922&gt;$BK$2,1,0)</f>
        <v>1</v>
      </c>
      <c r="BL922" s="78">
        <f>IF(J922=$BL$2,1,0)</f>
        <v>0</v>
      </c>
      <c r="BM922" s="78">
        <f>IF(J922=$BM$2,1,0)</f>
        <v>1</v>
      </c>
      <c r="BN922" s="78">
        <f>IF(J922=$BN$2,1,0)</f>
        <v>0</v>
      </c>
      <c r="BO922" s="78">
        <f>IF(J922=$BO$2,1,0)</f>
        <v>0</v>
      </c>
      <c r="BP922" s="78">
        <f>IF(J922=$BP$2,1,0)</f>
        <v>0</v>
      </c>
      <c r="BQ922" s="79">
        <f>IF(J922=$BQ$2,1,0)</f>
        <v>0</v>
      </c>
      <c r="BR922" s="78">
        <f>IF(J922=$BR$2,1,0)</f>
        <v>0</v>
      </c>
      <c r="BS922" s="78">
        <f>IF(F922=$BS$2,1,0)</f>
        <v>0</v>
      </c>
      <c r="BT922" s="78">
        <f>IF(F922=$BT$2,1,0)</f>
        <v>0</v>
      </c>
      <c r="BU922" s="78">
        <f>IF(F922=$BU$2,1,0)</f>
        <v>0</v>
      </c>
      <c r="BV922" s="78">
        <f>IF(F922=$BV$2,1,0)</f>
        <v>1</v>
      </c>
      <c r="BW922" s="78">
        <f>IF(F922=$BW$2,1,0)</f>
        <v>0</v>
      </c>
      <c r="BX922" s="78">
        <f>IF(F922=$BX$2,1,0)</f>
        <v>0</v>
      </c>
      <c r="BY922" s="78">
        <f>IF(F922=$BY$2,1,0)</f>
        <v>0</v>
      </c>
      <c r="BZ922" s="78">
        <f>IF(F922=$BZ$2,1,0)</f>
        <v>0</v>
      </c>
      <c r="CA922" t="s">
        <v>1886</v>
      </c>
      <c r="CB922" s="1">
        <v>0</v>
      </c>
      <c r="CC922" s="1">
        <v>0</v>
      </c>
    </row>
    <row r="923" spans="2:81" x14ac:dyDescent="0.3">
      <c r="B923" s="29" t="s">
        <v>108</v>
      </c>
      <c r="C923" t="s">
        <v>161</v>
      </c>
      <c r="D923" t="s">
        <v>66</v>
      </c>
      <c r="E923" s="1" t="s">
        <v>618</v>
      </c>
      <c r="F923" s="31" t="s">
        <v>35</v>
      </c>
      <c r="G923" s="1">
        <v>27</v>
      </c>
      <c r="H923" s="1">
        <v>2012</v>
      </c>
      <c r="I923" s="36">
        <v>0.79791666666666661</v>
      </c>
      <c r="J923" s="1" t="s">
        <v>11</v>
      </c>
      <c r="K923" s="39">
        <v>18055</v>
      </c>
      <c r="L923" t="s">
        <v>1668</v>
      </c>
      <c r="M923" s="76">
        <v>85</v>
      </c>
      <c r="N923" t="str">
        <f t="shared" si="455"/>
        <v>Clear</v>
      </c>
      <c r="O923" s="78">
        <f t="shared" si="456"/>
        <v>0</v>
      </c>
      <c r="P923" s="78">
        <v>0</v>
      </c>
      <c r="Q923" s="78">
        <v>0</v>
      </c>
      <c r="R923" s="78">
        <f t="shared" si="457"/>
        <v>0</v>
      </c>
      <c r="S923" s="78">
        <f t="shared" si="458"/>
        <v>0</v>
      </c>
      <c r="T923" s="78">
        <f t="shared" si="459"/>
        <v>0</v>
      </c>
      <c r="U923" s="78">
        <f t="shared" si="460"/>
        <v>0</v>
      </c>
      <c r="V923" s="78">
        <f t="shared" si="461"/>
        <v>0</v>
      </c>
      <c r="W923" s="78">
        <f t="shared" si="462"/>
        <v>0</v>
      </c>
      <c r="X923" s="78">
        <f t="shared" si="463"/>
        <v>0</v>
      </c>
      <c r="Y923" s="78">
        <f t="shared" si="464"/>
        <v>0</v>
      </c>
      <c r="Z923" s="78">
        <f t="shared" si="465"/>
        <v>0</v>
      </c>
      <c r="AA923" s="78">
        <f t="shared" si="466"/>
        <v>0</v>
      </c>
      <c r="AB923" s="78">
        <f t="shared" si="467"/>
        <v>0</v>
      </c>
      <c r="AC923" s="78">
        <f t="shared" si="468"/>
        <v>1</v>
      </c>
      <c r="AD923" s="78">
        <f t="shared" si="469"/>
        <v>0</v>
      </c>
      <c r="AE923" s="78">
        <f t="shared" si="470"/>
        <v>0</v>
      </c>
      <c r="AF923" s="78">
        <f t="shared" si="471"/>
        <v>0</v>
      </c>
      <c r="AG923" s="78">
        <f t="shared" si="454"/>
        <v>0</v>
      </c>
      <c r="AH923" s="78">
        <f t="shared" si="472"/>
        <v>0</v>
      </c>
      <c r="AI923" s="78">
        <f t="shared" si="473"/>
        <v>0</v>
      </c>
      <c r="AJ923" s="78">
        <f t="shared" si="474"/>
        <v>0</v>
      </c>
      <c r="AK923" s="78">
        <f t="shared" si="475"/>
        <v>0</v>
      </c>
      <c r="AL923" s="78">
        <f t="shared" si="476"/>
        <v>0</v>
      </c>
      <c r="AM923" s="78">
        <f t="shared" si="477"/>
        <v>0</v>
      </c>
      <c r="AN923" s="78">
        <f t="shared" si="478"/>
        <v>0</v>
      </c>
      <c r="AO923" s="78">
        <f t="shared" si="479"/>
        <v>0</v>
      </c>
      <c r="AP923" s="78">
        <f t="shared" si="480"/>
        <v>0</v>
      </c>
      <c r="AQ923" s="78">
        <f t="shared" si="481"/>
        <v>0</v>
      </c>
      <c r="AR923" s="78">
        <f t="shared" si="482"/>
        <v>0</v>
      </c>
      <c r="AS923" s="78">
        <f t="shared" si="483"/>
        <v>0</v>
      </c>
      <c r="AT923" s="78">
        <f t="shared" si="484"/>
        <v>0</v>
      </c>
      <c r="AU923" s="78">
        <f t="shared" si="485"/>
        <v>1</v>
      </c>
      <c r="AV923" s="78">
        <f>IF(AND(M923&gt;=35,M923&lt;=39),1,0)</f>
        <v>0</v>
      </c>
      <c r="AW923" s="78">
        <f>IF(AND(M923&gt;=40,M923&lt;=44),1,0)</f>
        <v>0</v>
      </c>
      <c r="AX923" s="78">
        <f>IF(AND(M923&gt;=45,M923&lt;=49),1,0)</f>
        <v>0</v>
      </c>
      <c r="AY923" s="78">
        <f>IF(AND(M923&gt;=50,M923&lt;=54),1,0)</f>
        <v>0</v>
      </c>
      <c r="AZ923" s="78">
        <f>IF(AND(M923&gt;=55,M923&lt;=59),1,0)</f>
        <v>0</v>
      </c>
      <c r="BA923" s="78">
        <f>IF(AND(M923&gt;=60,M923&lt;=64),1,0)</f>
        <v>0</v>
      </c>
      <c r="BB923" s="78">
        <f>IF(AND(M923&gt;=65,M923&lt;=69),1,0)</f>
        <v>0</v>
      </c>
      <c r="BC923" s="78">
        <f>IF(AND(M923&gt;=70,M923&lt;=74),1,0)</f>
        <v>0</v>
      </c>
      <c r="BD923" s="78">
        <f>IF(AND(M923&gt;=75,M923&lt;=79),1,0)</f>
        <v>0</v>
      </c>
      <c r="BE923" s="78">
        <f>IF(AND(M923&gt;=80,M923&lt;=84),1,0)</f>
        <v>0</v>
      </c>
      <c r="BF923" s="78">
        <f>IF(AND(M923&gt;=85,M923&lt;=89),1,0)</f>
        <v>1</v>
      </c>
      <c r="BG923" s="78">
        <f>IF(AND(M923&gt;=90,M923&lt;=94),1,0)</f>
        <v>0</v>
      </c>
      <c r="BH923" s="78">
        <f>IF(AND(M923&gt;=95,M923&lt;=99),1,0)</f>
        <v>0</v>
      </c>
      <c r="BI923" s="78">
        <f>IF(AND(M923&gt;=100,M923&lt;=105),1,0)</f>
        <v>0</v>
      </c>
      <c r="BJ923" s="78">
        <f>IF(I923&lt;$BK$2,1,0)</f>
        <v>0</v>
      </c>
      <c r="BK923" s="78">
        <f>IF(I923&gt;$BK$2,1,0)</f>
        <v>1</v>
      </c>
      <c r="BL923" s="78">
        <f>IF(J923=$BL$2,1,0)</f>
        <v>0</v>
      </c>
      <c r="BM923" s="78">
        <f>IF(J923=$BM$2,1,0)</f>
        <v>0</v>
      </c>
      <c r="BN923" s="78">
        <f>IF(J923=$BN$2,1,0)</f>
        <v>1</v>
      </c>
      <c r="BO923" s="78">
        <f>IF(J923=$BO$2,1,0)</f>
        <v>0</v>
      </c>
      <c r="BP923" s="78">
        <f>IF(J923=$BP$2,1,0)</f>
        <v>0</v>
      </c>
      <c r="BQ923" s="79">
        <f>IF(J923=$BQ$2,1,0)</f>
        <v>0</v>
      </c>
      <c r="BR923" s="78">
        <f>IF(J923=$BR$2,1,0)</f>
        <v>0</v>
      </c>
      <c r="BS923" s="78">
        <f>IF(F923=$BS$2,1,0)</f>
        <v>0</v>
      </c>
      <c r="BT923" s="78">
        <f>IF(F923=$BT$2,1,0)</f>
        <v>0</v>
      </c>
      <c r="BU923" s="78">
        <f>IF(F923=$BU$2,1,0)</f>
        <v>0</v>
      </c>
      <c r="BV923" s="78">
        <f>IF(F923=$BV$2,1,0)</f>
        <v>1</v>
      </c>
      <c r="BW923" s="78">
        <f>IF(F923=$BW$2,1,0)</f>
        <v>0</v>
      </c>
      <c r="BX923" s="78">
        <f>IF(F923=$BX$2,1,0)</f>
        <v>0</v>
      </c>
      <c r="BY923" s="78">
        <f>IF(F923=$BY$2,1,0)</f>
        <v>0</v>
      </c>
      <c r="BZ923" s="78">
        <f>IF(F923=$BZ$2,1,0)</f>
        <v>0</v>
      </c>
      <c r="CA923"/>
      <c r="CB923" s="1">
        <v>0</v>
      </c>
      <c r="CC923" s="1">
        <v>0</v>
      </c>
    </row>
    <row r="924" spans="2:81" x14ac:dyDescent="0.3">
      <c r="B924" s="29" t="s">
        <v>109</v>
      </c>
      <c r="C924" t="s">
        <v>160</v>
      </c>
      <c r="D924" t="s">
        <v>92</v>
      </c>
      <c r="E924" s="1" t="s">
        <v>619</v>
      </c>
      <c r="F924" s="31" t="s">
        <v>35</v>
      </c>
      <c r="G924" s="1">
        <v>28</v>
      </c>
      <c r="H924" s="1">
        <v>2012</v>
      </c>
      <c r="I924" s="36">
        <v>0.79722222222222217</v>
      </c>
      <c r="J924" s="1" t="s">
        <v>9</v>
      </c>
      <c r="K924" s="39">
        <v>17676</v>
      </c>
      <c r="L924" t="s">
        <v>1356</v>
      </c>
      <c r="M924" s="76">
        <v>92</v>
      </c>
      <c r="N924" t="str">
        <f t="shared" si="455"/>
        <v>Clear</v>
      </c>
      <c r="O924" s="78">
        <f t="shared" si="456"/>
        <v>0</v>
      </c>
      <c r="P924" s="78">
        <v>0</v>
      </c>
      <c r="Q924" s="78">
        <v>0</v>
      </c>
      <c r="R924" s="78">
        <f t="shared" si="457"/>
        <v>0</v>
      </c>
      <c r="S924" s="78">
        <f t="shared" si="458"/>
        <v>0</v>
      </c>
      <c r="T924" s="78">
        <f t="shared" si="459"/>
        <v>0</v>
      </c>
      <c r="U924" s="78">
        <f t="shared" si="460"/>
        <v>0</v>
      </c>
      <c r="V924" s="78">
        <f t="shared" si="461"/>
        <v>0</v>
      </c>
      <c r="W924" s="78">
        <f t="shared" si="462"/>
        <v>1</v>
      </c>
      <c r="X924" s="78">
        <f t="shared" si="463"/>
        <v>0</v>
      </c>
      <c r="Y924" s="78">
        <f t="shared" si="464"/>
        <v>0</v>
      </c>
      <c r="Z924" s="78">
        <f t="shared" si="465"/>
        <v>0</v>
      </c>
      <c r="AA924" s="78">
        <f t="shared" si="466"/>
        <v>0</v>
      </c>
      <c r="AB924" s="78">
        <f t="shared" si="467"/>
        <v>0</v>
      </c>
      <c r="AC924" s="78">
        <f t="shared" si="468"/>
        <v>0</v>
      </c>
      <c r="AD924" s="78">
        <f t="shared" si="469"/>
        <v>0</v>
      </c>
      <c r="AE924" s="78">
        <f t="shared" si="470"/>
        <v>0</v>
      </c>
      <c r="AF924" s="78">
        <f t="shared" si="471"/>
        <v>0</v>
      </c>
      <c r="AG924" s="78">
        <f t="shared" si="454"/>
        <v>0</v>
      </c>
      <c r="AH924" s="78">
        <f t="shared" si="472"/>
        <v>0</v>
      </c>
      <c r="AI924" s="78">
        <f t="shared" si="473"/>
        <v>0</v>
      </c>
      <c r="AJ924" s="78">
        <f t="shared" si="474"/>
        <v>0</v>
      </c>
      <c r="AK924" s="78">
        <f t="shared" si="475"/>
        <v>0</v>
      </c>
      <c r="AL924" s="78">
        <f t="shared" si="476"/>
        <v>0</v>
      </c>
      <c r="AM924" s="78">
        <f t="shared" si="477"/>
        <v>0</v>
      </c>
      <c r="AN924" s="78">
        <f t="shared" si="478"/>
        <v>0</v>
      </c>
      <c r="AO924" s="78">
        <f t="shared" si="479"/>
        <v>0</v>
      </c>
      <c r="AP924" s="78">
        <f t="shared" si="480"/>
        <v>0</v>
      </c>
      <c r="AQ924" s="78">
        <f t="shared" si="481"/>
        <v>0</v>
      </c>
      <c r="AR924" s="78">
        <f t="shared" si="482"/>
        <v>0</v>
      </c>
      <c r="AS924" s="78">
        <f t="shared" si="483"/>
        <v>0</v>
      </c>
      <c r="AT924" s="78">
        <f t="shared" si="484"/>
        <v>0</v>
      </c>
      <c r="AU924" s="78">
        <f t="shared" si="485"/>
        <v>1</v>
      </c>
      <c r="AV924" s="78">
        <f>IF(AND(M924&gt;=35,M924&lt;=39),1,0)</f>
        <v>0</v>
      </c>
      <c r="AW924" s="78">
        <f>IF(AND(M924&gt;=40,M924&lt;=44),1,0)</f>
        <v>0</v>
      </c>
      <c r="AX924" s="78">
        <f>IF(AND(M924&gt;=45,M924&lt;=49),1,0)</f>
        <v>0</v>
      </c>
      <c r="AY924" s="78">
        <f>IF(AND(M924&gt;=50,M924&lt;=54),1,0)</f>
        <v>0</v>
      </c>
      <c r="AZ924" s="78">
        <f>IF(AND(M924&gt;=55,M924&lt;=59),1,0)</f>
        <v>0</v>
      </c>
      <c r="BA924" s="78">
        <f>IF(AND(M924&gt;=60,M924&lt;=64),1,0)</f>
        <v>0</v>
      </c>
      <c r="BB924" s="78">
        <f>IF(AND(M924&gt;=65,M924&lt;=69),1,0)</f>
        <v>0</v>
      </c>
      <c r="BC924" s="78">
        <f>IF(AND(M924&gt;=70,M924&lt;=74),1,0)</f>
        <v>0</v>
      </c>
      <c r="BD924" s="78">
        <f>IF(AND(M924&gt;=75,M924&lt;=79),1,0)</f>
        <v>0</v>
      </c>
      <c r="BE924" s="78">
        <f>IF(AND(M924&gt;=80,M924&lt;=84),1,0)</f>
        <v>0</v>
      </c>
      <c r="BF924" s="78">
        <f>IF(AND(M924&gt;=85,M924&lt;=89),1,0)</f>
        <v>0</v>
      </c>
      <c r="BG924" s="78">
        <f>IF(AND(M924&gt;=90,M924&lt;=94),1,0)</f>
        <v>1</v>
      </c>
      <c r="BH924" s="78">
        <f>IF(AND(M924&gt;=95,M924&lt;=99),1,0)</f>
        <v>0</v>
      </c>
      <c r="BI924" s="78">
        <f>IF(AND(M924&gt;=100,M924&lt;=105),1,0)</f>
        <v>0</v>
      </c>
      <c r="BJ924" s="78">
        <f>IF(I924&lt;$BK$2,1,0)</f>
        <v>0</v>
      </c>
      <c r="BK924" s="78">
        <f>IF(I924&gt;$BK$2,1,0)</f>
        <v>1</v>
      </c>
      <c r="BL924" s="78">
        <f>IF(J924=$BL$2,1,0)</f>
        <v>0</v>
      </c>
      <c r="BM924" s="78">
        <f>IF(J924=$BM$2,1,0)</f>
        <v>0</v>
      </c>
      <c r="BN924" s="78">
        <f>IF(J924=$BN$2,1,0)</f>
        <v>0</v>
      </c>
      <c r="BO924" s="78">
        <f>IF(J924=$BO$2,1,0)</f>
        <v>1</v>
      </c>
      <c r="BP924" s="78">
        <f>IF(J924=$BP$2,1,0)</f>
        <v>0</v>
      </c>
      <c r="BQ924" s="79">
        <f>IF(J924=$BQ$2,1,0)</f>
        <v>0</v>
      </c>
      <c r="BR924" s="78">
        <f>IF(J924=$BR$2,1,0)</f>
        <v>0</v>
      </c>
      <c r="BS924" s="78">
        <f>IF(F924=$BS$2,1,0)</f>
        <v>0</v>
      </c>
      <c r="BT924" s="78">
        <f>IF(F924=$BT$2,1,0)</f>
        <v>0</v>
      </c>
      <c r="BU924" s="78">
        <f>IF(F924=$BU$2,1,0)</f>
        <v>0</v>
      </c>
      <c r="BV924" s="78">
        <f>IF(F924=$BV$2,1,0)</f>
        <v>1</v>
      </c>
      <c r="BW924" s="78">
        <f>IF(F924=$BW$2,1,0)</f>
        <v>0</v>
      </c>
      <c r="BX924" s="78">
        <f>IF(F924=$BX$2,1,0)</f>
        <v>0</v>
      </c>
      <c r="BY924" s="78">
        <f>IF(F924=$BY$2,1,0)</f>
        <v>0</v>
      </c>
      <c r="BZ924" s="78">
        <f>IF(F924=$BZ$2,1,0)</f>
        <v>0</v>
      </c>
      <c r="CA924" t="s">
        <v>2164</v>
      </c>
      <c r="CB924" s="1">
        <v>0</v>
      </c>
      <c r="CC924" s="1">
        <v>0</v>
      </c>
    </row>
    <row r="925" spans="2:81" x14ac:dyDescent="0.3">
      <c r="B925" s="29" t="s">
        <v>110</v>
      </c>
      <c r="C925" t="s">
        <v>160</v>
      </c>
      <c r="D925" t="s">
        <v>92</v>
      </c>
      <c r="E925" s="1" t="s">
        <v>620</v>
      </c>
      <c r="F925" s="31" t="s">
        <v>35</v>
      </c>
      <c r="G925" s="1">
        <v>29</v>
      </c>
      <c r="H925" s="1">
        <v>2012</v>
      </c>
      <c r="I925" s="36">
        <v>0.79652777777777783</v>
      </c>
      <c r="J925" s="1" t="s">
        <v>5</v>
      </c>
      <c r="K925" s="39">
        <v>24779</v>
      </c>
      <c r="L925" t="s">
        <v>1691</v>
      </c>
      <c r="M925" s="76">
        <v>100</v>
      </c>
      <c r="N925" t="str">
        <f t="shared" si="455"/>
        <v>-Clear</v>
      </c>
      <c r="O925" s="78">
        <f t="shared" si="456"/>
        <v>0</v>
      </c>
      <c r="P925" s="78">
        <v>0</v>
      </c>
      <c r="Q925" s="78">
        <v>0</v>
      </c>
      <c r="R925" s="78">
        <f t="shared" si="457"/>
        <v>0</v>
      </c>
      <c r="S925" s="78">
        <f t="shared" si="458"/>
        <v>0</v>
      </c>
      <c r="T925" s="78">
        <f t="shared" si="459"/>
        <v>0</v>
      </c>
      <c r="U925" s="78">
        <f t="shared" si="460"/>
        <v>0</v>
      </c>
      <c r="V925" s="78">
        <f t="shared" si="461"/>
        <v>0</v>
      </c>
      <c r="W925" s="78">
        <f t="shared" si="462"/>
        <v>1</v>
      </c>
      <c r="X925" s="78">
        <f t="shared" si="463"/>
        <v>0</v>
      </c>
      <c r="Y925" s="78">
        <f t="shared" si="464"/>
        <v>0</v>
      </c>
      <c r="Z925" s="78">
        <f t="shared" si="465"/>
        <v>0</v>
      </c>
      <c r="AA925" s="78">
        <f t="shared" si="466"/>
        <v>0</v>
      </c>
      <c r="AB925" s="78">
        <f t="shared" si="467"/>
        <v>0</v>
      </c>
      <c r="AC925" s="78">
        <f t="shared" si="468"/>
        <v>0</v>
      </c>
      <c r="AD925" s="78">
        <f t="shared" si="469"/>
        <v>0</v>
      </c>
      <c r="AE925" s="78">
        <f t="shared" si="470"/>
        <v>0</v>
      </c>
      <c r="AF925" s="78">
        <f t="shared" si="471"/>
        <v>0</v>
      </c>
      <c r="AG925" s="78">
        <f t="shared" si="454"/>
        <v>0</v>
      </c>
      <c r="AH925" s="78">
        <f t="shared" si="472"/>
        <v>0</v>
      </c>
      <c r="AI925" s="78">
        <f t="shared" si="473"/>
        <v>0</v>
      </c>
      <c r="AJ925" s="78">
        <f t="shared" si="474"/>
        <v>0</v>
      </c>
      <c r="AK925" s="78">
        <f t="shared" si="475"/>
        <v>0</v>
      </c>
      <c r="AL925" s="78">
        <f t="shared" si="476"/>
        <v>0</v>
      </c>
      <c r="AM925" s="78">
        <f t="shared" si="477"/>
        <v>0</v>
      </c>
      <c r="AN925" s="78">
        <f t="shared" si="478"/>
        <v>0</v>
      </c>
      <c r="AO925" s="78">
        <f t="shared" si="479"/>
        <v>0</v>
      </c>
      <c r="AP925" s="78">
        <f t="shared" si="480"/>
        <v>0</v>
      </c>
      <c r="AQ925" s="78">
        <f t="shared" si="481"/>
        <v>0</v>
      </c>
      <c r="AR925" s="78">
        <f t="shared" si="482"/>
        <v>0</v>
      </c>
      <c r="AS925" s="78">
        <f t="shared" si="483"/>
        <v>0</v>
      </c>
      <c r="AT925" s="78">
        <f t="shared" si="484"/>
        <v>0</v>
      </c>
      <c r="AU925" s="78">
        <f t="shared" si="485"/>
        <v>1</v>
      </c>
      <c r="AV925" s="78">
        <f>IF(AND(M925&gt;=35,M925&lt;=39),1,0)</f>
        <v>0</v>
      </c>
      <c r="AW925" s="78">
        <f>IF(AND(M925&gt;=40,M925&lt;=44),1,0)</f>
        <v>0</v>
      </c>
      <c r="AX925" s="78">
        <f>IF(AND(M925&gt;=45,M925&lt;=49),1,0)</f>
        <v>0</v>
      </c>
      <c r="AY925" s="78">
        <f>IF(AND(M925&gt;=50,M925&lt;=54),1,0)</f>
        <v>0</v>
      </c>
      <c r="AZ925" s="78">
        <f>IF(AND(M925&gt;=55,M925&lt;=59),1,0)</f>
        <v>0</v>
      </c>
      <c r="BA925" s="78">
        <f>IF(AND(M925&gt;=60,M925&lt;=64),1,0)</f>
        <v>0</v>
      </c>
      <c r="BB925" s="78">
        <f>IF(AND(M925&gt;=65,M925&lt;=69),1,0)</f>
        <v>0</v>
      </c>
      <c r="BC925" s="78">
        <f>IF(AND(M925&gt;=70,M925&lt;=74),1,0)</f>
        <v>0</v>
      </c>
      <c r="BD925" s="78">
        <f>IF(AND(M925&gt;=75,M925&lt;=79),1,0)</f>
        <v>0</v>
      </c>
      <c r="BE925" s="78">
        <f>IF(AND(M925&gt;=80,M925&lt;=84),1,0)</f>
        <v>0</v>
      </c>
      <c r="BF925" s="78">
        <f>IF(AND(M925&gt;=85,M925&lt;=89),1,0)</f>
        <v>0</v>
      </c>
      <c r="BG925" s="78">
        <f>IF(AND(M925&gt;=90,M925&lt;=94),1,0)</f>
        <v>0</v>
      </c>
      <c r="BH925" s="78">
        <f>IF(AND(M925&gt;=95,M925&lt;=99),1,0)</f>
        <v>0</v>
      </c>
      <c r="BI925" s="78">
        <f>IF(AND(M925&gt;=100,M925&lt;=105),1,0)</f>
        <v>1</v>
      </c>
      <c r="BJ925" s="78">
        <f>IF(I925&lt;$BK$2,1,0)</f>
        <v>0</v>
      </c>
      <c r="BK925" s="78">
        <f>IF(I925&gt;$BK$2,1,0)</f>
        <v>1</v>
      </c>
      <c r="BL925" s="78">
        <f>IF(J925=$BL$2,1,0)</f>
        <v>0</v>
      </c>
      <c r="BM925" s="78">
        <f>IF(J925=$BM$2,1,0)</f>
        <v>0</v>
      </c>
      <c r="BN925" s="78">
        <f>IF(J925=$BN$2,1,0)</f>
        <v>0</v>
      </c>
      <c r="BO925" s="78">
        <f>IF(J925=$BO$2,1,0)</f>
        <v>0</v>
      </c>
      <c r="BP925" s="78">
        <f>IF(J925=$BP$2,1,0)</f>
        <v>1</v>
      </c>
      <c r="BQ925" s="79">
        <f>IF(J925=$BQ$2,1,0)</f>
        <v>0</v>
      </c>
      <c r="BR925" s="78">
        <f>IF(J925=$BR$2,1,0)</f>
        <v>0</v>
      </c>
      <c r="BS925" s="78">
        <f>IF(F925=$BS$2,1,0)</f>
        <v>0</v>
      </c>
      <c r="BT925" s="78">
        <f>IF(F925=$BT$2,1,0)</f>
        <v>0</v>
      </c>
      <c r="BU925" s="78">
        <f>IF(F925=$BU$2,1,0)</f>
        <v>0</v>
      </c>
      <c r="BV925" s="78">
        <f>IF(F925=$BV$2,1,0)</f>
        <v>1</v>
      </c>
      <c r="BW925" s="78">
        <f>IF(F925=$BW$2,1,0)</f>
        <v>0</v>
      </c>
      <c r="BX925" s="78">
        <f>IF(F925=$BX$2,1,0)</f>
        <v>0</v>
      </c>
      <c r="BY925" s="78">
        <f>IF(F925=$BY$2,1,0)</f>
        <v>0</v>
      </c>
      <c r="BZ925" s="78">
        <f>IF(F925=$BZ$2,1,0)</f>
        <v>0</v>
      </c>
      <c r="CA925" t="s">
        <v>2040</v>
      </c>
      <c r="CB925" s="1">
        <v>0</v>
      </c>
      <c r="CC925" s="1">
        <v>0</v>
      </c>
    </row>
    <row r="926" spans="2:81" x14ac:dyDescent="0.3">
      <c r="B926" s="29" t="s">
        <v>111</v>
      </c>
      <c r="C926" t="s">
        <v>160</v>
      </c>
      <c r="D926" t="s">
        <v>92</v>
      </c>
      <c r="E926" s="1" t="s">
        <v>621</v>
      </c>
      <c r="F926" s="31" t="s">
        <v>35</v>
      </c>
      <c r="G926" s="1">
        <v>30</v>
      </c>
      <c r="H926" s="1">
        <v>2012</v>
      </c>
      <c r="I926" s="36">
        <v>0.6777777777777777</v>
      </c>
      <c r="J926" s="1" t="s">
        <v>7</v>
      </c>
      <c r="K926" s="39">
        <v>35335</v>
      </c>
      <c r="L926" t="s">
        <v>1524</v>
      </c>
      <c r="M926" s="76">
        <v>91</v>
      </c>
      <c r="N926" t="str">
        <f t="shared" si="455"/>
        <v>Overcast</v>
      </c>
      <c r="O926" s="78">
        <f t="shared" si="456"/>
        <v>0</v>
      </c>
      <c r="P926" s="78">
        <v>0</v>
      </c>
      <c r="Q926" s="78">
        <v>0</v>
      </c>
      <c r="R926" s="78">
        <f t="shared" si="457"/>
        <v>0</v>
      </c>
      <c r="S926" s="78">
        <f t="shared" si="458"/>
        <v>0</v>
      </c>
      <c r="T926" s="78">
        <f t="shared" si="459"/>
        <v>0</v>
      </c>
      <c r="U926" s="78">
        <f t="shared" si="460"/>
        <v>0</v>
      </c>
      <c r="V926" s="78">
        <f t="shared" si="461"/>
        <v>0</v>
      </c>
      <c r="W926" s="78">
        <f t="shared" si="462"/>
        <v>1</v>
      </c>
      <c r="X926" s="78">
        <f t="shared" si="463"/>
        <v>0</v>
      </c>
      <c r="Y926" s="78">
        <f t="shared" si="464"/>
        <v>0</v>
      </c>
      <c r="Z926" s="78">
        <f t="shared" si="465"/>
        <v>0</v>
      </c>
      <c r="AA926" s="78">
        <f t="shared" si="466"/>
        <v>0</v>
      </c>
      <c r="AB926" s="78">
        <f t="shared" si="467"/>
        <v>0</v>
      </c>
      <c r="AC926" s="78">
        <f t="shared" si="468"/>
        <v>0</v>
      </c>
      <c r="AD926" s="78">
        <f t="shared" si="469"/>
        <v>0</v>
      </c>
      <c r="AE926" s="78">
        <f t="shared" si="470"/>
        <v>0</v>
      </c>
      <c r="AF926" s="78">
        <f t="shared" si="471"/>
        <v>0</v>
      </c>
      <c r="AG926" s="78">
        <f t="shared" si="454"/>
        <v>0</v>
      </c>
      <c r="AH926" s="78">
        <f t="shared" si="472"/>
        <v>0</v>
      </c>
      <c r="AI926" s="78">
        <f t="shared" si="473"/>
        <v>0</v>
      </c>
      <c r="AJ926" s="78">
        <f t="shared" si="474"/>
        <v>0</v>
      </c>
      <c r="AK926" s="78">
        <f t="shared" si="475"/>
        <v>0</v>
      </c>
      <c r="AL926" s="78">
        <f t="shared" si="476"/>
        <v>0</v>
      </c>
      <c r="AM926" s="78">
        <f t="shared" si="477"/>
        <v>0</v>
      </c>
      <c r="AN926" s="78">
        <f t="shared" si="478"/>
        <v>0</v>
      </c>
      <c r="AO926" s="78">
        <f t="shared" si="479"/>
        <v>0</v>
      </c>
      <c r="AP926" s="78">
        <f t="shared" si="480"/>
        <v>0</v>
      </c>
      <c r="AQ926" s="78">
        <f t="shared" si="481"/>
        <v>0</v>
      </c>
      <c r="AR926" s="78">
        <f t="shared" si="482"/>
        <v>0</v>
      </c>
      <c r="AS926" s="78">
        <f t="shared" si="483"/>
        <v>0</v>
      </c>
      <c r="AT926" s="78">
        <f t="shared" si="484"/>
        <v>0</v>
      </c>
      <c r="AU926" s="78">
        <f t="shared" si="485"/>
        <v>1</v>
      </c>
      <c r="AV926" s="78">
        <f>IF(AND(M926&gt;=35,M926&lt;=39),1,0)</f>
        <v>0</v>
      </c>
      <c r="AW926" s="78">
        <f>IF(AND(M926&gt;=40,M926&lt;=44),1,0)</f>
        <v>0</v>
      </c>
      <c r="AX926" s="78">
        <f>IF(AND(M926&gt;=45,M926&lt;=49),1,0)</f>
        <v>0</v>
      </c>
      <c r="AY926" s="78">
        <f>IF(AND(M926&gt;=50,M926&lt;=54),1,0)</f>
        <v>0</v>
      </c>
      <c r="AZ926" s="78">
        <f>IF(AND(M926&gt;=55,M926&lt;=59),1,0)</f>
        <v>0</v>
      </c>
      <c r="BA926" s="78">
        <f>IF(AND(M926&gt;=60,M926&lt;=64),1,0)</f>
        <v>0</v>
      </c>
      <c r="BB926" s="78">
        <f>IF(AND(M926&gt;=65,M926&lt;=69),1,0)</f>
        <v>0</v>
      </c>
      <c r="BC926" s="78">
        <f>IF(AND(M926&gt;=70,M926&lt;=74),1,0)</f>
        <v>0</v>
      </c>
      <c r="BD926" s="78">
        <f>IF(AND(M926&gt;=75,M926&lt;=79),1,0)</f>
        <v>0</v>
      </c>
      <c r="BE926" s="78">
        <f>IF(AND(M926&gt;=80,M926&lt;=84),1,0)</f>
        <v>0</v>
      </c>
      <c r="BF926" s="78">
        <f>IF(AND(M926&gt;=85,M926&lt;=89),1,0)</f>
        <v>0</v>
      </c>
      <c r="BG926" s="78">
        <f>IF(AND(M926&gt;=90,M926&lt;=94),1,0)</f>
        <v>1</v>
      </c>
      <c r="BH926" s="78">
        <f>IF(AND(M926&gt;=95,M926&lt;=99),1,0)</f>
        <v>0</v>
      </c>
      <c r="BI926" s="78">
        <f>IF(AND(M926&gt;=100,M926&lt;=105),1,0)</f>
        <v>0</v>
      </c>
      <c r="BJ926" s="78">
        <f>IF(I926&lt;$BK$2,1,0)</f>
        <v>1</v>
      </c>
      <c r="BK926" s="78">
        <f>IF(I926&gt;$BK$2,1,0)</f>
        <v>0</v>
      </c>
      <c r="BL926" s="78">
        <f>IF(J926=$BL$2,1,0)</f>
        <v>0</v>
      </c>
      <c r="BM926" s="78">
        <f>IF(J926=$BM$2,1,0)</f>
        <v>0</v>
      </c>
      <c r="BN926" s="78">
        <f>IF(J926=$BN$2,1,0)</f>
        <v>0</v>
      </c>
      <c r="BO926" s="78">
        <f>IF(J926=$BO$2,1,0)</f>
        <v>0</v>
      </c>
      <c r="BP926" s="78">
        <f>IF(J926=$BP$2,1,0)</f>
        <v>0</v>
      </c>
      <c r="BQ926" s="79">
        <f>IF(J926=$BQ$2,1,0)</f>
        <v>1</v>
      </c>
      <c r="BR926" s="78">
        <f>IF(J926=$BR$2,1,0)</f>
        <v>0</v>
      </c>
      <c r="BS926" s="78">
        <f>IF(F926=$BS$2,1,0)</f>
        <v>0</v>
      </c>
      <c r="BT926" s="78">
        <f>IF(F926=$BT$2,1,0)</f>
        <v>0</v>
      </c>
      <c r="BU926" s="78">
        <f>IF(F926=$BU$2,1,0)</f>
        <v>0</v>
      </c>
      <c r="BV926" s="78">
        <f>IF(F926=$BV$2,1,0)</f>
        <v>1</v>
      </c>
      <c r="BW926" s="78">
        <f>IF(F926=$BW$2,1,0)</f>
        <v>0</v>
      </c>
      <c r="BX926" s="78">
        <f>IF(F926=$BX$2,1,0)</f>
        <v>0</v>
      </c>
      <c r="BY926" s="78">
        <f>IF(F926=$BY$2,1,0)</f>
        <v>0</v>
      </c>
      <c r="BZ926" s="78">
        <f>IF(F926=$BZ$2,1,0)</f>
        <v>0</v>
      </c>
      <c r="CA926" t="s">
        <v>2165</v>
      </c>
      <c r="CB926" s="1">
        <v>1</v>
      </c>
      <c r="CC926" s="1">
        <v>0</v>
      </c>
    </row>
    <row r="927" spans="2:81" x14ac:dyDescent="0.3">
      <c r="B927" s="29" t="s">
        <v>112</v>
      </c>
      <c r="C927" t="s">
        <v>160</v>
      </c>
      <c r="D927" t="s">
        <v>92</v>
      </c>
      <c r="E927" s="1" t="s">
        <v>973</v>
      </c>
      <c r="F927" s="31" t="s">
        <v>48</v>
      </c>
      <c r="G927" s="1">
        <v>1</v>
      </c>
      <c r="H927" s="1">
        <v>2012</v>
      </c>
      <c r="I927" s="36">
        <v>0.56736111111111109</v>
      </c>
      <c r="J927" s="1" t="s">
        <v>8</v>
      </c>
      <c r="K927" s="39">
        <v>16689</v>
      </c>
      <c r="L927" t="s">
        <v>1548</v>
      </c>
      <c r="M927" s="76">
        <v>95</v>
      </c>
      <c r="N927" t="str">
        <f t="shared" si="455"/>
        <v>Ptly Cldy</v>
      </c>
      <c r="O927" s="78">
        <f t="shared" si="456"/>
        <v>0</v>
      </c>
      <c r="P927" s="78">
        <v>0</v>
      </c>
      <c r="Q927" s="78">
        <v>0</v>
      </c>
      <c r="R927" s="78">
        <f t="shared" si="457"/>
        <v>0</v>
      </c>
      <c r="S927" s="78">
        <f t="shared" si="458"/>
        <v>0</v>
      </c>
      <c r="T927" s="78">
        <f t="shared" si="459"/>
        <v>0</v>
      </c>
      <c r="U927" s="78">
        <f t="shared" si="460"/>
        <v>0</v>
      </c>
      <c r="V927" s="78">
        <f t="shared" si="461"/>
        <v>0</v>
      </c>
      <c r="W927" s="78">
        <f t="shared" si="462"/>
        <v>1</v>
      </c>
      <c r="X927" s="78">
        <f t="shared" si="463"/>
        <v>0</v>
      </c>
      <c r="Y927" s="78">
        <f t="shared" si="464"/>
        <v>0</v>
      </c>
      <c r="Z927" s="78">
        <f t="shared" si="465"/>
        <v>0</v>
      </c>
      <c r="AA927" s="78">
        <f t="shared" si="466"/>
        <v>0</v>
      </c>
      <c r="AB927" s="78">
        <f t="shared" si="467"/>
        <v>0</v>
      </c>
      <c r="AC927" s="78">
        <f t="shared" si="468"/>
        <v>0</v>
      </c>
      <c r="AD927" s="78">
        <f t="shared" si="469"/>
        <v>0</v>
      </c>
      <c r="AE927" s="78">
        <f t="shared" si="470"/>
        <v>0</v>
      </c>
      <c r="AF927" s="78">
        <f t="shared" si="471"/>
        <v>0</v>
      </c>
      <c r="AG927" s="78">
        <f t="shared" si="454"/>
        <v>0</v>
      </c>
      <c r="AH927" s="78">
        <f t="shared" si="472"/>
        <v>0</v>
      </c>
      <c r="AI927" s="78">
        <f t="shared" si="473"/>
        <v>0</v>
      </c>
      <c r="AJ927" s="78">
        <f t="shared" si="474"/>
        <v>0</v>
      </c>
      <c r="AK927" s="78">
        <f t="shared" si="475"/>
        <v>0</v>
      </c>
      <c r="AL927" s="78">
        <f t="shared" si="476"/>
        <v>0</v>
      </c>
      <c r="AM927" s="78">
        <f t="shared" si="477"/>
        <v>0</v>
      </c>
      <c r="AN927" s="78">
        <f t="shared" si="478"/>
        <v>0</v>
      </c>
      <c r="AO927" s="78">
        <f t="shared" si="479"/>
        <v>0</v>
      </c>
      <c r="AP927" s="78">
        <f t="shared" si="480"/>
        <v>0</v>
      </c>
      <c r="AQ927" s="78">
        <f t="shared" si="481"/>
        <v>0</v>
      </c>
      <c r="AR927" s="78">
        <f t="shared" si="482"/>
        <v>0</v>
      </c>
      <c r="AS927" s="78">
        <f t="shared" si="483"/>
        <v>0</v>
      </c>
      <c r="AT927" s="78">
        <f t="shared" si="484"/>
        <v>0</v>
      </c>
      <c r="AU927" s="78">
        <f t="shared" si="485"/>
        <v>1</v>
      </c>
      <c r="AV927" s="78">
        <f>IF(AND(M927&gt;=35,M927&lt;=39),1,0)</f>
        <v>0</v>
      </c>
      <c r="AW927" s="78">
        <f>IF(AND(M927&gt;=40,M927&lt;=44),1,0)</f>
        <v>0</v>
      </c>
      <c r="AX927" s="78">
        <f>IF(AND(M927&gt;=45,M927&lt;=49),1,0)</f>
        <v>0</v>
      </c>
      <c r="AY927" s="78">
        <f>IF(AND(M927&gt;=50,M927&lt;=54),1,0)</f>
        <v>0</v>
      </c>
      <c r="AZ927" s="78">
        <f>IF(AND(M927&gt;=55,M927&lt;=59),1,0)</f>
        <v>0</v>
      </c>
      <c r="BA927" s="78">
        <f>IF(AND(M927&gt;=60,M927&lt;=64),1,0)</f>
        <v>0</v>
      </c>
      <c r="BB927" s="78">
        <f>IF(AND(M927&gt;=65,M927&lt;=69),1,0)</f>
        <v>0</v>
      </c>
      <c r="BC927" s="78">
        <f>IF(AND(M927&gt;=70,M927&lt;=74),1,0)</f>
        <v>0</v>
      </c>
      <c r="BD927" s="78">
        <f>IF(AND(M927&gt;=75,M927&lt;=79),1,0)</f>
        <v>0</v>
      </c>
      <c r="BE927" s="78">
        <f>IF(AND(M927&gt;=80,M927&lt;=84),1,0)</f>
        <v>0</v>
      </c>
      <c r="BF927" s="78">
        <f>IF(AND(M927&gt;=85,M927&lt;=89),1,0)</f>
        <v>0</v>
      </c>
      <c r="BG927" s="78">
        <f>IF(AND(M927&gt;=90,M927&lt;=94),1,0)</f>
        <v>0</v>
      </c>
      <c r="BH927" s="78">
        <f>IF(AND(M927&gt;=95,M927&lt;=99),1,0)</f>
        <v>1</v>
      </c>
      <c r="BI927" s="78">
        <f>IF(AND(M927&gt;=100,M927&lt;=105),1,0)</f>
        <v>0</v>
      </c>
      <c r="BJ927" s="78">
        <f>IF(I927&lt;$BK$2,1,0)</f>
        <v>1</v>
      </c>
      <c r="BK927" s="78">
        <f>IF(I927&gt;$BK$2,1,0)</f>
        <v>0</v>
      </c>
      <c r="BL927" s="78">
        <f>IF(J927=$BL$2,1,0)</f>
        <v>0</v>
      </c>
      <c r="BM927" s="78">
        <f>IF(J927=$BM$2,1,0)</f>
        <v>0</v>
      </c>
      <c r="BN927" s="78">
        <f>IF(J927=$BN$2,1,0)</f>
        <v>0</v>
      </c>
      <c r="BO927" s="78">
        <f>IF(J927=$BO$2,1,0)</f>
        <v>0</v>
      </c>
      <c r="BP927" s="78">
        <f>IF(J927=$BP$2,1,0)</f>
        <v>0</v>
      </c>
      <c r="BQ927" s="79">
        <f>IF(J927=$BQ$2,1,0)</f>
        <v>0</v>
      </c>
      <c r="BR927" s="78">
        <f>IF(J927=$BR$2,1,0)</f>
        <v>1</v>
      </c>
      <c r="BS927" s="78">
        <f>IF(F927=$BS$2,1,0)</f>
        <v>0</v>
      </c>
      <c r="BT927" s="78">
        <f>IF(F927=$BT$2,1,0)</f>
        <v>0</v>
      </c>
      <c r="BU927" s="78">
        <f>IF(F927=$BU$2,1,0)</f>
        <v>0</v>
      </c>
      <c r="BV927" s="78">
        <f>IF(F927=$BV$2,1,0)</f>
        <v>0</v>
      </c>
      <c r="BW927" s="78">
        <f>IF(F927=$BW$2,1,0)</f>
        <v>1</v>
      </c>
      <c r="BX927" s="78">
        <f>IF(F927=$BX$2,1,0)</f>
        <v>0</v>
      </c>
      <c r="BY927" s="78">
        <f>IF(F927=$BY$2,1,0)</f>
        <v>0</v>
      </c>
      <c r="BZ927" s="78">
        <f>IF(F927=$BZ$2,1,0)</f>
        <v>0</v>
      </c>
      <c r="CA927" t="s">
        <v>2131</v>
      </c>
      <c r="CB927" s="1">
        <v>0</v>
      </c>
      <c r="CC927" s="1">
        <v>0</v>
      </c>
    </row>
    <row r="928" spans="2:81" x14ac:dyDescent="0.3">
      <c r="B928" s="29" t="s">
        <v>113</v>
      </c>
      <c r="C928" t="s">
        <v>170</v>
      </c>
      <c r="D928" t="s">
        <v>77</v>
      </c>
      <c r="E928" s="1" t="s">
        <v>624</v>
      </c>
      <c r="F928" s="31" t="s">
        <v>48</v>
      </c>
      <c r="G928" s="1">
        <v>13</v>
      </c>
      <c r="H928" s="1">
        <v>2012</v>
      </c>
      <c r="I928" s="36">
        <v>0.79583333333333339</v>
      </c>
      <c r="J928" s="1" t="s">
        <v>5</v>
      </c>
      <c r="K928" s="39">
        <v>35566</v>
      </c>
      <c r="L928" t="s">
        <v>1585</v>
      </c>
      <c r="M928" s="76">
        <v>85</v>
      </c>
      <c r="N928" t="str">
        <f t="shared" si="455"/>
        <v>Cloudy</v>
      </c>
      <c r="O928" s="78">
        <f t="shared" si="456"/>
        <v>0</v>
      </c>
      <c r="P928" s="78">
        <v>0</v>
      </c>
      <c r="Q928" s="78">
        <v>0</v>
      </c>
      <c r="R928" s="78">
        <f t="shared" si="457"/>
        <v>0</v>
      </c>
      <c r="S928" s="78">
        <f t="shared" si="458"/>
        <v>0</v>
      </c>
      <c r="T928" s="78">
        <f t="shared" si="459"/>
        <v>0</v>
      </c>
      <c r="U928" s="78">
        <f t="shared" si="460"/>
        <v>0</v>
      </c>
      <c r="V928" s="78">
        <f t="shared" si="461"/>
        <v>0</v>
      </c>
      <c r="W928" s="78">
        <f t="shared" si="462"/>
        <v>0</v>
      </c>
      <c r="X928" s="78">
        <f t="shared" si="463"/>
        <v>0</v>
      </c>
      <c r="Y928" s="78">
        <f t="shared" si="464"/>
        <v>0</v>
      </c>
      <c r="Z928" s="78">
        <f t="shared" si="465"/>
        <v>1</v>
      </c>
      <c r="AA928" s="78">
        <f t="shared" si="466"/>
        <v>0</v>
      </c>
      <c r="AB928" s="78">
        <f t="shared" si="467"/>
        <v>0</v>
      </c>
      <c r="AC928" s="78">
        <f t="shared" si="468"/>
        <v>0</v>
      </c>
      <c r="AD928" s="78">
        <f t="shared" si="469"/>
        <v>0</v>
      </c>
      <c r="AE928" s="78">
        <f t="shared" si="470"/>
        <v>0</v>
      </c>
      <c r="AF928" s="78">
        <f t="shared" si="471"/>
        <v>0</v>
      </c>
      <c r="AG928" s="78">
        <f t="shared" si="454"/>
        <v>0</v>
      </c>
      <c r="AH928" s="78">
        <f t="shared" si="472"/>
        <v>0</v>
      </c>
      <c r="AI928" s="78">
        <f t="shared" si="473"/>
        <v>0</v>
      </c>
      <c r="AJ928" s="78">
        <f t="shared" si="474"/>
        <v>0</v>
      </c>
      <c r="AK928" s="78">
        <f t="shared" si="475"/>
        <v>0</v>
      </c>
      <c r="AL928" s="78">
        <f t="shared" si="476"/>
        <v>0</v>
      </c>
      <c r="AM928" s="78">
        <f t="shared" si="477"/>
        <v>0</v>
      </c>
      <c r="AN928" s="78">
        <f t="shared" si="478"/>
        <v>0</v>
      </c>
      <c r="AO928" s="78">
        <f t="shared" si="479"/>
        <v>0</v>
      </c>
      <c r="AP928" s="78">
        <f t="shared" si="480"/>
        <v>0</v>
      </c>
      <c r="AQ928" s="78">
        <f t="shared" si="481"/>
        <v>0</v>
      </c>
      <c r="AR928" s="78">
        <f t="shared" si="482"/>
        <v>0</v>
      </c>
      <c r="AS928" s="78">
        <f t="shared" si="483"/>
        <v>0</v>
      </c>
      <c r="AT928" s="78">
        <f t="shared" si="484"/>
        <v>0</v>
      </c>
      <c r="AU928" s="78">
        <f t="shared" si="485"/>
        <v>1</v>
      </c>
      <c r="AV928" s="78">
        <f>IF(AND(M928&gt;=35,M928&lt;=39),1,0)</f>
        <v>0</v>
      </c>
      <c r="AW928" s="78">
        <f>IF(AND(M928&gt;=40,M928&lt;=44),1,0)</f>
        <v>0</v>
      </c>
      <c r="AX928" s="78">
        <f>IF(AND(M928&gt;=45,M928&lt;=49),1,0)</f>
        <v>0</v>
      </c>
      <c r="AY928" s="78">
        <f>IF(AND(M928&gt;=50,M928&lt;=54),1,0)</f>
        <v>0</v>
      </c>
      <c r="AZ928" s="78">
        <f>IF(AND(M928&gt;=55,M928&lt;=59),1,0)</f>
        <v>0</v>
      </c>
      <c r="BA928" s="78">
        <f>IF(AND(M928&gt;=60,M928&lt;=64),1,0)</f>
        <v>0</v>
      </c>
      <c r="BB928" s="78">
        <f>IF(AND(M928&gt;=65,M928&lt;=69),1,0)</f>
        <v>0</v>
      </c>
      <c r="BC928" s="78">
        <f>IF(AND(M928&gt;=70,M928&lt;=74),1,0)</f>
        <v>0</v>
      </c>
      <c r="BD928" s="78">
        <f>IF(AND(M928&gt;=75,M928&lt;=79),1,0)</f>
        <v>0</v>
      </c>
      <c r="BE928" s="78">
        <f>IF(AND(M928&gt;=80,M928&lt;=84),1,0)</f>
        <v>0</v>
      </c>
      <c r="BF928" s="78">
        <f>IF(AND(M928&gt;=85,M928&lt;=89),1,0)</f>
        <v>1</v>
      </c>
      <c r="BG928" s="78">
        <f>IF(AND(M928&gt;=90,M928&lt;=94),1,0)</f>
        <v>0</v>
      </c>
      <c r="BH928" s="78">
        <f>IF(AND(M928&gt;=95,M928&lt;=99),1,0)</f>
        <v>0</v>
      </c>
      <c r="BI928" s="78">
        <f>IF(AND(M928&gt;=100,M928&lt;=105),1,0)</f>
        <v>0</v>
      </c>
      <c r="BJ928" s="78">
        <f>IF(I928&lt;$BK$2,1,0)</f>
        <v>0</v>
      </c>
      <c r="BK928" s="78">
        <f>IF(I928&gt;$BK$2,1,0)</f>
        <v>1</v>
      </c>
      <c r="BL928" s="78">
        <f>IF(J928=$BL$2,1,0)</f>
        <v>0</v>
      </c>
      <c r="BM928" s="78">
        <f>IF(J928=$BM$2,1,0)</f>
        <v>0</v>
      </c>
      <c r="BN928" s="78">
        <f>IF(J928=$BN$2,1,0)</f>
        <v>0</v>
      </c>
      <c r="BO928" s="78">
        <f>IF(J928=$BO$2,1,0)</f>
        <v>0</v>
      </c>
      <c r="BP928" s="78">
        <f>IF(J928=$BP$2,1,0)</f>
        <v>1</v>
      </c>
      <c r="BQ928" s="79">
        <f>IF(J928=$BQ$2,1,0)</f>
        <v>0</v>
      </c>
      <c r="BR928" s="78">
        <f>IF(J928=$BR$2,1,0)</f>
        <v>0</v>
      </c>
      <c r="BS928" s="78">
        <f>IF(F928=$BS$2,1,0)</f>
        <v>0</v>
      </c>
      <c r="BT928" s="78">
        <f>IF(F928=$BT$2,1,0)</f>
        <v>0</v>
      </c>
      <c r="BU928" s="78">
        <f>IF(F928=$BU$2,1,0)</f>
        <v>0</v>
      </c>
      <c r="BV928" s="78">
        <f>IF(F928=$BV$2,1,0)</f>
        <v>0</v>
      </c>
      <c r="BW928" s="78">
        <f>IF(F928=$BW$2,1,0)</f>
        <v>1</v>
      </c>
      <c r="BX928" s="78">
        <f>IF(F928=$BX$2,1,0)</f>
        <v>0</v>
      </c>
      <c r="BY928" s="78">
        <f>IF(F928=$BY$2,1,0)</f>
        <v>0</v>
      </c>
      <c r="BZ928" s="78">
        <f>IF(F928=$BZ$2,1,0)</f>
        <v>0</v>
      </c>
      <c r="CA928" t="s">
        <v>2166</v>
      </c>
      <c r="CB928" s="1">
        <v>0</v>
      </c>
      <c r="CC928" s="1">
        <v>0</v>
      </c>
    </row>
    <row r="929" spans="2:81" x14ac:dyDescent="0.3">
      <c r="B929" s="29" t="s">
        <v>114</v>
      </c>
      <c r="C929" t="s">
        <v>170</v>
      </c>
      <c r="D929" t="s">
        <v>77</v>
      </c>
      <c r="E929" s="1" t="s">
        <v>625</v>
      </c>
      <c r="F929" s="31" t="s">
        <v>48</v>
      </c>
      <c r="G929" s="1">
        <v>14</v>
      </c>
      <c r="H929" s="1">
        <v>2012</v>
      </c>
      <c r="I929" s="36">
        <v>0.67222222222222217</v>
      </c>
      <c r="J929" s="1" t="s">
        <v>7</v>
      </c>
      <c r="K929" s="39">
        <v>43215</v>
      </c>
      <c r="L929" t="s">
        <v>1692</v>
      </c>
      <c r="M929" s="76">
        <v>86</v>
      </c>
      <c r="N929" t="str">
        <f t="shared" si="455"/>
        <v>Overcast</v>
      </c>
      <c r="O929" s="78">
        <f t="shared" si="456"/>
        <v>0</v>
      </c>
      <c r="P929" s="78">
        <v>0</v>
      </c>
      <c r="Q929" s="78">
        <v>0</v>
      </c>
      <c r="R929" s="78">
        <f t="shared" si="457"/>
        <v>0</v>
      </c>
      <c r="S929" s="78">
        <f t="shared" si="458"/>
        <v>0</v>
      </c>
      <c r="T929" s="78">
        <f t="shared" si="459"/>
        <v>0</v>
      </c>
      <c r="U929" s="78">
        <f t="shared" si="460"/>
        <v>0</v>
      </c>
      <c r="V929" s="78">
        <f t="shared" si="461"/>
        <v>0</v>
      </c>
      <c r="W929" s="78">
        <f t="shared" si="462"/>
        <v>0</v>
      </c>
      <c r="X929" s="78">
        <f t="shared" si="463"/>
        <v>0</v>
      </c>
      <c r="Y929" s="78">
        <f t="shared" si="464"/>
        <v>0</v>
      </c>
      <c r="Z929" s="78">
        <f t="shared" si="465"/>
        <v>1</v>
      </c>
      <c r="AA929" s="78">
        <f t="shared" si="466"/>
        <v>0</v>
      </c>
      <c r="AB929" s="78">
        <f t="shared" si="467"/>
        <v>0</v>
      </c>
      <c r="AC929" s="78">
        <f t="shared" si="468"/>
        <v>0</v>
      </c>
      <c r="AD929" s="78">
        <f t="shared" si="469"/>
        <v>0</v>
      </c>
      <c r="AE929" s="78">
        <f t="shared" si="470"/>
        <v>0</v>
      </c>
      <c r="AF929" s="78">
        <f t="shared" si="471"/>
        <v>0</v>
      </c>
      <c r="AG929" s="78">
        <f t="shared" si="454"/>
        <v>0</v>
      </c>
      <c r="AH929" s="78">
        <f t="shared" si="472"/>
        <v>0</v>
      </c>
      <c r="AI929" s="78">
        <f t="shared" si="473"/>
        <v>0</v>
      </c>
      <c r="AJ929" s="78">
        <f t="shared" si="474"/>
        <v>0</v>
      </c>
      <c r="AK929" s="78">
        <f t="shared" si="475"/>
        <v>0</v>
      </c>
      <c r="AL929" s="78">
        <f t="shared" si="476"/>
        <v>0</v>
      </c>
      <c r="AM929" s="78">
        <f t="shared" si="477"/>
        <v>0</v>
      </c>
      <c r="AN929" s="78">
        <f t="shared" si="478"/>
        <v>0</v>
      </c>
      <c r="AO929" s="78">
        <f t="shared" si="479"/>
        <v>0</v>
      </c>
      <c r="AP929" s="78">
        <f t="shared" si="480"/>
        <v>0</v>
      </c>
      <c r="AQ929" s="78">
        <f t="shared" si="481"/>
        <v>0</v>
      </c>
      <c r="AR929" s="78">
        <f t="shared" si="482"/>
        <v>0</v>
      </c>
      <c r="AS929" s="78">
        <f t="shared" si="483"/>
        <v>0</v>
      </c>
      <c r="AT929" s="78">
        <f t="shared" si="484"/>
        <v>0</v>
      </c>
      <c r="AU929" s="78">
        <f t="shared" si="485"/>
        <v>1</v>
      </c>
      <c r="AV929" s="78">
        <f>IF(AND(M929&gt;=35,M929&lt;=39),1,0)</f>
        <v>0</v>
      </c>
      <c r="AW929" s="78">
        <f>IF(AND(M929&gt;=40,M929&lt;=44),1,0)</f>
        <v>0</v>
      </c>
      <c r="AX929" s="78">
        <f>IF(AND(M929&gt;=45,M929&lt;=49),1,0)</f>
        <v>0</v>
      </c>
      <c r="AY929" s="78">
        <f>IF(AND(M929&gt;=50,M929&lt;=54),1,0)</f>
        <v>0</v>
      </c>
      <c r="AZ929" s="78">
        <f>IF(AND(M929&gt;=55,M929&lt;=59),1,0)</f>
        <v>0</v>
      </c>
      <c r="BA929" s="78">
        <f>IF(AND(M929&gt;=60,M929&lt;=64),1,0)</f>
        <v>0</v>
      </c>
      <c r="BB929" s="78">
        <f>IF(AND(M929&gt;=65,M929&lt;=69),1,0)</f>
        <v>0</v>
      </c>
      <c r="BC929" s="78">
        <f>IF(AND(M929&gt;=70,M929&lt;=74),1,0)</f>
        <v>0</v>
      </c>
      <c r="BD929" s="78">
        <f>IF(AND(M929&gt;=75,M929&lt;=79),1,0)</f>
        <v>0</v>
      </c>
      <c r="BE929" s="78">
        <f>IF(AND(M929&gt;=80,M929&lt;=84),1,0)</f>
        <v>0</v>
      </c>
      <c r="BF929" s="78">
        <f>IF(AND(M929&gt;=85,M929&lt;=89),1,0)</f>
        <v>1</v>
      </c>
      <c r="BG929" s="78">
        <f>IF(AND(M929&gt;=90,M929&lt;=94),1,0)</f>
        <v>0</v>
      </c>
      <c r="BH929" s="78">
        <f>IF(AND(M929&gt;=95,M929&lt;=99),1,0)</f>
        <v>0</v>
      </c>
      <c r="BI929" s="78">
        <f>IF(AND(M929&gt;=100,M929&lt;=105),1,0)</f>
        <v>0</v>
      </c>
      <c r="BJ929" s="78">
        <f>IF(I929&lt;$BK$2,1,0)</f>
        <v>1</v>
      </c>
      <c r="BK929" s="78">
        <f>IF(I929&gt;$BK$2,1,0)</f>
        <v>0</v>
      </c>
      <c r="BL929" s="78">
        <f>IF(J929=$BL$2,1,0)</f>
        <v>0</v>
      </c>
      <c r="BM929" s="78">
        <f>IF(J929=$BM$2,1,0)</f>
        <v>0</v>
      </c>
      <c r="BN929" s="78">
        <f>IF(J929=$BN$2,1,0)</f>
        <v>0</v>
      </c>
      <c r="BO929" s="78">
        <f>IF(J929=$BO$2,1,0)</f>
        <v>0</v>
      </c>
      <c r="BP929" s="78">
        <f>IF(J929=$BP$2,1,0)</f>
        <v>0</v>
      </c>
      <c r="BQ929" s="79">
        <f>IF(J929=$BQ$2,1,0)</f>
        <v>1</v>
      </c>
      <c r="BR929" s="78">
        <f>IF(J929=$BR$2,1,0)</f>
        <v>0</v>
      </c>
      <c r="BS929" s="78">
        <f>IF(F929=$BS$2,1,0)</f>
        <v>0</v>
      </c>
      <c r="BT929" s="78">
        <f>IF(F929=$BT$2,1,0)</f>
        <v>0</v>
      </c>
      <c r="BU929" s="78">
        <f>IF(F929=$BU$2,1,0)</f>
        <v>0</v>
      </c>
      <c r="BV929" s="78">
        <f>IF(F929=$BV$2,1,0)</f>
        <v>0</v>
      </c>
      <c r="BW929" s="78">
        <f>IF(F929=$BW$2,1,0)</f>
        <v>1</v>
      </c>
      <c r="BX929" s="78">
        <f>IF(F929=$BX$2,1,0)</f>
        <v>0</v>
      </c>
      <c r="BY929" s="78">
        <f>IF(F929=$BY$2,1,0)</f>
        <v>0</v>
      </c>
      <c r="BZ929" s="78">
        <f>IF(F929=$BZ$2,1,0)</f>
        <v>0</v>
      </c>
      <c r="CA929" t="s">
        <v>2167</v>
      </c>
      <c r="CB929" s="1">
        <v>1</v>
      </c>
      <c r="CC929" s="1">
        <v>0</v>
      </c>
    </row>
    <row r="930" spans="2:81" x14ac:dyDescent="0.3">
      <c r="B930" s="29" t="s">
        <v>115</v>
      </c>
      <c r="C930" t="s">
        <v>170</v>
      </c>
      <c r="D930" t="s">
        <v>77</v>
      </c>
      <c r="E930" s="1" t="s">
        <v>626</v>
      </c>
      <c r="F930" s="31" t="s">
        <v>48</v>
      </c>
      <c r="G930" s="1">
        <v>15</v>
      </c>
      <c r="H930" s="1">
        <v>2012</v>
      </c>
      <c r="I930" s="36">
        <v>0.56666666666666665</v>
      </c>
      <c r="J930" s="1" t="s">
        <v>8</v>
      </c>
      <c r="K930" s="39">
        <v>30439</v>
      </c>
      <c r="L930" t="s">
        <v>1351</v>
      </c>
      <c r="M930" s="76">
        <v>87</v>
      </c>
      <c r="N930" t="str">
        <f t="shared" si="455"/>
        <v>Cloudy</v>
      </c>
      <c r="O930" s="78">
        <f t="shared" si="456"/>
        <v>0</v>
      </c>
      <c r="P930" s="78">
        <v>0</v>
      </c>
      <c r="Q930" s="78">
        <v>0</v>
      </c>
      <c r="R930" s="78">
        <f t="shared" si="457"/>
        <v>0</v>
      </c>
      <c r="S930" s="78">
        <f t="shared" si="458"/>
        <v>0</v>
      </c>
      <c r="T930" s="78">
        <f t="shared" si="459"/>
        <v>0</v>
      </c>
      <c r="U930" s="78">
        <f t="shared" si="460"/>
        <v>0</v>
      </c>
      <c r="V930" s="78">
        <f t="shared" si="461"/>
        <v>0</v>
      </c>
      <c r="W930" s="78">
        <f t="shared" si="462"/>
        <v>0</v>
      </c>
      <c r="X930" s="78">
        <f t="shared" si="463"/>
        <v>0</v>
      </c>
      <c r="Y930" s="78">
        <f t="shared" si="464"/>
        <v>0</v>
      </c>
      <c r="Z930" s="78">
        <f t="shared" si="465"/>
        <v>1</v>
      </c>
      <c r="AA930" s="78">
        <f t="shared" si="466"/>
        <v>0</v>
      </c>
      <c r="AB930" s="78">
        <f t="shared" si="467"/>
        <v>0</v>
      </c>
      <c r="AC930" s="78">
        <f t="shared" si="468"/>
        <v>0</v>
      </c>
      <c r="AD930" s="78">
        <f t="shared" si="469"/>
        <v>0</v>
      </c>
      <c r="AE930" s="78">
        <f t="shared" si="470"/>
        <v>0</v>
      </c>
      <c r="AF930" s="78">
        <f t="shared" si="471"/>
        <v>0</v>
      </c>
      <c r="AG930" s="78">
        <f t="shared" si="454"/>
        <v>0</v>
      </c>
      <c r="AH930" s="78">
        <f t="shared" si="472"/>
        <v>0</v>
      </c>
      <c r="AI930" s="78">
        <f t="shared" si="473"/>
        <v>0</v>
      </c>
      <c r="AJ930" s="78">
        <f t="shared" si="474"/>
        <v>0</v>
      </c>
      <c r="AK930" s="78">
        <f t="shared" si="475"/>
        <v>0</v>
      </c>
      <c r="AL930" s="78">
        <f t="shared" si="476"/>
        <v>0</v>
      </c>
      <c r="AM930" s="78">
        <f t="shared" si="477"/>
        <v>0</v>
      </c>
      <c r="AN930" s="78">
        <f t="shared" si="478"/>
        <v>0</v>
      </c>
      <c r="AO930" s="78">
        <f t="shared" si="479"/>
        <v>0</v>
      </c>
      <c r="AP930" s="78">
        <f t="shared" si="480"/>
        <v>0</v>
      </c>
      <c r="AQ930" s="78">
        <f t="shared" si="481"/>
        <v>0</v>
      </c>
      <c r="AR930" s="78">
        <f t="shared" si="482"/>
        <v>0</v>
      </c>
      <c r="AS930" s="78">
        <f t="shared" si="483"/>
        <v>0</v>
      </c>
      <c r="AT930" s="78">
        <f t="shared" si="484"/>
        <v>0</v>
      </c>
      <c r="AU930" s="78">
        <f t="shared" si="485"/>
        <v>1</v>
      </c>
      <c r="AV930" s="78">
        <f>IF(AND(M930&gt;=35,M930&lt;=39),1,0)</f>
        <v>0</v>
      </c>
      <c r="AW930" s="78">
        <f>IF(AND(M930&gt;=40,M930&lt;=44),1,0)</f>
        <v>0</v>
      </c>
      <c r="AX930" s="78">
        <f>IF(AND(M930&gt;=45,M930&lt;=49),1,0)</f>
        <v>0</v>
      </c>
      <c r="AY930" s="78">
        <f>IF(AND(M930&gt;=50,M930&lt;=54),1,0)</f>
        <v>0</v>
      </c>
      <c r="AZ930" s="78">
        <f>IF(AND(M930&gt;=55,M930&lt;=59),1,0)</f>
        <v>0</v>
      </c>
      <c r="BA930" s="78">
        <f>IF(AND(M930&gt;=60,M930&lt;=64),1,0)</f>
        <v>0</v>
      </c>
      <c r="BB930" s="78">
        <f>IF(AND(M930&gt;=65,M930&lt;=69),1,0)</f>
        <v>0</v>
      </c>
      <c r="BC930" s="78">
        <f>IF(AND(M930&gt;=70,M930&lt;=74),1,0)</f>
        <v>0</v>
      </c>
      <c r="BD930" s="78">
        <f>IF(AND(M930&gt;=75,M930&lt;=79),1,0)</f>
        <v>0</v>
      </c>
      <c r="BE930" s="78">
        <f>IF(AND(M930&gt;=80,M930&lt;=84),1,0)</f>
        <v>0</v>
      </c>
      <c r="BF930" s="78">
        <f>IF(AND(M930&gt;=85,M930&lt;=89),1,0)</f>
        <v>1</v>
      </c>
      <c r="BG930" s="78">
        <f>IF(AND(M930&gt;=90,M930&lt;=94),1,0)</f>
        <v>0</v>
      </c>
      <c r="BH930" s="78">
        <f>IF(AND(M930&gt;=95,M930&lt;=99),1,0)</f>
        <v>0</v>
      </c>
      <c r="BI930" s="78">
        <f>IF(AND(M930&gt;=100,M930&lt;=105),1,0)</f>
        <v>0</v>
      </c>
      <c r="BJ930" s="78">
        <f>IF(I930&lt;$BK$2,1,0)</f>
        <v>1</v>
      </c>
      <c r="BK930" s="78">
        <f>IF(I930&gt;$BK$2,1,0)</f>
        <v>0</v>
      </c>
      <c r="BL930" s="78">
        <f>IF(J930=$BL$2,1,0)</f>
        <v>0</v>
      </c>
      <c r="BM930" s="78">
        <f>IF(J930=$BM$2,1,0)</f>
        <v>0</v>
      </c>
      <c r="BN930" s="78">
        <f>IF(J930=$BN$2,1,0)</f>
        <v>0</v>
      </c>
      <c r="BO930" s="78">
        <f>IF(J930=$BO$2,1,0)</f>
        <v>0</v>
      </c>
      <c r="BP930" s="78">
        <f>IF(J930=$BP$2,1,0)</f>
        <v>0</v>
      </c>
      <c r="BQ930" s="79">
        <f>IF(J930=$BQ$2,1,0)</f>
        <v>0</v>
      </c>
      <c r="BR930" s="78">
        <f>IF(J930=$BR$2,1,0)</f>
        <v>1</v>
      </c>
      <c r="BS930" s="78">
        <f>IF(F930=$BS$2,1,0)</f>
        <v>0</v>
      </c>
      <c r="BT930" s="78">
        <f>IF(F930=$BT$2,1,0)</f>
        <v>0</v>
      </c>
      <c r="BU930" s="78">
        <f>IF(F930=$BU$2,1,0)</f>
        <v>0</v>
      </c>
      <c r="BV930" s="78">
        <f>IF(F930=$BV$2,1,0)</f>
        <v>0</v>
      </c>
      <c r="BW930" s="78">
        <f>IF(F930=$BW$2,1,0)</f>
        <v>1</v>
      </c>
      <c r="BX930" s="78">
        <f>IF(F930=$BX$2,1,0)</f>
        <v>0</v>
      </c>
      <c r="BY930" s="78">
        <f>IF(F930=$BY$2,1,0)</f>
        <v>0</v>
      </c>
      <c r="BZ930" s="78">
        <f>IF(F930=$BZ$2,1,0)</f>
        <v>0</v>
      </c>
      <c r="CA930" t="s">
        <v>2168</v>
      </c>
      <c r="CB930" s="1">
        <v>0</v>
      </c>
      <c r="CC930" s="1">
        <v>0</v>
      </c>
    </row>
    <row r="931" spans="2:81" x14ac:dyDescent="0.3">
      <c r="B931" s="29" t="s">
        <v>116</v>
      </c>
      <c r="C931" t="s">
        <v>181</v>
      </c>
      <c r="D931" t="s">
        <v>76</v>
      </c>
      <c r="E931" s="1" t="s">
        <v>627</v>
      </c>
      <c r="F931" s="31" t="s">
        <v>48</v>
      </c>
      <c r="G931" s="1">
        <v>24</v>
      </c>
      <c r="H931" s="1">
        <v>2012</v>
      </c>
      <c r="I931" s="36">
        <v>0.79722222222222217</v>
      </c>
      <c r="J931" s="1" t="s">
        <v>10</v>
      </c>
      <c r="K931" s="39">
        <v>17592</v>
      </c>
      <c r="L931" t="s">
        <v>1538</v>
      </c>
      <c r="M931" s="76">
        <v>86</v>
      </c>
      <c r="N931" t="str">
        <f t="shared" si="455"/>
        <v>Ptly Cldy</v>
      </c>
      <c r="O931" s="78">
        <f t="shared" si="456"/>
        <v>0</v>
      </c>
      <c r="P931" s="78">
        <v>0</v>
      </c>
      <c r="Q931" s="78">
        <v>0</v>
      </c>
      <c r="R931" s="78">
        <f t="shared" si="457"/>
        <v>0</v>
      </c>
      <c r="S931" s="78">
        <f t="shared" si="458"/>
        <v>0</v>
      </c>
      <c r="T931" s="78">
        <f t="shared" si="459"/>
        <v>0</v>
      </c>
      <c r="U931" s="78">
        <f t="shared" si="460"/>
        <v>0</v>
      </c>
      <c r="V931" s="78">
        <f t="shared" si="461"/>
        <v>0</v>
      </c>
      <c r="W931" s="78">
        <f t="shared" si="462"/>
        <v>0</v>
      </c>
      <c r="X931" s="78">
        <f t="shared" si="463"/>
        <v>0</v>
      </c>
      <c r="Y931" s="78">
        <f t="shared" si="464"/>
        <v>0</v>
      </c>
      <c r="Z931" s="78">
        <f t="shared" si="465"/>
        <v>0</v>
      </c>
      <c r="AA931" s="78">
        <f t="shared" si="466"/>
        <v>0</v>
      </c>
      <c r="AB931" s="78">
        <f t="shared" si="467"/>
        <v>0</v>
      </c>
      <c r="AC931" s="78">
        <f t="shared" si="468"/>
        <v>0</v>
      </c>
      <c r="AD931" s="78">
        <f t="shared" si="469"/>
        <v>0</v>
      </c>
      <c r="AE931" s="78">
        <f t="shared" si="470"/>
        <v>0</v>
      </c>
      <c r="AF931" s="78">
        <f t="shared" si="471"/>
        <v>0</v>
      </c>
      <c r="AG931" s="78">
        <f t="shared" si="454"/>
        <v>0</v>
      </c>
      <c r="AH931" s="78">
        <f t="shared" si="472"/>
        <v>0</v>
      </c>
      <c r="AI931" s="78">
        <f t="shared" si="473"/>
        <v>0</v>
      </c>
      <c r="AJ931" s="78">
        <f t="shared" si="474"/>
        <v>0</v>
      </c>
      <c r="AK931" s="78">
        <f t="shared" si="475"/>
        <v>0</v>
      </c>
      <c r="AL931" s="78">
        <f t="shared" si="476"/>
        <v>0</v>
      </c>
      <c r="AM931" s="78">
        <f t="shared" si="477"/>
        <v>0</v>
      </c>
      <c r="AN931" s="78">
        <f t="shared" si="478"/>
        <v>0</v>
      </c>
      <c r="AO931" s="78">
        <f t="shared" si="479"/>
        <v>0</v>
      </c>
      <c r="AP931" s="78">
        <f t="shared" si="480"/>
        <v>0</v>
      </c>
      <c r="AQ931" s="78">
        <f t="shared" si="481"/>
        <v>1</v>
      </c>
      <c r="AR931" s="78">
        <f t="shared" si="482"/>
        <v>0</v>
      </c>
      <c r="AS931" s="78">
        <f t="shared" si="483"/>
        <v>0</v>
      </c>
      <c r="AT931" s="78">
        <f t="shared" si="484"/>
        <v>0</v>
      </c>
      <c r="AU931" s="78">
        <f t="shared" si="485"/>
        <v>1</v>
      </c>
      <c r="AV931" s="78">
        <f>IF(AND(M931&gt;=35,M931&lt;=39),1,0)</f>
        <v>0</v>
      </c>
      <c r="AW931" s="78">
        <f>IF(AND(M931&gt;=40,M931&lt;=44),1,0)</f>
        <v>0</v>
      </c>
      <c r="AX931" s="78">
        <f>IF(AND(M931&gt;=45,M931&lt;=49),1,0)</f>
        <v>0</v>
      </c>
      <c r="AY931" s="78">
        <f>IF(AND(M931&gt;=50,M931&lt;=54),1,0)</f>
        <v>0</v>
      </c>
      <c r="AZ931" s="78">
        <f>IF(AND(M931&gt;=55,M931&lt;=59),1,0)</f>
        <v>0</v>
      </c>
      <c r="BA931" s="78">
        <f>IF(AND(M931&gt;=60,M931&lt;=64),1,0)</f>
        <v>0</v>
      </c>
      <c r="BB931" s="78">
        <f>IF(AND(M931&gt;=65,M931&lt;=69),1,0)</f>
        <v>0</v>
      </c>
      <c r="BC931" s="78">
        <f>IF(AND(M931&gt;=70,M931&lt;=74),1,0)</f>
        <v>0</v>
      </c>
      <c r="BD931" s="78">
        <f>IF(AND(M931&gt;=75,M931&lt;=79),1,0)</f>
        <v>0</v>
      </c>
      <c r="BE931" s="78">
        <f>IF(AND(M931&gt;=80,M931&lt;=84),1,0)</f>
        <v>0</v>
      </c>
      <c r="BF931" s="78">
        <f>IF(AND(M931&gt;=85,M931&lt;=89),1,0)</f>
        <v>1</v>
      </c>
      <c r="BG931" s="78">
        <f>IF(AND(M931&gt;=90,M931&lt;=94),1,0)</f>
        <v>0</v>
      </c>
      <c r="BH931" s="78">
        <f>IF(AND(M931&gt;=95,M931&lt;=99),1,0)</f>
        <v>0</v>
      </c>
      <c r="BI931" s="78">
        <f>IF(AND(M931&gt;=100,M931&lt;=105),1,0)</f>
        <v>0</v>
      </c>
      <c r="BJ931" s="78">
        <f>IF(I931&lt;$BK$2,1,0)</f>
        <v>0</v>
      </c>
      <c r="BK931" s="78">
        <f>IF(I931&gt;$BK$2,1,0)</f>
        <v>1</v>
      </c>
      <c r="BL931" s="78">
        <f>IF(J931=$BL$2,1,0)</f>
        <v>0</v>
      </c>
      <c r="BM931" s="78">
        <f>IF(J931=$BM$2,1,0)</f>
        <v>1</v>
      </c>
      <c r="BN931" s="78">
        <f>IF(J931=$BN$2,1,0)</f>
        <v>0</v>
      </c>
      <c r="BO931" s="78">
        <f>IF(J931=$BO$2,1,0)</f>
        <v>0</v>
      </c>
      <c r="BP931" s="78">
        <f>IF(J931=$BP$2,1,0)</f>
        <v>0</v>
      </c>
      <c r="BQ931" s="79">
        <f>IF(J931=$BQ$2,1,0)</f>
        <v>0</v>
      </c>
      <c r="BR931" s="78">
        <f>IF(J931=$BR$2,1,0)</f>
        <v>0</v>
      </c>
      <c r="BS931" s="78">
        <f>IF(F931=$BS$2,1,0)</f>
        <v>0</v>
      </c>
      <c r="BT931" s="78">
        <f>IF(F931=$BT$2,1,0)</f>
        <v>0</v>
      </c>
      <c r="BU931" s="78">
        <f>IF(F931=$BU$2,1,0)</f>
        <v>0</v>
      </c>
      <c r="BV931" s="78">
        <f>IF(F931=$BV$2,1,0)</f>
        <v>0</v>
      </c>
      <c r="BW931" s="78">
        <f>IF(F931=$BW$2,1,0)</f>
        <v>1</v>
      </c>
      <c r="BX931" s="78">
        <f>IF(F931=$BX$2,1,0)</f>
        <v>0</v>
      </c>
      <c r="BY931" s="78">
        <f>IF(F931=$BY$2,1,0)</f>
        <v>0</v>
      </c>
      <c r="BZ931" s="78">
        <f>IF(F931=$BZ$2,1,0)</f>
        <v>0</v>
      </c>
      <c r="CA931" t="s">
        <v>1886</v>
      </c>
      <c r="CB931" s="1">
        <v>0</v>
      </c>
      <c r="CC931" s="1">
        <v>0</v>
      </c>
    </row>
    <row r="932" spans="2:81" x14ac:dyDescent="0.3">
      <c r="B932" s="29" t="s">
        <v>117</v>
      </c>
      <c r="C932" t="s">
        <v>181</v>
      </c>
      <c r="D932" t="s">
        <v>76</v>
      </c>
      <c r="E932" s="1" t="s">
        <v>628</v>
      </c>
      <c r="F932" s="31" t="s">
        <v>48</v>
      </c>
      <c r="G932" s="1">
        <v>25</v>
      </c>
      <c r="H932" s="1">
        <v>2012</v>
      </c>
      <c r="I932" s="36">
        <v>0.79583333333333339</v>
      </c>
      <c r="J932" s="1" t="s">
        <v>11</v>
      </c>
      <c r="K932" s="39">
        <v>19582</v>
      </c>
      <c r="L932" t="s">
        <v>1668</v>
      </c>
      <c r="M932" s="76">
        <v>85</v>
      </c>
      <c r="N932" t="str">
        <f t="shared" si="455"/>
        <v>Clear</v>
      </c>
      <c r="O932" s="78">
        <f t="shared" si="456"/>
        <v>0</v>
      </c>
      <c r="P932" s="78">
        <v>0</v>
      </c>
      <c r="Q932" s="78">
        <v>0</v>
      </c>
      <c r="R932" s="78">
        <f t="shared" si="457"/>
        <v>0</v>
      </c>
      <c r="S932" s="78">
        <f t="shared" si="458"/>
        <v>0</v>
      </c>
      <c r="T932" s="78">
        <f t="shared" si="459"/>
        <v>0</v>
      </c>
      <c r="U932" s="78">
        <f t="shared" si="460"/>
        <v>0</v>
      </c>
      <c r="V932" s="78">
        <f t="shared" si="461"/>
        <v>0</v>
      </c>
      <c r="W932" s="78">
        <f t="shared" si="462"/>
        <v>0</v>
      </c>
      <c r="X932" s="78">
        <f t="shared" si="463"/>
        <v>0</v>
      </c>
      <c r="Y932" s="78">
        <f t="shared" si="464"/>
        <v>0</v>
      </c>
      <c r="Z932" s="78">
        <f t="shared" si="465"/>
        <v>0</v>
      </c>
      <c r="AA932" s="78">
        <f t="shared" si="466"/>
        <v>0</v>
      </c>
      <c r="AB932" s="78">
        <f t="shared" si="467"/>
        <v>0</v>
      </c>
      <c r="AC932" s="78">
        <f t="shared" si="468"/>
        <v>0</v>
      </c>
      <c r="AD932" s="78">
        <f t="shared" si="469"/>
        <v>0</v>
      </c>
      <c r="AE932" s="78">
        <f t="shared" si="470"/>
        <v>0</v>
      </c>
      <c r="AF932" s="78">
        <f t="shared" si="471"/>
        <v>0</v>
      </c>
      <c r="AG932" s="78">
        <f t="shared" si="454"/>
        <v>0</v>
      </c>
      <c r="AH932" s="78">
        <f t="shared" si="472"/>
        <v>0</v>
      </c>
      <c r="AI932" s="78">
        <f t="shared" si="473"/>
        <v>0</v>
      </c>
      <c r="AJ932" s="78">
        <f t="shared" si="474"/>
        <v>0</v>
      </c>
      <c r="AK932" s="78">
        <f t="shared" si="475"/>
        <v>0</v>
      </c>
      <c r="AL932" s="78">
        <f t="shared" si="476"/>
        <v>0</v>
      </c>
      <c r="AM932" s="78">
        <f t="shared" si="477"/>
        <v>0</v>
      </c>
      <c r="AN932" s="78">
        <f t="shared" si="478"/>
        <v>0</v>
      </c>
      <c r="AO932" s="78">
        <f t="shared" si="479"/>
        <v>0</v>
      </c>
      <c r="AP932" s="78">
        <f t="shared" si="480"/>
        <v>0</v>
      </c>
      <c r="AQ932" s="78">
        <f t="shared" si="481"/>
        <v>1</v>
      </c>
      <c r="AR932" s="78">
        <f t="shared" si="482"/>
        <v>0</v>
      </c>
      <c r="AS932" s="78">
        <f t="shared" si="483"/>
        <v>0</v>
      </c>
      <c r="AT932" s="78">
        <f t="shared" si="484"/>
        <v>0</v>
      </c>
      <c r="AU932" s="78">
        <f t="shared" si="485"/>
        <v>1</v>
      </c>
      <c r="AV932" s="78">
        <f>IF(AND(M932&gt;=35,M932&lt;=39),1,0)</f>
        <v>0</v>
      </c>
      <c r="AW932" s="78">
        <f>IF(AND(M932&gt;=40,M932&lt;=44),1,0)</f>
        <v>0</v>
      </c>
      <c r="AX932" s="78">
        <f>IF(AND(M932&gt;=45,M932&lt;=49),1,0)</f>
        <v>0</v>
      </c>
      <c r="AY932" s="78">
        <f>IF(AND(M932&gt;=50,M932&lt;=54),1,0)</f>
        <v>0</v>
      </c>
      <c r="AZ932" s="78">
        <f>IF(AND(M932&gt;=55,M932&lt;=59),1,0)</f>
        <v>0</v>
      </c>
      <c r="BA932" s="78">
        <f>IF(AND(M932&gt;=60,M932&lt;=64),1,0)</f>
        <v>0</v>
      </c>
      <c r="BB932" s="78">
        <f>IF(AND(M932&gt;=65,M932&lt;=69),1,0)</f>
        <v>0</v>
      </c>
      <c r="BC932" s="78">
        <f>IF(AND(M932&gt;=70,M932&lt;=74),1,0)</f>
        <v>0</v>
      </c>
      <c r="BD932" s="78">
        <f>IF(AND(M932&gt;=75,M932&lt;=79),1,0)</f>
        <v>0</v>
      </c>
      <c r="BE932" s="78">
        <f>IF(AND(M932&gt;=80,M932&lt;=84),1,0)</f>
        <v>0</v>
      </c>
      <c r="BF932" s="78">
        <f>IF(AND(M932&gt;=85,M932&lt;=89),1,0)</f>
        <v>1</v>
      </c>
      <c r="BG932" s="78">
        <f>IF(AND(M932&gt;=90,M932&lt;=94),1,0)</f>
        <v>0</v>
      </c>
      <c r="BH932" s="78">
        <f>IF(AND(M932&gt;=95,M932&lt;=99),1,0)</f>
        <v>0</v>
      </c>
      <c r="BI932" s="78">
        <f>IF(AND(M932&gt;=100,M932&lt;=105),1,0)</f>
        <v>0</v>
      </c>
      <c r="BJ932" s="78">
        <f>IF(I932&lt;$BK$2,1,0)</f>
        <v>0</v>
      </c>
      <c r="BK932" s="78">
        <f>IF(I932&gt;$BK$2,1,0)</f>
        <v>1</v>
      </c>
      <c r="BL932" s="78">
        <f>IF(J932=$BL$2,1,0)</f>
        <v>0</v>
      </c>
      <c r="BM932" s="78">
        <f>IF(J932=$BM$2,1,0)</f>
        <v>0</v>
      </c>
      <c r="BN932" s="78">
        <f>IF(J932=$BN$2,1,0)</f>
        <v>1</v>
      </c>
      <c r="BO932" s="78">
        <f>IF(J932=$BO$2,1,0)</f>
        <v>0</v>
      </c>
      <c r="BP932" s="78">
        <f>IF(J932=$BP$2,1,0)</f>
        <v>0</v>
      </c>
      <c r="BQ932" s="79">
        <f>IF(J932=$BQ$2,1,0)</f>
        <v>0</v>
      </c>
      <c r="BR932" s="78">
        <f>IF(J932=$BR$2,1,0)</f>
        <v>0</v>
      </c>
      <c r="BS932" s="78">
        <f>IF(F932=$BS$2,1,0)</f>
        <v>0</v>
      </c>
      <c r="BT932" s="78">
        <f>IF(F932=$BT$2,1,0)</f>
        <v>0</v>
      </c>
      <c r="BU932" s="78">
        <f>IF(F932=$BU$2,1,0)</f>
        <v>0</v>
      </c>
      <c r="BV932" s="78">
        <f>IF(F932=$BV$2,1,0)</f>
        <v>0</v>
      </c>
      <c r="BW932" s="78">
        <f>IF(F932=$BW$2,1,0)</f>
        <v>1</v>
      </c>
      <c r="BX932" s="78">
        <f>IF(F932=$BX$2,1,0)</f>
        <v>0</v>
      </c>
      <c r="BY932" s="78">
        <f>IF(F932=$BY$2,1,0)</f>
        <v>0</v>
      </c>
      <c r="BZ932" s="78">
        <f>IF(F932=$BZ$2,1,0)</f>
        <v>0</v>
      </c>
      <c r="CA932"/>
      <c r="CB932" s="1">
        <v>0</v>
      </c>
      <c r="CC932" s="1">
        <v>0</v>
      </c>
    </row>
    <row r="933" spans="2:81" x14ac:dyDescent="0.3">
      <c r="B933" s="29" t="s">
        <v>118</v>
      </c>
      <c r="C933" t="s">
        <v>181</v>
      </c>
      <c r="D933" t="s">
        <v>76</v>
      </c>
      <c r="E933" s="1" t="s">
        <v>629</v>
      </c>
      <c r="F933" s="31" t="s">
        <v>48</v>
      </c>
      <c r="G933" s="1">
        <v>26</v>
      </c>
      <c r="H933" s="1">
        <v>2012</v>
      </c>
      <c r="I933" s="36">
        <v>0.52708333333333335</v>
      </c>
      <c r="J933" s="1" t="s">
        <v>9</v>
      </c>
      <c r="K933" s="39">
        <v>21301</v>
      </c>
      <c r="L933" t="s">
        <v>1291</v>
      </c>
      <c r="M933" s="76">
        <v>84</v>
      </c>
      <c r="N933" t="str">
        <f t="shared" si="455"/>
        <v>Cloudy</v>
      </c>
      <c r="O933" s="78">
        <f t="shared" si="456"/>
        <v>0</v>
      </c>
      <c r="P933" s="78">
        <v>0</v>
      </c>
      <c r="Q933" s="78">
        <v>0</v>
      </c>
      <c r="R933" s="78">
        <f t="shared" si="457"/>
        <v>0</v>
      </c>
      <c r="S933" s="78">
        <f t="shared" si="458"/>
        <v>0</v>
      </c>
      <c r="T933" s="78">
        <f t="shared" si="459"/>
        <v>0</v>
      </c>
      <c r="U933" s="78">
        <f t="shared" si="460"/>
        <v>0</v>
      </c>
      <c r="V933" s="78">
        <f t="shared" si="461"/>
        <v>0</v>
      </c>
      <c r="W933" s="78">
        <f t="shared" si="462"/>
        <v>0</v>
      </c>
      <c r="X933" s="78">
        <f t="shared" si="463"/>
        <v>0</v>
      </c>
      <c r="Y933" s="78">
        <f t="shared" si="464"/>
        <v>0</v>
      </c>
      <c r="Z933" s="78">
        <f t="shared" si="465"/>
        <v>0</v>
      </c>
      <c r="AA933" s="78">
        <f t="shared" si="466"/>
        <v>0</v>
      </c>
      <c r="AB933" s="78">
        <f t="shared" si="467"/>
        <v>0</v>
      </c>
      <c r="AC933" s="78">
        <f t="shared" si="468"/>
        <v>0</v>
      </c>
      <c r="AD933" s="78">
        <f t="shared" si="469"/>
        <v>0</v>
      </c>
      <c r="AE933" s="78">
        <f t="shared" si="470"/>
        <v>0</v>
      </c>
      <c r="AF933" s="78">
        <f t="shared" si="471"/>
        <v>0</v>
      </c>
      <c r="AG933" s="78">
        <f t="shared" si="454"/>
        <v>0</v>
      </c>
      <c r="AH933" s="78">
        <f t="shared" si="472"/>
        <v>0</v>
      </c>
      <c r="AI933" s="78">
        <f t="shared" si="473"/>
        <v>0</v>
      </c>
      <c r="AJ933" s="78">
        <f t="shared" si="474"/>
        <v>0</v>
      </c>
      <c r="AK933" s="78">
        <f t="shared" si="475"/>
        <v>0</v>
      </c>
      <c r="AL933" s="78">
        <f t="shared" si="476"/>
        <v>0</v>
      </c>
      <c r="AM933" s="78">
        <f t="shared" si="477"/>
        <v>0</v>
      </c>
      <c r="AN933" s="78">
        <f t="shared" si="478"/>
        <v>0</v>
      </c>
      <c r="AO933" s="78">
        <f t="shared" si="479"/>
        <v>0</v>
      </c>
      <c r="AP933" s="78">
        <f t="shared" si="480"/>
        <v>0</v>
      </c>
      <c r="AQ933" s="78">
        <f t="shared" si="481"/>
        <v>1</v>
      </c>
      <c r="AR933" s="78">
        <f t="shared" si="482"/>
        <v>0</v>
      </c>
      <c r="AS933" s="78">
        <f t="shared" si="483"/>
        <v>0</v>
      </c>
      <c r="AT933" s="78">
        <f t="shared" si="484"/>
        <v>0</v>
      </c>
      <c r="AU933" s="78">
        <f t="shared" si="485"/>
        <v>1</v>
      </c>
      <c r="AV933" s="78">
        <f>IF(AND(M933&gt;=35,M933&lt;=39),1,0)</f>
        <v>0</v>
      </c>
      <c r="AW933" s="78">
        <f>IF(AND(M933&gt;=40,M933&lt;=44),1,0)</f>
        <v>0</v>
      </c>
      <c r="AX933" s="78">
        <f>IF(AND(M933&gt;=45,M933&lt;=49),1,0)</f>
        <v>0</v>
      </c>
      <c r="AY933" s="78">
        <f>IF(AND(M933&gt;=50,M933&lt;=54),1,0)</f>
        <v>0</v>
      </c>
      <c r="AZ933" s="78">
        <f>IF(AND(M933&gt;=55,M933&lt;=59),1,0)</f>
        <v>0</v>
      </c>
      <c r="BA933" s="78">
        <f>IF(AND(M933&gt;=60,M933&lt;=64),1,0)</f>
        <v>0</v>
      </c>
      <c r="BB933" s="78">
        <f>IF(AND(M933&gt;=65,M933&lt;=69),1,0)</f>
        <v>0</v>
      </c>
      <c r="BC933" s="78">
        <f>IF(AND(M933&gt;=70,M933&lt;=74),1,0)</f>
        <v>0</v>
      </c>
      <c r="BD933" s="78">
        <f>IF(AND(M933&gt;=75,M933&lt;=79),1,0)</f>
        <v>0</v>
      </c>
      <c r="BE933" s="78">
        <f>IF(AND(M933&gt;=80,M933&lt;=84),1,0)</f>
        <v>1</v>
      </c>
      <c r="BF933" s="78">
        <f>IF(AND(M933&gt;=85,M933&lt;=89),1,0)</f>
        <v>0</v>
      </c>
      <c r="BG933" s="78">
        <f>IF(AND(M933&gt;=90,M933&lt;=94),1,0)</f>
        <v>0</v>
      </c>
      <c r="BH933" s="78">
        <f>IF(AND(M933&gt;=95,M933&lt;=99),1,0)</f>
        <v>0</v>
      </c>
      <c r="BI933" s="78">
        <f>IF(AND(M933&gt;=100,M933&lt;=105),1,0)</f>
        <v>0</v>
      </c>
      <c r="BJ933" s="78">
        <f>IF(I933&lt;$BK$2,1,0)</f>
        <v>1</v>
      </c>
      <c r="BK933" s="78">
        <f>IF(I933&gt;$BK$2,1,0)</f>
        <v>0</v>
      </c>
      <c r="BL933" s="78">
        <f>IF(J933=$BL$2,1,0)</f>
        <v>0</v>
      </c>
      <c r="BM933" s="78">
        <f>IF(J933=$BM$2,1,0)</f>
        <v>0</v>
      </c>
      <c r="BN933" s="78">
        <f>IF(J933=$BN$2,1,0)</f>
        <v>0</v>
      </c>
      <c r="BO933" s="78">
        <f>IF(J933=$BO$2,1,0)</f>
        <v>1</v>
      </c>
      <c r="BP933" s="78">
        <f>IF(J933=$BP$2,1,0)</f>
        <v>0</v>
      </c>
      <c r="BQ933" s="79">
        <f>IF(J933=$BQ$2,1,0)</f>
        <v>0</v>
      </c>
      <c r="BR933" s="78">
        <f>IF(J933=$BR$2,1,0)</f>
        <v>0</v>
      </c>
      <c r="BS933" s="78">
        <f>IF(F933=$BS$2,1,0)</f>
        <v>0</v>
      </c>
      <c r="BT933" s="78">
        <f>IF(F933=$BT$2,1,0)</f>
        <v>0</v>
      </c>
      <c r="BU933" s="78">
        <f>IF(F933=$BU$2,1,0)</f>
        <v>0</v>
      </c>
      <c r="BV933" s="78">
        <f>IF(F933=$BV$2,1,0)</f>
        <v>0</v>
      </c>
      <c r="BW933" s="78">
        <f>IF(F933=$BW$2,1,0)</f>
        <v>1</v>
      </c>
      <c r="BX933" s="78">
        <f>IF(F933=$BX$2,1,0)</f>
        <v>0</v>
      </c>
      <c r="BY933" s="78">
        <f>IF(F933=$BY$2,1,0)</f>
        <v>0</v>
      </c>
      <c r="BZ933" s="78">
        <f>IF(F933=$BZ$2,1,0)</f>
        <v>0</v>
      </c>
      <c r="CA933" t="s">
        <v>2169</v>
      </c>
      <c r="CB933" s="1">
        <v>0</v>
      </c>
      <c r="CC933" s="1">
        <v>0</v>
      </c>
    </row>
    <row r="934" spans="2:81" x14ac:dyDescent="0.3">
      <c r="B934" s="29" t="s">
        <v>119</v>
      </c>
      <c r="C934" t="s">
        <v>169</v>
      </c>
      <c r="D934" t="s">
        <v>1883</v>
      </c>
      <c r="E934" s="1" t="s">
        <v>630</v>
      </c>
      <c r="F934" s="31" t="s">
        <v>48</v>
      </c>
      <c r="G934" s="1">
        <v>27</v>
      </c>
      <c r="H934" s="1">
        <v>2012</v>
      </c>
      <c r="I934" s="36">
        <v>0.79722222222222217</v>
      </c>
      <c r="J934" s="1" t="s">
        <v>5</v>
      </c>
      <c r="K934" s="39">
        <v>29278</v>
      </c>
      <c r="L934" t="s">
        <v>1672</v>
      </c>
      <c r="M934" s="76">
        <v>99</v>
      </c>
      <c r="N934" t="str">
        <f t="shared" si="455"/>
        <v>Ptly Cldy</v>
      </c>
      <c r="O934" s="78">
        <f t="shared" si="456"/>
        <v>0</v>
      </c>
      <c r="P934" s="78">
        <v>0</v>
      </c>
      <c r="Q934" s="78">
        <v>0</v>
      </c>
      <c r="R934" s="78">
        <f t="shared" si="457"/>
        <v>0</v>
      </c>
      <c r="S934" s="78">
        <f t="shared" si="458"/>
        <v>0</v>
      </c>
      <c r="T934" s="78">
        <f t="shared" si="459"/>
        <v>0</v>
      </c>
      <c r="U934" s="78">
        <f t="shared" si="460"/>
        <v>0</v>
      </c>
      <c r="V934" s="78">
        <f t="shared" si="461"/>
        <v>0</v>
      </c>
      <c r="W934" s="78">
        <f t="shared" si="462"/>
        <v>0</v>
      </c>
      <c r="X934" s="78">
        <f t="shared" si="463"/>
        <v>0</v>
      </c>
      <c r="Y934" s="78">
        <f t="shared" si="464"/>
        <v>0</v>
      </c>
      <c r="Z934" s="78">
        <f t="shared" si="465"/>
        <v>0</v>
      </c>
      <c r="AA934" s="78">
        <f t="shared" si="466"/>
        <v>0</v>
      </c>
      <c r="AB934" s="78">
        <f t="shared" si="467"/>
        <v>0</v>
      </c>
      <c r="AC934" s="78">
        <f t="shared" si="468"/>
        <v>0</v>
      </c>
      <c r="AD934" s="78">
        <f t="shared" si="469"/>
        <v>0</v>
      </c>
      <c r="AE934" s="78">
        <f t="shared" si="470"/>
        <v>0</v>
      </c>
      <c r="AF934" s="78">
        <f t="shared" si="471"/>
        <v>0</v>
      </c>
      <c r="AG934" s="78">
        <f t="shared" si="454"/>
        <v>0</v>
      </c>
      <c r="AH934" s="78">
        <f t="shared" si="472"/>
        <v>0</v>
      </c>
      <c r="AI934" s="78">
        <f t="shared" si="473"/>
        <v>0</v>
      </c>
      <c r="AJ934" s="78">
        <f t="shared" si="474"/>
        <v>1</v>
      </c>
      <c r="AK934" s="78">
        <f t="shared" si="475"/>
        <v>0</v>
      </c>
      <c r="AL934" s="78">
        <f t="shared" si="476"/>
        <v>0</v>
      </c>
      <c r="AM934" s="78">
        <f t="shared" si="477"/>
        <v>0</v>
      </c>
      <c r="AN934" s="78">
        <f t="shared" si="478"/>
        <v>0</v>
      </c>
      <c r="AO934" s="78">
        <f t="shared" si="479"/>
        <v>0</v>
      </c>
      <c r="AP934" s="78">
        <f t="shared" si="480"/>
        <v>0</v>
      </c>
      <c r="AQ934" s="78">
        <f t="shared" si="481"/>
        <v>0</v>
      </c>
      <c r="AR934" s="78">
        <f t="shared" si="482"/>
        <v>0</v>
      </c>
      <c r="AS934" s="78">
        <f t="shared" si="483"/>
        <v>0</v>
      </c>
      <c r="AT934" s="78">
        <f t="shared" si="484"/>
        <v>0</v>
      </c>
      <c r="AU934" s="78">
        <f t="shared" si="485"/>
        <v>1</v>
      </c>
      <c r="AV934" s="78">
        <f>IF(AND(M934&gt;=35,M934&lt;=39),1,0)</f>
        <v>0</v>
      </c>
      <c r="AW934" s="78">
        <f>IF(AND(M934&gt;=40,M934&lt;=44),1,0)</f>
        <v>0</v>
      </c>
      <c r="AX934" s="78">
        <f>IF(AND(M934&gt;=45,M934&lt;=49),1,0)</f>
        <v>0</v>
      </c>
      <c r="AY934" s="78">
        <f>IF(AND(M934&gt;=50,M934&lt;=54),1,0)</f>
        <v>0</v>
      </c>
      <c r="AZ934" s="78">
        <f>IF(AND(M934&gt;=55,M934&lt;=59),1,0)</f>
        <v>0</v>
      </c>
      <c r="BA934" s="78">
        <f>IF(AND(M934&gt;=60,M934&lt;=64),1,0)</f>
        <v>0</v>
      </c>
      <c r="BB934" s="78">
        <f>IF(AND(M934&gt;=65,M934&lt;=69),1,0)</f>
        <v>0</v>
      </c>
      <c r="BC934" s="78">
        <f>IF(AND(M934&gt;=70,M934&lt;=74),1,0)</f>
        <v>0</v>
      </c>
      <c r="BD934" s="78">
        <f>IF(AND(M934&gt;=75,M934&lt;=79),1,0)</f>
        <v>0</v>
      </c>
      <c r="BE934" s="78">
        <f>IF(AND(M934&gt;=80,M934&lt;=84),1,0)</f>
        <v>0</v>
      </c>
      <c r="BF934" s="78">
        <f>IF(AND(M934&gt;=85,M934&lt;=89),1,0)</f>
        <v>0</v>
      </c>
      <c r="BG934" s="78">
        <f>IF(AND(M934&gt;=90,M934&lt;=94),1,0)</f>
        <v>0</v>
      </c>
      <c r="BH934" s="78">
        <f>IF(AND(M934&gt;=95,M934&lt;=99),1,0)</f>
        <v>1</v>
      </c>
      <c r="BI934" s="78">
        <f>IF(AND(M934&gt;=100,M934&lt;=105),1,0)</f>
        <v>0</v>
      </c>
      <c r="BJ934" s="78">
        <f>IF(I934&lt;$BK$2,1,0)</f>
        <v>0</v>
      </c>
      <c r="BK934" s="78">
        <f>IF(I934&gt;$BK$2,1,0)</f>
        <v>1</v>
      </c>
      <c r="BL934" s="78">
        <f>IF(J934=$BL$2,1,0)</f>
        <v>0</v>
      </c>
      <c r="BM934" s="78">
        <f>IF(J934=$BM$2,1,0)</f>
        <v>0</v>
      </c>
      <c r="BN934" s="78">
        <f>IF(J934=$BN$2,1,0)</f>
        <v>0</v>
      </c>
      <c r="BO934" s="78">
        <f>IF(J934=$BO$2,1,0)</f>
        <v>0</v>
      </c>
      <c r="BP934" s="78">
        <f>IF(J934=$BP$2,1,0)</f>
        <v>1</v>
      </c>
      <c r="BQ934" s="79">
        <f>IF(J934=$BQ$2,1,0)</f>
        <v>0</v>
      </c>
      <c r="BR934" s="78">
        <f>IF(J934=$BR$2,1,0)</f>
        <v>0</v>
      </c>
      <c r="BS934" s="78">
        <f>IF(F934=$BS$2,1,0)</f>
        <v>0</v>
      </c>
      <c r="BT934" s="78">
        <f>IF(F934=$BT$2,1,0)</f>
        <v>0</v>
      </c>
      <c r="BU934" s="78">
        <f>IF(F934=$BU$2,1,0)</f>
        <v>0</v>
      </c>
      <c r="BV934" s="78">
        <f>IF(F934=$BV$2,1,0)</f>
        <v>0</v>
      </c>
      <c r="BW934" s="78">
        <f>IF(F934=$BW$2,1,0)</f>
        <v>1</v>
      </c>
      <c r="BX934" s="78">
        <f>IF(F934=$BX$2,1,0)</f>
        <v>0</v>
      </c>
      <c r="BY934" s="78">
        <f>IF(F934=$BY$2,1,0)</f>
        <v>0</v>
      </c>
      <c r="BZ934" s="78">
        <f>IF(F934=$BZ$2,1,0)</f>
        <v>0</v>
      </c>
      <c r="CA934" t="s">
        <v>2170</v>
      </c>
      <c r="CB934" s="1">
        <v>0</v>
      </c>
      <c r="CC934" s="1">
        <v>0</v>
      </c>
    </row>
    <row r="935" spans="2:81" x14ac:dyDescent="0.3">
      <c r="B935" s="29" t="s">
        <v>120</v>
      </c>
      <c r="C935" t="s">
        <v>169</v>
      </c>
      <c r="D935" t="s">
        <v>1883</v>
      </c>
      <c r="E935" s="1" t="s">
        <v>631</v>
      </c>
      <c r="F935" s="31" t="s">
        <v>48</v>
      </c>
      <c r="G935" s="1">
        <v>28</v>
      </c>
      <c r="H935" s="1">
        <v>2012</v>
      </c>
      <c r="I935" s="36">
        <v>0.79583333333333339</v>
      </c>
      <c r="J935" s="1" t="s">
        <v>7</v>
      </c>
      <c r="K935" s="39">
        <v>21143</v>
      </c>
      <c r="L935" t="s">
        <v>1508</v>
      </c>
      <c r="M935" s="76">
        <v>88</v>
      </c>
      <c r="N935" t="str">
        <f t="shared" si="455"/>
        <v>Ptly Cldy</v>
      </c>
      <c r="O935" s="78">
        <f t="shared" si="456"/>
        <v>0</v>
      </c>
      <c r="P935" s="78">
        <v>0</v>
      </c>
      <c r="Q935" s="78">
        <v>0</v>
      </c>
      <c r="R935" s="78">
        <f t="shared" si="457"/>
        <v>0</v>
      </c>
      <c r="S935" s="78">
        <f t="shared" si="458"/>
        <v>0</v>
      </c>
      <c r="T935" s="78">
        <f t="shared" si="459"/>
        <v>0</v>
      </c>
      <c r="U935" s="78">
        <f t="shared" si="460"/>
        <v>0</v>
      </c>
      <c r="V935" s="78">
        <f t="shared" si="461"/>
        <v>0</v>
      </c>
      <c r="W935" s="78">
        <f t="shared" si="462"/>
        <v>0</v>
      </c>
      <c r="X935" s="78">
        <f t="shared" si="463"/>
        <v>0</v>
      </c>
      <c r="Y935" s="78">
        <f t="shared" si="464"/>
        <v>0</v>
      </c>
      <c r="Z935" s="78">
        <f t="shared" si="465"/>
        <v>0</v>
      </c>
      <c r="AA935" s="78">
        <f t="shared" si="466"/>
        <v>0</v>
      </c>
      <c r="AB935" s="78">
        <f t="shared" si="467"/>
        <v>0</v>
      </c>
      <c r="AC935" s="78">
        <f t="shared" si="468"/>
        <v>0</v>
      </c>
      <c r="AD935" s="78">
        <f t="shared" si="469"/>
        <v>0</v>
      </c>
      <c r="AE935" s="78">
        <f t="shared" si="470"/>
        <v>0</v>
      </c>
      <c r="AF935" s="78">
        <f t="shared" si="471"/>
        <v>0</v>
      </c>
      <c r="AG935" s="78">
        <f t="shared" si="454"/>
        <v>0</v>
      </c>
      <c r="AH935" s="78">
        <f t="shared" si="472"/>
        <v>0</v>
      </c>
      <c r="AI935" s="78">
        <f t="shared" si="473"/>
        <v>0</v>
      </c>
      <c r="AJ935" s="78">
        <f t="shared" si="474"/>
        <v>1</v>
      </c>
      <c r="AK935" s="78">
        <f t="shared" si="475"/>
        <v>0</v>
      </c>
      <c r="AL935" s="78">
        <f t="shared" si="476"/>
        <v>0</v>
      </c>
      <c r="AM935" s="78">
        <f t="shared" si="477"/>
        <v>0</v>
      </c>
      <c r="AN935" s="78">
        <f t="shared" si="478"/>
        <v>0</v>
      </c>
      <c r="AO935" s="78">
        <f t="shared" si="479"/>
        <v>0</v>
      </c>
      <c r="AP935" s="78">
        <f t="shared" si="480"/>
        <v>0</v>
      </c>
      <c r="AQ935" s="78">
        <f t="shared" si="481"/>
        <v>0</v>
      </c>
      <c r="AR935" s="78">
        <f t="shared" si="482"/>
        <v>0</v>
      </c>
      <c r="AS935" s="78">
        <f t="shared" si="483"/>
        <v>0</v>
      </c>
      <c r="AT935" s="78">
        <f t="shared" si="484"/>
        <v>0</v>
      </c>
      <c r="AU935" s="78">
        <f t="shared" si="485"/>
        <v>1</v>
      </c>
      <c r="AV935" s="78">
        <f>IF(AND(M935&gt;=35,M935&lt;=39),1,0)</f>
        <v>0</v>
      </c>
      <c r="AW935" s="78">
        <f>IF(AND(M935&gt;=40,M935&lt;=44),1,0)</f>
        <v>0</v>
      </c>
      <c r="AX935" s="78">
        <f>IF(AND(M935&gt;=45,M935&lt;=49),1,0)</f>
        <v>0</v>
      </c>
      <c r="AY935" s="78">
        <f>IF(AND(M935&gt;=50,M935&lt;=54),1,0)</f>
        <v>0</v>
      </c>
      <c r="AZ935" s="78">
        <f>IF(AND(M935&gt;=55,M935&lt;=59),1,0)</f>
        <v>0</v>
      </c>
      <c r="BA935" s="78">
        <f>IF(AND(M935&gt;=60,M935&lt;=64),1,0)</f>
        <v>0</v>
      </c>
      <c r="BB935" s="78">
        <f>IF(AND(M935&gt;=65,M935&lt;=69),1,0)</f>
        <v>0</v>
      </c>
      <c r="BC935" s="78">
        <f>IF(AND(M935&gt;=70,M935&lt;=74),1,0)</f>
        <v>0</v>
      </c>
      <c r="BD935" s="78">
        <f>IF(AND(M935&gt;=75,M935&lt;=79),1,0)</f>
        <v>0</v>
      </c>
      <c r="BE935" s="78">
        <f>IF(AND(M935&gt;=80,M935&lt;=84),1,0)</f>
        <v>0</v>
      </c>
      <c r="BF935" s="78">
        <f>IF(AND(M935&gt;=85,M935&lt;=89),1,0)</f>
        <v>1</v>
      </c>
      <c r="BG935" s="78">
        <f>IF(AND(M935&gt;=90,M935&lt;=94),1,0)</f>
        <v>0</v>
      </c>
      <c r="BH935" s="78">
        <f>IF(AND(M935&gt;=95,M935&lt;=99),1,0)</f>
        <v>0</v>
      </c>
      <c r="BI935" s="78">
        <f>IF(AND(M935&gt;=100,M935&lt;=105),1,0)</f>
        <v>0</v>
      </c>
      <c r="BJ935" s="78">
        <f>IF(I935&lt;$BK$2,1,0)</f>
        <v>0</v>
      </c>
      <c r="BK935" s="78">
        <f>IF(I935&gt;$BK$2,1,0)</f>
        <v>1</v>
      </c>
      <c r="BL935" s="78">
        <f>IF(J935=$BL$2,1,0)</f>
        <v>0</v>
      </c>
      <c r="BM935" s="78">
        <f>IF(J935=$BM$2,1,0)</f>
        <v>0</v>
      </c>
      <c r="BN935" s="78">
        <f>IF(J935=$BN$2,1,0)</f>
        <v>0</v>
      </c>
      <c r="BO935" s="78">
        <f>IF(J935=$BO$2,1,0)</f>
        <v>0</v>
      </c>
      <c r="BP935" s="78">
        <f>IF(J935=$BP$2,1,0)</f>
        <v>0</v>
      </c>
      <c r="BQ935" s="79">
        <f>IF(J935=$BQ$2,1,0)</f>
        <v>1</v>
      </c>
      <c r="BR935" s="78">
        <f>IF(J935=$BR$2,1,0)</f>
        <v>0</v>
      </c>
      <c r="BS935" s="78">
        <f>IF(F935=$BS$2,1,0)</f>
        <v>0</v>
      </c>
      <c r="BT935" s="78">
        <f>IF(F935=$BT$2,1,0)</f>
        <v>0</v>
      </c>
      <c r="BU935" s="78">
        <f>IF(F935=$BU$2,1,0)</f>
        <v>0</v>
      </c>
      <c r="BV935" s="78">
        <f>IF(F935=$BV$2,1,0)</f>
        <v>0</v>
      </c>
      <c r="BW935" s="78">
        <f>IF(F935=$BW$2,1,0)</f>
        <v>1</v>
      </c>
      <c r="BX935" s="78">
        <f>IF(F935=$BX$2,1,0)</f>
        <v>0</v>
      </c>
      <c r="BY935" s="78">
        <f>IF(F935=$BY$2,1,0)</f>
        <v>0</v>
      </c>
      <c r="BZ935" s="78">
        <f>IF(F935=$BZ$2,1,0)</f>
        <v>0</v>
      </c>
      <c r="CA935" t="s">
        <v>2131</v>
      </c>
      <c r="CB935" s="1">
        <v>0</v>
      </c>
      <c r="CC935" s="1">
        <v>0</v>
      </c>
    </row>
    <row r="936" spans="2:81" x14ac:dyDescent="0.3">
      <c r="B936" s="29" t="s">
        <v>121</v>
      </c>
      <c r="C936" t="s">
        <v>169</v>
      </c>
      <c r="D936" t="s">
        <v>1883</v>
      </c>
      <c r="E936" s="1" t="s">
        <v>632</v>
      </c>
      <c r="F936" s="31" t="s">
        <v>48</v>
      </c>
      <c r="G936" s="1">
        <v>29</v>
      </c>
      <c r="H936" s="1">
        <v>2012</v>
      </c>
      <c r="I936" s="36">
        <v>0.56805555555555554</v>
      </c>
      <c r="J936" s="1" t="s">
        <v>8</v>
      </c>
      <c r="K936" s="39">
        <v>19698</v>
      </c>
      <c r="L936" t="s">
        <v>1414</v>
      </c>
      <c r="M936" s="76">
        <v>81</v>
      </c>
      <c r="N936" t="str">
        <f t="shared" si="455"/>
        <v>Cloudy</v>
      </c>
      <c r="O936" s="78">
        <f t="shared" si="456"/>
        <v>0</v>
      </c>
      <c r="P936" s="78">
        <v>0</v>
      </c>
      <c r="Q936" s="78">
        <v>0</v>
      </c>
      <c r="R936" s="78">
        <f t="shared" si="457"/>
        <v>0</v>
      </c>
      <c r="S936" s="78">
        <f t="shared" si="458"/>
        <v>0</v>
      </c>
      <c r="T936" s="78">
        <f t="shared" si="459"/>
        <v>0</v>
      </c>
      <c r="U936" s="78">
        <f t="shared" si="460"/>
        <v>0</v>
      </c>
      <c r="V936" s="78">
        <f t="shared" si="461"/>
        <v>0</v>
      </c>
      <c r="W936" s="78">
        <f t="shared" si="462"/>
        <v>0</v>
      </c>
      <c r="X936" s="78">
        <f t="shared" si="463"/>
        <v>0</v>
      </c>
      <c r="Y936" s="78">
        <f t="shared" si="464"/>
        <v>0</v>
      </c>
      <c r="Z936" s="78">
        <f t="shared" si="465"/>
        <v>0</v>
      </c>
      <c r="AA936" s="78">
        <f t="shared" si="466"/>
        <v>0</v>
      </c>
      <c r="AB936" s="78">
        <f t="shared" si="467"/>
        <v>0</v>
      </c>
      <c r="AC936" s="78">
        <f t="shared" si="468"/>
        <v>0</v>
      </c>
      <c r="AD936" s="78">
        <f t="shared" si="469"/>
        <v>0</v>
      </c>
      <c r="AE936" s="78">
        <f t="shared" si="470"/>
        <v>0</v>
      </c>
      <c r="AF936" s="78">
        <f t="shared" si="471"/>
        <v>0</v>
      </c>
      <c r="AG936" s="78">
        <f t="shared" si="454"/>
        <v>0</v>
      </c>
      <c r="AH936" s="78">
        <f t="shared" si="472"/>
        <v>0</v>
      </c>
      <c r="AI936" s="78">
        <f t="shared" si="473"/>
        <v>0</v>
      </c>
      <c r="AJ936" s="78">
        <f t="shared" si="474"/>
        <v>1</v>
      </c>
      <c r="AK936" s="78">
        <f t="shared" si="475"/>
        <v>0</v>
      </c>
      <c r="AL936" s="78">
        <f t="shared" si="476"/>
        <v>0</v>
      </c>
      <c r="AM936" s="78">
        <f t="shared" si="477"/>
        <v>0</v>
      </c>
      <c r="AN936" s="78">
        <f t="shared" si="478"/>
        <v>0</v>
      </c>
      <c r="AO936" s="78">
        <f t="shared" si="479"/>
        <v>0</v>
      </c>
      <c r="AP936" s="78">
        <f t="shared" si="480"/>
        <v>0</v>
      </c>
      <c r="AQ936" s="78">
        <f t="shared" si="481"/>
        <v>0</v>
      </c>
      <c r="AR936" s="78">
        <f t="shared" si="482"/>
        <v>0</v>
      </c>
      <c r="AS936" s="78">
        <f t="shared" si="483"/>
        <v>0</v>
      </c>
      <c r="AT936" s="78">
        <f t="shared" si="484"/>
        <v>0</v>
      </c>
      <c r="AU936" s="78">
        <f t="shared" si="485"/>
        <v>1</v>
      </c>
      <c r="AV936" s="78">
        <f>IF(AND(M936&gt;=35,M936&lt;=39),1,0)</f>
        <v>0</v>
      </c>
      <c r="AW936" s="78">
        <f>IF(AND(M936&gt;=40,M936&lt;=44),1,0)</f>
        <v>0</v>
      </c>
      <c r="AX936" s="78">
        <f>IF(AND(M936&gt;=45,M936&lt;=49),1,0)</f>
        <v>0</v>
      </c>
      <c r="AY936" s="78">
        <f>IF(AND(M936&gt;=50,M936&lt;=54),1,0)</f>
        <v>0</v>
      </c>
      <c r="AZ936" s="78">
        <f>IF(AND(M936&gt;=55,M936&lt;=59),1,0)</f>
        <v>0</v>
      </c>
      <c r="BA936" s="78">
        <f>IF(AND(M936&gt;=60,M936&lt;=64),1,0)</f>
        <v>0</v>
      </c>
      <c r="BB936" s="78">
        <f>IF(AND(M936&gt;=65,M936&lt;=69),1,0)</f>
        <v>0</v>
      </c>
      <c r="BC936" s="78">
        <f>IF(AND(M936&gt;=70,M936&lt;=74),1,0)</f>
        <v>0</v>
      </c>
      <c r="BD936" s="78">
        <f>IF(AND(M936&gt;=75,M936&lt;=79),1,0)</f>
        <v>0</v>
      </c>
      <c r="BE936" s="78">
        <f>IF(AND(M936&gt;=80,M936&lt;=84),1,0)</f>
        <v>1</v>
      </c>
      <c r="BF936" s="78">
        <f>IF(AND(M936&gt;=85,M936&lt;=89),1,0)</f>
        <v>0</v>
      </c>
      <c r="BG936" s="78">
        <f>IF(AND(M936&gt;=90,M936&lt;=94),1,0)</f>
        <v>0</v>
      </c>
      <c r="BH936" s="78">
        <f>IF(AND(M936&gt;=95,M936&lt;=99),1,0)</f>
        <v>0</v>
      </c>
      <c r="BI936" s="78">
        <f>IF(AND(M936&gt;=100,M936&lt;=105),1,0)</f>
        <v>0</v>
      </c>
      <c r="BJ936" s="78">
        <f>IF(I936&lt;$BK$2,1,0)</f>
        <v>1</v>
      </c>
      <c r="BK936" s="78">
        <f>IF(I936&gt;$BK$2,1,0)</f>
        <v>0</v>
      </c>
      <c r="BL936" s="78">
        <f>IF(J936=$BL$2,1,0)</f>
        <v>0</v>
      </c>
      <c r="BM936" s="78">
        <f>IF(J936=$BM$2,1,0)</f>
        <v>0</v>
      </c>
      <c r="BN936" s="78">
        <f>IF(J936=$BN$2,1,0)</f>
        <v>0</v>
      </c>
      <c r="BO936" s="78">
        <f>IF(J936=$BO$2,1,0)</f>
        <v>0</v>
      </c>
      <c r="BP936" s="78">
        <f>IF(J936=$BP$2,1,0)</f>
        <v>0</v>
      </c>
      <c r="BQ936" s="79">
        <f>IF(J936=$BQ$2,1,0)</f>
        <v>0</v>
      </c>
      <c r="BR936" s="78">
        <f>IF(J936=$BR$2,1,0)</f>
        <v>1</v>
      </c>
      <c r="BS936" s="78">
        <f>IF(F936=$BS$2,1,0)</f>
        <v>0</v>
      </c>
      <c r="BT936" s="78">
        <f>IF(F936=$BT$2,1,0)</f>
        <v>0</v>
      </c>
      <c r="BU936" s="78">
        <f>IF(F936=$BU$2,1,0)</f>
        <v>0</v>
      </c>
      <c r="BV936" s="78">
        <f>IF(F936=$BV$2,1,0)</f>
        <v>0</v>
      </c>
      <c r="BW936" s="78">
        <f>IF(F936=$BW$2,1,0)</f>
        <v>1</v>
      </c>
      <c r="BX936" s="78">
        <f>IF(F936=$BX$2,1,0)</f>
        <v>0</v>
      </c>
      <c r="BY936" s="78">
        <f>IF(F936=$BY$2,1,0)</f>
        <v>0</v>
      </c>
      <c r="BZ936" s="78">
        <f>IF(F936=$BZ$2,1,0)</f>
        <v>0</v>
      </c>
      <c r="CA936"/>
      <c r="CB936" s="1">
        <v>0</v>
      </c>
      <c r="CC936" s="1">
        <v>0</v>
      </c>
    </row>
    <row r="937" spans="2:81" x14ac:dyDescent="0.3">
      <c r="B937" s="29" t="s">
        <v>122</v>
      </c>
      <c r="C937" t="s">
        <v>158</v>
      </c>
      <c r="D937" t="s">
        <v>74</v>
      </c>
      <c r="E937" s="1" t="s">
        <v>974</v>
      </c>
      <c r="F937" s="31" t="s">
        <v>52</v>
      </c>
      <c r="G937" s="1">
        <v>6</v>
      </c>
      <c r="H937" s="1">
        <v>2012</v>
      </c>
      <c r="I937" s="36">
        <v>0.79722222222222217</v>
      </c>
      <c r="J937" s="1" t="s">
        <v>6</v>
      </c>
      <c r="K937" s="39">
        <v>21184</v>
      </c>
      <c r="L937" t="s">
        <v>1508</v>
      </c>
      <c r="M937" s="76">
        <v>88</v>
      </c>
      <c r="N937" t="str">
        <f t="shared" si="455"/>
        <v>Ptly Cldy</v>
      </c>
      <c r="O937" s="78">
        <f t="shared" si="456"/>
        <v>0</v>
      </c>
      <c r="P937" s="78">
        <v>0</v>
      </c>
      <c r="Q937" s="78">
        <v>0</v>
      </c>
      <c r="R937" s="78">
        <f t="shared" si="457"/>
        <v>0</v>
      </c>
      <c r="S937" s="78">
        <f t="shared" si="458"/>
        <v>0</v>
      </c>
      <c r="T937" s="78">
        <f t="shared" si="459"/>
        <v>0</v>
      </c>
      <c r="U937" s="78">
        <f t="shared" si="460"/>
        <v>0</v>
      </c>
      <c r="V937" s="78">
        <f t="shared" si="461"/>
        <v>0</v>
      </c>
      <c r="W937" s="78">
        <f t="shared" si="462"/>
        <v>0</v>
      </c>
      <c r="X937" s="78">
        <f t="shared" si="463"/>
        <v>0</v>
      </c>
      <c r="Y937" s="78">
        <f t="shared" si="464"/>
        <v>0</v>
      </c>
      <c r="Z937" s="78">
        <f t="shared" si="465"/>
        <v>0</v>
      </c>
      <c r="AA937" s="78">
        <f t="shared" si="466"/>
        <v>0</v>
      </c>
      <c r="AB937" s="78">
        <f t="shared" si="467"/>
        <v>0</v>
      </c>
      <c r="AC937" s="78">
        <f t="shared" si="468"/>
        <v>0</v>
      </c>
      <c r="AD937" s="78">
        <f t="shared" si="469"/>
        <v>0</v>
      </c>
      <c r="AE937" s="78">
        <f t="shared" si="470"/>
        <v>0</v>
      </c>
      <c r="AF937" s="78">
        <f t="shared" si="471"/>
        <v>0</v>
      </c>
      <c r="AG937" s="78">
        <f t="shared" si="454"/>
        <v>0</v>
      </c>
      <c r="AH937" s="78">
        <f t="shared" si="472"/>
        <v>0</v>
      </c>
      <c r="AI937" s="78">
        <f t="shared" si="473"/>
        <v>0</v>
      </c>
      <c r="AJ937" s="78">
        <f t="shared" si="474"/>
        <v>0</v>
      </c>
      <c r="AK937" s="78">
        <f t="shared" si="475"/>
        <v>0</v>
      </c>
      <c r="AL937" s="78">
        <f t="shared" si="476"/>
        <v>0</v>
      </c>
      <c r="AM937" s="78">
        <f t="shared" si="477"/>
        <v>0</v>
      </c>
      <c r="AN937" s="78">
        <f t="shared" si="478"/>
        <v>1</v>
      </c>
      <c r="AO937" s="78">
        <f t="shared" si="479"/>
        <v>0</v>
      </c>
      <c r="AP937" s="78">
        <f t="shared" si="480"/>
        <v>0</v>
      </c>
      <c r="AQ937" s="78">
        <f t="shared" si="481"/>
        <v>0</v>
      </c>
      <c r="AR937" s="78">
        <f t="shared" si="482"/>
        <v>0</v>
      </c>
      <c r="AS937" s="78">
        <f t="shared" si="483"/>
        <v>0</v>
      </c>
      <c r="AT937" s="78">
        <f t="shared" si="484"/>
        <v>0</v>
      </c>
      <c r="AU937" s="78">
        <f t="shared" si="485"/>
        <v>1</v>
      </c>
      <c r="AV937" s="78">
        <f>IF(AND(M937&gt;=35,M937&lt;=39),1,0)</f>
        <v>0</v>
      </c>
      <c r="AW937" s="78">
        <f>IF(AND(M937&gt;=40,M937&lt;=44),1,0)</f>
        <v>0</v>
      </c>
      <c r="AX937" s="78">
        <f>IF(AND(M937&gt;=45,M937&lt;=49),1,0)</f>
        <v>0</v>
      </c>
      <c r="AY937" s="78">
        <f>IF(AND(M937&gt;=50,M937&lt;=54),1,0)</f>
        <v>0</v>
      </c>
      <c r="AZ937" s="78">
        <f>IF(AND(M937&gt;=55,M937&lt;=59),1,0)</f>
        <v>0</v>
      </c>
      <c r="BA937" s="78">
        <f>IF(AND(M937&gt;=60,M937&lt;=64),1,0)</f>
        <v>0</v>
      </c>
      <c r="BB937" s="78">
        <f>IF(AND(M937&gt;=65,M937&lt;=69),1,0)</f>
        <v>0</v>
      </c>
      <c r="BC937" s="78">
        <f>IF(AND(M937&gt;=70,M937&lt;=74),1,0)</f>
        <v>0</v>
      </c>
      <c r="BD937" s="78">
        <f>IF(AND(M937&gt;=75,M937&lt;=79),1,0)</f>
        <v>0</v>
      </c>
      <c r="BE937" s="78">
        <f>IF(AND(M937&gt;=80,M937&lt;=84),1,0)</f>
        <v>0</v>
      </c>
      <c r="BF937" s="78">
        <f>IF(AND(M937&gt;=85,M937&lt;=89),1,0)</f>
        <v>1</v>
      </c>
      <c r="BG937" s="78">
        <f>IF(AND(M937&gt;=90,M937&lt;=94),1,0)</f>
        <v>0</v>
      </c>
      <c r="BH937" s="78">
        <f>IF(AND(M937&gt;=95,M937&lt;=99),1,0)</f>
        <v>0</v>
      </c>
      <c r="BI937" s="78">
        <f>IF(AND(M937&gt;=100,M937&lt;=105),1,0)</f>
        <v>0</v>
      </c>
      <c r="BJ937" s="78">
        <f>IF(I937&lt;$BK$2,1,0)</f>
        <v>0</v>
      </c>
      <c r="BK937" s="78">
        <f>IF(I937&gt;$BK$2,1,0)</f>
        <v>1</v>
      </c>
      <c r="BL937" s="78">
        <f>IF(J937=$BL$2,1,0)</f>
        <v>1</v>
      </c>
      <c r="BM937" s="78">
        <f>IF(J937=$BM$2,1,0)</f>
        <v>0</v>
      </c>
      <c r="BN937" s="78">
        <f>IF(J937=$BN$2,1,0)</f>
        <v>0</v>
      </c>
      <c r="BO937" s="78">
        <f>IF(J937=$BO$2,1,0)</f>
        <v>0</v>
      </c>
      <c r="BP937" s="78">
        <f>IF(J937=$BP$2,1,0)</f>
        <v>0</v>
      </c>
      <c r="BQ937" s="79">
        <f>IF(J937=$BQ$2,1,0)</f>
        <v>0</v>
      </c>
      <c r="BR937" s="78">
        <f>IF(J937=$BR$2,1,0)</f>
        <v>0</v>
      </c>
      <c r="BS937" s="78">
        <f>IF(F937=$BS$2,1,0)</f>
        <v>0</v>
      </c>
      <c r="BT937" s="78">
        <f>IF(F937=$BT$2,1,0)</f>
        <v>0</v>
      </c>
      <c r="BU937" s="78">
        <f>IF(F937=$BU$2,1,0)</f>
        <v>0</v>
      </c>
      <c r="BV937" s="78">
        <f>IF(F937=$BV$2,1,0)</f>
        <v>0</v>
      </c>
      <c r="BW937" s="78">
        <f>IF(F937=$BW$2,1,0)</f>
        <v>0</v>
      </c>
      <c r="BX937" s="78">
        <f>IF(F937=$BX$2,1,0)</f>
        <v>1</v>
      </c>
      <c r="BY937" s="78">
        <f>IF(F937=$BY$2,1,0)</f>
        <v>0</v>
      </c>
      <c r="BZ937" s="78">
        <f>IF(F937=$BZ$2,1,0)</f>
        <v>0</v>
      </c>
      <c r="CA937"/>
      <c r="CB937" s="1">
        <v>0</v>
      </c>
      <c r="CC937" s="1">
        <v>0</v>
      </c>
    </row>
    <row r="938" spans="2:81" x14ac:dyDescent="0.3">
      <c r="B938" s="29" t="s">
        <v>123</v>
      </c>
      <c r="C938" t="s">
        <v>158</v>
      </c>
      <c r="D938" t="s">
        <v>74</v>
      </c>
      <c r="E938" s="1" t="s">
        <v>975</v>
      </c>
      <c r="F938" s="31" t="s">
        <v>52</v>
      </c>
      <c r="G938" s="1">
        <v>7</v>
      </c>
      <c r="H938" s="1">
        <v>2012</v>
      </c>
      <c r="I938" s="36">
        <v>0.79652777777777783</v>
      </c>
      <c r="J938" s="1" t="s">
        <v>10</v>
      </c>
      <c r="K938" s="39">
        <v>15433</v>
      </c>
      <c r="L938" t="s">
        <v>1521</v>
      </c>
      <c r="M938" s="76">
        <v>85</v>
      </c>
      <c r="N938" t="str">
        <f t="shared" si="455"/>
        <v>Ptly Cldy</v>
      </c>
      <c r="O938" s="78">
        <f t="shared" si="456"/>
        <v>0</v>
      </c>
      <c r="P938" s="78">
        <v>0</v>
      </c>
      <c r="Q938" s="78">
        <v>0</v>
      </c>
      <c r="R938" s="78">
        <f t="shared" si="457"/>
        <v>0</v>
      </c>
      <c r="S938" s="78">
        <f t="shared" si="458"/>
        <v>0</v>
      </c>
      <c r="T938" s="78">
        <f t="shared" si="459"/>
        <v>0</v>
      </c>
      <c r="U938" s="78">
        <f t="shared" si="460"/>
        <v>0</v>
      </c>
      <c r="V938" s="78">
        <f t="shared" si="461"/>
        <v>0</v>
      </c>
      <c r="W938" s="78">
        <f t="shared" si="462"/>
        <v>0</v>
      </c>
      <c r="X938" s="78">
        <f t="shared" si="463"/>
        <v>0</v>
      </c>
      <c r="Y938" s="78">
        <f t="shared" si="464"/>
        <v>0</v>
      </c>
      <c r="Z938" s="78">
        <f t="shared" si="465"/>
        <v>0</v>
      </c>
      <c r="AA938" s="78">
        <f t="shared" si="466"/>
        <v>0</v>
      </c>
      <c r="AB938" s="78">
        <f t="shared" si="467"/>
        <v>0</v>
      </c>
      <c r="AC938" s="78">
        <f t="shared" si="468"/>
        <v>0</v>
      </c>
      <c r="AD938" s="78">
        <f t="shared" si="469"/>
        <v>0</v>
      </c>
      <c r="AE938" s="78">
        <f t="shared" si="470"/>
        <v>0</v>
      </c>
      <c r="AF938" s="78">
        <f t="shared" si="471"/>
        <v>0</v>
      </c>
      <c r="AG938" s="78">
        <f t="shared" si="454"/>
        <v>0</v>
      </c>
      <c r="AH938" s="78">
        <f t="shared" si="472"/>
        <v>0</v>
      </c>
      <c r="AI938" s="78">
        <f t="shared" si="473"/>
        <v>0</v>
      </c>
      <c r="AJ938" s="78">
        <f t="shared" si="474"/>
        <v>0</v>
      </c>
      <c r="AK938" s="78">
        <f t="shared" si="475"/>
        <v>0</v>
      </c>
      <c r="AL938" s="78">
        <f t="shared" si="476"/>
        <v>0</v>
      </c>
      <c r="AM938" s="78">
        <f t="shared" si="477"/>
        <v>0</v>
      </c>
      <c r="AN938" s="78">
        <f t="shared" si="478"/>
        <v>1</v>
      </c>
      <c r="AO938" s="78">
        <f t="shared" si="479"/>
        <v>0</v>
      </c>
      <c r="AP938" s="78">
        <f t="shared" si="480"/>
        <v>0</v>
      </c>
      <c r="AQ938" s="78">
        <f t="shared" si="481"/>
        <v>0</v>
      </c>
      <c r="AR938" s="78">
        <f t="shared" si="482"/>
        <v>0</v>
      </c>
      <c r="AS938" s="78">
        <f t="shared" si="483"/>
        <v>0</v>
      </c>
      <c r="AT938" s="78">
        <f t="shared" si="484"/>
        <v>0</v>
      </c>
      <c r="AU938" s="78">
        <f t="shared" si="485"/>
        <v>1</v>
      </c>
      <c r="AV938" s="78">
        <f>IF(AND(M938&gt;=35,M938&lt;=39),1,0)</f>
        <v>0</v>
      </c>
      <c r="AW938" s="78">
        <f>IF(AND(M938&gt;=40,M938&lt;=44),1,0)</f>
        <v>0</v>
      </c>
      <c r="AX938" s="78">
        <f>IF(AND(M938&gt;=45,M938&lt;=49),1,0)</f>
        <v>0</v>
      </c>
      <c r="AY938" s="78">
        <f>IF(AND(M938&gt;=50,M938&lt;=54),1,0)</f>
        <v>0</v>
      </c>
      <c r="AZ938" s="78">
        <f>IF(AND(M938&gt;=55,M938&lt;=59),1,0)</f>
        <v>0</v>
      </c>
      <c r="BA938" s="78">
        <f>IF(AND(M938&gt;=60,M938&lt;=64),1,0)</f>
        <v>0</v>
      </c>
      <c r="BB938" s="78">
        <f>IF(AND(M938&gt;=65,M938&lt;=69),1,0)</f>
        <v>0</v>
      </c>
      <c r="BC938" s="78">
        <f>IF(AND(M938&gt;=70,M938&lt;=74),1,0)</f>
        <v>0</v>
      </c>
      <c r="BD938" s="78">
        <f>IF(AND(M938&gt;=75,M938&lt;=79),1,0)</f>
        <v>0</v>
      </c>
      <c r="BE938" s="78">
        <f>IF(AND(M938&gt;=80,M938&lt;=84),1,0)</f>
        <v>0</v>
      </c>
      <c r="BF938" s="78">
        <f>IF(AND(M938&gt;=85,M938&lt;=89),1,0)</f>
        <v>1</v>
      </c>
      <c r="BG938" s="78">
        <f>IF(AND(M938&gt;=90,M938&lt;=94),1,0)</f>
        <v>0</v>
      </c>
      <c r="BH938" s="78">
        <f>IF(AND(M938&gt;=95,M938&lt;=99),1,0)</f>
        <v>0</v>
      </c>
      <c r="BI938" s="78">
        <f>IF(AND(M938&gt;=100,M938&lt;=105),1,0)</f>
        <v>0</v>
      </c>
      <c r="BJ938" s="78">
        <f>IF(I938&lt;$BK$2,1,0)</f>
        <v>0</v>
      </c>
      <c r="BK938" s="78">
        <f>IF(I938&gt;$BK$2,1,0)</f>
        <v>1</v>
      </c>
      <c r="BL938" s="78">
        <f>IF(J938=$BL$2,1,0)</f>
        <v>0</v>
      </c>
      <c r="BM938" s="78">
        <f>IF(J938=$BM$2,1,0)</f>
        <v>1</v>
      </c>
      <c r="BN938" s="78">
        <f>IF(J938=$BN$2,1,0)</f>
        <v>0</v>
      </c>
      <c r="BO938" s="78">
        <f>IF(J938=$BO$2,1,0)</f>
        <v>0</v>
      </c>
      <c r="BP938" s="78">
        <f>IF(J938=$BP$2,1,0)</f>
        <v>0</v>
      </c>
      <c r="BQ938" s="79">
        <f>IF(J938=$BQ$2,1,0)</f>
        <v>0</v>
      </c>
      <c r="BR938" s="78">
        <f>IF(J938=$BR$2,1,0)</f>
        <v>0</v>
      </c>
      <c r="BS938" s="78">
        <f>IF(F938=$BS$2,1,0)</f>
        <v>0</v>
      </c>
      <c r="BT938" s="78">
        <f>IF(F938=$BT$2,1,0)</f>
        <v>0</v>
      </c>
      <c r="BU938" s="78">
        <f>IF(F938=$BU$2,1,0)</f>
        <v>0</v>
      </c>
      <c r="BV938" s="78">
        <f>IF(F938=$BV$2,1,0)</f>
        <v>0</v>
      </c>
      <c r="BW938" s="78">
        <f>IF(F938=$BW$2,1,0)</f>
        <v>0</v>
      </c>
      <c r="BX938" s="78">
        <f>IF(F938=$BX$2,1,0)</f>
        <v>1</v>
      </c>
      <c r="BY938" s="78">
        <f>IF(F938=$BY$2,1,0)</f>
        <v>0</v>
      </c>
      <c r="BZ938" s="78">
        <f>IF(F938=$BZ$2,1,0)</f>
        <v>0</v>
      </c>
      <c r="CA938" t="s">
        <v>1886</v>
      </c>
      <c r="CB938" s="1">
        <v>0</v>
      </c>
      <c r="CC938" s="1">
        <v>0</v>
      </c>
    </row>
    <row r="939" spans="2:81" x14ac:dyDescent="0.3">
      <c r="B939" s="29" t="s">
        <v>124</v>
      </c>
      <c r="C939" t="s">
        <v>158</v>
      </c>
      <c r="D939" t="s">
        <v>74</v>
      </c>
      <c r="E939" s="1" t="s">
        <v>976</v>
      </c>
      <c r="F939" s="31" t="s">
        <v>52</v>
      </c>
      <c r="G939" s="1">
        <v>8</v>
      </c>
      <c r="H939" s="1">
        <v>2012</v>
      </c>
      <c r="I939" s="36">
        <v>0.79652777777777783</v>
      </c>
      <c r="J939" s="1" t="s">
        <v>11</v>
      </c>
      <c r="K939" s="39">
        <v>17312</v>
      </c>
      <c r="L939" t="s">
        <v>1521</v>
      </c>
      <c r="M939" s="76">
        <v>85</v>
      </c>
      <c r="N939" t="str">
        <f t="shared" si="455"/>
        <v>Ptly Cldy</v>
      </c>
      <c r="O939" s="78">
        <f t="shared" si="456"/>
        <v>0</v>
      </c>
      <c r="P939" s="78">
        <v>0</v>
      </c>
      <c r="Q939" s="78">
        <v>0</v>
      </c>
      <c r="R939" s="78">
        <f t="shared" si="457"/>
        <v>0</v>
      </c>
      <c r="S939" s="78">
        <f t="shared" si="458"/>
        <v>0</v>
      </c>
      <c r="T939" s="78">
        <f t="shared" si="459"/>
        <v>0</v>
      </c>
      <c r="U939" s="78">
        <f t="shared" si="460"/>
        <v>0</v>
      </c>
      <c r="V939" s="78">
        <f t="shared" si="461"/>
        <v>0</v>
      </c>
      <c r="W939" s="78">
        <f t="shared" si="462"/>
        <v>0</v>
      </c>
      <c r="X939" s="78">
        <f t="shared" si="463"/>
        <v>0</v>
      </c>
      <c r="Y939" s="78">
        <f t="shared" si="464"/>
        <v>0</v>
      </c>
      <c r="Z939" s="78">
        <f t="shared" si="465"/>
        <v>0</v>
      </c>
      <c r="AA939" s="78">
        <f t="shared" si="466"/>
        <v>0</v>
      </c>
      <c r="AB939" s="78">
        <f t="shared" si="467"/>
        <v>0</v>
      </c>
      <c r="AC939" s="78">
        <f t="shared" si="468"/>
        <v>0</v>
      </c>
      <c r="AD939" s="78">
        <f t="shared" si="469"/>
        <v>0</v>
      </c>
      <c r="AE939" s="78">
        <f t="shared" si="470"/>
        <v>0</v>
      </c>
      <c r="AF939" s="78">
        <f t="shared" si="471"/>
        <v>0</v>
      </c>
      <c r="AG939" s="78">
        <f t="shared" si="454"/>
        <v>0</v>
      </c>
      <c r="AH939" s="78">
        <f t="shared" si="472"/>
        <v>0</v>
      </c>
      <c r="AI939" s="78">
        <f t="shared" si="473"/>
        <v>0</v>
      </c>
      <c r="AJ939" s="78">
        <f t="shared" si="474"/>
        <v>0</v>
      </c>
      <c r="AK939" s="78">
        <f t="shared" si="475"/>
        <v>0</v>
      </c>
      <c r="AL939" s="78">
        <f t="shared" si="476"/>
        <v>0</v>
      </c>
      <c r="AM939" s="78">
        <f t="shared" si="477"/>
        <v>0</v>
      </c>
      <c r="AN939" s="78">
        <f t="shared" si="478"/>
        <v>1</v>
      </c>
      <c r="AO939" s="78">
        <f t="shared" si="479"/>
        <v>0</v>
      </c>
      <c r="AP939" s="78">
        <f t="shared" si="480"/>
        <v>0</v>
      </c>
      <c r="AQ939" s="78">
        <f t="shared" si="481"/>
        <v>0</v>
      </c>
      <c r="AR939" s="78">
        <f t="shared" si="482"/>
        <v>0</v>
      </c>
      <c r="AS939" s="78">
        <f t="shared" si="483"/>
        <v>0</v>
      </c>
      <c r="AT939" s="78">
        <f t="shared" si="484"/>
        <v>0</v>
      </c>
      <c r="AU939" s="78">
        <f t="shared" si="485"/>
        <v>1</v>
      </c>
      <c r="AV939" s="78">
        <f>IF(AND(M939&gt;=35,M939&lt;=39),1,0)</f>
        <v>0</v>
      </c>
      <c r="AW939" s="78">
        <f>IF(AND(M939&gt;=40,M939&lt;=44),1,0)</f>
        <v>0</v>
      </c>
      <c r="AX939" s="78">
        <f>IF(AND(M939&gt;=45,M939&lt;=49),1,0)</f>
        <v>0</v>
      </c>
      <c r="AY939" s="78">
        <f>IF(AND(M939&gt;=50,M939&lt;=54),1,0)</f>
        <v>0</v>
      </c>
      <c r="AZ939" s="78">
        <f>IF(AND(M939&gt;=55,M939&lt;=59),1,0)</f>
        <v>0</v>
      </c>
      <c r="BA939" s="78">
        <f>IF(AND(M939&gt;=60,M939&lt;=64),1,0)</f>
        <v>0</v>
      </c>
      <c r="BB939" s="78">
        <f>IF(AND(M939&gt;=65,M939&lt;=69),1,0)</f>
        <v>0</v>
      </c>
      <c r="BC939" s="78">
        <f>IF(AND(M939&gt;=70,M939&lt;=74),1,0)</f>
        <v>0</v>
      </c>
      <c r="BD939" s="78">
        <f>IF(AND(M939&gt;=75,M939&lt;=79),1,0)</f>
        <v>0</v>
      </c>
      <c r="BE939" s="78">
        <f>IF(AND(M939&gt;=80,M939&lt;=84),1,0)</f>
        <v>0</v>
      </c>
      <c r="BF939" s="78">
        <f>IF(AND(M939&gt;=85,M939&lt;=89),1,0)</f>
        <v>1</v>
      </c>
      <c r="BG939" s="78">
        <f>IF(AND(M939&gt;=90,M939&lt;=94),1,0)</f>
        <v>0</v>
      </c>
      <c r="BH939" s="78">
        <f>IF(AND(M939&gt;=95,M939&lt;=99),1,0)</f>
        <v>0</v>
      </c>
      <c r="BI939" s="78">
        <f>IF(AND(M939&gt;=100,M939&lt;=105),1,0)</f>
        <v>0</v>
      </c>
      <c r="BJ939" s="78">
        <f>IF(I939&lt;$BK$2,1,0)</f>
        <v>0</v>
      </c>
      <c r="BK939" s="78">
        <f>IF(I939&gt;$BK$2,1,0)</f>
        <v>1</v>
      </c>
      <c r="BL939" s="78">
        <f>IF(J939=$BL$2,1,0)</f>
        <v>0</v>
      </c>
      <c r="BM939" s="78">
        <f>IF(J939=$BM$2,1,0)</f>
        <v>0</v>
      </c>
      <c r="BN939" s="78">
        <f>IF(J939=$BN$2,1,0)</f>
        <v>1</v>
      </c>
      <c r="BO939" s="78">
        <f>IF(J939=$BO$2,1,0)</f>
        <v>0</v>
      </c>
      <c r="BP939" s="78">
        <f>IF(J939=$BP$2,1,0)</f>
        <v>0</v>
      </c>
      <c r="BQ939" s="79">
        <f>IF(J939=$BQ$2,1,0)</f>
        <v>0</v>
      </c>
      <c r="BR939" s="78">
        <f>IF(J939=$BR$2,1,0)</f>
        <v>0</v>
      </c>
      <c r="BS939" s="78">
        <f>IF(F939=$BS$2,1,0)</f>
        <v>0</v>
      </c>
      <c r="BT939" s="78">
        <f>IF(F939=$BT$2,1,0)</f>
        <v>0</v>
      </c>
      <c r="BU939" s="78">
        <f>IF(F939=$BU$2,1,0)</f>
        <v>0</v>
      </c>
      <c r="BV939" s="78">
        <f>IF(F939=$BV$2,1,0)</f>
        <v>0</v>
      </c>
      <c r="BW939" s="78">
        <f>IF(F939=$BW$2,1,0)</f>
        <v>0</v>
      </c>
      <c r="BX939" s="78">
        <f>IF(F939=$BX$2,1,0)</f>
        <v>1</v>
      </c>
      <c r="BY939" s="78">
        <f>IF(F939=$BY$2,1,0)</f>
        <v>0</v>
      </c>
      <c r="BZ939" s="78">
        <f>IF(F939=$BZ$2,1,0)</f>
        <v>0</v>
      </c>
      <c r="CA939"/>
      <c r="CB939" s="1">
        <v>0</v>
      </c>
      <c r="CC939" s="1">
        <v>0</v>
      </c>
    </row>
    <row r="940" spans="2:81" x14ac:dyDescent="0.3">
      <c r="B940" s="29" t="s">
        <v>125</v>
      </c>
      <c r="C940" t="s">
        <v>166</v>
      </c>
      <c r="D940" t="s">
        <v>73</v>
      </c>
      <c r="E940" s="1" t="s">
        <v>977</v>
      </c>
      <c r="F940" s="31" t="s">
        <v>52</v>
      </c>
      <c r="G940" s="1">
        <v>9</v>
      </c>
      <c r="H940" s="1">
        <v>2012</v>
      </c>
      <c r="I940" s="36">
        <v>0.79791666666666661</v>
      </c>
      <c r="J940" s="1" t="s">
        <v>9</v>
      </c>
      <c r="K940" s="39">
        <v>21226</v>
      </c>
      <c r="L940" t="s">
        <v>1693</v>
      </c>
      <c r="M940" s="76">
        <v>84</v>
      </c>
      <c r="N940" t="str">
        <f t="shared" si="455"/>
        <v>Overcast</v>
      </c>
      <c r="O940" s="78">
        <f t="shared" si="456"/>
        <v>0</v>
      </c>
      <c r="P940" s="78">
        <v>0</v>
      </c>
      <c r="Q940" s="78">
        <v>0</v>
      </c>
      <c r="R940" s="78">
        <f t="shared" si="457"/>
        <v>0</v>
      </c>
      <c r="S940" s="78">
        <f t="shared" si="458"/>
        <v>0</v>
      </c>
      <c r="T940" s="78">
        <f t="shared" si="459"/>
        <v>0</v>
      </c>
      <c r="U940" s="78">
        <f t="shared" si="460"/>
        <v>0</v>
      </c>
      <c r="V940" s="78">
        <f t="shared" si="461"/>
        <v>0</v>
      </c>
      <c r="W940" s="78">
        <f t="shared" si="462"/>
        <v>0</v>
      </c>
      <c r="X940" s="78">
        <f t="shared" si="463"/>
        <v>0</v>
      </c>
      <c r="Y940" s="78">
        <f t="shared" si="464"/>
        <v>0</v>
      </c>
      <c r="Z940" s="78">
        <f t="shared" si="465"/>
        <v>0</v>
      </c>
      <c r="AA940" s="78">
        <f t="shared" si="466"/>
        <v>0</v>
      </c>
      <c r="AB940" s="78">
        <f t="shared" si="467"/>
        <v>1</v>
      </c>
      <c r="AC940" s="78">
        <f t="shared" si="468"/>
        <v>0</v>
      </c>
      <c r="AD940" s="78">
        <f t="shared" si="469"/>
        <v>0</v>
      </c>
      <c r="AE940" s="78">
        <f t="shared" si="470"/>
        <v>0</v>
      </c>
      <c r="AF940" s="78">
        <f t="shared" si="471"/>
        <v>0</v>
      </c>
      <c r="AG940" s="78">
        <f t="shared" si="454"/>
        <v>0</v>
      </c>
      <c r="AH940" s="78">
        <f t="shared" si="472"/>
        <v>0</v>
      </c>
      <c r="AI940" s="78">
        <f t="shared" si="473"/>
        <v>0</v>
      </c>
      <c r="AJ940" s="78">
        <f t="shared" si="474"/>
        <v>0</v>
      </c>
      <c r="AK940" s="78">
        <f t="shared" si="475"/>
        <v>0</v>
      </c>
      <c r="AL940" s="78">
        <f t="shared" si="476"/>
        <v>0</v>
      </c>
      <c r="AM940" s="78">
        <f t="shared" si="477"/>
        <v>0</v>
      </c>
      <c r="AN940" s="78">
        <f t="shared" si="478"/>
        <v>0</v>
      </c>
      <c r="AO940" s="78">
        <f t="shared" si="479"/>
        <v>0</v>
      </c>
      <c r="AP940" s="78">
        <f t="shared" si="480"/>
        <v>0</v>
      </c>
      <c r="AQ940" s="78">
        <f t="shared" si="481"/>
        <v>0</v>
      </c>
      <c r="AR940" s="78">
        <f t="shared" si="482"/>
        <v>0</v>
      </c>
      <c r="AS940" s="78">
        <f t="shared" si="483"/>
        <v>0</v>
      </c>
      <c r="AT940" s="78">
        <f t="shared" si="484"/>
        <v>0</v>
      </c>
      <c r="AU940" s="78">
        <f t="shared" si="485"/>
        <v>1</v>
      </c>
      <c r="AV940" s="78">
        <f>IF(AND(M940&gt;=35,M940&lt;=39),1,0)</f>
        <v>0</v>
      </c>
      <c r="AW940" s="78">
        <f>IF(AND(M940&gt;=40,M940&lt;=44),1,0)</f>
        <v>0</v>
      </c>
      <c r="AX940" s="78">
        <f>IF(AND(M940&gt;=45,M940&lt;=49),1,0)</f>
        <v>0</v>
      </c>
      <c r="AY940" s="78">
        <f>IF(AND(M940&gt;=50,M940&lt;=54),1,0)</f>
        <v>0</v>
      </c>
      <c r="AZ940" s="78">
        <f>IF(AND(M940&gt;=55,M940&lt;=59),1,0)</f>
        <v>0</v>
      </c>
      <c r="BA940" s="78">
        <f>IF(AND(M940&gt;=60,M940&lt;=64),1,0)</f>
        <v>0</v>
      </c>
      <c r="BB940" s="78">
        <f>IF(AND(M940&gt;=65,M940&lt;=69),1,0)</f>
        <v>0</v>
      </c>
      <c r="BC940" s="78">
        <f>IF(AND(M940&gt;=70,M940&lt;=74),1,0)</f>
        <v>0</v>
      </c>
      <c r="BD940" s="78">
        <f>IF(AND(M940&gt;=75,M940&lt;=79),1,0)</f>
        <v>0</v>
      </c>
      <c r="BE940" s="78">
        <f>IF(AND(M940&gt;=80,M940&lt;=84),1,0)</f>
        <v>1</v>
      </c>
      <c r="BF940" s="78">
        <f>IF(AND(M940&gt;=85,M940&lt;=89),1,0)</f>
        <v>0</v>
      </c>
      <c r="BG940" s="78">
        <f>IF(AND(M940&gt;=90,M940&lt;=94),1,0)</f>
        <v>0</v>
      </c>
      <c r="BH940" s="78">
        <f>IF(AND(M940&gt;=95,M940&lt;=99),1,0)</f>
        <v>0</v>
      </c>
      <c r="BI940" s="78">
        <f>IF(AND(M940&gt;=100,M940&lt;=105),1,0)</f>
        <v>0</v>
      </c>
      <c r="BJ940" s="78">
        <f>IF(I940&lt;$BK$2,1,0)</f>
        <v>0</v>
      </c>
      <c r="BK940" s="78">
        <f>IF(I940&gt;$BK$2,1,0)</f>
        <v>1</v>
      </c>
      <c r="BL940" s="78">
        <f>IF(J940=$BL$2,1,0)</f>
        <v>0</v>
      </c>
      <c r="BM940" s="78">
        <f>IF(J940=$BM$2,1,0)</f>
        <v>0</v>
      </c>
      <c r="BN940" s="78">
        <f>IF(J940=$BN$2,1,0)</f>
        <v>0</v>
      </c>
      <c r="BO940" s="78">
        <f>IF(J940=$BO$2,1,0)</f>
        <v>1</v>
      </c>
      <c r="BP940" s="78">
        <f>IF(J940=$BP$2,1,0)</f>
        <v>0</v>
      </c>
      <c r="BQ940" s="79">
        <f>IF(J940=$BQ$2,1,0)</f>
        <v>0</v>
      </c>
      <c r="BR940" s="78">
        <f>IF(J940=$BR$2,1,0)</f>
        <v>0</v>
      </c>
      <c r="BS940" s="78">
        <f>IF(F940=$BS$2,1,0)</f>
        <v>0</v>
      </c>
      <c r="BT940" s="78">
        <f>IF(F940=$BT$2,1,0)</f>
        <v>0</v>
      </c>
      <c r="BU940" s="78">
        <f>IF(F940=$BU$2,1,0)</f>
        <v>0</v>
      </c>
      <c r="BV940" s="78">
        <f>IF(F940=$BV$2,1,0)</f>
        <v>0</v>
      </c>
      <c r="BW940" s="78">
        <f>IF(F940=$BW$2,1,0)</f>
        <v>0</v>
      </c>
      <c r="BX940" s="78">
        <f>IF(F940=$BX$2,1,0)</f>
        <v>1</v>
      </c>
      <c r="BY940" s="78">
        <f>IF(F940=$BY$2,1,0)</f>
        <v>0</v>
      </c>
      <c r="BZ940" s="78">
        <f>IF(F940=$BZ$2,1,0)</f>
        <v>0</v>
      </c>
      <c r="CA940" t="s">
        <v>2171</v>
      </c>
      <c r="CB940" s="1">
        <v>0</v>
      </c>
      <c r="CC940" s="1">
        <v>0</v>
      </c>
    </row>
    <row r="941" spans="2:81" x14ac:dyDescent="0.3">
      <c r="B941" s="29" t="s">
        <v>126</v>
      </c>
      <c r="C941" t="s">
        <v>166</v>
      </c>
      <c r="D941" t="s">
        <v>73</v>
      </c>
      <c r="E941" s="1" t="s">
        <v>636</v>
      </c>
      <c r="F941" s="31" t="s">
        <v>52</v>
      </c>
      <c r="G941" s="1">
        <v>10</v>
      </c>
      <c r="H941" s="1">
        <v>2012</v>
      </c>
      <c r="I941" s="36">
        <v>0.79583333333333339</v>
      </c>
      <c r="J941" s="1" t="s">
        <v>5</v>
      </c>
      <c r="K941" s="39">
        <v>17277</v>
      </c>
      <c r="L941" t="s">
        <v>1555</v>
      </c>
      <c r="M941" s="76">
        <v>86</v>
      </c>
      <c r="N941" t="str">
        <f t="shared" si="455"/>
        <v>Cloudy</v>
      </c>
      <c r="O941" s="78">
        <f t="shared" si="456"/>
        <v>0</v>
      </c>
      <c r="P941" s="78">
        <v>0</v>
      </c>
      <c r="Q941" s="78">
        <v>0</v>
      </c>
      <c r="R941" s="78">
        <f t="shared" si="457"/>
        <v>0</v>
      </c>
      <c r="S941" s="78">
        <f t="shared" si="458"/>
        <v>0</v>
      </c>
      <c r="T941" s="78">
        <f t="shared" si="459"/>
        <v>0</v>
      </c>
      <c r="U941" s="78">
        <f t="shared" si="460"/>
        <v>0</v>
      </c>
      <c r="V941" s="78">
        <f t="shared" si="461"/>
        <v>0</v>
      </c>
      <c r="W941" s="78">
        <f t="shared" si="462"/>
        <v>0</v>
      </c>
      <c r="X941" s="78">
        <f t="shared" si="463"/>
        <v>0</v>
      </c>
      <c r="Y941" s="78">
        <f t="shared" si="464"/>
        <v>0</v>
      </c>
      <c r="Z941" s="78">
        <f t="shared" si="465"/>
        <v>0</v>
      </c>
      <c r="AA941" s="78">
        <f t="shared" si="466"/>
        <v>0</v>
      </c>
      <c r="AB941" s="78">
        <f t="shared" si="467"/>
        <v>1</v>
      </c>
      <c r="AC941" s="78">
        <f t="shared" si="468"/>
        <v>0</v>
      </c>
      <c r="AD941" s="78">
        <f t="shared" si="469"/>
        <v>0</v>
      </c>
      <c r="AE941" s="78">
        <f t="shared" si="470"/>
        <v>0</v>
      </c>
      <c r="AF941" s="78">
        <f t="shared" si="471"/>
        <v>0</v>
      </c>
      <c r="AG941" s="78">
        <f t="shared" si="454"/>
        <v>0</v>
      </c>
      <c r="AH941" s="78">
        <f t="shared" si="472"/>
        <v>0</v>
      </c>
      <c r="AI941" s="78">
        <f t="shared" si="473"/>
        <v>0</v>
      </c>
      <c r="AJ941" s="78">
        <f t="shared" si="474"/>
        <v>0</v>
      </c>
      <c r="AK941" s="78">
        <f t="shared" si="475"/>
        <v>0</v>
      </c>
      <c r="AL941" s="78">
        <f t="shared" si="476"/>
        <v>0</v>
      </c>
      <c r="AM941" s="78">
        <f t="shared" si="477"/>
        <v>0</v>
      </c>
      <c r="AN941" s="78">
        <f t="shared" si="478"/>
        <v>0</v>
      </c>
      <c r="AO941" s="78">
        <f t="shared" si="479"/>
        <v>0</v>
      </c>
      <c r="AP941" s="78">
        <f t="shared" si="480"/>
        <v>0</v>
      </c>
      <c r="AQ941" s="78">
        <f t="shared" si="481"/>
        <v>0</v>
      </c>
      <c r="AR941" s="78">
        <f t="shared" si="482"/>
        <v>0</v>
      </c>
      <c r="AS941" s="78">
        <f t="shared" si="483"/>
        <v>0</v>
      </c>
      <c r="AT941" s="78">
        <f t="shared" si="484"/>
        <v>0</v>
      </c>
      <c r="AU941" s="78">
        <f t="shared" si="485"/>
        <v>1</v>
      </c>
      <c r="AV941" s="78">
        <f>IF(AND(M941&gt;=35,M941&lt;=39),1,0)</f>
        <v>0</v>
      </c>
      <c r="AW941" s="78">
        <f>IF(AND(M941&gt;=40,M941&lt;=44),1,0)</f>
        <v>0</v>
      </c>
      <c r="AX941" s="78">
        <f>IF(AND(M941&gt;=45,M941&lt;=49),1,0)</f>
        <v>0</v>
      </c>
      <c r="AY941" s="78">
        <f>IF(AND(M941&gt;=50,M941&lt;=54),1,0)</f>
        <v>0</v>
      </c>
      <c r="AZ941" s="78">
        <f>IF(AND(M941&gt;=55,M941&lt;=59),1,0)</f>
        <v>0</v>
      </c>
      <c r="BA941" s="78">
        <f>IF(AND(M941&gt;=60,M941&lt;=64),1,0)</f>
        <v>0</v>
      </c>
      <c r="BB941" s="78">
        <f>IF(AND(M941&gt;=65,M941&lt;=69),1,0)</f>
        <v>0</v>
      </c>
      <c r="BC941" s="78">
        <f>IF(AND(M941&gt;=70,M941&lt;=74),1,0)</f>
        <v>0</v>
      </c>
      <c r="BD941" s="78">
        <f>IF(AND(M941&gt;=75,M941&lt;=79),1,0)</f>
        <v>0</v>
      </c>
      <c r="BE941" s="78">
        <f>IF(AND(M941&gt;=80,M941&lt;=84),1,0)</f>
        <v>0</v>
      </c>
      <c r="BF941" s="78">
        <f>IF(AND(M941&gt;=85,M941&lt;=89),1,0)</f>
        <v>1</v>
      </c>
      <c r="BG941" s="78">
        <f>IF(AND(M941&gt;=90,M941&lt;=94),1,0)</f>
        <v>0</v>
      </c>
      <c r="BH941" s="78">
        <f>IF(AND(M941&gt;=95,M941&lt;=99),1,0)</f>
        <v>0</v>
      </c>
      <c r="BI941" s="78">
        <f>IF(AND(M941&gt;=100,M941&lt;=105),1,0)</f>
        <v>0</v>
      </c>
      <c r="BJ941" s="78">
        <f>IF(I941&lt;$BK$2,1,0)</f>
        <v>0</v>
      </c>
      <c r="BK941" s="78">
        <f>IF(I941&gt;$BK$2,1,0)</f>
        <v>1</v>
      </c>
      <c r="BL941" s="78">
        <f>IF(J941=$BL$2,1,0)</f>
        <v>0</v>
      </c>
      <c r="BM941" s="78">
        <f>IF(J941=$BM$2,1,0)</f>
        <v>0</v>
      </c>
      <c r="BN941" s="78">
        <f>IF(J941=$BN$2,1,0)</f>
        <v>0</v>
      </c>
      <c r="BO941" s="78">
        <f>IF(J941=$BO$2,1,0)</f>
        <v>0</v>
      </c>
      <c r="BP941" s="78">
        <f>IF(J941=$BP$2,1,0)</f>
        <v>1</v>
      </c>
      <c r="BQ941" s="79">
        <f>IF(J941=$BQ$2,1,0)</f>
        <v>0</v>
      </c>
      <c r="BR941" s="78">
        <f>IF(J941=$BR$2,1,0)</f>
        <v>0</v>
      </c>
      <c r="BS941" s="78">
        <f>IF(F941=$BS$2,1,0)</f>
        <v>0</v>
      </c>
      <c r="BT941" s="78">
        <f>IF(F941=$BT$2,1,0)</f>
        <v>0</v>
      </c>
      <c r="BU941" s="78">
        <f>IF(F941=$BU$2,1,0)</f>
        <v>0</v>
      </c>
      <c r="BV941" s="78">
        <f>IF(F941=$BV$2,1,0)</f>
        <v>0</v>
      </c>
      <c r="BW941" s="78">
        <f>IF(F941=$BW$2,1,0)</f>
        <v>0</v>
      </c>
      <c r="BX941" s="78">
        <f>IF(F941=$BX$2,1,0)</f>
        <v>1</v>
      </c>
      <c r="BY941" s="78">
        <f>IF(F941=$BY$2,1,0)</f>
        <v>0</v>
      </c>
      <c r="BZ941" s="78">
        <f>IF(F941=$BZ$2,1,0)</f>
        <v>0</v>
      </c>
      <c r="CA941" t="s">
        <v>1887</v>
      </c>
      <c r="CB941" s="1">
        <v>0</v>
      </c>
      <c r="CC941" s="1">
        <v>0</v>
      </c>
    </row>
    <row r="942" spans="2:81" x14ac:dyDescent="0.3">
      <c r="B942" s="29" t="s">
        <v>127</v>
      </c>
      <c r="C942" t="s">
        <v>166</v>
      </c>
      <c r="D942" t="s">
        <v>73</v>
      </c>
      <c r="E942" s="1" t="s">
        <v>637</v>
      </c>
      <c r="F942" s="31" t="s">
        <v>52</v>
      </c>
      <c r="G942" s="1">
        <v>11</v>
      </c>
      <c r="H942" s="1">
        <v>2012</v>
      </c>
      <c r="I942" s="36">
        <v>0.92638888888888893</v>
      </c>
      <c r="J942" s="1" t="s">
        <v>7</v>
      </c>
      <c r="K942" s="39">
        <v>40456</v>
      </c>
      <c r="L942" t="s">
        <v>1694</v>
      </c>
      <c r="M942" s="76">
        <v>73</v>
      </c>
      <c r="N942" t="str">
        <f t="shared" si="455"/>
        <v>Overcast</v>
      </c>
      <c r="O942" s="78">
        <f t="shared" si="456"/>
        <v>0</v>
      </c>
      <c r="P942" s="78">
        <v>0</v>
      </c>
      <c r="Q942" s="78">
        <v>0</v>
      </c>
      <c r="R942" s="78">
        <f t="shared" si="457"/>
        <v>0</v>
      </c>
      <c r="S942" s="78">
        <f t="shared" si="458"/>
        <v>0</v>
      </c>
      <c r="T942" s="78">
        <f t="shared" si="459"/>
        <v>0</v>
      </c>
      <c r="U942" s="78">
        <f t="shared" si="460"/>
        <v>0</v>
      </c>
      <c r="V942" s="78">
        <f t="shared" si="461"/>
        <v>0</v>
      </c>
      <c r="W942" s="78">
        <f t="shared" si="462"/>
        <v>0</v>
      </c>
      <c r="X942" s="78">
        <f t="shared" si="463"/>
        <v>0</v>
      </c>
      <c r="Y942" s="78">
        <f t="shared" si="464"/>
        <v>0</v>
      </c>
      <c r="Z942" s="78">
        <f t="shared" si="465"/>
        <v>0</v>
      </c>
      <c r="AA942" s="78">
        <f t="shared" si="466"/>
        <v>0</v>
      </c>
      <c r="AB942" s="78">
        <f t="shared" si="467"/>
        <v>1</v>
      </c>
      <c r="AC942" s="78">
        <f t="shared" si="468"/>
        <v>0</v>
      </c>
      <c r="AD942" s="78">
        <f t="shared" si="469"/>
        <v>0</v>
      </c>
      <c r="AE942" s="78">
        <f t="shared" si="470"/>
        <v>0</v>
      </c>
      <c r="AF942" s="78">
        <f t="shared" si="471"/>
        <v>0</v>
      </c>
      <c r="AG942" s="78">
        <f t="shared" si="454"/>
        <v>0</v>
      </c>
      <c r="AH942" s="78">
        <f t="shared" si="472"/>
        <v>0</v>
      </c>
      <c r="AI942" s="78">
        <f t="shared" si="473"/>
        <v>0</v>
      </c>
      <c r="AJ942" s="78">
        <f t="shared" si="474"/>
        <v>0</v>
      </c>
      <c r="AK942" s="78">
        <f t="shared" si="475"/>
        <v>0</v>
      </c>
      <c r="AL942" s="78">
        <f t="shared" si="476"/>
        <v>0</v>
      </c>
      <c r="AM942" s="78">
        <f t="shared" si="477"/>
        <v>0</v>
      </c>
      <c r="AN942" s="78">
        <f t="shared" si="478"/>
        <v>0</v>
      </c>
      <c r="AO942" s="78">
        <f t="shared" si="479"/>
        <v>0</v>
      </c>
      <c r="AP942" s="78">
        <f t="shared" si="480"/>
        <v>0</v>
      </c>
      <c r="AQ942" s="78">
        <f t="shared" si="481"/>
        <v>0</v>
      </c>
      <c r="AR942" s="78">
        <f t="shared" si="482"/>
        <v>0</v>
      </c>
      <c r="AS942" s="78">
        <f t="shared" si="483"/>
        <v>0</v>
      </c>
      <c r="AT942" s="78">
        <f t="shared" si="484"/>
        <v>0</v>
      </c>
      <c r="AU942" s="78">
        <f t="shared" si="485"/>
        <v>1</v>
      </c>
      <c r="AV942" s="78">
        <f>IF(AND(M942&gt;=35,M942&lt;=39),1,0)</f>
        <v>0</v>
      </c>
      <c r="AW942" s="78">
        <f>IF(AND(M942&gt;=40,M942&lt;=44),1,0)</f>
        <v>0</v>
      </c>
      <c r="AX942" s="78">
        <f>IF(AND(M942&gt;=45,M942&lt;=49),1,0)</f>
        <v>0</v>
      </c>
      <c r="AY942" s="78">
        <f>IF(AND(M942&gt;=50,M942&lt;=54),1,0)</f>
        <v>0</v>
      </c>
      <c r="AZ942" s="78">
        <f>IF(AND(M942&gt;=55,M942&lt;=59),1,0)</f>
        <v>0</v>
      </c>
      <c r="BA942" s="78">
        <f>IF(AND(M942&gt;=60,M942&lt;=64),1,0)</f>
        <v>0</v>
      </c>
      <c r="BB942" s="78">
        <f>IF(AND(M942&gt;=65,M942&lt;=69),1,0)</f>
        <v>0</v>
      </c>
      <c r="BC942" s="78">
        <f>IF(AND(M942&gt;=70,M942&lt;=74),1,0)</f>
        <v>1</v>
      </c>
      <c r="BD942" s="78">
        <f>IF(AND(M942&gt;=75,M942&lt;=79),1,0)</f>
        <v>0</v>
      </c>
      <c r="BE942" s="78">
        <f>IF(AND(M942&gt;=80,M942&lt;=84),1,0)</f>
        <v>0</v>
      </c>
      <c r="BF942" s="78">
        <f>IF(AND(M942&gt;=85,M942&lt;=89),1,0)</f>
        <v>0</v>
      </c>
      <c r="BG942" s="78">
        <f>IF(AND(M942&gt;=90,M942&lt;=94),1,0)</f>
        <v>0</v>
      </c>
      <c r="BH942" s="78">
        <f>IF(AND(M942&gt;=95,M942&lt;=99),1,0)</f>
        <v>0</v>
      </c>
      <c r="BI942" s="78">
        <f>IF(AND(M942&gt;=100,M942&lt;=105),1,0)</f>
        <v>0</v>
      </c>
      <c r="BJ942" s="78">
        <f>IF(I942&lt;$BK$2,1,0)</f>
        <v>0</v>
      </c>
      <c r="BK942" s="78">
        <f>IF(I942&gt;$BK$2,1,0)</f>
        <v>1</v>
      </c>
      <c r="BL942" s="78">
        <f>IF(J942=$BL$2,1,0)</f>
        <v>0</v>
      </c>
      <c r="BM942" s="78">
        <f>IF(J942=$BM$2,1,0)</f>
        <v>0</v>
      </c>
      <c r="BN942" s="78">
        <f>IF(J942=$BN$2,1,0)</f>
        <v>0</v>
      </c>
      <c r="BO942" s="78">
        <f>IF(J942=$BO$2,1,0)</f>
        <v>0</v>
      </c>
      <c r="BP942" s="78">
        <f>IF(J942=$BP$2,1,0)</f>
        <v>0</v>
      </c>
      <c r="BQ942" s="79">
        <f>IF(J942=$BQ$2,1,0)</f>
        <v>1</v>
      </c>
      <c r="BR942" s="78">
        <f>IF(J942=$BR$2,1,0)</f>
        <v>0</v>
      </c>
      <c r="BS942" s="78">
        <f>IF(F942=$BS$2,1,0)</f>
        <v>0</v>
      </c>
      <c r="BT942" s="78">
        <f>IF(F942=$BT$2,1,0)</f>
        <v>0</v>
      </c>
      <c r="BU942" s="78">
        <f>IF(F942=$BU$2,1,0)</f>
        <v>0</v>
      </c>
      <c r="BV942" s="78">
        <f>IF(F942=$BV$2,1,0)</f>
        <v>0</v>
      </c>
      <c r="BW942" s="78">
        <f>IF(F942=$BW$2,1,0)</f>
        <v>0</v>
      </c>
      <c r="BX942" s="78">
        <f>IF(F942=$BX$2,1,0)</f>
        <v>1</v>
      </c>
      <c r="BY942" s="78">
        <f>IF(F942=$BY$2,1,0)</f>
        <v>0</v>
      </c>
      <c r="BZ942" s="78">
        <f>IF(F942=$BZ$2,1,0)</f>
        <v>0</v>
      </c>
      <c r="CA942" t="s">
        <v>2172</v>
      </c>
      <c r="CB942" s="1">
        <v>1</v>
      </c>
      <c r="CC942" s="1">
        <v>0</v>
      </c>
    </row>
    <row r="943" spans="2:81" x14ac:dyDescent="0.3">
      <c r="B943" s="29" t="s">
        <v>128</v>
      </c>
      <c r="C943" t="s">
        <v>166</v>
      </c>
      <c r="D943" t="s">
        <v>73</v>
      </c>
      <c r="E943" s="1" t="s">
        <v>638</v>
      </c>
      <c r="F943" s="31" t="s">
        <v>52</v>
      </c>
      <c r="G943" s="1">
        <v>12</v>
      </c>
      <c r="H943" s="1">
        <v>2012</v>
      </c>
      <c r="I943" s="36">
        <v>0.56805555555555554</v>
      </c>
      <c r="J943" s="1" t="s">
        <v>8</v>
      </c>
      <c r="K943" s="39">
        <v>20935</v>
      </c>
      <c r="L943" t="s">
        <v>1428</v>
      </c>
      <c r="M943" s="76">
        <v>81</v>
      </c>
      <c r="N943" t="str">
        <f t="shared" si="455"/>
        <v>Sunny</v>
      </c>
      <c r="O943" s="78">
        <f t="shared" si="456"/>
        <v>0</v>
      </c>
      <c r="P943" s="78">
        <v>0</v>
      </c>
      <c r="Q943" s="78">
        <v>0</v>
      </c>
      <c r="R943" s="78">
        <f t="shared" si="457"/>
        <v>0</v>
      </c>
      <c r="S943" s="78">
        <f t="shared" si="458"/>
        <v>0</v>
      </c>
      <c r="T943" s="78">
        <f t="shared" si="459"/>
        <v>0</v>
      </c>
      <c r="U943" s="78">
        <f t="shared" si="460"/>
        <v>0</v>
      </c>
      <c r="V943" s="78">
        <f t="shared" si="461"/>
        <v>0</v>
      </c>
      <c r="W943" s="78">
        <f t="shared" si="462"/>
        <v>0</v>
      </c>
      <c r="X943" s="78">
        <f t="shared" si="463"/>
        <v>0</v>
      </c>
      <c r="Y943" s="78">
        <f t="shared" si="464"/>
        <v>0</v>
      </c>
      <c r="Z943" s="78">
        <f t="shared" si="465"/>
        <v>0</v>
      </c>
      <c r="AA943" s="78">
        <f t="shared" si="466"/>
        <v>0</v>
      </c>
      <c r="AB943" s="78">
        <f t="shared" si="467"/>
        <v>1</v>
      </c>
      <c r="AC943" s="78">
        <f t="shared" si="468"/>
        <v>0</v>
      </c>
      <c r="AD943" s="78">
        <f t="shared" si="469"/>
        <v>0</v>
      </c>
      <c r="AE943" s="78">
        <f t="shared" si="470"/>
        <v>0</v>
      </c>
      <c r="AF943" s="78">
        <f t="shared" si="471"/>
        <v>0</v>
      </c>
      <c r="AG943" s="78">
        <f t="shared" si="454"/>
        <v>0</v>
      </c>
      <c r="AH943" s="78">
        <f t="shared" si="472"/>
        <v>0</v>
      </c>
      <c r="AI943" s="78">
        <f t="shared" si="473"/>
        <v>0</v>
      </c>
      <c r="AJ943" s="78">
        <f t="shared" si="474"/>
        <v>0</v>
      </c>
      <c r="AK943" s="78">
        <f t="shared" si="475"/>
        <v>0</v>
      </c>
      <c r="AL943" s="78">
        <f t="shared" si="476"/>
        <v>0</v>
      </c>
      <c r="AM943" s="78">
        <f t="shared" si="477"/>
        <v>0</v>
      </c>
      <c r="AN943" s="78">
        <f t="shared" si="478"/>
        <v>0</v>
      </c>
      <c r="AO943" s="78">
        <f t="shared" si="479"/>
        <v>0</v>
      </c>
      <c r="AP943" s="78">
        <f t="shared" si="480"/>
        <v>0</v>
      </c>
      <c r="AQ943" s="78">
        <f t="shared" si="481"/>
        <v>0</v>
      </c>
      <c r="AR943" s="78">
        <f t="shared" si="482"/>
        <v>0</v>
      </c>
      <c r="AS943" s="78">
        <f t="shared" si="483"/>
        <v>0</v>
      </c>
      <c r="AT943" s="78">
        <f t="shared" si="484"/>
        <v>0</v>
      </c>
      <c r="AU943" s="78">
        <f t="shared" si="485"/>
        <v>1</v>
      </c>
      <c r="AV943" s="78">
        <f>IF(AND(M943&gt;=35,M943&lt;=39),1,0)</f>
        <v>0</v>
      </c>
      <c r="AW943" s="78">
        <f>IF(AND(M943&gt;=40,M943&lt;=44),1,0)</f>
        <v>0</v>
      </c>
      <c r="AX943" s="78">
        <f>IF(AND(M943&gt;=45,M943&lt;=49),1,0)</f>
        <v>0</v>
      </c>
      <c r="AY943" s="78">
        <f>IF(AND(M943&gt;=50,M943&lt;=54),1,0)</f>
        <v>0</v>
      </c>
      <c r="AZ943" s="78">
        <f>IF(AND(M943&gt;=55,M943&lt;=59),1,0)</f>
        <v>0</v>
      </c>
      <c r="BA943" s="78">
        <f>IF(AND(M943&gt;=60,M943&lt;=64),1,0)</f>
        <v>0</v>
      </c>
      <c r="BB943" s="78">
        <f>IF(AND(M943&gt;=65,M943&lt;=69),1,0)</f>
        <v>0</v>
      </c>
      <c r="BC943" s="78">
        <f>IF(AND(M943&gt;=70,M943&lt;=74),1,0)</f>
        <v>0</v>
      </c>
      <c r="BD943" s="78">
        <f>IF(AND(M943&gt;=75,M943&lt;=79),1,0)</f>
        <v>0</v>
      </c>
      <c r="BE943" s="78">
        <f>IF(AND(M943&gt;=80,M943&lt;=84),1,0)</f>
        <v>1</v>
      </c>
      <c r="BF943" s="78">
        <f>IF(AND(M943&gt;=85,M943&lt;=89),1,0)</f>
        <v>0</v>
      </c>
      <c r="BG943" s="78">
        <f>IF(AND(M943&gt;=90,M943&lt;=94),1,0)</f>
        <v>0</v>
      </c>
      <c r="BH943" s="78">
        <f>IF(AND(M943&gt;=95,M943&lt;=99),1,0)</f>
        <v>0</v>
      </c>
      <c r="BI943" s="78">
        <f>IF(AND(M943&gt;=100,M943&lt;=105),1,0)</f>
        <v>0</v>
      </c>
      <c r="BJ943" s="78">
        <f>IF(I943&lt;$BK$2,1,0)</f>
        <v>1</v>
      </c>
      <c r="BK943" s="78">
        <f>IF(I943&gt;$BK$2,1,0)</f>
        <v>0</v>
      </c>
      <c r="BL943" s="78">
        <f>IF(J943=$BL$2,1,0)</f>
        <v>0</v>
      </c>
      <c r="BM943" s="78">
        <f>IF(J943=$BM$2,1,0)</f>
        <v>0</v>
      </c>
      <c r="BN943" s="78">
        <f>IF(J943=$BN$2,1,0)</f>
        <v>0</v>
      </c>
      <c r="BO943" s="78">
        <f>IF(J943=$BO$2,1,0)</f>
        <v>0</v>
      </c>
      <c r="BP943" s="78">
        <f>IF(J943=$BP$2,1,0)</f>
        <v>0</v>
      </c>
      <c r="BQ943" s="79">
        <f>IF(J943=$BQ$2,1,0)</f>
        <v>0</v>
      </c>
      <c r="BR943" s="78">
        <f>IF(J943=$BR$2,1,0)</f>
        <v>1</v>
      </c>
      <c r="BS943" s="78">
        <f>IF(F943=$BS$2,1,0)</f>
        <v>0</v>
      </c>
      <c r="BT943" s="78">
        <f>IF(F943=$BT$2,1,0)</f>
        <v>0</v>
      </c>
      <c r="BU943" s="78">
        <f>IF(F943=$BU$2,1,0)</f>
        <v>0</v>
      </c>
      <c r="BV943" s="78">
        <f>IF(F943=$BV$2,1,0)</f>
        <v>0</v>
      </c>
      <c r="BW943" s="78">
        <f>IF(F943=$BW$2,1,0)</f>
        <v>0</v>
      </c>
      <c r="BX943" s="78">
        <f>IF(F943=$BX$2,1,0)</f>
        <v>1</v>
      </c>
      <c r="BY943" s="78">
        <f>IF(F943=$BY$2,1,0)</f>
        <v>0</v>
      </c>
      <c r="BZ943" s="78">
        <f>IF(F943=$BZ$2,1,0)</f>
        <v>0</v>
      </c>
      <c r="CA943" t="s">
        <v>1907</v>
      </c>
      <c r="CB943" s="1">
        <v>0</v>
      </c>
      <c r="CC943" s="1">
        <v>0</v>
      </c>
    </row>
    <row r="944" spans="2:81" x14ac:dyDescent="0.3">
      <c r="B944" s="29" t="s">
        <v>129</v>
      </c>
      <c r="C944" t="s">
        <v>156</v>
      </c>
      <c r="D944" t="s">
        <v>80</v>
      </c>
      <c r="E944" s="1" t="s">
        <v>978</v>
      </c>
      <c r="F944" s="31" t="s">
        <v>52</v>
      </c>
      <c r="G944" s="1">
        <v>14</v>
      </c>
      <c r="H944" s="1">
        <v>2012</v>
      </c>
      <c r="I944" s="36">
        <v>0.79722222222222217</v>
      </c>
      <c r="J944" s="1" t="s">
        <v>10</v>
      </c>
      <c r="K944" s="39">
        <v>26204</v>
      </c>
      <c r="L944" t="s">
        <v>1540</v>
      </c>
      <c r="M944" s="76">
        <v>80</v>
      </c>
      <c r="N944" t="str">
        <f t="shared" si="455"/>
        <v>Ptly Cldy</v>
      </c>
      <c r="O944" s="78">
        <f t="shared" si="456"/>
        <v>0</v>
      </c>
      <c r="P944" s="78">
        <v>0</v>
      </c>
      <c r="Q944" s="78">
        <v>0</v>
      </c>
      <c r="R944" s="78">
        <f t="shared" si="457"/>
        <v>0</v>
      </c>
      <c r="S944" s="78">
        <f t="shared" si="458"/>
        <v>0</v>
      </c>
      <c r="T944" s="78">
        <f t="shared" si="459"/>
        <v>1</v>
      </c>
      <c r="U944" s="78">
        <f t="shared" si="460"/>
        <v>0</v>
      </c>
      <c r="V944" s="78">
        <f t="shared" si="461"/>
        <v>0</v>
      </c>
      <c r="W944" s="78">
        <f t="shared" si="462"/>
        <v>0</v>
      </c>
      <c r="X944" s="78">
        <f t="shared" si="463"/>
        <v>0</v>
      </c>
      <c r="Y944" s="78">
        <f t="shared" si="464"/>
        <v>0</v>
      </c>
      <c r="Z944" s="78">
        <f t="shared" si="465"/>
        <v>0</v>
      </c>
      <c r="AA944" s="78">
        <f t="shared" si="466"/>
        <v>0</v>
      </c>
      <c r="AB944" s="78">
        <f t="shared" si="467"/>
        <v>0</v>
      </c>
      <c r="AC944" s="78">
        <f t="shared" si="468"/>
        <v>0</v>
      </c>
      <c r="AD944" s="78">
        <f t="shared" si="469"/>
        <v>0</v>
      </c>
      <c r="AE944" s="78">
        <f t="shared" si="470"/>
        <v>0</v>
      </c>
      <c r="AF944" s="78">
        <f t="shared" si="471"/>
        <v>0</v>
      </c>
      <c r="AG944" s="78">
        <f t="shared" ref="AG944:AG1007" si="486">IF(C944=$AG$3,1,0)</f>
        <v>0</v>
      </c>
      <c r="AH944" s="78">
        <f t="shared" si="472"/>
        <v>0</v>
      </c>
      <c r="AI944" s="78">
        <f t="shared" si="473"/>
        <v>0</v>
      </c>
      <c r="AJ944" s="78">
        <f t="shared" si="474"/>
        <v>0</v>
      </c>
      <c r="AK944" s="78">
        <f t="shared" si="475"/>
        <v>0</v>
      </c>
      <c r="AL944" s="78">
        <f t="shared" si="476"/>
        <v>0</v>
      </c>
      <c r="AM944" s="78">
        <f t="shared" si="477"/>
        <v>0</v>
      </c>
      <c r="AN944" s="78">
        <f t="shared" si="478"/>
        <v>0</v>
      </c>
      <c r="AO944" s="78">
        <f t="shared" si="479"/>
        <v>0</v>
      </c>
      <c r="AP944" s="78">
        <f t="shared" si="480"/>
        <v>0</v>
      </c>
      <c r="AQ944" s="78">
        <f t="shared" si="481"/>
        <v>0</v>
      </c>
      <c r="AR944" s="78">
        <f t="shared" si="482"/>
        <v>0</v>
      </c>
      <c r="AS944" s="78">
        <f t="shared" si="483"/>
        <v>0</v>
      </c>
      <c r="AT944" s="78">
        <f t="shared" si="484"/>
        <v>0</v>
      </c>
      <c r="AU944" s="78">
        <f t="shared" si="485"/>
        <v>1</v>
      </c>
      <c r="AV944" s="78">
        <f>IF(AND(M944&gt;=35,M944&lt;=39),1,0)</f>
        <v>0</v>
      </c>
      <c r="AW944" s="78">
        <f>IF(AND(M944&gt;=40,M944&lt;=44),1,0)</f>
        <v>0</v>
      </c>
      <c r="AX944" s="78">
        <f>IF(AND(M944&gt;=45,M944&lt;=49),1,0)</f>
        <v>0</v>
      </c>
      <c r="AY944" s="78">
        <f>IF(AND(M944&gt;=50,M944&lt;=54),1,0)</f>
        <v>0</v>
      </c>
      <c r="AZ944" s="78">
        <f>IF(AND(M944&gt;=55,M944&lt;=59),1,0)</f>
        <v>0</v>
      </c>
      <c r="BA944" s="78">
        <f>IF(AND(M944&gt;=60,M944&lt;=64),1,0)</f>
        <v>0</v>
      </c>
      <c r="BB944" s="78">
        <f>IF(AND(M944&gt;=65,M944&lt;=69),1,0)</f>
        <v>0</v>
      </c>
      <c r="BC944" s="78">
        <f>IF(AND(M944&gt;=70,M944&lt;=74),1,0)</f>
        <v>0</v>
      </c>
      <c r="BD944" s="78">
        <f>IF(AND(M944&gt;=75,M944&lt;=79),1,0)</f>
        <v>0</v>
      </c>
      <c r="BE944" s="78">
        <f>IF(AND(M944&gt;=80,M944&lt;=84),1,0)</f>
        <v>1</v>
      </c>
      <c r="BF944" s="78">
        <f>IF(AND(M944&gt;=85,M944&lt;=89),1,0)</f>
        <v>0</v>
      </c>
      <c r="BG944" s="78">
        <f>IF(AND(M944&gt;=90,M944&lt;=94),1,0)</f>
        <v>0</v>
      </c>
      <c r="BH944" s="78">
        <f>IF(AND(M944&gt;=95,M944&lt;=99),1,0)</f>
        <v>0</v>
      </c>
      <c r="BI944" s="78">
        <f>IF(AND(M944&gt;=100,M944&lt;=105),1,0)</f>
        <v>0</v>
      </c>
      <c r="BJ944" s="78">
        <f>IF(I944&lt;$BK$2,1,0)</f>
        <v>0</v>
      </c>
      <c r="BK944" s="78">
        <f>IF(I944&gt;$BK$2,1,0)</f>
        <v>1</v>
      </c>
      <c r="BL944" s="78">
        <f>IF(J944=$BL$2,1,0)</f>
        <v>0</v>
      </c>
      <c r="BM944" s="78">
        <f>IF(J944=$BM$2,1,0)</f>
        <v>1</v>
      </c>
      <c r="BN944" s="78">
        <f>IF(J944=$BN$2,1,0)</f>
        <v>0</v>
      </c>
      <c r="BO944" s="78">
        <f>IF(J944=$BO$2,1,0)</f>
        <v>0</v>
      </c>
      <c r="BP944" s="78">
        <f>IF(J944=$BP$2,1,0)</f>
        <v>0</v>
      </c>
      <c r="BQ944" s="79">
        <f>IF(J944=$BQ$2,1,0)</f>
        <v>0</v>
      </c>
      <c r="BR944" s="78">
        <f>IF(J944=$BR$2,1,0)</f>
        <v>0</v>
      </c>
      <c r="BS944" s="78">
        <f>IF(F944=$BS$2,1,0)</f>
        <v>0</v>
      </c>
      <c r="BT944" s="78">
        <f>IF(F944=$BT$2,1,0)</f>
        <v>0</v>
      </c>
      <c r="BU944" s="78">
        <f>IF(F944=$BU$2,1,0)</f>
        <v>0</v>
      </c>
      <c r="BV944" s="78">
        <f>IF(F944=$BV$2,1,0)</f>
        <v>0</v>
      </c>
      <c r="BW944" s="78">
        <f>IF(F944=$BW$2,1,0)</f>
        <v>0</v>
      </c>
      <c r="BX944" s="78">
        <f>IF(F944=$BX$2,1,0)</f>
        <v>1</v>
      </c>
      <c r="BY944" s="78">
        <f>IF(F944=$BY$2,1,0)</f>
        <v>0</v>
      </c>
      <c r="BZ944" s="78">
        <f>IF(F944=$BZ$2,1,0)</f>
        <v>0</v>
      </c>
      <c r="CA944" t="s">
        <v>1886</v>
      </c>
      <c r="CB944" s="1">
        <v>0</v>
      </c>
      <c r="CC944" s="1">
        <v>0</v>
      </c>
    </row>
    <row r="945" spans="2:81" x14ac:dyDescent="0.3">
      <c r="B945" s="29" t="s">
        <v>130</v>
      </c>
      <c r="C945" t="s">
        <v>156</v>
      </c>
      <c r="D945" t="s">
        <v>80</v>
      </c>
      <c r="E945" s="1" t="s">
        <v>979</v>
      </c>
      <c r="F945" s="31" t="s">
        <v>52</v>
      </c>
      <c r="G945" s="1">
        <v>15</v>
      </c>
      <c r="H945" s="1">
        <v>2012</v>
      </c>
      <c r="I945" s="36">
        <v>0.79722222222222217</v>
      </c>
      <c r="J945" s="1" t="s">
        <v>11</v>
      </c>
      <c r="K945" s="39">
        <v>22269</v>
      </c>
      <c r="L945" t="s">
        <v>1540</v>
      </c>
      <c r="M945" s="76">
        <v>80</v>
      </c>
      <c r="N945" t="str">
        <f t="shared" si="455"/>
        <v>Ptly Cldy</v>
      </c>
      <c r="O945" s="78">
        <f t="shared" si="456"/>
        <v>0</v>
      </c>
      <c r="P945" s="78">
        <v>0</v>
      </c>
      <c r="Q945" s="78">
        <v>0</v>
      </c>
      <c r="R945" s="78">
        <f t="shared" si="457"/>
        <v>0</v>
      </c>
      <c r="S945" s="78">
        <f t="shared" si="458"/>
        <v>0</v>
      </c>
      <c r="T945" s="78">
        <f t="shared" si="459"/>
        <v>1</v>
      </c>
      <c r="U945" s="78">
        <f t="shared" si="460"/>
        <v>0</v>
      </c>
      <c r="V945" s="78">
        <f t="shared" si="461"/>
        <v>0</v>
      </c>
      <c r="W945" s="78">
        <f t="shared" si="462"/>
        <v>0</v>
      </c>
      <c r="X945" s="78">
        <f t="shared" si="463"/>
        <v>0</v>
      </c>
      <c r="Y945" s="78">
        <f t="shared" si="464"/>
        <v>0</v>
      </c>
      <c r="Z945" s="78">
        <f t="shared" si="465"/>
        <v>0</v>
      </c>
      <c r="AA945" s="78">
        <f t="shared" si="466"/>
        <v>0</v>
      </c>
      <c r="AB945" s="78">
        <f t="shared" si="467"/>
        <v>0</v>
      </c>
      <c r="AC945" s="78">
        <f t="shared" si="468"/>
        <v>0</v>
      </c>
      <c r="AD945" s="78">
        <f t="shared" si="469"/>
        <v>0</v>
      </c>
      <c r="AE945" s="78">
        <f t="shared" si="470"/>
        <v>0</v>
      </c>
      <c r="AF945" s="78">
        <f t="shared" si="471"/>
        <v>0</v>
      </c>
      <c r="AG945" s="78">
        <f t="shared" si="486"/>
        <v>0</v>
      </c>
      <c r="AH945" s="78">
        <f t="shared" si="472"/>
        <v>0</v>
      </c>
      <c r="AI945" s="78">
        <f t="shared" si="473"/>
        <v>0</v>
      </c>
      <c r="AJ945" s="78">
        <f t="shared" si="474"/>
        <v>0</v>
      </c>
      <c r="AK945" s="78">
        <f t="shared" si="475"/>
        <v>0</v>
      </c>
      <c r="AL945" s="78">
        <f t="shared" si="476"/>
        <v>0</v>
      </c>
      <c r="AM945" s="78">
        <f t="shared" si="477"/>
        <v>0</v>
      </c>
      <c r="AN945" s="78">
        <f t="shared" si="478"/>
        <v>0</v>
      </c>
      <c r="AO945" s="78">
        <f t="shared" si="479"/>
        <v>0</v>
      </c>
      <c r="AP945" s="78">
        <f t="shared" si="480"/>
        <v>0</v>
      </c>
      <c r="AQ945" s="78">
        <f t="shared" si="481"/>
        <v>0</v>
      </c>
      <c r="AR945" s="78">
        <f t="shared" si="482"/>
        <v>0</v>
      </c>
      <c r="AS945" s="78">
        <f t="shared" si="483"/>
        <v>0</v>
      </c>
      <c r="AT945" s="78">
        <f t="shared" si="484"/>
        <v>0</v>
      </c>
      <c r="AU945" s="78">
        <f t="shared" si="485"/>
        <v>1</v>
      </c>
      <c r="AV945" s="78">
        <f>IF(AND(M945&gt;=35,M945&lt;=39),1,0)</f>
        <v>0</v>
      </c>
      <c r="AW945" s="78">
        <f>IF(AND(M945&gt;=40,M945&lt;=44),1,0)</f>
        <v>0</v>
      </c>
      <c r="AX945" s="78">
        <f>IF(AND(M945&gt;=45,M945&lt;=49),1,0)</f>
        <v>0</v>
      </c>
      <c r="AY945" s="78">
        <f>IF(AND(M945&gt;=50,M945&lt;=54),1,0)</f>
        <v>0</v>
      </c>
      <c r="AZ945" s="78">
        <f>IF(AND(M945&gt;=55,M945&lt;=59),1,0)</f>
        <v>0</v>
      </c>
      <c r="BA945" s="78">
        <f>IF(AND(M945&gt;=60,M945&lt;=64),1,0)</f>
        <v>0</v>
      </c>
      <c r="BB945" s="78">
        <f>IF(AND(M945&gt;=65,M945&lt;=69),1,0)</f>
        <v>0</v>
      </c>
      <c r="BC945" s="78">
        <f>IF(AND(M945&gt;=70,M945&lt;=74),1,0)</f>
        <v>0</v>
      </c>
      <c r="BD945" s="78">
        <f>IF(AND(M945&gt;=75,M945&lt;=79),1,0)</f>
        <v>0</v>
      </c>
      <c r="BE945" s="78">
        <f>IF(AND(M945&gt;=80,M945&lt;=84),1,0)</f>
        <v>1</v>
      </c>
      <c r="BF945" s="78">
        <f>IF(AND(M945&gt;=85,M945&lt;=89),1,0)</f>
        <v>0</v>
      </c>
      <c r="BG945" s="78">
        <f>IF(AND(M945&gt;=90,M945&lt;=94),1,0)</f>
        <v>0</v>
      </c>
      <c r="BH945" s="78">
        <f>IF(AND(M945&gt;=95,M945&lt;=99),1,0)</f>
        <v>0</v>
      </c>
      <c r="BI945" s="78">
        <f>IF(AND(M945&gt;=100,M945&lt;=105),1,0)</f>
        <v>0</v>
      </c>
      <c r="BJ945" s="78">
        <f>IF(I945&lt;$BK$2,1,0)</f>
        <v>0</v>
      </c>
      <c r="BK945" s="78">
        <f>IF(I945&gt;$BK$2,1,0)</f>
        <v>1</v>
      </c>
      <c r="BL945" s="78">
        <f>IF(J945=$BL$2,1,0)</f>
        <v>0</v>
      </c>
      <c r="BM945" s="78">
        <f>IF(J945=$BM$2,1,0)</f>
        <v>0</v>
      </c>
      <c r="BN945" s="78">
        <f>IF(J945=$BN$2,1,0)</f>
        <v>1</v>
      </c>
      <c r="BO945" s="78">
        <f>IF(J945=$BO$2,1,0)</f>
        <v>0</v>
      </c>
      <c r="BP945" s="78">
        <f>IF(J945=$BP$2,1,0)</f>
        <v>0</v>
      </c>
      <c r="BQ945" s="79">
        <f>IF(J945=$BQ$2,1,0)</f>
        <v>0</v>
      </c>
      <c r="BR945" s="78">
        <f>IF(J945=$BR$2,1,0)</f>
        <v>0</v>
      </c>
      <c r="BS945" s="78">
        <f>IF(F945=$BS$2,1,0)</f>
        <v>0</v>
      </c>
      <c r="BT945" s="78">
        <f>IF(F945=$BT$2,1,0)</f>
        <v>0</v>
      </c>
      <c r="BU945" s="78">
        <f>IF(F945=$BU$2,1,0)</f>
        <v>0</v>
      </c>
      <c r="BV945" s="78">
        <f>IF(F945=$BV$2,1,0)</f>
        <v>0</v>
      </c>
      <c r="BW945" s="78">
        <f>IF(F945=$BW$2,1,0)</f>
        <v>0</v>
      </c>
      <c r="BX945" s="78">
        <f>IF(F945=$BX$2,1,0)</f>
        <v>1</v>
      </c>
      <c r="BY945" s="78">
        <f>IF(F945=$BY$2,1,0)</f>
        <v>0</v>
      </c>
      <c r="BZ945" s="78">
        <f>IF(F945=$BZ$2,1,0)</f>
        <v>0</v>
      </c>
      <c r="CA945" t="s">
        <v>2173</v>
      </c>
      <c r="CB945" s="1">
        <v>0</v>
      </c>
      <c r="CC945" s="1">
        <v>0</v>
      </c>
    </row>
    <row r="946" spans="2:81" x14ac:dyDescent="0.3">
      <c r="B946" s="29" t="s">
        <v>131</v>
      </c>
      <c r="C946" t="s">
        <v>156</v>
      </c>
      <c r="D946" t="s">
        <v>80</v>
      </c>
      <c r="E946" s="1" t="s">
        <v>980</v>
      </c>
      <c r="F946" s="31" t="s">
        <v>52</v>
      </c>
      <c r="G946" s="1">
        <v>16</v>
      </c>
      <c r="H946" s="1">
        <v>2012</v>
      </c>
      <c r="I946" s="36">
        <v>0.79652777777777783</v>
      </c>
      <c r="J946" s="1" t="s">
        <v>9</v>
      </c>
      <c r="K946" s="39">
        <v>25483</v>
      </c>
      <c r="L946" t="s">
        <v>1677</v>
      </c>
      <c r="M946" s="76">
        <v>84</v>
      </c>
      <c r="N946" t="str">
        <f t="shared" si="455"/>
        <v>Clear</v>
      </c>
      <c r="O946" s="78">
        <f t="shared" si="456"/>
        <v>0</v>
      </c>
      <c r="P946" s="78">
        <v>0</v>
      </c>
      <c r="Q946" s="78">
        <v>0</v>
      </c>
      <c r="R946" s="78">
        <f t="shared" si="457"/>
        <v>0</v>
      </c>
      <c r="S946" s="78">
        <f t="shared" si="458"/>
        <v>0</v>
      </c>
      <c r="T946" s="78">
        <f t="shared" si="459"/>
        <v>1</v>
      </c>
      <c r="U946" s="78">
        <f t="shared" si="460"/>
        <v>0</v>
      </c>
      <c r="V946" s="78">
        <f t="shared" si="461"/>
        <v>0</v>
      </c>
      <c r="W946" s="78">
        <f t="shared" si="462"/>
        <v>0</v>
      </c>
      <c r="X946" s="78">
        <f t="shared" si="463"/>
        <v>0</v>
      </c>
      <c r="Y946" s="78">
        <f t="shared" si="464"/>
        <v>0</v>
      </c>
      <c r="Z946" s="78">
        <f t="shared" si="465"/>
        <v>0</v>
      </c>
      <c r="AA946" s="78">
        <f t="shared" si="466"/>
        <v>0</v>
      </c>
      <c r="AB946" s="78">
        <f t="shared" si="467"/>
        <v>0</v>
      </c>
      <c r="AC946" s="78">
        <f t="shared" si="468"/>
        <v>0</v>
      </c>
      <c r="AD946" s="78">
        <f t="shared" si="469"/>
        <v>0</v>
      </c>
      <c r="AE946" s="78">
        <f t="shared" si="470"/>
        <v>0</v>
      </c>
      <c r="AF946" s="78">
        <f t="shared" si="471"/>
        <v>0</v>
      </c>
      <c r="AG946" s="78">
        <f t="shared" si="486"/>
        <v>0</v>
      </c>
      <c r="AH946" s="78">
        <f t="shared" si="472"/>
        <v>0</v>
      </c>
      <c r="AI946" s="78">
        <f t="shared" si="473"/>
        <v>0</v>
      </c>
      <c r="AJ946" s="78">
        <f t="shared" si="474"/>
        <v>0</v>
      </c>
      <c r="AK946" s="78">
        <f t="shared" si="475"/>
        <v>0</v>
      </c>
      <c r="AL946" s="78">
        <f t="shared" si="476"/>
        <v>0</v>
      </c>
      <c r="AM946" s="78">
        <f t="shared" si="477"/>
        <v>0</v>
      </c>
      <c r="AN946" s="78">
        <f t="shared" si="478"/>
        <v>0</v>
      </c>
      <c r="AO946" s="78">
        <f t="shared" si="479"/>
        <v>0</v>
      </c>
      <c r="AP946" s="78">
        <f t="shared" si="480"/>
        <v>0</v>
      </c>
      <c r="AQ946" s="78">
        <f t="shared" si="481"/>
        <v>0</v>
      </c>
      <c r="AR946" s="78">
        <f t="shared" si="482"/>
        <v>0</v>
      </c>
      <c r="AS946" s="78">
        <f t="shared" si="483"/>
        <v>0</v>
      </c>
      <c r="AT946" s="78">
        <f t="shared" si="484"/>
        <v>0</v>
      </c>
      <c r="AU946" s="78">
        <f t="shared" si="485"/>
        <v>1</v>
      </c>
      <c r="AV946" s="78">
        <f>IF(AND(M946&gt;=35,M946&lt;=39),1,0)</f>
        <v>0</v>
      </c>
      <c r="AW946" s="78">
        <f>IF(AND(M946&gt;=40,M946&lt;=44),1,0)</f>
        <v>0</v>
      </c>
      <c r="AX946" s="78">
        <f>IF(AND(M946&gt;=45,M946&lt;=49),1,0)</f>
        <v>0</v>
      </c>
      <c r="AY946" s="78">
        <f>IF(AND(M946&gt;=50,M946&lt;=54),1,0)</f>
        <v>0</v>
      </c>
      <c r="AZ946" s="78">
        <f>IF(AND(M946&gt;=55,M946&lt;=59),1,0)</f>
        <v>0</v>
      </c>
      <c r="BA946" s="78">
        <f>IF(AND(M946&gt;=60,M946&lt;=64),1,0)</f>
        <v>0</v>
      </c>
      <c r="BB946" s="78">
        <f>IF(AND(M946&gt;=65,M946&lt;=69),1,0)</f>
        <v>0</v>
      </c>
      <c r="BC946" s="78">
        <f>IF(AND(M946&gt;=70,M946&lt;=74),1,0)</f>
        <v>0</v>
      </c>
      <c r="BD946" s="78">
        <f>IF(AND(M946&gt;=75,M946&lt;=79),1,0)</f>
        <v>0</v>
      </c>
      <c r="BE946" s="78">
        <f>IF(AND(M946&gt;=80,M946&lt;=84),1,0)</f>
        <v>1</v>
      </c>
      <c r="BF946" s="78">
        <f>IF(AND(M946&gt;=85,M946&lt;=89),1,0)</f>
        <v>0</v>
      </c>
      <c r="BG946" s="78">
        <f>IF(AND(M946&gt;=90,M946&lt;=94),1,0)</f>
        <v>0</v>
      </c>
      <c r="BH946" s="78">
        <f>IF(AND(M946&gt;=95,M946&lt;=99),1,0)</f>
        <v>0</v>
      </c>
      <c r="BI946" s="78">
        <f>IF(AND(M946&gt;=100,M946&lt;=105),1,0)</f>
        <v>0</v>
      </c>
      <c r="BJ946" s="78">
        <f>IF(I946&lt;$BK$2,1,0)</f>
        <v>0</v>
      </c>
      <c r="BK946" s="78">
        <f>IF(I946&gt;$BK$2,1,0)</f>
        <v>1</v>
      </c>
      <c r="BL946" s="78">
        <f>IF(J946=$BL$2,1,0)</f>
        <v>0</v>
      </c>
      <c r="BM946" s="78">
        <f>IF(J946=$BM$2,1,0)</f>
        <v>0</v>
      </c>
      <c r="BN946" s="78">
        <f>IF(J946=$BN$2,1,0)</f>
        <v>0</v>
      </c>
      <c r="BO946" s="78">
        <f>IF(J946=$BO$2,1,0)</f>
        <v>1</v>
      </c>
      <c r="BP946" s="78">
        <f>IF(J946=$BP$2,1,0)</f>
        <v>0</v>
      </c>
      <c r="BQ946" s="79">
        <f>IF(J946=$BQ$2,1,0)</f>
        <v>0</v>
      </c>
      <c r="BR946" s="78">
        <f>IF(J946=$BR$2,1,0)</f>
        <v>0</v>
      </c>
      <c r="BS946" s="78">
        <f>IF(F946=$BS$2,1,0)</f>
        <v>0</v>
      </c>
      <c r="BT946" s="78">
        <f>IF(F946=$BT$2,1,0)</f>
        <v>0</v>
      </c>
      <c r="BU946" s="78">
        <f>IF(F946=$BU$2,1,0)</f>
        <v>0</v>
      </c>
      <c r="BV946" s="78">
        <f>IF(F946=$BV$2,1,0)</f>
        <v>0</v>
      </c>
      <c r="BW946" s="78">
        <f>IF(F946=$BW$2,1,0)</f>
        <v>0</v>
      </c>
      <c r="BX946" s="78">
        <f>IF(F946=$BX$2,1,0)</f>
        <v>1</v>
      </c>
      <c r="BY946" s="78">
        <f>IF(F946=$BY$2,1,0)</f>
        <v>0</v>
      </c>
      <c r="BZ946" s="78">
        <f>IF(F946=$BZ$2,1,0)</f>
        <v>0</v>
      </c>
      <c r="CA946"/>
      <c r="CB946" s="1">
        <v>0</v>
      </c>
      <c r="CC946" s="1">
        <v>0</v>
      </c>
    </row>
    <row r="947" spans="2:81" x14ac:dyDescent="0.3">
      <c r="B947" s="29" t="s">
        <v>132</v>
      </c>
      <c r="C947" s="33" t="s">
        <v>157</v>
      </c>
      <c r="D947" s="33" t="s">
        <v>79</v>
      </c>
      <c r="E947" s="1" t="s">
        <v>642</v>
      </c>
      <c r="F947" s="31" t="s">
        <v>52</v>
      </c>
      <c r="G947" s="1">
        <v>24</v>
      </c>
      <c r="H947" s="1">
        <v>2012</v>
      </c>
      <c r="I947" s="36">
        <v>0.79861111111111116</v>
      </c>
      <c r="J947" s="1" t="s">
        <v>5</v>
      </c>
      <c r="K947" s="39">
        <v>25754</v>
      </c>
      <c r="L947" t="s">
        <v>1380</v>
      </c>
      <c r="M947" s="76">
        <v>84</v>
      </c>
      <c r="N947" t="str">
        <f t="shared" si="455"/>
        <v>Ptly Cldy</v>
      </c>
      <c r="O947" s="78">
        <f t="shared" si="456"/>
        <v>0</v>
      </c>
      <c r="P947" s="78">
        <v>0</v>
      </c>
      <c r="Q947" s="78">
        <v>0</v>
      </c>
      <c r="R947" s="78">
        <f t="shared" si="457"/>
        <v>0</v>
      </c>
      <c r="S947" s="78">
        <f t="shared" si="458"/>
        <v>0</v>
      </c>
      <c r="T947" s="78">
        <f t="shared" si="459"/>
        <v>0</v>
      </c>
      <c r="U947" s="78">
        <f t="shared" si="460"/>
        <v>0</v>
      </c>
      <c r="V947" s="78">
        <f t="shared" si="461"/>
        <v>0</v>
      </c>
      <c r="W947" s="78">
        <f t="shared" si="462"/>
        <v>0</v>
      </c>
      <c r="X947" s="78">
        <f t="shared" si="463"/>
        <v>0</v>
      </c>
      <c r="Y947" s="78">
        <f t="shared" si="464"/>
        <v>0</v>
      </c>
      <c r="Z947" s="78">
        <f t="shared" si="465"/>
        <v>0</v>
      </c>
      <c r="AA947" s="78">
        <f t="shared" si="466"/>
        <v>0</v>
      </c>
      <c r="AB947" s="78">
        <f t="shared" si="467"/>
        <v>0</v>
      </c>
      <c r="AC947" s="78">
        <f t="shared" si="468"/>
        <v>0</v>
      </c>
      <c r="AD947" s="78">
        <f t="shared" si="469"/>
        <v>0</v>
      </c>
      <c r="AE947" s="78">
        <f t="shared" si="470"/>
        <v>0</v>
      </c>
      <c r="AF947" s="78">
        <f t="shared" si="471"/>
        <v>0</v>
      </c>
      <c r="AG947" s="78">
        <f t="shared" si="486"/>
        <v>0</v>
      </c>
      <c r="AH947" s="78">
        <f t="shared" si="472"/>
        <v>0</v>
      </c>
      <c r="AI947" s="78">
        <f t="shared" si="473"/>
        <v>0</v>
      </c>
      <c r="AJ947" s="78">
        <f t="shared" si="474"/>
        <v>0</v>
      </c>
      <c r="AK947" s="78">
        <f t="shared" si="475"/>
        <v>0</v>
      </c>
      <c r="AL947" s="78">
        <f t="shared" si="476"/>
        <v>0</v>
      </c>
      <c r="AM947" s="78">
        <f t="shared" si="477"/>
        <v>0</v>
      </c>
      <c r="AN947" s="78">
        <f t="shared" si="478"/>
        <v>0</v>
      </c>
      <c r="AO947" s="78">
        <f t="shared" si="479"/>
        <v>0</v>
      </c>
      <c r="AP947" s="78">
        <f t="shared" si="480"/>
        <v>0</v>
      </c>
      <c r="AQ947" s="78">
        <f t="shared" si="481"/>
        <v>0</v>
      </c>
      <c r="AR947" s="78">
        <f t="shared" si="482"/>
        <v>0</v>
      </c>
      <c r="AS947" s="78">
        <f t="shared" si="483"/>
        <v>1</v>
      </c>
      <c r="AT947" s="78">
        <f t="shared" si="484"/>
        <v>0</v>
      </c>
      <c r="AU947" s="78">
        <f t="shared" si="485"/>
        <v>1</v>
      </c>
      <c r="AV947" s="78">
        <f>IF(AND(M947&gt;=35,M947&lt;=39),1,0)</f>
        <v>0</v>
      </c>
      <c r="AW947" s="78">
        <f>IF(AND(M947&gt;=40,M947&lt;=44),1,0)</f>
        <v>0</v>
      </c>
      <c r="AX947" s="78">
        <f>IF(AND(M947&gt;=45,M947&lt;=49),1,0)</f>
        <v>0</v>
      </c>
      <c r="AY947" s="78">
        <f>IF(AND(M947&gt;=50,M947&lt;=54),1,0)</f>
        <v>0</v>
      </c>
      <c r="AZ947" s="78">
        <f>IF(AND(M947&gt;=55,M947&lt;=59),1,0)</f>
        <v>0</v>
      </c>
      <c r="BA947" s="78">
        <f>IF(AND(M947&gt;=60,M947&lt;=64),1,0)</f>
        <v>0</v>
      </c>
      <c r="BB947" s="78">
        <f>IF(AND(M947&gt;=65,M947&lt;=69),1,0)</f>
        <v>0</v>
      </c>
      <c r="BC947" s="78">
        <f>IF(AND(M947&gt;=70,M947&lt;=74),1,0)</f>
        <v>0</v>
      </c>
      <c r="BD947" s="78">
        <f>IF(AND(M947&gt;=75,M947&lt;=79),1,0)</f>
        <v>0</v>
      </c>
      <c r="BE947" s="78">
        <f>IF(AND(M947&gt;=80,M947&lt;=84),1,0)</f>
        <v>1</v>
      </c>
      <c r="BF947" s="78">
        <f>IF(AND(M947&gt;=85,M947&lt;=89),1,0)</f>
        <v>0</v>
      </c>
      <c r="BG947" s="78">
        <f>IF(AND(M947&gt;=90,M947&lt;=94),1,0)</f>
        <v>0</v>
      </c>
      <c r="BH947" s="78">
        <f>IF(AND(M947&gt;=95,M947&lt;=99),1,0)</f>
        <v>0</v>
      </c>
      <c r="BI947" s="78">
        <f>IF(AND(M947&gt;=100,M947&lt;=105),1,0)</f>
        <v>0</v>
      </c>
      <c r="BJ947" s="78">
        <f>IF(I947&lt;$BK$2,1,0)</f>
        <v>0</v>
      </c>
      <c r="BK947" s="78">
        <f>IF(I947&gt;$BK$2,1,0)</f>
        <v>1</v>
      </c>
      <c r="BL947" s="78">
        <f>IF(J947=$BL$2,1,0)</f>
        <v>0</v>
      </c>
      <c r="BM947" s="78">
        <f>IF(J947=$BM$2,1,0)</f>
        <v>0</v>
      </c>
      <c r="BN947" s="78">
        <f>IF(J947=$BN$2,1,0)</f>
        <v>0</v>
      </c>
      <c r="BO947" s="78">
        <f>IF(J947=$BO$2,1,0)</f>
        <v>0</v>
      </c>
      <c r="BP947" s="78">
        <f>IF(J947=$BP$2,1,0)</f>
        <v>1</v>
      </c>
      <c r="BQ947" s="79">
        <f>IF(J947=$BQ$2,1,0)</f>
        <v>0</v>
      </c>
      <c r="BR947" s="78">
        <f>IF(J947=$BR$2,1,0)</f>
        <v>0</v>
      </c>
      <c r="BS947" s="78">
        <f>IF(F947=$BS$2,1,0)</f>
        <v>0</v>
      </c>
      <c r="BT947" s="78">
        <f>IF(F947=$BT$2,1,0)</f>
        <v>0</v>
      </c>
      <c r="BU947" s="78">
        <f>IF(F947=$BU$2,1,0)</f>
        <v>0</v>
      </c>
      <c r="BV947" s="78">
        <f>IF(F947=$BV$2,1,0)</f>
        <v>0</v>
      </c>
      <c r="BW947" s="78">
        <f>IF(F947=$BW$2,1,0)</f>
        <v>0</v>
      </c>
      <c r="BX947" s="78">
        <f>IF(F947=$BX$2,1,0)</f>
        <v>1</v>
      </c>
      <c r="BY947" s="78">
        <f>IF(F947=$BY$2,1,0)</f>
        <v>0</v>
      </c>
      <c r="BZ947" s="78">
        <f>IF(F947=$BZ$2,1,0)</f>
        <v>0</v>
      </c>
      <c r="CA947" t="s">
        <v>2040</v>
      </c>
      <c r="CB947" s="1">
        <v>0</v>
      </c>
      <c r="CC947" s="1">
        <v>0</v>
      </c>
    </row>
    <row r="948" spans="2:81" x14ac:dyDescent="0.3">
      <c r="B948" s="29" t="s">
        <v>133</v>
      </c>
      <c r="C948" s="33" t="s">
        <v>157</v>
      </c>
      <c r="D948" s="33" t="s">
        <v>79</v>
      </c>
      <c r="E948" s="1" t="s">
        <v>643</v>
      </c>
      <c r="F948" s="31" t="s">
        <v>52</v>
      </c>
      <c r="G948" s="1">
        <v>25</v>
      </c>
      <c r="H948" s="1">
        <v>2012</v>
      </c>
      <c r="I948" s="36">
        <v>0.79999999999999993</v>
      </c>
      <c r="J948" s="1" t="s">
        <v>7</v>
      </c>
      <c r="K948" s="39">
        <v>25082</v>
      </c>
      <c r="L948" t="s">
        <v>1501</v>
      </c>
      <c r="M948" s="76">
        <v>77</v>
      </c>
      <c r="N948" t="str">
        <f t="shared" si="455"/>
        <v>Overcast</v>
      </c>
      <c r="O948" s="78">
        <f t="shared" si="456"/>
        <v>0</v>
      </c>
      <c r="P948" s="78">
        <v>0</v>
      </c>
      <c r="Q948" s="78">
        <v>0</v>
      </c>
      <c r="R948" s="78">
        <f t="shared" si="457"/>
        <v>0</v>
      </c>
      <c r="S948" s="78">
        <f t="shared" si="458"/>
        <v>0</v>
      </c>
      <c r="T948" s="78">
        <f t="shared" si="459"/>
        <v>0</v>
      </c>
      <c r="U948" s="78">
        <f t="shared" si="460"/>
        <v>0</v>
      </c>
      <c r="V948" s="78">
        <f t="shared" si="461"/>
        <v>0</v>
      </c>
      <c r="W948" s="78">
        <f t="shared" si="462"/>
        <v>0</v>
      </c>
      <c r="X948" s="78">
        <f t="shared" si="463"/>
        <v>0</v>
      </c>
      <c r="Y948" s="78">
        <f t="shared" si="464"/>
        <v>0</v>
      </c>
      <c r="Z948" s="78">
        <f t="shared" si="465"/>
        <v>0</v>
      </c>
      <c r="AA948" s="78">
        <f t="shared" si="466"/>
        <v>0</v>
      </c>
      <c r="AB948" s="78">
        <f t="shared" si="467"/>
        <v>0</v>
      </c>
      <c r="AC948" s="78">
        <f t="shared" si="468"/>
        <v>0</v>
      </c>
      <c r="AD948" s="78">
        <f t="shared" si="469"/>
        <v>0</v>
      </c>
      <c r="AE948" s="78">
        <f t="shared" si="470"/>
        <v>0</v>
      </c>
      <c r="AF948" s="78">
        <f t="shared" si="471"/>
        <v>0</v>
      </c>
      <c r="AG948" s="78">
        <f t="shared" si="486"/>
        <v>0</v>
      </c>
      <c r="AH948" s="78">
        <f t="shared" si="472"/>
        <v>0</v>
      </c>
      <c r="AI948" s="78">
        <f t="shared" si="473"/>
        <v>0</v>
      </c>
      <c r="AJ948" s="78">
        <f t="shared" si="474"/>
        <v>0</v>
      </c>
      <c r="AK948" s="78">
        <f t="shared" si="475"/>
        <v>0</v>
      </c>
      <c r="AL948" s="78">
        <f t="shared" si="476"/>
        <v>0</v>
      </c>
      <c r="AM948" s="78">
        <f t="shared" si="477"/>
        <v>0</v>
      </c>
      <c r="AN948" s="78">
        <f t="shared" si="478"/>
        <v>0</v>
      </c>
      <c r="AO948" s="78">
        <f t="shared" si="479"/>
        <v>0</v>
      </c>
      <c r="AP948" s="78">
        <f t="shared" si="480"/>
        <v>0</v>
      </c>
      <c r="AQ948" s="78">
        <f t="shared" si="481"/>
        <v>0</v>
      </c>
      <c r="AR948" s="78">
        <f t="shared" si="482"/>
        <v>0</v>
      </c>
      <c r="AS948" s="78">
        <f t="shared" si="483"/>
        <v>1</v>
      </c>
      <c r="AT948" s="78">
        <f t="shared" si="484"/>
        <v>0</v>
      </c>
      <c r="AU948" s="78">
        <f t="shared" si="485"/>
        <v>1</v>
      </c>
      <c r="AV948" s="78">
        <f>IF(AND(M948&gt;=35,M948&lt;=39),1,0)</f>
        <v>0</v>
      </c>
      <c r="AW948" s="78">
        <f>IF(AND(M948&gt;=40,M948&lt;=44),1,0)</f>
        <v>0</v>
      </c>
      <c r="AX948" s="78">
        <f>IF(AND(M948&gt;=45,M948&lt;=49),1,0)</f>
        <v>0</v>
      </c>
      <c r="AY948" s="78">
        <f>IF(AND(M948&gt;=50,M948&lt;=54),1,0)</f>
        <v>0</v>
      </c>
      <c r="AZ948" s="78">
        <f>IF(AND(M948&gt;=55,M948&lt;=59),1,0)</f>
        <v>0</v>
      </c>
      <c r="BA948" s="78">
        <f>IF(AND(M948&gt;=60,M948&lt;=64),1,0)</f>
        <v>0</v>
      </c>
      <c r="BB948" s="78">
        <f>IF(AND(M948&gt;=65,M948&lt;=69),1,0)</f>
        <v>0</v>
      </c>
      <c r="BC948" s="78">
        <f>IF(AND(M948&gt;=70,M948&lt;=74),1,0)</f>
        <v>0</v>
      </c>
      <c r="BD948" s="78">
        <f>IF(AND(M948&gt;=75,M948&lt;=79),1,0)</f>
        <v>1</v>
      </c>
      <c r="BE948" s="78">
        <f>IF(AND(M948&gt;=80,M948&lt;=84),1,0)</f>
        <v>0</v>
      </c>
      <c r="BF948" s="78">
        <f>IF(AND(M948&gt;=85,M948&lt;=89),1,0)</f>
        <v>0</v>
      </c>
      <c r="BG948" s="78">
        <f>IF(AND(M948&gt;=90,M948&lt;=94),1,0)</f>
        <v>0</v>
      </c>
      <c r="BH948" s="78">
        <f>IF(AND(M948&gt;=95,M948&lt;=99),1,0)</f>
        <v>0</v>
      </c>
      <c r="BI948" s="78">
        <f>IF(AND(M948&gt;=100,M948&lt;=105),1,0)</f>
        <v>0</v>
      </c>
      <c r="BJ948" s="78">
        <f>IF(I948&lt;$BK$2,1,0)</f>
        <v>0</v>
      </c>
      <c r="BK948" s="78">
        <f>IF(I948&gt;$BK$2,1,0)</f>
        <v>1</v>
      </c>
      <c r="BL948" s="78">
        <f>IF(J948=$BL$2,1,0)</f>
        <v>0</v>
      </c>
      <c r="BM948" s="78">
        <f>IF(J948=$BM$2,1,0)</f>
        <v>0</v>
      </c>
      <c r="BN948" s="78">
        <f>IF(J948=$BN$2,1,0)</f>
        <v>0</v>
      </c>
      <c r="BO948" s="78">
        <f>IF(J948=$BO$2,1,0)</f>
        <v>0</v>
      </c>
      <c r="BP948" s="78">
        <f>IF(J948=$BP$2,1,0)</f>
        <v>0</v>
      </c>
      <c r="BQ948" s="79">
        <f>IF(J948=$BQ$2,1,0)</f>
        <v>1</v>
      </c>
      <c r="BR948" s="78">
        <f>IF(J948=$BR$2,1,0)</f>
        <v>0</v>
      </c>
      <c r="BS948" s="78">
        <f>IF(F948=$BS$2,1,0)</f>
        <v>0</v>
      </c>
      <c r="BT948" s="78">
        <f>IF(F948=$BT$2,1,0)</f>
        <v>0</v>
      </c>
      <c r="BU948" s="78">
        <f>IF(F948=$BU$2,1,0)</f>
        <v>0</v>
      </c>
      <c r="BV948" s="78">
        <f>IF(F948=$BV$2,1,0)</f>
        <v>0</v>
      </c>
      <c r="BW948" s="78">
        <f>IF(F948=$BW$2,1,0)</f>
        <v>0</v>
      </c>
      <c r="BX948" s="78">
        <f>IF(F948=$BX$2,1,0)</f>
        <v>1</v>
      </c>
      <c r="BY948" s="78">
        <f>IF(F948=$BY$2,1,0)</f>
        <v>0</v>
      </c>
      <c r="BZ948" s="78">
        <f>IF(F948=$BZ$2,1,0)</f>
        <v>0</v>
      </c>
      <c r="CA948"/>
      <c r="CB948" s="1">
        <v>0</v>
      </c>
      <c r="CC948" s="1">
        <v>0</v>
      </c>
    </row>
    <row r="949" spans="2:81" x14ac:dyDescent="0.3">
      <c r="B949" s="29" t="s">
        <v>134</v>
      </c>
      <c r="C949" t="s">
        <v>159</v>
      </c>
      <c r="D949" t="s">
        <v>81</v>
      </c>
      <c r="E949" s="1" t="s">
        <v>981</v>
      </c>
      <c r="F949" s="31" t="s">
        <v>52</v>
      </c>
      <c r="G949" s="1">
        <v>27</v>
      </c>
      <c r="H949" s="1">
        <v>2012</v>
      </c>
      <c r="I949" s="36">
        <v>0.79722222222222217</v>
      </c>
      <c r="J949" s="1" t="s">
        <v>6</v>
      </c>
      <c r="K949" s="39">
        <v>10955</v>
      </c>
      <c r="L949" t="s">
        <v>1695</v>
      </c>
      <c r="M949" s="76">
        <v>87</v>
      </c>
      <c r="N949" t="str">
        <f t="shared" si="455"/>
        <v>Ptly Cldy</v>
      </c>
      <c r="O949" s="78">
        <f t="shared" si="456"/>
        <v>0</v>
      </c>
      <c r="P949" s="78">
        <v>0</v>
      </c>
      <c r="Q949" s="78">
        <v>0</v>
      </c>
      <c r="R949" s="78">
        <f t="shared" si="457"/>
        <v>0</v>
      </c>
      <c r="S949" s="78">
        <f t="shared" si="458"/>
        <v>0</v>
      </c>
      <c r="T949" s="78">
        <f t="shared" si="459"/>
        <v>0</v>
      </c>
      <c r="U949" s="78">
        <f t="shared" si="460"/>
        <v>0</v>
      </c>
      <c r="V949" s="78">
        <f t="shared" si="461"/>
        <v>0</v>
      </c>
      <c r="W949" s="78">
        <f t="shared" si="462"/>
        <v>0</v>
      </c>
      <c r="X949" s="78">
        <f t="shared" si="463"/>
        <v>0</v>
      </c>
      <c r="Y949" s="78">
        <f t="shared" si="464"/>
        <v>1</v>
      </c>
      <c r="Z949" s="78">
        <f t="shared" si="465"/>
        <v>0</v>
      </c>
      <c r="AA949" s="78">
        <f t="shared" si="466"/>
        <v>0</v>
      </c>
      <c r="AB949" s="78">
        <f t="shared" si="467"/>
        <v>0</v>
      </c>
      <c r="AC949" s="78">
        <f t="shared" si="468"/>
        <v>0</v>
      </c>
      <c r="AD949" s="78">
        <f t="shared" si="469"/>
        <v>0</v>
      </c>
      <c r="AE949" s="78">
        <f t="shared" si="470"/>
        <v>0</v>
      </c>
      <c r="AF949" s="78">
        <f t="shared" si="471"/>
        <v>0</v>
      </c>
      <c r="AG949" s="78">
        <f t="shared" si="486"/>
        <v>0</v>
      </c>
      <c r="AH949" s="78">
        <f t="shared" si="472"/>
        <v>0</v>
      </c>
      <c r="AI949" s="78">
        <f t="shared" si="473"/>
        <v>0</v>
      </c>
      <c r="AJ949" s="78">
        <f t="shared" si="474"/>
        <v>0</v>
      </c>
      <c r="AK949" s="78">
        <f t="shared" si="475"/>
        <v>0</v>
      </c>
      <c r="AL949" s="78">
        <f t="shared" si="476"/>
        <v>0</v>
      </c>
      <c r="AM949" s="78">
        <f t="shared" si="477"/>
        <v>0</v>
      </c>
      <c r="AN949" s="78">
        <f t="shared" si="478"/>
        <v>0</v>
      </c>
      <c r="AO949" s="78">
        <f t="shared" si="479"/>
        <v>0</v>
      </c>
      <c r="AP949" s="78">
        <f t="shared" si="480"/>
        <v>0</v>
      </c>
      <c r="AQ949" s="78">
        <f t="shared" si="481"/>
        <v>0</v>
      </c>
      <c r="AR949" s="78">
        <f t="shared" si="482"/>
        <v>0</v>
      </c>
      <c r="AS949" s="78">
        <f t="shared" si="483"/>
        <v>0</v>
      </c>
      <c r="AT949" s="78">
        <f t="shared" si="484"/>
        <v>0</v>
      </c>
      <c r="AU949" s="78">
        <f t="shared" si="485"/>
        <v>1</v>
      </c>
      <c r="AV949" s="78">
        <f>IF(AND(M949&gt;=35,M949&lt;=39),1,0)</f>
        <v>0</v>
      </c>
      <c r="AW949" s="78">
        <f>IF(AND(M949&gt;=40,M949&lt;=44),1,0)</f>
        <v>0</v>
      </c>
      <c r="AX949" s="78">
        <f>IF(AND(M949&gt;=45,M949&lt;=49),1,0)</f>
        <v>0</v>
      </c>
      <c r="AY949" s="78">
        <f>IF(AND(M949&gt;=50,M949&lt;=54),1,0)</f>
        <v>0</v>
      </c>
      <c r="AZ949" s="78">
        <f>IF(AND(M949&gt;=55,M949&lt;=59),1,0)</f>
        <v>0</v>
      </c>
      <c r="BA949" s="78">
        <f>IF(AND(M949&gt;=60,M949&lt;=64),1,0)</f>
        <v>0</v>
      </c>
      <c r="BB949" s="78">
        <f>IF(AND(M949&gt;=65,M949&lt;=69),1,0)</f>
        <v>0</v>
      </c>
      <c r="BC949" s="78">
        <f>IF(AND(M949&gt;=70,M949&lt;=74),1,0)</f>
        <v>0</v>
      </c>
      <c r="BD949" s="78">
        <f>IF(AND(M949&gt;=75,M949&lt;=79),1,0)</f>
        <v>0</v>
      </c>
      <c r="BE949" s="78">
        <f>IF(AND(M949&gt;=80,M949&lt;=84),1,0)</f>
        <v>0</v>
      </c>
      <c r="BF949" s="78">
        <f>IF(AND(M949&gt;=85,M949&lt;=89),1,0)</f>
        <v>1</v>
      </c>
      <c r="BG949" s="78">
        <f>IF(AND(M949&gt;=90,M949&lt;=94),1,0)</f>
        <v>0</v>
      </c>
      <c r="BH949" s="78">
        <f>IF(AND(M949&gt;=95,M949&lt;=99),1,0)</f>
        <v>0</v>
      </c>
      <c r="BI949" s="78">
        <f>IF(AND(M949&gt;=100,M949&lt;=105),1,0)</f>
        <v>0</v>
      </c>
      <c r="BJ949" s="78">
        <f>IF(I949&lt;$BK$2,1,0)</f>
        <v>0</v>
      </c>
      <c r="BK949" s="78">
        <f>IF(I949&gt;$BK$2,1,0)</f>
        <v>1</v>
      </c>
      <c r="BL949" s="78">
        <f>IF(J949=$BL$2,1,0)</f>
        <v>1</v>
      </c>
      <c r="BM949" s="78">
        <f>IF(J949=$BM$2,1,0)</f>
        <v>0</v>
      </c>
      <c r="BN949" s="78">
        <f>IF(J949=$BN$2,1,0)</f>
        <v>0</v>
      </c>
      <c r="BO949" s="78">
        <f>IF(J949=$BO$2,1,0)</f>
        <v>0</v>
      </c>
      <c r="BP949" s="78">
        <f>IF(J949=$BP$2,1,0)</f>
        <v>0</v>
      </c>
      <c r="BQ949" s="79">
        <f>IF(J949=$BQ$2,1,0)</f>
        <v>0</v>
      </c>
      <c r="BR949" s="78">
        <f>IF(J949=$BR$2,1,0)</f>
        <v>0</v>
      </c>
      <c r="BS949" s="78">
        <f>IF(F949=$BS$2,1,0)</f>
        <v>0</v>
      </c>
      <c r="BT949" s="78">
        <f>IF(F949=$BT$2,1,0)</f>
        <v>0</v>
      </c>
      <c r="BU949" s="78">
        <f>IF(F949=$BU$2,1,0)</f>
        <v>0</v>
      </c>
      <c r="BV949" s="78">
        <f>IF(F949=$BV$2,1,0)</f>
        <v>0</v>
      </c>
      <c r="BW949" s="78">
        <f>IF(F949=$BW$2,1,0)</f>
        <v>0</v>
      </c>
      <c r="BX949" s="78">
        <f>IF(F949=$BX$2,1,0)</f>
        <v>1</v>
      </c>
      <c r="BY949" s="78">
        <f>IF(F949=$BY$2,1,0)</f>
        <v>0</v>
      </c>
      <c r="BZ949" s="78">
        <f>IF(F949=$BZ$2,1,0)</f>
        <v>0</v>
      </c>
      <c r="CA949"/>
      <c r="CB949" s="1">
        <v>0</v>
      </c>
      <c r="CC949" s="1">
        <v>0</v>
      </c>
    </row>
    <row r="950" spans="2:81" x14ac:dyDescent="0.3">
      <c r="B950" s="29" t="s">
        <v>135</v>
      </c>
      <c r="C950" t="s">
        <v>159</v>
      </c>
      <c r="D950" t="s">
        <v>81</v>
      </c>
      <c r="E950" s="1" t="s">
        <v>645</v>
      </c>
      <c r="F950" s="31" t="s">
        <v>52</v>
      </c>
      <c r="G950" s="1">
        <v>28</v>
      </c>
      <c r="H950" s="1">
        <v>2012</v>
      </c>
      <c r="I950" s="36">
        <v>0.79722222222222217</v>
      </c>
      <c r="J950" s="1" t="s">
        <v>10</v>
      </c>
      <c r="K950" s="39">
        <v>12841</v>
      </c>
      <c r="L950" t="s">
        <v>1319</v>
      </c>
      <c r="M950" s="76">
        <v>86</v>
      </c>
      <c r="N950" t="str">
        <f t="shared" si="455"/>
        <v>Clear</v>
      </c>
      <c r="O950" s="78">
        <f t="shared" si="456"/>
        <v>0</v>
      </c>
      <c r="P950" s="78">
        <v>0</v>
      </c>
      <c r="Q950" s="78">
        <v>0</v>
      </c>
      <c r="R950" s="78">
        <f t="shared" si="457"/>
        <v>0</v>
      </c>
      <c r="S950" s="78">
        <f t="shared" si="458"/>
        <v>0</v>
      </c>
      <c r="T950" s="78">
        <f t="shared" si="459"/>
        <v>0</v>
      </c>
      <c r="U950" s="78">
        <f t="shared" si="460"/>
        <v>0</v>
      </c>
      <c r="V950" s="78">
        <f t="shared" si="461"/>
        <v>0</v>
      </c>
      <c r="W950" s="78">
        <f t="shared" si="462"/>
        <v>0</v>
      </c>
      <c r="X950" s="78">
        <f t="shared" si="463"/>
        <v>0</v>
      </c>
      <c r="Y950" s="78">
        <f t="shared" si="464"/>
        <v>1</v>
      </c>
      <c r="Z950" s="78">
        <f t="shared" si="465"/>
        <v>0</v>
      </c>
      <c r="AA950" s="78">
        <f t="shared" si="466"/>
        <v>0</v>
      </c>
      <c r="AB950" s="78">
        <f t="shared" si="467"/>
        <v>0</v>
      </c>
      <c r="AC950" s="78">
        <f t="shared" si="468"/>
        <v>0</v>
      </c>
      <c r="AD950" s="78">
        <f t="shared" si="469"/>
        <v>0</v>
      </c>
      <c r="AE950" s="78">
        <f t="shared" si="470"/>
        <v>0</v>
      </c>
      <c r="AF950" s="78">
        <f t="shared" si="471"/>
        <v>0</v>
      </c>
      <c r="AG950" s="78">
        <f t="shared" si="486"/>
        <v>0</v>
      </c>
      <c r="AH950" s="78">
        <f t="shared" si="472"/>
        <v>0</v>
      </c>
      <c r="AI950" s="78">
        <f t="shared" si="473"/>
        <v>0</v>
      </c>
      <c r="AJ950" s="78">
        <f t="shared" si="474"/>
        <v>0</v>
      </c>
      <c r="AK950" s="78">
        <f t="shared" si="475"/>
        <v>0</v>
      </c>
      <c r="AL950" s="78">
        <f t="shared" si="476"/>
        <v>0</v>
      </c>
      <c r="AM950" s="78">
        <f t="shared" si="477"/>
        <v>0</v>
      </c>
      <c r="AN950" s="78">
        <f t="shared" si="478"/>
        <v>0</v>
      </c>
      <c r="AO950" s="78">
        <f t="shared" si="479"/>
        <v>0</v>
      </c>
      <c r="AP950" s="78">
        <f t="shared" si="480"/>
        <v>0</v>
      </c>
      <c r="AQ950" s="78">
        <f t="shared" si="481"/>
        <v>0</v>
      </c>
      <c r="AR950" s="78">
        <f t="shared" si="482"/>
        <v>0</v>
      </c>
      <c r="AS950" s="78">
        <f t="shared" si="483"/>
        <v>0</v>
      </c>
      <c r="AT950" s="78">
        <f t="shared" si="484"/>
        <v>0</v>
      </c>
      <c r="AU950" s="78">
        <f t="shared" si="485"/>
        <v>1</v>
      </c>
      <c r="AV950" s="78">
        <f>IF(AND(M950&gt;=35,M950&lt;=39),1,0)</f>
        <v>0</v>
      </c>
      <c r="AW950" s="78">
        <f>IF(AND(M950&gt;=40,M950&lt;=44),1,0)</f>
        <v>0</v>
      </c>
      <c r="AX950" s="78">
        <f>IF(AND(M950&gt;=45,M950&lt;=49),1,0)</f>
        <v>0</v>
      </c>
      <c r="AY950" s="78">
        <f>IF(AND(M950&gt;=50,M950&lt;=54),1,0)</f>
        <v>0</v>
      </c>
      <c r="AZ950" s="78">
        <f>IF(AND(M950&gt;=55,M950&lt;=59),1,0)</f>
        <v>0</v>
      </c>
      <c r="BA950" s="78">
        <f>IF(AND(M950&gt;=60,M950&lt;=64),1,0)</f>
        <v>0</v>
      </c>
      <c r="BB950" s="78">
        <f>IF(AND(M950&gt;=65,M950&lt;=69),1,0)</f>
        <v>0</v>
      </c>
      <c r="BC950" s="78">
        <f>IF(AND(M950&gt;=70,M950&lt;=74),1,0)</f>
        <v>0</v>
      </c>
      <c r="BD950" s="78">
        <f>IF(AND(M950&gt;=75,M950&lt;=79),1,0)</f>
        <v>0</v>
      </c>
      <c r="BE950" s="78">
        <f>IF(AND(M950&gt;=80,M950&lt;=84),1,0)</f>
        <v>0</v>
      </c>
      <c r="BF950" s="78">
        <f>IF(AND(M950&gt;=85,M950&lt;=89),1,0)</f>
        <v>1</v>
      </c>
      <c r="BG950" s="78">
        <f>IF(AND(M950&gt;=90,M950&lt;=94),1,0)</f>
        <v>0</v>
      </c>
      <c r="BH950" s="78">
        <f>IF(AND(M950&gt;=95,M950&lt;=99),1,0)</f>
        <v>0</v>
      </c>
      <c r="BI950" s="78">
        <f>IF(AND(M950&gt;=100,M950&lt;=105),1,0)</f>
        <v>0</v>
      </c>
      <c r="BJ950" s="78">
        <f>IF(I950&lt;$BK$2,1,0)</f>
        <v>0</v>
      </c>
      <c r="BK950" s="78">
        <f>IF(I950&gt;$BK$2,1,0)</f>
        <v>1</v>
      </c>
      <c r="BL950" s="78">
        <f>IF(J950=$BL$2,1,0)</f>
        <v>0</v>
      </c>
      <c r="BM950" s="78">
        <f>IF(J950=$BM$2,1,0)</f>
        <v>1</v>
      </c>
      <c r="BN950" s="78">
        <f>IF(J950=$BN$2,1,0)</f>
        <v>0</v>
      </c>
      <c r="BO950" s="78">
        <f>IF(J950=$BO$2,1,0)</f>
        <v>0</v>
      </c>
      <c r="BP950" s="78">
        <f>IF(J950=$BP$2,1,0)</f>
        <v>0</v>
      </c>
      <c r="BQ950" s="79">
        <f>IF(J950=$BQ$2,1,0)</f>
        <v>0</v>
      </c>
      <c r="BR950" s="78">
        <f>IF(J950=$BR$2,1,0)</f>
        <v>0</v>
      </c>
      <c r="BS950" s="78">
        <f>IF(F950=$BS$2,1,0)</f>
        <v>0</v>
      </c>
      <c r="BT950" s="78">
        <f>IF(F950=$BT$2,1,0)</f>
        <v>0</v>
      </c>
      <c r="BU950" s="78">
        <f>IF(F950=$BU$2,1,0)</f>
        <v>0</v>
      </c>
      <c r="BV950" s="78">
        <f>IF(F950=$BV$2,1,0)</f>
        <v>0</v>
      </c>
      <c r="BW950" s="78">
        <f>IF(F950=$BW$2,1,0)</f>
        <v>0</v>
      </c>
      <c r="BX950" s="78">
        <f>IF(F950=$BX$2,1,0)</f>
        <v>1</v>
      </c>
      <c r="BY950" s="78">
        <f>IF(F950=$BY$2,1,0)</f>
        <v>0</v>
      </c>
      <c r="BZ950" s="78">
        <f>IF(F950=$BZ$2,1,0)</f>
        <v>0</v>
      </c>
      <c r="CA950" t="s">
        <v>1886</v>
      </c>
      <c r="CB950" s="1">
        <v>0</v>
      </c>
      <c r="CC950" s="1">
        <v>0</v>
      </c>
    </row>
    <row r="951" spans="2:81" x14ac:dyDescent="0.3">
      <c r="B951" s="29" t="s">
        <v>136</v>
      </c>
      <c r="C951" t="s">
        <v>159</v>
      </c>
      <c r="D951" t="s">
        <v>81</v>
      </c>
      <c r="E951" s="1" t="s">
        <v>646</v>
      </c>
      <c r="F951" s="31" t="s">
        <v>52</v>
      </c>
      <c r="G951" s="1">
        <v>29</v>
      </c>
      <c r="H951" s="1">
        <v>2012</v>
      </c>
      <c r="I951" s="36">
        <v>0.79652777777777783</v>
      </c>
      <c r="J951" s="1" t="s">
        <v>11</v>
      </c>
      <c r="K951" s="39">
        <v>13098</v>
      </c>
      <c r="L951" t="s">
        <v>1381</v>
      </c>
      <c r="M951" s="76">
        <v>82</v>
      </c>
      <c r="N951" t="str">
        <f t="shared" si="455"/>
        <v>Clear</v>
      </c>
      <c r="O951" s="78">
        <f t="shared" si="456"/>
        <v>0</v>
      </c>
      <c r="P951" s="78">
        <v>0</v>
      </c>
      <c r="Q951" s="78">
        <v>0</v>
      </c>
      <c r="R951" s="78">
        <f t="shared" si="457"/>
        <v>0</v>
      </c>
      <c r="S951" s="78">
        <f t="shared" si="458"/>
        <v>0</v>
      </c>
      <c r="T951" s="78">
        <f t="shared" si="459"/>
        <v>0</v>
      </c>
      <c r="U951" s="78">
        <f t="shared" si="460"/>
        <v>0</v>
      </c>
      <c r="V951" s="78">
        <f t="shared" si="461"/>
        <v>0</v>
      </c>
      <c r="W951" s="78">
        <f t="shared" si="462"/>
        <v>0</v>
      </c>
      <c r="X951" s="78">
        <f t="shared" si="463"/>
        <v>0</v>
      </c>
      <c r="Y951" s="78">
        <f t="shared" si="464"/>
        <v>1</v>
      </c>
      <c r="Z951" s="78">
        <f t="shared" si="465"/>
        <v>0</v>
      </c>
      <c r="AA951" s="78">
        <f t="shared" si="466"/>
        <v>0</v>
      </c>
      <c r="AB951" s="78">
        <f t="shared" si="467"/>
        <v>0</v>
      </c>
      <c r="AC951" s="78">
        <f t="shared" si="468"/>
        <v>0</v>
      </c>
      <c r="AD951" s="78">
        <f t="shared" si="469"/>
        <v>0</v>
      </c>
      <c r="AE951" s="78">
        <f t="shared" si="470"/>
        <v>0</v>
      </c>
      <c r="AF951" s="78">
        <f t="shared" si="471"/>
        <v>0</v>
      </c>
      <c r="AG951" s="78">
        <f t="shared" si="486"/>
        <v>0</v>
      </c>
      <c r="AH951" s="78">
        <f t="shared" si="472"/>
        <v>0</v>
      </c>
      <c r="AI951" s="78">
        <f t="shared" si="473"/>
        <v>0</v>
      </c>
      <c r="AJ951" s="78">
        <f t="shared" si="474"/>
        <v>0</v>
      </c>
      <c r="AK951" s="78">
        <f t="shared" si="475"/>
        <v>0</v>
      </c>
      <c r="AL951" s="78">
        <f t="shared" si="476"/>
        <v>0</v>
      </c>
      <c r="AM951" s="78">
        <f t="shared" si="477"/>
        <v>0</v>
      </c>
      <c r="AN951" s="78">
        <f t="shared" si="478"/>
        <v>0</v>
      </c>
      <c r="AO951" s="78">
        <f t="shared" si="479"/>
        <v>0</v>
      </c>
      <c r="AP951" s="78">
        <f t="shared" si="480"/>
        <v>0</v>
      </c>
      <c r="AQ951" s="78">
        <f t="shared" si="481"/>
        <v>0</v>
      </c>
      <c r="AR951" s="78">
        <f t="shared" si="482"/>
        <v>0</v>
      </c>
      <c r="AS951" s="78">
        <f t="shared" si="483"/>
        <v>0</v>
      </c>
      <c r="AT951" s="78">
        <f t="shared" si="484"/>
        <v>0</v>
      </c>
      <c r="AU951" s="78">
        <f t="shared" si="485"/>
        <v>1</v>
      </c>
      <c r="AV951" s="78">
        <f>IF(AND(M951&gt;=35,M951&lt;=39),1,0)</f>
        <v>0</v>
      </c>
      <c r="AW951" s="78">
        <f>IF(AND(M951&gt;=40,M951&lt;=44),1,0)</f>
        <v>0</v>
      </c>
      <c r="AX951" s="78">
        <f>IF(AND(M951&gt;=45,M951&lt;=49),1,0)</f>
        <v>0</v>
      </c>
      <c r="AY951" s="78">
        <f>IF(AND(M951&gt;=50,M951&lt;=54),1,0)</f>
        <v>0</v>
      </c>
      <c r="AZ951" s="78">
        <f>IF(AND(M951&gt;=55,M951&lt;=59),1,0)</f>
        <v>0</v>
      </c>
      <c r="BA951" s="78">
        <f>IF(AND(M951&gt;=60,M951&lt;=64),1,0)</f>
        <v>0</v>
      </c>
      <c r="BB951" s="78">
        <f>IF(AND(M951&gt;=65,M951&lt;=69),1,0)</f>
        <v>0</v>
      </c>
      <c r="BC951" s="78">
        <f>IF(AND(M951&gt;=70,M951&lt;=74),1,0)</f>
        <v>0</v>
      </c>
      <c r="BD951" s="78">
        <f>IF(AND(M951&gt;=75,M951&lt;=79),1,0)</f>
        <v>0</v>
      </c>
      <c r="BE951" s="78">
        <f>IF(AND(M951&gt;=80,M951&lt;=84),1,0)</f>
        <v>1</v>
      </c>
      <c r="BF951" s="78">
        <f>IF(AND(M951&gt;=85,M951&lt;=89),1,0)</f>
        <v>0</v>
      </c>
      <c r="BG951" s="78">
        <f>IF(AND(M951&gt;=90,M951&lt;=94),1,0)</f>
        <v>0</v>
      </c>
      <c r="BH951" s="78">
        <f>IF(AND(M951&gt;=95,M951&lt;=99),1,0)</f>
        <v>0</v>
      </c>
      <c r="BI951" s="78">
        <f>IF(AND(M951&gt;=100,M951&lt;=105),1,0)</f>
        <v>0</v>
      </c>
      <c r="BJ951" s="78">
        <f>IF(I951&lt;$BK$2,1,0)</f>
        <v>0</v>
      </c>
      <c r="BK951" s="78">
        <f>IF(I951&gt;$BK$2,1,0)</f>
        <v>1</v>
      </c>
      <c r="BL951" s="78">
        <f>IF(J951=$BL$2,1,0)</f>
        <v>0</v>
      </c>
      <c r="BM951" s="78">
        <f>IF(J951=$BM$2,1,0)</f>
        <v>0</v>
      </c>
      <c r="BN951" s="78">
        <f>IF(J951=$BN$2,1,0)</f>
        <v>1</v>
      </c>
      <c r="BO951" s="78">
        <f>IF(J951=$BO$2,1,0)</f>
        <v>0</v>
      </c>
      <c r="BP951" s="78">
        <f>IF(J951=$BP$2,1,0)</f>
        <v>0</v>
      </c>
      <c r="BQ951" s="79">
        <f>IF(J951=$BQ$2,1,0)</f>
        <v>0</v>
      </c>
      <c r="BR951" s="78">
        <f>IF(J951=$BR$2,1,0)</f>
        <v>0</v>
      </c>
      <c r="BS951" s="78">
        <f>IF(F951=$BS$2,1,0)</f>
        <v>0</v>
      </c>
      <c r="BT951" s="78">
        <f>IF(F951=$BT$2,1,0)</f>
        <v>0</v>
      </c>
      <c r="BU951" s="78">
        <f>IF(F951=$BU$2,1,0)</f>
        <v>0</v>
      </c>
      <c r="BV951" s="78">
        <f>IF(F951=$BV$2,1,0)</f>
        <v>0</v>
      </c>
      <c r="BW951" s="78">
        <f>IF(F951=$BW$2,1,0)</f>
        <v>0</v>
      </c>
      <c r="BX951" s="78">
        <f>IF(F951=$BX$2,1,0)</f>
        <v>1</v>
      </c>
      <c r="BY951" s="78">
        <f>IF(F951=$BY$2,1,0)</f>
        <v>0</v>
      </c>
      <c r="BZ951" s="78">
        <f>IF(F951=$BZ$2,1,0)</f>
        <v>0</v>
      </c>
      <c r="CA951"/>
      <c r="CB951" s="1">
        <v>0</v>
      </c>
      <c r="CC951" s="1">
        <v>0</v>
      </c>
    </row>
    <row r="952" spans="2:81" x14ac:dyDescent="0.3">
      <c r="B952" s="29" t="s">
        <v>137</v>
      </c>
      <c r="C952" t="s">
        <v>159</v>
      </c>
      <c r="D952" t="s">
        <v>81</v>
      </c>
      <c r="E952" s="1" t="s">
        <v>647</v>
      </c>
      <c r="F952" s="31" t="s">
        <v>52</v>
      </c>
      <c r="G952" s="1">
        <v>30</v>
      </c>
      <c r="H952" s="1">
        <v>2012</v>
      </c>
      <c r="I952" s="36">
        <v>0.52638888888888891</v>
      </c>
      <c r="J952" s="1" t="s">
        <v>9</v>
      </c>
      <c r="K952" s="39">
        <v>10141</v>
      </c>
      <c r="L952" t="s">
        <v>1428</v>
      </c>
      <c r="M952" s="76">
        <v>81</v>
      </c>
      <c r="N952" t="str">
        <f t="shared" si="455"/>
        <v>Sunny</v>
      </c>
      <c r="O952" s="78">
        <f t="shared" si="456"/>
        <v>0</v>
      </c>
      <c r="P952" s="78">
        <v>0</v>
      </c>
      <c r="Q952" s="78">
        <v>0</v>
      </c>
      <c r="R952" s="78">
        <f t="shared" si="457"/>
        <v>0</v>
      </c>
      <c r="S952" s="78">
        <f t="shared" si="458"/>
        <v>0</v>
      </c>
      <c r="T952" s="78">
        <f t="shared" si="459"/>
        <v>0</v>
      </c>
      <c r="U952" s="78">
        <f t="shared" si="460"/>
        <v>0</v>
      </c>
      <c r="V952" s="78">
        <f t="shared" si="461"/>
        <v>0</v>
      </c>
      <c r="W952" s="78">
        <f t="shared" si="462"/>
        <v>0</v>
      </c>
      <c r="X952" s="78">
        <f t="shared" si="463"/>
        <v>0</v>
      </c>
      <c r="Y952" s="78">
        <f t="shared" si="464"/>
        <v>1</v>
      </c>
      <c r="Z952" s="78">
        <f t="shared" si="465"/>
        <v>0</v>
      </c>
      <c r="AA952" s="78">
        <f t="shared" si="466"/>
        <v>0</v>
      </c>
      <c r="AB952" s="78">
        <f t="shared" si="467"/>
        <v>0</v>
      </c>
      <c r="AC952" s="78">
        <f t="shared" si="468"/>
        <v>0</v>
      </c>
      <c r="AD952" s="78">
        <f t="shared" si="469"/>
        <v>0</v>
      </c>
      <c r="AE952" s="78">
        <f t="shared" si="470"/>
        <v>0</v>
      </c>
      <c r="AF952" s="78">
        <f t="shared" si="471"/>
        <v>0</v>
      </c>
      <c r="AG952" s="78">
        <f t="shared" si="486"/>
        <v>0</v>
      </c>
      <c r="AH952" s="78">
        <f t="shared" si="472"/>
        <v>0</v>
      </c>
      <c r="AI952" s="78">
        <f t="shared" si="473"/>
        <v>0</v>
      </c>
      <c r="AJ952" s="78">
        <f t="shared" si="474"/>
        <v>0</v>
      </c>
      <c r="AK952" s="78">
        <f t="shared" si="475"/>
        <v>0</v>
      </c>
      <c r="AL952" s="78">
        <f t="shared" si="476"/>
        <v>0</v>
      </c>
      <c r="AM952" s="78">
        <f t="shared" si="477"/>
        <v>0</v>
      </c>
      <c r="AN952" s="78">
        <f t="shared" si="478"/>
        <v>0</v>
      </c>
      <c r="AO952" s="78">
        <f t="shared" si="479"/>
        <v>0</v>
      </c>
      <c r="AP952" s="78">
        <f t="shared" si="480"/>
        <v>0</v>
      </c>
      <c r="AQ952" s="78">
        <f t="shared" si="481"/>
        <v>0</v>
      </c>
      <c r="AR952" s="78">
        <f t="shared" si="482"/>
        <v>0</v>
      </c>
      <c r="AS952" s="78">
        <f t="shared" si="483"/>
        <v>0</v>
      </c>
      <c r="AT952" s="78">
        <f t="shared" si="484"/>
        <v>0</v>
      </c>
      <c r="AU952" s="78">
        <f t="shared" si="485"/>
        <v>1</v>
      </c>
      <c r="AV952" s="78">
        <f>IF(AND(M952&gt;=35,M952&lt;=39),1,0)</f>
        <v>0</v>
      </c>
      <c r="AW952" s="78">
        <f>IF(AND(M952&gt;=40,M952&lt;=44),1,0)</f>
        <v>0</v>
      </c>
      <c r="AX952" s="78">
        <f>IF(AND(M952&gt;=45,M952&lt;=49),1,0)</f>
        <v>0</v>
      </c>
      <c r="AY952" s="78">
        <f>IF(AND(M952&gt;=50,M952&lt;=54),1,0)</f>
        <v>0</v>
      </c>
      <c r="AZ952" s="78">
        <f>IF(AND(M952&gt;=55,M952&lt;=59),1,0)</f>
        <v>0</v>
      </c>
      <c r="BA952" s="78">
        <f>IF(AND(M952&gt;=60,M952&lt;=64),1,0)</f>
        <v>0</v>
      </c>
      <c r="BB952" s="78">
        <f>IF(AND(M952&gt;=65,M952&lt;=69),1,0)</f>
        <v>0</v>
      </c>
      <c r="BC952" s="78">
        <f>IF(AND(M952&gt;=70,M952&lt;=74),1,0)</f>
        <v>0</v>
      </c>
      <c r="BD952" s="78">
        <f>IF(AND(M952&gt;=75,M952&lt;=79),1,0)</f>
        <v>0</v>
      </c>
      <c r="BE952" s="78">
        <f>IF(AND(M952&gt;=80,M952&lt;=84),1,0)</f>
        <v>1</v>
      </c>
      <c r="BF952" s="78">
        <f>IF(AND(M952&gt;=85,M952&lt;=89),1,0)</f>
        <v>0</v>
      </c>
      <c r="BG952" s="78">
        <f>IF(AND(M952&gt;=90,M952&lt;=94),1,0)</f>
        <v>0</v>
      </c>
      <c r="BH952" s="78">
        <f>IF(AND(M952&gt;=95,M952&lt;=99),1,0)</f>
        <v>0</v>
      </c>
      <c r="BI952" s="78">
        <f>IF(AND(M952&gt;=100,M952&lt;=105),1,0)</f>
        <v>0</v>
      </c>
      <c r="BJ952" s="78">
        <f>IF(I952&lt;$BK$2,1,0)</f>
        <v>1</v>
      </c>
      <c r="BK952" s="78">
        <f>IF(I952&gt;$BK$2,1,0)</f>
        <v>0</v>
      </c>
      <c r="BL952" s="78">
        <f>IF(J952=$BL$2,1,0)</f>
        <v>0</v>
      </c>
      <c r="BM952" s="78">
        <f>IF(J952=$BM$2,1,0)</f>
        <v>0</v>
      </c>
      <c r="BN952" s="78">
        <f>IF(J952=$BN$2,1,0)</f>
        <v>0</v>
      </c>
      <c r="BO952" s="78">
        <f>IF(J952=$BO$2,1,0)</f>
        <v>1</v>
      </c>
      <c r="BP952" s="78">
        <f>IF(J952=$BP$2,1,0)</f>
        <v>0</v>
      </c>
      <c r="BQ952" s="79">
        <f>IF(J952=$BQ$2,1,0)</f>
        <v>0</v>
      </c>
      <c r="BR952" s="78">
        <f>IF(J952=$BR$2,1,0)</f>
        <v>0</v>
      </c>
      <c r="BS952" s="78">
        <f>IF(F952=$BS$2,1,0)</f>
        <v>0</v>
      </c>
      <c r="BT952" s="78">
        <f>IF(F952=$BT$2,1,0)</f>
        <v>0</v>
      </c>
      <c r="BU952" s="78">
        <f>IF(F952=$BU$2,1,0)</f>
        <v>0</v>
      </c>
      <c r="BV952" s="78">
        <f>IF(F952=$BV$2,1,0)</f>
        <v>0</v>
      </c>
      <c r="BW952" s="78">
        <f>IF(F952=$BW$2,1,0)</f>
        <v>0</v>
      </c>
      <c r="BX952" s="78">
        <f>IF(F952=$BX$2,1,0)</f>
        <v>1</v>
      </c>
      <c r="BY952" s="78">
        <f>IF(F952=$BY$2,1,0)</f>
        <v>0</v>
      </c>
      <c r="BZ952" s="78">
        <f>IF(F952=$BZ$2,1,0)</f>
        <v>0</v>
      </c>
      <c r="CA952" t="s">
        <v>2174</v>
      </c>
      <c r="CB952" s="1">
        <v>0</v>
      </c>
      <c r="CC952" s="1">
        <v>0</v>
      </c>
    </row>
    <row r="953" spans="2:81" x14ac:dyDescent="0.3">
      <c r="B953" s="29" t="s">
        <v>138</v>
      </c>
      <c r="C953" t="s">
        <v>162</v>
      </c>
      <c r="D953" t="s">
        <v>75</v>
      </c>
      <c r="E953" s="1" t="s">
        <v>982</v>
      </c>
      <c r="F953" s="31" t="s">
        <v>53</v>
      </c>
      <c r="G953" s="1">
        <v>6</v>
      </c>
      <c r="H953" s="1">
        <v>2012</v>
      </c>
      <c r="I953" s="36">
        <v>0.8041666666666667</v>
      </c>
      <c r="J953" s="1" t="s">
        <v>9</v>
      </c>
      <c r="K953" s="39">
        <v>46298</v>
      </c>
      <c r="L953" t="s">
        <v>1540</v>
      </c>
      <c r="M953" s="76">
        <v>80</v>
      </c>
      <c r="N953" t="str">
        <f t="shared" si="455"/>
        <v>Ptly Cldy</v>
      </c>
      <c r="O953" s="78">
        <f t="shared" si="456"/>
        <v>0</v>
      </c>
      <c r="P953" s="78">
        <v>0</v>
      </c>
      <c r="Q953" s="78">
        <v>0</v>
      </c>
      <c r="R953" s="78">
        <f t="shared" si="457"/>
        <v>0</v>
      </c>
      <c r="S953" s="78">
        <f t="shared" si="458"/>
        <v>0</v>
      </c>
      <c r="T953" s="78">
        <f t="shared" si="459"/>
        <v>0</v>
      </c>
      <c r="U953" s="78">
        <f t="shared" si="460"/>
        <v>0</v>
      </c>
      <c r="V953" s="78">
        <f t="shared" si="461"/>
        <v>0</v>
      </c>
      <c r="W953" s="78">
        <f t="shared" si="462"/>
        <v>0</v>
      </c>
      <c r="X953" s="78">
        <f t="shared" si="463"/>
        <v>0</v>
      </c>
      <c r="Y953" s="78">
        <f t="shared" si="464"/>
        <v>0</v>
      </c>
      <c r="Z953" s="78">
        <f t="shared" si="465"/>
        <v>0</v>
      </c>
      <c r="AA953" s="78">
        <f t="shared" si="466"/>
        <v>0</v>
      </c>
      <c r="AB953" s="78">
        <f t="shared" si="467"/>
        <v>0</v>
      </c>
      <c r="AC953" s="78">
        <f t="shared" si="468"/>
        <v>0</v>
      </c>
      <c r="AD953" s="78">
        <f t="shared" si="469"/>
        <v>0</v>
      </c>
      <c r="AE953" s="78">
        <f t="shared" si="470"/>
        <v>0</v>
      </c>
      <c r="AF953" s="78">
        <f t="shared" si="471"/>
        <v>0</v>
      </c>
      <c r="AG953" s="78">
        <f t="shared" si="486"/>
        <v>0</v>
      </c>
      <c r="AH953" s="78">
        <f t="shared" si="472"/>
        <v>0</v>
      </c>
      <c r="AI953" s="78">
        <f t="shared" si="473"/>
        <v>1</v>
      </c>
      <c r="AJ953" s="78">
        <f t="shared" si="474"/>
        <v>0</v>
      </c>
      <c r="AK953" s="78">
        <f t="shared" si="475"/>
        <v>0</v>
      </c>
      <c r="AL953" s="78">
        <f t="shared" si="476"/>
        <v>0</v>
      </c>
      <c r="AM953" s="78">
        <f t="shared" si="477"/>
        <v>0</v>
      </c>
      <c r="AN953" s="78">
        <f t="shared" si="478"/>
        <v>0</v>
      </c>
      <c r="AO953" s="78">
        <f t="shared" si="479"/>
        <v>0</v>
      </c>
      <c r="AP953" s="78">
        <f t="shared" si="480"/>
        <v>0</v>
      </c>
      <c r="AQ953" s="78">
        <f t="shared" si="481"/>
        <v>0</v>
      </c>
      <c r="AR953" s="78">
        <f t="shared" si="482"/>
        <v>0</v>
      </c>
      <c r="AS953" s="78">
        <f t="shared" si="483"/>
        <v>0</v>
      </c>
      <c r="AT953" s="78">
        <f t="shared" si="484"/>
        <v>0</v>
      </c>
      <c r="AU953" s="78">
        <f t="shared" si="485"/>
        <v>1</v>
      </c>
      <c r="AV953" s="78">
        <f>IF(AND(M953&gt;=35,M953&lt;=39),1,0)</f>
        <v>0</v>
      </c>
      <c r="AW953" s="78">
        <f>IF(AND(M953&gt;=40,M953&lt;=44),1,0)</f>
        <v>0</v>
      </c>
      <c r="AX953" s="78">
        <f>IF(AND(M953&gt;=45,M953&lt;=49),1,0)</f>
        <v>0</v>
      </c>
      <c r="AY953" s="78">
        <f>IF(AND(M953&gt;=50,M953&lt;=54),1,0)</f>
        <v>0</v>
      </c>
      <c r="AZ953" s="78">
        <f>IF(AND(M953&gt;=55,M953&lt;=59),1,0)</f>
        <v>0</v>
      </c>
      <c r="BA953" s="78">
        <f>IF(AND(M953&gt;=60,M953&lt;=64),1,0)</f>
        <v>0</v>
      </c>
      <c r="BB953" s="78">
        <f>IF(AND(M953&gt;=65,M953&lt;=69),1,0)</f>
        <v>0</v>
      </c>
      <c r="BC953" s="78">
        <f>IF(AND(M953&gt;=70,M953&lt;=74),1,0)</f>
        <v>0</v>
      </c>
      <c r="BD953" s="78">
        <f>IF(AND(M953&gt;=75,M953&lt;=79),1,0)</f>
        <v>0</v>
      </c>
      <c r="BE953" s="78">
        <f>IF(AND(M953&gt;=80,M953&lt;=84),1,0)</f>
        <v>1</v>
      </c>
      <c r="BF953" s="78">
        <f>IF(AND(M953&gt;=85,M953&lt;=89),1,0)</f>
        <v>0</v>
      </c>
      <c r="BG953" s="78">
        <f>IF(AND(M953&gt;=90,M953&lt;=94),1,0)</f>
        <v>0</v>
      </c>
      <c r="BH953" s="78">
        <f>IF(AND(M953&gt;=95,M953&lt;=99),1,0)</f>
        <v>0</v>
      </c>
      <c r="BI953" s="78">
        <f>IF(AND(M953&gt;=100,M953&lt;=105),1,0)</f>
        <v>0</v>
      </c>
      <c r="BJ953" s="78">
        <f>IF(I953&lt;$BK$2,1,0)</f>
        <v>0</v>
      </c>
      <c r="BK953" s="78">
        <f>IF(I953&gt;$BK$2,1,0)</f>
        <v>1</v>
      </c>
      <c r="BL953" s="78">
        <f>IF(J953=$BL$2,1,0)</f>
        <v>0</v>
      </c>
      <c r="BM953" s="78">
        <f>IF(J953=$BM$2,1,0)</f>
        <v>0</v>
      </c>
      <c r="BN953" s="78">
        <f>IF(J953=$BN$2,1,0)</f>
        <v>0</v>
      </c>
      <c r="BO953" s="78">
        <f>IF(J953=$BO$2,1,0)</f>
        <v>1</v>
      </c>
      <c r="BP953" s="78">
        <f>IF(J953=$BP$2,1,0)</f>
        <v>0</v>
      </c>
      <c r="BQ953" s="79">
        <f>IF(J953=$BQ$2,1,0)</f>
        <v>0</v>
      </c>
      <c r="BR953" s="78">
        <f>IF(J953=$BR$2,1,0)</f>
        <v>0</v>
      </c>
      <c r="BS953" s="78">
        <f>IF(F953=$BS$2,1,0)</f>
        <v>0</v>
      </c>
      <c r="BT953" s="78">
        <f>IF(F953=$BT$2,1,0)</f>
        <v>0</v>
      </c>
      <c r="BU953" s="78">
        <f>IF(F953=$BU$2,1,0)</f>
        <v>0</v>
      </c>
      <c r="BV953" s="78">
        <f>IF(F953=$BV$2,1,0)</f>
        <v>0</v>
      </c>
      <c r="BW953" s="78">
        <f>IF(F953=$BW$2,1,0)</f>
        <v>0</v>
      </c>
      <c r="BX953" s="78">
        <f>IF(F953=$BX$2,1,0)</f>
        <v>0</v>
      </c>
      <c r="BY953" s="78">
        <f>IF(F953=$BY$2,1,0)</f>
        <v>1</v>
      </c>
      <c r="BZ953" s="78">
        <f>IF(F953=$BZ$2,1,0)</f>
        <v>0</v>
      </c>
      <c r="CA953" t="s">
        <v>2175</v>
      </c>
      <c r="CB953" s="1">
        <v>1</v>
      </c>
      <c r="CC953" s="1">
        <v>0</v>
      </c>
    </row>
    <row r="954" spans="2:81" x14ac:dyDescent="0.3">
      <c r="B954" s="29" t="s">
        <v>139</v>
      </c>
      <c r="C954" t="s">
        <v>162</v>
      </c>
      <c r="D954" t="s">
        <v>75</v>
      </c>
      <c r="E954" s="1" t="s">
        <v>983</v>
      </c>
      <c r="F954" s="31" t="s">
        <v>53</v>
      </c>
      <c r="G954" s="1">
        <v>7</v>
      </c>
      <c r="H954" s="1">
        <v>2012</v>
      </c>
      <c r="I954" s="36">
        <v>0.79722222222222217</v>
      </c>
      <c r="J954" s="1" t="s">
        <v>5</v>
      </c>
      <c r="K954" s="39">
        <v>40861</v>
      </c>
      <c r="L954" t="s">
        <v>1664</v>
      </c>
      <c r="M954" s="76">
        <v>83</v>
      </c>
      <c r="N954" t="str">
        <f t="shared" si="455"/>
        <v>Clear</v>
      </c>
      <c r="O954" s="78">
        <f t="shared" si="456"/>
        <v>0</v>
      </c>
      <c r="P954" s="78">
        <v>0</v>
      </c>
      <c r="Q954" s="78">
        <v>0</v>
      </c>
      <c r="R954" s="78">
        <f t="shared" si="457"/>
        <v>0</v>
      </c>
      <c r="S954" s="78">
        <f t="shared" si="458"/>
        <v>0</v>
      </c>
      <c r="T954" s="78">
        <f t="shared" si="459"/>
        <v>0</v>
      </c>
      <c r="U954" s="78">
        <f t="shared" si="460"/>
        <v>0</v>
      </c>
      <c r="V954" s="78">
        <f t="shared" si="461"/>
        <v>0</v>
      </c>
      <c r="W954" s="78">
        <f t="shared" si="462"/>
        <v>0</v>
      </c>
      <c r="X954" s="78">
        <f t="shared" si="463"/>
        <v>0</v>
      </c>
      <c r="Y954" s="78">
        <f t="shared" si="464"/>
        <v>0</v>
      </c>
      <c r="Z954" s="78">
        <f t="shared" si="465"/>
        <v>0</v>
      </c>
      <c r="AA954" s="78">
        <f t="shared" si="466"/>
        <v>0</v>
      </c>
      <c r="AB954" s="78">
        <f t="shared" si="467"/>
        <v>0</v>
      </c>
      <c r="AC954" s="78">
        <f t="shared" si="468"/>
        <v>0</v>
      </c>
      <c r="AD954" s="78">
        <f t="shared" si="469"/>
        <v>0</v>
      </c>
      <c r="AE954" s="78">
        <f t="shared" si="470"/>
        <v>0</v>
      </c>
      <c r="AF954" s="78">
        <f t="shared" si="471"/>
        <v>0</v>
      </c>
      <c r="AG954" s="78">
        <f t="shared" si="486"/>
        <v>0</v>
      </c>
      <c r="AH954" s="78">
        <f t="shared" si="472"/>
        <v>0</v>
      </c>
      <c r="AI954" s="78">
        <f t="shared" si="473"/>
        <v>1</v>
      </c>
      <c r="AJ954" s="78">
        <f t="shared" si="474"/>
        <v>0</v>
      </c>
      <c r="AK954" s="78">
        <f t="shared" si="475"/>
        <v>0</v>
      </c>
      <c r="AL954" s="78">
        <f t="shared" si="476"/>
        <v>0</v>
      </c>
      <c r="AM954" s="78">
        <f t="shared" si="477"/>
        <v>0</v>
      </c>
      <c r="AN954" s="78">
        <f t="shared" si="478"/>
        <v>0</v>
      </c>
      <c r="AO954" s="78">
        <f t="shared" si="479"/>
        <v>0</v>
      </c>
      <c r="AP954" s="78">
        <f t="shared" si="480"/>
        <v>0</v>
      </c>
      <c r="AQ954" s="78">
        <f t="shared" si="481"/>
        <v>0</v>
      </c>
      <c r="AR954" s="78">
        <f t="shared" si="482"/>
        <v>0</v>
      </c>
      <c r="AS954" s="78">
        <f t="shared" si="483"/>
        <v>0</v>
      </c>
      <c r="AT954" s="78">
        <f t="shared" si="484"/>
        <v>0</v>
      </c>
      <c r="AU954" s="78">
        <f t="shared" si="485"/>
        <v>1</v>
      </c>
      <c r="AV954" s="78">
        <f>IF(AND(M954&gt;=35,M954&lt;=39),1,0)</f>
        <v>0</v>
      </c>
      <c r="AW954" s="78">
        <f>IF(AND(M954&gt;=40,M954&lt;=44),1,0)</f>
        <v>0</v>
      </c>
      <c r="AX954" s="78">
        <f>IF(AND(M954&gt;=45,M954&lt;=49),1,0)</f>
        <v>0</v>
      </c>
      <c r="AY954" s="78">
        <f>IF(AND(M954&gt;=50,M954&lt;=54),1,0)</f>
        <v>0</v>
      </c>
      <c r="AZ954" s="78">
        <f>IF(AND(M954&gt;=55,M954&lt;=59),1,0)</f>
        <v>0</v>
      </c>
      <c r="BA954" s="78">
        <f>IF(AND(M954&gt;=60,M954&lt;=64),1,0)</f>
        <v>0</v>
      </c>
      <c r="BB954" s="78">
        <f>IF(AND(M954&gt;=65,M954&lt;=69),1,0)</f>
        <v>0</v>
      </c>
      <c r="BC954" s="78">
        <f>IF(AND(M954&gt;=70,M954&lt;=74),1,0)</f>
        <v>0</v>
      </c>
      <c r="BD954" s="78">
        <f>IF(AND(M954&gt;=75,M954&lt;=79),1,0)</f>
        <v>0</v>
      </c>
      <c r="BE954" s="78">
        <f>IF(AND(M954&gt;=80,M954&lt;=84),1,0)</f>
        <v>1</v>
      </c>
      <c r="BF954" s="78">
        <f>IF(AND(M954&gt;=85,M954&lt;=89),1,0)</f>
        <v>0</v>
      </c>
      <c r="BG954" s="78">
        <f>IF(AND(M954&gt;=90,M954&lt;=94),1,0)</f>
        <v>0</v>
      </c>
      <c r="BH954" s="78">
        <f>IF(AND(M954&gt;=95,M954&lt;=99),1,0)</f>
        <v>0</v>
      </c>
      <c r="BI954" s="78">
        <f>IF(AND(M954&gt;=100,M954&lt;=105),1,0)</f>
        <v>0</v>
      </c>
      <c r="BJ954" s="78">
        <f>IF(I954&lt;$BK$2,1,0)</f>
        <v>0</v>
      </c>
      <c r="BK954" s="78">
        <f>IF(I954&gt;$BK$2,1,0)</f>
        <v>1</v>
      </c>
      <c r="BL954" s="78">
        <f>IF(J954=$BL$2,1,0)</f>
        <v>0</v>
      </c>
      <c r="BM954" s="78">
        <f>IF(J954=$BM$2,1,0)</f>
        <v>0</v>
      </c>
      <c r="BN954" s="78">
        <f>IF(J954=$BN$2,1,0)</f>
        <v>0</v>
      </c>
      <c r="BO954" s="78">
        <f>IF(J954=$BO$2,1,0)</f>
        <v>0</v>
      </c>
      <c r="BP954" s="78">
        <f>IF(J954=$BP$2,1,0)</f>
        <v>1</v>
      </c>
      <c r="BQ954" s="79">
        <f>IF(J954=$BQ$2,1,0)</f>
        <v>0</v>
      </c>
      <c r="BR954" s="78">
        <f>IF(J954=$BR$2,1,0)</f>
        <v>0</v>
      </c>
      <c r="BS954" s="78">
        <f>IF(F954=$BS$2,1,0)</f>
        <v>0</v>
      </c>
      <c r="BT954" s="78">
        <f>IF(F954=$BT$2,1,0)</f>
        <v>0</v>
      </c>
      <c r="BU954" s="78">
        <f>IF(F954=$BU$2,1,0)</f>
        <v>0</v>
      </c>
      <c r="BV954" s="78">
        <f>IF(F954=$BV$2,1,0)</f>
        <v>0</v>
      </c>
      <c r="BW954" s="78">
        <f>IF(F954=$BW$2,1,0)</f>
        <v>0</v>
      </c>
      <c r="BX954" s="78">
        <f>IF(F954=$BX$2,1,0)</f>
        <v>0</v>
      </c>
      <c r="BY954" s="78">
        <f>IF(F954=$BY$2,1,0)</f>
        <v>1</v>
      </c>
      <c r="BZ954" s="78">
        <f>IF(F954=$BZ$2,1,0)</f>
        <v>0</v>
      </c>
      <c r="CA954" t="s">
        <v>1887</v>
      </c>
      <c r="CB954" s="1">
        <v>0</v>
      </c>
      <c r="CC954" s="1">
        <v>0</v>
      </c>
    </row>
    <row r="955" spans="2:81" x14ac:dyDescent="0.3">
      <c r="B955" s="29" t="s">
        <v>140</v>
      </c>
      <c r="C955" t="s">
        <v>162</v>
      </c>
      <c r="D955" t="s">
        <v>75</v>
      </c>
      <c r="E955" s="1" t="s">
        <v>984</v>
      </c>
      <c r="F955" s="31" t="s">
        <v>53</v>
      </c>
      <c r="G955" s="1">
        <v>8</v>
      </c>
      <c r="H955" s="1">
        <v>2012</v>
      </c>
      <c r="I955" s="36">
        <v>0.79583333333333339</v>
      </c>
      <c r="J955" s="1" t="s">
        <v>7</v>
      </c>
      <c r="K955" s="39">
        <v>46067</v>
      </c>
      <c r="L955" t="s">
        <v>1696</v>
      </c>
      <c r="M955" s="76">
        <v>67</v>
      </c>
      <c r="N955" t="str">
        <f t="shared" si="455"/>
        <v>Rain</v>
      </c>
      <c r="O955" s="78">
        <f t="shared" si="456"/>
        <v>0</v>
      </c>
      <c r="P955" s="78">
        <v>0</v>
      </c>
      <c r="Q955" s="78">
        <v>0</v>
      </c>
      <c r="R955" s="78">
        <f t="shared" si="457"/>
        <v>0</v>
      </c>
      <c r="S955" s="78">
        <f t="shared" si="458"/>
        <v>0</v>
      </c>
      <c r="T955" s="78">
        <f t="shared" si="459"/>
        <v>0</v>
      </c>
      <c r="U955" s="78">
        <f t="shared" si="460"/>
        <v>0</v>
      </c>
      <c r="V955" s="78">
        <f t="shared" si="461"/>
        <v>0</v>
      </c>
      <c r="W955" s="78">
        <f t="shared" si="462"/>
        <v>0</v>
      </c>
      <c r="X955" s="78">
        <f t="shared" si="463"/>
        <v>0</v>
      </c>
      <c r="Y955" s="78">
        <f t="shared" si="464"/>
        <v>0</v>
      </c>
      <c r="Z955" s="78">
        <f t="shared" si="465"/>
        <v>0</v>
      </c>
      <c r="AA955" s="78">
        <f t="shared" si="466"/>
        <v>0</v>
      </c>
      <c r="AB955" s="78">
        <f t="shared" si="467"/>
        <v>0</v>
      </c>
      <c r="AC955" s="78">
        <f t="shared" si="468"/>
        <v>0</v>
      </c>
      <c r="AD955" s="78">
        <f t="shared" si="469"/>
        <v>0</v>
      </c>
      <c r="AE955" s="78">
        <f t="shared" si="470"/>
        <v>0</v>
      </c>
      <c r="AF955" s="78">
        <f t="shared" si="471"/>
        <v>0</v>
      </c>
      <c r="AG955" s="78">
        <f t="shared" si="486"/>
        <v>0</v>
      </c>
      <c r="AH955" s="78">
        <f t="shared" si="472"/>
        <v>0</v>
      </c>
      <c r="AI955" s="78">
        <f t="shared" si="473"/>
        <v>1</v>
      </c>
      <c r="AJ955" s="78">
        <f t="shared" si="474"/>
        <v>0</v>
      </c>
      <c r="AK955" s="78">
        <f t="shared" si="475"/>
        <v>0</v>
      </c>
      <c r="AL955" s="78">
        <f t="shared" si="476"/>
        <v>0</v>
      </c>
      <c r="AM955" s="78">
        <f t="shared" si="477"/>
        <v>0</v>
      </c>
      <c r="AN955" s="78">
        <f t="shared" si="478"/>
        <v>0</v>
      </c>
      <c r="AO955" s="78">
        <f t="shared" si="479"/>
        <v>0</v>
      </c>
      <c r="AP955" s="78">
        <f t="shared" si="480"/>
        <v>0</v>
      </c>
      <c r="AQ955" s="78">
        <f t="shared" si="481"/>
        <v>0</v>
      </c>
      <c r="AR955" s="78">
        <f t="shared" si="482"/>
        <v>0</v>
      </c>
      <c r="AS955" s="78">
        <f t="shared" si="483"/>
        <v>0</v>
      </c>
      <c r="AT955" s="78">
        <f t="shared" si="484"/>
        <v>0</v>
      </c>
      <c r="AU955" s="78">
        <f t="shared" si="485"/>
        <v>1</v>
      </c>
      <c r="AV955" s="78">
        <f>IF(AND(M955&gt;=35,M955&lt;=39),1,0)</f>
        <v>0</v>
      </c>
      <c r="AW955" s="78">
        <f>IF(AND(M955&gt;=40,M955&lt;=44),1,0)</f>
        <v>0</v>
      </c>
      <c r="AX955" s="78">
        <f>IF(AND(M955&gt;=45,M955&lt;=49),1,0)</f>
        <v>0</v>
      </c>
      <c r="AY955" s="78">
        <f>IF(AND(M955&gt;=50,M955&lt;=54),1,0)</f>
        <v>0</v>
      </c>
      <c r="AZ955" s="78">
        <f>IF(AND(M955&gt;=55,M955&lt;=59),1,0)</f>
        <v>0</v>
      </c>
      <c r="BA955" s="78">
        <f>IF(AND(M955&gt;=60,M955&lt;=64),1,0)</f>
        <v>0</v>
      </c>
      <c r="BB955" s="78">
        <f>IF(AND(M955&gt;=65,M955&lt;=69),1,0)</f>
        <v>1</v>
      </c>
      <c r="BC955" s="78">
        <f>IF(AND(M955&gt;=70,M955&lt;=74),1,0)</f>
        <v>0</v>
      </c>
      <c r="BD955" s="78">
        <f>IF(AND(M955&gt;=75,M955&lt;=79),1,0)</f>
        <v>0</v>
      </c>
      <c r="BE955" s="78">
        <f>IF(AND(M955&gt;=80,M955&lt;=84),1,0)</f>
        <v>0</v>
      </c>
      <c r="BF955" s="78">
        <f>IF(AND(M955&gt;=85,M955&lt;=89),1,0)</f>
        <v>0</v>
      </c>
      <c r="BG955" s="78">
        <f>IF(AND(M955&gt;=90,M955&lt;=94),1,0)</f>
        <v>0</v>
      </c>
      <c r="BH955" s="78">
        <f>IF(AND(M955&gt;=95,M955&lt;=99),1,0)</f>
        <v>0</v>
      </c>
      <c r="BI955" s="78">
        <f>IF(AND(M955&gt;=100,M955&lt;=105),1,0)</f>
        <v>0</v>
      </c>
      <c r="BJ955" s="78">
        <f>IF(I955&lt;$BK$2,1,0)</f>
        <v>0</v>
      </c>
      <c r="BK955" s="78">
        <f>IF(I955&gt;$BK$2,1,0)</f>
        <v>1</v>
      </c>
      <c r="BL955" s="78">
        <f>IF(J955=$BL$2,1,0)</f>
        <v>0</v>
      </c>
      <c r="BM955" s="78">
        <f>IF(J955=$BM$2,1,0)</f>
        <v>0</v>
      </c>
      <c r="BN955" s="78">
        <f>IF(J955=$BN$2,1,0)</f>
        <v>0</v>
      </c>
      <c r="BO955" s="78">
        <f>IF(J955=$BO$2,1,0)</f>
        <v>0</v>
      </c>
      <c r="BP955" s="78">
        <f>IF(J955=$BP$2,1,0)</f>
        <v>0</v>
      </c>
      <c r="BQ955" s="79">
        <f>IF(J955=$BQ$2,1,0)</f>
        <v>1</v>
      </c>
      <c r="BR955" s="78">
        <f>IF(J955=$BR$2,1,0)</f>
        <v>0</v>
      </c>
      <c r="BS955" s="78">
        <f>IF(F955=$BS$2,1,0)</f>
        <v>0</v>
      </c>
      <c r="BT955" s="78">
        <f>IF(F955=$BT$2,1,0)</f>
        <v>0</v>
      </c>
      <c r="BU955" s="78">
        <f>IF(F955=$BU$2,1,0)</f>
        <v>0</v>
      </c>
      <c r="BV955" s="78">
        <f>IF(F955=$BV$2,1,0)</f>
        <v>0</v>
      </c>
      <c r="BW955" s="78">
        <f>IF(F955=$BW$2,1,0)</f>
        <v>0</v>
      </c>
      <c r="BX955" s="78">
        <f>IF(F955=$BX$2,1,0)</f>
        <v>0</v>
      </c>
      <c r="BY955" s="78">
        <f>IF(F955=$BY$2,1,0)</f>
        <v>1</v>
      </c>
      <c r="BZ955" s="78">
        <f>IF(F955=$BZ$2,1,0)</f>
        <v>0</v>
      </c>
      <c r="CA955"/>
      <c r="CB955" s="1">
        <v>0</v>
      </c>
      <c r="CC955" s="1">
        <v>0</v>
      </c>
    </row>
    <row r="956" spans="2:81" x14ac:dyDescent="0.3">
      <c r="B956" s="29" t="s">
        <v>141</v>
      </c>
      <c r="C956" t="s">
        <v>162</v>
      </c>
      <c r="D956" t="s">
        <v>75</v>
      </c>
      <c r="E956" s="31" t="s">
        <v>985</v>
      </c>
      <c r="F956" s="31" t="s">
        <v>53</v>
      </c>
      <c r="G956" s="1">
        <v>9</v>
      </c>
      <c r="H956" s="1">
        <v>2012</v>
      </c>
      <c r="I956" s="36">
        <v>0.56874999999999998</v>
      </c>
      <c r="J956" s="1" t="s">
        <v>8</v>
      </c>
      <c r="K956" s="39">
        <v>40346</v>
      </c>
      <c r="L956" t="s">
        <v>1551</v>
      </c>
      <c r="M956" s="76">
        <v>74</v>
      </c>
      <c r="N956" t="str">
        <f t="shared" si="455"/>
        <v>Cloudy</v>
      </c>
      <c r="O956" s="78">
        <f t="shared" si="456"/>
        <v>0</v>
      </c>
      <c r="P956" s="78">
        <v>0</v>
      </c>
      <c r="Q956" s="78">
        <v>0</v>
      </c>
      <c r="R956" s="78">
        <f t="shared" si="457"/>
        <v>0</v>
      </c>
      <c r="S956" s="78">
        <f t="shared" si="458"/>
        <v>0</v>
      </c>
      <c r="T956" s="78">
        <f t="shared" si="459"/>
        <v>0</v>
      </c>
      <c r="U956" s="78">
        <f t="shared" si="460"/>
        <v>0</v>
      </c>
      <c r="V956" s="78">
        <f t="shared" si="461"/>
        <v>0</v>
      </c>
      <c r="W956" s="78">
        <f t="shared" si="462"/>
        <v>0</v>
      </c>
      <c r="X956" s="78">
        <f t="shared" si="463"/>
        <v>0</v>
      </c>
      <c r="Y956" s="78">
        <f t="shared" si="464"/>
        <v>0</v>
      </c>
      <c r="Z956" s="78">
        <f t="shared" si="465"/>
        <v>0</v>
      </c>
      <c r="AA956" s="78">
        <f t="shared" si="466"/>
        <v>0</v>
      </c>
      <c r="AB956" s="78">
        <f t="shared" si="467"/>
        <v>0</v>
      </c>
      <c r="AC956" s="78">
        <f t="shared" si="468"/>
        <v>0</v>
      </c>
      <c r="AD956" s="78">
        <f t="shared" si="469"/>
        <v>0</v>
      </c>
      <c r="AE956" s="78">
        <f t="shared" si="470"/>
        <v>0</v>
      </c>
      <c r="AF956" s="78">
        <f t="shared" si="471"/>
        <v>0</v>
      </c>
      <c r="AG956" s="78">
        <f t="shared" si="486"/>
        <v>0</v>
      </c>
      <c r="AH956" s="78">
        <f t="shared" si="472"/>
        <v>0</v>
      </c>
      <c r="AI956" s="78">
        <f t="shared" si="473"/>
        <v>1</v>
      </c>
      <c r="AJ956" s="78">
        <f t="shared" si="474"/>
        <v>0</v>
      </c>
      <c r="AK956" s="78">
        <f t="shared" si="475"/>
        <v>0</v>
      </c>
      <c r="AL956" s="78">
        <f t="shared" si="476"/>
        <v>0</v>
      </c>
      <c r="AM956" s="78">
        <f t="shared" si="477"/>
        <v>0</v>
      </c>
      <c r="AN956" s="78">
        <f t="shared" si="478"/>
        <v>0</v>
      </c>
      <c r="AO956" s="78">
        <f t="shared" si="479"/>
        <v>0</v>
      </c>
      <c r="AP956" s="78">
        <f t="shared" si="480"/>
        <v>0</v>
      </c>
      <c r="AQ956" s="78">
        <f t="shared" si="481"/>
        <v>0</v>
      </c>
      <c r="AR956" s="78">
        <f t="shared" si="482"/>
        <v>0</v>
      </c>
      <c r="AS956" s="78">
        <f t="shared" si="483"/>
        <v>0</v>
      </c>
      <c r="AT956" s="78">
        <f t="shared" si="484"/>
        <v>0</v>
      </c>
      <c r="AU956" s="78">
        <f t="shared" si="485"/>
        <v>1</v>
      </c>
      <c r="AV956" s="78">
        <f>IF(AND(M956&gt;=35,M956&lt;=39),1,0)</f>
        <v>0</v>
      </c>
      <c r="AW956" s="78">
        <f>IF(AND(M956&gt;=40,M956&lt;=44),1,0)</f>
        <v>0</v>
      </c>
      <c r="AX956" s="78">
        <f>IF(AND(M956&gt;=45,M956&lt;=49),1,0)</f>
        <v>0</v>
      </c>
      <c r="AY956" s="78">
        <f>IF(AND(M956&gt;=50,M956&lt;=54),1,0)</f>
        <v>0</v>
      </c>
      <c r="AZ956" s="78">
        <f>IF(AND(M956&gt;=55,M956&lt;=59),1,0)</f>
        <v>0</v>
      </c>
      <c r="BA956" s="78">
        <f>IF(AND(M956&gt;=60,M956&lt;=64),1,0)</f>
        <v>0</v>
      </c>
      <c r="BB956" s="78">
        <f>IF(AND(M956&gt;=65,M956&lt;=69),1,0)</f>
        <v>0</v>
      </c>
      <c r="BC956" s="78">
        <f>IF(AND(M956&gt;=70,M956&lt;=74),1,0)</f>
        <v>1</v>
      </c>
      <c r="BD956" s="78">
        <f>IF(AND(M956&gt;=75,M956&lt;=79),1,0)</f>
        <v>0</v>
      </c>
      <c r="BE956" s="78">
        <f>IF(AND(M956&gt;=80,M956&lt;=84),1,0)</f>
        <v>0</v>
      </c>
      <c r="BF956" s="78">
        <f>IF(AND(M956&gt;=85,M956&lt;=89),1,0)</f>
        <v>0</v>
      </c>
      <c r="BG956" s="78">
        <f>IF(AND(M956&gt;=90,M956&lt;=94),1,0)</f>
        <v>0</v>
      </c>
      <c r="BH956" s="78">
        <f>IF(AND(M956&gt;=95,M956&lt;=99),1,0)</f>
        <v>0</v>
      </c>
      <c r="BI956" s="78">
        <f>IF(AND(M956&gt;=100,M956&lt;=105),1,0)</f>
        <v>0</v>
      </c>
      <c r="BJ956" s="78">
        <f>IF(I956&lt;$BK$2,1,0)</f>
        <v>1</v>
      </c>
      <c r="BK956" s="78">
        <f>IF(I956&gt;$BK$2,1,0)</f>
        <v>0</v>
      </c>
      <c r="BL956" s="78">
        <f>IF(J956=$BL$2,1,0)</f>
        <v>0</v>
      </c>
      <c r="BM956" s="78">
        <f>IF(J956=$BM$2,1,0)</f>
        <v>0</v>
      </c>
      <c r="BN956" s="78">
        <f>IF(J956=$BN$2,1,0)</f>
        <v>0</v>
      </c>
      <c r="BO956" s="78">
        <f>IF(J956=$BO$2,1,0)</f>
        <v>0</v>
      </c>
      <c r="BP956" s="78">
        <f>IF(J956=$BP$2,1,0)</f>
        <v>0</v>
      </c>
      <c r="BQ956" s="79">
        <f>IF(J956=$BQ$2,1,0)</f>
        <v>0</v>
      </c>
      <c r="BR956" s="78">
        <f>IF(J956=$BR$2,1,0)</f>
        <v>1</v>
      </c>
      <c r="BS956" s="78">
        <f>IF(F956=$BS$2,1,0)</f>
        <v>0</v>
      </c>
      <c r="BT956" s="78">
        <f>IF(F956=$BT$2,1,0)</f>
        <v>0</v>
      </c>
      <c r="BU956" s="78">
        <f>IF(F956=$BU$2,1,0)</f>
        <v>0</v>
      </c>
      <c r="BV956" s="78">
        <f>IF(F956=$BV$2,1,0)</f>
        <v>0</v>
      </c>
      <c r="BW956" s="78">
        <f>IF(F956=$BW$2,1,0)</f>
        <v>0</v>
      </c>
      <c r="BX956" s="78">
        <f>IF(F956=$BX$2,1,0)</f>
        <v>0</v>
      </c>
      <c r="BY956" s="78">
        <f>IF(F956=$BY$2,1,0)</f>
        <v>1</v>
      </c>
      <c r="BZ956" s="78">
        <f>IF(F956=$BZ$2,1,0)</f>
        <v>0</v>
      </c>
      <c r="CA956"/>
      <c r="CB956" s="1">
        <v>0</v>
      </c>
      <c r="CC956" s="1">
        <v>0</v>
      </c>
    </row>
    <row r="957" spans="2:81" x14ac:dyDescent="0.3">
      <c r="B957" s="29" t="s">
        <v>142</v>
      </c>
      <c r="C957" t="s">
        <v>181</v>
      </c>
      <c r="D957" t="s">
        <v>76</v>
      </c>
      <c r="E957" s="1" t="s">
        <v>652</v>
      </c>
      <c r="F957" s="31" t="s">
        <v>53</v>
      </c>
      <c r="G957" s="1">
        <v>11</v>
      </c>
      <c r="H957" s="1">
        <v>2012</v>
      </c>
      <c r="I957" s="36">
        <v>0.79791666666666661</v>
      </c>
      <c r="J957" s="1" t="s">
        <v>10</v>
      </c>
      <c r="K957" s="39">
        <v>23828</v>
      </c>
      <c r="L957" t="s">
        <v>1383</v>
      </c>
      <c r="M957" s="76">
        <v>75</v>
      </c>
      <c r="N957" t="str">
        <f t="shared" si="455"/>
        <v>Ptly Cldy</v>
      </c>
      <c r="O957" s="78">
        <f t="shared" si="456"/>
        <v>0</v>
      </c>
      <c r="P957" s="78">
        <v>0</v>
      </c>
      <c r="Q957" s="78">
        <v>0</v>
      </c>
      <c r="R957" s="78">
        <f t="shared" si="457"/>
        <v>0</v>
      </c>
      <c r="S957" s="78">
        <f t="shared" si="458"/>
        <v>0</v>
      </c>
      <c r="T957" s="78">
        <f t="shared" si="459"/>
        <v>0</v>
      </c>
      <c r="U957" s="78">
        <f t="shared" si="460"/>
        <v>0</v>
      </c>
      <c r="V957" s="78">
        <f t="shared" si="461"/>
        <v>0</v>
      </c>
      <c r="W957" s="78">
        <f t="shared" si="462"/>
        <v>0</v>
      </c>
      <c r="X957" s="78">
        <f t="shared" si="463"/>
        <v>0</v>
      </c>
      <c r="Y957" s="78">
        <f t="shared" si="464"/>
        <v>0</v>
      </c>
      <c r="Z957" s="78">
        <f t="shared" si="465"/>
        <v>0</v>
      </c>
      <c r="AA957" s="78">
        <f t="shared" si="466"/>
        <v>0</v>
      </c>
      <c r="AB957" s="78">
        <f t="shared" si="467"/>
        <v>0</v>
      </c>
      <c r="AC957" s="78">
        <f t="shared" si="468"/>
        <v>0</v>
      </c>
      <c r="AD957" s="78">
        <f t="shared" si="469"/>
        <v>0</v>
      </c>
      <c r="AE957" s="78">
        <f t="shared" si="470"/>
        <v>0</v>
      </c>
      <c r="AF957" s="78">
        <f t="shared" si="471"/>
        <v>0</v>
      </c>
      <c r="AG957" s="78">
        <f t="shared" si="486"/>
        <v>0</v>
      </c>
      <c r="AH957" s="78">
        <f t="shared" si="472"/>
        <v>0</v>
      </c>
      <c r="AI957" s="78">
        <f t="shared" si="473"/>
        <v>0</v>
      </c>
      <c r="AJ957" s="78">
        <f t="shared" si="474"/>
        <v>0</v>
      </c>
      <c r="AK957" s="78">
        <f t="shared" si="475"/>
        <v>0</v>
      </c>
      <c r="AL957" s="78">
        <f t="shared" si="476"/>
        <v>0</v>
      </c>
      <c r="AM957" s="78">
        <f t="shared" si="477"/>
        <v>0</v>
      </c>
      <c r="AN957" s="78">
        <f t="shared" si="478"/>
        <v>0</v>
      </c>
      <c r="AO957" s="78">
        <f t="shared" si="479"/>
        <v>0</v>
      </c>
      <c r="AP957" s="78">
        <f t="shared" si="480"/>
        <v>0</v>
      </c>
      <c r="AQ957" s="78">
        <f t="shared" si="481"/>
        <v>1</v>
      </c>
      <c r="AR957" s="78">
        <f t="shared" si="482"/>
        <v>0</v>
      </c>
      <c r="AS957" s="78">
        <f t="shared" si="483"/>
        <v>0</v>
      </c>
      <c r="AT957" s="78">
        <f t="shared" si="484"/>
        <v>0</v>
      </c>
      <c r="AU957" s="78">
        <f t="shared" si="485"/>
        <v>1</v>
      </c>
      <c r="AV957" s="78">
        <f>IF(AND(M957&gt;=35,M957&lt;=39),1,0)</f>
        <v>0</v>
      </c>
      <c r="AW957" s="78">
        <f>IF(AND(M957&gt;=40,M957&lt;=44),1,0)</f>
        <v>0</v>
      </c>
      <c r="AX957" s="78">
        <f>IF(AND(M957&gt;=45,M957&lt;=49),1,0)</f>
        <v>0</v>
      </c>
      <c r="AY957" s="78">
        <f>IF(AND(M957&gt;=50,M957&lt;=54),1,0)</f>
        <v>0</v>
      </c>
      <c r="AZ957" s="78">
        <f>IF(AND(M957&gt;=55,M957&lt;=59),1,0)</f>
        <v>0</v>
      </c>
      <c r="BA957" s="78">
        <f>IF(AND(M957&gt;=60,M957&lt;=64),1,0)</f>
        <v>0</v>
      </c>
      <c r="BB957" s="78">
        <f>IF(AND(M957&gt;=65,M957&lt;=69),1,0)</f>
        <v>0</v>
      </c>
      <c r="BC957" s="78">
        <f>IF(AND(M957&gt;=70,M957&lt;=74),1,0)</f>
        <v>0</v>
      </c>
      <c r="BD957" s="78">
        <f>IF(AND(M957&gt;=75,M957&lt;=79),1,0)</f>
        <v>1</v>
      </c>
      <c r="BE957" s="78">
        <f>IF(AND(M957&gt;=80,M957&lt;=84),1,0)</f>
        <v>0</v>
      </c>
      <c r="BF957" s="78">
        <f>IF(AND(M957&gt;=85,M957&lt;=89),1,0)</f>
        <v>0</v>
      </c>
      <c r="BG957" s="78">
        <f>IF(AND(M957&gt;=90,M957&lt;=94),1,0)</f>
        <v>0</v>
      </c>
      <c r="BH957" s="78">
        <f>IF(AND(M957&gt;=95,M957&lt;=99),1,0)</f>
        <v>0</v>
      </c>
      <c r="BI957" s="78">
        <f>IF(AND(M957&gt;=100,M957&lt;=105),1,0)</f>
        <v>0</v>
      </c>
      <c r="BJ957" s="78">
        <f>IF(I957&lt;$BK$2,1,0)</f>
        <v>0</v>
      </c>
      <c r="BK957" s="78">
        <f>IF(I957&gt;$BK$2,1,0)</f>
        <v>1</v>
      </c>
      <c r="BL957" s="78">
        <f>IF(J957=$BL$2,1,0)</f>
        <v>0</v>
      </c>
      <c r="BM957" s="78">
        <f>IF(J957=$BM$2,1,0)</f>
        <v>1</v>
      </c>
      <c r="BN957" s="78">
        <f>IF(J957=$BN$2,1,0)</f>
        <v>0</v>
      </c>
      <c r="BO957" s="78">
        <f>IF(J957=$BO$2,1,0)</f>
        <v>0</v>
      </c>
      <c r="BP957" s="78">
        <f>IF(J957=$BP$2,1,0)</f>
        <v>0</v>
      </c>
      <c r="BQ957" s="79">
        <f>IF(J957=$BQ$2,1,0)</f>
        <v>0</v>
      </c>
      <c r="BR957" s="78">
        <f>IF(J957=$BR$2,1,0)</f>
        <v>0</v>
      </c>
      <c r="BS957" s="78">
        <f>IF(F957=$BS$2,1,0)</f>
        <v>0</v>
      </c>
      <c r="BT957" s="78">
        <f>IF(F957=$BT$2,1,0)</f>
        <v>0</v>
      </c>
      <c r="BU957" s="78">
        <f>IF(F957=$BU$2,1,0)</f>
        <v>0</v>
      </c>
      <c r="BV957" s="78">
        <f>IF(F957=$BV$2,1,0)</f>
        <v>0</v>
      </c>
      <c r="BW957" s="78">
        <f>IF(F957=$BW$2,1,0)</f>
        <v>0</v>
      </c>
      <c r="BX957" s="78">
        <f>IF(F957=$BX$2,1,0)</f>
        <v>0</v>
      </c>
      <c r="BY957" s="78">
        <f>IF(F957=$BY$2,1,0)</f>
        <v>1</v>
      </c>
      <c r="BZ957" s="78">
        <f>IF(F957=$BZ$2,1,0)</f>
        <v>0</v>
      </c>
      <c r="CA957" t="s">
        <v>1886</v>
      </c>
      <c r="CB957" s="1">
        <v>0</v>
      </c>
      <c r="CC957" s="1">
        <v>0</v>
      </c>
    </row>
    <row r="958" spans="2:81" x14ac:dyDescent="0.3">
      <c r="B958" s="29" t="s">
        <v>143</v>
      </c>
      <c r="C958" t="s">
        <v>181</v>
      </c>
      <c r="D958" t="s">
        <v>76</v>
      </c>
      <c r="E958" s="1" t="s">
        <v>653</v>
      </c>
      <c r="F958" s="31" t="s">
        <v>53</v>
      </c>
      <c r="G958" s="1">
        <v>12</v>
      </c>
      <c r="H958" s="1">
        <v>2012</v>
      </c>
      <c r="I958" s="36">
        <v>0.79861111111111116</v>
      </c>
      <c r="J958" s="1" t="s">
        <v>11</v>
      </c>
      <c r="K958" s="39">
        <v>26076</v>
      </c>
      <c r="L958" t="s">
        <v>1325</v>
      </c>
      <c r="M958" s="76">
        <v>77</v>
      </c>
      <c r="N958" t="str">
        <f t="shared" si="455"/>
        <v>Clear</v>
      </c>
      <c r="O958" s="78">
        <f t="shared" si="456"/>
        <v>0</v>
      </c>
      <c r="P958" s="78">
        <v>0</v>
      </c>
      <c r="Q958" s="78">
        <v>0</v>
      </c>
      <c r="R958" s="78">
        <f t="shared" si="457"/>
        <v>0</v>
      </c>
      <c r="S958" s="78">
        <f t="shared" si="458"/>
        <v>0</v>
      </c>
      <c r="T958" s="78">
        <f t="shared" si="459"/>
        <v>0</v>
      </c>
      <c r="U958" s="78">
        <f t="shared" si="460"/>
        <v>0</v>
      </c>
      <c r="V958" s="78">
        <f t="shared" si="461"/>
        <v>0</v>
      </c>
      <c r="W958" s="78">
        <f t="shared" si="462"/>
        <v>0</v>
      </c>
      <c r="X958" s="78">
        <f t="shared" si="463"/>
        <v>0</v>
      </c>
      <c r="Y958" s="78">
        <f t="shared" si="464"/>
        <v>0</v>
      </c>
      <c r="Z958" s="78">
        <f t="shared" si="465"/>
        <v>0</v>
      </c>
      <c r="AA958" s="78">
        <f t="shared" si="466"/>
        <v>0</v>
      </c>
      <c r="AB958" s="78">
        <f t="shared" si="467"/>
        <v>0</v>
      </c>
      <c r="AC958" s="78">
        <f t="shared" si="468"/>
        <v>0</v>
      </c>
      <c r="AD958" s="78">
        <f t="shared" si="469"/>
        <v>0</v>
      </c>
      <c r="AE958" s="78">
        <f t="shared" si="470"/>
        <v>0</v>
      </c>
      <c r="AF958" s="78">
        <f t="shared" si="471"/>
        <v>0</v>
      </c>
      <c r="AG958" s="78">
        <f t="shared" si="486"/>
        <v>0</v>
      </c>
      <c r="AH958" s="78">
        <f t="shared" si="472"/>
        <v>0</v>
      </c>
      <c r="AI958" s="78">
        <f t="shared" si="473"/>
        <v>0</v>
      </c>
      <c r="AJ958" s="78">
        <f t="shared" si="474"/>
        <v>0</v>
      </c>
      <c r="AK958" s="78">
        <f t="shared" si="475"/>
        <v>0</v>
      </c>
      <c r="AL958" s="78">
        <f t="shared" si="476"/>
        <v>0</v>
      </c>
      <c r="AM958" s="78">
        <f t="shared" si="477"/>
        <v>0</v>
      </c>
      <c r="AN958" s="78">
        <f t="shared" si="478"/>
        <v>0</v>
      </c>
      <c r="AO958" s="78">
        <f t="shared" si="479"/>
        <v>0</v>
      </c>
      <c r="AP958" s="78">
        <f t="shared" si="480"/>
        <v>0</v>
      </c>
      <c r="AQ958" s="78">
        <f t="shared" si="481"/>
        <v>1</v>
      </c>
      <c r="AR958" s="78">
        <f t="shared" si="482"/>
        <v>0</v>
      </c>
      <c r="AS958" s="78">
        <f t="shared" si="483"/>
        <v>0</v>
      </c>
      <c r="AT958" s="78">
        <f t="shared" si="484"/>
        <v>0</v>
      </c>
      <c r="AU958" s="78">
        <f t="shared" si="485"/>
        <v>1</v>
      </c>
      <c r="AV958" s="78">
        <f>IF(AND(M958&gt;=35,M958&lt;=39),1,0)</f>
        <v>0</v>
      </c>
      <c r="AW958" s="78">
        <f>IF(AND(M958&gt;=40,M958&lt;=44),1,0)</f>
        <v>0</v>
      </c>
      <c r="AX958" s="78">
        <f>IF(AND(M958&gt;=45,M958&lt;=49),1,0)</f>
        <v>0</v>
      </c>
      <c r="AY958" s="78">
        <f>IF(AND(M958&gt;=50,M958&lt;=54),1,0)</f>
        <v>0</v>
      </c>
      <c r="AZ958" s="78">
        <f>IF(AND(M958&gt;=55,M958&lt;=59),1,0)</f>
        <v>0</v>
      </c>
      <c r="BA958" s="78">
        <f>IF(AND(M958&gt;=60,M958&lt;=64),1,0)</f>
        <v>0</v>
      </c>
      <c r="BB958" s="78">
        <f>IF(AND(M958&gt;=65,M958&lt;=69),1,0)</f>
        <v>0</v>
      </c>
      <c r="BC958" s="78">
        <f>IF(AND(M958&gt;=70,M958&lt;=74),1,0)</f>
        <v>0</v>
      </c>
      <c r="BD958" s="78">
        <f>IF(AND(M958&gt;=75,M958&lt;=79),1,0)</f>
        <v>1</v>
      </c>
      <c r="BE958" s="78">
        <f>IF(AND(M958&gt;=80,M958&lt;=84),1,0)</f>
        <v>0</v>
      </c>
      <c r="BF958" s="78">
        <f>IF(AND(M958&gt;=85,M958&lt;=89),1,0)</f>
        <v>0</v>
      </c>
      <c r="BG958" s="78">
        <f>IF(AND(M958&gt;=90,M958&lt;=94),1,0)</f>
        <v>0</v>
      </c>
      <c r="BH958" s="78">
        <f>IF(AND(M958&gt;=95,M958&lt;=99),1,0)</f>
        <v>0</v>
      </c>
      <c r="BI958" s="78">
        <f>IF(AND(M958&gt;=100,M958&lt;=105),1,0)</f>
        <v>0</v>
      </c>
      <c r="BJ958" s="78">
        <f>IF(I958&lt;$BK$2,1,0)</f>
        <v>0</v>
      </c>
      <c r="BK958" s="78">
        <f>IF(I958&gt;$BK$2,1,0)</f>
        <v>1</v>
      </c>
      <c r="BL958" s="78">
        <f>IF(J958=$BL$2,1,0)</f>
        <v>0</v>
      </c>
      <c r="BM958" s="78">
        <f>IF(J958=$BM$2,1,0)</f>
        <v>0</v>
      </c>
      <c r="BN958" s="78">
        <f>IF(J958=$BN$2,1,0)</f>
        <v>1</v>
      </c>
      <c r="BO958" s="78">
        <f>IF(J958=$BO$2,1,0)</f>
        <v>0</v>
      </c>
      <c r="BP958" s="78">
        <f>IF(J958=$BP$2,1,0)</f>
        <v>0</v>
      </c>
      <c r="BQ958" s="79">
        <f>IF(J958=$BQ$2,1,0)</f>
        <v>0</v>
      </c>
      <c r="BR958" s="78">
        <f>IF(J958=$BR$2,1,0)</f>
        <v>0</v>
      </c>
      <c r="BS958" s="78">
        <f>IF(F958=$BS$2,1,0)</f>
        <v>0</v>
      </c>
      <c r="BT958" s="78">
        <f>IF(F958=$BT$2,1,0)</f>
        <v>0</v>
      </c>
      <c r="BU958" s="78">
        <f>IF(F958=$BU$2,1,0)</f>
        <v>0</v>
      </c>
      <c r="BV958" s="78">
        <f>IF(F958=$BV$2,1,0)</f>
        <v>0</v>
      </c>
      <c r="BW958" s="78">
        <f>IF(F958=$BW$2,1,0)</f>
        <v>0</v>
      </c>
      <c r="BX958" s="78">
        <f>IF(F958=$BX$2,1,0)</f>
        <v>0</v>
      </c>
      <c r="BY958" s="78">
        <f>IF(F958=$BY$2,1,0)</f>
        <v>1</v>
      </c>
      <c r="BZ958" s="78">
        <f>IF(F958=$BZ$2,1,0)</f>
        <v>0</v>
      </c>
      <c r="CA958"/>
      <c r="CB958" s="1">
        <v>0</v>
      </c>
      <c r="CC958" s="1">
        <v>0</v>
      </c>
    </row>
    <row r="959" spans="2:81" x14ac:dyDescent="0.3">
      <c r="B959" s="29" t="s">
        <v>144</v>
      </c>
      <c r="C959" t="s">
        <v>181</v>
      </c>
      <c r="D959" t="s">
        <v>76</v>
      </c>
      <c r="E959" s="1" t="s">
        <v>654</v>
      </c>
      <c r="F959" s="31" t="s">
        <v>53</v>
      </c>
      <c r="G959" s="1">
        <v>13</v>
      </c>
      <c r="H959" s="1">
        <v>2012</v>
      </c>
      <c r="I959" s="36">
        <v>0.52638888888888891</v>
      </c>
      <c r="J959" s="1" t="s">
        <v>9</v>
      </c>
      <c r="K959" s="39">
        <v>25130</v>
      </c>
      <c r="L959" t="s">
        <v>1427</v>
      </c>
      <c r="M959" s="76">
        <v>76</v>
      </c>
      <c r="N959" t="str">
        <f t="shared" si="455"/>
        <v>Sunny</v>
      </c>
      <c r="O959" s="78">
        <f t="shared" si="456"/>
        <v>0</v>
      </c>
      <c r="P959" s="78">
        <v>0</v>
      </c>
      <c r="Q959" s="78">
        <v>0</v>
      </c>
      <c r="R959" s="78">
        <f t="shared" si="457"/>
        <v>0</v>
      </c>
      <c r="S959" s="78">
        <f t="shared" si="458"/>
        <v>0</v>
      </c>
      <c r="T959" s="78">
        <f t="shared" si="459"/>
        <v>0</v>
      </c>
      <c r="U959" s="78">
        <f t="shared" si="460"/>
        <v>0</v>
      </c>
      <c r="V959" s="78">
        <f t="shared" si="461"/>
        <v>0</v>
      </c>
      <c r="W959" s="78">
        <f t="shared" si="462"/>
        <v>0</v>
      </c>
      <c r="X959" s="78">
        <f t="shared" si="463"/>
        <v>0</v>
      </c>
      <c r="Y959" s="78">
        <f t="shared" si="464"/>
        <v>0</v>
      </c>
      <c r="Z959" s="78">
        <f t="shared" si="465"/>
        <v>0</v>
      </c>
      <c r="AA959" s="78">
        <f t="shared" si="466"/>
        <v>0</v>
      </c>
      <c r="AB959" s="78">
        <f t="shared" si="467"/>
        <v>0</v>
      </c>
      <c r="AC959" s="78">
        <f t="shared" si="468"/>
        <v>0</v>
      </c>
      <c r="AD959" s="78">
        <f t="shared" si="469"/>
        <v>0</v>
      </c>
      <c r="AE959" s="78">
        <f t="shared" si="470"/>
        <v>0</v>
      </c>
      <c r="AF959" s="78">
        <f t="shared" si="471"/>
        <v>0</v>
      </c>
      <c r="AG959" s="78">
        <f t="shared" si="486"/>
        <v>0</v>
      </c>
      <c r="AH959" s="78">
        <f t="shared" si="472"/>
        <v>0</v>
      </c>
      <c r="AI959" s="78">
        <f t="shared" si="473"/>
        <v>0</v>
      </c>
      <c r="AJ959" s="78">
        <f t="shared" si="474"/>
        <v>0</v>
      </c>
      <c r="AK959" s="78">
        <f t="shared" si="475"/>
        <v>0</v>
      </c>
      <c r="AL959" s="78">
        <f t="shared" si="476"/>
        <v>0</v>
      </c>
      <c r="AM959" s="78">
        <f t="shared" si="477"/>
        <v>0</v>
      </c>
      <c r="AN959" s="78">
        <f t="shared" si="478"/>
        <v>0</v>
      </c>
      <c r="AO959" s="78">
        <f t="shared" si="479"/>
        <v>0</v>
      </c>
      <c r="AP959" s="78">
        <f t="shared" si="480"/>
        <v>0</v>
      </c>
      <c r="AQ959" s="78">
        <f t="shared" si="481"/>
        <v>1</v>
      </c>
      <c r="AR959" s="78">
        <f t="shared" si="482"/>
        <v>0</v>
      </c>
      <c r="AS959" s="78">
        <f t="shared" si="483"/>
        <v>0</v>
      </c>
      <c r="AT959" s="78">
        <f t="shared" si="484"/>
        <v>0</v>
      </c>
      <c r="AU959" s="78">
        <f t="shared" si="485"/>
        <v>1</v>
      </c>
      <c r="AV959" s="78">
        <f>IF(AND(M959&gt;=35,M959&lt;=39),1,0)</f>
        <v>0</v>
      </c>
      <c r="AW959" s="78">
        <f>IF(AND(M959&gt;=40,M959&lt;=44),1,0)</f>
        <v>0</v>
      </c>
      <c r="AX959" s="78">
        <f>IF(AND(M959&gt;=45,M959&lt;=49),1,0)</f>
        <v>0</v>
      </c>
      <c r="AY959" s="78">
        <f>IF(AND(M959&gt;=50,M959&lt;=54),1,0)</f>
        <v>0</v>
      </c>
      <c r="AZ959" s="78">
        <f>IF(AND(M959&gt;=55,M959&lt;=59),1,0)</f>
        <v>0</v>
      </c>
      <c r="BA959" s="78">
        <f>IF(AND(M959&gt;=60,M959&lt;=64),1,0)</f>
        <v>0</v>
      </c>
      <c r="BB959" s="78">
        <f>IF(AND(M959&gt;=65,M959&lt;=69),1,0)</f>
        <v>0</v>
      </c>
      <c r="BC959" s="78">
        <f>IF(AND(M959&gt;=70,M959&lt;=74),1,0)</f>
        <v>0</v>
      </c>
      <c r="BD959" s="78">
        <f>IF(AND(M959&gt;=75,M959&lt;=79),1,0)</f>
        <v>1</v>
      </c>
      <c r="BE959" s="78">
        <f>IF(AND(M959&gt;=80,M959&lt;=84),1,0)</f>
        <v>0</v>
      </c>
      <c r="BF959" s="78">
        <f>IF(AND(M959&gt;=85,M959&lt;=89),1,0)</f>
        <v>0</v>
      </c>
      <c r="BG959" s="78">
        <f>IF(AND(M959&gt;=90,M959&lt;=94),1,0)</f>
        <v>0</v>
      </c>
      <c r="BH959" s="78">
        <f>IF(AND(M959&gt;=95,M959&lt;=99),1,0)</f>
        <v>0</v>
      </c>
      <c r="BI959" s="78">
        <f>IF(AND(M959&gt;=100,M959&lt;=105),1,0)</f>
        <v>0</v>
      </c>
      <c r="BJ959" s="78">
        <f>IF(I959&lt;$BK$2,1,0)</f>
        <v>1</v>
      </c>
      <c r="BK959" s="78">
        <f>IF(I959&gt;$BK$2,1,0)</f>
        <v>0</v>
      </c>
      <c r="BL959" s="78">
        <f>IF(J959=$BL$2,1,0)</f>
        <v>0</v>
      </c>
      <c r="BM959" s="78">
        <f>IF(J959=$BM$2,1,0)</f>
        <v>0</v>
      </c>
      <c r="BN959" s="78">
        <f>IF(J959=$BN$2,1,0)</f>
        <v>0</v>
      </c>
      <c r="BO959" s="78">
        <f>IF(J959=$BO$2,1,0)</f>
        <v>1</v>
      </c>
      <c r="BP959" s="78">
        <f>IF(J959=$BP$2,1,0)</f>
        <v>0</v>
      </c>
      <c r="BQ959" s="79">
        <f>IF(J959=$BQ$2,1,0)</f>
        <v>0</v>
      </c>
      <c r="BR959" s="78">
        <f>IF(J959=$BR$2,1,0)</f>
        <v>0</v>
      </c>
      <c r="BS959" s="78">
        <f>IF(F959=$BS$2,1,0)</f>
        <v>0</v>
      </c>
      <c r="BT959" s="78">
        <f>IF(F959=$BT$2,1,0)</f>
        <v>0</v>
      </c>
      <c r="BU959" s="78">
        <f>IF(F959=$BU$2,1,0)</f>
        <v>0</v>
      </c>
      <c r="BV959" s="78">
        <f>IF(F959=$BV$2,1,0)</f>
        <v>0</v>
      </c>
      <c r="BW959" s="78">
        <f>IF(F959=$BW$2,1,0)</f>
        <v>0</v>
      </c>
      <c r="BX959" s="78">
        <f>IF(F959=$BX$2,1,0)</f>
        <v>0</v>
      </c>
      <c r="BY959" s="78">
        <f>IF(F959=$BY$2,1,0)</f>
        <v>1</v>
      </c>
      <c r="BZ959" s="78">
        <f>IF(F959=$BZ$2,1,0)</f>
        <v>0</v>
      </c>
      <c r="CA959" t="s">
        <v>2176</v>
      </c>
      <c r="CB959" s="1">
        <v>0</v>
      </c>
      <c r="CC959" s="1">
        <v>0</v>
      </c>
    </row>
    <row r="960" spans="2:81" x14ac:dyDescent="0.3">
      <c r="B960" s="31" t="s">
        <v>98</v>
      </c>
      <c r="C960" s="33" t="s">
        <v>157</v>
      </c>
      <c r="D960" s="33" t="s">
        <v>79</v>
      </c>
      <c r="E960" s="1" t="s">
        <v>655</v>
      </c>
      <c r="F960" s="31" t="s">
        <v>53</v>
      </c>
      <c r="G960" s="1">
        <v>24</v>
      </c>
      <c r="H960" s="1">
        <v>2012</v>
      </c>
      <c r="I960" s="36">
        <v>0.67222222222222217</v>
      </c>
      <c r="J960" s="1" t="s">
        <v>6</v>
      </c>
      <c r="K960" s="39">
        <v>31015</v>
      </c>
      <c r="L960" t="s">
        <v>1272</v>
      </c>
      <c r="M960" s="76">
        <v>66</v>
      </c>
      <c r="N960" t="str">
        <f t="shared" si="455"/>
        <v>Clear</v>
      </c>
      <c r="O960" s="78">
        <f t="shared" si="456"/>
        <v>0</v>
      </c>
      <c r="P960" s="78">
        <v>0</v>
      </c>
      <c r="Q960" s="78">
        <v>0</v>
      </c>
      <c r="R960" s="78">
        <f t="shared" si="457"/>
        <v>0</v>
      </c>
      <c r="S960" s="78">
        <f t="shared" si="458"/>
        <v>0</v>
      </c>
      <c r="T960" s="78">
        <f t="shared" si="459"/>
        <v>0</v>
      </c>
      <c r="U960" s="78">
        <f t="shared" si="460"/>
        <v>0</v>
      </c>
      <c r="V960" s="78">
        <f t="shared" si="461"/>
        <v>0</v>
      </c>
      <c r="W960" s="78">
        <f t="shared" si="462"/>
        <v>0</v>
      </c>
      <c r="X960" s="78">
        <f t="shared" si="463"/>
        <v>0</v>
      </c>
      <c r="Y960" s="78">
        <f t="shared" si="464"/>
        <v>0</v>
      </c>
      <c r="Z960" s="78">
        <f t="shared" si="465"/>
        <v>0</v>
      </c>
      <c r="AA960" s="78">
        <f t="shared" si="466"/>
        <v>0</v>
      </c>
      <c r="AB960" s="78">
        <f t="shared" si="467"/>
        <v>0</v>
      </c>
      <c r="AC960" s="78">
        <f t="shared" si="468"/>
        <v>0</v>
      </c>
      <c r="AD960" s="78">
        <f t="shared" si="469"/>
        <v>0</v>
      </c>
      <c r="AE960" s="78">
        <f t="shared" si="470"/>
        <v>0</v>
      </c>
      <c r="AF960" s="78">
        <f t="shared" si="471"/>
        <v>0</v>
      </c>
      <c r="AG960" s="78">
        <f t="shared" si="486"/>
        <v>0</v>
      </c>
      <c r="AH960" s="78">
        <f t="shared" si="472"/>
        <v>0</v>
      </c>
      <c r="AI960" s="78">
        <f t="shared" si="473"/>
        <v>0</v>
      </c>
      <c r="AJ960" s="78">
        <f t="shared" si="474"/>
        <v>0</v>
      </c>
      <c r="AK960" s="78">
        <f t="shared" si="475"/>
        <v>0</v>
      </c>
      <c r="AL960" s="78">
        <f t="shared" si="476"/>
        <v>0</v>
      </c>
      <c r="AM960" s="78">
        <f t="shared" si="477"/>
        <v>0</v>
      </c>
      <c r="AN960" s="78">
        <f t="shared" si="478"/>
        <v>0</v>
      </c>
      <c r="AO960" s="78">
        <f t="shared" si="479"/>
        <v>0</v>
      </c>
      <c r="AP960" s="78">
        <f t="shared" si="480"/>
        <v>0</v>
      </c>
      <c r="AQ960" s="78">
        <f t="shared" si="481"/>
        <v>0</v>
      </c>
      <c r="AR960" s="78">
        <f t="shared" si="482"/>
        <v>0</v>
      </c>
      <c r="AS960" s="78">
        <f t="shared" si="483"/>
        <v>1</v>
      </c>
      <c r="AT960" s="78">
        <f t="shared" si="484"/>
        <v>0</v>
      </c>
      <c r="AU960" s="78">
        <f t="shared" si="485"/>
        <v>1</v>
      </c>
      <c r="AV960" s="78">
        <f>IF(AND(M960&gt;=35,M960&lt;=39),1,0)</f>
        <v>0</v>
      </c>
      <c r="AW960" s="78">
        <f>IF(AND(M960&gt;=40,M960&lt;=44),1,0)</f>
        <v>0</v>
      </c>
      <c r="AX960" s="78">
        <f>IF(AND(M960&gt;=45,M960&lt;=49),1,0)</f>
        <v>0</v>
      </c>
      <c r="AY960" s="78">
        <f>IF(AND(M960&gt;=50,M960&lt;=54),1,0)</f>
        <v>0</v>
      </c>
      <c r="AZ960" s="78">
        <f>IF(AND(M960&gt;=55,M960&lt;=59),1,0)</f>
        <v>0</v>
      </c>
      <c r="BA960" s="78">
        <f>IF(AND(M960&gt;=60,M960&lt;=64),1,0)</f>
        <v>0</v>
      </c>
      <c r="BB960" s="78">
        <f>IF(AND(M960&gt;=65,M960&lt;=69),1,0)</f>
        <v>1</v>
      </c>
      <c r="BC960" s="78">
        <f>IF(AND(M960&gt;=70,M960&lt;=74),1,0)</f>
        <v>0</v>
      </c>
      <c r="BD960" s="78">
        <f>IF(AND(M960&gt;=75,M960&lt;=79),1,0)</f>
        <v>0</v>
      </c>
      <c r="BE960" s="78">
        <f>IF(AND(M960&gt;=80,M960&lt;=84),1,0)</f>
        <v>0</v>
      </c>
      <c r="BF960" s="78">
        <f>IF(AND(M960&gt;=85,M960&lt;=89),1,0)</f>
        <v>0</v>
      </c>
      <c r="BG960" s="78">
        <f>IF(AND(M960&gt;=90,M960&lt;=94),1,0)</f>
        <v>0</v>
      </c>
      <c r="BH960" s="78">
        <f>IF(AND(M960&gt;=95,M960&lt;=99),1,0)</f>
        <v>0</v>
      </c>
      <c r="BI960" s="78">
        <f>IF(AND(M960&gt;=100,M960&lt;=105),1,0)</f>
        <v>0</v>
      </c>
      <c r="BJ960" s="78">
        <f>IF(I960&lt;$BK$2,1,0)</f>
        <v>1</v>
      </c>
      <c r="BK960" s="78">
        <f>IF(I960&gt;$BK$2,1,0)</f>
        <v>0</v>
      </c>
      <c r="BL960" s="78">
        <f>IF(J960=$BL$2,1,0)</f>
        <v>1</v>
      </c>
      <c r="BM960" s="78">
        <f>IF(J960=$BM$2,1,0)</f>
        <v>0</v>
      </c>
      <c r="BN960" s="78">
        <f>IF(J960=$BN$2,1,0)</f>
        <v>0</v>
      </c>
      <c r="BO960" s="78">
        <f>IF(J960=$BO$2,1,0)</f>
        <v>0</v>
      </c>
      <c r="BP960" s="78">
        <f>IF(J960=$BP$2,1,0)</f>
        <v>0</v>
      </c>
      <c r="BQ960" s="79">
        <f>IF(J960=$BQ$2,1,0)</f>
        <v>0</v>
      </c>
      <c r="BR960" s="78">
        <f>IF(J960=$BR$2,1,0)</f>
        <v>0</v>
      </c>
      <c r="BS960" s="78">
        <f>IF(F960=$BS$2,1,0)</f>
        <v>0</v>
      </c>
      <c r="BT960" s="78">
        <f>IF(F960=$BT$2,1,0)</f>
        <v>0</v>
      </c>
      <c r="BU960" s="78">
        <f>IF(F960=$BU$2,1,0)</f>
        <v>0</v>
      </c>
      <c r="BV960" s="78">
        <f>IF(F960=$BV$2,1,0)</f>
        <v>0</v>
      </c>
      <c r="BW960" s="78">
        <f>IF(F960=$BW$2,1,0)</f>
        <v>0</v>
      </c>
      <c r="BX960" s="78">
        <f>IF(F960=$BX$2,1,0)</f>
        <v>0</v>
      </c>
      <c r="BY960" s="78">
        <f>IF(F960=$BY$2,1,0)</f>
        <v>1</v>
      </c>
      <c r="BZ960" s="78">
        <f>IF(F960=$BZ$2,1,0)</f>
        <v>0</v>
      </c>
      <c r="CA960" t="s">
        <v>2177</v>
      </c>
      <c r="CB960" s="1">
        <v>0</v>
      </c>
      <c r="CC960" s="1">
        <v>1</v>
      </c>
    </row>
    <row r="961" spans="2:81" x14ac:dyDescent="0.3">
      <c r="B961" s="29" t="s">
        <v>145</v>
      </c>
      <c r="C961" s="33" t="s">
        <v>157</v>
      </c>
      <c r="D961" s="33" t="s">
        <v>79</v>
      </c>
      <c r="E961" s="1" t="s">
        <v>656</v>
      </c>
      <c r="F961" s="31" t="s">
        <v>53</v>
      </c>
      <c r="G961" s="1">
        <v>25</v>
      </c>
      <c r="H961" s="1">
        <v>2012</v>
      </c>
      <c r="I961" s="36">
        <v>0.79791666666666661</v>
      </c>
      <c r="J961" s="1" t="s">
        <v>10</v>
      </c>
      <c r="K961" s="39">
        <v>30205</v>
      </c>
      <c r="L961" t="s">
        <v>1528</v>
      </c>
      <c r="M961" s="76">
        <v>72</v>
      </c>
      <c r="N961" t="str">
        <f t="shared" si="455"/>
        <v>Clear</v>
      </c>
      <c r="O961" s="78">
        <f t="shared" si="456"/>
        <v>0</v>
      </c>
      <c r="P961" s="78">
        <v>0</v>
      </c>
      <c r="Q961" s="78">
        <v>0</v>
      </c>
      <c r="R961" s="78">
        <f t="shared" si="457"/>
        <v>0</v>
      </c>
      <c r="S961" s="78">
        <f t="shared" si="458"/>
        <v>0</v>
      </c>
      <c r="T961" s="78">
        <f t="shared" si="459"/>
        <v>0</v>
      </c>
      <c r="U961" s="78">
        <f t="shared" si="460"/>
        <v>0</v>
      </c>
      <c r="V961" s="78">
        <f t="shared" si="461"/>
        <v>0</v>
      </c>
      <c r="W961" s="78">
        <f t="shared" si="462"/>
        <v>0</v>
      </c>
      <c r="X961" s="78">
        <f t="shared" si="463"/>
        <v>0</v>
      </c>
      <c r="Y961" s="78">
        <f t="shared" si="464"/>
        <v>0</v>
      </c>
      <c r="Z961" s="78">
        <f t="shared" si="465"/>
        <v>0</v>
      </c>
      <c r="AA961" s="78">
        <f t="shared" si="466"/>
        <v>0</v>
      </c>
      <c r="AB961" s="78">
        <f t="shared" si="467"/>
        <v>0</v>
      </c>
      <c r="AC961" s="78">
        <f t="shared" si="468"/>
        <v>0</v>
      </c>
      <c r="AD961" s="78">
        <f t="shared" si="469"/>
        <v>0</v>
      </c>
      <c r="AE961" s="78">
        <f t="shared" si="470"/>
        <v>0</v>
      </c>
      <c r="AF961" s="78">
        <f t="shared" si="471"/>
        <v>0</v>
      </c>
      <c r="AG961" s="78">
        <f t="shared" si="486"/>
        <v>0</v>
      </c>
      <c r="AH961" s="78">
        <f t="shared" si="472"/>
        <v>0</v>
      </c>
      <c r="AI961" s="78">
        <f t="shared" si="473"/>
        <v>0</v>
      </c>
      <c r="AJ961" s="78">
        <f t="shared" si="474"/>
        <v>0</v>
      </c>
      <c r="AK961" s="78">
        <f t="shared" si="475"/>
        <v>0</v>
      </c>
      <c r="AL961" s="78">
        <f t="shared" si="476"/>
        <v>0</v>
      </c>
      <c r="AM961" s="78">
        <f t="shared" si="477"/>
        <v>0</v>
      </c>
      <c r="AN961" s="78">
        <f t="shared" si="478"/>
        <v>0</v>
      </c>
      <c r="AO961" s="78">
        <f t="shared" si="479"/>
        <v>0</v>
      </c>
      <c r="AP961" s="78">
        <f t="shared" si="480"/>
        <v>0</v>
      </c>
      <c r="AQ961" s="78">
        <f t="shared" si="481"/>
        <v>0</v>
      </c>
      <c r="AR961" s="78">
        <f t="shared" si="482"/>
        <v>0</v>
      </c>
      <c r="AS961" s="78">
        <f t="shared" si="483"/>
        <v>1</v>
      </c>
      <c r="AT961" s="78">
        <f t="shared" si="484"/>
        <v>0</v>
      </c>
      <c r="AU961" s="78">
        <f t="shared" si="485"/>
        <v>1</v>
      </c>
      <c r="AV961" s="78">
        <f>IF(AND(M961&gt;=35,M961&lt;=39),1,0)</f>
        <v>0</v>
      </c>
      <c r="AW961" s="78">
        <f>IF(AND(M961&gt;=40,M961&lt;=44),1,0)</f>
        <v>0</v>
      </c>
      <c r="AX961" s="78">
        <f>IF(AND(M961&gt;=45,M961&lt;=49),1,0)</f>
        <v>0</v>
      </c>
      <c r="AY961" s="78">
        <f>IF(AND(M961&gt;=50,M961&lt;=54),1,0)</f>
        <v>0</v>
      </c>
      <c r="AZ961" s="78">
        <f>IF(AND(M961&gt;=55,M961&lt;=59),1,0)</f>
        <v>0</v>
      </c>
      <c r="BA961" s="78">
        <f>IF(AND(M961&gt;=60,M961&lt;=64),1,0)</f>
        <v>0</v>
      </c>
      <c r="BB961" s="78">
        <f>IF(AND(M961&gt;=65,M961&lt;=69),1,0)</f>
        <v>0</v>
      </c>
      <c r="BC961" s="78">
        <f>IF(AND(M961&gt;=70,M961&lt;=74),1,0)</f>
        <v>1</v>
      </c>
      <c r="BD961" s="78">
        <f>IF(AND(M961&gt;=75,M961&lt;=79),1,0)</f>
        <v>0</v>
      </c>
      <c r="BE961" s="78">
        <f>IF(AND(M961&gt;=80,M961&lt;=84),1,0)</f>
        <v>0</v>
      </c>
      <c r="BF961" s="78">
        <f>IF(AND(M961&gt;=85,M961&lt;=89),1,0)</f>
        <v>0</v>
      </c>
      <c r="BG961" s="78">
        <f>IF(AND(M961&gt;=90,M961&lt;=94),1,0)</f>
        <v>0</v>
      </c>
      <c r="BH961" s="78">
        <f>IF(AND(M961&gt;=95,M961&lt;=99),1,0)</f>
        <v>0</v>
      </c>
      <c r="BI961" s="78">
        <f>IF(AND(M961&gt;=100,M961&lt;=105),1,0)</f>
        <v>0</v>
      </c>
      <c r="BJ961" s="78">
        <f>IF(I961&lt;$BK$2,1,0)</f>
        <v>0</v>
      </c>
      <c r="BK961" s="78">
        <f>IF(I961&gt;$BK$2,1,0)</f>
        <v>1</v>
      </c>
      <c r="BL961" s="78">
        <f>IF(J961=$BL$2,1,0)</f>
        <v>0</v>
      </c>
      <c r="BM961" s="78">
        <f>IF(J961=$BM$2,1,0)</f>
        <v>1</v>
      </c>
      <c r="BN961" s="78">
        <f>IF(J961=$BN$2,1,0)</f>
        <v>0</v>
      </c>
      <c r="BO961" s="78">
        <f>IF(J961=$BO$2,1,0)</f>
        <v>0</v>
      </c>
      <c r="BP961" s="78">
        <f>IF(J961=$BP$2,1,0)</f>
        <v>0</v>
      </c>
      <c r="BQ961" s="79">
        <f>IF(J961=$BQ$2,1,0)</f>
        <v>0</v>
      </c>
      <c r="BR961" s="78">
        <f>IF(J961=$BR$2,1,0)</f>
        <v>0</v>
      </c>
      <c r="BS961" s="78">
        <f>IF(F961=$BS$2,1,0)</f>
        <v>0</v>
      </c>
      <c r="BT961" s="78">
        <f>IF(F961=$BT$2,1,0)</f>
        <v>0</v>
      </c>
      <c r="BU961" s="78">
        <f>IF(F961=$BU$2,1,0)</f>
        <v>0</v>
      </c>
      <c r="BV961" s="78">
        <f>IF(F961=$BV$2,1,0)</f>
        <v>0</v>
      </c>
      <c r="BW961" s="78">
        <f>IF(F961=$BW$2,1,0)</f>
        <v>0</v>
      </c>
      <c r="BX961" s="78">
        <f>IF(F961=$BX$2,1,0)</f>
        <v>0</v>
      </c>
      <c r="BY961" s="78">
        <f>IF(F961=$BY$2,1,0)</f>
        <v>1</v>
      </c>
      <c r="BZ961" s="78">
        <f>IF(F961=$BZ$2,1,0)</f>
        <v>0</v>
      </c>
      <c r="CA961" t="s">
        <v>1886</v>
      </c>
      <c r="CB961" s="1">
        <v>0</v>
      </c>
      <c r="CC961" s="1">
        <v>0</v>
      </c>
    </row>
    <row r="962" spans="2:81" x14ac:dyDescent="0.3">
      <c r="B962" s="29" t="s">
        <v>146</v>
      </c>
      <c r="C962" s="33" t="s">
        <v>157</v>
      </c>
      <c r="D962" s="33" t="s">
        <v>79</v>
      </c>
      <c r="E962" s="1" t="s">
        <v>657</v>
      </c>
      <c r="F962" s="31" t="s">
        <v>53</v>
      </c>
      <c r="G962" s="1">
        <v>26</v>
      </c>
      <c r="H962" s="1">
        <v>2012</v>
      </c>
      <c r="I962" s="36">
        <v>0.79722222222222217</v>
      </c>
      <c r="J962" s="1" t="s">
        <v>11</v>
      </c>
      <c r="K962" s="39">
        <v>26513</v>
      </c>
      <c r="L962" t="s">
        <v>1552</v>
      </c>
      <c r="M962" s="76">
        <v>81</v>
      </c>
      <c r="N962" t="str">
        <f t="shared" si="455"/>
        <v>Ptly Cldy</v>
      </c>
      <c r="O962" s="78">
        <f t="shared" si="456"/>
        <v>0</v>
      </c>
      <c r="P962" s="78">
        <v>0</v>
      </c>
      <c r="Q962" s="78">
        <v>0</v>
      </c>
      <c r="R962" s="78">
        <f t="shared" si="457"/>
        <v>0</v>
      </c>
      <c r="S962" s="78">
        <f t="shared" si="458"/>
        <v>0</v>
      </c>
      <c r="T962" s="78">
        <f t="shared" si="459"/>
        <v>0</v>
      </c>
      <c r="U962" s="78">
        <f t="shared" si="460"/>
        <v>0</v>
      </c>
      <c r="V962" s="78">
        <f t="shared" si="461"/>
        <v>0</v>
      </c>
      <c r="W962" s="78">
        <f t="shared" si="462"/>
        <v>0</v>
      </c>
      <c r="X962" s="78">
        <f t="shared" si="463"/>
        <v>0</v>
      </c>
      <c r="Y962" s="78">
        <f t="shared" si="464"/>
        <v>0</v>
      </c>
      <c r="Z962" s="78">
        <f t="shared" si="465"/>
        <v>0</v>
      </c>
      <c r="AA962" s="78">
        <f t="shared" si="466"/>
        <v>0</v>
      </c>
      <c r="AB962" s="78">
        <f t="shared" si="467"/>
        <v>0</v>
      </c>
      <c r="AC962" s="78">
        <f t="shared" si="468"/>
        <v>0</v>
      </c>
      <c r="AD962" s="78">
        <f t="shared" si="469"/>
        <v>0</v>
      </c>
      <c r="AE962" s="78">
        <f t="shared" si="470"/>
        <v>0</v>
      </c>
      <c r="AF962" s="78">
        <f t="shared" si="471"/>
        <v>0</v>
      </c>
      <c r="AG962" s="78">
        <f t="shared" si="486"/>
        <v>0</v>
      </c>
      <c r="AH962" s="78">
        <f t="shared" si="472"/>
        <v>0</v>
      </c>
      <c r="AI962" s="78">
        <f t="shared" si="473"/>
        <v>0</v>
      </c>
      <c r="AJ962" s="78">
        <f t="shared" si="474"/>
        <v>0</v>
      </c>
      <c r="AK962" s="78">
        <f t="shared" si="475"/>
        <v>0</v>
      </c>
      <c r="AL962" s="78">
        <f t="shared" si="476"/>
        <v>0</v>
      </c>
      <c r="AM962" s="78">
        <f t="shared" si="477"/>
        <v>0</v>
      </c>
      <c r="AN962" s="78">
        <f t="shared" si="478"/>
        <v>0</v>
      </c>
      <c r="AO962" s="78">
        <f t="shared" si="479"/>
        <v>0</v>
      </c>
      <c r="AP962" s="78">
        <f t="shared" si="480"/>
        <v>0</v>
      </c>
      <c r="AQ962" s="78">
        <f t="shared" si="481"/>
        <v>0</v>
      </c>
      <c r="AR962" s="78">
        <f t="shared" si="482"/>
        <v>0</v>
      </c>
      <c r="AS962" s="78">
        <f t="shared" si="483"/>
        <v>1</v>
      </c>
      <c r="AT962" s="78">
        <f t="shared" si="484"/>
        <v>0</v>
      </c>
      <c r="AU962" s="78">
        <f t="shared" si="485"/>
        <v>1</v>
      </c>
      <c r="AV962" s="78">
        <f>IF(AND(M962&gt;=35,M962&lt;=39),1,0)</f>
        <v>0</v>
      </c>
      <c r="AW962" s="78">
        <f>IF(AND(M962&gt;=40,M962&lt;=44),1,0)</f>
        <v>0</v>
      </c>
      <c r="AX962" s="78">
        <f>IF(AND(M962&gt;=45,M962&lt;=49),1,0)</f>
        <v>0</v>
      </c>
      <c r="AY962" s="78">
        <f>IF(AND(M962&gt;=50,M962&lt;=54),1,0)</f>
        <v>0</v>
      </c>
      <c r="AZ962" s="78">
        <f>IF(AND(M962&gt;=55,M962&lt;=59),1,0)</f>
        <v>0</v>
      </c>
      <c r="BA962" s="78">
        <f>IF(AND(M962&gt;=60,M962&lt;=64),1,0)</f>
        <v>0</v>
      </c>
      <c r="BB962" s="78">
        <f>IF(AND(M962&gt;=65,M962&lt;=69),1,0)</f>
        <v>0</v>
      </c>
      <c r="BC962" s="78">
        <f>IF(AND(M962&gt;=70,M962&lt;=74),1,0)</f>
        <v>0</v>
      </c>
      <c r="BD962" s="78">
        <f>IF(AND(M962&gt;=75,M962&lt;=79),1,0)</f>
        <v>0</v>
      </c>
      <c r="BE962" s="78">
        <f>IF(AND(M962&gt;=80,M962&lt;=84),1,0)</f>
        <v>1</v>
      </c>
      <c r="BF962" s="78">
        <f>IF(AND(M962&gt;=85,M962&lt;=89),1,0)</f>
        <v>0</v>
      </c>
      <c r="BG962" s="78">
        <f>IF(AND(M962&gt;=90,M962&lt;=94),1,0)</f>
        <v>0</v>
      </c>
      <c r="BH962" s="78">
        <f>IF(AND(M962&gt;=95,M962&lt;=99),1,0)</f>
        <v>0</v>
      </c>
      <c r="BI962" s="78">
        <f>IF(AND(M962&gt;=100,M962&lt;=105),1,0)</f>
        <v>0</v>
      </c>
      <c r="BJ962" s="78">
        <f>IF(I962&lt;$BK$2,1,0)</f>
        <v>0</v>
      </c>
      <c r="BK962" s="78">
        <f>IF(I962&gt;$BK$2,1,0)</f>
        <v>1</v>
      </c>
      <c r="BL962" s="78">
        <f>IF(J962=$BL$2,1,0)</f>
        <v>0</v>
      </c>
      <c r="BM962" s="78">
        <f>IF(J962=$BM$2,1,0)</f>
        <v>0</v>
      </c>
      <c r="BN962" s="78">
        <f>IF(J962=$BN$2,1,0)</f>
        <v>1</v>
      </c>
      <c r="BO962" s="78">
        <f>IF(J962=$BO$2,1,0)</f>
        <v>0</v>
      </c>
      <c r="BP962" s="78">
        <f>IF(J962=$BP$2,1,0)</f>
        <v>0</v>
      </c>
      <c r="BQ962" s="79">
        <f>IF(J962=$BQ$2,1,0)</f>
        <v>0</v>
      </c>
      <c r="BR962" s="78">
        <f>IF(J962=$BR$2,1,0)</f>
        <v>0</v>
      </c>
      <c r="BS962" s="78">
        <f>IF(F962=$BS$2,1,0)</f>
        <v>0</v>
      </c>
      <c r="BT962" s="78">
        <f>IF(F962=$BT$2,1,0)</f>
        <v>0</v>
      </c>
      <c r="BU962" s="78">
        <f>IF(F962=$BU$2,1,0)</f>
        <v>0</v>
      </c>
      <c r="BV962" s="78">
        <f>IF(F962=$BV$2,1,0)</f>
        <v>0</v>
      </c>
      <c r="BW962" s="78">
        <f>IF(F962=$BW$2,1,0)</f>
        <v>0</v>
      </c>
      <c r="BX962" s="78">
        <f>IF(F962=$BX$2,1,0)</f>
        <v>0</v>
      </c>
      <c r="BY962" s="78">
        <f>IF(F962=$BY$2,1,0)</f>
        <v>1</v>
      </c>
      <c r="BZ962" s="78">
        <f>IF(F962=$BZ$2,1,0)</f>
        <v>0</v>
      </c>
      <c r="CA962"/>
      <c r="CB962" s="1">
        <v>0</v>
      </c>
      <c r="CC962" s="1">
        <v>0</v>
      </c>
    </row>
    <row r="963" spans="2:81" x14ac:dyDescent="0.3">
      <c r="B963" s="29" t="s">
        <v>147</v>
      </c>
      <c r="C963" t="s">
        <v>156</v>
      </c>
      <c r="D963" t="s">
        <v>80</v>
      </c>
      <c r="E963" s="1" t="s">
        <v>659</v>
      </c>
      <c r="F963" s="31" t="s">
        <v>53</v>
      </c>
      <c r="G963" s="1">
        <v>28</v>
      </c>
      <c r="H963" s="1">
        <v>2012</v>
      </c>
      <c r="I963" s="36">
        <v>0.79791666666666661</v>
      </c>
      <c r="J963" s="1" t="s">
        <v>5</v>
      </c>
      <c r="K963" s="39">
        <v>33518</v>
      </c>
      <c r="L963" t="s">
        <v>1690</v>
      </c>
      <c r="M963" s="76">
        <v>72</v>
      </c>
      <c r="N963" t="str">
        <f t="shared" si="455"/>
        <v>Cloudy</v>
      </c>
      <c r="O963" s="78">
        <f t="shared" si="456"/>
        <v>0</v>
      </c>
      <c r="P963" s="78">
        <v>0</v>
      </c>
      <c r="Q963" s="78">
        <v>0</v>
      </c>
      <c r="R963" s="78">
        <f t="shared" si="457"/>
        <v>0</v>
      </c>
      <c r="S963" s="78">
        <f t="shared" si="458"/>
        <v>0</v>
      </c>
      <c r="T963" s="78">
        <f t="shared" si="459"/>
        <v>1</v>
      </c>
      <c r="U963" s="78">
        <f t="shared" si="460"/>
        <v>0</v>
      </c>
      <c r="V963" s="78">
        <f t="shared" si="461"/>
        <v>0</v>
      </c>
      <c r="W963" s="78">
        <f t="shared" si="462"/>
        <v>0</v>
      </c>
      <c r="X963" s="78">
        <f t="shared" si="463"/>
        <v>0</v>
      </c>
      <c r="Y963" s="78">
        <f t="shared" si="464"/>
        <v>0</v>
      </c>
      <c r="Z963" s="78">
        <f t="shared" si="465"/>
        <v>0</v>
      </c>
      <c r="AA963" s="78">
        <f t="shared" si="466"/>
        <v>0</v>
      </c>
      <c r="AB963" s="78">
        <f t="shared" si="467"/>
        <v>0</v>
      </c>
      <c r="AC963" s="78">
        <f t="shared" si="468"/>
        <v>0</v>
      </c>
      <c r="AD963" s="78">
        <f t="shared" si="469"/>
        <v>0</v>
      </c>
      <c r="AE963" s="78">
        <f t="shared" si="470"/>
        <v>0</v>
      </c>
      <c r="AF963" s="78">
        <f t="shared" si="471"/>
        <v>0</v>
      </c>
      <c r="AG963" s="78">
        <f t="shared" si="486"/>
        <v>0</v>
      </c>
      <c r="AH963" s="78">
        <f t="shared" si="472"/>
        <v>0</v>
      </c>
      <c r="AI963" s="78">
        <f t="shared" si="473"/>
        <v>0</v>
      </c>
      <c r="AJ963" s="78">
        <f t="shared" si="474"/>
        <v>0</v>
      </c>
      <c r="AK963" s="78">
        <f t="shared" si="475"/>
        <v>0</v>
      </c>
      <c r="AL963" s="78">
        <f t="shared" si="476"/>
        <v>0</v>
      </c>
      <c r="AM963" s="78">
        <f t="shared" si="477"/>
        <v>0</v>
      </c>
      <c r="AN963" s="78">
        <f t="shared" si="478"/>
        <v>0</v>
      </c>
      <c r="AO963" s="78">
        <f t="shared" si="479"/>
        <v>0</v>
      </c>
      <c r="AP963" s="78">
        <f t="shared" si="480"/>
        <v>0</v>
      </c>
      <c r="AQ963" s="78">
        <f t="shared" si="481"/>
        <v>0</v>
      </c>
      <c r="AR963" s="78">
        <f t="shared" si="482"/>
        <v>0</v>
      </c>
      <c r="AS963" s="78">
        <f t="shared" si="483"/>
        <v>0</v>
      </c>
      <c r="AT963" s="78">
        <f t="shared" si="484"/>
        <v>0</v>
      </c>
      <c r="AU963" s="78">
        <f t="shared" si="485"/>
        <v>1</v>
      </c>
      <c r="AV963" s="78">
        <f>IF(AND(M963&gt;=35,M963&lt;=39),1,0)</f>
        <v>0</v>
      </c>
      <c r="AW963" s="78">
        <f>IF(AND(M963&gt;=40,M963&lt;=44),1,0)</f>
        <v>0</v>
      </c>
      <c r="AX963" s="78">
        <f>IF(AND(M963&gt;=45,M963&lt;=49),1,0)</f>
        <v>0</v>
      </c>
      <c r="AY963" s="78">
        <f>IF(AND(M963&gt;=50,M963&lt;=54),1,0)</f>
        <v>0</v>
      </c>
      <c r="AZ963" s="78">
        <f>IF(AND(M963&gt;=55,M963&lt;=59),1,0)</f>
        <v>0</v>
      </c>
      <c r="BA963" s="78">
        <f>IF(AND(M963&gt;=60,M963&lt;=64),1,0)</f>
        <v>0</v>
      </c>
      <c r="BB963" s="78">
        <f>IF(AND(M963&gt;=65,M963&lt;=69),1,0)</f>
        <v>0</v>
      </c>
      <c r="BC963" s="78">
        <f>IF(AND(M963&gt;=70,M963&lt;=74),1,0)</f>
        <v>1</v>
      </c>
      <c r="BD963" s="78">
        <f>IF(AND(M963&gt;=75,M963&lt;=79),1,0)</f>
        <v>0</v>
      </c>
      <c r="BE963" s="78">
        <f>IF(AND(M963&gt;=80,M963&lt;=84),1,0)</f>
        <v>0</v>
      </c>
      <c r="BF963" s="78">
        <f>IF(AND(M963&gt;=85,M963&lt;=89),1,0)</f>
        <v>0</v>
      </c>
      <c r="BG963" s="78">
        <f>IF(AND(M963&gt;=90,M963&lt;=94),1,0)</f>
        <v>0</v>
      </c>
      <c r="BH963" s="78">
        <f>IF(AND(M963&gt;=95,M963&lt;=99),1,0)</f>
        <v>0</v>
      </c>
      <c r="BI963" s="78">
        <f>IF(AND(M963&gt;=100,M963&lt;=105),1,0)</f>
        <v>0</v>
      </c>
      <c r="BJ963" s="78">
        <f>IF(I963&lt;$BK$2,1,0)</f>
        <v>0</v>
      </c>
      <c r="BK963" s="78">
        <f>IF(I963&gt;$BK$2,1,0)</f>
        <v>1</v>
      </c>
      <c r="BL963" s="78">
        <f>IF(J963=$BL$2,1,0)</f>
        <v>0</v>
      </c>
      <c r="BM963" s="78">
        <f>IF(J963=$BM$2,1,0)</f>
        <v>0</v>
      </c>
      <c r="BN963" s="78">
        <f>IF(J963=$BN$2,1,0)</f>
        <v>0</v>
      </c>
      <c r="BO963" s="78">
        <f>IF(J963=$BO$2,1,0)</f>
        <v>0</v>
      </c>
      <c r="BP963" s="78">
        <f>IF(J963=$BP$2,1,0)</f>
        <v>1</v>
      </c>
      <c r="BQ963" s="79">
        <f>IF(J963=$BQ$2,1,0)</f>
        <v>0</v>
      </c>
      <c r="BR963" s="78">
        <f>IF(J963=$BR$2,1,0)</f>
        <v>0</v>
      </c>
      <c r="BS963" s="78">
        <f>IF(F963=$BS$2,1,0)</f>
        <v>0</v>
      </c>
      <c r="BT963" s="78">
        <f>IF(F963=$BT$2,1,0)</f>
        <v>0</v>
      </c>
      <c r="BU963" s="78">
        <f>IF(F963=$BU$2,1,0)</f>
        <v>0</v>
      </c>
      <c r="BV963" s="78">
        <f>IF(F963=$BV$2,1,0)</f>
        <v>0</v>
      </c>
      <c r="BW963" s="78">
        <f>IF(F963=$BW$2,1,0)</f>
        <v>0</v>
      </c>
      <c r="BX963" s="78">
        <f>IF(F963=$BX$2,1,0)</f>
        <v>0</v>
      </c>
      <c r="BY963" s="78">
        <f>IF(F963=$BY$2,1,0)</f>
        <v>1</v>
      </c>
      <c r="BZ963" s="78">
        <f>IF(F963=$BZ$2,1,0)</f>
        <v>0</v>
      </c>
      <c r="CA963" t="s">
        <v>2178</v>
      </c>
      <c r="CB963" s="1">
        <v>0</v>
      </c>
      <c r="CC963" s="1">
        <v>0</v>
      </c>
    </row>
    <row r="964" spans="2:81" x14ac:dyDescent="0.3">
      <c r="B964" s="29" t="s">
        <v>148</v>
      </c>
      <c r="C964" t="s">
        <v>156</v>
      </c>
      <c r="D964" t="s">
        <v>80</v>
      </c>
      <c r="E964" s="1" t="s">
        <v>660</v>
      </c>
      <c r="F964" s="31" t="s">
        <v>53</v>
      </c>
      <c r="G964" s="1">
        <v>29</v>
      </c>
      <c r="H964" s="1">
        <v>2012</v>
      </c>
      <c r="I964" s="36">
        <v>0.80347222222222225</v>
      </c>
      <c r="J964" s="1" t="s">
        <v>7</v>
      </c>
      <c r="K964" s="39">
        <v>46311</v>
      </c>
      <c r="L964" t="s">
        <v>1488</v>
      </c>
      <c r="M964" s="76">
        <v>65</v>
      </c>
      <c r="N964" t="str">
        <f t="shared" si="455"/>
        <v>Cloudy</v>
      </c>
      <c r="O964" s="78">
        <f t="shared" si="456"/>
        <v>0</v>
      </c>
      <c r="P964" s="78">
        <v>0</v>
      </c>
      <c r="Q964" s="78">
        <v>0</v>
      </c>
      <c r="R964" s="78">
        <f t="shared" si="457"/>
        <v>0</v>
      </c>
      <c r="S964" s="78">
        <f t="shared" si="458"/>
        <v>0</v>
      </c>
      <c r="T964" s="78">
        <f t="shared" si="459"/>
        <v>1</v>
      </c>
      <c r="U964" s="78">
        <f t="shared" si="460"/>
        <v>0</v>
      </c>
      <c r="V964" s="78">
        <f t="shared" si="461"/>
        <v>0</v>
      </c>
      <c r="W964" s="78">
        <f t="shared" si="462"/>
        <v>0</v>
      </c>
      <c r="X964" s="78">
        <f t="shared" si="463"/>
        <v>0</v>
      </c>
      <c r="Y964" s="78">
        <f t="shared" si="464"/>
        <v>0</v>
      </c>
      <c r="Z964" s="78">
        <f t="shared" si="465"/>
        <v>0</v>
      </c>
      <c r="AA964" s="78">
        <f t="shared" si="466"/>
        <v>0</v>
      </c>
      <c r="AB964" s="78">
        <f t="shared" si="467"/>
        <v>0</v>
      </c>
      <c r="AC964" s="78">
        <f t="shared" si="468"/>
        <v>0</v>
      </c>
      <c r="AD964" s="78">
        <f t="shared" si="469"/>
        <v>0</v>
      </c>
      <c r="AE964" s="78">
        <f t="shared" si="470"/>
        <v>0</v>
      </c>
      <c r="AF964" s="78">
        <f t="shared" si="471"/>
        <v>0</v>
      </c>
      <c r="AG964" s="78">
        <f t="shared" si="486"/>
        <v>0</v>
      </c>
      <c r="AH964" s="78">
        <f t="shared" si="472"/>
        <v>0</v>
      </c>
      <c r="AI964" s="78">
        <f t="shared" si="473"/>
        <v>0</v>
      </c>
      <c r="AJ964" s="78">
        <f t="shared" si="474"/>
        <v>0</v>
      </c>
      <c r="AK964" s="78">
        <f t="shared" si="475"/>
        <v>0</v>
      </c>
      <c r="AL964" s="78">
        <f t="shared" si="476"/>
        <v>0</v>
      </c>
      <c r="AM964" s="78">
        <f t="shared" si="477"/>
        <v>0</v>
      </c>
      <c r="AN964" s="78">
        <f t="shared" si="478"/>
        <v>0</v>
      </c>
      <c r="AO964" s="78">
        <f t="shared" si="479"/>
        <v>0</v>
      </c>
      <c r="AP964" s="78">
        <f t="shared" si="480"/>
        <v>0</v>
      </c>
      <c r="AQ964" s="78">
        <f t="shared" si="481"/>
        <v>0</v>
      </c>
      <c r="AR964" s="78">
        <f t="shared" si="482"/>
        <v>0</v>
      </c>
      <c r="AS964" s="78">
        <f t="shared" si="483"/>
        <v>0</v>
      </c>
      <c r="AT964" s="78">
        <f t="shared" si="484"/>
        <v>0</v>
      </c>
      <c r="AU964" s="78">
        <f t="shared" si="485"/>
        <v>1</v>
      </c>
      <c r="AV964" s="78">
        <f>IF(AND(M964&gt;=35,M964&lt;=39),1,0)</f>
        <v>0</v>
      </c>
      <c r="AW964" s="78">
        <f>IF(AND(M964&gt;=40,M964&lt;=44),1,0)</f>
        <v>0</v>
      </c>
      <c r="AX964" s="78">
        <f>IF(AND(M964&gt;=45,M964&lt;=49),1,0)</f>
        <v>0</v>
      </c>
      <c r="AY964" s="78">
        <f>IF(AND(M964&gt;=50,M964&lt;=54),1,0)</f>
        <v>0</v>
      </c>
      <c r="AZ964" s="78">
        <f>IF(AND(M964&gt;=55,M964&lt;=59),1,0)</f>
        <v>0</v>
      </c>
      <c r="BA964" s="78">
        <f>IF(AND(M964&gt;=60,M964&lt;=64),1,0)</f>
        <v>0</v>
      </c>
      <c r="BB964" s="78">
        <f>IF(AND(M964&gt;=65,M964&lt;=69),1,0)</f>
        <v>1</v>
      </c>
      <c r="BC964" s="78">
        <f>IF(AND(M964&gt;=70,M964&lt;=74),1,0)</f>
        <v>0</v>
      </c>
      <c r="BD964" s="78">
        <f>IF(AND(M964&gt;=75,M964&lt;=79),1,0)</f>
        <v>0</v>
      </c>
      <c r="BE964" s="78">
        <f>IF(AND(M964&gt;=80,M964&lt;=84),1,0)</f>
        <v>0</v>
      </c>
      <c r="BF964" s="78">
        <f>IF(AND(M964&gt;=85,M964&lt;=89),1,0)</f>
        <v>0</v>
      </c>
      <c r="BG964" s="78">
        <f>IF(AND(M964&gt;=90,M964&lt;=94),1,0)</f>
        <v>0</v>
      </c>
      <c r="BH964" s="78">
        <f>IF(AND(M964&gt;=95,M964&lt;=99),1,0)</f>
        <v>0</v>
      </c>
      <c r="BI964" s="78">
        <f>IF(AND(M964&gt;=100,M964&lt;=105),1,0)</f>
        <v>0</v>
      </c>
      <c r="BJ964" s="78">
        <f>IF(I964&lt;$BK$2,1,0)</f>
        <v>0</v>
      </c>
      <c r="BK964" s="78">
        <f>IF(I964&gt;$BK$2,1,0)</f>
        <v>1</v>
      </c>
      <c r="BL964" s="78">
        <f>IF(J964=$BL$2,1,0)</f>
        <v>0</v>
      </c>
      <c r="BM964" s="78">
        <f>IF(J964=$BM$2,1,0)</f>
        <v>0</v>
      </c>
      <c r="BN964" s="78">
        <f>IF(J964=$BN$2,1,0)</f>
        <v>0</v>
      </c>
      <c r="BO964" s="78">
        <f>IF(J964=$BO$2,1,0)</f>
        <v>0</v>
      </c>
      <c r="BP964" s="78">
        <f>IF(J964=$BP$2,1,0)</f>
        <v>0</v>
      </c>
      <c r="BQ964" s="79">
        <f>IF(J964=$BQ$2,1,0)</f>
        <v>1</v>
      </c>
      <c r="BR964" s="78">
        <f>IF(J964=$BR$2,1,0)</f>
        <v>0</v>
      </c>
      <c r="BS964" s="78">
        <f>IF(F964=$BS$2,1,0)</f>
        <v>0</v>
      </c>
      <c r="BT964" s="78">
        <f>IF(F964=$BT$2,1,0)</f>
        <v>0</v>
      </c>
      <c r="BU964" s="78">
        <f>IF(F964=$BU$2,1,0)</f>
        <v>0</v>
      </c>
      <c r="BV964" s="78">
        <f>IF(F964=$BV$2,1,0)</f>
        <v>0</v>
      </c>
      <c r="BW964" s="78">
        <f>IF(F964=$BW$2,1,0)</f>
        <v>0</v>
      </c>
      <c r="BX964" s="78">
        <f>IF(F964=$BX$2,1,0)</f>
        <v>0</v>
      </c>
      <c r="BY964" s="78">
        <f>IF(F964=$BY$2,1,0)</f>
        <v>1</v>
      </c>
      <c r="BZ964" s="78">
        <f>IF(F964=$BZ$2,1,0)</f>
        <v>0</v>
      </c>
      <c r="CA964" t="s">
        <v>2179</v>
      </c>
      <c r="CB964" s="1">
        <v>1</v>
      </c>
      <c r="CC964" s="1">
        <v>0</v>
      </c>
    </row>
    <row r="965" spans="2:81" x14ac:dyDescent="0.3">
      <c r="B965" s="29" t="s">
        <v>149</v>
      </c>
      <c r="C965" t="s">
        <v>156</v>
      </c>
      <c r="D965" t="s">
        <v>80</v>
      </c>
      <c r="E965" s="1" t="s">
        <v>661</v>
      </c>
      <c r="F965" s="31" t="s">
        <v>53</v>
      </c>
      <c r="G965" s="1">
        <v>30</v>
      </c>
      <c r="H965" s="1">
        <v>2012</v>
      </c>
      <c r="I965" s="36">
        <v>0.56805555555555554</v>
      </c>
      <c r="J965" s="1" t="s">
        <v>8</v>
      </c>
      <c r="K965" s="39">
        <v>41257</v>
      </c>
      <c r="L965" t="s">
        <v>1601</v>
      </c>
      <c r="M965" s="76">
        <v>66</v>
      </c>
      <c r="N965" t="str">
        <f t="shared" ref="N965:N1028" si="487">RIGHT(L965,LEN(L965)-3)</f>
        <v>Ptly Cldy</v>
      </c>
      <c r="O965" s="78">
        <f t="shared" ref="O965:O1028" si="488">IF(B965=1,1,0)</f>
        <v>0</v>
      </c>
      <c r="P965" s="78">
        <v>0</v>
      </c>
      <c r="Q965" s="78">
        <v>0</v>
      </c>
      <c r="R965" s="78">
        <f t="shared" ref="R965:R1028" si="489">IF(C965=$R$3,1,0)</f>
        <v>0</v>
      </c>
      <c r="S965" s="78">
        <f t="shared" ref="S965:S1028" si="490">IF(C965=$S$3,1,0)</f>
        <v>0</v>
      </c>
      <c r="T965" s="78">
        <f t="shared" ref="T965:T1028" si="491">IF(C965=$T$3,1,0)</f>
        <v>1</v>
      </c>
      <c r="U965" s="78">
        <f t="shared" ref="U965:U1028" si="492">IF(C965=$U$3,1,0)</f>
        <v>0</v>
      </c>
      <c r="V965" s="78">
        <f t="shared" ref="V965:V1028" si="493">IF(C965=$V$3,1,0)</f>
        <v>0</v>
      </c>
      <c r="W965" s="78">
        <f t="shared" ref="W965:W1028" si="494">IF(C965=$W$3,1,0)</f>
        <v>0</v>
      </c>
      <c r="X965" s="78">
        <f t="shared" ref="X965:X1028" si="495">IF(C965=$X$3,1,0)</f>
        <v>0</v>
      </c>
      <c r="Y965" s="78">
        <f t="shared" ref="Y965:Y1028" si="496">IF(C965=$Y$3,1,0)</f>
        <v>0</v>
      </c>
      <c r="Z965" s="78">
        <f t="shared" ref="Z965:Z1028" si="497">IF(C965=$Z$3,1,0)</f>
        <v>0</v>
      </c>
      <c r="AA965" s="78">
        <f t="shared" ref="AA965:AA1028" si="498">IF(C965=$AA$3,1,0)</f>
        <v>0</v>
      </c>
      <c r="AB965" s="78">
        <f t="shared" ref="AB965:AB1028" si="499">IF(C965=$AB$3,1,0)</f>
        <v>0</v>
      </c>
      <c r="AC965" s="78">
        <f t="shared" ref="AC965:AC1028" si="500">IF(C965=$AC$3,1,0)</f>
        <v>0</v>
      </c>
      <c r="AD965" s="78">
        <f t="shared" ref="AD965:AD1028" si="501">IF(C965=$AD$3,1,0)</f>
        <v>0</v>
      </c>
      <c r="AE965" s="78">
        <f t="shared" ref="AE965:AE1028" si="502">IF(C965=$AE$3,1,0)</f>
        <v>0</v>
      </c>
      <c r="AF965" s="78">
        <f t="shared" ref="AF965:AF1028" si="503">IF(C965=$AF$3,1,0)</f>
        <v>0</v>
      </c>
      <c r="AG965" s="78">
        <f t="shared" si="486"/>
        <v>0</v>
      </c>
      <c r="AH965" s="78">
        <f t="shared" ref="AH965:AH1028" si="504">IF(C965=$AH$3,1,0)</f>
        <v>0</v>
      </c>
      <c r="AI965" s="78">
        <f t="shared" ref="AI965:AI1028" si="505">IF(C965=$AI$3,1,0)</f>
        <v>0</v>
      </c>
      <c r="AJ965" s="78">
        <f t="shared" ref="AJ965:AJ1028" si="506">IF(C965=$AJ$3,1,0)</f>
        <v>0</v>
      </c>
      <c r="AK965" s="78">
        <f t="shared" ref="AK965:AK1028" si="507">IF(C965=$AK$3,1,0)</f>
        <v>0</v>
      </c>
      <c r="AL965" s="78">
        <f t="shared" ref="AL965:AL1028" si="508">IF(C965=$AL$3,1,0)</f>
        <v>0</v>
      </c>
      <c r="AM965" s="78">
        <f t="shared" ref="AM965:AM1028" si="509">IF(C965=$AM$3,1,0)</f>
        <v>0</v>
      </c>
      <c r="AN965" s="78">
        <f t="shared" ref="AN965:AN1028" si="510">IF(C965=$AN$3,1,0)</f>
        <v>0</v>
      </c>
      <c r="AO965" s="78">
        <f t="shared" ref="AO965:AO1028" si="511">IF(C965=$AO$3,1,0)</f>
        <v>0</v>
      </c>
      <c r="AP965" s="78">
        <f t="shared" ref="AP965:AP1028" si="512">IF(C965=$AP$3,1,0)</f>
        <v>0</v>
      </c>
      <c r="AQ965" s="78">
        <f t="shared" ref="AQ965:AQ1028" si="513">IF(C965=$AQ$3,1,0)</f>
        <v>0</v>
      </c>
      <c r="AR965" s="78">
        <f t="shared" ref="AR965:AR1028" si="514">IF(C965=$AR$3,1,0)</f>
        <v>0</v>
      </c>
      <c r="AS965" s="78">
        <f t="shared" ref="AS965:AS1028" si="515">IF(C965=$AS$3,1,0)</f>
        <v>0</v>
      </c>
      <c r="AT965" s="78">
        <f t="shared" ref="AT965:AT1028" si="516">IF(C965=$AT$3,1,0)</f>
        <v>0</v>
      </c>
      <c r="AU965" s="78">
        <f t="shared" ref="AU965:AU1028" si="517">SUM(R965:AT965)</f>
        <v>1</v>
      </c>
      <c r="AV965" s="78">
        <f>IF(AND(M965&gt;=35,M965&lt;=39),1,0)</f>
        <v>0</v>
      </c>
      <c r="AW965" s="78">
        <f>IF(AND(M965&gt;=40,M965&lt;=44),1,0)</f>
        <v>0</v>
      </c>
      <c r="AX965" s="78">
        <f>IF(AND(M965&gt;=45,M965&lt;=49),1,0)</f>
        <v>0</v>
      </c>
      <c r="AY965" s="78">
        <f>IF(AND(M965&gt;=50,M965&lt;=54),1,0)</f>
        <v>0</v>
      </c>
      <c r="AZ965" s="78">
        <f>IF(AND(M965&gt;=55,M965&lt;=59),1,0)</f>
        <v>0</v>
      </c>
      <c r="BA965" s="78">
        <f>IF(AND(M965&gt;=60,M965&lt;=64),1,0)</f>
        <v>0</v>
      </c>
      <c r="BB965" s="78">
        <f>IF(AND(M965&gt;=65,M965&lt;=69),1,0)</f>
        <v>1</v>
      </c>
      <c r="BC965" s="78">
        <f>IF(AND(M965&gt;=70,M965&lt;=74),1,0)</f>
        <v>0</v>
      </c>
      <c r="BD965" s="78">
        <f>IF(AND(M965&gt;=75,M965&lt;=79),1,0)</f>
        <v>0</v>
      </c>
      <c r="BE965" s="78">
        <f>IF(AND(M965&gt;=80,M965&lt;=84),1,0)</f>
        <v>0</v>
      </c>
      <c r="BF965" s="78">
        <f>IF(AND(M965&gt;=85,M965&lt;=89),1,0)</f>
        <v>0</v>
      </c>
      <c r="BG965" s="78">
        <f>IF(AND(M965&gt;=90,M965&lt;=94),1,0)</f>
        <v>0</v>
      </c>
      <c r="BH965" s="78">
        <f>IF(AND(M965&gt;=95,M965&lt;=99),1,0)</f>
        <v>0</v>
      </c>
      <c r="BI965" s="78">
        <f>IF(AND(M965&gt;=100,M965&lt;=105),1,0)</f>
        <v>0</v>
      </c>
      <c r="BJ965" s="78">
        <f>IF(I965&lt;$BK$2,1,0)</f>
        <v>1</v>
      </c>
      <c r="BK965" s="78">
        <f>IF(I965&gt;$BK$2,1,0)</f>
        <v>0</v>
      </c>
      <c r="BL965" s="78">
        <f>IF(J965=$BL$2,1,0)</f>
        <v>0</v>
      </c>
      <c r="BM965" s="78">
        <f>IF(J965=$BM$2,1,0)</f>
        <v>0</v>
      </c>
      <c r="BN965" s="78">
        <f>IF(J965=$BN$2,1,0)</f>
        <v>0</v>
      </c>
      <c r="BO965" s="78">
        <f>IF(J965=$BO$2,1,0)</f>
        <v>0</v>
      </c>
      <c r="BP965" s="78">
        <f>IF(J965=$BP$2,1,0)</f>
        <v>0</v>
      </c>
      <c r="BQ965" s="79">
        <f>IF(J965=$BQ$2,1,0)</f>
        <v>0</v>
      </c>
      <c r="BR965" s="78">
        <f>IF(J965=$BR$2,1,0)</f>
        <v>1</v>
      </c>
      <c r="BS965" s="78">
        <f>IF(F965=$BS$2,1,0)</f>
        <v>0</v>
      </c>
      <c r="BT965" s="78">
        <f>IF(F965=$BT$2,1,0)</f>
        <v>0</v>
      </c>
      <c r="BU965" s="78">
        <f>IF(F965=$BU$2,1,0)</f>
        <v>0</v>
      </c>
      <c r="BV965" s="78">
        <f>IF(F965=$BV$2,1,0)</f>
        <v>0</v>
      </c>
      <c r="BW965" s="78">
        <f>IF(F965=$BW$2,1,0)</f>
        <v>0</v>
      </c>
      <c r="BX965" s="78">
        <f>IF(F965=$BX$2,1,0)</f>
        <v>0</v>
      </c>
      <c r="BY965" s="78">
        <f>IF(F965=$BY$2,1,0)</f>
        <v>1</v>
      </c>
      <c r="BZ965" s="78">
        <f>IF(F965=$BZ$2,1,0)</f>
        <v>0</v>
      </c>
      <c r="CA965" t="s">
        <v>2001</v>
      </c>
      <c r="CB965" s="1">
        <v>0</v>
      </c>
      <c r="CC965" s="1">
        <v>0</v>
      </c>
    </row>
    <row r="966" spans="2:81" x14ac:dyDescent="0.3">
      <c r="B966" s="1">
        <v>1</v>
      </c>
      <c r="C966" s="33" t="s">
        <v>167</v>
      </c>
      <c r="D966" s="33" t="s">
        <v>78</v>
      </c>
      <c r="E966" s="31" t="s">
        <v>986</v>
      </c>
      <c r="F966" s="31" t="s">
        <v>16</v>
      </c>
      <c r="G966" s="1">
        <v>5</v>
      </c>
      <c r="H966" s="1">
        <v>2013</v>
      </c>
      <c r="I966" s="36">
        <v>0.63263888888888886</v>
      </c>
      <c r="J966" s="1" t="s">
        <v>5</v>
      </c>
      <c r="K966" s="39">
        <v>46653</v>
      </c>
      <c r="L966" t="s">
        <v>1697</v>
      </c>
      <c r="M966" s="76">
        <v>60</v>
      </c>
      <c r="N966" t="str">
        <f t="shared" si="487"/>
        <v>sunny</v>
      </c>
      <c r="O966" s="78">
        <f t="shared" si="488"/>
        <v>1</v>
      </c>
      <c r="P966" s="78">
        <v>0</v>
      </c>
      <c r="Q966" s="78">
        <v>0</v>
      </c>
      <c r="R966" s="78">
        <f t="shared" si="489"/>
        <v>0</v>
      </c>
      <c r="S966" s="78">
        <f t="shared" si="490"/>
        <v>0</v>
      </c>
      <c r="T966" s="78">
        <f t="shared" si="491"/>
        <v>0</v>
      </c>
      <c r="U966" s="78">
        <f t="shared" si="492"/>
        <v>0</v>
      </c>
      <c r="V966" s="78">
        <f t="shared" si="493"/>
        <v>0</v>
      </c>
      <c r="W966" s="78">
        <f t="shared" si="494"/>
        <v>0</v>
      </c>
      <c r="X966" s="78">
        <f t="shared" si="495"/>
        <v>0</v>
      </c>
      <c r="Y966" s="78">
        <f t="shared" si="496"/>
        <v>0</v>
      </c>
      <c r="Z966" s="78">
        <f t="shared" si="497"/>
        <v>0</v>
      </c>
      <c r="AA966" s="78">
        <f t="shared" si="498"/>
        <v>0</v>
      </c>
      <c r="AB966" s="78">
        <f t="shared" si="499"/>
        <v>0</v>
      </c>
      <c r="AC966" s="78">
        <f t="shared" si="500"/>
        <v>0</v>
      </c>
      <c r="AD966" s="78">
        <f t="shared" si="501"/>
        <v>0</v>
      </c>
      <c r="AE966" s="78">
        <f t="shared" si="502"/>
        <v>0</v>
      </c>
      <c r="AF966" s="78">
        <f t="shared" si="503"/>
        <v>0</v>
      </c>
      <c r="AG966" s="78">
        <f t="shared" si="486"/>
        <v>1</v>
      </c>
      <c r="AH966" s="78">
        <f t="shared" si="504"/>
        <v>0</v>
      </c>
      <c r="AI966" s="78">
        <f t="shared" si="505"/>
        <v>0</v>
      </c>
      <c r="AJ966" s="78">
        <f t="shared" si="506"/>
        <v>0</v>
      </c>
      <c r="AK966" s="78">
        <f t="shared" si="507"/>
        <v>0</v>
      </c>
      <c r="AL966" s="78">
        <f t="shared" si="508"/>
        <v>0</v>
      </c>
      <c r="AM966" s="78">
        <f t="shared" si="509"/>
        <v>0</v>
      </c>
      <c r="AN966" s="78">
        <f t="shared" si="510"/>
        <v>0</v>
      </c>
      <c r="AO966" s="78">
        <f t="shared" si="511"/>
        <v>0</v>
      </c>
      <c r="AP966" s="78">
        <f t="shared" si="512"/>
        <v>0</v>
      </c>
      <c r="AQ966" s="78">
        <f t="shared" si="513"/>
        <v>0</v>
      </c>
      <c r="AR966" s="78">
        <f t="shared" si="514"/>
        <v>0</v>
      </c>
      <c r="AS966" s="78">
        <f t="shared" si="515"/>
        <v>0</v>
      </c>
      <c r="AT966" s="78">
        <f t="shared" si="516"/>
        <v>0</v>
      </c>
      <c r="AU966" s="78">
        <f t="shared" si="517"/>
        <v>1</v>
      </c>
      <c r="AV966" s="78">
        <f>IF(AND(M966&gt;=35,M966&lt;=39),1,0)</f>
        <v>0</v>
      </c>
      <c r="AW966" s="78">
        <f>IF(AND(M966&gt;=40,M966&lt;=44),1,0)</f>
        <v>0</v>
      </c>
      <c r="AX966" s="78">
        <f>IF(AND(M966&gt;=45,M966&lt;=49),1,0)</f>
        <v>0</v>
      </c>
      <c r="AY966" s="78">
        <f>IF(AND(M966&gt;=50,M966&lt;=54),1,0)</f>
        <v>0</v>
      </c>
      <c r="AZ966" s="78">
        <f>IF(AND(M966&gt;=55,M966&lt;=59),1,0)</f>
        <v>0</v>
      </c>
      <c r="BA966" s="78">
        <f>IF(AND(M966&gt;=60,M966&lt;=64),1,0)</f>
        <v>1</v>
      </c>
      <c r="BB966" s="78">
        <f>IF(AND(M966&gt;=65,M966&lt;=69),1,0)</f>
        <v>0</v>
      </c>
      <c r="BC966" s="78">
        <f>IF(AND(M966&gt;=70,M966&lt;=74),1,0)</f>
        <v>0</v>
      </c>
      <c r="BD966" s="78">
        <f>IF(AND(M966&gt;=75,M966&lt;=79),1,0)</f>
        <v>0</v>
      </c>
      <c r="BE966" s="78">
        <f>IF(AND(M966&gt;=80,M966&lt;=84),1,0)</f>
        <v>0</v>
      </c>
      <c r="BF966" s="78">
        <f>IF(AND(M966&gt;=85,M966&lt;=89),1,0)</f>
        <v>0</v>
      </c>
      <c r="BG966" s="78">
        <f>IF(AND(M966&gt;=90,M966&lt;=94),1,0)</f>
        <v>0</v>
      </c>
      <c r="BH966" s="78">
        <f>IF(AND(M966&gt;=95,M966&lt;=99),1,0)</f>
        <v>0</v>
      </c>
      <c r="BI966" s="78">
        <f>IF(AND(M966&gt;=100,M966&lt;=105),1,0)</f>
        <v>0</v>
      </c>
      <c r="BJ966" s="78">
        <f>IF(I966&lt;$BK$2,1,0)</f>
        <v>1</v>
      </c>
      <c r="BK966" s="78">
        <f>IF(I966&gt;$BK$2,1,0)</f>
        <v>0</v>
      </c>
      <c r="BL966" s="78">
        <f>IF(J966=$BL$2,1,0)</f>
        <v>0</v>
      </c>
      <c r="BM966" s="78">
        <f>IF(J966=$BM$2,1,0)</f>
        <v>0</v>
      </c>
      <c r="BN966" s="78">
        <f>IF(J966=$BN$2,1,0)</f>
        <v>0</v>
      </c>
      <c r="BO966" s="78">
        <f>IF(J966=$BO$2,1,0)</f>
        <v>0</v>
      </c>
      <c r="BP966" s="78">
        <f>IF(J966=$BP$2,1,0)</f>
        <v>1</v>
      </c>
      <c r="BQ966" s="79">
        <f>IF(J966=$BQ$2,1,0)</f>
        <v>0</v>
      </c>
      <c r="BR966" s="78">
        <f>IF(J966=$BR$2,1,0)</f>
        <v>0</v>
      </c>
      <c r="BS966" s="78">
        <f>IF(F966=$BS$2,1,0)</f>
        <v>0</v>
      </c>
      <c r="BT966" s="78">
        <f>IF(F966=$BT$2,1,0)</f>
        <v>1</v>
      </c>
      <c r="BU966" s="78">
        <f>IF(F966=$BU$2,1,0)</f>
        <v>0</v>
      </c>
      <c r="BV966" s="78">
        <f>IF(F966=$BV$2,1,0)</f>
        <v>0</v>
      </c>
      <c r="BW966" s="78">
        <f>IF(F966=$BW$2,1,0)</f>
        <v>0</v>
      </c>
      <c r="BX966" s="78">
        <f>IF(F966=$BX$2,1,0)</f>
        <v>0</v>
      </c>
      <c r="BY966" s="78">
        <f>IF(F966=$BY$2,1,0)</f>
        <v>0</v>
      </c>
      <c r="BZ966" s="78">
        <f>IF(F966=$BZ$2,1,0)</f>
        <v>0</v>
      </c>
      <c r="CA966" t="s">
        <v>2180</v>
      </c>
      <c r="CB966" s="1">
        <v>0</v>
      </c>
      <c r="CC966" s="1">
        <v>0</v>
      </c>
    </row>
    <row r="967" spans="2:81" x14ac:dyDescent="0.3">
      <c r="B967" s="29" t="s">
        <v>36</v>
      </c>
      <c r="C967" s="33" t="s">
        <v>167</v>
      </c>
      <c r="D967" s="33" t="s">
        <v>78</v>
      </c>
      <c r="E967" s="31" t="s">
        <v>987</v>
      </c>
      <c r="F967" s="31" t="s">
        <v>16</v>
      </c>
      <c r="G967" s="1">
        <v>6</v>
      </c>
      <c r="H967" s="1">
        <v>2013</v>
      </c>
      <c r="I967" s="36">
        <v>0.79652777777777783</v>
      </c>
      <c r="J967" s="1" t="s">
        <v>7</v>
      </c>
      <c r="K967" s="39">
        <v>40704</v>
      </c>
      <c r="L967" t="s">
        <v>1698</v>
      </c>
      <c r="M967" s="76">
        <v>51</v>
      </c>
      <c r="N967" t="str">
        <f t="shared" si="487"/>
        <v>clear</v>
      </c>
      <c r="O967" s="78">
        <f t="shared" si="488"/>
        <v>0</v>
      </c>
      <c r="P967" s="78">
        <v>0</v>
      </c>
      <c r="Q967" s="78">
        <v>0</v>
      </c>
      <c r="R967" s="78">
        <f t="shared" si="489"/>
        <v>0</v>
      </c>
      <c r="S967" s="78">
        <f t="shared" si="490"/>
        <v>0</v>
      </c>
      <c r="T967" s="78">
        <f t="shared" si="491"/>
        <v>0</v>
      </c>
      <c r="U967" s="78">
        <f t="shared" si="492"/>
        <v>0</v>
      </c>
      <c r="V967" s="78">
        <f t="shared" si="493"/>
        <v>0</v>
      </c>
      <c r="W967" s="78">
        <f t="shared" si="494"/>
        <v>0</v>
      </c>
      <c r="X967" s="78">
        <f t="shared" si="495"/>
        <v>0</v>
      </c>
      <c r="Y967" s="78">
        <f t="shared" si="496"/>
        <v>0</v>
      </c>
      <c r="Z967" s="78">
        <f t="shared" si="497"/>
        <v>0</v>
      </c>
      <c r="AA967" s="78">
        <f t="shared" si="498"/>
        <v>0</v>
      </c>
      <c r="AB967" s="78">
        <f t="shared" si="499"/>
        <v>0</v>
      </c>
      <c r="AC967" s="78">
        <f t="shared" si="500"/>
        <v>0</v>
      </c>
      <c r="AD967" s="78">
        <f t="shared" si="501"/>
        <v>0</v>
      </c>
      <c r="AE967" s="78">
        <f t="shared" si="502"/>
        <v>0</v>
      </c>
      <c r="AF967" s="78">
        <f t="shared" si="503"/>
        <v>0</v>
      </c>
      <c r="AG967" s="78">
        <f t="shared" si="486"/>
        <v>1</v>
      </c>
      <c r="AH967" s="78">
        <f t="shared" si="504"/>
        <v>0</v>
      </c>
      <c r="AI967" s="78">
        <f t="shared" si="505"/>
        <v>0</v>
      </c>
      <c r="AJ967" s="78">
        <f t="shared" si="506"/>
        <v>0</v>
      </c>
      <c r="AK967" s="78">
        <f t="shared" si="507"/>
        <v>0</v>
      </c>
      <c r="AL967" s="78">
        <f t="shared" si="508"/>
        <v>0</v>
      </c>
      <c r="AM967" s="78">
        <f t="shared" si="509"/>
        <v>0</v>
      </c>
      <c r="AN967" s="78">
        <f t="shared" si="510"/>
        <v>0</v>
      </c>
      <c r="AO967" s="78">
        <f t="shared" si="511"/>
        <v>0</v>
      </c>
      <c r="AP967" s="78">
        <f t="shared" si="512"/>
        <v>0</v>
      </c>
      <c r="AQ967" s="78">
        <f t="shared" si="513"/>
        <v>0</v>
      </c>
      <c r="AR967" s="78">
        <f t="shared" si="514"/>
        <v>0</v>
      </c>
      <c r="AS967" s="78">
        <f t="shared" si="515"/>
        <v>0</v>
      </c>
      <c r="AT967" s="78">
        <f t="shared" si="516"/>
        <v>0</v>
      </c>
      <c r="AU967" s="78">
        <f t="shared" si="517"/>
        <v>1</v>
      </c>
      <c r="AV967" s="78">
        <f>IF(AND(M967&gt;=35,M967&lt;=39),1,0)</f>
        <v>0</v>
      </c>
      <c r="AW967" s="78">
        <f>IF(AND(M967&gt;=40,M967&lt;=44),1,0)</f>
        <v>0</v>
      </c>
      <c r="AX967" s="78">
        <f>IF(AND(M967&gt;=45,M967&lt;=49),1,0)</f>
        <v>0</v>
      </c>
      <c r="AY967" s="78">
        <f>IF(AND(M967&gt;=50,M967&lt;=54),1,0)</f>
        <v>1</v>
      </c>
      <c r="AZ967" s="78">
        <f>IF(AND(M967&gt;=55,M967&lt;=59),1,0)</f>
        <v>0</v>
      </c>
      <c r="BA967" s="78">
        <f>IF(AND(M967&gt;=60,M967&lt;=64),1,0)</f>
        <v>0</v>
      </c>
      <c r="BB967" s="78">
        <f>IF(AND(M967&gt;=65,M967&lt;=69),1,0)</f>
        <v>0</v>
      </c>
      <c r="BC967" s="78">
        <f>IF(AND(M967&gt;=70,M967&lt;=74),1,0)</f>
        <v>0</v>
      </c>
      <c r="BD967" s="78">
        <f>IF(AND(M967&gt;=75,M967&lt;=79),1,0)</f>
        <v>0</v>
      </c>
      <c r="BE967" s="78">
        <f>IF(AND(M967&gt;=80,M967&lt;=84),1,0)</f>
        <v>0</v>
      </c>
      <c r="BF967" s="78">
        <f>IF(AND(M967&gt;=85,M967&lt;=89),1,0)</f>
        <v>0</v>
      </c>
      <c r="BG967" s="78">
        <f>IF(AND(M967&gt;=90,M967&lt;=94),1,0)</f>
        <v>0</v>
      </c>
      <c r="BH967" s="78">
        <f>IF(AND(M967&gt;=95,M967&lt;=99),1,0)</f>
        <v>0</v>
      </c>
      <c r="BI967" s="78">
        <f>IF(AND(M967&gt;=100,M967&lt;=105),1,0)</f>
        <v>0</v>
      </c>
      <c r="BJ967" s="78">
        <f>IF(I967&lt;$BK$2,1,0)</f>
        <v>0</v>
      </c>
      <c r="BK967" s="78">
        <f>IF(I967&gt;$BK$2,1,0)</f>
        <v>1</v>
      </c>
      <c r="BL967" s="78">
        <f>IF(J967=$BL$2,1,0)</f>
        <v>0</v>
      </c>
      <c r="BM967" s="78">
        <f>IF(J967=$BM$2,1,0)</f>
        <v>0</v>
      </c>
      <c r="BN967" s="78">
        <f>IF(J967=$BN$2,1,0)</f>
        <v>0</v>
      </c>
      <c r="BO967" s="78">
        <f>IF(J967=$BO$2,1,0)</f>
        <v>0</v>
      </c>
      <c r="BP967" s="78">
        <f>IF(J967=$BP$2,1,0)</f>
        <v>0</v>
      </c>
      <c r="BQ967" s="79">
        <f>IF(J967=$BQ$2,1,0)</f>
        <v>1</v>
      </c>
      <c r="BR967" s="78">
        <f>IF(J967=$BR$2,1,0)</f>
        <v>0</v>
      </c>
      <c r="BS967" s="78">
        <f>IF(F967=$BS$2,1,0)</f>
        <v>0</v>
      </c>
      <c r="BT967" s="78">
        <f>IF(F967=$BT$2,1,0)</f>
        <v>1</v>
      </c>
      <c r="BU967" s="78">
        <f>IF(F967=$BU$2,1,0)</f>
        <v>0</v>
      </c>
      <c r="BV967" s="78">
        <f>IF(F967=$BV$2,1,0)</f>
        <v>0</v>
      </c>
      <c r="BW967" s="78">
        <f>IF(F967=$BW$2,1,0)</f>
        <v>0</v>
      </c>
      <c r="BX967" s="78">
        <f>IF(F967=$BX$2,1,0)</f>
        <v>0</v>
      </c>
      <c r="BY967" s="78">
        <f>IF(F967=$BY$2,1,0)</f>
        <v>0</v>
      </c>
      <c r="BZ967" s="78">
        <f>IF(F967=$BZ$2,1,0)</f>
        <v>0</v>
      </c>
      <c r="CA967"/>
      <c r="CB967" s="1">
        <v>0</v>
      </c>
      <c r="CC967" s="1">
        <v>0</v>
      </c>
    </row>
    <row r="968" spans="2:81" x14ac:dyDescent="0.3">
      <c r="B968" s="29" t="s">
        <v>37</v>
      </c>
      <c r="C968" s="33" t="s">
        <v>167</v>
      </c>
      <c r="D968" s="33" t="s">
        <v>78</v>
      </c>
      <c r="E968" s="1" t="s">
        <v>988</v>
      </c>
      <c r="F968" s="31" t="s">
        <v>16</v>
      </c>
      <c r="G968" s="1">
        <v>7</v>
      </c>
      <c r="H968" s="1">
        <v>2013</v>
      </c>
      <c r="I968" s="36">
        <v>0.56874999999999998</v>
      </c>
      <c r="J968" s="1" t="s">
        <v>8</v>
      </c>
      <c r="K968" s="39">
        <v>34431</v>
      </c>
      <c r="L968" t="s">
        <v>1699</v>
      </c>
      <c r="M968" s="76">
        <v>57</v>
      </c>
      <c r="N968" t="str">
        <f t="shared" si="487"/>
        <v>sunny</v>
      </c>
      <c r="O968" s="78">
        <f t="shared" si="488"/>
        <v>0</v>
      </c>
      <c r="P968" s="78">
        <v>0</v>
      </c>
      <c r="Q968" s="78">
        <v>0</v>
      </c>
      <c r="R968" s="78">
        <f t="shared" si="489"/>
        <v>0</v>
      </c>
      <c r="S968" s="78">
        <f t="shared" si="490"/>
        <v>0</v>
      </c>
      <c r="T968" s="78">
        <f t="shared" si="491"/>
        <v>0</v>
      </c>
      <c r="U968" s="78">
        <f t="shared" si="492"/>
        <v>0</v>
      </c>
      <c r="V968" s="78">
        <f t="shared" si="493"/>
        <v>0</v>
      </c>
      <c r="W968" s="78">
        <f t="shared" si="494"/>
        <v>0</v>
      </c>
      <c r="X968" s="78">
        <f t="shared" si="495"/>
        <v>0</v>
      </c>
      <c r="Y968" s="78">
        <f t="shared" si="496"/>
        <v>0</v>
      </c>
      <c r="Z968" s="78">
        <f t="shared" si="497"/>
        <v>0</v>
      </c>
      <c r="AA968" s="78">
        <f t="shared" si="498"/>
        <v>0</v>
      </c>
      <c r="AB968" s="78">
        <f t="shared" si="499"/>
        <v>0</v>
      </c>
      <c r="AC968" s="78">
        <f t="shared" si="500"/>
        <v>0</v>
      </c>
      <c r="AD968" s="78">
        <f t="shared" si="501"/>
        <v>0</v>
      </c>
      <c r="AE968" s="78">
        <f t="shared" si="502"/>
        <v>0</v>
      </c>
      <c r="AF968" s="78">
        <f t="shared" si="503"/>
        <v>0</v>
      </c>
      <c r="AG968" s="78">
        <f t="shared" si="486"/>
        <v>1</v>
      </c>
      <c r="AH968" s="78">
        <f t="shared" si="504"/>
        <v>0</v>
      </c>
      <c r="AI968" s="78">
        <f t="shared" si="505"/>
        <v>0</v>
      </c>
      <c r="AJ968" s="78">
        <f t="shared" si="506"/>
        <v>0</v>
      </c>
      <c r="AK968" s="78">
        <f t="shared" si="507"/>
        <v>0</v>
      </c>
      <c r="AL968" s="78">
        <f t="shared" si="508"/>
        <v>0</v>
      </c>
      <c r="AM968" s="78">
        <f t="shared" si="509"/>
        <v>0</v>
      </c>
      <c r="AN968" s="78">
        <f t="shared" si="510"/>
        <v>0</v>
      </c>
      <c r="AO968" s="78">
        <f t="shared" si="511"/>
        <v>0</v>
      </c>
      <c r="AP968" s="78">
        <f t="shared" si="512"/>
        <v>0</v>
      </c>
      <c r="AQ968" s="78">
        <f t="shared" si="513"/>
        <v>0</v>
      </c>
      <c r="AR968" s="78">
        <f t="shared" si="514"/>
        <v>0</v>
      </c>
      <c r="AS968" s="78">
        <f t="shared" si="515"/>
        <v>0</v>
      </c>
      <c r="AT968" s="78">
        <f t="shared" si="516"/>
        <v>0</v>
      </c>
      <c r="AU968" s="78">
        <f t="shared" si="517"/>
        <v>1</v>
      </c>
      <c r="AV968" s="78">
        <f>IF(AND(M968&gt;=35,M968&lt;=39),1,0)</f>
        <v>0</v>
      </c>
      <c r="AW968" s="78">
        <f>IF(AND(M968&gt;=40,M968&lt;=44),1,0)</f>
        <v>0</v>
      </c>
      <c r="AX968" s="78">
        <f>IF(AND(M968&gt;=45,M968&lt;=49),1,0)</f>
        <v>0</v>
      </c>
      <c r="AY968" s="78">
        <f>IF(AND(M968&gt;=50,M968&lt;=54),1,0)</f>
        <v>0</v>
      </c>
      <c r="AZ968" s="78">
        <f>IF(AND(M968&gt;=55,M968&lt;=59),1,0)</f>
        <v>1</v>
      </c>
      <c r="BA968" s="78">
        <f>IF(AND(M968&gt;=60,M968&lt;=64),1,0)</f>
        <v>0</v>
      </c>
      <c r="BB968" s="78">
        <f>IF(AND(M968&gt;=65,M968&lt;=69),1,0)</f>
        <v>0</v>
      </c>
      <c r="BC968" s="78">
        <f>IF(AND(M968&gt;=70,M968&lt;=74),1,0)</f>
        <v>0</v>
      </c>
      <c r="BD968" s="78">
        <f>IF(AND(M968&gt;=75,M968&lt;=79),1,0)</f>
        <v>0</v>
      </c>
      <c r="BE968" s="78">
        <f>IF(AND(M968&gt;=80,M968&lt;=84),1,0)</f>
        <v>0</v>
      </c>
      <c r="BF968" s="78">
        <f>IF(AND(M968&gt;=85,M968&lt;=89),1,0)</f>
        <v>0</v>
      </c>
      <c r="BG968" s="78">
        <f>IF(AND(M968&gt;=90,M968&lt;=94),1,0)</f>
        <v>0</v>
      </c>
      <c r="BH968" s="78">
        <f>IF(AND(M968&gt;=95,M968&lt;=99),1,0)</f>
        <v>0</v>
      </c>
      <c r="BI968" s="78">
        <f>IF(AND(M968&gt;=100,M968&lt;=105),1,0)</f>
        <v>0</v>
      </c>
      <c r="BJ968" s="78">
        <f>IF(I968&lt;$BK$2,1,0)</f>
        <v>1</v>
      </c>
      <c r="BK968" s="78">
        <f>IF(I968&gt;$BK$2,1,0)</f>
        <v>0</v>
      </c>
      <c r="BL968" s="78">
        <f>IF(J968=$BL$2,1,0)</f>
        <v>0</v>
      </c>
      <c r="BM968" s="78">
        <f>IF(J968=$BM$2,1,0)</f>
        <v>0</v>
      </c>
      <c r="BN968" s="78">
        <f>IF(J968=$BN$2,1,0)</f>
        <v>0</v>
      </c>
      <c r="BO968" s="78">
        <f>IF(J968=$BO$2,1,0)</f>
        <v>0</v>
      </c>
      <c r="BP968" s="78">
        <f>IF(J968=$BP$2,1,0)</f>
        <v>0</v>
      </c>
      <c r="BQ968" s="79">
        <f>IF(J968=$BQ$2,1,0)</f>
        <v>0</v>
      </c>
      <c r="BR968" s="78">
        <f>IF(J968=$BR$2,1,0)</f>
        <v>1</v>
      </c>
      <c r="BS968" s="78">
        <f>IF(F968=$BS$2,1,0)</f>
        <v>0</v>
      </c>
      <c r="BT968" s="78">
        <f>IF(F968=$BT$2,1,0)</f>
        <v>1</v>
      </c>
      <c r="BU968" s="78">
        <f>IF(F968=$BU$2,1,0)</f>
        <v>0</v>
      </c>
      <c r="BV968" s="78">
        <f>IF(F968=$BV$2,1,0)</f>
        <v>0</v>
      </c>
      <c r="BW968" s="78">
        <f>IF(F968=$BW$2,1,0)</f>
        <v>0</v>
      </c>
      <c r="BX968" s="78">
        <f>IF(F968=$BX$2,1,0)</f>
        <v>0</v>
      </c>
      <c r="BY968" s="78">
        <f>IF(F968=$BY$2,1,0)</f>
        <v>0</v>
      </c>
      <c r="BZ968" s="78">
        <f>IF(F968=$BZ$2,1,0)</f>
        <v>0</v>
      </c>
      <c r="CA968"/>
      <c r="CB968" s="1">
        <v>0</v>
      </c>
      <c r="CC968" s="1">
        <v>0</v>
      </c>
    </row>
    <row r="969" spans="2:81" x14ac:dyDescent="0.3">
      <c r="B969" s="29" t="s">
        <v>38</v>
      </c>
      <c r="C969" t="s">
        <v>181</v>
      </c>
      <c r="D969" t="s">
        <v>76</v>
      </c>
      <c r="E969" s="1" t="s">
        <v>989</v>
      </c>
      <c r="F969" s="31" t="s">
        <v>16</v>
      </c>
      <c r="G969" s="1">
        <v>16</v>
      </c>
      <c r="H969" s="1">
        <v>2013</v>
      </c>
      <c r="I969" s="36">
        <v>0.79791666666666661</v>
      </c>
      <c r="J969" s="1" t="s">
        <v>10</v>
      </c>
      <c r="K969" s="39">
        <v>14670</v>
      </c>
      <c r="L969" t="s">
        <v>1700</v>
      </c>
      <c r="M969" s="76">
        <v>69</v>
      </c>
      <c r="N969" t="str">
        <f t="shared" si="487"/>
        <v>clear</v>
      </c>
      <c r="O969" s="78">
        <f t="shared" si="488"/>
        <v>0</v>
      </c>
      <c r="P969" s="78">
        <v>0</v>
      </c>
      <c r="Q969" s="78">
        <v>0</v>
      </c>
      <c r="R969" s="78">
        <f t="shared" si="489"/>
        <v>0</v>
      </c>
      <c r="S969" s="78">
        <f t="shared" si="490"/>
        <v>0</v>
      </c>
      <c r="T969" s="78">
        <f t="shared" si="491"/>
        <v>0</v>
      </c>
      <c r="U969" s="78">
        <f t="shared" si="492"/>
        <v>0</v>
      </c>
      <c r="V969" s="78">
        <f t="shared" si="493"/>
        <v>0</v>
      </c>
      <c r="W969" s="78">
        <f t="shared" si="494"/>
        <v>0</v>
      </c>
      <c r="X969" s="78">
        <f t="shared" si="495"/>
        <v>0</v>
      </c>
      <c r="Y969" s="78">
        <f t="shared" si="496"/>
        <v>0</v>
      </c>
      <c r="Z969" s="78">
        <f t="shared" si="497"/>
        <v>0</v>
      </c>
      <c r="AA969" s="78">
        <f t="shared" si="498"/>
        <v>0</v>
      </c>
      <c r="AB969" s="78">
        <f t="shared" si="499"/>
        <v>0</v>
      </c>
      <c r="AC969" s="78">
        <f t="shared" si="500"/>
        <v>0</v>
      </c>
      <c r="AD969" s="78">
        <f t="shared" si="501"/>
        <v>0</v>
      </c>
      <c r="AE969" s="78">
        <f t="shared" si="502"/>
        <v>0</v>
      </c>
      <c r="AF969" s="78">
        <f t="shared" si="503"/>
        <v>0</v>
      </c>
      <c r="AG969" s="78">
        <f t="shared" si="486"/>
        <v>0</v>
      </c>
      <c r="AH969" s="78">
        <f t="shared" si="504"/>
        <v>0</v>
      </c>
      <c r="AI969" s="78">
        <f t="shared" si="505"/>
        <v>0</v>
      </c>
      <c r="AJ969" s="78">
        <f t="shared" si="506"/>
        <v>0</v>
      </c>
      <c r="AK969" s="78">
        <f t="shared" si="507"/>
        <v>0</v>
      </c>
      <c r="AL969" s="78">
        <f t="shared" si="508"/>
        <v>0</v>
      </c>
      <c r="AM969" s="78">
        <f t="shared" si="509"/>
        <v>0</v>
      </c>
      <c r="AN969" s="78">
        <f t="shared" si="510"/>
        <v>0</v>
      </c>
      <c r="AO969" s="78">
        <f t="shared" si="511"/>
        <v>0</v>
      </c>
      <c r="AP969" s="78">
        <f t="shared" si="512"/>
        <v>0</v>
      </c>
      <c r="AQ969" s="78">
        <f t="shared" si="513"/>
        <v>1</v>
      </c>
      <c r="AR969" s="78">
        <f t="shared" si="514"/>
        <v>0</v>
      </c>
      <c r="AS969" s="78">
        <f t="shared" si="515"/>
        <v>0</v>
      </c>
      <c r="AT969" s="78">
        <f t="shared" si="516"/>
        <v>0</v>
      </c>
      <c r="AU969" s="78">
        <f t="shared" si="517"/>
        <v>1</v>
      </c>
      <c r="AV969" s="78">
        <f>IF(AND(M969&gt;=35,M969&lt;=39),1,0)</f>
        <v>0</v>
      </c>
      <c r="AW969" s="78">
        <f>IF(AND(M969&gt;=40,M969&lt;=44),1,0)</f>
        <v>0</v>
      </c>
      <c r="AX969" s="78">
        <f>IF(AND(M969&gt;=45,M969&lt;=49),1,0)</f>
        <v>0</v>
      </c>
      <c r="AY969" s="78">
        <f>IF(AND(M969&gt;=50,M969&lt;=54),1,0)</f>
        <v>0</v>
      </c>
      <c r="AZ969" s="78">
        <f>IF(AND(M969&gt;=55,M969&lt;=59),1,0)</f>
        <v>0</v>
      </c>
      <c r="BA969" s="78">
        <f>IF(AND(M969&gt;=60,M969&lt;=64),1,0)</f>
        <v>0</v>
      </c>
      <c r="BB969" s="78">
        <f>IF(AND(M969&gt;=65,M969&lt;=69),1,0)</f>
        <v>1</v>
      </c>
      <c r="BC969" s="78">
        <f>IF(AND(M969&gt;=70,M969&lt;=74),1,0)</f>
        <v>0</v>
      </c>
      <c r="BD969" s="78">
        <f>IF(AND(M969&gt;=75,M969&lt;=79),1,0)</f>
        <v>0</v>
      </c>
      <c r="BE969" s="78">
        <f>IF(AND(M969&gt;=80,M969&lt;=84),1,0)</f>
        <v>0</v>
      </c>
      <c r="BF969" s="78">
        <f>IF(AND(M969&gt;=85,M969&lt;=89),1,0)</f>
        <v>0</v>
      </c>
      <c r="BG969" s="78">
        <f>IF(AND(M969&gt;=90,M969&lt;=94),1,0)</f>
        <v>0</v>
      </c>
      <c r="BH969" s="78">
        <f>IF(AND(M969&gt;=95,M969&lt;=99),1,0)</f>
        <v>0</v>
      </c>
      <c r="BI969" s="78">
        <f>IF(AND(M969&gt;=100,M969&lt;=105),1,0)</f>
        <v>0</v>
      </c>
      <c r="BJ969" s="78">
        <f>IF(I969&lt;$BK$2,1,0)</f>
        <v>0</v>
      </c>
      <c r="BK969" s="78">
        <f>IF(I969&gt;$BK$2,1,0)</f>
        <v>1</v>
      </c>
      <c r="BL969" s="78">
        <f>IF(J969=$BL$2,1,0)</f>
        <v>0</v>
      </c>
      <c r="BM969" s="78">
        <f>IF(J969=$BM$2,1,0)</f>
        <v>1</v>
      </c>
      <c r="BN969" s="78">
        <f>IF(J969=$BN$2,1,0)</f>
        <v>0</v>
      </c>
      <c r="BO969" s="78">
        <f>IF(J969=$BO$2,1,0)</f>
        <v>0</v>
      </c>
      <c r="BP969" s="78">
        <f>IF(J969=$BP$2,1,0)</f>
        <v>0</v>
      </c>
      <c r="BQ969" s="79">
        <f>IF(J969=$BQ$2,1,0)</f>
        <v>0</v>
      </c>
      <c r="BR969" s="78">
        <f>IF(J969=$BR$2,1,0)</f>
        <v>0</v>
      </c>
      <c r="BS969" s="78">
        <f>IF(F969=$BS$2,1,0)</f>
        <v>0</v>
      </c>
      <c r="BT969" s="78">
        <f>IF(F969=$BT$2,1,0)</f>
        <v>1</v>
      </c>
      <c r="BU969" s="78">
        <f>IF(F969=$BU$2,1,0)</f>
        <v>0</v>
      </c>
      <c r="BV969" s="78">
        <f>IF(F969=$BV$2,1,0)</f>
        <v>0</v>
      </c>
      <c r="BW969" s="78">
        <f>IF(F969=$BW$2,1,0)</f>
        <v>0</v>
      </c>
      <c r="BX969" s="78">
        <f>IF(F969=$BX$2,1,0)</f>
        <v>0</v>
      </c>
      <c r="BY969" s="78">
        <f>IF(F969=$BY$2,1,0)</f>
        <v>0</v>
      </c>
      <c r="BZ969" s="78">
        <f>IF(F969=$BZ$2,1,0)</f>
        <v>0</v>
      </c>
      <c r="CA969" t="s">
        <v>2181</v>
      </c>
      <c r="CB969" s="1">
        <v>0</v>
      </c>
      <c r="CC969" s="1">
        <v>0</v>
      </c>
    </row>
    <row r="970" spans="2:81" x14ac:dyDescent="0.3">
      <c r="B970" s="29" t="s">
        <v>39</v>
      </c>
      <c r="C970" t="s">
        <v>181</v>
      </c>
      <c r="D970" t="s">
        <v>76</v>
      </c>
      <c r="E970" s="1" t="s">
        <v>990</v>
      </c>
      <c r="F970" s="31" t="s">
        <v>16</v>
      </c>
      <c r="G970" s="1">
        <v>17</v>
      </c>
      <c r="H970" s="1">
        <v>2013</v>
      </c>
      <c r="I970" s="36">
        <v>0.79513888888888884</v>
      </c>
      <c r="J970" s="1" t="s">
        <v>11</v>
      </c>
      <c r="K970" s="39">
        <v>13591</v>
      </c>
      <c r="L970" t="s">
        <v>1701</v>
      </c>
      <c r="M970" s="76">
        <v>68</v>
      </c>
      <c r="N970" t="str">
        <f t="shared" si="487"/>
        <v>ptcldy</v>
      </c>
      <c r="O970" s="78">
        <f t="shared" si="488"/>
        <v>0</v>
      </c>
      <c r="P970" s="78">
        <v>0</v>
      </c>
      <c r="Q970" s="78">
        <v>0</v>
      </c>
      <c r="R970" s="78">
        <f t="shared" si="489"/>
        <v>0</v>
      </c>
      <c r="S970" s="78">
        <f t="shared" si="490"/>
        <v>0</v>
      </c>
      <c r="T970" s="78">
        <f t="shared" si="491"/>
        <v>0</v>
      </c>
      <c r="U970" s="78">
        <f t="shared" si="492"/>
        <v>0</v>
      </c>
      <c r="V970" s="78">
        <f t="shared" si="493"/>
        <v>0</v>
      </c>
      <c r="W970" s="78">
        <f t="shared" si="494"/>
        <v>0</v>
      </c>
      <c r="X970" s="78">
        <f t="shared" si="495"/>
        <v>0</v>
      </c>
      <c r="Y970" s="78">
        <f t="shared" si="496"/>
        <v>0</v>
      </c>
      <c r="Z970" s="78">
        <f t="shared" si="497"/>
        <v>0</v>
      </c>
      <c r="AA970" s="78">
        <f t="shared" si="498"/>
        <v>0</v>
      </c>
      <c r="AB970" s="78">
        <f t="shared" si="499"/>
        <v>0</v>
      </c>
      <c r="AC970" s="78">
        <f t="shared" si="500"/>
        <v>0</v>
      </c>
      <c r="AD970" s="78">
        <f t="shared" si="501"/>
        <v>0</v>
      </c>
      <c r="AE970" s="78">
        <f t="shared" si="502"/>
        <v>0</v>
      </c>
      <c r="AF970" s="78">
        <f t="shared" si="503"/>
        <v>0</v>
      </c>
      <c r="AG970" s="78">
        <f t="shared" si="486"/>
        <v>0</v>
      </c>
      <c r="AH970" s="78">
        <f t="shared" si="504"/>
        <v>0</v>
      </c>
      <c r="AI970" s="78">
        <f t="shared" si="505"/>
        <v>0</v>
      </c>
      <c r="AJ970" s="78">
        <f t="shared" si="506"/>
        <v>0</v>
      </c>
      <c r="AK970" s="78">
        <f t="shared" si="507"/>
        <v>0</v>
      </c>
      <c r="AL970" s="78">
        <f t="shared" si="508"/>
        <v>0</v>
      </c>
      <c r="AM970" s="78">
        <f t="shared" si="509"/>
        <v>0</v>
      </c>
      <c r="AN970" s="78">
        <f t="shared" si="510"/>
        <v>0</v>
      </c>
      <c r="AO970" s="78">
        <f t="shared" si="511"/>
        <v>0</v>
      </c>
      <c r="AP970" s="78">
        <f t="shared" si="512"/>
        <v>0</v>
      </c>
      <c r="AQ970" s="78">
        <f t="shared" si="513"/>
        <v>1</v>
      </c>
      <c r="AR970" s="78">
        <f t="shared" si="514"/>
        <v>0</v>
      </c>
      <c r="AS970" s="78">
        <f t="shared" si="515"/>
        <v>0</v>
      </c>
      <c r="AT970" s="78">
        <f t="shared" si="516"/>
        <v>0</v>
      </c>
      <c r="AU970" s="78">
        <f t="shared" si="517"/>
        <v>1</v>
      </c>
      <c r="AV970" s="78">
        <f>IF(AND(M970&gt;=35,M970&lt;=39),1,0)</f>
        <v>0</v>
      </c>
      <c r="AW970" s="78">
        <f>IF(AND(M970&gt;=40,M970&lt;=44),1,0)</f>
        <v>0</v>
      </c>
      <c r="AX970" s="78">
        <f>IF(AND(M970&gt;=45,M970&lt;=49),1,0)</f>
        <v>0</v>
      </c>
      <c r="AY970" s="78">
        <f>IF(AND(M970&gt;=50,M970&lt;=54),1,0)</f>
        <v>0</v>
      </c>
      <c r="AZ970" s="78">
        <f>IF(AND(M970&gt;=55,M970&lt;=59),1,0)</f>
        <v>0</v>
      </c>
      <c r="BA970" s="78">
        <f>IF(AND(M970&gt;=60,M970&lt;=64),1,0)</f>
        <v>0</v>
      </c>
      <c r="BB970" s="78">
        <f>IF(AND(M970&gt;=65,M970&lt;=69),1,0)</f>
        <v>1</v>
      </c>
      <c r="BC970" s="78">
        <f>IF(AND(M970&gt;=70,M970&lt;=74),1,0)</f>
        <v>0</v>
      </c>
      <c r="BD970" s="78">
        <f>IF(AND(M970&gt;=75,M970&lt;=79),1,0)</f>
        <v>0</v>
      </c>
      <c r="BE970" s="78">
        <f>IF(AND(M970&gt;=80,M970&lt;=84),1,0)</f>
        <v>0</v>
      </c>
      <c r="BF970" s="78">
        <f>IF(AND(M970&gt;=85,M970&lt;=89),1,0)</f>
        <v>0</v>
      </c>
      <c r="BG970" s="78">
        <f>IF(AND(M970&gt;=90,M970&lt;=94),1,0)</f>
        <v>0</v>
      </c>
      <c r="BH970" s="78">
        <f>IF(AND(M970&gt;=95,M970&lt;=99),1,0)</f>
        <v>0</v>
      </c>
      <c r="BI970" s="78">
        <f>IF(AND(M970&gt;=100,M970&lt;=105),1,0)</f>
        <v>0</v>
      </c>
      <c r="BJ970" s="78">
        <f>IF(I970&lt;$BK$2,1,0)</f>
        <v>0</v>
      </c>
      <c r="BK970" s="78">
        <f>IF(I970&gt;$BK$2,1,0)</f>
        <v>1</v>
      </c>
      <c r="BL970" s="78">
        <f>IF(J970=$BL$2,1,0)</f>
        <v>0</v>
      </c>
      <c r="BM970" s="78">
        <f>IF(J970=$BM$2,1,0)</f>
        <v>0</v>
      </c>
      <c r="BN970" s="78">
        <f>IF(J970=$BN$2,1,0)</f>
        <v>1</v>
      </c>
      <c r="BO970" s="78">
        <f>IF(J970=$BO$2,1,0)</f>
        <v>0</v>
      </c>
      <c r="BP970" s="78">
        <f>IF(J970=$BP$2,1,0)</f>
        <v>0</v>
      </c>
      <c r="BQ970" s="79">
        <f>IF(J970=$BQ$2,1,0)</f>
        <v>0</v>
      </c>
      <c r="BR970" s="78">
        <f>IF(J970=$BR$2,1,0)</f>
        <v>0</v>
      </c>
      <c r="BS970" s="78">
        <f>IF(F970=$BS$2,1,0)</f>
        <v>0</v>
      </c>
      <c r="BT970" s="78">
        <f>IF(F970=$BT$2,1,0)</f>
        <v>1</v>
      </c>
      <c r="BU970" s="78">
        <f>IF(F970=$BU$2,1,0)</f>
        <v>0</v>
      </c>
      <c r="BV970" s="78">
        <f>IF(F970=$BV$2,1,0)</f>
        <v>0</v>
      </c>
      <c r="BW970" s="78">
        <f>IF(F970=$BW$2,1,0)</f>
        <v>0</v>
      </c>
      <c r="BX970" s="78">
        <f>IF(F970=$BX$2,1,0)</f>
        <v>0</v>
      </c>
      <c r="BY970" s="78">
        <f>IF(F970=$BY$2,1,0)</f>
        <v>0</v>
      </c>
      <c r="BZ970" s="78">
        <f>IF(F970=$BZ$2,1,0)</f>
        <v>0</v>
      </c>
      <c r="CA970" t="s">
        <v>2182</v>
      </c>
      <c r="CB970" s="1">
        <v>0</v>
      </c>
      <c r="CC970" s="1">
        <v>0</v>
      </c>
    </row>
    <row r="971" spans="2:81" x14ac:dyDescent="0.3">
      <c r="B971" s="29" t="s">
        <v>49</v>
      </c>
      <c r="C971" t="s">
        <v>181</v>
      </c>
      <c r="D971" t="s">
        <v>76</v>
      </c>
      <c r="E971" s="1" t="s">
        <v>991</v>
      </c>
      <c r="F971" s="31" t="s">
        <v>16</v>
      </c>
      <c r="G971" s="1">
        <v>18</v>
      </c>
      <c r="H971" s="1">
        <v>2013</v>
      </c>
      <c r="I971" s="36">
        <v>0.79513888888888884</v>
      </c>
      <c r="J971" s="1" t="s">
        <v>9</v>
      </c>
      <c r="K971" s="39">
        <v>13986</v>
      </c>
      <c r="L971" t="s">
        <v>1702</v>
      </c>
      <c r="M971" s="76">
        <v>59</v>
      </c>
      <c r="N971" t="str">
        <f t="shared" si="487"/>
        <v>ptcldy</v>
      </c>
      <c r="O971" s="78">
        <f t="shared" si="488"/>
        <v>0</v>
      </c>
      <c r="P971" s="78">
        <v>0</v>
      </c>
      <c r="Q971" s="78">
        <v>0</v>
      </c>
      <c r="R971" s="78">
        <f t="shared" si="489"/>
        <v>0</v>
      </c>
      <c r="S971" s="78">
        <f t="shared" si="490"/>
        <v>0</v>
      </c>
      <c r="T971" s="78">
        <f t="shared" si="491"/>
        <v>0</v>
      </c>
      <c r="U971" s="78">
        <f t="shared" si="492"/>
        <v>0</v>
      </c>
      <c r="V971" s="78">
        <f t="shared" si="493"/>
        <v>0</v>
      </c>
      <c r="W971" s="78">
        <f t="shared" si="494"/>
        <v>0</v>
      </c>
      <c r="X971" s="78">
        <f t="shared" si="495"/>
        <v>0</v>
      </c>
      <c r="Y971" s="78">
        <f t="shared" si="496"/>
        <v>0</v>
      </c>
      <c r="Z971" s="78">
        <f t="shared" si="497"/>
        <v>0</v>
      </c>
      <c r="AA971" s="78">
        <f t="shared" si="498"/>
        <v>0</v>
      </c>
      <c r="AB971" s="78">
        <f t="shared" si="499"/>
        <v>0</v>
      </c>
      <c r="AC971" s="78">
        <f t="shared" si="500"/>
        <v>0</v>
      </c>
      <c r="AD971" s="78">
        <f t="shared" si="501"/>
        <v>0</v>
      </c>
      <c r="AE971" s="78">
        <f t="shared" si="502"/>
        <v>0</v>
      </c>
      <c r="AF971" s="78">
        <f t="shared" si="503"/>
        <v>0</v>
      </c>
      <c r="AG971" s="78">
        <f t="shared" si="486"/>
        <v>0</v>
      </c>
      <c r="AH971" s="78">
        <f t="shared" si="504"/>
        <v>0</v>
      </c>
      <c r="AI971" s="78">
        <f t="shared" si="505"/>
        <v>0</v>
      </c>
      <c r="AJ971" s="78">
        <f t="shared" si="506"/>
        <v>0</v>
      </c>
      <c r="AK971" s="78">
        <f t="shared" si="507"/>
        <v>0</v>
      </c>
      <c r="AL971" s="78">
        <f t="shared" si="508"/>
        <v>0</v>
      </c>
      <c r="AM971" s="78">
        <f t="shared" si="509"/>
        <v>0</v>
      </c>
      <c r="AN971" s="78">
        <f t="shared" si="510"/>
        <v>0</v>
      </c>
      <c r="AO971" s="78">
        <f t="shared" si="511"/>
        <v>0</v>
      </c>
      <c r="AP971" s="78">
        <f t="shared" si="512"/>
        <v>0</v>
      </c>
      <c r="AQ971" s="78">
        <f t="shared" si="513"/>
        <v>1</v>
      </c>
      <c r="AR971" s="78">
        <f t="shared" si="514"/>
        <v>0</v>
      </c>
      <c r="AS971" s="78">
        <f t="shared" si="515"/>
        <v>0</v>
      </c>
      <c r="AT971" s="78">
        <f t="shared" si="516"/>
        <v>0</v>
      </c>
      <c r="AU971" s="78">
        <f t="shared" si="517"/>
        <v>1</v>
      </c>
      <c r="AV971" s="78">
        <f>IF(AND(M971&gt;=35,M971&lt;=39),1,0)</f>
        <v>0</v>
      </c>
      <c r="AW971" s="78">
        <f>IF(AND(M971&gt;=40,M971&lt;=44),1,0)</f>
        <v>0</v>
      </c>
      <c r="AX971" s="78">
        <f>IF(AND(M971&gt;=45,M971&lt;=49),1,0)</f>
        <v>0</v>
      </c>
      <c r="AY971" s="78">
        <f>IF(AND(M971&gt;=50,M971&lt;=54),1,0)</f>
        <v>0</v>
      </c>
      <c r="AZ971" s="78">
        <f>IF(AND(M971&gt;=55,M971&lt;=59),1,0)</f>
        <v>1</v>
      </c>
      <c r="BA971" s="78">
        <f>IF(AND(M971&gt;=60,M971&lt;=64),1,0)</f>
        <v>0</v>
      </c>
      <c r="BB971" s="78">
        <f>IF(AND(M971&gt;=65,M971&lt;=69),1,0)</f>
        <v>0</v>
      </c>
      <c r="BC971" s="78">
        <f>IF(AND(M971&gt;=70,M971&lt;=74),1,0)</f>
        <v>0</v>
      </c>
      <c r="BD971" s="78">
        <f>IF(AND(M971&gt;=75,M971&lt;=79),1,0)</f>
        <v>0</v>
      </c>
      <c r="BE971" s="78">
        <f>IF(AND(M971&gt;=80,M971&lt;=84),1,0)</f>
        <v>0</v>
      </c>
      <c r="BF971" s="78">
        <f>IF(AND(M971&gt;=85,M971&lt;=89),1,0)</f>
        <v>0</v>
      </c>
      <c r="BG971" s="78">
        <f>IF(AND(M971&gt;=90,M971&lt;=94),1,0)</f>
        <v>0</v>
      </c>
      <c r="BH971" s="78">
        <f>IF(AND(M971&gt;=95,M971&lt;=99),1,0)</f>
        <v>0</v>
      </c>
      <c r="BI971" s="78">
        <f>IF(AND(M971&gt;=100,M971&lt;=105),1,0)</f>
        <v>0</v>
      </c>
      <c r="BJ971" s="78">
        <f>IF(I971&lt;$BK$2,1,0)</f>
        <v>0</v>
      </c>
      <c r="BK971" s="78">
        <f>IF(I971&gt;$BK$2,1,0)</f>
        <v>1</v>
      </c>
      <c r="BL971" s="78">
        <f>IF(J971=$BL$2,1,0)</f>
        <v>0</v>
      </c>
      <c r="BM971" s="78">
        <f>IF(J971=$BM$2,1,0)</f>
        <v>0</v>
      </c>
      <c r="BN971" s="78">
        <f>IF(J971=$BN$2,1,0)</f>
        <v>0</v>
      </c>
      <c r="BO971" s="78">
        <f>IF(J971=$BO$2,1,0)</f>
        <v>1</v>
      </c>
      <c r="BP971" s="78">
        <f>IF(J971=$BP$2,1,0)</f>
        <v>0</v>
      </c>
      <c r="BQ971" s="79">
        <f>IF(J971=$BQ$2,1,0)</f>
        <v>0</v>
      </c>
      <c r="BR971" s="78">
        <f>IF(J971=$BR$2,1,0)</f>
        <v>0</v>
      </c>
      <c r="BS971" s="78">
        <f>IF(F971=$BS$2,1,0)</f>
        <v>0</v>
      </c>
      <c r="BT971" s="78">
        <f>IF(F971=$BT$2,1,0)</f>
        <v>1</v>
      </c>
      <c r="BU971" s="78">
        <f>IF(F971=$BU$2,1,0)</f>
        <v>0</v>
      </c>
      <c r="BV971" s="78">
        <f>IF(F971=$BV$2,1,0)</f>
        <v>0</v>
      </c>
      <c r="BW971" s="78">
        <f>IF(F971=$BW$2,1,0)</f>
        <v>0</v>
      </c>
      <c r="BX971" s="78">
        <f>IF(F971=$BX$2,1,0)</f>
        <v>0</v>
      </c>
      <c r="BY971" s="78">
        <f>IF(F971=$BY$2,1,0)</f>
        <v>0</v>
      </c>
      <c r="BZ971" s="78">
        <f>IF(F971=$BZ$2,1,0)</f>
        <v>0</v>
      </c>
      <c r="CA971"/>
      <c r="CB971" s="1">
        <v>0</v>
      </c>
      <c r="CC971" s="1">
        <v>0</v>
      </c>
    </row>
    <row r="972" spans="2:81" x14ac:dyDescent="0.3">
      <c r="B972" s="29" t="s">
        <v>40</v>
      </c>
      <c r="C972" t="s">
        <v>171</v>
      </c>
      <c r="D972" t="s">
        <v>71</v>
      </c>
      <c r="E972" s="1" t="s">
        <v>992</v>
      </c>
      <c r="F972" s="31" t="s">
        <v>16</v>
      </c>
      <c r="G972" s="1">
        <v>20</v>
      </c>
      <c r="H972" s="1">
        <v>2013</v>
      </c>
      <c r="I972" s="36">
        <v>0.54583333333333328</v>
      </c>
      <c r="J972" s="1" t="s">
        <v>7</v>
      </c>
      <c r="K972" s="39">
        <v>26811</v>
      </c>
      <c r="L972" t="s">
        <v>1703</v>
      </c>
      <c r="M972" s="76">
        <v>52</v>
      </c>
      <c r="N972" t="str">
        <f t="shared" si="487"/>
        <v>ptcldy</v>
      </c>
      <c r="O972" s="78">
        <f t="shared" si="488"/>
        <v>0</v>
      </c>
      <c r="P972" s="78">
        <v>0</v>
      </c>
      <c r="Q972" s="78">
        <v>1</v>
      </c>
      <c r="R972" s="78">
        <f t="shared" si="489"/>
        <v>0</v>
      </c>
      <c r="S972" s="78">
        <f t="shared" si="490"/>
        <v>0</v>
      </c>
      <c r="T972" s="78">
        <f t="shared" si="491"/>
        <v>0</v>
      </c>
      <c r="U972" s="78">
        <f t="shared" si="492"/>
        <v>0</v>
      </c>
      <c r="V972" s="78">
        <f t="shared" si="493"/>
        <v>0</v>
      </c>
      <c r="W972" s="78">
        <f t="shared" si="494"/>
        <v>0</v>
      </c>
      <c r="X972" s="78">
        <f t="shared" si="495"/>
        <v>0</v>
      </c>
      <c r="Y972" s="78">
        <f t="shared" si="496"/>
        <v>0</v>
      </c>
      <c r="Z972" s="78">
        <f t="shared" si="497"/>
        <v>0</v>
      </c>
      <c r="AA972" s="78">
        <f t="shared" si="498"/>
        <v>0</v>
      </c>
      <c r="AB972" s="78">
        <f t="shared" si="499"/>
        <v>0</v>
      </c>
      <c r="AC972" s="78">
        <f t="shared" si="500"/>
        <v>0</v>
      </c>
      <c r="AD972" s="78">
        <f t="shared" si="501"/>
        <v>1</v>
      </c>
      <c r="AE972" s="78">
        <f t="shared" si="502"/>
        <v>0</v>
      </c>
      <c r="AF972" s="78">
        <f t="shared" si="503"/>
        <v>0</v>
      </c>
      <c r="AG972" s="78">
        <f t="shared" si="486"/>
        <v>0</v>
      </c>
      <c r="AH972" s="78">
        <f t="shared" si="504"/>
        <v>0</v>
      </c>
      <c r="AI972" s="78">
        <f t="shared" si="505"/>
        <v>0</v>
      </c>
      <c r="AJ972" s="78">
        <f t="shared" si="506"/>
        <v>0</v>
      </c>
      <c r="AK972" s="78">
        <f t="shared" si="507"/>
        <v>0</v>
      </c>
      <c r="AL972" s="78">
        <f t="shared" si="508"/>
        <v>0</v>
      </c>
      <c r="AM972" s="78">
        <f t="shared" si="509"/>
        <v>0</v>
      </c>
      <c r="AN972" s="78">
        <f t="shared" si="510"/>
        <v>0</v>
      </c>
      <c r="AO972" s="78">
        <f t="shared" si="511"/>
        <v>0</v>
      </c>
      <c r="AP972" s="78">
        <f t="shared" si="512"/>
        <v>0</v>
      </c>
      <c r="AQ972" s="78">
        <f t="shared" si="513"/>
        <v>0</v>
      </c>
      <c r="AR972" s="78">
        <f t="shared" si="514"/>
        <v>0</v>
      </c>
      <c r="AS972" s="78">
        <f t="shared" si="515"/>
        <v>0</v>
      </c>
      <c r="AT972" s="78">
        <f t="shared" si="516"/>
        <v>0</v>
      </c>
      <c r="AU972" s="78">
        <f t="shared" si="517"/>
        <v>1</v>
      </c>
      <c r="AV972" s="78">
        <f>IF(AND(M972&gt;=35,M972&lt;=39),1,0)</f>
        <v>0</v>
      </c>
      <c r="AW972" s="78">
        <f>IF(AND(M972&gt;=40,M972&lt;=44),1,0)</f>
        <v>0</v>
      </c>
      <c r="AX972" s="78">
        <f>IF(AND(M972&gt;=45,M972&lt;=49),1,0)</f>
        <v>0</v>
      </c>
      <c r="AY972" s="78">
        <f>IF(AND(M972&gt;=50,M972&lt;=54),1,0)</f>
        <v>1</v>
      </c>
      <c r="AZ972" s="78">
        <f>IF(AND(M972&gt;=55,M972&lt;=59),1,0)</f>
        <v>0</v>
      </c>
      <c r="BA972" s="78">
        <f>IF(AND(M972&gt;=60,M972&lt;=64),1,0)</f>
        <v>0</v>
      </c>
      <c r="BB972" s="78">
        <f>IF(AND(M972&gt;=65,M972&lt;=69),1,0)</f>
        <v>0</v>
      </c>
      <c r="BC972" s="78">
        <f>IF(AND(M972&gt;=70,M972&lt;=74),1,0)</f>
        <v>0</v>
      </c>
      <c r="BD972" s="78">
        <f>IF(AND(M972&gt;=75,M972&lt;=79),1,0)</f>
        <v>0</v>
      </c>
      <c r="BE972" s="78">
        <f>IF(AND(M972&gt;=80,M972&lt;=84),1,0)</f>
        <v>0</v>
      </c>
      <c r="BF972" s="78">
        <f>IF(AND(M972&gt;=85,M972&lt;=89),1,0)</f>
        <v>0</v>
      </c>
      <c r="BG972" s="78">
        <f>IF(AND(M972&gt;=90,M972&lt;=94),1,0)</f>
        <v>0</v>
      </c>
      <c r="BH972" s="78">
        <f>IF(AND(M972&gt;=95,M972&lt;=99),1,0)</f>
        <v>0</v>
      </c>
      <c r="BI972" s="78">
        <f>IF(AND(M972&gt;=100,M972&lt;=105),1,0)</f>
        <v>0</v>
      </c>
      <c r="BJ972" s="78">
        <f>IF(I972&lt;$BK$2,1,0)</f>
        <v>1</v>
      </c>
      <c r="BK972" s="78">
        <f>IF(I972&gt;$BK$2,1,0)</f>
        <v>0</v>
      </c>
      <c r="BL972" s="78">
        <f>IF(J972=$BL$2,1,0)</f>
        <v>0</v>
      </c>
      <c r="BM972" s="78">
        <f>IF(J972=$BM$2,1,0)</f>
        <v>0</v>
      </c>
      <c r="BN972" s="78">
        <f>IF(J972=$BN$2,1,0)</f>
        <v>0</v>
      </c>
      <c r="BO972" s="78">
        <f>IF(J972=$BO$2,1,0)</f>
        <v>0</v>
      </c>
      <c r="BP972" s="78">
        <f>IF(J972=$BP$2,1,0)</f>
        <v>0</v>
      </c>
      <c r="BQ972" s="79">
        <f>IF(J972=$BQ$2,1,0)</f>
        <v>1</v>
      </c>
      <c r="BR972" s="78">
        <f>IF(J972=$BR$2,1,0)</f>
        <v>0</v>
      </c>
      <c r="BS972" s="78">
        <f>IF(F972=$BS$2,1,0)</f>
        <v>0</v>
      </c>
      <c r="BT972" s="78">
        <f>IF(F972=$BT$2,1,0)</f>
        <v>1</v>
      </c>
      <c r="BU972" s="78">
        <f>IF(F972=$BU$2,1,0)</f>
        <v>0</v>
      </c>
      <c r="BV972" s="78">
        <f>IF(F972=$BV$2,1,0)</f>
        <v>0</v>
      </c>
      <c r="BW972" s="78">
        <f>IF(F972=$BW$2,1,0)</f>
        <v>0</v>
      </c>
      <c r="BX972" s="78">
        <f>IF(F972=$BX$2,1,0)</f>
        <v>0</v>
      </c>
      <c r="BY972" s="78">
        <f>IF(F972=$BY$2,1,0)</f>
        <v>0</v>
      </c>
      <c r="BZ972" s="78">
        <f>IF(F972=$BZ$2,1,0)</f>
        <v>0</v>
      </c>
      <c r="CA972" t="s">
        <v>2183</v>
      </c>
      <c r="CB972" s="1">
        <v>0</v>
      </c>
      <c r="CC972" s="1">
        <v>0</v>
      </c>
    </row>
    <row r="973" spans="2:81" x14ac:dyDescent="0.3">
      <c r="B973" s="29" t="s">
        <v>41</v>
      </c>
      <c r="C973" t="s">
        <v>171</v>
      </c>
      <c r="D973" t="s">
        <v>71</v>
      </c>
      <c r="E973" s="1" t="s">
        <v>992</v>
      </c>
      <c r="F973" s="31" t="s">
        <v>16</v>
      </c>
      <c r="G973" s="1">
        <v>20</v>
      </c>
      <c r="H973" s="1">
        <v>2013</v>
      </c>
      <c r="I973" s="36">
        <v>0.8027777777777777</v>
      </c>
      <c r="J973" s="1" t="s">
        <v>7</v>
      </c>
      <c r="K973" s="39">
        <v>45248</v>
      </c>
      <c r="L973" t="s">
        <v>1704</v>
      </c>
      <c r="M973" s="76">
        <v>56</v>
      </c>
      <c r="N973" t="str">
        <f t="shared" si="487"/>
        <v>ptcldy</v>
      </c>
      <c r="O973" s="78">
        <f t="shared" si="488"/>
        <v>0</v>
      </c>
      <c r="P973" s="78">
        <v>0</v>
      </c>
      <c r="Q973" s="78">
        <v>1</v>
      </c>
      <c r="R973" s="78">
        <f t="shared" si="489"/>
        <v>0</v>
      </c>
      <c r="S973" s="78">
        <f t="shared" si="490"/>
        <v>0</v>
      </c>
      <c r="T973" s="78">
        <f t="shared" si="491"/>
        <v>0</v>
      </c>
      <c r="U973" s="78">
        <f t="shared" si="492"/>
        <v>0</v>
      </c>
      <c r="V973" s="78">
        <f t="shared" si="493"/>
        <v>0</v>
      </c>
      <c r="W973" s="78">
        <f t="shared" si="494"/>
        <v>0</v>
      </c>
      <c r="X973" s="78">
        <f t="shared" si="495"/>
        <v>0</v>
      </c>
      <c r="Y973" s="78">
        <f t="shared" si="496"/>
        <v>0</v>
      </c>
      <c r="Z973" s="78">
        <f t="shared" si="497"/>
        <v>0</v>
      </c>
      <c r="AA973" s="78">
        <f t="shared" si="498"/>
        <v>0</v>
      </c>
      <c r="AB973" s="78">
        <f t="shared" si="499"/>
        <v>0</v>
      </c>
      <c r="AC973" s="78">
        <f t="shared" si="500"/>
        <v>0</v>
      </c>
      <c r="AD973" s="78">
        <f t="shared" si="501"/>
        <v>1</v>
      </c>
      <c r="AE973" s="78">
        <f t="shared" si="502"/>
        <v>0</v>
      </c>
      <c r="AF973" s="78">
        <f t="shared" si="503"/>
        <v>0</v>
      </c>
      <c r="AG973" s="78">
        <f t="shared" si="486"/>
        <v>0</v>
      </c>
      <c r="AH973" s="78">
        <f t="shared" si="504"/>
        <v>0</v>
      </c>
      <c r="AI973" s="78">
        <f t="shared" si="505"/>
        <v>0</v>
      </c>
      <c r="AJ973" s="78">
        <f t="shared" si="506"/>
        <v>0</v>
      </c>
      <c r="AK973" s="78">
        <f t="shared" si="507"/>
        <v>0</v>
      </c>
      <c r="AL973" s="78">
        <f t="shared" si="508"/>
        <v>0</v>
      </c>
      <c r="AM973" s="78">
        <f t="shared" si="509"/>
        <v>0</v>
      </c>
      <c r="AN973" s="78">
        <f t="shared" si="510"/>
        <v>0</v>
      </c>
      <c r="AO973" s="78">
        <f t="shared" si="511"/>
        <v>0</v>
      </c>
      <c r="AP973" s="78">
        <f t="shared" si="512"/>
        <v>0</v>
      </c>
      <c r="AQ973" s="78">
        <f t="shared" si="513"/>
        <v>0</v>
      </c>
      <c r="AR973" s="78">
        <f t="shared" si="514"/>
        <v>0</v>
      </c>
      <c r="AS973" s="78">
        <f t="shared" si="515"/>
        <v>0</v>
      </c>
      <c r="AT973" s="78">
        <f t="shared" si="516"/>
        <v>0</v>
      </c>
      <c r="AU973" s="78">
        <f t="shared" si="517"/>
        <v>1</v>
      </c>
      <c r="AV973" s="78">
        <f>IF(AND(M973&gt;=35,M973&lt;=39),1,0)</f>
        <v>0</v>
      </c>
      <c r="AW973" s="78">
        <f>IF(AND(M973&gt;=40,M973&lt;=44),1,0)</f>
        <v>0</v>
      </c>
      <c r="AX973" s="78">
        <f>IF(AND(M973&gt;=45,M973&lt;=49),1,0)</f>
        <v>0</v>
      </c>
      <c r="AY973" s="78">
        <f>IF(AND(M973&gt;=50,M973&lt;=54),1,0)</f>
        <v>0</v>
      </c>
      <c r="AZ973" s="78">
        <f>IF(AND(M973&gt;=55,M973&lt;=59),1,0)</f>
        <v>1</v>
      </c>
      <c r="BA973" s="78">
        <f>IF(AND(M973&gt;=60,M973&lt;=64),1,0)</f>
        <v>0</v>
      </c>
      <c r="BB973" s="78">
        <f>IF(AND(M973&gt;=65,M973&lt;=69),1,0)</f>
        <v>0</v>
      </c>
      <c r="BC973" s="78">
        <f>IF(AND(M973&gt;=70,M973&lt;=74),1,0)</f>
        <v>0</v>
      </c>
      <c r="BD973" s="78">
        <f>IF(AND(M973&gt;=75,M973&lt;=79),1,0)</f>
        <v>0</v>
      </c>
      <c r="BE973" s="78">
        <f>IF(AND(M973&gt;=80,M973&lt;=84),1,0)</f>
        <v>0</v>
      </c>
      <c r="BF973" s="78">
        <f>IF(AND(M973&gt;=85,M973&lt;=89),1,0)</f>
        <v>0</v>
      </c>
      <c r="BG973" s="78">
        <f>IF(AND(M973&gt;=90,M973&lt;=94),1,0)</f>
        <v>0</v>
      </c>
      <c r="BH973" s="78">
        <f>IF(AND(M973&gt;=95,M973&lt;=99),1,0)</f>
        <v>0</v>
      </c>
      <c r="BI973" s="78">
        <f>IF(AND(M973&gt;=100,M973&lt;=105),1,0)</f>
        <v>0</v>
      </c>
      <c r="BJ973" s="78">
        <f>IF(I973&lt;$BK$2,1,0)</f>
        <v>0</v>
      </c>
      <c r="BK973" s="78">
        <f>IF(I973&gt;$BK$2,1,0)</f>
        <v>1</v>
      </c>
      <c r="BL973" s="78">
        <f>IF(J973=$BL$2,1,0)</f>
        <v>0</v>
      </c>
      <c r="BM973" s="78">
        <f>IF(J973=$BM$2,1,0)</f>
        <v>0</v>
      </c>
      <c r="BN973" s="78">
        <f>IF(J973=$BN$2,1,0)</f>
        <v>0</v>
      </c>
      <c r="BO973" s="78">
        <f>IF(J973=$BO$2,1,0)</f>
        <v>0</v>
      </c>
      <c r="BP973" s="78">
        <f>IF(J973=$BP$2,1,0)</f>
        <v>0</v>
      </c>
      <c r="BQ973" s="79">
        <f>IF(J973=$BQ$2,1,0)</f>
        <v>1</v>
      </c>
      <c r="BR973" s="78">
        <f>IF(J973=$BR$2,1,0)</f>
        <v>0</v>
      </c>
      <c r="BS973" s="78">
        <f>IF(F973=$BS$2,1,0)</f>
        <v>0</v>
      </c>
      <c r="BT973" s="78">
        <f>IF(F973=$BT$2,1,0)</f>
        <v>1</v>
      </c>
      <c r="BU973" s="78">
        <f>IF(F973=$BU$2,1,0)</f>
        <v>0</v>
      </c>
      <c r="BV973" s="78">
        <f>IF(F973=$BV$2,1,0)</f>
        <v>0</v>
      </c>
      <c r="BW973" s="78">
        <f>IF(F973=$BW$2,1,0)</f>
        <v>0</v>
      </c>
      <c r="BX973" s="78">
        <f>IF(F973=$BX$2,1,0)</f>
        <v>0</v>
      </c>
      <c r="BY973" s="78">
        <f>IF(F973=$BY$2,1,0)</f>
        <v>0</v>
      </c>
      <c r="BZ973" s="78">
        <f>IF(F973=$BZ$2,1,0)</f>
        <v>0</v>
      </c>
      <c r="CA973" t="s">
        <v>2184</v>
      </c>
      <c r="CB973" s="1">
        <v>0</v>
      </c>
      <c r="CC973" s="1">
        <v>0</v>
      </c>
    </row>
    <row r="974" spans="2:81" x14ac:dyDescent="0.3">
      <c r="B974" s="29" t="s">
        <v>42</v>
      </c>
      <c r="C974" t="s">
        <v>171</v>
      </c>
      <c r="D974" t="s">
        <v>71</v>
      </c>
      <c r="E974" s="1" t="s">
        <v>993</v>
      </c>
      <c r="F974" s="31" t="s">
        <v>16</v>
      </c>
      <c r="G974" s="1">
        <v>21</v>
      </c>
      <c r="H974" s="1">
        <v>2013</v>
      </c>
      <c r="I974" s="36">
        <v>0.56944444444444442</v>
      </c>
      <c r="J974" s="1" t="s">
        <v>8</v>
      </c>
      <c r="K974" s="39">
        <v>41265</v>
      </c>
      <c r="L974" t="s">
        <v>1705</v>
      </c>
      <c r="M974" s="76">
        <v>49</v>
      </c>
      <c r="N974" t="str">
        <f t="shared" si="487"/>
        <v>ptcldy</v>
      </c>
      <c r="O974" s="78">
        <f t="shared" si="488"/>
        <v>0</v>
      </c>
      <c r="P974" s="78">
        <v>0</v>
      </c>
      <c r="Q974" s="78">
        <v>1</v>
      </c>
      <c r="R974" s="78">
        <f t="shared" si="489"/>
        <v>0</v>
      </c>
      <c r="S974" s="78">
        <f t="shared" si="490"/>
        <v>0</v>
      </c>
      <c r="T974" s="78">
        <f t="shared" si="491"/>
        <v>0</v>
      </c>
      <c r="U974" s="78">
        <f t="shared" si="492"/>
        <v>0</v>
      </c>
      <c r="V974" s="78">
        <f t="shared" si="493"/>
        <v>0</v>
      </c>
      <c r="W974" s="78">
        <f t="shared" si="494"/>
        <v>0</v>
      </c>
      <c r="X974" s="78">
        <f t="shared" si="495"/>
        <v>0</v>
      </c>
      <c r="Y974" s="78">
        <f t="shared" si="496"/>
        <v>0</v>
      </c>
      <c r="Z974" s="78">
        <f t="shared" si="497"/>
        <v>0</v>
      </c>
      <c r="AA974" s="78">
        <f t="shared" si="498"/>
        <v>0</v>
      </c>
      <c r="AB974" s="78">
        <f t="shared" si="499"/>
        <v>0</v>
      </c>
      <c r="AC974" s="78">
        <f t="shared" si="500"/>
        <v>0</v>
      </c>
      <c r="AD974" s="78">
        <f t="shared" si="501"/>
        <v>1</v>
      </c>
      <c r="AE974" s="78">
        <f t="shared" si="502"/>
        <v>0</v>
      </c>
      <c r="AF974" s="78">
        <f t="shared" si="503"/>
        <v>0</v>
      </c>
      <c r="AG974" s="78">
        <f t="shared" si="486"/>
        <v>0</v>
      </c>
      <c r="AH974" s="78">
        <f t="shared" si="504"/>
        <v>0</v>
      </c>
      <c r="AI974" s="78">
        <f t="shared" si="505"/>
        <v>0</v>
      </c>
      <c r="AJ974" s="78">
        <f t="shared" si="506"/>
        <v>0</v>
      </c>
      <c r="AK974" s="78">
        <f t="shared" si="507"/>
        <v>0</v>
      </c>
      <c r="AL974" s="78">
        <f t="shared" si="508"/>
        <v>0</v>
      </c>
      <c r="AM974" s="78">
        <f t="shared" si="509"/>
        <v>0</v>
      </c>
      <c r="AN974" s="78">
        <f t="shared" si="510"/>
        <v>0</v>
      </c>
      <c r="AO974" s="78">
        <f t="shared" si="511"/>
        <v>0</v>
      </c>
      <c r="AP974" s="78">
        <f t="shared" si="512"/>
        <v>0</v>
      </c>
      <c r="AQ974" s="78">
        <f t="shared" si="513"/>
        <v>0</v>
      </c>
      <c r="AR974" s="78">
        <f t="shared" si="514"/>
        <v>0</v>
      </c>
      <c r="AS974" s="78">
        <f t="shared" si="515"/>
        <v>0</v>
      </c>
      <c r="AT974" s="78">
        <f t="shared" si="516"/>
        <v>0</v>
      </c>
      <c r="AU974" s="78">
        <f t="shared" si="517"/>
        <v>1</v>
      </c>
      <c r="AV974" s="78">
        <f>IF(AND(M974&gt;=35,M974&lt;=39),1,0)</f>
        <v>0</v>
      </c>
      <c r="AW974" s="78">
        <f>IF(AND(M974&gt;=40,M974&lt;=44),1,0)</f>
        <v>0</v>
      </c>
      <c r="AX974" s="78">
        <f>IF(AND(M974&gt;=45,M974&lt;=49),1,0)</f>
        <v>1</v>
      </c>
      <c r="AY974" s="78">
        <f>IF(AND(M974&gt;=50,M974&lt;=54),1,0)</f>
        <v>0</v>
      </c>
      <c r="AZ974" s="78">
        <f>IF(AND(M974&gt;=55,M974&lt;=59),1,0)</f>
        <v>0</v>
      </c>
      <c r="BA974" s="78">
        <f>IF(AND(M974&gt;=60,M974&lt;=64),1,0)</f>
        <v>0</v>
      </c>
      <c r="BB974" s="78">
        <f>IF(AND(M974&gt;=65,M974&lt;=69),1,0)</f>
        <v>0</v>
      </c>
      <c r="BC974" s="78">
        <f>IF(AND(M974&gt;=70,M974&lt;=74),1,0)</f>
        <v>0</v>
      </c>
      <c r="BD974" s="78">
        <f>IF(AND(M974&gt;=75,M974&lt;=79),1,0)</f>
        <v>0</v>
      </c>
      <c r="BE974" s="78">
        <f>IF(AND(M974&gt;=80,M974&lt;=84),1,0)</f>
        <v>0</v>
      </c>
      <c r="BF974" s="78">
        <f>IF(AND(M974&gt;=85,M974&lt;=89),1,0)</f>
        <v>0</v>
      </c>
      <c r="BG974" s="78">
        <f>IF(AND(M974&gt;=90,M974&lt;=94),1,0)</f>
        <v>0</v>
      </c>
      <c r="BH974" s="78">
        <f>IF(AND(M974&gt;=95,M974&lt;=99),1,0)</f>
        <v>0</v>
      </c>
      <c r="BI974" s="78">
        <f>IF(AND(M974&gt;=100,M974&lt;=105),1,0)</f>
        <v>0</v>
      </c>
      <c r="BJ974" s="78">
        <f>IF(I974&lt;$BK$2,1,0)</f>
        <v>1</v>
      </c>
      <c r="BK974" s="78">
        <f>IF(I974&gt;$BK$2,1,0)</f>
        <v>0</v>
      </c>
      <c r="BL974" s="78">
        <f>IF(J974=$BL$2,1,0)</f>
        <v>0</v>
      </c>
      <c r="BM974" s="78">
        <f>IF(J974=$BM$2,1,0)</f>
        <v>0</v>
      </c>
      <c r="BN974" s="78">
        <f>IF(J974=$BN$2,1,0)</f>
        <v>0</v>
      </c>
      <c r="BO974" s="78">
        <f>IF(J974=$BO$2,1,0)</f>
        <v>0</v>
      </c>
      <c r="BP974" s="78">
        <f>IF(J974=$BP$2,1,0)</f>
        <v>0</v>
      </c>
      <c r="BQ974" s="79">
        <f>IF(J974=$BQ$2,1,0)</f>
        <v>0</v>
      </c>
      <c r="BR974" s="78">
        <f>IF(J974=$BR$2,1,0)</f>
        <v>1</v>
      </c>
      <c r="BS974" s="78">
        <f>IF(F974=$BS$2,1,0)</f>
        <v>0</v>
      </c>
      <c r="BT974" s="78">
        <f>IF(F974=$BT$2,1,0)</f>
        <v>1</v>
      </c>
      <c r="BU974" s="78">
        <f>IF(F974=$BU$2,1,0)</f>
        <v>0</v>
      </c>
      <c r="BV974" s="78">
        <f>IF(F974=$BV$2,1,0)</f>
        <v>0</v>
      </c>
      <c r="BW974" s="78">
        <f>IF(F974=$BW$2,1,0)</f>
        <v>0</v>
      </c>
      <c r="BX974" s="78">
        <f>IF(F974=$BX$2,1,0)</f>
        <v>0</v>
      </c>
      <c r="BY974" s="78">
        <f>IF(F974=$BY$2,1,0)</f>
        <v>0</v>
      </c>
      <c r="BZ974" s="78">
        <f>IF(F974=$BZ$2,1,0)</f>
        <v>0</v>
      </c>
      <c r="CA974" t="s">
        <v>2185</v>
      </c>
      <c r="CB974" s="1">
        <v>0</v>
      </c>
      <c r="CC974" s="1">
        <v>0</v>
      </c>
    </row>
    <row r="975" spans="2:81" x14ac:dyDescent="0.3">
      <c r="B975" s="29" t="s">
        <v>43</v>
      </c>
      <c r="C975" s="33" t="s">
        <v>157</v>
      </c>
      <c r="D975" s="33" t="s">
        <v>79</v>
      </c>
      <c r="E975" s="1" t="s">
        <v>994</v>
      </c>
      <c r="F975" s="31" t="s">
        <v>16</v>
      </c>
      <c r="G975" s="1">
        <v>22</v>
      </c>
      <c r="H975" s="1">
        <v>2013</v>
      </c>
      <c r="I975" s="36">
        <v>0.79861111111111116</v>
      </c>
      <c r="J975" s="1" t="s">
        <v>6</v>
      </c>
      <c r="K975" s="39">
        <v>11168</v>
      </c>
      <c r="L975" t="s">
        <v>1706</v>
      </c>
      <c r="M975" s="76">
        <v>53</v>
      </c>
      <c r="N975" t="str">
        <f t="shared" si="487"/>
        <v>ptcldy</v>
      </c>
      <c r="O975" s="78">
        <f t="shared" si="488"/>
        <v>0</v>
      </c>
      <c r="P975" s="78">
        <v>0</v>
      </c>
      <c r="Q975" s="78">
        <v>0</v>
      </c>
      <c r="R975" s="78">
        <f t="shared" si="489"/>
        <v>0</v>
      </c>
      <c r="S975" s="78">
        <f t="shared" si="490"/>
        <v>0</v>
      </c>
      <c r="T975" s="78">
        <f t="shared" si="491"/>
        <v>0</v>
      </c>
      <c r="U975" s="78">
        <f t="shared" si="492"/>
        <v>0</v>
      </c>
      <c r="V975" s="78">
        <f t="shared" si="493"/>
        <v>0</v>
      </c>
      <c r="W975" s="78">
        <f t="shared" si="494"/>
        <v>0</v>
      </c>
      <c r="X975" s="78">
        <f t="shared" si="495"/>
        <v>0</v>
      </c>
      <c r="Y975" s="78">
        <f t="shared" si="496"/>
        <v>0</v>
      </c>
      <c r="Z975" s="78">
        <f t="shared" si="497"/>
        <v>0</v>
      </c>
      <c r="AA975" s="78">
        <f t="shared" si="498"/>
        <v>0</v>
      </c>
      <c r="AB975" s="78">
        <f t="shared" si="499"/>
        <v>0</v>
      </c>
      <c r="AC975" s="78">
        <f t="shared" si="500"/>
        <v>0</v>
      </c>
      <c r="AD975" s="78">
        <f t="shared" si="501"/>
        <v>0</v>
      </c>
      <c r="AE975" s="78">
        <f t="shared" si="502"/>
        <v>0</v>
      </c>
      <c r="AF975" s="78">
        <f t="shared" si="503"/>
        <v>0</v>
      </c>
      <c r="AG975" s="78">
        <f t="shared" si="486"/>
        <v>0</v>
      </c>
      <c r="AH975" s="78">
        <f t="shared" si="504"/>
        <v>0</v>
      </c>
      <c r="AI975" s="78">
        <f t="shared" si="505"/>
        <v>0</v>
      </c>
      <c r="AJ975" s="78">
        <f t="shared" si="506"/>
        <v>0</v>
      </c>
      <c r="AK975" s="78">
        <f t="shared" si="507"/>
        <v>0</v>
      </c>
      <c r="AL975" s="78">
        <f t="shared" si="508"/>
        <v>0</v>
      </c>
      <c r="AM975" s="78">
        <f t="shared" si="509"/>
        <v>0</v>
      </c>
      <c r="AN975" s="78">
        <f t="shared" si="510"/>
        <v>0</v>
      </c>
      <c r="AO975" s="78">
        <f t="shared" si="511"/>
        <v>0</v>
      </c>
      <c r="AP975" s="78">
        <f t="shared" si="512"/>
        <v>0</v>
      </c>
      <c r="AQ975" s="78">
        <f t="shared" si="513"/>
        <v>0</v>
      </c>
      <c r="AR975" s="78">
        <f t="shared" si="514"/>
        <v>0</v>
      </c>
      <c r="AS975" s="78">
        <f t="shared" si="515"/>
        <v>1</v>
      </c>
      <c r="AT975" s="78">
        <f t="shared" si="516"/>
        <v>0</v>
      </c>
      <c r="AU975" s="78">
        <f t="shared" si="517"/>
        <v>1</v>
      </c>
      <c r="AV975" s="78">
        <f>IF(AND(M975&gt;=35,M975&lt;=39),1,0)</f>
        <v>0</v>
      </c>
      <c r="AW975" s="78">
        <f>IF(AND(M975&gt;=40,M975&lt;=44),1,0)</f>
        <v>0</v>
      </c>
      <c r="AX975" s="78">
        <f>IF(AND(M975&gt;=45,M975&lt;=49),1,0)</f>
        <v>0</v>
      </c>
      <c r="AY975" s="78">
        <f>IF(AND(M975&gt;=50,M975&lt;=54),1,0)</f>
        <v>1</v>
      </c>
      <c r="AZ975" s="78">
        <f>IF(AND(M975&gt;=55,M975&lt;=59),1,0)</f>
        <v>0</v>
      </c>
      <c r="BA975" s="78">
        <f>IF(AND(M975&gt;=60,M975&lt;=64),1,0)</f>
        <v>0</v>
      </c>
      <c r="BB975" s="78">
        <f>IF(AND(M975&gt;=65,M975&lt;=69),1,0)</f>
        <v>0</v>
      </c>
      <c r="BC975" s="78">
        <f>IF(AND(M975&gt;=70,M975&lt;=74),1,0)</f>
        <v>0</v>
      </c>
      <c r="BD975" s="78">
        <f>IF(AND(M975&gt;=75,M975&lt;=79),1,0)</f>
        <v>0</v>
      </c>
      <c r="BE975" s="78">
        <f>IF(AND(M975&gt;=80,M975&lt;=84),1,0)</f>
        <v>0</v>
      </c>
      <c r="BF975" s="78">
        <f>IF(AND(M975&gt;=85,M975&lt;=89),1,0)</f>
        <v>0</v>
      </c>
      <c r="BG975" s="78">
        <f>IF(AND(M975&gt;=90,M975&lt;=94),1,0)</f>
        <v>0</v>
      </c>
      <c r="BH975" s="78">
        <f>IF(AND(M975&gt;=95,M975&lt;=99),1,0)</f>
        <v>0</v>
      </c>
      <c r="BI975" s="78">
        <f>IF(AND(M975&gt;=100,M975&lt;=105),1,0)</f>
        <v>0</v>
      </c>
      <c r="BJ975" s="78">
        <f>IF(I975&lt;$BK$2,1,0)</f>
        <v>0</v>
      </c>
      <c r="BK975" s="78">
        <f>IF(I975&gt;$BK$2,1,0)</f>
        <v>1</v>
      </c>
      <c r="BL975" s="78">
        <f>IF(J975=$BL$2,1,0)</f>
        <v>1</v>
      </c>
      <c r="BM975" s="78">
        <f>IF(J975=$BM$2,1,0)</f>
        <v>0</v>
      </c>
      <c r="BN975" s="78">
        <f>IF(J975=$BN$2,1,0)</f>
        <v>0</v>
      </c>
      <c r="BO975" s="78">
        <f>IF(J975=$BO$2,1,0)</f>
        <v>0</v>
      </c>
      <c r="BP975" s="78">
        <f>IF(J975=$BP$2,1,0)</f>
        <v>0</v>
      </c>
      <c r="BQ975" s="79">
        <f>IF(J975=$BQ$2,1,0)</f>
        <v>0</v>
      </c>
      <c r="BR975" s="78">
        <f>IF(J975=$BR$2,1,0)</f>
        <v>0</v>
      </c>
      <c r="BS975" s="78">
        <f>IF(F975=$BS$2,1,0)</f>
        <v>0</v>
      </c>
      <c r="BT975" s="78">
        <f>IF(F975=$BT$2,1,0)</f>
        <v>1</v>
      </c>
      <c r="BU975" s="78">
        <f>IF(F975=$BU$2,1,0)</f>
        <v>0</v>
      </c>
      <c r="BV975" s="78">
        <f>IF(F975=$BV$2,1,0)</f>
        <v>0</v>
      </c>
      <c r="BW975" s="78">
        <f>IF(F975=$BW$2,1,0)</f>
        <v>0</v>
      </c>
      <c r="BX975" s="78">
        <f>IF(F975=$BX$2,1,0)</f>
        <v>0</v>
      </c>
      <c r="BY975" s="78">
        <f>IF(F975=$BY$2,1,0)</f>
        <v>0</v>
      </c>
      <c r="BZ975" s="78">
        <f>IF(F975=$BZ$2,1,0)</f>
        <v>0</v>
      </c>
      <c r="CA975"/>
      <c r="CB975" s="1">
        <v>0</v>
      </c>
      <c r="CC975" s="1">
        <v>0</v>
      </c>
    </row>
    <row r="976" spans="2:81" x14ac:dyDescent="0.3">
      <c r="B976" s="29" t="s">
        <v>44</v>
      </c>
      <c r="C976" s="33" t="s">
        <v>157</v>
      </c>
      <c r="D976" s="33" t="s">
        <v>79</v>
      </c>
      <c r="E976" s="1" t="s">
        <v>995</v>
      </c>
      <c r="F976" s="31" t="s">
        <v>16</v>
      </c>
      <c r="G976" s="1">
        <v>23</v>
      </c>
      <c r="H976" s="1">
        <v>2013</v>
      </c>
      <c r="I976" s="36">
        <v>0.79722222222222217</v>
      </c>
      <c r="J976" s="1" t="s">
        <v>10</v>
      </c>
      <c r="K976" s="39">
        <v>13272</v>
      </c>
      <c r="L976" t="s">
        <v>1707</v>
      </c>
      <c r="M976" s="76">
        <v>58</v>
      </c>
      <c r="N976" t="str">
        <f t="shared" si="487"/>
        <v>clear</v>
      </c>
      <c r="O976" s="78">
        <f t="shared" si="488"/>
        <v>0</v>
      </c>
      <c r="P976" s="78">
        <v>0</v>
      </c>
      <c r="Q976" s="78">
        <v>0</v>
      </c>
      <c r="R976" s="78">
        <f t="shared" si="489"/>
        <v>0</v>
      </c>
      <c r="S976" s="78">
        <f t="shared" si="490"/>
        <v>0</v>
      </c>
      <c r="T976" s="78">
        <f t="shared" si="491"/>
        <v>0</v>
      </c>
      <c r="U976" s="78">
        <f t="shared" si="492"/>
        <v>0</v>
      </c>
      <c r="V976" s="78">
        <f t="shared" si="493"/>
        <v>0</v>
      </c>
      <c r="W976" s="78">
        <f t="shared" si="494"/>
        <v>0</v>
      </c>
      <c r="X976" s="78">
        <f t="shared" si="495"/>
        <v>0</v>
      </c>
      <c r="Y976" s="78">
        <f t="shared" si="496"/>
        <v>0</v>
      </c>
      <c r="Z976" s="78">
        <f t="shared" si="497"/>
        <v>0</v>
      </c>
      <c r="AA976" s="78">
        <f t="shared" si="498"/>
        <v>0</v>
      </c>
      <c r="AB976" s="78">
        <f t="shared" si="499"/>
        <v>0</v>
      </c>
      <c r="AC976" s="78">
        <f t="shared" si="500"/>
        <v>0</v>
      </c>
      <c r="AD976" s="78">
        <f t="shared" si="501"/>
        <v>0</v>
      </c>
      <c r="AE976" s="78">
        <f t="shared" si="502"/>
        <v>0</v>
      </c>
      <c r="AF976" s="78">
        <f t="shared" si="503"/>
        <v>0</v>
      </c>
      <c r="AG976" s="78">
        <f t="shared" si="486"/>
        <v>0</v>
      </c>
      <c r="AH976" s="78">
        <f t="shared" si="504"/>
        <v>0</v>
      </c>
      <c r="AI976" s="78">
        <f t="shared" si="505"/>
        <v>0</v>
      </c>
      <c r="AJ976" s="78">
        <f t="shared" si="506"/>
        <v>0</v>
      </c>
      <c r="AK976" s="78">
        <f t="shared" si="507"/>
        <v>0</v>
      </c>
      <c r="AL976" s="78">
        <f t="shared" si="508"/>
        <v>0</v>
      </c>
      <c r="AM976" s="78">
        <f t="shared" si="509"/>
        <v>0</v>
      </c>
      <c r="AN976" s="78">
        <f t="shared" si="510"/>
        <v>0</v>
      </c>
      <c r="AO976" s="78">
        <f t="shared" si="511"/>
        <v>0</v>
      </c>
      <c r="AP976" s="78">
        <f t="shared" si="512"/>
        <v>0</v>
      </c>
      <c r="AQ976" s="78">
        <f t="shared" si="513"/>
        <v>0</v>
      </c>
      <c r="AR976" s="78">
        <f t="shared" si="514"/>
        <v>0</v>
      </c>
      <c r="AS976" s="78">
        <f t="shared" si="515"/>
        <v>1</v>
      </c>
      <c r="AT976" s="78">
        <f t="shared" si="516"/>
        <v>0</v>
      </c>
      <c r="AU976" s="78">
        <f t="shared" si="517"/>
        <v>1</v>
      </c>
      <c r="AV976" s="78">
        <f>IF(AND(M976&gt;=35,M976&lt;=39),1,0)</f>
        <v>0</v>
      </c>
      <c r="AW976" s="78">
        <f>IF(AND(M976&gt;=40,M976&lt;=44),1,0)</f>
        <v>0</v>
      </c>
      <c r="AX976" s="78">
        <f>IF(AND(M976&gt;=45,M976&lt;=49),1,0)</f>
        <v>0</v>
      </c>
      <c r="AY976" s="78">
        <f>IF(AND(M976&gt;=50,M976&lt;=54),1,0)</f>
        <v>0</v>
      </c>
      <c r="AZ976" s="78">
        <f>IF(AND(M976&gt;=55,M976&lt;=59),1,0)</f>
        <v>1</v>
      </c>
      <c r="BA976" s="78">
        <f>IF(AND(M976&gt;=60,M976&lt;=64),1,0)</f>
        <v>0</v>
      </c>
      <c r="BB976" s="78">
        <f>IF(AND(M976&gt;=65,M976&lt;=69),1,0)</f>
        <v>0</v>
      </c>
      <c r="BC976" s="78">
        <f>IF(AND(M976&gt;=70,M976&lt;=74),1,0)</f>
        <v>0</v>
      </c>
      <c r="BD976" s="78">
        <f>IF(AND(M976&gt;=75,M976&lt;=79),1,0)</f>
        <v>0</v>
      </c>
      <c r="BE976" s="78">
        <f>IF(AND(M976&gt;=80,M976&lt;=84),1,0)</f>
        <v>0</v>
      </c>
      <c r="BF976" s="78">
        <f>IF(AND(M976&gt;=85,M976&lt;=89),1,0)</f>
        <v>0</v>
      </c>
      <c r="BG976" s="78">
        <f>IF(AND(M976&gt;=90,M976&lt;=94),1,0)</f>
        <v>0</v>
      </c>
      <c r="BH976" s="78">
        <f>IF(AND(M976&gt;=95,M976&lt;=99),1,0)</f>
        <v>0</v>
      </c>
      <c r="BI976" s="78">
        <f>IF(AND(M976&gt;=100,M976&lt;=105),1,0)</f>
        <v>0</v>
      </c>
      <c r="BJ976" s="78">
        <f>IF(I976&lt;$BK$2,1,0)</f>
        <v>0</v>
      </c>
      <c r="BK976" s="78">
        <f>IF(I976&gt;$BK$2,1,0)</f>
        <v>1</v>
      </c>
      <c r="BL976" s="78">
        <f>IF(J976=$BL$2,1,0)</f>
        <v>0</v>
      </c>
      <c r="BM976" s="78">
        <f>IF(J976=$BM$2,1,0)</f>
        <v>1</v>
      </c>
      <c r="BN976" s="78">
        <f>IF(J976=$BN$2,1,0)</f>
        <v>0</v>
      </c>
      <c r="BO976" s="78">
        <f>IF(J976=$BO$2,1,0)</f>
        <v>0</v>
      </c>
      <c r="BP976" s="78">
        <f>IF(J976=$BP$2,1,0)</f>
        <v>0</v>
      </c>
      <c r="BQ976" s="79">
        <f>IF(J976=$BQ$2,1,0)</f>
        <v>0</v>
      </c>
      <c r="BR976" s="78">
        <f>IF(J976=$BR$2,1,0)</f>
        <v>0</v>
      </c>
      <c r="BS976" s="78">
        <f>IF(F976=$BS$2,1,0)</f>
        <v>0</v>
      </c>
      <c r="BT976" s="78">
        <f>IF(F976=$BT$2,1,0)</f>
        <v>1</v>
      </c>
      <c r="BU976" s="78">
        <f>IF(F976=$BU$2,1,0)</f>
        <v>0</v>
      </c>
      <c r="BV976" s="78">
        <f>IF(F976=$BV$2,1,0)</f>
        <v>0</v>
      </c>
      <c r="BW976" s="78">
        <f>IF(F976=$BW$2,1,0)</f>
        <v>0</v>
      </c>
      <c r="BX976" s="78">
        <f>IF(F976=$BX$2,1,0)</f>
        <v>0</v>
      </c>
      <c r="BY976" s="78">
        <f>IF(F976=$BY$2,1,0)</f>
        <v>0</v>
      </c>
      <c r="BZ976" s="78">
        <f>IF(F976=$BZ$2,1,0)</f>
        <v>0</v>
      </c>
      <c r="CA976" t="s">
        <v>1886</v>
      </c>
      <c r="CB976" s="1">
        <v>0</v>
      </c>
      <c r="CC976" s="1">
        <v>0</v>
      </c>
    </row>
    <row r="977" spans="2:81" x14ac:dyDescent="0.3">
      <c r="B977" s="29" t="s">
        <v>45</v>
      </c>
      <c r="C977" s="33" t="s">
        <v>157</v>
      </c>
      <c r="D977" s="33" t="s">
        <v>79</v>
      </c>
      <c r="E977" s="1" t="s">
        <v>996</v>
      </c>
      <c r="F977" s="31" t="s">
        <v>16</v>
      </c>
      <c r="G977" s="1">
        <v>24</v>
      </c>
      <c r="H977" s="1">
        <v>2013</v>
      </c>
      <c r="I977" s="36">
        <v>0.52500000000000002</v>
      </c>
      <c r="J977" s="1" t="s">
        <v>11</v>
      </c>
      <c r="K977" s="39">
        <v>14981</v>
      </c>
      <c r="L977" t="s">
        <v>1708</v>
      </c>
      <c r="M977" s="76">
        <v>66</v>
      </c>
      <c r="N977" t="str">
        <f t="shared" si="487"/>
        <v>sunny</v>
      </c>
      <c r="O977" s="78">
        <f t="shared" si="488"/>
        <v>0</v>
      </c>
      <c r="P977" s="78">
        <v>0</v>
      </c>
      <c r="Q977" s="78">
        <v>0</v>
      </c>
      <c r="R977" s="78">
        <f t="shared" si="489"/>
        <v>0</v>
      </c>
      <c r="S977" s="78">
        <f t="shared" si="490"/>
        <v>0</v>
      </c>
      <c r="T977" s="78">
        <f t="shared" si="491"/>
        <v>0</v>
      </c>
      <c r="U977" s="78">
        <f t="shared" si="492"/>
        <v>0</v>
      </c>
      <c r="V977" s="78">
        <f t="shared" si="493"/>
        <v>0</v>
      </c>
      <c r="W977" s="78">
        <f t="shared" si="494"/>
        <v>0</v>
      </c>
      <c r="X977" s="78">
        <f t="shared" si="495"/>
        <v>0</v>
      </c>
      <c r="Y977" s="78">
        <f t="shared" si="496"/>
        <v>0</v>
      </c>
      <c r="Z977" s="78">
        <f t="shared" si="497"/>
        <v>0</v>
      </c>
      <c r="AA977" s="78">
        <f t="shared" si="498"/>
        <v>0</v>
      </c>
      <c r="AB977" s="78">
        <f t="shared" si="499"/>
        <v>0</v>
      </c>
      <c r="AC977" s="78">
        <f t="shared" si="500"/>
        <v>0</v>
      </c>
      <c r="AD977" s="78">
        <f t="shared" si="501"/>
        <v>0</v>
      </c>
      <c r="AE977" s="78">
        <f t="shared" si="502"/>
        <v>0</v>
      </c>
      <c r="AF977" s="78">
        <f t="shared" si="503"/>
        <v>0</v>
      </c>
      <c r="AG977" s="78">
        <f t="shared" si="486"/>
        <v>0</v>
      </c>
      <c r="AH977" s="78">
        <f t="shared" si="504"/>
        <v>0</v>
      </c>
      <c r="AI977" s="78">
        <f t="shared" si="505"/>
        <v>0</v>
      </c>
      <c r="AJ977" s="78">
        <f t="shared" si="506"/>
        <v>0</v>
      </c>
      <c r="AK977" s="78">
        <f t="shared" si="507"/>
        <v>0</v>
      </c>
      <c r="AL977" s="78">
        <f t="shared" si="508"/>
        <v>0</v>
      </c>
      <c r="AM977" s="78">
        <f t="shared" si="509"/>
        <v>0</v>
      </c>
      <c r="AN977" s="78">
        <f t="shared" si="510"/>
        <v>0</v>
      </c>
      <c r="AO977" s="78">
        <f t="shared" si="511"/>
        <v>0</v>
      </c>
      <c r="AP977" s="78">
        <f t="shared" si="512"/>
        <v>0</v>
      </c>
      <c r="AQ977" s="78">
        <f t="shared" si="513"/>
        <v>0</v>
      </c>
      <c r="AR977" s="78">
        <f t="shared" si="514"/>
        <v>0</v>
      </c>
      <c r="AS977" s="78">
        <f t="shared" si="515"/>
        <v>1</v>
      </c>
      <c r="AT977" s="78">
        <f t="shared" si="516"/>
        <v>0</v>
      </c>
      <c r="AU977" s="78">
        <f t="shared" si="517"/>
        <v>1</v>
      </c>
      <c r="AV977" s="78">
        <f>IF(AND(M977&gt;=35,M977&lt;=39),1,0)</f>
        <v>0</v>
      </c>
      <c r="AW977" s="78">
        <f>IF(AND(M977&gt;=40,M977&lt;=44),1,0)</f>
        <v>0</v>
      </c>
      <c r="AX977" s="78">
        <f>IF(AND(M977&gt;=45,M977&lt;=49),1,0)</f>
        <v>0</v>
      </c>
      <c r="AY977" s="78">
        <f>IF(AND(M977&gt;=50,M977&lt;=54),1,0)</f>
        <v>0</v>
      </c>
      <c r="AZ977" s="78">
        <f>IF(AND(M977&gt;=55,M977&lt;=59),1,0)</f>
        <v>0</v>
      </c>
      <c r="BA977" s="78">
        <f>IF(AND(M977&gt;=60,M977&lt;=64),1,0)</f>
        <v>0</v>
      </c>
      <c r="BB977" s="78">
        <f>IF(AND(M977&gt;=65,M977&lt;=69),1,0)</f>
        <v>1</v>
      </c>
      <c r="BC977" s="78">
        <f>IF(AND(M977&gt;=70,M977&lt;=74),1,0)</f>
        <v>0</v>
      </c>
      <c r="BD977" s="78">
        <f>IF(AND(M977&gt;=75,M977&lt;=79),1,0)</f>
        <v>0</v>
      </c>
      <c r="BE977" s="78">
        <f>IF(AND(M977&gt;=80,M977&lt;=84),1,0)</f>
        <v>0</v>
      </c>
      <c r="BF977" s="78">
        <f>IF(AND(M977&gt;=85,M977&lt;=89),1,0)</f>
        <v>0</v>
      </c>
      <c r="BG977" s="78">
        <f>IF(AND(M977&gt;=90,M977&lt;=94),1,0)</f>
        <v>0</v>
      </c>
      <c r="BH977" s="78">
        <f>IF(AND(M977&gt;=95,M977&lt;=99),1,0)</f>
        <v>0</v>
      </c>
      <c r="BI977" s="78">
        <f>IF(AND(M977&gt;=100,M977&lt;=105),1,0)</f>
        <v>0</v>
      </c>
      <c r="BJ977" s="78">
        <f>IF(I977&lt;$BK$2,1,0)</f>
        <v>1</v>
      </c>
      <c r="BK977" s="78">
        <f>IF(I977&gt;$BK$2,1,0)</f>
        <v>0</v>
      </c>
      <c r="BL977" s="78">
        <f>IF(J977=$BL$2,1,0)</f>
        <v>0</v>
      </c>
      <c r="BM977" s="78">
        <f>IF(J977=$BM$2,1,0)</f>
        <v>0</v>
      </c>
      <c r="BN977" s="78">
        <f>IF(J977=$BN$2,1,0)</f>
        <v>1</v>
      </c>
      <c r="BO977" s="78">
        <f>IF(J977=$BO$2,1,0)</f>
        <v>0</v>
      </c>
      <c r="BP977" s="78">
        <f>IF(J977=$BP$2,1,0)</f>
        <v>0</v>
      </c>
      <c r="BQ977" s="79">
        <f>IF(J977=$BQ$2,1,0)</f>
        <v>0</v>
      </c>
      <c r="BR977" s="78">
        <f>IF(J977=$BR$2,1,0)</f>
        <v>0</v>
      </c>
      <c r="BS977" s="78">
        <f>IF(F977=$BS$2,1,0)</f>
        <v>0</v>
      </c>
      <c r="BT977" s="78">
        <f>IF(F977=$BT$2,1,0)</f>
        <v>1</v>
      </c>
      <c r="BU977" s="78">
        <f>IF(F977=$BU$2,1,0)</f>
        <v>0</v>
      </c>
      <c r="BV977" s="78">
        <f>IF(F977=$BV$2,1,0)</f>
        <v>0</v>
      </c>
      <c r="BW977" s="78">
        <f>IF(F977=$BW$2,1,0)</f>
        <v>0</v>
      </c>
      <c r="BX977" s="78">
        <f>IF(F977=$BX$2,1,0)</f>
        <v>0</v>
      </c>
      <c r="BY977" s="78">
        <f>IF(F977=$BY$2,1,0)</f>
        <v>0</v>
      </c>
      <c r="BZ977" s="78">
        <f>IF(F977=$BZ$2,1,0)</f>
        <v>0</v>
      </c>
      <c r="CA977"/>
      <c r="CB977" s="1">
        <v>0</v>
      </c>
      <c r="CC977" s="1">
        <v>0</v>
      </c>
    </row>
    <row r="978" spans="2:81" x14ac:dyDescent="0.3">
      <c r="B978" s="29" t="s">
        <v>32</v>
      </c>
      <c r="C978" t="s">
        <v>166</v>
      </c>
      <c r="D978" t="s">
        <v>73</v>
      </c>
      <c r="E978" s="1" t="s">
        <v>997</v>
      </c>
      <c r="F978" s="31" t="s">
        <v>31</v>
      </c>
      <c r="G978" s="1">
        <v>7</v>
      </c>
      <c r="H978" s="1">
        <v>2013</v>
      </c>
      <c r="I978" s="36">
        <v>0.79791666666666661</v>
      </c>
      <c r="J978" s="1" t="s">
        <v>10</v>
      </c>
      <c r="K978" s="39">
        <v>12921</v>
      </c>
      <c r="L978" t="s">
        <v>1709</v>
      </c>
      <c r="M978" s="76">
        <v>63</v>
      </c>
      <c r="N978" t="str">
        <f t="shared" si="487"/>
        <v>drizzle</v>
      </c>
      <c r="O978" s="78">
        <f t="shared" si="488"/>
        <v>0</v>
      </c>
      <c r="P978" s="78">
        <v>0</v>
      </c>
      <c r="Q978" s="78">
        <v>0</v>
      </c>
      <c r="R978" s="78">
        <f t="shared" si="489"/>
        <v>0</v>
      </c>
      <c r="S978" s="78">
        <f t="shared" si="490"/>
        <v>0</v>
      </c>
      <c r="T978" s="78">
        <f t="shared" si="491"/>
        <v>0</v>
      </c>
      <c r="U978" s="78">
        <f t="shared" si="492"/>
        <v>0</v>
      </c>
      <c r="V978" s="78">
        <f t="shared" si="493"/>
        <v>0</v>
      </c>
      <c r="W978" s="78">
        <f t="shared" si="494"/>
        <v>0</v>
      </c>
      <c r="X978" s="78">
        <f t="shared" si="495"/>
        <v>0</v>
      </c>
      <c r="Y978" s="78">
        <f t="shared" si="496"/>
        <v>0</v>
      </c>
      <c r="Z978" s="78">
        <f t="shared" si="497"/>
        <v>0</v>
      </c>
      <c r="AA978" s="78">
        <f t="shared" si="498"/>
        <v>0</v>
      </c>
      <c r="AB978" s="78">
        <f t="shared" si="499"/>
        <v>1</v>
      </c>
      <c r="AC978" s="78">
        <f t="shared" si="500"/>
        <v>0</v>
      </c>
      <c r="AD978" s="78">
        <f t="shared" si="501"/>
        <v>0</v>
      </c>
      <c r="AE978" s="78">
        <f t="shared" si="502"/>
        <v>0</v>
      </c>
      <c r="AF978" s="78">
        <f t="shared" si="503"/>
        <v>0</v>
      </c>
      <c r="AG978" s="78">
        <f t="shared" si="486"/>
        <v>0</v>
      </c>
      <c r="AH978" s="78">
        <f t="shared" si="504"/>
        <v>0</v>
      </c>
      <c r="AI978" s="78">
        <f t="shared" si="505"/>
        <v>0</v>
      </c>
      <c r="AJ978" s="78">
        <f t="shared" si="506"/>
        <v>0</v>
      </c>
      <c r="AK978" s="78">
        <f t="shared" si="507"/>
        <v>0</v>
      </c>
      <c r="AL978" s="78">
        <f t="shared" si="508"/>
        <v>0</v>
      </c>
      <c r="AM978" s="78">
        <f t="shared" si="509"/>
        <v>0</v>
      </c>
      <c r="AN978" s="78">
        <f t="shared" si="510"/>
        <v>0</v>
      </c>
      <c r="AO978" s="78">
        <f t="shared" si="511"/>
        <v>0</v>
      </c>
      <c r="AP978" s="78">
        <f t="shared" si="512"/>
        <v>0</v>
      </c>
      <c r="AQ978" s="78">
        <f t="shared" si="513"/>
        <v>0</v>
      </c>
      <c r="AR978" s="78">
        <f t="shared" si="514"/>
        <v>0</v>
      </c>
      <c r="AS978" s="78">
        <f t="shared" si="515"/>
        <v>0</v>
      </c>
      <c r="AT978" s="78">
        <f t="shared" si="516"/>
        <v>0</v>
      </c>
      <c r="AU978" s="78">
        <f t="shared" si="517"/>
        <v>1</v>
      </c>
      <c r="AV978" s="78">
        <f>IF(AND(M978&gt;=35,M978&lt;=39),1,0)</f>
        <v>0</v>
      </c>
      <c r="AW978" s="78">
        <f>IF(AND(M978&gt;=40,M978&lt;=44),1,0)</f>
        <v>0</v>
      </c>
      <c r="AX978" s="78">
        <f>IF(AND(M978&gt;=45,M978&lt;=49),1,0)</f>
        <v>0</v>
      </c>
      <c r="AY978" s="78">
        <f>IF(AND(M978&gt;=50,M978&lt;=54),1,0)</f>
        <v>0</v>
      </c>
      <c r="AZ978" s="78">
        <f>IF(AND(M978&gt;=55,M978&lt;=59),1,0)</f>
        <v>0</v>
      </c>
      <c r="BA978" s="78">
        <f>IF(AND(M978&gt;=60,M978&lt;=64),1,0)</f>
        <v>1</v>
      </c>
      <c r="BB978" s="78">
        <f>IF(AND(M978&gt;=65,M978&lt;=69),1,0)</f>
        <v>0</v>
      </c>
      <c r="BC978" s="78">
        <f>IF(AND(M978&gt;=70,M978&lt;=74),1,0)</f>
        <v>0</v>
      </c>
      <c r="BD978" s="78">
        <f>IF(AND(M978&gt;=75,M978&lt;=79),1,0)</f>
        <v>0</v>
      </c>
      <c r="BE978" s="78">
        <f>IF(AND(M978&gt;=80,M978&lt;=84),1,0)</f>
        <v>0</v>
      </c>
      <c r="BF978" s="78">
        <f>IF(AND(M978&gt;=85,M978&lt;=89),1,0)</f>
        <v>0</v>
      </c>
      <c r="BG978" s="78">
        <f>IF(AND(M978&gt;=90,M978&lt;=94),1,0)</f>
        <v>0</v>
      </c>
      <c r="BH978" s="78">
        <f>IF(AND(M978&gt;=95,M978&lt;=99),1,0)</f>
        <v>0</v>
      </c>
      <c r="BI978" s="78">
        <f>IF(AND(M978&gt;=100,M978&lt;=105),1,0)</f>
        <v>0</v>
      </c>
      <c r="BJ978" s="78">
        <f>IF(I978&lt;$BK$2,1,0)</f>
        <v>0</v>
      </c>
      <c r="BK978" s="78">
        <f>IF(I978&gt;$BK$2,1,0)</f>
        <v>1</v>
      </c>
      <c r="BL978" s="78">
        <f>IF(J978=$BL$2,1,0)</f>
        <v>0</v>
      </c>
      <c r="BM978" s="78">
        <f>IF(J978=$BM$2,1,0)</f>
        <v>1</v>
      </c>
      <c r="BN978" s="78">
        <f>IF(J978=$BN$2,1,0)</f>
        <v>0</v>
      </c>
      <c r="BO978" s="78">
        <f>IF(J978=$BO$2,1,0)</f>
        <v>0</v>
      </c>
      <c r="BP978" s="78">
        <f>IF(J978=$BP$2,1,0)</f>
        <v>0</v>
      </c>
      <c r="BQ978" s="79">
        <f>IF(J978=$BQ$2,1,0)</f>
        <v>0</v>
      </c>
      <c r="BR978" s="78">
        <f>IF(J978=$BR$2,1,0)</f>
        <v>0</v>
      </c>
      <c r="BS978" s="78">
        <f>IF(F978=$BS$2,1,0)</f>
        <v>0</v>
      </c>
      <c r="BT978" s="78">
        <f>IF(F978=$BT$2,1,0)</f>
        <v>0</v>
      </c>
      <c r="BU978" s="78">
        <f>IF(F978=$BU$2,1,0)</f>
        <v>1</v>
      </c>
      <c r="BV978" s="78">
        <f>IF(F978=$BV$2,1,0)</f>
        <v>0</v>
      </c>
      <c r="BW978" s="78">
        <f>IF(F978=$BW$2,1,0)</f>
        <v>0</v>
      </c>
      <c r="BX978" s="78">
        <f>IF(F978=$BX$2,1,0)</f>
        <v>0</v>
      </c>
      <c r="BY978" s="78">
        <f>IF(F978=$BY$2,1,0)</f>
        <v>0</v>
      </c>
      <c r="BZ978" s="78">
        <f>IF(F978=$BZ$2,1,0)</f>
        <v>0</v>
      </c>
      <c r="CA978" t="s">
        <v>1886</v>
      </c>
      <c r="CB978" s="1">
        <v>0</v>
      </c>
      <c r="CC978" s="1">
        <v>0</v>
      </c>
    </row>
    <row r="979" spans="2:81" x14ac:dyDescent="0.3">
      <c r="B979" s="29" t="s">
        <v>17</v>
      </c>
      <c r="C979" t="s">
        <v>166</v>
      </c>
      <c r="D979" t="s">
        <v>73</v>
      </c>
      <c r="E979" s="1" t="s">
        <v>998</v>
      </c>
      <c r="F979" s="31" t="s">
        <v>31</v>
      </c>
      <c r="G979" s="1">
        <v>8</v>
      </c>
      <c r="H979" s="1">
        <v>2013</v>
      </c>
      <c r="I979" s="36">
        <v>0.79583333333333339</v>
      </c>
      <c r="J979" s="1" t="s">
        <v>11</v>
      </c>
      <c r="K979" s="39">
        <v>12344</v>
      </c>
      <c r="L979" t="s">
        <v>1710</v>
      </c>
      <c r="M979" s="76">
        <v>60</v>
      </c>
      <c r="N979" t="str">
        <f t="shared" si="487"/>
        <v>cloudy</v>
      </c>
      <c r="O979" s="78">
        <f t="shared" si="488"/>
        <v>0</v>
      </c>
      <c r="P979" s="78">
        <v>0</v>
      </c>
      <c r="Q979" s="78">
        <v>0</v>
      </c>
      <c r="R979" s="78">
        <f t="shared" si="489"/>
        <v>0</v>
      </c>
      <c r="S979" s="78">
        <f t="shared" si="490"/>
        <v>0</v>
      </c>
      <c r="T979" s="78">
        <f t="shared" si="491"/>
        <v>0</v>
      </c>
      <c r="U979" s="78">
        <f t="shared" si="492"/>
        <v>0</v>
      </c>
      <c r="V979" s="78">
        <f t="shared" si="493"/>
        <v>0</v>
      </c>
      <c r="W979" s="78">
        <f t="shared" si="494"/>
        <v>0</v>
      </c>
      <c r="X979" s="78">
        <f t="shared" si="495"/>
        <v>0</v>
      </c>
      <c r="Y979" s="78">
        <f t="shared" si="496"/>
        <v>0</v>
      </c>
      <c r="Z979" s="78">
        <f t="shared" si="497"/>
        <v>0</v>
      </c>
      <c r="AA979" s="78">
        <f t="shared" si="498"/>
        <v>0</v>
      </c>
      <c r="AB979" s="78">
        <f t="shared" si="499"/>
        <v>1</v>
      </c>
      <c r="AC979" s="78">
        <f t="shared" si="500"/>
        <v>0</v>
      </c>
      <c r="AD979" s="78">
        <f t="shared" si="501"/>
        <v>0</v>
      </c>
      <c r="AE979" s="78">
        <f t="shared" si="502"/>
        <v>0</v>
      </c>
      <c r="AF979" s="78">
        <f t="shared" si="503"/>
        <v>0</v>
      </c>
      <c r="AG979" s="78">
        <f t="shared" si="486"/>
        <v>0</v>
      </c>
      <c r="AH979" s="78">
        <f t="shared" si="504"/>
        <v>0</v>
      </c>
      <c r="AI979" s="78">
        <f t="shared" si="505"/>
        <v>0</v>
      </c>
      <c r="AJ979" s="78">
        <f t="shared" si="506"/>
        <v>0</v>
      </c>
      <c r="AK979" s="78">
        <f t="shared" si="507"/>
        <v>0</v>
      </c>
      <c r="AL979" s="78">
        <f t="shared" si="508"/>
        <v>0</v>
      </c>
      <c r="AM979" s="78">
        <f t="shared" si="509"/>
        <v>0</v>
      </c>
      <c r="AN979" s="78">
        <f t="shared" si="510"/>
        <v>0</v>
      </c>
      <c r="AO979" s="78">
        <f t="shared" si="511"/>
        <v>0</v>
      </c>
      <c r="AP979" s="78">
        <f t="shared" si="512"/>
        <v>0</v>
      </c>
      <c r="AQ979" s="78">
        <f t="shared" si="513"/>
        <v>0</v>
      </c>
      <c r="AR979" s="78">
        <f t="shared" si="514"/>
        <v>0</v>
      </c>
      <c r="AS979" s="78">
        <f t="shared" si="515"/>
        <v>0</v>
      </c>
      <c r="AT979" s="78">
        <f t="shared" si="516"/>
        <v>0</v>
      </c>
      <c r="AU979" s="78">
        <f t="shared" si="517"/>
        <v>1</v>
      </c>
      <c r="AV979" s="78">
        <f>IF(AND(M979&gt;=35,M979&lt;=39),1,0)</f>
        <v>0</v>
      </c>
      <c r="AW979" s="78">
        <f>IF(AND(M979&gt;=40,M979&lt;=44),1,0)</f>
        <v>0</v>
      </c>
      <c r="AX979" s="78">
        <f>IF(AND(M979&gt;=45,M979&lt;=49),1,0)</f>
        <v>0</v>
      </c>
      <c r="AY979" s="78">
        <f>IF(AND(M979&gt;=50,M979&lt;=54),1,0)</f>
        <v>0</v>
      </c>
      <c r="AZ979" s="78">
        <f>IF(AND(M979&gt;=55,M979&lt;=59),1,0)</f>
        <v>0</v>
      </c>
      <c r="BA979" s="78">
        <f>IF(AND(M979&gt;=60,M979&lt;=64),1,0)</f>
        <v>1</v>
      </c>
      <c r="BB979" s="78">
        <f>IF(AND(M979&gt;=65,M979&lt;=69),1,0)</f>
        <v>0</v>
      </c>
      <c r="BC979" s="78">
        <f>IF(AND(M979&gt;=70,M979&lt;=74),1,0)</f>
        <v>0</v>
      </c>
      <c r="BD979" s="78">
        <f>IF(AND(M979&gt;=75,M979&lt;=79),1,0)</f>
        <v>0</v>
      </c>
      <c r="BE979" s="78">
        <f>IF(AND(M979&gt;=80,M979&lt;=84),1,0)</f>
        <v>0</v>
      </c>
      <c r="BF979" s="78">
        <f>IF(AND(M979&gt;=85,M979&lt;=89),1,0)</f>
        <v>0</v>
      </c>
      <c r="BG979" s="78">
        <f>IF(AND(M979&gt;=90,M979&lt;=94),1,0)</f>
        <v>0</v>
      </c>
      <c r="BH979" s="78">
        <f>IF(AND(M979&gt;=95,M979&lt;=99),1,0)</f>
        <v>0</v>
      </c>
      <c r="BI979" s="78">
        <f>IF(AND(M979&gt;=100,M979&lt;=105),1,0)</f>
        <v>0</v>
      </c>
      <c r="BJ979" s="78">
        <f>IF(I979&lt;$BK$2,1,0)</f>
        <v>0</v>
      </c>
      <c r="BK979" s="78">
        <f>IF(I979&gt;$BK$2,1,0)</f>
        <v>1</v>
      </c>
      <c r="BL979" s="78">
        <f>IF(J979=$BL$2,1,0)</f>
        <v>0</v>
      </c>
      <c r="BM979" s="78">
        <f>IF(J979=$BM$2,1,0)</f>
        <v>0</v>
      </c>
      <c r="BN979" s="78">
        <f>IF(J979=$BN$2,1,0)</f>
        <v>1</v>
      </c>
      <c r="BO979" s="78">
        <f>IF(J979=$BO$2,1,0)</f>
        <v>0</v>
      </c>
      <c r="BP979" s="78">
        <f>IF(J979=$BP$2,1,0)</f>
        <v>0</v>
      </c>
      <c r="BQ979" s="79">
        <f>IF(J979=$BQ$2,1,0)</f>
        <v>0</v>
      </c>
      <c r="BR979" s="78">
        <f>IF(J979=$BR$2,1,0)</f>
        <v>0</v>
      </c>
      <c r="BS979" s="78">
        <f>IF(F979=$BS$2,1,0)</f>
        <v>0</v>
      </c>
      <c r="BT979" s="78">
        <f>IF(F979=$BT$2,1,0)</f>
        <v>0</v>
      </c>
      <c r="BU979" s="78">
        <f>IF(F979=$BU$2,1,0)</f>
        <v>1</v>
      </c>
      <c r="BV979" s="78">
        <f>IF(F979=$BV$2,1,0)</f>
        <v>0</v>
      </c>
      <c r="BW979" s="78">
        <f>IF(F979=$BW$2,1,0)</f>
        <v>0</v>
      </c>
      <c r="BX979" s="78">
        <f>IF(F979=$BX$2,1,0)</f>
        <v>0</v>
      </c>
      <c r="BY979" s="78">
        <f>IF(F979=$BY$2,1,0)</f>
        <v>0</v>
      </c>
      <c r="BZ979" s="78">
        <f>IF(F979=$BZ$2,1,0)</f>
        <v>0</v>
      </c>
      <c r="CA979"/>
      <c r="CB979" s="1">
        <v>0</v>
      </c>
      <c r="CC979" s="1">
        <v>0</v>
      </c>
    </row>
    <row r="980" spans="2:81" x14ac:dyDescent="0.3">
      <c r="B980" s="29" t="s">
        <v>33</v>
      </c>
      <c r="C980" t="s">
        <v>166</v>
      </c>
      <c r="D980" t="s">
        <v>73</v>
      </c>
      <c r="E980" s="1" t="s">
        <v>999</v>
      </c>
      <c r="F980" s="31" t="s">
        <v>31</v>
      </c>
      <c r="G980" s="1">
        <v>9</v>
      </c>
      <c r="H980" s="1">
        <v>2013</v>
      </c>
      <c r="I980" s="36">
        <v>0.81666666666666676</v>
      </c>
      <c r="J980" s="1" t="s">
        <v>9</v>
      </c>
      <c r="K980" s="39">
        <v>23282</v>
      </c>
      <c r="L980" t="s">
        <v>1711</v>
      </c>
      <c r="M980" s="76">
        <v>72</v>
      </c>
      <c r="N980" t="str">
        <f t="shared" si="487"/>
        <v>ptcldy</v>
      </c>
      <c r="O980" s="78">
        <f t="shared" si="488"/>
        <v>0</v>
      </c>
      <c r="P980" s="78">
        <v>0</v>
      </c>
      <c r="Q980" s="78">
        <v>0</v>
      </c>
      <c r="R980" s="78">
        <f t="shared" si="489"/>
        <v>0</v>
      </c>
      <c r="S980" s="78">
        <f t="shared" si="490"/>
        <v>0</v>
      </c>
      <c r="T980" s="78">
        <f t="shared" si="491"/>
        <v>0</v>
      </c>
      <c r="U980" s="78">
        <f t="shared" si="492"/>
        <v>0</v>
      </c>
      <c r="V980" s="78">
        <f t="shared" si="493"/>
        <v>0</v>
      </c>
      <c r="W980" s="78">
        <f t="shared" si="494"/>
        <v>0</v>
      </c>
      <c r="X980" s="78">
        <f t="shared" si="495"/>
        <v>0</v>
      </c>
      <c r="Y980" s="78">
        <f t="shared" si="496"/>
        <v>0</v>
      </c>
      <c r="Z980" s="78">
        <f t="shared" si="497"/>
        <v>0</v>
      </c>
      <c r="AA980" s="78">
        <f t="shared" si="498"/>
        <v>0</v>
      </c>
      <c r="AB980" s="78">
        <f t="shared" si="499"/>
        <v>1</v>
      </c>
      <c r="AC980" s="78">
        <f t="shared" si="500"/>
        <v>0</v>
      </c>
      <c r="AD980" s="78">
        <f t="shared" si="501"/>
        <v>0</v>
      </c>
      <c r="AE980" s="78">
        <f t="shared" si="502"/>
        <v>0</v>
      </c>
      <c r="AF980" s="78">
        <f t="shared" si="503"/>
        <v>0</v>
      </c>
      <c r="AG980" s="78">
        <f t="shared" si="486"/>
        <v>0</v>
      </c>
      <c r="AH980" s="78">
        <f t="shared" si="504"/>
        <v>0</v>
      </c>
      <c r="AI980" s="78">
        <f t="shared" si="505"/>
        <v>0</v>
      </c>
      <c r="AJ980" s="78">
        <f t="shared" si="506"/>
        <v>0</v>
      </c>
      <c r="AK980" s="78">
        <f t="shared" si="507"/>
        <v>0</v>
      </c>
      <c r="AL980" s="78">
        <f t="shared" si="508"/>
        <v>0</v>
      </c>
      <c r="AM980" s="78">
        <f t="shared" si="509"/>
        <v>0</v>
      </c>
      <c r="AN980" s="78">
        <f t="shared" si="510"/>
        <v>0</v>
      </c>
      <c r="AO980" s="78">
        <f t="shared" si="511"/>
        <v>0</v>
      </c>
      <c r="AP980" s="78">
        <f t="shared" si="512"/>
        <v>0</v>
      </c>
      <c r="AQ980" s="78">
        <f t="shared" si="513"/>
        <v>0</v>
      </c>
      <c r="AR980" s="78">
        <f t="shared" si="514"/>
        <v>0</v>
      </c>
      <c r="AS980" s="78">
        <f t="shared" si="515"/>
        <v>0</v>
      </c>
      <c r="AT980" s="78">
        <f t="shared" si="516"/>
        <v>0</v>
      </c>
      <c r="AU980" s="78">
        <f t="shared" si="517"/>
        <v>1</v>
      </c>
      <c r="AV980" s="78">
        <f>IF(AND(M980&gt;=35,M980&lt;=39),1,0)</f>
        <v>0</v>
      </c>
      <c r="AW980" s="78">
        <f>IF(AND(M980&gt;=40,M980&lt;=44),1,0)</f>
        <v>0</v>
      </c>
      <c r="AX980" s="78">
        <f>IF(AND(M980&gt;=45,M980&lt;=49),1,0)</f>
        <v>0</v>
      </c>
      <c r="AY980" s="78">
        <f>IF(AND(M980&gt;=50,M980&lt;=54),1,0)</f>
        <v>0</v>
      </c>
      <c r="AZ980" s="78">
        <f>IF(AND(M980&gt;=55,M980&lt;=59),1,0)</f>
        <v>0</v>
      </c>
      <c r="BA980" s="78">
        <f>IF(AND(M980&gt;=60,M980&lt;=64),1,0)</f>
        <v>0</v>
      </c>
      <c r="BB980" s="78">
        <f>IF(AND(M980&gt;=65,M980&lt;=69),1,0)</f>
        <v>0</v>
      </c>
      <c r="BC980" s="78">
        <f>IF(AND(M980&gt;=70,M980&lt;=74),1,0)</f>
        <v>1</v>
      </c>
      <c r="BD980" s="78">
        <f>IF(AND(M980&gt;=75,M980&lt;=79),1,0)</f>
        <v>0</v>
      </c>
      <c r="BE980" s="78">
        <f>IF(AND(M980&gt;=80,M980&lt;=84),1,0)</f>
        <v>0</v>
      </c>
      <c r="BF980" s="78">
        <f>IF(AND(M980&gt;=85,M980&lt;=89),1,0)</f>
        <v>0</v>
      </c>
      <c r="BG980" s="78">
        <f>IF(AND(M980&gt;=90,M980&lt;=94),1,0)</f>
        <v>0</v>
      </c>
      <c r="BH980" s="78">
        <f>IF(AND(M980&gt;=95,M980&lt;=99),1,0)</f>
        <v>0</v>
      </c>
      <c r="BI980" s="78">
        <f>IF(AND(M980&gt;=100,M980&lt;=105),1,0)</f>
        <v>0</v>
      </c>
      <c r="BJ980" s="78">
        <f>IF(I980&lt;$BK$2,1,0)</f>
        <v>0</v>
      </c>
      <c r="BK980" s="78">
        <f>IF(I980&gt;$BK$2,1,0)</f>
        <v>1</v>
      </c>
      <c r="BL980" s="79">
        <f>IF(J980=$BL$2,1,0)</f>
        <v>0</v>
      </c>
      <c r="BM980" s="79">
        <f>IF(J980=$BM2,1,0)</f>
        <v>0</v>
      </c>
      <c r="BN980" s="79">
        <f>IF(J980=$BN2,1,0)</f>
        <v>0</v>
      </c>
      <c r="BO980" s="79">
        <f>IF(J980=$BO2,1,0)</f>
        <v>1</v>
      </c>
      <c r="BP980" s="79">
        <f>IF(J980=$BP2,1,0)</f>
        <v>0</v>
      </c>
      <c r="BQ980" s="79">
        <f>IF(J980=$BQ$2,1,0)</f>
        <v>0</v>
      </c>
      <c r="BR980" s="79">
        <f>IF(J980=$BR$2,1,0)</f>
        <v>0</v>
      </c>
      <c r="BS980" s="78">
        <f>IF(F980=$BS$2,1,0)</f>
        <v>0</v>
      </c>
      <c r="BT980" s="78">
        <f>IF(F980=$BT$2,1,0)</f>
        <v>0</v>
      </c>
      <c r="BU980" s="78">
        <f>IF(F980=$BU$2,1,0)</f>
        <v>1</v>
      </c>
      <c r="BV980" s="78">
        <f>IF(F980=$BV$2,1,0)</f>
        <v>0</v>
      </c>
      <c r="BW980" s="78">
        <f>IF(F980=$BW$2,1,0)</f>
        <v>0</v>
      </c>
      <c r="BX980" s="78">
        <f>IF(F980=$BX$2,1,0)</f>
        <v>0</v>
      </c>
      <c r="BY980" s="78">
        <f>IF(F980=$BY$2,1,0)</f>
        <v>0</v>
      </c>
      <c r="BZ980" s="78">
        <f>IF(F980=$BZ$2,1,0)</f>
        <v>0</v>
      </c>
      <c r="CA980" t="s">
        <v>2186</v>
      </c>
      <c r="CB980" s="1">
        <v>0</v>
      </c>
      <c r="CC980" s="1">
        <v>0</v>
      </c>
    </row>
    <row r="981" spans="2:81" x14ac:dyDescent="0.3">
      <c r="B981" s="29" t="s">
        <v>19</v>
      </c>
      <c r="C981" t="s">
        <v>172</v>
      </c>
      <c r="D981" t="s">
        <v>72</v>
      </c>
      <c r="E981" s="1" t="s">
        <v>1000</v>
      </c>
      <c r="F981" s="31" t="s">
        <v>31</v>
      </c>
      <c r="G981" s="1">
        <v>14</v>
      </c>
      <c r="H981" s="1">
        <v>2013</v>
      </c>
      <c r="I981" s="36">
        <v>0.79652777777777783</v>
      </c>
      <c r="J981" s="1" t="s">
        <v>10</v>
      </c>
      <c r="K981" s="39">
        <v>19096</v>
      </c>
      <c r="L981" t="s">
        <v>1712</v>
      </c>
      <c r="M981" s="76">
        <v>61</v>
      </c>
      <c r="N981" t="str">
        <f t="shared" si="487"/>
        <v>cloudy</v>
      </c>
      <c r="O981" s="78">
        <f t="shared" si="488"/>
        <v>0</v>
      </c>
      <c r="P981" s="78">
        <v>0</v>
      </c>
      <c r="Q981" s="78">
        <v>1</v>
      </c>
      <c r="R981" s="78">
        <f t="shared" si="489"/>
        <v>0</v>
      </c>
      <c r="S981" s="78">
        <f t="shared" si="490"/>
        <v>0</v>
      </c>
      <c r="T981" s="78">
        <f t="shared" si="491"/>
        <v>0</v>
      </c>
      <c r="U981" s="78">
        <f t="shared" si="492"/>
        <v>0</v>
      </c>
      <c r="V981" s="78">
        <f t="shared" si="493"/>
        <v>0</v>
      </c>
      <c r="W981" s="78">
        <f t="shared" si="494"/>
        <v>0</v>
      </c>
      <c r="X981" s="78">
        <f t="shared" si="495"/>
        <v>0</v>
      </c>
      <c r="Y981" s="78">
        <f t="shared" si="496"/>
        <v>0</v>
      </c>
      <c r="Z981" s="78">
        <f t="shared" si="497"/>
        <v>0</v>
      </c>
      <c r="AA981" s="78">
        <f t="shared" si="498"/>
        <v>0</v>
      </c>
      <c r="AB981" s="78">
        <f t="shared" si="499"/>
        <v>0</v>
      </c>
      <c r="AC981" s="78">
        <f t="shared" si="500"/>
        <v>0</v>
      </c>
      <c r="AD981" s="78">
        <f t="shared" si="501"/>
        <v>0</v>
      </c>
      <c r="AE981" s="78">
        <f t="shared" si="502"/>
        <v>0</v>
      </c>
      <c r="AF981" s="78">
        <f t="shared" si="503"/>
        <v>0</v>
      </c>
      <c r="AG981" s="78">
        <f t="shared" si="486"/>
        <v>0</v>
      </c>
      <c r="AH981" s="78">
        <f t="shared" si="504"/>
        <v>0</v>
      </c>
      <c r="AI981" s="78">
        <f t="shared" si="505"/>
        <v>0</v>
      </c>
      <c r="AJ981" s="78">
        <f t="shared" si="506"/>
        <v>0</v>
      </c>
      <c r="AK981" s="78">
        <f t="shared" si="507"/>
        <v>0</v>
      </c>
      <c r="AL981" s="78">
        <f t="shared" si="508"/>
        <v>0</v>
      </c>
      <c r="AM981" s="78">
        <f t="shared" si="509"/>
        <v>1</v>
      </c>
      <c r="AN981" s="78">
        <f t="shared" si="510"/>
        <v>0</v>
      </c>
      <c r="AO981" s="78">
        <f t="shared" si="511"/>
        <v>0</v>
      </c>
      <c r="AP981" s="78">
        <f t="shared" si="512"/>
        <v>0</v>
      </c>
      <c r="AQ981" s="78">
        <f t="shared" si="513"/>
        <v>0</v>
      </c>
      <c r="AR981" s="78">
        <f t="shared" si="514"/>
        <v>0</v>
      </c>
      <c r="AS981" s="78">
        <f t="shared" si="515"/>
        <v>0</v>
      </c>
      <c r="AT981" s="78">
        <f t="shared" si="516"/>
        <v>0</v>
      </c>
      <c r="AU981" s="78">
        <f t="shared" si="517"/>
        <v>1</v>
      </c>
      <c r="AV981" s="78">
        <f>IF(AND(M981&gt;=35,M981&lt;=39),1,0)</f>
        <v>0</v>
      </c>
      <c r="AW981" s="78">
        <f>IF(AND(M981&gt;=40,M981&lt;=44),1,0)</f>
        <v>0</v>
      </c>
      <c r="AX981" s="78">
        <f>IF(AND(M981&gt;=45,M981&lt;=49),1,0)</f>
        <v>0</v>
      </c>
      <c r="AY981" s="78">
        <f>IF(AND(M981&gt;=50,M981&lt;=54),1,0)</f>
        <v>0</v>
      </c>
      <c r="AZ981" s="78">
        <f>IF(AND(M981&gt;=55,M981&lt;=59),1,0)</f>
        <v>0</v>
      </c>
      <c r="BA981" s="78">
        <f>IF(AND(M981&gt;=60,M981&lt;=64),1,0)</f>
        <v>1</v>
      </c>
      <c r="BB981" s="78">
        <f>IF(AND(M981&gt;=65,M981&lt;=69),1,0)</f>
        <v>0</v>
      </c>
      <c r="BC981" s="78">
        <f>IF(AND(M981&gt;=70,M981&lt;=74),1,0)</f>
        <v>0</v>
      </c>
      <c r="BD981" s="78">
        <f>IF(AND(M981&gt;=75,M981&lt;=79),1,0)</f>
        <v>0</v>
      </c>
      <c r="BE981" s="78">
        <f>IF(AND(M981&gt;=80,M981&lt;=84),1,0)</f>
        <v>0</v>
      </c>
      <c r="BF981" s="78">
        <f>IF(AND(M981&gt;=85,M981&lt;=89),1,0)</f>
        <v>0</v>
      </c>
      <c r="BG981" s="78">
        <f>IF(AND(M981&gt;=90,M981&lt;=94),1,0)</f>
        <v>0</v>
      </c>
      <c r="BH981" s="78">
        <f>IF(AND(M981&gt;=95,M981&lt;=99),1,0)</f>
        <v>0</v>
      </c>
      <c r="BI981" s="78">
        <f>IF(AND(M981&gt;=100,M981&lt;=105),1,0)</f>
        <v>0</v>
      </c>
      <c r="BJ981" s="78">
        <f>IF(I981&lt;$BK$2,1,0)</f>
        <v>0</v>
      </c>
      <c r="BK981" s="78">
        <f>IF(I981&gt;$BK$2,1,0)</f>
        <v>1</v>
      </c>
      <c r="BL981" s="79">
        <f>IF(J981=$BL$2,1,0)</f>
        <v>0</v>
      </c>
      <c r="BM981" s="79">
        <f>IF(J981=$BM3,1,0)</f>
        <v>1</v>
      </c>
      <c r="BN981" s="79">
        <f>IF(J981=$BN3,1,0)</f>
        <v>0</v>
      </c>
      <c r="BO981" s="79">
        <f>IF(J981=$BO3,1,0)</f>
        <v>0</v>
      </c>
      <c r="BP981" s="79">
        <f>IF(J981=$BP3,1,0)</f>
        <v>0</v>
      </c>
      <c r="BQ981" s="79">
        <f>IF(J981=$BQ$2,1,0)</f>
        <v>0</v>
      </c>
      <c r="BR981" s="79">
        <f>IF(J981=$BR$2,1,0)</f>
        <v>0</v>
      </c>
      <c r="BS981" s="78">
        <f>IF(F981=$BS$2,1,0)</f>
        <v>0</v>
      </c>
      <c r="BT981" s="78">
        <f>IF(F981=$BT$2,1,0)</f>
        <v>0</v>
      </c>
      <c r="BU981" s="78">
        <f>IF(F981=$BU$2,1,0)</f>
        <v>1</v>
      </c>
      <c r="BV981" s="78">
        <f>IF(F981=$BV$2,1,0)</f>
        <v>0</v>
      </c>
      <c r="BW981" s="78">
        <f>IF(F981=$BW$2,1,0)</f>
        <v>0</v>
      </c>
      <c r="BX981" s="78">
        <f>IF(F981=$BX$2,1,0)</f>
        <v>0</v>
      </c>
      <c r="BY981" s="78">
        <f>IF(F981=$BY$2,1,0)</f>
        <v>0</v>
      </c>
      <c r="BZ981" s="78">
        <f>IF(F981=$BZ$2,1,0)</f>
        <v>0</v>
      </c>
      <c r="CA981" t="s">
        <v>1886</v>
      </c>
      <c r="CB981" s="1">
        <v>0</v>
      </c>
      <c r="CC981" s="1">
        <v>0</v>
      </c>
    </row>
    <row r="982" spans="2:81" x14ac:dyDescent="0.3">
      <c r="B982" s="29" t="s">
        <v>21</v>
      </c>
      <c r="C982" t="s">
        <v>172</v>
      </c>
      <c r="D982" t="s">
        <v>72</v>
      </c>
      <c r="E982" s="1" t="s">
        <v>1001</v>
      </c>
      <c r="F982" s="31" t="s">
        <v>31</v>
      </c>
      <c r="G982" s="1">
        <v>15</v>
      </c>
      <c r="H982" s="1">
        <v>2013</v>
      </c>
      <c r="I982" s="36">
        <v>0.52638888888888891</v>
      </c>
      <c r="J982" s="1" t="s">
        <v>11</v>
      </c>
      <c r="K982" s="39">
        <v>32418</v>
      </c>
      <c r="L982" t="s">
        <v>1713</v>
      </c>
      <c r="M982" s="76">
        <v>66</v>
      </c>
      <c r="N982" t="str">
        <f t="shared" si="487"/>
        <v>overcast</v>
      </c>
      <c r="O982" s="78">
        <f t="shared" si="488"/>
        <v>0</v>
      </c>
      <c r="P982" s="78">
        <v>0</v>
      </c>
      <c r="Q982" s="78">
        <v>1</v>
      </c>
      <c r="R982" s="78">
        <f t="shared" si="489"/>
        <v>0</v>
      </c>
      <c r="S982" s="78">
        <f t="shared" si="490"/>
        <v>0</v>
      </c>
      <c r="T982" s="78">
        <f t="shared" si="491"/>
        <v>0</v>
      </c>
      <c r="U982" s="78">
        <f t="shared" si="492"/>
        <v>0</v>
      </c>
      <c r="V982" s="78">
        <f t="shared" si="493"/>
        <v>0</v>
      </c>
      <c r="W982" s="78">
        <f t="shared" si="494"/>
        <v>0</v>
      </c>
      <c r="X982" s="78">
        <f t="shared" si="495"/>
        <v>0</v>
      </c>
      <c r="Y982" s="78">
        <f t="shared" si="496"/>
        <v>0</v>
      </c>
      <c r="Z982" s="78">
        <f t="shared" si="497"/>
        <v>0</v>
      </c>
      <c r="AA982" s="78">
        <f t="shared" si="498"/>
        <v>0</v>
      </c>
      <c r="AB982" s="78">
        <f t="shared" si="499"/>
        <v>0</v>
      </c>
      <c r="AC982" s="78">
        <f t="shared" si="500"/>
        <v>0</v>
      </c>
      <c r="AD982" s="78">
        <f t="shared" si="501"/>
        <v>0</v>
      </c>
      <c r="AE982" s="78">
        <f t="shared" si="502"/>
        <v>0</v>
      </c>
      <c r="AF982" s="78">
        <f t="shared" si="503"/>
        <v>0</v>
      </c>
      <c r="AG982" s="78">
        <f t="shared" si="486"/>
        <v>0</v>
      </c>
      <c r="AH982" s="78">
        <f t="shared" si="504"/>
        <v>0</v>
      </c>
      <c r="AI982" s="78">
        <f t="shared" si="505"/>
        <v>0</v>
      </c>
      <c r="AJ982" s="78">
        <f t="shared" si="506"/>
        <v>0</v>
      </c>
      <c r="AK982" s="78">
        <f t="shared" si="507"/>
        <v>0</v>
      </c>
      <c r="AL982" s="78">
        <f t="shared" si="508"/>
        <v>0</v>
      </c>
      <c r="AM982" s="78">
        <f t="shared" si="509"/>
        <v>1</v>
      </c>
      <c r="AN982" s="78">
        <f t="shared" si="510"/>
        <v>0</v>
      </c>
      <c r="AO982" s="78">
        <f t="shared" si="511"/>
        <v>0</v>
      </c>
      <c r="AP982" s="78">
        <f t="shared" si="512"/>
        <v>0</v>
      </c>
      <c r="AQ982" s="78">
        <f t="shared" si="513"/>
        <v>0</v>
      </c>
      <c r="AR982" s="78">
        <f t="shared" si="514"/>
        <v>0</v>
      </c>
      <c r="AS982" s="78">
        <f t="shared" si="515"/>
        <v>0</v>
      </c>
      <c r="AT982" s="78">
        <f t="shared" si="516"/>
        <v>0</v>
      </c>
      <c r="AU982" s="78">
        <f t="shared" si="517"/>
        <v>1</v>
      </c>
      <c r="AV982" s="78">
        <f>IF(AND(M982&gt;=35,M982&lt;=39),1,0)</f>
        <v>0</v>
      </c>
      <c r="AW982" s="78">
        <f>IF(AND(M982&gt;=40,M982&lt;=44),1,0)</f>
        <v>0</v>
      </c>
      <c r="AX982" s="78">
        <f>IF(AND(M982&gt;=45,M982&lt;=49),1,0)</f>
        <v>0</v>
      </c>
      <c r="AY982" s="78">
        <f>IF(AND(M982&gt;=50,M982&lt;=54),1,0)</f>
        <v>0</v>
      </c>
      <c r="AZ982" s="78">
        <f>IF(AND(M982&gt;=55,M982&lt;=59),1,0)</f>
        <v>0</v>
      </c>
      <c r="BA982" s="78">
        <f>IF(AND(M982&gt;=60,M982&lt;=64),1,0)</f>
        <v>0</v>
      </c>
      <c r="BB982" s="78">
        <f>IF(AND(M982&gt;=65,M982&lt;=69),1,0)</f>
        <v>1</v>
      </c>
      <c r="BC982" s="78">
        <f>IF(AND(M982&gt;=70,M982&lt;=74),1,0)</f>
        <v>0</v>
      </c>
      <c r="BD982" s="78">
        <f>IF(AND(M982&gt;=75,M982&lt;=79),1,0)</f>
        <v>0</v>
      </c>
      <c r="BE982" s="78">
        <f>IF(AND(M982&gt;=80,M982&lt;=84),1,0)</f>
        <v>0</v>
      </c>
      <c r="BF982" s="78">
        <f>IF(AND(M982&gt;=85,M982&lt;=89),1,0)</f>
        <v>0</v>
      </c>
      <c r="BG982" s="78">
        <f>IF(AND(M982&gt;=90,M982&lt;=94),1,0)</f>
        <v>0</v>
      </c>
      <c r="BH982" s="78">
        <f>IF(AND(M982&gt;=95,M982&lt;=99),1,0)</f>
        <v>0</v>
      </c>
      <c r="BI982" s="78">
        <f>IF(AND(M982&gt;=100,M982&lt;=105),1,0)</f>
        <v>0</v>
      </c>
      <c r="BJ982" s="78">
        <f>IF(I982&lt;$BK$2,1,0)</f>
        <v>1</v>
      </c>
      <c r="BK982" s="78">
        <f>IF(I982&gt;$BK$2,1,0)</f>
        <v>0</v>
      </c>
      <c r="BL982" s="79">
        <f>IF(J982=$BL$2,1,0)</f>
        <v>0</v>
      </c>
      <c r="BM982" s="79">
        <f>IF(J982=$BM4,1,0)</f>
        <v>0</v>
      </c>
      <c r="BN982" s="79">
        <f>IF(J982=$BN4,1,0)</f>
        <v>0</v>
      </c>
      <c r="BO982" s="79">
        <f>IF(J982=$BO4,1,0)</f>
        <v>0</v>
      </c>
      <c r="BP982" s="79">
        <f>IF(J982=$BP4,1,0)</f>
        <v>0</v>
      </c>
      <c r="BQ982" s="79">
        <f>IF(J982=$BQ$2,1,0)</f>
        <v>0</v>
      </c>
      <c r="BR982" s="79">
        <f>IF(J982=$BR$2,1,0)</f>
        <v>0</v>
      </c>
      <c r="BS982" s="78">
        <f>IF(F982=$BS$2,1,0)</f>
        <v>0</v>
      </c>
      <c r="BT982" s="78">
        <f>IF(F982=$BT$2,1,0)</f>
        <v>0</v>
      </c>
      <c r="BU982" s="78">
        <f>IF(F982=$BU$2,1,0)</f>
        <v>1</v>
      </c>
      <c r="BV982" s="78">
        <f>IF(F982=$BV$2,1,0)</f>
        <v>0</v>
      </c>
      <c r="BW982" s="78">
        <f>IF(F982=$BW$2,1,0)</f>
        <v>0</v>
      </c>
      <c r="BX982" s="78">
        <f>IF(F982=$BX$2,1,0)</f>
        <v>0</v>
      </c>
      <c r="BY982" s="78">
        <f>IF(F982=$BY$2,1,0)</f>
        <v>0</v>
      </c>
      <c r="BZ982" s="78">
        <f>IF(F982=$BZ$2,1,0)</f>
        <v>0</v>
      </c>
      <c r="CA982" t="s">
        <v>2052</v>
      </c>
      <c r="CB982" s="1">
        <v>0</v>
      </c>
      <c r="CC982" s="1">
        <v>0</v>
      </c>
    </row>
    <row r="983" spans="2:81" x14ac:dyDescent="0.3">
      <c r="B983" s="29" t="s">
        <v>22</v>
      </c>
      <c r="C983" t="s">
        <v>181</v>
      </c>
      <c r="D983" t="s">
        <v>76</v>
      </c>
      <c r="E983" s="1" t="s">
        <v>1002</v>
      </c>
      <c r="F983" s="31" t="s">
        <v>31</v>
      </c>
      <c r="G983" s="1">
        <v>17</v>
      </c>
      <c r="H983" s="1">
        <v>2013</v>
      </c>
      <c r="I983" s="36">
        <v>0.79652777777777783</v>
      </c>
      <c r="J983" s="1" t="s">
        <v>5</v>
      </c>
      <c r="K983" s="39">
        <v>38061</v>
      </c>
      <c r="L983" t="s">
        <v>1714</v>
      </c>
      <c r="M983" s="76">
        <v>77</v>
      </c>
      <c r="N983" t="str">
        <f t="shared" si="487"/>
        <v>clear</v>
      </c>
      <c r="O983" s="78">
        <f t="shared" si="488"/>
        <v>0</v>
      </c>
      <c r="P983" s="78">
        <v>0</v>
      </c>
      <c r="Q983" s="78">
        <v>0</v>
      </c>
      <c r="R983" s="78">
        <f t="shared" si="489"/>
        <v>0</v>
      </c>
      <c r="S983" s="78">
        <f t="shared" si="490"/>
        <v>0</v>
      </c>
      <c r="T983" s="78">
        <f t="shared" si="491"/>
        <v>0</v>
      </c>
      <c r="U983" s="78">
        <f t="shared" si="492"/>
        <v>0</v>
      </c>
      <c r="V983" s="78">
        <f t="shared" si="493"/>
        <v>0</v>
      </c>
      <c r="W983" s="78">
        <f t="shared" si="494"/>
        <v>0</v>
      </c>
      <c r="X983" s="78">
        <f t="shared" si="495"/>
        <v>0</v>
      </c>
      <c r="Y983" s="78">
        <f t="shared" si="496"/>
        <v>0</v>
      </c>
      <c r="Z983" s="78">
        <f t="shared" si="497"/>
        <v>0</v>
      </c>
      <c r="AA983" s="78">
        <f t="shared" si="498"/>
        <v>0</v>
      </c>
      <c r="AB983" s="78">
        <f t="shared" si="499"/>
        <v>0</v>
      </c>
      <c r="AC983" s="78">
        <f t="shared" si="500"/>
        <v>0</v>
      </c>
      <c r="AD983" s="78">
        <f t="shared" si="501"/>
        <v>0</v>
      </c>
      <c r="AE983" s="78">
        <f t="shared" si="502"/>
        <v>0</v>
      </c>
      <c r="AF983" s="78">
        <f t="shared" si="503"/>
        <v>0</v>
      </c>
      <c r="AG983" s="78">
        <f t="shared" si="486"/>
        <v>0</v>
      </c>
      <c r="AH983" s="78">
        <f t="shared" si="504"/>
        <v>0</v>
      </c>
      <c r="AI983" s="78">
        <f t="shared" si="505"/>
        <v>0</v>
      </c>
      <c r="AJ983" s="78">
        <f t="shared" si="506"/>
        <v>0</v>
      </c>
      <c r="AK983" s="78">
        <f t="shared" si="507"/>
        <v>0</v>
      </c>
      <c r="AL983" s="78">
        <f t="shared" si="508"/>
        <v>0</v>
      </c>
      <c r="AM983" s="78">
        <f t="shared" si="509"/>
        <v>0</v>
      </c>
      <c r="AN983" s="78">
        <f t="shared" si="510"/>
        <v>0</v>
      </c>
      <c r="AO983" s="78">
        <f t="shared" si="511"/>
        <v>0</v>
      </c>
      <c r="AP983" s="78">
        <f t="shared" si="512"/>
        <v>0</v>
      </c>
      <c r="AQ983" s="78">
        <f t="shared" si="513"/>
        <v>1</v>
      </c>
      <c r="AR983" s="78">
        <f t="shared" si="514"/>
        <v>0</v>
      </c>
      <c r="AS983" s="78">
        <f t="shared" si="515"/>
        <v>0</v>
      </c>
      <c r="AT983" s="78">
        <f t="shared" si="516"/>
        <v>0</v>
      </c>
      <c r="AU983" s="78">
        <f t="shared" si="517"/>
        <v>1</v>
      </c>
      <c r="AV983" s="78">
        <f>IF(AND(M983&gt;=35,M983&lt;=39),1,0)</f>
        <v>0</v>
      </c>
      <c r="AW983" s="78">
        <f>IF(AND(M983&gt;=40,M983&lt;=44),1,0)</f>
        <v>0</v>
      </c>
      <c r="AX983" s="78">
        <f>IF(AND(M983&gt;=45,M983&lt;=49),1,0)</f>
        <v>0</v>
      </c>
      <c r="AY983" s="78">
        <f>IF(AND(M983&gt;=50,M983&lt;=54),1,0)</f>
        <v>0</v>
      </c>
      <c r="AZ983" s="78">
        <f>IF(AND(M983&gt;=55,M983&lt;=59),1,0)</f>
        <v>0</v>
      </c>
      <c r="BA983" s="78">
        <f>IF(AND(M983&gt;=60,M983&lt;=64),1,0)</f>
        <v>0</v>
      </c>
      <c r="BB983" s="78">
        <f>IF(AND(M983&gt;=65,M983&lt;=69),1,0)</f>
        <v>0</v>
      </c>
      <c r="BC983" s="78">
        <f>IF(AND(M983&gt;=70,M983&lt;=74),1,0)</f>
        <v>0</v>
      </c>
      <c r="BD983" s="78">
        <f>IF(AND(M983&gt;=75,M983&lt;=79),1,0)</f>
        <v>1</v>
      </c>
      <c r="BE983" s="78">
        <f>IF(AND(M983&gt;=80,M983&lt;=84),1,0)</f>
        <v>0</v>
      </c>
      <c r="BF983" s="78">
        <f>IF(AND(M983&gt;=85,M983&lt;=89),1,0)</f>
        <v>0</v>
      </c>
      <c r="BG983" s="78">
        <f>IF(AND(M983&gt;=90,M983&lt;=94),1,0)</f>
        <v>0</v>
      </c>
      <c r="BH983" s="78">
        <f>IF(AND(M983&gt;=95,M983&lt;=99),1,0)</f>
        <v>0</v>
      </c>
      <c r="BI983" s="78">
        <f>IF(AND(M983&gt;=100,M983&lt;=105),1,0)</f>
        <v>0</v>
      </c>
      <c r="BJ983" s="78">
        <f>IF(I983&lt;$BK$2,1,0)</f>
        <v>0</v>
      </c>
      <c r="BK983" s="78">
        <f>IF(I983&gt;$BK$2,1,0)</f>
        <v>1</v>
      </c>
      <c r="BL983" s="79">
        <f>IF(J983=$BL$2,1,0)</f>
        <v>0</v>
      </c>
      <c r="BM983" s="79">
        <f>IF(J983=$BM5,1,0)</f>
        <v>0</v>
      </c>
      <c r="BN983" s="79">
        <f>IF(J983=$BN5,1,0)</f>
        <v>0</v>
      </c>
      <c r="BO983" s="79">
        <f>IF(J983=$BO5,1,0)</f>
        <v>0</v>
      </c>
      <c r="BP983" s="79">
        <f>IF(J983=$BP5,1,0)</f>
        <v>0</v>
      </c>
      <c r="BQ983" s="79">
        <f>IF(J983=$BQ$2,1,0)</f>
        <v>0</v>
      </c>
      <c r="BR983" s="79">
        <f>IF(J983=$BR$2,1,0)</f>
        <v>0</v>
      </c>
      <c r="BS983" s="78">
        <f>IF(F983=$BS$2,1,0)</f>
        <v>0</v>
      </c>
      <c r="BT983" s="78">
        <f>IF(F983=$BT$2,1,0)</f>
        <v>0</v>
      </c>
      <c r="BU983" s="78">
        <f>IF(F983=$BU$2,1,0)</f>
        <v>1</v>
      </c>
      <c r="BV983" s="78">
        <f>IF(F983=$BV$2,1,0)</f>
        <v>0</v>
      </c>
      <c r="BW983" s="78">
        <f>IF(F983=$BW$2,1,0)</f>
        <v>0</v>
      </c>
      <c r="BX983" s="78">
        <f>IF(F983=$BX$2,1,0)</f>
        <v>0</v>
      </c>
      <c r="BY983" s="78">
        <f>IF(F983=$BY$2,1,0)</f>
        <v>0</v>
      </c>
      <c r="BZ983" s="78">
        <f>IF(F983=$BZ$2,1,0)</f>
        <v>0</v>
      </c>
      <c r="CA983" t="s">
        <v>1887</v>
      </c>
      <c r="CB983" s="1">
        <v>0</v>
      </c>
      <c r="CC983" s="1">
        <v>0</v>
      </c>
    </row>
    <row r="984" spans="2:81" x14ac:dyDescent="0.3">
      <c r="B984" s="29" t="s">
        <v>23</v>
      </c>
      <c r="C984" t="s">
        <v>181</v>
      </c>
      <c r="D984" t="s">
        <v>76</v>
      </c>
      <c r="E984" s="1" t="s">
        <v>1003</v>
      </c>
      <c r="F984" s="31" t="s">
        <v>31</v>
      </c>
      <c r="G984" s="1">
        <v>18</v>
      </c>
      <c r="H984" s="1">
        <v>2013</v>
      </c>
      <c r="I984" s="36">
        <v>0.67083333333333339</v>
      </c>
      <c r="J984" s="1" t="s">
        <v>7</v>
      </c>
      <c r="K984" s="39">
        <v>34685</v>
      </c>
      <c r="L984" t="s">
        <v>1710</v>
      </c>
      <c r="M984" s="76">
        <v>60</v>
      </c>
      <c r="N984" t="str">
        <f t="shared" si="487"/>
        <v>cloudy</v>
      </c>
      <c r="O984" s="78">
        <f t="shared" si="488"/>
        <v>0</v>
      </c>
      <c r="P984" s="78">
        <v>0</v>
      </c>
      <c r="Q984" s="78">
        <v>0</v>
      </c>
      <c r="R984" s="78">
        <f t="shared" si="489"/>
        <v>0</v>
      </c>
      <c r="S984" s="78">
        <f t="shared" si="490"/>
        <v>0</v>
      </c>
      <c r="T984" s="78">
        <f t="shared" si="491"/>
        <v>0</v>
      </c>
      <c r="U984" s="78">
        <f t="shared" si="492"/>
        <v>0</v>
      </c>
      <c r="V984" s="78">
        <f t="shared" si="493"/>
        <v>0</v>
      </c>
      <c r="W984" s="78">
        <f t="shared" si="494"/>
        <v>0</v>
      </c>
      <c r="X984" s="78">
        <f t="shared" si="495"/>
        <v>0</v>
      </c>
      <c r="Y984" s="78">
        <f t="shared" si="496"/>
        <v>0</v>
      </c>
      <c r="Z984" s="78">
        <f t="shared" si="497"/>
        <v>0</v>
      </c>
      <c r="AA984" s="78">
        <f t="shared" si="498"/>
        <v>0</v>
      </c>
      <c r="AB984" s="78">
        <f t="shared" si="499"/>
        <v>0</v>
      </c>
      <c r="AC984" s="78">
        <f t="shared" si="500"/>
        <v>0</v>
      </c>
      <c r="AD984" s="78">
        <f t="shared" si="501"/>
        <v>0</v>
      </c>
      <c r="AE984" s="78">
        <f t="shared" si="502"/>
        <v>0</v>
      </c>
      <c r="AF984" s="78">
        <f t="shared" si="503"/>
        <v>0</v>
      </c>
      <c r="AG984" s="78">
        <f t="shared" si="486"/>
        <v>0</v>
      </c>
      <c r="AH984" s="78">
        <f t="shared" si="504"/>
        <v>0</v>
      </c>
      <c r="AI984" s="78">
        <f t="shared" si="505"/>
        <v>0</v>
      </c>
      <c r="AJ984" s="78">
        <f t="shared" si="506"/>
        <v>0</v>
      </c>
      <c r="AK984" s="78">
        <f t="shared" si="507"/>
        <v>0</v>
      </c>
      <c r="AL984" s="78">
        <f t="shared" si="508"/>
        <v>0</v>
      </c>
      <c r="AM984" s="78">
        <f t="shared" si="509"/>
        <v>0</v>
      </c>
      <c r="AN984" s="78">
        <f t="shared" si="510"/>
        <v>0</v>
      </c>
      <c r="AO984" s="78">
        <f t="shared" si="511"/>
        <v>0</v>
      </c>
      <c r="AP984" s="78">
        <f t="shared" si="512"/>
        <v>0</v>
      </c>
      <c r="AQ984" s="78">
        <f t="shared" si="513"/>
        <v>1</v>
      </c>
      <c r="AR984" s="78">
        <f t="shared" si="514"/>
        <v>0</v>
      </c>
      <c r="AS984" s="78">
        <f t="shared" si="515"/>
        <v>0</v>
      </c>
      <c r="AT984" s="78">
        <f t="shared" si="516"/>
        <v>0</v>
      </c>
      <c r="AU984" s="78">
        <f t="shared" si="517"/>
        <v>1</v>
      </c>
      <c r="AV984" s="78">
        <f>IF(AND(M984&gt;=35,M984&lt;=39),1,0)</f>
        <v>0</v>
      </c>
      <c r="AW984" s="78">
        <f>IF(AND(M984&gt;=40,M984&lt;=44),1,0)</f>
        <v>0</v>
      </c>
      <c r="AX984" s="78">
        <f>IF(AND(M984&gt;=45,M984&lt;=49),1,0)</f>
        <v>0</v>
      </c>
      <c r="AY984" s="78">
        <f>IF(AND(M984&gt;=50,M984&lt;=54),1,0)</f>
        <v>0</v>
      </c>
      <c r="AZ984" s="78">
        <f>IF(AND(M984&gt;=55,M984&lt;=59),1,0)</f>
        <v>0</v>
      </c>
      <c r="BA984" s="78">
        <f>IF(AND(M984&gt;=60,M984&lt;=64),1,0)</f>
        <v>1</v>
      </c>
      <c r="BB984" s="78">
        <f>IF(AND(M984&gt;=65,M984&lt;=69),1,0)</f>
        <v>0</v>
      </c>
      <c r="BC984" s="78">
        <f>IF(AND(M984&gt;=70,M984&lt;=74),1,0)</f>
        <v>0</v>
      </c>
      <c r="BD984" s="78">
        <f>IF(AND(M984&gt;=75,M984&lt;=79),1,0)</f>
        <v>0</v>
      </c>
      <c r="BE984" s="78">
        <f>IF(AND(M984&gt;=80,M984&lt;=84),1,0)</f>
        <v>0</v>
      </c>
      <c r="BF984" s="78">
        <f>IF(AND(M984&gt;=85,M984&lt;=89),1,0)</f>
        <v>0</v>
      </c>
      <c r="BG984" s="78">
        <f>IF(AND(M984&gt;=90,M984&lt;=94),1,0)</f>
        <v>0</v>
      </c>
      <c r="BH984" s="78">
        <f>IF(AND(M984&gt;=95,M984&lt;=99),1,0)</f>
        <v>0</v>
      </c>
      <c r="BI984" s="78">
        <f>IF(AND(M984&gt;=100,M984&lt;=105),1,0)</f>
        <v>0</v>
      </c>
      <c r="BJ984" s="78">
        <f>IF(I984&lt;$BK$2,1,0)</f>
        <v>1</v>
      </c>
      <c r="BK984" s="78">
        <f>IF(I984&gt;$BK$2,1,0)</f>
        <v>0</v>
      </c>
      <c r="BL984" s="79">
        <f>IF(J984=$BL$2,1,0)</f>
        <v>0</v>
      </c>
      <c r="BM984" s="79">
        <f>IF(J984=$BM6,1,0)</f>
        <v>0</v>
      </c>
      <c r="BN984" s="79">
        <f>IF(J984=$BN6,1,0)</f>
        <v>0</v>
      </c>
      <c r="BO984" s="79">
        <f>IF(J984=$BO6,1,0)</f>
        <v>0</v>
      </c>
      <c r="BP984" s="79">
        <f>IF(J984=$BP6,1,0)</f>
        <v>0</v>
      </c>
      <c r="BQ984" s="79">
        <f>IF(J984=$BQ$2,1,0)</f>
        <v>1</v>
      </c>
      <c r="BR984" s="79">
        <f>IF(J984=$BR$2,1,0)</f>
        <v>0</v>
      </c>
      <c r="BS984" s="78">
        <f>IF(F984=$BS$2,1,0)</f>
        <v>0</v>
      </c>
      <c r="BT984" s="78">
        <f>IF(F984=$BT$2,1,0)</f>
        <v>0</v>
      </c>
      <c r="BU984" s="78">
        <f>IF(F984=$BU$2,1,0)</f>
        <v>1</v>
      </c>
      <c r="BV984" s="78">
        <f>IF(F984=$BV$2,1,0)</f>
        <v>0</v>
      </c>
      <c r="BW984" s="78">
        <f>IF(F984=$BW$2,1,0)</f>
        <v>0</v>
      </c>
      <c r="BX984" s="78">
        <f>IF(F984=$BX$2,1,0)</f>
        <v>0</v>
      </c>
      <c r="BY984" s="78">
        <f>IF(F984=$BY$2,1,0)</f>
        <v>0</v>
      </c>
      <c r="BZ984" s="78">
        <f>IF(F984=$BZ$2,1,0)</f>
        <v>0</v>
      </c>
      <c r="CA984"/>
      <c r="CB984" s="1">
        <v>0</v>
      </c>
      <c r="CC984" s="1">
        <v>0</v>
      </c>
    </row>
    <row r="985" spans="2:81" x14ac:dyDescent="0.3">
      <c r="B985" s="29" t="s">
        <v>24</v>
      </c>
      <c r="C985" t="s">
        <v>181</v>
      </c>
      <c r="D985" t="s">
        <v>76</v>
      </c>
      <c r="E985" s="1" t="s">
        <v>682</v>
      </c>
      <c r="F985" s="31" t="s">
        <v>31</v>
      </c>
      <c r="G985" s="1">
        <v>19</v>
      </c>
      <c r="H985" s="1">
        <v>2013</v>
      </c>
      <c r="I985" s="36">
        <v>0.56736111111111109</v>
      </c>
      <c r="J985" s="1" t="s">
        <v>8</v>
      </c>
      <c r="K985" s="39">
        <v>37704</v>
      </c>
      <c r="L985" t="s">
        <v>1713</v>
      </c>
      <c r="M985" s="76">
        <v>66</v>
      </c>
      <c r="N985" t="str">
        <f t="shared" si="487"/>
        <v>overcast</v>
      </c>
      <c r="O985" s="78">
        <f t="shared" si="488"/>
        <v>0</v>
      </c>
      <c r="P985" s="78">
        <v>0</v>
      </c>
      <c r="Q985" s="78">
        <v>0</v>
      </c>
      <c r="R985" s="78">
        <f t="shared" si="489"/>
        <v>0</v>
      </c>
      <c r="S985" s="78">
        <f t="shared" si="490"/>
        <v>0</v>
      </c>
      <c r="T985" s="78">
        <f t="shared" si="491"/>
        <v>0</v>
      </c>
      <c r="U985" s="78">
        <f t="shared" si="492"/>
        <v>0</v>
      </c>
      <c r="V985" s="78">
        <f t="shared" si="493"/>
        <v>0</v>
      </c>
      <c r="W985" s="78">
        <f t="shared" si="494"/>
        <v>0</v>
      </c>
      <c r="X985" s="78">
        <f t="shared" si="495"/>
        <v>0</v>
      </c>
      <c r="Y985" s="78">
        <f t="shared" si="496"/>
        <v>0</v>
      </c>
      <c r="Z985" s="78">
        <f t="shared" si="497"/>
        <v>0</v>
      </c>
      <c r="AA985" s="78">
        <f t="shared" si="498"/>
        <v>0</v>
      </c>
      <c r="AB985" s="78">
        <f t="shared" si="499"/>
        <v>0</v>
      </c>
      <c r="AC985" s="78">
        <f t="shared" si="500"/>
        <v>0</v>
      </c>
      <c r="AD985" s="78">
        <f t="shared" si="501"/>
        <v>0</v>
      </c>
      <c r="AE985" s="78">
        <f t="shared" si="502"/>
        <v>0</v>
      </c>
      <c r="AF985" s="78">
        <f t="shared" si="503"/>
        <v>0</v>
      </c>
      <c r="AG985" s="78">
        <f t="shared" si="486"/>
        <v>0</v>
      </c>
      <c r="AH985" s="78">
        <f t="shared" si="504"/>
        <v>0</v>
      </c>
      <c r="AI985" s="78">
        <f t="shared" si="505"/>
        <v>0</v>
      </c>
      <c r="AJ985" s="78">
        <f t="shared" si="506"/>
        <v>0</v>
      </c>
      <c r="AK985" s="78">
        <f t="shared" si="507"/>
        <v>0</v>
      </c>
      <c r="AL985" s="78">
        <f t="shared" si="508"/>
        <v>0</v>
      </c>
      <c r="AM985" s="78">
        <f t="shared" si="509"/>
        <v>0</v>
      </c>
      <c r="AN985" s="78">
        <f t="shared" si="510"/>
        <v>0</v>
      </c>
      <c r="AO985" s="78">
        <f t="shared" si="511"/>
        <v>0</v>
      </c>
      <c r="AP985" s="78">
        <f t="shared" si="512"/>
        <v>0</v>
      </c>
      <c r="AQ985" s="78">
        <f t="shared" si="513"/>
        <v>1</v>
      </c>
      <c r="AR985" s="78">
        <f t="shared" si="514"/>
        <v>0</v>
      </c>
      <c r="AS985" s="78">
        <f t="shared" si="515"/>
        <v>0</v>
      </c>
      <c r="AT985" s="78">
        <f t="shared" si="516"/>
        <v>0</v>
      </c>
      <c r="AU985" s="78">
        <f t="shared" si="517"/>
        <v>1</v>
      </c>
      <c r="AV985" s="78">
        <f>IF(AND(M985&gt;=35,M985&lt;=39),1,0)</f>
        <v>0</v>
      </c>
      <c r="AW985" s="78">
        <f>IF(AND(M985&gt;=40,M985&lt;=44),1,0)</f>
        <v>0</v>
      </c>
      <c r="AX985" s="78">
        <f>IF(AND(M985&gt;=45,M985&lt;=49),1,0)</f>
        <v>0</v>
      </c>
      <c r="AY985" s="78">
        <f>IF(AND(M985&gt;=50,M985&lt;=54),1,0)</f>
        <v>0</v>
      </c>
      <c r="AZ985" s="78">
        <f>IF(AND(M985&gt;=55,M985&lt;=59),1,0)</f>
        <v>0</v>
      </c>
      <c r="BA985" s="78">
        <f>IF(AND(M985&gt;=60,M985&lt;=64),1,0)</f>
        <v>0</v>
      </c>
      <c r="BB985" s="78">
        <f>IF(AND(M985&gt;=65,M985&lt;=69),1,0)</f>
        <v>1</v>
      </c>
      <c r="BC985" s="78">
        <f>IF(AND(M985&gt;=70,M985&lt;=74),1,0)</f>
        <v>0</v>
      </c>
      <c r="BD985" s="78">
        <f>IF(AND(M985&gt;=75,M985&lt;=79),1,0)</f>
        <v>0</v>
      </c>
      <c r="BE985" s="78">
        <f>IF(AND(M985&gt;=80,M985&lt;=84),1,0)</f>
        <v>0</v>
      </c>
      <c r="BF985" s="78">
        <f>IF(AND(M985&gt;=85,M985&lt;=89),1,0)</f>
        <v>0</v>
      </c>
      <c r="BG985" s="78">
        <f>IF(AND(M985&gt;=90,M985&lt;=94),1,0)</f>
        <v>0</v>
      </c>
      <c r="BH985" s="78">
        <f>IF(AND(M985&gt;=95,M985&lt;=99),1,0)</f>
        <v>0</v>
      </c>
      <c r="BI985" s="78">
        <f>IF(AND(M985&gt;=100,M985&lt;=105),1,0)</f>
        <v>0</v>
      </c>
      <c r="BJ985" s="78">
        <f>IF(I985&lt;$BK$2,1,0)</f>
        <v>1</v>
      </c>
      <c r="BK985" s="78">
        <f>IF(I985&gt;$BK$2,1,0)</f>
        <v>0</v>
      </c>
      <c r="BL985" s="79">
        <f>IF(J985=$BL$2,1,0)</f>
        <v>0</v>
      </c>
      <c r="BM985" s="79">
        <f>IF(J985=$BM7,1,0)</f>
        <v>0</v>
      </c>
      <c r="BN985" s="79">
        <f>IF(J985=$BN7,1,0)</f>
        <v>0</v>
      </c>
      <c r="BO985" s="79">
        <f>IF(J985=$BO7,1,0)</f>
        <v>0</v>
      </c>
      <c r="BP985" s="79">
        <f>IF(J985=$BP7,1,0)</f>
        <v>0</v>
      </c>
      <c r="BQ985" s="79">
        <f>IF(J985=$BQ$2,1,0)</f>
        <v>0</v>
      </c>
      <c r="BR985" s="79">
        <f>IF(J985=$BR$2,1,0)</f>
        <v>1</v>
      </c>
      <c r="BS985" s="78">
        <f>IF(F985=$BS$2,1,0)</f>
        <v>0</v>
      </c>
      <c r="BT985" s="78">
        <f>IF(F985=$BT$2,1,0)</f>
        <v>0</v>
      </c>
      <c r="BU985" s="78">
        <f>IF(F985=$BU$2,1,0)</f>
        <v>1</v>
      </c>
      <c r="BV985" s="78">
        <f>IF(F985=$BV$2,1,0)</f>
        <v>0</v>
      </c>
      <c r="BW985" s="78">
        <f>IF(F985=$BW$2,1,0)</f>
        <v>0</v>
      </c>
      <c r="BX985" s="78">
        <f>IF(F985=$BX$2,1,0)</f>
        <v>0</v>
      </c>
      <c r="BY985" s="78">
        <f>IF(F985=$BY$2,1,0)</f>
        <v>0</v>
      </c>
      <c r="BZ985" s="78">
        <f>IF(F985=$BZ$2,1,0)</f>
        <v>0</v>
      </c>
      <c r="CA985" t="s">
        <v>2187</v>
      </c>
      <c r="CB985" s="1">
        <v>0</v>
      </c>
      <c r="CC985" s="1">
        <v>0</v>
      </c>
    </row>
    <row r="986" spans="2:81" x14ac:dyDescent="0.3">
      <c r="B986" s="29" t="s">
        <v>25</v>
      </c>
      <c r="C986" t="s">
        <v>162</v>
      </c>
      <c r="D986" t="s">
        <v>75</v>
      </c>
      <c r="E986" s="1" t="s">
        <v>1004</v>
      </c>
      <c r="F986" s="31" t="s">
        <v>31</v>
      </c>
      <c r="G986" s="1">
        <v>20</v>
      </c>
      <c r="H986" s="1">
        <v>2013</v>
      </c>
      <c r="I986" s="36">
        <v>0.7993055555555556</v>
      </c>
      <c r="J986" s="1" t="s">
        <v>6</v>
      </c>
      <c r="K986" s="39">
        <v>24133</v>
      </c>
      <c r="L986" t="s">
        <v>1715</v>
      </c>
      <c r="M986" s="76">
        <v>80</v>
      </c>
      <c r="N986" t="str">
        <f t="shared" si="487"/>
        <v>ptcldy</v>
      </c>
      <c r="O986" s="78">
        <f t="shared" si="488"/>
        <v>0</v>
      </c>
      <c r="P986" s="78">
        <v>0</v>
      </c>
      <c r="Q986" s="78">
        <v>0</v>
      </c>
      <c r="R986" s="78">
        <f t="shared" si="489"/>
        <v>0</v>
      </c>
      <c r="S986" s="78">
        <f t="shared" si="490"/>
        <v>0</v>
      </c>
      <c r="T986" s="78">
        <f t="shared" si="491"/>
        <v>0</v>
      </c>
      <c r="U986" s="78">
        <f t="shared" si="492"/>
        <v>0</v>
      </c>
      <c r="V986" s="78">
        <f t="shared" si="493"/>
        <v>0</v>
      </c>
      <c r="W986" s="78">
        <f t="shared" si="494"/>
        <v>0</v>
      </c>
      <c r="X986" s="78">
        <f t="shared" si="495"/>
        <v>0</v>
      </c>
      <c r="Y986" s="78">
        <f t="shared" si="496"/>
        <v>0</v>
      </c>
      <c r="Z986" s="78">
        <f t="shared" si="497"/>
        <v>0</v>
      </c>
      <c r="AA986" s="78">
        <f t="shared" si="498"/>
        <v>0</v>
      </c>
      <c r="AB986" s="78">
        <f t="shared" si="499"/>
        <v>0</v>
      </c>
      <c r="AC986" s="78">
        <f t="shared" si="500"/>
        <v>0</v>
      </c>
      <c r="AD986" s="78">
        <f t="shared" si="501"/>
        <v>0</v>
      </c>
      <c r="AE986" s="78">
        <f t="shared" si="502"/>
        <v>0</v>
      </c>
      <c r="AF986" s="78">
        <f t="shared" si="503"/>
        <v>0</v>
      </c>
      <c r="AG986" s="78">
        <f t="shared" si="486"/>
        <v>0</v>
      </c>
      <c r="AH986" s="78">
        <f t="shared" si="504"/>
        <v>0</v>
      </c>
      <c r="AI986" s="78">
        <f t="shared" si="505"/>
        <v>1</v>
      </c>
      <c r="AJ986" s="78">
        <f t="shared" si="506"/>
        <v>0</v>
      </c>
      <c r="AK986" s="78">
        <f t="shared" si="507"/>
        <v>0</v>
      </c>
      <c r="AL986" s="78">
        <f t="shared" si="508"/>
        <v>0</v>
      </c>
      <c r="AM986" s="78">
        <f t="shared" si="509"/>
        <v>0</v>
      </c>
      <c r="AN986" s="78">
        <f t="shared" si="510"/>
        <v>0</v>
      </c>
      <c r="AO986" s="78">
        <f t="shared" si="511"/>
        <v>0</v>
      </c>
      <c r="AP986" s="78">
        <f t="shared" si="512"/>
        <v>0</v>
      </c>
      <c r="AQ986" s="78">
        <f t="shared" si="513"/>
        <v>0</v>
      </c>
      <c r="AR986" s="78">
        <f t="shared" si="514"/>
        <v>0</v>
      </c>
      <c r="AS986" s="78">
        <f t="shared" si="515"/>
        <v>0</v>
      </c>
      <c r="AT986" s="78">
        <f t="shared" si="516"/>
        <v>0</v>
      </c>
      <c r="AU986" s="78">
        <f t="shared" si="517"/>
        <v>1</v>
      </c>
      <c r="AV986" s="78">
        <f>IF(AND(M986&gt;=35,M986&lt;=39),1,0)</f>
        <v>0</v>
      </c>
      <c r="AW986" s="78">
        <f>IF(AND(M986&gt;=40,M986&lt;=44),1,0)</f>
        <v>0</v>
      </c>
      <c r="AX986" s="78">
        <f>IF(AND(M986&gt;=45,M986&lt;=49),1,0)</f>
        <v>0</v>
      </c>
      <c r="AY986" s="78">
        <f>IF(AND(M986&gt;=50,M986&lt;=54),1,0)</f>
        <v>0</v>
      </c>
      <c r="AZ986" s="78">
        <f>IF(AND(M986&gt;=55,M986&lt;=59),1,0)</f>
        <v>0</v>
      </c>
      <c r="BA986" s="78">
        <f>IF(AND(M986&gt;=60,M986&lt;=64),1,0)</f>
        <v>0</v>
      </c>
      <c r="BB986" s="78">
        <f>IF(AND(M986&gt;=65,M986&lt;=69),1,0)</f>
        <v>0</v>
      </c>
      <c r="BC986" s="78">
        <f>IF(AND(M986&gt;=70,M986&lt;=74),1,0)</f>
        <v>0</v>
      </c>
      <c r="BD986" s="78">
        <f>IF(AND(M986&gt;=75,M986&lt;=79),1,0)</f>
        <v>0</v>
      </c>
      <c r="BE986" s="78">
        <f>IF(AND(M986&gt;=80,M986&lt;=84),1,0)</f>
        <v>1</v>
      </c>
      <c r="BF986" s="78">
        <f>IF(AND(M986&gt;=85,M986&lt;=89),1,0)</f>
        <v>0</v>
      </c>
      <c r="BG986" s="78">
        <f>IF(AND(M986&gt;=90,M986&lt;=94),1,0)</f>
        <v>0</v>
      </c>
      <c r="BH986" s="78">
        <f>IF(AND(M986&gt;=95,M986&lt;=99),1,0)</f>
        <v>0</v>
      </c>
      <c r="BI986" s="78">
        <f>IF(AND(M986&gt;=100,M986&lt;=105),1,0)</f>
        <v>0</v>
      </c>
      <c r="BJ986" s="78">
        <f>IF(I986&lt;$BK$2,1,0)</f>
        <v>0</v>
      </c>
      <c r="BK986" s="78">
        <f>IF(I986&gt;$BK$2,1,0)</f>
        <v>1</v>
      </c>
      <c r="BL986" s="79">
        <f>IF(J986=$BL$2,1,0)</f>
        <v>1</v>
      </c>
      <c r="BM986" s="79">
        <f>IF(J986=$BM8,1,0)</f>
        <v>0</v>
      </c>
      <c r="BN986" s="79">
        <f>IF(J986=$BN8,1,0)</f>
        <v>0</v>
      </c>
      <c r="BO986" s="79">
        <f>IF(J986=$BO8,1,0)</f>
        <v>0</v>
      </c>
      <c r="BP986" s="79">
        <f>IF(J986=$BP8,1,0)</f>
        <v>0</v>
      </c>
      <c r="BQ986" s="79">
        <f>IF(J986=$BQ$2,1,0)</f>
        <v>0</v>
      </c>
      <c r="BR986" s="79">
        <f>IF(J986=$BR$2,1,0)</f>
        <v>0</v>
      </c>
      <c r="BS986" s="78">
        <f>IF(F986=$BS$2,1,0)</f>
        <v>0</v>
      </c>
      <c r="BT986" s="78">
        <f>IF(F986=$BT$2,1,0)</f>
        <v>0</v>
      </c>
      <c r="BU986" s="78">
        <f>IF(F986=$BU$2,1,0)</f>
        <v>1</v>
      </c>
      <c r="BV986" s="78">
        <f>IF(F986=$BV$2,1,0)</f>
        <v>0</v>
      </c>
      <c r="BW986" s="78">
        <f>IF(F986=$BW$2,1,0)</f>
        <v>0</v>
      </c>
      <c r="BX986" s="78">
        <f>IF(F986=$BX$2,1,0)</f>
        <v>0</v>
      </c>
      <c r="BY986" s="78">
        <f>IF(F986=$BY$2,1,0)</f>
        <v>0</v>
      </c>
      <c r="BZ986" s="78">
        <f>IF(F986=$BZ$2,1,0)</f>
        <v>0</v>
      </c>
      <c r="CA986"/>
      <c r="CB986" s="1">
        <v>0</v>
      </c>
      <c r="CC986" s="1">
        <v>0</v>
      </c>
    </row>
    <row r="987" spans="2:81" x14ac:dyDescent="0.3">
      <c r="B987" s="29" t="s">
        <v>50</v>
      </c>
      <c r="C987" t="s">
        <v>162</v>
      </c>
      <c r="D987" t="s">
        <v>75</v>
      </c>
      <c r="E987" s="1" t="s">
        <v>1005</v>
      </c>
      <c r="F987" s="31" t="s">
        <v>31</v>
      </c>
      <c r="G987" s="1">
        <v>21</v>
      </c>
      <c r="H987" s="1">
        <v>2013</v>
      </c>
      <c r="I987" s="36">
        <v>0.79583333333333339</v>
      </c>
      <c r="J987" s="1" t="s">
        <v>10</v>
      </c>
      <c r="K987" s="39">
        <v>29040</v>
      </c>
      <c r="L987" t="s">
        <v>1716</v>
      </c>
      <c r="M987" s="76">
        <v>84</v>
      </c>
      <c r="N987" t="str">
        <f t="shared" si="487"/>
        <v>ptcldy</v>
      </c>
      <c r="O987" s="78">
        <f t="shared" si="488"/>
        <v>0</v>
      </c>
      <c r="P987" s="78">
        <v>0</v>
      </c>
      <c r="Q987" s="78">
        <v>0</v>
      </c>
      <c r="R987" s="78">
        <f t="shared" si="489"/>
        <v>0</v>
      </c>
      <c r="S987" s="78">
        <f t="shared" si="490"/>
        <v>0</v>
      </c>
      <c r="T987" s="78">
        <f t="shared" si="491"/>
        <v>0</v>
      </c>
      <c r="U987" s="78">
        <f t="shared" si="492"/>
        <v>0</v>
      </c>
      <c r="V987" s="78">
        <f t="shared" si="493"/>
        <v>0</v>
      </c>
      <c r="W987" s="78">
        <f t="shared" si="494"/>
        <v>0</v>
      </c>
      <c r="X987" s="78">
        <f t="shared" si="495"/>
        <v>0</v>
      </c>
      <c r="Y987" s="78">
        <f t="shared" si="496"/>
        <v>0</v>
      </c>
      <c r="Z987" s="78">
        <f t="shared" si="497"/>
        <v>0</v>
      </c>
      <c r="AA987" s="78">
        <f t="shared" si="498"/>
        <v>0</v>
      </c>
      <c r="AB987" s="78">
        <f t="shared" si="499"/>
        <v>0</v>
      </c>
      <c r="AC987" s="78">
        <f t="shared" si="500"/>
        <v>0</v>
      </c>
      <c r="AD987" s="78">
        <f t="shared" si="501"/>
        <v>0</v>
      </c>
      <c r="AE987" s="78">
        <f t="shared" si="502"/>
        <v>0</v>
      </c>
      <c r="AF987" s="78">
        <f t="shared" si="503"/>
        <v>0</v>
      </c>
      <c r="AG987" s="78">
        <f t="shared" si="486"/>
        <v>0</v>
      </c>
      <c r="AH987" s="78">
        <f t="shared" si="504"/>
        <v>0</v>
      </c>
      <c r="AI987" s="78">
        <f t="shared" si="505"/>
        <v>1</v>
      </c>
      <c r="AJ987" s="78">
        <f t="shared" si="506"/>
        <v>0</v>
      </c>
      <c r="AK987" s="78">
        <f t="shared" si="507"/>
        <v>0</v>
      </c>
      <c r="AL987" s="78">
        <f t="shared" si="508"/>
        <v>0</v>
      </c>
      <c r="AM987" s="78">
        <f t="shared" si="509"/>
        <v>0</v>
      </c>
      <c r="AN987" s="78">
        <f t="shared" si="510"/>
        <v>0</v>
      </c>
      <c r="AO987" s="78">
        <f t="shared" si="511"/>
        <v>0</v>
      </c>
      <c r="AP987" s="78">
        <f t="shared" si="512"/>
        <v>0</v>
      </c>
      <c r="AQ987" s="78">
        <f t="shared" si="513"/>
        <v>0</v>
      </c>
      <c r="AR987" s="78">
        <f t="shared" si="514"/>
        <v>0</v>
      </c>
      <c r="AS987" s="78">
        <f t="shared" si="515"/>
        <v>0</v>
      </c>
      <c r="AT987" s="78">
        <f t="shared" si="516"/>
        <v>0</v>
      </c>
      <c r="AU987" s="78">
        <f t="shared" si="517"/>
        <v>1</v>
      </c>
      <c r="AV987" s="78">
        <f>IF(AND(M987&gt;=35,M987&lt;=39),1,0)</f>
        <v>0</v>
      </c>
      <c r="AW987" s="78">
        <f>IF(AND(M987&gt;=40,M987&lt;=44),1,0)</f>
        <v>0</v>
      </c>
      <c r="AX987" s="78">
        <f>IF(AND(M987&gt;=45,M987&lt;=49),1,0)</f>
        <v>0</v>
      </c>
      <c r="AY987" s="78">
        <f>IF(AND(M987&gt;=50,M987&lt;=54),1,0)</f>
        <v>0</v>
      </c>
      <c r="AZ987" s="78">
        <f>IF(AND(M987&gt;=55,M987&lt;=59),1,0)</f>
        <v>0</v>
      </c>
      <c r="BA987" s="78">
        <f>IF(AND(M987&gt;=60,M987&lt;=64),1,0)</f>
        <v>0</v>
      </c>
      <c r="BB987" s="78">
        <f>IF(AND(M987&gt;=65,M987&lt;=69),1,0)</f>
        <v>0</v>
      </c>
      <c r="BC987" s="78">
        <f>IF(AND(M987&gt;=70,M987&lt;=74),1,0)</f>
        <v>0</v>
      </c>
      <c r="BD987" s="78">
        <f>IF(AND(M987&gt;=75,M987&lt;=79),1,0)</f>
        <v>0</v>
      </c>
      <c r="BE987" s="78">
        <f>IF(AND(M987&gt;=80,M987&lt;=84),1,0)</f>
        <v>1</v>
      </c>
      <c r="BF987" s="78">
        <f>IF(AND(M987&gt;=85,M987&lt;=89),1,0)</f>
        <v>0</v>
      </c>
      <c r="BG987" s="78">
        <f>IF(AND(M987&gt;=90,M987&lt;=94),1,0)</f>
        <v>0</v>
      </c>
      <c r="BH987" s="78">
        <f>IF(AND(M987&gt;=95,M987&lt;=99),1,0)</f>
        <v>0</v>
      </c>
      <c r="BI987" s="78">
        <f>IF(AND(M987&gt;=100,M987&lt;=105),1,0)</f>
        <v>0</v>
      </c>
      <c r="BJ987" s="78">
        <f>IF(I987&lt;$BK$2,1,0)</f>
        <v>0</v>
      </c>
      <c r="BK987" s="78">
        <f>IF(I987&gt;$BK$2,1,0)</f>
        <v>1</v>
      </c>
      <c r="BL987" s="79">
        <f>IF(J987=$BL$2,1,0)</f>
        <v>0</v>
      </c>
      <c r="BM987" s="79">
        <f>IF(J987=$BM9,1,0)</f>
        <v>0</v>
      </c>
      <c r="BN987" s="79">
        <f>IF(J987=$BN9,1,0)</f>
        <v>0</v>
      </c>
      <c r="BO987" s="79">
        <f>IF(J987=$BO9,1,0)</f>
        <v>0</v>
      </c>
      <c r="BP987" s="79">
        <f>IF(J987=$BP9,1,0)</f>
        <v>0</v>
      </c>
      <c r="BQ987" s="79">
        <f>IF(J987=$BQ$2,1,0)</f>
        <v>0</v>
      </c>
      <c r="BR987" s="79">
        <f>IF(J987=$BR$2,1,0)</f>
        <v>0</v>
      </c>
      <c r="BS987" s="78">
        <f>IF(F987=$BS$2,1,0)</f>
        <v>0</v>
      </c>
      <c r="BT987" s="78">
        <f>IF(F987=$BT$2,1,0)</f>
        <v>0</v>
      </c>
      <c r="BU987" s="78">
        <f>IF(F987=$BU$2,1,0)</f>
        <v>1</v>
      </c>
      <c r="BV987" s="78">
        <f>IF(F987=$BV$2,1,0)</f>
        <v>0</v>
      </c>
      <c r="BW987" s="78">
        <f>IF(F987=$BW$2,1,0)</f>
        <v>0</v>
      </c>
      <c r="BX987" s="78">
        <f>IF(F987=$BX$2,1,0)</f>
        <v>0</v>
      </c>
      <c r="BY987" s="78">
        <f>IF(F987=$BY$2,1,0)</f>
        <v>0</v>
      </c>
      <c r="BZ987" s="78">
        <f>IF(F987=$BZ$2,1,0)</f>
        <v>0</v>
      </c>
      <c r="CA987" t="s">
        <v>1886</v>
      </c>
      <c r="CB987" s="1">
        <v>0</v>
      </c>
      <c r="CC987" s="1">
        <v>0</v>
      </c>
    </row>
    <row r="988" spans="2:81" x14ac:dyDescent="0.3">
      <c r="B988" s="29" t="s">
        <v>51</v>
      </c>
      <c r="C988" t="s">
        <v>162</v>
      </c>
      <c r="D988" t="s">
        <v>75</v>
      </c>
      <c r="E988" s="1" t="s">
        <v>1006</v>
      </c>
      <c r="F988" s="31" t="s">
        <v>31</v>
      </c>
      <c r="G988" s="1">
        <v>22</v>
      </c>
      <c r="H988" s="1">
        <v>2013</v>
      </c>
      <c r="I988" s="36">
        <v>0.79722222222222217</v>
      </c>
      <c r="J988" s="1" t="s">
        <v>11</v>
      </c>
      <c r="K988" s="39">
        <v>26725</v>
      </c>
      <c r="L988" t="s">
        <v>1717</v>
      </c>
      <c r="M988" s="76">
        <v>83</v>
      </c>
      <c r="N988" t="str">
        <f t="shared" si="487"/>
        <v>ptcldy</v>
      </c>
      <c r="O988" s="78">
        <f t="shared" si="488"/>
        <v>0</v>
      </c>
      <c r="P988" s="78">
        <v>0</v>
      </c>
      <c r="Q988" s="78">
        <v>0</v>
      </c>
      <c r="R988" s="78">
        <f t="shared" si="489"/>
        <v>0</v>
      </c>
      <c r="S988" s="78">
        <f t="shared" si="490"/>
        <v>0</v>
      </c>
      <c r="T988" s="78">
        <f t="shared" si="491"/>
        <v>0</v>
      </c>
      <c r="U988" s="78">
        <f t="shared" si="492"/>
        <v>0</v>
      </c>
      <c r="V988" s="78">
        <f t="shared" si="493"/>
        <v>0</v>
      </c>
      <c r="W988" s="78">
        <f t="shared" si="494"/>
        <v>0</v>
      </c>
      <c r="X988" s="78">
        <f t="shared" si="495"/>
        <v>0</v>
      </c>
      <c r="Y988" s="78">
        <f t="shared" si="496"/>
        <v>0</v>
      </c>
      <c r="Z988" s="78">
        <f t="shared" si="497"/>
        <v>0</v>
      </c>
      <c r="AA988" s="78">
        <f t="shared" si="498"/>
        <v>0</v>
      </c>
      <c r="AB988" s="78">
        <f t="shared" si="499"/>
        <v>0</v>
      </c>
      <c r="AC988" s="78">
        <f t="shared" si="500"/>
        <v>0</v>
      </c>
      <c r="AD988" s="78">
        <f t="shared" si="501"/>
        <v>0</v>
      </c>
      <c r="AE988" s="78">
        <f t="shared" si="502"/>
        <v>0</v>
      </c>
      <c r="AF988" s="78">
        <f t="shared" si="503"/>
        <v>0</v>
      </c>
      <c r="AG988" s="78">
        <f t="shared" si="486"/>
        <v>0</v>
      </c>
      <c r="AH988" s="78">
        <f t="shared" si="504"/>
        <v>0</v>
      </c>
      <c r="AI988" s="78">
        <f t="shared" si="505"/>
        <v>1</v>
      </c>
      <c r="AJ988" s="78">
        <f t="shared" si="506"/>
        <v>0</v>
      </c>
      <c r="AK988" s="78">
        <f t="shared" si="507"/>
        <v>0</v>
      </c>
      <c r="AL988" s="78">
        <f t="shared" si="508"/>
        <v>0</v>
      </c>
      <c r="AM988" s="78">
        <f t="shared" si="509"/>
        <v>0</v>
      </c>
      <c r="AN988" s="78">
        <f t="shared" si="510"/>
        <v>0</v>
      </c>
      <c r="AO988" s="78">
        <f t="shared" si="511"/>
        <v>0</v>
      </c>
      <c r="AP988" s="78">
        <f t="shared" si="512"/>
        <v>0</v>
      </c>
      <c r="AQ988" s="78">
        <f t="shared" si="513"/>
        <v>0</v>
      </c>
      <c r="AR988" s="78">
        <f t="shared" si="514"/>
        <v>0</v>
      </c>
      <c r="AS988" s="78">
        <f t="shared" si="515"/>
        <v>0</v>
      </c>
      <c r="AT988" s="78">
        <f t="shared" si="516"/>
        <v>0</v>
      </c>
      <c r="AU988" s="78">
        <f t="shared" si="517"/>
        <v>1</v>
      </c>
      <c r="AV988" s="78">
        <f>IF(AND(M988&gt;=35,M988&lt;=39),1,0)</f>
        <v>0</v>
      </c>
      <c r="AW988" s="78">
        <f>IF(AND(M988&gt;=40,M988&lt;=44),1,0)</f>
        <v>0</v>
      </c>
      <c r="AX988" s="78">
        <f>IF(AND(M988&gt;=45,M988&lt;=49),1,0)</f>
        <v>0</v>
      </c>
      <c r="AY988" s="78">
        <f>IF(AND(M988&gt;=50,M988&lt;=54),1,0)</f>
        <v>0</v>
      </c>
      <c r="AZ988" s="78">
        <f>IF(AND(M988&gt;=55,M988&lt;=59),1,0)</f>
        <v>0</v>
      </c>
      <c r="BA988" s="78">
        <f>IF(AND(M988&gt;=60,M988&lt;=64),1,0)</f>
        <v>0</v>
      </c>
      <c r="BB988" s="78">
        <f>IF(AND(M988&gt;=65,M988&lt;=69),1,0)</f>
        <v>0</v>
      </c>
      <c r="BC988" s="78">
        <f>IF(AND(M988&gt;=70,M988&lt;=74),1,0)</f>
        <v>0</v>
      </c>
      <c r="BD988" s="78">
        <f>IF(AND(M988&gt;=75,M988&lt;=79),1,0)</f>
        <v>0</v>
      </c>
      <c r="BE988" s="78">
        <f>IF(AND(M988&gt;=80,M988&lt;=84),1,0)</f>
        <v>1</v>
      </c>
      <c r="BF988" s="78">
        <f>IF(AND(M988&gt;=85,M988&lt;=89),1,0)</f>
        <v>0</v>
      </c>
      <c r="BG988" s="78">
        <f>IF(AND(M988&gt;=90,M988&lt;=94),1,0)</f>
        <v>0</v>
      </c>
      <c r="BH988" s="78">
        <f>IF(AND(M988&gt;=95,M988&lt;=99),1,0)</f>
        <v>0</v>
      </c>
      <c r="BI988" s="78">
        <f>IF(AND(M988&gt;=100,M988&lt;=105),1,0)</f>
        <v>0</v>
      </c>
      <c r="BJ988" s="78">
        <f>IF(I988&lt;$BK$2,1,0)</f>
        <v>0</v>
      </c>
      <c r="BK988" s="78">
        <f>IF(I988&gt;$BK$2,1,0)</f>
        <v>1</v>
      </c>
      <c r="BL988" s="79">
        <f>IF(J988=$BL$2,1,0)</f>
        <v>0</v>
      </c>
      <c r="BM988" s="79">
        <f>IF(J988=$BM10,1,0)</f>
        <v>0</v>
      </c>
      <c r="BN988" s="79">
        <f>IF(J988=$BN10,1,0)</f>
        <v>0</v>
      </c>
      <c r="BO988" s="79">
        <f>IF(J988=$BO10,1,0)</f>
        <v>0</v>
      </c>
      <c r="BP988" s="79">
        <f>IF(J988=$BP10,1,0)</f>
        <v>0</v>
      </c>
      <c r="BQ988" s="79">
        <f>IF(J988=$BQ$2,1,0)</f>
        <v>0</v>
      </c>
      <c r="BR988" s="79">
        <f>IF(J988=$BR$2,1,0)</f>
        <v>0</v>
      </c>
      <c r="BS988" s="78">
        <f>IF(F988=$BS$2,1,0)</f>
        <v>0</v>
      </c>
      <c r="BT988" s="78">
        <f>IF(F988=$BT$2,1,0)</f>
        <v>0</v>
      </c>
      <c r="BU988" s="78">
        <f>IF(F988=$BU$2,1,0)</f>
        <v>1</v>
      </c>
      <c r="BV988" s="78">
        <f>IF(F988=$BV$2,1,0)</f>
        <v>0</v>
      </c>
      <c r="BW988" s="78">
        <f>IF(F988=$BW$2,1,0)</f>
        <v>0</v>
      </c>
      <c r="BX988" s="78">
        <f>IF(F988=$BX$2,1,0)</f>
        <v>0</v>
      </c>
      <c r="BY988" s="78">
        <f>IF(F988=$BY$2,1,0)</f>
        <v>0</v>
      </c>
      <c r="BZ988" s="78">
        <f>IF(F988=$BZ$2,1,0)</f>
        <v>0</v>
      </c>
      <c r="CA988"/>
      <c r="CB988" s="1">
        <v>0</v>
      </c>
      <c r="CC988" s="1">
        <v>0</v>
      </c>
    </row>
    <row r="989" spans="2:81" x14ac:dyDescent="0.3">
      <c r="B989" s="29" t="s">
        <v>46</v>
      </c>
      <c r="C989" t="s">
        <v>178</v>
      </c>
      <c r="D989" t="s">
        <v>1884</v>
      </c>
      <c r="E989" s="1" t="s">
        <v>1007</v>
      </c>
      <c r="F989" s="31" t="s">
        <v>31</v>
      </c>
      <c r="G989" s="1">
        <v>29</v>
      </c>
      <c r="H989" s="1">
        <v>2013</v>
      </c>
      <c r="I989" s="36">
        <v>0.79513888888888884</v>
      </c>
      <c r="J989" s="1" t="s">
        <v>11</v>
      </c>
      <c r="K989" s="39">
        <v>39129</v>
      </c>
      <c r="L989" t="s">
        <v>1718</v>
      </c>
      <c r="M989" s="76">
        <v>86</v>
      </c>
      <c r="N989" t="str">
        <f t="shared" si="487"/>
        <v>ptcldy</v>
      </c>
      <c r="O989" s="78">
        <f t="shared" si="488"/>
        <v>0</v>
      </c>
      <c r="P989" s="78">
        <v>0</v>
      </c>
      <c r="Q989" s="78">
        <v>1</v>
      </c>
      <c r="R989" s="78">
        <f t="shared" si="489"/>
        <v>0</v>
      </c>
      <c r="S989" s="78">
        <f t="shared" si="490"/>
        <v>0</v>
      </c>
      <c r="T989" s="78">
        <f t="shared" si="491"/>
        <v>0</v>
      </c>
      <c r="U989" s="78">
        <f t="shared" si="492"/>
        <v>0</v>
      </c>
      <c r="V989" s="78">
        <f t="shared" si="493"/>
        <v>0</v>
      </c>
      <c r="W989" s="78">
        <f t="shared" si="494"/>
        <v>0</v>
      </c>
      <c r="X989" s="78">
        <f t="shared" si="495"/>
        <v>0</v>
      </c>
      <c r="Y989" s="78">
        <f t="shared" si="496"/>
        <v>0</v>
      </c>
      <c r="Z989" s="78">
        <f t="shared" si="497"/>
        <v>0</v>
      </c>
      <c r="AA989" s="78">
        <f t="shared" si="498"/>
        <v>0</v>
      </c>
      <c r="AB989" s="78">
        <f t="shared" si="499"/>
        <v>0</v>
      </c>
      <c r="AC989" s="78">
        <f t="shared" si="500"/>
        <v>0</v>
      </c>
      <c r="AD989" s="78">
        <f t="shared" si="501"/>
        <v>0</v>
      </c>
      <c r="AE989" s="78">
        <f t="shared" si="502"/>
        <v>0</v>
      </c>
      <c r="AF989" s="78">
        <f t="shared" si="503"/>
        <v>0</v>
      </c>
      <c r="AG989" s="78">
        <f t="shared" si="486"/>
        <v>0</v>
      </c>
      <c r="AH989" s="78">
        <f t="shared" si="504"/>
        <v>0</v>
      </c>
      <c r="AI989" s="78">
        <f t="shared" si="505"/>
        <v>0</v>
      </c>
      <c r="AJ989" s="78">
        <f t="shared" si="506"/>
        <v>0</v>
      </c>
      <c r="AK989" s="78">
        <f t="shared" si="507"/>
        <v>0</v>
      </c>
      <c r="AL989" s="78">
        <f t="shared" si="508"/>
        <v>0</v>
      </c>
      <c r="AM989" s="78">
        <f t="shared" si="509"/>
        <v>0</v>
      </c>
      <c r="AN989" s="78">
        <f t="shared" si="510"/>
        <v>0</v>
      </c>
      <c r="AO989" s="78">
        <f t="shared" si="511"/>
        <v>0</v>
      </c>
      <c r="AP989" s="78">
        <f t="shared" si="512"/>
        <v>0</v>
      </c>
      <c r="AQ989" s="78">
        <f t="shared" si="513"/>
        <v>0</v>
      </c>
      <c r="AR989" s="78">
        <f t="shared" si="514"/>
        <v>0</v>
      </c>
      <c r="AS989" s="78">
        <f t="shared" si="515"/>
        <v>0</v>
      </c>
      <c r="AT989" s="78">
        <f t="shared" si="516"/>
        <v>1</v>
      </c>
      <c r="AU989" s="78">
        <f t="shared" si="517"/>
        <v>1</v>
      </c>
      <c r="AV989" s="78">
        <f>IF(AND(M989&gt;=35,M989&lt;=39),1,0)</f>
        <v>0</v>
      </c>
      <c r="AW989" s="78">
        <f>IF(AND(M989&gt;=40,M989&lt;=44),1,0)</f>
        <v>0</v>
      </c>
      <c r="AX989" s="78">
        <f>IF(AND(M989&gt;=45,M989&lt;=49),1,0)</f>
        <v>0</v>
      </c>
      <c r="AY989" s="78">
        <f>IF(AND(M989&gt;=50,M989&lt;=54),1,0)</f>
        <v>0</v>
      </c>
      <c r="AZ989" s="78">
        <f>IF(AND(M989&gt;=55,M989&lt;=59),1,0)</f>
        <v>0</v>
      </c>
      <c r="BA989" s="78">
        <f>IF(AND(M989&gt;=60,M989&lt;=64),1,0)</f>
        <v>0</v>
      </c>
      <c r="BB989" s="78">
        <f>IF(AND(M989&gt;=65,M989&lt;=69),1,0)</f>
        <v>0</v>
      </c>
      <c r="BC989" s="78">
        <f>IF(AND(M989&gt;=70,M989&lt;=74),1,0)</f>
        <v>0</v>
      </c>
      <c r="BD989" s="78">
        <f>IF(AND(M989&gt;=75,M989&lt;=79),1,0)</f>
        <v>0</v>
      </c>
      <c r="BE989" s="78">
        <f>IF(AND(M989&gt;=80,M989&lt;=84),1,0)</f>
        <v>0</v>
      </c>
      <c r="BF989" s="78">
        <f>IF(AND(M989&gt;=85,M989&lt;=89),1,0)</f>
        <v>1</v>
      </c>
      <c r="BG989" s="78">
        <f>IF(AND(M989&gt;=90,M989&lt;=94),1,0)</f>
        <v>0</v>
      </c>
      <c r="BH989" s="78">
        <f>IF(AND(M989&gt;=95,M989&lt;=99),1,0)</f>
        <v>0</v>
      </c>
      <c r="BI989" s="78">
        <f>IF(AND(M989&gt;=100,M989&lt;=105),1,0)</f>
        <v>0</v>
      </c>
      <c r="BJ989" s="78">
        <f>IF(I989&lt;$BK$2,1,0)</f>
        <v>0</v>
      </c>
      <c r="BK989" s="78">
        <f>IF(I989&gt;$BK$2,1,0)</f>
        <v>1</v>
      </c>
      <c r="BL989" s="79">
        <f>IF(J989=$BL$2,1,0)</f>
        <v>0</v>
      </c>
      <c r="BM989" s="79">
        <f>IF(J989=$BM11,1,0)</f>
        <v>0</v>
      </c>
      <c r="BN989" s="79">
        <f>IF(J989=$BN11,1,0)</f>
        <v>0</v>
      </c>
      <c r="BO989" s="79">
        <f>IF(J989=$BO11,1,0)</f>
        <v>0</v>
      </c>
      <c r="BP989" s="79">
        <f>IF(J989=$BP11,1,0)</f>
        <v>0</v>
      </c>
      <c r="BQ989" s="79">
        <f>IF(J989=$BQ$2,1,0)</f>
        <v>0</v>
      </c>
      <c r="BR989" s="79">
        <f>IF(J989=$BR$2,1,0)</f>
        <v>0</v>
      </c>
      <c r="BS989" s="78">
        <f>IF(F989=$BS$2,1,0)</f>
        <v>0</v>
      </c>
      <c r="BT989" s="78">
        <f>IF(F989=$BT$2,1,0)</f>
        <v>0</v>
      </c>
      <c r="BU989" s="78">
        <f>IF(F989=$BU$2,1,0)</f>
        <v>1</v>
      </c>
      <c r="BV989" s="78">
        <f>IF(F989=$BV$2,1,0)</f>
        <v>0</v>
      </c>
      <c r="BW989" s="78">
        <f>IF(F989=$BW$2,1,0)</f>
        <v>0</v>
      </c>
      <c r="BX989" s="78">
        <f>IF(F989=$BX$2,1,0)</f>
        <v>0</v>
      </c>
      <c r="BY989" s="78">
        <f>IF(F989=$BY$2,1,0)</f>
        <v>0</v>
      </c>
      <c r="BZ989" s="78">
        <f>IF(F989=$BZ$2,1,0)</f>
        <v>0</v>
      </c>
      <c r="CA989" t="s">
        <v>2188</v>
      </c>
      <c r="CB989" s="1">
        <v>0</v>
      </c>
      <c r="CC989" s="1">
        <v>0</v>
      </c>
    </row>
    <row r="990" spans="2:81" x14ac:dyDescent="0.3">
      <c r="B990" s="29" t="s">
        <v>26</v>
      </c>
      <c r="C990" t="s">
        <v>178</v>
      </c>
      <c r="D990" t="s">
        <v>1884</v>
      </c>
      <c r="E990" s="1" t="s">
        <v>1008</v>
      </c>
      <c r="F990" s="31" t="s">
        <v>31</v>
      </c>
      <c r="G990" s="1">
        <v>30</v>
      </c>
      <c r="H990" s="1">
        <v>2013</v>
      </c>
      <c r="I990" s="36">
        <v>0.79722222222222217</v>
      </c>
      <c r="J990" s="1" t="s">
        <v>9</v>
      </c>
      <c r="K990" s="39">
        <v>30655</v>
      </c>
      <c r="L990" t="s">
        <v>1719</v>
      </c>
      <c r="M990" s="76">
        <v>87</v>
      </c>
      <c r="N990" t="str">
        <f t="shared" si="487"/>
        <v>ptcldy</v>
      </c>
      <c r="O990" s="78">
        <f t="shared" si="488"/>
        <v>0</v>
      </c>
      <c r="P990" s="78">
        <v>0</v>
      </c>
      <c r="Q990" s="78">
        <v>1</v>
      </c>
      <c r="R990" s="78">
        <f t="shared" si="489"/>
        <v>0</v>
      </c>
      <c r="S990" s="78">
        <f t="shared" si="490"/>
        <v>0</v>
      </c>
      <c r="T990" s="78">
        <f t="shared" si="491"/>
        <v>0</v>
      </c>
      <c r="U990" s="78">
        <f t="shared" si="492"/>
        <v>0</v>
      </c>
      <c r="V990" s="78">
        <f t="shared" si="493"/>
        <v>0</v>
      </c>
      <c r="W990" s="78">
        <f t="shared" si="494"/>
        <v>0</v>
      </c>
      <c r="X990" s="78">
        <f t="shared" si="495"/>
        <v>0</v>
      </c>
      <c r="Y990" s="78">
        <f t="shared" si="496"/>
        <v>0</v>
      </c>
      <c r="Z990" s="78">
        <f t="shared" si="497"/>
        <v>0</v>
      </c>
      <c r="AA990" s="78">
        <f t="shared" si="498"/>
        <v>0</v>
      </c>
      <c r="AB990" s="78">
        <f t="shared" si="499"/>
        <v>0</v>
      </c>
      <c r="AC990" s="78">
        <f t="shared" si="500"/>
        <v>0</v>
      </c>
      <c r="AD990" s="78">
        <f t="shared" si="501"/>
        <v>0</v>
      </c>
      <c r="AE990" s="78">
        <f t="shared" si="502"/>
        <v>0</v>
      </c>
      <c r="AF990" s="78">
        <f t="shared" si="503"/>
        <v>0</v>
      </c>
      <c r="AG990" s="78">
        <f t="shared" si="486"/>
        <v>0</v>
      </c>
      <c r="AH990" s="78">
        <f t="shared" si="504"/>
        <v>0</v>
      </c>
      <c r="AI990" s="78">
        <f t="shared" si="505"/>
        <v>0</v>
      </c>
      <c r="AJ990" s="78">
        <f t="shared" si="506"/>
        <v>0</v>
      </c>
      <c r="AK990" s="78">
        <f t="shared" si="507"/>
        <v>0</v>
      </c>
      <c r="AL990" s="78">
        <f t="shared" si="508"/>
        <v>0</v>
      </c>
      <c r="AM990" s="78">
        <f t="shared" si="509"/>
        <v>0</v>
      </c>
      <c r="AN990" s="78">
        <f t="shared" si="510"/>
        <v>0</v>
      </c>
      <c r="AO990" s="78">
        <f t="shared" si="511"/>
        <v>0</v>
      </c>
      <c r="AP990" s="78">
        <f t="shared" si="512"/>
        <v>0</v>
      </c>
      <c r="AQ990" s="78">
        <f t="shared" si="513"/>
        <v>0</v>
      </c>
      <c r="AR990" s="78">
        <f t="shared" si="514"/>
        <v>0</v>
      </c>
      <c r="AS990" s="78">
        <f t="shared" si="515"/>
        <v>0</v>
      </c>
      <c r="AT990" s="78">
        <f t="shared" si="516"/>
        <v>1</v>
      </c>
      <c r="AU990" s="78">
        <f t="shared" si="517"/>
        <v>1</v>
      </c>
      <c r="AV990" s="78">
        <f>IF(AND(M990&gt;=35,M990&lt;=39),1,0)</f>
        <v>0</v>
      </c>
      <c r="AW990" s="78">
        <f>IF(AND(M990&gt;=40,M990&lt;=44),1,0)</f>
        <v>0</v>
      </c>
      <c r="AX990" s="78">
        <f>IF(AND(M990&gt;=45,M990&lt;=49),1,0)</f>
        <v>0</v>
      </c>
      <c r="AY990" s="78">
        <f>IF(AND(M990&gt;=50,M990&lt;=54),1,0)</f>
        <v>0</v>
      </c>
      <c r="AZ990" s="78">
        <f>IF(AND(M990&gt;=55,M990&lt;=59),1,0)</f>
        <v>0</v>
      </c>
      <c r="BA990" s="78">
        <f>IF(AND(M990&gt;=60,M990&lt;=64),1,0)</f>
        <v>0</v>
      </c>
      <c r="BB990" s="78">
        <f>IF(AND(M990&gt;=65,M990&lt;=69),1,0)</f>
        <v>0</v>
      </c>
      <c r="BC990" s="78">
        <f>IF(AND(M990&gt;=70,M990&lt;=74),1,0)</f>
        <v>0</v>
      </c>
      <c r="BD990" s="78">
        <f>IF(AND(M990&gt;=75,M990&lt;=79),1,0)</f>
        <v>0</v>
      </c>
      <c r="BE990" s="78">
        <f>IF(AND(M990&gt;=80,M990&lt;=84),1,0)</f>
        <v>0</v>
      </c>
      <c r="BF990" s="78">
        <f>IF(AND(M990&gt;=85,M990&lt;=89),1,0)</f>
        <v>1</v>
      </c>
      <c r="BG990" s="78">
        <f>IF(AND(M990&gt;=90,M990&lt;=94),1,0)</f>
        <v>0</v>
      </c>
      <c r="BH990" s="78">
        <f>IF(AND(M990&gt;=95,M990&lt;=99),1,0)</f>
        <v>0</v>
      </c>
      <c r="BI990" s="78">
        <f>IF(AND(M990&gt;=100,M990&lt;=105),1,0)</f>
        <v>0</v>
      </c>
      <c r="BJ990" s="78">
        <f>IF(I990&lt;$BK$2,1,0)</f>
        <v>0</v>
      </c>
      <c r="BK990" s="78">
        <f>IF(I990&gt;$BK$2,1,0)</f>
        <v>1</v>
      </c>
      <c r="BL990" s="79">
        <f>IF(J990=$BL$2,1,0)</f>
        <v>0</v>
      </c>
      <c r="BM990" s="79">
        <f>IF(J990=$BM12,1,0)</f>
        <v>0</v>
      </c>
      <c r="BN990" s="79">
        <f>IF(J990=$BN12,1,0)</f>
        <v>0</v>
      </c>
      <c r="BO990" s="79">
        <f>IF(J990=$BO12,1,0)</f>
        <v>0</v>
      </c>
      <c r="BP990" s="79">
        <f>IF(J990=$BP12,1,0)</f>
        <v>0</v>
      </c>
      <c r="BQ990" s="79">
        <f>IF(J990=$BQ$2,1,0)</f>
        <v>0</v>
      </c>
      <c r="BR990" s="79">
        <f>IF(J990=$BR$2,1,0)</f>
        <v>0</v>
      </c>
      <c r="BS990" s="78">
        <f>IF(F990=$BS$2,1,0)</f>
        <v>0</v>
      </c>
      <c r="BT990" s="78">
        <f>IF(F990=$BT$2,1,0)</f>
        <v>0</v>
      </c>
      <c r="BU990" s="78">
        <f>IF(F990=$BU$2,1,0)</f>
        <v>1</v>
      </c>
      <c r="BV990" s="78">
        <f>IF(F990=$BV$2,1,0)</f>
        <v>0</v>
      </c>
      <c r="BW990" s="78">
        <f>IF(F990=$BW$2,1,0)</f>
        <v>0</v>
      </c>
      <c r="BX990" s="78">
        <f>IF(F990=$BX$2,1,0)</f>
        <v>0</v>
      </c>
      <c r="BY990" s="78">
        <f>IF(F990=$BY$2,1,0)</f>
        <v>0</v>
      </c>
      <c r="BZ990" s="78">
        <f>IF(F990=$BZ$2,1,0)</f>
        <v>0</v>
      </c>
      <c r="CA990" s="11"/>
      <c r="CB990" s="1">
        <v>0</v>
      </c>
      <c r="CC990" s="1">
        <v>0</v>
      </c>
    </row>
    <row r="991" spans="2:81" x14ac:dyDescent="0.3">
      <c r="B991" s="29" t="s">
        <v>27</v>
      </c>
      <c r="C991" t="s">
        <v>170</v>
      </c>
      <c r="D991" t="s">
        <v>77</v>
      </c>
      <c r="E991" s="1" t="s">
        <v>1009</v>
      </c>
      <c r="F991" s="31" t="s">
        <v>31</v>
      </c>
      <c r="G991" s="1">
        <v>31</v>
      </c>
      <c r="H991" s="1">
        <v>2013</v>
      </c>
      <c r="I991" s="36">
        <v>0.79583333333333339</v>
      </c>
      <c r="J991" s="1" t="s">
        <v>5</v>
      </c>
      <c r="K991" s="39">
        <v>46249</v>
      </c>
      <c r="L991" t="s">
        <v>1720</v>
      </c>
      <c r="M991" s="76">
        <v>90</v>
      </c>
      <c r="N991" t="str">
        <f t="shared" si="487"/>
        <v>clear</v>
      </c>
      <c r="O991" s="78">
        <f t="shared" si="488"/>
        <v>0</v>
      </c>
      <c r="P991" s="78">
        <v>0</v>
      </c>
      <c r="Q991" s="78">
        <v>0</v>
      </c>
      <c r="R991" s="78">
        <f t="shared" si="489"/>
        <v>0</v>
      </c>
      <c r="S991" s="78">
        <f t="shared" si="490"/>
        <v>0</v>
      </c>
      <c r="T991" s="78">
        <f t="shared" si="491"/>
        <v>0</v>
      </c>
      <c r="U991" s="78">
        <f t="shared" si="492"/>
        <v>0</v>
      </c>
      <c r="V991" s="78">
        <f t="shared" si="493"/>
        <v>0</v>
      </c>
      <c r="W991" s="78">
        <f t="shared" si="494"/>
        <v>0</v>
      </c>
      <c r="X991" s="78">
        <f t="shared" si="495"/>
        <v>0</v>
      </c>
      <c r="Y991" s="78">
        <f t="shared" si="496"/>
        <v>0</v>
      </c>
      <c r="Z991" s="78">
        <f t="shared" si="497"/>
        <v>1</v>
      </c>
      <c r="AA991" s="78">
        <f t="shared" si="498"/>
        <v>0</v>
      </c>
      <c r="AB991" s="78">
        <f t="shared" si="499"/>
        <v>0</v>
      </c>
      <c r="AC991" s="78">
        <f t="shared" si="500"/>
        <v>0</v>
      </c>
      <c r="AD991" s="78">
        <f t="shared" si="501"/>
        <v>0</v>
      </c>
      <c r="AE991" s="78">
        <f t="shared" si="502"/>
        <v>0</v>
      </c>
      <c r="AF991" s="78">
        <f t="shared" si="503"/>
        <v>0</v>
      </c>
      <c r="AG991" s="78">
        <f t="shared" si="486"/>
        <v>0</v>
      </c>
      <c r="AH991" s="78">
        <f t="shared" si="504"/>
        <v>0</v>
      </c>
      <c r="AI991" s="78">
        <f t="shared" si="505"/>
        <v>0</v>
      </c>
      <c r="AJ991" s="78">
        <f t="shared" si="506"/>
        <v>0</v>
      </c>
      <c r="AK991" s="78">
        <f t="shared" si="507"/>
        <v>0</v>
      </c>
      <c r="AL991" s="78">
        <f t="shared" si="508"/>
        <v>0</v>
      </c>
      <c r="AM991" s="78">
        <f t="shared" si="509"/>
        <v>0</v>
      </c>
      <c r="AN991" s="78">
        <f t="shared" si="510"/>
        <v>0</v>
      </c>
      <c r="AO991" s="78">
        <f t="shared" si="511"/>
        <v>0</v>
      </c>
      <c r="AP991" s="78">
        <f t="shared" si="512"/>
        <v>0</v>
      </c>
      <c r="AQ991" s="78">
        <f t="shared" si="513"/>
        <v>0</v>
      </c>
      <c r="AR991" s="78">
        <f t="shared" si="514"/>
        <v>0</v>
      </c>
      <c r="AS991" s="78">
        <f t="shared" si="515"/>
        <v>0</v>
      </c>
      <c r="AT991" s="78">
        <f t="shared" si="516"/>
        <v>0</v>
      </c>
      <c r="AU991" s="78">
        <f t="shared" si="517"/>
        <v>1</v>
      </c>
      <c r="AV991" s="78">
        <f>IF(AND(M991&gt;=35,M991&lt;=39),1,0)</f>
        <v>0</v>
      </c>
      <c r="AW991" s="78">
        <f>IF(AND(M991&gt;=40,M991&lt;=44),1,0)</f>
        <v>0</v>
      </c>
      <c r="AX991" s="78">
        <f>IF(AND(M991&gt;=45,M991&lt;=49),1,0)</f>
        <v>0</v>
      </c>
      <c r="AY991" s="78">
        <f>IF(AND(M991&gt;=50,M991&lt;=54),1,0)</f>
        <v>0</v>
      </c>
      <c r="AZ991" s="78">
        <f>IF(AND(M991&gt;=55,M991&lt;=59),1,0)</f>
        <v>0</v>
      </c>
      <c r="BA991" s="78">
        <f>IF(AND(M991&gt;=60,M991&lt;=64),1,0)</f>
        <v>0</v>
      </c>
      <c r="BB991" s="78">
        <f>IF(AND(M991&gt;=65,M991&lt;=69),1,0)</f>
        <v>0</v>
      </c>
      <c r="BC991" s="78">
        <f>IF(AND(M991&gt;=70,M991&lt;=74),1,0)</f>
        <v>0</v>
      </c>
      <c r="BD991" s="78">
        <f>IF(AND(M991&gt;=75,M991&lt;=79),1,0)</f>
        <v>0</v>
      </c>
      <c r="BE991" s="78">
        <f>IF(AND(M991&gt;=80,M991&lt;=84),1,0)</f>
        <v>0</v>
      </c>
      <c r="BF991" s="78">
        <f>IF(AND(M991&gt;=85,M991&lt;=89),1,0)</f>
        <v>0</v>
      </c>
      <c r="BG991" s="78">
        <f>IF(AND(M991&gt;=90,M991&lt;=94),1,0)</f>
        <v>1</v>
      </c>
      <c r="BH991" s="78">
        <f>IF(AND(M991&gt;=95,M991&lt;=99),1,0)</f>
        <v>0</v>
      </c>
      <c r="BI991" s="78">
        <f>IF(AND(M991&gt;=100,M991&lt;=105),1,0)</f>
        <v>0</v>
      </c>
      <c r="BJ991" s="78">
        <f>IF(I991&lt;$BK$2,1,0)</f>
        <v>0</v>
      </c>
      <c r="BK991" s="78">
        <f>IF(I991&gt;$BK$2,1,0)</f>
        <v>1</v>
      </c>
      <c r="BL991" s="79">
        <f>IF(J991=$BL$2,1,0)</f>
        <v>0</v>
      </c>
      <c r="BM991" s="79">
        <f>IF(J991=$BM13,1,0)</f>
        <v>0</v>
      </c>
      <c r="BN991" s="79">
        <f>IF(J991=$BN13,1,0)</f>
        <v>0</v>
      </c>
      <c r="BO991" s="79">
        <f>IF(J991=$BO13,1,0)</f>
        <v>0</v>
      </c>
      <c r="BP991" s="79">
        <f>IF(J991=$BP13,1,0)</f>
        <v>0</v>
      </c>
      <c r="BQ991" s="79">
        <f>IF(J991=$BQ$2,1,0)</f>
        <v>0</v>
      </c>
      <c r="BR991" s="79">
        <f>IF(J991=$BR$2,1,0)</f>
        <v>0</v>
      </c>
      <c r="BS991" s="78">
        <f>IF(F991=$BS$2,1,0)</f>
        <v>0</v>
      </c>
      <c r="BT991" s="78">
        <f>IF(F991=$BT$2,1,0)</f>
        <v>0</v>
      </c>
      <c r="BU991" s="78">
        <f>IF(F991=$BU$2,1,0)</f>
        <v>1</v>
      </c>
      <c r="BV991" s="78">
        <f>IF(F991=$BV$2,1,0)</f>
        <v>0</v>
      </c>
      <c r="BW991" s="78">
        <f>IF(F991=$BW$2,1,0)</f>
        <v>0</v>
      </c>
      <c r="BX991" s="78">
        <f>IF(F991=$BX$2,1,0)</f>
        <v>0</v>
      </c>
      <c r="BY991" s="78">
        <f>IF(F991=$BY$2,1,0)</f>
        <v>0</v>
      </c>
      <c r="BZ991" s="78">
        <f>IF(F991=$BZ$2,1,0)</f>
        <v>0</v>
      </c>
      <c r="CA991" t="s">
        <v>2189</v>
      </c>
      <c r="CB991" s="1">
        <v>0</v>
      </c>
      <c r="CC991" s="1">
        <v>0</v>
      </c>
    </row>
    <row r="992" spans="2:81" x14ac:dyDescent="0.3">
      <c r="B992" s="29" t="s">
        <v>28</v>
      </c>
      <c r="C992" t="s">
        <v>170</v>
      </c>
      <c r="D992" t="s">
        <v>77</v>
      </c>
      <c r="E992" s="1" t="s">
        <v>1010</v>
      </c>
      <c r="F992" s="31" t="s">
        <v>35</v>
      </c>
      <c r="G992" s="1">
        <v>1</v>
      </c>
      <c r="H992" s="1">
        <v>2013</v>
      </c>
      <c r="I992" s="36">
        <v>0.67222222222222217</v>
      </c>
      <c r="J992" s="1" t="s">
        <v>7</v>
      </c>
      <c r="K992" s="39">
        <v>38945</v>
      </c>
      <c r="L992" t="s">
        <v>1721</v>
      </c>
      <c r="M992" s="76">
        <v>90</v>
      </c>
      <c r="N992" t="str">
        <f t="shared" si="487"/>
        <v>cloudy</v>
      </c>
      <c r="O992" s="78">
        <f t="shared" si="488"/>
        <v>0</v>
      </c>
      <c r="P992" s="78">
        <v>0</v>
      </c>
      <c r="Q992" s="78">
        <v>0</v>
      </c>
      <c r="R992" s="78">
        <f t="shared" si="489"/>
        <v>0</v>
      </c>
      <c r="S992" s="78">
        <f t="shared" si="490"/>
        <v>0</v>
      </c>
      <c r="T992" s="78">
        <f t="shared" si="491"/>
        <v>0</v>
      </c>
      <c r="U992" s="78">
        <f t="shared" si="492"/>
        <v>0</v>
      </c>
      <c r="V992" s="78">
        <f t="shared" si="493"/>
        <v>0</v>
      </c>
      <c r="W992" s="78">
        <f t="shared" si="494"/>
        <v>0</v>
      </c>
      <c r="X992" s="78">
        <f t="shared" si="495"/>
        <v>0</v>
      </c>
      <c r="Y992" s="78">
        <f t="shared" si="496"/>
        <v>0</v>
      </c>
      <c r="Z992" s="78">
        <f t="shared" si="497"/>
        <v>1</v>
      </c>
      <c r="AA992" s="78">
        <f t="shared" si="498"/>
        <v>0</v>
      </c>
      <c r="AB992" s="78">
        <f t="shared" si="499"/>
        <v>0</v>
      </c>
      <c r="AC992" s="78">
        <f t="shared" si="500"/>
        <v>0</v>
      </c>
      <c r="AD992" s="78">
        <f t="shared" si="501"/>
        <v>0</v>
      </c>
      <c r="AE992" s="78">
        <f t="shared" si="502"/>
        <v>0</v>
      </c>
      <c r="AF992" s="78">
        <f t="shared" si="503"/>
        <v>0</v>
      </c>
      <c r="AG992" s="78">
        <f t="shared" si="486"/>
        <v>0</v>
      </c>
      <c r="AH992" s="78">
        <f t="shared" si="504"/>
        <v>0</v>
      </c>
      <c r="AI992" s="78">
        <f t="shared" si="505"/>
        <v>0</v>
      </c>
      <c r="AJ992" s="78">
        <f t="shared" si="506"/>
        <v>0</v>
      </c>
      <c r="AK992" s="78">
        <f t="shared" si="507"/>
        <v>0</v>
      </c>
      <c r="AL992" s="78">
        <f t="shared" si="508"/>
        <v>0</v>
      </c>
      <c r="AM992" s="78">
        <f t="shared" si="509"/>
        <v>0</v>
      </c>
      <c r="AN992" s="78">
        <f t="shared" si="510"/>
        <v>0</v>
      </c>
      <c r="AO992" s="78">
        <f t="shared" si="511"/>
        <v>0</v>
      </c>
      <c r="AP992" s="78">
        <f t="shared" si="512"/>
        <v>0</v>
      </c>
      <c r="AQ992" s="78">
        <f t="shared" si="513"/>
        <v>0</v>
      </c>
      <c r="AR992" s="78">
        <f t="shared" si="514"/>
        <v>0</v>
      </c>
      <c r="AS992" s="78">
        <f t="shared" si="515"/>
        <v>0</v>
      </c>
      <c r="AT992" s="78">
        <f t="shared" si="516"/>
        <v>0</v>
      </c>
      <c r="AU992" s="78">
        <f t="shared" si="517"/>
        <v>1</v>
      </c>
      <c r="AV992" s="78">
        <f>IF(AND(M992&gt;=35,M992&lt;=39),1,0)</f>
        <v>0</v>
      </c>
      <c r="AW992" s="78">
        <f>IF(AND(M992&gt;=40,M992&lt;=44),1,0)</f>
        <v>0</v>
      </c>
      <c r="AX992" s="78">
        <f>IF(AND(M992&gt;=45,M992&lt;=49),1,0)</f>
        <v>0</v>
      </c>
      <c r="AY992" s="78">
        <f>IF(AND(M992&gt;=50,M992&lt;=54),1,0)</f>
        <v>0</v>
      </c>
      <c r="AZ992" s="78">
        <f>IF(AND(M992&gt;=55,M992&lt;=59),1,0)</f>
        <v>0</v>
      </c>
      <c r="BA992" s="78">
        <f>IF(AND(M992&gt;=60,M992&lt;=64),1,0)</f>
        <v>0</v>
      </c>
      <c r="BB992" s="78">
        <f>IF(AND(M992&gt;=65,M992&lt;=69),1,0)</f>
        <v>0</v>
      </c>
      <c r="BC992" s="78">
        <f>IF(AND(M992&gt;=70,M992&lt;=74),1,0)</f>
        <v>0</v>
      </c>
      <c r="BD992" s="78">
        <f>IF(AND(M992&gt;=75,M992&lt;=79),1,0)</f>
        <v>0</v>
      </c>
      <c r="BE992" s="78">
        <f>IF(AND(M992&gt;=80,M992&lt;=84),1,0)</f>
        <v>0</v>
      </c>
      <c r="BF992" s="78">
        <f>IF(AND(M992&gt;=85,M992&lt;=89),1,0)</f>
        <v>0</v>
      </c>
      <c r="BG992" s="78">
        <f>IF(AND(M992&gt;=90,M992&lt;=94),1,0)</f>
        <v>1</v>
      </c>
      <c r="BH992" s="78">
        <f>IF(AND(M992&gt;=95,M992&lt;=99),1,0)</f>
        <v>0</v>
      </c>
      <c r="BI992" s="78">
        <f>IF(AND(M992&gt;=100,M992&lt;=105),1,0)</f>
        <v>0</v>
      </c>
      <c r="BJ992" s="78">
        <f>IF(I992&lt;$BK$2,1,0)</f>
        <v>1</v>
      </c>
      <c r="BK992" s="78">
        <f>IF(I992&gt;$BK$2,1,0)</f>
        <v>0</v>
      </c>
      <c r="BL992" s="79">
        <f>IF(J992=$BL$2,1,0)</f>
        <v>0</v>
      </c>
      <c r="BM992" s="79">
        <f>IF(J992=$BM14,1,0)</f>
        <v>0</v>
      </c>
      <c r="BN992" s="79">
        <f>IF(J992=$BN14,1,0)</f>
        <v>0</v>
      </c>
      <c r="BO992" s="79">
        <f>IF(J992=$BO14,1,0)</f>
        <v>0</v>
      </c>
      <c r="BP992" s="79">
        <f>IF(J992=$BP14,1,0)</f>
        <v>0</v>
      </c>
      <c r="BQ992" s="79">
        <f>IF(J992=$BQ$2,1,0)</f>
        <v>1</v>
      </c>
      <c r="BR992" s="79">
        <f>IF(J992=$BR$2,1,0)</f>
        <v>0</v>
      </c>
      <c r="BS992" s="78">
        <f>IF(F992=$BS$2,1,0)</f>
        <v>0</v>
      </c>
      <c r="BT992" s="78">
        <f>IF(F992=$BT$2,1,0)</f>
        <v>0</v>
      </c>
      <c r="BU992" s="78">
        <f>IF(F992=$BU$2,1,0)</f>
        <v>0</v>
      </c>
      <c r="BV992" s="78">
        <f>IF(F992=$BV$2,1,0)</f>
        <v>1</v>
      </c>
      <c r="BW992" s="78">
        <f>IF(F992=$BW$2,1,0)</f>
        <v>0</v>
      </c>
      <c r="BX992" s="78">
        <f>IF(F992=$BX$2,1,0)</f>
        <v>0</v>
      </c>
      <c r="BY992" s="78">
        <f>IF(F992=$BY$2,1,0)</f>
        <v>0</v>
      </c>
      <c r="BZ992" s="78">
        <f>IF(F992=$BZ$2,1,0)</f>
        <v>0</v>
      </c>
      <c r="CA992"/>
      <c r="CB992" s="1">
        <v>0</v>
      </c>
      <c r="CC992" s="1">
        <v>0</v>
      </c>
    </row>
    <row r="993" spans="2:81" x14ac:dyDescent="0.3">
      <c r="B993" s="29" t="s">
        <v>47</v>
      </c>
      <c r="C993" t="s">
        <v>170</v>
      </c>
      <c r="D993" t="s">
        <v>77</v>
      </c>
      <c r="E993" s="1" t="s">
        <v>1011</v>
      </c>
      <c r="F993" s="31" t="s">
        <v>35</v>
      </c>
      <c r="G993" s="1">
        <v>2</v>
      </c>
      <c r="H993" s="1">
        <v>2013</v>
      </c>
      <c r="I993" s="36">
        <v>0.56736111111111109</v>
      </c>
      <c r="J993" s="1" t="s">
        <v>8</v>
      </c>
      <c r="K993" s="39">
        <v>39182</v>
      </c>
      <c r="L993" t="s">
        <v>1722</v>
      </c>
      <c r="M993" s="76">
        <v>83</v>
      </c>
      <c r="N993" t="str">
        <f t="shared" si="487"/>
        <v>overcast</v>
      </c>
      <c r="O993" s="78">
        <f t="shared" si="488"/>
        <v>0</v>
      </c>
      <c r="P993" s="78">
        <v>0</v>
      </c>
      <c r="Q993" s="78">
        <v>0</v>
      </c>
      <c r="R993" s="78">
        <f t="shared" si="489"/>
        <v>0</v>
      </c>
      <c r="S993" s="78">
        <f t="shared" si="490"/>
        <v>0</v>
      </c>
      <c r="T993" s="78">
        <f t="shared" si="491"/>
        <v>0</v>
      </c>
      <c r="U993" s="78">
        <f t="shared" si="492"/>
        <v>0</v>
      </c>
      <c r="V993" s="78">
        <f t="shared" si="493"/>
        <v>0</v>
      </c>
      <c r="W993" s="78">
        <f t="shared" si="494"/>
        <v>0</v>
      </c>
      <c r="X993" s="78">
        <f t="shared" si="495"/>
        <v>0</v>
      </c>
      <c r="Y993" s="78">
        <f t="shared" si="496"/>
        <v>0</v>
      </c>
      <c r="Z993" s="78">
        <f t="shared" si="497"/>
        <v>1</v>
      </c>
      <c r="AA993" s="78">
        <f t="shared" si="498"/>
        <v>0</v>
      </c>
      <c r="AB993" s="78">
        <f t="shared" si="499"/>
        <v>0</v>
      </c>
      <c r="AC993" s="78">
        <f t="shared" si="500"/>
        <v>0</v>
      </c>
      <c r="AD993" s="78">
        <f t="shared" si="501"/>
        <v>0</v>
      </c>
      <c r="AE993" s="78">
        <f t="shared" si="502"/>
        <v>0</v>
      </c>
      <c r="AF993" s="78">
        <f t="shared" si="503"/>
        <v>0</v>
      </c>
      <c r="AG993" s="78">
        <f t="shared" si="486"/>
        <v>0</v>
      </c>
      <c r="AH993" s="78">
        <f t="shared" si="504"/>
        <v>0</v>
      </c>
      <c r="AI993" s="78">
        <f t="shared" si="505"/>
        <v>0</v>
      </c>
      <c r="AJ993" s="78">
        <f t="shared" si="506"/>
        <v>0</v>
      </c>
      <c r="AK993" s="78">
        <f t="shared" si="507"/>
        <v>0</v>
      </c>
      <c r="AL993" s="78">
        <f t="shared" si="508"/>
        <v>0</v>
      </c>
      <c r="AM993" s="78">
        <f t="shared" si="509"/>
        <v>0</v>
      </c>
      <c r="AN993" s="78">
        <f t="shared" si="510"/>
        <v>0</v>
      </c>
      <c r="AO993" s="78">
        <f t="shared" si="511"/>
        <v>0</v>
      </c>
      <c r="AP993" s="78">
        <f t="shared" si="512"/>
        <v>0</v>
      </c>
      <c r="AQ993" s="78">
        <f t="shared" si="513"/>
        <v>0</v>
      </c>
      <c r="AR993" s="78">
        <f t="shared" si="514"/>
        <v>0</v>
      </c>
      <c r="AS993" s="78">
        <f t="shared" si="515"/>
        <v>0</v>
      </c>
      <c r="AT993" s="78">
        <f t="shared" si="516"/>
        <v>0</v>
      </c>
      <c r="AU993" s="78">
        <f t="shared" si="517"/>
        <v>1</v>
      </c>
      <c r="AV993" s="78">
        <f>IF(AND(M993&gt;=35,M993&lt;=39),1,0)</f>
        <v>0</v>
      </c>
      <c r="AW993" s="78">
        <f>IF(AND(M993&gt;=40,M993&lt;=44),1,0)</f>
        <v>0</v>
      </c>
      <c r="AX993" s="78">
        <f>IF(AND(M993&gt;=45,M993&lt;=49),1,0)</f>
        <v>0</v>
      </c>
      <c r="AY993" s="78">
        <f>IF(AND(M993&gt;=50,M993&lt;=54),1,0)</f>
        <v>0</v>
      </c>
      <c r="AZ993" s="78">
        <f>IF(AND(M993&gt;=55,M993&lt;=59),1,0)</f>
        <v>0</v>
      </c>
      <c r="BA993" s="78">
        <f>IF(AND(M993&gt;=60,M993&lt;=64),1,0)</f>
        <v>0</v>
      </c>
      <c r="BB993" s="78">
        <f>IF(AND(M993&gt;=65,M993&lt;=69),1,0)</f>
        <v>0</v>
      </c>
      <c r="BC993" s="78">
        <f>IF(AND(M993&gt;=70,M993&lt;=74),1,0)</f>
        <v>0</v>
      </c>
      <c r="BD993" s="78">
        <f>IF(AND(M993&gt;=75,M993&lt;=79),1,0)</f>
        <v>0</v>
      </c>
      <c r="BE993" s="78">
        <f>IF(AND(M993&gt;=80,M993&lt;=84),1,0)</f>
        <v>1</v>
      </c>
      <c r="BF993" s="78">
        <f>IF(AND(M993&gt;=85,M993&lt;=89),1,0)</f>
        <v>0</v>
      </c>
      <c r="BG993" s="78">
        <f>IF(AND(M993&gt;=90,M993&lt;=94),1,0)</f>
        <v>0</v>
      </c>
      <c r="BH993" s="78">
        <f>IF(AND(M993&gt;=95,M993&lt;=99),1,0)</f>
        <v>0</v>
      </c>
      <c r="BI993" s="78">
        <f>IF(AND(M993&gt;=100,M993&lt;=105),1,0)</f>
        <v>0</v>
      </c>
      <c r="BJ993" s="78">
        <f>IF(I993&lt;$BK$2,1,0)</f>
        <v>1</v>
      </c>
      <c r="BK993" s="78">
        <f>IF(I993&gt;$BK$2,1,0)</f>
        <v>0</v>
      </c>
      <c r="BL993" s="79">
        <f>IF(J993=$BL$2,1,0)</f>
        <v>0</v>
      </c>
      <c r="BM993" s="79">
        <f>IF(J993=$BM15,1,0)</f>
        <v>0</v>
      </c>
      <c r="BN993" s="79">
        <f>IF(J993=$BN15,1,0)</f>
        <v>0</v>
      </c>
      <c r="BO993" s="79">
        <f>IF(J993=$BO15,1,0)</f>
        <v>0</v>
      </c>
      <c r="BP993" s="79">
        <f>IF(J993=$BP15,1,0)</f>
        <v>0</v>
      </c>
      <c r="BQ993" s="79">
        <f>IF(J993=$BQ$2,1,0)</f>
        <v>0</v>
      </c>
      <c r="BR993" s="79">
        <f>IF(J993=$BR$2,1,0)</f>
        <v>1</v>
      </c>
      <c r="BS993" s="78">
        <f>IF(F993=$BS$2,1,0)</f>
        <v>0</v>
      </c>
      <c r="BT993" s="78">
        <f>IF(F993=$BT$2,1,0)</f>
        <v>0</v>
      </c>
      <c r="BU993" s="78">
        <f>IF(F993=$BU$2,1,0)</f>
        <v>0</v>
      </c>
      <c r="BV993" s="78">
        <f>IF(F993=$BV$2,1,0)</f>
        <v>1</v>
      </c>
      <c r="BW993" s="78">
        <f>IF(F993=$BW$2,1,0)</f>
        <v>0</v>
      </c>
      <c r="BX993" s="78">
        <f>IF(F993=$BX$2,1,0)</f>
        <v>0</v>
      </c>
      <c r="BY993" s="78">
        <f>IF(F993=$BY$2,1,0)</f>
        <v>0</v>
      </c>
      <c r="BZ993" s="78">
        <f>IF(F993=$BZ$2,1,0)</f>
        <v>0</v>
      </c>
      <c r="CA993"/>
      <c r="CB993" s="1">
        <v>0</v>
      </c>
      <c r="CC993" s="1">
        <v>0</v>
      </c>
    </row>
    <row r="994" spans="2:81" x14ac:dyDescent="0.3">
      <c r="B994" s="29" t="s">
        <v>29</v>
      </c>
      <c r="C994" t="s">
        <v>161</v>
      </c>
      <c r="D994" t="s">
        <v>66</v>
      </c>
      <c r="E994" s="1" t="s">
        <v>1012</v>
      </c>
      <c r="F994" s="31" t="s">
        <v>35</v>
      </c>
      <c r="G994" s="1">
        <v>10</v>
      </c>
      <c r="H994" s="1">
        <v>2013</v>
      </c>
      <c r="I994" s="36">
        <v>0.79861111111111116</v>
      </c>
      <c r="J994" s="1" t="s">
        <v>6</v>
      </c>
      <c r="K994" s="39">
        <v>15514</v>
      </c>
      <c r="L994" t="s">
        <v>1723</v>
      </c>
      <c r="M994" s="76">
        <v>75</v>
      </c>
      <c r="N994" t="str">
        <f t="shared" si="487"/>
        <v>rain</v>
      </c>
      <c r="O994" s="78">
        <f t="shared" si="488"/>
        <v>0</v>
      </c>
      <c r="P994" s="78">
        <v>0</v>
      </c>
      <c r="Q994" s="78">
        <v>0</v>
      </c>
      <c r="R994" s="78">
        <f t="shared" si="489"/>
        <v>0</v>
      </c>
      <c r="S994" s="78">
        <f t="shared" si="490"/>
        <v>0</v>
      </c>
      <c r="T994" s="78">
        <f t="shared" si="491"/>
        <v>0</v>
      </c>
      <c r="U994" s="78">
        <f t="shared" si="492"/>
        <v>0</v>
      </c>
      <c r="V994" s="78">
        <f t="shared" si="493"/>
        <v>0</v>
      </c>
      <c r="W994" s="78">
        <f t="shared" si="494"/>
        <v>0</v>
      </c>
      <c r="X994" s="78">
        <f t="shared" si="495"/>
        <v>0</v>
      </c>
      <c r="Y994" s="78">
        <f t="shared" si="496"/>
        <v>0</v>
      </c>
      <c r="Z994" s="78">
        <f t="shared" si="497"/>
        <v>0</v>
      </c>
      <c r="AA994" s="78">
        <f t="shared" si="498"/>
        <v>0</v>
      </c>
      <c r="AB994" s="78">
        <f t="shared" si="499"/>
        <v>0</v>
      </c>
      <c r="AC994" s="78">
        <f t="shared" si="500"/>
        <v>1</v>
      </c>
      <c r="AD994" s="78">
        <f t="shared" si="501"/>
        <v>0</v>
      </c>
      <c r="AE994" s="78">
        <f t="shared" si="502"/>
        <v>0</v>
      </c>
      <c r="AF994" s="78">
        <f t="shared" si="503"/>
        <v>0</v>
      </c>
      <c r="AG994" s="78">
        <f t="shared" si="486"/>
        <v>0</v>
      </c>
      <c r="AH994" s="78">
        <f t="shared" si="504"/>
        <v>0</v>
      </c>
      <c r="AI994" s="78">
        <f t="shared" si="505"/>
        <v>0</v>
      </c>
      <c r="AJ994" s="78">
        <f t="shared" si="506"/>
        <v>0</v>
      </c>
      <c r="AK994" s="78">
        <f t="shared" si="507"/>
        <v>0</v>
      </c>
      <c r="AL994" s="78">
        <f t="shared" si="508"/>
        <v>0</v>
      </c>
      <c r="AM994" s="78">
        <f t="shared" si="509"/>
        <v>0</v>
      </c>
      <c r="AN994" s="78">
        <f t="shared" si="510"/>
        <v>0</v>
      </c>
      <c r="AO994" s="78">
        <f t="shared" si="511"/>
        <v>0</v>
      </c>
      <c r="AP994" s="78">
        <f t="shared" si="512"/>
        <v>0</v>
      </c>
      <c r="AQ994" s="78">
        <f t="shared" si="513"/>
        <v>0</v>
      </c>
      <c r="AR994" s="78">
        <f t="shared" si="514"/>
        <v>0</v>
      </c>
      <c r="AS994" s="78">
        <f t="shared" si="515"/>
        <v>0</v>
      </c>
      <c r="AT994" s="78">
        <f t="shared" si="516"/>
        <v>0</v>
      </c>
      <c r="AU994" s="78">
        <f t="shared" si="517"/>
        <v>1</v>
      </c>
      <c r="AV994" s="78">
        <f>IF(AND(M994&gt;=35,M994&lt;=39),1,0)</f>
        <v>0</v>
      </c>
      <c r="AW994" s="78">
        <f>IF(AND(M994&gt;=40,M994&lt;=44),1,0)</f>
        <v>0</v>
      </c>
      <c r="AX994" s="78">
        <f>IF(AND(M994&gt;=45,M994&lt;=49),1,0)</f>
        <v>0</v>
      </c>
      <c r="AY994" s="78">
        <f>IF(AND(M994&gt;=50,M994&lt;=54),1,0)</f>
        <v>0</v>
      </c>
      <c r="AZ994" s="78">
        <f>IF(AND(M994&gt;=55,M994&lt;=59),1,0)</f>
        <v>0</v>
      </c>
      <c r="BA994" s="78">
        <f>IF(AND(M994&gt;=60,M994&lt;=64),1,0)</f>
        <v>0</v>
      </c>
      <c r="BB994" s="78">
        <f>IF(AND(M994&gt;=65,M994&lt;=69),1,0)</f>
        <v>0</v>
      </c>
      <c r="BC994" s="78">
        <f>IF(AND(M994&gt;=70,M994&lt;=74),1,0)</f>
        <v>0</v>
      </c>
      <c r="BD994" s="78">
        <f>IF(AND(M994&gt;=75,M994&lt;=79),1,0)</f>
        <v>1</v>
      </c>
      <c r="BE994" s="78">
        <f>IF(AND(M994&gt;=80,M994&lt;=84),1,0)</f>
        <v>0</v>
      </c>
      <c r="BF994" s="78">
        <f>IF(AND(M994&gt;=85,M994&lt;=89),1,0)</f>
        <v>0</v>
      </c>
      <c r="BG994" s="78">
        <f>IF(AND(M994&gt;=90,M994&lt;=94),1,0)</f>
        <v>0</v>
      </c>
      <c r="BH994" s="78">
        <f>IF(AND(M994&gt;=95,M994&lt;=99),1,0)</f>
        <v>0</v>
      </c>
      <c r="BI994" s="78">
        <f>IF(AND(M994&gt;=100,M994&lt;=105),1,0)</f>
        <v>0</v>
      </c>
      <c r="BJ994" s="78">
        <f>IF(I994&lt;$BK$2,1,0)</f>
        <v>0</v>
      </c>
      <c r="BK994" s="78">
        <f>IF(I994&gt;$BK$2,1,0)</f>
        <v>1</v>
      </c>
      <c r="BL994" s="79">
        <f>IF(J994=$BL$2,1,0)</f>
        <v>1</v>
      </c>
      <c r="BM994" s="79">
        <f>IF(J994=$BM16,1,0)</f>
        <v>0</v>
      </c>
      <c r="BN994" s="79">
        <f>IF(J994=$BN16,1,0)</f>
        <v>0</v>
      </c>
      <c r="BO994" s="79">
        <f>IF(J994=$BO16,1,0)</f>
        <v>0</v>
      </c>
      <c r="BP994" s="79">
        <f>IF(J994=$BP16,1,0)</f>
        <v>0</v>
      </c>
      <c r="BQ994" s="79">
        <f>IF(J994=$BQ$2,1,0)</f>
        <v>0</v>
      </c>
      <c r="BR994" s="79">
        <f>IF(J994=$BR$2,1,0)</f>
        <v>0</v>
      </c>
      <c r="BS994" s="78">
        <f>IF(F994=$BS$2,1,0)</f>
        <v>0</v>
      </c>
      <c r="BT994" s="78">
        <f>IF(F994=$BT$2,1,0)</f>
        <v>0</v>
      </c>
      <c r="BU994" s="78">
        <f>IF(F994=$BU$2,1,0)</f>
        <v>0</v>
      </c>
      <c r="BV994" s="78">
        <f>IF(F994=$BV$2,1,0)</f>
        <v>1</v>
      </c>
      <c r="BW994" s="78">
        <f>IF(F994=$BW$2,1,0)</f>
        <v>0</v>
      </c>
      <c r="BX994" s="78">
        <f>IF(F994=$BX$2,1,0)</f>
        <v>0</v>
      </c>
      <c r="BY994" s="78">
        <f>IF(F994=$BY$2,1,0)</f>
        <v>0</v>
      </c>
      <c r="BZ994" s="78">
        <f>IF(F994=$BZ$2,1,0)</f>
        <v>0</v>
      </c>
      <c r="CA994"/>
      <c r="CB994" s="1">
        <v>0</v>
      </c>
      <c r="CC994" s="1">
        <v>0</v>
      </c>
    </row>
    <row r="995" spans="2:81" x14ac:dyDescent="0.3">
      <c r="B995" s="29" t="s">
        <v>30</v>
      </c>
      <c r="C995" t="s">
        <v>161</v>
      </c>
      <c r="D995" t="s">
        <v>66</v>
      </c>
      <c r="E995" s="1" t="s">
        <v>1013</v>
      </c>
      <c r="F995" s="31" t="s">
        <v>35</v>
      </c>
      <c r="G995" s="1">
        <v>11</v>
      </c>
      <c r="H995" s="1">
        <v>2013</v>
      </c>
      <c r="I995" s="36">
        <v>0.79513888888888884</v>
      </c>
      <c r="J995" s="1" t="s">
        <v>10</v>
      </c>
      <c r="K995" s="39">
        <v>22834</v>
      </c>
      <c r="L995" t="s">
        <v>1724</v>
      </c>
      <c r="M995" s="76">
        <v>81</v>
      </c>
      <c r="N995" t="str">
        <f t="shared" si="487"/>
        <v>ptcldy</v>
      </c>
      <c r="O995" s="78">
        <f t="shared" si="488"/>
        <v>0</v>
      </c>
      <c r="P995" s="78">
        <v>0</v>
      </c>
      <c r="Q995" s="78">
        <v>0</v>
      </c>
      <c r="R995" s="78">
        <f t="shared" si="489"/>
        <v>0</v>
      </c>
      <c r="S995" s="78">
        <f t="shared" si="490"/>
        <v>0</v>
      </c>
      <c r="T995" s="78">
        <f t="shared" si="491"/>
        <v>0</v>
      </c>
      <c r="U995" s="78">
        <f t="shared" si="492"/>
        <v>0</v>
      </c>
      <c r="V995" s="78">
        <f t="shared" si="493"/>
        <v>0</v>
      </c>
      <c r="W995" s="78">
        <f t="shared" si="494"/>
        <v>0</v>
      </c>
      <c r="X995" s="78">
        <f t="shared" si="495"/>
        <v>0</v>
      </c>
      <c r="Y995" s="78">
        <f t="shared" si="496"/>
        <v>0</v>
      </c>
      <c r="Z995" s="78">
        <f t="shared" si="497"/>
        <v>0</v>
      </c>
      <c r="AA995" s="78">
        <f t="shared" si="498"/>
        <v>0</v>
      </c>
      <c r="AB995" s="78">
        <f t="shared" si="499"/>
        <v>0</v>
      </c>
      <c r="AC995" s="78">
        <f t="shared" si="500"/>
        <v>1</v>
      </c>
      <c r="AD995" s="78">
        <f t="shared" si="501"/>
        <v>0</v>
      </c>
      <c r="AE995" s="78">
        <f t="shared" si="502"/>
        <v>0</v>
      </c>
      <c r="AF995" s="78">
        <f t="shared" si="503"/>
        <v>0</v>
      </c>
      <c r="AG995" s="78">
        <f t="shared" si="486"/>
        <v>0</v>
      </c>
      <c r="AH995" s="78">
        <f t="shared" si="504"/>
        <v>0</v>
      </c>
      <c r="AI995" s="78">
        <f t="shared" si="505"/>
        <v>0</v>
      </c>
      <c r="AJ995" s="78">
        <f t="shared" si="506"/>
        <v>0</v>
      </c>
      <c r="AK995" s="78">
        <f t="shared" si="507"/>
        <v>0</v>
      </c>
      <c r="AL995" s="78">
        <f t="shared" si="508"/>
        <v>0</v>
      </c>
      <c r="AM995" s="78">
        <f t="shared" si="509"/>
        <v>0</v>
      </c>
      <c r="AN995" s="78">
        <f t="shared" si="510"/>
        <v>0</v>
      </c>
      <c r="AO995" s="78">
        <f t="shared" si="511"/>
        <v>0</v>
      </c>
      <c r="AP995" s="78">
        <f t="shared" si="512"/>
        <v>0</v>
      </c>
      <c r="AQ995" s="78">
        <f t="shared" si="513"/>
        <v>0</v>
      </c>
      <c r="AR995" s="78">
        <f t="shared" si="514"/>
        <v>0</v>
      </c>
      <c r="AS995" s="78">
        <f t="shared" si="515"/>
        <v>0</v>
      </c>
      <c r="AT995" s="78">
        <f t="shared" si="516"/>
        <v>0</v>
      </c>
      <c r="AU995" s="78">
        <f t="shared" si="517"/>
        <v>1</v>
      </c>
      <c r="AV995" s="78">
        <f>IF(AND(M995&gt;=35,M995&lt;=39),1,0)</f>
        <v>0</v>
      </c>
      <c r="AW995" s="78">
        <f>IF(AND(M995&gt;=40,M995&lt;=44),1,0)</f>
        <v>0</v>
      </c>
      <c r="AX995" s="78">
        <f>IF(AND(M995&gt;=45,M995&lt;=49),1,0)</f>
        <v>0</v>
      </c>
      <c r="AY995" s="78">
        <f>IF(AND(M995&gt;=50,M995&lt;=54),1,0)</f>
        <v>0</v>
      </c>
      <c r="AZ995" s="78">
        <f>IF(AND(M995&gt;=55,M995&lt;=59),1,0)</f>
        <v>0</v>
      </c>
      <c r="BA995" s="78">
        <f>IF(AND(M995&gt;=60,M995&lt;=64),1,0)</f>
        <v>0</v>
      </c>
      <c r="BB995" s="78">
        <f>IF(AND(M995&gt;=65,M995&lt;=69),1,0)</f>
        <v>0</v>
      </c>
      <c r="BC995" s="78">
        <f>IF(AND(M995&gt;=70,M995&lt;=74),1,0)</f>
        <v>0</v>
      </c>
      <c r="BD995" s="78">
        <f>IF(AND(M995&gt;=75,M995&lt;=79),1,0)</f>
        <v>0</v>
      </c>
      <c r="BE995" s="78">
        <f>IF(AND(M995&gt;=80,M995&lt;=84),1,0)</f>
        <v>1</v>
      </c>
      <c r="BF995" s="78">
        <f>IF(AND(M995&gt;=85,M995&lt;=89),1,0)</f>
        <v>0</v>
      </c>
      <c r="BG995" s="78">
        <f>IF(AND(M995&gt;=90,M995&lt;=94),1,0)</f>
        <v>0</v>
      </c>
      <c r="BH995" s="78">
        <f>IF(AND(M995&gt;=95,M995&lt;=99),1,0)</f>
        <v>0</v>
      </c>
      <c r="BI995" s="78">
        <f>IF(AND(M995&gt;=100,M995&lt;=105),1,0)</f>
        <v>0</v>
      </c>
      <c r="BJ995" s="78">
        <f>IF(I995&lt;$BK$2,1,0)</f>
        <v>0</v>
      </c>
      <c r="BK995" s="78">
        <f>IF(I995&gt;$BK$2,1,0)</f>
        <v>1</v>
      </c>
      <c r="BL995" s="79">
        <f>IF(J995=$BL$2,1,0)</f>
        <v>0</v>
      </c>
      <c r="BM995" s="79">
        <f>IF(J995=$BM17,1,0)</f>
        <v>0</v>
      </c>
      <c r="BN995" s="79">
        <f>IF(J995=$BN17,1,0)</f>
        <v>0</v>
      </c>
      <c r="BO995" s="79">
        <f>IF(J995=$BO17,1,0)</f>
        <v>0</v>
      </c>
      <c r="BP995" s="79">
        <f>IF(J995=$BP17,1,0)</f>
        <v>0</v>
      </c>
      <c r="BQ995" s="79">
        <f>IF(J995=$BQ$2,1,0)</f>
        <v>0</v>
      </c>
      <c r="BR995" s="79">
        <f>IF(J995=$BR$2,1,0)</f>
        <v>0</v>
      </c>
      <c r="BS995" s="78">
        <f>IF(F995=$BS$2,1,0)</f>
        <v>0</v>
      </c>
      <c r="BT995" s="78">
        <f>IF(F995=$BT$2,1,0)</f>
        <v>0</v>
      </c>
      <c r="BU995" s="78">
        <f>IF(F995=$BU$2,1,0)</f>
        <v>0</v>
      </c>
      <c r="BV995" s="78">
        <f>IF(F995=$BV$2,1,0)</f>
        <v>1</v>
      </c>
      <c r="BW995" s="78">
        <f>IF(F995=$BW$2,1,0)</f>
        <v>0</v>
      </c>
      <c r="BX995" s="78">
        <f>IF(F995=$BX$2,1,0)</f>
        <v>0</v>
      </c>
      <c r="BY995" s="78">
        <f>IF(F995=$BY$2,1,0)</f>
        <v>0</v>
      </c>
      <c r="BZ995" s="78">
        <f>IF(F995=$BZ$2,1,0)</f>
        <v>0</v>
      </c>
      <c r="CA995" t="s">
        <v>1886</v>
      </c>
      <c r="CB995" s="1">
        <v>0</v>
      </c>
      <c r="CC995" s="1">
        <v>0</v>
      </c>
    </row>
    <row r="996" spans="2:81" x14ac:dyDescent="0.3">
      <c r="B996" s="29" t="s">
        <v>34</v>
      </c>
      <c r="C996" t="s">
        <v>161</v>
      </c>
      <c r="D996" t="s">
        <v>66</v>
      </c>
      <c r="E996" s="1" t="s">
        <v>1014</v>
      </c>
      <c r="F996" s="31" t="s">
        <v>35</v>
      </c>
      <c r="G996" s="1">
        <v>12</v>
      </c>
      <c r="H996" s="1">
        <v>2013</v>
      </c>
      <c r="I996" s="36">
        <v>0.52569444444444446</v>
      </c>
      <c r="J996" s="1" t="s">
        <v>11</v>
      </c>
      <c r="K996" s="39">
        <v>25964</v>
      </c>
      <c r="L996" t="s">
        <v>1725</v>
      </c>
      <c r="M996" s="76">
        <v>79</v>
      </c>
      <c r="N996" t="str">
        <f t="shared" si="487"/>
        <v>cloudy</v>
      </c>
      <c r="O996" s="78">
        <f t="shared" si="488"/>
        <v>0</v>
      </c>
      <c r="P996" s="78">
        <v>0</v>
      </c>
      <c r="Q996" s="78">
        <v>0</v>
      </c>
      <c r="R996" s="78">
        <f t="shared" si="489"/>
        <v>0</v>
      </c>
      <c r="S996" s="78">
        <f t="shared" si="490"/>
        <v>0</v>
      </c>
      <c r="T996" s="78">
        <f t="shared" si="491"/>
        <v>0</v>
      </c>
      <c r="U996" s="78">
        <f t="shared" si="492"/>
        <v>0</v>
      </c>
      <c r="V996" s="78">
        <f t="shared" si="493"/>
        <v>0</v>
      </c>
      <c r="W996" s="78">
        <f t="shared" si="494"/>
        <v>0</v>
      </c>
      <c r="X996" s="78">
        <f t="shared" si="495"/>
        <v>0</v>
      </c>
      <c r="Y996" s="78">
        <f t="shared" si="496"/>
        <v>0</v>
      </c>
      <c r="Z996" s="78">
        <f t="shared" si="497"/>
        <v>0</v>
      </c>
      <c r="AA996" s="78">
        <f t="shared" si="498"/>
        <v>0</v>
      </c>
      <c r="AB996" s="78">
        <f t="shared" si="499"/>
        <v>0</v>
      </c>
      <c r="AC996" s="78">
        <f t="shared" si="500"/>
        <v>1</v>
      </c>
      <c r="AD996" s="78">
        <f t="shared" si="501"/>
        <v>0</v>
      </c>
      <c r="AE996" s="78">
        <f t="shared" si="502"/>
        <v>0</v>
      </c>
      <c r="AF996" s="78">
        <f t="shared" si="503"/>
        <v>0</v>
      </c>
      <c r="AG996" s="78">
        <f t="shared" si="486"/>
        <v>0</v>
      </c>
      <c r="AH996" s="78">
        <f t="shared" si="504"/>
        <v>0</v>
      </c>
      <c r="AI996" s="78">
        <f t="shared" si="505"/>
        <v>0</v>
      </c>
      <c r="AJ996" s="78">
        <f t="shared" si="506"/>
        <v>0</v>
      </c>
      <c r="AK996" s="78">
        <f t="shared" si="507"/>
        <v>0</v>
      </c>
      <c r="AL996" s="78">
        <f t="shared" si="508"/>
        <v>0</v>
      </c>
      <c r="AM996" s="78">
        <f t="shared" si="509"/>
        <v>0</v>
      </c>
      <c r="AN996" s="78">
        <f t="shared" si="510"/>
        <v>0</v>
      </c>
      <c r="AO996" s="78">
        <f t="shared" si="511"/>
        <v>0</v>
      </c>
      <c r="AP996" s="78">
        <f t="shared" si="512"/>
        <v>0</v>
      </c>
      <c r="AQ996" s="78">
        <f t="shared" si="513"/>
        <v>0</v>
      </c>
      <c r="AR996" s="78">
        <f t="shared" si="514"/>
        <v>0</v>
      </c>
      <c r="AS996" s="78">
        <f t="shared" si="515"/>
        <v>0</v>
      </c>
      <c r="AT996" s="78">
        <f t="shared" si="516"/>
        <v>0</v>
      </c>
      <c r="AU996" s="78">
        <f t="shared" si="517"/>
        <v>1</v>
      </c>
      <c r="AV996" s="78">
        <f>IF(AND(M996&gt;=35,M996&lt;=39),1,0)</f>
        <v>0</v>
      </c>
      <c r="AW996" s="78">
        <f>IF(AND(M996&gt;=40,M996&lt;=44),1,0)</f>
        <v>0</v>
      </c>
      <c r="AX996" s="78">
        <f>IF(AND(M996&gt;=45,M996&lt;=49),1,0)</f>
        <v>0</v>
      </c>
      <c r="AY996" s="78">
        <f>IF(AND(M996&gt;=50,M996&lt;=54),1,0)</f>
        <v>0</v>
      </c>
      <c r="AZ996" s="78">
        <f>IF(AND(M996&gt;=55,M996&lt;=59),1,0)</f>
        <v>0</v>
      </c>
      <c r="BA996" s="78">
        <f>IF(AND(M996&gt;=60,M996&lt;=64),1,0)</f>
        <v>0</v>
      </c>
      <c r="BB996" s="78">
        <f>IF(AND(M996&gt;=65,M996&lt;=69),1,0)</f>
        <v>0</v>
      </c>
      <c r="BC996" s="78">
        <f>IF(AND(M996&gt;=70,M996&lt;=74),1,0)</f>
        <v>0</v>
      </c>
      <c r="BD996" s="78">
        <f>IF(AND(M996&gt;=75,M996&lt;=79),1,0)</f>
        <v>1</v>
      </c>
      <c r="BE996" s="78">
        <f>IF(AND(M996&gt;=80,M996&lt;=84),1,0)</f>
        <v>0</v>
      </c>
      <c r="BF996" s="78">
        <f>IF(AND(M996&gt;=85,M996&lt;=89),1,0)</f>
        <v>0</v>
      </c>
      <c r="BG996" s="78">
        <f>IF(AND(M996&gt;=90,M996&lt;=94),1,0)</f>
        <v>0</v>
      </c>
      <c r="BH996" s="78">
        <f>IF(AND(M996&gt;=95,M996&lt;=99),1,0)</f>
        <v>0</v>
      </c>
      <c r="BI996" s="78">
        <f>IF(AND(M996&gt;=100,M996&lt;=105),1,0)</f>
        <v>0</v>
      </c>
      <c r="BJ996" s="78">
        <f>IF(I996&lt;$BK$2,1,0)</f>
        <v>1</v>
      </c>
      <c r="BK996" s="78">
        <f>IF(I996&gt;$BK$2,1,0)</f>
        <v>0</v>
      </c>
      <c r="BL996" s="79">
        <f>IF(J996=$BL$2,1,0)</f>
        <v>0</v>
      </c>
      <c r="BM996" s="79">
        <f>IF(J996=$BM18,1,0)</f>
        <v>0</v>
      </c>
      <c r="BN996" s="79">
        <f>IF(J996=$BN18,1,0)</f>
        <v>0</v>
      </c>
      <c r="BO996" s="79">
        <f>IF(J996=$BO18,1,0)</f>
        <v>0</v>
      </c>
      <c r="BP996" s="79">
        <f>IF(J996=$BP18,1,0)</f>
        <v>0</v>
      </c>
      <c r="BQ996" s="79">
        <f>IF(J996=$BQ$2,1,0)</f>
        <v>0</v>
      </c>
      <c r="BR996" s="79">
        <f>IF(J996=$BR$2,1,0)</f>
        <v>0</v>
      </c>
      <c r="BS996" s="78">
        <f>IF(F996=$BS$2,1,0)</f>
        <v>0</v>
      </c>
      <c r="BT996" s="78">
        <f>IF(F996=$BT$2,1,0)</f>
        <v>0</v>
      </c>
      <c r="BU996" s="78">
        <f>IF(F996=$BU$2,1,0)</f>
        <v>0</v>
      </c>
      <c r="BV996" s="78">
        <f>IF(F996=$BV$2,1,0)</f>
        <v>1</v>
      </c>
      <c r="BW996" s="78">
        <f>IF(F996=$BW$2,1,0)</f>
        <v>0</v>
      </c>
      <c r="BX996" s="78">
        <f>IF(F996=$BX$2,1,0)</f>
        <v>0</v>
      </c>
      <c r="BY996" s="78">
        <f>IF(F996=$BY$2,1,0)</f>
        <v>0</v>
      </c>
      <c r="BZ996" s="78">
        <f>IF(F996=$BZ$2,1,0)</f>
        <v>0</v>
      </c>
      <c r="CA996"/>
      <c r="CB996" s="1">
        <v>0</v>
      </c>
      <c r="CC996" s="1">
        <v>0</v>
      </c>
    </row>
    <row r="997" spans="2:81" x14ac:dyDescent="0.3">
      <c r="B997" s="29" t="s">
        <v>102</v>
      </c>
      <c r="C997" t="s">
        <v>156</v>
      </c>
      <c r="D997" t="s">
        <v>80</v>
      </c>
      <c r="E997" s="1" t="s">
        <v>1015</v>
      </c>
      <c r="F997" s="31" t="s">
        <v>35</v>
      </c>
      <c r="G997" s="1">
        <v>13</v>
      </c>
      <c r="H997" s="1">
        <v>2013</v>
      </c>
      <c r="I997" s="36">
        <v>0.79652777777777783</v>
      </c>
      <c r="J997" s="1" t="s">
        <v>9</v>
      </c>
      <c r="K997" s="39">
        <v>20098</v>
      </c>
      <c r="L997" t="s">
        <v>1726</v>
      </c>
      <c r="M997" s="76">
        <v>75</v>
      </c>
      <c r="N997" t="str">
        <f t="shared" si="487"/>
        <v>cloudy</v>
      </c>
      <c r="O997" s="78">
        <f t="shared" si="488"/>
        <v>0</v>
      </c>
      <c r="P997" s="78">
        <v>0</v>
      </c>
      <c r="Q997" s="78">
        <v>0</v>
      </c>
      <c r="R997" s="78">
        <f t="shared" si="489"/>
        <v>0</v>
      </c>
      <c r="S997" s="78">
        <f t="shared" si="490"/>
        <v>0</v>
      </c>
      <c r="T997" s="78">
        <f t="shared" si="491"/>
        <v>1</v>
      </c>
      <c r="U997" s="78">
        <f t="shared" si="492"/>
        <v>0</v>
      </c>
      <c r="V997" s="78">
        <f t="shared" si="493"/>
        <v>0</v>
      </c>
      <c r="W997" s="78">
        <f t="shared" si="494"/>
        <v>0</v>
      </c>
      <c r="X997" s="78">
        <f t="shared" si="495"/>
        <v>0</v>
      </c>
      <c r="Y997" s="78">
        <f t="shared" si="496"/>
        <v>0</v>
      </c>
      <c r="Z997" s="78">
        <f t="shared" si="497"/>
        <v>0</v>
      </c>
      <c r="AA997" s="78">
        <f t="shared" si="498"/>
        <v>0</v>
      </c>
      <c r="AB997" s="78">
        <f t="shared" si="499"/>
        <v>0</v>
      </c>
      <c r="AC997" s="78">
        <f t="shared" si="500"/>
        <v>0</v>
      </c>
      <c r="AD997" s="78">
        <f t="shared" si="501"/>
        <v>0</v>
      </c>
      <c r="AE997" s="78">
        <f t="shared" si="502"/>
        <v>0</v>
      </c>
      <c r="AF997" s="78">
        <f t="shared" si="503"/>
        <v>0</v>
      </c>
      <c r="AG997" s="78">
        <f t="shared" si="486"/>
        <v>0</v>
      </c>
      <c r="AH997" s="78">
        <f t="shared" si="504"/>
        <v>0</v>
      </c>
      <c r="AI997" s="78">
        <f t="shared" si="505"/>
        <v>0</v>
      </c>
      <c r="AJ997" s="78">
        <f t="shared" si="506"/>
        <v>0</v>
      </c>
      <c r="AK997" s="78">
        <f t="shared" si="507"/>
        <v>0</v>
      </c>
      <c r="AL997" s="78">
        <f t="shared" si="508"/>
        <v>0</v>
      </c>
      <c r="AM997" s="78">
        <f t="shared" si="509"/>
        <v>0</v>
      </c>
      <c r="AN997" s="78">
        <f t="shared" si="510"/>
        <v>0</v>
      </c>
      <c r="AO997" s="78">
        <f t="shared" si="511"/>
        <v>0</v>
      </c>
      <c r="AP997" s="78">
        <f t="shared" si="512"/>
        <v>0</v>
      </c>
      <c r="AQ997" s="78">
        <f t="shared" si="513"/>
        <v>0</v>
      </c>
      <c r="AR997" s="78">
        <f t="shared" si="514"/>
        <v>0</v>
      </c>
      <c r="AS997" s="78">
        <f t="shared" si="515"/>
        <v>0</v>
      </c>
      <c r="AT997" s="78">
        <f t="shared" si="516"/>
        <v>0</v>
      </c>
      <c r="AU997" s="78">
        <f t="shared" si="517"/>
        <v>1</v>
      </c>
      <c r="AV997" s="78">
        <f>IF(AND(M997&gt;=35,M997&lt;=39),1,0)</f>
        <v>0</v>
      </c>
      <c r="AW997" s="78">
        <f>IF(AND(M997&gt;=40,M997&lt;=44),1,0)</f>
        <v>0</v>
      </c>
      <c r="AX997" s="78">
        <f>IF(AND(M997&gt;=45,M997&lt;=49),1,0)</f>
        <v>0</v>
      </c>
      <c r="AY997" s="78">
        <f>IF(AND(M997&gt;=50,M997&lt;=54),1,0)</f>
        <v>0</v>
      </c>
      <c r="AZ997" s="78">
        <f>IF(AND(M997&gt;=55,M997&lt;=59),1,0)</f>
        <v>0</v>
      </c>
      <c r="BA997" s="78">
        <f>IF(AND(M997&gt;=60,M997&lt;=64),1,0)</f>
        <v>0</v>
      </c>
      <c r="BB997" s="78">
        <f>IF(AND(M997&gt;=65,M997&lt;=69),1,0)</f>
        <v>0</v>
      </c>
      <c r="BC997" s="78">
        <f>IF(AND(M997&gt;=70,M997&lt;=74),1,0)</f>
        <v>0</v>
      </c>
      <c r="BD997" s="78">
        <f>IF(AND(M997&gt;=75,M997&lt;=79),1,0)</f>
        <v>1</v>
      </c>
      <c r="BE997" s="78">
        <f>IF(AND(M997&gt;=80,M997&lt;=84),1,0)</f>
        <v>0</v>
      </c>
      <c r="BF997" s="78">
        <f>IF(AND(M997&gt;=85,M997&lt;=89),1,0)</f>
        <v>0</v>
      </c>
      <c r="BG997" s="78">
        <f>IF(AND(M997&gt;=90,M997&lt;=94),1,0)</f>
        <v>0</v>
      </c>
      <c r="BH997" s="78">
        <f>IF(AND(M997&gt;=95,M997&lt;=99),1,0)</f>
        <v>0</v>
      </c>
      <c r="BI997" s="78">
        <f>IF(AND(M997&gt;=100,M997&lt;=105),1,0)</f>
        <v>0</v>
      </c>
      <c r="BJ997" s="78">
        <f>IF(I997&lt;$BK$2,1,0)</f>
        <v>0</v>
      </c>
      <c r="BK997" s="78">
        <f>IF(I997&gt;$BK$2,1,0)</f>
        <v>1</v>
      </c>
      <c r="BL997" s="79">
        <f>IF(J997=$BL$2,1,0)</f>
        <v>0</v>
      </c>
      <c r="BM997" s="79">
        <f>IF(J997=$BM19,1,0)</f>
        <v>0</v>
      </c>
      <c r="BN997" s="79">
        <f>IF(J997=$BN19,1,0)</f>
        <v>0</v>
      </c>
      <c r="BO997" s="79">
        <f>IF(J997=$BO19,1,0)</f>
        <v>0</v>
      </c>
      <c r="BP997" s="79">
        <f>IF(J997=$BP19,1,0)</f>
        <v>0</v>
      </c>
      <c r="BQ997" s="79">
        <f>IF(J997=$BQ$2,1,0)</f>
        <v>0</v>
      </c>
      <c r="BR997" s="79">
        <f>IF(J997=$BR$2,1,0)</f>
        <v>0</v>
      </c>
      <c r="BS997" s="78">
        <f>IF(F997=$BS$2,1,0)</f>
        <v>0</v>
      </c>
      <c r="BT997" s="78">
        <f>IF(F997=$BT$2,1,0)</f>
        <v>0</v>
      </c>
      <c r="BU997" s="78">
        <f>IF(F997=$BU$2,1,0)</f>
        <v>0</v>
      </c>
      <c r="BV997" s="78">
        <f>IF(F997=$BV$2,1,0)</f>
        <v>1</v>
      </c>
      <c r="BW997" s="78">
        <f>IF(F997=$BW$2,1,0)</f>
        <v>0</v>
      </c>
      <c r="BX997" s="78">
        <f>IF(F997=$BX$2,1,0)</f>
        <v>0</v>
      </c>
      <c r="BY997" s="78">
        <f>IF(F997=$BY$2,1,0)</f>
        <v>0</v>
      </c>
      <c r="BZ997" s="78">
        <f>IF(F997=$BZ$2,1,0)</f>
        <v>0</v>
      </c>
      <c r="CA997" t="s">
        <v>2190</v>
      </c>
      <c r="CB997" s="1">
        <v>0</v>
      </c>
      <c r="CC997" s="1">
        <v>0</v>
      </c>
    </row>
    <row r="998" spans="2:81" x14ac:dyDescent="0.3">
      <c r="B998" s="29" t="s">
        <v>103</v>
      </c>
      <c r="C998" t="s">
        <v>156</v>
      </c>
      <c r="D998" t="s">
        <v>80</v>
      </c>
      <c r="E998" s="1" t="s">
        <v>1016</v>
      </c>
      <c r="F998" s="31" t="s">
        <v>35</v>
      </c>
      <c r="G998" s="1">
        <v>14</v>
      </c>
      <c r="H998" s="1">
        <v>2013</v>
      </c>
      <c r="I998" s="36">
        <v>0.79652777777777783</v>
      </c>
      <c r="J998" s="1" t="s">
        <v>5</v>
      </c>
      <c r="K998" s="39">
        <v>39158</v>
      </c>
      <c r="L998" t="s">
        <v>1727</v>
      </c>
      <c r="M998" s="76">
        <v>79</v>
      </c>
      <c r="N998" t="str">
        <f t="shared" si="487"/>
        <v>ptcldy</v>
      </c>
      <c r="O998" s="78">
        <f t="shared" si="488"/>
        <v>0</v>
      </c>
      <c r="P998" s="78">
        <v>0</v>
      </c>
      <c r="Q998" s="78">
        <v>0</v>
      </c>
      <c r="R998" s="78">
        <f t="shared" si="489"/>
        <v>0</v>
      </c>
      <c r="S998" s="78">
        <f t="shared" si="490"/>
        <v>0</v>
      </c>
      <c r="T998" s="78">
        <f t="shared" si="491"/>
        <v>1</v>
      </c>
      <c r="U998" s="78">
        <f t="shared" si="492"/>
        <v>0</v>
      </c>
      <c r="V998" s="78">
        <f t="shared" si="493"/>
        <v>0</v>
      </c>
      <c r="W998" s="78">
        <f t="shared" si="494"/>
        <v>0</v>
      </c>
      <c r="X998" s="78">
        <f t="shared" si="495"/>
        <v>0</v>
      </c>
      <c r="Y998" s="78">
        <f t="shared" si="496"/>
        <v>0</v>
      </c>
      <c r="Z998" s="78">
        <f t="shared" si="497"/>
        <v>0</v>
      </c>
      <c r="AA998" s="78">
        <f t="shared" si="498"/>
        <v>0</v>
      </c>
      <c r="AB998" s="78">
        <f t="shared" si="499"/>
        <v>0</v>
      </c>
      <c r="AC998" s="78">
        <f t="shared" si="500"/>
        <v>0</v>
      </c>
      <c r="AD998" s="78">
        <f t="shared" si="501"/>
        <v>0</v>
      </c>
      <c r="AE998" s="78">
        <f t="shared" si="502"/>
        <v>0</v>
      </c>
      <c r="AF998" s="78">
        <f t="shared" si="503"/>
        <v>0</v>
      </c>
      <c r="AG998" s="78">
        <f t="shared" si="486"/>
        <v>0</v>
      </c>
      <c r="AH998" s="78">
        <f t="shared" si="504"/>
        <v>0</v>
      </c>
      <c r="AI998" s="78">
        <f t="shared" si="505"/>
        <v>0</v>
      </c>
      <c r="AJ998" s="78">
        <f t="shared" si="506"/>
        <v>0</v>
      </c>
      <c r="AK998" s="78">
        <f t="shared" si="507"/>
        <v>0</v>
      </c>
      <c r="AL998" s="78">
        <f t="shared" si="508"/>
        <v>0</v>
      </c>
      <c r="AM998" s="78">
        <f t="shared" si="509"/>
        <v>0</v>
      </c>
      <c r="AN998" s="78">
        <f t="shared" si="510"/>
        <v>0</v>
      </c>
      <c r="AO998" s="78">
        <f t="shared" si="511"/>
        <v>0</v>
      </c>
      <c r="AP998" s="78">
        <f t="shared" si="512"/>
        <v>0</v>
      </c>
      <c r="AQ998" s="78">
        <f t="shared" si="513"/>
        <v>0</v>
      </c>
      <c r="AR998" s="78">
        <f t="shared" si="514"/>
        <v>0</v>
      </c>
      <c r="AS998" s="78">
        <f t="shared" si="515"/>
        <v>0</v>
      </c>
      <c r="AT998" s="78">
        <f t="shared" si="516"/>
        <v>0</v>
      </c>
      <c r="AU998" s="78">
        <f t="shared" si="517"/>
        <v>1</v>
      </c>
      <c r="AV998" s="78">
        <f>IF(AND(M998&gt;=35,M998&lt;=39),1,0)</f>
        <v>0</v>
      </c>
      <c r="AW998" s="78">
        <f>IF(AND(M998&gt;=40,M998&lt;=44),1,0)</f>
        <v>0</v>
      </c>
      <c r="AX998" s="78">
        <f>IF(AND(M998&gt;=45,M998&lt;=49),1,0)</f>
        <v>0</v>
      </c>
      <c r="AY998" s="78">
        <f>IF(AND(M998&gt;=50,M998&lt;=54),1,0)</f>
        <v>0</v>
      </c>
      <c r="AZ998" s="78">
        <f>IF(AND(M998&gt;=55,M998&lt;=59),1,0)</f>
        <v>0</v>
      </c>
      <c r="BA998" s="78">
        <f>IF(AND(M998&gt;=60,M998&lt;=64),1,0)</f>
        <v>0</v>
      </c>
      <c r="BB998" s="78">
        <f>IF(AND(M998&gt;=65,M998&lt;=69),1,0)</f>
        <v>0</v>
      </c>
      <c r="BC998" s="78">
        <f>IF(AND(M998&gt;=70,M998&lt;=74),1,0)</f>
        <v>0</v>
      </c>
      <c r="BD998" s="78">
        <f>IF(AND(M998&gt;=75,M998&lt;=79),1,0)</f>
        <v>1</v>
      </c>
      <c r="BE998" s="78">
        <f>IF(AND(M998&gt;=80,M998&lt;=84),1,0)</f>
        <v>0</v>
      </c>
      <c r="BF998" s="78">
        <f>IF(AND(M998&gt;=85,M998&lt;=89),1,0)</f>
        <v>0</v>
      </c>
      <c r="BG998" s="78">
        <f>IF(AND(M998&gt;=90,M998&lt;=94),1,0)</f>
        <v>0</v>
      </c>
      <c r="BH998" s="78">
        <f>IF(AND(M998&gt;=95,M998&lt;=99),1,0)</f>
        <v>0</v>
      </c>
      <c r="BI998" s="78">
        <f>IF(AND(M998&gt;=100,M998&lt;=105),1,0)</f>
        <v>0</v>
      </c>
      <c r="BJ998" s="78">
        <f>IF(I998&lt;$BK$2,1,0)</f>
        <v>0</v>
      </c>
      <c r="BK998" s="78">
        <f>IF(I998&gt;$BK$2,1,0)</f>
        <v>1</v>
      </c>
      <c r="BL998" s="79">
        <f>IF(J998=$BL$2,1,0)</f>
        <v>0</v>
      </c>
      <c r="BM998" s="79">
        <f>IF(J998=$BM20,1,0)</f>
        <v>0</v>
      </c>
      <c r="BN998" s="79">
        <f>IF(J998=$BN20,1,0)</f>
        <v>0</v>
      </c>
      <c r="BO998" s="79">
        <f>IF(J998=$BO20,1,0)</f>
        <v>0</v>
      </c>
      <c r="BP998" s="79">
        <f>IF(J998=$BP20,1,0)</f>
        <v>0</v>
      </c>
      <c r="BQ998" s="79">
        <f>IF(J998=$BQ$2,1,0)</f>
        <v>0</v>
      </c>
      <c r="BR998" s="79">
        <f>IF(J998=$BR$2,1,0)</f>
        <v>0</v>
      </c>
      <c r="BS998" s="78">
        <f>IF(F998=$BS$2,1,0)</f>
        <v>0</v>
      </c>
      <c r="BT998" s="78">
        <f>IF(F998=$BT$2,1,0)</f>
        <v>0</v>
      </c>
      <c r="BU998" s="78">
        <f>IF(F998=$BU$2,1,0)</f>
        <v>0</v>
      </c>
      <c r="BV998" s="78">
        <f>IF(F998=$BV$2,1,0)</f>
        <v>1</v>
      </c>
      <c r="BW998" s="78">
        <f>IF(F998=$BW$2,1,0)</f>
        <v>0</v>
      </c>
      <c r="BX998" s="78">
        <f>IF(F998=$BX$2,1,0)</f>
        <v>0</v>
      </c>
      <c r="BY998" s="78">
        <f>IF(F998=$BY$2,1,0)</f>
        <v>0</v>
      </c>
      <c r="BZ998" s="78">
        <f>IF(F998=$BZ$2,1,0)</f>
        <v>0</v>
      </c>
      <c r="CA998" t="s">
        <v>2191</v>
      </c>
      <c r="CB998" s="1">
        <v>0</v>
      </c>
      <c r="CC998" s="1">
        <v>0</v>
      </c>
    </row>
    <row r="999" spans="2:81" x14ac:dyDescent="0.3">
      <c r="B999" s="29" t="s">
        <v>104</v>
      </c>
      <c r="C999" t="s">
        <v>156</v>
      </c>
      <c r="D999" t="s">
        <v>80</v>
      </c>
      <c r="E999" s="1" t="s">
        <v>1017</v>
      </c>
      <c r="F999" s="31" t="s">
        <v>35</v>
      </c>
      <c r="G999" s="1">
        <v>15</v>
      </c>
      <c r="H999" s="1">
        <v>2013</v>
      </c>
      <c r="I999" s="36">
        <v>0.67083333333333339</v>
      </c>
      <c r="J999" s="1" t="s">
        <v>7</v>
      </c>
      <c r="K999" s="39">
        <v>42422</v>
      </c>
      <c r="L999" t="s">
        <v>1724</v>
      </c>
      <c r="M999" s="76">
        <v>81</v>
      </c>
      <c r="N999" t="str">
        <f t="shared" si="487"/>
        <v>ptcldy</v>
      </c>
      <c r="O999" s="78">
        <f t="shared" si="488"/>
        <v>0</v>
      </c>
      <c r="P999" s="78">
        <v>0</v>
      </c>
      <c r="Q999" s="78">
        <v>0</v>
      </c>
      <c r="R999" s="78">
        <f t="shared" si="489"/>
        <v>0</v>
      </c>
      <c r="S999" s="78">
        <f t="shared" si="490"/>
        <v>0</v>
      </c>
      <c r="T999" s="78">
        <f t="shared" si="491"/>
        <v>1</v>
      </c>
      <c r="U999" s="78">
        <f t="shared" si="492"/>
        <v>0</v>
      </c>
      <c r="V999" s="78">
        <f t="shared" si="493"/>
        <v>0</v>
      </c>
      <c r="W999" s="78">
        <f t="shared" si="494"/>
        <v>0</v>
      </c>
      <c r="X999" s="78">
        <f t="shared" si="495"/>
        <v>0</v>
      </c>
      <c r="Y999" s="78">
        <f t="shared" si="496"/>
        <v>0</v>
      </c>
      <c r="Z999" s="78">
        <f t="shared" si="497"/>
        <v>0</v>
      </c>
      <c r="AA999" s="78">
        <f t="shared" si="498"/>
        <v>0</v>
      </c>
      <c r="AB999" s="78">
        <f t="shared" si="499"/>
        <v>0</v>
      </c>
      <c r="AC999" s="78">
        <f t="shared" si="500"/>
        <v>0</v>
      </c>
      <c r="AD999" s="78">
        <f t="shared" si="501"/>
        <v>0</v>
      </c>
      <c r="AE999" s="78">
        <f t="shared" si="502"/>
        <v>0</v>
      </c>
      <c r="AF999" s="78">
        <f t="shared" si="503"/>
        <v>0</v>
      </c>
      <c r="AG999" s="78">
        <f t="shared" si="486"/>
        <v>0</v>
      </c>
      <c r="AH999" s="78">
        <f t="shared" si="504"/>
        <v>0</v>
      </c>
      <c r="AI999" s="78">
        <f t="shared" si="505"/>
        <v>0</v>
      </c>
      <c r="AJ999" s="78">
        <f t="shared" si="506"/>
        <v>0</v>
      </c>
      <c r="AK999" s="78">
        <f t="shared" si="507"/>
        <v>0</v>
      </c>
      <c r="AL999" s="78">
        <f t="shared" si="508"/>
        <v>0</v>
      </c>
      <c r="AM999" s="78">
        <f t="shared" si="509"/>
        <v>0</v>
      </c>
      <c r="AN999" s="78">
        <f t="shared" si="510"/>
        <v>0</v>
      </c>
      <c r="AO999" s="78">
        <f t="shared" si="511"/>
        <v>0</v>
      </c>
      <c r="AP999" s="78">
        <f t="shared" si="512"/>
        <v>0</v>
      </c>
      <c r="AQ999" s="78">
        <f t="shared" si="513"/>
        <v>0</v>
      </c>
      <c r="AR999" s="78">
        <f t="shared" si="514"/>
        <v>0</v>
      </c>
      <c r="AS999" s="78">
        <f t="shared" si="515"/>
        <v>0</v>
      </c>
      <c r="AT999" s="78">
        <f t="shared" si="516"/>
        <v>0</v>
      </c>
      <c r="AU999" s="78">
        <f t="shared" si="517"/>
        <v>1</v>
      </c>
      <c r="AV999" s="78">
        <f>IF(AND(M999&gt;=35,M999&lt;=39),1,0)</f>
        <v>0</v>
      </c>
      <c r="AW999" s="78">
        <f>IF(AND(M999&gt;=40,M999&lt;=44),1,0)</f>
        <v>0</v>
      </c>
      <c r="AX999" s="78">
        <f>IF(AND(M999&gt;=45,M999&lt;=49),1,0)</f>
        <v>0</v>
      </c>
      <c r="AY999" s="78">
        <f>IF(AND(M999&gt;=50,M999&lt;=54),1,0)</f>
        <v>0</v>
      </c>
      <c r="AZ999" s="78">
        <f>IF(AND(M999&gt;=55,M999&lt;=59),1,0)</f>
        <v>0</v>
      </c>
      <c r="BA999" s="78">
        <f>IF(AND(M999&gt;=60,M999&lt;=64),1,0)</f>
        <v>0</v>
      </c>
      <c r="BB999" s="78">
        <f>IF(AND(M999&gt;=65,M999&lt;=69),1,0)</f>
        <v>0</v>
      </c>
      <c r="BC999" s="78">
        <f>IF(AND(M999&gt;=70,M999&lt;=74),1,0)</f>
        <v>0</v>
      </c>
      <c r="BD999" s="78">
        <f>IF(AND(M999&gt;=75,M999&lt;=79),1,0)</f>
        <v>0</v>
      </c>
      <c r="BE999" s="78">
        <f>IF(AND(M999&gt;=80,M999&lt;=84),1,0)</f>
        <v>1</v>
      </c>
      <c r="BF999" s="78">
        <f>IF(AND(M999&gt;=85,M999&lt;=89),1,0)</f>
        <v>0</v>
      </c>
      <c r="BG999" s="78">
        <f>IF(AND(M999&gt;=90,M999&lt;=94),1,0)</f>
        <v>0</v>
      </c>
      <c r="BH999" s="78">
        <f>IF(AND(M999&gt;=95,M999&lt;=99),1,0)</f>
        <v>0</v>
      </c>
      <c r="BI999" s="78">
        <f>IF(AND(M999&gt;=100,M999&lt;=105),1,0)</f>
        <v>0</v>
      </c>
      <c r="BJ999" s="78">
        <f>IF(I999&lt;$BK$2,1,0)</f>
        <v>1</v>
      </c>
      <c r="BK999" s="78">
        <f>IF(I999&gt;$BK$2,1,0)</f>
        <v>0</v>
      </c>
      <c r="BL999" s="79">
        <f>IF(J999=$BL$2,1,0)</f>
        <v>0</v>
      </c>
      <c r="BM999" s="79">
        <f>IF(J999=$BM21,1,0)</f>
        <v>0</v>
      </c>
      <c r="BN999" s="79">
        <f>IF(J999=$BN21,1,0)</f>
        <v>0</v>
      </c>
      <c r="BO999" s="79">
        <f>IF(J999=$BO21,1,0)</f>
        <v>0</v>
      </c>
      <c r="BP999" s="79">
        <f>IF(J999=$BP21,1,0)</f>
        <v>0</v>
      </c>
      <c r="BQ999" s="79">
        <f>IF(J999=$BQ$2,1,0)</f>
        <v>1</v>
      </c>
      <c r="BR999" s="79">
        <f>IF(J999=$BR$2,1,0)</f>
        <v>0</v>
      </c>
      <c r="BS999" s="78">
        <f>IF(F999=$BS$2,1,0)</f>
        <v>0</v>
      </c>
      <c r="BT999" s="78">
        <f>IF(F999=$BT$2,1,0)</f>
        <v>0</v>
      </c>
      <c r="BU999" s="78">
        <f>IF(F999=$BU$2,1,0)</f>
        <v>0</v>
      </c>
      <c r="BV999" s="78">
        <f>IF(F999=$BV$2,1,0)</f>
        <v>1</v>
      </c>
      <c r="BW999" s="78">
        <f>IF(F999=$BW$2,1,0)</f>
        <v>0</v>
      </c>
      <c r="BX999" s="78">
        <f>IF(F999=$BX$2,1,0)</f>
        <v>0</v>
      </c>
      <c r="BY999" s="78">
        <f>IF(F999=$BY$2,1,0)</f>
        <v>0</v>
      </c>
      <c r="BZ999" s="78">
        <f>IF(F999=$BZ$2,1,0)</f>
        <v>0</v>
      </c>
      <c r="CA999"/>
      <c r="CB999" s="1">
        <v>0</v>
      </c>
      <c r="CC999" s="1">
        <v>0</v>
      </c>
    </row>
    <row r="1000" spans="2:81" x14ac:dyDescent="0.3">
      <c r="B1000" s="29" t="s">
        <v>105</v>
      </c>
      <c r="C1000" t="s">
        <v>156</v>
      </c>
      <c r="D1000" t="s">
        <v>80</v>
      </c>
      <c r="E1000" s="1" t="s">
        <v>1018</v>
      </c>
      <c r="F1000" s="31" t="s">
        <v>35</v>
      </c>
      <c r="G1000" s="1">
        <v>16</v>
      </c>
      <c r="H1000" s="1">
        <v>2013</v>
      </c>
      <c r="I1000" s="36">
        <v>0.56736111111111109</v>
      </c>
      <c r="J1000" s="1" t="s">
        <v>8</v>
      </c>
      <c r="K1000" s="39">
        <v>41311</v>
      </c>
      <c r="L1000" t="s">
        <v>1728</v>
      </c>
      <c r="M1000" s="76">
        <v>81</v>
      </c>
      <c r="N1000" t="str">
        <f t="shared" si="487"/>
        <v>overcast</v>
      </c>
      <c r="O1000" s="78">
        <f t="shared" si="488"/>
        <v>0</v>
      </c>
      <c r="P1000" s="78">
        <v>0</v>
      </c>
      <c r="Q1000" s="78">
        <v>0</v>
      </c>
      <c r="R1000" s="78">
        <f t="shared" si="489"/>
        <v>0</v>
      </c>
      <c r="S1000" s="78">
        <f t="shared" si="490"/>
        <v>0</v>
      </c>
      <c r="T1000" s="78">
        <f t="shared" si="491"/>
        <v>1</v>
      </c>
      <c r="U1000" s="78">
        <f t="shared" si="492"/>
        <v>0</v>
      </c>
      <c r="V1000" s="78">
        <f t="shared" si="493"/>
        <v>0</v>
      </c>
      <c r="W1000" s="78">
        <f t="shared" si="494"/>
        <v>0</v>
      </c>
      <c r="X1000" s="78">
        <f t="shared" si="495"/>
        <v>0</v>
      </c>
      <c r="Y1000" s="78">
        <f t="shared" si="496"/>
        <v>0</v>
      </c>
      <c r="Z1000" s="78">
        <f t="shared" si="497"/>
        <v>0</v>
      </c>
      <c r="AA1000" s="78">
        <f t="shared" si="498"/>
        <v>0</v>
      </c>
      <c r="AB1000" s="78">
        <f t="shared" si="499"/>
        <v>0</v>
      </c>
      <c r="AC1000" s="78">
        <f t="shared" si="500"/>
        <v>0</v>
      </c>
      <c r="AD1000" s="78">
        <f t="shared" si="501"/>
        <v>0</v>
      </c>
      <c r="AE1000" s="78">
        <f t="shared" si="502"/>
        <v>0</v>
      </c>
      <c r="AF1000" s="78">
        <f t="shared" si="503"/>
        <v>0</v>
      </c>
      <c r="AG1000" s="78">
        <f t="shared" si="486"/>
        <v>0</v>
      </c>
      <c r="AH1000" s="78">
        <f t="shared" si="504"/>
        <v>0</v>
      </c>
      <c r="AI1000" s="78">
        <f t="shared" si="505"/>
        <v>0</v>
      </c>
      <c r="AJ1000" s="78">
        <f t="shared" si="506"/>
        <v>0</v>
      </c>
      <c r="AK1000" s="78">
        <f t="shared" si="507"/>
        <v>0</v>
      </c>
      <c r="AL1000" s="78">
        <f t="shared" si="508"/>
        <v>0</v>
      </c>
      <c r="AM1000" s="78">
        <f t="shared" si="509"/>
        <v>0</v>
      </c>
      <c r="AN1000" s="78">
        <f t="shared" si="510"/>
        <v>0</v>
      </c>
      <c r="AO1000" s="78">
        <f t="shared" si="511"/>
        <v>0</v>
      </c>
      <c r="AP1000" s="78">
        <f t="shared" si="512"/>
        <v>0</v>
      </c>
      <c r="AQ1000" s="78">
        <f t="shared" si="513"/>
        <v>0</v>
      </c>
      <c r="AR1000" s="78">
        <f t="shared" si="514"/>
        <v>0</v>
      </c>
      <c r="AS1000" s="78">
        <f t="shared" si="515"/>
        <v>0</v>
      </c>
      <c r="AT1000" s="78">
        <f t="shared" si="516"/>
        <v>0</v>
      </c>
      <c r="AU1000" s="78">
        <f t="shared" si="517"/>
        <v>1</v>
      </c>
      <c r="AV1000" s="78">
        <f>IF(AND(M1000&gt;=35,M1000&lt;=39),1,0)</f>
        <v>0</v>
      </c>
      <c r="AW1000" s="78">
        <f>IF(AND(M1000&gt;=40,M1000&lt;=44),1,0)</f>
        <v>0</v>
      </c>
      <c r="AX1000" s="78">
        <f>IF(AND(M1000&gt;=45,M1000&lt;=49),1,0)</f>
        <v>0</v>
      </c>
      <c r="AY1000" s="78">
        <f>IF(AND(M1000&gt;=50,M1000&lt;=54),1,0)</f>
        <v>0</v>
      </c>
      <c r="AZ1000" s="78">
        <f>IF(AND(M1000&gt;=55,M1000&lt;=59),1,0)</f>
        <v>0</v>
      </c>
      <c r="BA1000" s="78">
        <f>IF(AND(M1000&gt;=60,M1000&lt;=64),1,0)</f>
        <v>0</v>
      </c>
      <c r="BB1000" s="78">
        <f>IF(AND(M1000&gt;=65,M1000&lt;=69),1,0)</f>
        <v>0</v>
      </c>
      <c r="BC1000" s="78">
        <f>IF(AND(M1000&gt;=70,M1000&lt;=74),1,0)</f>
        <v>0</v>
      </c>
      <c r="BD1000" s="78">
        <f>IF(AND(M1000&gt;=75,M1000&lt;=79),1,0)</f>
        <v>0</v>
      </c>
      <c r="BE1000" s="78">
        <f>IF(AND(M1000&gt;=80,M1000&lt;=84),1,0)</f>
        <v>1</v>
      </c>
      <c r="BF1000" s="78">
        <f>IF(AND(M1000&gt;=85,M1000&lt;=89),1,0)</f>
        <v>0</v>
      </c>
      <c r="BG1000" s="78">
        <f>IF(AND(M1000&gt;=90,M1000&lt;=94),1,0)</f>
        <v>0</v>
      </c>
      <c r="BH1000" s="78">
        <f>IF(AND(M1000&gt;=95,M1000&lt;=99),1,0)</f>
        <v>0</v>
      </c>
      <c r="BI1000" s="78">
        <f>IF(AND(M1000&gt;=100,M1000&lt;=105),1,0)</f>
        <v>0</v>
      </c>
      <c r="BJ1000" s="78">
        <f>IF(I1000&lt;$BK$2,1,0)</f>
        <v>1</v>
      </c>
      <c r="BK1000" s="78">
        <f>IF(I1000&gt;$BK$2,1,0)</f>
        <v>0</v>
      </c>
      <c r="BL1000" s="79">
        <f>IF(J1000=$BL$2,1,0)</f>
        <v>0</v>
      </c>
      <c r="BM1000" s="79">
        <f>IF(J1000=$BM22,1,0)</f>
        <v>0</v>
      </c>
      <c r="BN1000" s="79">
        <f>IF(J1000=$BN22,1,0)</f>
        <v>0</v>
      </c>
      <c r="BO1000" s="79">
        <f>IF(J1000=$BO22,1,0)</f>
        <v>0</v>
      </c>
      <c r="BP1000" s="79">
        <f>IF(J1000=$BP22,1,0)</f>
        <v>0</v>
      </c>
      <c r="BQ1000" s="79">
        <f>IF(J1000=$BQ$2,1,0)</f>
        <v>0</v>
      </c>
      <c r="BR1000" s="79">
        <f>IF(J1000=$BR$2,1,0)</f>
        <v>1</v>
      </c>
      <c r="BS1000" s="78">
        <f>IF(F1000=$BS$2,1,0)</f>
        <v>0</v>
      </c>
      <c r="BT1000" s="78">
        <f>IF(F1000=$BT$2,1,0)</f>
        <v>0</v>
      </c>
      <c r="BU1000" s="78">
        <f>IF(F1000=$BU$2,1,0)</f>
        <v>0</v>
      </c>
      <c r="BV1000" s="78">
        <f>IF(F1000=$BV$2,1,0)</f>
        <v>1</v>
      </c>
      <c r="BW1000" s="78">
        <f>IF(F1000=$BW$2,1,0)</f>
        <v>0</v>
      </c>
      <c r="BX1000" s="78">
        <f>IF(F1000=$BX$2,1,0)</f>
        <v>0</v>
      </c>
      <c r="BY1000" s="78">
        <f>IF(F1000=$BY$2,1,0)</f>
        <v>0</v>
      </c>
      <c r="BZ1000" s="78">
        <f>IF(F1000=$BZ$2,1,0)</f>
        <v>0</v>
      </c>
      <c r="CA1000" t="s">
        <v>2192</v>
      </c>
      <c r="CB1000" s="1">
        <v>0</v>
      </c>
      <c r="CC1000" s="1">
        <v>0</v>
      </c>
    </row>
    <row r="1001" spans="2:81" x14ac:dyDescent="0.3">
      <c r="B1001" s="29" t="s">
        <v>106</v>
      </c>
      <c r="C1001" t="s">
        <v>160</v>
      </c>
      <c r="D1001" t="s">
        <v>92</v>
      </c>
      <c r="E1001" s="1" t="s">
        <v>1019</v>
      </c>
      <c r="F1001" s="31" t="s">
        <v>35</v>
      </c>
      <c r="G1001" s="1">
        <v>24</v>
      </c>
      <c r="H1001" s="1">
        <v>2013</v>
      </c>
      <c r="I1001" s="36">
        <v>0.79652777777777783</v>
      </c>
      <c r="J1001" s="1" t="s">
        <v>6</v>
      </c>
      <c r="K1001" s="39">
        <v>18544</v>
      </c>
      <c r="L1001" t="s">
        <v>1729</v>
      </c>
      <c r="M1001" s="76">
        <v>85</v>
      </c>
      <c r="N1001" t="str">
        <f t="shared" si="487"/>
        <v>overcast</v>
      </c>
      <c r="O1001" s="78">
        <f t="shared" si="488"/>
        <v>0</v>
      </c>
      <c r="P1001" s="78">
        <v>0</v>
      </c>
      <c r="Q1001" s="78">
        <v>0</v>
      </c>
      <c r="R1001" s="78">
        <f t="shared" si="489"/>
        <v>0</v>
      </c>
      <c r="S1001" s="78">
        <f t="shared" si="490"/>
        <v>0</v>
      </c>
      <c r="T1001" s="78">
        <f t="shared" si="491"/>
        <v>0</v>
      </c>
      <c r="U1001" s="78">
        <f t="shared" si="492"/>
        <v>0</v>
      </c>
      <c r="V1001" s="78">
        <f t="shared" si="493"/>
        <v>0</v>
      </c>
      <c r="W1001" s="78">
        <f t="shared" si="494"/>
        <v>1</v>
      </c>
      <c r="X1001" s="78">
        <f t="shared" si="495"/>
        <v>0</v>
      </c>
      <c r="Y1001" s="78">
        <f t="shared" si="496"/>
        <v>0</v>
      </c>
      <c r="Z1001" s="78">
        <f t="shared" si="497"/>
        <v>0</v>
      </c>
      <c r="AA1001" s="78">
        <f t="shared" si="498"/>
        <v>0</v>
      </c>
      <c r="AB1001" s="78">
        <f t="shared" si="499"/>
        <v>0</v>
      </c>
      <c r="AC1001" s="78">
        <f t="shared" si="500"/>
        <v>0</v>
      </c>
      <c r="AD1001" s="78">
        <f t="shared" si="501"/>
        <v>0</v>
      </c>
      <c r="AE1001" s="78">
        <f t="shared" si="502"/>
        <v>0</v>
      </c>
      <c r="AF1001" s="78">
        <f t="shared" si="503"/>
        <v>0</v>
      </c>
      <c r="AG1001" s="78">
        <f t="shared" si="486"/>
        <v>0</v>
      </c>
      <c r="AH1001" s="78">
        <f t="shared" si="504"/>
        <v>0</v>
      </c>
      <c r="AI1001" s="78">
        <f t="shared" si="505"/>
        <v>0</v>
      </c>
      <c r="AJ1001" s="78">
        <f t="shared" si="506"/>
        <v>0</v>
      </c>
      <c r="AK1001" s="78">
        <f t="shared" si="507"/>
        <v>0</v>
      </c>
      <c r="AL1001" s="78">
        <f t="shared" si="508"/>
        <v>0</v>
      </c>
      <c r="AM1001" s="78">
        <f t="shared" si="509"/>
        <v>0</v>
      </c>
      <c r="AN1001" s="78">
        <f t="shared" si="510"/>
        <v>0</v>
      </c>
      <c r="AO1001" s="78">
        <f t="shared" si="511"/>
        <v>0</v>
      </c>
      <c r="AP1001" s="78">
        <f t="shared" si="512"/>
        <v>0</v>
      </c>
      <c r="AQ1001" s="78">
        <f t="shared" si="513"/>
        <v>0</v>
      </c>
      <c r="AR1001" s="78">
        <f t="shared" si="514"/>
        <v>0</v>
      </c>
      <c r="AS1001" s="78">
        <f t="shared" si="515"/>
        <v>0</v>
      </c>
      <c r="AT1001" s="78">
        <f t="shared" si="516"/>
        <v>0</v>
      </c>
      <c r="AU1001" s="78">
        <f t="shared" si="517"/>
        <v>1</v>
      </c>
      <c r="AV1001" s="78">
        <f>IF(AND(M1001&gt;=35,M1001&lt;=39),1,0)</f>
        <v>0</v>
      </c>
      <c r="AW1001" s="78">
        <f>IF(AND(M1001&gt;=40,M1001&lt;=44),1,0)</f>
        <v>0</v>
      </c>
      <c r="AX1001" s="78">
        <f>IF(AND(M1001&gt;=45,M1001&lt;=49),1,0)</f>
        <v>0</v>
      </c>
      <c r="AY1001" s="78">
        <f>IF(AND(M1001&gt;=50,M1001&lt;=54),1,0)</f>
        <v>0</v>
      </c>
      <c r="AZ1001" s="78">
        <f>IF(AND(M1001&gt;=55,M1001&lt;=59),1,0)</f>
        <v>0</v>
      </c>
      <c r="BA1001" s="78">
        <f>IF(AND(M1001&gt;=60,M1001&lt;=64),1,0)</f>
        <v>0</v>
      </c>
      <c r="BB1001" s="78">
        <f>IF(AND(M1001&gt;=65,M1001&lt;=69),1,0)</f>
        <v>0</v>
      </c>
      <c r="BC1001" s="78">
        <f>IF(AND(M1001&gt;=70,M1001&lt;=74),1,0)</f>
        <v>0</v>
      </c>
      <c r="BD1001" s="78">
        <f>IF(AND(M1001&gt;=75,M1001&lt;=79),1,0)</f>
        <v>0</v>
      </c>
      <c r="BE1001" s="78">
        <f>IF(AND(M1001&gt;=80,M1001&lt;=84),1,0)</f>
        <v>0</v>
      </c>
      <c r="BF1001" s="78">
        <f>IF(AND(M1001&gt;=85,M1001&lt;=89),1,0)</f>
        <v>1</v>
      </c>
      <c r="BG1001" s="78">
        <f>IF(AND(M1001&gt;=90,M1001&lt;=94),1,0)</f>
        <v>0</v>
      </c>
      <c r="BH1001" s="78">
        <f>IF(AND(M1001&gt;=95,M1001&lt;=99),1,0)</f>
        <v>0</v>
      </c>
      <c r="BI1001" s="78">
        <f>IF(AND(M1001&gt;=100,M1001&lt;=105),1,0)</f>
        <v>0</v>
      </c>
      <c r="BJ1001" s="78">
        <f>IF(I1001&lt;$BK$2,1,0)</f>
        <v>0</v>
      </c>
      <c r="BK1001" s="78">
        <f>IF(I1001&gt;$BK$2,1,0)</f>
        <v>1</v>
      </c>
      <c r="BL1001" s="79">
        <f>IF(J1001=$BL$2,1,0)</f>
        <v>1</v>
      </c>
      <c r="BM1001" s="79">
        <f>IF(J1001=$BM23,1,0)</f>
        <v>0</v>
      </c>
      <c r="BN1001" s="79">
        <f>IF(J1001=$BN23,1,0)</f>
        <v>0</v>
      </c>
      <c r="BO1001" s="79">
        <f>IF(J1001=$BO23,1,0)</f>
        <v>0</v>
      </c>
      <c r="BP1001" s="79">
        <f>IF(J1001=$BP23,1,0)</f>
        <v>0</v>
      </c>
      <c r="BQ1001" s="79">
        <f>IF(J1001=$BQ$2,1,0)</f>
        <v>0</v>
      </c>
      <c r="BR1001" s="79">
        <f>IF(J1001=$BR$2,1,0)</f>
        <v>0</v>
      </c>
      <c r="BS1001" s="78">
        <f>IF(F1001=$BS$2,1,0)</f>
        <v>0</v>
      </c>
      <c r="BT1001" s="78">
        <f>IF(F1001=$BT$2,1,0)</f>
        <v>0</v>
      </c>
      <c r="BU1001" s="78">
        <f>IF(F1001=$BU$2,1,0)</f>
        <v>0</v>
      </c>
      <c r="BV1001" s="78">
        <f>IF(F1001=$BV$2,1,0)</f>
        <v>1</v>
      </c>
      <c r="BW1001" s="78">
        <f>IF(F1001=$BW$2,1,0)</f>
        <v>0</v>
      </c>
      <c r="BX1001" s="78">
        <f>IF(F1001=$BX$2,1,0)</f>
        <v>0</v>
      </c>
      <c r="BY1001" s="78">
        <f>IF(F1001=$BY$2,1,0)</f>
        <v>0</v>
      </c>
      <c r="BZ1001" s="78">
        <f>IF(F1001=$BZ$2,1,0)</f>
        <v>0</v>
      </c>
      <c r="CA1001"/>
      <c r="CB1001" s="1">
        <v>0</v>
      </c>
      <c r="CC1001" s="1">
        <v>0</v>
      </c>
    </row>
    <row r="1002" spans="2:81" x14ac:dyDescent="0.3">
      <c r="B1002" s="29" t="s">
        <v>107</v>
      </c>
      <c r="C1002" t="s">
        <v>160</v>
      </c>
      <c r="D1002" t="s">
        <v>92</v>
      </c>
      <c r="E1002" s="1" t="s">
        <v>1020</v>
      </c>
      <c r="F1002" s="31" t="s">
        <v>35</v>
      </c>
      <c r="G1002" s="1">
        <v>25</v>
      </c>
      <c r="H1002" s="1">
        <v>2013</v>
      </c>
      <c r="I1002" s="36">
        <v>0.79583333333333339</v>
      </c>
      <c r="J1002" s="1" t="s">
        <v>10</v>
      </c>
      <c r="K1002" s="39">
        <v>20924</v>
      </c>
      <c r="L1002" t="s">
        <v>1730</v>
      </c>
      <c r="M1002" s="76">
        <v>91</v>
      </c>
      <c r="N1002" t="str">
        <f t="shared" si="487"/>
        <v>ptcldy</v>
      </c>
      <c r="O1002" s="78">
        <f t="shared" si="488"/>
        <v>0</v>
      </c>
      <c r="P1002" s="78">
        <v>0</v>
      </c>
      <c r="Q1002" s="78">
        <v>0</v>
      </c>
      <c r="R1002" s="78">
        <f t="shared" si="489"/>
        <v>0</v>
      </c>
      <c r="S1002" s="78">
        <f t="shared" si="490"/>
        <v>0</v>
      </c>
      <c r="T1002" s="78">
        <f t="shared" si="491"/>
        <v>0</v>
      </c>
      <c r="U1002" s="78">
        <f t="shared" si="492"/>
        <v>0</v>
      </c>
      <c r="V1002" s="78">
        <f t="shared" si="493"/>
        <v>0</v>
      </c>
      <c r="W1002" s="78">
        <f t="shared" si="494"/>
        <v>1</v>
      </c>
      <c r="X1002" s="78">
        <f t="shared" si="495"/>
        <v>0</v>
      </c>
      <c r="Y1002" s="78">
        <f t="shared" si="496"/>
        <v>0</v>
      </c>
      <c r="Z1002" s="78">
        <f t="shared" si="497"/>
        <v>0</v>
      </c>
      <c r="AA1002" s="78">
        <f t="shared" si="498"/>
        <v>0</v>
      </c>
      <c r="AB1002" s="78">
        <f t="shared" si="499"/>
        <v>0</v>
      </c>
      <c r="AC1002" s="78">
        <f t="shared" si="500"/>
        <v>0</v>
      </c>
      <c r="AD1002" s="78">
        <f t="shared" si="501"/>
        <v>0</v>
      </c>
      <c r="AE1002" s="78">
        <f t="shared" si="502"/>
        <v>0</v>
      </c>
      <c r="AF1002" s="78">
        <f t="shared" si="503"/>
        <v>0</v>
      </c>
      <c r="AG1002" s="78">
        <f t="shared" si="486"/>
        <v>0</v>
      </c>
      <c r="AH1002" s="78">
        <f t="shared" si="504"/>
        <v>0</v>
      </c>
      <c r="AI1002" s="78">
        <f t="shared" si="505"/>
        <v>0</v>
      </c>
      <c r="AJ1002" s="78">
        <f t="shared" si="506"/>
        <v>0</v>
      </c>
      <c r="AK1002" s="78">
        <f t="shared" si="507"/>
        <v>0</v>
      </c>
      <c r="AL1002" s="78">
        <f t="shared" si="508"/>
        <v>0</v>
      </c>
      <c r="AM1002" s="78">
        <f t="shared" si="509"/>
        <v>0</v>
      </c>
      <c r="AN1002" s="78">
        <f t="shared" si="510"/>
        <v>0</v>
      </c>
      <c r="AO1002" s="78">
        <f t="shared" si="511"/>
        <v>0</v>
      </c>
      <c r="AP1002" s="78">
        <f t="shared" si="512"/>
        <v>0</v>
      </c>
      <c r="AQ1002" s="78">
        <f t="shared" si="513"/>
        <v>0</v>
      </c>
      <c r="AR1002" s="78">
        <f t="shared" si="514"/>
        <v>0</v>
      </c>
      <c r="AS1002" s="78">
        <f t="shared" si="515"/>
        <v>0</v>
      </c>
      <c r="AT1002" s="78">
        <f t="shared" si="516"/>
        <v>0</v>
      </c>
      <c r="AU1002" s="78">
        <f t="shared" si="517"/>
        <v>1</v>
      </c>
      <c r="AV1002" s="78">
        <f>IF(AND(M1002&gt;=35,M1002&lt;=39),1,0)</f>
        <v>0</v>
      </c>
      <c r="AW1002" s="78">
        <f>IF(AND(M1002&gt;=40,M1002&lt;=44),1,0)</f>
        <v>0</v>
      </c>
      <c r="AX1002" s="78">
        <f>IF(AND(M1002&gt;=45,M1002&lt;=49),1,0)</f>
        <v>0</v>
      </c>
      <c r="AY1002" s="78">
        <f>IF(AND(M1002&gt;=50,M1002&lt;=54),1,0)</f>
        <v>0</v>
      </c>
      <c r="AZ1002" s="78">
        <f>IF(AND(M1002&gt;=55,M1002&lt;=59),1,0)</f>
        <v>0</v>
      </c>
      <c r="BA1002" s="78">
        <f>IF(AND(M1002&gt;=60,M1002&lt;=64),1,0)</f>
        <v>0</v>
      </c>
      <c r="BB1002" s="78">
        <f>IF(AND(M1002&gt;=65,M1002&lt;=69),1,0)</f>
        <v>0</v>
      </c>
      <c r="BC1002" s="78">
        <f>IF(AND(M1002&gt;=70,M1002&lt;=74),1,0)</f>
        <v>0</v>
      </c>
      <c r="BD1002" s="78">
        <f>IF(AND(M1002&gt;=75,M1002&lt;=79),1,0)</f>
        <v>0</v>
      </c>
      <c r="BE1002" s="78">
        <f>IF(AND(M1002&gt;=80,M1002&lt;=84),1,0)</f>
        <v>0</v>
      </c>
      <c r="BF1002" s="78">
        <f>IF(AND(M1002&gt;=85,M1002&lt;=89),1,0)</f>
        <v>0</v>
      </c>
      <c r="BG1002" s="78">
        <f>IF(AND(M1002&gt;=90,M1002&lt;=94),1,0)</f>
        <v>1</v>
      </c>
      <c r="BH1002" s="78">
        <f>IF(AND(M1002&gt;=95,M1002&lt;=99),1,0)</f>
        <v>0</v>
      </c>
      <c r="BI1002" s="78">
        <f>IF(AND(M1002&gt;=100,M1002&lt;=105),1,0)</f>
        <v>0</v>
      </c>
      <c r="BJ1002" s="78">
        <f>IF(I1002&lt;$BK$2,1,0)</f>
        <v>0</v>
      </c>
      <c r="BK1002" s="78">
        <f>IF(I1002&gt;$BK$2,1,0)</f>
        <v>1</v>
      </c>
      <c r="BL1002" s="79">
        <f>IF(J1002=$BL$2,1,0)</f>
        <v>0</v>
      </c>
      <c r="BM1002" s="79">
        <f>IF(J1002=$BM24,1,0)</f>
        <v>0</v>
      </c>
      <c r="BN1002" s="79">
        <f>IF(J1002=$BN24,1,0)</f>
        <v>0</v>
      </c>
      <c r="BO1002" s="79">
        <f>IF(J1002=$BO24,1,0)</f>
        <v>0</v>
      </c>
      <c r="BP1002" s="79">
        <f>IF(J1002=$BP24,1,0)</f>
        <v>0</v>
      </c>
      <c r="BQ1002" s="79">
        <f>IF(J1002=$BQ$2,1,0)</f>
        <v>0</v>
      </c>
      <c r="BR1002" s="79">
        <f>IF(J1002=$BR$2,1,0)</f>
        <v>0</v>
      </c>
      <c r="BS1002" s="78">
        <f>IF(F1002=$BS$2,1,0)</f>
        <v>0</v>
      </c>
      <c r="BT1002" s="78">
        <f>IF(F1002=$BT$2,1,0)</f>
        <v>0</v>
      </c>
      <c r="BU1002" s="78">
        <f>IF(F1002=$BU$2,1,0)</f>
        <v>0</v>
      </c>
      <c r="BV1002" s="78">
        <f>IF(F1002=$BV$2,1,0)</f>
        <v>1</v>
      </c>
      <c r="BW1002" s="78">
        <f>IF(F1002=$BW$2,1,0)</f>
        <v>0</v>
      </c>
      <c r="BX1002" s="78">
        <f>IF(F1002=$BX$2,1,0)</f>
        <v>0</v>
      </c>
      <c r="BY1002" s="78">
        <f>IF(F1002=$BY$2,1,0)</f>
        <v>0</v>
      </c>
      <c r="BZ1002" s="78">
        <f>IF(F1002=$BZ$2,1,0)</f>
        <v>0</v>
      </c>
      <c r="CA1002" t="s">
        <v>1886</v>
      </c>
      <c r="CB1002" s="1">
        <v>0</v>
      </c>
      <c r="CC1002" s="1">
        <v>0</v>
      </c>
    </row>
    <row r="1003" spans="2:81" x14ac:dyDescent="0.3">
      <c r="B1003" s="29" t="s">
        <v>108</v>
      </c>
      <c r="C1003" t="s">
        <v>160</v>
      </c>
      <c r="D1003" t="s">
        <v>92</v>
      </c>
      <c r="E1003" s="1" t="s">
        <v>1021</v>
      </c>
      <c r="F1003" s="31" t="s">
        <v>35</v>
      </c>
      <c r="G1003" s="1">
        <v>26</v>
      </c>
      <c r="H1003" s="1">
        <v>2013</v>
      </c>
      <c r="I1003" s="36">
        <v>0.84097222222222223</v>
      </c>
      <c r="J1003" s="1" t="s">
        <v>11</v>
      </c>
      <c r="K1003" s="39">
        <v>18082</v>
      </c>
      <c r="L1003" t="s">
        <v>1731</v>
      </c>
      <c r="M1003" s="76">
        <v>76</v>
      </c>
      <c r="N1003" t="str">
        <f t="shared" si="487"/>
        <v>cloudy</v>
      </c>
      <c r="O1003" s="78">
        <f t="shared" si="488"/>
        <v>0</v>
      </c>
      <c r="P1003" s="78">
        <v>0</v>
      </c>
      <c r="Q1003" s="78">
        <v>0</v>
      </c>
      <c r="R1003" s="78">
        <f t="shared" si="489"/>
        <v>0</v>
      </c>
      <c r="S1003" s="78">
        <f t="shared" si="490"/>
        <v>0</v>
      </c>
      <c r="T1003" s="78">
        <f t="shared" si="491"/>
        <v>0</v>
      </c>
      <c r="U1003" s="78">
        <f t="shared" si="492"/>
        <v>0</v>
      </c>
      <c r="V1003" s="78">
        <f t="shared" si="493"/>
        <v>0</v>
      </c>
      <c r="W1003" s="78">
        <f t="shared" si="494"/>
        <v>1</v>
      </c>
      <c r="X1003" s="78">
        <f t="shared" si="495"/>
        <v>0</v>
      </c>
      <c r="Y1003" s="78">
        <f t="shared" si="496"/>
        <v>0</v>
      </c>
      <c r="Z1003" s="78">
        <f t="shared" si="497"/>
        <v>0</v>
      </c>
      <c r="AA1003" s="78">
        <f t="shared" si="498"/>
        <v>0</v>
      </c>
      <c r="AB1003" s="78">
        <f t="shared" si="499"/>
        <v>0</v>
      </c>
      <c r="AC1003" s="78">
        <f t="shared" si="500"/>
        <v>0</v>
      </c>
      <c r="AD1003" s="78">
        <f t="shared" si="501"/>
        <v>0</v>
      </c>
      <c r="AE1003" s="78">
        <f t="shared" si="502"/>
        <v>0</v>
      </c>
      <c r="AF1003" s="78">
        <f t="shared" si="503"/>
        <v>0</v>
      </c>
      <c r="AG1003" s="78">
        <f t="shared" si="486"/>
        <v>0</v>
      </c>
      <c r="AH1003" s="78">
        <f t="shared" si="504"/>
        <v>0</v>
      </c>
      <c r="AI1003" s="78">
        <f t="shared" si="505"/>
        <v>0</v>
      </c>
      <c r="AJ1003" s="78">
        <f t="shared" si="506"/>
        <v>0</v>
      </c>
      <c r="AK1003" s="78">
        <f t="shared" si="507"/>
        <v>0</v>
      </c>
      <c r="AL1003" s="78">
        <f t="shared" si="508"/>
        <v>0</v>
      </c>
      <c r="AM1003" s="78">
        <f t="shared" si="509"/>
        <v>0</v>
      </c>
      <c r="AN1003" s="78">
        <f t="shared" si="510"/>
        <v>0</v>
      </c>
      <c r="AO1003" s="78">
        <f t="shared" si="511"/>
        <v>0</v>
      </c>
      <c r="AP1003" s="78">
        <f t="shared" si="512"/>
        <v>0</v>
      </c>
      <c r="AQ1003" s="78">
        <f t="shared" si="513"/>
        <v>0</v>
      </c>
      <c r="AR1003" s="78">
        <f t="shared" si="514"/>
        <v>0</v>
      </c>
      <c r="AS1003" s="78">
        <f t="shared" si="515"/>
        <v>0</v>
      </c>
      <c r="AT1003" s="78">
        <f t="shared" si="516"/>
        <v>0</v>
      </c>
      <c r="AU1003" s="78">
        <f t="shared" si="517"/>
        <v>1</v>
      </c>
      <c r="AV1003" s="78">
        <f>IF(AND(M1003&gt;=35,M1003&lt;=39),1,0)</f>
        <v>0</v>
      </c>
      <c r="AW1003" s="78">
        <f>IF(AND(M1003&gt;=40,M1003&lt;=44),1,0)</f>
        <v>0</v>
      </c>
      <c r="AX1003" s="78">
        <f>IF(AND(M1003&gt;=45,M1003&lt;=49),1,0)</f>
        <v>0</v>
      </c>
      <c r="AY1003" s="78">
        <f>IF(AND(M1003&gt;=50,M1003&lt;=54),1,0)</f>
        <v>0</v>
      </c>
      <c r="AZ1003" s="78">
        <f>IF(AND(M1003&gt;=55,M1003&lt;=59),1,0)</f>
        <v>0</v>
      </c>
      <c r="BA1003" s="78">
        <f>IF(AND(M1003&gt;=60,M1003&lt;=64),1,0)</f>
        <v>0</v>
      </c>
      <c r="BB1003" s="78">
        <f>IF(AND(M1003&gt;=65,M1003&lt;=69),1,0)</f>
        <v>0</v>
      </c>
      <c r="BC1003" s="78">
        <f>IF(AND(M1003&gt;=70,M1003&lt;=74),1,0)</f>
        <v>0</v>
      </c>
      <c r="BD1003" s="78">
        <f>IF(AND(M1003&gt;=75,M1003&lt;=79),1,0)</f>
        <v>1</v>
      </c>
      <c r="BE1003" s="78">
        <f>IF(AND(M1003&gt;=80,M1003&lt;=84),1,0)</f>
        <v>0</v>
      </c>
      <c r="BF1003" s="78">
        <f>IF(AND(M1003&gt;=85,M1003&lt;=89),1,0)</f>
        <v>0</v>
      </c>
      <c r="BG1003" s="78">
        <f>IF(AND(M1003&gt;=90,M1003&lt;=94),1,0)</f>
        <v>0</v>
      </c>
      <c r="BH1003" s="78">
        <f>IF(AND(M1003&gt;=95,M1003&lt;=99),1,0)</f>
        <v>0</v>
      </c>
      <c r="BI1003" s="78">
        <f>IF(AND(M1003&gt;=100,M1003&lt;=105),1,0)</f>
        <v>0</v>
      </c>
      <c r="BJ1003" s="78">
        <f>IF(I1003&lt;$BK$2,1,0)</f>
        <v>0</v>
      </c>
      <c r="BK1003" s="78">
        <f>IF(I1003&gt;$BK$2,1,0)</f>
        <v>1</v>
      </c>
      <c r="BL1003" s="79">
        <f>IF(J1003=$BL$2,1,0)</f>
        <v>0</v>
      </c>
      <c r="BM1003" s="79">
        <f>IF(J1003=$BM25,1,0)</f>
        <v>0</v>
      </c>
      <c r="BN1003" s="79">
        <f>IF(J1003=$BN25,1,0)</f>
        <v>0</v>
      </c>
      <c r="BO1003" s="79">
        <f>IF(J1003=$BO25,1,0)</f>
        <v>0</v>
      </c>
      <c r="BP1003" s="79">
        <f>IF(J1003=$BP25,1,0)</f>
        <v>0</v>
      </c>
      <c r="BQ1003" s="79">
        <f>IF(J1003=$BQ$2,1,0)</f>
        <v>0</v>
      </c>
      <c r="BR1003" s="79">
        <f>IF(J1003=$BR$2,1,0)</f>
        <v>0</v>
      </c>
      <c r="BS1003" s="78">
        <f>IF(F1003=$BS$2,1,0)</f>
        <v>0</v>
      </c>
      <c r="BT1003" s="78">
        <f>IF(F1003=$BT$2,1,0)</f>
        <v>0</v>
      </c>
      <c r="BU1003" s="78">
        <f>IF(F1003=$BU$2,1,0)</f>
        <v>0</v>
      </c>
      <c r="BV1003" s="78">
        <f>IF(F1003=$BV$2,1,0)</f>
        <v>1</v>
      </c>
      <c r="BW1003" s="78">
        <f>IF(F1003=$BW$2,1,0)</f>
        <v>0</v>
      </c>
      <c r="BX1003" s="78">
        <f>IF(F1003=$BX$2,1,0)</f>
        <v>0</v>
      </c>
      <c r="BY1003" s="78">
        <f>IF(F1003=$BY$2,1,0)</f>
        <v>0</v>
      </c>
      <c r="BZ1003" s="78">
        <f>IF(F1003=$BZ$2,1,0)</f>
        <v>0</v>
      </c>
      <c r="CA1003"/>
      <c r="CB1003" s="1">
        <v>0</v>
      </c>
      <c r="CC1003" s="1">
        <v>0</v>
      </c>
    </row>
    <row r="1004" spans="2:81" x14ac:dyDescent="0.3">
      <c r="B1004" s="29" t="s">
        <v>109</v>
      </c>
      <c r="C1004" t="s">
        <v>160</v>
      </c>
      <c r="D1004" t="s">
        <v>92</v>
      </c>
      <c r="E1004" s="1" t="s">
        <v>1022</v>
      </c>
      <c r="F1004" s="31" t="s">
        <v>35</v>
      </c>
      <c r="G1004" s="1">
        <v>27</v>
      </c>
      <c r="H1004" s="1">
        <v>2013</v>
      </c>
      <c r="I1004" s="36">
        <v>0.79583333333333339</v>
      </c>
      <c r="J1004" s="1" t="s">
        <v>9</v>
      </c>
      <c r="K1004" s="39">
        <v>33036</v>
      </c>
      <c r="L1004" t="s">
        <v>1725</v>
      </c>
      <c r="M1004" s="76">
        <v>79</v>
      </c>
      <c r="N1004" t="str">
        <f t="shared" si="487"/>
        <v>cloudy</v>
      </c>
      <c r="O1004" s="78">
        <f t="shared" si="488"/>
        <v>0</v>
      </c>
      <c r="P1004" s="78">
        <v>0</v>
      </c>
      <c r="Q1004" s="78">
        <v>0</v>
      </c>
      <c r="R1004" s="78">
        <f t="shared" si="489"/>
        <v>0</v>
      </c>
      <c r="S1004" s="78">
        <f t="shared" si="490"/>
        <v>0</v>
      </c>
      <c r="T1004" s="78">
        <f t="shared" si="491"/>
        <v>0</v>
      </c>
      <c r="U1004" s="78">
        <f t="shared" si="492"/>
        <v>0</v>
      </c>
      <c r="V1004" s="78">
        <f t="shared" si="493"/>
        <v>0</v>
      </c>
      <c r="W1004" s="78">
        <f t="shared" si="494"/>
        <v>1</v>
      </c>
      <c r="X1004" s="78">
        <f t="shared" si="495"/>
        <v>0</v>
      </c>
      <c r="Y1004" s="78">
        <f t="shared" si="496"/>
        <v>0</v>
      </c>
      <c r="Z1004" s="78">
        <f t="shared" si="497"/>
        <v>0</v>
      </c>
      <c r="AA1004" s="78">
        <f t="shared" si="498"/>
        <v>0</v>
      </c>
      <c r="AB1004" s="78">
        <f t="shared" si="499"/>
        <v>0</v>
      </c>
      <c r="AC1004" s="78">
        <f t="shared" si="500"/>
        <v>0</v>
      </c>
      <c r="AD1004" s="78">
        <f t="shared" si="501"/>
        <v>0</v>
      </c>
      <c r="AE1004" s="78">
        <f t="shared" si="502"/>
        <v>0</v>
      </c>
      <c r="AF1004" s="78">
        <f t="shared" si="503"/>
        <v>0</v>
      </c>
      <c r="AG1004" s="78">
        <f t="shared" si="486"/>
        <v>0</v>
      </c>
      <c r="AH1004" s="78">
        <f t="shared" si="504"/>
        <v>0</v>
      </c>
      <c r="AI1004" s="78">
        <f t="shared" si="505"/>
        <v>0</v>
      </c>
      <c r="AJ1004" s="78">
        <f t="shared" si="506"/>
        <v>0</v>
      </c>
      <c r="AK1004" s="78">
        <f t="shared" si="507"/>
        <v>0</v>
      </c>
      <c r="AL1004" s="78">
        <f t="shared" si="508"/>
        <v>0</v>
      </c>
      <c r="AM1004" s="78">
        <f t="shared" si="509"/>
        <v>0</v>
      </c>
      <c r="AN1004" s="78">
        <f t="shared" si="510"/>
        <v>0</v>
      </c>
      <c r="AO1004" s="78">
        <f t="shared" si="511"/>
        <v>0</v>
      </c>
      <c r="AP1004" s="78">
        <f t="shared" si="512"/>
        <v>0</v>
      </c>
      <c r="AQ1004" s="78">
        <f t="shared" si="513"/>
        <v>0</v>
      </c>
      <c r="AR1004" s="78">
        <f t="shared" si="514"/>
        <v>0</v>
      </c>
      <c r="AS1004" s="78">
        <f t="shared" si="515"/>
        <v>0</v>
      </c>
      <c r="AT1004" s="78">
        <f t="shared" si="516"/>
        <v>0</v>
      </c>
      <c r="AU1004" s="78">
        <f t="shared" si="517"/>
        <v>1</v>
      </c>
      <c r="AV1004" s="78">
        <f>IF(AND(M1004&gt;=35,M1004&lt;=39),1,0)</f>
        <v>0</v>
      </c>
      <c r="AW1004" s="78">
        <f>IF(AND(M1004&gt;=40,M1004&lt;=44),1,0)</f>
        <v>0</v>
      </c>
      <c r="AX1004" s="78">
        <f>IF(AND(M1004&gt;=45,M1004&lt;=49),1,0)</f>
        <v>0</v>
      </c>
      <c r="AY1004" s="78">
        <f>IF(AND(M1004&gt;=50,M1004&lt;=54),1,0)</f>
        <v>0</v>
      </c>
      <c r="AZ1004" s="78">
        <f>IF(AND(M1004&gt;=55,M1004&lt;=59),1,0)</f>
        <v>0</v>
      </c>
      <c r="BA1004" s="78">
        <f>IF(AND(M1004&gt;=60,M1004&lt;=64),1,0)</f>
        <v>0</v>
      </c>
      <c r="BB1004" s="78">
        <f>IF(AND(M1004&gt;=65,M1004&lt;=69),1,0)</f>
        <v>0</v>
      </c>
      <c r="BC1004" s="78">
        <f>IF(AND(M1004&gt;=70,M1004&lt;=74),1,0)</f>
        <v>0</v>
      </c>
      <c r="BD1004" s="78">
        <f>IF(AND(M1004&gt;=75,M1004&lt;=79),1,0)</f>
        <v>1</v>
      </c>
      <c r="BE1004" s="78">
        <f>IF(AND(M1004&gt;=80,M1004&lt;=84),1,0)</f>
        <v>0</v>
      </c>
      <c r="BF1004" s="78">
        <f>IF(AND(M1004&gt;=85,M1004&lt;=89),1,0)</f>
        <v>0</v>
      </c>
      <c r="BG1004" s="78">
        <f>IF(AND(M1004&gt;=90,M1004&lt;=94),1,0)</f>
        <v>0</v>
      </c>
      <c r="BH1004" s="78">
        <f>IF(AND(M1004&gt;=95,M1004&lt;=99),1,0)</f>
        <v>0</v>
      </c>
      <c r="BI1004" s="78">
        <f>IF(AND(M1004&gt;=100,M1004&lt;=105),1,0)</f>
        <v>0</v>
      </c>
      <c r="BJ1004" s="78">
        <f>IF(I1004&lt;$BK$2,1,0)</f>
        <v>0</v>
      </c>
      <c r="BK1004" s="78">
        <f>IF(I1004&gt;$BK$2,1,0)</f>
        <v>1</v>
      </c>
      <c r="BL1004" s="79">
        <f>IF(J1004=$BL$2,1,0)</f>
        <v>0</v>
      </c>
      <c r="BM1004" s="79">
        <f>IF(J1004=$BM26,1,0)</f>
        <v>0</v>
      </c>
      <c r="BN1004" s="79">
        <f>IF(J1004=$BN26,1,0)</f>
        <v>0</v>
      </c>
      <c r="BO1004" s="79">
        <f>IF(J1004=$BO26,1,0)</f>
        <v>0</v>
      </c>
      <c r="BP1004" s="79">
        <f>IF(J1004=$BP26,1,0)</f>
        <v>0</v>
      </c>
      <c r="BQ1004" s="79">
        <f>IF(J1004=$BQ$2,1,0)</f>
        <v>0</v>
      </c>
      <c r="BR1004" s="79">
        <f>IF(J1004=$BR$2,1,0)</f>
        <v>0</v>
      </c>
      <c r="BS1004" s="78">
        <f>IF(F1004=$BS$2,1,0)</f>
        <v>0</v>
      </c>
      <c r="BT1004" s="78">
        <f>IF(F1004=$BT$2,1,0)</f>
        <v>0</v>
      </c>
      <c r="BU1004" s="78">
        <f>IF(F1004=$BU$2,1,0)</f>
        <v>0</v>
      </c>
      <c r="BV1004" s="78">
        <f>IF(F1004=$BV$2,1,0)</f>
        <v>1</v>
      </c>
      <c r="BW1004" s="78">
        <f>IF(F1004=$BW$2,1,0)</f>
        <v>0</v>
      </c>
      <c r="BX1004" s="78">
        <f>IF(F1004=$BX$2,1,0)</f>
        <v>0</v>
      </c>
      <c r="BY1004" s="78">
        <f>IF(F1004=$BY$2,1,0)</f>
        <v>0</v>
      </c>
      <c r="BZ1004" s="78">
        <f>IF(F1004=$BZ$2,1,0)</f>
        <v>0</v>
      </c>
      <c r="CA1004" t="s">
        <v>90</v>
      </c>
      <c r="CB1004" s="1">
        <v>0</v>
      </c>
      <c r="CC1004" s="1">
        <v>0</v>
      </c>
    </row>
    <row r="1005" spans="2:81" x14ac:dyDescent="0.3">
      <c r="B1005" s="29" t="s">
        <v>110</v>
      </c>
      <c r="C1005" t="s">
        <v>162</v>
      </c>
      <c r="D1005" t="s">
        <v>75</v>
      </c>
      <c r="E1005" s="1" t="s">
        <v>1023</v>
      </c>
      <c r="F1005" s="31" t="s">
        <v>35</v>
      </c>
      <c r="G1005" s="1">
        <v>28</v>
      </c>
      <c r="H1005" s="1">
        <v>2013</v>
      </c>
      <c r="I1005" s="36">
        <v>0.79652777777777783</v>
      </c>
      <c r="J1005" s="1" t="s">
        <v>5</v>
      </c>
      <c r="K1005" s="39">
        <v>40041</v>
      </c>
      <c r="L1005" t="s">
        <v>1732</v>
      </c>
      <c r="M1005" s="76">
        <v>76</v>
      </c>
      <c r="N1005" t="str">
        <f t="shared" si="487"/>
        <v>ptcldy</v>
      </c>
      <c r="O1005" s="78">
        <f t="shared" si="488"/>
        <v>0</v>
      </c>
      <c r="P1005" s="78">
        <v>0</v>
      </c>
      <c r="Q1005" s="78">
        <v>0</v>
      </c>
      <c r="R1005" s="78">
        <f t="shared" si="489"/>
        <v>0</v>
      </c>
      <c r="S1005" s="78">
        <f t="shared" si="490"/>
        <v>0</v>
      </c>
      <c r="T1005" s="78">
        <f t="shared" si="491"/>
        <v>0</v>
      </c>
      <c r="U1005" s="78">
        <f t="shared" si="492"/>
        <v>0</v>
      </c>
      <c r="V1005" s="78">
        <f t="shared" si="493"/>
        <v>0</v>
      </c>
      <c r="W1005" s="78">
        <f t="shared" si="494"/>
        <v>0</v>
      </c>
      <c r="X1005" s="78">
        <f t="shared" si="495"/>
        <v>0</v>
      </c>
      <c r="Y1005" s="78">
        <f t="shared" si="496"/>
        <v>0</v>
      </c>
      <c r="Z1005" s="78">
        <f t="shared" si="497"/>
        <v>0</v>
      </c>
      <c r="AA1005" s="78">
        <f t="shared" si="498"/>
        <v>0</v>
      </c>
      <c r="AB1005" s="78">
        <f t="shared" si="499"/>
        <v>0</v>
      </c>
      <c r="AC1005" s="78">
        <f t="shared" si="500"/>
        <v>0</v>
      </c>
      <c r="AD1005" s="78">
        <f t="shared" si="501"/>
        <v>0</v>
      </c>
      <c r="AE1005" s="78">
        <f t="shared" si="502"/>
        <v>0</v>
      </c>
      <c r="AF1005" s="78">
        <f t="shared" si="503"/>
        <v>0</v>
      </c>
      <c r="AG1005" s="78">
        <f t="shared" si="486"/>
        <v>0</v>
      </c>
      <c r="AH1005" s="78">
        <f t="shared" si="504"/>
        <v>0</v>
      </c>
      <c r="AI1005" s="78">
        <f t="shared" si="505"/>
        <v>1</v>
      </c>
      <c r="AJ1005" s="78">
        <f t="shared" si="506"/>
        <v>0</v>
      </c>
      <c r="AK1005" s="78">
        <f t="shared" si="507"/>
        <v>0</v>
      </c>
      <c r="AL1005" s="78">
        <f t="shared" si="508"/>
        <v>0</v>
      </c>
      <c r="AM1005" s="78">
        <f t="shared" si="509"/>
        <v>0</v>
      </c>
      <c r="AN1005" s="78">
        <f t="shared" si="510"/>
        <v>0</v>
      </c>
      <c r="AO1005" s="78">
        <f t="shared" si="511"/>
        <v>0</v>
      </c>
      <c r="AP1005" s="78">
        <f t="shared" si="512"/>
        <v>0</v>
      </c>
      <c r="AQ1005" s="78">
        <f t="shared" si="513"/>
        <v>0</v>
      </c>
      <c r="AR1005" s="78">
        <f t="shared" si="514"/>
        <v>0</v>
      </c>
      <c r="AS1005" s="78">
        <f t="shared" si="515"/>
        <v>0</v>
      </c>
      <c r="AT1005" s="78">
        <f t="shared" si="516"/>
        <v>0</v>
      </c>
      <c r="AU1005" s="78">
        <f t="shared" si="517"/>
        <v>1</v>
      </c>
      <c r="AV1005" s="78">
        <f>IF(AND(M1005&gt;=35,M1005&lt;=39),1,0)</f>
        <v>0</v>
      </c>
      <c r="AW1005" s="78">
        <f>IF(AND(M1005&gt;=40,M1005&lt;=44),1,0)</f>
        <v>0</v>
      </c>
      <c r="AX1005" s="78">
        <f>IF(AND(M1005&gt;=45,M1005&lt;=49),1,0)</f>
        <v>0</v>
      </c>
      <c r="AY1005" s="78">
        <f>IF(AND(M1005&gt;=50,M1005&lt;=54),1,0)</f>
        <v>0</v>
      </c>
      <c r="AZ1005" s="78">
        <f>IF(AND(M1005&gt;=55,M1005&lt;=59),1,0)</f>
        <v>0</v>
      </c>
      <c r="BA1005" s="78">
        <f>IF(AND(M1005&gt;=60,M1005&lt;=64),1,0)</f>
        <v>0</v>
      </c>
      <c r="BB1005" s="78">
        <f>IF(AND(M1005&gt;=65,M1005&lt;=69),1,0)</f>
        <v>0</v>
      </c>
      <c r="BC1005" s="78">
        <f>IF(AND(M1005&gt;=70,M1005&lt;=74),1,0)</f>
        <v>0</v>
      </c>
      <c r="BD1005" s="78">
        <f>IF(AND(M1005&gt;=75,M1005&lt;=79),1,0)</f>
        <v>1</v>
      </c>
      <c r="BE1005" s="78">
        <f>IF(AND(M1005&gt;=80,M1005&lt;=84),1,0)</f>
        <v>0</v>
      </c>
      <c r="BF1005" s="78">
        <f>IF(AND(M1005&gt;=85,M1005&lt;=89),1,0)</f>
        <v>0</v>
      </c>
      <c r="BG1005" s="78">
        <f>IF(AND(M1005&gt;=90,M1005&lt;=94),1,0)</f>
        <v>0</v>
      </c>
      <c r="BH1005" s="78">
        <f>IF(AND(M1005&gt;=95,M1005&lt;=99),1,0)</f>
        <v>0</v>
      </c>
      <c r="BI1005" s="78">
        <f>IF(AND(M1005&gt;=100,M1005&lt;=105),1,0)</f>
        <v>0</v>
      </c>
      <c r="BJ1005" s="78">
        <f>IF(I1005&lt;$BK$2,1,0)</f>
        <v>0</v>
      </c>
      <c r="BK1005" s="78">
        <f>IF(I1005&gt;$BK$2,1,0)</f>
        <v>1</v>
      </c>
      <c r="BL1005" s="79">
        <f>IF(J1005=$BL$2,1,0)</f>
        <v>0</v>
      </c>
      <c r="BM1005" s="79">
        <f>IF(J1005=$BM27,1,0)</f>
        <v>0</v>
      </c>
      <c r="BN1005" s="79">
        <f>IF(J1005=$BN27,1,0)</f>
        <v>0</v>
      </c>
      <c r="BO1005" s="79">
        <f>IF(J1005=$BO27,1,0)</f>
        <v>0</v>
      </c>
      <c r="BP1005" s="79">
        <f>IF(J1005=$BP27,1,0)</f>
        <v>0</v>
      </c>
      <c r="BQ1005" s="79">
        <f>IF(J1005=$BQ$2,1,0)</f>
        <v>0</v>
      </c>
      <c r="BR1005" s="79">
        <f>IF(J1005=$BR$2,1,0)</f>
        <v>0</v>
      </c>
      <c r="BS1005" s="78">
        <f>IF(F1005=$BS$2,1,0)</f>
        <v>0</v>
      </c>
      <c r="BT1005" s="78">
        <f>IF(F1005=$BT$2,1,0)</f>
        <v>0</v>
      </c>
      <c r="BU1005" s="78">
        <f>IF(F1005=$BU$2,1,0)</f>
        <v>0</v>
      </c>
      <c r="BV1005" s="78">
        <f>IF(F1005=$BV$2,1,0)</f>
        <v>1</v>
      </c>
      <c r="BW1005" s="78">
        <f>IF(F1005=$BW$2,1,0)</f>
        <v>0</v>
      </c>
      <c r="BX1005" s="78">
        <f>IF(F1005=$BX$2,1,0)</f>
        <v>0</v>
      </c>
      <c r="BY1005" s="78">
        <f>IF(F1005=$BY$2,1,0)</f>
        <v>0</v>
      </c>
      <c r="BZ1005" s="78">
        <f>IF(F1005=$BZ$2,1,0)</f>
        <v>0</v>
      </c>
      <c r="CA1005" t="s">
        <v>1887</v>
      </c>
      <c r="CB1005" s="1">
        <v>0</v>
      </c>
      <c r="CC1005" s="1">
        <v>0</v>
      </c>
    </row>
    <row r="1006" spans="2:81" x14ac:dyDescent="0.3">
      <c r="B1006" s="29" t="s">
        <v>111</v>
      </c>
      <c r="C1006" t="s">
        <v>162</v>
      </c>
      <c r="D1006" t="s">
        <v>75</v>
      </c>
      <c r="E1006" s="1" t="s">
        <v>2595</v>
      </c>
      <c r="F1006" s="31" t="s">
        <v>35</v>
      </c>
      <c r="G1006" s="1">
        <v>29</v>
      </c>
      <c r="H1006" s="1">
        <v>2013</v>
      </c>
      <c r="I1006" s="36">
        <v>0.80347222222222225</v>
      </c>
      <c r="J1006" s="1" t="s">
        <v>7</v>
      </c>
      <c r="K1006" s="39">
        <v>46607</v>
      </c>
      <c r="L1006" t="s">
        <v>1716</v>
      </c>
      <c r="M1006" s="76">
        <v>84</v>
      </c>
      <c r="N1006" t="str">
        <f t="shared" si="487"/>
        <v>ptcldy</v>
      </c>
      <c r="O1006" s="78">
        <f t="shared" si="488"/>
        <v>0</v>
      </c>
      <c r="P1006" s="78">
        <v>0</v>
      </c>
      <c r="Q1006" s="78">
        <v>0</v>
      </c>
      <c r="R1006" s="78">
        <f t="shared" si="489"/>
        <v>0</v>
      </c>
      <c r="S1006" s="78">
        <f t="shared" si="490"/>
        <v>0</v>
      </c>
      <c r="T1006" s="78">
        <f t="shared" si="491"/>
        <v>0</v>
      </c>
      <c r="U1006" s="78">
        <f t="shared" si="492"/>
        <v>0</v>
      </c>
      <c r="V1006" s="78">
        <f t="shared" si="493"/>
        <v>0</v>
      </c>
      <c r="W1006" s="78">
        <f t="shared" si="494"/>
        <v>0</v>
      </c>
      <c r="X1006" s="78">
        <f t="shared" si="495"/>
        <v>0</v>
      </c>
      <c r="Y1006" s="78">
        <f t="shared" si="496"/>
        <v>0</v>
      </c>
      <c r="Z1006" s="78">
        <f t="shared" si="497"/>
        <v>0</v>
      </c>
      <c r="AA1006" s="78">
        <f t="shared" si="498"/>
        <v>0</v>
      </c>
      <c r="AB1006" s="78">
        <f t="shared" si="499"/>
        <v>0</v>
      </c>
      <c r="AC1006" s="78">
        <f t="shared" si="500"/>
        <v>0</v>
      </c>
      <c r="AD1006" s="78">
        <f t="shared" si="501"/>
        <v>0</v>
      </c>
      <c r="AE1006" s="78">
        <f t="shared" si="502"/>
        <v>0</v>
      </c>
      <c r="AF1006" s="78">
        <f t="shared" si="503"/>
        <v>0</v>
      </c>
      <c r="AG1006" s="78">
        <f t="shared" si="486"/>
        <v>0</v>
      </c>
      <c r="AH1006" s="78">
        <f t="shared" si="504"/>
        <v>0</v>
      </c>
      <c r="AI1006" s="78">
        <f t="shared" si="505"/>
        <v>1</v>
      </c>
      <c r="AJ1006" s="78">
        <f t="shared" si="506"/>
        <v>0</v>
      </c>
      <c r="AK1006" s="78">
        <f t="shared" si="507"/>
        <v>0</v>
      </c>
      <c r="AL1006" s="78">
        <f t="shared" si="508"/>
        <v>0</v>
      </c>
      <c r="AM1006" s="78">
        <f t="shared" si="509"/>
        <v>0</v>
      </c>
      <c r="AN1006" s="78">
        <f t="shared" si="510"/>
        <v>0</v>
      </c>
      <c r="AO1006" s="78">
        <f t="shared" si="511"/>
        <v>0</v>
      </c>
      <c r="AP1006" s="78">
        <f t="shared" si="512"/>
        <v>0</v>
      </c>
      <c r="AQ1006" s="78">
        <f t="shared" si="513"/>
        <v>0</v>
      </c>
      <c r="AR1006" s="78">
        <f t="shared" si="514"/>
        <v>0</v>
      </c>
      <c r="AS1006" s="78">
        <f t="shared" si="515"/>
        <v>0</v>
      </c>
      <c r="AT1006" s="78">
        <f t="shared" si="516"/>
        <v>0</v>
      </c>
      <c r="AU1006" s="78">
        <f t="shared" si="517"/>
        <v>1</v>
      </c>
      <c r="AV1006" s="78">
        <f>IF(AND(M1006&gt;=35,M1006&lt;=39),1,0)</f>
        <v>0</v>
      </c>
      <c r="AW1006" s="78">
        <f>IF(AND(M1006&gt;=40,M1006&lt;=44),1,0)</f>
        <v>0</v>
      </c>
      <c r="AX1006" s="78">
        <f>IF(AND(M1006&gt;=45,M1006&lt;=49),1,0)</f>
        <v>0</v>
      </c>
      <c r="AY1006" s="78">
        <f>IF(AND(M1006&gt;=50,M1006&lt;=54),1,0)</f>
        <v>0</v>
      </c>
      <c r="AZ1006" s="78">
        <f>IF(AND(M1006&gt;=55,M1006&lt;=59),1,0)</f>
        <v>0</v>
      </c>
      <c r="BA1006" s="78">
        <f>IF(AND(M1006&gt;=60,M1006&lt;=64),1,0)</f>
        <v>0</v>
      </c>
      <c r="BB1006" s="78">
        <f>IF(AND(M1006&gt;=65,M1006&lt;=69),1,0)</f>
        <v>0</v>
      </c>
      <c r="BC1006" s="78">
        <f>IF(AND(M1006&gt;=70,M1006&lt;=74),1,0)</f>
        <v>0</v>
      </c>
      <c r="BD1006" s="78">
        <f>IF(AND(M1006&gt;=75,M1006&lt;=79),1,0)</f>
        <v>0</v>
      </c>
      <c r="BE1006" s="78">
        <f>IF(AND(M1006&gt;=80,M1006&lt;=84),1,0)</f>
        <v>1</v>
      </c>
      <c r="BF1006" s="78">
        <f>IF(AND(M1006&gt;=85,M1006&lt;=89),1,0)</f>
        <v>0</v>
      </c>
      <c r="BG1006" s="78">
        <f>IF(AND(M1006&gt;=90,M1006&lt;=94),1,0)</f>
        <v>0</v>
      </c>
      <c r="BH1006" s="78">
        <f>IF(AND(M1006&gt;=95,M1006&lt;=99),1,0)</f>
        <v>0</v>
      </c>
      <c r="BI1006" s="78">
        <f>IF(AND(M1006&gt;=100,M1006&lt;=105),1,0)</f>
        <v>0</v>
      </c>
      <c r="BJ1006" s="78">
        <f>IF(I1006&lt;$BK$2,1,0)</f>
        <v>0</v>
      </c>
      <c r="BK1006" s="78">
        <f>IF(I1006&gt;$BK$2,1,0)</f>
        <v>1</v>
      </c>
      <c r="BL1006" s="79">
        <f>IF(J1006=$BL$2,1,0)</f>
        <v>0</v>
      </c>
      <c r="BM1006" s="79">
        <f>IF(J1006=$BM28,1,0)</f>
        <v>0</v>
      </c>
      <c r="BN1006" s="79">
        <f>IF(J1006=$BN28,1,0)</f>
        <v>0</v>
      </c>
      <c r="BO1006" s="79">
        <f>IF(J1006=$BO28,1,0)</f>
        <v>0</v>
      </c>
      <c r="BP1006" s="79">
        <f>IF(J1006=$BP28,1,0)</f>
        <v>0</v>
      </c>
      <c r="BQ1006" s="79">
        <f>IF(J1006=$BQ$2,1,0)</f>
        <v>1</v>
      </c>
      <c r="BR1006" s="79">
        <f>IF(J1006=$BR$2,1,0)</f>
        <v>0</v>
      </c>
      <c r="BS1006" s="78">
        <f>IF(F1006=$BS$2,1,0)</f>
        <v>0</v>
      </c>
      <c r="BT1006" s="78">
        <f>IF(F1006=$BT$2,1,0)</f>
        <v>0</v>
      </c>
      <c r="BU1006" s="78">
        <f>IF(F1006=$BU$2,1,0)</f>
        <v>0</v>
      </c>
      <c r="BV1006" s="78">
        <f>IF(F1006=$BV$2,1,0)</f>
        <v>1</v>
      </c>
      <c r="BW1006" s="78">
        <f>IF(F1006=$BW$2,1,0)</f>
        <v>0</v>
      </c>
      <c r="BX1006" s="78">
        <f>IF(F1006=$BX$2,1,0)</f>
        <v>0</v>
      </c>
      <c r="BY1006" s="78">
        <f>IF(F1006=$BY$2,1,0)</f>
        <v>0</v>
      </c>
      <c r="BZ1006" s="78">
        <f>IF(F1006=$BZ$2,1,0)</f>
        <v>0</v>
      </c>
      <c r="CA1006"/>
      <c r="CB1006" s="1">
        <v>0</v>
      </c>
      <c r="CC1006" s="1">
        <v>0</v>
      </c>
    </row>
    <row r="1007" spans="2:81" x14ac:dyDescent="0.3">
      <c r="B1007" s="29" t="s">
        <v>112</v>
      </c>
      <c r="C1007" t="s">
        <v>162</v>
      </c>
      <c r="D1007" t="s">
        <v>75</v>
      </c>
      <c r="E1007" s="1" t="s">
        <v>1025</v>
      </c>
      <c r="F1007" s="31" t="s">
        <v>35</v>
      </c>
      <c r="G1007" s="1">
        <v>30</v>
      </c>
      <c r="H1007" s="1">
        <v>2013</v>
      </c>
      <c r="I1007" s="36">
        <v>0.84027777777777779</v>
      </c>
      <c r="J1007" s="1" t="s">
        <v>8</v>
      </c>
      <c r="K1007" s="39">
        <v>40878</v>
      </c>
      <c r="L1007" t="s">
        <v>1725</v>
      </c>
      <c r="M1007" s="76">
        <v>79</v>
      </c>
      <c r="N1007" t="str">
        <f t="shared" si="487"/>
        <v>cloudy</v>
      </c>
      <c r="O1007" s="78">
        <f t="shared" si="488"/>
        <v>0</v>
      </c>
      <c r="P1007" s="78">
        <v>0</v>
      </c>
      <c r="Q1007" s="78">
        <v>0</v>
      </c>
      <c r="R1007" s="78">
        <f t="shared" si="489"/>
        <v>0</v>
      </c>
      <c r="S1007" s="78">
        <f t="shared" si="490"/>
        <v>0</v>
      </c>
      <c r="T1007" s="78">
        <f t="shared" si="491"/>
        <v>0</v>
      </c>
      <c r="U1007" s="78">
        <f t="shared" si="492"/>
        <v>0</v>
      </c>
      <c r="V1007" s="78">
        <f t="shared" si="493"/>
        <v>0</v>
      </c>
      <c r="W1007" s="78">
        <f t="shared" si="494"/>
        <v>0</v>
      </c>
      <c r="X1007" s="78">
        <f t="shared" si="495"/>
        <v>0</v>
      </c>
      <c r="Y1007" s="78">
        <f t="shared" si="496"/>
        <v>0</v>
      </c>
      <c r="Z1007" s="78">
        <f t="shared" si="497"/>
        <v>0</v>
      </c>
      <c r="AA1007" s="78">
        <f t="shared" si="498"/>
        <v>0</v>
      </c>
      <c r="AB1007" s="78">
        <f t="shared" si="499"/>
        <v>0</v>
      </c>
      <c r="AC1007" s="78">
        <f t="shared" si="500"/>
        <v>0</v>
      </c>
      <c r="AD1007" s="78">
        <f t="shared" si="501"/>
        <v>0</v>
      </c>
      <c r="AE1007" s="78">
        <f t="shared" si="502"/>
        <v>0</v>
      </c>
      <c r="AF1007" s="78">
        <f t="shared" si="503"/>
        <v>0</v>
      </c>
      <c r="AG1007" s="78">
        <f t="shared" si="486"/>
        <v>0</v>
      </c>
      <c r="AH1007" s="78">
        <f t="shared" si="504"/>
        <v>0</v>
      </c>
      <c r="AI1007" s="78">
        <f t="shared" si="505"/>
        <v>1</v>
      </c>
      <c r="AJ1007" s="78">
        <f t="shared" si="506"/>
        <v>0</v>
      </c>
      <c r="AK1007" s="78">
        <f t="shared" si="507"/>
        <v>0</v>
      </c>
      <c r="AL1007" s="78">
        <f t="shared" si="508"/>
        <v>0</v>
      </c>
      <c r="AM1007" s="78">
        <f t="shared" si="509"/>
        <v>0</v>
      </c>
      <c r="AN1007" s="78">
        <f t="shared" si="510"/>
        <v>0</v>
      </c>
      <c r="AO1007" s="78">
        <f t="shared" si="511"/>
        <v>0</v>
      </c>
      <c r="AP1007" s="78">
        <f t="shared" si="512"/>
        <v>0</v>
      </c>
      <c r="AQ1007" s="78">
        <f t="shared" si="513"/>
        <v>0</v>
      </c>
      <c r="AR1007" s="78">
        <f t="shared" si="514"/>
        <v>0</v>
      </c>
      <c r="AS1007" s="78">
        <f t="shared" si="515"/>
        <v>0</v>
      </c>
      <c r="AT1007" s="78">
        <f t="shared" si="516"/>
        <v>0</v>
      </c>
      <c r="AU1007" s="78">
        <f t="shared" si="517"/>
        <v>1</v>
      </c>
      <c r="AV1007" s="78">
        <f>IF(AND(M1007&gt;=35,M1007&lt;=39),1,0)</f>
        <v>0</v>
      </c>
      <c r="AW1007" s="78">
        <f>IF(AND(M1007&gt;=40,M1007&lt;=44),1,0)</f>
        <v>0</v>
      </c>
      <c r="AX1007" s="78">
        <f>IF(AND(M1007&gt;=45,M1007&lt;=49),1,0)</f>
        <v>0</v>
      </c>
      <c r="AY1007" s="78">
        <f>IF(AND(M1007&gt;=50,M1007&lt;=54),1,0)</f>
        <v>0</v>
      </c>
      <c r="AZ1007" s="78">
        <f>IF(AND(M1007&gt;=55,M1007&lt;=59),1,0)</f>
        <v>0</v>
      </c>
      <c r="BA1007" s="78">
        <f>IF(AND(M1007&gt;=60,M1007&lt;=64),1,0)</f>
        <v>0</v>
      </c>
      <c r="BB1007" s="78">
        <f>IF(AND(M1007&gt;=65,M1007&lt;=69),1,0)</f>
        <v>0</v>
      </c>
      <c r="BC1007" s="78">
        <f>IF(AND(M1007&gt;=70,M1007&lt;=74),1,0)</f>
        <v>0</v>
      </c>
      <c r="BD1007" s="78">
        <f>IF(AND(M1007&gt;=75,M1007&lt;=79),1,0)</f>
        <v>1</v>
      </c>
      <c r="BE1007" s="78">
        <f>IF(AND(M1007&gt;=80,M1007&lt;=84),1,0)</f>
        <v>0</v>
      </c>
      <c r="BF1007" s="78">
        <f>IF(AND(M1007&gt;=85,M1007&lt;=89),1,0)</f>
        <v>0</v>
      </c>
      <c r="BG1007" s="78">
        <f>IF(AND(M1007&gt;=90,M1007&lt;=94),1,0)</f>
        <v>0</v>
      </c>
      <c r="BH1007" s="78">
        <f>IF(AND(M1007&gt;=95,M1007&lt;=99),1,0)</f>
        <v>0</v>
      </c>
      <c r="BI1007" s="78">
        <f>IF(AND(M1007&gt;=100,M1007&lt;=105),1,0)</f>
        <v>0</v>
      </c>
      <c r="BJ1007" s="78">
        <f>IF(I1007&lt;$BK$2,1,0)</f>
        <v>0</v>
      </c>
      <c r="BK1007" s="78">
        <f>IF(I1007&gt;$BK$2,1,0)</f>
        <v>1</v>
      </c>
      <c r="BL1007" s="79">
        <f>IF(J1007=$BL$2,1,0)</f>
        <v>0</v>
      </c>
      <c r="BM1007" s="79">
        <f>IF(J1007=$BM29,1,0)</f>
        <v>0</v>
      </c>
      <c r="BN1007" s="79">
        <f>IF(J1007=$BN29,1,0)</f>
        <v>0</v>
      </c>
      <c r="BO1007" s="79">
        <f>IF(J1007=$BO29,1,0)</f>
        <v>0</v>
      </c>
      <c r="BP1007" s="79">
        <f>IF(J1007=$BP29,1,0)</f>
        <v>0</v>
      </c>
      <c r="BQ1007" s="79">
        <f>IF(J1007=$BQ$2,1,0)</f>
        <v>0</v>
      </c>
      <c r="BR1007" s="79">
        <f>IF(J1007=$BR$2,1,0)</f>
        <v>1</v>
      </c>
      <c r="BS1007" s="78">
        <f>IF(F1007=$BS$2,1,0)</f>
        <v>0</v>
      </c>
      <c r="BT1007" s="78">
        <f>IF(F1007=$BT$2,1,0)</f>
        <v>0</v>
      </c>
      <c r="BU1007" s="78">
        <f>IF(F1007=$BU$2,1,0)</f>
        <v>0</v>
      </c>
      <c r="BV1007" s="78">
        <f>IF(F1007=$BV$2,1,0)</f>
        <v>1</v>
      </c>
      <c r="BW1007" s="78">
        <f>IF(F1007=$BW$2,1,0)</f>
        <v>0</v>
      </c>
      <c r="BX1007" s="78">
        <f>IF(F1007=$BX$2,1,0)</f>
        <v>0</v>
      </c>
      <c r="BY1007" s="78">
        <f>IF(F1007=$BY$2,1,0)</f>
        <v>0</v>
      </c>
      <c r="BZ1007" s="78">
        <f>IF(F1007=$BZ$2,1,0)</f>
        <v>0</v>
      </c>
      <c r="CA1007"/>
      <c r="CB1007" s="1">
        <v>0</v>
      </c>
      <c r="CC1007" s="1">
        <v>0</v>
      </c>
    </row>
    <row r="1008" spans="2:81" x14ac:dyDescent="0.3">
      <c r="B1008" s="29" t="s">
        <v>113</v>
      </c>
      <c r="C1008" t="s">
        <v>168</v>
      </c>
      <c r="D1008" t="s">
        <v>65</v>
      </c>
      <c r="E1008" s="1" t="s">
        <v>1026</v>
      </c>
      <c r="F1008" s="31" t="s">
        <v>48</v>
      </c>
      <c r="G1008" s="1">
        <v>8</v>
      </c>
      <c r="H1008" s="1">
        <v>2013</v>
      </c>
      <c r="I1008" s="36">
        <v>0.79652777777777783</v>
      </c>
      <c r="J1008" s="1" t="s">
        <v>6</v>
      </c>
      <c r="K1008" s="39">
        <v>24619</v>
      </c>
      <c r="L1008" t="s">
        <v>1716</v>
      </c>
      <c r="M1008" s="76">
        <v>84</v>
      </c>
      <c r="N1008" t="str">
        <f t="shared" si="487"/>
        <v>ptcldy</v>
      </c>
      <c r="O1008" s="78">
        <f t="shared" si="488"/>
        <v>0</v>
      </c>
      <c r="P1008" s="78">
        <v>0</v>
      </c>
      <c r="Q1008" s="78">
        <v>0</v>
      </c>
      <c r="R1008" s="78">
        <f t="shared" si="489"/>
        <v>0</v>
      </c>
      <c r="S1008" s="78">
        <f t="shared" si="490"/>
        <v>0</v>
      </c>
      <c r="T1008" s="78">
        <f t="shared" si="491"/>
        <v>0</v>
      </c>
      <c r="U1008" s="78">
        <f t="shared" si="492"/>
        <v>0</v>
      </c>
      <c r="V1008" s="78">
        <f t="shared" si="493"/>
        <v>0</v>
      </c>
      <c r="W1008" s="78">
        <f t="shared" si="494"/>
        <v>0</v>
      </c>
      <c r="X1008" s="78">
        <f t="shared" si="495"/>
        <v>0</v>
      </c>
      <c r="Y1008" s="78">
        <f t="shared" si="496"/>
        <v>0</v>
      </c>
      <c r="Z1008" s="78">
        <f t="shared" si="497"/>
        <v>0</v>
      </c>
      <c r="AA1008" s="78">
        <f t="shared" si="498"/>
        <v>0</v>
      </c>
      <c r="AB1008" s="78">
        <f t="shared" si="499"/>
        <v>0</v>
      </c>
      <c r="AC1008" s="78">
        <f t="shared" si="500"/>
        <v>0</v>
      </c>
      <c r="AD1008" s="78">
        <f t="shared" si="501"/>
        <v>0</v>
      </c>
      <c r="AE1008" s="78">
        <f t="shared" si="502"/>
        <v>0</v>
      </c>
      <c r="AF1008" s="78">
        <f t="shared" si="503"/>
        <v>0</v>
      </c>
      <c r="AG1008" s="78">
        <f t="shared" ref="AG1008:AG1071" si="518">IF(C1008=$AG$3,1,0)</f>
        <v>0</v>
      </c>
      <c r="AH1008" s="78">
        <f t="shared" si="504"/>
        <v>0</v>
      </c>
      <c r="AI1008" s="78">
        <f t="shared" si="505"/>
        <v>0</v>
      </c>
      <c r="AJ1008" s="78">
        <f t="shared" si="506"/>
        <v>0</v>
      </c>
      <c r="AK1008" s="78">
        <f t="shared" si="507"/>
        <v>0</v>
      </c>
      <c r="AL1008" s="78">
        <f t="shared" si="508"/>
        <v>0</v>
      </c>
      <c r="AM1008" s="78">
        <f t="shared" si="509"/>
        <v>0</v>
      </c>
      <c r="AN1008" s="78">
        <f t="shared" si="510"/>
        <v>0</v>
      </c>
      <c r="AO1008" s="78">
        <f t="shared" si="511"/>
        <v>0</v>
      </c>
      <c r="AP1008" s="78">
        <f t="shared" si="512"/>
        <v>0</v>
      </c>
      <c r="AQ1008" s="78">
        <f t="shared" si="513"/>
        <v>0</v>
      </c>
      <c r="AR1008" s="78">
        <f t="shared" si="514"/>
        <v>1</v>
      </c>
      <c r="AS1008" s="78">
        <f t="shared" si="515"/>
        <v>0</v>
      </c>
      <c r="AT1008" s="78">
        <f t="shared" si="516"/>
        <v>0</v>
      </c>
      <c r="AU1008" s="78">
        <f t="shared" si="517"/>
        <v>1</v>
      </c>
      <c r="AV1008" s="78">
        <f>IF(AND(M1008&gt;=35,M1008&lt;=39),1,0)</f>
        <v>0</v>
      </c>
      <c r="AW1008" s="78">
        <f>IF(AND(M1008&gt;=40,M1008&lt;=44),1,0)</f>
        <v>0</v>
      </c>
      <c r="AX1008" s="78">
        <f>IF(AND(M1008&gt;=45,M1008&lt;=49),1,0)</f>
        <v>0</v>
      </c>
      <c r="AY1008" s="78">
        <f>IF(AND(M1008&gt;=50,M1008&lt;=54),1,0)</f>
        <v>0</v>
      </c>
      <c r="AZ1008" s="78">
        <f>IF(AND(M1008&gt;=55,M1008&lt;=59),1,0)</f>
        <v>0</v>
      </c>
      <c r="BA1008" s="78">
        <f>IF(AND(M1008&gt;=60,M1008&lt;=64),1,0)</f>
        <v>0</v>
      </c>
      <c r="BB1008" s="78">
        <f>IF(AND(M1008&gt;=65,M1008&lt;=69),1,0)</f>
        <v>0</v>
      </c>
      <c r="BC1008" s="78">
        <f>IF(AND(M1008&gt;=70,M1008&lt;=74),1,0)</f>
        <v>0</v>
      </c>
      <c r="BD1008" s="78">
        <f>IF(AND(M1008&gt;=75,M1008&lt;=79),1,0)</f>
        <v>0</v>
      </c>
      <c r="BE1008" s="78">
        <f>IF(AND(M1008&gt;=80,M1008&lt;=84),1,0)</f>
        <v>1</v>
      </c>
      <c r="BF1008" s="78">
        <f>IF(AND(M1008&gt;=85,M1008&lt;=89),1,0)</f>
        <v>0</v>
      </c>
      <c r="BG1008" s="78">
        <f>IF(AND(M1008&gt;=90,M1008&lt;=94),1,0)</f>
        <v>0</v>
      </c>
      <c r="BH1008" s="78">
        <f>IF(AND(M1008&gt;=95,M1008&lt;=99),1,0)</f>
        <v>0</v>
      </c>
      <c r="BI1008" s="78">
        <f>IF(AND(M1008&gt;=100,M1008&lt;=105),1,0)</f>
        <v>0</v>
      </c>
      <c r="BJ1008" s="78">
        <f>IF(I1008&lt;$BK$2,1,0)</f>
        <v>0</v>
      </c>
      <c r="BK1008" s="78">
        <f>IF(I1008&gt;$BK$2,1,0)</f>
        <v>1</v>
      </c>
      <c r="BL1008" s="79">
        <f>IF(J1008=$BL$2,1,0)</f>
        <v>1</v>
      </c>
      <c r="BM1008" s="79">
        <f>IF(J1008=$BM30,1,0)</f>
        <v>0</v>
      </c>
      <c r="BN1008" s="79">
        <f>IF(J1008=$BN30,1,0)</f>
        <v>0</v>
      </c>
      <c r="BO1008" s="79">
        <f>IF(J1008=$BO30,1,0)</f>
        <v>0</v>
      </c>
      <c r="BP1008" s="79">
        <f>IF(J1008=$BP30,1,0)</f>
        <v>0</v>
      </c>
      <c r="BQ1008" s="79">
        <f>IF(J1008=$BQ$2,1,0)</f>
        <v>0</v>
      </c>
      <c r="BR1008" s="79">
        <f>IF(J1008=$BR$2,1,0)</f>
        <v>0</v>
      </c>
      <c r="BS1008" s="78">
        <f>IF(F1008=$BS$2,1,0)</f>
        <v>0</v>
      </c>
      <c r="BT1008" s="78">
        <f>IF(F1008=$BT$2,1,0)</f>
        <v>0</v>
      </c>
      <c r="BU1008" s="78">
        <f>IF(F1008=$BU$2,1,0)</f>
        <v>0</v>
      </c>
      <c r="BV1008" s="78">
        <f>IF(F1008=$BV$2,1,0)</f>
        <v>0</v>
      </c>
      <c r="BW1008" s="78">
        <f>IF(F1008=$BW$2,1,0)</f>
        <v>1</v>
      </c>
      <c r="BX1008" s="78">
        <f>IF(F1008=$BX$2,1,0)</f>
        <v>0</v>
      </c>
      <c r="BY1008" s="78">
        <f>IF(F1008=$BY$2,1,0)</f>
        <v>0</v>
      </c>
      <c r="BZ1008" s="78">
        <f>IF(F1008=$BZ$2,1,0)</f>
        <v>0</v>
      </c>
      <c r="CA1008"/>
      <c r="CB1008" s="1">
        <v>0</v>
      </c>
      <c r="CC1008" s="1">
        <v>0</v>
      </c>
    </row>
    <row r="1009" spans="2:81" x14ac:dyDescent="0.3">
      <c r="B1009" s="29" t="s">
        <v>114</v>
      </c>
      <c r="C1009" t="s">
        <v>168</v>
      </c>
      <c r="D1009" t="s">
        <v>65</v>
      </c>
      <c r="E1009" s="1" t="s">
        <v>1027</v>
      </c>
      <c r="F1009" s="31" t="s">
        <v>48</v>
      </c>
      <c r="G1009" s="1">
        <v>9</v>
      </c>
      <c r="H1009" s="1">
        <v>2013</v>
      </c>
      <c r="I1009" s="36">
        <v>0.79583333333333339</v>
      </c>
      <c r="J1009" s="1" t="s">
        <v>10</v>
      </c>
      <c r="K1009" s="39">
        <v>29160</v>
      </c>
      <c r="L1009" t="s">
        <v>1733</v>
      </c>
      <c r="M1009" s="76">
        <v>84</v>
      </c>
      <c r="N1009" t="str">
        <f t="shared" si="487"/>
        <v>cloudy</v>
      </c>
      <c r="O1009" s="78">
        <f t="shared" si="488"/>
        <v>0</v>
      </c>
      <c r="P1009" s="78">
        <v>0</v>
      </c>
      <c r="Q1009" s="78">
        <v>0</v>
      </c>
      <c r="R1009" s="78">
        <f t="shared" si="489"/>
        <v>0</v>
      </c>
      <c r="S1009" s="78">
        <f t="shared" si="490"/>
        <v>0</v>
      </c>
      <c r="T1009" s="78">
        <f t="shared" si="491"/>
        <v>0</v>
      </c>
      <c r="U1009" s="78">
        <f t="shared" si="492"/>
        <v>0</v>
      </c>
      <c r="V1009" s="78">
        <f t="shared" si="493"/>
        <v>0</v>
      </c>
      <c r="W1009" s="78">
        <f t="shared" si="494"/>
        <v>0</v>
      </c>
      <c r="X1009" s="78">
        <f t="shared" si="495"/>
        <v>0</v>
      </c>
      <c r="Y1009" s="78">
        <f t="shared" si="496"/>
        <v>0</v>
      </c>
      <c r="Z1009" s="78">
        <f t="shared" si="497"/>
        <v>0</v>
      </c>
      <c r="AA1009" s="78">
        <f t="shared" si="498"/>
        <v>0</v>
      </c>
      <c r="AB1009" s="78">
        <f t="shared" si="499"/>
        <v>0</v>
      </c>
      <c r="AC1009" s="78">
        <f t="shared" si="500"/>
        <v>0</v>
      </c>
      <c r="AD1009" s="78">
        <f t="shared" si="501"/>
        <v>0</v>
      </c>
      <c r="AE1009" s="78">
        <f t="shared" si="502"/>
        <v>0</v>
      </c>
      <c r="AF1009" s="78">
        <f t="shared" si="503"/>
        <v>0</v>
      </c>
      <c r="AG1009" s="78">
        <f t="shared" si="518"/>
        <v>0</v>
      </c>
      <c r="AH1009" s="78">
        <f t="shared" si="504"/>
        <v>0</v>
      </c>
      <c r="AI1009" s="78">
        <f t="shared" si="505"/>
        <v>0</v>
      </c>
      <c r="AJ1009" s="78">
        <f t="shared" si="506"/>
        <v>0</v>
      </c>
      <c r="AK1009" s="78">
        <f t="shared" si="507"/>
        <v>0</v>
      </c>
      <c r="AL1009" s="78">
        <f t="shared" si="508"/>
        <v>0</v>
      </c>
      <c r="AM1009" s="78">
        <f t="shared" si="509"/>
        <v>0</v>
      </c>
      <c r="AN1009" s="78">
        <f t="shared" si="510"/>
        <v>0</v>
      </c>
      <c r="AO1009" s="78">
        <f t="shared" si="511"/>
        <v>0</v>
      </c>
      <c r="AP1009" s="78">
        <f t="shared" si="512"/>
        <v>0</v>
      </c>
      <c r="AQ1009" s="78">
        <f t="shared" si="513"/>
        <v>0</v>
      </c>
      <c r="AR1009" s="78">
        <f t="shared" si="514"/>
        <v>1</v>
      </c>
      <c r="AS1009" s="78">
        <f t="shared" si="515"/>
        <v>0</v>
      </c>
      <c r="AT1009" s="78">
        <f t="shared" si="516"/>
        <v>0</v>
      </c>
      <c r="AU1009" s="78">
        <f t="shared" si="517"/>
        <v>1</v>
      </c>
      <c r="AV1009" s="78">
        <f>IF(AND(M1009&gt;=35,M1009&lt;=39),1,0)</f>
        <v>0</v>
      </c>
      <c r="AW1009" s="78">
        <f>IF(AND(M1009&gt;=40,M1009&lt;=44),1,0)</f>
        <v>0</v>
      </c>
      <c r="AX1009" s="78">
        <f>IF(AND(M1009&gt;=45,M1009&lt;=49),1,0)</f>
        <v>0</v>
      </c>
      <c r="AY1009" s="78">
        <f>IF(AND(M1009&gt;=50,M1009&lt;=54),1,0)</f>
        <v>0</v>
      </c>
      <c r="AZ1009" s="78">
        <f>IF(AND(M1009&gt;=55,M1009&lt;=59),1,0)</f>
        <v>0</v>
      </c>
      <c r="BA1009" s="78">
        <f>IF(AND(M1009&gt;=60,M1009&lt;=64),1,0)</f>
        <v>0</v>
      </c>
      <c r="BB1009" s="78">
        <f>IF(AND(M1009&gt;=65,M1009&lt;=69),1,0)</f>
        <v>0</v>
      </c>
      <c r="BC1009" s="78">
        <f>IF(AND(M1009&gt;=70,M1009&lt;=74),1,0)</f>
        <v>0</v>
      </c>
      <c r="BD1009" s="78">
        <f>IF(AND(M1009&gt;=75,M1009&lt;=79),1,0)</f>
        <v>0</v>
      </c>
      <c r="BE1009" s="78">
        <f>IF(AND(M1009&gt;=80,M1009&lt;=84),1,0)</f>
        <v>1</v>
      </c>
      <c r="BF1009" s="78">
        <f>IF(AND(M1009&gt;=85,M1009&lt;=89),1,0)</f>
        <v>0</v>
      </c>
      <c r="BG1009" s="78">
        <f>IF(AND(M1009&gt;=90,M1009&lt;=94),1,0)</f>
        <v>0</v>
      </c>
      <c r="BH1009" s="78">
        <f>IF(AND(M1009&gt;=95,M1009&lt;=99),1,0)</f>
        <v>0</v>
      </c>
      <c r="BI1009" s="78">
        <f>IF(AND(M1009&gt;=100,M1009&lt;=105),1,0)</f>
        <v>0</v>
      </c>
      <c r="BJ1009" s="78">
        <f>IF(I1009&lt;$BK$2,1,0)</f>
        <v>0</v>
      </c>
      <c r="BK1009" s="78">
        <f>IF(I1009&gt;$BK$2,1,0)</f>
        <v>1</v>
      </c>
      <c r="BL1009" s="79">
        <f>IF(J1009=$BL$2,1,0)</f>
        <v>0</v>
      </c>
      <c r="BM1009" s="79">
        <f>IF(J1009=$BM31,1,0)</f>
        <v>0</v>
      </c>
      <c r="BN1009" s="79">
        <f>IF(J1009=$BN31,1,0)</f>
        <v>0</v>
      </c>
      <c r="BO1009" s="79">
        <f>IF(J1009=$BO31,1,0)</f>
        <v>0</v>
      </c>
      <c r="BP1009" s="79">
        <f>IF(J1009=$BP31,1,0)</f>
        <v>0</v>
      </c>
      <c r="BQ1009" s="79">
        <f>IF(J1009=$BQ$2,1,0)</f>
        <v>0</v>
      </c>
      <c r="BR1009" s="79">
        <f>IF(J1009=$BR$2,1,0)</f>
        <v>0</v>
      </c>
      <c r="BS1009" s="78">
        <f>IF(F1009=$BS$2,1,0)</f>
        <v>0</v>
      </c>
      <c r="BT1009" s="78">
        <f>IF(F1009=$BT$2,1,0)</f>
        <v>0</v>
      </c>
      <c r="BU1009" s="78">
        <f>IF(F1009=$BU$2,1,0)</f>
        <v>0</v>
      </c>
      <c r="BV1009" s="78">
        <f>IF(F1009=$BV$2,1,0)</f>
        <v>0</v>
      </c>
      <c r="BW1009" s="78">
        <f>IF(F1009=$BW$2,1,0)</f>
        <v>1</v>
      </c>
      <c r="BX1009" s="78">
        <f>IF(F1009=$BX$2,1,0)</f>
        <v>0</v>
      </c>
      <c r="BY1009" s="78">
        <f>IF(F1009=$BY$2,1,0)</f>
        <v>0</v>
      </c>
      <c r="BZ1009" s="78">
        <f>IF(F1009=$BZ$2,1,0)</f>
        <v>0</v>
      </c>
      <c r="CA1009" t="s">
        <v>2193</v>
      </c>
      <c r="CB1009" s="1">
        <v>0</v>
      </c>
      <c r="CC1009" s="1">
        <v>0</v>
      </c>
    </row>
    <row r="1010" spans="2:81" x14ac:dyDescent="0.3">
      <c r="B1010" s="29" t="s">
        <v>115</v>
      </c>
      <c r="C1010" t="s">
        <v>168</v>
      </c>
      <c r="D1010" t="s">
        <v>65</v>
      </c>
      <c r="E1010" s="1" t="s">
        <v>1028</v>
      </c>
      <c r="F1010" s="31" t="s">
        <v>48</v>
      </c>
      <c r="G1010" s="1">
        <v>10</v>
      </c>
      <c r="H1010" s="1">
        <v>2013</v>
      </c>
      <c r="I1010" s="36">
        <v>0.79652777777777783</v>
      </c>
      <c r="J1010" s="1" t="s">
        <v>11</v>
      </c>
      <c r="K1010" s="39">
        <v>19344</v>
      </c>
      <c r="L1010" t="s">
        <v>1734</v>
      </c>
      <c r="M1010" s="76">
        <v>89</v>
      </c>
      <c r="N1010" t="str">
        <f t="shared" si="487"/>
        <v>ptcldy</v>
      </c>
      <c r="O1010" s="78">
        <f t="shared" si="488"/>
        <v>0</v>
      </c>
      <c r="P1010" s="78">
        <v>0</v>
      </c>
      <c r="Q1010" s="78">
        <v>0</v>
      </c>
      <c r="R1010" s="78">
        <f t="shared" si="489"/>
        <v>0</v>
      </c>
      <c r="S1010" s="78">
        <f t="shared" si="490"/>
        <v>0</v>
      </c>
      <c r="T1010" s="78">
        <f t="shared" si="491"/>
        <v>0</v>
      </c>
      <c r="U1010" s="78">
        <f t="shared" si="492"/>
        <v>0</v>
      </c>
      <c r="V1010" s="78">
        <f t="shared" si="493"/>
        <v>0</v>
      </c>
      <c r="W1010" s="78">
        <f t="shared" si="494"/>
        <v>0</v>
      </c>
      <c r="X1010" s="78">
        <f t="shared" si="495"/>
        <v>0</v>
      </c>
      <c r="Y1010" s="78">
        <f t="shared" si="496"/>
        <v>0</v>
      </c>
      <c r="Z1010" s="78">
        <f t="shared" si="497"/>
        <v>0</v>
      </c>
      <c r="AA1010" s="78">
        <f t="shared" si="498"/>
        <v>0</v>
      </c>
      <c r="AB1010" s="78">
        <f t="shared" si="499"/>
        <v>0</v>
      </c>
      <c r="AC1010" s="78">
        <f t="shared" si="500"/>
        <v>0</v>
      </c>
      <c r="AD1010" s="78">
        <f t="shared" si="501"/>
        <v>0</v>
      </c>
      <c r="AE1010" s="78">
        <f t="shared" si="502"/>
        <v>0</v>
      </c>
      <c r="AF1010" s="78">
        <f t="shared" si="503"/>
        <v>0</v>
      </c>
      <c r="AG1010" s="78">
        <f t="shared" si="518"/>
        <v>0</v>
      </c>
      <c r="AH1010" s="78">
        <f t="shared" si="504"/>
        <v>0</v>
      </c>
      <c r="AI1010" s="78">
        <f t="shared" si="505"/>
        <v>0</v>
      </c>
      <c r="AJ1010" s="78">
        <f t="shared" si="506"/>
        <v>0</v>
      </c>
      <c r="AK1010" s="78">
        <f t="shared" si="507"/>
        <v>0</v>
      </c>
      <c r="AL1010" s="78">
        <f t="shared" si="508"/>
        <v>0</v>
      </c>
      <c r="AM1010" s="78">
        <f t="shared" si="509"/>
        <v>0</v>
      </c>
      <c r="AN1010" s="78">
        <f t="shared" si="510"/>
        <v>0</v>
      </c>
      <c r="AO1010" s="78">
        <f t="shared" si="511"/>
        <v>0</v>
      </c>
      <c r="AP1010" s="78">
        <f t="shared" si="512"/>
        <v>0</v>
      </c>
      <c r="AQ1010" s="78">
        <f t="shared" si="513"/>
        <v>0</v>
      </c>
      <c r="AR1010" s="78">
        <f t="shared" si="514"/>
        <v>1</v>
      </c>
      <c r="AS1010" s="78">
        <f t="shared" si="515"/>
        <v>0</v>
      </c>
      <c r="AT1010" s="78">
        <f t="shared" si="516"/>
        <v>0</v>
      </c>
      <c r="AU1010" s="78">
        <f t="shared" si="517"/>
        <v>1</v>
      </c>
      <c r="AV1010" s="78">
        <f>IF(AND(M1010&gt;=35,M1010&lt;=39),1,0)</f>
        <v>0</v>
      </c>
      <c r="AW1010" s="78">
        <f>IF(AND(M1010&gt;=40,M1010&lt;=44),1,0)</f>
        <v>0</v>
      </c>
      <c r="AX1010" s="78">
        <f>IF(AND(M1010&gt;=45,M1010&lt;=49),1,0)</f>
        <v>0</v>
      </c>
      <c r="AY1010" s="78">
        <f>IF(AND(M1010&gt;=50,M1010&lt;=54),1,0)</f>
        <v>0</v>
      </c>
      <c r="AZ1010" s="78">
        <f>IF(AND(M1010&gt;=55,M1010&lt;=59),1,0)</f>
        <v>0</v>
      </c>
      <c r="BA1010" s="78">
        <f>IF(AND(M1010&gt;=60,M1010&lt;=64),1,0)</f>
        <v>0</v>
      </c>
      <c r="BB1010" s="78">
        <f>IF(AND(M1010&gt;=65,M1010&lt;=69),1,0)</f>
        <v>0</v>
      </c>
      <c r="BC1010" s="78">
        <f>IF(AND(M1010&gt;=70,M1010&lt;=74),1,0)</f>
        <v>0</v>
      </c>
      <c r="BD1010" s="78">
        <f>IF(AND(M1010&gt;=75,M1010&lt;=79),1,0)</f>
        <v>0</v>
      </c>
      <c r="BE1010" s="78">
        <f>IF(AND(M1010&gt;=80,M1010&lt;=84),1,0)</f>
        <v>0</v>
      </c>
      <c r="BF1010" s="78">
        <f>IF(AND(M1010&gt;=85,M1010&lt;=89),1,0)</f>
        <v>1</v>
      </c>
      <c r="BG1010" s="78">
        <f>IF(AND(M1010&gt;=90,M1010&lt;=94),1,0)</f>
        <v>0</v>
      </c>
      <c r="BH1010" s="78">
        <f>IF(AND(M1010&gt;=95,M1010&lt;=99),1,0)</f>
        <v>0</v>
      </c>
      <c r="BI1010" s="78">
        <f>IF(AND(M1010&gt;=100,M1010&lt;=105),1,0)</f>
        <v>0</v>
      </c>
      <c r="BJ1010" s="78">
        <f>IF(I1010&lt;$BK$2,1,0)</f>
        <v>0</v>
      </c>
      <c r="BK1010" s="78">
        <f>IF(I1010&gt;$BK$2,1,0)</f>
        <v>1</v>
      </c>
      <c r="BL1010" s="79">
        <f>IF(J1010=$BL$2,1,0)</f>
        <v>0</v>
      </c>
      <c r="BM1010" s="79">
        <f>IF(J1010=$BM32,1,0)</f>
        <v>0</v>
      </c>
      <c r="BN1010" s="79">
        <f>IF(J1010=$BN32,1,0)</f>
        <v>0</v>
      </c>
      <c r="BO1010" s="79">
        <f>IF(J1010=$BO32,1,0)</f>
        <v>0</v>
      </c>
      <c r="BP1010" s="79">
        <f>IF(J1010=$BP32,1,0)</f>
        <v>0</v>
      </c>
      <c r="BQ1010" s="79">
        <f>IF(J1010=$BQ$2,1,0)</f>
        <v>0</v>
      </c>
      <c r="BR1010" s="79">
        <f>IF(J1010=$BR$2,1,0)</f>
        <v>0</v>
      </c>
      <c r="BS1010" s="78">
        <f>IF(F1010=$BS$2,1,0)</f>
        <v>0</v>
      </c>
      <c r="BT1010" s="78">
        <f>IF(F1010=$BT$2,1,0)</f>
        <v>0</v>
      </c>
      <c r="BU1010" s="78">
        <f>IF(F1010=$BU$2,1,0)</f>
        <v>0</v>
      </c>
      <c r="BV1010" s="78">
        <f>IF(F1010=$BV$2,1,0)</f>
        <v>0</v>
      </c>
      <c r="BW1010" s="78">
        <f>IF(F1010=$BW$2,1,0)</f>
        <v>1</v>
      </c>
      <c r="BX1010" s="78">
        <f>IF(F1010=$BX$2,1,0)</f>
        <v>0</v>
      </c>
      <c r="BY1010" s="78">
        <f>IF(F1010=$BY$2,1,0)</f>
        <v>0</v>
      </c>
      <c r="BZ1010" s="78">
        <f>IF(F1010=$BZ$2,1,0)</f>
        <v>0</v>
      </c>
      <c r="CA1010"/>
      <c r="CB1010" s="1">
        <v>0</v>
      </c>
      <c r="CC1010" s="1">
        <v>0</v>
      </c>
    </row>
    <row r="1011" spans="2:81" x14ac:dyDescent="0.3">
      <c r="B1011" s="29" t="s">
        <v>116</v>
      </c>
      <c r="C1011" t="s">
        <v>168</v>
      </c>
      <c r="D1011" t="s">
        <v>65</v>
      </c>
      <c r="E1011" s="1" t="s">
        <v>1029</v>
      </c>
      <c r="F1011" s="31" t="s">
        <v>48</v>
      </c>
      <c r="G1011" s="1">
        <v>11</v>
      </c>
      <c r="H1011" s="1">
        <v>2013</v>
      </c>
      <c r="I1011" s="36">
        <v>0.79513888888888884</v>
      </c>
      <c r="J1011" s="1" t="s">
        <v>9</v>
      </c>
      <c r="K1011" s="39">
        <v>21857</v>
      </c>
      <c r="L1011" t="s">
        <v>1735</v>
      </c>
      <c r="M1011" s="76">
        <v>85</v>
      </c>
      <c r="N1011" t="str">
        <f t="shared" si="487"/>
        <v>ptcldy</v>
      </c>
      <c r="O1011" s="78">
        <f t="shared" si="488"/>
        <v>0</v>
      </c>
      <c r="P1011" s="78">
        <v>0</v>
      </c>
      <c r="Q1011" s="78">
        <v>0</v>
      </c>
      <c r="R1011" s="78">
        <f t="shared" si="489"/>
        <v>0</v>
      </c>
      <c r="S1011" s="78">
        <f t="shared" si="490"/>
        <v>0</v>
      </c>
      <c r="T1011" s="78">
        <f t="shared" si="491"/>
        <v>0</v>
      </c>
      <c r="U1011" s="78">
        <f t="shared" si="492"/>
        <v>0</v>
      </c>
      <c r="V1011" s="78">
        <f t="shared" si="493"/>
        <v>0</v>
      </c>
      <c r="W1011" s="78">
        <f t="shared" si="494"/>
        <v>0</v>
      </c>
      <c r="X1011" s="78">
        <f t="shared" si="495"/>
        <v>0</v>
      </c>
      <c r="Y1011" s="78">
        <f t="shared" si="496"/>
        <v>0</v>
      </c>
      <c r="Z1011" s="78">
        <f t="shared" si="497"/>
        <v>0</v>
      </c>
      <c r="AA1011" s="78">
        <f t="shared" si="498"/>
        <v>0</v>
      </c>
      <c r="AB1011" s="78">
        <f t="shared" si="499"/>
        <v>0</v>
      </c>
      <c r="AC1011" s="78">
        <f t="shared" si="500"/>
        <v>0</v>
      </c>
      <c r="AD1011" s="78">
        <f t="shared" si="501"/>
        <v>0</v>
      </c>
      <c r="AE1011" s="78">
        <f t="shared" si="502"/>
        <v>0</v>
      </c>
      <c r="AF1011" s="78">
        <f t="shared" si="503"/>
        <v>0</v>
      </c>
      <c r="AG1011" s="78">
        <f t="shared" si="518"/>
        <v>0</v>
      </c>
      <c r="AH1011" s="78">
        <f t="shared" si="504"/>
        <v>0</v>
      </c>
      <c r="AI1011" s="78">
        <f t="shared" si="505"/>
        <v>0</v>
      </c>
      <c r="AJ1011" s="78">
        <f t="shared" si="506"/>
        <v>0</v>
      </c>
      <c r="AK1011" s="78">
        <f t="shared" si="507"/>
        <v>0</v>
      </c>
      <c r="AL1011" s="78">
        <f t="shared" si="508"/>
        <v>0</v>
      </c>
      <c r="AM1011" s="78">
        <f t="shared" si="509"/>
        <v>0</v>
      </c>
      <c r="AN1011" s="78">
        <f t="shared" si="510"/>
        <v>0</v>
      </c>
      <c r="AO1011" s="78">
        <f t="shared" si="511"/>
        <v>0</v>
      </c>
      <c r="AP1011" s="78">
        <f t="shared" si="512"/>
        <v>0</v>
      </c>
      <c r="AQ1011" s="78">
        <f t="shared" si="513"/>
        <v>0</v>
      </c>
      <c r="AR1011" s="78">
        <f t="shared" si="514"/>
        <v>1</v>
      </c>
      <c r="AS1011" s="78">
        <f t="shared" si="515"/>
        <v>0</v>
      </c>
      <c r="AT1011" s="78">
        <f t="shared" si="516"/>
        <v>0</v>
      </c>
      <c r="AU1011" s="78">
        <f t="shared" si="517"/>
        <v>1</v>
      </c>
      <c r="AV1011" s="78">
        <f>IF(AND(M1011&gt;=35,M1011&lt;=39),1,0)</f>
        <v>0</v>
      </c>
      <c r="AW1011" s="78">
        <f>IF(AND(M1011&gt;=40,M1011&lt;=44),1,0)</f>
        <v>0</v>
      </c>
      <c r="AX1011" s="78">
        <f>IF(AND(M1011&gt;=45,M1011&lt;=49),1,0)</f>
        <v>0</v>
      </c>
      <c r="AY1011" s="78">
        <f>IF(AND(M1011&gt;=50,M1011&lt;=54),1,0)</f>
        <v>0</v>
      </c>
      <c r="AZ1011" s="78">
        <f>IF(AND(M1011&gt;=55,M1011&lt;=59),1,0)</f>
        <v>0</v>
      </c>
      <c r="BA1011" s="78">
        <f>IF(AND(M1011&gt;=60,M1011&lt;=64),1,0)</f>
        <v>0</v>
      </c>
      <c r="BB1011" s="78">
        <f>IF(AND(M1011&gt;=65,M1011&lt;=69),1,0)</f>
        <v>0</v>
      </c>
      <c r="BC1011" s="78">
        <f>IF(AND(M1011&gt;=70,M1011&lt;=74),1,0)</f>
        <v>0</v>
      </c>
      <c r="BD1011" s="78">
        <f>IF(AND(M1011&gt;=75,M1011&lt;=79),1,0)</f>
        <v>0</v>
      </c>
      <c r="BE1011" s="78">
        <f>IF(AND(M1011&gt;=80,M1011&lt;=84),1,0)</f>
        <v>0</v>
      </c>
      <c r="BF1011" s="78">
        <f>IF(AND(M1011&gt;=85,M1011&lt;=89),1,0)</f>
        <v>1</v>
      </c>
      <c r="BG1011" s="78">
        <f>IF(AND(M1011&gt;=90,M1011&lt;=94),1,0)</f>
        <v>0</v>
      </c>
      <c r="BH1011" s="78">
        <f>IF(AND(M1011&gt;=95,M1011&lt;=99),1,0)</f>
        <v>0</v>
      </c>
      <c r="BI1011" s="78">
        <f>IF(AND(M1011&gt;=100,M1011&lt;=105),1,0)</f>
        <v>0</v>
      </c>
      <c r="BJ1011" s="78">
        <f>IF(I1011&lt;$BK$2,1,0)</f>
        <v>0</v>
      </c>
      <c r="BK1011" s="78">
        <f>IF(I1011&gt;$BK$2,1,0)</f>
        <v>1</v>
      </c>
      <c r="BL1011" s="79">
        <f>IF(J1011=$BL$2,1,0)</f>
        <v>0</v>
      </c>
      <c r="BM1011" s="79">
        <f>IF(J1011=$BM33,1,0)</f>
        <v>0</v>
      </c>
      <c r="BN1011" s="79">
        <f>IF(J1011=$BN33,1,0)</f>
        <v>0</v>
      </c>
      <c r="BO1011" s="79">
        <f>IF(J1011=$BO33,1,0)</f>
        <v>0</v>
      </c>
      <c r="BP1011" s="79">
        <f>IF(J1011=$BP33,1,0)</f>
        <v>0</v>
      </c>
      <c r="BQ1011" s="79">
        <f>IF(J1011=$BQ$2,1,0)</f>
        <v>0</v>
      </c>
      <c r="BR1011" s="79">
        <f>IF(J1011=$BR$2,1,0)</f>
        <v>0</v>
      </c>
      <c r="BS1011" s="78">
        <f>IF(F1011=$BS$2,1,0)</f>
        <v>0</v>
      </c>
      <c r="BT1011" s="78">
        <f>IF(F1011=$BT$2,1,0)</f>
        <v>0</v>
      </c>
      <c r="BU1011" s="78">
        <f>IF(F1011=$BU$2,1,0)</f>
        <v>0</v>
      </c>
      <c r="BV1011" s="78">
        <f>IF(F1011=$BV$2,1,0)</f>
        <v>0</v>
      </c>
      <c r="BW1011" s="78">
        <f>IF(F1011=$BW$2,1,0)</f>
        <v>1</v>
      </c>
      <c r="BX1011" s="78">
        <f>IF(F1011=$BX$2,1,0)</f>
        <v>0</v>
      </c>
      <c r="BY1011" s="78">
        <f>IF(F1011=$BY$2,1,0)</f>
        <v>0</v>
      </c>
      <c r="BZ1011" s="78">
        <f>IF(F1011=$BZ$2,1,0)</f>
        <v>0</v>
      </c>
      <c r="CA1011"/>
      <c r="CB1011" s="1">
        <v>0</v>
      </c>
      <c r="CC1011" s="1">
        <v>0</v>
      </c>
    </row>
    <row r="1012" spans="2:81" x14ac:dyDescent="0.3">
      <c r="B1012" s="29" t="s">
        <v>117</v>
      </c>
      <c r="C1012" s="33" t="s">
        <v>157</v>
      </c>
      <c r="D1012" s="33" t="s">
        <v>79</v>
      </c>
      <c r="E1012" s="1" t="s">
        <v>1030</v>
      </c>
      <c r="F1012" s="31" t="s">
        <v>48</v>
      </c>
      <c r="G1012" s="1">
        <v>12</v>
      </c>
      <c r="H1012" s="1">
        <v>2013</v>
      </c>
      <c r="I1012" s="36">
        <v>0.80138888888888893</v>
      </c>
      <c r="J1012" s="1" t="s">
        <v>5</v>
      </c>
      <c r="K1012" s="39">
        <v>42660</v>
      </c>
      <c r="L1012" t="s">
        <v>1736</v>
      </c>
      <c r="M1012" s="76">
        <v>72</v>
      </c>
      <c r="N1012" t="str">
        <f t="shared" si="487"/>
        <v>overcast</v>
      </c>
      <c r="O1012" s="78">
        <f t="shared" si="488"/>
        <v>0</v>
      </c>
      <c r="P1012" s="78">
        <v>0</v>
      </c>
      <c r="Q1012" s="78">
        <v>0</v>
      </c>
      <c r="R1012" s="78">
        <f t="shared" si="489"/>
        <v>0</v>
      </c>
      <c r="S1012" s="78">
        <f t="shared" si="490"/>
        <v>0</v>
      </c>
      <c r="T1012" s="78">
        <f t="shared" si="491"/>
        <v>0</v>
      </c>
      <c r="U1012" s="78">
        <f t="shared" si="492"/>
        <v>0</v>
      </c>
      <c r="V1012" s="78">
        <f t="shared" si="493"/>
        <v>0</v>
      </c>
      <c r="W1012" s="78">
        <f t="shared" si="494"/>
        <v>0</v>
      </c>
      <c r="X1012" s="78">
        <f t="shared" si="495"/>
        <v>0</v>
      </c>
      <c r="Y1012" s="78">
        <f t="shared" si="496"/>
        <v>0</v>
      </c>
      <c r="Z1012" s="78">
        <f t="shared" si="497"/>
        <v>0</v>
      </c>
      <c r="AA1012" s="78">
        <f t="shared" si="498"/>
        <v>0</v>
      </c>
      <c r="AB1012" s="78">
        <f t="shared" si="499"/>
        <v>0</v>
      </c>
      <c r="AC1012" s="78">
        <f t="shared" si="500"/>
        <v>0</v>
      </c>
      <c r="AD1012" s="78">
        <f t="shared" si="501"/>
        <v>0</v>
      </c>
      <c r="AE1012" s="78">
        <f t="shared" si="502"/>
        <v>0</v>
      </c>
      <c r="AF1012" s="78">
        <f t="shared" si="503"/>
        <v>0</v>
      </c>
      <c r="AG1012" s="78">
        <f t="shared" si="518"/>
        <v>0</v>
      </c>
      <c r="AH1012" s="78">
        <f t="shared" si="504"/>
        <v>0</v>
      </c>
      <c r="AI1012" s="78">
        <f t="shared" si="505"/>
        <v>0</v>
      </c>
      <c r="AJ1012" s="78">
        <f t="shared" si="506"/>
        <v>0</v>
      </c>
      <c r="AK1012" s="78">
        <f t="shared" si="507"/>
        <v>0</v>
      </c>
      <c r="AL1012" s="78">
        <f t="shared" si="508"/>
        <v>0</v>
      </c>
      <c r="AM1012" s="78">
        <f t="shared" si="509"/>
        <v>0</v>
      </c>
      <c r="AN1012" s="78">
        <f t="shared" si="510"/>
        <v>0</v>
      </c>
      <c r="AO1012" s="78">
        <f t="shared" si="511"/>
        <v>0</v>
      </c>
      <c r="AP1012" s="78">
        <f t="shared" si="512"/>
        <v>0</v>
      </c>
      <c r="AQ1012" s="78">
        <f t="shared" si="513"/>
        <v>0</v>
      </c>
      <c r="AR1012" s="78">
        <f t="shared" si="514"/>
        <v>0</v>
      </c>
      <c r="AS1012" s="78">
        <f t="shared" si="515"/>
        <v>1</v>
      </c>
      <c r="AT1012" s="78">
        <f t="shared" si="516"/>
        <v>0</v>
      </c>
      <c r="AU1012" s="78">
        <f t="shared" si="517"/>
        <v>1</v>
      </c>
      <c r="AV1012" s="78">
        <f>IF(AND(M1012&gt;=35,M1012&lt;=39),1,0)</f>
        <v>0</v>
      </c>
      <c r="AW1012" s="78">
        <f>IF(AND(M1012&gt;=40,M1012&lt;=44),1,0)</f>
        <v>0</v>
      </c>
      <c r="AX1012" s="78">
        <f>IF(AND(M1012&gt;=45,M1012&lt;=49),1,0)</f>
        <v>0</v>
      </c>
      <c r="AY1012" s="78">
        <f>IF(AND(M1012&gt;=50,M1012&lt;=54),1,0)</f>
        <v>0</v>
      </c>
      <c r="AZ1012" s="78">
        <f>IF(AND(M1012&gt;=55,M1012&lt;=59),1,0)</f>
        <v>0</v>
      </c>
      <c r="BA1012" s="78">
        <f>IF(AND(M1012&gt;=60,M1012&lt;=64),1,0)</f>
        <v>0</v>
      </c>
      <c r="BB1012" s="78">
        <f>IF(AND(M1012&gt;=65,M1012&lt;=69),1,0)</f>
        <v>0</v>
      </c>
      <c r="BC1012" s="78">
        <f>IF(AND(M1012&gt;=70,M1012&lt;=74),1,0)</f>
        <v>1</v>
      </c>
      <c r="BD1012" s="78">
        <f>IF(AND(M1012&gt;=75,M1012&lt;=79),1,0)</f>
        <v>0</v>
      </c>
      <c r="BE1012" s="78">
        <f>IF(AND(M1012&gt;=80,M1012&lt;=84),1,0)</f>
        <v>0</v>
      </c>
      <c r="BF1012" s="78">
        <f>IF(AND(M1012&gt;=85,M1012&lt;=89),1,0)</f>
        <v>0</v>
      </c>
      <c r="BG1012" s="78">
        <f>IF(AND(M1012&gt;=90,M1012&lt;=94),1,0)</f>
        <v>0</v>
      </c>
      <c r="BH1012" s="78">
        <f>IF(AND(M1012&gt;=95,M1012&lt;=99),1,0)</f>
        <v>0</v>
      </c>
      <c r="BI1012" s="78">
        <f>IF(AND(M1012&gt;=100,M1012&lt;=105),1,0)</f>
        <v>0</v>
      </c>
      <c r="BJ1012" s="78">
        <f>IF(I1012&lt;$BK$2,1,0)</f>
        <v>0</v>
      </c>
      <c r="BK1012" s="78">
        <f>IF(I1012&gt;$BK$2,1,0)</f>
        <v>1</v>
      </c>
      <c r="BL1012" s="79">
        <f>IF(J1012=$BL$2,1,0)</f>
        <v>0</v>
      </c>
      <c r="BM1012" s="79">
        <f>IF(J1012=$BM34,1,0)</f>
        <v>0</v>
      </c>
      <c r="BN1012" s="79">
        <f>IF(J1012=$BN34,1,0)</f>
        <v>0</v>
      </c>
      <c r="BO1012" s="79">
        <f>IF(J1012=$BO34,1,0)</f>
        <v>0</v>
      </c>
      <c r="BP1012" s="79">
        <f>IF(J1012=$BP34,1,0)</f>
        <v>0</v>
      </c>
      <c r="BQ1012" s="79">
        <f>IF(J1012=$BQ$2,1,0)</f>
        <v>0</v>
      </c>
      <c r="BR1012" s="79">
        <f>IF(J1012=$BR$2,1,0)</f>
        <v>0</v>
      </c>
      <c r="BS1012" s="78">
        <f>IF(F1012=$BS$2,1,0)</f>
        <v>0</v>
      </c>
      <c r="BT1012" s="78">
        <f>IF(F1012=$BT$2,1,0)</f>
        <v>0</v>
      </c>
      <c r="BU1012" s="78">
        <f>IF(F1012=$BU$2,1,0)</f>
        <v>0</v>
      </c>
      <c r="BV1012" s="78">
        <f>IF(F1012=$BV$2,1,0)</f>
        <v>0</v>
      </c>
      <c r="BW1012" s="78">
        <f>IF(F1012=$BW$2,1,0)</f>
        <v>1</v>
      </c>
      <c r="BX1012" s="78">
        <f>IF(F1012=$BX$2,1,0)</f>
        <v>0</v>
      </c>
      <c r="BY1012" s="78">
        <f>IF(F1012=$BY$2,1,0)</f>
        <v>0</v>
      </c>
      <c r="BZ1012" s="78">
        <f>IF(F1012=$BZ$2,1,0)</f>
        <v>0</v>
      </c>
      <c r="CA1012" t="s">
        <v>2194</v>
      </c>
      <c r="CB1012" s="1">
        <v>0</v>
      </c>
      <c r="CC1012" s="1">
        <v>0</v>
      </c>
    </row>
    <row r="1013" spans="2:81" x14ac:dyDescent="0.3">
      <c r="B1013" s="29" t="s">
        <v>118</v>
      </c>
      <c r="C1013" s="33" t="s">
        <v>157</v>
      </c>
      <c r="D1013" s="33" t="s">
        <v>79</v>
      </c>
      <c r="E1013" s="1" t="s">
        <v>1031</v>
      </c>
      <c r="F1013" s="31" t="s">
        <v>48</v>
      </c>
      <c r="G1013" s="1">
        <v>13</v>
      </c>
      <c r="H1013" s="1">
        <v>2013</v>
      </c>
      <c r="I1013" s="36">
        <v>0.67222222222222217</v>
      </c>
      <c r="J1013" s="1" t="s">
        <v>7</v>
      </c>
      <c r="K1013" s="39">
        <v>46150</v>
      </c>
      <c r="L1013" t="s">
        <v>1725</v>
      </c>
      <c r="M1013" s="76">
        <v>79</v>
      </c>
      <c r="N1013" t="str">
        <f t="shared" si="487"/>
        <v>cloudy</v>
      </c>
      <c r="O1013" s="78">
        <f t="shared" si="488"/>
        <v>0</v>
      </c>
      <c r="P1013" s="78">
        <v>0</v>
      </c>
      <c r="Q1013" s="78">
        <v>0</v>
      </c>
      <c r="R1013" s="78">
        <f t="shared" si="489"/>
        <v>0</v>
      </c>
      <c r="S1013" s="78">
        <f t="shared" si="490"/>
        <v>0</v>
      </c>
      <c r="T1013" s="78">
        <f t="shared" si="491"/>
        <v>0</v>
      </c>
      <c r="U1013" s="78">
        <f t="shared" si="492"/>
        <v>0</v>
      </c>
      <c r="V1013" s="78">
        <f t="shared" si="493"/>
        <v>0</v>
      </c>
      <c r="W1013" s="78">
        <f t="shared" si="494"/>
        <v>0</v>
      </c>
      <c r="X1013" s="78">
        <f t="shared" si="495"/>
        <v>0</v>
      </c>
      <c r="Y1013" s="78">
        <f t="shared" si="496"/>
        <v>0</v>
      </c>
      <c r="Z1013" s="78">
        <f t="shared" si="497"/>
        <v>0</v>
      </c>
      <c r="AA1013" s="78">
        <f t="shared" si="498"/>
        <v>0</v>
      </c>
      <c r="AB1013" s="78">
        <f t="shared" si="499"/>
        <v>0</v>
      </c>
      <c r="AC1013" s="78">
        <f t="shared" si="500"/>
        <v>0</v>
      </c>
      <c r="AD1013" s="78">
        <f t="shared" si="501"/>
        <v>0</v>
      </c>
      <c r="AE1013" s="78">
        <f t="shared" si="502"/>
        <v>0</v>
      </c>
      <c r="AF1013" s="78">
        <f t="shared" si="503"/>
        <v>0</v>
      </c>
      <c r="AG1013" s="78">
        <f t="shared" si="518"/>
        <v>0</v>
      </c>
      <c r="AH1013" s="78">
        <f t="shared" si="504"/>
        <v>0</v>
      </c>
      <c r="AI1013" s="78">
        <f t="shared" si="505"/>
        <v>0</v>
      </c>
      <c r="AJ1013" s="78">
        <f t="shared" si="506"/>
        <v>0</v>
      </c>
      <c r="AK1013" s="78">
        <f t="shared" si="507"/>
        <v>0</v>
      </c>
      <c r="AL1013" s="78">
        <f t="shared" si="508"/>
        <v>0</v>
      </c>
      <c r="AM1013" s="78">
        <f t="shared" si="509"/>
        <v>0</v>
      </c>
      <c r="AN1013" s="78">
        <f t="shared" si="510"/>
        <v>0</v>
      </c>
      <c r="AO1013" s="78">
        <f t="shared" si="511"/>
        <v>0</v>
      </c>
      <c r="AP1013" s="78">
        <f t="shared" si="512"/>
        <v>0</v>
      </c>
      <c r="AQ1013" s="78">
        <f t="shared" si="513"/>
        <v>0</v>
      </c>
      <c r="AR1013" s="78">
        <f t="shared" si="514"/>
        <v>0</v>
      </c>
      <c r="AS1013" s="78">
        <f t="shared" si="515"/>
        <v>1</v>
      </c>
      <c r="AT1013" s="78">
        <f t="shared" si="516"/>
        <v>0</v>
      </c>
      <c r="AU1013" s="78">
        <f t="shared" si="517"/>
        <v>1</v>
      </c>
      <c r="AV1013" s="78">
        <f>IF(AND(M1013&gt;=35,M1013&lt;=39),1,0)</f>
        <v>0</v>
      </c>
      <c r="AW1013" s="78">
        <f>IF(AND(M1013&gt;=40,M1013&lt;=44),1,0)</f>
        <v>0</v>
      </c>
      <c r="AX1013" s="78">
        <f>IF(AND(M1013&gt;=45,M1013&lt;=49),1,0)</f>
        <v>0</v>
      </c>
      <c r="AY1013" s="78">
        <f>IF(AND(M1013&gt;=50,M1013&lt;=54),1,0)</f>
        <v>0</v>
      </c>
      <c r="AZ1013" s="78">
        <f>IF(AND(M1013&gt;=55,M1013&lt;=59),1,0)</f>
        <v>0</v>
      </c>
      <c r="BA1013" s="78">
        <f>IF(AND(M1013&gt;=60,M1013&lt;=64),1,0)</f>
        <v>0</v>
      </c>
      <c r="BB1013" s="78">
        <f>IF(AND(M1013&gt;=65,M1013&lt;=69),1,0)</f>
        <v>0</v>
      </c>
      <c r="BC1013" s="78">
        <f>IF(AND(M1013&gt;=70,M1013&lt;=74),1,0)</f>
        <v>0</v>
      </c>
      <c r="BD1013" s="78">
        <f>IF(AND(M1013&gt;=75,M1013&lt;=79),1,0)</f>
        <v>1</v>
      </c>
      <c r="BE1013" s="78">
        <f>IF(AND(M1013&gt;=80,M1013&lt;=84),1,0)</f>
        <v>0</v>
      </c>
      <c r="BF1013" s="78">
        <f>IF(AND(M1013&gt;=85,M1013&lt;=89),1,0)</f>
        <v>0</v>
      </c>
      <c r="BG1013" s="78">
        <f>IF(AND(M1013&gt;=90,M1013&lt;=94),1,0)</f>
        <v>0</v>
      </c>
      <c r="BH1013" s="78">
        <f>IF(AND(M1013&gt;=95,M1013&lt;=99),1,0)</f>
        <v>0</v>
      </c>
      <c r="BI1013" s="78">
        <f>IF(AND(M1013&gt;=100,M1013&lt;=105),1,0)</f>
        <v>0</v>
      </c>
      <c r="BJ1013" s="78">
        <f>IF(I1013&lt;$BK$2,1,0)</f>
        <v>1</v>
      </c>
      <c r="BK1013" s="78">
        <f>IF(I1013&gt;$BK$2,1,0)</f>
        <v>0</v>
      </c>
      <c r="BL1013" s="79">
        <f>IF(J1013=$BL$2,1,0)</f>
        <v>0</v>
      </c>
      <c r="BM1013" s="79">
        <f>IF(J1013=$BM35,1,0)</f>
        <v>0</v>
      </c>
      <c r="BN1013" s="79">
        <f>IF(J1013=$BN35,1,0)</f>
        <v>0</v>
      </c>
      <c r="BO1013" s="79">
        <f>IF(J1013=$BO35,1,0)</f>
        <v>0</v>
      </c>
      <c r="BP1013" s="79">
        <f>IF(J1013=$BP35,1,0)</f>
        <v>0</v>
      </c>
      <c r="BQ1013" s="79">
        <f>IF(J1013=$BQ$2,1,0)</f>
        <v>1</v>
      </c>
      <c r="BR1013" s="79">
        <f>IF(J1013=$BR$2,1,0)</f>
        <v>0</v>
      </c>
      <c r="BS1013" s="78">
        <f>IF(F1013=$BS$2,1,0)</f>
        <v>0</v>
      </c>
      <c r="BT1013" s="78">
        <f>IF(F1013=$BT$2,1,0)</f>
        <v>0</v>
      </c>
      <c r="BU1013" s="78">
        <f>IF(F1013=$BU$2,1,0)</f>
        <v>0</v>
      </c>
      <c r="BV1013" s="78">
        <f>IF(F1013=$BV$2,1,0)</f>
        <v>0</v>
      </c>
      <c r="BW1013" s="78">
        <f>IF(F1013=$BW$2,1,0)</f>
        <v>1</v>
      </c>
      <c r="BX1013" s="78">
        <f>IF(F1013=$BX$2,1,0)</f>
        <v>0</v>
      </c>
      <c r="BY1013" s="78">
        <f>IF(F1013=$BY$2,1,0)</f>
        <v>0</v>
      </c>
      <c r="BZ1013" s="78">
        <f>IF(F1013=$BZ$2,1,0)</f>
        <v>0</v>
      </c>
      <c r="CA1013" t="s">
        <v>2195</v>
      </c>
      <c r="CB1013" s="1">
        <v>0</v>
      </c>
      <c r="CC1013" s="1">
        <v>0</v>
      </c>
    </row>
    <row r="1014" spans="2:81" x14ac:dyDescent="0.3">
      <c r="B1014" s="29" t="s">
        <v>119</v>
      </c>
      <c r="C1014" s="33" t="s">
        <v>157</v>
      </c>
      <c r="D1014" s="33" t="s">
        <v>79</v>
      </c>
      <c r="E1014" s="1" t="s">
        <v>1032</v>
      </c>
      <c r="F1014" s="31" t="s">
        <v>48</v>
      </c>
      <c r="G1014" s="1">
        <v>14</v>
      </c>
      <c r="H1014" s="1">
        <v>2013</v>
      </c>
      <c r="I1014" s="36">
        <v>0.56874999999999998</v>
      </c>
      <c r="J1014" s="1" t="s">
        <v>8</v>
      </c>
      <c r="K1014" s="39">
        <v>34748</v>
      </c>
      <c r="L1014" t="s">
        <v>1737</v>
      </c>
      <c r="M1014" s="76">
        <v>87</v>
      </c>
      <c r="N1014" t="str">
        <f t="shared" si="487"/>
        <v>cloudy</v>
      </c>
      <c r="O1014" s="78">
        <f t="shared" si="488"/>
        <v>0</v>
      </c>
      <c r="P1014" s="78">
        <v>0</v>
      </c>
      <c r="Q1014" s="78">
        <v>0</v>
      </c>
      <c r="R1014" s="78">
        <f t="shared" si="489"/>
        <v>0</v>
      </c>
      <c r="S1014" s="78">
        <f t="shared" si="490"/>
        <v>0</v>
      </c>
      <c r="T1014" s="78">
        <f t="shared" si="491"/>
        <v>0</v>
      </c>
      <c r="U1014" s="78">
        <f t="shared" si="492"/>
        <v>0</v>
      </c>
      <c r="V1014" s="78">
        <f t="shared" si="493"/>
        <v>0</v>
      </c>
      <c r="W1014" s="78">
        <f t="shared" si="494"/>
        <v>0</v>
      </c>
      <c r="X1014" s="78">
        <f t="shared" si="495"/>
        <v>0</v>
      </c>
      <c r="Y1014" s="78">
        <f t="shared" si="496"/>
        <v>0</v>
      </c>
      <c r="Z1014" s="78">
        <f t="shared" si="497"/>
        <v>0</v>
      </c>
      <c r="AA1014" s="78">
        <f t="shared" si="498"/>
        <v>0</v>
      </c>
      <c r="AB1014" s="78">
        <f t="shared" si="499"/>
        <v>0</v>
      </c>
      <c r="AC1014" s="78">
        <f t="shared" si="500"/>
        <v>0</v>
      </c>
      <c r="AD1014" s="78">
        <f t="shared" si="501"/>
        <v>0</v>
      </c>
      <c r="AE1014" s="78">
        <f t="shared" si="502"/>
        <v>0</v>
      </c>
      <c r="AF1014" s="78">
        <f t="shared" si="503"/>
        <v>0</v>
      </c>
      <c r="AG1014" s="78">
        <f t="shared" si="518"/>
        <v>0</v>
      </c>
      <c r="AH1014" s="78">
        <f t="shared" si="504"/>
        <v>0</v>
      </c>
      <c r="AI1014" s="78">
        <f t="shared" si="505"/>
        <v>0</v>
      </c>
      <c r="AJ1014" s="78">
        <f t="shared" si="506"/>
        <v>0</v>
      </c>
      <c r="AK1014" s="78">
        <f t="shared" si="507"/>
        <v>0</v>
      </c>
      <c r="AL1014" s="78">
        <f t="shared" si="508"/>
        <v>0</v>
      </c>
      <c r="AM1014" s="78">
        <f t="shared" si="509"/>
        <v>0</v>
      </c>
      <c r="AN1014" s="78">
        <f t="shared" si="510"/>
        <v>0</v>
      </c>
      <c r="AO1014" s="78">
        <f t="shared" si="511"/>
        <v>0</v>
      </c>
      <c r="AP1014" s="78">
        <f t="shared" si="512"/>
        <v>0</v>
      </c>
      <c r="AQ1014" s="78">
        <f t="shared" si="513"/>
        <v>0</v>
      </c>
      <c r="AR1014" s="78">
        <f t="shared" si="514"/>
        <v>0</v>
      </c>
      <c r="AS1014" s="78">
        <f t="shared" si="515"/>
        <v>1</v>
      </c>
      <c r="AT1014" s="78">
        <f t="shared" si="516"/>
        <v>0</v>
      </c>
      <c r="AU1014" s="78">
        <f t="shared" si="517"/>
        <v>1</v>
      </c>
      <c r="AV1014" s="78">
        <f>IF(AND(M1014&gt;=35,M1014&lt;=39),1,0)</f>
        <v>0</v>
      </c>
      <c r="AW1014" s="78">
        <f>IF(AND(M1014&gt;=40,M1014&lt;=44),1,0)</f>
        <v>0</v>
      </c>
      <c r="AX1014" s="78">
        <f>IF(AND(M1014&gt;=45,M1014&lt;=49),1,0)</f>
        <v>0</v>
      </c>
      <c r="AY1014" s="78">
        <f>IF(AND(M1014&gt;=50,M1014&lt;=54),1,0)</f>
        <v>0</v>
      </c>
      <c r="AZ1014" s="78">
        <f>IF(AND(M1014&gt;=55,M1014&lt;=59),1,0)</f>
        <v>0</v>
      </c>
      <c r="BA1014" s="78">
        <f>IF(AND(M1014&gt;=60,M1014&lt;=64),1,0)</f>
        <v>0</v>
      </c>
      <c r="BB1014" s="78">
        <f>IF(AND(M1014&gt;=65,M1014&lt;=69),1,0)</f>
        <v>0</v>
      </c>
      <c r="BC1014" s="78">
        <f>IF(AND(M1014&gt;=70,M1014&lt;=74),1,0)</f>
        <v>0</v>
      </c>
      <c r="BD1014" s="78">
        <f>IF(AND(M1014&gt;=75,M1014&lt;=79),1,0)</f>
        <v>0</v>
      </c>
      <c r="BE1014" s="78">
        <f>IF(AND(M1014&gt;=80,M1014&lt;=84),1,0)</f>
        <v>0</v>
      </c>
      <c r="BF1014" s="78">
        <f>IF(AND(M1014&gt;=85,M1014&lt;=89),1,0)</f>
        <v>1</v>
      </c>
      <c r="BG1014" s="78">
        <f>IF(AND(M1014&gt;=90,M1014&lt;=94),1,0)</f>
        <v>0</v>
      </c>
      <c r="BH1014" s="78">
        <f>IF(AND(M1014&gt;=95,M1014&lt;=99),1,0)</f>
        <v>0</v>
      </c>
      <c r="BI1014" s="78">
        <f>IF(AND(M1014&gt;=100,M1014&lt;=105),1,0)</f>
        <v>0</v>
      </c>
      <c r="BJ1014" s="78">
        <f>IF(I1014&lt;$BK$2,1,0)</f>
        <v>1</v>
      </c>
      <c r="BK1014" s="78">
        <f>IF(I1014&gt;$BK$2,1,0)</f>
        <v>0</v>
      </c>
      <c r="BL1014" s="79">
        <f>IF(J1014=$BL$2,1,0)</f>
        <v>0</v>
      </c>
      <c r="BM1014" s="79">
        <f>IF(J1014=$BM36,1,0)</f>
        <v>0</v>
      </c>
      <c r="BN1014" s="79">
        <f>IF(J1014=$BN36,1,0)</f>
        <v>0</v>
      </c>
      <c r="BO1014" s="79">
        <f>IF(J1014=$BO36,1,0)</f>
        <v>0</v>
      </c>
      <c r="BP1014" s="79">
        <f>IF(J1014=$BP36,1,0)</f>
        <v>0</v>
      </c>
      <c r="BQ1014" s="79">
        <f>IF(J1014=$BQ$2,1,0)</f>
        <v>0</v>
      </c>
      <c r="BR1014" s="79">
        <f>IF(J1014=$BR$2,1,0)</f>
        <v>1</v>
      </c>
      <c r="BS1014" s="78">
        <f>IF(F1014=$BS$2,1,0)</f>
        <v>0</v>
      </c>
      <c r="BT1014" s="78">
        <f>IF(F1014=$BT$2,1,0)</f>
        <v>0</v>
      </c>
      <c r="BU1014" s="78">
        <f>IF(F1014=$BU$2,1,0)</f>
        <v>0</v>
      </c>
      <c r="BV1014" s="78">
        <f>IF(F1014=$BV$2,1,0)</f>
        <v>0</v>
      </c>
      <c r="BW1014" s="78">
        <f>IF(F1014=$BW$2,1,0)</f>
        <v>1</v>
      </c>
      <c r="BX1014" s="78">
        <f>IF(F1014=$BX$2,1,0)</f>
        <v>0</v>
      </c>
      <c r="BY1014" s="78">
        <f>IF(F1014=$BY$2,1,0)</f>
        <v>0</v>
      </c>
      <c r="BZ1014" s="78">
        <f>IF(F1014=$BZ$2,1,0)</f>
        <v>0</v>
      </c>
      <c r="CA1014" t="s">
        <v>2196</v>
      </c>
      <c r="CB1014" s="1">
        <v>0</v>
      </c>
      <c r="CC1014" s="1">
        <v>0</v>
      </c>
    </row>
    <row r="1015" spans="2:81" x14ac:dyDescent="0.3">
      <c r="B1015" s="29" t="s">
        <v>120</v>
      </c>
      <c r="C1015" t="s">
        <v>156</v>
      </c>
      <c r="D1015" t="s">
        <v>80</v>
      </c>
      <c r="E1015" s="1" t="s">
        <v>1033</v>
      </c>
      <c r="F1015" s="31" t="s">
        <v>48</v>
      </c>
      <c r="G1015" s="1">
        <v>26</v>
      </c>
      <c r="H1015" s="1">
        <v>2013</v>
      </c>
      <c r="I1015" s="36">
        <v>0.79652777777777783</v>
      </c>
      <c r="J1015" s="1" t="s">
        <v>5</v>
      </c>
      <c r="K1015" s="39">
        <v>39063</v>
      </c>
      <c r="L1015" t="s">
        <v>1735</v>
      </c>
      <c r="M1015" s="76">
        <v>85</v>
      </c>
      <c r="N1015" t="str">
        <f t="shared" si="487"/>
        <v>ptcldy</v>
      </c>
      <c r="O1015" s="78">
        <f t="shared" si="488"/>
        <v>0</v>
      </c>
      <c r="P1015" s="78">
        <v>0</v>
      </c>
      <c r="Q1015" s="78">
        <v>0</v>
      </c>
      <c r="R1015" s="78">
        <f t="shared" si="489"/>
        <v>0</v>
      </c>
      <c r="S1015" s="78">
        <f t="shared" si="490"/>
        <v>0</v>
      </c>
      <c r="T1015" s="78">
        <f t="shared" si="491"/>
        <v>1</v>
      </c>
      <c r="U1015" s="78">
        <f t="shared" si="492"/>
        <v>0</v>
      </c>
      <c r="V1015" s="78">
        <f t="shared" si="493"/>
        <v>0</v>
      </c>
      <c r="W1015" s="78">
        <f t="shared" si="494"/>
        <v>0</v>
      </c>
      <c r="X1015" s="78">
        <f t="shared" si="495"/>
        <v>0</v>
      </c>
      <c r="Y1015" s="78">
        <f t="shared" si="496"/>
        <v>0</v>
      </c>
      <c r="Z1015" s="78">
        <f t="shared" si="497"/>
        <v>0</v>
      </c>
      <c r="AA1015" s="78">
        <f t="shared" si="498"/>
        <v>0</v>
      </c>
      <c r="AB1015" s="78">
        <f t="shared" si="499"/>
        <v>0</v>
      </c>
      <c r="AC1015" s="78">
        <f t="shared" si="500"/>
        <v>0</v>
      </c>
      <c r="AD1015" s="78">
        <f t="shared" si="501"/>
        <v>0</v>
      </c>
      <c r="AE1015" s="78">
        <f t="shared" si="502"/>
        <v>0</v>
      </c>
      <c r="AF1015" s="78">
        <f t="shared" si="503"/>
        <v>0</v>
      </c>
      <c r="AG1015" s="78">
        <f t="shared" si="518"/>
        <v>0</v>
      </c>
      <c r="AH1015" s="78">
        <f t="shared" si="504"/>
        <v>0</v>
      </c>
      <c r="AI1015" s="78">
        <f t="shared" si="505"/>
        <v>0</v>
      </c>
      <c r="AJ1015" s="78">
        <f t="shared" si="506"/>
        <v>0</v>
      </c>
      <c r="AK1015" s="78">
        <f t="shared" si="507"/>
        <v>0</v>
      </c>
      <c r="AL1015" s="78">
        <f t="shared" si="508"/>
        <v>0</v>
      </c>
      <c r="AM1015" s="78">
        <f t="shared" si="509"/>
        <v>0</v>
      </c>
      <c r="AN1015" s="78">
        <f t="shared" si="510"/>
        <v>0</v>
      </c>
      <c r="AO1015" s="78">
        <f t="shared" si="511"/>
        <v>0</v>
      </c>
      <c r="AP1015" s="78">
        <f t="shared" si="512"/>
        <v>0</v>
      </c>
      <c r="AQ1015" s="78">
        <f t="shared" si="513"/>
        <v>0</v>
      </c>
      <c r="AR1015" s="78">
        <f t="shared" si="514"/>
        <v>0</v>
      </c>
      <c r="AS1015" s="78">
        <f t="shared" si="515"/>
        <v>0</v>
      </c>
      <c r="AT1015" s="78">
        <f t="shared" si="516"/>
        <v>0</v>
      </c>
      <c r="AU1015" s="78">
        <f t="shared" si="517"/>
        <v>1</v>
      </c>
      <c r="AV1015" s="78">
        <f>IF(AND(M1015&gt;=35,M1015&lt;=39),1,0)</f>
        <v>0</v>
      </c>
      <c r="AW1015" s="78">
        <f>IF(AND(M1015&gt;=40,M1015&lt;=44),1,0)</f>
        <v>0</v>
      </c>
      <c r="AX1015" s="78">
        <f>IF(AND(M1015&gt;=45,M1015&lt;=49),1,0)</f>
        <v>0</v>
      </c>
      <c r="AY1015" s="78">
        <f>IF(AND(M1015&gt;=50,M1015&lt;=54),1,0)</f>
        <v>0</v>
      </c>
      <c r="AZ1015" s="78">
        <f>IF(AND(M1015&gt;=55,M1015&lt;=59),1,0)</f>
        <v>0</v>
      </c>
      <c r="BA1015" s="78">
        <f>IF(AND(M1015&gt;=60,M1015&lt;=64),1,0)</f>
        <v>0</v>
      </c>
      <c r="BB1015" s="78">
        <f>IF(AND(M1015&gt;=65,M1015&lt;=69),1,0)</f>
        <v>0</v>
      </c>
      <c r="BC1015" s="78">
        <f>IF(AND(M1015&gt;=70,M1015&lt;=74),1,0)</f>
        <v>0</v>
      </c>
      <c r="BD1015" s="78">
        <f>IF(AND(M1015&gt;=75,M1015&lt;=79),1,0)</f>
        <v>0</v>
      </c>
      <c r="BE1015" s="78">
        <f>IF(AND(M1015&gt;=80,M1015&lt;=84),1,0)</f>
        <v>0</v>
      </c>
      <c r="BF1015" s="78">
        <f>IF(AND(M1015&gt;=85,M1015&lt;=89),1,0)</f>
        <v>1</v>
      </c>
      <c r="BG1015" s="78">
        <f>IF(AND(M1015&gt;=90,M1015&lt;=94),1,0)</f>
        <v>0</v>
      </c>
      <c r="BH1015" s="78">
        <f>IF(AND(M1015&gt;=95,M1015&lt;=99),1,0)</f>
        <v>0</v>
      </c>
      <c r="BI1015" s="78">
        <f>IF(AND(M1015&gt;=100,M1015&lt;=105),1,0)</f>
        <v>0</v>
      </c>
      <c r="BJ1015" s="78">
        <f>IF(I1015&lt;$BK$2,1,0)</f>
        <v>0</v>
      </c>
      <c r="BK1015" s="78">
        <f>IF(I1015&gt;$BK$2,1,0)</f>
        <v>1</v>
      </c>
      <c r="BL1015" s="79">
        <f>IF(J1015=$BL$2,1,0)</f>
        <v>0</v>
      </c>
      <c r="BM1015" s="79">
        <f>IF(J1015=$BM37,1,0)</f>
        <v>0</v>
      </c>
      <c r="BN1015" s="79">
        <f>IF(J1015=$BN37,1,0)</f>
        <v>0</v>
      </c>
      <c r="BO1015" s="79">
        <f>IF(J1015=$BO37,1,0)</f>
        <v>0</v>
      </c>
      <c r="BP1015" s="79">
        <f>IF(J1015=$BP37,1,0)</f>
        <v>0</v>
      </c>
      <c r="BQ1015" s="79">
        <f>IF(J1015=$BQ$2,1,0)</f>
        <v>0</v>
      </c>
      <c r="BR1015" s="79">
        <f>IF(J1015=$BR$2,1,0)</f>
        <v>0</v>
      </c>
      <c r="BS1015" s="78">
        <f>IF(F1015=$BS$2,1,0)</f>
        <v>0</v>
      </c>
      <c r="BT1015" s="78">
        <f>IF(F1015=$BT$2,1,0)</f>
        <v>0</v>
      </c>
      <c r="BU1015" s="78">
        <f>IF(F1015=$BU$2,1,0)</f>
        <v>0</v>
      </c>
      <c r="BV1015" s="78">
        <f>IF(F1015=$BV$2,1,0)</f>
        <v>0</v>
      </c>
      <c r="BW1015" s="78">
        <f>IF(F1015=$BW$2,1,0)</f>
        <v>1</v>
      </c>
      <c r="BX1015" s="78">
        <f>IF(F1015=$BX$2,1,0)</f>
        <v>0</v>
      </c>
      <c r="BY1015" s="78">
        <f>IF(F1015=$BY$2,1,0)</f>
        <v>0</v>
      </c>
      <c r="BZ1015" s="78">
        <f>IF(F1015=$BZ$2,1,0)</f>
        <v>0</v>
      </c>
      <c r="CA1015" t="s">
        <v>1887</v>
      </c>
      <c r="CB1015" s="1">
        <v>0</v>
      </c>
      <c r="CC1015" s="1">
        <v>0</v>
      </c>
    </row>
    <row r="1016" spans="2:81" x14ac:dyDescent="0.3">
      <c r="B1016" s="29" t="s">
        <v>121</v>
      </c>
      <c r="C1016" t="s">
        <v>156</v>
      </c>
      <c r="D1016" t="s">
        <v>80</v>
      </c>
      <c r="E1016" s="1" t="s">
        <v>1034</v>
      </c>
      <c r="F1016" s="31" t="s">
        <v>48</v>
      </c>
      <c r="G1016" s="1">
        <v>27</v>
      </c>
      <c r="H1016" s="1">
        <v>2013</v>
      </c>
      <c r="I1016" s="36">
        <v>0.81388888888888899</v>
      </c>
      <c r="J1016" s="1" t="s">
        <v>7</v>
      </c>
      <c r="K1016" s="39">
        <v>44765</v>
      </c>
      <c r="L1016" t="s">
        <v>1738</v>
      </c>
      <c r="M1016" s="76">
        <v>71</v>
      </c>
      <c r="N1016" t="str">
        <f t="shared" si="487"/>
        <v>overcast</v>
      </c>
      <c r="O1016" s="78">
        <f t="shared" si="488"/>
        <v>0</v>
      </c>
      <c r="P1016" s="78">
        <v>0</v>
      </c>
      <c r="Q1016" s="78">
        <v>0</v>
      </c>
      <c r="R1016" s="78">
        <f t="shared" si="489"/>
        <v>0</v>
      </c>
      <c r="S1016" s="78">
        <f t="shared" si="490"/>
        <v>0</v>
      </c>
      <c r="T1016" s="78">
        <f t="shared" si="491"/>
        <v>1</v>
      </c>
      <c r="U1016" s="78">
        <f t="shared" si="492"/>
        <v>0</v>
      </c>
      <c r="V1016" s="78">
        <f t="shared" si="493"/>
        <v>0</v>
      </c>
      <c r="W1016" s="78">
        <f t="shared" si="494"/>
        <v>0</v>
      </c>
      <c r="X1016" s="78">
        <f t="shared" si="495"/>
        <v>0</v>
      </c>
      <c r="Y1016" s="78">
        <f t="shared" si="496"/>
        <v>0</v>
      </c>
      <c r="Z1016" s="78">
        <f t="shared" si="497"/>
        <v>0</v>
      </c>
      <c r="AA1016" s="78">
        <f t="shared" si="498"/>
        <v>0</v>
      </c>
      <c r="AB1016" s="78">
        <f t="shared" si="499"/>
        <v>0</v>
      </c>
      <c r="AC1016" s="78">
        <f t="shared" si="500"/>
        <v>0</v>
      </c>
      <c r="AD1016" s="78">
        <f t="shared" si="501"/>
        <v>0</v>
      </c>
      <c r="AE1016" s="78">
        <f t="shared" si="502"/>
        <v>0</v>
      </c>
      <c r="AF1016" s="78">
        <f t="shared" si="503"/>
        <v>0</v>
      </c>
      <c r="AG1016" s="78">
        <f t="shared" si="518"/>
        <v>0</v>
      </c>
      <c r="AH1016" s="78">
        <f t="shared" si="504"/>
        <v>0</v>
      </c>
      <c r="AI1016" s="78">
        <f t="shared" si="505"/>
        <v>0</v>
      </c>
      <c r="AJ1016" s="78">
        <f t="shared" si="506"/>
        <v>0</v>
      </c>
      <c r="AK1016" s="78">
        <f t="shared" si="507"/>
        <v>0</v>
      </c>
      <c r="AL1016" s="78">
        <f t="shared" si="508"/>
        <v>0</v>
      </c>
      <c r="AM1016" s="78">
        <f t="shared" si="509"/>
        <v>0</v>
      </c>
      <c r="AN1016" s="78">
        <f t="shared" si="510"/>
        <v>0</v>
      </c>
      <c r="AO1016" s="78">
        <f t="shared" si="511"/>
        <v>0</v>
      </c>
      <c r="AP1016" s="78">
        <f t="shared" si="512"/>
        <v>0</v>
      </c>
      <c r="AQ1016" s="78">
        <f t="shared" si="513"/>
        <v>0</v>
      </c>
      <c r="AR1016" s="78">
        <f t="shared" si="514"/>
        <v>0</v>
      </c>
      <c r="AS1016" s="78">
        <f t="shared" si="515"/>
        <v>0</v>
      </c>
      <c r="AT1016" s="78">
        <f t="shared" si="516"/>
        <v>0</v>
      </c>
      <c r="AU1016" s="78">
        <f t="shared" si="517"/>
        <v>1</v>
      </c>
      <c r="AV1016" s="78">
        <f>IF(AND(M1016&gt;=35,M1016&lt;=39),1,0)</f>
        <v>0</v>
      </c>
      <c r="AW1016" s="78">
        <f>IF(AND(M1016&gt;=40,M1016&lt;=44),1,0)</f>
        <v>0</v>
      </c>
      <c r="AX1016" s="78">
        <f>IF(AND(M1016&gt;=45,M1016&lt;=49),1,0)</f>
        <v>0</v>
      </c>
      <c r="AY1016" s="78">
        <f>IF(AND(M1016&gt;=50,M1016&lt;=54),1,0)</f>
        <v>0</v>
      </c>
      <c r="AZ1016" s="78">
        <f>IF(AND(M1016&gt;=55,M1016&lt;=59),1,0)</f>
        <v>0</v>
      </c>
      <c r="BA1016" s="78">
        <f>IF(AND(M1016&gt;=60,M1016&lt;=64),1,0)</f>
        <v>0</v>
      </c>
      <c r="BB1016" s="78">
        <f>IF(AND(M1016&gt;=65,M1016&lt;=69),1,0)</f>
        <v>0</v>
      </c>
      <c r="BC1016" s="78">
        <f>IF(AND(M1016&gt;=70,M1016&lt;=74),1,0)</f>
        <v>1</v>
      </c>
      <c r="BD1016" s="78">
        <f>IF(AND(M1016&gt;=75,M1016&lt;=79),1,0)</f>
        <v>0</v>
      </c>
      <c r="BE1016" s="78">
        <f>IF(AND(M1016&gt;=80,M1016&lt;=84),1,0)</f>
        <v>0</v>
      </c>
      <c r="BF1016" s="78">
        <f>IF(AND(M1016&gt;=85,M1016&lt;=89),1,0)</f>
        <v>0</v>
      </c>
      <c r="BG1016" s="78">
        <f>IF(AND(M1016&gt;=90,M1016&lt;=94),1,0)</f>
        <v>0</v>
      </c>
      <c r="BH1016" s="78">
        <f>IF(AND(M1016&gt;=95,M1016&lt;=99),1,0)</f>
        <v>0</v>
      </c>
      <c r="BI1016" s="78">
        <f>IF(AND(M1016&gt;=100,M1016&lt;=105),1,0)</f>
        <v>0</v>
      </c>
      <c r="BJ1016" s="78">
        <f>IF(I1016&lt;$BK$2,1,0)</f>
        <v>0</v>
      </c>
      <c r="BK1016" s="78">
        <f>IF(I1016&gt;$BK$2,1,0)</f>
        <v>1</v>
      </c>
      <c r="BL1016" s="79">
        <f>IF(J1016=$BL$2,1,0)</f>
        <v>0</v>
      </c>
      <c r="BM1016" s="79">
        <f>IF(J1016=$BM38,1,0)</f>
        <v>0</v>
      </c>
      <c r="BN1016" s="79">
        <f>IF(J1016=$BN38,1,0)</f>
        <v>0</v>
      </c>
      <c r="BO1016" s="79">
        <f>IF(J1016=$BO38,1,0)</f>
        <v>0</v>
      </c>
      <c r="BP1016" s="79">
        <f>IF(J1016=$BP38,1,0)</f>
        <v>0</v>
      </c>
      <c r="BQ1016" s="79">
        <f>IF(J1016=$BQ$2,1,0)</f>
        <v>1</v>
      </c>
      <c r="BR1016" s="79">
        <f>IF(J1016=$BR$2,1,0)</f>
        <v>0</v>
      </c>
      <c r="BS1016" s="78">
        <f>IF(F1016=$BS$2,1,0)</f>
        <v>0</v>
      </c>
      <c r="BT1016" s="78">
        <f>IF(F1016=$BT$2,1,0)</f>
        <v>0</v>
      </c>
      <c r="BU1016" s="78">
        <f>IF(F1016=$BU$2,1,0)</f>
        <v>0</v>
      </c>
      <c r="BV1016" s="78">
        <f>IF(F1016=$BV$2,1,0)</f>
        <v>0</v>
      </c>
      <c r="BW1016" s="78">
        <f>IF(F1016=$BW$2,1,0)</f>
        <v>1</v>
      </c>
      <c r="BX1016" s="78">
        <f>IF(F1016=$BX$2,1,0)</f>
        <v>0</v>
      </c>
      <c r="BY1016" s="78">
        <f>IF(F1016=$BY$2,1,0)</f>
        <v>0</v>
      </c>
      <c r="BZ1016" s="78">
        <f>IF(F1016=$BZ$2,1,0)</f>
        <v>0</v>
      </c>
      <c r="CA1016" t="s">
        <v>2197</v>
      </c>
      <c r="CB1016" s="1">
        <v>0</v>
      </c>
      <c r="CC1016" s="1">
        <v>0</v>
      </c>
    </row>
    <row r="1017" spans="2:81" x14ac:dyDescent="0.3">
      <c r="B1017" s="29" t="s">
        <v>122</v>
      </c>
      <c r="C1017" t="s">
        <v>156</v>
      </c>
      <c r="D1017" t="s">
        <v>80</v>
      </c>
      <c r="E1017" s="1" t="s">
        <v>1035</v>
      </c>
      <c r="F1017" s="31" t="s">
        <v>48</v>
      </c>
      <c r="G1017" s="1">
        <v>28</v>
      </c>
      <c r="H1017" s="1">
        <v>2013</v>
      </c>
      <c r="I1017" s="36">
        <v>0.56874999999999998</v>
      </c>
      <c r="J1017" s="1" t="s">
        <v>8</v>
      </c>
      <c r="K1017" s="39">
        <v>32891</v>
      </c>
      <c r="L1017" t="s">
        <v>1739</v>
      </c>
      <c r="M1017" s="76">
        <v>79</v>
      </c>
      <c r="N1017" t="str">
        <f t="shared" si="487"/>
        <v>overcast</v>
      </c>
      <c r="O1017" s="78">
        <f t="shared" si="488"/>
        <v>0</v>
      </c>
      <c r="P1017" s="78">
        <v>0</v>
      </c>
      <c r="Q1017" s="78">
        <v>0</v>
      </c>
      <c r="R1017" s="78">
        <f t="shared" si="489"/>
        <v>0</v>
      </c>
      <c r="S1017" s="78">
        <f t="shared" si="490"/>
        <v>0</v>
      </c>
      <c r="T1017" s="78">
        <f t="shared" si="491"/>
        <v>1</v>
      </c>
      <c r="U1017" s="78">
        <f t="shared" si="492"/>
        <v>0</v>
      </c>
      <c r="V1017" s="78">
        <f t="shared" si="493"/>
        <v>0</v>
      </c>
      <c r="W1017" s="78">
        <f t="shared" si="494"/>
        <v>0</v>
      </c>
      <c r="X1017" s="78">
        <f t="shared" si="495"/>
        <v>0</v>
      </c>
      <c r="Y1017" s="78">
        <f t="shared" si="496"/>
        <v>0</v>
      </c>
      <c r="Z1017" s="78">
        <f t="shared" si="497"/>
        <v>0</v>
      </c>
      <c r="AA1017" s="78">
        <f t="shared" si="498"/>
        <v>0</v>
      </c>
      <c r="AB1017" s="78">
        <f t="shared" si="499"/>
        <v>0</v>
      </c>
      <c r="AC1017" s="78">
        <f t="shared" si="500"/>
        <v>0</v>
      </c>
      <c r="AD1017" s="78">
        <f t="shared" si="501"/>
        <v>0</v>
      </c>
      <c r="AE1017" s="78">
        <f t="shared" si="502"/>
        <v>0</v>
      </c>
      <c r="AF1017" s="78">
        <f t="shared" si="503"/>
        <v>0</v>
      </c>
      <c r="AG1017" s="78">
        <f t="shared" si="518"/>
        <v>0</v>
      </c>
      <c r="AH1017" s="78">
        <f t="shared" si="504"/>
        <v>0</v>
      </c>
      <c r="AI1017" s="78">
        <f t="shared" si="505"/>
        <v>0</v>
      </c>
      <c r="AJ1017" s="78">
        <f t="shared" si="506"/>
        <v>0</v>
      </c>
      <c r="AK1017" s="78">
        <f t="shared" si="507"/>
        <v>0</v>
      </c>
      <c r="AL1017" s="78">
        <f t="shared" si="508"/>
        <v>0</v>
      </c>
      <c r="AM1017" s="78">
        <f t="shared" si="509"/>
        <v>0</v>
      </c>
      <c r="AN1017" s="78">
        <f t="shared" si="510"/>
        <v>0</v>
      </c>
      <c r="AO1017" s="78">
        <f t="shared" si="511"/>
        <v>0</v>
      </c>
      <c r="AP1017" s="78">
        <f t="shared" si="512"/>
        <v>0</v>
      </c>
      <c r="AQ1017" s="78">
        <f t="shared" si="513"/>
        <v>0</v>
      </c>
      <c r="AR1017" s="78">
        <f t="shared" si="514"/>
        <v>0</v>
      </c>
      <c r="AS1017" s="78">
        <f t="shared" si="515"/>
        <v>0</v>
      </c>
      <c r="AT1017" s="78">
        <f t="shared" si="516"/>
        <v>0</v>
      </c>
      <c r="AU1017" s="78">
        <f t="shared" si="517"/>
        <v>1</v>
      </c>
      <c r="AV1017" s="78">
        <f>IF(AND(M1017&gt;=35,M1017&lt;=39),1,0)</f>
        <v>0</v>
      </c>
      <c r="AW1017" s="78">
        <f>IF(AND(M1017&gt;=40,M1017&lt;=44),1,0)</f>
        <v>0</v>
      </c>
      <c r="AX1017" s="78">
        <f>IF(AND(M1017&gt;=45,M1017&lt;=49),1,0)</f>
        <v>0</v>
      </c>
      <c r="AY1017" s="78">
        <f>IF(AND(M1017&gt;=50,M1017&lt;=54),1,0)</f>
        <v>0</v>
      </c>
      <c r="AZ1017" s="78">
        <f>IF(AND(M1017&gt;=55,M1017&lt;=59),1,0)</f>
        <v>0</v>
      </c>
      <c r="BA1017" s="78">
        <f>IF(AND(M1017&gt;=60,M1017&lt;=64),1,0)</f>
        <v>0</v>
      </c>
      <c r="BB1017" s="78">
        <f>IF(AND(M1017&gt;=65,M1017&lt;=69),1,0)</f>
        <v>0</v>
      </c>
      <c r="BC1017" s="78">
        <f>IF(AND(M1017&gt;=70,M1017&lt;=74),1,0)</f>
        <v>0</v>
      </c>
      <c r="BD1017" s="78">
        <f>IF(AND(M1017&gt;=75,M1017&lt;=79),1,0)</f>
        <v>1</v>
      </c>
      <c r="BE1017" s="78">
        <f>IF(AND(M1017&gt;=80,M1017&lt;=84),1,0)</f>
        <v>0</v>
      </c>
      <c r="BF1017" s="78">
        <f>IF(AND(M1017&gt;=85,M1017&lt;=89),1,0)</f>
        <v>0</v>
      </c>
      <c r="BG1017" s="78">
        <f>IF(AND(M1017&gt;=90,M1017&lt;=94),1,0)</f>
        <v>0</v>
      </c>
      <c r="BH1017" s="78">
        <f>IF(AND(M1017&gt;=95,M1017&lt;=99),1,0)</f>
        <v>0</v>
      </c>
      <c r="BI1017" s="78">
        <f>IF(AND(M1017&gt;=100,M1017&lt;=105),1,0)</f>
        <v>0</v>
      </c>
      <c r="BJ1017" s="78">
        <f>IF(I1017&lt;$BK$2,1,0)</f>
        <v>1</v>
      </c>
      <c r="BK1017" s="78">
        <f>IF(I1017&gt;$BK$2,1,0)</f>
        <v>0</v>
      </c>
      <c r="BL1017" s="79">
        <f>IF(J1017=$BL$2,1,0)</f>
        <v>0</v>
      </c>
      <c r="BM1017" s="79">
        <f>IF(J1017=$BM39,1,0)</f>
        <v>0</v>
      </c>
      <c r="BN1017" s="79">
        <f>IF(J1017=$BN39,1,0)</f>
        <v>0</v>
      </c>
      <c r="BO1017" s="79">
        <f>IF(J1017=$BO39,1,0)</f>
        <v>0</v>
      </c>
      <c r="BP1017" s="79">
        <f>IF(J1017=$BP39,1,0)</f>
        <v>0</v>
      </c>
      <c r="BQ1017" s="79">
        <f>IF(J1017=$BQ$2,1,0)</f>
        <v>0</v>
      </c>
      <c r="BR1017" s="79">
        <f>IF(J1017=$BR$2,1,0)</f>
        <v>1</v>
      </c>
      <c r="BS1017" s="78">
        <f>IF(F1017=$BS$2,1,0)</f>
        <v>0</v>
      </c>
      <c r="BT1017" s="78">
        <f>IF(F1017=$BT$2,1,0)</f>
        <v>0</v>
      </c>
      <c r="BU1017" s="78">
        <f>IF(F1017=$BU$2,1,0)</f>
        <v>0</v>
      </c>
      <c r="BV1017" s="78">
        <f>IF(F1017=$BV$2,1,0)</f>
        <v>0</v>
      </c>
      <c r="BW1017" s="78">
        <f>IF(F1017=$BW$2,1,0)</f>
        <v>1</v>
      </c>
      <c r="BX1017" s="78">
        <f>IF(F1017=$BX$2,1,0)</f>
        <v>0</v>
      </c>
      <c r="BY1017" s="78">
        <f>IF(F1017=$BY$2,1,0)</f>
        <v>0</v>
      </c>
      <c r="BZ1017" s="78">
        <f>IF(F1017=$BZ$2,1,0)</f>
        <v>0</v>
      </c>
      <c r="CA1017"/>
      <c r="CB1017" s="1">
        <v>0</v>
      </c>
      <c r="CC1017" s="1">
        <v>0</v>
      </c>
    </row>
    <row r="1018" spans="2:81" x14ac:dyDescent="0.3">
      <c r="B1018" s="29" t="s">
        <v>123</v>
      </c>
      <c r="C1018" t="s">
        <v>176</v>
      </c>
      <c r="D1018" t="s">
        <v>68</v>
      </c>
      <c r="E1018" s="1" t="s">
        <v>1036</v>
      </c>
      <c r="F1018" s="31" t="s">
        <v>48</v>
      </c>
      <c r="G1018" s="1">
        <v>30</v>
      </c>
      <c r="H1018" s="1">
        <v>2013</v>
      </c>
      <c r="I1018" s="36">
        <v>0.79652777777777783</v>
      </c>
      <c r="J1018" s="1" t="s">
        <v>10</v>
      </c>
      <c r="K1018" s="39">
        <v>24904</v>
      </c>
      <c r="L1018" t="s">
        <v>1724</v>
      </c>
      <c r="M1018" s="76">
        <v>81</v>
      </c>
      <c r="N1018" t="str">
        <f t="shared" si="487"/>
        <v>ptcldy</v>
      </c>
      <c r="O1018" s="78">
        <f t="shared" si="488"/>
        <v>0</v>
      </c>
      <c r="P1018" s="78">
        <v>0</v>
      </c>
      <c r="Q1018" s="78">
        <v>0</v>
      </c>
      <c r="R1018" s="78">
        <f t="shared" si="489"/>
        <v>0</v>
      </c>
      <c r="S1018" s="78">
        <f t="shared" si="490"/>
        <v>0</v>
      </c>
      <c r="T1018" s="78">
        <f t="shared" si="491"/>
        <v>0</v>
      </c>
      <c r="U1018" s="78">
        <f t="shared" si="492"/>
        <v>0</v>
      </c>
      <c r="V1018" s="78">
        <f t="shared" si="493"/>
        <v>0</v>
      </c>
      <c r="W1018" s="78">
        <f t="shared" si="494"/>
        <v>0</v>
      </c>
      <c r="X1018" s="78">
        <f t="shared" si="495"/>
        <v>0</v>
      </c>
      <c r="Y1018" s="78">
        <f t="shared" si="496"/>
        <v>0</v>
      </c>
      <c r="Z1018" s="78">
        <f t="shared" si="497"/>
        <v>0</v>
      </c>
      <c r="AA1018" s="78">
        <f t="shared" si="498"/>
        <v>1</v>
      </c>
      <c r="AB1018" s="78">
        <f t="shared" si="499"/>
        <v>0</v>
      </c>
      <c r="AC1018" s="78">
        <f t="shared" si="500"/>
        <v>0</v>
      </c>
      <c r="AD1018" s="78">
        <f t="shared" si="501"/>
        <v>0</v>
      </c>
      <c r="AE1018" s="78">
        <f t="shared" si="502"/>
        <v>0</v>
      </c>
      <c r="AF1018" s="78">
        <f t="shared" si="503"/>
        <v>0</v>
      </c>
      <c r="AG1018" s="78">
        <f t="shared" si="518"/>
        <v>0</v>
      </c>
      <c r="AH1018" s="78">
        <f t="shared" si="504"/>
        <v>0</v>
      </c>
      <c r="AI1018" s="78">
        <f t="shared" si="505"/>
        <v>0</v>
      </c>
      <c r="AJ1018" s="78">
        <f t="shared" si="506"/>
        <v>0</v>
      </c>
      <c r="AK1018" s="78">
        <f t="shared" si="507"/>
        <v>0</v>
      </c>
      <c r="AL1018" s="78">
        <f t="shared" si="508"/>
        <v>0</v>
      </c>
      <c r="AM1018" s="78">
        <f t="shared" si="509"/>
        <v>0</v>
      </c>
      <c r="AN1018" s="78">
        <f t="shared" si="510"/>
        <v>0</v>
      </c>
      <c r="AO1018" s="78">
        <f t="shared" si="511"/>
        <v>0</v>
      </c>
      <c r="AP1018" s="78">
        <f t="shared" si="512"/>
        <v>0</v>
      </c>
      <c r="AQ1018" s="78">
        <f t="shared" si="513"/>
        <v>0</v>
      </c>
      <c r="AR1018" s="78">
        <f t="shared" si="514"/>
        <v>0</v>
      </c>
      <c r="AS1018" s="78">
        <f t="shared" si="515"/>
        <v>0</v>
      </c>
      <c r="AT1018" s="78">
        <f t="shared" si="516"/>
        <v>0</v>
      </c>
      <c r="AU1018" s="78">
        <f t="shared" si="517"/>
        <v>1</v>
      </c>
      <c r="AV1018" s="78">
        <f>IF(AND(M1018&gt;=35,M1018&lt;=39),1,0)</f>
        <v>0</v>
      </c>
      <c r="AW1018" s="78">
        <f>IF(AND(M1018&gt;=40,M1018&lt;=44),1,0)</f>
        <v>0</v>
      </c>
      <c r="AX1018" s="78">
        <f>IF(AND(M1018&gt;=45,M1018&lt;=49),1,0)</f>
        <v>0</v>
      </c>
      <c r="AY1018" s="78">
        <f>IF(AND(M1018&gt;=50,M1018&lt;=54),1,0)</f>
        <v>0</v>
      </c>
      <c r="AZ1018" s="78">
        <f>IF(AND(M1018&gt;=55,M1018&lt;=59),1,0)</f>
        <v>0</v>
      </c>
      <c r="BA1018" s="78">
        <f>IF(AND(M1018&gt;=60,M1018&lt;=64),1,0)</f>
        <v>0</v>
      </c>
      <c r="BB1018" s="78">
        <f>IF(AND(M1018&gt;=65,M1018&lt;=69),1,0)</f>
        <v>0</v>
      </c>
      <c r="BC1018" s="78">
        <f>IF(AND(M1018&gt;=70,M1018&lt;=74),1,0)</f>
        <v>0</v>
      </c>
      <c r="BD1018" s="78">
        <f>IF(AND(M1018&gt;=75,M1018&lt;=79),1,0)</f>
        <v>0</v>
      </c>
      <c r="BE1018" s="78">
        <f>IF(AND(M1018&gt;=80,M1018&lt;=84),1,0)</f>
        <v>1</v>
      </c>
      <c r="BF1018" s="78">
        <f>IF(AND(M1018&gt;=85,M1018&lt;=89),1,0)</f>
        <v>0</v>
      </c>
      <c r="BG1018" s="78">
        <f>IF(AND(M1018&gt;=90,M1018&lt;=94),1,0)</f>
        <v>0</v>
      </c>
      <c r="BH1018" s="78">
        <f>IF(AND(M1018&gt;=95,M1018&lt;=99),1,0)</f>
        <v>0</v>
      </c>
      <c r="BI1018" s="78">
        <f>IF(AND(M1018&gt;=100,M1018&lt;=105),1,0)</f>
        <v>0</v>
      </c>
      <c r="BJ1018" s="78">
        <f>IF(I1018&lt;$BK$2,1,0)</f>
        <v>0</v>
      </c>
      <c r="BK1018" s="78">
        <f>IF(I1018&gt;$BK$2,1,0)</f>
        <v>1</v>
      </c>
      <c r="BL1018" s="79">
        <f>IF(J1018=$BL$2,1,0)</f>
        <v>0</v>
      </c>
      <c r="BM1018" s="79">
        <f>IF(J1018=$BM40,1,0)</f>
        <v>0</v>
      </c>
      <c r="BN1018" s="79">
        <f>IF(J1018=$BN40,1,0)</f>
        <v>0</v>
      </c>
      <c r="BO1018" s="79">
        <f>IF(J1018=$BO40,1,0)</f>
        <v>0</v>
      </c>
      <c r="BP1018" s="79">
        <f>IF(J1018=$BP40,1,0)</f>
        <v>0</v>
      </c>
      <c r="BQ1018" s="79">
        <f>IF(J1018=$BQ$2,1,0)</f>
        <v>0</v>
      </c>
      <c r="BR1018" s="79">
        <f>IF(J1018=$BR$2,1,0)</f>
        <v>0</v>
      </c>
      <c r="BS1018" s="78">
        <f>IF(F1018=$BS$2,1,0)</f>
        <v>0</v>
      </c>
      <c r="BT1018" s="78">
        <f>IF(F1018=$BT$2,1,0)</f>
        <v>0</v>
      </c>
      <c r="BU1018" s="78">
        <f>IF(F1018=$BU$2,1,0)</f>
        <v>0</v>
      </c>
      <c r="BV1018" s="78">
        <f>IF(F1018=$BV$2,1,0)</f>
        <v>0</v>
      </c>
      <c r="BW1018" s="78">
        <f>IF(F1018=$BW$2,1,0)</f>
        <v>1</v>
      </c>
      <c r="BX1018" s="78">
        <f>IF(F1018=$BX$2,1,0)</f>
        <v>0</v>
      </c>
      <c r="BY1018" s="78">
        <f>IF(F1018=$BY$2,1,0)</f>
        <v>0</v>
      </c>
      <c r="BZ1018" s="78">
        <f>IF(F1018=$BZ$2,1,0)</f>
        <v>0</v>
      </c>
      <c r="CA1018" t="s">
        <v>1886</v>
      </c>
      <c r="CB1018" s="1">
        <v>0</v>
      </c>
      <c r="CC1018" s="1">
        <v>0</v>
      </c>
    </row>
    <row r="1019" spans="2:81" x14ac:dyDescent="0.3">
      <c r="B1019" s="29" t="s">
        <v>124</v>
      </c>
      <c r="C1019" t="s">
        <v>176</v>
      </c>
      <c r="D1019" t="s">
        <v>68</v>
      </c>
      <c r="E1019" s="1" t="s">
        <v>1037</v>
      </c>
      <c r="F1019" s="31" t="s">
        <v>48</v>
      </c>
      <c r="G1019" s="1">
        <v>31</v>
      </c>
      <c r="H1019" s="1">
        <v>2013</v>
      </c>
      <c r="I1019" s="36">
        <v>0.79652777777777783</v>
      </c>
      <c r="J1019" s="1" t="s">
        <v>11</v>
      </c>
      <c r="K1019" s="39">
        <v>25265</v>
      </c>
      <c r="L1019" t="s">
        <v>1740</v>
      </c>
      <c r="M1019" s="76">
        <v>80</v>
      </c>
      <c r="N1019" t="str">
        <f t="shared" si="487"/>
        <v>cloudy</v>
      </c>
      <c r="O1019" s="78">
        <f t="shared" si="488"/>
        <v>0</v>
      </c>
      <c r="P1019" s="78">
        <v>0</v>
      </c>
      <c r="Q1019" s="78">
        <v>0</v>
      </c>
      <c r="R1019" s="78">
        <f t="shared" si="489"/>
        <v>0</v>
      </c>
      <c r="S1019" s="78">
        <f t="shared" si="490"/>
        <v>0</v>
      </c>
      <c r="T1019" s="78">
        <f t="shared" si="491"/>
        <v>0</v>
      </c>
      <c r="U1019" s="78">
        <f t="shared" si="492"/>
        <v>0</v>
      </c>
      <c r="V1019" s="78">
        <f t="shared" si="493"/>
        <v>0</v>
      </c>
      <c r="W1019" s="78">
        <f t="shared" si="494"/>
        <v>0</v>
      </c>
      <c r="X1019" s="78">
        <f t="shared" si="495"/>
        <v>0</v>
      </c>
      <c r="Y1019" s="78">
        <f t="shared" si="496"/>
        <v>0</v>
      </c>
      <c r="Z1019" s="78">
        <f t="shared" si="497"/>
        <v>0</v>
      </c>
      <c r="AA1019" s="78">
        <f t="shared" si="498"/>
        <v>1</v>
      </c>
      <c r="AB1019" s="78">
        <f t="shared" si="499"/>
        <v>0</v>
      </c>
      <c r="AC1019" s="78">
        <f t="shared" si="500"/>
        <v>0</v>
      </c>
      <c r="AD1019" s="78">
        <f t="shared" si="501"/>
        <v>0</v>
      </c>
      <c r="AE1019" s="78">
        <f t="shared" si="502"/>
        <v>0</v>
      </c>
      <c r="AF1019" s="78">
        <f t="shared" si="503"/>
        <v>0</v>
      </c>
      <c r="AG1019" s="78">
        <f t="shared" si="518"/>
        <v>0</v>
      </c>
      <c r="AH1019" s="78">
        <f t="shared" si="504"/>
        <v>0</v>
      </c>
      <c r="AI1019" s="78">
        <f t="shared" si="505"/>
        <v>0</v>
      </c>
      <c r="AJ1019" s="78">
        <f t="shared" si="506"/>
        <v>0</v>
      </c>
      <c r="AK1019" s="78">
        <f t="shared" si="507"/>
        <v>0</v>
      </c>
      <c r="AL1019" s="78">
        <f t="shared" si="508"/>
        <v>0</v>
      </c>
      <c r="AM1019" s="78">
        <f t="shared" si="509"/>
        <v>0</v>
      </c>
      <c r="AN1019" s="78">
        <f t="shared" si="510"/>
        <v>0</v>
      </c>
      <c r="AO1019" s="78">
        <f t="shared" si="511"/>
        <v>0</v>
      </c>
      <c r="AP1019" s="78">
        <f t="shared" si="512"/>
        <v>0</v>
      </c>
      <c r="AQ1019" s="78">
        <f t="shared" si="513"/>
        <v>0</v>
      </c>
      <c r="AR1019" s="78">
        <f t="shared" si="514"/>
        <v>0</v>
      </c>
      <c r="AS1019" s="78">
        <f t="shared" si="515"/>
        <v>0</v>
      </c>
      <c r="AT1019" s="78">
        <f t="shared" si="516"/>
        <v>0</v>
      </c>
      <c r="AU1019" s="78">
        <f t="shared" si="517"/>
        <v>1</v>
      </c>
      <c r="AV1019" s="78">
        <f>IF(AND(M1019&gt;=35,M1019&lt;=39),1,0)</f>
        <v>0</v>
      </c>
      <c r="AW1019" s="78">
        <f>IF(AND(M1019&gt;=40,M1019&lt;=44),1,0)</f>
        <v>0</v>
      </c>
      <c r="AX1019" s="78">
        <f>IF(AND(M1019&gt;=45,M1019&lt;=49),1,0)</f>
        <v>0</v>
      </c>
      <c r="AY1019" s="78">
        <f>IF(AND(M1019&gt;=50,M1019&lt;=54),1,0)</f>
        <v>0</v>
      </c>
      <c r="AZ1019" s="78">
        <f>IF(AND(M1019&gt;=55,M1019&lt;=59),1,0)</f>
        <v>0</v>
      </c>
      <c r="BA1019" s="78">
        <f>IF(AND(M1019&gt;=60,M1019&lt;=64),1,0)</f>
        <v>0</v>
      </c>
      <c r="BB1019" s="78">
        <f>IF(AND(M1019&gt;=65,M1019&lt;=69),1,0)</f>
        <v>0</v>
      </c>
      <c r="BC1019" s="78">
        <f>IF(AND(M1019&gt;=70,M1019&lt;=74),1,0)</f>
        <v>0</v>
      </c>
      <c r="BD1019" s="78">
        <f>IF(AND(M1019&gt;=75,M1019&lt;=79),1,0)</f>
        <v>0</v>
      </c>
      <c r="BE1019" s="78">
        <f>IF(AND(M1019&gt;=80,M1019&lt;=84),1,0)</f>
        <v>1</v>
      </c>
      <c r="BF1019" s="78">
        <f>IF(AND(M1019&gt;=85,M1019&lt;=89),1,0)</f>
        <v>0</v>
      </c>
      <c r="BG1019" s="78">
        <f>IF(AND(M1019&gt;=90,M1019&lt;=94),1,0)</f>
        <v>0</v>
      </c>
      <c r="BH1019" s="78">
        <f>IF(AND(M1019&gt;=95,M1019&lt;=99),1,0)</f>
        <v>0</v>
      </c>
      <c r="BI1019" s="78">
        <f>IF(AND(M1019&gt;=100,M1019&lt;=105),1,0)</f>
        <v>0</v>
      </c>
      <c r="BJ1019" s="78">
        <f>IF(I1019&lt;$BK$2,1,0)</f>
        <v>0</v>
      </c>
      <c r="BK1019" s="78">
        <f>IF(I1019&gt;$BK$2,1,0)</f>
        <v>1</v>
      </c>
      <c r="BL1019" s="79">
        <f>IF(J1019=$BL$2,1,0)</f>
        <v>0</v>
      </c>
      <c r="BM1019" s="79">
        <f>IF(J1019=$BM41,1,0)</f>
        <v>0</v>
      </c>
      <c r="BN1019" s="79">
        <f>IF(J1019=$BN41,1,0)</f>
        <v>0</v>
      </c>
      <c r="BO1019" s="79">
        <f>IF(J1019=$BO41,1,0)</f>
        <v>0</v>
      </c>
      <c r="BP1019" s="79">
        <f>IF(J1019=$BP41,1,0)</f>
        <v>0</v>
      </c>
      <c r="BQ1019" s="79">
        <f>IF(J1019=$BQ$2,1,0)</f>
        <v>0</v>
      </c>
      <c r="BR1019" s="79">
        <f>IF(J1019=$BR$2,1,0)</f>
        <v>0</v>
      </c>
      <c r="BS1019" s="78">
        <f>IF(F1019=$BS$2,1,0)</f>
        <v>0</v>
      </c>
      <c r="BT1019" s="78">
        <f>IF(F1019=$BT$2,1,0)</f>
        <v>0</v>
      </c>
      <c r="BU1019" s="78">
        <f>IF(F1019=$BU$2,1,0)</f>
        <v>0</v>
      </c>
      <c r="BV1019" s="78">
        <f>IF(F1019=$BV$2,1,0)</f>
        <v>0</v>
      </c>
      <c r="BW1019" s="78">
        <f>IF(F1019=$BW$2,1,0)</f>
        <v>1</v>
      </c>
      <c r="BX1019" s="78">
        <f>IF(F1019=$BX$2,1,0)</f>
        <v>0</v>
      </c>
      <c r="BY1019" s="78">
        <f>IF(F1019=$BY$2,1,0)</f>
        <v>0</v>
      </c>
      <c r="BZ1019" s="78">
        <f>IF(F1019=$BZ$2,1,0)</f>
        <v>0</v>
      </c>
      <c r="CA1019"/>
      <c r="CB1019" s="1">
        <v>0</v>
      </c>
      <c r="CC1019" s="1">
        <v>0</v>
      </c>
    </row>
    <row r="1020" spans="2:81" x14ac:dyDescent="0.3">
      <c r="B1020" s="29" t="s">
        <v>125</v>
      </c>
      <c r="C1020" t="s">
        <v>176</v>
      </c>
      <c r="D1020" t="s">
        <v>68</v>
      </c>
      <c r="E1020" s="1" t="s">
        <v>1038</v>
      </c>
      <c r="F1020" s="31" t="s">
        <v>52</v>
      </c>
      <c r="G1020" s="1">
        <v>1</v>
      </c>
      <c r="H1020" s="1">
        <v>2013</v>
      </c>
      <c r="I1020" s="36">
        <v>0.79652777777777783</v>
      </c>
      <c r="J1020" s="1" t="s">
        <v>9</v>
      </c>
      <c r="K1020" s="39">
        <v>17909</v>
      </c>
      <c r="L1020" t="s">
        <v>1741</v>
      </c>
      <c r="M1020" s="76">
        <v>78</v>
      </c>
      <c r="N1020" t="str">
        <f t="shared" si="487"/>
        <v>cloudy</v>
      </c>
      <c r="O1020" s="78">
        <f t="shared" si="488"/>
        <v>0</v>
      </c>
      <c r="P1020" s="78">
        <v>0</v>
      </c>
      <c r="Q1020" s="78">
        <v>0</v>
      </c>
      <c r="R1020" s="78">
        <f t="shared" si="489"/>
        <v>0</v>
      </c>
      <c r="S1020" s="78">
        <f t="shared" si="490"/>
        <v>0</v>
      </c>
      <c r="T1020" s="78">
        <f t="shared" si="491"/>
        <v>0</v>
      </c>
      <c r="U1020" s="78">
        <f t="shared" si="492"/>
        <v>0</v>
      </c>
      <c r="V1020" s="78">
        <f t="shared" si="493"/>
        <v>0</v>
      </c>
      <c r="W1020" s="78">
        <f t="shared" si="494"/>
        <v>0</v>
      </c>
      <c r="X1020" s="78">
        <f t="shared" si="495"/>
        <v>0</v>
      </c>
      <c r="Y1020" s="78">
        <f t="shared" si="496"/>
        <v>0</v>
      </c>
      <c r="Z1020" s="78">
        <f t="shared" si="497"/>
        <v>0</v>
      </c>
      <c r="AA1020" s="78">
        <f t="shared" si="498"/>
        <v>1</v>
      </c>
      <c r="AB1020" s="78">
        <f t="shared" si="499"/>
        <v>0</v>
      </c>
      <c r="AC1020" s="78">
        <f t="shared" si="500"/>
        <v>0</v>
      </c>
      <c r="AD1020" s="78">
        <f t="shared" si="501"/>
        <v>0</v>
      </c>
      <c r="AE1020" s="78">
        <f t="shared" si="502"/>
        <v>0</v>
      </c>
      <c r="AF1020" s="78">
        <f t="shared" si="503"/>
        <v>0</v>
      </c>
      <c r="AG1020" s="78">
        <f t="shared" si="518"/>
        <v>0</v>
      </c>
      <c r="AH1020" s="78">
        <f t="shared" si="504"/>
        <v>0</v>
      </c>
      <c r="AI1020" s="78">
        <f t="shared" si="505"/>
        <v>0</v>
      </c>
      <c r="AJ1020" s="78">
        <f t="shared" si="506"/>
        <v>0</v>
      </c>
      <c r="AK1020" s="78">
        <f t="shared" si="507"/>
        <v>0</v>
      </c>
      <c r="AL1020" s="78">
        <f t="shared" si="508"/>
        <v>0</v>
      </c>
      <c r="AM1020" s="78">
        <f t="shared" si="509"/>
        <v>0</v>
      </c>
      <c r="AN1020" s="78">
        <f t="shared" si="510"/>
        <v>0</v>
      </c>
      <c r="AO1020" s="78">
        <f t="shared" si="511"/>
        <v>0</v>
      </c>
      <c r="AP1020" s="78">
        <f t="shared" si="512"/>
        <v>0</v>
      </c>
      <c r="AQ1020" s="78">
        <f t="shared" si="513"/>
        <v>0</v>
      </c>
      <c r="AR1020" s="78">
        <f t="shared" si="514"/>
        <v>0</v>
      </c>
      <c r="AS1020" s="78">
        <f t="shared" si="515"/>
        <v>0</v>
      </c>
      <c r="AT1020" s="78">
        <f t="shared" si="516"/>
        <v>0</v>
      </c>
      <c r="AU1020" s="78">
        <f t="shared" si="517"/>
        <v>1</v>
      </c>
      <c r="AV1020" s="78">
        <f>IF(AND(M1020&gt;=35,M1020&lt;=39),1,0)</f>
        <v>0</v>
      </c>
      <c r="AW1020" s="78">
        <f>IF(AND(M1020&gt;=40,M1020&lt;=44),1,0)</f>
        <v>0</v>
      </c>
      <c r="AX1020" s="78">
        <f>IF(AND(M1020&gt;=45,M1020&lt;=49),1,0)</f>
        <v>0</v>
      </c>
      <c r="AY1020" s="78">
        <f>IF(AND(M1020&gt;=50,M1020&lt;=54),1,0)</f>
        <v>0</v>
      </c>
      <c r="AZ1020" s="78">
        <f>IF(AND(M1020&gt;=55,M1020&lt;=59),1,0)</f>
        <v>0</v>
      </c>
      <c r="BA1020" s="78">
        <f>IF(AND(M1020&gt;=60,M1020&lt;=64),1,0)</f>
        <v>0</v>
      </c>
      <c r="BB1020" s="78">
        <f>IF(AND(M1020&gt;=65,M1020&lt;=69),1,0)</f>
        <v>0</v>
      </c>
      <c r="BC1020" s="78">
        <f>IF(AND(M1020&gt;=70,M1020&lt;=74),1,0)</f>
        <v>0</v>
      </c>
      <c r="BD1020" s="78">
        <f>IF(AND(M1020&gt;=75,M1020&lt;=79),1,0)</f>
        <v>1</v>
      </c>
      <c r="BE1020" s="78">
        <f>IF(AND(M1020&gt;=80,M1020&lt;=84),1,0)</f>
        <v>0</v>
      </c>
      <c r="BF1020" s="78">
        <f>IF(AND(M1020&gt;=85,M1020&lt;=89),1,0)</f>
        <v>0</v>
      </c>
      <c r="BG1020" s="78">
        <f>IF(AND(M1020&gt;=90,M1020&lt;=94),1,0)</f>
        <v>0</v>
      </c>
      <c r="BH1020" s="78">
        <f>IF(AND(M1020&gt;=95,M1020&lt;=99),1,0)</f>
        <v>0</v>
      </c>
      <c r="BI1020" s="78">
        <f>IF(AND(M1020&gt;=100,M1020&lt;=105),1,0)</f>
        <v>0</v>
      </c>
      <c r="BJ1020" s="78">
        <f>IF(I1020&lt;$BK$2,1,0)</f>
        <v>0</v>
      </c>
      <c r="BK1020" s="78">
        <f>IF(I1020&gt;$BK$2,1,0)</f>
        <v>1</v>
      </c>
      <c r="BL1020" s="79">
        <f>IF(J1020=$BL$2,1,0)</f>
        <v>0</v>
      </c>
      <c r="BM1020" s="79">
        <f>IF(J1020=$BM42,1,0)</f>
        <v>0</v>
      </c>
      <c r="BN1020" s="79">
        <f>IF(J1020=$BN42,1,0)</f>
        <v>0</v>
      </c>
      <c r="BO1020" s="79">
        <f>IF(J1020=$BO42,1,0)</f>
        <v>0</v>
      </c>
      <c r="BP1020" s="79">
        <f>IF(J1020=$BP42,1,0)</f>
        <v>0</v>
      </c>
      <c r="BQ1020" s="79">
        <f>IF(J1020=$BQ$2,1,0)</f>
        <v>0</v>
      </c>
      <c r="BR1020" s="79">
        <f>IF(J1020=$BR$2,1,0)</f>
        <v>0</v>
      </c>
      <c r="BS1020" s="78">
        <f>IF(F1020=$BS$2,1,0)</f>
        <v>0</v>
      </c>
      <c r="BT1020" s="78">
        <f>IF(F1020=$BT$2,1,0)</f>
        <v>0</v>
      </c>
      <c r="BU1020" s="78">
        <f>IF(F1020=$BU$2,1,0)</f>
        <v>0</v>
      </c>
      <c r="BV1020" s="78">
        <f>IF(F1020=$BV$2,1,0)</f>
        <v>0</v>
      </c>
      <c r="BW1020" s="78">
        <f>IF(F1020=$BW$2,1,0)</f>
        <v>0</v>
      </c>
      <c r="BX1020" s="78">
        <f>IF(F1020=$BX$2,1,0)</f>
        <v>1</v>
      </c>
      <c r="BY1020" s="78">
        <f>IF(F1020=$BY$2,1,0)</f>
        <v>0</v>
      </c>
      <c r="BZ1020" s="78">
        <f>IF(F1020=$BZ$2,1,0)</f>
        <v>0</v>
      </c>
      <c r="CA1020"/>
      <c r="CB1020" s="1">
        <v>0</v>
      </c>
      <c r="CC1020" s="1">
        <v>0</v>
      </c>
    </row>
    <row r="1021" spans="2:81" x14ac:dyDescent="0.3">
      <c r="B1021" s="29" t="s">
        <v>126</v>
      </c>
      <c r="C1021" t="s">
        <v>158</v>
      </c>
      <c r="D1021" t="s">
        <v>74</v>
      </c>
      <c r="E1021" s="1" t="s">
        <v>1039</v>
      </c>
      <c r="F1021" s="31" t="s">
        <v>52</v>
      </c>
      <c r="G1021" s="1">
        <v>2</v>
      </c>
      <c r="H1021" s="1">
        <v>2013</v>
      </c>
      <c r="I1021" s="36">
        <v>0.79999999999999993</v>
      </c>
      <c r="J1021" s="1" t="s">
        <v>5</v>
      </c>
      <c r="K1021" s="39">
        <v>25947</v>
      </c>
      <c r="L1021" t="s">
        <v>1717</v>
      </c>
      <c r="M1021" s="76">
        <v>83</v>
      </c>
      <c r="N1021" t="str">
        <f t="shared" si="487"/>
        <v>ptcldy</v>
      </c>
      <c r="O1021" s="78">
        <f t="shared" si="488"/>
        <v>0</v>
      </c>
      <c r="P1021" s="78">
        <v>0</v>
      </c>
      <c r="Q1021" s="78">
        <v>0</v>
      </c>
      <c r="R1021" s="78">
        <f t="shared" si="489"/>
        <v>0</v>
      </c>
      <c r="S1021" s="78">
        <f t="shared" si="490"/>
        <v>0</v>
      </c>
      <c r="T1021" s="78">
        <f t="shared" si="491"/>
        <v>0</v>
      </c>
      <c r="U1021" s="78">
        <f t="shared" si="492"/>
        <v>0</v>
      </c>
      <c r="V1021" s="78">
        <f t="shared" si="493"/>
        <v>0</v>
      </c>
      <c r="W1021" s="78">
        <f t="shared" si="494"/>
        <v>0</v>
      </c>
      <c r="X1021" s="78">
        <f t="shared" si="495"/>
        <v>0</v>
      </c>
      <c r="Y1021" s="78">
        <f t="shared" si="496"/>
        <v>0</v>
      </c>
      <c r="Z1021" s="78">
        <f t="shared" si="497"/>
        <v>0</v>
      </c>
      <c r="AA1021" s="78">
        <f t="shared" si="498"/>
        <v>0</v>
      </c>
      <c r="AB1021" s="78">
        <f t="shared" si="499"/>
        <v>0</v>
      </c>
      <c r="AC1021" s="78">
        <f t="shared" si="500"/>
        <v>0</v>
      </c>
      <c r="AD1021" s="78">
        <f t="shared" si="501"/>
        <v>0</v>
      </c>
      <c r="AE1021" s="78">
        <f t="shared" si="502"/>
        <v>0</v>
      </c>
      <c r="AF1021" s="78">
        <f t="shared" si="503"/>
        <v>0</v>
      </c>
      <c r="AG1021" s="78">
        <f t="shared" si="518"/>
        <v>0</v>
      </c>
      <c r="AH1021" s="78">
        <f t="shared" si="504"/>
        <v>0</v>
      </c>
      <c r="AI1021" s="78">
        <f t="shared" si="505"/>
        <v>0</v>
      </c>
      <c r="AJ1021" s="78">
        <f t="shared" si="506"/>
        <v>0</v>
      </c>
      <c r="AK1021" s="78">
        <f t="shared" si="507"/>
        <v>0</v>
      </c>
      <c r="AL1021" s="78">
        <f t="shared" si="508"/>
        <v>0</v>
      </c>
      <c r="AM1021" s="78">
        <f t="shared" si="509"/>
        <v>0</v>
      </c>
      <c r="AN1021" s="78">
        <f t="shared" si="510"/>
        <v>1</v>
      </c>
      <c r="AO1021" s="78">
        <f t="shared" si="511"/>
        <v>0</v>
      </c>
      <c r="AP1021" s="78">
        <f t="shared" si="512"/>
        <v>0</v>
      </c>
      <c r="AQ1021" s="78">
        <f t="shared" si="513"/>
        <v>0</v>
      </c>
      <c r="AR1021" s="78">
        <f t="shared" si="514"/>
        <v>0</v>
      </c>
      <c r="AS1021" s="78">
        <f t="shared" si="515"/>
        <v>0</v>
      </c>
      <c r="AT1021" s="78">
        <f t="shared" si="516"/>
        <v>0</v>
      </c>
      <c r="AU1021" s="78">
        <f t="shared" si="517"/>
        <v>1</v>
      </c>
      <c r="AV1021" s="78">
        <f>IF(AND(M1021&gt;=35,M1021&lt;=39),1,0)</f>
        <v>0</v>
      </c>
      <c r="AW1021" s="78">
        <f>IF(AND(M1021&gt;=40,M1021&lt;=44),1,0)</f>
        <v>0</v>
      </c>
      <c r="AX1021" s="78">
        <f>IF(AND(M1021&gt;=45,M1021&lt;=49),1,0)</f>
        <v>0</v>
      </c>
      <c r="AY1021" s="78">
        <f>IF(AND(M1021&gt;=50,M1021&lt;=54),1,0)</f>
        <v>0</v>
      </c>
      <c r="AZ1021" s="78">
        <f>IF(AND(M1021&gt;=55,M1021&lt;=59),1,0)</f>
        <v>0</v>
      </c>
      <c r="BA1021" s="78">
        <f>IF(AND(M1021&gt;=60,M1021&lt;=64),1,0)</f>
        <v>0</v>
      </c>
      <c r="BB1021" s="78">
        <f>IF(AND(M1021&gt;=65,M1021&lt;=69),1,0)</f>
        <v>0</v>
      </c>
      <c r="BC1021" s="78">
        <f>IF(AND(M1021&gt;=70,M1021&lt;=74),1,0)</f>
        <v>0</v>
      </c>
      <c r="BD1021" s="78">
        <f>IF(AND(M1021&gt;=75,M1021&lt;=79),1,0)</f>
        <v>0</v>
      </c>
      <c r="BE1021" s="78">
        <f>IF(AND(M1021&gt;=80,M1021&lt;=84),1,0)</f>
        <v>1</v>
      </c>
      <c r="BF1021" s="78">
        <f>IF(AND(M1021&gt;=85,M1021&lt;=89),1,0)</f>
        <v>0</v>
      </c>
      <c r="BG1021" s="78">
        <f>IF(AND(M1021&gt;=90,M1021&lt;=94),1,0)</f>
        <v>0</v>
      </c>
      <c r="BH1021" s="78">
        <f>IF(AND(M1021&gt;=95,M1021&lt;=99),1,0)</f>
        <v>0</v>
      </c>
      <c r="BI1021" s="78">
        <f>IF(AND(M1021&gt;=100,M1021&lt;=105),1,0)</f>
        <v>0</v>
      </c>
      <c r="BJ1021" s="78">
        <f>IF(I1021&lt;$BK$2,1,0)</f>
        <v>0</v>
      </c>
      <c r="BK1021" s="78">
        <f>IF(I1021&gt;$BK$2,1,0)</f>
        <v>1</v>
      </c>
      <c r="BL1021" s="79">
        <f>IF(J1021=$BL$2,1,0)</f>
        <v>0</v>
      </c>
      <c r="BM1021" s="79">
        <f>IF(J1021=$BM43,1,0)</f>
        <v>0</v>
      </c>
      <c r="BN1021" s="79">
        <f>IF(J1021=$BN43,1,0)</f>
        <v>0</v>
      </c>
      <c r="BO1021" s="79">
        <f>IF(J1021=$BO43,1,0)</f>
        <v>0</v>
      </c>
      <c r="BP1021" s="79">
        <f>IF(J1021=$BP43,1,0)</f>
        <v>0</v>
      </c>
      <c r="BQ1021" s="79">
        <f>IF(J1021=$BQ$2,1,0)</f>
        <v>0</v>
      </c>
      <c r="BR1021" s="79">
        <f>IF(J1021=$BR$2,1,0)</f>
        <v>0</v>
      </c>
      <c r="BS1021" s="78">
        <f>IF(F1021=$BS$2,1,0)</f>
        <v>0</v>
      </c>
      <c r="BT1021" s="78">
        <f>IF(F1021=$BT$2,1,0)</f>
        <v>0</v>
      </c>
      <c r="BU1021" s="78">
        <f>IF(F1021=$BU$2,1,0)</f>
        <v>0</v>
      </c>
      <c r="BV1021" s="78">
        <f>IF(F1021=$BV$2,1,0)</f>
        <v>0</v>
      </c>
      <c r="BW1021" s="78">
        <f>IF(F1021=$BW$2,1,0)</f>
        <v>0</v>
      </c>
      <c r="BX1021" s="78">
        <f>IF(F1021=$BX$2,1,0)</f>
        <v>1</v>
      </c>
      <c r="BY1021" s="78">
        <f>IF(F1021=$BY$2,1,0)</f>
        <v>0</v>
      </c>
      <c r="BZ1021" s="78">
        <f>IF(F1021=$BZ$2,1,0)</f>
        <v>0</v>
      </c>
      <c r="CA1021" t="s">
        <v>1887</v>
      </c>
      <c r="CB1021" s="1">
        <v>0</v>
      </c>
      <c r="CC1021" s="1">
        <v>0</v>
      </c>
    </row>
    <row r="1022" spans="2:81" x14ac:dyDescent="0.3">
      <c r="B1022" s="29" t="s">
        <v>127</v>
      </c>
      <c r="C1022" t="s">
        <v>158</v>
      </c>
      <c r="D1022" t="s">
        <v>74</v>
      </c>
      <c r="E1022" s="1" t="s">
        <v>1040</v>
      </c>
      <c r="F1022" s="31" t="s">
        <v>52</v>
      </c>
      <c r="G1022" s="1">
        <v>3</v>
      </c>
      <c r="H1022" s="1">
        <v>2013</v>
      </c>
      <c r="I1022" s="36">
        <v>0.79722222222222217</v>
      </c>
      <c r="J1022" s="1" t="s">
        <v>7</v>
      </c>
      <c r="K1022" s="39">
        <v>35231</v>
      </c>
      <c r="L1022" t="s">
        <v>1736</v>
      </c>
      <c r="M1022" s="76">
        <v>72</v>
      </c>
      <c r="N1022" t="str">
        <f t="shared" si="487"/>
        <v>overcast</v>
      </c>
      <c r="O1022" s="78">
        <f t="shared" si="488"/>
        <v>0</v>
      </c>
      <c r="P1022" s="78">
        <v>0</v>
      </c>
      <c r="Q1022" s="78">
        <v>0</v>
      </c>
      <c r="R1022" s="78">
        <f t="shared" si="489"/>
        <v>0</v>
      </c>
      <c r="S1022" s="78">
        <f t="shared" si="490"/>
        <v>0</v>
      </c>
      <c r="T1022" s="78">
        <f t="shared" si="491"/>
        <v>0</v>
      </c>
      <c r="U1022" s="78">
        <f t="shared" si="492"/>
        <v>0</v>
      </c>
      <c r="V1022" s="78">
        <f t="shared" si="493"/>
        <v>0</v>
      </c>
      <c r="W1022" s="78">
        <f t="shared" si="494"/>
        <v>0</v>
      </c>
      <c r="X1022" s="78">
        <f t="shared" si="495"/>
        <v>0</v>
      </c>
      <c r="Y1022" s="78">
        <f t="shared" si="496"/>
        <v>0</v>
      </c>
      <c r="Z1022" s="78">
        <f t="shared" si="497"/>
        <v>0</v>
      </c>
      <c r="AA1022" s="78">
        <f t="shared" si="498"/>
        <v>0</v>
      </c>
      <c r="AB1022" s="78">
        <f t="shared" si="499"/>
        <v>0</v>
      </c>
      <c r="AC1022" s="78">
        <f t="shared" si="500"/>
        <v>0</v>
      </c>
      <c r="AD1022" s="78">
        <f t="shared" si="501"/>
        <v>0</v>
      </c>
      <c r="AE1022" s="78">
        <f t="shared" si="502"/>
        <v>0</v>
      </c>
      <c r="AF1022" s="78">
        <f t="shared" si="503"/>
        <v>0</v>
      </c>
      <c r="AG1022" s="78">
        <f t="shared" si="518"/>
        <v>0</v>
      </c>
      <c r="AH1022" s="78">
        <f t="shared" si="504"/>
        <v>0</v>
      </c>
      <c r="AI1022" s="78">
        <f t="shared" si="505"/>
        <v>0</v>
      </c>
      <c r="AJ1022" s="78">
        <f t="shared" si="506"/>
        <v>0</v>
      </c>
      <c r="AK1022" s="78">
        <f t="shared" si="507"/>
        <v>0</v>
      </c>
      <c r="AL1022" s="78">
        <f t="shared" si="508"/>
        <v>0</v>
      </c>
      <c r="AM1022" s="78">
        <f t="shared" si="509"/>
        <v>0</v>
      </c>
      <c r="AN1022" s="78">
        <f t="shared" si="510"/>
        <v>1</v>
      </c>
      <c r="AO1022" s="78">
        <f t="shared" si="511"/>
        <v>0</v>
      </c>
      <c r="AP1022" s="78">
        <f t="shared" si="512"/>
        <v>0</v>
      </c>
      <c r="AQ1022" s="78">
        <f t="shared" si="513"/>
        <v>0</v>
      </c>
      <c r="AR1022" s="78">
        <f t="shared" si="514"/>
        <v>0</v>
      </c>
      <c r="AS1022" s="78">
        <f t="shared" si="515"/>
        <v>0</v>
      </c>
      <c r="AT1022" s="78">
        <f t="shared" si="516"/>
        <v>0</v>
      </c>
      <c r="AU1022" s="78">
        <f t="shared" si="517"/>
        <v>1</v>
      </c>
      <c r="AV1022" s="78">
        <f>IF(AND(M1022&gt;=35,M1022&lt;=39),1,0)</f>
        <v>0</v>
      </c>
      <c r="AW1022" s="78">
        <f>IF(AND(M1022&gt;=40,M1022&lt;=44),1,0)</f>
        <v>0</v>
      </c>
      <c r="AX1022" s="78">
        <f>IF(AND(M1022&gt;=45,M1022&lt;=49),1,0)</f>
        <v>0</v>
      </c>
      <c r="AY1022" s="78">
        <f>IF(AND(M1022&gt;=50,M1022&lt;=54),1,0)</f>
        <v>0</v>
      </c>
      <c r="AZ1022" s="78">
        <f>IF(AND(M1022&gt;=55,M1022&lt;=59),1,0)</f>
        <v>0</v>
      </c>
      <c r="BA1022" s="78">
        <f>IF(AND(M1022&gt;=60,M1022&lt;=64),1,0)</f>
        <v>0</v>
      </c>
      <c r="BB1022" s="78">
        <f>IF(AND(M1022&gt;=65,M1022&lt;=69),1,0)</f>
        <v>0</v>
      </c>
      <c r="BC1022" s="78">
        <f>IF(AND(M1022&gt;=70,M1022&lt;=74),1,0)</f>
        <v>1</v>
      </c>
      <c r="BD1022" s="78">
        <f>IF(AND(M1022&gt;=75,M1022&lt;=79),1,0)</f>
        <v>0</v>
      </c>
      <c r="BE1022" s="78">
        <f>IF(AND(M1022&gt;=80,M1022&lt;=84),1,0)</f>
        <v>0</v>
      </c>
      <c r="BF1022" s="78">
        <f>IF(AND(M1022&gt;=85,M1022&lt;=89),1,0)</f>
        <v>0</v>
      </c>
      <c r="BG1022" s="78">
        <f>IF(AND(M1022&gt;=90,M1022&lt;=94),1,0)</f>
        <v>0</v>
      </c>
      <c r="BH1022" s="78">
        <f>IF(AND(M1022&gt;=95,M1022&lt;=99),1,0)</f>
        <v>0</v>
      </c>
      <c r="BI1022" s="78">
        <f>IF(AND(M1022&gt;=100,M1022&lt;=105),1,0)</f>
        <v>0</v>
      </c>
      <c r="BJ1022" s="78">
        <f>IF(I1022&lt;$BK$2,1,0)</f>
        <v>0</v>
      </c>
      <c r="BK1022" s="78">
        <f>IF(I1022&gt;$BK$2,1,0)</f>
        <v>1</v>
      </c>
      <c r="BL1022" s="79">
        <f>IF(J1022=$BL$2,1,0)</f>
        <v>0</v>
      </c>
      <c r="BM1022" s="79">
        <f>IF(J1022=$BM44,1,0)</f>
        <v>0</v>
      </c>
      <c r="BN1022" s="79">
        <f>IF(J1022=$BN44,1,0)</f>
        <v>0</v>
      </c>
      <c r="BO1022" s="79">
        <f>IF(J1022=$BO44,1,0)</f>
        <v>0</v>
      </c>
      <c r="BP1022" s="79">
        <f>IF(J1022=$BP44,1,0)</f>
        <v>0</v>
      </c>
      <c r="BQ1022" s="79">
        <f>IF(J1022=$BQ$2,1,0)</f>
        <v>1</v>
      </c>
      <c r="BR1022" s="79">
        <f>IF(J1022=$BR$2,1,0)</f>
        <v>0</v>
      </c>
      <c r="BS1022" s="78">
        <f>IF(F1022=$BS$2,1,0)</f>
        <v>0</v>
      </c>
      <c r="BT1022" s="78">
        <f>IF(F1022=$BT$2,1,0)</f>
        <v>0</v>
      </c>
      <c r="BU1022" s="78">
        <f>IF(F1022=$BU$2,1,0)</f>
        <v>0</v>
      </c>
      <c r="BV1022" s="78">
        <f>IF(F1022=$BV$2,1,0)</f>
        <v>0</v>
      </c>
      <c r="BW1022" s="78">
        <f>IF(F1022=$BW$2,1,0)</f>
        <v>0</v>
      </c>
      <c r="BX1022" s="78">
        <f>IF(F1022=$BX$2,1,0)</f>
        <v>1</v>
      </c>
      <c r="BY1022" s="78">
        <f>IF(F1022=$BY$2,1,0)</f>
        <v>0</v>
      </c>
      <c r="BZ1022" s="78">
        <f>IF(F1022=$BZ$2,1,0)</f>
        <v>0</v>
      </c>
      <c r="CA1022"/>
      <c r="CB1022" s="1">
        <v>0</v>
      </c>
      <c r="CC1022" s="1">
        <v>0</v>
      </c>
    </row>
    <row r="1023" spans="2:81" x14ac:dyDescent="0.3">
      <c r="B1023" s="29" t="s">
        <v>128</v>
      </c>
      <c r="C1023" t="s">
        <v>158</v>
      </c>
      <c r="D1023" t="s">
        <v>74</v>
      </c>
      <c r="E1023" s="1" t="s">
        <v>1041</v>
      </c>
      <c r="F1023" s="31" t="s">
        <v>52</v>
      </c>
      <c r="G1023" s="1">
        <v>4</v>
      </c>
      <c r="H1023" s="1">
        <v>2013</v>
      </c>
      <c r="I1023" s="36">
        <v>0.56805555555555554</v>
      </c>
      <c r="J1023" s="1" t="s">
        <v>8</v>
      </c>
      <c r="K1023" s="39">
        <v>30759</v>
      </c>
      <c r="L1023" t="s">
        <v>1742</v>
      </c>
      <c r="M1023" s="76">
        <v>77</v>
      </c>
      <c r="N1023" t="str">
        <f t="shared" si="487"/>
        <v>sunny</v>
      </c>
      <c r="O1023" s="78">
        <f t="shared" si="488"/>
        <v>0</v>
      </c>
      <c r="P1023" s="78">
        <v>0</v>
      </c>
      <c r="Q1023" s="78">
        <v>0</v>
      </c>
      <c r="R1023" s="78">
        <f t="shared" si="489"/>
        <v>0</v>
      </c>
      <c r="S1023" s="78">
        <f t="shared" si="490"/>
        <v>0</v>
      </c>
      <c r="T1023" s="78">
        <f t="shared" si="491"/>
        <v>0</v>
      </c>
      <c r="U1023" s="78">
        <f t="shared" si="492"/>
        <v>0</v>
      </c>
      <c r="V1023" s="78">
        <f t="shared" si="493"/>
        <v>0</v>
      </c>
      <c r="W1023" s="78">
        <f t="shared" si="494"/>
        <v>0</v>
      </c>
      <c r="X1023" s="78">
        <f t="shared" si="495"/>
        <v>0</v>
      </c>
      <c r="Y1023" s="78">
        <f t="shared" si="496"/>
        <v>0</v>
      </c>
      <c r="Z1023" s="78">
        <f t="shared" si="497"/>
        <v>0</v>
      </c>
      <c r="AA1023" s="78">
        <f t="shared" si="498"/>
        <v>0</v>
      </c>
      <c r="AB1023" s="78">
        <f t="shared" si="499"/>
        <v>0</v>
      </c>
      <c r="AC1023" s="78">
        <f t="shared" si="500"/>
        <v>0</v>
      </c>
      <c r="AD1023" s="78">
        <f t="shared" si="501"/>
        <v>0</v>
      </c>
      <c r="AE1023" s="78">
        <f t="shared" si="502"/>
        <v>0</v>
      </c>
      <c r="AF1023" s="78">
        <f t="shared" si="503"/>
        <v>0</v>
      </c>
      <c r="AG1023" s="78">
        <f t="shared" si="518"/>
        <v>0</v>
      </c>
      <c r="AH1023" s="78">
        <f t="shared" si="504"/>
        <v>0</v>
      </c>
      <c r="AI1023" s="78">
        <f t="shared" si="505"/>
        <v>0</v>
      </c>
      <c r="AJ1023" s="78">
        <f t="shared" si="506"/>
        <v>0</v>
      </c>
      <c r="AK1023" s="78">
        <f t="shared" si="507"/>
        <v>0</v>
      </c>
      <c r="AL1023" s="78">
        <f t="shared" si="508"/>
        <v>0</v>
      </c>
      <c r="AM1023" s="78">
        <f t="shared" si="509"/>
        <v>0</v>
      </c>
      <c r="AN1023" s="78">
        <f t="shared" si="510"/>
        <v>1</v>
      </c>
      <c r="AO1023" s="78">
        <f t="shared" si="511"/>
        <v>0</v>
      </c>
      <c r="AP1023" s="78">
        <f t="shared" si="512"/>
        <v>0</v>
      </c>
      <c r="AQ1023" s="78">
        <f t="shared" si="513"/>
        <v>0</v>
      </c>
      <c r="AR1023" s="78">
        <f t="shared" si="514"/>
        <v>0</v>
      </c>
      <c r="AS1023" s="78">
        <f t="shared" si="515"/>
        <v>0</v>
      </c>
      <c r="AT1023" s="78">
        <f t="shared" si="516"/>
        <v>0</v>
      </c>
      <c r="AU1023" s="78">
        <f t="shared" si="517"/>
        <v>1</v>
      </c>
      <c r="AV1023" s="78">
        <f>IF(AND(M1023&gt;=35,M1023&lt;=39),1,0)</f>
        <v>0</v>
      </c>
      <c r="AW1023" s="78">
        <f>IF(AND(M1023&gt;=40,M1023&lt;=44),1,0)</f>
        <v>0</v>
      </c>
      <c r="AX1023" s="78">
        <f>IF(AND(M1023&gt;=45,M1023&lt;=49),1,0)</f>
        <v>0</v>
      </c>
      <c r="AY1023" s="78">
        <f>IF(AND(M1023&gt;=50,M1023&lt;=54),1,0)</f>
        <v>0</v>
      </c>
      <c r="AZ1023" s="78">
        <f>IF(AND(M1023&gt;=55,M1023&lt;=59),1,0)</f>
        <v>0</v>
      </c>
      <c r="BA1023" s="78">
        <f>IF(AND(M1023&gt;=60,M1023&lt;=64),1,0)</f>
        <v>0</v>
      </c>
      <c r="BB1023" s="78">
        <f>IF(AND(M1023&gt;=65,M1023&lt;=69),1,0)</f>
        <v>0</v>
      </c>
      <c r="BC1023" s="78">
        <f>IF(AND(M1023&gt;=70,M1023&lt;=74),1,0)</f>
        <v>0</v>
      </c>
      <c r="BD1023" s="78">
        <f>IF(AND(M1023&gt;=75,M1023&lt;=79),1,0)</f>
        <v>1</v>
      </c>
      <c r="BE1023" s="78">
        <f>IF(AND(M1023&gt;=80,M1023&lt;=84),1,0)</f>
        <v>0</v>
      </c>
      <c r="BF1023" s="78">
        <f>IF(AND(M1023&gt;=85,M1023&lt;=89),1,0)</f>
        <v>0</v>
      </c>
      <c r="BG1023" s="78">
        <f>IF(AND(M1023&gt;=90,M1023&lt;=94),1,0)</f>
        <v>0</v>
      </c>
      <c r="BH1023" s="78">
        <f>IF(AND(M1023&gt;=95,M1023&lt;=99),1,0)</f>
        <v>0</v>
      </c>
      <c r="BI1023" s="78">
        <f>IF(AND(M1023&gt;=100,M1023&lt;=105),1,0)</f>
        <v>0</v>
      </c>
      <c r="BJ1023" s="78">
        <f>IF(I1023&lt;$BK$2,1,0)</f>
        <v>1</v>
      </c>
      <c r="BK1023" s="78">
        <f>IF(I1023&gt;$BK$2,1,0)</f>
        <v>0</v>
      </c>
      <c r="BL1023" s="79">
        <f>IF(J1023=$BL$2,1,0)</f>
        <v>0</v>
      </c>
      <c r="BM1023" s="79">
        <f>IF(J1023=$BM45,1,0)</f>
        <v>0</v>
      </c>
      <c r="BN1023" s="79">
        <f>IF(J1023=$BN45,1,0)</f>
        <v>0</v>
      </c>
      <c r="BO1023" s="79">
        <f>IF(J1023=$BO45,1,0)</f>
        <v>0</v>
      </c>
      <c r="BP1023" s="79">
        <f>IF(J1023=$BP45,1,0)</f>
        <v>0</v>
      </c>
      <c r="BQ1023" s="79">
        <f>IF(J1023=$BQ$2,1,0)</f>
        <v>0</v>
      </c>
      <c r="BR1023" s="79">
        <f>IF(J1023=$BR$2,1,0)</f>
        <v>1</v>
      </c>
      <c r="BS1023" s="78">
        <f>IF(F1023=$BS$2,1,0)</f>
        <v>0</v>
      </c>
      <c r="BT1023" s="78">
        <f>IF(F1023=$BT$2,1,0)</f>
        <v>0</v>
      </c>
      <c r="BU1023" s="78">
        <f>IF(F1023=$BU$2,1,0)</f>
        <v>0</v>
      </c>
      <c r="BV1023" s="78">
        <f>IF(F1023=$BV$2,1,0)</f>
        <v>0</v>
      </c>
      <c r="BW1023" s="78">
        <f>IF(F1023=$BW$2,1,0)</f>
        <v>0</v>
      </c>
      <c r="BX1023" s="78">
        <f>IF(F1023=$BX$2,1,0)</f>
        <v>1</v>
      </c>
      <c r="BY1023" s="78">
        <f>IF(F1023=$BY$2,1,0)</f>
        <v>0</v>
      </c>
      <c r="BZ1023" s="78">
        <f>IF(F1023=$BZ$2,1,0)</f>
        <v>0</v>
      </c>
      <c r="CA1023" t="s">
        <v>1907</v>
      </c>
      <c r="CB1023" s="1">
        <v>0</v>
      </c>
      <c r="CC1023" s="1">
        <v>0</v>
      </c>
    </row>
    <row r="1024" spans="2:81" x14ac:dyDescent="0.3">
      <c r="B1024" s="29" t="s">
        <v>129</v>
      </c>
      <c r="C1024" s="33" t="s">
        <v>177</v>
      </c>
      <c r="D1024" s="33" t="s">
        <v>70</v>
      </c>
      <c r="E1024" s="1" t="s">
        <v>1042</v>
      </c>
      <c r="F1024" s="31" t="s">
        <v>52</v>
      </c>
      <c r="G1024" s="1">
        <v>16</v>
      </c>
      <c r="H1024" s="1">
        <v>2013</v>
      </c>
      <c r="I1024" s="36">
        <v>0.79583333333333339</v>
      </c>
      <c r="J1024" s="1" t="s">
        <v>5</v>
      </c>
      <c r="K1024" s="39">
        <v>31438</v>
      </c>
      <c r="L1024" t="s">
        <v>1743</v>
      </c>
      <c r="M1024" s="76">
        <v>77</v>
      </c>
      <c r="N1024" t="str">
        <f t="shared" si="487"/>
        <v>ptcldy</v>
      </c>
      <c r="O1024" s="78">
        <f t="shared" si="488"/>
        <v>0</v>
      </c>
      <c r="P1024" s="78">
        <v>0</v>
      </c>
      <c r="Q1024" s="78">
        <v>1</v>
      </c>
      <c r="R1024" s="78">
        <f t="shared" si="489"/>
        <v>0</v>
      </c>
      <c r="S1024" s="78">
        <f t="shared" si="490"/>
        <v>0</v>
      </c>
      <c r="T1024" s="78">
        <f t="shared" si="491"/>
        <v>0</v>
      </c>
      <c r="U1024" s="78">
        <f t="shared" si="492"/>
        <v>0</v>
      </c>
      <c r="V1024" s="78">
        <f t="shared" si="493"/>
        <v>0</v>
      </c>
      <c r="W1024" s="78">
        <f t="shared" si="494"/>
        <v>0</v>
      </c>
      <c r="X1024" s="78">
        <f t="shared" si="495"/>
        <v>1</v>
      </c>
      <c r="Y1024" s="78">
        <f t="shared" si="496"/>
        <v>0</v>
      </c>
      <c r="Z1024" s="78">
        <f t="shared" si="497"/>
        <v>0</v>
      </c>
      <c r="AA1024" s="78">
        <f t="shared" si="498"/>
        <v>0</v>
      </c>
      <c r="AB1024" s="78">
        <f t="shared" si="499"/>
        <v>0</v>
      </c>
      <c r="AC1024" s="78">
        <f t="shared" si="500"/>
        <v>0</v>
      </c>
      <c r="AD1024" s="78">
        <f t="shared" si="501"/>
        <v>0</v>
      </c>
      <c r="AE1024" s="78">
        <f t="shared" si="502"/>
        <v>0</v>
      </c>
      <c r="AF1024" s="78">
        <f t="shared" si="503"/>
        <v>0</v>
      </c>
      <c r="AG1024" s="78">
        <f t="shared" si="518"/>
        <v>0</v>
      </c>
      <c r="AH1024" s="78">
        <f t="shared" si="504"/>
        <v>0</v>
      </c>
      <c r="AI1024" s="78">
        <f t="shared" si="505"/>
        <v>0</v>
      </c>
      <c r="AJ1024" s="78">
        <f t="shared" si="506"/>
        <v>0</v>
      </c>
      <c r="AK1024" s="78">
        <f t="shared" si="507"/>
        <v>0</v>
      </c>
      <c r="AL1024" s="78">
        <f t="shared" si="508"/>
        <v>0</v>
      </c>
      <c r="AM1024" s="78">
        <f t="shared" si="509"/>
        <v>0</v>
      </c>
      <c r="AN1024" s="78">
        <f t="shared" si="510"/>
        <v>0</v>
      </c>
      <c r="AO1024" s="78">
        <f t="shared" si="511"/>
        <v>0</v>
      </c>
      <c r="AP1024" s="78">
        <f t="shared" si="512"/>
        <v>0</v>
      </c>
      <c r="AQ1024" s="78">
        <f t="shared" si="513"/>
        <v>0</v>
      </c>
      <c r="AR1024" s="78">
        <f t="shared" si="514"/>
        <v>0</v>
      </c>
      <c r="AS1024" s="78">
        <f t="shared" si="515"/>
        <v>0</v>
      </c>
      <c r="AT1024" s="78">
        <f t="shared" si="516"/>
        <v>0</v>
      </c>
      <c r="AU1024" s="78">
        <f t="shared" si="517"/>
        <v>1</v>
      </c>
      <c r="AV1024" s="78">
        <f>IF(AND(M1024&gt;=35,M1024&lt;=39),1,0)</f>
        <v>0</v>
      </c>
      <c r="AW1024" s="78">
        <f>IF(AND(M1024&gt;=40,M1024&lt;=44),1,0)</f>
        <v>0</v>
      </c>
      <c r="AX1024" s="78">
        <f>IF(AND(M1024&gt;=45,M1024&lt;=49),1,0)</f>
        <v>0</v>
      </c>
      <c r="AY1024" s="78">
        <f>IF(AND(M1024&gt;=50,M1024&lt;=54),1,0)</f>
        <v>0</v>
      </c>
      <c r="AZ1024" s="78">
        <f>IF(AND(M1024&gt;=55,M1024&lt;=59),1,0)</f>
        <v>0</v>
      </c>
      <c r="BA1024" s="78">
        <f>IF(AND(M1024&gt;=60,M1024&lt;=64),1,0)</f>
        <v>0</v>
      </c>
      <c r="BB1024" s="78">
        <f>IF(AND(M1024&gt;=65,M1024&lt;=69),1,0)</f>
        <v>0</v>
      </c>
      <c r="BC1024" s="78">
        <f>IF(AND(M1024&gt;=70,M1024&lt;=74),1,0)</f>
        <v>0</v>
      </c>
      <c r="BD1024" s="78">
        <f>IF(AND(M1024&gt;=75,M1024&lt;=79),1,0)</f>
        <v>1</v>
      </c>
      <c r="BE1024" s="78">
        <f>IF(AND(M1024&gt;=80,M1024&lt;=84),1,0)</f>
        <v>0</v>
      </c>
      <c r="BF1024" s="78">
        <f>IF(AND(M1024&gt;=85,M1024&lt;=89),1,0)</f>
        <v>0</v>
      </c>
      <c r="BG1024" s="78">
        <f>IF(AND(M1024&gt;=90,M1024&lt;=94),1,0)</f>
        <v>0</v>
      </c>
      <c r="BH1024" s="78">
        <f>IF(AND(M1024&gt;=95,M1024&lt;=99),1,0)</f>
        <v>0</v>
      </c>
      <c r="BI1024" s="78">
        <f>IF(AND(M1024&gt;=100,M1024&lt;=105),1,0)</f>
        <v>0</v>
      </c>
      <c r="BJ1024" s="78">
        <f>IF(I1024&lt;$BK$2,1,0)</f>
        <v>0</v>
      </c>
      <c r="BK1024" s="78">
        <f>IF(I1024&gt;$BK$2,1,0)</f>
        <v>1</v>
      </c>
      <c r="BL1024" s="79">
        <f>IF(J1024=$BL$2,1,0)</f>
        <v>0</v>
      </c>
      <c r="BM1024" s="79">
        <f>IF(J1024=$BM46,1,0)</f>
        <v>0</v>
      </c>
      <c r="BN1024" s="79">
        <f>IF(J1024=$BN46,1,0)</f>
        <v>0</v>
      </c>
      <c r="BO1024" s="79">
        <f>IF(J1024=$BO46,1,0)</f>
        <v>0</v>
      </c>
      <c r="BP1024" s="79">
        <f>IF(J1024=$BP46,1,0)</f>
        <v>0</v>
      </c>
      <c r="BQ1024" s="79">
        <f>IF(J1024=$BQ$2,1,0)</f>
        <v>0</v>
      </c>
      <c r="BR1024" s="79">
        <f>IF(J1024=$BR$2,1,0)</f>
        <v>0</v>
      </c>
      <c r="BS1024" s="78">
        <f>IF(F1024=$BS$2,1,0)</f>
        <v>0</v>
      </c>
      <c r="BT1024" s="78">
        <f>IF(F1024=$BT$2,1,0)</f>
        <v>0</v>
      </c>
      <c r="BU1024" s="78">
        <f>IF(F1024=$BU$2,1,0)</f>
        <v>0</v>
      </c>
      <c r="BV1024" s="78">
        <f>IF(F1024=$BV$2,1,0)</f>
        <v>0</v>
      </c>
      <c r="BW1024" s="78">
        <f>IF(F1024=$BW$2,1,0)</f>
        <v>0</v>
      </c>
      <c r="BX1024" s="78">
        <f>IF(F1024=$BX$2,1,0)</f>
        <v>1</v>
      </c>
      <c r="BY1024" s="78">
        <f>IF(F1024=$BY$2,1,0)</f>
        <v>0</v>
      </c>
      <c r="BZ1024" s="78">
        <f>IF(F1024=$BZ$2,1,0)</f>
        <v>0</v>
      </c>
      <c r="CA1024" t="s">
        <v>1887</v>
      </c>
      <c r="CB1024" s="1">
        <v>0</v>
      </c>
      <c r="CC1024" s="1">
        <v>0</v>
      </c>
    </row>
    <row r="1025" spans="2:81" x14ac:dyDescent="0.3">
      <c r="B1025" s="29" t="s">
        <v>130</v>
      </c>
      <c r="C1025" s="33" t="s">
        <v>177</v>
      </c>
      <c r="D1025" s="33" t="s">
        <v>70</v>
      </c>
      <c r="E1025" s="1" t="s">
        <v>1043</v>
      </c>
      <c r="F1025" s="31" t="s">
        <v>52</v>
      </c>
      <c r="G1025" s="1">
        <v>17</v>
      </c>
      <c r="H1025" s="1">
        <v>2013</v>
      </c>
      <c r="I1025" s="36">
        <v>0.79652777777777783</v>
      </c>
      <c r="J1025" s="1" t="s">
        <v>7</v>
      </c>
      <c r="K1025" s="39">
        <v>31089</v>
      </c>
      <c r="L1025" t="s">
        <v>1744</v>
      </c>
      <c r="M1025" s="76">
        <v>79</v>
      </c>
      <c r="N1025" t="str">
        <f t="shared" si="487"/>
        <v>clear</v>
      </c>
      <c r="O1025" s="78">
        <f t="shared" si="488"/>
        <v>0</v>
      </c>
      <c r="P1025" s="78">
        <v>0</v>
      </c>
      <c r="Q1025" s="78">
        <v>1</v>
      </c>
      <c r="R1025" s="78">
        <f t="shared" si="489"/>
        <v>0</v>
      </c>
      <c r="S1025" s="78">
        <f t="shared" si="490"/>
        <v>0</v>
      </c>
      <c r="T1025" s="78">
        <f t="shared" si="491"/>
        <v>0</v>
      </c>
      <c r="U1025" s="78">
        <f t="shared" si="492"/>
        <v>0</v>
      </c>
      <c r="V1025" s="78">
        <f t="shared" si="493"/>
        <v>0</v>
      </c>
      <c r="W1025" s="78">
        <f t="shared" si="494"/>
        <v>0</v>
      </c>
      <c r="X1025" s="78">
        <f t="shared" si="495"/>
        <v>1</v>
      </c>
      <c r="Y1025" s="78">
        <f t="shared" si="496"/>
        <v>0</v>
      </c>
      <c r="Z1025" s="78">
        <f t="shared" si="497"/>
        <v>0</v>
      </c>
      <c r="AA1025" s="78">
        <f t="shared" si="498"/>
        <v>0</v>
      </c>
      <c r="AB1025" s="78">
        <f t="shared" si="499"/>
        <v>0</v>
      </c>
      <c r="AC1025" s="78">
        <f t="shared" si="500"/>
        <v>0</v>
      </c>
      <c r="AD1025" s="78">
        <f t="shared" si="501"/>
        <v>0</v>
      </c>
      <c r="AE1025" s="78">
        <f t="shared" si="502"/>
        <v>0</v>
      </c>
      <c r="AF1025" s="78">
        <f t="shared" si="503"/>
        <v>0</v>
      </c>
      <c r="AG1025" s="78">
        <f t="shared" si="518"/>
        <v>0</v>
      </c>
      <c r="AH1025" s="78">
        <f t="shared" si="504"/>
        <v>0</v>
      </c>
      <c r="AI1025" s="78">
        <f t="shared" si="505"/>
        <v>0</v>
      </c>
      <c r="AJ1025" s="78">
        <f t="shared" si="506"/>
        <v>0</v>
      </c>
      <c r="AK1025" s="78">
        <f t="shared" si="507"/>
        <v>0</v>
      </c>
      <c r="AL1025" s="78">
        <f t="shared" si="508"/>
        <v>0</v>
      </c>
      <c r="AM1025" s="78">
        <f t="shared" si="509"/>
        <v>0</v>
      </c>
      <c r="AN1025" s="78">
        <f t="shared" si="510"/>
        <v>0</v>
      </c>
      <c r="AO1025" s="78">
        <f t="shared" si="511"/>
        <v>0</v>
      </c>
      <c r="AP1025" s="78">
        <f t="shared" si="512"/>
        <v>0</v>
      </c>
      <c r="AQ1025" s="78">
        <f t="shared" si="513"/>
        <v>0</v>
      </c>
      <c r="AR1025" s="78">
        <f t="shared" si="514"/>
        <v>0</v>
      </c>
      <c r="AS1025" s="78">
        <f t="shared" si="515"/>
        <v>0</v>
      </c>
      <c r="AT1025" s="78">
        <f t="shared" si="516"/>
        <v>0</v>
      </c>
      <c r="AU1025" s="78">
        <f t="shared" si="517"/>
        <v>1</v>
      </c>
      <c r="AV1025" s="78">
        <f>IF(AND(M1025&gt;=35,M1025&lt;=39),1,0)</f>
        <v>0</v>
      </c>
      <c r="AW1025" s="78">
        <f>IF(AND(M1025&gt;=40,M1025&lt;=44),1,0)</f>
        <v>0</v>
      </c>
      <c r="AX1025" s="78">
        <f>IF(AND(M1025&gt;=45,M1025&lt;=49),1,0)</f>
        <v>0</v>
      </c>
      <c r="AY1025" s="78">
        <f>IF(AND(M1025&gt;=50,M1025&lt;=54),1,0)</f>
        <v>0</v>
      </c>
      <c r="AZ1025" s="78">
        <f>IF(AND(M1025&gt;=55,M1025&lt;=59),1,0)</f>
        <v>0</v>
      </c>
      <c r="BA1025" s="78">
        <f>IF(AND(M1025&gt;=60,M1025&lt;=64),1,0)</f>
        <v>0</v>
      </c>
      <c r="BB1025" s="78">
        <f>IF(AND(M1025&gt;=65,M1025&lt;=69),1,0)</f>
        <v>0</v>
      </c>
      <c r="BC1025" s="78">
        <f>IF(AND(M1025&gt;=70,M1025&lt;=74),1,0)</f>
        <v>0</v>
      </c>
      <c r="BD1025" s="78">
        <f>IF(AND(M1025&gt;=75,M1025&lt;=79),1,0)</f>
        <v>1</v>
      </c>
      <c r="BE1025" s="78">
        <f>IF(AND(M1025&gt;=80,M1025&lt;=84),1,0)</f>
        <v>0</v>
      </c>
      <c r="BF1025" s="78">
        <f>IF(AND(M1025&gt;=85,M1025&lt;=89),1,0)</f>
        <v>0</v>
      </c>
      <c r="BG1025" s="78">
        <f>IF(AND(M1025&gt;=90,M1025&lt;=94),1,0)</f>
        <v>0</v>
      </c>
      <c r="BH1025" s="78">
        <f>IF(AND(M1025&gt;=95,M1025&lt;=99),1,0)</f>
        <v>0</v>
      </c>
      <c r="BI1025" s="78">
        <f>IF(AND(M1025&gt;=100,M1025&lt;=105),1,0)</f>
        <v>0</v>
      </c>
      <c r="BJ1025" s="78">
        <f>IF(I1025&lt;$BK$2,1,0)</f>
        <v>0</v>
      </c>
      <c r="BK1025" s="78">
        <f>IF(I1025&gt;$BK$2,1,0)</f>
        <v>1</v>
      </c>
      <c r="BL1025" s="79">
        <f>IF(J1025=$BL$2,1,0)</f>
        <v>0</v>
      </c>
      <c r="BM1025" s="79">
        <f>IF(J1025=$BM47,1,0)</f>
        <v>0</v>
      </c>
      <c r="BN1025" s="79">
        <f>IF(J1025=$BN47,1,0)</f>
        <v>0</v>
      </c>
      <c r="BO1025" s="79">
        <f>IF(J1025=$BO47,1,0)</f>
        <v>0</v>
      </c>
      <c r="BP1025" s="79">
        <f>IF(J1025=$BP47,1,0)</f>
        <v>0</v>
      </c>
      <c r="BQ1025" s="79">
        <f>IF(J1025=$BQ$2,1,0)</f>
        <v>1</v>
      </c>
      <c r="BR1025" s="79">
        <f>IF(J1025=$BR$2,1,0)</f>
        <v>0</v>
      </c>
      <c r="BS1025" s="78">
        <f>IF(F1025=$BS$2,1,0)</f>
        <v>0</v>
      </c>
      <c r="BT1025" s="78">
        <f>IF(F1025=$BT$2,1,0)</f>
        <v>0</v>
      </c>
      <c r="BU1025" s="78">
        <f>IF(F1025=$BU$2,1,0)</f>
        <v>0</v>
      </c>
      <c r="BV1025" s="78">
        <f>IF(F1025=$BV$2,1,0)</f>
        <v>0</v>
      </c>
      <c r="BW1025" s="78">
        <f>IF(F1025=$BW$2,1,0)</f>
        <v>0</v>
      </c>
      <c r="BX1025" s="78">
        <f>IF(F1025=$BX$2,1,0)</f>
        <v>1</v>
      </c>
      <c r="BY1025" s="78">
        <f>IF(F1025=$BY$2,1,0)</f>
        <v>0</v>
      </c>
      <c r="BZ1025" s="78">
        <f>IF(F1025=$BZ$2,1,0)</f>
        <v>0</v>
      </c>
      <c r="CA1025"/>
      <c r="CB1025" s="1">
        <v>0</v>
      </c>
      <c r="CC1025" s="1">
        <v>0</v>
      </c>
    </row>
    <row r="1026" spans="2:81" x14ac:dyDescent="0.3">
      <c r="B1026" s="29" t="s">
        <v>131</v>
      </c>
      <c r="C1026" s="33" t="s">
        <v>177</v>
      </c>
      <c r="D1026" s="33" t="s">
        <v>70</v>
      </c>
      <c r="E1026" s="1" t="s">
        <v>1044</v>
      </c>
      <c r="F1026" s="31" t="s">
        <v>52</v>
      </c>
      <c r="G1026" s="1">
        <v>18</v>
      </c>
      <c r="H1026" s="1">
        <v>2013</v>
      </c>
      <c r="I1026" s="36">
        <v>0.56805555555555554</v>
      </c>
      <c r="J1026" s="1" t="s">
        <v>8</v>
      </c>
      <c r="K1026" s="39">
        <v>22238</v>
      </c>
      <c r="L1026" t="s">
        <v>1736</v>
      </c>
      <c r="M1026" s="76">
        <v>72</v>
      </c>
      <c r="N1026" t="str">
        <f t="shared" si="487"/>
        <v>overcast</v>
      </c>
      <c r="O1026" s="78">
        <f t="shared" si="488"/>
        <v>0</v>
      </c>
      <c r="P1026" s="78">
        <v>0</v>
      </c>
      <c r="Q1026" s="78">
        <v>1</v>
      </c>
      <c r="R1026" s="78">
        <f t="shared" si="489"/>
        <v>0</v>
      </c>
      <c r="S1026" s="78">
        <f t="shared" si="490"/>
        <v>0</v>
      </c>
      <c r="T1026" s="78">
        <f t="shared" si="491"/>
        <v>0</v>
      </c>
      <c r="U1026" s="78">
        <f t="shared" si="492"/>
        <v>0</v>
      </c>
      <c r="V1026" s="78">
        <f t="shared" si="493"/>
        <v>0</v>
      </c>
      <c r="W1026" s="78">
        <f t="shared" si="494"/>
        <v>0</v>
      </c>
      <c r="X1026" s="78">
        <f t="shared" si="495"/>
        <v>1</v>
      </c>
      <c r="Y1026" s="78">
        <f t="shared" si="496"/>
        <v>0</v>
      </c>
      <c r="Z1026" s="78">
        <f t="shared" si="497"/>
        <v>0</v>
      </c>
      <c r="AA1026" s="78">
        <f t="shared" si="498"/>
        <v>0</v>
      </c>
      <c r="AB1026" s="78">
        <f t="shared" si="499"/>
        <v>0</v>
      </c>
      <c r="AC1026" s="78">
        <f t="shared" si="500"/>
        <v>0</v>
      </c>
      <c r="AD1026" s="78">
        <f t="shared" si="501"/>
        <v>0</v>
      </c>
      <c r="AE1026" s="78">
        <f t="shared" si="502"/>
        <v>0</v>
      </c>
      <c r="AF1026" s="78">
        <f t="shared" si="503"/>
        <v>0</v>
      </c>
      <c r="AG1026" s="78">
        <f t="shared" si="518"/>
        <v>0</v>
      </c>
      <c r="AH1026" s="78">
        <f t="shared" si="504"/>
        <v>0</v>
      </c>
      <c r="AI1026" s="78">
        <f t="shared" si="505"/>
        <v>0</v>
      </c>
      <c r="AJ1026" s="78">
        <f t="shared" si="506"/>
        <v>0</v>
      </c>
      <c r="AK1026" s="78">
        <f t="shared" si="507"/>
        <v>0</v>
      </c>
      <c r="AL1026" s="78">
        <f t="shared" si="508"/>
        <v>0</v>
      </c>
      <c r="AM1026" s="78">
        <f t="shared" si="509"/>
        <v>0</v>
      </c>
      <c r="AN1026" s="78">
        <f t="shared" si="510"/>
        <v>0</v>
      </c>
      <c r="AO1026" s="78">
        <f t="shared" si="511"/>
        <v>0</v>
      </c>
      <c r="AP1026" s="78">
        <f t="shared" si="512"/>
        <v>0</v>
      </c>
      <c r="AQ1026" s="78">
        <f t="shared" si="513"/>
        <v>0</v>
      </c>
      <c r="AR1026" s="78">
        <f t="shared" si="514"/>
        <v>0</v>
      </c>
      <c r="AS1026" s="78">
        <f t="shared" si="515"/>
        <v>0</v>
      </c>
      <c r="AT1026" s="78">
        <f t="shared" si="516"/>
        <v>0</v>
      </c>
      <c r="AU1026" s="78">
        <f t="shared" si="517"/>
        <v>1</v>
      </c>
      <c r="AV1026" s="78">
        <f>IF(AND(M1026&gt;=35,M1026&lt;=39),1,0)</f>
        <v>0</v>
      </c>
      <c r="AW1026" s="78">
        <f>IF(AND(M1026&gt;=40,M1026&lt;=44),1,0)</f>
        <v>0</v>
      </c>
      <c r="AX1026" s="78">
        <f>IF(AND(M1026&gt;=45,M1026&lt;=49),1,0)</f>
        <v>0</v>
      </c>
      <c r="AY1026" s="78">
        <f>IF(AND(M1026&gt;=50,M1026&lt;=54),1,0)</f>
        <v>0</v>
      </c>
      <c r="AZ1026" s="78">
        <f>IF(AND(M1026&gt;=55,M1026&lt;=59),1,0)</f>
        <v>0</v>
      </c>
      <c r="BA1026" s="78">
        <f>IF(AND(M1026&gt;=60,M1026&lt;=64),1,0)</f>
        <v>0</v>
      </c>
      <c r="BB1026" s="78">
        <f>IF(AND(M1026&gt;=65,M1026&lt;=69),1,0)</f>
        <v>0</v>
      </c>
      <c r="BC1026" s="78">
        <f>IF(AND(M1026&gt;=70,M1026&lt;=74),1,0)</f>
        <v>1</v>
      </c>
      <c r="BD1026" s="78">
        <f>IF(AND(M1026&gt;=75,M1026&lt;=79),1,0)</f>
        <v>0</v>
      </c>
      <c r="BE1026" s="78">
        <f>IF(AND(M1026&gt;=80,M1026&lt;=84),1,0)</f>
        <v>0</v>
      </c>
      <c r="BF1026" s="78">
        <f>IF(AND(M1026&gt;=85,M1026&lt;=89),1,0)</f>
        <v>0</v>
      </c>
      <c r="BG1026" s="78">
        <f>IF(AND(M1026&gt;=90,M1026&lt;=94),1,0)</f>
        <v>0</v>
      </c>
      <c r="BH1026" s="78">
        <f>IF(AND(M1026&gt;=95,M1026&lt;=99),1,0)</f>
        <v>0</v>
      </c>
      <c r="BI1026" s="78">
        <f>IF(AND(M1026&gt;=100,M1026&lt;=105),1,0)</f>
        <v>0</v>
      </c>
      <c r="BJ1026" s="78">
        <f>IF(I1026&lt;$BK$2,1,0)</f>
        <v>1</v>
      </c>
      <c r="BK1026" s="78">
        <f>IF(I1026&gt;$BK$2,1,0)</f>
        <v>0</v>
      </c>
      <c r="BL1026" s="79">
        <f>IF(J1026=$BL$2,1,0)</f>
        <v>0</v>
      </c>
      <c r="BM1026" s="79">
        <f>IF(J1026=$BM48,1,0)</f>
        <v>0</v>
      </c>
      <c r="BN1026" s="79">
        <f>IF(J1026=$BN48,1,0)</f>
        <v>0</v>
      </c>
      <c r="BO1026" s="79">
        <f>IF(J1026=$BO48,1,0)</f>
        <v>0</v>
      </c>
      <c r="BP1026" s="79">
        <f>IF(J1026=$BP48,1,0)</f>
        <v>0</v>
      </c>
      <c r="BQ1026" s="79">
        <f>IF(J1026=$BQ$2,1,0)</f>
        <v>0</v>
      </c>
      <c r="BR1026" s="79">
        <f>IF(J1026=$BR$2,1,0)</f>
        <v>1</v>
      </c>
      <c r="BS1026" s="78">
        <f>IF(F1026=$BS$2,1,0)</f>
        <v>0</v>
      </c>
      <c r="BT1026" s="78">
        <f>IF(F1026=$BT$2,1,0)</f>
        <v>0</v>
      </c>
      <c r="BU1026" s="78">
        <f>IF(F1026=$BU$2,1,0)</f>
        <v>0</v>
      </c>
      <c r="BV1026" s="78">
        <f>IF(F1026=$BV$2,1,0)</f>
        <v>0</v>
      </c>
      <c r="BW1026" s="78">
        <f>IF(F1026=$BW$2,1,0)</f>
        <v>0</v>
      </c>
      <c r="BX1026" s="78">
        <f>IF(F1026=$BX$2,1,0)</f>
        <v>1</v>
      </c>
      <c r="BY1026" s="78">
        <f>IF(F1026=$BY$2,1,0)</f>
        <v>0</v>
      </c>
      <c r="BZ1026" s="78">
        <f>IF(F1026=$BZ$2,1,0)</f>
        <v>0</v>
      </c>
      <c r="CA1026"/>
      <c r="CB1026" s="1">
        <v>0</v>
      </c>
      <c r="CC1026" s="1">
        <v>0</v>
      </c>
    </row>
    <row r="1027" spans="2:81" x14ac:dyDescent="0.3">
      <c r="B1027" s="29" t="s">
        <v>132</v>
      </c>
      <c r="C1027" t="s">
        <v>181</v>
      </c>
      <c r="D1027" t="s">
        <v>76</v>
      </c>
      <c r="E1027" s="1" t="s">
        <v>1045</v>
      </c>
      <c r="F1027" s="31" t="s">
        <v>52</v>
      </c>
      <c r="G1027" s="1">
        <v>19</v>
      </c>
      <c r="H1027" s="1">
        <v>2013</v>
      </c>
      <c r="I1027" s="36">
        <v>0.79583333333333339</v>
      </c>
      <c r="J1027" s="1" t="s">
        <v>6</v>
      </c>
      <c r="K1027" s="39">
        <v>25044</v>
      </c>
      <c r="L1027" t="s">
        <v>1745</v>
      </c>
      <c r="M1027" s="76">
        <v>77</v>
      </c>
      <c r="N1027" t="str">
        <f t="shared" si="487"/>
        <v>overcast</v>
      </c>
      <c r="O1027" s="78">
        <f t="shared" si="488"/>
        <v>0</v>
      </c>
      <c r="P1027" s="78">
        <v>0</v>
      </c>
      <c r="Q1027" s="78">
        <v>0</v>
      </c>
      <c r="R1027" s="78">
        <f t="shared" si="489"/>
        <v>0</v>
      </c>
      <c r="S1027" s="78">
        <f t="shared" si="490"/>
        <v>0</v>
      </c>
      <c r="T1027" s="78">
        <f t="shared" si="491"/>
        <v>0</v>
      </c>
      <c r="U1027" s="78">
        <f t="shared" si="492"/>
        <v>0</v>
      </c>
      <c r="V1027" s="78">
        <f t="shared" si="493"/>
        <v>0</v>
      </c>
      <c r="W1027" s="78">
        <f t="shared" si="494"/>
        <v>0</v>
      </c>
      <c r="X1027" s="78">
        <f t="shared" si="495"/>
        <v>0</v>
      </c>
      <c r="Y1027" s="78">
        <f t="shared" si="496"/>
        <v>0</v>
      </c>
      <c r="Z1027" s="78">
        <f t="shared" si="497"/>
        <v>0</v>
      </c>
      <c r="AA1027" s="78">
        <f t="shared" si="498"/>
        <v>0</v>
      </c>
      <c r="AB1027" s="78">
        <f t="shared" si="499"/>
        <v>0</v>
      </c>
      <c r="AC1027" s="78">
        <f t="shared" si="500"/>
        <v>0</v>
      </c>
      <c r="AD1027" s="78">
        <f t="shared" si="501"/>
        <v>0</v>
      </c>
      <c r="AE1027" s="78">
        <f t="shared" si="502"/>
        <v>0</v>
      </c>
      <c r="AF1027" s="78">
        <f t="shared" si="503"/>
        <v>0</v>
      </c>
      <c r="AG1027" s="78">
        <f t="shared" si="518"/>
        <v>0</v>
      </c>
      <c r="AH1027" s="78">
        <f t="shared" si="504"/>
        <v>0</v>
      </c>
      <c r="AI1027" s="78">
        <f t="shared" si="505"/>
        <v>0</v>
      </c>
      <c r="AJ1027" s="78">
        <f t="shared" si="506"/>
        <v>0</v>
      </c>
      <c r="AK1027" s="78">
        <f t="shared" si="507"/>
        <v>0</v>
      </c>
      <c r="AL1027" s="78">
        <f t="shared" si="508"/>
        <v>0</v>
      </c>
      <c r="AM1027" s="78">
        <f t="shared" si="509"/>
        <v>0</v>
      </c>
      <c r="AN1027" s="78">
        <f t="shared" si="510"/>
        <v>0</v>
      </c>
      <c r="AO1027" s="78">
        <f t="shared" si="511"/>
        <v>0</v>
      </c>
      <c r="AP1027" s="78">
        <f t="shared" si="512"/>
        <v>0</v>
      </c>
      <c r="AQ1027" s="78">
        <f t="shared" si="513"/>
        <v>1</v>
      </c>
      <c r="AR1027" s="78">
        <f t="shared" si="514"/>
        <v>0</v>
      </c>
      <c r="AS1027" s="78">
        <f t="shared" si="515"/>
        <v>0</v>
      </c>
      <c r="AT1027" s="78">
        <f t="shared" si="516"/>
        <v>0</v>
      </c>
      <c r="AU1027" s="78">
        <f t="shared" si="517"/>
        <v>1</v>
      </c>
      <c r="AV1027" s="78">
        <f>IF(AND(M1027&gt;=35,M1027&lt;=39),1,0)</f>
        <v>0</v>
      </c>
      <c r="AW1027" s="78">
        <f>IF(AND(M1027&gt;=40,M1027&lt;=44),1,0)</f>
        <v>0</v>
      </c>
      <c r="AX1027" s="78">
        <f>IF(AND(M1027&gt;=45,M1027&lt;=49),1,0)</f>
        <v>0</v>
      </c>
      <c r="AY1027" s="78">
        <f>IF(AND(M1027&gt;=50,M1027&lt;=54),1,0)</f>
        <v>0</v>
      </c>
      <c r="AZ1027" s="78">
        <f>IF(AND(M1027&gt;=55,M1027&lt;=59),1,0)</f>
        <v>0</v>
      </c>
      <c r="BA1027" s="78">
        <f>IF(AND(M1027&gt;=60,M1027&lt;=64),1,0)</f>
        <v>0</v>
      </c>
      <c r="BB1027" s="78">
        <f>IF(AND(M1027&gt;=65,M1027&lt;=69),1,0)</f>
        <v>0</v>
      </c>
      <c r="BC1027" s="78">
        <f>IF(AND(M1027&gt;=70,M1027&lt;=74),1,0)</f>
        <v>0</v>
      </c>
      <c r="BD1027" s="78">
        <f>IF(AND(M1027&gt;=75,M1027&lt;=79),1,0)</f>
        <v>1</v>
      </c>
      <c r="BE1027" s="78">
        <f>IF(AND(M1027&gt;=80,M1027&lt;=84),1,0)</f>
        <v>0</v>
      </c>
      <c r="BF1027" s="78">
        <f>IF(AND(M1027&gt;=85,M1027&lt;=89),1,0)</f>
        <v>0</v>
      </c>
      <c r="BG1027" s="78">
        <f>IF(AND(M1027&gt;=90,M1027&lt;=94),1,0)</f>
        <v>0</v>
      </c>
      <c r="BH1027" s="78">
        <f>IF(AND(M1027&gt;=95,M1027&lt;=99),1,0)</f>
        <v>0</v>
      </c>
      <c r="BI1027" s="78">
        <f>IF(AND(M1027&gt;=100,M1027&lt;=105),1,0)</f>
        <v>0</v>
      </c>
      <c r="BJ1027" s="78">
        <f>IF(I1027&lt;$BK$2,1,0)</f>
        <v>0</v>
      </c>
      <c r="BK1027" s="78">
        <f>IF(I1027&gt;$BK$2,1,0)</f>
        <v>1</v>
      </c>
      <c r="BL1027" s="79">
        <f>IF(J1027=$BL$2,1,0)</f>
        <v>1</v>
      </c>
      <c r="BM1027" s="79">
        <f>IF(J1027=$BM49,1,0)</f>
        <v>0</v>
      </c>
      <c r="BN1027" s="79">
        <f>IF(J1027=$BN49,1,0)</f>
        <v>0</v>
      </c>
      <c r="BO1027" s="79">
        <f>IF(J1027=$BO49,1,0)</f>
        <v>0</v>
      </c>
      <c r="BP1027" s="79">
        <f>IF(J1027=$BP49,1,0)</f>
        <v>0</v>
      </c>
      <c r="BQ1027" s="79">
        <f>IF(J1027=$BQ$2,1,0)</f>
        <v>0</v>
      </c>
      <c r="BR1027" s="79">
        <f>IF(J1027=$BR$2,1,0)</f>
        <v>0</v>
      </c>
      <c r="BS1027" s="78">
        <f>IF(F1027=$BS$2,1,0)</f>
        <v>0</v>
      </c>
      <c r="BT1027" s="78">
        <f>IF(F1027=$BT$2,1,0)</f>
        <v>0</v>
      </c>
      <c r="BU1027" s="78">
        <f>IF(F1027=$BU$2,1,0)</f>
        <v>0</v>
      </c>
      <c r="BV1027" s="78">
        <f>IF(F1027=$BV$2,1,0)</f>
        <v>0</v>
      </c>
      <c r="BW1027" s="78">
        <f>IF(F1027=$BW$2,1,0)</f>
        <v>0</v>
      </c>
      <c r="BX1027" s="78">
        <f>IF(F1027=$BX$2,1,0)</f>
        <v>1</v>
      </c>
      <c r="BY1027" s="78">
        <f>IF(F1027=$BY$2,1,0)</f>
        <v>0</v>
      </c>
      <c r="BZ1027" s="78">
        <f>IF(F1027=$BZ$2,1,0)</f>
        <v>0</v>
      </c>
      <c r="CA1027"/>
      <c r="CB1027" s="1">
        <v>0</v>
      </c>
      <c r="CC1027" s="1">
        <v>0</v>
      </c>
    </row>
    <row r="1028" spans="2:81" x14ac:dyDescent="0.3">
      <c r="B1028" s="29" t="s">
        <v>133</v>
      </c>
      <c r="C1028" t="s">
        <v>181</v>
      </c>
      <c r="D1028" t="s">
        <v>76</v>
      </c>
      <c r="E1028" s="1" t="s">
        <v>1046</v>
      </c>
      <c r="F1028" s="31" t="s">
        <v>52</v>
      </c>
      <c r="G1028" s="1">
        <v>20</v>
      </c>
      <c r="H1028" s="1">
        <v>2013</v>
      </c>
      <c r="I1028" s="36">
        <v>0.79583333333333339</v>
      </c>
      <c r="J1028" s="1" t="s">
        <v>10</v>
      </c>
      <c r="K1028" s="39">
        <v>26158</v>
      </c>
      <c r="L1028" t="s">
        <v>1716</v>
      </c>
      <c r="M1028" s="76">
        <v>84</v>
      </c>
      <c r="N1028" t="str">
        <f t="shared" si="487"/>
        <v>ptcldy</v>
      </c>
      <c r="O1028" s="78">
        <f t="shared" si="488"/>
        <v>0</v>
      </c>
      <c r="P1028" s="78">
        <v>0</v>
      </c>
      <c r="Q1028" s="78">
        <v>0</v>
      </c>
      <c r="R1028" s="78">
        <f t="shared" si="489"/>
        <v>0</v>
      </c>
      <c r="S1028" s="78">
        <f t="shared" si="490"/>
        <v>0</v>
      </c>
      <c r="T1028" s="78">
        <f t="shared" si="491"/>
        <v>0</v>
      </c>
      <c r="U1028" s="78">
        <f t="shared" si="492"/>
        <v>0</v>
      </c>
      <c r="V1028" s="78">
        <f t="shared" si="493"/>
        <v>0</v>
      </c>
      <c r="W1028" s="78">
        <f t="shared" si="494"/>
        <v>0</v>
      </c>
      <c r="X1028" s="78">
        <f t="shared" si="495"/>
        <v>0</v>
      </c>
      <c r="Y1028" s="78">
        <f t="shared" si="496"/>
        <v>0</v>
      </c>
      <c r="Z1028" s="78">
        <f t="shared" si="497"/>
        <v>0</v>
      </c>
      <c r="AA1028" s="78">
        <f t="shared" si="498"/>
        <v>0</v>
      </c>
      <c r="AB1028" s="78">
        <f t="shared" si="499"/>
        <v>0</v>
      </c>
      <c r="AC1028" s="78">
        <f t="shared" si="500"/>
        <v>0</v>
      </c>
      <c r="AD1028" s="78">
        <f t="shared" si="501"/>
        <v>0</v>
      </c>
      <c r="AE1028" s="78">
        <f t="shared" si="502"/>
        <v>0</v>
      </c>
      <c r="AF1028" s="78">
        <f t="shared" si="503"/>
        <v>0</v>
      </c>
      <c r="AG1028" s="78">
        <f t="shared" si="518"/>
        <v>0</v>
      </c>
      <c r="AH1028" s="78">
        <f t="shared" si="504"/>
        <v>0</v>
      </c>
      <c r="AI1028" s="78">
        <f t="shared" si="505"/>
        <v>0</v>
      </c>
      <c r="AJ1028" s="78">
        <f t="shared" si="506"/>
        <v>0</v>
      </c>
      <c r="AK1028" s="78">
        <f t="shared" si="507"/>
        <v>0</v>
      </c>
      <c r="AL1028" s="78">
        <f t="shared" si="508"/>
        <v>0</v>
      </c>
      <c r="AM1028" s="78">
        <f t="shared" si="509"/>
        <v>0</v>
      </c>
      <c r="AN1028" s="78">
        <f t="shared" si="510"/>
        <v>0</v>
      </c>
      <c r="AO1028" s="78">
        <f t="shared" si="511"/>
        <v>0</v>
      </c>
      <c r="AP1028" s="78">
        <f t="shared" si="512"/>
        <v>0</v>
      </c>
      <c r="AQ1028" s="78">
        <f t="shared" si="513"/>
        <v>1</v>
      </c>
      <c r="AR1028" s="78">
        <f t="shared" si="514"/>
        <v>0</v>
      </c>
      <c r="AS1028" s="78">
        <f t="shared" si="515"/>
        <v>0</v>
      </c>
      <c r="AT1028" s="78">
        <f t="shared" si="516"/>
        <v>0</v>
      </c>
      <c r="AU1028" s="78">
        <f t="shared" si="517"/>
        <v>1</v>
      </c>
      <c r="AV1028" s="78">
        <f>IF(AND(M1028&gt;=35,M1028&lt;=39),1,0)</f>
        <v>0</v>
      </c>
      <c r="AW1028" s="78">
        <f>IF(AND(M1028&gt;=40,M1028&lt;=44),1,0)</f>
        <v>0</v>
      </c>
      <c r="AX1028" s="78">
        <f>IF(AND(M1028&gt;=45,M1028&lt;=49),1,0)</f>
        <v>0</v>
      </c>
      <c r="AY1028" s="78">
        <f>IF(AND(M1028&gt;=50,M1028&lt;=54),1,0)</f>
        <v>0</v>
      </c>
      <c r="AZ1028" s="78">
        <f>IF(AND(M1028&gt;=55,M1028&lt;=59),1,0)</f>
        <v>0</v>
      </c>
      <c r="BA1028" s="78">
        <f>IF(AND(M1028&gt;=60,M1028&lt;=64),1,0)</f>
        <v>0</v>
      </c>
      <c r="BB1028" s="78">
        <f>IF(AND(M1028&gt;=65,M1028&lt;=69),1,0)</f>
        <v>0</v>
      </c>
      <c r="BC1028" s="78">
        <f>IF(AND(M1028&gt;=70,M1028&lt;=74),1,0)</f>
        <v>0</v>
      </c>
      <c r="BD1028" s="78">
        <f>IF(AND(M1028&gt;=75,M1028&lt;=79),1,0)</f>
        <v>0</v>
      </c>
      <c r="BE1028" s="78">
        <f>IF(AND(M1028&gt;=80,M1028&lt;=84),1,0)</f>
        <v>1</v>
      </c>
      <c r="BF1028" s="78">
        <f>IF(AND(M1028&gt;=85,M1028&lt;=89),1,0)</f>
        <v>0</v>
      </c>
      <c r="BG1028" s="78">
        <f>IF(AND(M1028&gt;=90,M1028&lt;=94),1,0)</f>
        <v>0</v>
      </c>
      <c r="BH1028" s="78">
        <f>IF(AND(M1028&gt;=95,M1028&lt;=99),1,0)</f>
        <v>0</v>
      </c>
      <c r="BI1028" s="78">
        <f>IF(AND(M1028&gt;=100,M1028&lt;=105),1,0)</f>
        <v>0</v>
      </c>
      <c r="BJ1028" s="78">
        <f>IF(I1028&lt;$BK$2,1,0)</f>
        <v>0</v>
      </c>
      <c r="BK1028" s="78">
        <f>IF(I1028&gt;$BK$2,1,0)</f>
        <v>1</v>
      </c>
      <c r="BL1028" s="79">
        <f>IF(J1028=$BL$2,1,0)</f>
        <v>0</v>
      </c>
      <c r="BM1028" s="79">
        <f>IF(J1028=$BM50,1,0)</f>
        <v>0</v>
      </c>
      <c r="BN1028" s="79">
        <f>IF(J1028=$BN50,1,0)</f>
        <v>0</v>
      </c>
      <c r="BO1028" s="79">
        <f>IF(J1028=$BO50,1,0)</f>
        <v>0</v>
      </c>
      <c r="BP1028" s="79">
        <f>IF(J1028=$BP50,1,0)</f>
        <v>0</v>
      </c>
      <c r="BQ1028" s="79">
        <f>IF(J1028=$BQ$2,1,0)</f>
        <v>0</v>
      </c>
      <c r="BR1028" s="79">
        <f>IF(J1028=$BR$2,1,0)</f>
        <v>0</v>
      </c>
      <c r="BS1028" s="78">
        <f>IF(F1028=$BS$2,1,0)</f>
        <v>0</v>
      </c>
      <c r="BT1028" s="78">
        <f>IF(F1028=$BT$2,1,0)</f>
        <v>0</v>
      </c>
      <c r="BU1028" s="78">
        <f>IF(F1028=$BU$2,1,0)</f>
        <v>0</v>
      </c>
      <c r="BV1028" s="78">
        <f>IF(F1028=$BV$2,1,0)</f>
        <v>0</v>
      </c>
      <c r="BW1028" s="78">
        <f>IF(F1028=$BW$2,1,0)</f>
        <v>0</v>
      </c>
      <c r="BX1028" s="78">
        <f>IF(F1028=$BX$2,1,0)</f>
        <v>1</v>
      </c>
      <c r="BY1028" s="78">
        <f>IF(F1028=$BY$2,1,0)</f>
        <v>0</v>
      </c>
      <c r="BZ1028" s="78">
        <f>IF(F1028=$BZ$2,1,0)</f>
        <v>0</v>
      </c>
      <c r="CA1028" t="s">
        <v>1886</v>
      </c>
      <c r="CB1028" s="1">
        <v>0</v>
      </c>
      <c r="CC1028" s="1">
        <v>0</v>
      </c>
    </row>
    <row r="1029" spans="2:81" x14ac:dyDescent="0.3">
      <c r="B1029" s="29" t="s">
        <v>134</v>
      </c>
      <c r="C1029" t="s">
        <v>181</v>
      </c>
      <c r="D1029" t="s">
        <v>76</v>
      </c>
      <c r="E1029" s="31" t="s">
        <v>1047</v>
      </c>
      <c r="F1029" s="31" t="s">
        <v>52</v>
      </c>
      <c r="G1029" s="1">
        <v>21</v>
      </c>
      <c r="H1029" s="1">
        <v>2013</v>
      </c>
      <c r="I1029" s="36">
        <v>0.79652777777777783</v>
      </c>
      <c r="J1029" s="1" t="s">
        <v>11</v>
      </c>
      <c r="K1029" s="39">
        <v>28323</v>
      </c>
      <c r="L1029" t="s">
        <v>1735</v>
      </c>
      <c r="M1029" s="76">
        <v>85</v>
      </c>
      <c r="N1029" t="str">
        <f t="shared" ref="N1029:N1092" si="519">RIGHT(L1029,LEN(L1029)-3)</f>
        <v>ptcldy</v>
      </c>
      <c r="O1029" s="78">
        <f t="shared" ref="O1029:O1092" si="520">IF(B1029=1,1,0)</f>
        <v>0</v>
      </c>
      <c r="P1029" s="78">
        <v>0</v>
      </c>
      <c r="Q1029" s="78">
        <v>0</v>
      </c>
      <c r="R1029" s="78">
        <f t="shared" ref="R1029:R1092" si="521">IF(C1029=$R$3,1,0)</f>
        <v>0</v>
      </c>
      <c r="S1029" s="78">
        <f t="shared" ref="S1029:S1092" si="522">IF(C1029=$S$3,1,0)</f>
        <v>0</v>
      </c>
      <c r="T1029" s="78">
        <f t="shared" ref="T1029:T1092" si="523">IF(C1029=$T$3,1,0)</f>
        <v>0</v>
      </c>
      <c r="U1029" s="78">
        <f t="shared" ref="U1029:U1092" si="524">IF(C1029=$U$3,1,0)</f>
        <v>0</v>
      </c>
      <c r="V1029" s="78">
        <f t="shared" ref="V1029:V1092" si="525">IF(C1029=$V$3,1,0)</f>
        <v>0</v>
      </c>
      <c r="W1029" s="78">
        <f t="shared" ref="W1029:W1092" si="526">IF(C1029=$W$3,1,0)</f>
        <v>0</v>
      </c>
      <c r="X1029" s="78">
        <f t="shared" ref="X1029:X1092" si="527">IF(C1029=$X$3,1,0)</f>
        <v>0</v>
      </c>
      <c r="Y1029" s="78">
        <f t="shared" ref="Y1029:Y1092" si="528">IF(C1029=$Y$3,1,0)</f>
        <v>0</v>
      </c>
      <c r="Z1029" s="78">
        <f t="shared" ref="Z1029:Z1092" si="529">IF(C1029=$Z$3,1,0)</f>
        <v>0</v>
      </c>
      <c r="AA1029" s="78">
        <f t="shared" ref="AA1029:AA1092" si="530">IF(C1029=$AA$3,1,0)</f>
        <v>0</v>
      </c>
      <c r="AB1029" s="78">
        <f t="shared" ref="AB1029:AB1092" si="531">IF(C1029=$AB$3,1,0)</f>
        <v>0</v>
      </c>
      <c r="AC1029" s="78">
        <f t="shared" ref="AC1029:AC1092" si="532">IF(C1029=$AC$3,1,0)</f>
        <v>0</v>
      </c>
      <c r="AD1029" s="78">
        <f t="shared" ref="AD1029:AD1092" si="533">IF(C1029=$AD$3,1,0)</f>
        <v>0</v>
      </c>
      <c r="AE1029" s="78">
        <f t="shared" ref="AE1029:AE1092" si="534">IF(C1029=$AE$3,1,0)</f>
        <v>0</v>
      </c>
      <c r="AF1029" s="78">
        <f t="shared" ref="AF1029:AF1092" si="535">IF(C1029=$AF$3,1,0)</f>
        <v>0</v>
      </c>
      <c r="AG1029" s="78">
        <f t="shared" si="518"/>
        <v>0</v>
      </c>
      <c r="AH1029" s="78">
        <f t="shared" ref="AH1029:AH1092" si="536">IF(C1029=$AH$3,1,0)</f>
        <v>0</v>
      </c>
      <c r="AI1029" s="78">
        <f t="shared" ref="AI1029:AI1092" si="537">IF(C1029=$AI$3,1,0)</f>
        <v>0</v>
      </c>
      <c r="AJ1029" s="78">
        <f t="shared" ref="AJ1029:AJ1092" si="538">IF(C1029=$AJ$3,1,0)</f>
        <v>0</v>
      </c>
      <c r="AK1029" s="78">
        <f t="shared" ref="AK1029:AK1092" si="539">IF(C1029=$AK$3,1,0)</f>
        <v>0</v>
      </c>
      <c r="AL1029" s="78">
        <f t="shared" ref="AL1029:AL1092" si="540">IF(C1029=$AL$3,1,0)</f>
        <v>0</v>
      </c>
      <c r="AM1029" s="78">
        <f t="shared" ref="AM1029:AM1092" si="541">IF(C1029=$AM$3,1,0)</f>
        <v>0</v>
      </c>
      <c r="AN1029" s="78">
        <f t="shared" ref="AN1029:AN1092" si="542">IF(C1029=$AN$3,1,0)</f>
        <v>0</v>
      </c>
      <c r="AO1029" s="78">
        <f t="shared" ref="AO1029:AO1092" si="543">IF(C1029=$AO$3,1,0)</f>
        <v>0</v>
      </c>
      <c r="AP1029" s="78">
        <f t="shared" ref="AP1029:AP1092" si="544">IF(C1029=$AP$3,1,0)</f>
        <v>0</v>
      </c>
      <c r="AQ1029" s="78">
        <f t="shared" ref="AQ1029:AQ1092" si="545">IF(C1029=$AQ$3,1,0)</f>
        <v>1</v>
      </c>
      <c r="AR1029" s="78">
        <f t="shared" ref="AR1029:AR1092" si="546">IF(C1029=$AR$3,1,0)</f>
        <v>0</v>
      </c>
      <c r="AS1029" s="78">
        <f t="shared" ref="AS1029:AS1092" si="547">IF(C1029=$AS$3,1,0)</f>
        <v>0</v>
      </c>
      <c r="AT1029" s="78">
        <f t="shared" ref="AT1029:AT1092" si="548">IF(C1029=$AT$3,1,0)</f>
        <v>0</v>
      </c>
      <c r="AU1029" s="78">
        <f t="shared" ref="AU1029:AU1092" si="549">SUM(R1029:AT1029)</f>
        <v>1</v>
      </c>
      <c r="AV1029" s="78">
        <f>IF(AND(M1029&gt;=35,M1029&lt;=39),1,0)</f>
        <v>0</v>
      </c>
      <c r="AW1029" s="78">
        <f>IF(AND(M1029&gt;=40,M1029&lt;=44),1,0)</f>
        <v>0</v>
      </c>
      <c r="AX1029" s="78">
        <f>IF(AND(M1029&gt;=45,M1029&lt;=49),1,0)</f>
        <v>0</v>
      </c>
      <c r="AY1029" s="78">
        <f>IF(AND(M1029&gt;=50,M1029&lt;=54),1,0)</f>
        <v>0</v>
      </c>
      <c r="AZ1029" s="78">
        <f>IF(AND(M1029&gt;=55,M1029&lt;=59),1,0)</f>
        <v>0</v>
      </c>
      <c r="BA1029" s="78">
        <f>IF(AND(M1029&gt;=60,M1029&lt;=64),1,0)</f>
        <v>0</v>
      </c>
      <c r="BB1029" s="78">
        <f>IF(AND(M1029&gt;=65,M1029&lt;=69),1,0)</f>
        <v>0</v>
      </c>
      <c r="BC1029" s="78">
        <f>IF(AND(M1029&gt;=70,M1029&lt;=74),1,0)</f>
        <v>0</v>
      </c>
      <c r="BD1029" s="78">
        <f>IF(AND(M1029&gt;=75,M1029&lt;=79),1,0)</f>
        <v>0</v>
      </c>
      <c r="BE1029" s="78">
        <f>IF(AND(M1029&gt;=80,M1029&lt;=84),1,0)</f>
        <v>0</v>
      </c>
      <c r="BF1029" s="78">
        <f>IF(AND(M1029&gt;=85,M1029&lt;=89),1,0)</f>
        <v>1</v>
      </c>
      <c r="BG1029" s="78">
        <f>IF(AND(M1029&gt;=90,M1029&lt;=94),1,0)</f>
        <v>0</v>
      </c>
      <c r="BH1029" s="78">
        <f>IF(AND(M1029&gt;=95,M1029&lt;=99),1,0)</f>
        <v>0</v>
      </c>
      <c r="BI1029" s="78">
        <f>IF(AND(M1029&gt;=100,M1029&lt;=105),1,0)</f>
        <v>0</v>
      </c>
      <c r="BJ1029" s="78">
        <f>IF(I1029&lt;$BK$2,1,0)</f>
        <v>0</v>
      </c>
      <c r="BK1029" s="78">
        <f>IF(I1029&gt;$BK$2,1,0)</f>
        <v>1</v>
      </c>
      <c r="BL1029" s="79">
        <f>IF(J1029=$BL$2,1,0)</f>
        <v>0</v>
      </c>
      <c r="BM1029" s="79">
        <f>IF(J1029=$BM51,1,0)</f>
        <v>0</v>
      </c>
      <c r="BN1029" s="79">
        <f>IF(J1029=$BN51,1,0)</f>
        <v>0</v>
      </c>
      <c r="BO1029" s="79">
        <f>IF(J1029=$BO51,1,0)</f>
        <v>0</v>
      </c>
      <c r="BP1029" s="79">
        <f>IF(J1029=$BP51,1,0)</f>
        <v>0</v>
      </c>
      <c r="BQ1029" s="79">
        <f>IF(J1029=$BQ$2,1,0)</f>
        <v>0</v>
      </c>
      <c r="BR1029" s="79">
        <f>IF(J1029=$BR$2,1,0)</f>
        <v>0</v>
      </c>
      <c r="BS1029" s="78">
        <f>IF(F1029=$BS$2,1,0)</f>
        <v>0</v>
      </c>
      <c r="BT1029" s="78">
        <f>IF(F1029=$BT$2,1,0)</f>
        <v>0</v>
      </c>
      <c r="BU1029" s="78">
        <f>IF(F1029=$BU$2,1,0)</f>
        <v>0</v>
      </c>
      <c r="BV1029" s="78">
        <f>IF(F1029=$BV$2,1,0)</f>
        <v>0</v>
      </c>
      <c r="BW1029" s="78">
        <f>IF(F1029=$BW$2,1,0)</f>
        <v>0</v>
      </c>
      <c r="BX1029" s="78">
        <f>IF(F1029=$BX$2,1,0)</f>
        <v>1</v>
      </c>
      <c r="BY1029" s="78">
        <f>IF(F1029=$BY$2,1,0)</f>
        <v>0</v>
      </c>
      <c r="BZ1029" s="78">
        <f>IF(F1029=$BZ$2,1,0)</f>
        <v>0</v>
      </c>
      <c r="CA1029" t="s">
        <v>2198</v>
      </c>
      <c r="CB1029" s="1">
        <v>0</v>
      </c>
      <c r="CC1029" s="1">
        <v>0</v>
      </c>
    </row>
    <row r="1030" spans="2:81" x14ac:dyDescent="0.3">
      <c r="B1030" s="29" t="s">
        <v>135</v>
      </c>
      <c r="C1030" t="s">
        <v>169</v>
      </c>
      <c r="D1030" t="s">
        <v>1883</v>
      </c>
      <c r="E1030" s="1" t="s">
        <v>1048</v>
      </c>
      <c r="F1030" s="31" t="s">
        <v>52</v>
      </c>
      <c r="G1030" s="1">
        <v>23</v>
      </c>
      <c r="H1030" s="1">
        <v>2013</v>
      </c>
      <c r="I1030" s="36">
        <v>0.79722222222222217</v>
      </c>
      <c r="J1030" s="1" t="s">
        <v>5</v>
      </c>
      <c r="K1030" s="39">
        <v>36761</v>
      </c>
      <c r="L1030" t="s">
        <v>1711</v>
      </c>
      <c r="M1030" s="76">
        <v>72</v>
      </c>
      <c r="N1030" t="str">
        <f t="shared" si="519"/>
        <v>ptcldy</v>
      </c>
      <c r="O1030" s="78">
        <f t="shared" si="520"/>
        <v>0</v>
      </c>
      <c r="P1030" s="78">
        <v>0</v>
      </c>
      <c r="Q1030" s="78">
        <v>0</v>
      </c>
      <c r="R1030" s="78">
        <f t="shared" si="521"/>
        <v>0</v>
      </c>
      <c r="S1030" s="78">
        <f t="shared" si="522"/>
        <v>0</v>
      </c>
      <c r="T1030" s="78">
        <f t="shared" si="523"/>
        <v>0</v>
      </c>
      <c r="U1030" s="78">
        <f t="shared" si="524"/>
        <v>0</v>
      </c>
      <c r="V1030" s="78">
        <f t="shared" si="525"/>
        <v>0</v>
      </c>
      <c r="W1030" s="78">
        <f t="shared" si="526"/>
        <v>0</v>
      </c>
      <c r="X1030" s="78">
        <f t="shared" si="527"/>
        <v>0</v>
      </c>
      <c r="Y1030" s="78">
        <f t="shared" si="528"/>
        <v>0</v>
      </c>
      <c r="Z1030" s="78">
        <f t="shared" si="529"/>
        <v>0</v>
      </c>
      <c r="AA1030" s="78">
        <f t="shared" si="530"/>
        <v>0</v>
      </c>
      <c r="AB1030" s="78">
        <f t="shared" si="531"/>
        <v>0</v>
      </c>
      <c r="AC1030" s="78">
        <f t="shared" si="532"/>
        <v>0</v>
      </c>
      <c r="AD1030" s="78">
        <f t="shared" si="533"/>
        <v>0</v>
      </c>
      <c r="AE1030" s="78">
        <f t="shared" si="534"/>
        <v>0</v>
      </c>
      <c r="AF1030" s="78">
        <f t="shared" si="535"/>
        <v>0</v>
      </c>
      <c r="AG1030" s="78">
        <f t="shared" si="518"/>
        <v>0</v>
      </c>
      <c r="AH1030" s="78">
        <f t="shared" si="536"/>
        <v>0</v>
      </c>
      <c r="AI1030" s="78">
        <f t="shared" si="537"/>
        <v>0</v>
      </c>
      <c r="AJ1030" s="78">
        <f t="shared" si="538"/>
        <v>1</v>
      </c>
      <c r="AK1030" s="78">
        <f t="shared" si="539"/>
        <v>0</v>
      </c>
      <c r="AL1030" s="78">
        <f t="shared" si="540"/>
        <v>0</v>
      </c>
      <c r="AM1030" s="78">
        <f t="shared" si="541"/>
        <v>0</v>
      </c>
      <c r="AN1030" s="78">
        <f t="shared" si="542"/>
        <v>0</v>
      </c>
      <c r="AO1030" s="78">
        <f t="shared" si="543"/>
        <v>0</v>
      </c>
      <c r="AP1030" s="78">
        <f t="shared" si="544"/>
        <v>0</v>
      </c>
      <c r="AQ1030" s="78">
        <f t="shared" si="545"/>
        <v>0</v>
      </c>
      <c r="AR1030" s="78">
        <f t="shared" si="546"/>
        <v>0</v>
      </c>
      <c r="AS1030" s="78">
        <f t="shared" si="547"/>
        <v>0</v>
      </c>
      <c r="AT1030" s="78">
        <f t="shared" si="548"/>
        <v>0</v>
      </c>
      <c r="AU1030" s="78">
        <f t="shared" si="549"/>
        <v>1</v>
      </c>
      <c r="AV1030" s="78">
        <f>IF(AND(M1030&gt;=35,M1030&lt;=39),1,0)</f>
        <v>0</v>
      </c>
      <c r="AW1030" s="78">
        <f>IF(AND(M1030&gt;=40,M1030&lt;=44),1,0)</f>
        <v>0</v>
      </c>
      <c r="AX1030" s="78">
        <f>IF(AND(M1030&gt;=45,M1030&lt;=49),1,0)</f>
        <v>0</v>
      </c>
      <c r="AY1030" s="78">
        <f>IF(AND(M1030&gt;=50,M1030&lt;=54),1,0)</f>
        <v>0</v>
      </c>
      <c r="AZ1030" s="78">
        <f>IF(AND(M1030&gt;=55,M1030&lt;=59),1,0)</f>
        <v>0</v>
      </c>
      <c r="BA1030" s="78">
        <f>IF(AND(M1030&gt;=60,M1030&lt;=64),1,0)</f>
        <v>0</v>
      </c>
      <c r="BB1030" s="78">
        <f>IF(AND(M1030&gt;=65,M1030&lt;=69),1,0)</f>
        <v>0</v>
      </c>
      <c r="BC1030" s="78">
        <f>IF(AND(M1030&gt;=70,M1030&lt;=74),1,0)</f>
        <v>1</v>
      </c>
      <c r="BD1030" s="78">
        <f>IF(AND(M1030&gt;=75,M1030&lt;=79),1,0)</f>
        <v>0</v>
      </c>
      <c r="BE1030" s="78">
        <f>IF(AND(M1030&gt;=80,M1030&lt;=84),1,0)</f>
        <v>0</v>
      </c>
      <c r="BF1030" s="78">
        <f>IF(AND(M1030&gt;=85,M1030&lt;=89),1,0)</f>
        <v>0</v>
      </c>
      <c r="BG1030" s="78">
        <f>IF(AND(M1030&gt;=90,M1030&lt;=94),1,0)</f>
        <v>0</v>
      </c>
      <c r="BH1030" s="78">
        <f>IF(AND(M1030&gt;=95,M1030&lt;=99),1,0)</f>
        <v>0</v>
      </c>
      <c r="BI1030" s="78">
        <f>IF(AND(M1030&gt;=100,M1030&lt;=105),1,0)</f>
        <v>0</v>
      </c>
      <c r="BJ1030" s="78">
        <f>IF(I1030&lt;$BK$2,1,0)</f>
        <v>0</v>
      </c>
      <c r="BK1030" s="78">
        <f>IF(I1030&gt;$BK$2,1,0)</f>
        <v>1</v>
      </c>
      <c r="BL1030" s="79">
        <f>IF(J1030=$BL$2,1,0)</f>
        <v>0</v>
      </c>
      <c r="BM1030" s="79">
        <f>IF(J1030=$BM52,1,0)</f>
        <v>0</v>
      </c>
      <c r="BN1030" s="79">
        <f>IF(J1030=$BN52,1,0)</f>
        <v>0</v>
      </c>
      <c r="BO1030" s="79">
        <f>IF(J1030=$BO52,1,0)</f>
        <v>0</v>
      </c>
      <c r="BP1030" s="79">
        <f>IF(J1030=$BP52,1,0)</f>
        <v>0</v>
      </c>
      <c r="BQ1030" s="79">
        <f>IF(J1030=$BQ$2,1,0)</f>
        <v>0</v>
      </c>
      <c r="BR1030" s="79">
        <f>IF(J1030=$BR$2,1,0)</f>
        <v>0</v>
      </c>
      <c r="BS1030" s="78">
        <f>IF(F1030=$BS$2,1,0)</f>
        <v>0</v>
      </c>
      <c r="BT1030" s="78">
        <f>IF(F1030=$BT$2,1,0)</f>
        <v>0</v>
      </c>
      <c r="BU1030" s="78">
        <f>IF(F1030=$BU$2,1,0)</f>
        <v>0</v>
      </c>
      <c r="BV1030" s="78">
        <f>IF(F1030=$BV$2,1,0)</f>
        <v>0</v>
      </c>
      <c r="BW1030" s="78">
        <f>IF(F1030=$BW$2,1,0)</f>
        <v>0</v>
      </c>
      <c r="BX1030" s="78">
        <f>IF(F1030=$BX$2,1,0)</f>
        <v>1</v>
      </c>
      <c r="BY1030" s="78">
        <f>IF(F1030=$BY$2,1,0)</f>
        <v>0</v>
      </c>
      <c r="BZ1030" s="78">
        <f>IF(F1030=$BZ$2,1,0)</f>
        <v>0</v>
      </c>
      <c r="CA1030" t="s">
        <v>2040</v>
      </c>
      <c r="CB1030" s="1">
        <v>0</v>
      </c>
      <c r="CC1030" s="1">
        <v>0</v>
      </c>
    </row>
    <row r="1031" spans="2:81" x14ac:dyDescent="0.3">
      <c r="B1031" s="29" t="s">
        <v>136</v>
      </c>
      <c r="C1031" t="s">
        <v>169</v>
      </c>
      <c r="D1031" t="s">
        <v>1883</v>
      </c>
      <c r="E1031" s="1" t="s">
        <v>1049</v>
      </c>
      <c r="F1031" s="31" t="s">
        <v>52</v>
      </c>
      <c r="G1031" s="1">
        <v>24</v>
      </c>
      <c r="H1031" s="1">
        <v>2013</v>
      </c>
      <c r="I1031" s="36">
        <v>0.67152777777777783</v>
      </c>
      <c r="J1031" s="1" t="s">
        <v>7</v>
      </c>
      <c r="K1031" s="39">
        <v>33834</v>
      </c>
      <c r="L1031" t="s">
        <v>1715</v>
      </c>
      <c r="M1031" s="76">
        <v>80</v>
      </c>
      <c r="N1031" t="str">
        <f t="shared" si="519"/>
        <v>ptcldy</v>
      </c>
      <c r="O1031" s="78">
        <f t="shared" si="520"/>
        <v>0</v>
      </c>
      <c r="P1031" s="78">
        <v>0</v>
      </c>
      <c r="Q1031" s="78">
        <v>0</v>
      </c>
      <c r="R1031" s="78">
        <f t="shared" si="521"/>
        <v>0</v>
      </c>
      <c r="S1031" s="78">
        <f t="shared" si="522"/>
        <v>0</v>
      </c>
      <c r="T1031" s="78">
        <f t="shared" si="523"/>
        <v>0</v>
      </c>
      <c r="U1031" s="78">
        <f t="shared" si="524"/>
        <v>0</v>
      </c>
      <c r="V1031" s="78">
        <f t="shared" si="525"/>
        <v>0</v>
      </c>
      <c r="W1031" s="78">
        <f t="shared" si="526"/>
        <v>0</v>
      </c>
      <c r="X1031" s="78">
        <f t="shared" si="527"/>
        <v>0</v>
      </c>
      <c r="Y1031" s="78">
        <f t="shared" si="528"/>
        <v>0</v>
      </c>
      <c r="Z1031" s="78">
        <f t="shared" si="529"/>
        <v>0</v>
      </c>
      <c r="AA1031" s="78">
        <f t="shared" si="530"/>
        <v>0</v>
      </c>
      <c r="AB1031" s="78">
        <f t="shared" si="531"/>
        <v>0</v>
      </c>
      <c r="AC1031" s="78">
        <f t="shared" si="532"/>
        <v>0</v>
      </c>
      <c r="AD1031" s="78">
        <f t="shared" si="533"/>
        <v>0</v>
      </c>
      <c r="AE1031" s="78">
        <f t="shared" si="534"/>
        <v>0</v>
      </c>
      <c r="AF1031" s="78">
        <f t="shared" si="535"/>
        <v>0</v>
      </c>
      <c r="AG1031" s="78">
        <f t="shared" si="518"/>
        <v>0</v>
      </c>
      <c r="AH1031" s="78">
        <f t="shared" si="536"/>
        <v>0</v>
      </c>
      <c r="AI1031" s="78">
        <f t="shared" si="537"/>
        <v>0</v>
      </c>
      <c r="AJ1031" s="78">
        <f t="shared" si="538"/>
        <v>1</v>
      </c>
      <c r="AK1031" s="78">
        <f t="shared" si="539"/>
        <v>0</v>
      </c>
      <c r="AL1031" s="78">
        <f t="shared" si="540"/>
        <v>0</v>
      </c>
      <c r="AM1031" s="78">
        <f t="shared" si="541"/>
        <v>0</v>
      </c>
      <c r="AN1031" s="78">
        <f t="shared" si="542"/>
        <v>0</v>
      </c>
      <c r="AO1031" s="78">
        <f t="shared" si="543"/>
        <v>0</v>
      </c>
      <c r="AP1031" s="78">
        <f t="shared" si="544"/>
        <v>0</v>
      </c>
      <c r="AQ1031" s="78">
        <f t="shared" si="545"/>
        <v>0</v>
      </c>
      <c r="AR1031" s="78">
        <f t="shared" si="546"/>
        <v>0</v>
      </c>
      <c r="AS1031" s="78">
        <f t="shared" si="547"/>
        <v>0</v>
      </c>
      <c r="AT1031" s="78">
        <f t="shared" si="548"/>
        <v>0</v>
      </c>
      <c r="AU1031" s="78">
        <f t="shared" si="549"/>
        <v>1</v>
      </c>
      <c r="AV1031" s="78">
        <f>IF(AND(M1031&gt;=35,M1031&lt;=39),1,0)</f>
        <v>0</v>
      </c>
      <c r="AW1031" s="78">
        <f>IF(AND(M1031&gt;=40,M1031&lt;=44),1,0)</f>
        <v>0</v>
      </c>
      <c r="AX1031" s="78">
        <f>IF(AND(M1031&gt;=45,M1031&lt;=49),1,0)</f>
        <v>0</v>
      </c>
      <c r="AY1031" s="78">
        <f>IF(AND(M1031&gt;=50,M1031&lt;=54),1,0)</f>
        <v>0</v>
      </c>
      <c r="AZ1031" s="78">
        <f>IF(AND(M1031&gt;=55,M1031&lt;=59),1,0)</f>
        <v>0</v>
      </c>
      <c r="BA1031" s="78">
        <f>IF(AND(M1031&gt;=60,M1031&lt;=64),1,0)</f>
        <v>0</v>
      </c>
      <c r="BB1031" s="78">
        <f>IF(AND(M1031&gt;=65,M1031&lt;=69),1,0)</f>
        <v>0</v>
      </c>
      <c r="BC1031" s="78">
        <f>IF(AND(M1031&gt;=70,M1031&lt;=74),1,0)</f>
        <v>0</v>
      </c>
      <c r="BD1031" s="78">
        <f>IF(AND(M1031&gt;=75,M1031&lt;=79),1,0)</f>
        <v>0</v>
      </c>
      <c r="BE1031" s="78">
        <f>IF(AND(M1031&gt;=80,M1031&lt;=84),1,0)</f>
        <v>1</v>
      </c>
      <c r="BF1031" s="78">
        <f>IF(AND(M1031&gt;=85,M1031&lt;=89),1,0)</f>
        <v>0</v>
      </c>
      <c r="BG1031" s="78">
        <f>IF(AND(M1031&gt;=90,M1031&lt;=94),1,0)</f>
        <v>0</v>
      </c>
      <c r="BH1031" s="78">
        <f>IF(AND(M1031&gt;=95,M1031&lt;=99),1,0)</f>
        <v>0</v>
      </c>
      <c r="BI1031" s="78">
        <f>IF(AND(M1031&gt;=100,M1031&lt;=105),1,0)</f>
        <v>0</v>
      </c>
      <c r="BJ1031" s="78">
        <f>IF(I1031&lt;$BK$2,1,0)</f>
        <v>1</v>
      </c>
      <c r="BK1031" s="78">
        <f>IF(I1031&gt;$BK$2,1,0)</f>
        <v>0</v>
      </c>
      <c r="BL1031" s="79">
        <f>IF(J1031=$BL$2,1,0)</f>
        <v>0</v>
      </c>
      <c r="BM1031" s="79">
        <f>IF(J1031=$BM53,1,0)</f>
        <v>0</v>
      </c>
      <c r="BN1031" s="79">
        <f>IF(J1031=$BN53,1,0)</f>
        <v>0</v>
      </c>
      <c r="BO1031" s="79">
        <f>IF(J1031=$BO53,1,0)</f>
        <v>0</v>
      </c>
      <c r="BP1031" s="79">
        <f>IF(J1031=$BP53,1,0)</f>
        <v>0</v>
      </c>
      <c r="BQ1031" s="79">
        <f>IF(J1031=$BQ$2,1,0)</f>
        <v>1</v>
      </c>
      <c r="BR1031" s="79">
        <f>IF(J1031=$BR$2,1,0)</f>
        <v>0</v>
      </c>
      <c r="BS1031" s="78">
        <f>IF(F1031=$BS$2,1,0)</f>
        <v>0</v>
      </c>
      <c r="BT1031" s="78">
        <f>IF(F1031=$BT$2,1,0)</f>
        <v>0</v>
      </c>
      <c r="BU1031" s="78">
        <f>IF(F1031=$BU$2,1,0)</f>
        <v>0</v>
      </c>
      <c r="BV1031" s="78">
        <f>IF(F1031=$BV$2,1,0)</f>
        <v>0</v>
      </c>
      <c r="BW1031" s="78">
        <f>IF(F1031=$BW$2,1,0)</f>
        <v>0</v>
      </c>
      <c r="BX1031" s="78">
        <f>IF(F1031=$BX$2,1,0)</f>
        <v>1</v>
      </c>
      <c r="BY1031" s="78">
        <f>IF(F1031=$BY$2,1,0)</f>
        <v>0</v>
      </c>
      <c r="BZ1031" s="78">
        <f>IF(F1031=$BZ$2,1,0)</f>
        <v>0</v>
      </c>
      <c r="CA1031"/>
      <c r="CB1031" s="1">
        <v>0</v>
      </c>
      <c r="CC1031" s="1">
        <v>0</v>
      </c>
    </row>
    <row r="1032" spans="2:81" x14ac:dyDescent="0.3">
      <c r="B1032" s="29" t="s">
        <v>137</v>
      </c>
      <c r="C1032" t="s">
        <v>169</v>
      </c>
      <c r="D1032" t="s">
        <v>1883</v>
      </c>
      <c r="E1032" s="1" t="s">
        <v>1050</v>
      </c>
      <c r="F1032" s="31" t="s">
        <v>52</v>
      </c>
      <c r="G1032" s="1">
        <v>25</v>
      </c>
      <c r="H1032" s="1">
        <v>2013</v>
      </c>
      <c r="I1032" s="36">
        <v>0.56805555555555554</v>
      </c>
      <c r="J1032" s="1" t="s">
        <v>8</v>
      </c>
      <c r="K1032" s="39">
        <v>33820</v>
      </c>
      <c r="L1032" t="s">
        <v>1743</v>
      </c>
      <c r="M1032" s="76">
        <v>77</v>
      </c>
      <c r="N1032" t="str">
        <f t="shared" si="519"/>
        <v>ptcldy</v>
      </c>
      <c r="O1032" s="78">
        <f t="shared" si="520"/>
        <v>0</v>
      </c>
      <c r="P1032" s="78">
        <v>0</v>
      </c>
      <c r="Q1032" s="78">
        <v>0</v>
      </c>
      <c r="R1032" s="78">
        <f t="shared" si="521"/>
        <v>0</v>
      </c>
      <c r="S1032" s="78">
        <f t="shared" si="522"/>
        <v>0</v>
      </c>
      <c r="T1032" s="78">
        <f t="shared" si="523"/>
        <v>0</v>
      </c>
      <c r="U1032" s="78">
        <f t="shared" si="524"/>
        <v>0</v>
      </c>
      <c r="V1032" s="78">
        <f t="shared" si="525"/>
        <v>0</v>
      </c>
      <c r="W1032" s="78">
        <f t="shared" si="526"/>
        <v>0</v>
      </c>
      <c r="X1032" s="78">
        <f t="shared" si="527"/>
        <v>0</v>
      </c>
      <c r="Y1032" s="78">
        <f t="shared" si="528"/>
        <v>0</v>
      </c>
      <c r="Z1032" s="78">
        <f t="shared" si="529"/>
        <v>0</v>
      </c>
      <c r="AA1032" s="78">
        <f t="shared" si="530"/>
        <v>0</v>
      </c>
      <c r="AB1032" s="78">
        <f t="shared" si="531"/>
        <v>0</v>
      </c>
      <c r="AC1032" s="78">
        <f t="shared" si="532"/>
        <v>0</v>
      </c>
      <c r="AD1032" s="78">
        <f t="shared" si="533"/>
        <v>0</v>
      </c>
      <c r="AE1032" s="78">
        <f t="shared" si="534"/>
        <v>0</v>
      </c>
      <c r="AF1032" s="78">
        <f t="shared" si="535"/>
        <v>0</v>
      </c>
      <c r="AG1032" s="78">
        <f t="shared" si="518"/>
        <v>0</v>
      </c>
      <c r="AH1032" s="78">
        <f t="shared" si="536"/>
        <v>0</v>
      </c>
      <c r="AI1032" s="78">
        <f t="shared" si="537"/>
        <v>0</v>
      </c>
      <c r="AJ1032" s="78">
        <f t="shared" si="538"/>
        <v>1</v>
      </c>
      <c r="AK1032" s="78">
        <f t="shared" si="539"/>
        <v>0</v>
      </c>
      <c r="AL1032" s="78">
        <f t="shared" si="540"/>
        <v>0</v>
      </c>
      <c r="AM1032" s="78">
        <f t="shared" si="541"/>
        <v>0</v>
      </c>
      <c r="AN1032" s="78">
        <f t="shared" si="542"/>
        <v>0</v>
      </c>
      <c r="AO1032" s="78">
        <f t="shared" si="543"/>
        <v>0</v>
      </c>
      <c r="AP1032" s="78">
        <f t="shared" si="544"/>
        <v>0</v>
      </c>
      <c r="AQ1032" s="78">
        <f t="shared" si="545"/>
        <v>0</v>
      </c>
      <c r="AR1032" s="78">
        <f t="shared" si="546"/>
        <v>0</v>
      </c>
      <c r="AS1032" s="78">
        <f t="shared" si="547"/>
        <v>0</v>
      </c>
      <c r="AT1032" s="78">
        <f t="shared" si="548"/>
        <v>0</v>
      </c>
      <c r="AU1032" s="78">
        <f t="shared" si="549"/>
        <v>1</v>
      </c>
      <c r="AV1032" s="78">
        <f>IF(AND(M1032&gt;=35,M1032&lt;=39),1,0)</f>
        <v>0</v>
      </c>
      <c r="AW1032" s="78">
        <f>IF(AND(M1032&gt;=40,M1032&lt;=44),1,0)</f>
        <v>0</v>
      </c>
      <c r="AX1032" s="78">
        <f>IF(AND(M1032&gt;=45,M1032&lt;=49),1,0)</f>
        <v>0</v>
      </c>
      <c r="AY1032" s="78">
        <f>IF(AND(M1032&gt;=50,M1032&lt;=54),1,0)</f>
        <v>0</v>
      </c>
      <c r="AZ1032" s="78">
        <f>IF(AND(M1032&gt;=55,M1032&lt;=59),1,0)</f>
        <v>0</v>
      </c>
      <c r="BA1032" s="78">
        <f>IF(AND(M1032&gt;=60,M1032&lt;=64),1,0)</f>
        <v>0</v>
      </c>
      <c r="BB1032" s="78">
        <f>IF(AND(M1032&gt;=65,M1032&lt;=69),1,0)</f>
        <v>0</v>
      </c>
      <c r="BC1032" s="78">
        <f>IF(AND(M1032&gt;=70,M1032&lt;=74),1,0)</f>
        <v>0</v>
      </c>
      <c r="BD1032" s="78">
        <f>IF(AND(M1032&gt;=75,M1032&lt;=79),1,0)</f>
        <v>1</v>
      </c>
      <c r="BE1032" s="78">
        <f>IF(AND(M1032&gt;=80,M1032&lt;=84),1,0)</f>
        <v>0</v>
      </c>
      <c r="BF1032" s="78">
        <f>IF(AND(M1032&gt;=85,M1032&lt;=89),1,0)</f>
        <v>0</v>
      </c>
      <c r="BG1032" s="78">
        <f>IF(AND(M1032&gt;=90,M1032&lt;=94),1,0)</f>
        <v>0</v>
      </c>
      <c r="BH1032" s="78">
        <f>IF(AND(M1032&gt;=95,M1032&lt;=99),1,0)</f>
        <v>0</v>
      </c>
      <c r="BI1032" s="78">
        <f>IF(AND(M1032&gt;=100,M1032&lt;=105),1,0)</f>
        <v>0</v>
      </c>
      <c r="BJ1032" s="78">
        <f>IF(I1032&lt;$BK$2,1,0)</f>
        <v>1</v>
      </c>
      <c r="BK1032" s="78">
        <f>IF(I1032&gt;$BK$2,1,0)</f>
        <v>0</v>
      </c>
      <c r="BL1032" s="79">
        <f>IF(J1032=$BL$2,1,0)</f>
        <v>0</v>
      </c>
      <c r="BM1032" s="79">
        <f>IF(J1032=$BM54,1,0)</f>
        <v>0</v>
      </c>
      <c r="BN1032" s="79">
        <f>IF(J1032=$BN54,1,0)</f>
        <v>0</v>
      </c>
      <c r="BO1032" s="79">
        <f>IF(J1032=$BO54,1,0)</f>
        <v>0</v>
      </c>
      <c r="BP1032" s="79">
        <f>IF(J1032=$BP54,1,0)</f>
        <v>0</v>
      </c>
      <c r="BQ1032" s="79">
        <f>IF(J1032=$BQ$2,1,0)</f>
        <v>0</v>
      </c>
      <c r="BR1032" s="79">
        <f>IF(J1032=$BR$2,1,0)</f>
        <v>1</v>
      </c>
      <c r="BS1032" s="78">
        <f>IF(F1032=$BS$2,1,0)</f>
        <v>0</v>
      </c>
      <c r="BT1032" s="78">
        <f>IF(F1032=$BT$2,1,0)</f>
        <v>0</v>
      </c>
      <c r="BU1032" s="78">
        <f>IF(F1032=$BU$2,1,0)</f>
        <v>0</v>
      </c>
      <c r="BV1032" s="78">
        <f>IF(F1032=$BV$2,1,0)</f>
        <v>0</v>
      </c>
      <c r="BW1032" s="78">
        <f>IF(F1032=$BW$2,1,0)</f>
        <v>0</v>
      </c>
      <c r="BX1032" s="78">
        <f>IF(F1032=$BX$2,1,0)</f>
        <v>1</v>
      </c>
      <c r="BY1032" s="78">
        <f>IF(F1032=$BY$2,1,0)</f>
        <v>0</v>
      </c>
      <c r="BZ1032" s="78">
        <f>IF(F1032=$BZ$2,1,0)</f>
        <v>0</v>
      </c>
      <c r="CA1032" t="s">
        <v>2199</v>
      </c>
      <c r="CB1032" s="1">
        <v>0</v>
      </c>
      <c r="CC1032" s="1">
        <v>0</v>
      </c>
    </row>
    <row r="1033" spans="2:81" x14ac:dyDescent="0.3">
      <c r="B1033" s="29" t="s">
        <v>138</v>
      </c>
      <c r="C1033" t="s">
        <v>159</v>
      </c>
      <c r="D1033" t="s">
        <v>81</v>
      </c>
      <c r="E1033" s="1" t="s">
        <v>1051</v>
      </c>
      <c r="F1033" s="31" t="s">
        <v>53</v>
      </c>
      <c r="G1033" s="1">
        <v>5</v>
      </c>
      <c r="H1033" s="1">
        <v>2013</v>
      </c>
      <c r="I1033" s="36">
        <v>0.79652777777777783</v>
      </c>
      <c r="J1033" s="1" t="s">
        <v>9</v>
      </c>
      <c r="K1033" s="39">
        <v>17383</v>
      </c>
      <c r="L1033" t="s">
        <v>1731</v>
      </c>
      <c r="M1033" s="76">
        <v>76</v>
      </c>
      <c r="N1033" t="str">
        <f t="shared" si="519"/>
        <v>cloudy</v>
      </c>
      <c r="O1033" s="78">
        <f t="shared" si="520"/>
        <v>0</v>
      </c>
      <c r="P1033" s="78">
        <v>0</v>
      </c>
      <c r="Q1033" s="78">
        <v>0</v>
      </c>
      <c r="R1033" s="78">
        <f t="shared" si="521"/>
        <v>0</v>
      </c>
      <c r="S1033" s="78">
        <f t="shared" si="522"/>
        <v>0</v>
      </c>
      <c r="T1033" s="78">
        <f t="shared" si="523"/>
        <v>0</v>
      </c>
      <c r="U1033" s="78">
        <f t="shared" si="524"/>
        <v>0</v>
      </c>
      <c r="V1033" s="78">
        <f t="shared" si="525"/>
        <v>0</v>
      </c>
      <c r="W1033" s="78">
        <f t="shared" si="526"/>
        <v>0</v>
      </c>
      <c r="X1033" s="78">
        <f t="shared" si="527"/>
        <v>0</v>
      </c>
      <c r="Y1033" s="78">
        <f t="shared" si="528"/>
        <v>1</v>
      </c>
      <c r="Z1033" s="78">
        <f t="shared" si="529"/>
        <v>0</v>
      </c>
      <c r="AA1033" s="78">
        <f t="shared" si="530"/>
        <v>0</v>
      </c>
      <c r="AB1033" s="78">
        <f t="shared" si="531"/>
        <v>0</v>
      </c>
      <c r="AC1033" s="78">
        <f t="shared" si="532"/>
        <v>0</v>
      </c>
      <c r="AD1033" s="78">
        <f t="shared" si="533"/>
        <v>0</v>
      </c>
      <c r="AE1033" s="78">
        <f t="shared" si="534"/>
        <v>0</v>
      </c>
      <c r="AF1033" s="78">
        <f t="shared" si="535"/>
        <v>0</v>
      </c>
      <c r="AG1033" s="78">
        <f t="shared" si="518"/>
        <v>0</v>
      </c>
      <c r="AH1033" s="78">
        <f t="shared" si="536"/>
        <v>0</v>
      </c>
      <c r="AI1033" s="78">
        <f t="shared" si="537"/>
        <v>0</v>
      </c>
      <c r="AJ1033" s="78">
        <f t="shared" si="538"/>
        <v>0</v>
      </c>
      <c r="AK1033" s="78">
        <f t="shared" si="539"/>
        <v>0</v>
      </c>
      <c r="AL1033" s="78">
        <f t="shared" si="540"/>
        <v>0</v>
      </c>
      <c r="AM1033" s="78">
        <f t="shared" si="541"/>
        <v>0</v>
      </c>
      <c r="AN1033" s="78">
        <f t="shared" si="542"/>
        <v>0</v>
      </c>
      <c r="AO1033" s="78">
        <f t="shared" si="543"/>
        <v>0</v>
      </c>
      <c r="AP1033" s="78">
        <f t="shared" si="544"/>
        <v>0</v>
      </c>
      <c r="AQ1033" s="78">
        <f t="shared" si="545"/>
        <v>0</v>
      </c>
      <c r="AR1033" s="78">
        <f t="shared" si="546"/>
        <v>0</v>
      </c>
      <c r="AS1033" s="78">
        <f t="shared" si="547"/>
        <v>0</v>
      </c>
      <c r="AT1033" s="78">
        <f t="shared" si="548"/>
        <v>0</v>
      </c>
      <c r="AU1033" s="78">
        <f t="shared" si="549"/>
        <v>1</v>
      </c>
      <c r="AV1033" s="78">
        <f>IF(AND(M1033&gt;=35,M1033&lt;=39),1,0)</f>
        <v>0</v>
      </c>
      <c r="AW1033" s="78">
        <f>IF(AND(M1033&gt;=40,M1033&lt;=44),1,0)</f>
        <v>0</v>
      </c>
      <c r="AX1033" s="78">
        <f>IF(AND(M1033&gt;=45,M1033&lt;=49),1,0)</f>
        <v>0</v>
      </c>
      <c r="AY1033" s="78">
        <f>IF(AND(M1033&gt;=50,M1033&lt;=54),1,0)</f>
        <v>0</v>
      </c>
      <c r="AZ1033" s="78">
        <f>IF(AND(M1033&gt;=55,M1033&lt;=59),1,0)</f>
        <v>0</v>
      </c>
      <c r="BA1033" s="78">
        <f>IF(AND(M1033&gt;=60,M1033&lt;=64),1,0)</f>
        <v>0</v>
      </c>
      <c r="BB1033" s="78">
        <f>IF(AND(M1033&gt;=65,M1033&lt;=69),1,0)</f>
        <v>0</v>
      </c>
      <c r="BC1033" s="78">
        <f>IF(AND(M1033&gt;=70,M1033&lt;=74),1,0)</f>
        <v>0</v>
      </c>
      <c r="BD1033" s="78">
        <f>IF(AND(M1033&gt;=75,M1033&lt;=79),1,0)</f>
        <v>1</v>
      </c>
      <c r="BE1033" s="78">
        <f>IF(AND(M1033&gt;=80,M1033&lt;=84),1,0)</f>
        <v>0</v>
      </c>
      <c r="BF1033" s="78">
        <f>IF(AND(M1033&gt;=85,M1033&lt;=89),1,0)</f>
        <v>0</v>
      </c>
      <c r="BG1033" s="78">
        <f>IF(AND(M1033&gt;=90,M1033&lt;=94),1,0)</f>
        <v>0</v>
      </c>
      <c r="BH1033" s="78">
        <f>IF(AND(M1033&gt;=95,M1033&lt;=99),1,0)</f>
        <v>0</v>
      </c>
      <c r="BI1033" s="78">
        <f>IF(AND(M1033&gt;=100,M1033&lt;=105),1,0)</f>
        <v>0</v>
      </c>
      <c r="BJ1033" s="78">
        <f>IF(I1033&lt;$BK$2,1,0)</f>
        <v>0</v>
      </c>
      <c r="BK1033" s="78">
        <f>IF(I1033&gt;$BK$2,1,0)</f>
        <v>1</v>
      </c>
      <c r="BL1033" s="79">
        <f>IF(J1033=$BL$2,1,0)</f>
        <v>0</v>
      </c>
      <c r="BM1033" s="79">
        <f>IF(J1033=$BM55,1,0)</f>
        <v>0</v>
      </c>
      <c r="BN1033" s="79">
        <f>IF(J1033=$BN55,1,0)</f>
        <v>0</v>
      </c>
      <c r="BO1033" s="79">
        <f>IF(J1033=$BO55,1,0)</f>
        <v>0</v>
      </c>
      <c r="BP1033" s="79">
        <f>IF(J1033=$BP55,1,0)</f>
        <v>0</v>
      </c>
      <c r="BQ1033" s="79">
        <f>IF(J1033=$BQ$2,1,0)</f>
        <v>0</v>
      </c>
      <c r="BR1033" s="79">
        <f>IF(J1033=$BR$2,1,0)</f>
        <v>0</v>
      </c>
      <c r="BS1033" s="78">
        <f>IF(F1033=$BS$2,1,0)</f>
        <v>0</v>
      </c>
      <c r="BT1033" s="78">
        <f>IF(F1033=$BT$2,1,0)</f>
        <v>0</v>
      </c>
      <c r="BU1033" s="78">
        <f>IF(F1033=$BU$2,1,0)</f>
        <v>0</v>
      </c>
      <c r="BV1033" s="78">
        <f>IF(F1033=$BV$2,1,0)</f>
        <v>0</v>
      </c>
      <c r="BW1033" s="78">
        <f>IF(F1033=$BW$2,1,0)</f>
        <v>0</v>
      </c>
      <c r="BX1033" s="78">
        <f>IF(F1033=$BX$2,1,0)</f>
        <v>0</v>
      </c>
      <c r="BY1033" s="78">
        <f>IF(F1033=$BY$2,1,0)</f>
        <v>1</v>
      </c>
      <c r="BZ1033" s="78">
        <f>IF(F1033=$BZ$2,1,0)</f>
        <v>0</v>
      </c>
      <c r="CA1033" t="s">
        <v>2200</v>
      </c>
      <c r="CB1033" s="1">
        <v>0</v>
      </c>
      <c r="CC1033" s="1">
        <v>0</v>
      </c>
    </row>
    <row r="1034" spans="2:81" x14ac:dyDescent="0.3">
      <c r="B1034" s="29" t="s">
        <v>139</v>
      </c>
      <c r="C1034" t="s">
        <v>159</v>
      </c>
      <c r="D1034" t="s">
        <v>81</v>
      </c>
      <c r="E1034" s="1" t="s">
        <v>1052</v>
      </c>
      <c r="F1034" s="31" t="s">
        <v>53</v>
      </c>
      <c r="G1034" s="1">
        <v>6</v>
      </c>
      <c r="H1034" s="1">
        <v>2013</v>
      </c>
      <c r="I1034" s="36">
        <v>0.79652777777777783</v>
      </c>
      <c r="J1034" s="1" t="s">
        <v>5</v>
      </c>
      <c r="K1034" s="39">
        <v>26253</v>
      </c>
      <c r="L1034" t="s">
        <v>1746</v>
      </c>
      <c r="M1034" s="76">
        <v>75</v>
      </c>
      <c r="N1034" t="str">
        <f t="shared" si="519"/>
        <v>clear</v>
      </c>
      <c r="O1034" s="78">
        <f t="shared" si="520"/>
        <v>0</v>
      </c>
      <c r="P1034" s="78">
        <v>0</v>
      </c>
      <c r="Q1034" s="78">
        <v>0</v>
      </c>
      <c r="R1034" s="78">
        <f t="shared" si="521"/>
        <v>0</v>
      </c>
      <c r="S1034" s="78">
        <f t="shared" si="522"/>
        <v>0</v>
      </c>
      <c r="T1034" s="78">
        <f t="shared" si="523"/>
        <v>0</v>
      </c>
      <c r="U1034" s="78">
        <f t="shared" si="524"/>
        <v>0</v>
      </c>
      <c r="V1034" s="78">
        <f t="shared" si="525"/>
        <v>0</v>
      </c>
      <c r="W1034" s="78">
        <f t="shared" si="526"/>
        <v>0</v>
      </c>
      <c r="X1034" s="78">
        <f t="shared" si="527"/>
        <v>0</v>
      </c>
      <c r="Y1034" s="78">
        <f t="shared" si="528"/>
        <v>1</v>
      </c>
      <c r="Z1034" s="78">
        <f t="shared" si="529"/>
        <v>0</v>
      </c>
      <c r="AA1034" s="78">
        <f t="shared" si="530"/>
        <v>0</v>
      </c>
      <c r="AB1034" s="78">
        <f t="shared" si="531"/>
        <v>0</v>
      </c>
      <c r="AC1034" s="78">
        <f t="shared" si="532"/>
        <v>0</v>
      </c>
      <c r="AD1034" s="78">
        <f t="shared" si="533"/>
        <v>0</v>
      </c>
      <c r="AE1034" s="78">
        <f t="shared" si="534"/>
        <v>0</v>
      </c>
      <c r="AF1034" s="78">
        <f t="shared" si="535"/>
        <v>0</v>
      </c>
      <c r="AG1034" s="78">
        <f t="shared" si="518"/>
        <v>0</v>
      </c>
      <c r="AH1034" s="78">
        <f t="shared" si="536"/>
        <v>0</v>
      </c>
      <c r="AI1034" s="78">
        <f t="shared" si="537"/>
        <v>0</v>
      </c>
      <c r="AJ1034" s="78">
        <f t="shared" si="538"/>
        <v>0</v>
      </c>
      <c r="AK1034" s="78">
        <f t="shared" si="539"/>
        <v>0</v>
      </c>
      <c r="AL1034" s="78">
        <f t="shared" si="540"/>
        <v>0</v>
      </c>
      <c r="AM1034" s="78">
        <f t="shared" si="541"/>
        <v>0</v>
      </c>
      <c r="AN1034" s="78">
        <f t="shared" si="542"/>
        <v>0</v>
      </c>
      <c r="AO1034" s="78">
        <f t="shared" si="543"/>
        <v>0</v>
      </c>
      <c r="AP1034" s="78">
        <f t="shared" si="544"/>
        <v>0</v>
      </c>
      <c r="AQ1034" s="78">
        <f t="shared" si="545"/>
        <v>0</v>
      </c>
      <c r="AR1034" s="78">
        <f t="shared" si="546"/>
        <v>0</v>
      </c>
      <c r="AS1034" s="78">
        <f t="shared" si="547"/>
        <v>0</v>
      </c>
      <c r="AT1034" s="78">
        <f t="shared" si="548"/>
        <v>0</v>
      </c>
      <c r="AU1034" s="78">
        <f t="shared" si="549"/>
        <v>1</v>
      </c>
      <c r="AV1034" s="78">
        <f>IF(AND(M1034&gt;=35,M1034&lt;=39),1,0)</f>
        <v>0</v>
      </c>
      <c r="AW1034" s="78">
        <f>IF(AND(M1034&gt;=40,M1034&lt;=44),1,0)</f>
        <v>0</v>
      </c>
      <c r="AX1034" s="78">
        <f>IF(AND(M1034&gt;=45,M1034&lt;=49),1,0)</f>
        <v>0</v>
      </c>
      <c r="AY1034" s="78">
        <f>IF(AND(M1034&gt;=50,M1034&lt;=54),1,0)</f>
        <v>0</v>
      </c>
      <c r="AZ1034" s="78">
        <f>IF(AND(M1034&gt;=55,M1034&lt;=59),1,0)</f>
        <v>0</v>
      </c>
      <c r="BA1034" s="78">
        <f>IF(AND(M1034&gt;=60,M1034&lt;=64),1,0)</f>
        <v>0</v>
      </c>
      <c r="BB1034" s="78">
        <f>IF(AND(M1034&gt;=65,M1034&lt;=69),1,0)</f>
        <v>0</v>
      </c>
      <c r="BC1034" s="78">
        <f>IF(AND(M1034&gt;=70,M1034&lt;=74),1,0)</f>
        <v>0</v>
      </c>
      <c r="BD1034" s="78">
        <f>IF(AND(M1034&gt;=75,M1034&lt;=79),1,0)</f>
        <v>1</v>
      </c>
      <c r="BE1034" s="78">
        <f>IF(AND(M1034&gt;=80,M1034&lt;=84),1,0)</f>
        <v>0</v>
      </c>
      <c r="BF1034" s="78">
        <f>IF(AND(M1034&gt;=85,M1034&lt;=89),1,0)</f>
        <v>0</v>
      </c>
      <c r="BG1034" s="78">
        <f>IF(AND(M1034&gt;=90,M1034&lt;=94),1,0)</f>
        <v>0</v>
      </c>
      <c r="BH1034" s="78">
        <f>IF(AND(M1034&gt;=95,M1034&lt;=99),1,0)</f>
        <v>0</v>
      </c>
      <c r="BI1034" s="78">
        <f>IF(AND(M1034&gt;=100,M1034&lt;=105),1,0)</f>
        <v>0</v>
      </c>
      <c r="BJ1034" s="78">
        <f>IF(I1034&lt;$BK$2,1,0)</f>
        <v>0</v>
      </c>
      <c r="BK1034" s="78">
        <f>IF(I1034&gt;$BK$2,1,0)</f>
        <v>1</v>
      </c>
      <c r="BL1034" s="79">
        <f>IF(J1034=$BL$2,1,0)</f>
        <v>0</v>
      </c>
      <c r="BM1034" s="79">
        <f>IF(J1034=$BM56,1,0)</f>
        <v>0</v>
      </c>
      <c r="BN1034" s="79">
        <f>IF(J1034=$BN56,1,0)</f>
        <v>0</v>
      </c>
      <c r="BO1034" s="79">
        <f>IF(J1034=$BO56,1,0)</f>
        <v>0</v>
      </c>
      <c r="BP1034" s="79">
        <f>IF(J1034=$BP56,1,0)</f>
        <v>0</v>
      </c>
      <c r="BQ1034" s="79">
        <f>IF(J1034=$BQ$2,1,0)</f>
        <v>0</v>
      </c>
      <c r="BR1034" s="79">
        <f>IF(J1034=$BR$2,1,0)</f>
        <v>0</v>
      </c>
      <c r="BS1034" s="78">
        <f>IF(F1034=$BS$2,1,0)</f>
        <v>0</v>
      </c>
      <c r="BT1034" s="78">
        <f>IF(F1034=$BT$2,1,0)</f>
        <v>0</v>
      </c>
      <c r="BU1034" s="78">
        <f>IF(F1034=$BU$2,1,0)</f>
        <v>0</v>
      </c>
      <c r="BV1034" s="78">
        <f>IF(F1034=$BV$2,1,0)</f>
        <v>0</v>
      </c>
      <c r="BW1034" s="78">
        <f>IF(F1034=$BW$2,1,0)</f>
        <v>0</v>
      </c>
      <c r="BX1034" s="78">
        <f>IF(F1034=$BX$2,1,0)</f>
        <v>0</v>
      </c>
      <c r="BY1034" s="78">
        <f>IF(F1034=$BY$2,1,0)</f>
        <v>1</v>
      </c>
      <c r="BZ1034" s="78">
        <f>IF(F1034=$BZ$2,1,0)</f>
        <v>0</v>
      </c>
      <c r="CA1034" t="s">
        <v>1887</v>
      </c>
      <c r="CB1034" s="1">
        <v>0</v>
      </c>
      <c r="CC1034" s="1">
        <v>0</v>
      </c>
    </row>
    <row r="1035" spans="2:81" x14ac:dyDescent="0.3">
      <c r="B1035" s="29" t="s">
        <v>140</v>
      </c>
      <c r="C1035" t="s">
        <v>159</v>
      </c>
      <c r="D1035" t="s">
        <v>81</v>
      </c>
      <c r="E1035" s="1" t="s">
        <v>1053</v>
      </c>
      <c r="F1035" s="31" t="s">
        <v>53</v>
      </c>
      <c r="G1035" s="1">
        <v>7</v>
      </c>
      <c r="H1035" s="1">
        <v>2013</v>
      </c>
      <c r="I1035" s="36">
        <v>0.54722222222222217</v>
      </c>
      <c r="J1035" s="1" t="s">
        <v>7</v>
      </c>
      <c r="K1035" s="39">
        <v>23653</v>
      </c>
      <c r="L1035" t="s">
        <v>1742</v>
      </c>
      <c r="M1035" s="76">
        <v>77</v>
      </c>
      <c r="N1035" t="str">
        <f t="shared" si="519"/>
        <v>sunny</v>
      </c>
      <c r="O1035" s="78">
        <f t="shared" si="520"/>
        <v>0</v>
      </c>
      <c r="P1035" s="78">
        <v>0</v>
      </c>
      <c r="Q1035" s="78">
        <v>0</v>
      </c>
      <c r="R1035" s="78">
        <f t="shared" si="521"/>
        <v>0</v>
      </c>
      <c r="S1035" s="78">
        <f t="shared" si="522"/>
        <v>0</v>
      </c>
      <c r="T1035" s="78">
        <f t="shared" si="523"/>
        <v>0</v>
      </c>
      <c r="U1035" s="78">
        <f t="shared" si="524"/>
        <v>0</v>
      </c>
      <c r="V1035" s="78">
        <f t="shared" si="525"/>
        <v>0</v>
      </c>
      <c r="W1035" s="78">
        <f t="shared" si="526"/>
        <v>0</v>
      </c>
      <c r="X1035" s="78">
        <f t="shared" si="527"/>
        <v>0</v>
      </c>
      <c r="Y1035" s="78">
        <f t="shared" si="528"/>
        <v>1</v>
      </c>
      <c r="Z1035" s="78">
        <f t="shared" si="529"/>
        <v>0</v>
      </c>
      <c r="AA1035" s="78">
        <f t="shared" si="530"/>
        <v>0</v>
      </c>
      <c r="AB1035" s="78">
        <f t="shared" si="531"/>
        <v>0</v>
      </c>
      <c r="AC1035" s="78">
        <f t="shared" si="532"/>
        <v>0</v>
      </c>
      <c r="AD1035" s="78">
        <f t="shared" si="533"/>
        <v>0</v>
      </c>
      <c r="AE1035" s="78">
        <f t="shared" si="534"/>
        <v>0</v>
      </c>
      <c r="AF1035" s="78">
        <f t="shared" si="535"/>
        <v>0</v>
      </c>
      <c r="AG1035" s="78">
        <f t="shared" si="518"/>
        <v>0</v>
      </c>
      <c r="AH1035" s="78">
        <f t="shared" si="536"/>
        <v>0</v>
      </c>
      <c r="AI1035" s="78">
        <f t="shared" si="537"/>
        <v>0</v>
      </c>
      <c r="AJ1035" s="78">
        <f t="shared" si="538"/>
        <v>0</v>
      </c>
      <c r="AK1035" s="78">
        <f t="shared" si="539"/>
        <v>0</v>
      </c>
      <c r="AL1035" s="78">
        <f t="shared" si="540"/>
        <v>0</v>
      </c>
      <c r="AM1035" s="78">
        <f t="shared" si="541"/>
        <v>0</v>
      </c>
      <c r="AN1035" s="78">
        <f t="shared" si="542"/>
        <v>0</v>
      </c>
      <c r="AO1035" s="78">
        <f t="shared" si="543"/>
        <v>0</v>
      </c>
      <c r="AP1035" s="78">
        <f t="shared" si="544"/>
        <v>0</v>
      </c>
      <c r="AQ1035" s="78">
        <f t="shared" si="545"/>
        <v>0</v>
      </c>
      <c r="AR1035" s="78">
        <f t="shared" si="546"/>
        <v>0</v>
      </c>
      <c r="AS1035" s="78">
        <f t="shared" si="547"/>
        <v>0</v>
      </c>
      <c r="AT1035" s="78">
        <f t="shared" si="548"/>
        <v>0</v>
      </c>
      <c r="AU1035" s="78">
        <f t="shared" si="549"/>
        <v>1</v>
      </c>
      <c r="AV1035" s="78">
        <f>IF(AND(M1035&gt;=35,M1035&lt;=39),1,0)</f>
        <v>0</v>
      </c>
      <c r="AW1035" s="78">
        <f>IF(AND(M1035&gt;=40,M1035&lt;=44),1,0)</f>
        <v>0</v>
      </c>
      <c r="AX1035" s="78">
        <f>IF(AND(M1035&gt;=45,M1035&lt;=49),1,0)</f>
        <v>0</v>
      </c>
      <c r="AY1035" s="78">
        <f>IF(AND(M1035&gt;=50,M1035&lt;=54),1,0)</f>
        <v>0</v>
      </c>
      <c r="AZ1035" s="78">
        <f>IF(AND(M1035&gt;=55,M1035&lt;=59),1,0)</f>
        <v>0</v>
      </c>
      <c r="BA1035" s="78">
        <f>IF(AND(M1035&gt;=60,M1035&lt;=64),1,0)</f>
        <v>0</v>
      </c>
      <c r="BB1035" s="78">
        <f>IF(AND(M1035&gt;=65,M1035&lt;=69),1,0)</f>
        <v>0</v>
      </c>
      <c r="BC1035" s="78">
        <f>IF(AND(M1035&gt;=70,M1035&lt;=74),1,0)</f>
        <v>0</v>
      </c>
      <c r="BD1035" s="78">
        <f>IF(AND(M1035&gt;=75,M1035&lt;=79),1,0)</f>
        <v>1</v>
      </c>
      <c r="BE1035" s="78">
        <f>IF(AND(M1035&gt;=80,M1035&lt;=84),1,0)</f>
        <v>0</v>
      </c>
      <c r="BF1035" s="78">
        <f>IF(AND(M1035&gt;=85,M1035&lt;=89),1,0)</f>
        <v>0</v>
      </c>
      <c r="BG1035" s="78">
        <f>IF(AND(M1035&gt;=90,M1035&lt;=94),1,0)</f>
        <v>0</v>
      </c>
      <c r="BH1035" s="78">
        <f>IF(AND(M1035&gt;=95,M1035&lt;=99),1,0)</f>
        <v>0</v>
      </c>
      <c r="BI1035" s="78">
        <f>IF(AND(M1035&gt;=100,M1035&lt;=105),1,0)</f>
        <v>0</v>
      </c>
      <c r="BJ1035" s="78">
        <f>IF(I1035&lt;$BK$2,1,0)</f>
        <v>1</v>
      </c>
      <c r="BK1035" s="78">
        <f>IF(I1035&gt;$BK$2,1,0)</f>
        <v>0</v>
      </c>
      <c r="BL1035" s="79">
        <f>IF(J1035=$BL$2,1,0)</f>
        <v>0</v>
      </c>
      <c r="BM1035" s="79">
        <f>IF(J1035=$BM57,1,0)</f>
        <v>0</v>
      </c>
      <c r="BN1035" s="79">
        <f>IF(J1035=$BN57,1,0)</f>
        <v>0</v>
      </c>
      <c r="BO1035" s="79">
        <f>IF(J1035=$BO57,1,0)</f>
        <v>0</v>
      </c>
      <c r="BP1035" s="79">
        <f>IF(J1035=$BP57,1,0)</f>
        <v>0</v>
      </c>
      <c r="BQ1035" s="79">
        <f>IF(J1035=$BQ$2,1,0)</f>
        <v>1</v>
      </c>
      <c r="BR1035" s="79">
        <f>IF(J1035=$BR$2,1,0)</f>
        <v>0</v>
      </c>
      <c r="BS1035" s="78">
        <f>IF(F1035=$BS$2,1,0)</f>
        <v>0</v>
      </c>
      <c r="BT1035" s="78">
        <f>IF(F1035=$BT$2,1,0)</f>
        <v>0</v>
      </c>
      <c r="BU1035" s="78">
        <f>IF(F1035=$BU$2,1,0)</f>
        <v>0</v>
      </c>
      <c r="BV1035" s="78">
        <f>IF(F1035=$BV$2,1,0)</f>
        <v>0</v>
      </c>
      <c r="BW1035" s="78">
        <f>IF(F1035=$BW$2,1,0)</f>
        <v>0</v>
      </c>
      <c r="BX1035" s="78">
        <f>IF(F1035=$BX$2,1,0)</f>
        <v>0</v>
      </c>
      <c r="BY1035" s="78">
        <f>IF(F1035=$BY$2,1,0)</f>
        <v>1</v>
      </c>
      <c r="BZ1035" s="78">
        <f>IF(F1035=$BZ$2,1,0)</f>
        <v>0</v>
      </c>
      <c r="CA1035" t="s">
        <v>2201</v>
      </c>
      <c r="CB1035" s="1">
        <v>0</v>
      </c>
      <c r="CC1035" s="1">
        <v>0</v>
      </c>
    </row>
    <row r="1036" spans="2:81" x14ac:dyDescent="0.3">
      <c r="B1036" s="29" t="s">
        <v>141</v>
      </c>
      <c r="C1036" t="s">
        <v>159</v>
      </c>
      <c r="D1036" t="s">
        <v>81</v>
      </c>
      <c r="E1036" s="1" t="s">
        <v>1054</v>
      </c>
      <c r="F1036" s="31" t="s">
        <v>53</v>
      </c>
      <c r="G1036" s="1">
        <v>8</v>
      </c>
      <c r="H1036" s="1">
        <v>2013</v>
      </c>
      <c r="I1036" s="36">
        <v>0.56736111111111109</v>
      </c>
      <c r="J1036" s="1" t="s">
        <v>8</v>
      </c>
      <c r="K1036" s="39">
        <v>32042</v>
      </c>
      <c r="L1036" t="s">
        <v>1716</v>
      </c>
      <c r="M1036" s="76">
        <v>84</v>
      </c>
      <c r="N1036" t="str">
        <f t="shared" si="519"/>
        <v>ptcldy</v>
      </c>
      <c r="O1036" s="78">
        <f t="shared" si="520"/>
        <v>0</v>
      </c>
      <c r="P1036" s="78">
        <v>0</v>
      </c>
      <c r="Q1036" s="78">
        <v>0</v>
      </c>
      <c r="R1036" s="78">
        <f t="shared" si="521"/>
        <v>0</v>
      </c>
      <c r="S1036" s="78">
        <f t="shared" si="522"/>
        <v>0</v>
      </c>
      <c r="T1036" s="78">
        <f t="shared" si="523"/>
        <v>0</v>
      </c>
      <c r="U1036" s="78">
        <f t="shared" si="524"/>
        <v>0</v>
      </c>
      <c r="V1036" s="78">
        <f t="shared" si="525"/>
        <v>0</v>
      </c>
      <c r="W1036" s="78">
        <f t="shared" si="526"/>
        <v>0</v>
      </c>
      <c r="X1036" s="78">
        <f t="shared" si="527"/>
        <v>0</v>
      </c>
      <c r="Y1036" s="78">
        <f t="shared" si="528"/>
        <v>1</v>
      </c>
      <c r="Z1036" s="78">
        <f t="shared" si="529"/>
        <v>0</v>
      </c>
      <c r="AA1036" s="78">
        <f t="shared" si="530"/>
        <v>0</v>
      </c>
      <c r="AB1036" s="78">
        <f t="shared" si="531"/>
        <v>0</v>
      </c>
      <c r="AC1036" s="78">
        <f t="shared" si="532"/>
        <v>0</v>
      </c>
      <c r="AD1036" s="78">
        <f t="shared" si="533"/>
        <v>0</v>
      </c>
      <c r="AE1036" s="78">
        <f t="shared" si="534"/>
        <v>0</v>
      </c>
      <c r="AF1036" s="78">
        <f t="shared" si="535"/>
        <v>0</v>
      </c>
      <c r="AG1036" s="78">
        <f t="shared" si="518"/>
        <v>0</v>
      </c>
      <c r="AH1036" s="78">
        <f t="shared" si="536"/>
        <v>0</v>
      </c>
      <c r="AI1036" s="78">
        <f t="shared" si="537"/>
        <v>0</v>
      </c>
      <c r="AJ1036" s="78">
        <f t="shared" si="538"/>
        <v>0</v>
      </c>
      <c r="AK1036" s="78">
        <f t="shared" si="539"/>
        <v>0</v>
      </c>
      <c r="AL1036" s="78">
        <f t="shared" si="540"/>
        <v>0</v>
      </c>
      <c r="AM1036" s="78">
        <f t="shared" si="541"/>
        <v>0</v>
      </c>
      <c r="AN1036" s="78">
        <f t="shared" si="542"/>
        <v>0</v>
      </c>
      <c r="AO1036" s="78">
        <f t="shared" si="543"/>
        <v>0</v>
      </c>
      <c r="AP1036" s="78">
        <f t="shared" si="544"/>
        <v>0</v>
      </c>
      <c r="AQ1036" s="78">
        <f t="shared" si="545"/>
        <v>0</v>
      </c>
      <c r="AR1036" s="78">
        <f t="shared" si="546"/>
        <v>0</v>
      </c>
      <c r="AS1036" s="78">
        <f t="shared" si="547"/>
        <v>0</v>
      </c>
      <c r="AT1036" s="78">
        <f t="shared" si="548"/>
        <v>0</v>
      </c>
      <c r="AU1036" s="78">
        <f t="shared" si="549"/>
        <v>1</v>
      </c>
      <c r="AV1036" s="78">
        <f>IF(AND(M1036&gt;=35,M1036&lt;=39),1,0)</f>
        <v>0</v>
      </c>
      <c r="AW1036" s="78">
        <f>IF(AND(M1036&gt;=40,M1036&lt;=44),1,0)</f>
        <v>0</v>
      </c>
      <c r="AX1036" s="78">
        <f>IF(AND(M1036&gt;=45,M1036&lt;=49),1,0)</f>
        <v>0</v>
      </c>
      <c r="AY1036" s="78">
        <f>IF(AND(M1036&gt;=50,M1036&lt;=54),1,0)</f>
        <v>0</v>
      </c>
      <c r="AZ1036" s="78">
        <f>IF(AND(M1036&gt;=55,M1036&lt;=59),1,0)</f>
        <v>0</v>
      </c>
      <c r="BA1036" s="78">
        <f>IF(AND(M1036&gt;=60,M1036&lt;=64),1,0)</f>
        <v>0</v>
      </c>
      <c r="BB1036" s="78">
        <f>IF(AND(M1036&gt;=65,M1036&lt;=69),1,0)</f>
        <v>0</v>
      </c>
      <c r="BC1036" s="78">
        <f>IF(AND(M1036&gt;=70,M1036&lt;=74),1,0)</f>
        <v>0</v>
      </c>
      <c r="BD1036" s="78">
        <f>IF(AND(M1036&gt;=75,M1036&lt;=79),1,0)</f>
        <v>0</v>
      </c>
      <c r="BE1036" s="78">
        <f>IF(AND(M1036&gt;=80,M1036&lt;=84),1,0)</f>
        <v>1</v>
      </c>
      <c r="BF1036" s="78">
        <f>IF(AND(M1036&gt;=85,M1036&lt;=89),1,0)</f>
        <v>0</v>
      </c>
      <c r="BG1036" s="78">
        <f>IF(AND(M1036&gt;=90,M1036&lt;=94),1,0)</f>
        <v>0</v>
      </c>
      <c r="BH1036" s="78">
        <f>IF(AND(M1036&gt;=95,M1036&lt;=99),1,0)</f>
        <v>0</v>
      </c>
      <c r="BI1036" s="78">
        <f>IF(AND(M1036&gt;=100,M1036&lt;=105),1,0)</f>
        <v>0</v>
      </c>
      <c r="BJ1036" s="78">
        <f>IF(I1036&lt;$BK$2,1,0)</f>
        <v>1</v>
      </c>
      <c r="BK1036" s="78">
        <f>IF(I1036&gt;$BK$2,1,0)</f>
        <v>0</v>
      </c>
      <c r="BL1036" s="79">
        <f>IF(J1036=$BL$2,1,0)</f>
        <v>0</v>
      </c>
      <c r="BM1036" s="79">
        <f>IF(J1036=$BM58,1,0)</f>
        <v>0</v>
      </c>
      <c r="BN1036" s="79">
        <f>IF(J1036=$BN58,1,0)</f>
        <v>0</v>
      </c>
      <c r="BO1036" s="79">
        <f>IF(J1036=$BO58,1,0)</f>
        <v>0</v>
      </c>
      <c r="BP1036" s="79">
        <f>IF(J1036=$BP58,1,0)</f>
        <v>0</v>
      </c>
      <c r="BQ1036" s="79">
        <f>IF(J1036=$BQ$2,1,0)</f>
        <v>0</v>
      </c>
      <c r="BR1036" s="79">
        <f>IF(J1036=$BR$2,1,0)</f>
        <v>1</v>
      </c>
      <c r="BS1036" s="78">
        <f>IF(F1036=$BS$2,1,0)</f>
        <v>0</v>
      </c>
      <c r="BT1036" s="78">
        <f>IF(F1036=$BT$2,1,0)</f>
        <v>0</v>
      </c>
      <c r="BU1036" s="78">
        <f>IF(F1036=$BU$2,1,0)</f>
        <v>0</v>
      </c>
      <c r="BV1036" s="78">
        <f>IF(F1036=$BV$2,1,0)</f>
        <v>0</v>
      </c>
      <c r="BW1036" s="78">
        <f>IF(F1036=$BW$2,1,0)</f>
        <v>0</v>
      </c>
      <c r="BX1036" s="78">
        <f>IF(F1036=$BX$2,1,0)</f>
        <v>0</v>
      </c>
      <c r="BY1036" s="78">
        <f>IF(F1036=$BY$2,1,0)</f>
        <v>1</v>
      </c>
      <c r="BZ1036" s="78">
        <f>IF(F1036=$BZ$2,1,0)</f>
        <v>0</v>
      </c>
      <c r="CA1036"/>
      <c r="CB1036" s="1">
        <v>0</v>
      </c>
      <c r="CC1036" s="1">
        <v>0</v>
      </c>
    </row>
    <row r="1037" spans="2:81" x14ac:dyDescent="0.3">
      <c r="B1037" s="29" t="s">
        <v>142</v>
      </c>
      <c r="C1037" t="s">
        <v>162</v>
      </c>
      <c r="D1037" t="s">
        <v>75</v>
      </c>
      <c r="E1037" s="31" t="s">
        <v>1055</v>
      </c>
      <c r="F1037" s="31" t="s">
        <v>53</v>
      </c>
      <c r="G1037" s="1">
        <v>9</v>
      </c>
      <c r="H1037" s="1">
        <v>2013</v>
      </c>
      <c r="I1037" s="36">
        <v>0.79583333333333339</v>
      </c>
      <c r="J1037" s="1" t="s">
        <v>6</v>
      </c>
      <c r="K1037" s="39">
        <v>17456</v>
      </c>
      <c r="L1037" t="s">
        <v>1746</v>
      </c>
      <c r="M1037" s="76">
        <v>75</v>
      </c>
      <c r="N1037" t="str">
        <f t="shared" si="519"/>
        <v>clear</v>
      </c>
      <c r="O1037" s="78">
        <f t="shared" si="520"/>
        <v>0</v>
      </c>
      <c r="P1037" s="78">
        <v>0</v>
      </c>
      <c r="Q1037" s="78">
        <v>0</v>
      </c>
      <c r="R1037" s="78">
        <f t="shared" si="521"/>
        <v>0</v>
      </c>
      <c r="S1037" s="78">
        <f t="shared" si="522"/>
        <v>0</v>
      </c>
      <c r="T1037" s="78">
        <f t="shared" si="523"/>
        <v>0</v>
      </c>
      <c r="U1037" s="78">
        <f t="shared" si="524"/>
        <v>0</v>
      </c>
      <c r="V1037" s="78">
        <f t="shared" si="525"/>
        <v>0</v>
      </c>
      <c r="W1037" s="78">
        <f t="shared" si="526"/>
        <v>0</v>
      </c>
      <c r="X1037" s="78">
        <f t="shared" si="527"/>
        <v>0</v>
      </c>
      <c r="Y1037" s="78">
        <f t="shared" si="528"/>
        <v>0</v>
      </c>
      <c r="Z1037" s="78">
        <f t="shared" si="529"/>
        <v>0</v>
      </c>
      <c r="AA1037" s="78">
        <f t="shared" si="530"/>
        <v>0</v>
      </c>
      <c r="AB1037" s="78">
        <f t="shared" si="531"/>
        <v>0</v>
      </c>
      <c r="AC1037" s="78">
        <f t="shared" si="532"/>
        <v>0</v>
      </c>
      <c r="AD1037" s="78">
        <f t="shared" si="533"/>
        <v>0</v>
      </c>
      <c r="AE1037" s="78">
        <f t="shared" si="534"/>
        <v>0</v>
      </c>
      <c r="AF1037" s="78">
        <f t="shared" si="535"/>
        <v>0</v>
      </c>
      <c r="AG1037" s="78">
        <f t="shared" si="518"/>
        <v>0</v>
      </c>
      <c r="AH1037" s="78">
        <f t="shared" si="536"/>
        <v>0</v>
      </c>
      <c r="AI1037" s="78">
        <f t="shared" si="537"/>
        <v>1</v>
      </c>
      <c r="AJ1037" s="78">
        <f t="shared" si="538"/>
        <v>0</v>
      </c>
      <c r="AK1037" s="78">
        <f t="shared" si="539"/>
        <v>0</v>
      </c>
      <c r="AL1037" s="78">
        <f t="shared" si="540"/>
        <v>0</v>
      </c>
      <c r="AM1037" s="78">
        <f t="shared" si="541"/>
        <v>0</v>
      </c>
      <c r="AN1037" s="78">
        <f t="shared" si="542"/>
        <v>0</v>
      </c>
      <c r="AO1037" s="78">
        <f t="shared" si="543"/>
        <v>0</v>
      </c>
      <c r="AP1037" s="78">
        <f t="shared" si="544"/>
        <v>0</v>
      </c>
      <c r="AQ1037" s="78">
        <f t="shared" si="545"/>
        <v>0</v>
      </c>
      <c r="AR1037" s="78">
        <f t="shared" si="546"/>
        <v>0</v>
      </c>
      <c r="AS1037" s="78">
        <f t="shared" si="547"/>
        <v>0</v>
      </c>
      <c r="AT1037" s="78">
        <f t="shared" si="548"/>
        <v>0</v>
      </c>
      <c r="AU1037" s="78">
        <f t="shared" si="549"/>
        <v>1</v>
      </c>
      <c r="AV1037" s="78">
        <f>IF(AND(M1037&gt;=35,M1037&lt;=39),1,0)</f>
        <v>0</v>
      </c>
      <c r="AW1037" s="78">
        <f>IF(AND(M1037&gt;=40,M1037&lt;=44),1,0)</f>
        <v>0</v>
      </c>
      <c r="AX1037" s="78">
        <f>IF(AND(M1037&gt;=45,M1037&lt;=49),1,0)</f>
        <v>0</v>
      </c>
      <c r="AY1037" s="78">
        <f>IF(AND(M1037&gt;=50,M1037&lt;=54),1,0)</f>
        <v>0</v>
      </c>
      <c r="AZ1037" s="78">
        <f>IF(AND(M1037&gt;=55,M1037&lt;=59),1,0)</f>
        <v>0</v>
      </c>
      <c r="BA1037" s="78">
        <f>IF(AND(M1037&gt;=60,M1037&lt;=64),1,0)</f>
        <v>0</v>
      </c>
      <c r="BB1037" s="78">
        <f>IF(AND(M1037&gt;=65,M1037&lt;=69),1,0)</f>
        <v>0</v>
      </c>
      <c r="BC1037" s="78">
        <f>IF(AND(M1037&gt;=70,M1037&lt;=74),1,0)</f>
        <v>0</v>
      </c>
      <c r="BD1037" s="78">
        <f>IF(AND(M1037&gt;=75,M1037&lt;=79),1,0)</f>
        <v>1</v>
      </c>
      <c r="BE1037" s="78">
        <f>IF(AND(M1037&gt;=80,M1037&lt;=84),1,0)</f>
        <v>0</v>
      </c>
      <c r="BF1037" s="78">
        <f>IF(AND(M1037&gt;=85,M1037&lt;=89),1,0)</f>
        <v>0</v>
      </c>
      <c r="BG1037" s="78">
        <f>IF(AND(M1037&gt;=90,M1037&lt;=94),1,0)</f>
        <v>0</v>
      </c>
      <c r="BH1037" s="78">
        <f>IF(AND(M1037&gt;=95,M1037&lt;=99),1,0)</f>
        <v>0</v>
      </c>
      <c r="BI1037" s="78">
        <f>IF(AND(M1037&gt;=100,M1037&lt;=105),1,0)</f>
        <v>0</v>
      </c>
      <c r="BJ1037" s="78">
        <f>IF(I1037&lt;$BK$2,1,0)</f>
        <v>0</v>
      </c>
      <c r="BK1037" s="78">
        <f>IF(I1037&gt;$BK$2,1,0)</f>
        <v>1</v>
      </c>
      <c r="BL1037" s="79">
        <f>IF(J1037=$BL$2,1,0)</f>
        <v>1</v>
      </c>
      <c r="BM1037" s="79">
        <f>IF(J1037=$BM59,1,0)</f>
        <v>0</v>
      </c>
      <c r="BN1037" s="79">
        <f>IF(J1037=$BN59,1,0)</f>
        <v>0</v>
      </c>
      <c r="BO1037" s="79">
        <f>IF(J1037=$BO59,1,0)</f>
        <v>0</v>
      </c>
      <c r="BP1037" s="79">
        <f>IF(J1037=$BP59,1,0)</f>
        <v>0</v>
      </c>
      <c r="BQ1037" s="79">
        <f>IF(J1037=$BQ$2,1,0)</f>
        <v>0</v>
      </c>
      <c r="BR1037" s="79">
        <f>IF(J1037=$BR$2,1,0)</f>
        <v>0</v>
      </c>
      <c r="BS1037" s="78">
        <f>IF(F1037=$BS$2,1,0)</f>
        <v>0</v>
      </c>
      <c r="BT1037" s="78">
        <f>IF(F1037=$BT$2,1,0)</f>
        <v>0</v>
      </c>
      <c r="BU1037" s="78">
        <f>IF(F1037=$BU$2,1,0)</f>
        <v>0</v>
      </c>
      <c r="BV1037" s="78">
        <f>IF(F1037=$BV$2,1,0)</f>
        <v>0</v>
      </c>
      <c r="BW1037" s="78">
        <f>IF(F1037=$BW$2,1,0)</f>
        <v>0</v>
      </c>
      <c r="BX1037" s="78">
        <f>IF(F1037=$BX$2,1,0)</f>
        <v>0</v>
      </c>
      <c r="BY1037" s="78">
        <f>IF(F1037=$BY$2,1,0)</f>
        <v>1</v>
      </c>
      <c r="BZ1037" s="78">
        <f>IF(F1037=$BZ$2,1,0)</f>
        <v>0</v>
      </c>
      <c r="CA1037"/>
      <c r="CB1037" s="1">
        <v>0</v>
      </c>
      <c r="CC1037" s="1">
        <v>0</v>
      </c>
    </row>
    <row r="1038" spans="2:81" x14ac:dyDescent="0.3">
      <c r="B1038" s="29" t="s">
        <v>143</v>
      </c>
      <c r="C1038" t="s">
        <v>162</v>
      </c>
      <c r="D1038" t="s">
        <v>75</v>
      </c>
      <c r="E1038" s="1" t="s">
        <v>1056</v>
      </c>
      <c r="F1038" s="31" t="s">
        <v>53</v>
      </c>
      <c r="G1038" s="1">
        <v>10</v>
      </c>
      <c r="H1038" s="1">
        <v>2013</v>
      </c>
      <c r="I1038" s="36">
        <v>0.79652777777777783</v>
      </c>
      <c r="J1038" s="1" t="s">
        <v>10</v>
      </c>
      <c r="K1038" s="39">
        <v>25697</v>
      </c>
      <c r="L1038" t="s">
        <v>1719</v>
      </c>
      <c r="M1038" s="76">
        <v>87</v>
      </c>
      <c r="N1038" t="str">
        <f t="shared" si="519"/>
        <v>ptcldy</v>
      </c>
      <c r="O1038" s="78">
        <f t="shared" si="520"/>
        <v>0</v>
      </c>
      <c r="P1038" s="78">
        <v>0</v>
      </c>
      <c r="Q1038" s="78">
        <v>0</v>
      </c>
      <c r="R1038" s="78">
        <f t="shared" si="521"/>
        <v>0</v>
      </c>
      <c r="S1038" s="78">
        <f t="shared" si="522"/>
        <v>0</v>
      </c>
      <c r="T1038" s="78">
        <f t="shared" si="523"/>
        <v>0</v>
      </c>
      <c r="U1038" s="78">
        <f t="shared" si="524"/>
        <v>0</v>
      </c>
      <c r="V1038" s="78">
        <f t="shared" si="525"/>
        <v>0</v>
      </c>
      <c r="W1038" s="78">
        <f t="shared" si="526"/>
        <v>0</v>
      </c>
      <c r="X1038" s="78">
        <f t="shared" si="527"/>
        <v>0</v>
      </c>
      <c r="Y1038" s="78">
        <f t="shared" si="528"/>
        <v>0</v>
      </c>
      <c r="Z1038" s="78">
        <f t="shared" si="529"/>
        <v>0</v>
      </c>
      <c r="AA1038" s="78">
        <f t="shared" si="530"/>
        <v>0</v>
      </c>
      <c r="AB1038" s="78">
        <f t="shared" si="531"/>
        <v>0</v>
      </c>
      <c r="AC1038" s="78">
        <f t="shared" si="532"/>
        <v>0</v>
      </c>
      <c r="AD1038" s="78">
        <f t="shared" si="533"/>
        <v>0</v>
      </c>
      <c r="AE1038" s="78">
        <f t="shared" si="534"/>
        <v>0</v>
      </c>
      <c r="AF1038" s="78">
        <f t="shared" si="535"/>
        <v>0</v>
      </c>
      <c r="AG1038" s="78">
        <f t="shared" si="518"/>
        <v>0</v>
      </c>
      <c r="AH1038" s="78">
        <f t="shared" si="536"/>
        <v>0</v>
      </c>
      <c r="AI1038" s="78">
        <f t="shared" si="537"/>
        <v>1</v>
      </c>
      <c r="AJ1038" s="78">
        <f t="shared" si="538"/>
        <v>0</v>
      </c>
      <c r="AK1038" s="78">
        <f t="shared" si="539"/>
        <v>0</v>
      </c>
      <c r="AL1038" s="78">
        <f t="shared" si="540"/>
        <v>0</v>
      </c>
      <c r="AM1038" s="78">
        <f t="shared" si="541"/>
        <v>0</v>
      </c>
      <c r="AN1038" s="78">
        <f t="shared" si="542"/>
        <v>0</v>
      </c>
      <c r="AO1038" s="78">
        <f t="shared" si="543"/>
        <v>0</v>
      </c>
      <c r="AP1038" s="78">
        <f t="shared" si="544"/>
        <v>0</v>
      </c>
      <c r="AQ1038" s="78">
        <f t="shared" si="545"/>
        <v>0</v>
      </c>
      <c r="AR1038" s="78">
        <f t="shared" si="546"/>
        <v>0</v>
      </c>
      <c r="AS1038" s="78">
        <f t="shared" si="547"/>
        <v>0</v>
      </c>
      <c r="AT1038" s="78">
        <f t="shared" si="548"/>
        <v>0</v>
      </c>
      <c r="AU1038" s="78">
        <f t="shared" si="549"/>
        <v>1</v>
      </c>
      <c r="AV1038" s="78">
        <f>IF(AND(M1038&gt;=35,M1038&lt;=39),1,0)</f>
        <v>0</v>
      </c>
      <c r="AW1038" s="78">
        <f>IF(AND(M1038&gt;=40,M1038&lt;=44),1,0)</f>
        <v>0</v>
      </c>
      <c r="AX1038" s="78">
        <f>IF(AND(M1038&gt;=45,M1038&lt;=49),1,0)</f>
        <v>0</v>
      </c>
      <c r="AY1038" s="78">
        <f>IF(AND(M1038&gt;=50,M1038&lt;=54),1,0)</f>
        <v>0</v>
      </c>
      <c r="AZ1038" s="78">
        <f>IF(AND(M1038&gt;=55,M1038&lt;=59),1,0)</f>
        <v>0</v>
      </c>
      <c r="BA1038" s="78">
        <f>IF(AND(M1038&gt;=60,M1038&lt;=64),1,0)</f>
        <v>0</v>
      </c>
      <c r="BB1038" s="78">
        <f>IF(AND(M1038&gt;=65,M1038&lt;=69),1,0)</f>
        <v>0</v>
      </c>
      <c r="BC1038" s="78">
        <f>IF(AND(M1038&gt;=70,M1038&lt;=74),1,0)</f>
        <v>0</v>
      </c>
      <c r="BD1038" s="78">
        <f>IF(AND(M1038&gt;=75,M1038&lt;=79),1,0)</f>
        <v>0</v>
      </c>
      <c r="BE1038" s="78">
        <f>IF(AND(M1038&gt;=80,M1038&lt;=84),1,0)</f>
        <v>0</v>
      </c>
      <c r="BF1038" s="78">
        <f>IF(AND(M1038&gt;=85,M1038&lt;=89),1,0)</f>
        <v>1</v>
      </c>
      <c r="BG1038" s="78">
        <f>IF(AND(M1038&gt;=90,M1038&lt;=94),1,0)</f>
        <v>0</v>
      </c>
      <c r="BH1038" s="78">
        <f>IF(AND(M1038&gt;=95,M1038&lt;=99),1,0)</f>
        <v>0</v>
      </c>
      <c r="BI1038" s="78">
        <f>IF(AND(M1038&gt;=100,M1038&lt;=105),1,0)</f>
        <v>0</v>
      </c>
      <c r="BJ1038" s="78">
        <f>IF(I1038&lt;$BK$2,1,0)</f>
        <v>0</v>
      </c>
      <c r="BK1038" s="78">
        <f>IF(I1038&gt;$BK$2,1,0)</f>
        <v>1</v>
      </c>
      <c r="BL1038" s="79">
        <f>IF(J1038=$BL$2,1,0)</f>
        <v>0</v>
      </c>
      <c r="BM1038" s="79">
        <f>IF(J1038=$BM60,1,0)</f>
        <v>0</v>
      </c>
      <c r="BN1038" s="79">
        <f>IF(J1038=$BN60,1,0)</f>
        <v>0</v>
      </c>
      <c r="BO1038" s="79">
        <f>IF(J1038=$BO60,1,0)</f>
        <v>0</v>
      </c>
      <c r="BP1038" s="79">
        <f>IF(J1038=$BP60,1,0)</f>
        <v>0</v>
      </c>
      <c r="BQ1038" s="79">
        <f>IF(J1038=$BQ$2,1,0)</f>
        <v>0</v>
      </c>
      <c r="BR1038" s="79">
        <f>IF(J1038=$BR$2,1,0)</f>
        <v>0</v>
      </c>
      <c r="BS1038" s="78">
        <f>IF(F1038=$BS$2,1,0)</f>
        <v>0</v>
      </c>
      <c r="BT1038" s="78">
        <f>IF(F1038=$BT$2,1,0)</f>
        <v>0</v>
      </c>
      <c r="BU1038" s="78">
        <f>IF(F1038=$BU$2,1,0)</f>
        <v>0</v>
      </c>
      <c r="BV1038" s="78">
        <f>IF(F1038=$BV$2,1,0)</f>
        <v>0</v>
      </c>
      <c r="BW1038" s="78">
        <f>IF(F1038=$BW$2,1,0)</f>
        <v>0</v>
      </c>
      <c r="BX1038" s="78">
        <f>IF(F1038=$BX$2,1,0)</f>
        <v>0</v>
      </c>
      <c r="BY1038" s="78">
        <f>IF(F1038=$BY$2,1,0)</f>
        <v>1</v>
      </c>
      <c r="BZ1038" s="78">
        <f>IF(F1038=$BZ$2,1,0)</f>
        <v>0</v>
      </c>
      <c r="CA1038" t="s">
        <v>1886</v>
      </c>
      <c r="CB1038" s="1">
        <v>0</v>
      </c>
      <c r="CC1038" s="1">
        <v>0</v>
      </c>
    </row>
    <row r="1039" spans="2:81" x14ac:dyDescent="0.3">
      <c r="B1039" s="29" t="s">
        <v>144</v>
      </c>
      <c r="C1039" t="s">
        <v>162</v>
      </c>
      <c r="D1039" t="s">
        <v>75</v>
      </c>
      <c r="E1039" s="1" t="s">
        <v>1057</v>
      </c>
      <c r="F1039" s="31" t="s">
        <v>53</v>
      </c>
      <c r="G1039" s="1">
        <v>11</v>
      </c>
      <c r="H1039" s="1">
        <v>2013</v>
      </c>
      <c r="I1039" s="36">
        <v>0.79722222222222217</v>
      </c>
      <c r="J1039" s="1" t="s">
        <v>11</v>
      </c>
      <c r="K1039" s="39">
        <v>20141</v>
      </c>
      <c r="L1039" t="s">
        <v>1747</v>
      </c>
      <c r="M1039" s="76">
        <v>89</v>
      </c>
      <c r="N1039" t="str">
        <f t="shared" si="519"/>
        <v>clear</v>
      </c>
      <c r="O1039" s="78">
        <f t="shared" si="520"/>
        <v>0</v>
      </c>
      <c r="P1039" s="78">
        <v>0</v>
      </c>
      <c r="Q1039" s="78">
        <v>0</v>
      </c>
      <c r="R1039" s="78">
        <f t="shared" si="521"/>
        <v>0</v>
      </c>
      <c r="S1039" s="78">
        <f t="shared" si="522"/>
        <v>0</v>
      </c>
      <c r="T1039" s="78">
        <f t="shared" si="523"/>
        <v>0</v>
      </c>
      <c r="U1039" s="78">
        <f t="shared" si="524"/>
        <v>0</v>
      </c>
      <c r="V1039" s="78">
        <f t="shared" si="525"/>
        <v>0</v>
      </c>
      <c r="W1039" s="78">
        <f t="shared" si="526"/>
        <v>0</v>
      </c>
      <c r="X1039" s="78">
        <f t="shared" si="527"/>
        <v>0</v>
      </c>
      <c r="Y1039" s="78">
        <f t="shared" si="528"/>
        <v>0</v>
      </c>
      <c r="Z1039" s="78">
        <f t="shared" si="529"/>
        <v>0</v>
      </c>
      <c r="AA1039" s="78">
        <f t="shared" si="530"/>
        <v>0</v>
      </c>
      <c r="AB1039" s="78">
        <f t="shared" si="531"/>
        <v>0</v>
      </c>
      <c r="AC1039" s="78">
        <f t="shared" si="532"/>
        <v>0</v>
      </c>
      <c r="AD1039" s="78">
        <f t="shared" si="533"/>
        <v>0</v>
      </c>
      <c r="AE1039" s="78">
        <f t="shared" si="534"/>
        <v>0</v>
      </c>
      <c r="AF1039" s="78">
        <f t="shared" si="535"/>
        <v>0</v>
      </c>
      <c r="AG1039" s="78">
        <f t="shared" si="518"/>
        <v>0</v>
      </c>
      <c r="AH1039" s="78">
        <f t="shared" si="536"/>
        <v>0</v>
      </c>
      <c r="AI1039" s="78">
        <f t="shared" si="537"/>
        <v>1</v>
      </c>
      <c r="AJ1039" s="78">
        <f t="shared" si="538"/>
        <v>0</v>
      </c>
      <c r="AK1039" s="78">
        <f t="shared" si="539"/>
        <v>0</v>
      </c>
      <c r="AL1039" s="78">
        <f t="shared" si="540"/>
        <v>0</v>
      </c>
      <c r="AM1039" s="78">
        <f t="shared" si="541"/>
        <v>0</v>
      </c>
      <c r="AN1039" s="78">
        <f t="shared" si="542"/>
        <v>0</v>
      </c>
      <c r="AO1039" s="78">
        <f t="shared" si="543"/>
        <v>0</v>
      </c>
      <c r="AP1039" s="78">
        <f t="shared" si="544"/>
        <v>0</v>
      </c>
      <c r="AQ1039" s="78">
        <f t="shared" si="545"/>
        <v>0</v>
      </c>
      <c r="AR1039" s="78">
        <f t="shared" si="546"/>
        <v>0</v>
      </c>
      <c r="AS1039" s="78">
        <f t="shared" si="547"/>
        <v>0</v>
      </c>
      <c r="AT1039" s="78">
        <f t="shared" si="548"/>
        <v>0</v>
      </c>
      <c r="AU1039" s="78">
        <f t="shared" si="549"/>
        <v>1</v>
      </c>
      <c r="AV1039" s="78">
        <f>IF(AND(M1039&gt;=35,M1039&lt;=39),1,0)</f>
        <v>0</v>
      </c>
      <c r="AW1039" s="78">
        <f>IF(AND(M1039&gt;=40,M1039&lt;=44),1,0)</f>
        <v>0</v>
      </c>
      <c r="AX1039" s="78">
        <f>IF(AND(M1039&gt;=45,M1039&lt;=49),1,0)</f>
        <v>0</v>
      </c>
      <c r="AY1039" s="78">
        <f>IF(AND(M1039&gt;=50,M1039&lt;=54),1,0)</f>
        <v>0</v>
      </c>
      <c r="AZ1039" s="78">
        <f>IF(AND(M1039&gt;=55,M1039&lt;=59),1,0)</f>
        <v>0</v>
      </c>
      <c r="BA1039" s="78">
        <f>IF(AND(M1039&gt;=60,M1039&lt;=64),1,0)</f>
        <v>0</v>
      </c>
      <c r="BB1039" s="78">
        <f>IF(AND(M1039&gt;=65,M1039&lt;=69),1,0)</f>
        <v>0</v>
      </c>
      <c r="BC1039" s="78">
        <f>IF(AND(M1039&gt;=70,M1039&lt;=74),1,0)</f>
        <v>0</v>
      </c>
      <c r="BD1039" s="78">
        <f>IF(AND(M1039&gt;=75,M1039&lt;=79),1,0)</f>
        <v>0</v>
      </c>
      <c r="BE1039" s="78">
        <f>IF(AND(M1039&gt;=80,M1039&lt;=84),1,0)</f>
        <v>0</v>
      </c>
      <c r="BF1039" s="78">
        <f>IF(AND(M1039&gt;=85,M1039&lt;=89),1,0)</f>
        <v>1</v>
      </c>
      <c r="BG1039" s="78">
        <f>IF(AND(M1039&gt;=90,M1039&lt;=94),1,0)</f>
        <v>0</v>
      </c>
      <c r="BH1039" s="78">
        <f>IF(AND(M1039&gt;=95,M1039&lt;=99),1,0)</f>
        <v>0</v>
      </c>
      <c r="BI1039" s="78">
        <f>IF(AND(M1039&gt;=100,M1039&lt;=105),1,0)</f>
        <v>0</v>
      </c>
      <c r="BJ1039" s="78">
        <f>IF(I1039&lt;$BK$2,1,0)</f>
        <v>0</v>
      </c>
      <c r="BK1039" s="78">
        <f>IF(I1039&gt;$BK$2,1,0)</f>
        <v>1</v>
      </c>
      <c r="BL1039" s="79">
        <f>IF(J1039=$BL$2,1,0)</f>
        <v>0</v>
      </c>
      <c r="BM1039" s="79">
        <f>IF(J1039=$BM61,1,0)</f>
        <v>0</v>
      </c>
      <c r="BN1039" s="79">
        <f>IF(J1039=$BN61,1,0)</f>
        <v>0</v>
      </c>
      <c r="BO1039" s="79">
        <f>IF(J1039=$BO61,1,0)</f>
        <v>0</v>
      </c>
      <c r="BP1039" s="79">
        <f>IF(J1039=$BP61,1,0)</f>
        <v>0</v>
      </c>
      <c r="BQ1039" s="79">
        <f>IF(J1039=$BQ$2,1,0)</f>
        <v>0</v>
      </c>
      <c r="BR1039" s="79">
        <f>IF(J1039=$BR$2,1,0)</f>
        <v>0</v>
      </c>
      <c r="BS1039" s="78">
        <f>IF(F1039=$BS$2,1,0)</f>
        <v>0</v>
      </c>
      <c r="BT1039" s="78">
        <f>IF(F1039=$BT$2,1,0)</f>
        <v>0</v>
      </c>
      <c r="BU1039" s="78">
        <f>IF(F1039=$BU$2,1,0)</f>
        <v>0</v>
      </c>
      <c r="BV1039" s="78">
        <f>IF(F1039=$BV$2,1,0)</f>
        <v>0</v>
      </c>
      <c r="BW1039" s="78">
        <f>IF(F1039=$BW$2,1,0)</f>
        <v>0</v>
      </c>
      <c r="BX1039" s="78">
        <f>IF(F1039=$BX$2,1,0)</f>
        <v>0</v>
      </c>
      <c r="BY1039" s="78">
        <f>IF(F1039=$BY$2,1,0)</f>
        <v>1</v>
      </c>
      <c r="BZ1039" s="78">
        <f>IF(F1039=$BZ$2,1,0)</f>
        <v>0</v>
      </c>
      <c r="CA1039"/>
      <c r="CB1039" s="1">
        <v>0</v>
      </c>
      <c r="CC1039" s="1">
        <v>0</v>
      </c>
    </row>
    <row r="1040" spans="2:81" x14ac:dyDescent="0.3">
      <c r="B1040" s="29" t="s">
        <v>150</v>
      </c>
      <c r="C1040" t="s">
        <v>162</v>
      </c>
      <c r="D1040" t="s">
        <v>75</v>
      </c>
      <c r="E1040" s="1" t="s">
        <v>1058</v>
      </c>
      <c r="F1040" s="31" t="s">
        <v>53</v>
      </c>
      <c r="G1040" s="1">
        <v>12</v>
      </c>
      <c r="H1040" s="1">
        <v>2013</v>
      </c>
      <c r="I1040" s="36">
        <v>0.84930555555555554</v>
      </c>
      <c r="J1040" s="1" t="s">
        <v>9</v>
      </c>
      <c r="K1040" s="39">
        <v>24659</v>
      </c>
      <c r="L1040" t="s">
        <v>1748</v>
      </c>
      <c r="M1040" s="76">
        <v>72</v>
      </c>
      <c r="N1040" t="str">
        <f t="shared" si="519"/>
        <v>cloudy</v>
      </c>
      <c r="O1040" s="78">
        <f t="shared" si="520"/>
        <v>0</v>
      </c>
      <c r="P1040" s="78">
        <v>0</v>
      </c>
      <c r="Q1040" s="78">
        <v>0</v>
      </c>
      <c r="R1040" s="78">
        <f t="shared" si="521"/>
        <v>0</v>
      </c>
      <c r="S1040" s="78">
        <f t="shared" si="522"/>
        <v>0</v>
      </c>
      <c r="T1040" s="78">
        <f t="shared" si="523"/>
        <v>0</v>
      </c>
      <c r="U1040" s="78">
        <f t="shared" si="524"/>
        <v>0</v>
      </c>
      <c r="V1040" s="78">
        <f t="shared" si="525"/>
        <v>0</v>
      </c>
      <c r="W1040" s="78">
        <f t="shared" si="526"/>
        <v>0</v>
      </c>
      <c r="X1040" s="78">
        <f t="shared" si="527"/>
        <v>0</v>
      </c>
      <c r="Y1040" s="78">
        <f t="shared" si="528"/>
        <v>0</v>
      </c>
      <c r="Z1040" s="78">
        <f t="shared" si="529"/>
        <v>0</v>
      </c>
      <c r="AA1040" s="78">
        <f t="shared" si="530"/>
        <v>0</v>
      </c>
      <c r="AB1040" s="78">
        <f t="shared" si="531"/>
        <v>0</v>
      </c>
      <c r="AC1040" s="78">
        <f t="shared" si="532"/>
        <v>0</v>
      </c>
      <c r="AD1040" s="78">
        <f t="shared" si="533"/>
        <v>0</v>
      </c>
      <c r="AE1040" s="78">
        <f t="shared" si="534"/>
        <v>0</v>
      </c>
      <c r="AF1040" s="78">
        <f t="shared" si="535"/>
        <v>0</v>
      </c>
      <c r="AG1040" s="78">
        <f t="shared" si="518"/>
        <v>0</v>
      </c>
      <c r="AH1040" s="78">
        <f t="shared" si="536"/>
        <v>0</v>
      </c>
      <c r="AI1040" s="78">
        <f t="shared" si="537"/>
        <v>1</v>
      </c>
      <c r="AJ1040" s="78">
        <f t="shared" si="538"/>
        <v>0</v>
      </c>
      <c r="AK1040" s="78">
        <f t="shared" si="539"/>
        <v>0</v>
      </c>
      <c r="AL1040" s="78">
        <f t="shared" si="540"/>
        <v>0</v>
      </c>
      <c r="AM1040" s="78">
        <f t="shared" si="541"/>
        <v>0</v>
      </c>
      <c r="AN1040" s="78">
        <f t="shared" si="542"/>
        <v>0</v>
      </c>
      <c r="AO1040" s="78">
        <f t="shared" si="543"/>
        <v>0</v>
      </c>
      <c r="AP1040" s="78">
        <f t="shared" si="544"/>
        <v>0</v>
      </c>
      <c r="AQ1040" s="78">
        <f t="shared" si="545"/>
        <v>0</v>
      </c>
      <c r="AR1040" s="78">
        <f t="shared" si="546"/>
        <v>0</v>
      </c>
      <c r="AS1040" s="78">
        <f t="shared" si="547"/>
        <v>0</v>
      </c>
      <c r="AT1040" s="78">
        <f t="shared" si="548"/>
        <v>0</v>
      </c>
      <c r="AU1040" s="78">
        <f t="shared" si="549"/>
        <v>1</v>
      </c>
      <c r="AV1040" s="78">
        <f>IF(AND(M1040&gt;=35,M1040&lt;=39),1,0)</f>
        <v>0</v>
      </c>
      <c r="AW1040" s="78">
        <f>IF(AND(M1040&gt;=40,M1040&lt;=44),1,0)</f>
        <v>0</v>
      </c>
      <c r="AX1040" s="78">
        <f>IF(AND(M1040&gt;=45,M1040&lt;=49),1,0)</f>
        <v>0</v>
      </c>
      <c r="AY1040" s="78">
        <f>IF(AND(M1040&gt;=50,M1040&lt;=54),1,0)</f>
        <v>0</v>
      </c>
      <c r="AZ1040" s="78">
        <f>IF(AND(M1040&gt;=55,M1040&lt;=59),1,0)</f>
        <v>0</v>
      </c>
      <c r="BA1040" s="78">
        <f>IF(AND(M1040&gt;=60,M1040&lt;=64),1,0)</f>
        <v>0</v>
      </c>
      <c r="BB1040" s="78">
        <f>IF(AND(M1040&gt;=65,M1040&lt;=69),1,0)</f>
        <v>0</v>
      </c>
      <c r="BC1040" s="78">
        <f>IF(AND(M1040&gt;=70,M1040&lt;=74),1,0)</f>
        <v>1</v>
      </c>
      <c r="BD1040" s="78">
        <f>IF(AND(M1040&gt;=75,M1040&lt;=79),1,0)</f>
        <v>0</v>
      </c>
      <c r="BE1040" s="78">
        <f>IF(AND(M1040&gt;=80,M1040&lt;=84),1,0)</f>
        <v>0</v>
      </c>
      <c r="BF1040" s="78">
        <f>IF(AND(M1040&gt;=85,M1040&lt;=89),1,0)</f>
        <v>0</v>
      </c>
      <c r="BG1040" s="78">
        <f>IF(AND(M1040&gt;=90,M1040&lt;=94),1,0)</f>
        <v>0</v>
      </c>
      <c r="BH1040" s="78">
        <f>IF(AND(M1040&gt;=95,M1040&lt;=99),1,0)</f>
        <v>0</v>
      </c>
      <c r="BI1040" s="78">
        <f>IF(AND(M1040&gt;=100,M1040&lt;=105),1,0)</f>
        <v>0</v>
      </c>
      <c r="BJ1040" s="78">
        <f>IF(I1040&lt;$BK$2,1,0)</f>
        <v>0</v>
      </c>
      <c r="BK1040" s="78">
        <f>IF(I1040&gt;$BK$2,1,0)</f>
        <v>1</v>
      </c>
      <c r="BL1040" s="79">
        <f>IF(J1040=$BL$2,1,0)</f>
        <v>0</v>
      </c>
      <c r="BM1040" s="79">
        <f>IF(J1040=$BM62,1,0)</f>
        <v>0</v>
      </c>
      <c r="BN1040" s="79">
        <f>IF(J1040=$BN62,1,0)</f>
        <v>0</v>
      </c>
      <c r="BO1040" s="79">
        <f>IF(J1040=$BO62,1,0)</f>
        <v>0</v>
      </c>
      <c r="BP1040" s="79">
        <f>IF(J1040=$BP62,1,0)</f>
        <v>0</v>
      </c>
      <c r="BQ1040" s="79">
        <f>IF(J1040=$BQ$2,1,0)</f>
        <v>0</v>
      </c>
      <c r="BR1040" s="79">
        <f>IF(J1040=$BR$2,1,0)</f>
        <v>0</v>
      </c>
      <c r="BS1040" s="78">
        <f>IF(F1040=$BS$2,1,0)</f>
        <v>0</v>
      </c>
      <c r="BT1040" s="78">
        <f>IF(F1040=$BT$2,1,0)</f>
        <v>0</v>
      </c>
      <c r="BU1040" s="78">
        <f>IF(F1040=$BU$2,1,0)</f>
        <v>0</v>
      </c>
      <c r="BV1040" s="78">
        <f>IF(F1040=$BV$2,1,0)</f>
        <v>0</v>
      </c>
      <c r="BW1040" s="78">
        <f>IF(F1040=$BW$2,1,0)</f>
        <v>0</v>
      </c>
      <c r="BX1040" s="78">
        <f>IF(F1040=$BX$2,1,0)</f>
        <v>0</v>
      </c>
      <c r="BY1040" s="78">
        <f>IF(F1040=$BY$2,1,0)</f>
        <v>1</v>
      </c>
      <c r="BZ1040" s="78">
        <f>IF(F1040=$BZ$2,1,0)</f>
        <v>0</v>
      </c>
      <c r="CA1040" t="s">
        <v>2202</v>
      </c>
      <c r="CB1040" s="1">
        <v>0</v>
      </c>
      <c r="CC1040" s="1">
        <v>0</v>
      </c>
    </row>
    <row r="1041" spans="2:81" x14ac:dyDescent="0.3">
      <c r="B1041" s="29" t="s">
        <v>151</v>
      </c>
      <c r="C1041" s="33" t="s">
        <v>157</v>
      </c>
      <c r="D1041" s="33" t="s">
        <v>79</v>
      </c>
      <c r="E1041" s="1" t="s">
        <v>1059</v>
      </c>
      <c r="F1041" s="31" t="s">
        <v>53</v>
      </c>
      <c r="G1041" s="1">
        <v>24</v>
      </c>
      <c r="H1041" s="1">
        <v>2013</v>
      </c>
      <c r="I1041" s="36">
        <v>0.79583333333333339</v>
      </c>
      <c r="J1041" s="1" t="s">
        <v>10</v>
      </c>
      <c r="K1041" s="39">
        <v>16772</v>
      </c>
      <c r="L1041" t="s">
        <v>1749</v>
      </c>
      <c r="M1041" s="76">
        <v>72</v>
      </c>
      <c r="N1041" t="str">
        <f t="shared" si="519"/>
        <v>clear</v>
      </c>
      <c r="O1041" s="78">
        <f t="shared" si="520"/>
        <v>0</v>
      </c>
      <c r="P1041" s="78">
        <v>0</v>
      </c>
      <c r="Q1041" s="78">
        <v>0</v>
      </c>
      <c r="R1041" s="78">
        <f t="shared" si="521"/>
        <v>0</v>
      </c>
      <c r="S1041" s="78">
        <f t="shared" si="522"/>
        <v>0</v>
      </c>
      <c r="T1041" s="78">
        <f t="shared" si="523"/>
        <v>0</v>
      </c>
      <c r="U1041" s="78">
        <f t="shared" si="524"/>
        <v>0</v>
      </c>
      <c r="V1041" s="78">
        <f t="shared" si="525"/>
        <v>0</v>
      </c>
      <c r="W1041" s="78">
        <f t="shared" si="526"/>
        <v>0</v>
      </c>
      <c r="X1041" s="78">
        <f t="shared" si="527"/>
        <v>0</v>
      </c>
      <c r="Y1041" s="78">
        <f t="shared" si="528"/>
        <v>0</v>
      </c>
      <c r="Z1041" s="78">
        <f t="shared" si="529"/>
        <v>0</v>
      </c>
      <c r="AA1041" s="78">
        <f t="shared" si="530"/>
        <v>0</v>
      </c>
      <c r="AB1041" s="78">
        <f t="shared" si="531"/>
        <v>0</v>
      </c>
      <c r="AC1041" s="78">
        <f t="shared" si="532"/>
        <v>0</v>
      </c>
      <c r="AD1041" s="78">
        <f t="shared" si="533"/>
        <v>0</v>
      </c>
      <c r="AE1041" s="78">
        <f t="shared" si="534"/>
        <v>0</v>
      </c>
      <c r="AF1041" s="78">
        <f t="shared" si="535"/>
        <v>0</v>
      </c>
      <c r="AG1041" s="78">
        <f t="shared" si="518"/>
        <v>0</v>
      </c>
      <c r="AH1041" s="78">
        <f t="shared" si="536"/>
        <v>0</v>
      </c>
      <c r="AI1041" s="78">
        <f t="shared" si="537"/>
        <v>0</v>
      </c>
      <c r="AJ1041" s="78">
        <f t="shared" si="538"/>
        <v>0</v>
      </c>
      <c r="AK1041" s="78">
        <f t="shared" si="539"/>
        <v>0</v>
      </c>
      <c r="AL1041" s="78">
        <f t="shared" si="540"/>
        <v>0</v>
      </c>
      <c r="AM1041" s="78">
        <f t="shared" si="541"/>
        <v>0</v>
      </c>
      <c r="AN1041" s="78">
        <f t="shared" si="542"/>
        <v>0</v>
      </c>
      <c r="AO1041" s="78">
        <f t="shared" si="543"/>
        <v>0</v>
      </c>
      <c r="AP1041" s="78">
        <f t="shared" si="544"/>
        <v>0</v>
      </c>
      <c r="AQ1041" s="78">
        <f t="shared" si="545"/>
        <v>0</v>
      </c>
      <c r="AR1041" s="78">
        <f t="shared" si="546"/>
        <v>0</v>
      </c>
      <c r="AS1041" s="78">
        <f t="shared" si="547"/>
        <v>1</v>
      </c>
      <c r="AT1041" s="78">
        <f t="shared" si="548"/>
        <v>0</v>
      </c>
      <c r="AU1041" s="78">
        <f t="shared" si="549"/>
        <v>1</v>
      </c>
      <c r="AV1041" s="78">
        <f>IF(AND(M1041&gt;=35,M1041&lt;=39),1,0)</f>
        <v>0</v>
      </c>
      <c r="AW1041" s="78">
        <f>IF(AND(M1041&gt;=40,M1041&lt;=44),1,0)</f>
        <v>0</v>
      </c>
      <c r="AX1041" s="78">
        <f>IF(AND(M1041&gt;=45,M1041&lt;=49),1,0)</f>
        <v>0</v>
      </c>
      <c r="AY1041" s="78">
        <f>IF(AND(M1041&gt;=50,M1041&lt;=54),1,0)</f>
        <v>0</v>
      </c>
      <c r="AZ1041" s="78">
        <f>IF(AND(M1041&gt;=55,M1041&lt;=59),1,0)</f>
        <v>0</v>
      </c>
      <c r="BA1041" s="78">
        <f>IF(AND(M1041&gt;=60,M1041&lt;=64),1,0)</f>
        <v>0</v>
      </c>
      <c r="BB1041" s="78">
        <f>IF(AND(M1041&gt;=65,M1041&lt;=69),1,0)</f>
        <v>0</v>
      </c>
      <c r="BC1041" s="78">
        <f>IF(AND(M1041&gt;=70,M1041&lt;=74),1,0)</f>
        <v>1</v>
      </c>
      <c r="BD1041" s="78">
        <f>IF(AND(M1041&gt;=75,M1041&lt;=79),1,0)</f>
        <v>0</v>
      </c>
      <c r="BE1041" s="78">
        <f>IF(AND(M1041&gt;=80,M1041&lt;=84),1,0)</f>
        <v>0</v>
      </c>
      <c r="BF1041" s="78">
        <f>IF(AND(M1041&gt;=85,M1041&lt;=89),1,0)</f>
        <v>0</v>
      </c>
      <c r="BG1041" s="78">
        <f>IF(AND(M1041&gt;=90,M1041&lt;=94),1,0)</f>
        <v>0</v>
      </c>
      <c r="BH1041" s="78">
        <f>IF(AND(M1041&gt;=95,M1041&lt;=99),1,0)</f>
        <v>0</v>
      </c>
      <c r="BI1041" s="78">
        <f>IF(AND(M1041&gt;=100,M1041&lt;=105),1,0)</f>
        <v>0</v>
      </c>
      <c r="BJ1041" s="78">
        <f>IF(I1041&lt;$BK$2,1,0)</f>
        <v>0</v>
      </c>
      <c r="BK1041" s="78">
        <f>IF(I1041&gt;$BK$2,1,0)</f>
        <v>1</v>
      </c>
      <c r="BL1041" s="79">
        <f>IF(J1041=$BL$2,1,0)</f>
        <v>0</v>
      </c>
      <c r="BM1041" s="79">
        <f>IF(J1041=$BM63,1,0)</f>
        <v>0</v>
      </c>
      <c r="BN1041" s="79">
        <f>IF(J1041=$BN63,1,0)</f>
        <v>0</v>
      </c>
      <c r="BO1041" s="79">
        <f>IF(J1041=$BO63,1,0)</f>
        <v>0</v>
      </c>
      <c r="BP1041" s="79">
        <f>IF(J1041=$BP63,1,0)</f>
        <v>0</v>
      </c>
      <c r="BQ1041" s="79">
        <f>IF(J1041=$BQ$2,1,0)</f>
        <v>0</v>
      </c>
      <c r="BR1041" s="79">
        <f>IF(J1041=$BR$2,1,0)</f>
        <v>0</v>
      </c>
      <c r="BS1041" s="78">
        <f>IF(F1041=$BS$2,1,0)</f>
        <v>0</v>
      </c>
      <c r="BT1041" s="78">
        <f>IF(F1041=$BT$2,1,0)</f>
        <v>0</v>
      </c>
      <c r="BU1041" s="78">
        <f>IF(F1041=$BU$2,1,0)</f>
        <v>0</v>
      </c>
      <c r="BV1041" s="78">
        <f>IF(F1041=$BV$2,1,0)</f>
        <v>0</v>
      </c>
      <c r="BW1041" s="78">
        <f>IF(F1041=$BW$2,1,0)</f>
        <v>0</v>
      </c>
      <c r="BX1041" s="78">
        <f>IF(F1041=$BX$2,1,0)</f>
        <v>0</v>
      </c>
      <c r="BY1041" s="78">
        <f>IF(F1041=$BY$2,1,0)</f>
        <v>1</v>
      </c>
      <c r="BZ1041" s="78">
        <f>IF(F1041=$BZ$2,1,0)</f>
        <v>0</v>
      </c>
      <c r="CA1041" t="s">
        <v>2203</v>
      </c>
      <c r="CB1041" s="1">
        <v>0</v>
      </c>
      <c r="CC1041" s="1">
        <v>0</v>
      </c>
    </row>
    <row r="1042" spans="2:81" x14ac:dyDescent="0.3">
      <c r="B1042" s="29" t="s">
        <v>145</v>
      </c>
      <c r="C1042" s="33" t="s">
        <v>157</v>
      </c>
      <c r="D1042" s="33" t="s">
        <v>79</v>
      </c>
      <c r="E1042" s="1" t="s">
        <v>1060</v>
      </c>
      <c r="F1042" s="31" t="s">
        <v>53</v>
      </c>
      <c r="G1042" s="1">
        <v>25</v>
      </c>
      <c r="H1042" s="1">
        <v>2013</v>
      </c>
      <c r="I1042" s="36">
        <v>0.79583333333333339</v>
      </c>
      <c r="J1042" s="1" t="s">
        <v>11</v>
      </c>
      <c r="K1042" s="39">
        <v>23698</v>
      </c>
      <c r="L1042" t="s">
        <v>1750</v>
      </c>
      <c r="M1042" s="76">
        <v>71</v>
      </c>
      <c r="N1042" t="str">
        <f t="shared" si="519"/>
        <v>ptcldy</v>
      </c>
      <c r="O1042" s="78">
        <f t="shared" si="520"/>
        <v>0</v>
      </c>
      <c r="P1042" s="78">
        <v>0</v>
      </c>
      <c r="Q1042" s="78">
        <v>0</v>
      </c>
      <c r="R1042" s="78">
        <f t="shared" si="521"/>
        <v>0</v>
      </c>
      <c r="S1042" s="78">
        <f t="shared" si="522"/>
        <v>0</v>
      </c>
      <c r="T1042" s="78">
        <f t="shared" si="523"/>
        <v>0</v>
      </c>
      <c r="U1042" s="78">
        <f t="shared" si="524"/>
        <v>0</v>
      </c>
      <c r="V1042" s="78">
        <f t="shared" si="525"/>
        <v>0</v>
      </c>
      <c r="W1042" s="78">
        <f t="shared" si="526"/>
        <v>0</v>
      </c>
      <c r="X1042" s="78">
        <f t="shared" si="527"/>
        <v>0</v>
      </c>
      <c r="Y1042" s="78">
        <f t="shared" si="528"/>
        <v>0</v>
      </c>
      <c r="Z1042" s="78">
        <f t="shared" si="529"/>
        <v>0</v>
      </c>
      <c r="AA1042" s="78">
        <f t="shared" si="530"/>
        <v>0</v>
      </c>
      <c r="AB1042" s="78">
        <f t="shared" si="531"/>
        <v>0</v>
      </c>
      <c r="AC1042" s="78">
        <f t="shared" si="532"/>
        <v>0</v>
      </c>
      <c r="AD1042" s="78">
        <f t="shared" si="533"/>
        <v>0</v>
      </c>
      <c r="AE1042" s="78">
        <f t="shared" si="534"/>
        <v>0</v>
      </c>
      <c r="AF1042" s="78">
        <f t="shared" si="535"/>
        <v>0</v>
      </c>
      <c r="AG1042" s="78">
        <f t="shared" si="518"/>
        <v>0</v>
      </c>
      <c r="AH1042" s="78">
        <f t="shared" si="536"/>
        <v>0</v>
      </c>
      <c r="AI1042" s="78">
        <f t="shared" si="537"/>
        <v>0</v>
      </c>
      <c r="AJ1042" s="78">
        <f t="shared" si="538"/>
        <v>0</v>
      </c>
      <c r="AK1042" s="78">
        <f t="shared" si="539"/>
        <v>0</v>
      </c>
      <c r="AL1042" s="78">
        <f t="shared" si="540"/>
        <v>0</v>
      </c>
      <c r="AM1042" s="78">
        <f t="shared" si="541"/>
        <v>0</v>
      </c>
      <c r="AN1042" s="78">
        <f t="shared" si="542"/>
        <v>0</v>
      </c>
      <c r="AO1042" s="78">
        <f t="shared" si="543"/>
        <v>0</v>
      </c>
      <c r="AP1042" s="78">
        <f t="shared" si="544"/>
        <v>0</v>
      </c>
      <c r="AQ1042" s="78">
        <f t="shared" si="545"/>
        <v>0</v>
      </c>
      <c r="AR1042" s="78">
        <f t="shared" si="546"/>
        <v>0</v>
      </c>
      <c r="AS1042" s="78">
        <f t="shared" si="547"/>
        <v>1</v>
      </c>
      <c r="AT1042" s="78">
        <f t="shared" si="548"/>
        <v>0</v>
      </c>
      <c r="AU1042" s="78">
        <f t="shared" si="549"/>
        <v>1</v>
      </c>
      <c r="AV1042" s="78">
        <f>IF(AND(M1042&gt;=35,M1042&lt;=39),1,0)</f>
        <v>0</v>
      </c>
      <c r="AW1042" s="78">
        <f>IF(AND(M1042&gt;=40,M1042&lt;=44),1,0)</f>
        <v>0</v>
      </c>
      <c r="AX1042" s="78">
        <f>IF(AND(M1042&gt;=45,M1042&lt;=49),1,0)</f>
        <v>0</v>
      </c>
      <c r="AY1042" s="78">
        <f>IF(AND(M1042&gt;=50,M1042&lt;=54),1,0)</f>
        <v>0</v>
      </c>
      <c r="AZ1042" s="78">
        <f>IF(AND(M1042&gt;=55,M1042&lt;=59),1,0)</f>
        <v>0</v>
      </c>
      <c r="BA1042" s="78">
        <f>IF(AND(M1042&gt;=60,M1042&lt;=64),1,0)</f>
        <v>0</v>
      </c>
      <c r="BB1042" s="78">
        <f>IF(AND(M1042&gt;=65,M1042&lt;=69),1,0)</f>
        <v>0</v>
      </c>
      <c r="BC1042" s="78">
        <f>IF(AND(M1042&gt;=70,M1042&lt;=74),1,0)</f>
        <v>1</v>
      </c>
      <c r="BD1042" s="78">
        <f>IF(AND(M1042&gt;=75,M1042&lt;=79),1,0)</f>
        <v>0</v>
      </c>
      <c r="BE1042" s="78">
        <f>IF(AND(M1042&gt;=80,M1042&lt;=84),1,0)</f>
        <v>0</v>
      </c>
      <c r="BF1042" s="78">
        <f>IF(AND(M1042&gt;=85,M1042&lt;=89),1,0)</f>
        <v>0</v>
      </c>
      <c r="BG1042" s="78">
        <f>IF(AND(M1042&gt;=90,M1042&lt;=94),1,0)</f>
        <v>0</v>
      </c>
      <c r="BH1042" s="78">
        <f>IF(AND(M1042&gt;=95,M1042&lt;=99),1,0)</f>
        <v>0</v>
      </c>
      <c r="BI1042" s="78">
        <f>IF(AND(M1042&gt;=100,M1042&lt;=105),1,0)</f>
        <v>0</v>
      </c>
      <c r="BJ1042" s="78">
        <f>IF(I1042&lt;$BK$2,1,0)</f>
        <v>0</v>
      </c>
      <c r="BK1042" s="78">
        <f>IF(I1042&gt;$BK$2,1,0)</f>
        <v>1</v>
      </c>
      <c r="BL1042" s="79">
        <f>IF(J1042=$BL$2,1,0)</f>
        <v>0</v>
      </c>
      <c r="BM1042" s="79">
        <f>IF(J1042=$BM64,1,0)</f>
        <v>0</v>
      </c>
      <c r="BN1042" s="79">
        <f>IF(J1042=$BN64,1,0)</f>
        <v>0</v>
      </c>
      <c r="BO1042" s="79">
        <f>IF(J1042=$BO64,1,0)</f>
        <v>0</v>
      </c>
      <c r="BP1042" s="79">
        <f>IF(J1042=$BP64,1,0)</f>
        <v>0</v>
      </c>
      <c r="BQ1042" s="79">
        <f>IF(J1042=$BQ$2,1,0)</f>
        <v>0</v>
      </c>
      <c r="BR1042" s="79">
        <f>IF(J1042=$BR$2,1,0)</f>
        <v>0</v>
      </c>
      <c r="BS1042" s="78">
        <f>IF(F1042=$BS$2,1,0)</f>
        <v>0</v>
      </c>
      <c r="BT1042" s="78">
        <f>IF(F1042=$BT$2,1,0)</f>
        <v>0</v>
      </c>
      <c r="BU1042" s="78">
        <f>IF(F1042=$BU$2,1,0)</f>
        <v>0</v>
      </c>
      <c r="BV1042" s="78">
        <f>IF(F1042=$BV$2,1,0)</f>
        <v>0</v>
      </c>
      <c r="BW1042" s="78">
        <f>IF(F1042=$BW$2,1,0)</f>
        <v>0</v>
      </c>
      <c r="BX1042" s="78">
        <f>IF(F1042=$BX$2,1,0)</f>
        <v>0</v>
      </c>
      <c r="BY1042" s="78">
        <f>IF(F1042=$BY$2,1,0)</f>
        <v>1</v>
      </c>
      <c r="BZ1042" s="78">
        <f>IF(F1042=$BZ$2,1,0)</f>
        <v>0</v>
      </c>
      <c r="CA1042" t="s">
        <v>2204</v>
      </c>
      <c r="CB1042" s="1">
        <v>0</v>
      </c>
      <c r="CC1042" s="1">
        <v>0</v>
      </c>
    </row>
    <row r="1043" spans="2:81" x14ac:dyDescent="0.3">
      <c r="B1043" s="29" t="s">
        <v>146</v>
      </c>
      <c r="C1043" s="33" t="s">
        <v>157</v>
      </c>
      <c r="D1043" s="33" t="s">
        <v>79</v>
      </c>
      <c r="E1043" s="1" t="s">
        <v>1061</v>
      </c>
      <c r="F1043" s="31" t="s">
        <v>53</v>
      </c>
      <c r="G1043" s="1">
        <v>26</v>
      </c>
      <c r="H1043" s="1">
        <v>2013</v>
      </c>
      <c r="I1043" s="36">
        <v>0.79583333333333339</v>
      </c>
      <c r="J1043" s="1" t="s">
        <v>9</v>
      </c>
      <c r="K1043" s="39">
        <v>27498</v>
      </c>
      <c r="L1043" t="s">
        <v>1751</v>
      </c>
      <c r="M1043" s="76">
        <v>73</v>
      </c>
      <c r="N1043" t="str">
        <f t="shared" si="519"/>
        <v>clear</v>
      </c>
      <c r="O1043" s="78">
        <f t="shared" si="520"/>
        <v>0</v>
      </c>
      <c r="P1043" s="78">
        <v>0</v>
      </c>
      <c r="Q1043" s="78">
        <v>0</v>
      </c>
      <c r="R1043" s="78">
        <f t="shared" si="521"/>
        <v>0</v>
      </c>
      <c r="S1043" s="78">
        <f t="shared" si="522"/>
        <v>0</v>
      </c>
      <c r="T1043" s="78">
        <f t="shared" si="523"/>
        <v>0</v>
      </c>
      <c r="U1043" s="78">
        <f t="shared" si="524"/>
        <v>0</v>
      </c>
      <c r="V1043" s="78">
        <f t="shared" si="525"/>
        <v>0</v>
      </c>
      <c r="W1043" s="78">
        <f t="shared" si="526"/>
        <v>0</v>
      </c>
      <c r="X1043" s="78">
        <f t="shared" si="527"/>
        <v>0</v>
      </c>
      <c r="Y1043" s="78">
        <f t="shared" si="528"/>
        <v>0</v>
      </c>
      <c r="Z1043" s="78">
        <f t="shared" si="529"/>
        <v>0</v>
      </c>
      <c r="AA1043" s="78">
        <f t="shared" si="530"/>
        <v>0</v>
      </c>
      <c r="AB1043" s="78">
        <f t="shared" si="531"/>
        <v>0</v>
      </c>
      <c r="AC1043" s="78">
        <f t="shared" si="532"/>
        <v>0</v>
      </c>
      <c r="AD1043" s="78">
        <f t="shared" si="533"/>
        <v>0</v>
      </c>
      <c r="AE1043" s="78">
        <f t="shared" si="534"/>
        <v>0</v>
      </c>
      <c r="AF1043" s="78">
        <f t="shared" si="535"/>
        <v>0</v>
      </c>
      <c r="AG1043" s="78">
        <f t="shared" si="518"/>
        <v>0</v>
      </c>
      <c r="AH1043" s="78">
        <f t="shared" si="536"/>
        <v>0</v>
      </c>
      <c r="AI1043" s="78">
        <f t="shared" si="537"/>
        <v>0</v>
      </c>
      <c r="AJ1043" s="78">
        <f t="shared" si="538"/>
        <v>0</v>
      </c>
      <c r="AK1043" s="78">
        <f t="shared" si="539"/>
        <v>0</v>
      </c>
      <c r="AL1043" s="78">
        <f t="shared" si="540"/>
        <v>0</v>
      </c>
      <c r="AM1043" s="78">
        <f t="shared" si="541"/>
        <v>0</v>
      </c>
      <c r="AN1043" s="78">
        <f t="shared" si="542"/>
        <v>0</v>
      </c>
      <c r="AO1043" s="78">
        <f t="shared" si="543"/>
        <v>0</v>
      </c>
      <c r="AP1043" s="78">
        <f t="shared" si="544"/>
        <v>0</v>
      </c>
      <c r="AQ1043" s="78">
        <f t="shared" si="545"/>
        <v>0</v>
      </c>
      <c r="AR1043" s="78">
        <f t="shared" si="546"/>
        <v>0</v>
      </c>
      <c r="AS1043" s="78">
        <f t="shared" si="547"/>
        <v>1</v>
      </c>
      <c r="AT1043" s="78">
        <f t="shared" si="548"/>
        <v>0</v>
      </c>
      <c r="AU1043" s="78">
        <f t="shared" si="549"/>
        <v>1</v>
      </c>
      <c r="AV1043" s="78">
        <f>IF(AND(M1043&gt;=35,M1043&lt;=39),1,0)</f>
        <v>0</v>
      </c>
      <c r="AW1043" s="78">
        <f>IF(AND(M1043&gt;=40,M1043&lt;=44),1,0)</f>
        <v>0</v>
      </c>
      <c r="AX1043" s="78">
        <f>IF(AND(M1043&gt;=45,M1043&lt;=49),1,0)</f>
        <v>0</v>
      </c>
      <c r="AY1043" s="78">
        <f>IF(AND(M1043&gt;=50,M1043&lt;=54),1,0)</f>
        <v>0</v>
      </c>
      <c r="AZ1043" s="78">
        <f>IF(AND(M1043&gt;=55,M1043&lt;=59),1,0)</f>
        <v>0</v>
      </c>
      <c r="BA1043" s="78">
        <f>IF(AND(M1043&gt;=60,M1043&lt;=64),1,0)</f>
        <v>0</v>
      </c>
      <c r="BB1043" s="78">
        <f>IF(AND(M1043&gt;=65,M1043&lt;=69),1,0)</f>
        <v>0</v>
      </c>
      <c r="BC1043" s="78">
        <f>IF(AND(M1043&gt;=70,M1043&lt;=74),1,0)</f>
        <v>1</v>
      </c>
      <c r="BD1043" s="78">
        <f>IF(AND(M1043&gt;=75,M1043&lt;=79),1,0)</f>
        <v>0</v>
      </c>
      <c r="BE1043" s="78">
        <f>IF(AND(M1043&gt;=80,M1043&lt;=84),1,0)</f>
        <v>0</v>
      </c>
      <c r="BF1043" s="78">
        <f>IF(AND(M1043&gt;=85,M1043&lt;=89),1,0)</f>
        <v>0</v>
      </c>
      <c r="BG1043" s="78">
        <f>IF(AND(M1043&gt;=90,M1043&lt;=94),1,0)</f>
        <v>0</v>
      </c>
      <c r="BH1043" s="78">
        <f>IF(AND(M1043&gt;=95,M1043&lt;=99),1,0)</f>
        <v>0</v>
      </c>
      <c r="BI1043" s="78">
        <f>IF(AND(M1043&gt;=100,M1043&lt;=105),1,0)</f>
        <v>0</v>
      </c>
      <c r="BJ1043" s="78">
        <f>IF(I1043&lt;$BK$2,1,0)</f>
        <v>0</v>
      </c>
      <c r="BK1043" s="78">
        <f>IF(I1043&gt;$BK$2,1,0)</f>
        <v>1</v>
      </c>
      <c r="BL1043" s="79">
        <f>IF(J1043=$BL$2,1,0)</f>
        <v>0</v>
      </c>
      <c r="BM1043" s="79">
        <f>IF(J1043=$BM65,1,0)</f>
        <v>0</v>
      </c>
      <c r="BN1043" s="79">
        <f>IF(J1043=$BN65,1,0)</f>
        <v>0</v>
      </c>
      <c r="BO1043" s="79">
        <f>IF(J1043=$BO65,1,0)</f>
        <v>0</v>
      </c>
      <c r="BP1043" s="79">
        <f>IF(J1043=$BP65,1,0)</f>
        <v>0</v>
      </c>
      <c r="BQ1043" s="79">
        <f>IF(J1043=$BQ$2,1,0)</f>
        <v>0</v>
      </c>
      <c r="BR1043" s="79">
        <f>IF(J1043=$BR$2,1,0)</f>
        <v>0</v>
      </c>
      <c r="BS1043" s="78">
        <f>IF(F1043=$BS$2,1,0)</f>
        <v>0</v>
      </c>
      <c r="BT1043" s="78">
        <f>IF(F1043=$BT$2,1,0)</f>
        <v>0</v>
      </c>
      <c r="BU1043" s="78">
        <f>IF(F1043=$BU$2,1,0)</f>
        <v>0</v>
      </c>
      <c r="BV1043" s="78">
        <f>IF(F1043=$BV$2,1,0)</f>
        <v>0</v>
      </c>
      <c r="BW1043" s="78">
        <f>IF(F1043=$BW$2,1,0)</f>
        <v>0</v>
      </c>
      <c r="BX1043" s="78">
        <f>IF(F1043=$BX$2,1,0)</f>
        <v>0</v>
      </c>
      <c r="BY1043" s="78">
        <f>IF(F1043=$BY$2,1,0)</f>
        <v>1</v>
      </c>
      <c r="BZ1043" s="78">
        <f>IF(F1043=$BZ$2,1,0)</f>
        <v>0</v>
      </c>
      <c r="CA1043" t="s">
        <v>2205</v>
      </c>
      <c r="CB1043" s="1">
        <v>0</v>
      </c>
      <c r="CC1043" s="1">
        <v>0</v>
      </c>
    </row>
    <row r="1044" spans="2:81" x14ac:dyDescent="0.3">
      <c r="B1044" s="29" t="s">
        <v>147</v>
      </c>
      <c r="C1044" t="s">
        <v>156</v>
      </c>
      <c r="D1044" t="s">
        <v>80</v>
      </c>
      <c r="E1044" s="1" t="s">
        <v>1062</v>
      </c>
      <c r="F1044" s="31" t="s">
        <v>53</v>
      </c>
      <c r="G1044" s="1">
        <v>27</v>
      </c>
      <c r="H1044" s="1">
        <v>2013</v>
      </c>
      <c r="I1044" s="36">
        <v>0.79652777777777783</v>
      </c>
      <c r="J1044" s="1" t="s">
        <v>5</v>
      </c>
      <c r="K1044" s="39">
        <v>30774</v>
      </c>
      <c r="L1044" t="s">
        <v>1752</v>
      </c>
      <c r="M1044" s="76">
        <v>70</v>
      </c>
      <c r="N1044" t="str">
        <f t="shared" si="519"/>
        <v>ptcldy</v>
      </c>
      <c r="O1044" s="78">
        <f t="shared" si="520"/>
        <v>0</v>
      </c>
      <c r="P1044" s="78">
        <v>0</v>
      </c>
      <c r="Q1044" s="78">
        <v>0</v>
      </c>
      <c r="R1044" s="78">
        <f t="shared" si="521"/>
        <v>0</v>
      </c>
      <c r="S1044" s="78">
        <f t="shared" si="522"/>
        <v>0</v>
      </c>
      <c r="T1044" s="78">
        <f t="shared" si="523"/>
        <v>1</v>
      </c>
      <c r="U1044" s="78">
        <f t="shared" si="524"/>
        <v>0</v>
      </c>
      <c r="V1044" s="78">
        <f t="shared" si="525"/>
        <v>0</v>
      </c>
      <c r="W1044" s="78">
        <f t="shared" si="526"/>
        <v>0</v>
      </c>
      <c r="X1044" s="78">
        <f t="shared" si="527"/>
        <v>0</v>
      </c>
      <c r="Y1044" s="78">
        <f t="shared" si="528"/>
        <v>0</v>
      </c>
      <c r="Z1044" s="78">
        <f t="shared" si="529"/>
        <v>0</v>
      </c>
      <c r="AA1044" s="78">
        <f t="shared" si="530"/>
        <v>0</v>
      </c>
      <c r="AB1044" s="78">
        <f t="shared" si="531"/>
        <v>0</v>
      </c>
      <c r="AC1044" s="78">
        <f t="shared" si="532"/>
        <v>0</v>
      </c>
      <c r="AD1044" s="78">
        <f t="shared" si="533"/>
        <v>0</v>
      </c>
      <c r="AE1044" s="78">
        <f t="shared" si="534"/>
        <v>0</v>
      </c>
      <c r="AF1044" s="78">
        <f t="shared" si="535"/>
        <v>0</v>
      </c>
      <c r="AG1044" s="78">
        <f t="shared" si="518"/>
        <v>0</v>
      </c>
      <c r="AH1044" s="78">
        <f t="shared" si="536"/>
        <v>0</v>
      </c>
      <c r="AI1044" s="78">
        <f t="shared" si="537"/>
        <v>0</v>
      </c>
      <c r="AJ1044" s="78">
        <f t="shared" si="538"/>
        <v>0</v>
      </c>
      <c r="AK1044" s="78">
        <f t="shared" si="539"/>
        <v>0</v>
      </c>
      <c r="AL1044" s="78">
        <f t="shared" si="540"/>
        <v>0</v>
      </c>
      <c r="AM1044" s="78">
        <f t="shared" si="541"/>
        <v>0</v>
      </c>
      <c r="AN1044" s="78">
        <f t="shared" si="542"/>
        <v>0</v>
      </c>
      <c r="AO1044" s="78">
        <f t="shared" si="543"/>
        <v>0</v>
      </c>
      <c r="AP1044" s="78">
        <f t="shared" si="544"/>
        <v>0</v>
      </c>
      <c r="AQ1044" s="78">
        <f t="shared" si="545"/>
        <v>0</v>
      </c>
      <c r="AR1044" s="78">
        <f t="shared" si="546"/>
        <v>0</v>
      </c>
      <c r="AS1044" s="78">
        <f t="shared" si="547"/>
        <v>0</v>
      </c>
      <c r="AT1044" s="78">
        <f t="shared" si="548"/>
        <v>0</v>
      </c>
      <c r="AU1044" s="78">
        <f t="shared" si="549"/>
        <v>1</v>
      </c>
      <c r="AV1044" s="78">
        <f>IF(AND(M1044&gt;=35,M1044&lt;=39),1,0)</f>
        <v>0</v>
      </c>
      <c r="AW1044" s="78">
        <f>IF(AND(M1044&gt;=40,M1044&lt;=44),1,0)</f>
        <v>0</v>
      </c>
      <c r="AX1044" s="78">
        <f>IF(AND(M1044&gt;=45,M1044&lt;=49),1,0)</f>
        <v>0</v>
      </c>
      <c r="AY1044" s="78">
        <f>IF(AND(M1044&gt;=50,M1044&lt;=54),1,0)</f>
        <v>0</v>
      </c>
      <c r="AZ1044" s="78">
        <f>IF(AND(M1044&gt;=55,M1044&lt;=59),1,0)</f>
        <v>0</v>
      </c>
      <c r="BA1044" s="78">
        <f>IF(AND(M1044&gt;=60,M1044&lt;=64),1,0)</f>
        <v>0</v>
      </c>
      <c r="BB1044" s="78">
        <f>IF(AND(M1044&gt;=65,M1044&lt;=69),1,0)</f>
        <v>0</v>
      </c>
      <c r="BC1044" s="78">
        <f>IF(AND(M1044&gt;=70,M1044&lt;=74),1,0)</f>
        <v>1</v>
      </c>
      <c r="BD1044" s="78">
        <f>IF(AND(M1044&gt;=75,M1044&lt;=79),1,0)</f>
        <v>0</v>
      </c>
      <c r="BE1044" s="78">
        <f>IF(AND(M1044&gt;=80,M1044&lt;=84),1,0)</f>
        <v>0</v>
      </c>
      <c r="BF1044" s="78">
        <f>IF(AND(M1044&gt;=85,M1044&lt;=89),1,0)</f>
        <v>0</v>
      </c>
      <c r="BG1044" s="78">
        <f>IF(AND(M1044&gt;=90,M1044&lt;=94),1,0)</f>
        <v>0</v>
      </c>
      <c r="BH1044" s="78">
        <f>IF(AND(M1044&gt;=95,M1044&lt;=99),1,0)</f>
        <v>0</v>
      </c>
      <c r="BI1044" s="78">
        <f>IF(AND(M1044&gt;=100,M1044&lt;=105),1,0)</f>
        <v>0</v>
      </c>
      <c r="BJ1044" s="78">
        <f>IF(I1044&lt;$BK$2,1,0)</f>
        <v>0</v>
      </c>
      <c r="BK1044" s="78">
        <f>IF(I1044&gt;$BK$2,1,0)</f>
        <v>1</v>
      </c>
      <c r="BL1044" s="79">
        <f>IF(J1044=$BL$2,1,0)</f>
        <v>0</v>
      </c>
      <c r="BM1044" s="79">
        <f>IF(J1044=$BM66,1,0)</f>
        <v>0</v>
      </c>
      <c r="BN1044" s="79">
        <f>IF(J1044=$BN66,1,0)</f>
        <v>0</v>
      </c>
      <c r="BO1044" s="79">
        <f>IF(J1044=$BO66,1,0)</f>
        <v>0</v>
      </c>
      <c r="BP1044" s="79">
        <f>IF(J1044=$BP66,1,0)</f>
        <v>0</v>
      </c>
      <c r="BQ1044" s="79">
        <f>IF(J1044=$BQ$2,1,0)</f>
        <v>0</v>
      </c>
      <c r="BR1044" s="79">
        <f>IF(J1044=$BR$2,1,0)</f>
        <v>0</v>
      </c>
      <c r="BS1044" s="78">
        <f>IF(F1044=$BS$2,1,0)</f>
        <v>0</v>
      </c>
      <c r="BT1044" s="78">
        <f>IF(F1044=$BT$2,1,0)</f>
        <v>0</v>
      </c>
      <c r="BU1044" s="78">
        <f>IF(F1044=$BU$2,1,0)</f>
        <v>0</v>
      </c>
      <c r="BV1044" s="78">
        <f>IF(F1044=$BV$2,1,0)</f>
        <v>0</v>
      </c>
      <c r="BW1044" s="78">
        <f>IF(F1044=$BW$2,1,0)</f>
        <v>0</v>
      </c>
      <c r="BX1044" s="78">
        <f>IF(F1044=$BX$2,1,0)</f>
        <v>0</v>
      </c>
      <c r="BY1044" s="78">
        <f>IF(F1044=$BY$2,1,0)</f>
        <v>1</v>
      </c>
      <c r="BZ1044" s="78">
        <f>IF(F1044=$BZ$2,1,0)</f>
        <v>0</v>
      </c>
      <c r="CA1044" t="s">
        <v>2103</v>
      </c>
      <c r="CB1044" s="1">
        <v>0</v>
      </c>
      <c r="CC1044" s="1">
        <v>0</v>
      </c>
    </row>
    <row r="1045" spans="2:81" x14ac:dyDescent="0.3">
      <c r="B1045" s="29" t="s">
        <v>148</v>
      </c>
      <c r="C1045" t="s">
        <v>156</v>
      </c>
      <c r="D1045" t="s">
        <v>80</v>
      </c>
      <c r="E1045" s="1" t="s">
        <v>1063</v>
      </c>
      <c r="F1045" s="31" t="s">
        <v>53</v>
      </c>
      <c r="G1045" s="1">
        <v>28</v>
      </c>
      <c r="H1045" s="1">
        <v>2013</v>
      </c>
      <c r="I1045" s="36">
        <v>0.79583333333333339</v>
      </c>
      <c r="J1045" s="1" t="s">
        <v>7</v>
      </c>
      <c r="K1045" s="39">
        <v>36556</v>
      </c>
      <c r="L1045" t="s">
        <v>1752</v>
      </c>
      <c r="M1045" s="76">
        <v>70</v>
      </c>
      <c r="N1045" t="str">
        <f t="shared" si="519"/>
        <v>ptcldy</v>
      </c>
      <c r="O1045" s="78">
        <f t="shared" si="520"/>
        <v>0</v>
      </c>
      <c r="P1045" s="78">
        <v>0</v>
      </c>
      <c r="Q1045" s="78">
        <v>0</v>
      </c>
      <c r="R1045" s="78">
        <f t="shared" si="521"/>
        <v>0</v>
      </c>
      <c r="S1045" s="78">
        <f t="shared" si="522"/>
        <v>0</v>
      </c>
      <c r="T1045" s="78">
        <f t="shared" si="523"/>
        <v>1</v>
      </c>
      <c r="U1045" s="78">
        <f t="shared" si="524"/>
        <v>0</v>
      </c>
      <c r="V1045" s="78">
        <f t="shared" si="525"/>
        <v>0</v>
      </c>
      <c r="W1045" s="78">
        <f t="shared" si="526"/>
        <v>0</v>
      </c>
      <c r="X1045" s="78">
        <f t="shared" si="527"/>
        <v>0</v>
      </c>
      <c r="Y1045" s="78">
        <f t="shared" si="528"/>
        <v>0</v>
      </c>
      <c r="Z1045" s="78">
        <f t="shared" si="529"/>
        <v>0</v>
      </c>
      <c r="AA1045" s="78">
        <f t="shared" si="530"/>
        <v>0</v>
      </c>
      <c r="AB1045" s="78">
        <f t="shared" si="531"/>
        <v>0</v>
      </c>
      <c r="AC1045" s="78">
        <f t="shared" si="532"/>
        <v>0</v>
      </c>
      <c r="AD1045" s="78">
        <f t="shared" si="533"/>
        <v>0</v>
      </c>
      <c r="AE1045" s="78">
        <f t="shared" si="534"/>
        <v>0</v>
      </c>
      <c r="AF1045" s="78">
        <f t="shared" si="535"/>
        <v>0</v>
      </c>
      <c r="AG1045" s="78">
        <f t="shared" si="518"/>
        <v>0</v>
      </c>
      <c r="AH1045" s="78">
        <f t="shared" si="536"/>
        <v>0</v>
      </c>
      <c r="AI1045" s="78">
        <f t="shared" si="537"/>
        <v>0</v>
      </c>
      <c r="AJ1045" s="78">
        <f t="shared" si="538"/>
        <v>0</v>
      </c>
      <c r="AK1045" s="78">
        <f t="shared" si="539"/>
        <v>0</v>
      </c>
      <c r="AL1045" s="78">
        <f t="shared" si="540"/>
        <v>0</v>
      </c>
      <c r="AM1045" s="78">
        <f t="shared" si="541"/>
        <v>0</v>
      </c>
      <c r="AN1045" s="78">
        <f t="shared" si="542"/>
        <v>0</v>
      </c>
      <c r="AO1045" s="78">
        <f t="shared" si="543"/>
        <v>0</v>
      </c>
      <c r="AP1045" s="78">
        <f t="shared" si="544"/>
        <v>0</v>
      </c>
      <c r="AQ1045" s="78">
        <f t="shared" si="545"/>
        <v>0</v>
      </c>
      <c r="AR1045" s="78">
        <f t="shared" si="546"/>
        <v>0</v>
      </c>
      <c r="AS1045" s="78">
        <f t="shared" si="547"/>
        <v>0</v>
      </c>
      <c r="AT1045" s="78">
        <f t="shared" si="548"/>
        <v>0</v>
      </c>
      <c r="AU1045" s="78">
        <f t="shared" si="549"/>
        <v>1</v>
      </c>
      <c r="AV1045" s="78">
        <f>IF(AND(M1045&gt;=35,M1045&lt;=39),1,0)</f>
        <v>0</v>
      </c>
      <c r="AW1045" s="78">
        <f>IF(AND(M1045&gt;=40,M1045&lt;=44),1,0)</f>
        <v>0</v>
      </c>
      <c r="AX1045" s="78">
        <f>IF(AND(M1045&gt;=45,M1045&lt;=49),1,0)</f>
        <v>0</v>
      </c>
      <c r="AY1045" s="78">
        <f>IF(AND(M1045&gt;=50,M1045&lt;=54),1,0)</f>
        <v>0</v>
      </c>
      <c r="AZ1045" s="78">
        <f>IF(AND(M1045&gt;=55,M1045&lt;=59),1,0)</f>
        <v>0</v>
      </c>
      <c r="BA1045" s="78">
        <f>IF(AND(M1045&gt;=60,M1045&lt;=64),1,0)</f>
        <v>0</v>
      </c>
      <c r="BB1045" s="78">
        <f>IF(AND(M1045&gt;=65,M1045&lt;=69),1,0)</f>
        <v>0</v>
      </c>
      <c r="BC1045" s="78">
        <f>IF(AND(M1045&gt;=70,M1045&lt;=74),1,0)</f>
        <v>1</v>
      </c>
      <c r="BD1045" s="78">
        <f>IF(AND(M1045&gt;=75,M1045&lt;=79),1,0)</f>
        <v>0</v>
      </c>
      <c r="BE1045" s="78">
        <f>IF(AND(M1045&gt;=80,M1045&lt;=84),1,0)</f>
        <v>0</v>
      </c>
      <c r="BF1045" s="78">
        <f>IF(AND(M1045&gt;=85,M1045&lt;=89),1,0)</f>
        <v>0</v>
      </c>
      <c r="BG1045" s="78">
        <f>IF(AND(M1045&gt;=90,M1045&lt;=94),1,0)</f>
        <v>0</v>
      </c>
      <c r="BH1045" s="78">
        <f>IF(AND(M1045&gt;=95,M1045&lt;=99),1,0)</f>
        <v>0</v>
      </c>
      <c r="BI1045" s="78">
        <f>IF(AND(M1045&gt;=100,M1045&lt;=105),1,0)</f>
        <v>0</v>
      </c>
      <c r="BJ1045" s="78">
        <f>IF(I1045&lt;$BK$2,1,0)</f>
        <v>0</v>
      </c>
      <c r="BK1045" s="78">
        <f>IF(I1045&gt;$BK$2,1,0)</f>
        <v>1</v>
      </c>
      <c r="BL1045" s="79">
        <f>IF(J1045=$BL$2,1,0)</f>
        <v>0</v>
      </c>
      <c r="BM1045" s="79">
        <f>IF(J1045=$BM67,1,0)</f>
        <v>0</v>
      </c>
      <c r="BN1045" s="79">
        <f>IF(J1045=$BN67,1,0)</f>
        <v>0</v>
      </c>
      <c r="BO1045" s="79">
        <f>IF(J1045=$BO67,1,0)</f>
        <v>0</v>
      </c>
      <c r="BP1045" s="79">
        <f>IF(J1045=$BP67,1,0)</f>
        <v>0</v>
      </c>
      <c r="BQ1045" s="79">
        <f>IF(J1045=$BQ$2,1,0)</f>
        <v>1</v>
      </c>
      <c r="BR1045" s="79">
        <f>IF(J1045=$BR$2,1,0)</f>
        <v>0</v>
      </c>
      <c r="BS1045" s="78">
        <f>IF(F1045=$BS$2,1,0)</f>
        <v>0</v>
      </c>
      <c r="BT1045" s="78">
        <f>IF(F1045=$BT$2,1,0)</f>
        <v>0</v>
      </c>
      <c r="BU1045" s="78">
        <f>IF(F1045=$BU$2,1,0)</f>
        <v>0</v>
      </c>
      <c r="BV1045" s="78">
        <f>IF(F1045=$BV$2,1,0)</f>
        <v>0</v>
      </c>
      <c r="BW1045" s="78">
        <f>IF(F1045=$BW$2,1,0)</f>
        <v>0</v>
      </c>
      <c r="BX1045" s="78">
        <f>IF(F1045=$BX$2,1,0)</f>
        <v>0</v>
      </c>
      <c r="BY1045" s="78">
        <f>IF(F1045=$BY$2,1,0)</f>
        <v>1</v>
      </c>
      <c r="BZ1045" s="78">
        <f>IF(F1045=$BZ$2,1,0)</f>
        <v>0</v>
      </c>
      <c r="CA1045" t="s">
        <v>2204</v>
      </c>
      <c r="CB1045" s="1">
        <v>0</v>
      </c>
      <c r="CC1045" s="1">
        <v>0</v>
      </c>
    </row>
    <row r="1046" spans="2:81" x14ac:dyDescent="0.3">
      <c r="B1046" s="29" t="s">
        <v>149</v>
      </c>
      <c r="C1046" t="s">
        <v>156</v>
      </c>
      <c r="D1046" t="s">
        <v>80</v>
      </c>
      <c r="E1046" s="1" t="s">
        <v>1064</v>
      </c>
      <c r="F1046" s="31" t="s">
        <v>53</v>
      </c>
      <c r="G1046" s="1">
        <v>29</v>
      </c>
      <c r="H1046" s="1">
        <v>2013</v>
      </c>
      <c r="I1046" s="36">
        <v>0.56805555555555554</v>
      </c>
      <c r="J1046" s="1" t="s">
        <v>8</v>
      </c>
      <c r="K1046" s="39">
        <v>44230</v>
      </c>
      <c r="L1046" t="s">
        <v>1750</v>
      </c>
      <c r="M1046" s="76">
        <v>71</v>
      </c>
      <c r="N1046" t="str">
        <f t="shared" si="519"/>
        <v>ptcldy</v>
      </c>
      <c r="O1046" s="78">
        <f t="shared" si="520"/>
        <v>0</v>
      </c>
      <c r="P1046" s="78">
        <v>0</v>
      </c>
      <c r="Q1046" s="78">
        <v>0</v>
      </c>
      <c r="R1046" s="78">
        <f t="shared" si="521"/>
        <v>0</v>
      </c>
      <c r="S1046" s="78">
        <f t="shared" si="522"/>
        <v>0</v>
      </c>
      <c r="T1046" s="78">
        <f t="shared" si="523"/>
        <v>1</v>
      </c>
      <c r="U1046" s="78">
        <f t="shared" si="524"/>
        <v>0</v>
      </c>
      <c r="V1046" s="78">
        <f t="shared" si="525"/>
        <v>0</v>
      </c>
      <c r="W1046" s="78">
        <f t="shared" si="526"/>
        <v>0</v>
      </c>
      <c r="X1046" s="78">
        <f t="shared" si="527"/>
        <v>0</v>
      </c>
      <c r="Y1046" s="78">
        <f t="shared" si="528"/>
        <v>0</v>
      </c>
      <c r="Z1046" s="78">
        <f t="shared" si="529"/>
        <v>0</v>
      </c>
      <c r="AA1046" s="78">
        <f t="shared" si="530"/>
        <v>0</v>
      </c>
      <c r="AB1046" s="78">
        <f t="shared" si="531"/>
        <v>0</v>
      </c>
      <c r="AC1046" s="78">
        <f t="shared" si="532"/>
        <v>0</v>
      </c>
      <c r="AD1046" s="78">
        <f t="shared" si="533"/>
        <v>0</v>
      </c>
      <c r="AE1046" s="78">
        <f t="shared" si="534"/>
        <v>0</v>
      </c>
      <c r="AF1046" s="78">
        <f t="shared" si="535"/>
        <v>0</v>
      </c>
      <c r="AG1046" s="78">
        <f t="shared" si="518"/>
        <v>0</v>
      </c>
      <c r="AH1046" s="78">
        <f t="shared" si="536"/>
        <v>0</v>
      </c>
      <c r="AI1046" s="78">
        <f t="shared" si="537"/>
        <v>0</v>
      </c>
      <c r="AJ1046" s="78">
        <f t="shared" si="538"/>
        <v>0</v>
      </c>
      <c r="AK1046" s="78">
        <f t="shared" si="539"/>
        <v>0</v>
      </c>
      <c r="AL1046" s="78">
        <f t="shared" si="540"/>
        <v>0</v>
      </c>
      <c r="AM1046" s="78">
        <f t="shared" si="541"/>
        <v>0</v>
      </c>
      <c r="AN1046" s="78">
        <f t="shared" si="542"/>
        <v>0</v>
      </c>
      <c r="AO1046" s="78">
        <f t="shared" si="543"/>
        <v>0</v>
      </c>
      <c r="AP1046" s="78">
        <f t="shared" si="544"/>
        <v>0</v>
      </c>
      <c r="AQ1046" s="78">
        <f t="shared" si="545"/>
        <v>0</v>
      </c>
      <c r="AR1046" s="78">
        <f t="shared" si="546"/>
        <v>0</v>
      </c>
      <c r="AS1046" s="78">
        <f t="shared" si="547"/>
        <v>0</v>
      </c>
      <c r="AT1046" s="78">
        <f t="shared" si="548"/>
        <v>0</v>
      </c>
      <c r="AU1046" s="78">
        <f t="shared" si="549"/>
        <v>1</v>
      </c>
      <c r="AV1046" s="78">
        <f>IF(AND(M1046&gt;=35,M1046&lt;=39),1,0)</f>
        <v>0</v>
      </c>
      <c r="AW1046" s="78">
        <f>IF(AND(M1046&gt;=40,M1046&lt;=44),1,0)</f>
        <v>0</v>
      </c>
      <c r="AX1046" s="78">
        <f>IF(AND(M1046&gt;=45,M1046&lt;=49),1,0)</f>
        <v>0</v>
      </c>
      <c r="AY1046" s="78">
        <f>IF(AND(M1046&gt;=50,M1046&lt;=54),1,0)</f>
        <v>0</v>
      </c>
      <c r="AZ1046" s="78">
        <f>IF(AND(M1046&gt;=55,M1046&lt;=59),1,0)</f>
        <v>0</v>
      </c>
      <c r="BA1046" s="78">
        <f>IF(AND(M1046&gt;=60,M1046&lt;=64),1,0)</f>
        <v>0</v>
      </c>
      <c r="BB1046" s="78">
        <f>IF(AND(M1046&gt;=65,M1046&lt;=69),1,0)</f>
        <v>0</v>
      </c>
      <c r="BC1046" s="78">
        <f>IF(AND(M1046&gt;=70,M1046&lt;=74),1,0)</f>
        <v>1</v>
      </c>
      <c r="BD1046" s="78">
        <f>IF(AND(M1046&gt;=75,M1046&lt;=79),1,0)</f>
        <v>0</v>
      </c>
      <c r="BE1046" s="78">
        <f>IF(AND(M1046&gt;=80,M1046&lt;=84),1,0)</f>
        <v>0</v>
      </c>
      <c r="BF1046" s="78">
        <f>IF(AND(M1046&gt;=85,M1046&lt;=89),1,0)</f>
        <v>0</v>
      </c>
      <c r="BG1046" s="78">
        <f>IF(AND(M1046&gt;=90,M1046&lt;=94),1,0)</f>
        <v>0</v>
      </c>
      <c r="BH1046" s="78">
        <f>IF(AND(M1046&gt;=95,M1046&lt;=99),1,0)</f>
        <v>0</v>
      </c>
      <c r="BI1046" s="78">
        <f>IF(AND(M1046&gt;=100,M1046&lt;=105),1,0)</f>
        <v>0</v>
      </c>
      <c r="BJ1046" s="78">
        <f>IF(I1046&lt;$BK$2,1,0)</f>
        <v>1</v>
      </c>
      <c r="BK1046" s="78">
        <f>IF(I1046&gt;$BK$2,1,0)</f>
        <v>0</v>
      </c>
      <c r="BL1046" s="79">
        <f>IF(J1046=$BL$2,1,0)</f>
        <v>0</v>
      </c>
      <c r="BM1046" s="79">
        <f>IF(J1046=$BM68,1,0)</f>
        <v>0</v>
      </c>
      <c r="BN1046" s="79">
        <f>IF(J1046=$BN68,1,0)</f>
        <v>0</v>
      </c>
      <c r="BO1046" s="79">
        <f>IF(J1046=$BO68,1,0)</f>
        <v>0</v>
      </c>
      <c r="BP1046" s="79">
        <f>IF(J1046=$BP68,1,0)</f>
        <v>0</v>
      </c>
      <c r="BQ1046" s="79">
        <f>IF(J1046=$BQ$2,1,0)</f>
        <v>0</v>
      </c>
      <c r="BR1046" s="79">
        <f>IF(J1046=$BR$2,1,0)</f>
        <v>1</v>
      </c>
      <c r="BS1046" s="78">
        <f>IF(F1046=$BS$2,1,0)</f>
        <v>0</v>
      </c>
      <c r="BT1046" s="78">
        <f>IF(F1046=$BT$2,1,0)</f>
        <v>0</v>
      </c>
      <c r="BU1046" s="78">
        <f>IF(F1046=$BU$2,1,0)</f>
        <v>0</v>
      </c>
      <c r="BV1046" s="78">
        <f>IF(F1046=$BV$2,1,0)</f>
        <v>0</v>
      </c>
      <c r="BW1046" s="78">
        <f>IF(F1046=$BW$2,1,0)</f>
        <v>0</v>
      </c>
      <c r="BX1046" s="78">
        <f>IF(F1046=$BX$2,1,0)</f>
        <v>0</v>
      </c>
      <c r="BY1046" s="78">
        <f>IF(F1046=$BY$2,1,0)</f>
        <v>1</v>
      </c>
      <c r="BZ1046" s="78">
        <f>IF(F1046=$BZ$2,1,0)</f>
        <v>0</v>
      </c>
      <c r="CA1046" t="s">
        <v>2206</v>
      </c>
      <c r="CB1046" s="1">
        <v>1</v>
      </c>
      <c r="CC1046" s="1">
        <v>0</v>
      </c>
    </row>
    <row r="1047" spans="2:81" x14ac:dyDescent="0.3">
      <c r="B1047" s="1">
        <v>1</v>
      </c>
      <c r="C1047" t="s">
        <v>156</v>
      </c>
      <c r="D1047" t="s">
        <v>80</v>
      </c>
      <c r="E1047" s="31" t="s">
        <v>662</v>
      </c>
      <c r="F1047" s="31" t="s">
        <v>55</v>
      </c>
      <c r="G1047" s="1">
        <v>31</v>
      </c>
      <c r="H1047" s="1">
        <v>2014</v>
      </c>
      <c r="I1047" s="36">
        <v>0.63472222222222219</v>
      </c>
      <c r="J1047" s="1" t="s">
        <v>6</v>
      </c>
      <c r="K1047" s="39">
        <v>46685</v>
      </c>
      <c r="L1047" t="s">
        <v>1697</v>
      </c>
      <c r="M1047" s="76">
        <v>60</v>
      </c>
      <c r="N1047" t="str">
        <f t="shared" si="519"/>
        <v>sunny</v>
      </c>
      <c r="O1047" s="78">
        <f t="shared" si="520"/>
        <v>1</v>
      </c>
      <c r="P1047" s="78">
        <v>0</v>
      </c>
      <c r="Q1047" s="78">
        <v>0</v>
      </c>
      <c r="R1047" s="78">
        <f t="shared" si="521"/>
        <v>0</v>
      </c>
      <c r="S1047" s="78">
        <f t="shared" si="522"/>
        <v>0</v>
      </c>
      <c r="T1047" s="78">
        <f t="shared" si="523"/>
        <v>1</v>
      </c>
      <c r="U1047" s="78">
        <f t="shared" si="524"/>
        <v>0</v>
      </c>
      <c r="V1047" s="78">
        <f t="shared" si="525"/>
        <v>0</v>
      </c>
      <c r="W1047" s="78">
        <f t="shared" si="526"/>
        <v>0</v>
      </c>
      <c r="X1047" s="78">
        <f t="shared" si="527"/>
        <v>0</v>
      </c>
      <c r="Y1047" s="78">
        <f t="shared" si="528"/>
        <v>0</v>
      </c>
      <c r="Z1047" s="78">
        <f t="shared" si="529"/>
        <v>0</v>
      </c>
      <c r="AA1047" s="78">
        <f t="shared" si="530"/>
        <v>0</v>
      </c>
      <c r="AB1047" s="78">
        <f t="shared" si="531"/>
        <v>0</v>
      </c>
      <c r="AC1047" s="78">
        <f t="shared" si="532"/>
        <v>0</v>
      </c>
      <c r="AD1047" s="78">
        <f t="shared" si="533"/>
        <v>0</v>
      </c>
      <c r="AE1047" s="78">
        <f t="shared" si="534"/>
        <v>0</v>
      </c>
      <c r="AF1047" s="78">
        <f t="shared" si="535"/>
        <v>0</v>
      </c>
      <c r="AG1047" s="78">
        <f t="shared" si="518"/>
        <v>0</v>
      </c>
      <c r="AH1047" s="78">
        <f t="shared" si="536"/>
        <v>0</v>
      </c>
      <c r="AI1047" s="78">
        <f t="shared" si="537"/>
        <v>0</v>
      </c>
      <c r="AJ1047" s="78">
        <f t="shared" si="538"/>
        <v>0</v>
      </c>
      <c r="AK1047" s="78">
        <f t="shared" si="539"/>
        <v>0</v>
      </c>
      <c r="AL1047" s="78">
        <f t="shared" si="540"/>
        <v>0</v>
      </c>
      <c r="AM1047" s="78">
        <f t="shared" si="541"/>
        <v>0</v>
      </c>
      <c r="AN1047" s="78">
        <f t="shared" si="542"/>
        <v>0</v>
      </c>
      <c r="AO1047" s="78">
        <f t="shared" si="543"/>
        <v>0</v>
      </c>
      <c r="AP1047" s="78">
        <f t="shared" si="544"/>
        <v>0</v>
      </c>
      <c r="AQ1047" s="78">
        <f t="shared" si="545"/>
        <v>0</v>
      </c>
      <c r="AR1047" s="78">
        <f t="shared" si="546"/>
        <v>0</v>
      </c>
      <c r="AS1047" s="78">
        <f t="shared" si="547"/>
        <v>0</v>
      </c>
      <c r="AT1047" s="78">
        <f t="shared" si="548"/>
        <v>0</v>
      </c>
      <c r="AU1047" s="78">
        <f t="shared" si="549"/>
        <v>1</v>
      </c>
      <c r="AV1047" s="78">
        <f>IF(AND(M1047&gt;=35,M1047&lt;=39),1,0)</f>
        <v>0</v>
      </c>
      <c r="AW1047" s="78">
        <f>IF(AND(M1047&gt;=40,M1047&lt;=44),1,0)</f>
        <v>0</v>
      </c>
      <c r="AX1047" s="78">
        <f>IF(AND(M1047&gt;=45,M1047&lt;=49),1,0)</f>
        <v>0</v>
      </c>
      <c r="AY1047" s="78">
        <f>IF(AND(M1047&gt;=50,M1047&lt;=54),1,0)</f>
        <v>0</v>
      </c>
      <c r="AZ1047" s="78">
        <f>IF(AND(M1047&gt;=55,M1047&lt;=59),1,0)</f>
        <v>0</v>
      </c>
      <c r="BA1047" s="78">
        <f>IF(AND(M1047&gt;=60,M1047&lt;=64),1,0)</f>
        <v>1</v>
      </c>
      <c r="BB1047" s="78">
        <f>IF(AND(M1047&gt;=65,M1047&lt;=69),1,0)</f>
        <v>0</v>
      </c>
      <c r="BC1047" s="78">
        <f>IF(AND(M1047&gt;=70,M1047&lt;=74),1,0)</f>
        <v>0</v>
      </c>
      <c r="BD1047" s="78">
        <f>IF(AND(M1047&gt;=75,M1047&lt;=79),1,0)</f>
        <v>0</v>
      </c>
      <c r="BE1047" s="78">
        <f>IF(AND(M1047&gt;=80,M1047&lt;=84),1,0)</f>
        <v>0</v>
      </c>
      <c r="BF1047" s="78">
        <f>IF(AND(M1047&gt;=85,M1047&lt;=89),1,0)</f>
        <v>0</v>
      </c>
      <c r="BG1047" s="78">
        <f>IF(AND(M1047&gt;=90,M1047&lt;=94),1,0)</f>
        <v>0</v>
      </c>
      <c r="BH1047" s="78">
        <f>IF(AND(M1047&gt;=95,M1047&lt;=99),1,0)</f>
        <v>0</v>
      </c>
      <c r="BI1047" s="78">
        <f>IF(AND(M1047&gt;=100,M1047&lt;=105),1,0)</f>
        <v>0</v>
      </c>
      <c r="BJ1047" s="78">
        <f>IF(I1047&lt;$BK$2,1,0)</f>
        <v>1</v>
      </c>
      <c r="BK1047" s="78">
        <f>IF(I1047&gt;$BK$2,1,0)</f>
        <v>0</v>
      </c>
      <c r="BL1047" s="79">
        <f>IF(J1047=$BL$2,1,0)</f>
        <v>1</v>
      </c>
      <c r="BM1047" s="79">
        <f>IF(J1047=$BM69,1,0)</f>
        <v>0</v>
      </c>
      <c r="BN1047" s="79">
        <f>IF(J1047=$BN69,1,0)</f>
        <v>0</v>
      </c>
      <c r="BO1047" s="79">
        <f>IF(J1047=$BO69,1,0)</f>
        <v>0</v>
      </c>
      <c r="BP1047" s="79">
        <f>IF(J1047=$BP69,1,0)</f>
        <v>0</v>
      </c>
      <c r="BQ1047" s="79">
        <f>IF(J1047=$BQ$2,1,0)</f>
        <v>0</v>
      </c>
      <c r="BR1047" s="79">
        <f>IF(J1047=$BR$2,1,0)</f>
        <v>0</v>
      </c>
      <c r="BS1047" s="78">
        <f>IF(F1047=$BS$2,1,0)</f>
        <v>1</v>
      </c>
      <c r="BT1047" s="78">
        <f>IF(F1047=$BT$2,1,0)</f>
        <v>0</v>
      </c>
      <c r="BU1047" s="78">
        <f>IF(F1047=$BU$2,1,0)</f>
        <v>0</v>
      </c>
      <c r="BV1047" s="78">
        <f>IF(F1047=$BV$2,1,0)</f>
        <v>0</v>
      </c>
      <c r="BW1047" s="78">
        <f>IF(F1047=$BW$2,1,0)</f>
        <v>0</v>
      </c>
      <c r="BX1047" s="78">
        <f>IF(F1047=$BX$2,1,0)</f>
        <v>0</v>
      </c>
      <c r="BY1047" s="78">
        <f>IF(F1047=$BY$2,1,0)</f>
        <v>0</v>
      </c>
      <c r="BZ1047" s="78">
        <f>IF(F1047=$BZ$2,1,0)</f>
        <v>0</v>
      </c>
      <c r="CA1047" t="s">
        <v>2207</v>
      </c>
      <c r="CB1047" s="1">
        <v>0</v>
      </c>
      <c r="CC1047" s="1">
        <v>0</v>
      </c>
    </row>
    <row r="1048" spans="2:81" x14ac:dyDescent="0.3">
      <c r="B1048" s="29" t="s">
        <v>36</v>
      </c>
      <c r="C1048" t="s">
        <v>156</v>
      </c>
      <c r="D1048" t="s">
        <v>80</v>
      </c>
      <c r="E1048" s="31" t="s">
        <v>2594</v>
      </c>
      <c r="F1048" s="31" t="s">
        <v>16</v>
      </c>
      <c r="G1048" s="1">
        <v>2</v>
      </c>
      <c r="H1048" s="1">
        <v>2014</v>
      </c>
      <c r="I1048" s="36">
        <v>0.79652777777777783</v>
      </c>
      <c r="J1048" s="1" t="s">
        <v>11</v>
      </c>
      <c r="K1048" s="39">
        <v>25708</v>
      </c>
      <c r="L1048" t="s">
        <v>1753</v>
      </c>
      <c r="M1048" s="76">
        <v>61</v>
      </c>
      <c r="N1048" t="str">
        <f t="shared" si="519"/>
        <v>clear</v>
      </c>
      <c r="O1048" s="78">
        <f t="shared" si="520"/>
        <v>0</v>
      </c>
      <c r="P1048" s="78">
        <v>0</v>
      </c>
      <c r="Q1048" s="78">
        <v>0</v>
      </c>
      <c r="R1048" s="78">
        <f t="shared" si="521"/>
        <v>0</v>
      </c>
      <c r="S1048" s="78">
        <f t="shared" si="522"/>
        <v>0</v>
      </c>
      <c r="T1048" s="78">
        <f t="shared" si="523"/>
        <v>1</v>
      </c>
      <c r="U1048" s="78">
        <f t="shared" si="524"/>
        <v>0</v>
      </c>
      <c r="V1048" s="78">
        <f t="shared" si="525"/>
        <v>0</v>
      </c>
      <c r="W1048" s="78">
        <f t="shared" si="526"/>
        <v>0</v>
      </c>
      <c r="X1048" s="78">
        <f t="shared" si="527"/>
        <v>0</v>
      </c>
      <c r="Y1048" s="78">
        <f t="shared" si="528"/>
        <v>0</v>
      </c>
      <c r="Z1048" s="78">
        <f t="shared" si="529"/>
        <v>0</v>
      </c>
      <c r="AA1048" s="78">
        <f t="shared" si="530"/>
        <v>0</v>
      </c>
      <c r="AB1048" s="78">
        <f t="shared" si="531"/>
        <v>0</v>
      </c>
      <c r="AC1048" s="78">
        <f t="shared" si="532"/>
        <v>0</v>
      </c>
      <c r="AD1048" s="78">
        <f t="shared" si="533"/>
        <v>0</v>
      </c>
      <c r="AE1048" s="78">
        <f t="shared" si="534"/>
        <v>0</v>
      </c>
      <c r="AF1048" s="78">
        <f t="shared" si="535"/>
        <v>0</v>
      </c>
      <c r="AG1048" s="78">
        <f t="shared" si="518"/>
        <v>0</v>
      </c>
      <c r="AH1048" s="78">
        <f t="shared" si="536"/>
        <v>0</v>
      </c>
      <c r="AI1048" s="78">
        <f t="shared" si="537"/>
        <v>0</v>
      </c>
      <c r="AJ1048" s="78">
        <f t="shared" si="538"/>
        <v>0</v>
      </c>
      <c r="AK1048" s="78">
        <f t="shared" si="539"/>
        <v>0</v>
      </c>
      <c r="AL1048" s="78">
        <f t="shared" si="540"/>
        <v>0</v>
      </c>
      <c r="AM1048" s="78">
        <f t="shared" si="541"/>
        <v>0</v>
      </c>
      <c r="AN1048" s="78">
        <f t="shared" si="542"/>
        <v>0</v>
      </c>
      <c r="AO1048" s="78">
        <f t="shared" si="543"/>
        <v>0</v>
      </c>
      <c r="AP1048" s="78">
        <f t="shared" si="544"/>
        <v>0</v>
      </c>
      <c r="AQ1048" s="78">
        <f t="shared" si="545"/>
        <v>0</v>
      </c>
      <c r="AR1048" s="78">
        <f t="shared" si="546"/>
        <v>0</v>
      </c>
      <c r="AS1048" s="78">
        <f t="shared" si="547"/>
        <v>0</v>
      </c>
      <c r="AT1048" s="78">
        <f t="shared" si="548"/>
        <v>0</v>
      </c>
      <c r="AU1048" s="78">
        <f t="shared" si="549"/>
        <v>1</v>
      </c>
      <c r="AV1048" s="78">
        <f>IF(AND(M1048&gt;=35,M1048&lt;=39),1,0)</f>
        <v>0</v>
      </c>
      <c r="AW1048" s="78">
        <f>IF(AND(M1048&gt;=40,M1048&lt;=44),1,0)</f>
        <v>0</v>
      </c>
      <c r="AX1048" s="78">
        <f>IF(AND(M1048&gt;=45,M1048&lt;=49),1,0)</f>
        <v>0</v>
      </c>
      <c r="AY1048" s="78">
        <f>IF(AND(M1048&gt;=50,M1048&lt;=54),1,0)</f>
        <v>0</v>
      </c>
      <c r="AZ1048" s="78">
        <f>IF(AND(M1048&gt;=55,M1048&lt;=59),1,0)</f>
        <v>0</v>
      </c>
      <c r="BA1048" s="78">
        <f>IF(AND(M1048&gt;=60,M1048&lt;=64),1,0)</f>
        <v>1</v>
      </c>
      <c r="BB1048" s="78">
        <f>IF(AND(M1048&gt;=65,M1048&lt;=69),1,0)</f>
        <v>0</v>
      </c>
      <c r="BC1048" s="78">
        <f>IF(AND(M1048&gt;=70,M1048&lt;=74),1,0)</f>
        <v>0</v>
      </c>
      <c r="BD1048" s="78">
        <f>IF(AND(M1048&gt;=75,M1048&lt;=79),1,0)</f>
        <v>0</v>
      </c>
      <c r="BE1048" s="78">
        <f>IF(AND(M1048&gt;=80,M1048&lt;=84),1,0)</f>
        <v>0</v>
      </c>
      <c r="BF1048" s="78">
        <f>IF(AND(M1048&gt;=85,M1048&lt;=89),1,0)</f>
        <v>0</v>
      </c>
      <c r="BG1048" s="78">
        <f>IF(AND(M1048&gt;=90,M1048&lt;=94),1,0)</f>
        <v>0</v>
      </c>
      <c r="BH1048" s="78">
        <f>IF(AND(M1048&gt;=95,M1048&lt;=99),1,0)</f>
        <v>0</v>
      </c>
      <c r="BI1048" s="78">
        <f>IF(AND(M1048&gt;=100,M1048&lt;=105),1,0)</f>
        <v>0</v>
      </c>
      <c r="BJ1048" s="78">
        <f>IF(I1048&lt;$BK$2,1,0)</f>
        <v>0</v>
      </c>
      <c r="BK1048" s="78">
        <f>IF(I1048&gt;$BK$2,1,0)</f>
        <v>1</v>
      </c>
      <c r="BL1048" s="79">
        <f>IF(J1048=$BL$2,1,0)</f>
        <v>0</v>
      </c>
      <c r="BM1048" s="79">
        <f>IF(J1048=$BM70,1,0)</f>
        <v>0</v>
      </c>
      <c r="BN1048" s="79">
        <f>IF(J1048=$BN70,1,0)</f>
        <v>0</v>
      </c>
      <c r="BO1048" s="79">
        <f>IF(J1048=$BO70,1,0)</f>
        <v>0</v>
      </c>
      <c r="BP1048" s="79">
        <f>IF(J1048=$BP70,1,0)</f>
        <v>0</v>
      </c>
      <c r="BQ1048" s="79">
        <f>IF(J1048=$BQ$2,1,0)</f>
        <v>0</v>
      </c>
      <c r="BR1048" s="79">
        <f>IF(J1048=$BR$2,1,0)</f>
        <v>0</v>
      </c>
      <c r="BS1048" s="78">
        <f>IF(F1048=$BS$2,1,0)</f>
        <v>0</v>
      </c>
      <c r="BT1048" s="78">
        <f>IF(F1048=$BT$2,1,0)</f>
        <v>1</v>
      </c>
      <c r="BU1048" s="78">
        <f>IF(F1048=$BU$2,1,0)</f>
        <v>0</v>
      </c>
      <c r="BV1048" s="78">
        <f>IF(F1048=$BV$2,1,0)</f>
        <v>0</v>
      </c>
      <c r="BW1048" s="78">
        <f>IF(F1048=$BW$2,1,0)</f>
        <v>0</v>
      </c>
      <c r="BX1048" s="78">
        <f>IF(F1048=$BX$2,1,0)</f>
        <v>0</v>
      </c>
      <c r="BY1048" s="78">
        <f>IF(F1048=$BY$2,1,0)</f>
        <v>0</v>
      </c>
      <c r="BZ1048" s="78">
        <f>IF(F1048=$BZ$2,1,0)</f>
        <v>0</v>
      </c>
      <c r="CA1048"/>
      <c r="CB1048" s="1">
        <v>0</v>
      </c>
      <c r="CC1048" s="1">
        <v>0</v>
      </c>
    </row>
    <row r="1049" spans="2:81" x14ac:dyDescent="0.3">
      <c r="B1049" s="29" t="s">
        <v>37</v>
      </c>
      <c r="C1049" t="s">
        <v>156</v>
      </c>
      <c r="D1049" t="s">
        <v>80</v>
      </c>
      <c r="E1049" s="1" t="s">
        <v>1065</v>
      </c>
      <c r="F1049" s="31" t="s">
        <v>16</v>
      </c>
      <c r="G1049" s="1">
        <v>3</v>
      </c>
      <c r="H1049" s="1">
        <v>2014</v>
      </c>
      <c r="I1049" s="36">
        <v>0.79722222222222217</v>
      </c>
      <c r="J1049" s="1" t="s">
        <v>9</v>
      </c>
      <c r="K1049" s="39">
        <v>20880</v>
      </c>
      <c r="L1049" t="s">
        <v>1754</v>
      </c>
      <c r="M1049" s="76">
        <v>58</v>
      </c>
      <c r="N1049" t="str">
        <f t="shared" si="519"/>
        <v>cloudy</v>
      </c>
      <c r="O1049" s="78">
        <f t="shared" si="520"/>
        <v>0</v>
      </c>
      <c r="P1049" s="78">
        <v>0</v>
      </c>
      <c r="Q1049" s="78">
        <v>0</v>
      </c>
      <c r="R1049" s="78">
        <f t="shared" si="521"/>
        <v>0</v>
      </c>
      <c r="S1049" s="78">
        <f t="shared" si="522"/>
        <v>0</v>
      </c>
      <c r="T1049" s="78">
        <f t="shared" si="523"/>
        <v>1</v>
      </c>
      <c r="U1049" s="78">
        <f t="shared" si="524"/>
        <v>0</v>
      </c>
      <c r="V1049" s="78">
        <f t="shared" si="525"/>
        <v>0</v>
      </c>
      <c r="W1049" s="78">
        <f t="shared" si="526"/>
        <v>0</v>
      </c>
      <c r="X1049" s="78">
        <f t="shared" si="527"/>
        <v>0</v>
      </c>
      <c r="Y1049" s="78">
        <f t="shared" si="528"/>
        <v>0</v>
      </c>
      <c r="Z1049" s="78">
        <f t="shared" si="529"/>
        <v>0</v>
      </c>
      <c r="AA1049" s="78">
        <f t="shared" si="530"/>
        <v>0</v>
      </c>
      <c r="AB1049" s="78">
        <f t="shared" si="531"/>
        <v>0</v>
      </c>
      <c r="AC1049" s="78">
        <f t="shared" si="532"/>
        <v>0</v>
      </c>
      <c r="AD1049" s="78">
        <f t="shared" si="533"/>
        <v>0</v>
      </c>
      <c r="AE1049" s="78">
        <f t="shared" si="534"/>
        <v>0</v>
      </c>
      <c r="AF1049" s="78">
        <f t="shared" si="535"/>
        <v>0</v>
      </c>
      <c r="AG1049" s="78">
        <f t="shared" si="518"/>
        <v>0</v>
      </c>
      <c r="AH1049" s="78">
        <f t="shared" si="536"/>
        <v>0</v>
      </c>
      <c r="AI1049" s="78">
        <f t="shared" si="537"/>
        <v>0</v>
      </c>
      <c r="AJ1049" s="78">
        <f t="shared" si="538"/>
        <v>0</v>
      </c>
      <c r="AK1049" s="78">
        <f t="shared" si="539"/>
        <v>0</v>
      </c>
      <c r="AL1049" s="78">
        <f t="shared" si="540"/>
        <v>0</v>
      </c>
      <c r="AM1049" s="78">
        <f t="shared" si="541"/>
        <v>0</v>
      </c>
      <c r="AN1049" s="78">
        <f t="shared" si="542"/>
        <v>0</v>
      </c>
      <c r="AO1049" s="78">
        <f t="shared" si="543"/>
        <v>0</v>
      </c>
      <c r="AP1049" s="78">
        <f t="shared" si="544"/>
        <v>0</v>
      </c>
      <c r="AQ1049" s="78">
        <f t="shared" si="545"/>
        <v>0</v>
      </c>
      <c r="AR1049" s="78">
        <f t="shared" si="546"/>
        <v>0</v>
      </c>
      <c r="AS1049" s="78">
        <f t="shared" si="547"/>
        <v>0</v>
      </c>
      <c r="AT1049" s="78">
        <f t="shared" si="548"/>
        <v>0</v>
      </c>
      <c r="AU1049" s="78">
        <f t="shared" si="549"/>
        <v>1</v>
      </c>
      <c r="AV1049" s="78">
        <f>IF(AND(M1049&gt;=35,M1049&lt;=39),1,0)</f>
        <v>0</v>
      </c>
      <c r="AW1049" s="78">
        <f>IF(AND(M1049&gt;=40,M1049&lt;=44),1,0)</f>
        <v>0</v>
      </c>
      <c r="AX1049" s="78">
        <f>IF(AND(M1049&gt;=45,M1049&lt;=49),1,0)</f>
        <v>0</v>
      </c>
      <c r="AY1049" s="78">
        <f>IF(AND(M1049&gt;=50,M1049&lt;=54),1,0)</f>
        <v>0</v>
      </c>
      <c r="AZ1049" s="78">
        <f>IF(AND(M1049&gt;=55,M1049&lt;=59),1,0)</f>
        <v>1</v>
      </c>
      <c r="BA1049" s="78">
        <f>IF(AND(M1049&gt;=60,M1049&lt;=64),1,0)</f>
        <v>0</v>
      </c>
      <c r="BB1049" s="78">
        <f>IF(AND(M1049&gt;=65,M1049&lt;=69),1,0)</f>
        <v>0</v>
      </c>
      <c r="BC1049" s="78">
        <f>IF(AND(M1049&gt;=70,M1049&lt;=74),1,0)</f>
        <v>0</v>
      </c>
      <c r="BD1049" s="78">
        <f>IF(AND(M1049&gt;=75,M1049&lt;=79),1,0)</f>
        <v>0</v>
      </c>
      <c r="BE1049" s="78">
        <f>IF(AND(M1049&gt;=80,M1049&lt;=84),1,0)</f>
        <v>0</v>
      </c>
      <c r="BF1049" s="78">
        <f>IF(AND(M1049&gt;=85,M1049&lt;=89),1,0)</f>
        <v>0</v>
      </c>
      <c r="BG1049" s="78">
        <f>IF(AND(M1049&gt;=90,M1049&lt;=94),1,0)</f>
        <v>0</v>
      </c>
      <c r="BH1049" s="78">
        <f>IF(AND(M1049&gt;=95,M1049&lt;=99),1,0)</f>
        <v>0</v>
      </c>
      <c r="BI1049" s="78">
        <f>IF(AND(M1049&gt;=100,M1049&lt;=105),1,0)</f>
        <v>0</v>
      </c>
      <c r="BJ1049" s="78">
        <f>IF(I1049&lt;$BK$2,1,0)</f>
        <v>0</v>
      </c>
      <c r="BK1049" s="78">
        <f>IF(I1049&gt;$BK$2,1,0)</f>
        <v>1</v>
      </c>
      <c r="BL1049" s="79">
        <f>IF(J1049=$BL$2,1,0)</f>
        <v>0</v>
      </c>
      <c r="BM1049" s="79">
        <f>IF(J1049=$BM71,1,0)</f>
        <v>0</v>
      </c>
      <c r="BN1049" s="79">
        <f>IF(J1049=$BN71,1,0)</f>
        <v>0</v>
      </c>
      <c r="BO1049" s="79">
        <f>IF(J1049=$BO71,1,0)</f>
        <v>0</v>
      </c>
      <c r="BP1049" s="79">
        <f>IF(J1049=$BP71,1,0)</f>
        <v>0</v>
      </c>
      <c r="BQ1049" s="79">
        <f>IF(J1049=$BQ$2,1,0)</f>
        <v>0</v>
      </c>
      <c r="BR1049" s="79">
        <f>IF(J1049=$BR$2,1,0)</f>
        <v>0</v>
      </c>
      <c r="BS1049" s="78">
        <f>IF(F1049=$BS$2,1,0)</f>
        <v>0</v>
      </c>
      <c r="BT1049" s="78">
        <f>IF(F1049=$BT$2,1,0)</f>
        <v>1</v>
      </c>
      <c r="BU1049" s="78">
        <f>IF(F1049=$BU$2,1,0)</f>
        <v>0</v>
      </c>
      <c r="BV1049" s="78">
        <f>IF(F1049=$BV$2,1,0)</f>
        <v>0</v>
      </c>
      <c r="BW1049" s="78">
        <f>IF(F1049=$BW$2,1,0)</f>
        <v>0</v>
      </c>
      <c r="BX1049" s="78">
        <f>IF(F1049=$BX$2,1,0)</f>
        <v>0</v>
      </c>
      <c r="BY1049" s="78">
        <f>IF(F1049=$BY$2,1,0)</f>
        <v>0</v>
      </c>
      <c r="BZ1049" s="78">
        <f>IF(F1049=$BZ$2,1,0)</f>
        <v>0</v>
      </c>
      <c r="CA1049"/>
      <c r="CB1049" s="1">
        <v>0</v>
      </c>
      <c r="CC1049" s="1">
        <v>0</v>
      </c>
    </row>
    <row r="1050" spans="2:81" x14ac:dyDescent="0.3">
      <c r="B1050" s="29" t="s">
        <v>38</v>
      </c>
      <c r="C1050" s="33" t="s">
        <v>157</v>
      </c>
      <c r="D1050" s="33" t="s">
        <v>79</v>
      </c>
      <c r="E1050" s="53" t="s">
        <v>1066</v>
      </c>
      <c r="F1050" s="31" t="s">
        <v>16</v>
      </c>
      <c r="G1050" s="1">
        <v>11</v>
      </c>
      <c r="H1050" s="1">
        <v>2014</v>
      </c>
      <c r="I1050" s="36">
        <v>0.79791666666666661</v>
      </c>
      <c r="J1050" s="1" t="s">
        <v>5</v>
      </c>
      <c r="K1050" s="39">
        <v>22327</v>
      </c>
      <c r="L1050" t="s">
        <v>1755</v>
      </c>
      <c r="M1050" s="76">
        <v>69</v>
      </c>
      <c r="N1050" t="str">
        <f t="shared" si="519"/>
        <v>overcast</v>
      </c>
      <c r="O1050" s="78">
        <f t="shared" si="520"/>
        <v>0</v>
      </c>
      <c r="P1050" s="78">
        <v>0</v>
      </c>
      <c r="Q1050" s="78">
        <v>0</v>
      </c>
      <c r="R1050" s="78">
        <f t="shared" si="521"/>
        <v>0</v>
      </c>
      <c r="S1050" s="78">
        <f t="shared" si="522"/>
        <v>0</v>
      </c>
      <c r="T1050" s="78">
        <f t="shared" si="523"/>
        <v>0</v>
      </c>
      <c r="U1050" s="78">
        <f t="shared" si="524"/>
        <v>0</v>
      </c>
      <c r="V1050" s="78">
        <f t="shared" si="525"/>
        <v>0</v>
      </c>
      <c r="W1050" s="78">
        <f t="shared" si="526"/>
        <v>0</v>
      </c>
      <c r="X1050" s="78">
        <f t="shared" si="527"/>
        <v>0</v>
      </c>
      <c r="Y1050" s="78">
        <f t="shared" si="528"/>
        <v>0</v>
      </c>
      <c r="Z1050" s="78">
        <f t="shared" si="529"/>
        <v>0</v>
      </c>
      <c r="AA1050" s="78">
        <f t="shared" si="530"/>
        <v>0</v>
      </c>
      <c r="AB1050" s="78">
        <f t="shared" si="531"/>
        <v>0</v>
      </c>
      <c r="AC1050" s="78">
        <f t="shared" si="532"/>
        <v>0</v>
      </c>
      <c r="AD1050" s="78">
        <f t="shared" si="533"/>
        <v>0</v>
      </c>
      <c r="AE1050" s="78">
        <f t="shared" si="534"/>
        <v>0</v>
      </c>
      <c r="AF1050" s="78">
        <f t="shared" si="535"/>
        <v>0</v>
      </c>
      <c r="AG1050" s="78">
        <f t="shared" si="518"/>
        <v>0</v>
      </c>
      <c r="AH1050" s="78">
        <f t="shared" si="536"/>
        <v>0</v>
      </c>
      <c r="AI1050" s="78">
        <f t="shared" si="537"/>
        <v>0</v>
      </c>
      <c r="AJ1050" s="78">
        <f t="shared" si="538"/>
        <v>0</v>
      </c>
      <c r="AK1050" s="78">
        <f t="shared" si="539"/>
        <v>0</v>
      </c>
      <c r="AL1050" s="78">
        <f t="shared" si="540"/>
        <v>0</v>
      </c>
      <c r="AM1050" s="78">
        <f t="shared" si="541"/>
        <v>0</v>
      </c>
      <c r="AN1050" s="78">
        <f t="shared" si="542"/>
        <v>0</v>
      </c>
      <c r="AO1050" s="78">
        <f t="shared" si="543"/>
        <v>0</v>
      </c>
      <c r="AP1050" s="78">
        <f t="shared" si="544"/>
        <v>0</v>
      </c>
      <c r="AQ1050" s="78">
        <f t="shared" si="545"/>
        <v>0</v>
      </c>
      <c r="AR1050" s="78">
        <f t="shared" si="546"/>
        <v>0</v>
      </c>
      <c r="AS1050" s="78">
        <f t="shared" si="547"/>
        <v>1</v>
      </c>
      <c r="AT1050" s="78">
        <f t="shared" si="548"/>
        <v>0</v>
      </c>
      <c r="AU1050" s="78">
        <f t="shared" si="549"/>
        <v>1</v>
      </c>
      <c r="AV1050" s="78">
        <f>IF(AND(M1050&gt;=35,M1050&lt;=39),1,0)</f>
        <v>0</v>
      </c>
      <c r="AW1050" s="78">
        <f>IF(AND(M1050&gt;=40,M1050&lt;=44),1,0)</f>
        <v>0</v>
      </c>
      <c r="AX1050" s="78">
        <f>IF(AND(M1050&gt;=45,M1050&lt;=49),1,0)</f>
        <v>0</v>
      </c>
      <c r="AY1050" s="78">
        <f>IF(AND(M1050&gt;=50,M1050&lt;=54),1,0)</f>
        <v>0</v>
      </c>
      <c r="AZ1050" s="78">
        <f>IF(AND(M1050&gt;=55,M1050&lt;=59),1,0)</f>
        <v>0</v>
      </c>
      <c r="BA1050" s="78">
        <f>IF(AND(M1050&gt;=60,M1050&lt;=64),1,0)</f>
        <v>0</v>
      </c>
      <c r="BB1050" s="78">
        <f>IF(AND(M1050&gt;=65,M1050&lt;=69),1,0)</f>
        <v>1</v>
      </c>
      <c r="BC1050" s="78">
        <f>IF(AND(M1050&gt;=70,M1050&lt;=74),1,0)</f>
        <v>0</v>
      </c>
      <c r="BD1050" s="78">
        <f>IF(AND(M1050&gt;=75,M1050&lt;=79),1,0)</f>
        <v>0</v>
      </c>
      <c r="BE1050" s="78">
        <f>IF(AND(M1050&gt;=80,M1050&lt;=84),1,0)</f>
        <v>0</v>
      </c>
      <c r="BF1050" s="78">
        <f>IF(AND(M1050&gt;=85,M1050&lt;=89),1,0)</f>
        <v>0</v>
      </c>
      <c r="BG1050" s="78">
        <f>IF(AND(M1050&gt;=90,M1050&lt;=94),1,0)</f>
        <v>0</v>
      </c>
      <c r="BH1050" s="78">
        <f>IF(AND(M1050&gt;=95,M1050&lt;=99),1,0)</f>
        <v>0</v>
      </c>
      <c r="BI1050" s="78">
        <f>IF(AND(M1050&gt;=100,M1050&lt;=105),1,0)</f>
        <v>0</v>
      </c>
      <c r="BJ1050" s="78">
        <f>IF(I1050&lt;$BK$2,1,0)</f>
        <v>0</v>
      </c>
      <c r="BK1050" s="78">
        <f>IF(I1050&gt;$BK$2,1,0)</f>
        <v>1</v>
      </c>
      <c r="BL1050" s="79">
        <f>IF(J1050=$BL$2,1,0)</f>
        <v>0</v>
      </c>
      <c r="BM1050" s="79">
        <f>IF(J1050=$BM72,1,0)</f>
        <v>0</v>
      </c>
      <c r="BN1050" s="79">
        <f>IF(J1050=$BN72,1,0)</f>
        <v>0</v>
      </c>
      <c r="BO1050" s="79">
        <f>IF(J1050=$BO72,1,0)</f>
        <v>0</v>
      </c>
      <c r="BP1050" s="79">
        <f>IF(J1050=$BP72,1,0)</f>
        <v>0</v>
      </c>
      <c r="BQ1050" s="79">
        <f>IF(J1050=$BQ$2,1,0)</f>
        <v>0</v>
      </c>
      <c r="BR1050" s="79">
        <f>IF(J1050=$BR$2,1,0)</f>
        <v>0</v>
      </c>
      <c r="BS1050" s="78">
        <f>IF(F1050=$BS$2,1,0)</f>
        <v>0</v>
      </c>
      <c r="BT1050" s="78">
        <f>IF(F1050=$BT$2,1,0)</f>
        <v>1</v>
      </c>
      <c r="BU1050" s="78">
        <f>IF(F1050=$BU$2,1,0)</f>
        <v>0</v>
      </c>
      <c r="BV1050" s="78">
        <f>IF(F1050=$BV$2,1,0)</f>
        <v>0</v>
      </c>
      <c r="BW1050" s="78">
        <f>IF(F1050=$BW$2,1,0)</f>
        <v>0</v>
      </c>
      <c r="BX1050" s="78">
        <f>IF(F1050=$BX$2,1,0)</f>
        <v>0</v>
      </c>
      <c r="BY1050" s="78">
        <f>IF(F1050=$BY$2,1,0)</f>
        <v>0</v>
      </c>
      <c r="BZ1050" s="78">
        <f>IF(F1050=$BZ$2,1,0)</f>
        <v>0</v>
      </c>
      <c r="CA1050" t="s">
        <v>1887</v>
      </c>
      <c r="CB1050" s="1">
        <v>0</v>
      </c>
      <c r="CC1050" s="1">
        <v>0</v>
      </c>
    </row>
    <row r="1051" spans="2:81" x14ac:dyDescent="0.3">
      <c r="B1051" s="29" t="s">
        <v>39</v>
      </c>
      <c r="C1051" s="33" t="s">
        <v>157</v>
      </c>
      <c r="D1051" s="33" t="s">
        <v>79</v>
      </c>
      <c r="E1051" s="53" t="s">
        <v>1067</v>
      </c>
      <c r="F1051" s="31" t="s">
        <v>16</v>
      </c>
      <c r="G1051" s="1">
        <v>12</v>
      </c>
      <c r="H1051" s="1">
        <v>2014</v>
      </c>
      <c r="I1051" s="36">
        <v>0.79722222222222217</v>
      </c>
      <c r="J1051" s="1" t="s">
        <v>7</v>
      </c>
      <c r="K1051" s="39">
        <v>30446</v>
      </c>
      <c r="L1051" t="s">
        <v>1749</v>
      </c>
      <c r="M1051" s="76">
        <v>72</v>
      </c>
      <c r="N1051" t="str">
        <f t="shared" si="519"/>
        <v>clear</v>
      </c>
      <c r="O1051" s="78">
        <f t="shared" si="520"/>
        <v>0</v>
      </c>
      <c r="P1051" s="78">
        <v>0</v>
      </c>
      <c r="Q1051" s="78">
        <v>0</v>
      </c>
      <c r="R1051" s="78">
        <f t="shared" si="521"/>
        <v>0</v>
      </c>
      <c r="S1051" s="78">
        <f t="shared" si="522"/>
        <v>0</v>
      </c>
      <c r="T1051" s="78">
        <f t="shared" si="523"/>
        <v>0</v>
      </c>
      <c r="U1051" s="78">
        <f t="shared" si="524"/>
        <v>0</v>
      </c>
      <c r="V1051" s="78">
        <f t="shared" si="525"/>
        <v>0</v>
      </c>
      <c r="W1051" s="78">
        <f t="shared" si="526"/>
        <v>0</v>
      </c>
      <c r="X1051" s="78">
        <f t="shared" si="527"/>
        <v>0</v>
      </c>
      <c r="Y1051" s="78">
        <f t="shared" si="528"/>
        <v>0</v>
      </c>
      <c r="Z1051" s="78">
        <f t="shared" si="529"/>
        <v>0</v>
      </c>
      <c r="AA1051" s="78">
        <f t="shared" si="530"/>
        <v>0</v>
      </c>
      <c r="AB1051" s="78">
        <f t="shared" si="531"/>
        <v>0</v>
      </c>
      <c r="AC1051" s="78">
        <f t="shared" si="532"/>
        <v>0</v>
      </c>
      <c r="AD1051" s="78">
        <f t="shared" si="533"/>
        <v>0</v>
      </c>
      <c r="AE1051" s="78">
        <f t="shared" si="534"/>
        <v>0</v>
      </c>
      <c r="AF1051" s="78">
        <f t="shared" si="535"/>
        <v>0</v>
      </c>
      <c r="AG1051" s="78">
        <f t="shared" si="518"/>
        <v>0</v>
      </c>
      <c r="AH1051" s="78">
        <f t="shared" si="536"/>
        <v>0</v>
      </c>
      <c r="AI1051" s="78">
        <f t="shared" si="537"/>
        <v>0</v>
      </c>
      <c r="AJ1051" s="78">
        <f t="shared" si="538"/>
        <v>0</v>
      </c>
      <c r="AK1051" s="78">
        <f t="shared" si="539"/>
        <v>0</v>
      </c>
      <c r="AL1051" s="78">
        <f t="shared" si="540"/>
        <v>0</v>
      </c>
      <c r="AM1051" s="78">
        <f t="shared" si="541"/>
        <v>0</v>
      </c>
      <c r="AN1051" s="78">
        <f t="shared" si="542"/>
        <v>0</v>
      </c>
      <c r="AO1051" s="78">
        <f t="shared" si="543"/>
        <v>0</v>
      </c>
      <c r="AP1051" s="78">
        <f t="shared" si="544"/>
        <v>0</v>
      </c>
      <c r="AQ1051" s="78">
        <f t="shared" si="545"/>
        <v>0</v>
      </c>
      <c r="AR1051" s="78">
        <f t="shared" si="546"/>
        <v>0</v>
      </c>
      <c r="AS1051" s="78">
        <f t="shared" si="547"/>
        <v>1</v>
      </c>
      <c r="AT1051" s="78">
        <f t="shared" si="548"/>
        <v>0</v>
      </c>
      <c r="AU1051" s="78">
        <f t="shared" si="549"/>
        <v>1</v>
      </c>
      <c r="AV1051" s="78">
        <f>IF(AND(M1051&gt;=35,M1051&lt;=39),1,0)</f>
        <v>0</v>
      </c>
      <c r="AW1051" s="78">
        <f>IF(AND(M1051&gt;=40,M1051&lt;=44),1,0)</f>
        <v>0</v>
      </c>
      <c r="AX1051" s="78">
        <f>IF(AND(M1051&gt;=45,M1051&lt;=49),1,0)</f>
        <v>0</v>
      </c>
      <c r="AY1051" s="78">
        <f>IF(AND(M1051&gt;=50,M1051&lt;=54),1,0)</f>
        <v>0</v>
      </c>
      <c r="AZ1051" s="78">
        <f>IF(AND(M1051&gt;=55,M1051&lt;=59),1,0)</f>
        <v>0</v>
      </c>
      <c r="BA1051" s="78">
        <f>IF(AND(M1051&gt;=60,M1051&lt;=64),1,0)</f>
        <v>0</v>
      </c>
      <c r="BB1051" s="78">
        <f>IF(AND(M1051&gt;=65,M1051&lt;=69),1,0)</f>
        <v>0</v>
      </c>
      <c r="BC1051" s="78">
        <f>IF(AND(M1051&gt;=70,M1051&lt;=74),1,0)</f>
        <v>1</v>
      </c>
      <c r="BD1051" s="78">
        <f>IF(AND(M1051&gt;=75,M1051&lt;=79),1,0)</f>
        <v>0</v>
      </c>
      <c r="BE1051" s="78">
        <f>IF(AND(M1051&gt;=80,M1051&lt;=84),1,0)</f>
        <v>0</v>
      </c>
      <c r="BF1051" s="78">
        <f>IF(AND(M1051&gt;=85,M1051&lt;=89),1,0)</f>
        <v>0</v>
      </c>
      <c r="BG1051" s="78">
        <f>IF(AND(M1051&gt;=90,M1051&lt;=94),1,0)</f>
        <v>0</v>
      </c>
      <c r="BH1051" s="78">
        <f>IF(AND(M1051&gt;=95,M1051&lt;=99),1,0)</f>
        <v>0</v>
      </c>
      <c r="BI1051" s="78">
        <f>IF(AND(M1051&gt;=100,M1051&lt;=105),1,0)</f>
        <v>0</v>
      </c>
      <c r="BJ1051" s="78">
        <f>IF(I1051&lt;$BK$2,1,0)</f>
        <v>0</v>
      </c>
      <c r="BK1051" s="78">
        <f>IF(I1051&gt;$BK$2,1,0)</f>
        <v>1</v>
      </c>
      <c r="BL1051" s="79">
        <f>IF(J1051=$BL$2,1,0)</f>
        <v>0</v>
      </c>
      <c r="BM1051" s="79">
        <f>IF(J1051=$BM73,1,0)</f>
        <v>0</v>
      </c>
      <c r="BN1051" s="79">
        <f>IF(J1051=$BN73,1,0)</f>
        <v>0</v>
      </c>
      <c r="BO1051" s="79">
        <f>IF(J1051=$BO73,1,0)</f>
        <v>0</v>
      </c>
      <c r="BP1051" s="79">
        <f>IF(J1051=$BP73,1,0)</f>
        <v>0</v>
      </c>
      <c r="BQ1051" s="79">
        <f>IF(J1051=$BQ$2,1,0)</f>
        <v>1</v>
      </c>
      <c r="BR1051" s="79">
        <f>IF(J1051=$BR$2,1,0)</f>
        <v>0</v>
      </c>
      <c r="BS1051" s="78">
        <f>IF(F1051=$BS$2,1,0)</f>
        <v>0</v>
      </c>
      <c r="BT1051" s="78">
        <f>IF(F1051=$BT$2,1,0)</f>
        <v>1</v>
      </c>
      <c r="BU1051" s="78">
        <f>IF(F1051=$BU$2,1,0)</f>
        <v>0</v>
      </c>
      <c r="BV1051" s="78">
        <f>IF(F1051=$BV$2,1,0)</f>
        <v>0</v>
      </c>
      <c r="BW1051" s="78">
        <f>IF(F1051=$BW$2,1,0)</f>
        <v>0</v>
      </c>
      <c r="BX1051" s="78">
        <f>IF(F1051=$BX$2,1,0)</f>
        <v>0</v>
      </c>
      <c r="BY1051" s="78">
        <f>IF(F1051=$BY$2,1,0)</f>
        <v>0</v>
      </c>
      <c r="BZ1051" s="78">
        <f>IF(F1051=$BZ$2,1,0)</f>
        <v>0</v>
      </c>
      <c r="CA1051" t="s">
        <v>2208</v>
      </c>
      <c r="CB1051" s="1">
        <v>0</v>
      </c>
      <c r="CC1051" s="1">
        <v>0</v>
      </c>
    </row>
    <row r="1052" spans="2:81" x14ac:dyDescent="0.3">
      <c r="B1052" s="29" t="s">
        <v>49</v>
      </c>
      <c r="C1052" s="33" t="s">
        <v>157</v>
      </c>
      <c r="D1052" s="33" t="s">
        <v>79</v>
      </c>
      <c r="E1052" s="53" t="s">
        <v>1068</v>
      </c>
      <c r="F1052" s="31" t="s">
        <v>16</v>
      </c>
      <c r="G1052" s="1">
        <v>13</v>
      </c>
      <c r="H1052" s="1">
        <v>2014</v>
      </c>
      <c r="I1052" s="36">
        <v>0.56874999999999998</v>
      </c>
      <c r="J1052" s="1" t="s">
        <v>8</v>
      </c>
      <c r="K1052" s="39">
        <v>39281</v>
      </c>
      <c r="L1052" t="s">
        <v>1756</v>
      </c>
      <c r="M1052" s="76">
        <v>78</v>
      </c>
      <c r="N1052" t="str">
        <f t="shared" si="519"/>
        <v>ptcldy</v>
      </c>
      <c r="O1052" s="78">
        <f t="shared" si="520"/>
        <v>0</v>
      </c>
      <c r="P1052" s="78">
        <v>0</v>
      </c>
      <c r="Q1052" s="78">
        <v>0</v>
      </c>
      <c r="R1052" s="78">
        <f t="shared" si="521"/>
        <v>0</v>
      </c>
      <c r="S1052" s="78">
        <f t="shared" si="522"/>
        <v>0</v>
      </c>
      <c r="T1052" s="78">
        <f t="shared" si="523"/>
        <v>0</v>
      </c>
      <c r="U1052" s="78">
        <f t="shared" si="524"/>
        <v>0</v>
      </c>
      <c r="V1052" s="78">
        <f t="shared" si="525"/>
        <v>0</v>
      </c>
      <c r="W1052" s="78">
        <f t="shared" si="526"/>
        <v>0</v>
      </c>
      <c r="X1052" s="78">
        <f t="shared" si="527"/>
        <v>0</v>
      </c>
      <c r="Y1052" s="78">
        <f t="shared" si="528"/>
        <v>0</v>
      </c>
      <c r="Z1052" s="78">
        <f t="shared" si="529"/>
        <v>0</v>
      </c>
      <c r="AA1052" s="78">
        <f t="shared" si="530"/>
        <v>0</v>
      </c>
      <c r="AB1052" s="78">
        <f t="shared" si="531"/>
        <v>0</v>
      </c>
      <c r="AC1052" s="78">
        <f t="shared" si="532"/>
        <v>0</v>
      </c>
      <c r="AD1052" s="78">
        <f t="shared" si="533"/>
        <v>0</v>
      </c>
      <c r="AE1052" s="78">
        <f t="shared" si="534"/>
        <v>0</v>
      </c>
      <c r="AF1052" s="78">
        <f t="shared" si="535"/>
        <v>0</v>
      </c>
      <c r="AG1052" s="78">
        <f t="shared" si="518"/>
        <v>0</v>
      </c>
      <c r="AH1052" s="78">
        <f t="shared" si="536"/>
        <v>0</v>
      </c>
      <c r="AI1052" s="78">
        <f t="shared" si="537"/>
        <v>0</v>
      </c>
      <c r="AJ1052" s="78">
        <f t="shared" si="538"/>
        <v>0</v>
      </c>
      <c r="AK1052" s="78">
        <f t="shared" si="539"/>
        <v>0</v>
      </c>
      <c r="AL1052" s="78">
        <f t="shared" si="540"/>
        <v>0</v>
      </c>
      <c r="AM1052" s="78">
        <f t="shared" si="541"/>
        <v>0</v>
      </c>
      <c r="AN1052" s="78">
        <f t="shared" si="542"/>
        <v>0</v>
      </c>
      <c r="AO1052" s="78">
        <f t="shared" si="543"/>
        <v>0</v>
      </c>
      <c r="AP1052" s="78">
        <f t="shared" si="544"/>
        <v>0</v>
      </c>
      <c r="AQ1052" s="78">
        <f t="shared" si="545"/>
        <v>0</v>
      </c>
      <c r="AR1052" s="78">
        <f t="shared" si="546"/>
        <v>0</v>
      </c>
      <c r="AS1052" s="78">
        <f t="shared" si="547"/>
        <v>1</v>
      </c>
      <c r="AT1052" s="78">
        <f t="shared" si="548"/>
        <v>0</v>
      </c>
      <c r="AU1052" s="78">
        <f t="shared" si="549"/>
        <v>1</v>
      </c>
      <c r="AV1052" s="78">
        <f>IF(AND(M1052&gt;=35,M1052&lt;=39),1,0)</f>
        <v>0</v>
      </c>
      <c r="AW1052" s="78">
        <f>IF(AND(M1052&gt;=40,M1052&lt;=44),1,0)</f>
        <v>0</v>
      </c>
      <c r="AX1052" s="78">
        <f>IF(AND(M1052&gt;=45,M1052&lt;=49),1,0)</f>
        <v>0</v>
      </c>
      <c r="AY1052" s="78">
        <f>IF(AND(M1052&gt;=50,M1052&lt;=54),1,0)</f>
        <v>0</v>
      </c>
      <c r="AZ1052" s="78">
        <f>IF(AND(M1052&gt;=55,M1052&lt;=59),1,0)</f>
        <v>0</v>
      </c>
      <c r="BA1052" s="78">
        <f>IF(AND(M1052&gt;=60,M1052&lt;=64),1,0)</f>
        <v>0</v>
      </c>
      <c r="BB1052" s="78">
        <f>IF(AND(M1052&gt;=65,M1052&lt;=69),1,0)</f>
        <v>0</v>
      </c>
      <c r="BC1052" s="78">
        <f>IF(AND(M1052&gt;=70,M1052&lt;=74),1,0)</f>
        <v>0</v>
      </c>
      <c r="BD1052" s="78">
        <f>IF(AND(M1052&gt;=75,M1052&lt;=79),1,0)</f>
        <v>1</v>
      </c>
      <c r="BE1052" s="78">
        <f>IF(AND(M1052&gt;=80,M1052&lt;=84),1,0)</f>
        <v>0</v>
      </c>
      <c r="BF1052" s="78">
        <f>IF(AND(M1052&gt;=85,M1052&lt;=89),1,0)</f>
        <v>0</v>
      </c>
      <c r="BG1052" s="78">
        <f>IF(AND(M1052&gt;=90,M1052&lt;=94),1,0)</f>
        <v>0</v>
      </c>
      <c r="BH1052" s="78">
        <f>IF(AND(M1052&gt;=95,M1052&lt;=99),1,0)</f>
        <v>0</v>
      </c>
      <c r="BI1052" s="78">
        <f>IF(AND(M1052&gt;=100,M1052&lt;=105),1,0)</f>
        <v>0</v>
      </c>
      <c r="BJ1052" s="78">
        <f>IF(I1052&lt;$BK$2,1,0)</f>
        <v>1</v>
      </c>
      <c r="BK1052" s="78">
        <f>IF(I1052&gt;$BK$2,1,0)</f>
        <v>0</v>
      </c>
      <c r="BL1052" s="79">
        <f>IF(J1052=$BL$2,1,0)</f>
        <v>0</v>
      </c>
      <c r="BM1052" s="79">
        <f>IF(J1052=$BM74,1,0)</f>
        <v>0</v>
      </c>
      <c r="BN1052" s="79">
        <f>IF(J1052=$BN74,1,0)</f>
        <v>0</v>
      </c>
      <c r="BO1052" s="79">
        <f>IF(J1052=$BO74,1,0)</f>
        <v>0</v>
      </c>
      <c r="BP1052" s="79">
        <f>IF(J1052=$BP74,1,0)</f>
        <v>0</v>
      </c>
      <c r="BQ1052" s="79">
        <f>IF(J1052=$BQ$2,1,0)</f>
        <v>0</v>
      </c>
      <c r="BR1052" s="79">
        <f>IF(J1052=$BR$2,1,0)</f>
        <v>1</v>
      </c>
      <c r="BS1052" s="78">
        <f>IF(F1052=$BS$2,1,0)</f>
        <v>0</v>
      </c>
      <c r="BT1052" s="78">
        <f>IF(F1052=$BT$2,1,0)</f>
        <v>1</v>
      </c>
      <c r="BU1052" s="78">
        <f>IF(F1052=$BU$2,1,0)</f>
        <v>0</v>
      </c>
      <c r="BV1052" s="78">
        <f>IF(F1052=$BV$2,1,0)</f>
        <v>0</v>
      </c>
      <c r="BW1052" s="78">
        <f>IF(F1052=$BW$2,1,0)</f>
        <v>0</v>
      </c>
      <c r="BX1052" s="78">
        <f>IF(F1052=$BX$2,1,0)</f>
        <v>0</v>
      </c>
      <c r="BY1052" s="78">
        <f>IF(F1052=$BY$2,1,0)</f>
        <v>0</v>
      </c>
      <c r="BZ1052" s="78">
        <f>IF(F1052=$BZ$2,1,0)</f>
        <v>0</v>
      </c>
      <c r="CA1052"/>
      <c r="CB1052" s="1">
        <v>0</v>
      </c>
      <c r="CC1052" s="1">
        <v>0</v>
      </c>
    </row>
    <row r="1053" spans="2:81" x14ac:dyDescent="0.3">
      <c r="B1053" s="29" t="s">
        <v>40</v>
      </c>
      <c r="C1053" s="33" t="s">
        <v>181</v>
      </c>
      <c r="D1053" s="33" t="s">
        <v>76</v>
      </c>
      <c r="E1053" s="53" t="s">
        <v>668</v>
      </c>
      <c r="F1053" s="31" t="s">
        <v>16</v>
      </c>
      <c r="G1053" s="1">
        <v>14</v>
      </c>
      <c r="H1053" s="1">
        <v>2014</v>
      </c>
      <c r="I1053" s="36">
        <v>0.79583333333333339</v>
      </c>
      <c r="J1053" s="1" t="s">
        <v>6</v>
      </c>
      <c r="K1053" s="39">
        <v>15799</v>
      </c>
      <c r="L1053" t="s">
        <v>1746</v>
      </c>
      <c r="M1053" s="76">
        <v>75</v>
      </c>
      <c r="N1053" t="str">
        <f t="shared" si="519"/>
        <v>clear</v>
      </c>
      <c r="O1053" s="78">
        <f t="shared" si="520"/>
        <v>0</v>
      </c>
      <c r="P1053" s="78">
        <v>0</v>
      </c>
      <c r="Q1053" s="78">
        <v>0</v>
      </c>
      <c r="R1053" s="78">
        <f t="shared" si="521"/>
        <v>0</v>
      </c>
      <c r="S1053" s="78">
        <f t="shared" si="522"/>
        <v>0</v>
      </c>
      <c r="T1053" s="78">
        <f t="shared" si="523"/>
        <v>0</v>
      </c>
      <c r="U1053" s="78">
        <f t="shared" si="524"/>
        <v>0</v>
      </c>
      <c r="V1053" s="78">
        <f t="shared" si="525"/>
        <v>0</v>
      </c>
      <c r="W1053" s="78">
        <f t="shared" si="526"/>
        <v>0</v>
      </c>
      <c r="X1053" s="78">
        <f t="shared" si="527"/>
        <v>0</v>
      </c>
      <c r="Y1053" s="78">
        <f t="shared" si="528"/>
        <v>0</v>
      </c>
      <c r="Z1053" s="78">
        <f t="shared" si="529"/>
        <v>0</v>
      </c>
      <c r="AA1053" s="78">
        <f t="shared" si="530"/>
        <v>0</v>
      </c>
      <c r="AB1053" s="78">
        <f t="shared" si="531"/>
        <v>0</v>
      </c>
      <c r="AC1053" s="78">
        <f t="shared" si="532"/>
        <v>0</v>
      </c>
      <c r="AD1053" s="78">
        <f t="shared" si="533"/>
        <v>0</v>
      </c>
      <c r="AE1053" s="78">
        <f t="shared" si="534"/>
        <v>0</v>
      </c>
      <c r="AF1053" s="78">
        <f t="shared" si="535"/>
        <v>0</v>
      </c>
      <c r="AG1053" s="78">
        <f t="shared" si="518"/>
        <v>0</v>
      </c>
      <c r="AH1053" s="78">
        <f t="shared" si="536"/>
        <v>0</v>
      </c>
      <c r="AI1053" s="78">
        <f t="shared" si="537"/>
        <v>0</v>
      </c>
      <c r="AJ1053" s="78">
        <f t="shared" si="538"/>
        <v>0</v>
      </c>
      <c r="AK1053" s="78">
        <f t="shared" si="539"/>
        <v>0</v>
      </c>
      <c r="AL1053" s="78">
        <f t="shared" si="540"/>
        <v>0</v>
      </c>
      <c r="AM1053" s="78">
        <f t="shared" si="541"/>
        <v>0</v>
      </c>
      <c r="AN1053" s="78">
        <f t="shared" si="542"/>
        <v>0</v>
      </c>
      <c r="AO1053" s="78">
        <f t="shared" si="543"/>
        <v>0</v>
      </c>
      <c r="AP1053" s="78">
        <f t="shared" si="544"/>
        <v>0</v>
      </c>
      <c r="AQ1053" s="78">
        <f t="shared" si="545"/>
        <v>1</v>
      </c>
      <c r="AR1053" s="78">
        <f t="shared" si="546"/>
        <v>0</v>
      </c>
      <c r="AS1053" s="78">
        <f t="shared" si="547"/>
        <v>0</v>
      </c>
      <c r="AT1053" s="78">
        <f t="shared" si="548"/>
        <v>0</v>
      </c>
      <c r="AU1053" s="78">
        <f t="shared" si="549"/>
        <v>1</v>
      </c>
      <c r="AV1053" s="78">
        <f>IF(AND(M1053&gt;=35,M1053&lt;=39),1,0)</f>
        <v>0</v>
      </c>
      <c r="AW1053" s="78">
        <f>IF(AND(M1053&gt;=40,M1053&lt;=44),1,0)</f>
        <v>0</v>
      </c>
      <c r="AX1053" s="78">
        <f>IF(AND(M1053&gt;=45,M1053&lt;=49),1,0)</f>
        <v>0</v>
      </c>
      <c r="AY1053" s="78">
        <f>IF(AND(M1053&gt;=50,M1053&lt;=54),1,0)</f>
        <v>0</v>
      </c>
      <c r="AZ1053" s="78">
        <f>IF(AND(M1053&gt;=55,M1053&lt;=59),1,0)</f>
        <v>0</v>
      </c>
      <c r="BA1053" s="78">
        <f>IF(AND(M1053&gt;=60,M1053&lt;=64),1,0)</f>
        <v>0</v>
      </c>
      <c r="BB1053" s="78">
        <f>IF(AND(M1053&gt;=65,M1053&lt;=69),1,0)</f>
        <v>0</v>
      </c>
      <c r="BC1053" s="78">
        <f>IF(AND(M1053&gt;=70,M1053&lt;=74),1,0)</f>
        <v>0</v>
      </c>
      <c r="BD1053" s="78">
        <f>IF(AND(M1053&gt;=75,M1053&lt;=79),1,0)</f>
        <v>1</v>
      </c>
      <c r="BE1053" s="78">
        <f>IF(AND(M1053&gt;=80,M1053&lt;=84),1,0)</f>
        <v>0</v>
      </c>
      <c r="BF1053" s="78">
        <f>IF(AND(M1053&gt;=85,M1053&lt;=89),1,0)</f>
        <v>0</v>
      </c>
      <c r="BG1053" s="78">
        <f>IF(AND(M1053&gt;=90,M1053&lt;=94),1,0)</f>
        <v>0</v>
      </c>
      <c r="BH1053" s="78">
        <f>IF(AND(M1053&gt;=95,M1053&lt;=99),1,0)</f>
        <v>0</v>
      </c>
      <c r="BI1053" s="78">
        <f>IF(AND(M1053&gt;=100,M1053&lt;=105),1,0)</f>
        <v>0</v>
      </c>
      <c r="BJ1053" s="78">
        <f>IF(I1053&lt;$BK$2,1,0)</f>
        <v>0</v>
      </c>
      <c r="BK1053" s="78">
        <f>IF(I1053&gt;$BK$2,1,0)</f>
        <v>1</v>
      </c>
      <c r="BL1053" s="79">
        <f>IF(J1053=$BL$2,1,0)</f>
        <v>1</v>
      </c>
      <c r="BM1053" s="79">
        <f>IF(J1053=$BM75,1,0)</f>
        <v>0</v>
      </c>
      <c r="BN1053" s="79">
        <f>IF(J1053=$BN75,1,0)</f>
        <v>0</v>
      </c>
      <c r="BO1053" s="79">
        <f>IF(J1053=$BO75,1,0)</f>
        <v>0</v>
      </c>
      <c r="BP1053" s="79">
        <f>IF(J1053=$BP75,1,0)</f>
        <v>0</v>
      </c>
      <c r="BQ1053" s="79">
        <f>IF(J1053=$BQ$2,1,0)</f>
        <v>0</v>
      </c>
      <c r="BR1053" s="79">
        <f>IF(J1053=$BR$2,1,0)</f>
        <v>0</v>
      </c>
      <c r="BS1053" s="78">
        <f>IF(F1053=$BS$2,1,0)</f>
        <v>0</v>
      </c>
      <c r="BT1053" s="78">
        <f>IF(F1053=$BT$2,1,0)</f>
        <v>1</v>
      </c>
      <c r="BU1053" s="78">
        <f>IF(F1053=$BU$2,1,0)</f>
        <v>0</v>
      </c>
      <c r="BV1053" s="78">
        <f>IF(F1053=$BV$2,1,0)</f>
        <v>0</v>
      </c>
      <c r="BW1053" s="78">
        <f>IF(F1053=$BW$2,1,0)</f>
        <v>0</v>
      </c>
      <c r="BX1053" s="78">
        <f>IF(F1053=$BX$2,1,0)</f>
        <v>0</v>
      </c>
      <c r="BY1053" s="78">
        <f>IF(F1053=$BY$2,1,0)</f>
        <v>0</v>
      </c>
      <c r="BZ1053" s="78">
        <f>IF(F1053=$BZ$2,1,0)</f>
        <v>0</v>
      </c>
      <c r="CA1053"/>
      <c r="CB1053" s="1">
        <v>0</v>
      </c>
      <c r="CC1053" s="1">
        <v>0</v>
      </c>
    </row>
    <row r="1054" spans="2:81" x14ac:dyDescent="0.3">
      <c r="B1054" s="29" t="s">
        <v>41</v>
      </c>
      <c r="C1054" s="33" t="s">
        <v>181</v>
      </c>
      <c r="D1054" s="33" t="s">
        <v>76</v>
      </c>
      <c r="E1054" s="53" t="s">
        <v>670</v>
      </c>
      <c r="F1054" s="31" t="s">
        <v>16</v>
      </c>
      <c r="G1054" s="1">
        <v>16</v>
      </c>
      <c r="H1054" s="1">
        <v>2014</v>
      </c>
      <c r="I1054" s="36">
        <v>0.52500000000000002</v>
      </c>
      <c r="J1054" s="1" t="s">
        <v>11</v>
      </c>
      <c r="K1054" s="39">
        <v>22611</v>
      </c>
      <c r="L1054" t="s">
        <v>1757</v>
      </c>
      <c r="M1054" s="76">
        <v>39</v>
      </c>
      <c r="N1054" t="str">
        <f t="shared" si="519"/>
        <v>sunny</v>
      </c>
      <c r="O1054" s="78">
        <f t="shared" si="520"/>
        <v>0</v>
      </c>
      <c r="P1054" s="78">
        <v>0</v>
      </c>
      <c r="Q1054" s="78">
        <v>0</v>
      </c>
      <c r="R1054" s="78">
        <f t="shared" si="521"/>
        <v>0</v>
      </c>
      <c r="S1054" s="78">
        <f t="shared" si="522"/>
        <v>0</v>
      </c>
      <c r="T1054" s="78">
        <f t="shared" si="523"/>
        <v>0</v>
      </c>
      <c r="U1054" s="78">
        <f t="shared" si="524"/>
        <v>0</v>
      </c>
      <c r="V1054" s="78">
        <f t="shared" si="525"/>
        <v>0</v>
      </c>
      <c r="W1054" s="78">
        <f t="shared" si="526"/>
        <v>0</v>
      </c>
      <c r="X1054" s="78">
        <f t="shared" si="527"/>
        <v>0</v>
      </c>
      <c r="Y1054" s="78">
        <f t="shared" si="528"/>
        <v>0</v>
      </c>
      <c r="Z1054" s="78">
        <f t="shared" si="529"/>
        <v>0</v>
      </c>
      <c r="AA1054" s="78">
        <f t="shared" si="530"/>
        <v>0</v>
      </c>
      <c r="AB1054" s="78">
        <f t="shared" si="531"/>
        <v>0</v>
      </c>
      <c r="AC1054" s="78">
        <f t="shared" si="532"/>
        <v>0</v>
      </c>
      <c r="AD1054" s="78">
        <f t="shared" si="533"/>
        <v>0</v>
      </c>
      <c r="AE1054" s="78">
        <f t="shared" si="534"/>
        <v>0</v>
      </c>
      <c r="AF1054" s="78">
        <f t="shared" si="535"/>
        <v>0</v>
      </c>
      <c r="AG1054" s="78">
        <f t="shared" si="518"/>
        <v>0</v>
      </c>
      <c r="AH1054" s="78">
        <f t="shared" si="536"/>
        <v>0</v>
      </c>
      <c r="AI1054" s="78">
        <f t="shared" si="537"/>
        <v>0</v>
      </c>
      <c r="AJ1054" s="78">
        <f t="shared" si="538"/>
        <v>0</v>
      </c>
      <c r="AK1054" s="78">
        <f t="shared" si="539"/>
        <v>0</v>
      </c>
      <c r="AL1054" s="78">
        <f t="shared" si="540"/>
        <v>0</v>
      </c>
      <c r="AM1054" s="78">
        <f t="shared" si="541"/>
        <v>0</v>
      </c>
      <c r="AN1054" s="78">
        <f t="shared" si="542"/>
        <v>0</v>
      </c>
      <c r="AO1054" s="78">
        <f t="shared" si="543"/>
        <v>0</v>
      </c>
      <c r="AP1054" s="78">
        <f t="shared" si="544"/>
        <v>0</v>
      </c>
      <c r="AQ1054" s="78">
        <f t="shared" si="545"/>
        <v>1</v>
      </c>
      <c r="AR1054" s="78">
        <f t="shared" si="546"/>
        <v>0</v>
      </c>
      <c r="AS1054" s="78">
        <f t="shared" si="547"/>
        <v>0</v>
      </c>
      <c r="AT1054" s="78">
        <f t="shared" si="548"/>
        <v>0</v>
      </c>
      <c r="AU1054" s="78">
        <f t="shared" si="549"/>
        <v>1</v>
      </c>
      <c r="AV1054" s="78">
        <f>IF(AND(M1054&gt;=35,M1054&lt;=39),1,0)</f>
        <v>1</v>
      </c>
      <c r="AW1054" s="78">
        <f>IF(AND(M1054&gt;=40,M1054&lt;=44),1,0)</f>
        <v>0</v>
      </c>
      <c r="AX1054" s="78">
        <f>IF(AND(M1054&gt;=45,M1054&lt;=49),1,0)</f>
        <v>0</v>
      </c>
      <c r="AY1054" s="78">
        <f>IF(AND(M1054&gt;=50,M1054&lt;=54),1,0)</f>
        <v>0</v>
      </c>
      <c r="AZ1054" s="78">
        <f>IF(AND(M1054&gt;=55,M1054&lt;=59),1,0)</f>
        <v>0</v>
      </c>
      <c r="BA1054" s="78">
        <f>IF(AND(M1054&gt;=60,M1054&lt;=64),1,0)</f>
        <v>0</v>
      </c>
      <c r="BB1054" s="78">
        <f>IF(AND(M1054&gt;=65,M1054&lt;=69),1,0)</f>
        <v>0</v>
      </c>
      <c r="BC1054" s="78">
        <f>IF(AND(M1054&gt;=70,M1054&lt;=74),1,0)</f>
        <v>0</v>
      </c>
      <c r="BD1054" s="78">
        <f>IF(AND(M1054&gt;=75,M1054&lt;=79),1,0)</f>
        <v>0</v>
      </c>
      <c r="BE1054" s="78">
        <f>IF(AND(M1054&gt;=80,M1054&lt;=84),1,0)</f>
        <v>0</v>
      </c>
      <c r="BF1054" s="78">
        <f>IF(AND(M1054&gt;=85,M1054&lt;=89),1,0)</f>
        <v>0</v>
      </c>
      <c r="BG1054" s="78">
        <f>IF(AND(M1054&gt;=90,M1054&lt;=94),1,0)</f>
        <v>0</v>
      </c>
      <c r="BH1054" s="78">
        <f>IF(AND(M1054&gt;=95,M1054&lt;=99),1,0)</f>
        <v>0</v>
      </c>
      <c r="BI1054" s="78">
        <f>IF(AND(M1054&gt;=100,M1054&lt;=105),1,0)</f>
        <v>0</v>
      </c>
      <c r="BJ1054" s="78">
        <f>IF(I1054&lt;$BK$2,1,0)</f>
        <v>1</v>
      </c>
      <c r="BK1054" s="78">
        <f>IF(I1054&gt;$BK$2,1,0)</f>
        <v>0</v>
      </c>
      <c r="BL1054" s="79">
        <f>IF(J1054=$BL$2,1,0)</f>
        <v>0</v>
      </c>
      <c r="BM1054" s="79">
        <f>IF(J1054=$BM76,1,0)</f>
        <v>0</v>
      </c>
      <c r="BN1054" s="79">
        <f>IF(J1054=$BN76,1,0)</f>
        <v>0</v>
      </c>
      <c r="BO1054" s="79">
        <f>IF(J1054=$BO76,1,0)</f>
        <v>0</v>
      </c>
      <c r="BP1054" s="79">
        <f>IF(J1054=$BP76,1,0)</f>
        <v>0</v>
      </c>
      <c r="BQ1054" s="79">
        <f>IF(J1054=$BQ$2,1,0)</f>
        <v>0</v>
      </c>
      <c r="BR1054" s="79">
        <f>IF(J1054=$BR$2,1,0)</f>
        <v>0</v>
      </c>
      <c r="BS1054" s="78">
        <f>IF(F1054=$BS$2,1,0)</f>
        <v>0</v>
      </c>
      <c r="BT1054" s="78">
        <f>IF(F1054=$BT$2,1,0)</f>
        <v>1</v>
      </c>
      <c r="BU1054" s="78">
        <f>IF(F1054=$BU$2,1,0)</f>
        <v>0</v>
      </c>
      <c r="BV1054" s="78">
        <f>IF(F1054=$BV$2,1,0)</f>
        <v>0</v>
      </c>
      <c r="BW1054" s="78">
        <f>IF(F1054=$BW$2,1,0)</f>
        <v>0</v>
      </c>
      <c r="BX1054" s="78">
        <f>IF(F1054=$BX$2,1,0)</f>
        <v>0</v>
      </c>
      <c r="BY1054" s="78">
        <f>IF(F1054=$BY$2,1,0)</f>
        <v>0</v>
      </c>
      <c r="BZ1054" s="78">
        <f>IF(F1054=$BZ$2,1,0)</f>
        <v>0</v>
      </c>
      <c r="CA1054" t="s">
        <v>2209</v>
      </c>
      <c r="CB1054" s="1">
        <v>0</v>
      </c>
      <c r="CC1054" s="1">
        <v>1</v>
      </c>
    </row>
    <row r="1055" spans="2:81" x14ac:dyDescent="0.3">
      <c r="B1055" s="29" t="s">
        <v>42</v>
      </c>
      <c r="C1055" s="33" t="s">
        <v>166</v>
      </c>
      <c r="D1055" s="33" t="s">
        <v>73</v>
      </c>
      <c r="E1055" s="53" t="s">
        <v>1069</v>
      </c>
      <c r="F1055" s="31" t="s">
        <v>16</v>
      </c>
      <c r="G1055" s="1">
        <v>25</v>
      </c>
      <c r="H1055" s="1">
        <v>2014</v>
      </c>
      <c r="I1055" s="36">
        <v>0.83333333333333337</v>
      </c>
      <c r="J1055" s="1" t="s">
        <v>5</v>
      </c>
      <c r="K1055" s="39">
        <v>22478</v>
      </c>
      <c r="L1055" t="s">
        <v>1758</v>
      </c>
      <c r="M1055" s="76">
        <v>52</v>
      </c>
      <c r="N1055" t="str">
        <f t="shared" si="519"/>
        <v>Rain</v>
      </c>
      <c r="O1055" s="78">
        <f t="shared" si="520"/>
        <v>0</v>
      </c>
      <c r="P1055" s="78">
        <v>0</v>
      </c>
      <c r="Q1055" s="78">
        <v>0</v>
      </c>
      <c r="R1055" s="78">
        <f t="shared" si="521"/>
        <v>0</v>
      </c>
      <c r="S1055" s="78">
        <f t="shared" si="522"/>
        <v>0</v>
      </c>
      <c r="T1055" s="78">
        <f t="shared" si="523"/>
        <v>0</v>
      </c>
      <c r="U1055" s="78">
        <f t="shared" si="524"/>
        <v>0</v>
      </c>
      <c r="V1055" s="78">
        <f t="shared" si="525"/>
        <v>0</v>
      </c>
      <c r="W1055" s="78">
        <f t="shared" si="526"/>
        <v>0</v>
      </c>
      <c r="X1055" s="78">
        <f t="shared" si="527"/>
        <v>0</v>
      </c>
      <c r="Y1055" s="78">
        <f t="shared" si="528"/>
        <v>0</v>
      </c>
      <c r="Z1055" s="78">
        <f t="shared" si="529"/>
        <v>0</v>
      </c>
      <c r="AA1055" s="78">
        <f t="shared" si="530"/>
        <v>0</v>
      </c>
      <c r="AB1055" s="78">
        <f t="shared" si="531"/>
        <v>1</v>
      </c>
      <c r="AC1055" s="78">
        <f t="shared" si="532"/>
        <v>0</v>
      </c>
      <c r="AD1055" s="78">
        <f t="shared" si="533"/>
        <v>0</v>
      </c>
      <c r="AE1055" s="78">
        <f t="shared" si="534"/>
        <v>0</v>
      </c>
      <c r="AF1055" s="78">
        <f t="shared" si="535"/>
        <v>0</v>
      </c>
      <c r="AG1055" s="78">
        <f t="shared" si="518"/>
        <v>0</v>
      </c>
      <c r="AH1055" s="78">
        <f t="shared" si="536"/>
        <v>0</v>
      </c>
      <c r="AI1055" s="78">
        <f t="shared" si="537"/>
        <v>0</v>
      </c>
      <c r="AJ1055" s="78">
        <f t="shared" si="538"/>
        <v>0</v>
      </c>
      <c r="AK1055" s="78">
        <f t="shared" si="539"/>
        <v>0</v>
      </c>
      <c r="AL1055" s="78">
        <f t="shared" si="540"/>
        <v>0</v>
      </c>
      <c r="AM1055" s="78">
        <f t="shared" si="541"/>
        <v>0</v>
      </c>
      <c r="AN1055" s="78">
        <f t="shared" si="542"/>
        <v>0</v>
      </c>
      <c r="AO1055" s="78">
        <f t="shared" si="543"/>
        <v>0</v>
      </c>
      <c r="AP1055" s="78">
        <f t="shared" si="544"/>
        <v>0</v>
      </c>
      <c r="AQ1055" s="78">
        <f t="shared" si="545"/>
        <v>0</v>
      </c>
      <c r="AR1055" s="78">
        <f t="shared" si="546"/>
        <v>0</v>
      </c>
      <c r="AS1055" s="78">
        <f t="shared" si="547"/>
        <v>0</v>
      </c>
      <c r="AT1055" s="78">
        <f t="shared" si="548"/>
        <v>0</v>
      </c>
      <c r="AU1055" s="78">
        <f t="shared" si="549"/>
        <v>1</v>
      </c>
      <c r="AV1055" s="78">
        <f>IF(AND(M1055&gt;=35,M1055&lt;=39),1,0)</f>
        <v>0</v>
      </c>
      <c r="AW1055" s="78">
        <f>IF(AND(M1055&gt;=40,M1055&lt;=44),1,0)</f>
        <v>0</v>
      </c>
      <c r="AX1055" s="78">
        <f>IF(AND(M1055&gt;=45,M1055&lt;=49),1,0)</f>
        <v>0</v>
      </c>
      <c r="AY1055" s="78">
        <f>IF(AND(M1055&gt;=50,M1055&lt;=54),1,0)</f>
        <v>1</v>
      </c>
      <c r="AZ1055" s="78">
        <f>IF(AND(M1055&gt;=55,M1055&lt;=59),1,0)</f>
        <v>0</v>
      </c>
      <c r="BA1055" s="78">
        <f>IF(AND(M1055&gt;=60,M1055&lt;=64),1,0)</f>
        <v>0</v>
      </c>
      <c r="BB1055" s="78">
        <f>IF(AND(M1055&gt;=65,M1055&lt;=69),1,0)</f>
        <v>0</v>
      </c>
      <c r="BC1055" s="78">
        <f>IF(AND(M1055&gt;=70,M1055&lt;=74),1,0)</f>
        <v>0</v>
      </c>
      <c r="BD1055" s="78">
        <f>IF(AND(M1055&gt;=75,M1055&lt;=79),1,0)</f>
        <v>0</v>
      </c>
      <c r="BE1055" s="78">
        <f>IF(AND(M1055&gt;=80,M1055&lt;=84),1,0)</f>
        <v>0</v>
      </c>
      <c r="BF1055" s="78">
        <f>IF(AND(M1055&gt;=85,M1055&lt;=89),1,0)</f>
        <v>0</v>
      </c>
      <c r="BG1055" s="78">
        <f>IF(AND(M1055&gt;=90,M1055&lt;=94),1,0)</f>
        <v>0</v>
      </c>
      <c r="BH1055" s="78">
        <f>IF(AND(M1055&gt;=95,M1055&lt;=99),1,0)</f>
        <v>0</v>
      </c>
      <c r="BI1055" s="78">
        <f>IF(AND(M1055&gt;=100,M1055&lt;=105),1,0)</f>
        <v>0</v>
      </c>
      <c r="BJ1055" s="78">
        <f>IF(I1055&lt;$BK$2,1,0)</f>
        <v>0</v>
      </c>
      <c r="BK1055" s="78">
        <f>IF(I1055&gt;$BK$2,1,0)</f>
        <v>1</v>
      </c>
      <c r="BL1055" s="79">
        <f>IF(J1055=$BL$2,1,0)</f>
        <v>0</v>
      </c>
      <c r="BM1055" s="79">
        <f>IF(J1055=$BM77,1,0)</f>
        <v>0</v>
      </c>
      <c r="BN1055" s="79">
        <f>IF(J1055=$BN77,1,0)</f>
        <v>0</v>
      </c>
      <c r="BO1055" s="79">
        <f>IF(J1055=$BO77,1,0)</f>
        <v>0</v>
      </c>
      <c r="BP1055" s="79">
        <f>IF(J1055=$BP77,1,0)</f>
        <v>0</v>
      </c>
      <c r="BQ1055" s="79">
        <f>IF(J1055=$BQ$2,1,0)</f>
        <v>0</v>
      </c>
      <c r="BR1055" s="79">
        <f>IF(J1055=$BR$2,1,0)</f>
        <v>0</v>
      </c>
      <c r="BS1055" s="78">
        <f>IF(F1055=$BS$2,1,0)</f>
        <v>0</v>
      </c>
      <c r="BT1055" s="78">
        <f>IF(F1055=$BT$2,1,0)</f>
        <v>1</v>
      </c>
      <c r="BU1055" s="78">
        <f>IF(F1055=$BU$2,1,0)</f>
        <v>0</v>
      </c>
      <c r="BV1055" s="78">
        <f>IF(F1055=$BV$2,1,0)</f>
        <v>0</v>
      </c>
      <c r="BW1055" s="78">
        <f>IF(F1055=$BW$2,1,0)</f>
        <v>0</v>
      </c>
      <c r="BX1055" s="78">
        <f>IF(F1055=$BX$2,1,0)</f>
        <v>0</v>
      </c>
      <c r="BY1055" s="78">
        <f>IF(F1055=$BY$2,1,0)</f>
        <v>0</v>
      </c>
      <c r="BZ1055" s="78">
        <f>IF(F1055=$BZ$2,1,0)</f>
        <v>0</v>
      </c>
      <c r="CA1055" t="s">
        <v>1969</v>
      </c>
      <c r="CB1055" s="1">
        <v>0</v>
      </c>
      <c r="CC1055" s="1">
        <v>0</v>
      </c>
    </row>
    <row r="1056" spans="2:81" x14ac:dyDescent="0.3">
      <c r="B1056" s="29" t="s">
        <v>43</v>
      </c>
      <c r="C1056" s="33" t="s">
        <v>166</v>
      </c>
      <c r="D1056" s="33" t="s">
        <v>73</v>
      </c>
      <c r="E1056" s="53" t="s">
        <v>1070</v>
      </c>
      <c r="F1056" s="31" t="s">
        <v>16</v>
      </c>
      <c r="G1056" s="1">
        <v>26</v>
      </c>
      <c r="H1056" s="1">
        <v>2014</v>
      </c>
      <c r="I1056" s="36">
        <v>0.79583333333333339</v>
      </c>
      <c r="J1056" s="1" t="s">
        <v>7</v>
      </c>
      <c r="K1056" s="39">
        <v>34941</v>
      </c>
      <c r="L1056" t="s">
        <v>1759</v>
      </c>
      <c r="M1056" s="76">
        <v>74</v>
      </c>
      <c r="N1056" t="str">
        <f t="shared" si="519"/>
        <v>cloudy</v>
      </c>
      <c r="O1056" s="78">
        <f t="shared" si="520"/>
        <v>0</v>
      </c>
      <c r="P1056" s="78">
        <v>0</v>
      </c>
      <c r="Q1056" s="78">
        <v>0</v>
      </c>
      <c r="R1056" s="78">
        <f t="shared" si="521"/>
        <v>0</v>
      </c>
      <c r="S1056" s="78">
        <f t="shared" si="522"/>
        <v>0</v>
      </c>
      <c r="T1056" s="78">
        <f t="shared" si="523"/>
        <v>0</v>
      </c>
      <c r="U1056" s="78">
        <f t="shared" si="524"/>
        <v>0</v>
      </c>
      <c r="V1056" s="78">
        <f t="shared" si="525"/>
        <v>0</v>
      </c>
      <c r="W1056" s="78">
        <f t="shared" si="526"/>
        <v>0</v>
      </c>
      <c r="X1056" s="78">
        <f t="shared" si="527"/>
        <v>0</v>
      </c>
      <c r="Y1056" s="78">
        <f t="shared" si="528"/>
        <v>0</v>
      </c>
      <c r="Z1056" s="78">
        <f t="shared" si="529"/>
        <v>0</v>
      </c>
      <c r="AA1056" s="78">
        <f t="shared" si="530"/>
        <v>0</v>
      </c>
      <c r="AB1056" s="78">
        <f t="shared" si="531"/>
        <v>1</v>
      </c>
      <c r="AC1056" s="78">
        <f t="shared" si="532"/>
        <v>0</v>
      </c>
      <c r="AD1056" s="78">
        <f t="shared" si="533"/>
        <v>0</v>
      </c>
      <c r="AE1056" s="78">
        <f t="shared" si="534"/>
        <v>0</v>
      </c>
      <c r="AF1056" s="78">
        <f t="shared" si="535"/>
        <v>0</v>
      </c>
      <c r="AG1056" s="78">
        <f t="shared" si="518"/>
        <v>0</v>
      </c>
      <c r="AH1056" s="78">
        <f t="shared" si="536"/>
        <v>0</v>
      </c>
      <c r="AI1056" s="78">
        <f t="shared" si="537"/>
        <v>0</v>
      </c>
      <c r="AJ1056" s="78">
        <f t="shared" si="538"/>
        <v>0</v>
      </c>
      <c r="AK1056" s="78">
        <f t="shared" si="539"/>
        <v>0</v>
      </c>
      <c r="AL1056" s="78">
        <f t="shared" si="540"/>
        <v>0</v>
      </c>
      <c r="AM1056" s="78">
        <f t="shared" si="541"/>
        <v>0</v>
      </c>
      <c r="AN1056" s="78">
        <f t="shared" si="542"/>
        <v>0</v>
      </c>
      <c r="AO1056" s="78">
        <f t="shared" si="543"/>
        <v>0</v>
      </c>
      <c r="AP1056" s="78">
        <f t="shared" si="544"/>
        <v>0</v>
      </c>
      <c r="AQ1056" s="78">
        <f t="shared" si="545"/>
        <v>0</v>
      </c>
      <c r="AR1056" s="78">
        <f t="shared" si="546"/>
        <v>0</v>
      </c>
      <c r="AS1056" s="78">
        <f t="shared" si="547"/>
        <v>0</v>
      </c>
      <c r="AT1056" s="78">
        <f t="shared" si="548"/>
        <v>0</v>
      </c>
      <c r="AU1056" s="78">
        <f t="shared" si="549"/>
        <v>1</v>
      </c>
      <c r="AV1056" s="78">
        <f>IF(AND(M1056&gt;=35,M1056&lt;=39),1,0)</f>
        <v>0</v>
      </c>
      <c r="AW1056" s="78">
        <f>IF(AND(M1056&gt;=40,M1056&lt;=44),1,0)</f>
        <v>0</v>
      </c>
      <c r="AX1056" s="78">
        <f>IF(AND(M1056&gt;=45,M1056&lt;=49),1,0)</f>
        <v>0</v>
      </c>
      <c r="AY1056" s="78">
        <f>IF(AND(M1056&gt;=50,M1056&lt;=54),1,0)</f>
        <v>0</v>
      </c>
      <c r="AZ1056" s="78">
        <f>IF(AND(M1056&gt;=55,M1056&lt;=59),1,0)</f>
        <v>0</v>
      </c>
      <c r="BA1056" s="78">
        <f>IF(AND(M1056&gt;=60,M1056&lt;=64),1,0)</f>
        <v>0</v>
      </c>
      <c r="BB1056" s="78">
        <f>IF(AND(M1056&gt;=65,M1056&lt;=69),1,0)</f>
        <v>0</v>
      </c>
      <c r="BC1056" s="78">
        <f>IF(AND(M1056&gt;=70,M1056&lt;=74),1,0)</f>
        <v>1</v>
      </c>
      <c r="BD1056" s="78">
        <f>IF(AND(M1056&gt;=75,M1056&lt;=79),1,0)</f>
        <v>0</v>
      </c>
      <c r="BE1056" s="78">
        <f>IF(AND(M1056&gt;=80,M1056&lt;=84),1,0)</f>
        <v>0</v>
      </c>
      <c r="BF1056" s="78">
        <f>IF(AND(M1056&gt;=85,M1056&lt;=89),1,0)</f>
        <v>0</v>
      </c>
      <c r="BG1056" s="78">
        <f>IF(AND(M1056&gt;=90,M1056&lt;=94),1,0)</f>
        <v>0</v>
      </c>
      <c r="BH1056" s="78">
        <f>IF(AND(M1056&gt;=95,M1056&lt;=99),1,0)</f>
        <v>0</v>
      </c>
      <c r="BI1056" s="78">
        <f>IF(AND(M1056&gt;=100,M1056&lt;=105),1,0)</f>
        <v>0</v>
      </c>
      <c r="BJ1056" s="78">
        <f>IF(I1056&lt;$BK$2,1,0)</f>
        <v>0</v>
      </c>
      <c r="BK1056" s="78">
        <f>IF(I1056&gt;$BK$2,1,0)</f>
        <v>1</v>
      </c>
      <c r="BL1056" s="79">
        <f>IF(J1056=$BL$2,1,0)</f>
        <v>0</v>
      </c>
      <c r="BM1056" s="79">
        <f>IF(J1056=$BM78,1,0)</f>
        <v>0</v>
      </c>
      <c r="BN1056" s="79">
        <f>IF(J1056=$BN78,1,0)</f>
        <v>0</v>
      </c>
      <c r="BO1056" s="79">
        <f>IF(J1056=$BO78,1,0)</f>
        <v>0</v>
      </c>
      <c r="BP1056" s="79">
        <f>IF(J1056=$BP78,1,0)</f>
        <v>0</v>
      </c>
      <c r="BQ1056" s="79">
        <f>IF(J1056=$BQ$2,1,0)</f>
        <v>1</v>
      </c>
      <c r="BR1056" s="79">
        <f>IF(J1056=$BR$2,1,0)</f>
        <v>0</v>
      </c>
      <c r="BS1056" s="78">
        <f>IF(F1056=$BS$2,1,0)</f>
        <v>0</v>
      </c>
      <c r="BT1056" s="78">
        <f>IF(F1056=$BT$2,1,0)</f>
        <v>1</v>
      </c>
      <c r="BU1056" s="78">
        <f>IF(F1056=$BU$2,1,0)</f>
        <v>0</v>
      </c>
      <c r="BV1056" s="78">
        <f>IF(F1056=$BV$2,1,0)</f>
        <v>0</v>
      </c>
      <c r="BW1056" s="78">
        <f>IF(F1056=$BW$2,1,0)</f>
        <v>0</v>
      </c>
      <c r="BX1056" s="78">
        <f>IF(F1056=$BX$2,1,0)</f>
        <v>0</v>
      </c>
      <c r="BY1056" s="78">
        <f>IF(F1056=$BY$2,1,0)</f>
        <v>0</v>
      </c>
      <c r="BZ1056" s="78">
        <f>IF(F1056=$BZ$2,1,0)</f>
        <v>0</v>
      </c>
      <c r="CA1056"/>
      <c r="CB1056" s="1">
        <v>0</v>
      </c>
      <c r="CC1056" s="1">
        <v>0</v>
      </c>
    </row>
    <row r="1057" spans="2:81" x14ac:dyDescent="0.3">
      <c r="B1057" s="29" t="s">
        <v>44</v>
      </c>
      <c r="C1057" s="33" t="s">
        <v>166</v>
      </c>
      <c r="D1057" s="33" t="s">
        <v>73</v>
      </c>
      <c r="E1057" s="53" t="s">
        <v>1071</v>
      </c>
      <c r="F1057" s="31" t="s">
        <v>16</v>
      </c>
      <c r="G1057" s="1">
        <v>27</v>
      </c>
      <c r="H1057" s="1">
        <v>2014</v>
      </c>
      <c r="I1057" s="36">
        <v>0.56597222222222221</v>
      </c>
      <c r="J1057" s="1" t="s">
        <v>8</v>
      </c>
      <c r="K1057" s="39">
        <v>38368</v>
      </c>
      <c r="L1057" t="s">
        <v>1760</v>
      </c>
      <c r="M1057" s="76">
        <v>59</v>
      </c>
      <c r="N1057" t="str">
        <f t="shared" si="519"/>
        <v>sunny</v>
      </c>
      <c r="O1057" s="78">
        <f t="shared" si="520"/>
        <v>0</v>
      </c>
      <c r="P1057" s="78">
        <v>0</v>
      </c>
      <c r="Q1057" s="78">
        <v>0</v>
      </c>
      <c r="R1057" s="78">
        <f t="shared" si="521"/>
        <v>0</v>
      </c>
      <c r="S1057" s="78">
        <f t="shared" si="522"/>
        <v>0</v>
      </c>
      <c r="T1057" s="78">
        <f t="shared" si="523"/>
        <v>0</v>
      </c>
      <c r="U1057" s="78">
        <f t="shared" si="524"/>
        <v>0</v>
      </c>
      <c r="V1057" s="78">
        <f t="shared" si="525"/>
        <v>0</v>
      </c>
      <c r="W1057" s="78">
        <f t="shared" si="526"/>
        <v>0</v>
      </c>
      <c r="X1057" s="78">
        <f t="shared" si="527"/>
        <v>0</v>
      </c>
      <c r="Y1057" s="78">
        <f t="shared" si="528"/>
        <v>0</v>
      </c>
      <c r="Z1057" s="78">
        <f t="shared" si="529"/>
        <v>0</v>
      </c>
      <c r="AA1057" s="78">
        <f t="shared" si="530"/>
        <v>0</v>
      </c>
      <c r="AB1057" s="78">
        <f t="shared" si="531"/>
        <v>1</v>
      </c>
      <c r="AC1057" s="78">
        <f t="shared" si="532"/>
        <v>0</v>
      </c>
      <c r="AD1057" s="78">
        <f t="shared" si="533"/>
        <v>0</v>
      </c>
      <c r="AE1057" s="78">
        <f t="shared" si="534"/>
        <v>0</v>
      </c>
      <c r="AF1057" s="78">
        <f t="shared" si="535"/>
        <v>0</v>
      </c>
      <c r="AG1057" s="78">
        <f t="shared" si="518"/>
        <v>0</v>
      </c>
      <c r="AH1057" s="78">
        <f t="shared" si="536"/>
        <v>0</v>
      </c>
      <c r="AI1057" s="78">
        <f t="shared" si="537"/>
        <v>0</v>
      </c>
      <c r="AJ1057" s="78">
        <f t="shared" si="538"/>
        <v>0</v>
      </c>
      <c r="AK1057" s="78">
        <f t="shared" si="539"/>
        <v>0</v>
      </c>
      <c r="AL1057" s="78">
        <f t="shared" si="540"/>
        <v>0</v>
      </c>
      <c r="AM1057" s="78">
        <f t="shared" si="541"/>
        <v>0</v>
      </c>
      <c r="AN1057" s="78">
        <f t="shared" si="542"/>
        <v>0</v>
      </c>
      <c r="AO1057" s="78">
        <f t="shared" si="543"/>
        <v>0</v>
      </c>
      <c r="AP1057" s="78">
        <f t="shared" si="544"/>
        <v>0</v>
      </c>
      <c r="AQ1057" s="78">
        <f t="shared" si="545"/>
        <v>0</v>
      </c>
      <c r="AR1057" s="78">
        <f t="shared" si="546"/>
        <v>0</v>
      </c>
      <c r="AS1057" s="78">
        <f t="shared" si="547"/>
        <v>0</v>
      </c>
      <c r="AT1057" s="78">
        <f t="shared" si="548"/>
        <v>0</v>
      </c>
      <c r="AU1057" s="78">
        <f t="shared" si="549"/>
        <v>1</v>
      </c>
      <c r="AV1057" s="78">
        <f>IF(AND(M1057&gt;=35,M1057&lt;=39),1,0)</f>
        <v>0</v>
      </c>
      <c r="AW1057" s="78">
        <f>IF(AND(M1057&gt;=40,M1057&lt;=44),1,0)</f>
        <v>0</v>
      </c>
      <c r="AX1057" s="78">
        <f>IF(AND(M1057&gt;=45,M1057&lt;=49),1,0)</f>
        <v>0</v>
      </c>
      <c r="AY1057" s="78">
        <f>IF(AND(M1057&gt;=50,M1057&lt;=54),1,0)</f>
        <v>0</v>
      </c>
      <c r="AZ1057" s="78">
        <f>IF(AND(M1057&gt;=55,M1057&lt;=59),1,0)</f>
        <v>1</v>
      </c>
      <c r="BA1057" s="78">
        <f>IF(AND(M1057&gt;=60,M1057&lt;=64),1,0)</f>
        <v>0</v>
      </c>
      <c r="BB1057" s="78">
        <f>IF(AND(M1057&gt;=65,M1057&lt;=69),1,0)</f>
        <v>0</v>
      </c>
      <c r="BC1057" s="78">
        <f>IF(AND(M1057&gt;=70,M1057&lt;=74),1,0)</f>
        <v>0</v>
      </c>
      <c r="BD1057" s="78">
        <f>IF(AND(M1057&gt;=75,M1057&lt;=79),1,0)</f>
        <v>0</v>
      </c>
      <c r="BE1057" s="78">
        <f>IF(AND(M1057&gt;=80,M1057&lt;=84),1,0)</f>
        <v>0</v>
      </c>
      <c r="BF1057" s="78">
        <f>IF(AND(M1057&gt;=85,M1057&lt;=89),1,0)</f>
        <v>0</v>
      </c>
      <c r="BG1057" s="78">
        <f>IF(AND(M1057&gt;=90,M1057&lt;=94),1,0)</f>
        <v>0</v>
      </c>
      <c r="BH1057" s="78">
        <f>IF(AND(M1057&gt;=95,M1057&lt;=99),1,0)</f>
        <v>0</v>
      </c>
      <c r="BI1057" s="78">
        <f>IF(AND(M1057&gt;=100,M1057&lt;=105),1,0)</f>
        <v>0</v>
      </c>
      <c r="BJ1057" s="78">
        <f>IF(I1057&lt;$BK$2,1,0)</f>
        <v>1</v>
      </c>
      <c r="BK1057" s="78">
        <f>IF(I1057&gt;$BK$2,1,0)</f>
        <v>0</v>
      </c>
      <c r="BL1057" s="79">
        <f>IF(J1057=$BL$2,1,0)</f>
        <v>0</v>
      </c>
      <c r="BM1057" s="79">
        <f>IF(J1057=$BM79,1,0)</f>
        <v>0</v>
      </c>
      <c r="BN1057" s="79">
        <f>IF(J1057=$BN79,1,0)</f>
        <v>0</v>
      </c>
      <c r="BO1057" s="79">
        <f>IF(J1057=$BO79,1,0)</f>
        <v>0</v>
      </c>
      <c r="BP1057" s="79">
        <f>IF(J1057=$BP79,1,0)</f>
        <v>0</v>
      </c>
      <c r="BQ1057" s="79">
        <f>IF(J1057=$BQ$2,1,0)</f>
        <v>0</v>
      </c>
      <c r="BR1057" s="79">
        <f>IF(J1057=$BR$2,1,0)</f>
        <v>1</v>
      </c>
      <c r="BS1057" s="78">
        <f>IF(F1057=$BS$2,1,0)</f>
        <v>0</v>
      </c>
      <c r="BT1057" s="78">
        <f>IF(F1057=$BT$2,1,0)</f>
        <v>1</v>
      </c>
      <c r="BU1057" s="78">
        <f>IF(F1057=$BU$2,1,0)</f>
        <v>0</v>
      </c>
      <c r="BV1057" s="78">
        <f>IF(F1057=$BV$2,1,0)</f>
        <v>0</v>
      </c>
      <c r="BW1057" s="78">
        <f>IF(F1057=$BW$2,1,0)</f>
        <v>0</v>
      </c>
      <c r="BX1057" s="78">
        <f>IF(F1057=$BX$2,1,0)</f>
        <v>0</v>
      </c>
      <c r="BY1057" s="78">
        <f>IF(F1057=$BY$2,1,0)</f>
        <v>0</v>
      </c>
      <c r="BZ1057" s="78">
        <f>IF(F1057=$BZ$2,1,0)</f>
        <v>0</v>
      </c>
      <c r="CA1057" t="s">
        <v>2185</v>
      </c>
      <c r="CB1057" s="1">
        <v>0</v>
      </c>
      <c r="CC1057" s="1">
        <v>0</v>
      </c>
    </row>
    <row r="1058" spans="2:81" x14ac:dyDescent="0.3">
      <c r="B1058" s="29" t="s">
        <v>152</v>
      </c>
      <c r="C1058" s="33" t="s">
        <v>179</v>
      </c>
      <c r="D1058" s="33" t="s">
        <v>60</v>
      </c>
      <c r="E1058" s="53" t="s">
        <v>1072</v>
      </c>
      <c r="F1058" s="31" t="s">
        <v>31</v>
      </c>
      <c r="G1058" s="1">
        <v>1</v>
      </c>
      <c r="H1058" s="1">
        <v>2014</v>
      </c>
      <c r="I1058" s="36">
        <v>0.67222222222222217</v>
      </c>
      <c r="J1058" s="1" t="s">
        <v>9</v>
      </c>
      <c r="K1058" s="39">
        <v>28290</v>
      </c>
      <c r="L1058" t="s">
        <v>1755</v>
      </c>
      <c r="M1058" s="76">
        <v>69</v>
      </c>
      <c r="N1058" t="str">
        <f t="shared" si="519"/>
        <v>overcast</v>
      </c>
      <c r="O1058" s="78">
        <f t="shared" si="520"/>
        <v>0</v>
      </c>
      <c r="P1058" s="78">
        <v>0</v>
      </c>
      <c r="Q1058" s="78">
        <v>1</v>
      </c>
      <c r="R1058" s="78">
        <f t="shared" si="521"/>
        <v>0</v>
      </c>
      <c r="S1058" s="78">
        <f t="shared" si="522"/>
        <v>0</v>
      </c>
      <c r="T1058" s="78">
        <f t="shared" si="523"/>
        <v>0</v>
      </c>
      <c r="U1058" s="78">
        <f t="shared" si="524"/>
        <v>0</v>
      </c>
      <c r="V1058" s="78">
        <f t="shared" si="525"/>
        <v>0</v>
      </c>
      <c r="W1058" s="78">
        <f t="shared" si="526"/>
        <v>0</v>
      </c>
      <c r="X1058" s="78">
        <f t="shared" si="527"/>
        <v>0</v>
      </c>
      <c r="Y1058" s="78">
        <f t="shared" si="528"/>
        <v>0</v>
      </c>
      <c r="Z1058" s="78">
        <f t="shared" si="529"/>
        <v>0</v>
      </c>
      <c r="AA1058" s="78">
        <f t="shared" si="530"/>
        <v>0</v>
      </c>
      <c r="AB1058" s="78">
        <f t="shared" si="531"/>
        <v>0</v>
      </c>
      <c r="AC1058" s="78">
        <f t="shared" si="532"/>
        <v>0</v>
      </c>
      <c r="AD1058" s="78">
        <f t="shared" si="533"/>
        <v>0</v>
      </c>
      <c r="AE1058" s="78">
        <f t="shared" si="534"/>
        <v>0</v>
      </c>
      <c r="AF1058" s="78">
        <f t="shared" si="535"/>
        <v>0</v>
      </c>
      <c r="AG1058" s="78">
        <f t="shared" si="518"/>
        <v>0</v>
      </c>
      <c r="AH1058" s="78">
        <f t="shared" si="536"/>
        <v>0</v>
      </c>
      <c r="AI1058" s="78">
        <f t="shared" si="537"/>
        <v>0</v>
      </c>
      <c r="AJ1058" s="78">
        <f t="shared" si="538"/>
        <v>0</v>
      </c>
      <c r="AK1058" s="78">
        <f t="shared" si="539"/>
        <v>0</v>
      </c>
      <c r="AL1058" s="78">
        <f t="shared" si="540"/>
        <v>1</v>
      </c>
      <c r="AM1058" s="78">
        <f t="shared" si="541"/>
        <v>0</v>
      </c>
      <c r="AN1058" s="78">
        <f t="shared" si="542"/>
        <v>0</v>
      </c>
      <c r="AO1058" s="78">
        <f t="shared" si="543"/>
        <v>0</v>
      </c>
      <c r="AP1058" s="78">
        <f t="shared" si="544"/>
        <v>0</v>
      </c>
      <c r="AQ1058" s="78">
        <f t="shared" si="545"/>
        <v>0</v>
      </c>
      <c r="AR1058" s="78">
        <f t="shared" si="546"/>
        <v>0</v>
      </c>
      <c r="AS1058" s="78">
        <f t="shared" si="547"/>
        <v>0</v>
      </c>
      <c r="AT1058" s="78">
        <f t="shared" si="548"/>
        <v>0</v>
      </c>
      <c r="AU1058" s="78">
        <f t="shared" si="549"/>
        <v>1</v>
      </c>
      <c r="AV1058" s="78">
        <f>IF(AND(M1058&gt;=35,M1058&lt;=39),1,0)</f>
        <v>0</v>
      </c>
      <c r="AW1058" s="78">
        <f>IF(AND(M1058&gt;=40,M1058&lt;=44),1,0)</f>
        <v>0</v>
      </c>
      <c r="AX1058" s="78">
        <f>IF(AND(M1058&gt;=45,M1058&lt;=49),1,0)</f>
        <v>0</v>
      </c>
      <c r="AY1058" s="78">
        <f>IF(AND(M1058&gt;=50,M1058&lt;=54),1,0)</f>
        <v>0</v>
      </c>
      <c r="AZ1058" s="78">
        <f>IF(AND(M1058&gt;=55,M1058&lt;=59),1,0)</f>
        <v>0</v>
      </c>
      <c r="BA1058" s="78">
        <f>IF(AND(M1058&gt;=60,M1058&lt;=64),1,0)</f>
        <v>0</v>
      </c>
      <c r="BB1058" s="78">
        <f>IF(AND(M1058&gt;=65,M1058&lt;=69),1,0)</f>
        <v>1</v>
      </c>
      <c r="BC1058" s="78">
        <f>IF(AND(M1058&gt;=70,M1058&lt;=74),1,0)</f>
        <v>0</v>
      </c>
      <c r="BD1058" s="78">
        <f>IF(AND(M1058&gt;=75,M1058&lt;=79),1,0)</f>
        <v>0</v>
      </c>
      <c r="BE1058" s="78">
        <f>IF(AND(M1058&gt;=80,M1058&lt;=84),1,0)</f>
        <v>0</v>
      </c>
      <c r="BF1058" s="78">
        <f>IF(AND(M1058&gt;=85,M1058&lt;=89),1,0)</f>
        <v>0</v>
      </c>
      <c r="BG1058" s="78">
        <f>IF(AND(M1058&gt;=90,M1058&lt;=94),1,0)</f>
        <v>0</v>
      </c>
      <c r="BH1058" s="78">
        <f>IF(AND(M1058&gt;=95,M1058&lt;=99),1,0)</f>
        <v>0</v>
      </c>
      <c r="BI1058" s="78">
        <f>IF(AND(M1058&gt;=100,M1058&lt;=105),1,0)</f>
        <v>0</v>
      </c>
      <c r="BJ1058" s="78">
        <f>IF(I1058&lt;$BK$2,1,0)</f>
        <v>1</v>
      </c>
      <c r="BK1058" s="78">
        <f>IF(I1058&gt;$BK$2,1,0)</f>
        <v>0</v>
      </c>
      <c r="BL1058" s="79">
        <f>IF(J1058=$BL$2,1,0)</f>
        <v>0</v>
      </c>
      <c r="BM1058" s="79">
        <f>IF(J1058=$BM80,1,0)</f>
        <v>0</v>
      </c>
      <c r="BN1058" s="79">
        <f>IF(J1058=$BN80,1,0)</f>
        <v>0</v>
      </c>
      <c r="BO1058" s="79">
        <f>IF(J1058=$BO80,1,0)</f>
        <v>0</v>
      </c>
      <c r="BP1058" s="79">
        <f>IF(J1058=$BP80,1,0)</f>
        <v>0</v>
      </c>
      <c r="BQ1058" s="79">
        <f>IF(J1058=$BQ$2,1,0)</f>
        <v>0</v>
      </c>
      <c r="BR1058" s="79">
        <f>IF(J1058=$BR$2,1,0)</f>
        <v>0</v>
      </c>
      <c r="BS1058" s="78">
        <f>IF(F1058=$BS$2,1,0)</f>
        <v>0</v>
      </c>
      <c r="BT1058" s="78">
        <f>IF(F1058=$BT$2,1,0)</f>
        <v>0</v>
      </c>
      <c r="BU1058" s="78">
        <f>IF(F1058=$BU$2,1,0)</f>
        <v>1</v>
      </c>
      <c r="BV1058" s="78">
        <f>IF(F1058=$BV$2,1,0)</f>
        <v>0</v>
      </c>
      <c r="BW1058" s="78">
        <f>IF(F1058=$BW$2,1,0)</f>
        <v>0</v>
      </c>
      <c r="BX1058" s="78">
        <f>IF(F1058=$BX$2,1,0)</f>
        <v>0</v>
      </c>
      <c r="BY1058" s="78">
        <f>IF(F1058=$BY$2,1,0)</f>
        <v>0</v>
      </c>
      <c r="BZ1058" s="78">
        <f>IF(F1058=$BZ$2,1,0)</f>
        <v>0</v>
      </c>
      <c r="CA1058" t="s">
        <v>2210</v>
      </c>
      <c r="CB1058" s="1">
        <v>0</v>
      </c>
      <c r="CC1058" s="1">
        <v>1</v>
      </c>
    </row>
    <row r="1059" spans="2:81" x14ac:dyDescent="0.3">
      <c r="B1059" s="29" t="s">
        <v>17</v>
      </c>
      <c r="C1059" s="33" t="s">
        <v>176</v>
      </c>
      <c r="D1059" s="33" t="s">
        <v>68</v>
      </c>
      <c r="E1059" s="53" t="s">
        <v>1073</v>
      </c>
      <c r="F1059" s="31" t="s">
        <v>31</v>
      </c>
      <c r="G1059" s="1">
        <v>9</v>
      </c>
      <c r="H1059" s="1">
        <v>2014</v>
      </c>
      <c r="I1059" s="36">
        <v>0.79652777777777783</v>
      </c>
      <c r="J1059" s="1" t="s">
        <v>5</v>
      </c>
      <c r="K1059" s="39">
        <v>28875</v>
      </c>
      <c r="L1059" t="s">
        <v>1761</v>
      </c>
      <c r="M1059" s="76">
        <v>70</v>
      </c>
      <c r="N1059" t="str">
        <f t="shared" si="519"/>
        <v>overcast</v>
      </c>
      <c r="O1059" s="78">
        <f t="shared" si="520"/>
        <v>0</v>
      </c>
      <c r="P1059" s="78">
        <v>0</v>
      </c>
      <c r="Q1059" s="78">
        <v>0</v>
      </c>
      <c r="R1059" s="78">
        <f t="shared" si="521"/>
        <v>0</v>
      </c>
      <c r="S1059" s="78">
        <f t="shared" si="522"/>
        <v>0</v>
      </c>
      <c r="T1059" s="78">
        <f t="shared" si="523"/>
        <v>0</v>
      </c>
      <c r="U1059" s="78">
        <f t="shared" si="524"/>
        <v>0</v>
      </c>
      <c r="V1059" s="78">
        <f t="shared" si="525"/>
        <v>0</v>
      </c>
      <c r="W1059" s="78">
        <f t="shared" si="526"/>
        <v>0</v>
      </c>
      <c r="X1059" s="78">
        <f t="shared" si="527"/>
        <v>0</v>
      </c>
      <c r="Y1059" s="78">
        <f t="shared" si="528"/>
        <v>0</v>
      </c>
      <c r="Z1059" s="78">
        <f t="shared" si="529"/>
        <v>0</v>
      </c>
      <c r="AA1059" s="78">
        <f t="shared" si="530"/>
        <v>1</v>
      </c>
      <c r="AB1059" s="78">
        <f t="shared" si="531"/>
        <v>0</v>
      </c>
      <c r="AC1059" s="78">
        <f t="shared" si="532"/>
        <v>0</v>
      </c>
      <c r="AD1059" s="78">
        <f t="shared" si="533"/>
        <v>0</v>
      </c>
      <c r="AE1059" s="78">
        <f t="shared" si="534"/>
        <v>0</v>
      </c>
      <c r="AF1059" s="78">
        <f t="shared" si="535"/>
        <v>0</v>
      </c>
      <c r="AG1059" s="78">
        <f t="shared" si="518"/>
        <v>0</v>
      </c>
      <c r="AH1059" s="78">
        <f t="shared" si="536"/>
        <v>0</v>
      </c>
      <c r="AI1059" s="78">
        <f t="shared" si="537"/>
        <v>0</v>
      </c>
      <c r="AJ1059" s="78">
        <f t="shared" si="538"/>
        <v>0</v>
      </c>
      <c r="AK1059" s="78">
        <f t="shared" si="539"/>
        <v>0</v>
      </c>
      <c r="AL1059" s="78">
        <f t="shared" si="540"/>
        <v>0</v>
      </c>
      <c r="AM1059" s="78">
        <f t="shared" si="541"/>
        <v>0</v>
      </c>
      <c r="AN1059" s="78">
        <f t="shared" si="542"/>
        <v>0</v>
      </c>
      <c r="AO1059" s="78">
        <f t="shared" si="543"/>
        <v>0</v>
      </c>
      <c r="AP1059" s="78">
        <f t="shared" si="544"/>
        <v>0</v>
      </c>
      <c r="AQ1059" s="78">
        <f t="shared" si="545"/>
        <v>0</v>
      </c>
      <c r="AR1059" s="78">
        <f t="shared" si="546"/>
        <v>0</v>
      </c>
      <c r="AS1059" s="78">
        <f t="shared" si="547"/>
        <v>0</v>
      </c>
      <c r="AT1059" s="78">
        <f t="shared" si="548"/>
        <v>0</v>
      </c>
      <c r="AU1059" s="78">
        <f t="shared" si="549"/>
        <v>1</v>
      </c>
      <c r="AV1059" s="78">
        <f>IF(AND(M1059&gt;=35,M1059&lt;=39),1,0)</f>
        <v>0</v>
      </c>
      <c r="AW1059" s="78">
        <f>IF(AND(M1059&gt;=40,M1059&lt;=44),1,0)</f>
        <v>0</v>
      </c>
      <c r="AX1059" s="78">
        <f>IF(AND(M1059&gt;=45,M1059&lt;=49),1,0)</f>
        <v>0</v>
      </c>
      <c r="AY1059" s="78">
        <f>IF(AND(M1059&gt;=50,M1059&lt;=54),1,0)</f>
        <v>0</v>
      </c>
      <c r="AZ1059" s="78">
        <f>IF(AND(M1059&gt;=55,M1059&lt;=59),1,0)</f>
        <v>0</v>
      </c>
      <c r="BA1059" s="78">
        <f>IF(AND(M1059&gt;=60,M1059&lt;=64),1,0)</f>
        <v>0</v>
      </c>
      <c r="BB1059" s="78">
        <f>IF(AND(M1059&gt;=65,M1059&lt;=69),1,0)</f>
        <v>0</v>
      </c>
      <c r="BC1059" s="78">
        <f>IF(AND(M1059&gt;=70,M1059&lt;=74),1,0)</f>
        <v>1</v>
      </c>
      <c r="BD1059" s="78">
        <f>IF(AND(M1059&gt;=75,M1059&lt;=79),1,0)</f>
        <v>0</v>
      </c>
      <c r="BE1059" s="78">
        <f>IF(AND(M1059&gt;=80,M1059&lt;=84),1,0)</f>
        <v>0</v>
      </c>
      <c r="BF1059" s="78">
        <f>IF(AND(M1059&gt;=85,M1059&lt;=89),1,0)</f>
        <v>0</v>
      </c>
      <c r="BG1059" s="78">
        <f>IF(AND(M1059&gt;=90,M1059&lt;=94),1,0)</f>
        <v>0</v>
      </c>
      <c r="BH1059" s="78">
        <f>IF(AND(M1059&gt;=95,M1059&lt;=99),1,0)</f>
        <v>0</v>
      </c>
      <c r="BI1059" s="78">
        <f>IF(AND(M1059&gt;=100,M1059&lt;=105),1,0)</f>
        <v>0</v>
      </c>
      <c r="BJ1059" s="78">
        <f>IF(I1059&lt;$BK$2,1,0)</f>
        <v>0</v>
      </c>
      <c r="BK1059" s="78">
        <f>IF(I1059&gt;$BK$2,1,0)</f>
        <v>1</v>
      </c>
      <c r="BL1059" s="79">
        <f>IF(J1059=$BL$2,1,0)</f>
        <v>0</v>
      </c>
      <c r="BM1059" s="79">
        <f>IF(J1059=$BM81,1,0)</f>
        <v>0</v>
      </c>
      <c r="BN1059" s="79">
        <f>IF(J1059=$BN81,1,0)</f>
        <v>0</v>
      </c>
      <c r="BO1059" s="79">
        <f>IF(J1059=$BO81,1,0)</f>
        <v>0</v>
      </c>
      <c r="BP1059" s="79">
        <f>IF(J1059=$BP81,1,0)</f>
        <v>0</v>
      </c>
      <c r="BQ1059" s="79">
        <f>IF(J1059=$BQ$2,1,0)</f>
        <v>0</v>
      </c>
      <c r="BR1059" s="79">
        <f>IF(J1059=$BR$2,1,0)</f>
        <v>0</v>
      </c>
      <c r="BS1059" s="78">
        <f>IF(F1059=$BS$2,1,0)</f>
        <v>0</v>
      </c>
      <c r="BT1059" s="78">
        <f>IF(F1059=$BT$2,1,0)</f>
        <v>0</v>
      </c>
      <c r="BU1059" s="78">
        <f>IF(F1059=$BU$2,1,0)</f>
        <v>1</v>
      </c>
      <c r="BV1059" s="78">
        <f>IF(F1059=$BV$2,1,0)</f>
        <v>0</v>
      </c>
      <c r="BW1059" s="78">
        <f>IF(F1059=$BW$2,1,0)</f>
        <v>0</v>
      </c>
      <c r="BX1059" s="78">
        <f>IF(F1059=$BX$2,1,0)</f>
        <v>0</v>
      </c>
      <c r="BY1059" s="78">
        <f>IF(F1059=$BY$2,1,0)</f>
        <v>0</v>
      </c>
      <c r="BZ1059" s="78">
        <f>IF(F1059=$BZ$2,1,0)</f>
        <v>0</v>
      </c>
      <c r="CA1059" t="s">
        <v>1887</v>
      </c>
      <c r="CB1059" s="1">
        <v>0</v>
      </c>
      <c r="CC1059" s="1">
        <v>0</v>
      </c>
    </row>
    <row r="1060" spans="2:81" x14ac:dyDescent="0.3">
      <c r="B1060" s="29" t="s">
        <v>33</v>
      </c>
      <c r="C1060" s="33" t="s">
        <v>176</v>
      </c>
      <c r="D1060" s="33" t="s">
        <v>68</v>
      </c>
      <c r="E1060" s="53" t="s">
        <v>1074</v>
      </c>
      <c r="F1060" s="31" t="s">
        <v>31</v>
      </c>
      <c r="G1060" s="1">
        <v>10</v>
      </c>
      <c r="H1060" s="1">
        <v>2014</v>
      </c>
      <c r="I1060" s="38">
        <v>0.79583333333333339</v>
      </c>
      <c r="J1060" s="1" t="s">
        <v>7</v>
      </c>
      <c r="K1060" s="39">
        <v>26264</v>
      </c>
      <c r="L1060" t="s">
        <v>1762</v>
      </c>
      <c r="M1060" s="76">
        <v>74</v>
      </c>
      <c r="N1060" t="str">
        <f t="shared" si="519"/>
        <v>overcast</v>
      </c>
      <c r="O1060" s="78">
        <f t="shared" si="520"/>
        <v>0</v>
      </c>
      <c r="P1060" s="78">
        <v>0</v>
      </c>
      <c r="Q1060" s="78">
        <v>0</v>
      </c>
      <c r="R1060" s="78">
        <f t="shared" si="521"/>
        <v>0</v>
      </c>
      <c r="S1060" s="78">
        <f t="shared" si="522"/>
        <v>0</v>
      </c>
      <c r="T1060" s="78">
        <f t="shared" si="523"/>
        <v>0</v>
      </c>
      <c r="U1060" s="78">
        <f t="shared" si="524"/>
        <v>0</v>
      </c>
      <c r="V1060" s="78">
        <f t="shared" si="525"/>
        <v>0</v>
      </c>
      <c r="W1060" s="78">
        <f t="shared" si="526"/>
        <v>0</v>
      </c>
      <c r="X1060" s="78">
        <f t="shared" si="527"/>
        <v>0</v>
      </c>
      <c r="Y1060" s="78">
        <f t="shared" si="528"/>
        <v>0</v>
      </c>
      <c r="Z1060" s="78">
        <f t="shared" si="529"/>
        <v>0</v>
      </c>
      <c r="AA1060" s="78">
        <f t="shared" si="530"/>
        <v>1</v>
      </c>
      <c r="AB1060" s="78">
        <f t="shared" si="531"/>
        <v>0</v>
      </c>
      <c r="AC1060" s="78">
        <f t="shared" si="532"/>
        <v>0</v>
      </c>
      <c r="AD1060" s="78">
        <f t="shared" si="533"/>
        <v>0</v>
      </c>
      <c r="AE1060" s="78">
        <f t="shared" si="534"/>
        <v>0</v>
      </c>
      <c r="AF1060" s="78">
        <f t="shared" si="535"/>
        <v>0</v>
      </c>
      <c r="AG1060" s="78">
        <f t="shared" si="518"/>
        <v>0</v>
      </c>
      <c r="AH1060" s="78">
        <f t="shared" si="536"/>
        <v>0</v>
      </c>
      <c r="AI1060" s="78">
        <f t="shared" si="537"/>
        <v>0</v>
      </c>
      <c r="AJ1060" s="78">
        <f t="shared" si="538"/>
        <v>0</v>
      </c>
      <c r="AK1060" s="78">
        <f t="shared" si="539"/>
        <v>0</v>
      </c>
      <c r="AL1060" s="78">
        <f t="shared" si="540"/>
        <v>0</v>
      </c>
      <c r="AM1060" s="78">
        <f t="shared" si="541"/>
        <v>0</v>
      </c>
      <c r="AN1060" s="78">
        <f t="shared" si="542"/>
        <v>0</v>
      </c>
      <c r="AO1060" s="78">
        <f t="shared" si="543"/>
        <v>0</v>
      </c>
      <c r="AP1060" s="78">
        <f t="shared" si="544"/>
        <v>0</v>
      </c>
      <c r="AQ1060" s="78">
        <f t="shared" si="545"/>
        <v>0</v>
      </c>
      <c r="AR1060" s="78">
        <f t="shared" si="546"/>
        <v>0</v>
      </c>
      <c r="AS1060" s="78">
        <f t="shared" si="547"/>
        <v>0</v>
      </c>
      <c r="AT1060" s="78">
        <f t="shared" si="548"/>
        <v>0</v>
      </c>
      <c r="AU1060" s="78">
        <f t="shared" si="549"/>
        <v>1</v>
      </c>
      <c r="AV1060" s="78">
        <f>IF(AND(M1060&gt;=35,M1060&lt;=39),1,0)</f>
        <v>0</v>
      </c>
      <c r="AW1060" s="78">
        <f>IF(AND(M1060&gt;=40,M1060&lt;=44),1,0)</f>
        <v>0</v>
      </c>
      <c r="AX1060" s="78">
        <f>IF(AND(M1060&gt;=45,M1060&lt;=49),1,0)</f>
        <v>0</v>
      </c>
      <c r="AY1060" s="78">
        <f>IF(AND(M1060&gt;=50,M1060&lt;=54),1,0)</f>
        <v>0</v>
      </c>
      <c r="AZ1060" s="78">
        <f>IF(AND(M1060&gt;=55,M1060&lt;=59),1,0)</f>
        <v>0</v>
      </c>
      <c r="BA1060" s="78">
        <f>IF(AND(M1060&gt;=60,M1060&lt;=64),1,0)</f>
        <v>0</v>
      </c>
      <c r="BB1060" s="78">
        <f>IF(AND(M1060&gt;=65,M1060&lt;=69),1,0)</f>
        <v>0</v>
      </c>
      <c r="BC1060" s="78">
        <f>IF(AND(M1060&gt;=70,M1060&lt;=74),1,0)</f>
        <v>1</v>
      </c>
      <c r="BD1060" s="78">
        <f>IF(AND(M1060&gt;=75,M1060&lt;=79),1,0)</f>
        <v>0</v>
      </c>
      <c r="BE1060" s="78">
        <f>IF(AND(M1060&gt;=80,M1060&lt;=84),1,0)</f>
        <v>0</v>
      </c>
      <c r="BF1060" s="78">
        <f>IF(AND(M1060&gt;=85,M1060&lt;=89),1,0)</f>
        <v>0</v>
      </c>
      <c r="BG1060" s="78">
        <f>IF(AND(M1060&gt;=90,M1060&lt;=94),1,0)</f>
        <v>0</v>
      </c>
      <c r="BH1060" s="78">
        <f>IF(AND(M1060&gt;=95,M1060&lt;=99),1,0)</f>
        <v>0</v>
      </c>
      <c r="BI1060" s="78">
        <f>IF(AND(M1060&gt;=100,M1060&lt;=105),1,0)</f>
        <v>0</v>
      </c>
      <c r="BJ1060" s="78">
        <f>IF(I1060&lt;$BK$2,1,0)</f>
        <v>0</v>
      </c>
      <c r="BK1060" s="78">
        <f>IF(I1060&gt;$BK$2,1,0)</f>
        <v>1</v>
      </c>
      <c r="BL1060" s="79">
        <f>IF(J1060=$BL$2,1,0)</f>
        <v>0</v>
      </c>
      <c r="BM1060" s="79">
        <f>IF(J1060=$BM82,1,0)</f>
        <v>0</v>
      </c>
      <c r="BN1060" s="79">
        <f>IF(J1060=$BN82,1,0)</f>
        <v>0</v>
      </c>
      <c r="BO1060" s="79">
        <f>IF(J1060=$BO82,1,0)</f>
        <v>0</v>
      </c>
      <c r="BP1060" s="79">
        <f>IF(J1060=$BP82,1,0)</f>
        <v>0</v>
      </c>
      <c r="BQ1060" s="79">
        <f>IF(J1060=$BQ$2,1,0)</f>
        <v>1</v>
      </c>
      <c r="BR1060" s="79">
        <f>IF(J1060=$BR$2,1,0)</f>
        <v>0</v>
      </c>
      <c r="BS1060" s="78">
        <f>IF(F1060=$BS$2,1,0)</f>
        <v>0</v>
      </c>
      <c r="BT1060" s="78">
        <f>IF(F1060=$BT$2,1,0)</f>
        <v>0</v>
      </c>
      <c r="BU1060" s="78">
        <f>IF(F1060=$BU$2,1,0)</f>
        <v>1</v>
      </c>
      <c r="BV1060" s="78">
        <f>IF(F1060=$BV$2,1,0)</f>
        <v>0</v>
      </c>
      <c r="BW1060" s="78">
        <f>IF(F1060=$BW$2,1,0)</f>
        <v>0</v>
      </c>
      <c r="BX1060" s="78">
        <f>IF(F1060=$BX$2,1,0)</f>
        <v>0</v>
      </c>
      <c r="BY1060" s="78">
        <f>IF(F1060=$BY$2,1,0)</f>
        <v>0</v>
      </c>
      <c r="BZ1060" s="78">
        <f>IF(F1060=$BZ$2,1,0)</f>
        <v>0</v>
      </c>
      <c r="CA1060"/>
      <c r="CB1060" s="1">
        <v>0</v>
      </c>
      <c r="CC1060" s="1">
        <v>0</v>
      </c>
    </row>
    <row r="1061" spans="2:81" x14ac:dyDescent="0.3">
      <c r="B1061" s="29" t="s">
        <v>19</v>
      </c>
      <c r="C1061" s="33" t="s">
        <v>176</v>
      </c>
      <c r="D1061" s="33" t="s">
        <v>68</v>
      </c>
      <c r="E1061" s="53" t="s">
        <v>1075</v>
      </c>
      <c r="F1061" s="31" t="s">
        <v>31</v>
      </c>
      <c r="G1061" s="1">
        <v>11</v>
      </c>
      <c r="H1061" s="1">
        <v>2014</v>
      </c>
      <c r="I1061" s="36">
        <v>0.56736111111111109</v>
      </c>
      <c r="J1061" s="1" t="s">
        <v>8</v>
      </c>
      <c r="K1061" s="39">
        <v>45944</v>
      </c>
      <c r="L1061" t="s">
        <v>1763</v>
      </c>
      <c r="M1061" s="76">
        <v>73</v>
      </c>
      <c r="N1061" t="str">
        <f t="shared" si="519"/>
        <v>cloudy</v>
      </c>
      <c r="O1061" s="78">
        <f t="shared" si="520"/>
        <v>0</v>
      </c>
      <c r="P1061" s="78">
        <v>0</v>
      </c>
      <c r="Q1061" s="78">
        <v>0</v>
      </c>
      <c r="R1061" s="78">
        <f t="shared" si="521"/>
        <v>0</v>
      </c>
      <c r="S1061" s="78">
        <f t="shared" si="522"/>
        <v>0</v>
      </c>
      <c r="T1061" s="78">
        <f t="shared" si="523"/>
        <v>0</v>
      </c>
      <c r="U1061" s="78">
        <f t="shared" si="524"/>
        <v>0</v>
      </c>
      <c r="V1061" s="78">
        <f t="shared" si="525"/>
        <v>0</v>
      </c>
      <c r="W1061" s="78">
        <f t="shared" si="526"/>
        <v>0</v>
      </c>
      <c r="X1061" s="78">
        <f t="shared" si="527"/>
        <v>0</v>
      </c>
      <c r="Y1061" s="78">
        <f t="shared" si="528"/>
        <v>0</v>
      </c>
      <c r="Z1061" s="78">
        <f t="shared" si="529"/>
        <v>0</v>
      </c>
      <c r="AA1061" s="78">
        <f t="shared" si="530"/>
        <v>1</v>
      </c>
      <c r="AB1061" s="78">
        <f t="shared" si="531"/>
        <v>0</v>
      </c>
      <c r="AC1061" s="78">
        <f t="shared" si="532"/>
        <v>0</v>
      </c>
      <c r="AD1061" s="78">
        <f t="shared" si="533"/>
        <v>0</v>
      </c>
      <c r="AE1061" s="78">
        <f t="shared" si="534"/>
        <v>0</v>
      </c>
      <c r="AF1061" s="78">
        <f t="shared" si="535"/>
        <v>0</v>
      </c>
      <c r="AG1061" s="78">
        <f t="shared" si="518"/>
        <v>0</v>
      </c>
      <c r="AH1061" s="78">
        <f t="shared" si="536"/>
        <v>0</v>
      </c>
      <c r="AI1061" s="78">
        <f t="shared" si="537"/>
        <v>0</v>
      </c>
      <c r="AJ1061" s="78">
        <f t="shared" si="538"/>
        <v>0</v>
      </c>
      <c r="AK1061" s="78">
        <f t="shared" si="539"/>
        <v>0</v>
      </c>
      <c r="AL1061" s="78">
        <f t="shared" si="540"/>
        <v>0</v>
      </c>
      <c r="AM1061" s="78">
        <f t="shared" si="541"/>
        <v>0</v>
      </c>
      <c r="AN1061" s="78">
        <f t="shared" si="542"/>
        <v>0</v>
      </c>
      <c r="AO1061" s="78">
        <f t="shared" si="543"/>
        <v>0</v>
      </c>
      <c r="AP1061" s="78">
        <f t="shared" si="544"/>
        <v>0</v>
      </c>
      <c r="AQ1061" s="78">
        <f t="shared" si="545"/>
        <v>0</v>
      </c>
      <c r="AR1061" s="78">
        <f t="shared" si="546"/>
        <v>0</v>
      </c>
      <c r="AS1061" s="78">
        <f t="shared" si="547"/>
        <v>0</v>
      </c>
      <c r="AT1061" s="78">
        <f t="shared" si="548"/>
        <v>0</v>
      </c>
      <c r="AU1061" s="78">
        <f t="shared" si="549"/>
        <v>1</v>
      </c>
      <c r="AV1061" s="78">
        <f>IF(AND(M1061&gt;=35,M1061&lt;=39),1,0)</f>
        <v>0</v>
      </c>
      <c r="AW1061" s="78">
        <f>IF(AND(M1061&gt;=40,M1061&lt;=44),1,0)</f>
        <v>0</v>
      </c>
      <c r="AX1061" s="78">
        <f>IF(AND(M1061&gt;=45,M1061&lt;=49),1,0)</f>
        <v>0</v>
      </c>
      <c r="AY1061" s="78">
        <f>IF(AND(M1061&gt;=50,M1061&lt;=54),1,0)</f>
        <v>0</v>
      </c>
      <c r="AZ1061" s="78">
        <f>IF(AND(M1061&gt;=55,M1061&lt;=59),1,0)</f>
        <v>0</v>
      </c>
      <c r="BA1061" s="78">
        <f>IF(AND(M1061&gt;=60,M1061&lt;=64),1,0)</f>
        <v>0</v>
      </c>
      <c r="BB1061" s="78">
        <f>IF(AND(M1061&gt;=65,M1061&lt;=69),1,0)</f>
        <v>0</v>
      </c>
      <c r="BC1061" s="78">
        <f>IF(AND(M1061&gt;=70,M1061&lt;=74),1,0)</f>
        <v>1</v>
      </c>
      <c r="BD1061" s="78">
        <f>IF(AND(M1061&gt;=75,M1061&lt;=79),1,0)</f>
        <v>0</v>
      </c>
      <c r="BE1061" s="78">
        <f>IF(AND(M1061&gt;=80,M1061&lt;=84),1,0)</f>
        <v>0</v>
      </c>
      <c r="BF1061" s="78">
        <f>IF(AND(M1061&gt;=85,M1061&lt;=89),1,0)</f>
        <v>0</v>
      </c>
      <c r="BG1061" s="78">
        <f>IF(AND(M1061&gt;=90,M1061&lt;=94),1,0)</f>
        <v>0</v>
      </c>
      <c r="BH1061" s="78">
        <f>IF(AND(M1061&gt;=95,M1061&lt;=99),1,0)</f>
        <v>0</v>
      </c>
      <c r="BI1061" s="78">
        <f>IF(AND(M1061&gt;=100,M1061&lt;=105),1,0)</f>
        <v>0</v>
      </c>
      <c r="BJ1061" s="78">
        <f>IF(I1061&lt;$BK$2,1,0)</f>
        <v>1</v>
      </c>
      <c r="BK1061" s="78">
        <f>IF(I1061&gt;$BK$2,1,0)</f>
        <v>0</v>
      </c>
      <c r="BL1061" s="79">
        <f>IF(J1061=$BL$2,1,0)</f>
        <v>0</v>
      </c>
      <c r="BM1061" s="79">
        <f>IF(J1061=$BM83,1,0)</f>
        <v>0</v>
      </c>
      <c r="BN1061" s="79">
        <f>IF(J1061=$BN83,1,0)</f>
        <v>0</v>
      </c>
      <c r="BO1061" s="79">
        <f>IF(J1061=$BO83,1,0)</f>
        <v>0</v>
      </c>
      <c r="BP1061" s="79">
        <f>IF(J1061=$BP83,1,0)</f>
        <v>0</v>
      </c>
      <c r="BQ1061" s="79">
        <f>IF(J1061=$BQ$2,1,0)</f>
        <v>0</v>
      </c>
      <c r="BR1061" s="79">
        <f>IF(J1061=$BR$2,1,0)</f>
        <v>1</v>
      </c>
      <c r="BS1061" s="78">
        <f>IF(F1061=$BS$2,1,0)</f>
        <v>0</v>
      </c>
      <c r="BT1061" s="78">
        <f>IF(F1061=$BT$2,1,0)</f>
        <v>0</v>
      </c>
      <c r="BU1061" s="78">
        <f>IF(F1061=$BU$2,1,0)</f>
        <v>1</v>
      </c>
      <c r="BV1061" s="78">
        <f>IF(F1061=$BV$2,1,0)</f>
        <v>0</v>
      </c>
      <c r="BW1061" s="78">
        <f>IF(F1061=$BW$2,1,0)</f>
        <v>0</v>
      </c>
      <c r="BX1061" s="78">
        <f>IF(F1061=$BX$2,1,0)</f>
        <v>0</v>
      </c>
      <c r="BY1061" s="78">
        <f>IF(F1061=$BY$2,1,0)</f>
        <v>0</v>
      </c>
      <c r="BZ1061" s="78">
        <f>IF(F1061=$BZ$2,1,0)</f>
        <v>0</v>
      </c>
      <c r="CA1061" t="s">
        <v>2211</v>
      </c>
      <c r="CB1061" s="1">
        <v>0</v>
      </c>
      <c r="CC1061" s="1">
        <v>0</v>
      </c>
    </row>
    <row r="1062" spans="2:81" x14ac:dyDescent="0.3">
      <c r="B1062" s="29" t="s">
        <v>21</v>
      </c>
      <c r="C1062" s="33" t="s">
        <v>170</v>
      </c>
      <c r="D1062" s="33" t="s">
        <v>77</v>
      </c>
      <c r="E1062" s="53" t="s">
        <v>1076</v>
      </c>
      <c r="F1062" s="31" t="s">
        <v>31</v>
      </c>
      <c r="G1062" s="1">
        <v>12</v>
      </c>
      <c r="H1062" s="1">
        <v>2014</v>
      </c>
      <c r="I1062" s="36">
        <v>0.81944444444444453</v>
      </c>
      <c r="J1062" s="1" t="s">
        <v>6</v>
      </c>
      <c r="K1062" s="39">
        <v>24517</v>
      </c>
      <c r="L1062" t="s">
        <v>1764</v>
      </c>
      <c r="M1062" s="76">
        <v>74</v>
      </c>
      <c r="N1062" t="str">
        <f t="shared" si="519"/>
        <v>ptcldy</v>
      </c>
      <c r="O1062" s="78">
        <f t="shared" si="520"/>
        <v>0</v>
      </c>
      <c r="P1062" s="78">
        <v>0</v>
      </c>
      <c r="Q1062" s="78">
        <v>0</v>
      </c>
      <c r="R1062" s="78">
        <f t="shared" si="521"/>
        <v>0</v>
      </c>
      <c r="S1062" s="78">
        <f t="shared" si="522"/>
        <v>0</v>
      </c>
      <c r="T1062" s="78">
        <f t="shared" si="523"/>
        <v>0</v>
      </c>
      <c r="U1062" s="78">
        <f t="shared" si="524"/>
        <v>0</v>
      </c>
      <c r="V1062" s="78">
        <f t="shared" si="525"/>
        <v>0</v>
      </c>
      <c r="W1062" s="78">
        <f t="shared" si="526"/>
        <v>0</v>
      </c>
      <c r="X1062" s="78">
        <f t="shared" si="527"/>
        <v>0</v>
      </c>
      <c r="Y1062" s="78">
        <f t="shared" si="528"/>
        <v>0</v>
      </c>
      <c r="Z1062" s="78">
        <f t="shared" si="529"/>
        <v>1</v>
      </c>
      <c r="AA1062" s="78">
        <f t="shared" si="530"/>
        <v>0</v>
      </c>
      <c r="AB1062" s="78">
        <f t="shared" si="531"/>
        <v>0</v>
      </c>
      <c r="AC1062" s="78">
        <f t="shared" si="532"/>
        <v>0</v>
      </c>
      <c r="AD1062" s="78">
        <f t="shared" si="533"/>
        <v>0</v>
      </c>
      <c r="AE1062" s="78">
        <f t="shared" si="534"/>
        <v>0</v>
      </c>
      <c r="AF1062" s="78">
        <f t="shared" si="535"/>
        <v>0</v>
      </c>
      <c r="AG1062" s="78">
        <f t="shared" si="518"/>
        <v>0</v>
      </c>
      <c r="AH1062" s="78">
        <f t="shared" si="536"/>
        <v>0</v>
      </c>
      <c r="AI1062" s="78">
        <f t="shared" si="537"/>
        <v>0</v>
      </c>
      <c r="AJ1062" s="78">
        <f t="shared" si="538"/>
        <v>0</v>
      </c>
      <c r="AK1062" s="78">
        <f t="shared" si="539"/>
        <v>0</v>
      </c>
      <c r="AL1062" s="78">
        <f t="shared" si="540"/>
        <v>0</v>
      </c>
      <c r="AM1062" s="78">
        <f t="shared" si="541"/>
        <v>0</v>
      </c>
      <c r="AN1062" s="78">
        <f t="shared" si="542"/>
        <v>0</v>
      </c>
      <c r="AO1062" s="78">
        <f t="shared" si="543"/>
        <v>0</v>
      </c>
      <c r="AP1062" s="78">
        <f t="shared" si="544"/>
        <v>0</v>
      </c>
      <c r="AQ1062" s="78">
        <f t="shared" si="545"/>
        <v>0</v>
      </c>
      <c r="AR1062" s="78">
        <f t="shared" si="546"/>
        <v>0</v>
      </c>
      <c r="AS1062" s="78">
        <f t="shared" si="547"/>
        <v>0</v>
      </c>
      <c r="AT1062" s="78">
        <f t="shared" si="548"/>
        <v>0</v>
      </c>
      <c r="AU1062" s="78">
        <f t="shared" si="549"/>
        <v>1</v>
      </c>
      <c r="AV1062" s="78">
        <f>IF(AND(M1062&gt;=35,M1062&lt;=39),1,0)</f>
        <v>0</v>
      </c>
      <c r="AW1062" s="78">
        <f>IF(AND(M1062&gt;=40,M1062&lt;=44),1,0)</f>
        <v>0</v>
      </c>
      <c r="AX1062" s="78">
        <f>IF(AND(M1062&gt;=45,M1062&lt;=49),1,0)</f>
        <v>0</v>
      </c>
      <c r="AY1062" s="78">
        <f>IF(AND(M1062&gt;=50,M1062&lt;=54),1,0)</f>
        <v>0</v>
      </c>
      <c r="AZ1062" s="78">
        <f>IF(AND(M1062&gt;=55,M1062&lt;=59),1,0)</f>
        <v>0</v>
      </c>
      <c r="BA1062" s="78">
        <f>IF(AND(M1062&gt;=60,M1062&lt;=64),1,0)</f>
        <v>0</v>
      </c>
      <c r="BB1062" s="78">
        <f>IF(AND(M1062&gt;=65,M1062&lt;=69),1,0)</f>
        <v>0</v>
      </c>
      <c r="BC1062" s="78">
        <f>IF(AND(M1062&gt;=70,M1062&lt;=74),1,0)</f>
        <v>1</v>
      </c>
      <c r="BD1062" s="78">
        <f>IF(AND(M1062&gt;=75,M1062&lt;=79),1,0)</f>
        <v>0</v>
      </c>
      <c r="BE1062" s="78">
        <f>IF(AND(M1062&gt;=80,M1062&lt;=84),1,0)</f>
        <v>0</v>
      </c>
      <c r="BF1062" s="78">
        <f>IF(AND(M1062&gt;=85,M1062&lt;=89),1,0)</f>
        <v>0</v>
      </c>
      <c r="BG1062" s="78">
        <f>IF(AND(M1062&gt;=90,M1062&lt;=94),1,0)</f>
        <v>0</v>
      </c>
      <c r="BH1062" s="78">
        <f>IF(AND(M1062&gt;=95,M1062&lt;=99),1,0)</f>
        <v>0</v>
      </c>
      <c r="BI1062" s="78">
        <f>IF(AND(M1062&gt;=100,M1062&lt;=105),1,0)</f>
        <v>0</v>
      </c>
      <c r="BJ1062" s="78">
        <f>IF(I1062&lt;$BK$2,1,0)</f>
        <v>0</v>
      </c>
      <c r="BK1062" s="78">
        <f>IF(I1062&gt;$BK$2,1,0)</f>
        <v>1</v>
      </c>
      <c r="BL1062" s="79">
        <f>IF(J1062=$BL$2,1,0)</f>
        <v>1</v>
      </c>
      <c r="BM1062" s="79">
        <f>IF(J1062=$BM84,1,0)</f>
        <v>0</v>
      </c>
      <c r="BN1062" s="79">
        <f>IF(J1062=$BN84,1,0)</f>
        <v>0</v>
      </c>
      <c r="BO1062" s="79">
        <f>IF(J1062=$BO84,1,0)</f>
        <v>0</v>
      </c>
      <c r="BP1062" s="79">
        <f>IF(J1062=$BP84,1,0)</f>
        <v>0</v>
      </c>
      <c r="BQ1062" s="79">
        <f>IF(J1062=$BQ$2,1,0)</f>
        <v>0</v>
      </c>
      <c r="BR1062" s="79">
        <f>IF(J1062=$BR$2,1,0)</f>
        <v>0</v>
      </c>
      <c r="BS1062" s="78">
        <f>IF(F1062=$BS$2,1,0)</f>
        <v>0</v>
      </c>
      <c r="BT1062" s="78">
        <f>IF(F1062=$BT$2,1,0)</f>
        <v>0</v>
      </c>
      <c r="BU1062" s="78">
        <f>IF(F1062=$BU$2,1,0)</f>
        <v>1</v>
      </c>
      <c r="BV1062" s="78">
        <f>IF(F1062=$BV$2,1,0)</f>
        <v>0</v>
      </c>
      <c r="BW1062" s="78">
        <f>IF(F1062=$BW$2,1,0)</f>
        <v>0</v>
      </c>
      <c r="BX1062" s="78">
        <f>IF(F1062=$BX$2,1,0)</f>
        <v>0</v>
      </c>
      <c r="BY1062" s="78">
        <f>IF(F1062=$BY$2,1,0)</f>
        <v>0</v>
      </c>
      <c r="BZ1062" s="78">
        <f>IF(F1062=$BZ$2,1,0)</f>
        <v>0</v>
      </c>
      <c r="CA1062"/>
      <c r="CB1062" s="1">
        <v>0</v>
      </c>
      <c r="CC1062" s="1">
        <v>0</v>
      </c>
    </row>
    <row r="1063" spans="2:81" x14ac:dyDescent="0.3">
      <c r="B1063" s="29" t="s">
        <v>22</v>
      </c>
      <c r="C1063" s="33" t="s">
        <v>170</v>
      </c>
      <c r="D1063" s="33" t="s">
        <v>77</v>
      </c>
      <c r="E1063" s="53" t="s">
        <v>678</v>
      </c>
      <c r="F1063" s="31" t="s">
        <v>31</v>
      </c>
      <c r="G1063" s="1">
        <v>13</v>
      </c>
      <c r="H1063" s="1">
        <v>2014</v>
      </c>
      <c r="I1063" s="36">
        <v>0.79652777777777783</v>
      </c>
      <c r="J1063" s="1" t="s">
        <v>10</v>
      </c>
      <c r="K1063" s="39">
        <v>29950</v>
      </c>
      <c r="L1063" t="s">
        <v>1744</v>
      </c>
      <c r="M1063" s="76">
        <v>79</v>
      </c>
      <c r="N1063" t="str">
        <f t="shared" si="519"/>
        <v>clear</v>
      </c>
      <c r="O1063" s="78">
        <f t="shared" si="520"/>
        <v>0</v>
      </c>
      <c r="P1063" s="78">
        <v>0</v>
      </c>
      <c r="Q1063" s="78">
        <v>0</v>
      </c>
      <c r="R1063" s="78">
        <f t="shared" si="521"/>
        <v>0</v>
      </c>
      <c r="S1063" s="78">
        <f t="shared" si="522"/>
        <v>0</v>
      </c>
      <c r="T1063" s="78">
        <f t="shared" si="523"/>
        <v>0</v>
      </c>
      <c r="U1063" s="78">
        <f t="shared" si="524"/>
        <v>0</v>
      </c>
      <c r="V1063" s="78">
        <f t="shared" si="525"/>
        <v>0</v>
      </c>
      <c r="W1063" s="78">
        <f t="shared" si="526"/>
        <v>0</v>
      </c>
      <c r="X1063" s="78">
        <f t="shared" si="527"/>
        <v>0</v>
      </c>
      <c r="Y1063" s="78">
        <f t="shared" si="528"/>
        <v>0</v>
      </c>
      <c r="Z1063" s="78">
        <f t="shared" si="529"/>
        <v>1</v>
      </c>
      <c r="AA1063" s="78">
        <f t="shared" si="530"/>
        <v>0</v>
      </c>
      <c r="AB1063" s="78">
        <f t="shared" si="531"/>
        <v>0</v>
      </c>
      <c r="AC1063" s="78">
        <f t="shared" si="532"/>
        <v>0</v>
      </c>
      <c r="AD1063" s="78">
        <f t="shared" si="533"/>
        <v>0</v>
      </c>
      <c r="AE1063" s="78">
        <f t="shared" si="534"/>
        <v>0</v>
      </c>
      <c r="AF1063" s="78">
        <f t="shared" si="535"/>
        <v>0</v>
      </c>
      <c r="AG1063" s="78">
        <f t="shared" si="518"/>
        <v>0</v>
      </c>
      <c r="AH1063" s="78">
        <f t="shared" si="536"/>
        <v>0</v>
      </c>
      <c r="AI1063" s="78">
        <f t="shared" si="537"/>
        <v>0</v>
      </c>
      <c r="AJ1063" s="78">
        <f t="shared" si="538"/>
        <v>0</v>
      </c>
      <c r="AK1063" s="78">
        <f t="shared" si="539"/>
        <v>0</v>
      </c>
      <c r="AL1063" s="78">
        <f t="shared" si="540"/>
        <v>0</v>
      </c>
      <c r="AM1063" s="78">
        <f t="shared" si="541"/>
        <v>0</v>
      </c>
      <c r="AN1063" s="78">
        <f t="shared" si="542"/>
        <v>0</v>
      </c>
      <c r="AO1063" s="78">
        <f t="shared" si="543"/>
        <v>0</v>
      </c>
      <c r="AP1063" s="78">
        <f t="shared" si="544"/>
        <v>0</v>
      </c>
      <c r="AQ1063" s="78">
        <f t="shared" si="545"/>
        <v>0</v>
      </c>
      <c r="AR1063" s="78">
        <f t="shared" si="546"/>
        <v>0</v>
      </c>
      <c r="AS1063" s="78">
        <f t="shared" si="547"/>
        <v>0</v>
      </c>
      <c r="AT1063" s="78">
        <f t="shared" si="548"/>
        <v>0</v>
      </c>
      <c r="AU1063" s="78">
        <f t="shared" si="549"/>
        <v>1</v>
      </c>
      <c r="AV1063" s="78">
        <f>IF(AND(M1063&gt;=35,M1063&lt;=39),1,0)</f>
        <v>0</v>
      </c>
      <c r="AW1063" s="78">
        <f>IF(AND(M1063&gt;=40,M1063&lt;=44),1,0)</f>
        <v>0</v>
      </c>
      <c r="AX1063" s="78">
        <f>IF(AND(M1063&gt;=45,M1063&lt;=49),1,0)</f>
        <v>0</v>
      </c>
      <c r="AY1063" s="78">
        <f>IF(AND(M1063&gt;=50,M1063&lt;=54),1,0)</f>
        <v>0</v>
      </c>
      <c r="AZ1063" s="78">
        <f>IF(AND(M1063&gt;=55,M1063&lt;=59),1,0)</f>
        <v>0</v>
      </c>
      <c r="BA1063" s="78">
        <f>IF(AND(M1063&gt;=60,M1063&lt;=64),1,0)</f>
        <v>0</v>
      </c>
      <c r="BB1063" s="78">
        <f>IF(AND(M1063&gt;=65,M1063&lt;=69),1,0)</f>
        <v>0</v>
      </c>
      <c r="BC1063" s="78">
        <f>IF(AND(M1063&gt;=70,M1063&lt;=74),1,0)</f>
        <v>0</v>
      </c>
      <c r="BD1063" s="78">
        <f>IF(AND(M1063&gt;=75,M1063&lt;=79),1,0)</f>
        <v>1</v>
      </c>
      <c r="BE1063" s="78">
        <f>IF(AND(M1063&gt;=80,M1063&lt;=84),1,0)</f>
        <v>0</v>
      </c>
      <c r="BF1063" s="78">
        <f>IF(AND(M1063&gt;=85,M1063&lt;=89),1,0)</f>
        <v>0</v>
      </c>
      <c r="BG1063" s="78">
        <f>IF(AND(M1063&gt;=90,M1063&lt;=94),1,0)</f>
        <v>0</v>
      </c>
      <c r="BH1063" s="78">
        <f>IF(AND(M1063&gt;=95,M1063&lt;=99),1,0)</f>
        <v>0</v>
      </c>
      <c r="BI1063" s="78">
        <f>IF(AND(M1063&gt;=100,M1063&lt;=105),1,0)</f>
        <v>0</v>
      </c>
      <c r="BJ1063" s="78">
        <f>IF(I1063&lt;$BK$2,1,0)</f>
        <v>0</v>
      </c>
      <c r="BK1063" s="78">
        <f>IF(I1063&gt;$BK$2,1,0)</f>
        <v>1</v>
      </c>
      <c r="BL1063" s="79">
        <f>IF(J1063=$BL$2,1,0)</f>
        <v>0</v>
      </c>
      <c r="BM1063" s="79">
        <f>IF(J1063=$BM85,1,0)</f>
        <v>0</v>
      </c>
      <c r="BN1063" s="79">
        <f>IF(J1063=$BN85,1,0)</f>
        <v>0</v>
      </c>
      <c r="BO1063" s="79">
        <f>IF(J1063=$BO85,1,0)</f>
        <v>0</v>
      </c>
      <c r="BP1063" s="79">
        <f>IF(J1063=$BP85,1,0)</f>
        <v>0</v>
      </c>
      <c r="BQ1063" s="79">
        <f>IF(J1063=$BQ$2,1,0)</f>
        <v>0</v>
      </c>
      <c r="BR1063" s="79">
        <f>IF(J1063=$BR$2,1,0)</f>
        <v>0</v>
      </c>
      <c r="BS1063" s="78">
        <f>IF(F1063=$BS$2,1,0)</f>
        <v>0</v>
      </c>
      <c r="BT1063" s="78">
        <f>IF(F1063=$BT$2,1,0)</f>
        <v>0</v>
      </c>
      <c r="BU1063" s="78">
        <f>IF(F1063=$BU$2,1,0)</f>
        <v>1</v>
      </c>
      <c r="BV1063" s="78">
        <f>IF(F1063=$BV$2,1,0)</f>
        <v>0</v>
      </c>
      <c r="BW1063" s="78">
        <f>IF(F1063=$BW$2,1,0)</f>
        <v>0</v>
      </c>
      <c r="BX1063" s="78">
        <f>IF(F1063=$BX$2,1,0)</f>
        <v>0</v>
      </c>
      <c r="BY1063" s="78">
        <f>IF(F1063=$BY$2,1,0)</f>
        <v>0</v>
      </c>
      <c r="BZ1063" s="78">
        <f>IF(F1063=$BZ$2,1,0)</f>
        <v>0</v>
      </c>
      <c r="CA1063" t="s">
        <v>2212</v>
      </c>
      <c r="CB1063" s="1">
        <v>0</v>
      </c>
      <c r="CC1063" s="1">
        <v>0</v>
      </c>
    </row>
    <row r="1064" spans="2:81" x14ac:dyDescent="0.3">
      <c r="B1064" s="29" t="s">
        <v>23</v>
      </c>
      <c r="C1064" s="33" t="s">
        <v>170</v>
      </c>
      <c r="D1064" s="33" t="s">
        <v>77</v>
      </c>
      <c r="E1064" s="53" t="s">
        <v>679</v>
      </c>
      <c r="F1064" s="31" t="s">
        <v>31</v>
      </c>
      <c r="G1064" s="1">
        <v>14</v>
      </c>
      <c r="H1064" s="1">
        <v>2014</v>
      </c>
      <c r="I1064" s="36">
        <v>0.52569444444444446</v>
      </c>
      <c r="J1064" s="1" t="s">
        <v>11</v>
      </c>
      <c r="K1064" s="39">
        <v>36727</v>
      </c>
      <c r="L1064" t="s">
        <v>1765</v>
      </c>
      <c r="M1064" s="76">
        <v>60</v>
      </c>
      <c r="N1064" t="str">
        <f t="shared" si="519"/>
        <v>drizzle</v>
      </c>
      <c r="O1064" s="78">
        <f t="shared" si="520"/>
        <v>0</v>
      </c>
      <c r="P1064" s="78">
        <v>0</v>
      </c>
      <c r="Q1064" s="78">
        <v>0</v>
      </c>
      <c r="R1064" s="78">
        <f t="shared" si="521"/>
        <v>0</v>
      </c>
      <c r="S1064" s="78">
        <f t="shared" si="522"/>
        <v>0</v>
      </c>
      <c r="T1064" s="78">
        <f t="shared" si="523"/>
        <v>0</v>
      </c>
      <c r="U1064" s="78">
        <f t="shared" si="524"/>
        <v>0</v>
      </c>
      <c r="V1064" s="78">
        <f t="shared" si="525"/>
        <v>0</v>
      </c>
      <c r="W1064" s="78">
        <f t="shared" si="526"/>
        <v>0</v>
      </c>
      <c r="X1064" s="78">
        <f t="shared" si="527"/>
        <v>0</v>
      </c>
      <c r="Y1064" s="78">
        <f t="shared" si="528"/>
        <v>0</v>
      </c>
      <c r="Z1064" s="78">
        <f t="shared" si="529"/>
        <v>1</v>
      </c>
      <c r="AA1064" s="78">
        <f t="shared" si="530"/>
        <v>0</v>
      </c>
      <c r="AB1064" s="78">
        <f t="shared" si="531"/>
        <v>0</v>
      </c>
      <c r="AC1064" s="78">
        <f t="shared" si="532"/>
        <v>0</v>
      </c>
      <c r="AD1064" s="78">
        <f t="shared" si="533"/>
        <v>0</v>
      </c>
      <c r="AE1064" s="78">
        <f t="shared" si="534"/>
        <v>0</v>
      </c>
      <c r="AF1064" s="78">
        <f t="shared" si="535"/>
        <v>0</v>
      </c>
      <c r="AG1064" s="78">
        <f t="shared" si="518"/>
        <v>0</v>
      </c>
      <c r="AH1064" s="78">
        <f t="shared" si="536"/>
        <v>0</v>
      </c>
      <c r="AI1064" s="78">
        <f t="shared" si="537"/>
        <v>0</v>
      </c>
      <c r="AJ1064" s="78">
        <f t="shared" si="538"/>
        <v>0</v>
      </c>
      <c r="AK1064" s="78">
        <f t="shared" si="539"/>
        <v>0</v>
      </c>
      <c r="AL1064" s="78">
        <f t="shared" si="540"/>
        <v>0</v>
      </c>
      <c r="AM1064" s="78">
        <f t="shared" si="541"/>
        <v>0</v>
      </c>
      <c r="AN1064" s="78">
        <f t="shared" si="542"/>
        <v>0</v>
      </c>
      <c r="AO1064" s="78">
        <f t="shared" si="543"/>
        <v>0</v>
      </c>
      <c r="AP1064" s="78">
        <f t="shared" si="544"/>
        <v>0</v>
      </c>
      <c r="AQ1064" s="78">
        <f t="shared" si="545"/>
        <v>0</v>
      </c>
      <c r="AR1064" s="78">
        <f t="shared" si="546"/>
        <v>0</v>
      </c>
      <c r="AS1064" s="78">
        <f t="shared" si="547"/>
        <v>0</v>
      </c>
      <c r="AT1064" s="78">
        <f t="shared" si="548"/>
        <v>0</v>
      </c>
      <c r="AU1064" s="78">
        <f t="shared" si="549"/>
        <v>1</v>
      </c>
      <c r="AV1064" s="78">
        <f>IF(AND(M1064&gt;=35,M1064&lt;=39),1,0)</f>
        <v>0</v>
      </c>
      <c r="AW1064" s="78">
        <f>IF(AND(M1064&gt;=40,M1064&lt;=44),1,0)</f>
        <v>0</v>
      </c>
      <c r="AX1064" s="78">
        <f>IF(AND(M1064&gt;=45,M1064&lt;=49),1,0)</f>
        <v>0</v>
      </c>
      <c r="AY1064" s="78">
        <f>IF(AND(M1064&gt;=50,M1064&lt;=54),1,0)</f>
        <v>0</v>
      </c>
      <c r="AZ1064" s="78">
        <f>IF(AND(M1064&gt;=55,M1064&lt;=59),1,0)</f>
        <v>0</v>
      </c>
      <c r="BA1064" s="78">
        <f>IF(AND(M1064&gt;=60,M1064&lt;=64),1,0)</f>
        <v>1</v>
      </c>
      <c r="BB1064" s="78">
        <f>IF(AND(M1064&gt;=65,M1064&lt;=69),1,0)</f>
        <v>0</v>
      </c>
      <c r="BC1064" s="78">
        <f>IF(AND(M1064&gt;=70,M1064&lt;=74),1,0)</f>
        <v>0</v>
      </c>
      <c r="BD1064" s="78">
        <f>IF(AND(M1064&gt;=75,M1064&lt;=79),1,0)</f>
        <v>0</v>
      </c>
      <c r="BE1064" s="78">
        <f>IF(AND(M1064&gt;=80,M1064&lt;=84),1,0)</f>
        <v>0</v>
      </c>
      <c r="BF1064" s="78">
        <f>IF(AND(M1064&gt;=85,M1064&lt;=89),1,0)</f>
        <v>0</v>
      </c>
      <c r="BG1064" s="78">
        <f>IF(AND(M1064&gt;=90,M1064&lt;=94),1,0)</f>
        <v>0</v>
      </c>
      <c r="BH1064" s="78">
        <f>IF(AND(M1064&gt;=95,M1064&lt;=99),1,0)</f>
        <v>0</v>
      </c>
      <c r="BI1064" s="78">
        <f>IF(AND(M1064&gt;=100,M1064&lt;=105),1,0)</f>
        <v>0</v>
      </c>
      <c r="BJ1064" s="78">
        <f>IF(I1064&lt;$BK$2,1,0)</f>
        <v>1</v>
      </c>
      <c r="BK1064" s="78">
        <f>IF(I1064&gt;$BK$2,1,0)</f>
        <v>0</v>
      </c>
      <c r="BL1064" s="79">
        <f>IF(J1064=$BL$2,1,0)</f>
        <v>0</v>
      </c>
      <c r="BM1064" s="79">
        <f>IF(J1064=$BM86,1,0)</f>
        <v>0</v>
      </c>
      <c r="BN1064" s="79">
        <f>IF(J1064=$BN86,1,0)</f>
        <v>0</v>
      </c>
      <c r="BO1064" s="79">
        <f>IF(J1064=$BO86,1,0)</f>
        <v>0</v>
      </c>
      <c r="BP1064" s="79">
        <f>IF(J1064=$BP86,1,0)</f>
        <v>0</v>
      </c>
      <c r="BQ1064" s="79">
        <f>IF(J1064=$BQ$2,1,0)</f>
        <v>0</v>
      </c>
      <c r="BR1064" s="79">
        <f>IF(J1064=$BR$2,1,0)</f>
        <v>0</v>
      </c>
      <c r="BS1064" s="78">
        <f>IF(F1064=$BS$2,1,0)</f>
        <v>0</v>
      </c>
      <c r="BT1064" s="78">
        <f>IF(F1064=$BT$2,1,0)</f>
        <v>0</v>
      </c>
      <c r="BU1064" s="78">
        <f>IF(F1064=$BU$2,1,0)</f>
        <v>1</v>
      </c>
      <c r="BV1064" s="78">
        <f>IF(F1064=$BV$2,1,0)</f>
        <v>0</v>
      </c>
      <c r="BW1064" s="78">
        <f>IF(F1064=$BW$2,1,0)</f>
        <v>0</v>
      </c>
      <c r="BX1064" s="78">
        <f>IF(F1064=$BX$2,1,0)</f>
        <v>0</v>
      </c>
      <c r="BY1064" s="78">
        <f>IF(F1064=$BY$2,1,0)</f>
        <v>0</v>
      </c>
      <c r="BZ1064" s="78">
        <f>IF(F1064=$BZ$2,1,0)</f>
        <v>0</v>
      </c>
      <c r="CA1064" t="s">
        <v>2052</v>
      </c>
      <c r="CB1064" s="1">
        <v>0</v>
      </c>
      <c r="CC1064" s="1">
        <v>0</v>
      </c>
    </row>
    <row r="1065" spans="2:81" x14ac:dyDescent="0.3">
      <c r="B1065" s="29" t="s">
        <v>24</v>
      </c>
      <c r="C1065" s="33" t="s">
        <v>160</v>
      </c>
      <c r="D1065" s="33" t="s">
        <v>92</v>
      </c>
      <c r="E1065" s="53" t="s">
        <v>1077</v>
      </c>
      <c r="F1065" s="31" t="s">
        <v>31</v>
      </c>
      <c r="G1065" s="1">
        <v>22</v>
      </c>
      <c r="H1065" s="1">
        <v>2014</v>
      </c>
      <c r="I1065" s="36">
        <v>0.79722222222222217</v>
      </c>
      <c r="J1065" s="1" t="s">
        <v>9</v>
      </c>
      <c r="K1065" s="39">
        <v>18894</v>
      </c>
      <c r="L1065" t="s">
        <v>1766</v>
      </c>
      <c r="M1065" s="76">
        <v>81</v>
      </c>
      <c r="N1065" t="str">
        <f t="shared" si="519"/>
        <v>cloudy</v>
      </c>
      <c r="O1065" s="78">
        <f t="shared" si="520"/>
        <v>0</v>
      </c>
      <c r="P1065" s="78">
        <v>0</v>
      </c>
      <c r="Q1065" s="78">
        <v>0</v>
      </c>
      <c r="R1065" s="78">
        <f t="shared" si="521"/>
        <v>0</v>
      </c>
      <c r="S1065" s="78">
        <f t="shared" si="522"/>
        <v>0</v>
      </c>
      <c r="T1065" s="78">
        <f t="shared" si="523"/>
        <v>0</v>
      </c>
      <c r="U1065" s="78">
        <f t="shared" si="524"/>
        <v>0</v>
      </c>
      <c r="V1065" s="78">
        <f t="shared" si="525"/>
        <v>0</v>
      </c>
      <c r="W1065" s="78">
        <f t="shared" si="526"/>
        <v>1</v>
      </c>
      <c r="X1065" s="78">
        <f t="shared" si="527"/>
        <v>0</v>
      </c>
      <c r="Y1065" s="78">
        <f t="shared" si="528"/>
        <v>0</v>
      </c>
      <c r="Z1065" s="78">
        <f t="shared" si="529"/>
        <v>0</v>
      </c>
      <c r="AA1065" s="78">
        <f t="shared" si="530"/>
        <v>0</v>
      </c>
      <c r="AB1065" s="78">
        <f t="shared" si="531"/>
        <v>0</v>
      </c>
      <c r="AC1065" s="78">
        <f t="shared" si="532"/>
        <v>0</v>
      </c>
      <c r="AD1065" s="78">
        <f t="shared" si="533"/>
        <v>0</v>
      </c>
      <c r="AE1065" s="78">
        <f t="shared" si="534"/>
        <v>0</v>
      </c>
      <c r="AF1065" s="78">
        <f t="shared" si="535"/>
        <v>0</v>
      </c>
      <c r="AG1065" s="78">
        <f t="shared" si="518"/>
        <v>0</v>
      </c>
      <c r="AH1065" s="78">
        <f t="shared" si="536"/>
        <v>0</v>
      </c>
      <c r="AI1065" s="78">
        <f t="shared" si="537"/>
        <v>0</v>
      </c>
      <c r="AJ1065" s="78">
        <f t="shared" si="538"/>
        <v>0</v>
      </c>
      <c r="AK1065" s="78">
        <f t="shared" si="539"/>
        <v>0</v>
      </c>
      <c r="AL1065" s="78">
        <f t="shared" si="540"/>
        <v>0</v>
      </c>
      <c r="AM1065" s="78">
        <f t="shared" si="541"/>
        <v>0</v>
      </c>
      <c r="AN1065" s="78">
        <f t="shared" si="542"/>
        <v>0</v>
      </c>
      <c r="AO1065" s="78">
        <f t="shared" si="543"/>
        <v>0</v>
      </c>
      <c r="AP1065" s="78">
        <f t="shared" si="544"/>
        <v>0</v>
      </c>
      <c r="AQ1065" s="78">
        <f t="shared" si="545"/>
        <v>0</v>
      </c>
      <c r="AR1065" s="78">
        <f t="shared" si="546"/>
        <v>0</v>
      </c>
      <c r="AS1065" s="78">
        <f t="shared" si="547"/>
        <v>0</v>
      </c>
      <c r="AT1065" s="78">
        <f t="shared" si="548"/>
        <v>0</v>
      </c>
      <c r="AU1065" s="78">
        <f t="shared" si="549"/>
        <v>1</v>
      </c>
      <c r="AV1065" s="78">
        <f>IF(AND(M1065&gt;=35,M1065&lt;=39),1,0)</f>
        <v>0</v>
      </c>
      <c r="AW1065" s="78">
        <f>IF(AND(M1065&gt;=40,M1065&lt;=44),1,0)</f>
        <v>0</v>
      </c>
      <c r="AX1065" s="78">
        <f>IF(AND(M1065&gt;=45,M1065&lt;=49),1,0)</f>
        <v>0</v>
      </c>
      <c r="AY1065" s="78">
        <f>IF(AND(M1065&gt;=50,M1065&lt;=54),1,0)</f>
        <v>0</v>
      </c>
      <c r="AZ1065" s="78">
        <f>IF(AND(M1065&gt;=55,M1065&lt;=59),1,0)</f>
        <v>0</v>
      </c>
      <c r="BA1065" s="78">
        <f>IF(AND(M1065&gt;=60,M1065&lt;=64),1,0)</f>
        <v>0</v>
      </c>
      <c r="BB1065" s="78">
        <f>IF(AND(M1065&gt;=65,M1065&lt;=69),1,0)</f>
        <v>0</v>
      </c>
      <c r="BC1065" s="78">
        <f>IF(AND(M1065&gt;=70,M1065&lt;=74),1,0)</f>
        <v>0</v>
      </c>
      <c r="BD1065" s="78">
        <f>IF(AND(M1065&gt;=75,M1065&lt;=79),1,0)</f>
        <v>0</v>
      </c>
      <c r="BE1065" s="78">
        <f>IF(AND(M1065&gt;=80,M1065&lt;=84),1,0)</f>
        <v>1</v>
      </c>
      <c r="BF1065" s="78">
        <f>IF(AND(M1065&gt;=85,M1065&lt;=89),1,0)</f>
        <v>0</v>
      </c>
      <c r="BG1065" s="78">
        <f>IF(AND(M1065&gt;=90,M1065&lt;=94),1,0)</f>
        <v>0</v>
      </c>
      <c r="BH1065" s="78">
        <f>IF(AND(M1065&gt;=95,M1065&lt;=99),1,0)</f>
        <v>0</v>
      </c>
      <c r="BI1065" s="78">
        <f>IF(AND(M1065&gt;=100,M1065&lt;=105),1,0)</f>
        <v>0</v>
      </c>
      <c r="BJ1065" s="78">
        <f>IF(I1065&lt;$BK$2,1,0)</f>
        <v>0</v>
      </c>
      <c r="BK1065" s="78">
        <f>IF(I1065&gt;$BK$2,1,0)</f>
        <v>1</v>
      </c>
      <c r="BL1065" s="79">
        <f>IF(J1065=$BL$2,1,0)</f>
        <v>0</v>
      </c>
      <c r="BM1065" s="79">
        <f>IF(J1065=$BM87,1,0)</f>
        <v>0</v>
      </c>
      <c r="BN1065" s="79">
        <f>IF(J1065=$BN87,1,0)</f>
        <v>0</v>
      </c>
      <c r="BO1065" s="79">
        <f>IF(J1065=$BO87,1,0)</f>
        <v>0</v>
      </c>
      <c r="BP1065" s="79">
        <f>IF(J1065=$BP87,1,0)</f>
        <v>0</v>
      </c>
      <c r="BQ1065" s="79">
        <f>IF(J1065=$BQ$2,1,0)</f>
        <v>0</v>
      </c>
      <c r="BR1065" s="79">
        <f>IF(J1065=$BR$2,1,0)</f>
        <v>0</v>
      </c>
      <c r="BS1065" s="78">
        <f>IF(F1065=$BS$2,1,0)</f>
        <v>0</v>
      </c>
      <c r="BT1065" s="78">
        <f>IF(F1065=$BT$2,1,0)</f>
        <v>0</v>
      </c>
      <c r="BU1065" s="78">
        <f>IF(F1065=$BU$2,1,0)</f>
        <v>1</v>
      </c>
      <c r="BV1065" s="78">
        <f>IF(F1065=$BV$2,1,0)</f>
        <v>0</v>
      </c>
      <c r="BW1065" s="78">
        <f>IF(F1065=$BW$2,1,0)</f>
        <v>0</v>
      </c>
      <c r="BX1065" s="78">
        <f>IF(F1065=$BX$2,1,0)</f>
        <v>0</v>
      </c>
      <c r="BY1065" s="78">
        <f>IF(F1065=$BY$2,1,0)</f>
        <v>0</v>
      </c>
      <c r="BZ1065" s="78">
        <f>IF(F1065=$BZ$2,1,0)</f>
        <v>0</v>
      </c>
      <c r="CA1065"/>
      <c r="CB1065" s="1">
        <v>0</v>
      </c>
      <c r="CC1065" s="1">
        <v>0</v>
      </c>
    </row>
    <row r="1066" spans="2:81" x14ac:dyDescent="0.3">
      <c r="B1066" s="29" t="s">
        <v>25</v>
      </c>
      <c r="C1066" s="33" t="s">
        <v>160</v>
      </c>
      <c r="D1066" s="33" t="s">
        <v>92</v>
      </c>
      <c r="E1066" s="53" t="s">
        <v>1078</v>
      </c>
      <c r="F1066" s="31" t="s">
        <v>31</v>
      </c>
      <c r="G1066" s="1">
        <v>23</v>
      </c>
      <c r="H1066" s="1">
        <v>2014</v>
      </c>
      <c r="I1066" s="36">
        <v>0.79791666666666661</v>
      </c>
      <c r="J1066" s="1" t="s">
        <v>5</v>
      </c>
      <c r="K1066" s="39">
        <v>38118</v>
      </c>
      <c r="L1066" t="s">
        <v>1767</v>
      </c>
      <c r="M1066" s="76">
        <v>73</v>
      </c>
      <c r="N1066" t="str">
        <f t="shared" si="519"/>
        <v>ptcldy</v>
      </c>
      <c r="O1066" s="78">
        <f t="shared" si="520"/>
        <v>0</v>
      </c>
      <c r="P1066" s="78">
        <v>0</v>
      </c>
      <c r="Q1066" s="78">
        <v>0</v>
      </c>
      <c r="R1066" s="78">
        <f t="shared" si="521"/>
        <v>0</v>
      </c>
      <c r="S1066" s="78">
        <f t="shared" si="522"/>
        <v>0</v>
      </c>
      <c r="T1066" s="78">
        <f t="shared" si="523"/>
        <v>0</v>
      </c>
      <c r="U1066" s="78">
        <f t="shared" si="524"/>
        <v>0</v>
      </c>
      <c r="V1066" s="78">
        <f t="shared" si="525"/>
        <v>0</v>
      </c>
      <c r="W1066" s="78">
        <f t="shared" si="526"/>
        <v>1</v>
      </c>
      <c r="X1066" s="78">
        <f t="shared" si="527"/>
        <v>0</v>
      </c>
      <c r="Y1066" s="78">
        <f t="shared" si="528"/>
        <v>0</v>
      </c>
      <c r="Z1066" s="78">
        <f t="shared" si="529"/>
        <v>0</v>
      </c>
      <c r="AA1066" s="78">
        <f t="shared" si="530"/>
        <v>0</v>
      </c>
      <c r="AB1066" s="78">
        <f t="shared" si="531"/>
        <v>0</v>
      </c>
      <c r="AC1066" s="78">
        <f t="shared" si="532"/>
        <v>0</v>
      </c>
      <c r="AD1066" s="78">
        <f t="shared" si="533"/>
        <v>0</v>
      </c>
      <c r="AE1066" s="78">
        <f t="shared" si="534"/>
        <v>0</v>
      </c>
      <c r="AF1066" s="78">
        <f t="shared" si="535"/>
        <v>0</v>
      </c>
      <c r="AG1066" s="78">
        <f t="shared" si="518"/>
        <v>0</v>
      </c>
      <c r="AH1066" s="78">
        <f t="shared" si="536"/>
        <v>0</v>
      </c>
      <c r="AI1066" s="78">
        <f t="shared" si="537"/>
        <v>0</v>
      </c>
      <c r="AJ1066" s="78">
        <f t="shared" si="538"/>
        <v>0</v>
      </c>
      <c r="AK1066" s="78">
        <f t="shared" si="539"/>
        <v>0</v>
      </c>
      <c r="AL1066" s="78">
        <f t="shared" si="540"/>
        <v>0</v>
      </c>
      <c r="AM1066" s="78">
        <f t="shared" si="541"/>
        <v>0</v>
      </c>
      <c r="AN1066" s="78">
        <f t="shared" si="542"/>
        <v>0</v>
      </c>
      <c r="AO1066" s="78">
        <f t="shared" si="543"/>
        <v>0</v>
      </c>
      <c r="AP1066" s="78">
        <f t="shared" si="544"/>
        <v>0</v>
      </c>
      <c r="AQ1066" s="78">
        <f t="shared" si="545"/>
        <v>0</v>
      </c>
      <c r="AR1066" s="78">
        <f t="shared" si="546"/>
        <v>0</v>
      </c>
      <c r="AS1066" s="78">
        <f t="shared" si="547"/>
        <v>0</v>
      </c>
      <c r="AT1066" s="78">
        <f t="shared" si="548"/>
        <v>0</v>
      </c>
      <c r="AU1066" s="78">
        <f t="shared" si="549"/>
        <v>1</v>
      </c>
      <c r="AV1066" s="78">
        <f>IF(AND(M1066&gt;=35,M1066&lt;=39),1,0)</f>
        <v>0</v>
      </c>
      <c r="AW1066" s="78">
        <f>IF(AND(M1066&gt;=40,M1066&lt;=44),1,0)</f>
        <v>0</v>
      </c>
      <c r="AX1066" s="78">
        <f>IF(AND(M1066&gt;=45,M1066&lt;=49),1,0)</f>
        <v>0</v>
      </c>
      <c r="AY1066" s="78">
        <f>IF(AND(M1066&gt;=50,M1066&lt;=54),1,0)</f>
        <v>0</v>
      </c>
      <c r="AZ1066" s="78">
        <f>IF(AND(M1066&gt;=55,M1066&lt;=59),1,0)</f>
        <v>0</v>
      </c>
      <c r="BA1066" s="78">
        <f>IF(AND(M1066&gt;=60,M1066&lt;=64),1,0)</f>
        <v>0</v>
      </c>
      <c r="BB1066" s="78">
        <f>IF(AND(M1066&gt;=65,M1066&lt;=69),1,0)</f>
        <v>0</v>
      </c>
      <c r="BC1066" s="78">
        <f>IF(AND(M1066&gt;=70,M1066&lt;=74),1,0)</f>
        <v>1</v>
      </c>
      <c r="BD1066" s="78">
        <f>IF(AND(M1066&gt;=75,M1066&lt;=79),1,0)</f>
        <v>0</v>
      </c>
      <c r="BE1066" s="78">
        <f>IF(AND(M1066&gt;=80,M1066&lt;=84),1,0)</f>
        <v>0</v>
      </c>
      <c r="BF1066" s="78">
        <f>IF(AND(M1066&gt;=85,M1066&lt;=89),1,0)</f>
        <v>0</v>
      </c>
      <c r="BG1066" s="78">
        <f>IF(AND(M1066&gt;=90,M1066&lt;=94),1,0)</f>
        <v>0</v>
      </c>
      <c r="BH1066" s="78">
        <f>IF(AND(M1066&gt;=95,M1066&lt;=99),1,0)</f>
        <v>0</v>
      </c>
      <c r="BI1066" s="78">
        <f>IF(AND(M1066&gt;=100,M1066&lt;=105),1,0)</f>
        <v>0</v>
      </c>
      <c r="BJ1066" s="78">
        <f>IF(I1066&lt;$BK$2,1,0)</f>
        <v>0</v>
      </c>
      <c r="BK1066" s="78">
        <f>IF(I1066&gt;$BK$2,1,0)</f>
        <v>1</v>
      </c>
      <c r="BL1066" s="79">
        <f>IF(J1066=$BL$2,1,0)</f>
        <v>0</v>
      </c>
      <c r="BM1066" s="79">
        <f>IF(J1066=$BM88,1,0)</f>
        <v>0</v>
      </c>
      <c r="BN1066" s="79">
        <f>IF(J1066=$BN88,1,0)</f>
        <v>0</v>
      </c>
      <c r="BO1066" s="79">
        <f>IF(J1066=$BO88,1,0)</f>
        <v>0</v>
      </c>
      <c r="BP1066" s="79">
        <f>IF(J1066=$BP88,1,0)</f>
        <v>0</v>
      </c>
      <c r="BQ1066" s="79">
        <f>IF(J1066=$BQ$2,1,0)</f>
        <v>0</v>
      </c>
      <c r="BR1066" s="79">
        <f>IF(J1066=$BR$2,1,0)</f>
        <v>0</v>
      </c>
      <c r="BS1066" s="78">
        <f>IF(F1066=$BS$2,1,0)</f>
        <v>0</v>
      </c>
      <c r="BT1066" s="78">
        <f>IF(F1066=$BT$2,1,0)</f>
        <v>0</v>
      </c>
      <c r="BU1066" s="78">
        <f>IF(F1066=$BU$2,1,0)</f>
        <v>1</v>
      </c>
      <c r="BV1066" s="78">
        <f>IF(F1066=$BV$2,1,0)</f>
        <v>0</v>
      </c>
      <c r="BW1066" s="78">
        <f>IF(F1066=$BW$2,1,0)</f>
        <v>0</v>
      </c>
      <c r="BX1066" s="78">
        <f>IF(F1066=$BX$2,1,0)</f>
        <v>0</v>
      </c>
      <c r="BY1066" s="78">
        <f>IF(F1066=$BY$2,1,0)</f>
        <v>0</v>
      </c>
      <c r="BZ1066" s="78">
        <f>IF(F1066=$BZ$2,1,0)</f>
        <v>0</v>
      </c>
      <c r="CA1066" t="s">
        <v>1969</v>
      </c>
      <c r="CB1066" s="1">
        <v>0</v>
      </c>
      <c r="CC1066" s="1">
        <v>0</v>
      </c>
    </row>
    <row r="1067" spans="2:81" x14ac:dyDescent="0.3">
      <c r="B1067" s="29" t="s">
        <v>50</v>
      </c>
      <c r="C1067" s="33" t="s">
        <v>160</v>
      </c>
      <c r="D1067" s="33" t="s">
        <v>92</v>
      </c>
      <c r="E1067" s="53" t="s">
        <v>1079</v>
      </c>
      <c r="F1067" s="31" t="s">
        <v>31</v>
      </c>
      <c r="G1067" s="1">
        <v>24</v>
      </c>
      <c r="H1067" s="1">
        <v>2014</v>
      </c>
      <c r="I1067" s="38">
        <v>0.52569444444444446</v>
      </c>
      <c r="J1067" s="1" t="s">
        <v>7</v>
      </c>
      <c r="K1067" s="39">
        <v>33378</v>
      </c>
      <c r="L1067" t="s">
        <v>1768</v>
      </c>
      <c r="M1067" s="76">
        <v>67</v>
      </c>
      <c r="N1067" t="str">
        <f t="shared" si="519"/>
        <v>cloudy</v>
      </c>
      <c r="O1067" s="78">
        <f t="shared" si="520"/>
        <v>0</v>
      </c>
      <c r="P1067" s="78">
        <v>0</v>
      </c>
      <c r="Q1067" s="78">
        <v>0</v>
      </c>
      <c r="R1067" s="78">
        <f t="shared" si="521"/>
        <v>0</v>
      </c>
      <c r="S1067" s="78">
        <f t="shared" si="522"/>
        <v>0</v>
      </c>
      <c r="T1067" s="78">
        <f t="shared" si="523"/>
        <v>0</v>
      </c>
      <c r="U1067" s="78">
        <f t="shared" si="524"/>
        <v>0</v>
      </c>
      <c r="V1067" s="78">
        <f t="shared" si="525"/>
        <v>0</v>
      </c>
      <c r="W1067" s="78">
        <f t="shared" si="526"/>
        <v>1</v>
      </c>
      <c r="X1067" s="78">
        <f t="shared" si="527"/>
        <v>0</v>
      </c>
      <c r="Y1067" s="78">
        <f t="shared" si="528"/>
        <v>0</v>
      </c>
      <c r="Z1067" s="78">
        <f t="shared" si="529"/>
        <v>0</v>
      </c>
      <c r="AA1067" s="78">
        <f t="shared" si="530"/>
        <v>0</v>
      </c>
      <c r="AB1067" s="78">
        <f t="shared" si="531"/>
        <v>0</v>
      </c>
      <c r="AC1067" s="78">
        <f t="shared" si="532"/>
        <v>0</v>
      </c>
      <c r="AD1067" s="78">
        <f t="shared" si="533"/>
        <v>0</v>
      </c>
      <c r="AE1067" s="78">
        <f t="shared" si="534"/>
        <v>0</v>
      </c>
      <c r="AF1067" s="78">
        <f t="shared" si="535"/>
        <v>0</v>
      </c>
      <c r="AG1067" s="78">
        <f t="shared" si="518"/>
        <v>0</v>
      </c>
      <c r="AH1067" s="78">
        <f t="shared" si="536"/>
        <v>0</v>
      </c>
      <c r="AI1067" s="78">
        <f t="shared" si="537"/>
        <v>0</v>
      </c>
      <c r="AJ1067" s="78">
        <f t="shared" si="538"/>
        <v>0</v>
      </c>
      <c r="AK1067" s="78">
        <f t="shared" si="539"/>
        <v>0</v>
      </c>
      <c r="AL1067" s="78">
        <f t="shared" si="540"/>
        <v>0</v>
      </c>
      <c r="AM1067" s="78">
        <f t="shared" si="541"/>
        <v>0</v>
      </c>
      <c r="AN1067" s="78">
        <f t="shared" si="542"/>
        <v>0</v>
      </c>
      <c r="AO1067" s="78">
        <f t="shared" si="543"/>
        <v>0</v>
      </c>
      <c r="AP1067" s="78">
        <f t="shared" si="544"/>
        <v>0</v>
      </c>
      <c r="AQ1067" s="78">
        <f t="shared" si="545"/>
        <v>0</v>
      </c>
      <c r="AR1067" s="78">
        <f t="shared" si="546"/>
        <v>0</v>
      </c>
      <c r="AS1067" s="78">
        <f t="shared" si="547"/>
        <v>0</v>
      </c>
      <c r="AT1067" s="78">
        <f t="shared" si="548"/>
        <v>0</v>
      </c>
      <c r="AU1067" s="78">
        <f t="shared" si="549"/>
        <v>1</v>
      </c>
      <c r="AV1067" s="78">
        <f>IF(AND(M1067&gt;=35,M1067&lt;=39),1,0)</f>
        <v>0</v>
      </c>
      <c r="AW1067" s="78">
        <f>IF(AND(M1067&gt;=40,M1067&lt;=44),1,0)</f>
        <v>0</v>
      </c>
      <c r="AX1067" s="78">
        <f>IF(AND(M1067&gt;=45,M1067&lt;=49),1,0)</f>
        <v>0</v>
      </c>
      <c r="AY1067" s="78">
        <f>IF(AND(M1067&gt;=50,M1067&lt;=54),1,0)</f>
        <v>0</v>
      </c>
      <c r="AZ1067" s="78">
        <f>IF(AND(M1067&gt;=55,M1067&lt;=59),1,0)</f>
        <v>0</v>
      </c>
      <c r="BA1067" s="78">
        <f>IF(AND(M1067&gt;=60,M1067&lt;=64),1,0)</f>
        <v>0</v>
      </c>
      <c r="BB1067" s="78">
        <f>IF(AND(M1067&gt;=65,M1067&lt;=69),1,0)</f>
        <v>1</v>
      </c>
      <c r="BC1067" s="78">
        <f>IF(AND(M1067&gt;=70,M1067&lt;=74),1,0)</f>
        <v>0</v>
      </c>
      <c r="BD1067" s="78">
        <f>IF(AND(M1067&gt;=75,M1067&lt;=79),1,0)</f>
        <v>0</v>
      </c>
      <c r="BE1067" s="78">
        <f>IF(AND(M1067&gt;=80,M1067&lt;=84),1,0)</f>
        <v>0</v>
      </c>
      <c r="BF1067" s="78">
        <f>IF(AND(M1067&gt;=85,M1067&lt;=89),1,0)</f>
        <v>0</v>
      </c>
      <c r="BG1067" s="78">
        <f>IF(AND(M1067&gt;=90,M1067&lt;=94),1,0)</f>
        <v>0</v>
      </c>
      <c r="BH1067" s="78">
        <f>IF(AND(M1067&gt;=95,M1067&lt;=99),1,0)</f>
        <v>0</v>
      </c>
      <c r="BI1067" s="78">
        <f>IF(AND(M1067&gt;=100,M1067&lt;=105),1,0)</f>
        <v>0</v>
      </c>
      <c r="BJ1067" s="78">
        <f>IF(I1067&lt;$BK$2,1,0)</f>
        <v>1</v>
      </c>
      <c r="BK1067" s="78">
        <f>IF(I1067&gt;$BK$2,1,0)</f>
        <v>0</v>
      </c>
      <c r="BL1067" s="79">
        <f>IF(J1067=$BL$2,1,0)</f>
        <v>0</v>
      </c>
      <c r="BM1067" s="79">
        <f>IF(J1067=$BM89,1,0)</f>
        <v>0</v>
      </c>
      <c r="BN1067" s="79">
        <f>IF(J1067=$BN89,1,0)</f>
        <v>0</v>
      </c>
      <c r="BO1067" s="79">
        <f>IF(J1067=$BO89,1,0)</f>
        <v>0</v>
      </c>
      <c r="BP1067" s="79">
        <f>IF(J1067=$BP89,1,0)</f>
        <v>0</v>
      </c>
      <c r="BQ1067" s="79">
        <f>IF(J1067=$BQ$2,1,0)</f>
        <v>1</v>
      </c>
      <c r="BR1067" s="79">
        <f>IF(J1067=$BR$2,1,0)</f>
        <v>0</v>
      </c>
      <c r="BS1067" s="78">
        <f>IF(F1067=$BS$2,1,0)</f>
        <v>0</v>
      </c>
      <c r="BT1067" s="78">
        <f>IF(F1067=$BT$2,1,0)</f>
        <v>0</v>
      </c>
      <c r="BU1067" s="78">
        <f>IF(F1067=$BU$2,1,0)</f>
        <v>1</v>
      </c>
      <c r="BV1067" s="78">
        <f>IF(F1067=$BV$2,1,0)</f>
        <v>0</v>
      </c>
      <c r="BW1067" s="78">
        <f>IF(F1067=$BW$2,1,0)</f>
        <v>0</v>
      </c>
      <c r="BX1067" s="78">
        <f>IF(F1067=$BX$2,1,0)</f>
        <v>0</v>
      </c>
      <c r="BY1067" s="78">
        <f>IF(F1067=$BY$2,1,0)</f>
        <v>0</v>
      </c>
      <c r="BZ1067" s="78">
        <f>IF(F1067=$BZ$2,1,0)</f>
        <v>0</v>
      </c>
      <c r="CA1067"/>
      <c r="CB1067" s="1">
        <v>0</v>
      </c>
      <c r="CC1067" s="1">
        <v>0</v>
      </c>
    </row>
    <row r="1068" spans="2:81" x14ac:dyDescent="0.3">
      <c r="B1068" s="29" t="s">
        <v>51</v>
      </c>
      <c r="C1068" s="33" t="s">
        <v>160</v>
      </c>
      <c r="D1068" s="33" t="s">
        <v>92</v>
      </c>
      <c r="E1068" s="53" t="s">
        <v>1080</v>
      </c>
      <c r="F1068" s="31" t="s">
        <v>31</v>
      </c>
      <c r="G1068" s="1">
        <v>25</v>
      </c>
      <c r="H1068" s="1">
        <v>2014</v>
      </c>
      <c r="I1068" s="36">
        <v>0.56736111111111109</v>
      </c>
      <c r="J1068" s="1" t="s">
        <v>8</v>
      </c>
      <c r="K1068" s="39">
        <v>37701</v>
      </c>
      <c r="L1068" t="s">
        <v>1743</v>
      </c>
      <c r="M1068" s="76">
        <v>77</v>
      </c>
      <c r="N1068" t="str">
        <f t="shared" si="519"/>
        <v>ptcldy</v>
      </c>
      <c r="O1068" s="78">
        <f t="shared" si="520"/>
        <v>0</v>
      </c>
      <c r="P1068" s="78">
        <v>0</v>
      </c>
      <c r="Q1068" s="78">
        <v>0</v>
      </c>
      <c r="R1068" s="78">
        <f t="shared" si="521"/>
        <v>0</v>
      </c>
      <c r="S1068" s="78">
        <f t="shared" si="522"/>
        <v>0</v>
      </c>
      <c r="T1068" s="78">
        <f t="shared" si="523"/>
        <v>0</v>
      </c>
      <c r="U1068" s="78">
        <f t="shared" si="524"/>
        <v>0</v>
      </c>
      <c r="V1068" s="78">
        <f t="shared" si="525"/>
        <v>0</v>
      </c>
      <c r="W1068" s="78">
        <f t="shared" si="526"/>
        <v>1</v>
      </c>
      <c r="X1068" s="78">
        <f t="shared" si="527"/>
        <v>0</v>
      </c>
      <c r="Y1068" s="78">
        <f t="shared" si="528"/>
        <v>0</v>
      </c>
      <c r="Z1068" s="78">
        <f t="shared" si="529"/>
        <v>0</v>
      </c>
      <c r="AA1068" s="78">
        <f t="shared" si="530"/>
        <v>0</v>
      </c>
      <c r="AB1068" s="78">
        <f t="shared" si="531"/>
        <v>0</v>
      </c>
      <c r="AC1068" s="78">
        <f t="shared" si="532"/>
        <v>0</v>
      </c>
      <c r="AD1068" s="78">
        <f t="shared" si="533"/>
        <v>0</v>
      </c>
      <c r="AE1068" s="78">
        <f t="shared" si="534"/>
        <v>0</v>
      </c>
      <c r="AF1068" s="78">
        <f t="shared" si="535"/>
        <v>0</v>
      </c>
      <c r="AG1068" s="78">
        <f t="shared" si="518"/>
        <v>0</v>
      </c>
      <c r="AH1068" s="78">
        <f t="shared" si="536"/>
        <v>0</v>
      </c>
      <c r="AI1068" s="78">
        <f t="shared" si="537"/>
        <v>0</v>
      </c>
      <c r="AJ1068" s="78">
        <f t="shared" si="538"/>
        <v>0</v>
      </c>
      <c r="AK1068" s="78">
        <f t="shared" si="539"/>
        <v>0</v>
      </c>
      <c r="AL1068" s="78">
        <f t="shared" si="540"/>
        <v>0</v>
      </c>
      <c r="AM1068" s="78">
        <f t="shared" si="541"/>
        <v>0</v>
      </c>
      <c r="AN1068" s="78">
        <f t="shared" si="542"/>
        <v>0</v>
      </c>
      <c r="AO1068" s="78">
        <f t="shared" si="543"/>
        <v>0</v>
      </c>
      <c r="AP1068" s="78">
        <f t="shared" si="544"/>
        <v>0</v>
      </c>
      <c r="AQ1068" s="78">
        <f t="shared" si="545"/>
        <v>0</v>
      </c>
      <c r="AR1068" s="78">
        <f t="shared" si="546"/>
        <v>0</v>
      </c>
      <c r="AS1068" s="78">
        <f t="shared" si="547"/>
        <v>0</v>
      </c>
      <c r="AT1068" s="78">
        <f t="shared" si="548"/>
        <v>0</v>
      </c>
      <c r="AU1068" s="78">
        <f t="shared" si="549"/>
        <v>1</v>
      </c>
      <c r="AV1068" s="78">
        <f>IF(AND(M1068&gt;=35,M1068&lt;=39),1,0)</f>
        <v>0</v>
      </c>
      <c r="AW1068" s="78">
        <f>IF(AND(M1068&gt;=40,M1068&lt;=44),1,0)</f>
        <v>0</v>
      </c>
      <c r="AX1068" s="78">
        <f>IF(AND(M1068&gt;=45,M1068&lt;=49),1,0)</f>
        <v>0</v>
      </c>
      <c r="AY1068" s="78">
        <f>IF(AND(M1068&gt;=50,M1068&lt;=54),1,0)</f>
        <v>0</v>
      </c>
      <c r="AZ1068" s="78">
        <f>IF(AND(M1068&gt;=55,M1068&lt;=59),1,0)</f>
        <v>0</v>
      </c>
      <c r="BA1068" s="78">
        <f>IF(AND(M1068&gt;=60,M1068&lt;=64),1,0)</f>
        <v>0</v>
      </c>
      <c r="BB1068" s="78">
        <f>IF(AND(M1068&gt;=65,M1068&lt;=69),1,0)</f>
        <v>0</v>
      </c>
      <c r="BC1068" s="78">
        <f>IF(AND(M1068&gt;=70,M1068&lt;=74),1,0)</f>
        <v>0</v>
      </c>
      <c r="BD1068" s="78">
        <f>IF(AND(M1068&gt;=75,M1068&lt;=79),1,0)</f>
        <v>1</v>
      </c>
      <c r="BE1068" s="78">
        <f>IF(AND(M1068&gt;=80,M1068&lt;=84),1,0)</f>
        <v>0</v>
      </c>
      <c r="BF1068" s="78">
        <f>IF(AND(M1068&gt;=85,M1068&lt;=89),1,0)</f>
        <v>0</v>
      </c>
      <c r="BG1068" s="78">
        <f>IF(AND(M1068&gt;=90,M1068&lt;=94),1,0)</f>
        <v>0</v>
      </c>
      <c r="BH1068" s="78">
        <f>IF(AND(M1068&gt;=95,M1068&lt;=99),1,0)</f>
        <v>0</v>
      </c>
      <c r="BI1068" s="78">
        <f>IF(AND(M1068&gt;=100,M1068&lt;=105),1,0)</f>
        <v>0</v>
      </c>
      <c r="BJ1068" s="78">
        <f>IF(I1068&lt;$BK$2,1,0)</f>
        <v>1</v>
      </c>
      <c r="BK1068" s="78">
        <f>IF(I1068&gt;$BK$2,1,0)</f>
        <v>0</v>
      </c>
      <c r="BL1068" s="79">
        <f>IF(J1068=$BL$2,1,0)</f>
        <v>0</v>
      </c>
      <c r="BM1068" s="79">
        <f>IF(J1068=$BM90,1,0)</f>
        <v>0</v>
      </c>
      <c r="BN1068" s="79">
        <f>IF(J1068=$BN90,1,0)</f>
        <v>0</v>
      </c>
      <c r="BO1068" s="79">
        <f>IF(J1068=$BO90,1,0)</f>
        <v>0</v>
      </c>
      <c r="BP1068" s="79">
        <f>IF(J1068=$BP90,1,0)</f>
        <v>0</v>
      </c>
      <c r="BQ1068" s="79">
        <f>IF(J1068=$BQ$2,1,0)</f>
        <v>0</v>
      </c>
      <c r="BR1068" s="79">
        <f>IF(J1068=$BR$2,1,0)</f>
        <v>1</v>
      </c>
      <c r="BS1068" s="78">
        <f>IF(F1068=$BS$2,1,0)</f>
        <v>0</v>
      </c>
      <c r="BT1068" s="78">
        <f>IF(F1068=$BT$2,1,0)</f>
        <v>0</v>
      </c>
      <c r="BU1068" s="78">
        <f>IF(F1068=$BU$2,1,0)</f>
        <v>1</v>
      </c>
      <c r="BV1068" s="78">
        <f>IF(F1068=$BV$2,1,0)</f>
        <v>0</v>
      </c>
      <c r="BW1068" s="78">
        <f>IF(F1068=$BW$2,1,0)</f>
        <v>0</v>
      </c>
      <c r="BX1068" s="78">
        <f>IF(F1068=$BX$2,1,0)</f>
        <v>0</v>
      </c>
      <c r="BY1068" s="78">
        <f>IF(F1068=$BY$2,1,0)</f>
        <v>0</v>
      </c>
      <c r="BZ1068" s="78">
        <f>IF(F1068=$BZ$2,1,0)</f>
        <v>0</v>
      </c>
      <c r="CA1068" t="s">
        <v>2213</v>
      </c>
      <c r="CB1068" s="1">
        <v>0</v>
      </c>
      <c r="CC1068" s="1">
        <v>0</v>
      </c>
    </row>
    <row r="1069" spans="2:81" x14ac:dyDescent="0.3">
      <c r="B1069" s="29" t="s">
        <v>46</v>
      </c>
      <c r="C1069" s="33" t="s">
        <v>169</v>
      </c>
      <c r="D1069" s="33" t="s">
        <v>1883</v>
      </c>
      <c r="E1069" s="53" t="s">
        <v>1081</v>
      </c>
      <c r="F1069" s="31" t="s">
        <v>35</v>
      </c>
      <c r="G1069" s="1">
        <v>6</v>
      </c>
      <c r="H1069" s="1">
        <v>2014</v>
      </c>
      <c r="I1069" s="36">
        <v>0.79722222222222217</v>
      </c>
      <c r="J1069" s="1" t="s">
        <v>5</v>
      </c>
      <c r="K1069" s="39">
        <v>28076</v>
      </c>
      <c r="L1069" t="s">
        <v>1714</v>
      </c>
      <c r="M1069" s="76">
        <v>77</v>
      </c>
      <c r="N1069" t="str">
        <f t="shared" si="519"/>
        <v>clear</v>
      </c>
      <c r="O1069" s="78">
        <f t="shared" si="520"/>
        <v>0</v>
      </c>
      <c r="P1069" s="78">
        <v>0</v>
      </c>
      <c r="Q1069" s="78">
        <v>0</v>
      </c>
      <c r="R1069" s="78">
        <f t="shared" si="521"/>
        <v>0</v>
      </c>
      <c r="S1069" s="78">
        <f t="shared" si="522"/>
        <v>0</v>
      </c>
      <c r="T1069" s="78">
        <f t="shared" si="523"/>
        <v>0</v>
      </c>
      <c r="U1069" s="78">
        <f t="shared" si="524"/>
        <v>0</v>
      </c>
      <c r="V1069" s="78">
        <f t="shared" si="525"/>
        <v>0</v>
      </c>
      <c r="W1069" s="78">
        <f t="shared" si="526"/>
        <v>0</v>
      </c>
      <c r="X1069" s="78">
        <f t="shared" si="527"/>
        <v>0</v>
      </c>
      <c r="Y1069" s="78">
        <f t="shared" si="528"/>
        <v>0</v>
      </c>
      <c r="Z1069" s="78">
        <f t="shared" si="529"/>
        <v>0</v>
      </c>
      <c r="AA1069" s="78">
        <f t="shared" si="530"/>
        <v>0</v>
      </c>
      <c r="AB1069" s="78">
        <f t="shared" si="531"/>
        <v>0</v>
      </c>
      <c r="AC1069" s="78">
        <f t="shared" si="532"/>
        <v>0</v>
      </c>
      <c r="AD1069" s="78">
        <f t="shared" si="533"/>
        <v>0</v>
      </c>
      <c r="AE1069" s="78">
        <f t="shared" si="534"/>
        <v>0</v>
      </c>
      <c r="AF1069" s="78">
        <f t="shared" si="535"/>
        <v>0</v>
      </c>
      <c r="AG1069" s="78">
        <f t="shared" si="518"/>
        <v>0</v>
      </c>
      <c r="AH1069" s="78">
        <f t="shared" si="536"/>
        <v>0</v>
      </c>
      <c r="AI1069" s="78">
        <f t="shared" si="537"/>
        <v>0</v>
      </c>
      <c r="AJ1069" s="78">
        <f t="shared" si="538"/>
        <v>1</v>
      </c>
      <c r="AK1069" s="78">
        <f t="shared" si="539"/>
        <v>0</v>
      </c>
      <c r="AL1069" s="78">
        <f t="shared" si="540"/>
        <v>0</v>
      </c>
      <c r="AM1069" s="78">
        <f t="shared" si="541"/>
        <v>0</v>
      </c>
      <c r="AN1069" s="78">
        <f t="shared" si="542"/>
        <v>0</v>
      </c>
      <c r="AO1069" s="78">
        <f t="shared" si="543"/>
        <v>0</v>
      </c>
      <c r="AP1069" s="78">
        <f t="shared" si="544"/>
        <v>0</v>
      </c>
      <c r="AQ1069" s="78">
        <f t="shared" si="545"/>
        <v>0</v>
      </c>
      <c r="AR1069" s="78">
        <f t="shared" si="546"/>
        <v>0</v>
      </c>
      <c r="AS1069" s="78">
        <f t="shared" si="547"/>
        <v>0</v>
      </c>
      <c r="AT1069" s="78">
        <f t="shared" si="548"/>
        <v>0</v>
      </c>
      <c r="AU1069" s="78">
        <f t="shared" si="549"/>
        <v>1</v>
      </c>
      <c r="AV1069" s="78">
        <f>IF(AND(M1069&gt;=35,M1069&lt;=39),1,0)</f>
        <v>0</v>
      </c>
      <c r="AW1069" s="78">
        <f>IF(AND(M1069&gt;=40,M1069&lt;=44),1,0)</f>
        <v>0</v>
      </c>
      <c r="AX1069" s="78">
        <f>IF(AND(M1069&gt;=45,M1069&lt;=49),1,0)</f>
        <v>0</v>
      </c>
      <c r="AY1069" s="78">
        <f>IF(AND(M1069&gt;=50,M1069&lt;=54),1,0)</f>
        <v>0</v>
      </c>
      <c r="AZ1069" s="78">
        <f>IF(AND(M1069&gt;=55,M1069&lt;=59),1,0)</f>
        <v>0</v>
      </c>
      <c r="BA1069" s="78">
        <f>IF(AND(M1069&gt;=60,M1069&lt;=64),1,0)</f>
        <v>0</v>
      </c>
      <c r="BB1069" s="78">
        <f>IF(AND(M1069&gt;=65,M1069&lt;=69),1,0)</f>
        <v>0</v>
      </c>
      <c r="BC1069" s="78">
        <f>IF(AND(M1069&gt;=70,M1069&lt;=74),1,0)</f>
        <v>0</v>
      </c>
      <c r="BD1069" s="78">
        <f>IF(AND(M1069&gt;=75,M1069&lt;=79),1,0)</f>
        <v>1</v>
      </c>
      <c r="BE1069" s="78">
        <f>IF(AND(M1069&gt;=80,M1069&lt;=84),1,0)</f>
        <v>0</v>
      </c>
      <c r="BF1069" s="78">
        <f>IF(AND(M1069&gt;=85,M1069&lt;=89),1,0)</f>
        <v>0</v>
      </c>
      <c r="BG1069" s="78">
        <f>IF(AND(M1069&gt;=90,M1069&lt;=94),1,0)</f>
        <v>0</v>
      </c>
      <c r="BH1069" s="78">
        <f>IF(AND(M1069&gt;=95,M1069&lt;=99),1,0)</f>
        <v>0</v>
      </c>
      <c r="BI1069" s="78">
        <f>IF(AND(M1069&gt;=100,M1069&lt;=105),1,0)</f>
        <v>0</v>
      </c>
      <c r="BJ1069" s="78">
        <f>IF(I1069&lt;$BK$2,1,0)</f>
        <v>0</v>
      </c>
      <c r="BK1069" s="78">
        <f>IF(I1069&gt;$BK$2,1,0)</f>
        <v>1</v>
      </c>
      <c r="BL1069" s="79">
        <f>IF(J1069=$BL$2,1,0)</f>
        <v>0</v>
      </c>
      <c r="BM1069" s="79">
        <f>IF(J1069=$BM91,1,0)</f>
        <v>0</v>
      </c>
      <c r="BN1069" s="79">
        <f>IF(J1069=$BN91,1,0)</f>
        <v>0</v>
      </c>
      <c r="BO1069" s="79">
        <f>IF(J1069=$BO91,1,0)</f>
        <v>0</v>
      </c>
      <c r="BP1069" s="79">
        <f>IF(J1069=$BP91,1,0)</f>
        <v>0</v>
      </c>
      <c r="BQ1069" s="79">
        <f>IF(J1069=$BQ$2,1,0)</f>
        <v>0</v>
      </c>
      <c r="BR1069" s="79">
        <f>IF(J1069=$BR$2,1,0)</f>
        <v>0</v>
      </c>
      <c r="BS1069" s="78">
        <f>IF(F1069=$BS$2,1,0)</f>
        <v>0</v>
      </c>
      <c r="BT1069" s="78">
        <f>IF(F1069=$BT$2,1,0)</f>
        <v>0</v>
      </c>
      <c r="BU1069" s="78">
        <f>IF(F1069=$BU$2,1,0)</f>
        <v>0</v>
      </c>
      <c r="BV1069" s="78">
        <f>IF(F1069=$BV$2,1,0)</f>
        <v>1</v>
      </c>
      <c r="BW1069" s="78">
        <f>IF(F1069=$BW$2,1,0)</f>
        <v>0</v>
      </c>
      <c r="BX1069" s="78">
        <f>IF(F1069=$BX$2,1,0)</f>
        <v>0</v>
      </c>
      <c r="BY1069" s="78">
        <f>IF(F1069=$BY$2,1,0)</f>
        <v>0</v>
      </c>
      <c r="BZ1069" s="78">
        <f>IF(F1069=$BZ$2,1,0)</f>
        <v>0</v>
      </c>
      <c r="CA1069" s="11" t="s">
        <v>2214</v>
      </c>
      <c r="CB1069" s="1">
        <v>0</v>
      </c>
      <c r="CC1069" s="1">
        <v>0</v>
      </c>
    </row>
    <row r="1070" spans="2:81" x14ac:dyDescent="0.3">
      <c r="B1070" s="29" t="s">
        <v>26</v>
      </c>
      <c r="C1070" s="33" t="s">
        <v>169</v>
      </c>
      <c r="D1070" s="33" t="s">
        <v>1883</v>
      </c>
      <c r="E1070" s="53" t="s">
        <v>1082</v>
      </c>
      <c r="F1070" s="31" t="s">
        <v>35</v>
      </c>
      <c r="G1070" s="1">
        <v>7</v>
      </c>
      <c r="H1070" s="1">
        <v>2014</v>
      </c>
      <c r="I1070" s="36">
        <v>0.8041666666666667</v>
      </c>
      <c r="J1070" s="1" t="s">
        <v>7</v>
      </c>
      <c r="K1070" s="39">
        <v>44202</v>
      </c>
      <c r="L1070" t="s">
        <v>1744</v>
      </c>
      <c r="M1070" s="76">
        <v>79</v>
      </c>
      <c r="N1070" t="str">
        <f t="shared" si="519"/>
        <v>clear</v>
      </c>
      <c r="O1070" s="78">
        <f t="shared" si="520"/>
        <v>0</v>
      </c>
      <c r="P1070" s="78">
        <v>0</v>
      </c>
      <c r="Q1070" s="78">
        <v>0</v>
      </c>
      <c r="R1070" s="78">
        <f t="shared" si="521"/>
        <v>0</v>
      </c>
      <c r="S1070" s="78">
        <f t="shared" si="522"/>
        <v>0</v>
      </c>
      <c r="T1070" s="78">
        <f t="shared" si="523"/>
        <v>0</v>
      </c>
      <c r="U1070" s="78">
        <f t="shared" si="524"/>
        <v>0</v>
      </c>
      <c r="V1070" s="78">
        <f t="shared" si="525"/>
        <v>0</v>
      </c>
      <c r="W1070" s="78">
        <f t="shared" si="526"/>
        <v>0</v>
      </c>
      <c r="X1070" s="78">
        <f t="shared" si="527"/>
        <v>0</v>
      </c>
      <c r="Y1070" s="78">
        <f t="shared" si="528"/>
        <v>0</v>
      </c>
      <c r="Z1070" s="78">
        <f t="shared" si="529"/>
        <v>0</v>
      </c>
      <c r="AA1070" s="78">
        <f t="shared" si="530"/>
        <v>0</v>
      </c>
      <c r="AB1070" s="78">
        <f t="shared" si="531"/>
        <v>0</v>
      </c>
      <c r="AC1070" s="78">
        <f t="shared" si="532"/>
        <v>0</v>
      </c>
      <c r="AD1070" s="78">
        <f t="shared" si="533"/>
        <v>0</v>
      </c>
      <c r="AE1070" s="78">
        <f t="shared" si="534"/>
        <v>0</v>
      </c>
      <c r="AF1070" s="78">
        <f t="shared" si="535"/>
        <v>0</v>
      </c>
      <c r="AG1070" s="78">
        <f t="shared" si="518"/>
        <v>0</v>
      </c>
      <c r="AH1070" s="78">
        <f t="shared" si="536"/>
        <v>0</v>
      </c>
      <c r="AI1070" s="78">
        <f t="shared" si="537"/>
        <v>0</v>
      </c>
      <c r="AJ1070" s="78">
        <f t="shared" si="538"/>
        <v>1</v>
      </c>
      <c r="AK1070" s="78">
        <f t="shared" si="539"/>
        <v>0</v>
      </c>
      <c r="AL1070" s="78">
        <f t="shared" si="540"/>
        <v>0</v>
      </c>
      <c r="AM1070" s="78">
        <f t="shared" si="541"/>
        <v>0</v>
      </c>
      <c r="AN1070" s="78">
        <f t="shared" si="542"/>
        <v>0</v>
      </c>
      <c r="AO1070" s="78">
        <f t="shared" si="543"/>
        <v>0</v>
      </c>
      <c r="AP1070" s="78">
        <f t="shared" si="544"/>
        <v>0</v>
      </c>
      <c r="AQ1070" s="78">
        <f t="shared" si="545"/>
        <v>0</v>
      </c>
      <c r="AR1070" s="78">
        <f t="shared" si="546"/>
        <v>0</v>
      </c>
      <c r="AS1070" s="78">
        <f t="shared" si="547"/>
        <v>0</v>
      </c>
      <c r="AT1070" s="78">
        <f t="shared" si="548"/>
        <v>0</v>
      </c>
      <c r="AU1070" s="78">
        <f t="shared" si="549"/>
        <v>1</v>
      </c>
      <c r="AV1070" s="78">
        <f>IF(AND(M1070&gt;=35,M1070&lt;=39),1,0)</f>
        <v>0</v>
      </c>
      <c r="AW1070" s="78">
        <f>IF(AND(M1070&gt;=40,M1070&lt;=44),1,0)</f>
        <v>0</v>
      </c>
      <c r="AX1070" s="78">
        <f>IF(AND(M1070&gt;=45,M1070&lt;=49),1,0)</f>
        <v>0</v>
      </c>
      <c r="AY1070" s="78">
        <f>IF(AND(M1070&gt;=50,M1070&lt;=54),1,0)</f>
        <v>0</v>
      </c>
      <c r="AZ1070" s="78">
        <f>IF(AND(M1070&gt;=55,M1070&lt;=59),1,0)</f>
        <v>0</v>
      </c>
      <c r="BA1070" s="78">
        <f>IF(AND(M1070&gt;=60,M1070&lt;=64),1,0)</f>
        <v>0</v>
      </c>
      <c r="BB1070" s="78">
        <f>IF(AND(M1070&gt;=65,M1070&lt;=69),1,0)</f>
        <v>0</v>
      </c>
      <c r="BC1070" s="78">
        <f>IF(AND(M1070&gt;=70,M1070&lt;=74),1,0)</f>
        <v>0</v>
      </c>
      <c r="BD1070" s="78">
        <f>IF(AND(M1070&gt;=75,M1070&lt;=79),1,0)</f>
        <v>1</v>
      </c>
      <c r="BE1070" s="78">
        <f>IF(AND(M1070&gt;=80,M1070&lt;=84),1,0)</f>
        <v>0</v>
      </c>
      <c r="BF1070" s="78">
        <f>IF(AND(M1070&gt;=85,M1070&lt;=89),1,0)</f>
        <v>0</v>
      </c>
      <c r="BG1070" s="78">
        <f>IF(AND(M1070&gt;=90,M1070&lt;=94),1,0)</f>
        <v>0</v>
      </c>
      <c r="BH1070" s="78">
        <f>IF(AND(M1070&gt;=95,M1070&lt;=99),1,0)</f>
        <v>0</v>
      </c>
      <c r="BI1070" s="78">
        <f>IF(AND(M1070&gt;=100,M1070&lt;=105),1,0)</f>
        <v>0</v>
      </c>
      <c r="BJ1070" s="78">
        <f>IF(I1070&lt;$BK$2,1,0)</f>
        <v>0</v>
      </c>
      <c r="BK1070" s="78">
        <f>IF(I1070&gt;$BK$2,1,0)</f>
        <v>1</v>
      </c>
      <c r="BL1070" s="79">
        <f>IF(J1070=$BL$2,1,0)</f>
        <v>0</v>
      </c>
      <c r="BM1070" s="79">
        <f>IF(J1070=$BM92,1,0)</f>
        <v>0</v>
      </c>
      <c r="BN1070" s="79">
        <f>IF(J1070=$BN92,1,0)</f>
        <v>0</v>
      </c>
      <c r="BO1070" s="79">
        <f>IF(J1070=$BO92,1,0)</f>
        <v>0</v>
      </c>
      <c r="BP1070" s="79">
        <f>IF(J1070=$BP92,1,0)</f>
        <v>0</v>
      </c>
      <c r="BQ1070" s="79">
        <f>IF(J1070=$BQ$2,1,0)</f>
        <v>1</v>
      </c>
      <c r="BR1070" s="79">
        <f>IF(J1070=$BR$2,1,0)</f>
        <v>0</v>
      </c>
      <c r="BS1070" s="78">
        <f>IF(F1070=$BS$2,1,0)</f>
        <v>0</v>
      </c>
      <c r="BT1070" s="78">
        <f>IF(F1070=$BT$2,1,0)</f>
        <v>0</v>
      </c>
      <c r="BU1070" s="78">
        <f>IF(F1070=$BU$2,1,0)</f>
        <v>0</v>
      </c>
      <c r="BV1070" s="78">
        <f>IF(F1070=$BV$2,1,0)</f>
        <v>1</v>
      </c>
      <c r="BW1070" s="78">
        <f>IF(F1070=$BW$2,1,0)</f>
        <v>0</v>
      </c>
      <c r="BX1070" s="78">
        <f>IF(F1070=$BX$2,1,0)</f>
        <v>0</v>
      </c>
      <c r="BY1070" s="78">
        <f>IF(F1070=$BY$2,1,0)</f>
        <v>0</v>
      </c>
      <c r="BZ1070" s="78">
        <f>IF(F1070=$BZ$2,1,0)</f>
        <v>0</v>
      </c>
      <c r="CA1070" t="s">
        <v>2215</v>
      </c>
      <c r="CB1070" s="1">
        <v>1</v>
      </c>
      <c r="CC1070" s="1">
        <v>0</v>
      </c>
    </row>
    <row r="1071" spans="2:81" x14ac:dyDescent="0.3">
      <c r="B1071" s="29" t="s">
        <v>27</v>
      </c>
      <c r="C1071" s="33" t="s">
        <v>169</v>
      </c>
      <c r="D1071" s="33" t="s">
        <v>1883</v>
      </c>
      <c r="E1071" s="53" t="s">
        <v>1083</v>
      </c>
      <c r="F1071" s="31" t="s">
        <v>35</v>
      </c>
      <c r="G1071" s="1">
        <v>8</v>
      </c>
      <c r="H1071" s="1">
        <v>2014</v>
      </c>
      <c r="I1071" s="36">
        <v>0.56805555555555554</v>
      </c>
      <c r="J1071" s="1" t="s">
        <v>8</v>
      </c>
      <c r="K1071" s="39">
        <v>37668</v>
      </c>
      <c r="L1071" t="s">
        <v>1769</v>
      </c>
      <c r="M1071" s="76">
        <v>82</v>
      </c>
      <c r="N1071" t="str">
        <f t="shared" si="519"/>
        <v>ptcldy</v>
      </c>
      <c r="O1071" s="78">
        <f t="shared" si="520"/>
        <v>0</v>
      </c>
      <c r="P1071" s="78">
        <v>0</v>
      </c>
      <c r="Q1071" s="78">
        <v>0</v>
      </c>
      <c r="R1071" s="78">
        <f t="shared" si="521"/>
        <v>0</v>
      </c>
      <c r="S1071" s="78">
        <f t="shared" si="522"/>
        <v>0</v>
      </c>
      <c r="T1071" s="78">
        <f t="shared" si="523"/>
        <v>0</v>
      </c>
      <c r="U1071" s="78">
        <f t="shared" si="524"/>
        <v>0</v>
      </c>
      <c r="V1071" s="78">
        <f t="shared" si="525"/>
        <v>0</v>
      </c>
      <c r="W1071" s="78">
        <f t="shared" si="526"/>
        <v>0</v>
      </c>
      <c r="X1071" s="78">
        <f t="shared" si="527"/>
        <v>0</v>
      </c>
      <c r="Y1071" s="78">
        <f t="shared" si="528"/>
        <v>0</v>
      </c>
      <c r="Z1071" s="78">
        <f t="shared" si="529"/>
        <v>0</v>
      </c>
      <c r="AA1071" s="78">
        <f t="shared" si="530"/>
        <v>0</v>
      </c>
      <c r="AB1071" s="78">
        <f t="shared" si="531"/>
        <v>0</v>
      </c>
      <c r="AC1071" s="78">
        <f t="shared" si="532"/>
        <v>0</v>
      </c>
      <c r="AD1071" s="78">
        <f t="shared" si="533"/>
        <v>0</v>
      </c>
      <c r="AE1071" s="78">
        <f t="shared" si="534"/>
        <v>0</v>
      </c>
      <c r="AF1071" s="78">
        <f t="shared" si="535"/>
        <v>0</v>
      </c>
      <c r="AG1071" s="78">
        <f t="shared" si="518"/>
        <v>0</v>
      </c>
      <c r="AH1071" s="78">
        <f t="shared" si="536"/>
        <v>0</v>
      </c>
      <c r="AI1071" s="78">
        <f t="shared" si="537"/>
        <v>0</v>
      </c>
      <c r="AJ1071" s="78">
        <f t="shared" si="538"/>
        <v>1</v>
      </c>
      <c r="AK1071" s="78">
        <f t="shared" si="539"/>
        <v>0</v>
      </c>
      <c r="AL1071" s="78">
        <f t="shared" si="540"/>
        <v>0</v>
      </c>
      <c r="AM1071" s="78">
        <f t="shared" si="541"/>
        <v>0</v>
      </c>
      <c r="AN1071" s="78">
        <f t="shared" si="542"/>
        <v>0</v>
      </c>
      <c r="AO1071" s="78">
        <f t="shared" si="543"/>
        <v>0</v>
      </c>
      <c r="AP1071" s="78">
        <f t="shared" si="544"/>
        <v>0</v>
      </c>
      <c r="AQ1071" s="78">
        <f t="shared" si="545"/>
        <v>0</v>
      </c>
      <c r="AR1071" s="78">
        <f t="shared" si="546"/>
        <v>0</v>
      </c>
      <c r="AS1071" s="78">
        <f t="shared" si="547"/>
        <v>0</v>
      </c>
      <c r="AT1071" s="78">
        <f t="shared" si="548"/>
        <v>0</v>
      </c>
      <c r="AU1071" s="78">
        <f t="shared" si="549"/>
        <v>1</v>
      </c>
      <c r="AV1071" s="78">
        <f>IF(AND(M1071&gt;=35,M1071&lt;=39),1,0)</f>
        <v>0</v>
      </c>
      <c r="AW1071" s="78">
        <f>IF(AND(M1071&gt;=40,M1071&lt;=44),1,0)</f>
        <v>0</v>
      </c>
      <c r="AX1071" s="78">
        <f>IF(AND(M1071&gt;=45,M1071&lt;=49),1,0)</f>
        <v>0</v>
      </c>
      <c r="AY1071" s="78">
        <f>IF(AND(M1071&gt;=50,M1071&lt;=54),1,0)</f>
        <v>0</v>
      </c>
      <c r="AZ1071" s="78">
        <f>IF(AND(M1071&gt;=55,M1071&lt;=59),1,0)</f>
        <v>0</v>
      </c>
      <c r="BA1071" s="78">
        <f>IF(AND(M1071&gt;=60,M1071&lt;=64),1,0)</f>
        <v>0</v>
      </c>
      <c r="BB1071" s="78">
        <f>IF(AND(M1071&gt;=65,M1071&lt;=69),1,0)</f>
        <v>0</v>
      </c>
      <c r="BC1071" s="78">
        <f>IF(AND(M1071&gt;=70,M1071&lt;=74),1,0)</f>
        <v>0</v>
      </c>
      <c r="BD1071" s="78">
        <f>IF(AND(M1071&gt;=75,M1071&lt;=79),1,0)</f>
        <v>0</v>
      </c>
      <c r="BE1071" s="78">
        <f>IF(AND(M1071&gt;=80,M1071&lt;=84),1,0)</f>
        <v>1</v>
      </c>
      <c r="BF1071" s="78">
        <f>IF(AND(M1071&gt;=85,M1071&lt;=89),1,0)</f>
        <v>0</v>
      </c>
      <c r="BG1071" s="78">
        <f>IF(AND(M1071&gt;=90,M1071&lt;=94),1,0)</f>
        <v>0</v>
      </c>
      <c r="BH1071" s="78">
        <f>IF(AND(M1071&gt;=95,M1071&lt;=99),1,0)</f>
        <v>0</v>
      </c>
      <c r="BI1071" s="78">
        <f>IF(AND(M1071&gt;=100,M1071&lt;=105),1,0)</f>
        <v>0</v>
      </c>
      <c r="BJ1071" s="78">
        <f>IF(I1071&lt;$BK$2,1,0)</f>
        <v>1</v>
      </c>
      <c r="BK1071" s="78">
        <f>IF(I1071&gt;$BK$2,1,0)</f>
        <v>0</v>
      </c>
      <c r="BL1071" s="79">
        <f>IF(J1071=$BL$2,1,0)</f>
        <v>0</v>
      </c>
      <c r="BM1071" s="79">
        <f>IF(J1071=$BM93,1,0)</f>
        <v>0</v>
      </c>
      <c r="BN1071" s="79">
        <f>IF(J1071=$BN93,1,0)</f>
        <v>0</v>
      </c>
      <c r="BO1071" s="79">
        <f>IF(J1071=$BO93,1,0)</f>
        <v>0</v>
      </c>
      <c r="BP1071" s="79">
        <f>IF(J1071=$BP93,1,0)</f>
        <v>0</v>
      </c>
      <c r="BQ1071" s="79">
        <f>IF(J1071=$BQ$2,1,0)</f>
        <v>0</v>
      </c>
      <c r="BR1071" s="79">
        <f>IF(J1071=$BR$2,1,0)</f>
        <v>1</v>
      </c>
      <c r="BS1071" s="78">
        <f>IF(F1071=$BS$2,1,0)</f>
        <v>0</v>
      </c>
      <c r="BT1071" s="78">
        <f>IF(F1071=$BT$2,1,0)</f>
        <v>0</v>
      </c>
      <c r="BU1071" s="78">
        <f>IF(F1071=$BU$2,1,0)</f>
        <v>0</v>
      </c>
      <c r="BV1071" s="78">
        <f>IF(F1071=$BV$2,1,0)</f>
        <v>1</v>
      </c>
      <c r="BW1071" s="78">
        <f>IF(F1071=$BW$2,1,0)</f>
        <v>0</v>
      </c>
      <c r="BX1071" s="78">
        <f>IF(F1071=$BX$2,1,0)</f>
        <v>0</v>
      </c>
      <c r="BY1071" s="78">
        <f>IF(F1071=$BY$2,1,0)</f>
        <v>0</v>
      </c>
      <c r="BZ1071" s="78">
        <f>IF(F1071=$BZ$2,1,0)</f>
        <v>0</v>
      </c>
      <c r="CA1071" t="s">
        <v>2216</v>
      </c>
      <c r="CB1071" s="1">
        <v>0</v>
      </c>
      <c r="CC1071" s="1">
        <v>0</v>
      </c>
    </row>
    <row r="1072" spans="2:81" x14ac:dyDescent="0.3">
      <c r="B1072" s="29" t="s">
        <v>28</v>
      </c>
      <c r="C1072" s="33" t="s">
        <v>156</v>
      </c>
      <c r="D1072" s="33" t="s">
        <v>80</v>
      </c>
      <c r="E1072" s="53" t="s">
        <v>1084</v>
      </c>
      <c r="F1072" s="31" t="s">
        <v>35</v>
      </c>
      <c r="G1072" s="1">
        <v>9</v>
      </c>
      <c r="H1072" s="1">
        <v>2014</v>
      </c>
      <c r="I1072" s="36">
        <v>0.79791666666666661</v>
      </c>
      <c r="J1072" s="1" t="s">
        <v>6</v>
      </c>
      <c r="K1072" s="39">
        <v>19729</v>
      </c>
      <c r="L1072" t="s">
        <v>1740</v>
      </c>
      <c r="M1072" s="76">
        <v>80</v>
      </c>
      <c r="N1072" t="str">
        <f t="shared" si="519"/>
        <v>cloudy</v>
      </c>
      <c r="O1072" s="78">
        <f t="shared" si="520"/>
        <v>0</v>
      </c>
      <c r="P1072" s="78">
        <v>0</v>
      </c>
      <c r="Q1072" s="78">
        <v>0</v>
      </c>
      <c r="R1072" s="78">
        <f t="shared" si="521"/>
        <v>0</v>
      </c>
      <c r="S1072" s="78">
        <f t="shared" si="522"/>
        <v>0</v>
      </c>
      <c r="T1072" s="78">
        <f t="shared" si="523"/>
        <v>1</v>
      </c>
      <c r="U1072" s="78">
        <f t="shared" si="524"/>
        <v>0</v>
      </c>
      <c r="V1072" s="78">
        <f t="shared" si="525"/>
        <v>0</v>
      </c>
      <c r="W1072" s="78">
        <f t="shared" si="526"/>
        <v>0</v>
      </c>
      <c r="X1072" s="78">
        <f t="shared" si="527"/>
        <v>0</v>
      </c>
      <c r="Y1072" s="78">
        <f t="shared" si="528"/>
        <v>0</v>
      </c>
      <c r="Z1072" s="78">
        <f t="shared" si="529"/>
        <v>0</v>
      </c>
      <c r="AA1072" s="78">
        <f t="shared" si="530"/>
        <v>0</v>
      </c>
      <c r="AB1072" s="78">
        <f t="shared" si="531"/>
        <v>0</v>
      </c>
      <c r="AC1072" s="78">
        <f t="shared" si="532"/>
        <v>0</v>
      </c>
      <c r="AD1072" s="78">
        <f t="shared" si="533"/>
        <v>0</v>
      </c>
      <c r="AE1072" s="78">
        <f t="shared" si="534"/>
        <v>0</v>
      </c>
      <c r="AF1072" s="78">
        <f t="shared" si="535"/>
        <v>0</v>
      </c>
      <c r="AG1072" s="78">
        <f t="shared" ref="AG1072:AG1135" si="550">IF(C1072=$AG$3,1,0)</f>
        <v>0</v>
      </c>
      <c r="AH1072" s="78">
        <f t="shared" si="536"/>
        <v>0</v>
      </c>
      <c r="AI1072" s="78">
        <f t="shared" si="537"/>
        <v>0</v>
      </c>
      <c r="AJ1072" s="78">
        <f t="shared" si="538"/>
        <v>0</v>
      </c>
      <c r="AK1072" s="78">
        <f t="shared" si="539"/>
        <v>0</v>
      </c>
      <c r="AL1072" s="78">
        <f t="shared" si="540"/>
        <v>0</v>
      </c>
      <c r="AM1072" s="78">
        <f t="shared" si="541"/>
        <v>0</v>
      </c>
      <c r="AN1072" s="78">
        <f t="shared" si="542"/>
        <v>0</v>
      </c>
      <c r="AO1072" s="78">
        <f t="shared" si="543"/>
        <v>0</v>
      </c>
      <c r="AP1072" s="78">
        <f t="shared" si="544"/>
        <v>0</v>
      </c>
      <c r="AQ1072" s="78">
        <f t="shared" si="545"/>
        <v>0</v>
      </c>
      <c r="AR1072" s="78">
        <f t="shared" si="546"/>
        <v>0</v>
      </c>
      <c r="AS1072" s="78">
        <f t="shared" si="547"/>
        <v>0</v>
      </c>
      <c r="AT1072" s="78">
        <f t="shared" si="548"/>
        <v>0</v>
      </c>
      <c r="AU1072" s="78">
        <f t="shared" si="549"/>
        <v>1</v>
      </c>
      <c r="AV1072" s="78">
        <f>IF(AND(M1072&gt;=35,M1072&lt;=39),1,0)</f>
        <v>0</v>
      </c>
      <c r="AW1072" s="78">
        <f>IF(AND(M1072&gt;=40,M1072&lt;=44),1,0)</f>
        <v>0</v>
      </c>
      <c r="AX1072" s="78">
        <f>IF(AND(M1072&gt;=45,M1072&lt;=49),1,0)</f>
        <v>0</v>
      </c>
      <c r="AY1072" s="78">
        <f>IF(AND(M1072&gt;=50,M1072&lt;=54),1,0)</f>
        <v>0</v>
      </c>
      <c r="AZ1072" s="78">
        <f>IF(AND(M1072&gt;=55,M1072&lt;=59),1,0)</f>
        <v>0</v>
      </c>
      <c r="BA1072" s="78">
        <f>IF(AND(M1072&gt;=60,M1072&lt;=64),1,0)</f>
        <v>0</v>
      </c>
      <c r="BB1072" s="78">
        <f>IF(AND(M1072&gt;=65,M1072&lt;=69),1,0)</f>
        <v>0</v>
      </c>
      <c r="BC1072" s="78">
        <f>IF(AND(M1072&gt;=70,M1072&lt;=74),1,0)</f>
        <v>0</v>
      </c>
      <c r="BD1072" s="78">
        <f>IF(AND(M1072&gt;=75,M1072&lt;=79),1,0)</f>
        <v>0</v>
      </c>
      <c r="BE1072" s="78">
        <f>IF(AND(M1072&gt;=80,M1072&lt;=84),1,0)</f>
        <v>1</v>
      </c>
      <c r="BF1072" s="78">
        <f>IF(AND(M1072&gt;=85,M1072&lt;=89),1,0)</f>
        <v>0</v>
      </c>
      <c r="BG1072" s="78">
        <f>IF(AND(M1072&gt;=90,M1072&lt;=94),1,0)</f>
        <v>0</v>
      </c>
      <c r="BH1072" s="78">
        <f>IF(AND(M1072&gt;=95,M1072&lt;=99),1,0)</f>
        <v>0</v>
      </c>
      <c r="BI1072" s="78">
        <f>IF(AND(M1072&gt;=100,M1072&lt;=105),1,0)</f>
        <v>0</v>
      </c>
      <c r="BJ1072" s="78">
        <f>IF(I1072&lt;$BK$2,1,0)</f>
        <v>0</v>
      </c>
      <c r="BK1072" s="78">
        <f>IF(I1072&gt;$BK$2,1,0)</f>
        <v>1</v>
      </c>
      <c r="BL1072" s="79">
        <f>IF(J1072=$BL$2,1,0)</f>
        <v>1</v>
      </c>
      <c r="BM1072" s="79">
        <f>IF(J1072=$BM94,1,0)</f>
        <v>0</v>
      </c>
      <c r="BN1072" s="79">
        <f>IF(J1072=$BN94,1,0)</f>
        <v>0</v>
      </c>
      <c r="BO1072" s="79">
        <f>IF(J1072=$BO94,1,0)</f>
        <v>0</v>
      </c>
      <c r="BP1072" s="79">
        <f>IF(J1072=$BP94,1,0)</f>
        <v>0</v>
      </c>
      <c r="BQ1072" s="79">
        <f>IF(J1072=$BQ$2,1,0)</f>
        <v>0</v>
      </c>
      <c r="BR1072" s="79">
        <f>IF(J1072=$BR$2,1,0)</f>
        <v>0</v>
      </c>
      <c r="BS1072" s="78">
        <f>IF(F1072=$BS$2,1,0)</f>
        <v>0</v>
      </c>
      <c r="BT1072" s="78">
        <f>IF(F1072=$BT$2,1,0)</f>
        <v>0</v>
      </c>
      <c r="BU1072" s="78">
        <f>IF(F1072=$BU$2,1,0)</f>
        <v>0</v>
      </c>
      <c r="BV1072" s="78">
        <f>IF(F1072=$BV$2,1,0)</f>
        <v>1</v>
      </c>
      <c r="BW1072" s="78">
        <f>IF(F1072=$BW$2,1,0)</f>
        <v>0</v>
      </c>
      <c r="BX1072" s="78">
        <f>IF(F1072=$BX$2,1,0)</f>
        <v>0</v>
      </c>
      <c r="BY1072" s="78">
        <f>IF(F1072=$BY$2,1,0)</f>
        <v>0</v>
      </c>
      <c r="BZ1072" s="78">
        <f>IF(F1072=$BZ$2,1,0)</f>
        <v>0</v>
      </c>
      <c r="CA1072"/>
      <c r="CB1072" s="1">
        <v>0</v>
      </c>
      <c r="CC1072" s="1">
        <v>0</v>
      </c>
    </row>
    <row r="1073" spans="2:81" x14ac:dyDescent="0.3">
      <c r="B1073" s="29" t="s">
        <v>47</v>
      </c>
      <c r="C1073" s="33" t="s">
        <v>156</v>
      </c>
      <c r="D1073" s="33" t="s">
        <v>80</v>
      </c>
      <c r="E1073" s="53" t="s">
        <v>1085</v>
      </c>
      <c r="F1073" s="31" t="s">
        <v>35</v>
      </c>
      <c r="G1073" s="1">
        <v>10</v>
      </c>
      <c r="H1073" s="1">
        <v>2014</v>
      </c>
      <c r="I1073" s="36">
        <v>0.79583333333333339</v>
      </c>
      <c r="J1073" s="1" t="s">
        <v>10</v>
      </c>
      <c r="K1073" s="39">
        <v>24184</v>
      </c>
      <c r="L1073" t="s">
        <v>1770</v>
      </c>
      <c r="M1073" s="76">
        <v>82</v>
      </c>
      <c r="N1073" t="str">
        <f t="shared" si="519"/>
        <v>raindelay</v>
      </c>
      <c r="O1073" s="78">
        <f t="shared" si="520"/>
        <v>0</v>
      </c>
      <c r="P1073" s="78">
        <v>0</v>
      </c>
      <c r="Q1073" s="78">
        <v>0</v>
      </c>
      <c r="R1073" s="78">
        <f t="shared" si="521"/>
        <v>0</v>
      </c>
      <c r="S1073" s="78">
        <f t="shared" si="522"/>
        <v>0</v>
      </c>
      <c r="T1073" s="78">
        <f t="shared" si="523"/>
        <v>1</v>
      </c>
      <c r="U1073" s="78">
        <f t="shared" si="524"/>
        <v>0</v>
      </c>
      <c r="V1073" s="78">
        <f t="shared" si="525"/>
        <v>0</v>
      </c>
      <c r="W1073" s="78">
        <f t="shared" si="526"/>
        <v>0</v>
      </c>
      <c r="X1073" s="78">
        <f t="shared" si="527"/>
        <v>0</v>
      </c>
      <c r="Y1073" s="78">
        <f t="shared" si="528"/>
        <v>0</v>
      </c>
      <c r="Z1073" s="78">
        <f t="shared" si="529"/>
        <v>0</v>
      </c>
      <c r="AA1073" s="78">
        <f t="shared" si="530"/>
        <v>0</v>
      </c>
      <c r="AB1073" s="78">
        <f t="shared" si="531"/>
        <v>0</v>
      </c>
      <c r="AC1073" s="78">
        <f t="shared" si="532"/>
        <v>0</v>
      </c>
      <c r="AD1073" s="78">
        <f t="shared" si="533"/>
        <v>0</v>
      </c>
      <c r="AE1073" s="78">
        <f t="shared" si="534"/>
        <v>0</v>
      </c>
      <c r="AF1073" s="78">
        <f t="shared" si="535"/>
        <v>0</v>
      </c>
      <c r="AG1073" s="78">
        <f t="shared" si="550"/>
        <v>0</v>
      </c>
      <c r="AH1073" s="78">
        <f t="shared" si="536"/>
        <v>0</v>
      </c>
      <c r="AI1073" s="78">
        <f t="shared" si="537"/>
        <v>0</v>
      </c>
      <c r="AJ1073" s="78">
        <f t="shared" si="538"/>
        <v>0</v>
      </c>
      <c r="AK1073" s="78">
        <f t="shared" si="539"/>
        <v>0</v>
      </c>
      <c r="AL1073" s="78">
        <f t="shared" si="540"/>
        <v>0</v>
      </c>
      <c r="AM1073" s="78">
        <f t="shared" si="541"/>
        <v>0</v>
      </c>
      <c r="AN1073" s="78">
        <f t="shared" si="542"/>
        <v>0</v>
      </c>
      <c r="AO1073" s="78">
        <f t="shared" si="543"/>
        <v>0</v>
      </c>
      <c r="AP1073" s="78">
        <f t="shared" si="544"/>
        <v>0</v>
      </c>
      <c r="AQ1073" s="78">
        <f t="shared" si="545"/>
        <v>0</v>
      </c>
      <c r="AR1073" s="78">
        <f t="shared" si="546"/>
        <v>0</v>
      </c>
      <c r="AS1073" s="78">
        <f t="shared" si="547"/>
        <v>0</v>
      </c>
      <c r="AT1073" s="78">
        <f t="shared" si="548"/>
        <v>0</v>
      </c>
      <c r="AU1073" s="78">
        <f t="shared" si="549"/>
        <v>1</v>
      </c>
      <c r="AV1073" s="78">
        <f>IF(AND(M1073&gt;=35,M1073&lt;=39),1,0)</f>
        <v>0</v>
      </c>
      <c r="AW1073" s="78">
        <f>IF(AND(M1073&gt;=40,M1073&lt;=44),1,0)</f>
        <v>0</v>
      </c>
      <c r="AX1073" s="78">
        <f>IF(AND(M1073&gt;=45,M1073&lt;=49),1,0)</f>
        <v>0</v>
      </c>
      <c r="AY1073" s="78">
        <f>IF(AND(M1073&gt;=50,M1073&lt;=54),1,0)</f>
        <v>0</v>
      </c>
      <c r="AZ1073" s="78">
        <f>IF(AND(M1073&gt;=55,M1073&lt;=59),1,0)</f>
        <v>0</v>
      </c>
      <c r="BA1073" s="78">
        <f>IF(AND(M1073&gt;=60,M1073&lt;=64),1,0)</f>
        <v>0</v>
      </c>
      <c r="BB1073" s="78">
        <f>IF(AND(M1073&gt;=65,M1073&lt;=69),1,0)</f>
        <v>0</v>
      </c>
      <c r="BC1073" s="78">
        <f>IF(AND(M1073&gt;=70,M1073&lt;=74),1,0)</f>
        <v>0</v>
      </c>
      <c r="BD1073" s="78">
        <f>IF(AND(M1073&gt;=75,M1073&lt;=79),1,0)</f>
        <v>0</v>
      </c>
      <c r="BE1073" s="78">
        <f>IF(AND(M1073&gt;=80,M1073&lt;=84),1,0)</f>
        <v>1</v>
      </c>
      <c r="BF1073" s="78">
        <f>IF(AND(M1073&gt;=85,M1073&lt;=89),1,0)</f>
        <v>0</v>
      </c>
      <c r="BG1073" s="78">
        <f>IF(AND(M1073&gt;=90,M1073&lt;=94),1,0)</f>
        <v>0</v>
      </c>
      <c r="BH1073" s="78">
        <f>IF(AND(M1073&gt;=95,M1073&lt;=99),1,0)</f>
        <v>0</v>
      </c>
      <c r="BI1073" s="78">
        <f>IF(AND(M1073&gt;=100,M1073&lt;=105),1,0)</f>
        <v>0</v>
      </c>
      <c r="BJ1073" s="78">
        <f>IF(I1073&lt;$BK$2,1,0)</f>
        <v>0</v>
      </c>
      <c r="BK1073" s="78">
        <f>IF(I1073&gt;$BK$2,1,0)</f>
        <v>1</v>
      </c>
      <c r="BL1073" s="79">
        <f>IF(J1073=$BL$2,1,0)</f>
        <v>0</v>
      </c>
      <c r="BM1073" s="79">
        <f>IF(J1073=$BM95,1,0)</f>
        <v>0</v>
      </c>
      <c r="BN1073" s="79">
        <f>IF(J1073=$BN95,1,0)</f>
        <v>0</v>
      </c>
      <c r="BO1073" s="79">
        <f>IF(J1073=$BO95,1,0)</f>
        <v>0</v>
      </c>
      <c r="BP1073" s="79">
        <f>IF(J1073=$BP95,1,0)</f>
        <v>0</v>
      </c>
      <c r="BQ1073" s="79">
        <f>IF(J1073=$BQ$2,1,0)</f>
        <v>0</v>
      </c>
      <c r="BR1073" s="79">
        <f>IF(J1073=$BR$2,1,0)</f>
        <v>0</v>
      </c>
      <c r="BS1073" s="78">
        <f>IF(F1073=$BS$2,1,0)</f>
        <v>0</v>
      </c>
      <c r="BT1073" s="78">
        <f>IF(F1073=$BT$2,1,0)</f>
        <v>0</v>
      </c>
      <c r="BU1073" s="78">
        <f>IF(F1073=$BU$2,1,0)</f>
        <v>0</v>
      </c>
      <c r="BV1073" s="78">
        <f>IF(F1073=$BV$2,1,0)</f>
        <v>1</v>
      </c>
      <c r="BW1073" s="78">
        <f>IF(F1073=$BW$2,1,0)</f>
        <v>0</v>
      </c>
      <c r="BX1073" s="78">
        <f>IF(F1073=$BX$2,1,0)</f>
        <v>0</v>
      </c>
      <c r="BY1073" s="78">
        <f>IF(F1073=$BY$2,1,0)</f>
        <v>0</v>
      </c>
      <c r="BZ1073" s="78">
        <f>IF(F1073=$BZ$2,1,0)</f>
        <v>0</v>
      </c>
      <c r="CA1073" t="s">
        <v>2217</v>
      </c>
      <c r="CB1073" s="1">
        <v>0</v>
      </c>
      <c r="CC1073" s="1">
        <v>0</v>
      </c>
    </row>
    <row r="1074" spans="2:81" x14ac:dyDescent="0.3">
      <c r="B1074" s="29" t="s">
        <v>29</v>
      </c>
      <c r="C1074" s="33" t="s">
        <v>156</v>
      </c>
      <c r="D1074" s="33" t="s">
        <v>80</v>
      </c>
      <c r="E1074" s="53" t="s">
        <v>1086</v>
      </c>
      <c r="F1074" s="31" t="s">
        <v>35</v>
      </c>
      <c r="G1074" s="1">
        <v>11</v>
      </c>
      <c r="H1074" s="1">
        <v>2014</v>
      </c>
      <c r="I1074" s="36">
        <v>0.7993055555555556</v>
      </c>
      <c r="J1074" s="1" t="s">
        <v>11</v>
      </c>
      <c r="K1074" s="39">
        <v>25886</v>
      </c>
      <c r="L1074" t="s">
        <v>1763</v>
      </c>
      <c r="M1074" s="76">
        <v>73</v>
      </c>
      <c r="N1074" t="str">
        <f t="shared" si="519"/>
        <v>cloudy</v>
      </c>
      <c r="O1074" s="78">
        <f t="shared" si="520"/>
        <v>0</v>
      </c>
      <c r="P1074" s="78">
        <v>0</v>
      </c>
      <c r="Q1074" s="78">
        <v>0</v>
      </c>
      <c r="R1074" s="78">
        <f t="shared" si="521"/>
        <v>0</v>
      </c>
      <c r="S1074" s="78">
        <f t="shared" si="522"/>
        <v>0</v>
      </c>
      <c r="T1074" s="78">
        <f t="shared" si="523"/>
        <v>1</v>
      </c>
      <c r="U1074" s="78">
        <f t="shared" si="524"/>
        <v>0</v>
      </c>
      <c r="V1074" s="78">
        <f t="shared" si="525"/>
        <v>0</v>
      </c>
      <c r="W1074" s="78">
        <f t="shared" si="526"/>
        <v>0</v>
      </c>
      <c r="X1074" s="78">
        <f t="shared" si="527"/>
        <v>0</v>
      </c>
      <c r="Y1074" s="78">
        <f t="shared" si="528"/>
        <v>0</v>
      </c>
      <c r="Z1074" s="78">
        <f t="shared" si="529"/>
        <v>0</v>
      </c>
      <c r="AA1074" s="78">
        <f t="shared" si="530"/>
        <v>0</v>
      </c>
      <c r="AB1074" s="78">
        <f t="shared" si="531"/>
        <v>0</v>
      </c>
      <c r="AC1074" s="78">
        <f t="shared" si="532"/>
        <v>0</v>
      </c>
      <c r="AD1074" s="78">
        <f t="shared" si="533"/>
        <v>0</v>
      </c>
      <c r="AE1074" s="78">
        <f t="shared" si="534"/>
        <v>0</v>
      </c>
      <c r="AF1074" s="78">
        <f t="shared" si="535"/>
        <v>0</v>
      </c>
      <c r="AG1074" s="78">
        <f t="shared" si="550"/>
        <v>0</v>
      </c>
      <c r="AH1074" s="78">
        <f t="shared" si="536"/>
        <v>0</v>
      </c>
      <c r="AI1074" s="78">
        <f t="shared" si="537"/>
        <v>0</v>
      </c>
      <c r="AJ1074" s="78">
        <f t="shared" si="538"/>
        <v>0</v>
      </c>
      <c r="AK1074" s="78">
        <f t="shared" si="539"/>
        <v>0</v>
      </c>
      <c r="AL1074" s="78">
        <f t="shared" si="540"/>
        <v>0</v>
      </c>
      <c r="AM1074" s="78">
        <f t="shared" si="541"/>
        <v>0</v>
      </c>
      <c r="AN1074" s="78">
        <f t="shared" si="542"/>
        <v>0</v>
      </c>
      <c r="AO1074" s="78">
        <f t="shared" si="543"/>
        <v>0</v>
      </c>
      <c r="AP1074" s="78">
        <f t="shared" si="544"/>
        <v>0</v>
      </c>
      <c r="AQ1074" s="78">
        <f t="shared" si="545"/>
        <v>0</v>
      </c>
      <c r="AR1074" s="78">
        <f t="shared" si="546"/>
        <v>0</v>
      </c>
      <c r="AS1074" s="78">
        <f t="shared" si="547"/>
        <v>0</v>
      </c>
      <c r="AT1074" s="78">
        <f t="shared" si="548"/>
        <v>0</v>
      </c>
      <c r="AU1074" s="78">
        <f t="shared" si="549"/>
        <v>1</v>
      </c>
      <c r="AV1074" s="78">
        <f>IF(AND(M1074&gt;=35,M1074&lt;=39),1,0)</f>
        <v>0</v>
      </c>
      <c r="AW1074" s="78">
        <f>IF(AND(M1074&gt;=40,M1074&lt;=44),1,0)</f>
        <v>0</v>
      </c>
      <c r="AX1074" s="78">
        <f>IF(AND(M1074&gt;=45,M1074&lt;=49),1,0)</f>
        <v>0</v>
      </c>
      <c r="AY1074" s="78">
        <f>IF(AND(M1074&gt;=50,M1074&lt;=54),1,0)</f>
        <v>0</v>
      </c>
      <c r="AZ1074" s="78">
        <f>IF(AND(M1074&gt;=55,M1074&lt;=59),1,0)</f>
        <v>0</v>
      </c>
      <c r="BA1074" s="78">
        <f>IF(AND(M1074&gt;=60,M1074&lt;=64),1,0)</f>
        <v>0</v>
      </c>
      <c r="BB1074" s="78">
        <f>IF(AND(M1074&gt;=65,M1074&lt;=69),1,0)</f>
        <v>0</v>
      </c>
      <c r="BC1074" s="78">
        <f>IF(AND(M1074&gt;=70,M1074&lt;=74),1,0)</f>
        <v>1</v>
      </c>
      <c r="BD1074" s="78">
        <f>IF(AND(M1074&gt;=75,M1074&lt;=79),1,0)</f>
        <v>0</v>
      </c>
      <c r="BE1074" s="78">
        <f>IF(AND(M1074&gt;=80,M1074&lt;=84),1,0)</f>
        <v>0</v>
      </c>
      <c r="BF1074" s="78">
        <f>IF(AND(M1074&gt;=85,M1074&lt;=89),1,0)</f>
        <v>0</v>
      </c>
      <c r="BG1074" s="78">
        <f>IF(AND(M1074&gt;=90,M1074&lt;=94),1,0)</f>
        <v>0</v>
      </c>
      <c r="BH1074" s="78">
        <f>IF(AND(M1074&gt;=95,M1074&lt;=99),1,0)</f>
        <v>0</v>
      </c>
      <c r="BI1074" s="78">
        <f>IF(AND(M1074&gt;=100,M1074&lt;=105),1,0)</f>
        <v>0</v>
      </c>
      <c r="BJ1074" s="78">
        <f>IF(I1074&lt;$BK$2,1,0)</f>
        <v>0</v>
      </c>
      <c r="BK1074" s="78">
        <f>IF(I1074&gt;$BK$2,1,0)</f>
        <v>1</v>
      </c>
      <c r="BL1074" s="79">
        <f>IF(J1074=$BL$2,1,0)</f>
        <v>0</v>
      </c>
      <c r="BM1074" s="79">
        <f>IF(J1074=$BM96,1,0)</f>
        <v>0</v>
      </c>
      <c r="BN1074" s="79">
        <f>IF(J1074=$BN96,1,0)</f>
        <v>0</v>
      </c>
      <c r="BO1074" s="79">
        <f>IF(J1074=$BO96,1,0)</f>
        <v>0</v>
      </c>
      <c r="BP1074" s="79">
        <f>IF(J1074=$BP96,1,0)</f>
        <v>0</v>
      </c>
      <c r="BQ1074" s="79">
        <f>IF(J1074=$BQ$2,1,0)</f>
        <v>0</v>
      </c>
      <c r="BR1074" s="79">
        <f>IF(J1074=$BR$2,1,0)</f>
        <v>0</v>
      </c>
      <c r="BS1074" s="78">
        <f>IF(F1074=$BS$2,1,0)</f>
        <v>0</v>
      </c>
      <c r="BT1074" s="78">
        <f>IF(F1074=$BT$2,1,0)</f>
        <v>0</v>
      </c>
      <c r="BU1074" s="78">
        <f>IF(F1074=$BU$2,1,0)</f>
        <v>0</v>
      </c>
      <c r="BV1074" s="78">
        <f>IF(F1074=$BV$2,1,0)</f>
        <v>1</v>
      </c>
      <c r="BW1074" s="78">
        <f>IF(F1074=$BW$2,1,0)</f>
        <v>0</v>
      </c>
      <c r="BX1074" s="78">
        <f>IF(F1074=$BX$2,1,0)</f>
        <v>0</v>
      </c>
      <c r="BY1074" s="78">
        <f>IF(F1074=$BY$2,1,0)</f>
        <v>0</v>
      </c>
      <c r="BZ1074" s="78">
        <f>IF(F1074=$BZ$2,1,0)</f>
        <v>0</v>
      </c>
      <c r="CA1074" t="s">
        <v>2218</v>
      </c>
      <c r="CB1074" s="1">
        <v>0</v>
      </c>
      <c r="CC1074" s="1">
        <v>0</v>
      </c>
    </row>
    <row r="1075" spans="2:81" x14ac:dyDescent="0.3">
      <c r="B1075" s="29" t="s">
        <v>30</v>
      </c>
      <c r="C1075" s="33" t="s">
        <v>157</v>
      </c>
      <c r="D1075" s="33" t="s">
        <v>79</v>
      </c>
      <c r="E1075" s="53" t="s">
        <v>1087</v>
      </c>
      <c r="F1075" s="31" t="s">
        <v>35</v>
      </c>
      <c r="G1075" s="1">
        <v>12</v>
      </c>
      <c r="H1075" s="1">
        <v>2014</v>
      </c>
      <c r="I1075" s="36">
        <v>0.79861111111111116</v>
      </c>
      <c r="J1075" s="1" t="s">
        <v>9</v>
      </c>
      <c r="K1075" s="39">
        <v>17403</v>
      </c>
      <c r="L1075" t="s">
        <v>1771</v>
      </c>
      <c r="M1075" s="76">
        <v>73</v>
      </c>
      <c r="N1075" t="str">
        <f t="shared" si="519"/>
        <v>overcast</v>
      </c>
      <c r="O1075" s="78">
        <f t="shared" si="520"/>
        <v>0</v>
      </c>
      <c r="P1075" s="78">
        <v>0</v>
      </c>
      <c r="Q1075" s="78">
        <v>0</v>
      </c>
      <c r="R1075" s="78">
        <f t="shared" si="521"/>
        <v>0</v>
      </c>
      <c r="S1075" s="78">
        <f t="shared" si="522"/>
        <v>0</v>
      </c>
      <c r="T1075" s="78">
        <f t="shared" si="523"/>
        <v>0</v>
      </c>
      <c r="U1075" s="78">
        <f t="shared" si="524"/>
        <v>0</v>
      </c>
      <c r="V1075" s="78">
        <f t="shared" si="525"/>
        <v>0</v>
      </c>
      <c r="W1075" s="78">
        <f t="shared" si="526"/>
        <v>0</v>
      </c>
      <c r="X1075" s="78">
        <f t="shared" si="527"/>
        <v>0</v>
      </c>
      <c r="Y1075" s="78">
        <f t="shared" si="528"/>
        <v>0</v>
      </c>
      <c r="Z1075" s="78">
        <f t="shared" si="529"/>
        <v>0</v>
      </c>
      <c r="AA1075" s="78">
        <f t="shared" si="530"/>
        <v>0</v>
      </c>
      <c r="AB1075" s="78">
        <f t="shared" si="531"/>
        <v>0</v>
      </c>
      <c r="AC1075" s="78">
        <f t="shared" si="532"/>
        <v>0</v>
      </c>
      <c r="AD1075" s="78">
        <f t="shared" si="533"/>
        <v>0</v>
      </c>
      <c r="AE1075" s="78">
        <f t="shared" si="534"/>
        <v>0</v>
      </c>
      <c r="AF1075" s="78">
        <f t="shared" si="535"/>
        <v>0</v>
      </c>
      <c r="AG1075" s="78">
        <f t="shared" si="550"/>
        <v>0</v>
      </c>
      <c r="AH1075" s="78">
        <f t="shared" si="536"/>
        <v>0</v>
      </c>
      <c r="AI1075" s="78">
        <f t="shared" si="537"/>
        <v>0</v>
      </c>
      <c r="AJ1075" s="78">
        <f t="shared" si="538"/>
        <v>0</v>
      </c>
      <c r="AK1075" s="78">
        <f t="shared" si="539"/>
        <v>0</v>
      </c>
      <c r="AL1075" s="78">
        <f t="shared" si="540"/>
        <v>0</v>
      </c>
      <c r="AM1075" s="78">
        <f t="shared" si="541"/>
        <v>0</v>
      </c>
      <c r="AN1075" s="78">
        <f t="shared" si="542"/>
        <v>0</v>
      </c>
      <c r="AO1075" s="78">
        <f t="shared" si="543"/>
        <v>0</v>
      </c>
      <c r="AP1075" s="78">
        <f t="shared" si="544"/>
        <v>0</v>
      </c>
      <c r="AQ1075" s="78">
        <f t="shared" si="545"/>
        <v>0</v>
      </c>
      <c r="AR1075" s="78">
        <f t="shared" si="546"/>
        <v>0</v>
      </c>
      <c r="AS1075" s="78">
        <f t="shared" si="547"/>
        <v>1</v>
      </c>
      <c r="AT1075" s="78">
        <f t="shared" si="548"/>
        <v>0</v>
      </c>
      <c r="AU1075" s="78">
        <f t="shared" si="549"/>
        <v>1</v>
      </c>
      <c r="AV1075" s="78">
        <f>IF(AND(M1075&gt;=35,M1075&lt;=39),1,0)</f>
        <v>0</v>
      </c>
      <c r="AW1075" s="78">
        <f>IF(AND(M1075&gt;=40,M1075&lt;=44),1,0)</f>
        <v>0</v>
      </c>
      <c r="AX1075" s="78">
        <f>IF(AND(M1075&gt;=45,M1075&lt;=49),1,0)</f>
        <v>0</v>
      </c>
      <c r="AY1075" s="78">
        <f>IF(AND(M1075&gt;=50,M1075&lt;=54),1,0)</f>
        <v>0</v>
      </c>
      <c r="AZ1075" s="78">
        <f>IF(AND(M1075&gt;=55,M1075&lt;=59),1,0)</f>
        <v>0</v>
      </c>
      <c r="BA1075" s="78">
        <f>IF(AND(M1075&gt;=60,M1075&lt;=64),1,0)</f>
        <v>0</v>
      </c>
      <c r="BB1075" s="78">
        <f>IF(AND(M1075&gt;=65,M1075&lt;=69),1,0)</f>
        <v>0</v>
      </c>
      <c r="BC1075" s="78">
        <f>IF(AND(M1075&gt;=70,M1075&lt;=74),1,0)</f>
        <v>1</v>
      </c>
      <c r="BD1075" s="78">
        <f>IF(AND(M1075&gt;=75,M1075&lt;=79),1,0)</f>
        <v>0</v>
      </c>
      <c r="BE1075" s="78">
        <f>IF(AND(M1075&gt;=80,M1075&lt;=84),1,0)</f>
        <v>0</v>
      </c>
      <c r="BF1075" s="78">
        <f>IF(AND(M1075&gt;=85,M1075&lt;=89),1,0)</f>
        <v>0</v>
      </c>
      <c r="BG1075" s="78">
        <f>IF(AND(M1075&gt;=90,M1075&lt;=94),1,0)</f>
        <v>0</v>
      </c>
      <c r="BH1075" s="78">
        <f>IF(AND(M1075&gt;=95,M1075&lt;=99),1,0)</f>
        <v>0</v>
      </c>
      <c r="BI1075" s="78">
        <f>IF(AND(M1075&gt;=100,M1075&lt;=105),1,0)</f>
        <v>0</v>
      </c>
      <c r="BJ1075" s="78">
        <f>IF(I1075&lt;$BK$2,1,0)</f>
        <v>0</v>
      </c>
      <c r="BK1075" s="78">
        <f>IF(I1075&gt;$BK$2,1,0)</f>
        <v>1</v>
      </c>
      <c r="BL1075" s="79">
        <f>IF(J1075=$BL$2,1,0)</f>
        <v>0</v>
      </c>
      <c r="BM1075" s="79">
        <f>IF(J1075=$BM97,1,0)</f>
        <v>0</v>
      </c>
      <c r="BN1075" s="79">
        <f>IF(J1075=$BN97,1,0)</f>
        <v>0</v>
      </c>
      <c r="BO1075" s="79">
        <f>IF(J1075=$BO97,1,0)</f>
        <v>0</v>
      </c>
      <c r="BP1075" s="79">
        <f>IF(J1075=$BP97,1,0)</f>
        <v>0</v>
      </c>
      <c r="BQ1075" s="79">
        <f>IF(J1075=$BQ$2,1,0)</f>
        <v>0</v>
      </c>
      <c r="BR1075" s="79">
        <f>IF(J1075=$BR$2,1,0)</f>
        <v>0</v>
      </c>
      <c r="BS1075" s="78">
        <f>IF(F1075=$BS$2,1,0)</f>
        <v>0</v>
      </c>
      <c r="BT1075" s="78">
        <f>IF(F1075=$BT$2,1,0)</f>
        <v>0</v>
      </c>
      <c r="BU1075" s="78">
        <f>IF(F1075=$BU$2,1,0)</f>
        <v>0</v>
      </c>
      <c r="BV1075" s="78">
        <f>IF(F1075=$BV$2,1,0)</f>
        <v>1</v>
      </c>
      <c r="BW1075" s="78">
        <f>IF(F1075=$BW$2,1,0)</f>
        <v>0</v>
      </c>
      <c r="BX1075" s="78">
        <f>IF(F1075=$BX$2,1,0)</f>
        <v>0</v>
      </c>
      <c r="BY1075" s="78">
        <f>IF(F1075=$BY$2,1,0)</f>
        <v>0</v>
      </c>
      <c r="BZ1075" s="78">
        <f>IF(F1075=$BZ$2,1,0)</f>
        <v>0</v>
      </c>
      <c r="CA1075"/>
      <c r="CB1075" s="1">
        <v>0</v>
      </c>
      <c r="CC1075" s="1">
        <v>0</v>
      </c>
    </row>
    <row r="1076" spans="2:81" x14ac:dyDescent="0.3">
      <c r="B1076" s="29" t="s">
        <v>34</v>
      </c>
      <c r="C1076" s="33" t="s">
        <v>157</v>
      </c>
      <c r="D1076" s="33" t="s">
        <v>79</v>
      </c>
      <c r="E1076" s="53" t="s">
        <v>690</v>
      </c>
      <c r="F1076" s="31" t="s">
        <v>35</v>
      </c>
      <c r="G1076" s="1">
        <v>13</v>
      </c>
      <c r="H1076" s="1">
        <v>2014</v>
      </c>
      <c r="I1076" s="36">
        <v>0.79791666666666661</v>
      </c>
      <c r="J1076" s="1" t="s">
        <v>5</v>
      </c>
      <c r="K1076" s="39">
        <v>44031</v>
      </c>
      <c r="L1076" t="s">
        <v>1741</v>
      </c>
      <c r="M1076" s="76">
        <v>78</v>
      </c>
      <c r="N1076" t="str">
        <f t="shared" si="519"/>
        <v>cloudy</v>
      </c>
      <c r="O1076" s="78">
        <f t="shared" si="520"/>
        <v>0</v>
      </c>
      <c r="P1076" s="78">
        <v>0</v>
      </c>
      <c r="Q1076" s="78">
        <v>0</v>
      </c>
      <c r="R1076" s="78">
        <f t="shared" si="521"/>
        <v>0</v>
      </c>
      <c r="S1076" s="78">
        <f t="shared" si="522"/>
        <v>0</v>
      </c>
      <c r="T1076" s="78">
        <f t="shared" si="523"/>
        <v>0</v>
      </c>
      <c r="U1076" s="78">
        <f t="shared" si="524"/>
        <v>0</v>
      </c>
      <c r="V1076" s="78">
        <f t="shared" si="525"/>
        <v>0</v>
      </c>
      <c r="W1076" s="78">
        <f t="shared" si="526"/>
        <v>0</v>
      </c>
      <c r="X1076" s="78">
        <f t="shared" si="527"/>
        <v>0</v>
      </c>
      <c r="Y1076" s="78">
        <f t="shared" si="528"/>
        <v>0</v>
      </c>
      <c r="Z1076" s="78">
        <f t="shared" si="529"/>
        <v>0</v>
      </c>
      <c r="AA1076" s="78">
        <f t="shared" si="530"/>
        <v>0</v>
      </c>
      <c r="AB1076" s="78">
        <f t="shared" si="531"/>
        <v>0</v>
      </c>
      <c r="AC1076" s="78">
        <f t="shared" si="532"/>
        <v>0</v>
      </c>
      <c r="AD1076" s="78">
        <f t="shared" si="533"/>
        <v>0</v>
      </c>
      <c r="AE1076" s="78">
        <f t="shared" si="534"/>
        <v>0</v>
      </c>
      <c r="AF1076" s="78">
        <f t="shared" si="535"/>
        <v>0</v>
      </c>
      <c r="AG1076" s="78">
        <f t="shared" si="550"/>
        <v>0</v>
      </c>
      <c r="AH1076" s="78">
        <f t="shared" si="536"/>
        <v>0</v>
      </c>
      <c r="AI1076" s="78">
        <f t="shared" si="537"/>
        <v>0</v>
      </c>
      <c r="AJ1076" s="78">
        <f t="shared" si="538"/>
        <v>0</v>
      </c>
      <c r="AK1076" s="78">
        <f t="shared" si="539"/>
        <v>0</v>
      </c>
      <c r="AL1076" s="78">
        <f t="shared" si="540"/>
        <v>0</v>
      </c>
      <c r="AM1076" s="78">
        <f t="shared" si="541"/>
        <v>0</v>
      </c>
      <c r="AN1076" s="78">
        <f t="shared" si="542"/>
        <v>0</v>
      </c>
      <c r="AO1076" s="78">
        <f t="shared" si="543"/>
        <v>0</v>
      </c>
      <c r="AP1076" s="78">
        <f t="shared" si="544"/>
        <v>0</v>
      </c>
      <c r="AQ1076" s="78">
        <f t="shared" si="545"/>
        <v>0</v>
      </c>
      <c r="AR1076" s="78">
        <f t="shared" si="546"/>
        <v>0</v>
      </c>
      <c r="AS1076" s="78">
        <f t="shared" si="547"/>
        <v>1</v>
      </c>
      <c r="AT1076" s="78">
        <f t="shared" si="548"/>
        <v>0</v>
      </c>
      <c r="AU1076" s="78">
        <f t="shared" si="549"/>
        <v>1</v>
      </c>
      <c r="AV1076" s="78">
        <f>IF(AND(M1076&gt;=35,M1076&lt;=39),1,0)</f>
        <v>0</v>
      </c>
      <c r="AW1076" s="78">
        <f>IF(AND(M1076&gt;=40,M1076&lt;=44),1,0)</f>
        <v>0</v>
      </c>
      <c r="AX1076" s="78">
        <f>IF(AND(M1076&gt;=45,M1076&lt;=49),1,0)</f>
        <v>0</v>
      </c>
      <c r="AY1076" s="78">
        <f>IF(AND(M1076&gt;=50,M1076&lt;=54),1,0)</f>
        <v>0</v>
      </c>
      <c r="AZ1076" s="78">
        <f>IF(AND(M1076&gt;=55,M1076&lt;=59),1,0)</f>
        <v>0</v>
      </c>
      <c r="BA1076" s="78">
        <f>IF(AND(M1076&gt;=60,M1076&lt;=64),1,0)</f>
        <v>0</v>
      </c>
      <c r="BB1076" s="78">
        <f>IF(AND(M1076&gt;=65,M1076&lt;=69),1,0)</f>
        <v>0</v>
      </c>
      <c r="BC1076" s="78">
        <f>IF(AND(M1076&gt;=70,M1076&lt;=74),1,0)</f>
        <v>0</v>
      </c>
      <c r="BD1076" s="78">
        <f>IF(AND(M1076&gt;=75,M1076&lt;=79),1,0)</f>
        <v>1</v>
      </c>
      <c r="BE1076" s="78">
        <f>IF(AND(M1076&gt;=80,M1076&lt;=84),1,0)</f>
        <v>0</v>
      </c>
      <c r="BF1076" s="78">
        <f>IF(AND(M1076&gt;=85,M1076&lt;=89),1,0)</f>
        <v>0</v>
      </c>
      <c r="BG1076" s="78">
        <f>IF(AND(M1076&gt;=90,M1076&lt;=94),1,0)</f>
        <v>0</v>
      </c>
      <c r="BH1076" s="78">
        <f>IF(AND(M1076&gt;=95,M1076&lt;=99),1,0)</f>
        <v>0</v>
      </c>
      <c r="BI1076" s="78">
        <f>IF(AND(M1076&gt;=100,M1076&lt;=105),1,0)</f>
        <v>0</v>
      </c>
      <c r="BJ1076" s="78">
        <f>IF(I1076&lt;$BK$2,1,0)</f>
        <v>0</v>
      </c>
      <c r="BK1076" s="78">
        <f>IF(I1076&gt;$BK$2,1,0)</f>
        <v>1</v>
      </c>
      <c r="BL1076" s="79">
        <f>IF(J1076=$BL$2,1,0)</f>
        <v>0</v>
      </c>
      <c r="BM1076" s="79">
        <f>IF(J1076=$BM98,1,0)</f>
        <v>0</v>
      </c>
      <c r="BN1076" s="79">
        <f>IF(J1076=$BN98,1,0)</f>
        <v>0</v>
      </c>
      <c r="BO1076" s="79">
        <f>IF(J1076=$BO98,1,0)</f>
        <v>0</v>
      </c>
      <c r="BP1076" s="79">
        <f>IF(J1076=$BP98,1,0)</f>
        <v>0</v>
      </c>
      <c r="BQ1076" s="79">
        <f>IF(J1076=$BQ$2,1,0)</f>
        <v>0</v>
      </c>
      <c r="BR1076" s="79">
        <f>IF(J1076=$BR$2,1,0)</f>
        <v>0</v>
      </c>
      <c r="BS1076" s="78">
        <f>IF(F1076=$BS$2,1,0)</f>
        <v>0</v>
      </c>
      <c r="BT1076" s="78">
        <f>IF(F1076=$BT$2,1,0)</f>
        <v>0</v>
      </c>
      <c r="BU1076" s="78">
        <f>IF(F1076=$BU$2,1,0)</f>
        <v>0</v>
      </c>
      <c r="BV1076" s="78">
        <f>IF(F1076=$BV$2,1,0)</f>
        <v>1</v>
      </c>
      <c r="BW1076" s="78">
        <f>IF(F1076=$BW$2,1,0)</f>
        <v>0</v>
      </c>
      <c r="BX1076" s="78">
        <f>IF(F1076=$BX$2,1,0)</f>
        <v>0</v>
      </c>
      <c r="BY1076" s="78">
        <f>IF(F1076=$BY$2,1,0)</f>
        <v>0</v>
      </c>
      <c r="BZ1076" s="78">
        <f>IF(F1076=$BZ$2,1,0)</f>
        <v>0</v>
      </c>
      <c r="CA1076" t="s">
        <v>2219</v>
      </c>
      <c r="CB1076" s="1">
        <v>0</v>
      </c>
      <c r="CC1076" s="1">
        <v>0</v>
      </c>
    </row>
    <row r="1077" spans="2:81" x14ac:dyDescent="0.3">
      <c r="B1077" s="29" t="s">
        <v>102</v>
      </c>
      <c r="C1077" s="33" t="s">
        <v>157</v>
      </c>
      <c r="D1077" s="33" t="s">
        <v>79</v>
      </c>
      <c r="E1077" s="53" t="s">
        <v>691</v>
      </c>
      <c r="F1077" s="31" t="s">
        <v>35</v>
      </c>
      <c r="G1077" s="1">
        <v>14</v>
      </c>
      <c r="H1077" s="1">
        <v>2014</v>
      </c>
      <c r="I1077" s="36">
        <v>0.67291666666666661</v>
      </c>
      <c r="J1077" s="1" t="s">
        <v>7</v>
      </c>
      <c r="K1077" s="39">
        <v>33901</v>
      </c>
      <c r="L1077" t="s">
        <v>1750</v>
      </c>
      <c r="M1077" s="76">
        <v>71</v>
      </c>
      <c r="N1077" t="str">
        <f t="shared" si="519"/>
        <v>ptcldy</v>
      </c>
      <c r="O1077" s="78">
        <f t="shared" si="520"/>
        <v>0</v>
      </c>
      <c r="P1077" s="78">
        <v>0</v>
      </c>
      <c r="Q1077" s="78">
        <v>0</v>
      </c>
      <c r="R1077" s="78">
        <f t="shared" si="521"/>
        <v>0</v>
      </c>
      <c r="S1077" s="78">
        <f t="shared" si="522"/>
        <v>0</v>
      </c>
      <c r="T1077" s="78">
        <f t="shared" si="523"/>
        <v>0</v>
      </c>
      <c r="U1077" s="78">
        <f t="shared" si="524"/>
        <v>0</v>
      </c>
      <c r="V1077" s="78">
        <f t="shared" si="525"/>
        <v>0</v>
      </c>
      <c r="W1077" s="78">
        <f t="shared" si="526"/>
        <v>0</v>
      </c>
      <c r="X1077" s="78">
        <f t="shared" si="527"/>
        <v>0</v>
      </c>
      <c r="Y1077" s="78">
        <f t="shared" si="528"/>
        <v>0</v>
      </c>
      <c r="Z1077" s="78">
        <f t="shared" si="529"/>
        <v>0</v>
      </c>
      <c r="AA1077" s="78">
        <f t="shared" si="530"/>
        <v>0</v>
      </c>
      <c r="AB1077" s="78">
        <f t="shared" si="531"/>
        <v>0</v>
      </c>
      <c r="AC1077" s="78">
        <f t="shared" si="532"/>
        <v>0</v>
      </c>
      <c r="AD1077" s="78">
        <f t="shared" si="533"/>
        <v>0</v>
      </c>
      <c r="AE1077" s="78">
        <f t="shared" si="534"/>
        <v>0</v>
      </c>
      <c r="AF1077" s="78">
        <f t="shared" si="535"/>
        <v>0</v>
      </c>
      <c r="AG1077" s="78">
        <f t="shared" si="550"/>
        <v>0</v>
      </c>
      <c r="AH1077" s="78">
        <f t="shared" si="536"/>
        <v>0</v>
      </c>
      <c r="AI1077" s="78">
        <f t="shared" si="537"/>
        <v>0</v>
      </c>
      <c r="AJ1077" s="78">
        <f t="shared" si="538"/>
        <v>0</v>
      </c>
      <c r="AK1077" s="78">
        <f t="shared" si="539"/>
        <v>0</v>
      </c>
      <c r="AL1077" s="78">
        <f t="shared" si="540"/>
        <v>0</v>
      </c>
      <c r="AM1077" s="78">
        <f t="shared" si="541"/>
        <v>0</v>
      </c>
      <c r="AN1077" s="78">
        <f t="shared" si="542"/>
        <v>0</v>
      </c>
      <c r="AO1077" s="78">
        <f t="shared" si="543"/>
        <v>0</v>
      </c>
      <c r="AP1077" s="78">
        <f t="shared" si="544"/>
        <v>0</v>
      </c>
      <c r="AQ1077" s="78">
        <f t="shared" si="545"/>
        <v>0</v>
      </c>
      <c r="AR1077" s="78">
        <f t="shared" si="546"/>
        <v>0</v>
      </c>
      <c r="AS1077" s="78">
        <f t="shared" si="547"/>
        <v>1</v>
      </c>
      <c r="AT1077" s="78">
        <f t="shared" si="548"/>
        <v>0</v>
      </c>
      <c r="AU1077" s="78">
        <f t="shared" si="549"/>
        <v>1</v>
      </c>
      <c r="AV1077" s="78">
        <f>IF(AND(M1077&gt;=35,M1077&lt;=39),1,0)</f>
        <v>0</v>
      </c>
      <c r="AW1077" s="78">
        <f>IF(AND(M1077&gt;=40,M1077&lt;=44),1,0)</f>
        <v>0</v>
      </c>
      <c r="AX1077" s="78">
        <f>IF(AND(M1077&gt;=45,M1077&lt;=49),1,0)</f>
        <v>0</v>
      </c>
      <c r="AY1077" s="78">
        <f>IF(AND(M1077&gt;=50,M1077&lt;=54),1,0)</f>
        <v>0</v>
      </c>
      <c r="AZ1077" s="78">
        <f>IF(AND(M1077&gt;=55,M1077&lt;=59),1,0)</f>
        <v>0</v>
      </c>
      <c r="BA1077" s="78">
        <f>IF(AND(M1077&gt;=60,M1077&lt;=64),1,0)</f>
        <v>0</v>
      </c>
      <c r="BB1077" s="78">
        <f>IF(AND(M1077&gt;=65,M1077&lt;=69),1,0)</f>
        <v>0</v>
      </c>
      <c r="BC1077" s="78">
        <f>IF(AND(M1077&gt;=70,M1077&lt;=74),1,0)</f>
        <v>1</v>
      </c>
      <c r="BD1077" s="78">
        <f>IF(AND(M1077&gt;=75,M1077&lt;=79),1,0)</f>
        <v>0</v>
      </c>
      <c r="BE1077" s="78">
        <f>IF(AND(M1077&gt;=80,M1077&lt;=84),1,0)</f>
        <v>0</v>
      </c>
      <c r="BF1077" s="78">
        <f>IF(AND(M1077&gt;=85,M1077&lt;=89),1,0)</f>
        <v>0</v>
      </c>
      <c r="BG1077" s="78">
        <f>IF(AND(M1077&gt;=90,M1077&lt;=94),1,0)</f>
        <v>0</v>
      </c>
      <c r="BH1077" s="78">
        <f>IF(AND(M1077&gt;=95,M1077&lt;=99),1,0)</f>
        <v>0</v>
      </c>
      <c r="BI1077" s="78">
        <f>IF(AND(M1077&gt;=100,M1077&lt;=105),1,0)</f>
        <v>0</v>
      </c>
      <c r="BJ1077" s="78">
        <f>IF(I1077&lt;$BK$2,1,0)</f>
        <v>1</v>
      </c>
      <c r="BK1077" s="78">
        <f>IF(I1077&gt;$BK$2,1,0)</f>
        <v>0</v>
      </c>
      <c r="BL1077" s="79">
        <f>IF(J1077=$BL$2,1,0)</f>
        <v>0</v>
      </c>
      <c r="BM1077" s="79">
        <f>IF(J1077=$BM99,1,0)</f>
        <v>0</v>
      </c>
      <c r="BN1077" s="79">
        <f>IF(J1077=$BN99,1,0)</f>
        <v>0</v>
      </c>
      <c r="BO1077" s="79">
        <f>IF(J1077=$BO99,1,0)</f>
        <v>0</v>
      </c>
      <c r="BP1077" s="79">
        <f>IF(J1077=$BP99,1,0)</f>
        <v>0</v>
      </c>
      <c r="BQ1077" s="79">
        <f>IF(J1077=$BQ$2,1,0)</f>
        <v>1</v>
      </c>
      <c r="BR1077" s="79">
        <f>IF(J1077=$BR$2,1,0)</f>
        <v>0</v>
      </c>
      <c r="BS1077" s="78">
        <f>IF(F1077=$BS$2,1,0)</f>
        <v>0</v>
      </c>
      <c r="BT1077" s="78">
        <f>IF(F1077=$BT$2,1,0)</f>
        <v>0</v>
      </c>
      <c r="BU1077" s="78">
        <f>IF(F1077=$BU$2,1,0)</f>
        <v>0</v>
      </c>
      <c r="BV1077" s="78">
        <f>IF(F1077=$BV$2,1,0)</f>
        <v>1</v>
      </c>
      <c r="BW1077" s="78">
        <f>IF(F1077=$BW$2,1,0)</f>
        <v>0</v>
      </c>
      <c r="BX1077" s="78">
        <f>IF(F1077=$BX$2,1,0)</f>
        <v>0</v>
      </c>
      <c r="BY1077" s="78">
        <f>IF(F1077=$BY$2,1,0)</f>
        <v>0</v>
      </c>
      <c r="BZ1077" s="78">
        <f>IF(F1077=$BZ$2,1,0)</f>
        <v>0</v>
      </c>
      <c r="CA1077" t="s">
        <v>2220</v>
      </c>
      <c r="CB1077" s="1">
        <v>0</v>
      </c>
      <c r="CC1077" s="1">
        <v>0</v>
      </c>
    </row>
    <row r="1078" spans="2:81" x14ac:dyDescent="0.3">
      <c r="B1078" s="29" t="s">
        <v>103</v>
      </c>
      <c r="C1078" s="33" t="s">
        <v>157</v>
      </c>
      <c r="D1078" s="33" t="s">
        <v>79</v>
      </c>
      <c r="E1078" s="53" t="s">
        <v>692</v>
      </c>
      <c r="F1078" s="31" t="s">
        <v>35</v>
      </c>
      <c r="G1078" s="1">
        <v>15</v>
      </c>
      <c r="H1078" s="1">
        <v>2014</v>
      </c>
      <c r="I1078" s="36">
        <v>0.56805555555555554</v>
      </c>
      <c r="J1078" s="1" t="s">
        <v>8</v>
      </c>
      <c r="K1078" s="39">
        <v>46469</v>
      </c>
      <c r="L1078" t="s">
        <v>1764</v>
      </c>
      <c r="M1078" s="76">
        <v>74</v>
      </c>
      <c r="N1078" t="str">
        <f t="shared" si="519"/>
        <v>ptcldy</v>
      </c>
      <c r="O1078" s="78">
        <f t="shared" si="520"/>
        <v>0</v>
      </c>
      <c r="P1078" s="78">
        <v>0</v>
      </c>
      <c r="Q1078" s="78">
        <v>0</v>
      </c>
      <c r="R1078" s="78">
        <f t="shared" si="521"/>
        <v>0</v>
      </c>
      <c r="S1078" s="78">
        <f t="shared" si="522"/>
        <v>0</v>
      </c>
      <c r="T1078" s="78">
        <f t="shared" si="523"/>
        <v>0</v>
      </c>
      <c r="U1078" s="78">
        <f t="shared" si="524"/>
        <v>0</v>
      </c>
      <c r="V1078" s="78">
        <f t="shared" si="525"/>
        <v>0</v>
      </c>
      <c r="W1078" s="78">
        <f t="shared" si="526"/>
        <v>0</v>
      </c>
      <c r="X1078" s="78">
        <f t="shared" si="527"/>
        <v>0</v>
      </c>
      <c r="Y1078" s="78">
        <f t="shared" si="528"/>
        <v>0</v>
      </c>
      <c r="Z1078" s="78">
        <f t="shared" si="529"/>
        <v>0</v>
      </c>
      <c r="AA1078" s="78">
        <f t="shared" si="530"/>
        <v>0</v>
      </c>
      <c r="AB1078" s="78">
        <f t="shared" si="531"/>
        <v>0</v>
      </c>
      <c r="AC1078" s="78">
        <f t="shared" si="532"/>
        <v>0</v>
      </c>
      <c r="AD1078" s="78">
        <f t="shared" si="533"/>
        <v>0</v>
      </c>
      <c r="AE1078" s="78">
        <f t="shared" si="534"/>
        <v>0</v>
      </c>
      <c r="AF1078" s="78">
        <f t="shared" si="535"/>
        <v>0</v>
      </c>
      <c r="AG1078" s="78">
        <f t="shared" si="550"/>
        <v>0</v>
      </c>
      <c r="AH1078" s="78">
        <f t="shared" si="536"/>
        <v>0</v>
      </c>
      <c r="AI1078" s="78">
        <f t="shared" si="537"/>
        <v>0</v>
      </c>
      <c r="AJ1078" s="78">
        <f t="shared" si="538"/>
        <v>0</v>
      </c>
      <c r="AK1078" s="78">
        <f t="shared" si="539"/>
        <v>0</v>
      </c>
      <c r="AL1078" s="78">
        <f t="shared" si="540"/>
        <v>0</v>
      </c>
      <c r="AM1078" s="78">
        <f t="shared" si="541"/>
        <v>0</v>
      </c>
      <c r="AN1078" s="78">
        <f t="shared" si="542"/>
        <v>0</v>
      </c>
      <c r="AO1078" s="78">
        <f t="shared" si="543"/>
        <v>0</v>
      </c>
      <c r="AP1078" s="78">
        <f t="shared" si="544"/>
        <v>0</v>
      </c>
      <c r="AQ1078" s="78">
        <f t="shared" si="545"/>
        <v>0</v>
      </c>
      <c r="AR1078" s="78">
        <f t="shared" si="546"/>
        <v>0</v>
      </c>
      <c r="AS1078" s="78">
        <f t="shared" si="547"/>
        <v>1</v>
      </c>
      <c r="AT1078" s="78">
        <f t="shared" si="548"/>
        <v>0</v>
      </c>
      <c r="AU1078" s="78">
        <f t="shared" si="549"/>
        <v>1</v>
      </c>
      <c r="AV1078" s="78">
        <f>IF(AND(M1078&gt;=35,M1078&lt;=39),1,0)</f>
        <v>0</v>
      </c>
      <c r="AW1078" s="78">
        <f>IF(AND(M1078&gt;=40,M1078&lt;=44),1,0)</f>
        <v>0</v>
      </c>
      <c r="AX1078" s="78">
        <f>IF(AND(M1078&gt;=45,M1078&lt;=49),1,0)</f>
        <v>0</v>
      </c>
      <c r="AY1078" s="78">
        <f>IF(AND(M1078&gt;=50,M1078&lt;=54),1,0)</f>
        <v>0</v>
      </c>
      <c r="AZ1078" s="78">
        <f>IF(AND(M1078&gt;=55,M1078&lt;=59),1,0)</f>
        <v>0</v>
      </c>
      <c r="BA1078" s="78">
        <f>IF(AND(M1078&gt;=60,M1078&lt;=64),1,0)</f>
        <v>0</v>
      </c>
      <c r="BB1078" s="78">
        <f>IF(AND(M1078&gt;=65,M1078&lt;=69),1,0)</f>
        <v>0</v>
      </c>
      <c r="BC1078" s="78">
        <f>IF(AND(M1078&gt;=70,M1078&lt;=74),1,0)</f>
        <v>1</v>
      </c>
      <c r="BD1078" s="78">
        <f>IF(AND(M1078&gt;=75,M1078&lt;=79),1,0)</f>
        <v>0</v>
      </c>
      <c r="BE1078" s="78">
        <f>IF(AND(M1078&gt;=80,M1078&lt;=84),1,0)</f>
        <v>0</v>
      </c>
      <c r="BF1078" s="78">
        <f>IF(AND(M1078&gt;=85,M1078&lt;=89),1,0)</f>
        <v>0</v>
      </c>
      <c r="BG1078" s="78">
        <f>IF(AND(M1078&gt;=90,M1078&lt;=94),1,0)</f>
        <v>0</v>
      </c>
      <c r="BH1078" s="78">
        <f>IF(AND(M1078&gt;=95,M1078&lt;=99),1,0)</f>
        <v>0</v>
      </c>
      <c r="BI1078" s="78">
        <f>IF(AND(M1078&gt;=100,M1078&lt;=105),1,0)</f>
        <v>0</v>
      </c>
      <c r="BJ1078" s="78">
        <f>IF(I1078&lt;$BK$2,1,0)</f>
        <v>1</v>
      </c>
      <c r="BK1078" s="78">
        <f>IF(I1078&gt;$BK$2,1,0)</f>
        <v>0</v>
      </c>
      <c r="BL1078" s="79">
        <f>IF(J1078=$BL$2,1,0)</f>
        <v>0</v>
      </c>
      <c r="BM1078" s="79">
        <f>IF(J1078=$BM100,1,0)</f>
        <v>0</v>
      </c>
      <c r="BN1078" s="79">
        <f>IF(J1078=$BN100,1,0)</f>
        <v>0</v>
      </c>
      <c r="BO1078" s="79">
        <f>IF(J1078=$BO100,1,0)</f>
        <v>0</v>
      </c>
      <c r="BP1078" s="79">
        <f>IF(J1078=$BP100,1,0)</f>
        <v>0</v>
      </c>
      <c r="BQ1078" s="79">
        <f>IF(J1078=$BQ$2,1,0)</f>
        <v>0</v>
      </c>
      <c r="BR1078" s="79">
        <f>IF(J1078=$BR$2,1,0)</f>
        <v>1</v>
      </c>
      <c r="BS1078" s="78">
        <f>IF(F1078=$BS$2,1,0)</f>
        <v>0</v>
      </c>
      <c r="BT1078" s="78">
        <f>IF(F1078=$BT$2,1,0)</f>
        <v>0</v>
      </c>
      <c r="BU1078" s="78">
        <f>IF(F1078=$BU$2,1,0)</f>
        <v>0</v>
      </c>
      <c r="BV1078" s="78">
        <f>IF(F1078=$BV$2,1,0)</f>
        <v>1</v>
      </c>
      <c r="BW1078" s="78">
        <f>IF(F1078=$BW$2,1,0)</f>
        <v>0</v>
      </c>
      <c r="BX1078" s="78">
        <f>IF(F1078=$BX$2,1,0)</f>
        <v>0</v>
      </c>
      <c r="BY1078" s="78">
        <f>IF(F1078=$BY$2,1,0)</f>
        <v>0</v>
      </c>
      <c r="BZ1078" s="78">
        <f>IF(F1078=$BZ$2,1,0)</f>
        <v>0</v>
      </c>
      <c r="CA1078" t="s">
        <v>2221</v>
      </c>
      <c r="CB1078" s="1">
        <v>0</v>
      </c>
      <c r="CC1078" s="1">
        <v>0</v>
      </c>
    </row>
    <row r="1079" spans="2:81" x14ac:dyDescent="0.3">
      <c r="B1079" s="29" t="s">
        <v>104</v>
      </c>
      <c r="C1079" s="33" t="s">
        <v>159</v>
      </c>
      <c r="D1079" s="33" t="s">
        <v>81</v>
      </c>
      <c r="E1079" s="53" t="s">
        <v>1088</v>
      </c>
      <c r="F1079" s="31" t="s">
        <v>35</v>
      </c>
      <c r="G1079" s="1">
        <v>23</v>
      </c>
      <c r="H1079" s="1">
        <v>2014</v>
      </c>
      <c r="I1079" s="36">
        <v>0.79722222222222217</v>
      </c>
      <c r="J1079" s="1" t="s">
        <v>6</v>
      </c>
      <c r="K1079" s="39">
        <v>17931</v>
      </c>
      <c r="L1079" t="s">
        <v>1772</v>
      </c>
      <c r="M1079" s="76">
        <v>80</v>
      </c>
      <c r="N1079" t="str">
        <f t="shared" si="519"/>
        <v>clear</v>
      </c>
      <c r="O1079" s="78">
        <f t="shared" si="520"/>
        <v>0</v>
      </c>
      <c r="P1079" s="78">
        <v>0</v>
      </c>
      <c r="Q1079" s="78">
        <v>0</v>
      </c>
      <c r="R1079" s="78">
        <f t="shared" si="521"/>
        <v>0</v>
      </c>
      <c r="S1079" s="78">
        <f t="shared" si="522"/>
        <v>0</v>
      </c>
      <c r="T1079" s="78">
        <f t="shared" si="523"/>
        <v>0</v>
      </c>
      <c r="U1079" s="78">
        <f t="shared" si="524"/>
        <v>0</v>
      </c>
      <c r="V1079" s="78">
        <f t="shared" si="525"/>
        <v>0</v>
      </c>
      <c r="W1079" s="78">
        <f t="shared" si="526"/>
        <v>0</v>
      </c>
      <c r="X1079" s="78">
        <f t="shared" si="527"/>
        <v>0</v>
      </c>
      <c r="Y1079" s="78">
        <f t="shared" si="528"/>
        <v>1</v>
      </c>
      <c r="Z1079" s="78">
        <f t="shared" si="529"/>
        <v>0</v>
      </c>
      <c r="AA1079" s="78">
        <f t="shared" si="530"/>
        <v>0</v>
      </c>
      <c r="AB1079" s="78">
        <f t="shared" si="531"/>
        <v>0</v>
      </c>
      <c r="AC1079" s="78">
        <f t="shared" si="532"/>
        <v>0</v>
      </c>
      <c r="AD1079" s="78">
        <f t="shared" si="533"/>
        <v>0</v>
      </c>
      <c r="AE1079" s="78">
        <f t="shared" si="534"/>
        <v>0</v>
      </c>
      <c r="AF1079" s="78">
        <f t="shared" si="535"/>
        <v>0</v>
      </c>
      <c r="AG1079" s="78">
        <f t="shared" si="550"/>
        <v>0</v>
      </c>
      <c r="AH1079" s="78">
        <f t="shared" si="536"/>
        <v>0</v>
      </c>
      <c r="AI1079" s="78">
        <f t="shared" si="537"/>
        <v>0</v>
      </c>
      <c r="AJ1079" s="78">
        <f t="shared" si="538"/>
        <v>0</v>
      </c>
      <c r="AK1079" s="78">
        <f t="shared" si="539"/>
        <v>0</v>
      </c>
      <c r="AL1079" s="78">
        <f t="shared" si="540"/>
        <v>0</v>
      </c>
      <c r="AM1079" s="78">
        <f t="shared" si="541"/>
        <v>0</v>
      </c>
      <c r="AN1079" s="78">
        <f t="shared" si="542"/>
        <v>0</v>
      </c>
      <c r="AO1079" s="78">
        <f t="shared" si="543"/>
        <v>0</v>
      </c>
      <c r="AP1079" s="78">
        <f t="shared" si="544"/>
        <v>0</v>
      </c>
      <c r="AQ1079" s="78">
        <f t="shared" si="545"/>
        <v>0</v>
      </c>
      <c r="AR1079" s="78">
        <f t="shared" si="546"/>
        <v>0</v>
      </c>
      <c r="AS1079" s="78">
        <f t="shared" si="547"/>
        <v>0</v>
      </c>
      <c r="AT1079" s="78">
        <f t="shared" si="548"/>
        <v>0</v>
      </c>
      <c r="AU1079" s="78">
        <f t="shared" si="549"/>
        <v>1</v>
      </c>
      <c r="AV1079" s="78">
        <f>IF(AND(M1079&gt;=35,M1079&lt;=39),1,0)</f>
        <v>0</v>
      </c>
      <c r="AW1079" s="78">
        <f>IF(AND(M1079&gt;=40,M1079&lt;=44),1,0)</f>
        <v>0</v>
      </c>
      <c r="AX1079" s="78">
        <f>IF(AND(M1079&gt;=45,M1079&lt;=49),1,0)</f>
        <v>0</v>
      </c>
      <c r="AY1079" s="78">
        <f>IF(AND(M1079&gt;=50,M1079&lt;=54),1,0)</f>
        <v>0</v>
      </c>
      <c r="AZ1079" s="78">
        <f>IF(AND(M1079&gt;=55,M1079&lt;=59),1,0)</f>
        <v>0</v>
      </c>
      <c r="BA1079" s="78">
        <f>IF(AND(M1079&gt;=60,M1079&lt;=64),1,0)</f>
        <v>0</v>
      </c>
      <c r="BB1079" s="78">
        <f>IF(AND(M1079&gt;=65,M1079&lt;=69),1,0)</f>
        <v>0</v>
      </c>
      <c r="BC1079" s="78">
        <f>IF(AND(M1079&gt;=70,M1079&lt;=74),1,0)</f>
        <v>0</v>
      </c>
      <c r="BD1079" s="78">
        <f>IF(AND(M1079&gt;=75,M1079&lt;=79),1,0)</f>
        <v>0</v>
      </c>
      <c r="BE1079" s="78">
        <f>IF(AND(M1079&gt;=80,M1079&lt;=84),1,0)</f>
        <v>1</v>
      </c>
      <c r="BF1079" s="78">
        <f>IF(AND(M1079&gt;=85,M1079&lt;=89),1,0)</f>
        <v>0</v>
      </c>
      <c r="BG1079" s="78">
        <f>IF(AND(M1079&gt;=90,M1079&lt;=94),1,0)</f>
        <v>0</v>
      </c>
      <c r="BH1079" s="78">
        <f>IF(AND(M1079&gt;=95,M1079&lt;=99),1,0)</f>
        <v>0</v>
      </c>
      <c r="BI1079" s="78">
        <f>IF(AND(M1079&gt;=100,M1079&lt;=105),1,0)</f>
        <v>0</v>
      </c>
      <c r="BJ1079" s="78">
        <f>IF(I1079&lt;$BK$2,1,0)</f>
        <v>0</v>
      </c>
      <c r="BK1079" s="78">
        <f>IF(I1079&gt;$BK$2,1,0)</f>
        <v>1</v>
      </c>
      <c r="BL1079" s="79">
        <f>IF(J1079=$BL$2,1,0)</f>
        <v>1</v>
      </c>
      <c r="BM1079" s="79">
        <f>IF(J1079=$BM101,1,0)</f>
        <v>0</v>
      </c>
      <c r="BN1079" s="79">
        <f>IF(J1079=$BN101,1,0)</f>
        <v>0</v>
      </c>
      <c r="BO1079" s="79">
        <f>IF(J1079=$BO101,1,0)</f>
        <v>0</v>
      </c>
      <c r="BP1079" s="79">
        <f>IF(J1079=$BP101,1,0)</f>
        <v>0</v>
      </c>
      <c r="BQ1079" s="79">
        <f>IF(J1079=$BQ$2,1,0)</f>
        <v>0</v>
      </c>
      <c r="BR1079" s="79">
        <f>IF(J1079=$BR$2,1,0)</f>
        <v>0</v>
      </c>
      <c r="BS1079" s="78">
        <f>IF(F1079=$BS$2,1,0)</f>
        <v>0</v>
      </c>
      <c r="BT1079" s="78">
        <f>IF(F1079=$BT$2,1,0)</f>
        <v>0</v>
      </c>
      <c r="BU1079" s="78">
        <f>IF(F1079=$BU$2,1,0)</f>
        <v>0</v>
      </c>
      <c r="BV1079" s="78">
        <f>IF(F1079=$BV$2,1,0)</f>
        <v>1</v>
      </c>
      <c r="BW1079" s="78">
        <f>IF(F1079=$BW$2,1,0)</f>
        <v>0</v>
      </c>
      <c r="BX1079" s="78">
        <f>IF(F1079=$BX$2,1,0)</f>
        <v>0</v>
      </c>
      <c r="BY1079" s="78">
        <f>IF(F1079=$BY$2,1,0)</f>
        <v>0</v>
      </c>
      <c r="BZ1079" s="78">
        <f>IF(F1079=$BZ$2,1,0)</f>
        <v>0</v>
      </c>
      <c r="CA1079"/>
      <c r="CB1079" s="1">
        <v>0</v>
      </c>
      <c r="CC1079" s="1">
        <v>0</v>
      </c>
    </row>
    <row r="1080" spans="2:81" x14ac:dyDescent="0.3">
      <c r="B1080" s="29" t="s">
        <v>105</v>
      </c>
      <c r="C1080" s="33" t="s">
        <v>159</v>
      </c>
      <c r="D1080" s="33" t="s">
        <v>81</v>
      </c>
      <c r="E1080" s="53" t="s">
        <v>1089</v>
      </c>
      <c r="F1080" s="31" t="s">
        <v>35</v>
      </c>
      <c r="G1080" s="1">
        <v>24</v>
      </c>
      <c r="H1080" s="1">
        <v>2014</v>
      </c>
      <c r="I1080" s="36">
        <v>0.79583333333333339</v>
      </c>
      <c r="J1080" s="1" t="s">
        <v>10</v>
      </c>
      <c r="K1080" s="39">
        <v>20596</v>
      </c>
      <c r="L1080" t="s">
        <v>1773</v>
      </c>
      <c r="M1080" s="76">
        <v>81</v>
      </c>
      <c r="N1080" t="str">
        <f t="shared" si="519"/>
        <v>clear</v>
      </c>
      <c r="O1080" s="78">
        <f t="shared" si="520"/>
        <v>0</v>
      </c>
      <c r="P1080" s="78">
        <v>0</v>
      </c>
      <c r="Q1080" s="78">
        <v>0</v>
      </c>
      <c r="R1080" s="78">
        <f t="shared" si="521"/>
        <v>0</v>
      </c>
      <c r="S1080" s="78">
        <f t="shared" si="522"/>
        <v>0</v>
      </c>
      <c r="T1080" s="78">
        <f t="shared" si="523"/>
        <v>0</v>
      </c>
      <c r="U1080" s="78">
        <f t="shared" si="524"/>
        <v>0</v>
      </c>
      <c r="V1080" s="78">
        <f t="shared" si="525"/>
        <v>0</v>
      </c>
      <c r="W1080" s="78">
        <f t="shared" si="526"/>
        <v>0</v>
      </c>
      <c r="X1080" s="78">
        <f t="shared" si="527"/>
        <v>0</v>
      </c>
      <c r="Y1080" s="78">
        <f t="shared" si="528"/>
        <v>1</v>
      </c>
      <c r="Z1080" s="78">
        <f t="shared" si="529"/>
        <v>0</v>
      </c>
      <c r="AA1080" s="78">
        <f t="shared" si="530"/>
        <v>0</v>
      </c>
      <c r="AB1080" s="78">
        <f t="shared" si="531"/>
        <v>0</v>
      </c>
      <c r="AC1080" s="78">
        <f t="shared" si="532"/>
        <v>0</v>
      </c>
      <c r="AD1080" s="78">
        <f t="shared" si="533"/>
        <v>0</v>
      </c>
      <c r="AE1080" s="78">
        <f t="shared" si="534"/>
        <v>0</v>
      </c>
      <c r="AF1080" s="78">
        <f t="shared" si="535"/>
        <v>0</v>
      </c>
      <c r="AG1080" s="78">
        <f t="shared" si="550"/>
        <v>0</v>
      </c>
      <c r="AH1080" s="78">
        <f t="shared" si="536"/>
        <v>0</v>
      </c>
      <c r="AI1080" s="78">
        <f t="shared" si="537"/>
        <v>0</v>
      </c>
      <c r="AJ1080" s="78">
        <f t="shared" si="538"/>
        <v>0</v>
      </c>
      <c r="AK1080" s="78">
        <f t="shared" si="539"/>
        <v>0</v>
      </c>
      <c r="AL1080" s="78">
        <f t="shared" si="540"/>
        <v>0</v>
      </c>
      <c r="AM1080" s="78">
        <f t="shared" si="541"/>
        <v>0</v>
      </c>
      <c r="AN1080" s="78">
        <f t="shared" si="542"/>
        <v>0</v>
      </c>
      <c r="AO1080" s="78">
        <f t="shared" si="543"/>
        <v>0</v>
      </c>
      <c r="AP1080" s="78">
        <f t="shared" si="544"/>
        <v>0</v>
      </c>
      <c r="AQ1080" s="78">
        <f t="shared" si="545"/>
        <v>0</v>
      </c>
      <c r="AR1080" s="78">
        <f t="shared" si="546"/>
        <v>0</v>
      </c>
      <c r="AS1080" s="78">
        <f t="shared" si="547"/>
        <v>0</v>
      </c>
      <c r="AT1080" s="78">
        <f t="shared" si="548"/>
        <v>0</v>
      </c>
      <c r="AU1080" s="78">
        <f t="shared" si="549"/>
        <v>1</v>
      </c>
      <c r="AV1080" s="78">
        <f>IF(AND(M1080&gt;=35,M1080&lt;=39),1,0)</f>
        <v>0</v>
      </c>
      <c r="AW1080" s="78">
        <f>IF(AND(M1080&gt;=40,M1080&lt;=44),1,0)</f>
        <v>0</v>
      </c>
      <c r="AX1080" s="78">
        <f>IF(AND(M1080&gt;=45,M1080&lt;=49),1,0)</f>
        <v>0</v>
      </c>
      <c r="AY1080" s="78">
        <f>IF(AND(M1080&gt;=50,M1080&lt;=54),1,0)</f>
        <v>0</v>
      </c>
      <c r="AZ1080" s="78">
        <f>IF(AND(M1080&gt;=55,M1080&lt;=59),1,0)</f>
        <v>0</v>
      </c>
      <c r="BA1080" s="78">
        <f>IF(AND(M1080&gt;=60,M1080&lt;=64),1,0)</f>
        <v>0</v>
      </c>
      <c r="BB1080" s="78">
        <f>IF(AND(M1080&gt;=65,M1080&lt;=69),1,0)</f>
        <v>0</v>
      </c>
      <c r="BC1080" s="78">
        <f>IF(AND(M1080&gt;=70,M1080&lt;=74),1,0)</f>
        <v>0</v>
      </c>
      <c r="BD1080" s="78">
        <f>IF(AND(M1080&gt;=75,M1080&lt;=79),1,0)</f>
        <v>0</v>
      </c>
      <c r="BE1080" s="78">
        <f>IF(AND(M1080&gt;=80,M1080&lt;=84),1,0)</f>
        <v>1</v>
      </c>
      <c r="BF1080" s="78">
        <f>IF(AND(M1080&gt;=85,M1080&lt;=89),1,0)</f>
        <v>0</v>
      </c>
      <c r="BG1080" s="78">
        <f>IF(AND(M1080&gt;=90,M1080&lt;=94),1,0)</f>
        <v>0</v>
      </c>
      <c r="BH1080" s="78">
        <f>IF(AND(M1080&gt;=95,M1080&lt;=99),1,0)</f>
        <v>0</v>
      </c>
      <c r="BI1080" s="78">
        <f>IF(AND(M1080&gt;=100,M1080&lt;=105),1,0)</f>
        <v>0</v>
      </c>
      <c r="BJ1080" s="78">
        <f>IF(I1080&lt;$BK$2,1,0)</f>
        <v>0</v>
      </c>
      <c r="BK1080" s="78">
        <f>IF(I1080&gt;$BK$2,1,0)</f>
        <v>1</v>
      </c>
      <c r="BL1080" s="79">
        <f>IF(J1080=$BL$2,1,0)</f>
        <v>0</v>
      </c>
      <c r="BM1080" s="79">
        <f>IF(J1080=$BM102,1,0)</f>
        <v>0</v>
      </c>
      <c r="BN1080" s="79">
        <f>IF(J1080=$BN102,1,0)</f>
        <v>0</v>
      </c>
      <c r="BO1080" s="79">
        <f>IF(J1080=$BO102,1,0)</f>
        <v>0</v>
      </c>
      <c r="BP1080" s="79">
        <f>IF(J1080=$BP102,1,0)</f>
        <v>0</v>
      </c>
      <c r="BQ1080" s="79">
        <f>IF(J1080=$BQ$2,1,0)</f>
        <v>0</v>
      </c>
      <c r="BR1080" s="79">
        <f>IF(J1080=$BR$2,1,0)</f>
        <v>0</v>
      </c>
      <c r="BS1080" s="78">
        <f>IF(F1080=$BS$2,1,0)</f>
        <v>0</v>
      </c>
      <c r="BT1080" s="78">
        <f>IF(F1080=$BT$2,1,0)</f>
        <v>0</v>
      </c>
      <c r="BU1080" s="78">
        <f>IF(F1080=$BU$2,1,0)</f>
        <v>0</v>
      </c>
      <c r="BV1080" s="78">
        <f>IF(F1080=$BV$2,1,0)</f>
        <v>1</v>
      </c>
      <c r="BW1080" s="78">
        <f>IF(F1080=$BW$2,1,0)</f>
        <v>0</v>
      </c>
      <c r="BX1080" s="78">
        <f>IF(F1080=$BX$2,1,0)</f>
        <v>0</v>
      </c>
      <c r="BY1080" s="78">
        <f>IF(F1080=$BY$2,1,0)</f>
        <v>0</v>
      </c>
      <c r="BZ1080" s="78">
        <f>IF(F1080=$BZ$2,1,0)</f>
        <v>0</v>
      </c>
      <c r="CA1080" t="s">
        <v>2217</v>
      </c>
      <c r="CB1080" s="1">
        <v>0</v>
      </c>
      <c r="CC1080" s="1">
        <v>0</v>
      </c>
    </row>
    <row r="1081" spans="2:81" x14ac:dyDescent="0.3">
      <c r="B1081" s="29" t="s">
        <v>106</v>
      </c>
      <c r="C1081" s="33" t="s">
        <v>159</v>
      </c>
      <c r="D1081" s="33" t="s">
        <v>81</v>
      </c>
      <c r="E1081" s="53" t="s">
        <v>1090</v>
      </c>
      <c r="F1081" s="31" t="s">
        <v>35</v>
      </c>
      <c r="G1081" s="1">
        <v>25</v>
      </c>
      <c r="H1081" s="1">
        <v>2014</v>
      </c>
      <c r="I1081" s="36">
        <v>0.79652777777777783</v>
      </c>
      <c r="J1081" s="1" t="s">
        <v>11</v>
      </c>
      <c r="K1081" s="39">
        <v>22020</v>
      </c>
      <c r="L1081" t="s">
        <v>1735</v>
      </c>
      <c r="M1081" s="76">
        <v>85</v>
      </c>
      <c r="N1081" t="str">
        <f t="shared" si="519"/>
        <v>ptcldy</v>
      </c>
      <c r="O1081" s="78">
        <f t="shared" si="520"/>
        <v>0</v>
      </c>
      <c r="P1081" s="78">
        <v>0</v>
      </c>
      <c r="Q1081" s="78">
        <v>0</v>
      </c>
      <c r="R1081" s="78">
        <f t="shared" si="521"/>
        <v>0</v>
      </c>
      <c r="S1081" s="78">
        <f t="shared" si="522"/>
        <v>0</v>
      </c>
      <c r="T1081" s="78">
        <f t="shared" si="523"/>
        <v>0</v>
      </c>
      <c r="U1081" s="78">
        <f t="shared" si="524"/>
        <v>0</v>
      </c>
      <c r="V1081" s="78">
        <f t="shared" si="525"/>
        <v>0</v>
      </c>
      <c r="W1081" s="78">
        <f t="shared" si="526"/>
        <v>0</v>
      </c>
      <c r="X1081" s="78">
        <f t="shared" si="527"/>
        <v>0</v>
      </c>
      <c r="Y1081" s="78">
        <f t="shared" si="528"/>
        <v>1</v>
      </c>
      <c r="Z1081" s="78">
        <f t="shared" si="529"/>
        <v>0</v>
      </c>
      <c r="AA1081" s="78">
        <f t="shared" si="530"/>
        <v>0</v>
      </c>
      <c r="AB1081" s="78">
        <f t="shared" si="531"/>
        <v>0</v>
      </c>
      <c r="AC1081" s="78">
        <f t="shared" si="532"/>
        <v>0</v>
      </c>
      <c r="AD1081" s="78">
        <f t="shared" si="533"/>
        <v>0</v>
      </c>
      <c r="AE1081" s="78">
        <f t="shared" si="534"/>
        <v>0</v>
      </c>
      <c r="AF1081" s="78">
        <f t="shared" si="535"/>
        <v>0</v>
      </c>
      <c r="AG1081" s="78">
        <f t="shared" si="550"/>
        <v>0</v>
      </c>
      <c r="AH1081" s="78">
        <f t="shared" si="536"/>
        <v>0</v>
      </c>
      <c r="AI1081" s="78">
        <f t="shared" si="537"/>
        <v>0</v>
      </c>
      <c r="AJ1081" s="78">
        <f t="shared" si="538"/>
        <v>0</v>
      </c>
      <c r="AK1081" s="78">
        <f t="shared" si="539"/>
        <v>0</v>
      </c>
      <c r="AL1081" s="78">
        <f t="shared" si="540"/>
        <v>0</v>
      </c>
      <c r="AM1081" s="78">
        <f t="shared" si="541"/>
        <v>0</v>
      </c>
      <c r="AN1081" s="78">
        <f t="shared" si="542"/>
        <v>0</v>
      </c>
      <c r="AO1081" s="78">
        <f t="shared" si="543"/>
        <v>0</v>
      </c>
      <c r="AP1081" s="78">
        <f t="shared" si="544"/>
        <v>0</v>
      </c>
      <c r="AQ1081" s="78">
        <f t="shared" si="545"/>
        <v>0</v>
      </c>
      <c r="AR1081" s="78">
        <f t="shared" si="546"/>
        <v>0</v>
      </c>
      <c r="AS1081" s="78">
        <f t="shared" si="547"/>
        <v>0</v>
      </c>
      <c r="AT1081" s="78">
        <f t="shared" si="548"/>
        <v>0</v>
      </c>
      <c r="AU1081" s="78">
        <f t="shared" si="549"/>
        <v>1</v>
      </c>
      <c r="AV1081" s="78">
        <f>IF(AND(M1081&gt;=35,M1081&lt;=39),1,0)</f>
        <v>0</v>
      </c>
      <c r="AW1081" s="78">
        <f>IF(AND(M1081&gt;=40,M1081&lt;=44),1,0)</f>
        <v>0</v>
      </c>
      <c r="AX1081" s="78">
        <f>IF(AND(M1081&gt;=45,M1081&lt;=49),1,0)</f>
        <v>0</v>
      </c>
      <c r="AY1081" s="78">
        <f>IF(AND(M1081&gt;=50,M1081&lt;=54),1,0)</f>
        <v>0</v>
      </c>
      <c r="AZ1081" s="78">
        <f>IF(AND(M1081&gt;=55,M1081&lt;=59),1,0)</f>
        <v>0</v>
      </c>
      <c r="BA1081" s="78">
        <f>IF(AND(M1081&gt;=60,M1081&lt;=64),1,0)</f>
        <v>0</v>
      </c>
      <c r="BB1081" s="78">
        <f>IF(AND(M1081&gt;=65,M1081&lt;=69),1,0)</f>
        <v>0</v>
      </c>
      <c r="BC1081" s="78">
        <f>IF(AND(M1081&gt;=70,M1081&lt;=74),1,0)</f>
        <v>0</v>
      </c>
      <c r="BD1081" s="78">
        <f>IF(AND(M1081&gt;=75,M1081&lt;=79),1,0)</f>
        <v>0</v>
      </c>
      <c r="BE1081" s="78">
        <f>IF(AND(M1081&gt;=80,M1081&lt;=84),1,0)</f>
        <v>0</v>
      </c>
      <c r="BF1081" s="78">
        <f>IF(AND(M1081&gt;=85,M1081&lt;=89),1,0)</f>
        <v>1</v>
      </c>
      <c r="BG1081" s="78">
        <f>IF(AND(M1081&gt;=90,M1081&lt;=94),1,0)</f>
        <v>0</v>
      </c>
      <c r="BH1081" s="78">
        <f>IF(AND(M1081&gt;=95,M1081&lt;=99),1,0)</f>
        <v>0</v>
      </c>
      <c r="BI1081" s="78">
        <f>IF(AND(M1081&gt;=100,M1081&lt;=105),1,0)</f>
        <v>0</v>
      </c>
      <c r="BJ1081" s="78">
        <f>IF(I1081&lt;$BK$2,1,0)</f>
        <v>0</v>
      </c>
      <c r="BK1081" s="78">
        <f>IF(I1081&gt;$BK$2,1,0)</f>
        <v>1</v>
      </c>
      <c r="BL1081" s="79">
        <f>IF(J1081=$BL$2,1,0)</f>
        <v>0</v>
      </c>
      <c r="BM1081" s="79">
        <f>IF(J1081=$BM103,1,0)</f>
        <v>0</v>
      </c>
      <c r="BN1081" s="79">
        <f>IF(J1081=$BN103,1,0)</f>
        <v>0</v>
      </c>
      <c r="BO1081" s="79">
        <f>IF(J1081=$BO103,1,0)</f>
        <v>0</v>
      </c>
      <c r="BP1081" s="79">
        <f>IF(J1081=$BP103,1,0)</f>
        <v>0</v>
      </c>
      <c r="BQ1081" s="79">
        <f>IF(J1081=$BQ$2,1,0)</f>
        <v>0</v>
      </c>
      <c r="BR1081" s="79">
        <f>IF(J1081=$BR$2,1,0)</f>
        <v>0</v>
      </c>
      <c r="BS1081" s="78">
        <f>IF(F1081=$BS$2,1,0)</f>
        <v>0</v>
      </c>
      <c r="BT1081" s="78">
        <f>IF(F1081=$BT$2,1,0)</f>
        <v>0</v>
      </c>
      <c r="BU1081" s="78">
        <f>IF(F1081=$BU$2,1,0)</f>
        <v>0</v>
      </c>
      <c r="BV1081" s="78">
        <f>IF(F1081=$BV$2,1,0)</f>
        <v>1</v>
      </c>
      <c r="BW1081" s="78">
        <f>IF(F1081=$BW$2,1,0)</f>
        <v>0</v>
      </c>
      <c r="BX1081" s="78">
        <f>IF(F1081=$BX$2,1,0)</f>
        <v>0</v>
      </c>
      <c r="BY1081" s="78">
        <f>IF(F1081=$BY$2,1,0)</f>
        <v>0</v>
      </c>
      <c r="BZ1081" s="78">
        <f>IF(F1081=$BZ$2,1,0)</f>
        <v>0</v>
      </c>
      <c r="CA1081"/>
      <c r="CB1081" s="1">
        <v>0</v>
      </c>
      <c r="CC1081" s="1">
        <v>0</v>
      </c>
    </row>
    <row r="1082" spans="2:81" x14ac:dyDescent="0.3">
      <c r="B1082" s="29" t="s">
        <v>107</v>
      </c>
      <c r="C1082" s="33" t="s">
        <v>181</v>
      </c>
      <c r="D1082" s="33" t="s">
        <v>76</v>
      </c>
      <c r="E1082" s="53" t="s">
        <v>1091</v>
      </c>
      <c r="F1082" s="31" t="s">
        <v>35</v>
      </c>
      <c r="G1082" s="1">
        <v>27</v>
      </c>
      <c r="H1082" s="1">
        <v>2014</v>
      </c>
      <c r="I1082" s="36">
        <v>0.54722222222222217</v>
      </c>
      <c r="J1082" s="1" t="s">
        <v>5</v>
      </c>
      <c r="K1082" s="39">
        <v>15614</v>
      </c>
      <c r="L1082" t="s">
        <v>1727</v>
      </c>
      <c r="M1082" s="76">
        <v>79</v>
      </c>
      <c r="N1082" t="str">
        <f t="shared" si="519"/>
        <v>ptcldy</v>
      </c>
      <c r="O1082" s="78">
        <f t="shared" si="520"/>
        <v>0</v>
      </c>
      <c r="P1082" s="78">
        <v>0</v>
      </c>
      <c r="Q1082" s="78">
        <v>0</v>
      </c>
      <c r="R1082" s="78">
        <f t="shared" si="521"/>
        <v>0</v>
      </c>
      <c r="S1082" s="78">
        <f t="shared" si="522"/>
        <v>0</v>
      </c>
      <c r="T1082" s="78">
        <f t="shared" si="523"/>
        <v>0</v>
      </c>
      <c r="U1082" s="78">
        <f t="shared" si="524"/>
        <v>0</v>
      </c>
      <c r="V1082" s="78">
        <f t="shared" si="525"/>
        <v>0</v>
      </c>
      <c r="W1082" s="78">
        <f t="shared" si="526"/>
        <v>0</v>
      </c>
      <c r="X1082" s="78">
        <f t="shared" si="527"/>
        <v>0</v>
      </c>
      <c r="Y1082" s="78">
        <f t="shared" si="528"/>
        <v>0</v>
      </c>
      <c r="Z1082" s="78">
        <f t="shared" si="529"/>
        <v>0</v>
      </c>
      <c r="AA1082" s="78">
        <f t="shared" si="530"/>
        <v>0</v>
      </c>
      <c r="AB1082" s="78">
        <f t="shared" si="531"/>
        <v>0</v>
      </c>
      <c r="AC1082" s="78">
        <f t="shared" si="532"/>
        <v>0</v>
      </c>
      <c r="AD1082" s="78">
        <f t="shared" si="533"/>
        <v>0</v>
      </c>
      <c r="AE1082" s="78">
        <f t="shared" si="534"/>
        <v>0</v>
      </c>
      <c r="AF1082" s="78">
        <f t="shared" si="535"/>
        <v>0</v>
      </c>
      <c r="AG1082" s="78">
        <f t="shared" si="550"/>
        <v>0</v>
      </c>
      <c r="AH1082" s="78">
        <f t="shared" si="536"/>
        <v>0</v>
      </c>
      <c r="AI1082" s="78">
        <f t="shared" si="537"/>
        <v>0</v>
      </c>
      <c r="AJ1082" s="78">
        <f t="shared" si="538"/>
        <v>0</v>
      </c>
      <c r="AK1082" s="78">
        <f t="shared" si="539"/>
        <v>0</v>
      </c>
      <c r="AL1082" s="78">
        <f t="shared" si="540"/>
        <v>0</v>
      </c>
      <c r="AM1082" s="78">
        <f t="shared" si="541"/>
        <v>0</v>
      </c>
      <c r="AN1082" s="78">
        <f t="shared" si="542"/>
        <v>0</v>
      </c>
      <c r="AO1082" s="78">
        <f t="shared" si="543"/>
        <v>0</v>
      </c>
      <c r="AP1082" s="78">
        <f t="shared" si="544"/>
        <v>0</v>
      </c>
      <c r="AQ1082" s="78">
        <f t="shared" si="545"/>
        <v>1</v>
      </c>
      <c r="AR1082" s="78">
        <f t="shared" si="546"/>
        <v>0</v>
      </c>
      <c r="AS1082" s="78">
        <f t="shared" si="547"/>
        <v>0</v>
      </c>
      <c r="AT1082" s="78">
        <f t="shared" si="548"/>
        <v>0</v>
      </c>
      <c r="AU1082" s="78">
        <f t="shared" si="549"/>
        <v>1</v>
      </c>
      <c r="AV1082" s="78">
        <f>IF(AND(M1082&gt;=35,M1082&lt;=39),1,0)</f>
        <v>0</v>
      </c>
      <c r="AW1082" s="78">
        <f>IF(AND(M1082&gt;=40,M1082&lt;=44),1,0)</f>
        <v>0</v>
      </c>
      <c r="AX1082" s="78">
        <f>IF(AND(M1082&gt;=45,M1082&lt;=49),1,0)</f>
        <v>0</v>
      </c>
      <c r="AY1082" s="78">
        <f>IF(AND(M1082&gt;=50,M1082&lt;=54),1,0)</f>
        <v>0</v>
      </c>
      <c r="AZ1082" s="78">
        <f>IF(AND(M1082&gt;=55,M1082&lt;=59),1,0)</f>
        <v>0</v>
      </c>
      <c r="BA1082" s="78">
        <f>IF(AND(M1082&gt;=60,M1082&lt;=64),1,0)</f>
        <v>0</v>
      </c>
      <c r="BB1082" s="78">
        <f>IF(AND(M1082&gt;=65,M1082&lt;=69),1,0)</f>
        <v>0</v>
      </c>
      <c r="BC1082" s="78">
        <f>IF(AND(M1082&gt;=70,M1082&lt;=74),1,0)</f>
        <v>0</v>
      </c>
      <c r="BD1082" s="78">
        <f>IF(AND(M1082&gt;=75,M1082&lt;=79),1,0)</f>
        <v>1</v>
      </c>
      <c r="BE1082" s="78">
        <f>IF(AND(M1082&gt;=80,M1082&lt;=84),1,0)</f>
        <v>0</v>
      </c>
      <c r="BF1082" s="78">
        <f>IF(AND(M1082&gt;=85,M1082&lt;=89),1,0)</f>
        <v>0</v>
      </c>
      <c r="BG1082" s="78">
        <f>IF(AND(M1082&gt;=90,M1082&lt;=94),1,0)</f>
        <v>0</v>
      </c>
      <c r="BH1082" s="78">
        <f>IF(AND(M1082&gt;=95,M1082&lt;=99),1,0)</f>
        <v>0</v>
      </c>
      <c r="BI1082" s="78">
        <f>IF(AND(M1082&gt;=100,M1082&lt;=105),1,0)</f>
        <v>0</v>
      </c>
      <c r="BJ1082" s="78">
        <f>IF(I1082&lt;$BK$2,1,0)</f>
        <v>1</v>
      </c>
      <c r="BK1082" s="78">
        <f>IF(I1082&gt;$BK$2,1,0)</f>
        <v>0</v>
      </c>
      <c r="BL1082" s="79">
        <f>IF(J1082=$BL$2,1,0)</f>
        <v>0</v>
      </c>
      <c r="BM1082" s="79">
        <f>IF(J1082=$BM104,1,0)</f>
        <v>0</v>
      </c>
      <c r="BN1082" s="79">
        <f>IF(J1082=$BN104,1,0)</f>
        <v>0</v>
      </c>
      <c r="BO1082" s="79">
        <f>IF(J1082=$BO104,1,0)</f>
        <v>0</v>
      </c>
      <c r="BP1082" s="79">
        <f>IF(J1082=$BP104,1,0)</f>
        <v>0</v>
      </c>
      <c r="BQ1082" s="79">
        <f>IF(J1082=$BQ$2,1,0)</f>
        <v>0</v>
      </c>
      <c r="BR1082" s="79">
        <f>IF(J1082=$BR$2,1,0)</f>
        <v>0</v>
      </c>
      <c r="BS1082" s="78">
        <f>IF(F1082=$BS$2,1,0)</f>
        <v>0</v>
      </c>
      <c r="BT1082" s="78">
        <f>IF(F1082=$BT$2,1,0)</f>
        <v>0</v>
      </c>
      <c r="BU1082" s="78">
        <f>IF(F1082=$BU$2,1,0)</f>
        <v>0</v>
      </c>
      <c r="BV1082" s="78">
        <f>IF(F1082=$BV$2,1,0)</f>
        <v>1</v>
      </c>
      <c r="BW1082" s="78">
        <f>IF(F1082=$BW$2,1,0)</f>
        <v>0</v>
      </c>
      <c r="BX1082" s="78">
        <f>IF(F1082=$BX$2,1,0)</f>
        <v>0</v>
      </c>
      <c r="BY1082" s="78">
        <f>IF(F1082=$BY$2,1,0)</f>
        <v>0</v>
      </c>
      <c r="BZ1082" s="78">
        <f>IF(F1082=$BZ$2,1,0)</f>
        <v>0</v>
      </c>
      <c r="CA1082" t="s">
        <v>2222</v>
      </c>
      <c r="CB1082" s="1">
        <v>0</v>
      </c>
      <c r="CC1082" s="1">
        <v>1</v>
      </c>
    </row>
    <row r="1083" spans="2:81" x14ac:dyDescent="0.3">
      <c r="B1083" s="29" t="s">
        <v>108</v>
      </c>
      <c r="C1083" s="33" t="s">
        <v>181</v>
      </c>
      <c r="D1083" s="33" t="s">
        <v>76</v>
      </c>
      <c r="E1083" s="53" t="s">
        <v>1091</v>
      </c>
      <c r="F1083" s="31" t="s">
        <v>35</v>
      </c>
      <c r="G1083" s="1">
        <v>27</v>
      </c>
      <c r="H1083" s="1">
        <v>2014</v>
      </c>
      <c r="I1083" s="36">
        <v>0.79583333333333339</v>
      </c>
      <c r="J1083" s="1" t="s">
        <v>5</v>
      </c>
      <c r="K1083" s="39">
        <v>34895</v>
      </c>
      <c r="L1083" t="s">
        <v>1774</v>
      </c>
      <c r="M1083" s="76">
        <v>82</v>
      </c>
      <c r="N1083" t="str">
        <f t="shared" si="519"/>
        <v>cloudy</v>
      </c>
      <c r="O1083" s="78">
        <f t="shared" si="520"/>
        <v>0</v>
      </c>
      <c r="P1083" s="78">
        <v>0</v>
      </c>
      <c r="Q1083" s="78">
        <v>0</v>
      </c>
      <c r="R1083" s="78">
        <f t="shared" si="521"/>
        <v>0</v>
      </c>
      <c r="S1083" s="78">
        <f t="shared" si="522"/>
        <v>0</v>
      </c>
      <c r="T1083" s="78">
        <f t="shared" si="523"/>
        <v>0</v>
      </c>
      <c r="U1083" s="78">
        <f t="shared" si="524"/>
        <v>0</v>
      </c>
      <c r="V1083" s="78">
        <f t="shared" si="525"/>
        <v>0</v>
      </c>
      <c r="W1083" s="78">
        <f t="shared" si="526"/>
        <v>0</v>
      </c>
      <c r="X1083" s="78">
        <f t="shared" si="527"/>
        <v>0</v>
      </c>
      <c r="Y1083" s="78">
        <f t="shared" si="528"/>
        <v>0</v>
      </c>
      <c r="Z1083" s="78">
        <f t="shared" si="529"/>
        <v>0</v>
      </c>
      <c r="AA1083" s="78">
        <f t="shared" si="530"/>
        <v>0</v>
      </c>
      <c r="AB1083" s="78">
        <f t="shared" si="531"/>
        <v>0</v>
      </c>
      <c r="AC1083" s="78">
        <f t="shared" si="532"/>
        <v>0</v>
      </c>
      <c r="AD1083" s="78">
        <f t="shared" si="533"/>
        <v>0</v>
      </c>
      <c r="AE1083" s="78">
        <f t="shared" si="534"/>
        <v>0</v>
      </c>
      <c r="AF1083" s="78">
        <f t="shared" si="535"/>
        <v>0</v>
      </c>
      <c r="AG1083" s="78">
        <f t="shared" si="550"/>
        <v>0</v>
      </c>
      <c r="AH1083" s="78">
        <f t="shared" si="536"/>
        <v>0</v>
      </c>
      <c r="AI1083" s="78">
        <f t="shared" si="537"/>
        <v>0</v>
      </c>
      <c r="AJ1083" s="78">
        <f t="shared" si="538"/>
        <v>0</v>
      </c>
      <c r="AK1083" s="78">
        <f t="shared" si="539"/>
        <v>0</v>
      </c>
      <c r="AL1083" s="78">
        <f t="shared" si="540"/>
        <v>0</v>
      </c>
      <c r="AM1083" s="78">
        <f t="shared" si="541"/>
        <v>0</v>
      </c>
      <c r="AN1083" s="78">
        <f t="shared" si="542"/>
        <v>0</v>
      </c>
      <c r="AO1083" s="78">
        <f t="shared" si="543"/>
        <v>0</v>
      </c>
      <c r="AP1083" s="78">
        <f t="shared" si="544"/>
        <v>0</v>
      </c>
      <c r="AQ1083" s="78">
        <f t="shared" si="545"/>
        <v>1</v>
      </c>
      <c r="AR1083" s="78">
        <f t="shared" si="546"/>
        <v>0</v>
      </c>
      <c r="AS1083" s="78">
        <f t="shared" si="547"/>
        <v>0</v>
      </c>
      <c r="AT1083" s="78">
        <f t="shared" si="548"/>
        <v>0</v>
      </c>
      <c r="AU1083" s="78">
        <f t="shared" si="549"/>
        <v>1</v>
      </c>
      <c r="AV1083" s="78">
        <f>IF(AND(M1083&gt;=35,M1083&lt;=39),1,0)</f>
        <v>0</v>
      </c>
      <c r="AW1083" s="78">
        <f>IF(AND(M1083&gt;=40,M1083&lt;=44),1,0)</f>
        <v>0</v>
      </c>
      <c r="AX1083" s="78">
        <f>IF(AND(M1083&gt;=45,M1083&lt;=49),1,0)</f>
        <v>0</v>
      </c>
      <c r="AY1083" s="78">
        <f>IF(AND(M1083&gt;=50,M1083&lt;=54),1,0)</f>
        <v>0</v>
      </c>
      <c r="AZ1083" s="78">
        <f>IF(AND(M1083&gt;=55,M1083&lt;=59),1,0)</f>
        <v>0</v>
      </c>
      <c r="BA1083" s="78">
        <f>IF(AND(M1083&gt;=60,M1083&lt;=64),1,0)</f>
        <v>0</v>
      </c>
      <c r="BB1083" s="78">
        <f>IF(AND(M1083&gt;=65,M1083&lt;=69),1,0)</f>
        <v>0</v>
      </c>
      <c r="BC1083" s="78">
        <f>IF(AND(M1083&gt;=70,M1083&lt;=74),1,0)</f>
        <v>0</v>
      </c>
      <c r="BD1083" s="78">
        <f>IF(AND(M1083&gt;=75,M1083&lt;=79),1,0)</f>
        <v>0</v>
      </c>
      <c r="BE1083" s="78">
        <f>IF(AND(M1083&gt;=80,M1083&lt;=84),1,0)</f>
        <v>1</v>
      </c>
      <c r="BF1083" s="78">
        <f>IF(AND(M1083&gt;=85,M1083&lt;=89),1,0)</f>
        <v>0</v>
      </c>
      <c r="BG1083" s="78">
        <f>IF(AND(M1083&gt;=90,M1083&lt;=94),1,0)</f>
        <v>0</v>
      </c>
      <c r="BH1083" s="78">
        <f>IF(AND(M1083&gt;=95,M1083&lt;=99),1,0)</f>
        <v>0</v>
      </c>
      <c r="BI1083" s="78">
        <f>IF(AND(M1083&gt;=100,M1083&lt;=105),1,0)</f>
        <v>0</v>
      </c>
      <c r="BJ1083" s="78">
        <f>IF(I1083&lt;$BK$2,1,0)</f>
        <v>0</v>
      </c>
      <c r="BK1083" s="78">
        <f>IF(I1083&gt;$BK$2,1,0)</f>
        <v>1</v>
      </c>
      <c r="BL1083" s="79">
        <f>IF(J1083=$BL$2,1,0)</f>
        <v>0</v>
      </c>
      <c r="BM1083" s="79">
        <f>IF(J1083=$BM105,1,0)</f>
        <v>0</v>
      </c>
      <c r="BN1083" s="79">
        <f>IF(J1083=$BN105,1,0)</f>
        <v>0</v>
      </c>
      <c r="BO1083" s="79">
        <f>IF(J1083=$BO105,1,0)</f>
        <v>0</v>
      </c>
      <c r="BP1083" s="79">
        <f>IF(J1083=$BP105,1,0)</f>
        <v>0</v>
      </c>
      <c r="BQ1083" s="79">
        <f>IF(J1083=$BQ$2,1,0)</f>
        <v>0</v>
      </c>
      <c r="BR1083" s="79">
        <f>IF(J1083=$BR$2,1,0)</f>
        <v>0</v>
      </c>
      <c r="BS1083" s="78">
        <f>IF(F1083=$BS$2,1,0)</f>
        <v>0</v>
      </c>
      <c r="BT1083" s="78">
        <f>IF(F1083=$BT$2,1,0)</f>
        <v>0</v>
      </c>
      <c r="BU1083" s="78">
        <f>IF(F1083=$BU$2,1,0)</f>
        <v>0</v>
      </c>
      <c r="BV1083" s="78">
        <f>IF(F1083=$BV$2,1,0)</f>
        <v>1</v>
      </c>
      <c r="BW1083" s="78">
        <f>IF(F1083=$BW$2,1,0)</f>
        <v>0</v>
      </c>
      <c r="BX1083" s="78">
        <f>IF(F1083=$BX$2,1,0)</f>
        <v>0</v>
      </c>
      <c r="BY1083" s="78">
        <f>IF(F1083=$BY$2,1,0)</f>
        <v>0</v>
      </c>
      <c r="BZ1083" s="78">
        <f>IF(F1083=$BZ$2,1,0)</f>
        <v>0</v>
      </c>
      <c r="CA1083" t="s">
        <v>2223</v>
      </c>
      <c r="CB1083" s="1">
        <v>0</v>
      </c>
      <c r="CC1083" s="1">
        <v>0</v>
      </c>
    </row>
    <row r="1084" spans="2:81" x14ac:dyDescent="0.3">
      <c r="B1084" s="29" t="s">
        <v>109</v>
      </c>
      <c r="C1084" s="33" t="s">
        <v>181</v>
      </c>
      <c r="D1084" s="33" t="s">
        <v>76</v>
      </c>
      <c r="E1084" s="53" t="s">
        <v>1092</v>
      </c>
      <c r="F1084" s="31" t="s">
        <v>35</v>
      </c>
      <c r="G1084" s="1">
        <v>28</v>
      </c>
      <c r="H1084" s="1">
        <v>2014</v>
      </c>
      <c r="I1084" s="36">
        <v>0.67152777777777783</v>
      </c>
      <c r="J1084" s="1" t="s">
        <v>7</v>
      </c>
      <c r="K1084" s="39">
        <v>36387</v>
      </c>
      <c r="L1084" t="s">
        <v>1769</v>
      </c>
      <c r="M1084" s="76">
        <v>82</v>
      </c>
      <c r="N1084" t="str">
        <f t="shared" si="519"/>
        <v>ptcldy</v>
      </c>
      <c r="O1084" s="78">
        <f t="shared" si="520"/>
        <v>0</v>
      </c>
      <c r="P1084" s="78">
        <v>0</v>
      </c>
      <c r="Q1084" s="78">
        <v>0</v>
      </c>
      <c r="R1084" s="78">
        <f t="shared" si="521"/>
        <v>0</v>
      </c>
      <c r="S1084" s="78">
        <f t="shared" si="522"/>
        <v>0</v>
      </c>
      <c r="T1084" s="78">
        <f t="shared" si="523"/>
        <v>0</v>
      </c>
      <c r="U1084" s="78">
        <f t="shared" si="524"/>
        <v>0</v>
      </c>
      <c r="V1084" s="78">
        <f t="shared" si="525"/>
        <v>0</v>
      </c>
      <c r="W1084" s="78">
        <f t="shared" si="526"/>
        <v>0</v>
      </c>
      <c r="X1084" s="78">
        <f t="shared" si="527"/>
        <v>0</v>
      </c>
      <c r="Y1084" s="78">
        <f t="shared" si="528"/>
        <v>0</v>
      </c>
      <c r="Z1084" s="78">
        <f t="shared" si="529"/>
        <v>0</v>
      </c>
      <c r="AA1084" s="78">
        <f t="shared" si="530"/>
        <v>0</v>
      </c>
      <c r="AB1084" s="78">
        <f t="shared" si="531"/>
        <v>0</v>
      </c>
      <c r="AC1084" s="78">
        <f t="shared" si="532"/>
        <v>0</v>
      </c>
      <c r="AD1084" s="78">
        <f t="shared" si="533"/>
        <v>0</v>
      </c>
      <c r="AE1084" s="78">
        <f t="shared" si="534"/>
        <v>0</v>
      </c>
      <c r="AF1084" s="78">
        <f t="shared" si="535"/>
        <v>0</v>
      </c>
      <c r="AG1084" s="78">
        <f t="shared" si="550"/>
        <v>0</v>
      </c>
      <c r="AH1084" s="78">
        <f t="shared" si="536"/>
        <v>0</v>
      </c>
      <c r="AI1084" s="78">
        <f t="shared" si="537"/>
        <v>0</v>
      </c>
      <c r="AJ1084" s="78">
        <f t="shared" si="538"/>
        <v>0</v>
      </c>
      <c r="AK1084" s="78">
        <f t="shared" si="539"/>
        <v>0</v>
      </c>
      <c r="AL1084" s="78">
        <f t="shared" si="540"/>
        <v>0</v>
      </c>
      <c r="AM1084" s="78">
        <f t="shared" si="541"/>
        <v>0</v>
      </c>
      <c r="AN1084" s="78">
        <f t="shared" si="542"/>
        <v>0</v>
      </c>
      <c r="AO1084" s="78">
        <f t="shared" si="543"/>
        <v>0</v>
      </c>
      <c r="AP1084" s="78">
        <f t="shared" si="544"/>
        <v>0</v>
      </c>
      <c r="AQ1084" s="78">
        <f t="shared" si="545"/>
        <v>1</v>
      </c>
      <c r="AR1084" s="78">
        <f t="shared" si="546"/>
        <v>0</v>
      </c>
      <c r="AS1084" s="78">
        <f t="shared" si="547"/>
        <v>0</v>
      </c>
      <c r="AT1084" s="78">
        <f t="shared" si="548"/>
        <v>0</v>
      </c>
      <c r="AU1084" s="78">
        <f t="shared" si="549"/>
        <v>1</v>
      </c>
      <c r="AV1084" s="78">
        <f>IF(AND(M1084&gt;=35,M1084&lt;=39),1,0)</f>
        <v>0</v>
      </c>
      <c r="AW1084" s="78">
        <f>IF(AND(M1084&gt;=40,M1084&lt;=44),1,0)</f>
        <v>0</v>
      </c>
      <c r="AX1084" s="78">
        <f>IF(AND(M1084&gt;=45,M1084&lt;=49),1,0)</f>
        <v>0</v>
      </c>
      <c r="AY1084" s="78">
        <f>IF(AND(M1084&gt;=50,M1084&lt;=54),1,0)</f>
        <v>0</v>
      </c>
      <c r="AZ1084" s="78">
        <f>IF(AND(M1084&gt;=55,M1084&lt;=59),1,0)</f>
        <v>0</v>
      </c>
      <c r="BA1084" s="78">
        <f>IF(AND(M1084&gt;=60,M1084&lt;=64),1,0)</f>
        <v>0</v>
      </c>
      <c r="BB1084" s="78">
        <f>IF(AND(M1084&gt;=65,M1084&lt;=69),1,0)</f>
        <v>0</v>
      </c>
      <c r="BC1084" s="78">
        <f>IF(AND(M1084&gt;=70,M1084&lt;=74),1,0)</f>
        <v>0</v>
      </c>
      <c r="BD1084" s="78">
        <f>IF(AND(M1084&gt;=75,M1084&lt;=79),1,0)</f>
        <v>0</v>
      </c>
      <c r="BE1084" s="78">
        <f>IF(AND(M1084&gt;=80,M1084&lt;=84),1,0)</f>
        <v>1</v>
      </c>
      <c r="BF1084" s="78">
        <f>IF(AND(M1084&gt;=85,M1084&lt;=89),1,0)</f>
        <v>0</v>
      </c>
      <c r="BG1084" s="78">
        <f>IF(AND(M1084&gt;=90,M1084&lt;=94),1,0)</f>
        <v>0</v>
      </c>
      <c r="BH1084" s="78">
        <f>IF(AND(M1084&gt;=95,M1084&lt;=99),1,0)</f>
        <v>0</v>
      </c>
      <c r="BI1084" s="78">
        <f>IF(AND(M1084&gt;=100,M1084&lt;=105),1,0)</f>
        <v>0</v>
      </c>
      <c r="BJ1084" s="78">
        <f>IF(I1084&lt;$BK$2,1,0)</f>
        <v>1</v>
      </c>
      <c r="BK1084" s="78">
        <f>IF(I1084&gt;$BK$2,1,0)</f>
        <v>0</v>
      </c>
      <c r="BL1084" s="79">
        <f>IF(J1084=$BL$2,1,0)</f>
        <v>0</v>
      </c>
      <c r="BM1084" s="79">
        <f>IF(J1084=$BM106,1,0)</f>
        <v>0</v>
      </c>
      <c r="BN1084" s="79">
        <f>IF(J1084=$BN106,1,0)</f>
        <v>0</v>
      </c>
      <c r="BO1084" s="79">
        <f>IF(J1084=$BO106,1,0)</f>
        <v>0</v>
      </c>
      <c r="BP1084" s="79">
        <f>IF(J1084=$BP106,1,0)</f>
        <v>0</v>
      </c>
      <c r="BQ1084" s="79">
        <f>IF(J1084=$BQ$2,1,0)</f>
        <v>1</v>
      </c>
      <c r="BR1084" s="79">
        <f>IF(J1084=$BR$2,1,0)</f>
        <v>0</v>
      </c>
      <c r="BS1084" s="78">
        <f>IF(F1084=$BS$2,1,0)</f>
        <v>0</v>
      </c>
      <c r="BT1084" s="78">
        <f>IF(F1084=$BT$2,1,0)</f>
        <v>0</v>
      </c>
      <c r="BU1084" s="78">
        <f>IF(F1084=$BU$2,1,0)</f>
        <v>0</v>
      </c>
      <c r="BV1084" s="78">
        <f>IF(F1084=$BV$2,1,0)</f>
        <v>1</v>
      </c>
      <c r="BW1084" s="78">
        <f>IF(F1084=$BW$2,1,0)</f>
        <v>0</v>
      </c>
      <c r="BX1084" s="78">
        <f>IF(F1084=$BX$2,1,0)</f>
        <v>0</v>
      </c>
      <c r="BY1084" s="78">
        <f>IF(F1084=$BY$2,1,0)</f>
        <v>0</v>
      </c>
      <c r="BZ1084" s="78">
        <f>IF(F1084=$BZ$2,1,0)</f>
        <v>0</v>
      </c>
      <c r="CA1084" t="s">
        <v>2224</v>
      </c>
      <c r="CB1084" s="1">
        <v>0</v>
      </c>
      <c r="CC1084" s="1">
        <v>0</v>
      </c>
    </row>
    <row r="1085" spans="2:81" x14ac:dyDescent="0.3">
      <c r="B1085" s="29" t="s">
        <v>110</v>
      </c>
      <c r="C1085" s="33" t="s">
        <v>181</v>
      </c>
      <c r="D1085" s="33" t="s">
        <v>76</v>
      </c>
      <c r="E1085" s="53" t="s">
        <v>1093</v>
      </c>
      <c r="F1085" s="31" t="s">
        <v>35</v>
      </c>
      <c r="G1085" s="1">
        <v>29</v>
      </c>
      <c r="H1085" s="1">
        <v>2014</v>
      </c>
      <c r="I1085" s="36">
        <v>0.56944444444444442</v>
      </c>
      <c r="J1085" s="1" t="s">
        <v>8</v>
      </c>
      <c r="K1085" s="39">
        <v>32665</v>
      </c>
      <c r="L1085" t="s">
        <v>1775</v>
      </c>
      <c r="M1085" s="76">
        <v>82</v>
      </c>
      <c r="N1085" t="str">
        <f t="shared" si="519"/>
        <v>sunny</v>
      </c>
      <c r="O1085" s="78">
        <f t="shared" si="520"/>
        <v>0</v>
      </c>
      <c r="P1085" s="78">
        <v>0</v>
      </c>
      <c r="Q1085" s="78">
        <v>0</v>
      </c>
      <c r="R1085" s="78">
        <f t="shared" si="521"/>
        <v>0</v>
      </c>
      <c r="S1085" s="78">
        <f t="shared" si="522"/>
        <v>0</v>
      </c>
      <c r="T1085" s="78">
        <f t="shared" si="523"/>
        <v>0</v>
      </c>
      <c r="U1085" s="78">
        <f t="shared" si="524"/>
        <v>0</v>
      </c>
      <c r="V1085" s="78">
        <f t="shared" si="525"/>
        <v>0</v>
      </c>
      <c r="W1085" s="78">
        <f t="shared" si="526"/>
        <v>0</v>
      </c>
      <c r="X1085" s="78">
        <f t="shared" si="527"/>
        <v>0</v>
      </c>
      <c r="Y1085" s="78">
        <f t="shared" si="528"/>
        <v>0</v>
      </c>
      <c r="Z1085" s="78">
        <f t="shared" si="529"/>
        <v>0</v>
      </c>
      <c r="AA1085" s="78">
        <f t="shared" si="530"/>
        <v>0</v>
      </c>
      <c r="AB1085" s="78">
        <f t="shared" si="531"/>
        <v>0</v>
      </c>
      <c r="AC1085" s="78">
        <f t="shared" si="532"/>
        <v>0</v>
      </c>
      <c r="AD1085" s="78">
        <f t="shared" si="533"/>
        <v>0</v>
      </c>
      <c r="AE1085" s="78">
        <f t="shared" si="534"/>
        <v>0</v>
      </c>
      <c r="AF1085" s="78">
        <f t="shared" si="535"/>
        <v>0</v>
      </c>
      <c r="AG1085" s="78">
        <f t="shared" si="550"/>
        <v>0</v>
      </c>
      <c r="AH1085" s="78">
        <f t="shared" si="536"/>
        <v>0</v>
      </c>
      <c r="AI1085" s="78">
        <f t="shared" si="537"/>
        <v>0</v>
      </c>
      <c r="AJ1085" s="78">
        <f t="shared" si="538"/>
        <v>0</v>
      </c>
      <c r="AK1085" s="78">
        <f t="shared" si="539"/>
        <v>0</v>
      </c>
      <c r="AL1085" s="78">
        <f t="shared" si="540"/>
        <v>0</v>
      </c>
      <c r="AM1085" s="78">
        <f t="shared" si="541"/>
        <v>0</v>
      </c>
      <c r="AN1085" s="78">
        <f t="shared" si="542"/>
        <v>0</v>
      </c>
      <c r="AO1085" s="78">
        <f t="shared" si="543"/>
        <v>0</v>
      </c>
      <c r="AP1085" s="78">
        <f t="shared" si="544"/>
        <v>0</v>
      </c>
      <c r="AQ1085" s="78">
        <f t="shared" si="545"/>
        <v>1</v>
      </c>
      <c r="AR1085" s="78">
        <f t="shared" si="546"/>
        <v>0</v>
      </c>
      <c r="AS1085" s="78">
        <f t="shared" si="547"/>
        <v>0</v>
      </c>
      <c r="AT1085" s="78">
        <f t="shared" si="548"/>
        <v>0</v>
      </c>
      <c r="AU1085" s="78">
        <f t="shared" si="549"/>
        <v>1</v>
      </c>
      <c r="AV1085" s="78">
        <f>IF(AND(M1085&gt;=35,M1085&lt;=39),1,0)</f>
        <v>0</v>
      </c>
      <c r="AW1085" s="78">
        <f>IF(AND(M1085&gt;=40,M1085&lt;=44),1,0)</f>
        <v>0</v>
      </c>
      <c r="AX1085" s="78">
        <f>IF(AND(M1085&gt;=45,M1085&lt;=49),1,0)</f>
        <v>0</v>
      </c>
      <c r="AY1085" s="78">
        <f>IF(AND(M1085&gt;=50,M1085&lt;=54),1,0)</f>
        <v>0</v>
      </c>
      <c r="AZ1085" s="78">
        <f>IF(AND(M1085&gt;=55,M1085&lt;=59),1,0)</f>
        <v>0</v>
      </c>
      <c r="BA1085" s="78">
        <f>IF(AND(M1085&gt;=60,M1085&lt;=64),1,0)</f>
        <v>0</v>
      </c>
      <c r="BB1085" s="78">
        <f>IF(AND(M1085&gt;=65,M1085&lt;=69),1,0)</f>
        <v>0</v>
      </c>
      <c r="BC1085" s="78">
        <f>IF(AND(M1085&gt;=70,M1085&lt;=74),1,0)</f>
        <v>0</v>
      </c>
      <c r="BD1085" s="78">
        <f>IF(AND(M1085&gt;=75,M1085&lt;=79),1,0)</f>
        <v>0</v>
      </c>
      <c r="BE1085" s="78">
        <f>IF(AND(M1085&gt;=80,M1085&lt;=84),1,0)</f>
        <v>1</v>
      </c>
      <c r="BF1085" s="78">
        <f>IF(AND(M1085&gt;=85,M1085&lt;=89),1,0)</f>
        <v>0</v>
      </c>
      <c r="BG1085" s="78">
        <f>IF(AND(M1085&gt;=90,M1085&lt;=94),1,0)</f>
        <v>0</v>
      </c>
      <c r="BH1085" s="78">
        <f>IF(AND(M1085&gt;=95,M1085&lt;=99),1,0)</f>
        <v>0</v>
      </c>
      <c r="BI1085" s="78">
        <f>IF(AND(M1085&gt;=100,M1085&lt;=105),1,0)</f>
        <v>0</v>
      </c>
      <c r="BJ1085" s="78">
        <f>IF(I1085&lt;$BK$2,1,0)</f>
        <v>1</v>
      </c>
      <c r="BK1085" s="78">
        <f>IF(I1085&gt;$BK$2,1,0)</f>
        <v>0</v>
      </c>
      <c r="BL1085" s="79">
        <f>IF(J1085=$BL$2,1,0)</f>
        <v>0</v>
      </c>
      <c r="BM1085" s="79">
        <f>IF(J1085=$BM107,1,0)</f>
        <v>0</v>
      </c>
      <c r="BN1085" s="79">
        <f>IF(J1085=$BN107,1,0)</f>
        <v>0</v>
      </c>
      <c r="BO1085" s="79">
        <f>IF(J1085=$BO107,1,0)</f>
        <v>0</v>
      </c>
      <c r="BP1085" s="79">
        <f>IF(J1085=$BP107,1,0)</f>
        <v>0</v>
      </c>
      <c r="BQ1085" s="79">
        <f>IF(J1085=$BQ$2,1,0)</f>
        <v>0</v>
      </c>
      <c r="BR1085" s="79">
        <f>IF(J1085=$BR$2,1,0)</f>
        <v>1</v>
      </c>
      <c r="BS1085" s="78">
        <f>IF(F1085=$BS$2,1,0)</f>
        <v>0</v>
      </c>
      <c r="BT1085" s="78">
        <f>IF(F1085=$BT$2,1,0)</f>
        <v>0</v>
      </c>
      <c r="BU1085" s="78">
        <f>IF(F1085=$BU$2,1,0)</f>
        <v>0</v>
      </c>
      <c r="BV1085" s="78">
        <f>IF(F1085=$BV$2,1,0)</f>
        <v>1</v>
      </c>
      <c r="BW1085" s="78">
        <f>IF(F1085=$BW$2,1,0)</f>
        <v>0</v>
      </c>
      <c r="BX1085" s="78">
        <f>IF(F1085=$BX$2,1,0)</f>
        <v>0</v>
      </c>
      <c r="BY1085" s="78">
        <f>IF(F1085=$BY$2,1,0)</f>
        <v>0</v>
      </c>
      <c r="BZ1085" s="78">
        <f>IF(F1085=$BZ$2,1,0)</f>
        <v>0</v>
      </c>
      <c r="CA1085" t="s">
        <v>2225</v>
      </c>
      <c r="CB1085" s="1">
        <v>0</v>
      </c>
      <c r="CC1085" s="1">
        <v>0</v>
      </c>
    </row>
    <row r="1086" spans="2:81" x14ac:dyDescent="0.3">
      <c r="B1086" s="29" t="s">
        <v>111</v>
      </c>
      <c r="C1086" s="33" t="s">
        <v>168</v>
      </c>
      <c r="D1086" s="33" t="s">
        <v>65</v>
      </c>
      <c r="E1086" s="53" t="s">
        <v>696</v>
      </c>
      <c r="F1086" s="31" t="s">
        <v>35</v>
      </c>
      <c r="G1086" s="1">
        <v>30</v>
      </c>
      <c r="H1086" s="1">
        <v>2014</v>
      </c>
      <c r="I1086" s="36">
        <v>0.79722222222222217</v>
      </c>
      <c r="J1086" s="1" t="s">
        <v>6</v>
      </c>
      <c r="K1086" s="39">
        <v>15252</v>
      </c>
      <c r="L1086" t="s">
        <v>1776</v>
      </c>
      <c r="M1086" s="76">
        <v>84</v>
      </c>
      <c r="N1086" t="str">
        <f t="shared" si="519"/>
        <v>clear</v>
      </c>
      <c r="O1086" s="78">
        <f t="shared" si="520"/>
        <v>0</v>
      </c>
      <c r="P1086" s="78">
        <v>0</v>
      </c>
      <c r="Q1086" s="78">
        <v>0</v>
      </c>
      <c r="R1086" s="78">
        <f t="shared" si="521"/>
        <v>0</v>
      </c>
      <c r="S1086" s="78">
        <f t="shared" si="522"/>
        <v>0</v>
      </c>
      <c r="T1086" s="78">
        <f t="shared" si="523"/>
        <v>0</v>
      </c>
      <c r="U1086" s="78">
        <f t="shared" si="524"/>
        <v>0</v>
      </c>
      <c r="V1086" s="78">
        <f t="shared" si="525"/>
        <v>0</v>
      </c>
      <c r="W1086" s="78">
        <f t="shared" si="526"/>
        <v>0</v>
      </c>
      <c r="X1086" s="78">
        <f t="shared" si="527"/>
        <v>0</v>
      </c>
      <c r="Y1086" s="78">
        <f t="shared" si="528"/>
        <v>0</v>
      </c>
      <c r="Z1086" s="78">
        <f t="shared" si="529"/>
        <v>0</v>
      </c>
      <c r="AA1086" s="78">
        <f t="shared" si="530"/>
        <v>0</v>
      </c>
      <c r="AB1086" s="78">
        <f t="shared" si="531"/>
        <v>0</v>
      </c>
      <c r="AC1086" s="78">
        <f t="shared" si="532"/>
        <v>0</v>
      </c>
      <c r="AD1086" s="78">
        <f t="shared" si="533"/>
        <v>0</v>
      </c>
      <c r="AE1086" s="78">
        <f t="shared" si="534"/>
        <v>0</v>
      </c>
      <c r="AF1086" s="78">
        <f t="shared" si="535"/>
        <v>0</v>
      </c>
      <c r="AG1086" s="78">
        <f t="shared" si="550"/>
        <v>0</v>
      </c>
      <c r="AH1086" s="78">
        <f t="shared" si="536"/>
        <v>0</v>
      </c>
      <c r="AI1086" s="78">
        <f t="shared" si="537"/>
        <v>0</v>
      </c>
      <c r="AJ1086" s="78">
        <f t="shared" si="538"/>
        <v>0</v>
      </c>
      <c r="AK1086" s="78">
        <f t="shared" si="539"/>
        <v>0</v>
      </c>
      <c r="AL1086" s="78">
        <f t="shared" si="540"/>
        <v>0</v>
      </c>
      <c r="AM1086" s="78">
        <f t="shared" si="541"/>
        <v>0</v>
      </c>
      <c r="AN1086" s="78">
        <f t="shared" si="542"/>
        <v>0</v>
      </c>
      <c r="AO1086" s="78">
        <f t="shared" si="543"/>
        <v>0</v>
      </c>
      <c r="AP1086" s="78">
        <f t="shared" si="544"/>
        <v>0</v>
      </c>
      <c r="AQ1086" s="78">
        <f t="shared" si="545"/>
        <v>0</v>
      </c>
      <c r="AR1086" s="78">
        <f t="shared" si="546"/>
        <v>1</v>
      </c>
      <c r="AS1086" s="78">
        <f t="shared" si="547"/>
        <v>0</v>
      </c>
      <c r="AT1086" s="78">
        <f t="shared" si="548"/>
        <v>0</v>
      </c>
      <c r="AU1086" s="78">
        <f t="shared" si="549"/>
        <v>1</v>
      </c>
      <c r="AV1086" s="78">
        <f>IF(AND(M1086&gt;=35,M1086&lt;=39),1,0)</f>
        <v>0</v>
      </c>
      <c r="AW1086" s="78">
        <f>IF(AND(M1086&gt;=40,M1086&lt;=44),1,0)</f>
        <v>0</v>
      </c>
      <c r="AX1086" s="78">
        <f>IF(AND(M1086&gt;=45,M1086&lt;=49),1,0)</f>
        <v>0</v>
      </c>
      <c r="AY1086" s="78">
        <f>IF(AND(M1086&gt;=50,M1086&lt;=54),1,0)</f>
        <v>0</v>
      </c>
      <c r="AZ1086" s="78">
        <f>IF(AND(M1086&gt;=55,M1086&lt;=59),1,0)</f>
        <v>0</v>
      </c>
      <c r="BA1086" s="78">
        <f>IF(AND(M1086&gt;=60,M1086&lt;=64),1,0)</f>
        <v>0</v>
      </c>
      <c r="BB1086" s="78">
        <f>IF(AND(M1086&gt;=65,M1086&lt;=69),1,0)</f>
        <v>0</v>
      </c>
      <c r="BC1086" s="78">
        <f>IF(AND(M1086&gt;=70,M1086&lt;=74),1,0)</f>
        <v>0</v>
      </c>
      <c r="BD1086" s="78">
        <f>IF(AND(M1086&gt;=75,M1086&lt;=79),1,0)</f>
        <v>0</v>
      </c>
      <c r="BE1086" s="78">
        <f>IF(AND(M1086&gt;=80,M1086&lt;=84),1,0)</f>
        <v>1</v>
      </c>
      <c r="BF1086" s="78">
        <f>IF(AND(M1086&gt;=85,M1086&lt;=89),1,0)</f>
        <v>0</v>
      </c>
      <c r="BG1086" s="78">
        <f>IF(AND(M1086&gt;=90,M1086&lt;=94),1,0)</f>
        <v>0</v>
      </c>
      <c r="BH1086" s="78">
        <f>IF(AND(M1086&gt;=95,M1086&lt;=99),1,0)</f>
        <v>0</v>
      </c>
      <c r="BI1086" s="78">
        <f>IF(AND(M1086&gt;=100,M1086&lt;=105),1,0)</f>
        <v>0</v>
      </c>
      <c r="BJ1086" s="78">
        <f>IF(I1086&lt;$BK$2,1,0)</f>
        <v>0</v>
      </c>
      <c r="BK1086" s="78">
        <f>IF(I1086&gt;$BK$2,1,0)</f>
        <v>1</v>
      </c>
      <c r="BL1086" s="79">
        <f>IF(J1086=$BL$2,1,0)</f>
        <v>1</v>
      </c>
      <c r="BM1086" s="79">
        <f>IF(J1086=$BM108,1,0)</f>
        <v>0</v>
      </c>
      <c r="BN1086" s="79">
        <f>IF(J1086=$BN108,1,0)</f>
        <v>0</v>
      </c>
      <c r="BO1086" s="79">
        <f>IF(J1086=$BO108,1,0)</f>
        <v>0</v>
      </c>
      <c r="BP1086" s="79">
        <f>IF(J1086=$BP108,1,0)</f>
        <v>0</v>
      </c>
      <c r="BQ1086" s="79">
        <f>IF(J1086=$BQ$2,1,0)</f>
        <v>0</v>
      </c>
      <c r="BR1086" s="79">
        <f>IF(J1086=$BR$2,1,0)</f>
        <v>0</v>
      </c>
      <c r="BS1086" s="78">
        <f>IF(F1086=$BS$2,1,0)</f>
        <v>0</v>
      </c>
      <c r="BT1086" s="78">
        <f>IF(F1086=$BT$2,1,0)</f>
        <v>0</v>
      </c>
      <c r="BU1086" s="78">
        <f>IF(F1086=$BU$2,1,0)</f>
        <v>0</v>
      </c>
      <c r="BV1086" s="78">
        <f>IF(F1086=$BV$2,1,0)</f>
        <v>1</v>
      </c>
      <c r="BW1086" s="78">
        <f>IF(F1086=$BW$2,1,0)</f>
        <v>0</v>
      </c>
      <c r="BX1086" s="78">
        <f>IF(F1086=$BX$2,1,0)</f>
        <v>0</v>
      </c>
      <c r="BY1086" s="78">
        <f>IF(F1086=$BY$2,1,0)</f>
        <v>0</v>
      </c>
      <c r="BZ1086" s="78">
        <f>IF(F1086=$BZ$2,1,0)</f>
        <v>0</v>
      </c>
      <c r="CA1086"/>
      <c r="CB1086" s="1">
        <v>0</v>
      </c>
      <c r="CC1086" s="1">
        <v>0</v>
      </c>
    </row>
    <row r="1087" spans="2:81" x14ac:dyDescent="0.3">
      <c r="B1087" s="29" t="s">
        <v>112</v>
      </c>
      <c r="C1087" s="33" t="s">
        <v>168</v>
      </c>
      <c r="D1087" s="33" t="s">
        <v>65</v>
      </c>
      <c r="E1087" s="53" t="s">
        <v>1094</v>
      </c>
      <c r="F1087" s="31" t="s">
        <v>48</v>
      </c>
      <c r="G1087" s="1">
        <v>1</v>
      </c>
      <c r="H1087" s="1">
        <v>2014</v>
      </c>
      <c r="I1087" s="36">
        <v>0.79722222222222217</v>
      </c>
      <c r="J1087" s="1" t="s">
        <v>10</v>
      </c>
      <c r="K1087" s="39">
        <v>19150</v>
      </c>
      <c r="L1087" t="s">
        <v>1777</v>
      </c>
      <c r="M1087" s="76">
        <v>86</v>
      </c>
      <c r="N1087" t="str">
        <f t="shared" si="519"/>
        <v>clear</v>
      </c>
      <c r="O1087" s="78">
        <f t="shared" si="520"/>
        <v>0</v>
      </c>
      <c r="P1087" s="78">
        <v>0</v>
      </c>
      <c r="Q1087" s="78">
        <v>0</v>
      </c>
      <c r="R1087" s="78">
        <f t="shared" si="521"/>
        <v>0</v>
      </c>
      <c r="S1087" s="78">
        <f t="shared" si="522"/>
        <v>0</v>
      </c>
      <c r="T1087" s="78">
        <f t="shared" si="523"/>
        <v>0</v>
      </c>
      <c r="U1087" s="78">
        <f t="shared" si="524"/>
        <v>0</v>
      </c>
      <c r="V1087" s="78">
        <f t="shared" si="525"/>
        <v>0</v>
      </c>
      <c r="W1087" s="78">
        <f t="shared" si="526"/>
        <v>0</v>
      </c>
      <c r="X1087" s="78">
        <f t="shared" si="527"/>
        <v>0</v>
      </c>
      <c r="Y1087" s="78">
        <f t="shared" si="528"/>
        <v>0</v>
      </c>
      <c r="Z1087" s="78">
        <f t="shared" si="529"/>
        <v>0</v>
      </c>
      <c r="AA1087" s="78">
        <f t="shared" si="530"/>
        <v>0</v>
      </c>
      <c r="AB1087" s="78">
        <f t="shared" si="531"/>
        <v>0</v>
      </c>
      <c r="AC1087" s="78">
        <f t="shared" si="532"/>
        <v>0</v>
      </c>
      <c r="AD1087" s="78">
        <f t="shared" si="533"/>
        <v>0</v>
      </c>
      <c r="AE1087" s="78">
        <f t="shared" si="534"/>
        <v>0</v>
      </c>
      <c r="AF1087" s="78">
        <f t="shared" si="535"/>
        <v>0</v>
      </c>
      <c r="AG1087" s="78">
        <f t="shared" si="550"/>
        <v>0</v>
      </c>
      <c r="AH1087" s="78">
        <f t="shared" si="536"/>
        <v>0</v>
      </c>
      <c r="AI1087" s="78">
        <f t="shared" si="537"/>
        <v>0</v>
      </c>
      <c r="AJ1087" s="78">
        <f t="shared" si="538"/>
        <v>0</v>
      </c>
      <c r="AK1087" s="78">
        <f t="shared" si="539"/>
        <v>0</v>
      </c>
      <c r="AL1087" s="78">
        <f t="shared" si="540"/>
        <v>0</v>
      </c>
      <c r="AM1087" s="78">
        <f t="shared" si="541"/>
        <v>0</v>
      </c>
      <c r="AN1087" s="78">
        <f t="shared" si="542"/>
        <v>0</v>
      </c>
      <c r="AO1087" s="78">
        <f t="shared" si="543"/>
        <v>0</v>
      </c>
      <c r="AP1087" s="78">
        <f t="shared" si="544"/>
        <v>0</v>
      </c>
      <c r="AQ1087" s="78">
        <f t="shared" si="545"/>
        <v>0</v>
      </c>
      <c r="AR1087" s="78">
        <f t="shared" si="546"/>
        <v>1</v>
      </c>
      <c r="AS1087" s="78">
        <f t="shared" si="547"/>
        <v>0</v>
      </c>
      <c r="AT1087" s="78">
        <f t="shared" si="548"/>
        <v>0</v>
      </c>
      <c r="AU1087" s="78">
        <f t="shared" si="549"/>
        <v>1</v>
      </c>
      <c r="AV1087" s="78">
        <f>IF(AND(M1087&gt;=35,M1087&lt;=39),1,0)</f>
        <v>0</v>
      </c>
      <c r="AW1087" s="78">
        <f>IF(AND(M1087&gt;=40,M1087&lt;=44),1,0)</f>
        <v>0</v>
      </c>
      <c r="AX1087" s="78">
        <f>IF(AND(M1087&gt;=45,M1087&lt;=49),1,0)</f>
        <v>0</v>
      </c>
      <c r="AY1087" s="78">
        <f>IF(AND(M1087&gt;=50,M1087&lt;=54),1,0)</f>
        <v>0</v>
      </c>
      <c r="AZ1087" s="78">
        <f>IF(AND(M1087&gt;=55,M1087&lt;=59),1,0)</f>
        <v>0</v>
      </c>
      <c r="BA1087" s="78">
        <f>IF(AND(M1087&gt;=60,M1087&lt;=64),1,0)</f>
        <v>0</v>
      </c>
      <c r="BB1087" s="78">
        <f>IF(AND(M1087&gt;=65,M1087&lt;=69),1,0)</f>
        <v>0</v>
      </c>
      <c r="BC1087" s="78">
        <f>IF(AND(M1087&gt;=70,M1087&lt;=74),1,0)</f>
        <v>0</v>
      </c>
      <c r="BD1087" s="78">
        <f>IF(AND(M1087&gt;=75,M1087&lt;=79),1,0)</f>
        <v>0</v>
      </c>
      <c r="BE1087" s="78">
        <f>IF(AND(M1087&gt;=80,M1087&lt;=84),1,0)</f>
        <v>0</v>
      </c>
      <c r="BF1087" s="78">
        <f>IF(AND(M1087&gt;=85,M1087&lt;=89),1,0)</f>
        <v>1</v>
      </c>
      <c r="BG1087" s="78">
        <f>IF(AND(M1087&gt;=90,M1087&lt;=94),1,0)</f>
        <v>0</v>
      </c>
      <c r="BH1087" s="78">
        <f>IF(AND(M1087&gt;=95,M1087&lt;=99),1,0)</f>
        <v>0</v>
      </c>
      <c r="BI1087" s="78">
        <f>IF(AND(M1087&gt;=100,M1087&lt;=105),1,0)</f>
        <v>0</v>
      </c>
      <c r="BJ1087" s="78">
        <f>IF(I1087&lt;$BK$2,1,0)</f>
        <v>0</v>
      </c>
      <c r="BK1087" s="78">
        <f>IF(I1087&gt;$BK$2,1,0)</f>
        <v>1</v>
      </c>
      <c r="BL1087" s="79">
        <f>IF(J1087=$BL$2,1,0)</f>
        <v>0</v>
      </c>
      <c r="BM1087" s="79">
        <f>IF(J1087=$BM109,1,0)</f>
        <v>0</v>
      </c>
      <c r="BN1087" s="79">
        <f>IF(J1087=$BN109,1,0)</f>
        <v>0</v>
      </c>
      <c r="BO1087" s="79">
        <f>IF(J1087=$BO109,1,0)</f>
        <v>0</v>
      </c>
      <c r="BP1087" s="79">
        <f>IF(J1087=$BP109,1,0)</f>
        <v>0</v>
      </c>
      <c r="BQ1087" s="79">
        <f>IF(J1087=$BQ$2,1,0)</f>
        <v>0</v>
      </c>
      <c r="BR1087" s="79">
        <f>IF(J1087=$BR$2,1,0)</f>
        <v>0</v>
      </c>
      <c r="BS1087" s="78">
        <f>IF(F1087=$BS$2,1,0)</f>
        <v>0</v>
      </c>
      <c r="BT1087" s="78">
        <f>IF(F1087=$BT$2,1,0)</f>
        <v>0</v>
      </c>
      <c r="BU1087" s="78">
        <f>IF(F1087=$BU$2,1,0)</f>
        <v>0</v>
      </c>
      <c r="BV1087" s="78">
        <f>IF(F1087=$BV$2,1,0)</f>
        <v>0</v>
      </c>
      <c r="BW1087" s="78">
        <f>IF(F1087=$BW$2,1,0)</f>
        <v>1</v>
      </c>
      <c r="BX1087" s="78">
        <f>IF(F1087=$BX$2,1,0)</f>
        <v>0</v>
      </c>
      <c r="BY1087" s="78">
        <f>IF(F1087=$BY$2,1,0)</f>
        <v>0</v>
      </c>
      <c r="BZ1087" s="78">
        <f>IF(F1087=$BZ$2,1,0)</f>
        <v>0</v>
      </c>
      <c r="CA1087" t="s">
        <v>2217</v>
      </c>
      <c r="CB1087" s="1">
        <v>0</v>
      </c>
      <c r="CC1087" s="1">
        <v>0</v>
      </c>
    </row>
    <row r="1088" spans="2:81" x14ac:dyDescent="0.3">
      <c r="B1088" s="29" t="s">
        <v>113</v>
      </c>
      <c r="C1088" s="33" t="s">
        <v>168</v>
      </c>
      <c r="D1088" s="33" t="s">
        <v>65</v>
      </c>
      <c r="E1088" s="53" t="s">
        <v>1095</v>
      </c>
      <c r="F1088" s="31" t="s">
        <v>48</v>
      </c>
      <c r="G1088" s="1">
        <v>2</v>
      </c>
      <c r="H1088" s="1">
        <v>2014</v>
      </c>
      <c r="I1088" s="36">
        <v>0.79652777777777783</v>
      </c>
      <c r="J1088" s="1" t="s">
        <v>11</v>
      </c>
      <c r="K1088" s="39">
        <v>13478</v>
      </c>
      <c r="L1088" t="s">
        <v>1778</v>
      </c>
      <c r="M1088" s="76">
        <v>87</v>
      </c>
      <c r="N1088" t="str">
        <f t="shared" si="519"/>
        <v>overcast</v>
      </c>
      <c r="O1088" s="78">
        <f t="shared" si="520"/>
        <v>0</v>
      </c>
      <c r="P1088" s="78">
        <v>0</v>
      </c>
      <c r="Q1088" s="78">
        <v>0</v>
      </c>
      <c r="R1088" s="78">
        <f t="shared" si="521"/>
        <v>0</v>
      </c>
      <c r="S1088" s="78">
        <f t="shared" si="522"/>
        <v>0</v>
      </c>
      <c r="T1088" s="78">
        <f t="shared" si="523"/>
        <v>0</v>
      </c>
      <c r="U1088" s="78">
        <f t="shared" si="524"/>
        <v>0</v>
      </c>
      <c r="V1088" s="78">
        <f t="shared" si="525"/>
        <v>0</v>
      </c>
      <c r="W1088" s="78">
        <f t="shared" si="526"/>
        <v>0</v>
      </c>
      <c r="X1088" s="78">
        <f t="shared" si="527"/>
        <v>0</v>
      </c>
      <c r="Y1088" s="78">
        <f t="shared" si="528"/>
        <v>0</v>
      </c>
      <c r="Z1088" s="78">
        <f t="shared" si="529"/>
        <v>0</v>
      </c>
      <c r="AA1088" s="78">
        <f t="shared" si="530"/>
        <v>0</v>
      </c>
      <c r="AB1088" s="78">
        <f t="shared" si="531"/>
        <v>0</v>
      </c>
      <c r="AC1088" s="78">
        <f t="shared" si="532"/>
        <v>0</v>
      </c>
      <c r="AD1088" s="78">
        <f t="shared" si="533"/>
        <v>0</v>
      </c>
      <c r="AE1088" s="78">
        <f t="shared" si="534"/>
        <v>0</v>
      </c>
      <c r="AF1088" s="78">
        <f t="shared" si="535"/>
        <v>0</v>
      </c>
      <c r="AG1088" s="78">
        <f t="shared" si="550"/>
        <v>0</v>
      </c>
      <c r="AH1088" s="78">
        <f t="shared" si="536"/>
        <v>0</v>
      </c>
      <c r="AI1088" s="78">
        <f t="shared" si="537"/>
        <v>0</v>
      </c>
      <c r="AJ1088" s="78">
        <f t="shared" si="538"/>
        <v>0</v>
      </c>
      <c r="AK1088" s="78">
        <f t="shared" si="539"/>
        <v>0</v>
      </c>
      <c r="AL1088" s="78">
        <f t="shared" si="540"/>
        <v>0</v>
      </c>
      <c r="AM1088" s="78">
        <f t="shared" si="541"/>
        <v>0</v>
      </c>
      <c r="AN1088" s="78">
        <f t="shared" si="542"/>
        <v>0</v>
      </c>
      <c r="AO1088" s="78">
        <f t="shared" si="543"/>
        <v>0</v>
      </c>
      <c r="AP1088" s="78">
        <f t="shared" si="544"/>
        <v>0</v>
      </c>
      <c r="AQ1088" s="78">
        <f t="shared" si="545"/>
        <v>0</v>
      </c>
      <c r="AR1088" s="78">
        <f t="shared" si="546"/>
        <v>1</v>
      </c>
      <c r="AS1088" s="78">
        <f t="shared" si="547"/>
        <v>0</v>
      </c>
      <c r="AT1088" s="78">
        <f t="shared" si="548"/>
        <v>0</v>
      </c>
      <c r="AU1088" s="78">
        <f t="shared" si="549"/>
        <v>1</v>
      </c>
      <c r="AV1088" s="78">
        <f>IF(AND(M1088&gt;=35,M1088&lt;=39),1,0)</f>
        <v>0</v>
      </c>
      <c r="AW1088" s="78">
        <f>IF(AND(M1088&gt;=40,M1088&lt;=44),1,0)</f>
        <v>0</v>
      </c>
      <c r="AX1088" s="78">
        <f>IF(AND(M1088&gt;=45,M1088&lt;=49),1,0)</f>
        <v>0</v>
      </c>
      <c r="AY1088" s="78">
        <f>IF(AND(M1088&gt;=50,M1088&lt;=54),1,0)</f>
        <v>0</v>
      </c>
      <c r="AZ1088" s="78">
        <f>IF(AND(M1088&gt;=55,M1088&lt;=59),1,0)</f>
        <v>0</v>
      </c>
      <c r="BA1088" s="78">
        <f>IF(AND(M1088&gt;=60,M1088&lt;=64),1,0)</f>
        <v>0</v>
      </c>
      <c r="BB1088" s="78">
        <f>IF(AND(M1088&gt;=65,M1088&lt;=69),1,0)</f>
        <v>0</v>
      </c>
      <c r="BC1088" s="78">
        <f>IF(AND(M1088&gt;=70,M1088&lt;=74),1,0)</f>
        <v>0</v>
      </c>
      <c r="BD1088" s="78">
        <f>IF(AND(M1088&gt;=75,M1088&lt;=79),1,0)</f>
        <v>0</v>
      </c>
      <c r="BE1088" s="78">
        <f>IF(AND(M1088&gt;=80,M1088&lt;=84),1,0)</f>
        <v>0</v>
      </c>
      <c r="BF1088" s="78">
        <f>IF(AND(M1088&gt;=85,M1088&lt;=89),1,0)</f>
        <v>1</v>
      </c>
      <c r="BG1088" s="78">
        <f>IF(AND(M1088&gt;=90,M1088&lt;=94),1,0)</f>
        <v>0</v>
      </c>
      <c r="BH1088" s="78">
        <f>IF(AND(M1088&gt;=95,M1088&lt;=99),1,0)</f>
        <v>0</v>
      </c>
      <c r="BI1088" s="78">
        <f>IF(AND(M1088&gt;=100,M1088&lt;=105),1,0)</f>
        <v>0</v>
      </c>
      <c r="BJ1088" s="78">
        <f>IF(I1088&lt;$BK$2,1,0)</f>
        <v>0</v>
      </c>
      <c r="BK1088" s="78">
        <f>IF(I1088&gt;$BK$2,1,0)</f>
        <v>1</v>
      </c>
      <c r="BL1088" s="79">
        <f>IF(J1088=$BL$2,1,0)</f>
        <v>0</v>
      </c>
      <c r="BM1088" s="79">
        <f>IF(J1088=$BM110,1,0)</f>
        <v>0</v>
      </c>
      <c r="BN1088" s="79">
        <f>IF(J1088=$BN110,1,0)</f>
        <v>0</v>
      </c>
      <c r="BO1088" s="79">
        <f>IF(J1088=$BO110,1,0)</f>
        <v>0</v>
      </c>
      <c r="BP1088" s="79">
        <f>IF(J1088=$BP110,1,0)</f>
        <v>0</v>
      </c>
      <c r="BQ1088" s="79">
        <f>IF(J1088=$BQ$2,1,0)</f>
        <v>0</v>
      </c>
      <c r="BR1088" s="79">
        <f>IF(J1088=$BR$2,1,0)</f>
        <v>0</v>
      </c>
      <c r="BS1088" s="78">
        <f>IF(F1088=$BS$2,1,0)</f>
        <v>0</v>
      </c>
      <c r="BT1088" s="78">
        <f>IF(F1088=$BT$2,1,0)</f>
        <v>0</v>
      </c>
      <c r="BU1088" s="78">
        <f>IF(F1088=$BU$2,1,0)</f>
        <v>0</v>
      </c>
      <c r="BV1088" s="78">
        <f>IF(F1088=$BV$2,1,0)</f>
        <v>0</v>
      </c>
      <c r="BW1088" s="78">
        <f>IF(F1088=$BW$2,1,0)</f>
        <v>1</v>
      </c>
      <c r="BX1088" s="78">
        <f>IF(F1088=$BX$2,1,0)</f>
        <v>0</v>
      </c>
      <c r="BY1088" s="78">
        <f>IF(F1088=$BY$2,1,0)</f>
        <v>0</v>
      </c>
      <c r="BZ1088" s="78">
        <f>IF(F1088=$BZ$2,1,0)</f>
        <v>0</v>
      </c>
      <c r="CA1088" t="s">
        <v>2226</v>
      </c>
      <c r="CB1088" s="1">
        <v>0</v>
      </c>
      <c r="CC1088" s="1">
        <v>0</v>
      </c>
    </row>
    <row r="1089" spans="2:81" x14ac:dyDescent="0.3">
      <c r="B1089" s="29" t="s">
        <v>114</v>
      </c>
      <c r="C1089" s="33" t="s">
        <v>168</v>
      </c>
      <c r="D1089" s="33" t="s">
        <v>65</v>
      </c>
      <c r="E1089" s="53" t="s">
        <v>1096</v>
      </c>
      <c r="F1089" s="31" t="s">
        <v>48</v>
      </c>
      <c r="G1089" s="1">
        <v>3</v>
      </c>
      <c r="H1089" s="1">
        <v>2014</v>
      </c>
      <c r="I1089" s="36">
        <v>0.8340277777777777</v>
      </c>
      <c r="J1089" s="1" t="s">
        <v>9</v>
      </c>
      <c r="K1089" s="39">
        <v>24535</v>
      </c>
      <c r="L1089" t="s">
        <v>1779</v>
      </c>
      <c r="M1089" s="76">
        <v>76</v>
      </c>
      <c r="N1089" t="str">
        <f t="shared" si="519"/>
        <v>rain</v>
      </c>
      <c r="O1089" s="78">
        <f t="shared" si="520"/>
        <v>0</v>
      </c>
      <c r="P1089" s="78">
        <v>0</v>
      </c>
      <c r="Q1089" s="78">
        <v>0</v>
      </c>
      <c r="R1089" s="78">
        <f t="shared" si="521"/>
        <v>0</v>
      </c>
      <c r="S1089" s="78">
        <f t="shared" si="522"/>
        <v>0</v>
      </c>
      <c r="T1089" s="78">
        <f t="shared" si="523"/>
        <v>0</v>
      </c>
      <c r="U1089" s="78">
        <f t="shared" si="524"/>
        <v>0</v>
      </c>
      <c r="V1089" s="78">
        <f t="shared" si="525"/>
        <v>0</v>
      </c>
      <c r="W1089" s="78">
        <f t="shared" si="526"/>
        <v>0</v>
      </c>
      <c r="X1089" s="78">
        <f t="shared" si="527"/>
        <v>0</v>
      </c>
      <c r="Y1089" s="78">
        <f t="shared" si="528"/>
        <v>0</v>
      </c>
      <c r="Z1089" s="78">
        <f t="shared" si="529"/>
        <v>0</v>
      </c>
      <c r="AA1089" s="78">
        <f t="shared" si="530"/>
        <v>0</v>
      </c>
      <c r="AB1089" s="78">
        <f t="shared" si="531"/>
        <v>0</v>
      </c>
      <c r="AC1089" s="78">
        <f t="shared" si="532"/>
        <v>0</v>
      </c>
      <c r="AD1089" s="78">
        <f t="shared" si="533"/>
        <v>0</v>
      </c>
      <c r="AE1089" s="78">
        <f t="shared" si="534"/>
        <v>0</v>
      </c>
      <c r="AF1089" s="78">
        <f t="shared" si="535"/>
        <v>0</v>
      </c>
      <c r="AG1089" s="78">
        <f t="shared" si="550"/>
        <v>0</v>
      </c>
      <c r="AH1089" s="78">
        <f t="shared" si="536"/>
        <v>0</v>
      </c>
      <c r="AI1089" s="78">
        <f t="shared" si="537"/>
        <v>0</v>
      </c>
      <c r="AJ1089" s="78">
        <f t="shared" si="538"/>
        <v>0</v>
      </c>
      <c r="AK1089" s="78">
        <f t="shared" si="539"/>
        <v>0</v>
      </c>
      <c r="AL1089" s="78">
        <f t="shared" si="540"/>
        <v>0</v>
      </c>
      <c r="AM1089" s="78">
        <f t="shared" si="541"/>
        <v>0</v>
      </c>
      <c r="AN1089" s="78">
        <f t="shared" si="542"/>
        <v>0</v>
      </c>
      <c r="AO1089" s="78">
        <f t="shared" si="543"/>
        <v>0</v>
      </c>
      <c r="AP1089" s="78">
        <f t="shared" si="544"/>
        <v>0</v>
      </c>
      <c r="AQ1089" s="78">
        <f t="shared" si="545"/>
        <v>0</v>
      </c>
      <c r="AR1089" s="78">
        <f t="shared" si="546"/>
        <v>1</v>
      </c>
      <c r="AS1089" s="78">
        <f t="shared" si="547"/>
        <v>0</v>
      </c>
      <c r="AT1089" s="78">
        <f t="shared" si="548"/>
        <v>0</v>
      </c>
      <c r="AU1089" s="78">
        <f t="shared" si="549"/>
        <v>1</v>
      </c>
      <c r="AV1089" s="78">
        <f>IF(AND(M1089&gt;=35,M1089&lt;=39),1,0)</f>
        <v>0</v>
      </c>
      <c r="AW1089" s="78">
        <f>IF(AND(M1089&gt;=40,M1089&lt;=44),1,0)</f>
        <v>0</v>
      </c>
      <c r="AX1089" s="78">
        <f>IF(AND(M1089&gt;=45,M1089&lt;=49),1,0)</f>
        <v>0</v>
      </c>
      <c r="AY1089" s="78">
        <f>IF(AND(M1089&gt;=50,M1089&lt;=54),1,0)</f>
        <v>0</v>
      </c>
      <c r="AZ1089" s="78">
        <f>IF(AND(M1089&gt;=55,M1089&lt;=59),1,0)</f>
        <v>0</v>
      </c>
      <c r="BA1089" s="78">
        <f>IF(AND(M1089&gt;=60,M1089&lt;=64),1,0)</f>
        <v>0</v>
      </c>
      <c r="BB1089" s="78">
        <f>IF(AND(M1089&gt;=65,M1089&lt;=69),1,0)</f>
        <v>0</v>
      </c>
      <c r="BC1089" s="78">
        <f>IF(AND(M1089&gt;=70,M1089&lt;=74),1,0)</f>
        <v>0</v>
      </c>
      <c r="BD1089" s="78">
        <f>IF(AND(M1089&gt;=75,M1089&lt;=79),1,0)</f>
        <v>1</v>
      </c>
      <c r="BE1089" s="78">
        <f>IF(AND(M1089&gt;=80,M1089&lt;=84),1,0)</f>
        <v>0</v>
      </c>
      <c r="BF1089" s="78">
        <f>IF(AND(M1089&gt;=85,M1089&lt;=89),1,0)</f>
        <v>0</v>
      </c>
      <c r="BG1089" s="78">
        <f>IF(AND(M1089&gt;=90,M1089&lt;=94),1,0)</f>
        <v>0</v>
      </c>
      <c r="BH1089" s="78">
        <f>IF(AND(M1089&gt;=95,M1089&lt;=99),1,0)</f>
        <v>0</v>
      </c>
      <c r="BI1089" s="78">
        <f>IF(AND(M1089&gt;=100,M1089&lt;=105),1,0)</f>
        <v>0</v>
      </c>
      <c r="BJ1089" s="78">
        <f>IF(I1089&lt;$BK$2,1,0)</f>
        <v>0</v>
      </c>
      <c r="BK1089" s="78">
        <f>IF(I1089&gt;$BK$2,1,0)</f>
        <v>1</v>
      </c>
      <c r="BL1089" s="79">
        <f>IF(J1089=$BL$2,1,0)</f>
        <v>0</v>
      </c>
      <c r="BM1089" s="79">
        <f>IF(J1089=$BM111,1,0)</f>
        <v>0</v>
      </c>
      <c r="BN1089" s="79">
        <f>IF(J1089=$BN111,1,0)</f>
        <v>0</v>
      </c>
      <c r="BO1089" s="79">
        <f>IF(J1089=$BO111,1,0)</f>
        <v>0</v>
      </c>
      <c r="BP1089" s="79">
        <f>IF(J1089=$BP111,1,0)</f>
        <v>0</v>
      </c>
      <c r="BQ1089" s="79">
        <f>IF(J1089=$BQ$2,1,0)</f>
        <v>0</v>
      </c>
      <c r="BR1089" s="79">
        <f>IF(J1089=$BR$2,1,0)</f>
        <v>0</v>
      </c>
      <c r="BS1089" s="78">
        <f>IF(F1089=$BS$2,1,0)</f>
        <v>0</v>
      </c>
      <c r="BT1089" s="78">
        <f>IF(F1089=$BT$2,1,0)</f>
        <v>0</v>
      </c>
      <c r="BU1089" s="78">
        <f>IF(F1089=$BU$2,1,0)</f>
        <v>0</v>
      </c>
      <c r="BV1089" s="78">
        <f>IF(F1089=$BV$2,1,0)</f>
        <v>0</v>
      </c>
      <c r="BW1089" s="78">
        <f>IF(F1089=$BW$2,1,0)</f>
        <v>1</v>
      </c>
      <c r="BX1089" s="78">
        <f>IF(F1089=$BX$2,1,0)</f>
        <v>0</v>
      </c>
      <c r="BY1089" s="78">
        <f>IF(F1089=$BY$2,1,0)</f>
        <v>0</v>
      </c>
      <c r="BZ1089" s="78">
        <f>IF(F1089=$BZ$2,1,0)</f>
        <v>0</v>
      </c>
      <c r="CA1089" t="s">
        <v>2227</v>
      </c>
      <c r="CB1089" s="1">
        <v>0</v>
      </c>
      <c r="CC1089" s="1">
        <v>0</v>
      </c>
    </row>
    <row r="1090" spans="2:81" x14ac:dyDescent="0.3">
      <c r="B1090" s="29" t="s">
        <v>115</v>
      </c>
      <c r="C1090" t="s">
        <v>178</v>
      </c>
      <c r="D1090" t="s">
        <v>1884</v>
      </c>
      <c r="E1090" s="53" t="s">
        <v>1097</v>
      </c>
      <c r="F1090" s="31" t="s">
        <v>48</v>
      </c>
      <c r="G1090" s="1">
        <v>9</v>
      </c>
      <c r="H1090" s="1">
        <v>2014</v>
      </c>
      <c r="I1090" s="36">
        <v>0.79791666666666661</v>
      </c>
      <c r="J1090" s="1" t="s">
        <v>11</v>
      </c>
      <c r="K1090" s="39">
        <v>35575</v>
      </c>
      <c r="L1090" t="s">
        <v>1739</v>
      </c>
      <c r="M1090" s="76">
        <v>79</v>
      </c>
      <c r="N1090" t="str">
        <f t="shared" si="519"/>
        <v>overcast</v>
      </c>
      <c r="O1090" s="78">
        <f t="shared" si="520"/>
        <v>0</v>
      </c>
      <c r="P1090" s="78">
        <v>0</v>
      </c>
      <c r="Q1090" s="78">
        <v>1</v>
      </c>
      <c r="R1090" s="78">
        <f t="shared" si="521"/>
        <v>0</v>
      </c>
      <c r="S1090" s="78">
        <f t="shared" si="522"/>
        <v>0</v>
      </c>
      <c r="T1090" s="78">
        <f t="shared" si="523"/>
        <v>0</v>
      </c>
      <c r="U1090" s="78">
        <f t="shared" si="524"/>
        <v>0</v>
      </c>
      <c r="V1090" s="78">
        <f t="shared" si="525"/>
        <v>0</v>
      </c>
      <c r="W1090" s="78">
        <f t="shared" si="526"/>
        <v>0</v>
      </c>
      <c r="X1090" s="78">
        <f t="shared" si="527"/>
        <v>0</v>
      </c>
      <c r="Y1090" s="78">
        <f t="shared" si="528"/>
        <v>0</v>
      </c>
      <c r="Z1090" s="78">
        <f t="shared" si="529"/>
        <v>0</v>
      </c>
      <c r="AA1090" s="78">
        <f t="shared" si="530"/>
        <v>0</v>
      </c>
      <c r="AB1090" s="78">
        <f t="shared" si="531"/>
        <v>0</v>
      </c>
      <c r="AC1090" s="78">
        <f t="shared" si="532"/>
        <v>0</v>
      </c>
      <c r="AD1090" s="78">
        <f t="shared" si="533"/>
        <v>0</v>
      </c>
      <c r="AE1090" s="78">
        <f t="shared" si="534"/>
        <v>0</v>
      </c>
      <c r="AF1090" s="78">
        <f t="shared" si="535"/>
        <v>0</v>
      </c>
      <c r="AG1090" s="78">
        <f t="shared" si="550"/>
        <v>0</v>
      </c>
      <c r="AH1090" s="78">
        <f t="shared" si="536"/>
        <v>0</v>
      </c>
      <c r="AI1090" s="78">
        <f t="shared" si="537"/>
        <v>0</v>
      </c>
      <c r="AJ1090" s="78">
        <f t="shared" si="538"/>
        <v>0</v>
      </c>
      <c r="AK1090" s="78">
        <f t="shared" si="539"/>
        <v>0</v>
      </c>
      <c r="AL1090" s="78">
        <f t="shared" si="540"/>
        <v>0</v>
      </c>
      <c r="AM1090" s="78">
        <f t="shared" si="541"/>
        <v>0</v>
      </c>
      <c r="AN1090" s="78">
        <f t="shared" si="542"/>
        <v>0</v>
      </c>
      <c r="AO1090" s="78">
        <f t="shared" si="543"/>
        <v>0</v>
      </c>
      <c r="AP1090" s="78">
        <f t="shared" si="544"/>
        <v>0</v>
      </c>
      <c r="AQ1090" s="78">
        <f t="shared" si="545"/>
        <v>0</v>
      </c>
      <c r="AR1090" s="78">
        <f t="shared" si="546"/>
        <v>0</v>
      </c>
      <c r="AS1090" s="78">
        <f t="shared" si="547"/>
        <v>0</v>
      </c>
      <c r="AT1090" s="78">
        <f t="shared" si="548"/>
        <v>1</v>
      </c>
      <c r="AU1090" s="78">
        <f t="shared" si="549"/>
        <v>1</v>
      </c>
      <c r="AV1090" s="78">
        <f>IF(AND(M1090&gt;=35,M1090&lt;=39),1,0)</f>
        <v>0</v>
      </c>
      <c r="AW1090" s="78">
        <f>IF(AND(M1090&gt;=40,M1090&lt;=44),1,0)</f>
        <v>0</v>
      </c>
      <c r="AX1090" s="78">
        <f>IF(AND(M1090&gt;=45,M1090&lt;=49),1,0)</f>
        <v>0</v>
      </c>
      <c r="AY1090" s="78">
        <f>IF(AND(M1090&gt;=50,M1090&lt;=54),1,0)</f>
        <v>0</v>
      </c>
      <c r="AZ1090" s="78">
        <f>IF(AND(M1090&gt;=55,M1090&lt;=59),1,0)</f>
        <v>0</v>
      </c>
      <c r="BA1090" s="78">
        <f>IF(AND(M1090&gt;=60,M1090&lt;=64),1,0)</f>
        <v>0</v>
      </c>
      <c r="BB1090" s="78">
        <f>IF(AND(M1090&gt;=65,M1090&lt;=69),1,0)</f>
        <v>0</v>
      </c>
      <c r="BC1090" s="78">
        <f>IF(AND(M1090&gt;=70,M1090&lt;=74),1,0)</f>
        <v>0</v>
      </c>
      <c r="BD1090" s="78">
        <f>IF(AND(M1090&gt;=75,M1090&lt;=79),1,0)</f>
        <v>1</v>
      </c>
      <c r="BE1090" s="78">
        <f>IF(AND(M1090&gt;=80,M1090&lt;=84),1,0)</f>
        <v>0</v>
      </c>
      <c r="BF1090" s="78">
        <f>IF(AND(M1090&gt;=85,M1090&lt;=89),1,0)</f>
        <v>0</v>
      </c>
      <c r="BG1090" s="78">
        <f>IF(AND(M1090&gt;=90,M1090&lt;=94),1,0)</f>
        <v>0</v>
      </c>
      <c r="BH1090" s="78">
        <f>IF(AND(M1090&gt;=95,M1090&lt;=99),1,0)</f>
        <v>0</v>
      </c>
      <c r="BI1090" s="78">
        <f>IF(AND(M1090&gt;=100,M1090&lt;=105),1,0)</f>
        <v>0</v>
      </c>
      <c r="BJ1090" s="78">
        <f>IF(I1090&lt;$BK$2,1,0)</f>
        <v>0</v>
      </c>
      <c r="BK1090" s="78">
        <f>IF(I1090&gt;$BK$2,1,0)</f>
        <v>1</v>
      </c>
      <c r="BL1090" s="79">
        <f>IF(J1090=$BL$2,1,0)</f>
        <v>0</v>
      </c>
      <c r="BM1090" s="79">
        <f>IF(J1090=$BM112,1,0)</f>
        <v>0</v>
      </c>
      <c r="BN1090" s="79">
        <f>IF(J1090=$BN112,1,0)</f>
        <v>0</v>
      </c>
      <c r="BO1090" s="79">
        <f>IF(J1090=$BO112,1,0)</f>
        <v>0</v>
      </c>
      <c r="BP1090" s="79">
        <f>IF(J1090=$BP112,1,0)</f>
        <v>0</v>
      </c>
      <c r="BQ1090" s="79">
        <f>IF(J1090=$BQ$2,1,0)</f>
        <v>0</v>
      </c>
      <c r="BR1090" s="79">
        <f>IF(J1090=$BR$2,1,0)</f>
        <v>0</v>
      </c>
      <c r="BS1090" s="78">
        <f>IF(F1090=$BS$2,1,0)</f>
        <v>0</v>
      </c>
      <c r="BT1090" s="78">
        <f>IF(F1090=$BT$2,1,0)</f>
        <v>0</v>
      </c>
      <c r="BU1090" s="78">
        <f>IF(F1090=$BU$2,1,0)</f>
        <v>0</v>
      </c>
      <c r="BV1090" s="78">
        <f>IF(F1090=$BV$2,1,0)</f>
        <v>0</v>
      </c>
      <c r="BW1090" s="78">
        <f>IF(F1090=$BW$2,1,0)</f>
        <v>1</v>
      </c>
      <c r="BX1090" s="78">
        <f>IF(F1090=$BX$2,1,0)</f>
        <v>0</v>
      </c>
      <c r="BY1090" s="78">
        <f>IF(F1090=$BY$2,1,0)</f>
        <v>0</v>
      </c>
      <c r="BZ1090" s="78">
        <f>IF(F1090=$BZ$2,1,0)</f>
        <v>0</v>
      </c>
      <c r="CA1090" t="s">
        <v>2228</v>
      </c>
      <c r="CB1090" s="1">
        <v>0</v>
      </c>
      <c r="CC1090" s="1">
        <v>0</v>
      </c>
    </row>
    <row r="1091" spans="2:81" x14ac:dyDescent="0.3">
      <c r="B1091" s="29" t="s">
        <v>116</v>
      </c>
      <c r="C1091" t="s">
        <v>178</v>
      </c>
      <c r="D1091" t="s">
        <v>1884</v>
      </c>
      <c r="E1091" s="53" t="s">
        <v>1098</v>
      </c>
      <c r="F1091" s="31" t="s">
        <v>48</v>
      </c>
      <c r="G1091" s="1">
        <v>10</v>
      </c>
      <c r="H1091" s="1">
        <v>2014</v>
      </c>
      <c r="I1091" s="36">
        <v>0.79722222222222217</v>
      </c>
      <c r="J1091" s="1" t="s">
        <v>9</v>
      </c>
      <c r="K1091" s="39">
        <v>30417</v>
      </c>
      <c r="L1091" t="s">
        <v>1724</v>
      </c>
      <c r="M1091" s="76">
        <v>81</v>
      </c>
      <c r="N1091" t="str">
        <f t="shared" si="519"/>
        <v>ptcldy</v>
      </c>
      <c r="O1091" s="78">
        <f t="shared" si="520"/>
        <v>0</v>
      </c>
      <c r="P1091" s="78">
        <v>0</v>
      </c>
      <c r="Q1091" s="78">
        <v>1</v>
      </c>
      <c r="R1091" s="78">
        <f t="shared" si="521"/>
        <v>0</v>
      </c>
      <c r="S1091" s="78">
        <f t="shared" si="522"/>
        <v>0</v>
      </c>
      <c r="T1091" s="78">
        <f t="shared" si="523"/>
        <v>0</v>
      </c>
      <c r="U1091" s="78">
        <f t="shared" si="524"/>
        <v>0</v>
      </c>
      <c r="V1091" s="78">
        <f t="shared" si="525"/>
        <v>0</v>
      </c>
      <c r="W1091" s="78">
        <f t="shared" si="526"/>
        <v>0</v>
      </c>
      <c r="X1091" s="78">
        <f t="shared" si="527"/>
        <v>0</v>
      </c>
      <c r="Y1091" s="78">
        <f t="shared" si="528"/>
        <v>0</v>
      </c>
      <c r="Z1091" s="78">
        <f t="shared" si="529"/>
        <v>0</v>
      </c>
      <c r="AA1091" s="78">
        <f t="shared" si="530"/>
        <v>0</v>
      </c>
      <c r="AB1091" s="78">
        <f t="shared" si="531"/>
        <v>0</v>
      </c>
      <c r="AC1091" s="78">
        <f t="shared" si="532"/>
        <v>0</v>
      </c>
      <c r="AD1091" s="78">
        <f t="shared" si="533"/>
        <v>0</v>
      </c>
      <c r="AE1091" s="78">
        <f t="shared" si="534"/>
        <v>0</v>
      </c>
      <c r="AF1091" s="78">
        <f t="shared" si="535"/>
        <v>0</v>
      </c>
      <c r="AG1091" s="78">
        <f t="shared" si="550"/>
        <v>0</v>
      </c>
      <c r="AH1091" s="78">
        <f t="shared" si="536"/>
        <v>0</v>
      </c>
      <c r="AI1091" s="78">
        <f t="shared" si="537"/>
        <v>0</v>
      </c>
      <c r="AJ1091" s="78">
        <f t="shared" si="538"/>
        <v>0</v>
      </c>
      <c r="AK1091" s="78">
        <f t="shared" si="539"/>
        <v>0</v>
      </c>
      <c r="AL1091" s="78">
        <f t="shared" si="540"/>
        <v>0</v>
      </c>
      <c r="AM1091" s="78">
        <f t="shared" si="541"/>
        <v>0</v>
      </c>
      <c r="AN1091" s="78">
        <f t="shared" si="542"/>
        <v>0</v>
      </c>
      <c r="AO1091" s="78">
        <f t="shared" si="543"/>
        <v>0</v>
      </c>
      <c r="AP1091" s="78">
        <f t="shared" si="544"/>
        <v>0</v>
      </c>
      <c r="AQ1091" s="78">
        <f t="shared" si="545"/>
        <v>0</v>
      </c>
      <c r="AR1091" s="78">
        <f t="shared" si="546"/>
        <v>0</v>
      </c>
      <c r="AS1091" s="78">
        <f t="shared" si="547"/>
        <v>0</v>
      </c>
      <c r="AT1091" s="78">
        <f t="shared" si="548"/>
        <v>1</v>
      </c>
      <c r="AU1091" s="78">
        <f t="shared" si="549"/>
        <v>1</v>
      </c>
      <c r="AV1091" s="78">
        <f>IF(AND(M1091&gt;=35,M1091&lt;=39),1,0)</f>
        <v>0</v>
      </c>
      <c r="AW1091" s="78">
        <f>IF(AND(M1091&gt;=40,M1091&lt;=44),1,0)</f>
        <v>0</v>
      </c>
      <c r="AX1091" s="78">
        <f>IF(AND(M1091&gt;=45,M1091&lt;=49),1,0)</f>
        <v>0</v>
      </c>
      <c r="AY1091" s="78">
        <f>IF(AND(M1091&gt;=50,M1091&lt;=54),1,0)</f>
        <v>0</v>
      </c>
      <c r="AZ1091" s="78">
        <f>IF(AND(M1091&gt;=55,M1091&lt;=59),1,0)</f>
        <v>0</v>
      </c>
      <c r="BA1091" s="78">
        <f>IF(AND(M1091&gt;=60,M1091&lt;=64),1,0)</f>
        <v>0</v>
      </c>
      <c r="BB1091" s="78">
        <f>IF(AND(M1091&gt;=65,M1091&lt;=69),1,0)</f>
        <v>0</v>
      </c>
      <c r="BC1091" s="78">
        <f>IF(AND(M1091&gt;=70,M1091&lt;=74),1,0)</f>
        <v>0</v>
      </c>
      <c r="BD1091" s="78">
        <f>IF(AND(M1091&gt;=75,M1091&lt;=79),1,0)</f>
        <v>0</v>
      </c>
      <c r="BE1091" s="78">
        <f>IF(AND(M1091&gt;=80,M1091&lt;=84),1,0)</f>
        <v>1</v>
      </c>
      <c r="BF1091" s="78">
        <f>IF(AND(M1091&gt;=85,M1091&lt;=89),1,0)</f>
        <v>0</v>
      </c>
      <c r="BG1091" s="78">
        <f>IF(AND(M1091&gt;=90,M1091&lt;=94),1,0)</f>
        <v>0</v>
      </c>
      <c r="BH1091" s="78">
        <f>IF(AND(M1091&gt;=95,M1091&lt;=99),1,0)</f>
        <v>0</v>
      </c>
      <c r="BI1091" s="78">
        <f>IF(AND(M1091&gt;=100,M1091&lt;=105),1,0)</f>
        <v>0</v>
      </c>
      <c r="BJ1091" s="78">
        <f>IF(I1091&lt;$BK$2,1,0)</f>
        <v>0</v>
      </c>
      <c r="BK1091" s="78">
        <f>IF(I1091&gt;$BK$2,1,0)</f>
        <v>1</v>
      </c>
      <c r="BL1091" s="79">
        <f>IF(J1091=$BL$2,1,0)</f>
        <v>0</v>
      </c>
      <c r="BM1091" s="79">
        <f>IF(J1091=$BM113,1,0)</f>
        <v>0</v>
      </c>
      <c r="BN1091" s="79">
        <f>IF(J1091=$BN113,1,0)</f>
        <v>0</v>
      </c>
      <c r="BO1091" s="79">
        <f>IF(J1091=$BO113,1,0)</f>
        <v>0</v>
      </c>
      <c r="BP1091" s="79">
        <f>IF(J1091=$BP113,1,0)</f>
        <v>0</v>
      </c>
      <c r="BQ1091" s="79">
        <f>IF(J1091=$BQ$2,1,0)</f>
        <v>0</v>
      </c>
      <c r="BR1091" s="79">
        <f>IF(J1091=$BR$2,1,0)</f>
        <v>0</v>
      </c>
      <c r="BS1091" s="78">
        <f>IF(F1091=$BS$2,1,0)</f>
        <v>0</v>
      </c>
      <c r="BT1091" s="78">
        <f>IF(F1091=$BT$2,1,0)</f>
        <v>0</v>
      </c>
      <c r="BU1091" s="78">
        <f>IF(F1091=$BU$2,1,0)</f>
        <v>0</v>
      </c>
      <c r="BV1091" s="78">
        <f>IF(F1091=$BV$2,1,0)</f>
        <v>0</v>
      </c>
      <c r="BW1091" s="78">
        <f>IF(F1091=$BW$2,1,0)</f>
        <v>1</v>
      </c>
      <c r="BX1091" s="78">
        <f>IF(F1091=$BX$2,1,0)</f>
        <v>0</v>
      </c>
      <c r="BY1091" s="78">
        <f>IF(F1091=$BY$2,1,0)</f>
        <v>0</v>
      </c>
      <c r="BZ1091" s="78">
        <f>IF(F1091=$BZ$2,1,0)</f>
        <v>0</v>
      </c>
      <c r="CA1091"/>
      <c r="CB1091" s="1">
        <v>0</v>
      </c>
      <c r="CC1091" s="1">
        <v>0</v>
      </c>
    </row>
    <row r="1092" spans="2:81" x14ac:dyDescent="0.3">
      <c r="B1092" s="29" t="s">
        <v>117</v>
      </c>
      <c r="C1092" s="33" t="s">
        <v>162</v>
      </c>
      <c r="D1092" s="33" t="s">
        <v>75</v>
      </c>
      <c r="E1092" s="53" t="s">
        <v>1099</v>
      </c>
      <c r="F1092" s="31" t="s">
        <v>48</v>
      </c>
      <c r="G1092" s="1">
        <v>11</v>
      </c>
      <c r="H1092" s="1">
        <v>2014</v>
      </c>
      <c r="I1092" s="36">
        <v>0.79652777777777783</v>
      </c>
      <c r="J1092" s="1" t="s">
        <v>5</v>
      </c>
      <c r="K1092" s="39">
        <v>45389</v>
      </c>
      <c r="L1092" t="s">
        <v>1717</v>
      </c>
      <c r="M1092" s="76">
        <v>83</v>
      </c>
      <c r="N1092" t="str">
        <f t="shared" si="519"/>
        <v>ptcldy</v>
      </c>
      <c r="O1092" s="78">
        <f t="shared" si="520"/>
        <v>0</v>
      </c>
      <c r="P1092" s="78">
        <v>0</v>
      </c>
      <c r="Q1092" s="78">
        <v>0</v>
      </c>
      <c r="R1092" s="78">
        <f t="shared" si="521"/>
        <v>0</v>
      </c>
      <c r="S1092" s="78">
        <f t="shared" si="522"/>
        <v>0</v>
      </c>
      <c r="T1092" s="78">
        <f t="shared" si="523"/>
        <v>0</v>
      </c>
      <c r="U1092" s="78">
        <f t="shared" si="524"/>
        <v>0</v>
      </c>
      <c r="V1092" s="78">
        <f t="shared" si="525"/>
        <v>0</v>
      </c>
      <c r="W1092" s="78">
        <f t="shared" si="526"/>
        <v>0</v>
      </c>
      <c r="X1092" s="78">
        <f t="shared" si="527"/>
        <v>0</v>
      </c>
      <c r="Y1092" s="78">
        <f t="shared" si="528"/>
        <v>0</v>
      </c>
      <c r="Z1092" s="78">
        <f t="shared" si="529"/>
        <v>0</v>
      </c>
      <c r="AA1092" s="78">
        <f t="shared" si="530"/>
        <v>0</v>
      </c>
      <c r="AB1092" s="78">
        <f t="shared" si="531"/>
        <v>0</v>
      </c>
      <c r="AC1092" s="78">
        <f t="shared" si="532"/>
        <v>0</v>
      </c>
      <c r="AD1092" s="78">
        <f t="shared" si="533"/>
        <v>0</v>
      </c>
      <c r="AE1092" s="78">
        <f t="shared" si="534"/>
        <v>0</v>
      </c>
      <c r="AF1092" s="78">
        <f t="shared" si="535"/>
        <v>0</v>
      </c>
      <c r="AG1092" s="78">
        <f t="shared" si="550"/>
        <v>0</v>
      </c>
      <c r="AH1092" s="78">
        <f t="shared" si="536"/>
        <v>0</v>
      </c>
      <c r="AI1092" s="78">
        <f t="shared" si="537"/>
        <v>1</v>
      </c>
      <c r="AJ1092" s="78">
        <f t="shared" si="538"/>
        <v>0</v>
      </c>
      <c r="AK1092" s="78">
        <f t="shared" si="539"/>
        <v>0</v>
      </c>
      <c r="AL1092" s="78">
        <f t="shared" si="540"/>
        <v>0</v>
      </c>
      <c r="AM1092" s="78">
        <f t="shared" si="541"/>
        <v>0</v>
      </c>
      <c r="AN1092" s="78">
        <f t="shared" si="542"/>
        <v>0</v>
      </c>
      <c r="AO1092" s="78">
        <f t="shared" si="543"/>
        <v>0</v>
      </c>
      <c r="AP1092" s="78">
        <f t="shared" si="544"/>
        <v>0</v>
      </c>
      <c r="AQ1092" s="78">
        <f t="shared" si="545"/>
        <v>0</v>
      </c>
      <c r="AR1092" s="78">
        <f t="shared" si="546"/>
        <v>0</v>
      </c>
      <c r="AS1092" s="78">
        <f t="shared" si="547"/>
        <v>0</v>
      </c>
      <c r="AT1092" s="78">
        <f t="shared" si="548"/>
        <v>0</v>
      </c>
      <c r="AU1092" s="78">
        <f t="shared" si="549"/>
        <v>1</v>
      </c>
      <c r="AV1092" s="78">
        <f>IF(AND(M1092&gt;=35,M1092&lt;=39),1,0)</f>
        <v>0</v>
      </c>
      <c r="AW1092" s="78">
        <f>IF(AND(M1092&gt;=40,M1092&lt;=44),1,0)</f>
        <v>0</v>
      </c>
      <c r="AX1092" s="78">
        <f>IF(AND(M1092&gt;=45,M1092&lt;=49),1,0)</f>
        <v>0</v>
      </c>
      <c r="AY1092" s="78">
        <f>IF(AND(M1092&gt;=50,M1092&lt;=54),1,0)</f>
        <v>0</v>
      </c>
      <c r="AZ1092" s="78">
        <f>IF(AND(M1092&gt;=55,M1092&lt;=59),1,0)</f>
        <v>0</v>
      </c>
      <c r="BA1092" s="78">
        <f>IF(AND(M1092&gt;=60,M1092&lt;=64),1,0)</f>
        <v>0</v>
      </c>
      <c r="BB1092" s="78">
        <f>IF(AND(M1092&gt;=65,M1092&lt;=69),1,0)</f>
        <v>0</v>
      </c>
      <c r="BC1092" s="78">
        <f>IF(AND(M1092&gt;=70,M1092&lt;=74),1,0)</f>
        <v>0</v>
      </c>
      <c r="BD1092" s="78">
        <f>IF(AND(M1092&gt;=75,M1092&lt;=79),1,0)</f>
        <v>0</v>
      </c>
      <c r="BE1092" s="78">
        <f>IF(AND(M1092&gt;=80,M1092&lt;=84),1,0)</f>
        <v>1</v>
      </c>
      <c r="BF1092" s="78">
        <f>IF(AND(M1092&gt;=85,M1092&lt;=89),1,0)</f>
        <v>0</v>
      </c>
      <c r="BG1092" s="78">
        <f>IF(AND(M1092&gt;=90,M1092&lt;=94),1,0)</f>
        <v>0</v>
      </c>
      <c r="BH1092" s="78">
        <f>IF(AND(M1092&gt;=95,M1092&lt;=99),1,0)</f>
        <v>0</v>
      </c>
      <c r="BI1092" s="78">
        <f>IF(AND(M1092&gt;=100,M1092&lt;=105),1,0)</f>
        <v>0</v>
      </c>
      <c r="BJ1092" s="78">
        <f>IF(I1092&lt;$BK$2,1,0)</f>
        <v>0</v>
      </c>
      <c r="BK1092" s="78">
        <f>IF(I1092&gt;$BK$2,1,0)</f>
        <v>1</v>
      </c>
      <c r="BL1092" s="79">
        <f>IF(J1092=$BL$2,1,0)</f>
        <v>0</v>
      </c>
      <c r="BM1092" s="79">
        <f>IF(J1092=$BM114,1,0)</f>
        <v>0</v>
      </c>
      <c r="BN1092" s="79">
        <f>IF(J1092=$BN114,1,0)</f>
        <v>0</v>
      </c>
      <c r="BO1092" s="79">
        <f>IF(J1092=$BO114,1,0)</f>
        <v>0</v>
      </c>
      <c r="BP1092" s="79">
        <f>IF(J1092=$BP114,1,0)</f>
        <v>0</v>
      </c>
      <c r="BQ1092" s="79">
        <f>IF(J1092=$BQ$2,1,0)</f>
        <v>0</v>
      </c>
      <c r="BR1092" s="79">
        <f>IF(J1092=$BR$2,1,0)</f>
        <v>0</v>
      </c>
      <c r="BS1092" s="78">
        <f>IF(F1092=$BS$2,1,0)</f>
        <v>0</v>
      </c>
      <c r="BT1092" s="78">
        <f>IF(F1092=$BT$2,1,0)</f>
        <v>0</v>
      </c>
      <c r="BU1092" s="78">
        <f>IF(F1092=$BU$2,1,0)</f>
        <v>0</v>
      </c>
      <c r="BV1092" s="78">
        <f>IF(F1092=$BV$2,1,0)</f>
        <v>0</v>
      </c>
      <c r="BW1092" s="78">
        <f>IF(F1092=$BW$2,1,0)</f>
        <v>1</v>
      </c>
      <c r="BX1092" s="78">
        <f>IF(F1092=$BX$2,1,0)</f>
        <v>0</v>
      </c>
      <c r="BY1092" s="78">
        <f>IF(F1092=$BY$2,1,0)</f>
        <v>0</v>
      </c>
      <c r="BZ1092" s="78">
        <f>IF(F1092=$BZ$2,1,0)</f>
        <v>0</v>
      </c>
      <c r="CA1092" t="s">
        <v>1887</v>
      </c>
      <c r="CB1092" s="1">
        <v>0</v>
      </c>
      <c r="CC1092" s="1">
        <v>0</v>
      </c>
    </row>
    <row r="1093" spans="2:81" x14ac:dyDescent="0.3">
      <c r="B1093" s="29" t="s">
        <v>118</v>
      </c>
      <c r="C1093" s="33" t="s">
        <v>162</v>
      </c>
      <c r="D1093" s="33" t="s">
        <v>75</v>
      </c>
      <c r="E1093" s="53" t="s">
        <v>1100</v>
      </c>
      <c r="F1093" s="31" t="s">
        <v>48</v>
      </c>
      <c r="G1093" s="1">
        <v>12</v>
      </c>
      <c r="H1093" s="1">
        <v>2014</v>
      </c>
      <c r="I1093" s="36">
        <v>0.67013888888888884</v>
      </c>
      <c r="J1093" s="1" t="s">
        <v>7</v>
      </c>
      <c r="K1093" s="39">
        <v>46667</v>
      </c>
      <c r="L1093" t="s">
        <v>1716</v>
      </c>
      <c r="M1093" s="76">
        <v>84</v>
      </c>
      <c r="N1093" t="str">
        <f t="shared" ref="N1093:N1156" si="551">RIGHT(L1093,LEN(L1093)-3)</f>
        <v>ptcldy</v>
      </c>
      <c r="O1093" s="78">
        <f t="shared" ref="O1093:O1156" si="552">IF(B1093=1,1,0)</f>
        <v>0</v>
      </c>
      <c r="P1093" s="78">
        <v>0</v>
      </c>
      <c r="Q1093" s="78">
        <v>0</v>
      </c>
      <c r="R1093" s="78">
        <f t="shared" ref="R1093:R1156" si="553">IF(C1093=$R$3,1,0)</f>
        <v>0</v>
      </c>
      <c r="S1093" s="78">
        <f t="shared" ref="S1093:S1156" si="554">IF(C1093=$S$3,1,0)</f>
        <v>0</v>
      </c>
      <c r="T1093" s="78">
        <f t="shared" ref="T1093:T1156" si="555">IF(C1093=$T$3,1,0)</f>
        <v>0</v>
      </c>
      <c r="U1093" s="78">
        <f t="shared" ref="U1093:U1156" si="556">IF(C1093=$U$3,1,0)</f>
        <v>0</v>
      </c>
      <c r="V1093" s="78">
        <f t="shared" ref="V1093:V1156" si="557">IF(C1093=$V$3,1,0)</f>
        <v>0</v>
      </c>
      <c r="W1093" s="78">
        <f t="shared" ref="W1093:W1156" si="558">IF(C1093=$W$3,1,0)</f>
        <v>0</v>
      </c>
      <c r="X1093" s="78">
        <f t="shared" ref="X1093:X1156" si="559">IF(C1093=$X$3,1,0)</f>
        <v>0</v>
      </c>
      <c r="Y1093" s="78">
        <f t="shared" ref="Y1093:Y1156" si="560">IF(C1093=$Y$3,1,0)</f>
        <v>0</v>
      </c>
      <c r="Z1093" s="78">
        <f t="shared" ref="Z1093:Z1156" si="561">IF(C1093=$Z$3,1,0)</f>
        <v>0</v>
      </c>
      <c r="AA1093" s="78">
        <f t="shared" ref="AA1093:AA1156" si="562">IF(C1093=$AA$3,1,0)</f>
        <v>0</v>
      </c>
      <c r="AB1093" s="78">
        <f t="shared" ref="AB1093:AB1156" si="563">IF(C1093=$AB$3,1,0)</f>
        <v>0</v>
      </c>
      <c r="AC1093" s="78">
        <f t="shared" ref="AC1093:AC1156" si="564">IF(C1093=$AC$3,1,0)</f>
        <v>0</v>
      </c>
      <c r="AD1093" s="78">
        <f t="shared" ref="AD1093:AD1156" si="565">IF(C1093=$AD$3,1,0)</f>
        <v>0</v>
      </c>
      <c r="AE1093" s="78">
        <f t="shared" ref="AE1093:AE1156" si="566">IF(C1093=$AE$3,1,0)</f>
        <v>0</v>
      </c>
      <c r="AF1093" s="78">
        <f t="shared" ref="AF1093:AF1156" si="567">IF(C1093=$AF$3,1,0)</f>
        <v>0</v>
      </c>
      <c r="AG1093" s="78">
        <f t="shared" si="550"/>
        <v>0</v>
      </c>
      <c r="AH1093" s="78">
        <f t="shared" ref="AH1093:AH1156" si="568">IF(C1093=$AH$3,1,0)</f>
        <v>0</v>
      </c>
      <c r="AI1093" s="78">
        <f t="shared" ref="AI1093:AI1156" si="569">IF(C1093=$AI$3,1,0)</f>
        <v>1</v>
      </c>
      <c r="AJ1093" s="78">
        <f t="shared" ref="AJ1093:AJ1156" si="570">IF(C1093=$AJ$3,1,0)</f>
        <v>0</v>
      </c>
      <c r="AK1093" s="78">
        <f t="shared" ref="AK1093:AK1156" si="571">IF(C1093=$AK$3,1,0)</f>
        <v>0</v>
      </c>
      <c r="AL1093" s="78">
        <f t="shared" ref="AL1093:AL1156" si="572">IF(C1093=$AL$3,1,0)</f>
        <v>0</v>
      </c>
      <c r="AM1093" s="78">
        <f t="shared" ref="AM1093:AM1156" si="573">IF(C1093=$AM$3,1,0)</f>
        <v>0</v>
      </c>
      <c r="AN1093" s="78">
        <f t="shared" ref="AN1093:AN1156" si="574">IF(C1093=$AN$3,1,0)</f>
        <v>0</v>
      </c>
      <c r="AO1093" s="78">
        <f t="shared" ref="AO1093:AO1156" si="575">IF(C1093=$AO$3,1,0)</f>
        <v>0</v>
      </c>
      <c r="AP1093" s="78">
        <f t="shared" ref="AP1093:AP1156" si="576">IF(C1093=$AP$3,1,0)</f>
        <v>0</v>
      </c>
      <c r="AQ1093" s="78">
        <f t="shared" ref="AQ1093:AQ1156" si="577">IF(C1093=$AQ$3,1,0)</f>
        <v>0</v>
      </c>
      <c r="AR1093" s="78">
        <f t="shared" ref="AR1093:AR1156" si="578">IF(C1093=$AR$3,1,0)</f>
        <v>0</v>
      </c>
      <c r="AS1093" s="78">
        <f t="shared" ref="AS1093:AS1156" si="579">IF(C1093=$AS$3,1,0)</f>
        <v>0</v>
      </c>
      <c r="AT1093" s="78">
        <f t="shared" ref="AT1093:AT1156" si="580">IF(C1093=$AT$3,1,0)</f>
        <v>0</v>
      </c>
      <c r="AU1093" s="78">
        <f t="shared" ref="AU1093:AU1156" si="581">SUM(R1093:AT1093)</f>
        <v>1</v>
      </c>
      <c r="AV1093" s="78">
        <f>IF(AND(M1093&gt;=35,M1093&lt;=39),1,0)</f>
        <v>0</v>
      </c>
      <c r="AW1093" s="78">
        <f>IF(AND(M1093&gt;=40,M1093&lt;=44),1,0)</f>
        <v>0</v>
      </c>
      <c r="AX1093" s="78">
        <f>IF(AND(M1093&gt;=45,M1093&lt;=49),1,0)</f>
        <v>0</v>
      </c>
      <c r="AY1093" s="78">
        <f>IF(AND(M1093&gt;=50,M1093&lt;=54),1,0)</f>
        <v>0</v>
      </c>
      <c r="AZ1093" s="78">
        <f>IF(AND(M1093&gt;=55,M1093&lt;=59),1,0)</f>
        <v>0</v>
      </c>
      <c r="BA1093" s="78">
        <f>IF(AND(M1093&gt;=60,M1093&lt;=64),1,0)</f>
        <v>0</v>
      </c>
      <c r="BB1093" s="78">
        <f>IF(AND(M1093&gt;=65,M1093&lt;=69),1,0)</f>
        <v>0</v>
      </c>
      <c r="BC1093" s="78">
        <f>IF(AND(M1093&gt;=70,M1093&lt;=74),1,0)</f>
        <v>0</v>
      </c>
      <c r="BD1093" s="78">
        <f>IF(AND(M1093&gt;=75,M1093&lt;=79),1,0)</f>
        <v>0</v>
      </c>
      <c r="BE1093" s="78">
        <f>IF(AND(M1093&gt;=80,M1093&lt;=84),1,0)</f>
        <v>1</v>
      </c>
      <c r="BF1093" s="78">
        <f>IF(AND(M1093&gt;=85,M1093&lt;=89),1,0)</f>
        <v>0</v>
      </c>
      <c r="BG1093" s="78">
        <f>IF(AND(M1093&gt;=90,M1093&lt;=94),1,0)</f>
        <v>0</v>
      </c>
      <c r="BH1093" s="78">
        <f>IF(AND(M1093&gt;=95,M1093&lt;=99),1,0)</f>
        <v>0</v>
      </c>
      <c r="BI1093" s="78">
        <f>IF(AND(M1093&gt;=100,M1093&lt;=105),1,0)</f>
        <v>0</v>
      </c>
      <c r="BJ1093" s="78">
        <f>IF(I1093&lt;$BK$2,1,0)</f>
        <v>1</v>
      </c>
      <c r="BK1093" s="78">
        <f>IF(I1093&gt;$BK$2,1,0)</f>
        <v>0</v>
      </c>
      <c r="BL1093" s="79">
        <f>IF(J1093=$BL$2,1,0)</f>
        <v>0</v>
      </c>
      <c r="BM1093" s="79">
        <f>IF(J1093=$BM115,1,0)</f>
        <v>0</v>
      </c>
      <c r="BN1093" s="79">
        <f>IF(J1093=$BN115,1,0)</f>
        <v>0</v>
      </c>
      <c r="BO1093" s="79">
        <f>IF(J1093=$BO115,1,0)</f>
        <v>0</v>
      </c>
      <c r="BP1093" s="79">
        <f>IF(J1093=$BP115,1,0)</f>
        <v>0</v>
      </c>
      <c r="BQ1093" s="79">
        <f>IF(J1093=$BQ$2,1,0)</f>
        <v>1</v>
      </c>
      <c r="BR1093" s="79">
        <f>IF(J1093=$BR$2,1,0)</f>
        <v>0</v>
      </c>
      <c r="BS1093" s="78">
        <f>IF(F1093=$BS$2,1,0)</f>
        <v>0</v>
      </c>
      <c r="BT1093" s="78">
        <f>IF(F1093=$BT$2,1,0)</f>
        <v>0</v>
      </c>
      <c r="BU1093" s="78">
        <f>IF(F1093=$BU$2,1,0)</f>
        <v>0</v>
      </c>
      <c r="BV1093" s="78">
        <f>IF(F1093=$BV$2,1,0)</f>
        <v>0</v>
      </c>
      <c r="BW1093" s="78">
        <f>IF(F1093=$BW$2,1,0)</f>
        <v>1</v>
      </c>
      <c r="BX1093" s="78">
        <f>IF(F1093=$BX$2,1,0)</f>
        <v>0</v>
      </c>
      <c r="BY1093" s="78">
        <f>IF(F1093=$BY$2,1,0)</f>
        <v>0</v>
      </c>
      <c r="BZ1093" s="78">
        <f>IF(F1093=$BZ$2,1,0)</f>
        <v>0</v>
      </c>
      <c r="CA1093"/>
      <c r="CB1093" s="1">
        <v>0</v>
      </c>
      <c r="CC1093" s="1">
        <v>0</v>
      </c>
    </row>
    <row r="1094" spans="2:81" x14ac:dyDescent="0.3">
      <c r="B1094" s="29" t="s">
        <v>119</v>
      </c>
      <c r="C1094" s="33" t="s">
        <v>162</v>
      </c>
      <c r="D1094" s="33" t="s">
        <v>75</v>
      </c>
      <c r="E1094" s="53" t="s">
        <v>1101</v>
      </c>
      <c r="F1094" s="31" t="s">
        <v>48</v>
      </c>
      <c r="G1094" s="1">
        <v>13</v>
      </c>
      <c r="H1094" s="1">
        <v>2014</v>
      </c>
      <c r="I1094" s="36">
        <v>0.83958333333333324</v>
      </c>
      <c r="J1094" s="1" t="s">
        <v>8</v>
      </c>
      <c r="K1094" s="39">
        <v>34483</v>
      </c>
      <c r="L1094" t="s">
        <v>1780</v>
      </c>
      <c r="M1094" s="76">
        <v>89</v>
      </c>
      <c r="N1094" t="str">
        <f t="shared" si="551"/>
        <v>cloudy</v>
      </c>
      <c r="O1094" s="78">
        <f t="shared" si="552"/>
        <v>0</v>
      </c>
      <c r="P1094" s="78">
        <v>0</v>
      </c>
      <c r="Q1094" s="78">
        <v>0</v>
      </c>
      <c r="R1094" s="78">
        <f t="shared" si="553"/>
        <v>0</v>
      </c>
      <c r="S1094" s="78">
        <f t="shared" si="554"/>
        <v>0</v>
      </c>
      <c r="T1094" s="78">
        <f t="shared" si="555"/>
        <v>0</v>
      </c>
      <c r="U1094" s="78">
        <f t="shared" si="556"/>
        <v>0</v>
      </c>
      <c r="V1094" s="78">
        <f t="shared" si="557"/>
        <v>0</v>
      </c>
      <c r="W1094" s="78">
        <f t="shared" si="558"/>
        <v>0</v>
      </c>
      <c r="X1094" s="78">
        <f t="shared" si="559"/>
        <v>0</v>
      </c>
      <c r="Y1094" s="78">
        <f t="shared" si="560"/>
        <v>0</v>
      </c>
      <c r="Z1094" s="78">
        <f t="shared" si="561"/>
        <v>0</v>
      </c>
      <c r="AA1094" s="78">
        <f t="shared" si="562"/>
        <v>0</v>
      </c>
      <c r="AB1094" s="78">
        <f t="shared" si="563"/>
        <v>0</v>
      </c>
      <c r="AC1094" s="78">
        <f t="shared" si="564"/>
        <v>0</v>
      </c>
      <c r="AD1094" s="78">
        <f t="shared" si="565"/>
        <v>0</v>
      </c>
      <c r="AE1094" s="78">
        <f t="shared" si="566"/>
        <v>0</v>
      </c>
      <c r="AF1094" s="78">
        <f t="shared" si="567"/>
        <v>0</v>
      </c>
      <c r="AG1094" s="78">
        <f t="shared" si="550"/>
        <v>0</v>
      </c>
      <c r="AH1094" s="78">
        <f t="shared" si="568"/>
        <v>0</v>
      </c>
      <c r="AI1094" s="78">
        <f t="shared" si="569"/>
        <v>1</v>
      </c>
      <c r="AJ1094" s="78">
        <f t="shared" si="570"/>
        <v>0</v>
      </c>
      <c r="AK1094" s="78">
        <f t="shared" si="571"/>
        <v>0</v>
      </c>
      <c r="AL1094" s="78">
        <f t="shared" si="572"/>
        <v>0</v>
      </c>
      <c r="AM1094" s="78">
        <f t="shared" si="573"/>
        <v>0</v>
      </c>
      <c r="AN1094" s="78">
        <f t="shared" si="574"/>
        <v>0</v>
      </c>
      <c r="AO1094" s="78">
        <f t="shared" si="575"/>
        <v>0</v>
      </c>
      <c r="AP1094" s="78">
        <f t="shared" si="576"/>
        <v>0</v>
      </c>
      <c r="AQ1094" s="78">
        <f t="shared" si="577"/>
        <v>0</v>
      </c>
      <c r="AR1094" s="78">
        <f t="shared" si="578"/>
        <v>0</v>
      </c>
      <c r="AS1094" s="78">
        <f t="shared" si="579"/>
        <v>0</v>
      </c>
      <c r="AT1094" s="78">
        <f t="shared" si="580"/>
        <v>0</v>
      </c>
      <c r="AU1094" s="78">
        <f t="shared" si="581"/>
        <v>1</v>
      </c>
      <c r="AV1094" s="78">
        <f>IF(AND(M1094&gt;=35,M1094&lt;=39),1,0)</f>
        <v>0</v>
      </c>
      <c r="AW1094" s="78">
        <f>IF(AND(M1094&gt;=40,M1094&lt;=44),1,0)</f>
        <v>0</v>
      </c>
      <c r="AX1094" s="78">
        <f>IF(AND(M1094&gt;=45,M1094&lt;=49),1,0)</f>
        <v>0</v>
      </c>
      <c r="AY1094" s="78">
        <f>IF(AND(M1094&gt;=50,M1094&lt;=54),1,0)</f>
        <v>0</v>
      </c>
      <c r="AZ1094" s="78">
        <f>IF(AND(M1094&gt;=55,M1094&lt;=59),1,0)</f>
        <v>0</v>
      </c>
      <c r="BA1094" s="78">
        <f>IF(AND(M1094&gt;=60,M1094&lt;=64),1,0)</f>
        <v>0</v>
      </c>
      <c r="BB1094" s="78">
        <f>IF(AND(M1094&gt;=65,M1094&lt;=69),1,0)</f>
        <v>0</v>
      </c>
      <c r="BC1094" s="78">
        <f>IF(AND(M1094&gt;=70,M1094&lt;=74),1,0)</f>
        <v>0</v>
      </c>
      <c r="BD1094" s="78">
        <f>IF(AND(M1094&gt;=75,M1094&lt;=79),1,0)</f>
        <v>0</v>
      </c>
      <c r="BE1094" s="78">
        <f>IF(AND(M1094&gt;=80,M1094&lt;=84),1,0)</f>
        <v>0</v>
      </c>
      <c r="BF1094" s="78">
        <f>IF(AND(M1094&gt;=85,M1094&lt;=89),1,0)</f>
        <v>1</v>
      </c>
      <c r="BG1094" s="78">
        <f>IF(AND(M1094&gt;=90,M1094&lt;=94),1,0)</f>
        <v>0</v>
      </c>
      <c r="BH1094" s="78">
        <f>IF(AND(M1094&gt;=95,M1094&lt;=99),1,0)</f>
        <v>0</v>
      </c>
      <c r="BI1094" s="78">
        <f>IF(AND(M1094&gt;=100,M1094&lt;=105),1,0)</f>
        <v>0</v>
      </c>
      <c r="BJ1094" s="78">
        <f>IF(I1094&lt;$BK$2,1,0)</f>
        <v>0</v>
      </c>
      <c r="BK1094" s="78">
        <f>IF(I1094&gt;$BK$2,1,0)</f>
        <v>1</v>
      </c>
      <c r="BL1094" s="79">
        <f>IF(J1094=$BL$2,1,0)</f>
        <v>0</v>
      </c>
      <c r="BM1094" s="79">
        <f>IF(J1094=$BM116,1,0)</f>
        <v>0</v>
      </c>
      <c r="BN1094" s="79">
        <f>IF(J1094=$BN116,1,0)</f>
        <v>0</v>
      </c>
      <c r="BO1094" s="79">
        <f>IF(J1094=$BO116,1,0)</f>
        <v>0</v>
      </c>
      <c r="BP1094" s="79">
        <f>IF(J1094=$BP116,1,0)</f>
        <v>0</v>
      </c>
      <c r="BQ1094" s="79">
        <f>IF(J1094=$BQ$2,1,0)</f>
        <v>0</v>
      </c>
      <c r="BR1094" s="79">
        <f>IF(J1094=$BR$2,1,0)</f>
        <v>1</v>
      </c>
      <c r="BS1094" s="78">
        <f>IF(F1094=$BS$2,1,0)</f>
        <v>0</v>
      </c>
      <c r="BT1094" s="78">
        <f>IF(F1094=$BT$2,1,0)</f>
        <v>0</v>
      </c>
      <c r="BU1094" s="78">
        <f>IF(F1094=$BU$2,1,0)</f>
        <v>0</v>
      </c>
      <c r="BV1094" s="78">
        <f>IF(F1094=$BV$2,1,0)</f>
        <v>0</v>
      </c>
      <c r="BW1094" s="78">
        <f>IF(F1094=$BW$2,1,0)</f>
        <v>1</v>
      </c>
      <c r="BX1094" s="78">
        <f>IF(F1094=$BX$2,1,0)</f>
        <v>0</v>
      </c>
      <c r="BY1094" s="78">
        <f>IF(F1094=$BY$2,1,0)</f>
        <v>0</v>
      </c>
      <c r="BZ1094" s="78">
        <f>IF(F1094=$BZ$2,1,0)</f>
        <v>0</v>
      </c>
      <c r="CA1094"/>
      <c r="CB1094" s="1">
        <v>0</v>
      </c>
      <c r="CC1094" s="1">
        <v>0</v>
      </c>
    </row>
    <row r="1095" spans="2:81" x14ac:dyDescent="0.3">
      <c r="B1095" s="29" t="s">
        <v>120</v>
      </c>
      <c r="C1095" s="33" t="s">
        <v>161</v>
      </c>
      <c r="D1095" s="33" t="s">
        <v>66</v>
      </c>
      <c r="E1095" s="53" t="s">
        <v>1102</v>
      </c>
      <c r="F1095" s="31" t="s">
        <v>48</v>
      </c>
      <c r="G1095" s="1">
        <v>29</v>
      </c>
      <c r="H1095" s="1">
        <v>2014</v>
      </c>
      <c r="I1095" s="36">
        <v>0.79652777777777783</v>
      </c>
      <c r="J1095" s="1" t="s">
        <v>10</v>
      </c>
      <c r="K1095" s="39">
        <v>36882</v>
      </c>
      <c r="L1095" t="s">
        <v>1748</v>
      </c>
      <c r="M1095" s="76">
        <v>72</v>
      </c>
      <c r="N1095" t="str">
        <f t="shared" si="551"/>
        <v>cloudy</v>
      </c>
      <c r="O1095" s="78">
        <f t="shared" si="552"/>
        <v>0</v>
      </c>
      <c r="P1095" s="78">
        <v>0</v>
      </c>
      <c r="Q1095" s="78">
        <v>0</v>
      </c>
      <c r="R1095" s="78">
        <f t="shared" si="553"/>
        <v>0</v>
      </c>
      <c r="S1095" s="78">
        <f t="shared" si="554"/>
        <v>0</v>
      </c>
      <c r="T1095" s="78">
        <f t="shared" si="555"/>
        <v>0</v>
      </c>
      <c r="U1095" s="78">
        <f t="shared" si="556"/>
        <v>0</v>
      </c>
      <c r="V1095" s="78">
        <f t="shared" si="557"/>
        <v>0</v>
      </c>
      <c r="W1095" s="78">
        <f t="shared" si="558"/>
        <v>0</v>
      </c>
      <c r="X1095" s="78">
        <f t="shared" si="559"/>
        <v>0</v>
      </c>
      <c r="Y1095" s="78">
        <f t="shared" si="560"/>
        <v>0</v>
      </c>
      <c r="Z1095" s="78">
        <f t="shared" si="561"/>
        <v>0</v>
      </c>
      <c r="AA1095" s="78">
        <f t="shared" si="562"/>
        <v>0</v>
      </c>
      <c r="AB1095" s="78">
        <f t="shared" si="563"/>
        <v>0</v>
      </c>
      <c r="AC1095" s="78">
        <f t="shared" si="564"/>
        <v>1</v>
      </c>
      <c r="AD1095" s="78">
        <f t="shared" si="565"/>
        <v>0</v>
      </c>
      <c r="AE1095" s="78">
        <f t="shared" si="566"/>
        <v>0</v>
      </c>
      <c r="AF1095" s="78">
        <f t="shared" si="567"/>
        <v>0</v>
      </c>
      <c r="AG1095" s="78">
        <f t="shared" si="550"/>
        <v>0</v>
      </c>
      <c r="AH1095" s="78">
        <f t="shared" si="568"/>
        <v>0</v>
      </c>
      <c r="AI1095" s="78">
        <f t="shared" si="569"/>
        <v>0</v>
      </c>
      <c r="AJ1095" s="78">
        <f t="shared" si="570"/>
        <v>0</v>
      </c>
      <c r="AK1095" s="78">
        <f t="shared" si="571"/>
        <v>0</v>
      </c>
      <c r="AL1095" s="78">
        <f t="shared" si="572"/>
        <v>0</v>
      </c>
      <c r="AM1095" s="78">
        <f t="shared" si="573"/>
        <v>0</v>
      </c>
      <c r="AN1095" s="78">
        <f t="shared" si="574"/>
        <v>0</v>
      </c>
      <c r="AO1095" s="78">
        <f t="shared" si="575"/>
        <v>0</v>
      </c>
      <c r="AP1095" s="78">
        <f t="shared" si="576"/>
        <v>0</v>
      </c>
      <c r="AQ1095" s="78">
        <f t="shared" si="577"/>
        <v>0</v>
      </c>
      <c r="AR1095" s="78">
        <f t="shared" si="578"/>
        <v>0</v>
      </c>
      <c r="AS1095" s="78">
        <f t="shared" si="579"/>
        <v>0</v>
      </c>
      <c r="AT1095" s="78">
        <f t="shared" si="580"/>
        <v>0</v>
      </c>
      <c r="AU1095" s="78">
        <f t="shared" si="581"/>
        <v>1</v>
      </c>
      <c r="AV1095" s="78">
        <f>IF(AND(M1095&gt;=35,M1095&lt;=39),1,0)</f>
        <v>0</v>
      </c>
      <c r="AW1095" s="78">
        <f>IF(AND(M1095&gt;=40,M1095&lt;=44),1,0)</f>
        <v>0</v>
      </c>
      <c r="AX1095" s="78">
        <f>IF(AND(M1095&gt;=45,M1095&lt;=49),1,0)</f>
        <v>0</v>
      </c>
      <c r="AY1095" s="78">
        <f>IF(AND(M1095&gt;=50,M1095&lt;=54),1,0)</f>
        <v>0</v>
      </c>
      <c r="AZ1095" s="78">
        <f>IF(AND(M1095&gt;=55,M1095&lt;=59),1,0)</f>
        <v>0</v>
      </c>
      <c r="BA1095" s="78">
        <f>IF(AND(M1095&gt;=60,M1095&lt;=64),1,0)</f>
        <v>0</v>
      </c>
      <c r="BB1095" s="78">
        <f>IF(AND(M1095&gt;=65,M1095&lt;=69),1,0)</f>
        <v>0</v>
      </c>
      <c r="BC1095" s="78">
        <f>IF(AND(M1095&gt;=70,M1095&lt;=74),1,0)</f>
        <v>1</v>
      </c>
      <c r="BD1095" s="78">
        <f>IF(AND(M1095&gt;=75,M1095&lt;=79),1,0)</f>
        <v>0</v>
      </c>
      <c r="BE1095" s="78">
        <f>IF(AND(M1095&gt;=80,M1095&lt;=84),1,0)</f>
        <v>0</v>
      </c>
      <c r="BF1095" s="78">
        <f>IF(AND(M1095&gt;=85,M1095&lt;=89),1,0)</f>
        <v>0</v>
      </c>
      <c r="BG1095" s="78">
        <f>IF(AND(M1095&gt;=90,M1095&lt;=94),1,0)</f>
        <v>0</v>
      </c>
      <c r="BH1095" s="78">
        <f>IF(AND(M1095&gt;=95,M1095&lt;=99),1,0)</f>
        <v>0</v>
      </c>
      <c r="BI1095" s="78">
        <f>IF(AND(M1095&gt;=100,M1095&lt;=105),1,0)</f>
        <v>0</v>
      </c>
      <c r="BJ1095" s="78">
        <f>IF(I1095&lt;$BK$2,1,0)</f>
        <v>0</v>
      </c>
      <c r="BK1095" s="78">
        <f>IF(I1095&gt;$BK$2,1,0)</f>
        <v>1</v>
      </c>
      <c r="BL1095" s="79">
        <f>IF(J1095=$BL$2,1,0)</f>
        <v>0</v>
      </c>
      <c r="BM1095" s="79">
        <f>IF(J1095=$BM117,1,0)</f>
        <v>0</v>
      </c>
      <c r="BN1095" s="79">
        <f>IF(J1095=$BN117,1,0)</f>
        <v>0</v>
      </c>
      <c r="BO1095" s="79">
        <f>IF(J1095=$BO117,1,0)</f>
        <v>0</v>
      </c>
      <c r="BP1095" s="79">
        <f>IF(J1095=$BP117,1,0)</f>
        <v>0</v>
      </c>
      <c r="BQ1095" s="79">
        <f>IF(J1095=$BQ$2,1,0)</f>
        <v>0</v>
      </c>
      <c r="BR1095" s="79">
        <f>IF(J1095=$BR$2,1,0)</f>
        <v>0</v>
      </c>
      <c r="BS1095" s="78">
        <f>IF(F1095=$BS$2,1,0)</f>
        <v>0</v>
      </c>
      <c r="BT1095" s="78">
        <f>IF(F1095=$BT$2,1,0)</f>
        <v>0</v>
      </c>
      <c r="BU1095" s="78">
        <f>IF(F1095=$BU$2,1,0)</f>
        <v>0</v>
      </c>
      <c r="BV1095" s="78">
        <f>IF(F1095=$BV$2,1,0)</f>
        <v>0</v>
      </c>
      <c r="BW1095" s="78">
        <f>IF(F1095=$BW$2,1,0)</f>
        <v>1</v>
      </c>
      <c r="BX1095" s="78">
        <f>IF(F1095=$BX$2,1,0)</f>
        <v>0</v>
      </c>
      <c r="BY1095" s="78">
        <f>IF(F1095=$BY$2,1,0)</f>
        <v>0</v>
      </c>
      <c r="BZ1095" s="78">
        <f>IF(F1095=$BZ$2,1,0)</f>
        <v>0</v>
      </c>
      <c r="CA1095" t="s">
        <v>1886</v>
      </c>
      <c r="CB1095" s="1">
        <v>0</v>
      </c>
      <c r="CC1095" s="1">
        <v>0</v>
      </c>
    </row>
    <row r="1096" spans="2:81" x14ac:dyDescent="0.3">
      <c r="B1096" s="29" t="s">
        <v>121</v>
      </c>
      <c r="C1096" s="33" t="s">
        <v>161</v>
      </c>
      <c r="D1096" s="33" t="s">
        <v>66</v>
      </c>
      <c r="E1096" s="53" t="s">
        <v>1103</v>
      </c>
      <c r="F1096" s="31" t="s">
        <v>48</v>
      </c>
      <c r="G1096" s="1">
        <v>30</v>
      </c>
      <c r="H1096" s="1">
        <v>2014</v>
      </c>
      <c r="I1096" s="36">
        <v>0.7993055555555556</v>
      </c>
      <c r="J1096" s="1" t="s">
        <v>11</v>
      </c>
      <c r="K1096" s="39">
        <v>27195</v>
      </c>
      <c r="L1096" t="s">
        <v>1724</v>
      </c>
      <c r="M1096" s="76">
        <v>81</v>
      </c>
      <c r="N1096" t="str">
        <f t="shared" si="551"/>
        <v>ptcldy</v>
      </c>
      <c r="O1096" s="78">
        <f t="shared" si="552"/>
        <v>0</v>
      </c>
      <c r="P1096" s="78">
        <v>0</v>
      </c>
      <c r="Q1096" s="78">
        <v>0</v>
      </c>
      <c r="R1096" s="78">
        <f t="shared" si="553"/>
        <v>0</v>
      </c>
      <c r="S1096" s="78">
        <f t="shared" si="554"/>
        <v>0</v>
      </c>
      <c r="T1096" s="78">
        <f t="shared" si="555"/>
        <v>0</v>
      </c>
      <c r="U1096" s="78">
        <f t="shared" si="556"/>
        <v>0</v>
      </c>
      <c r="V1096" s="78">
        <f t="shared" si="557"/>
        <v>0</v>
      </c>
      <c r="W1096" s="78">
        <f t="shared" si="558"/>
        <v>0</v>
      </c>
      <c r="X1096" s="78">
        <f t="shared" si="559"/>
        <v>0</v>
      </c>
      <c r="Y1096" s="78">
        <f t="shared" si="560"/>
        <v>0</v>
      </c>
      <c r="Z1096" s="78">
        <f t="shared" si="561"/>
        <v>0</v>
      </c>
      <c r="AA1096" s="78">
        <f t="shared" si="562"/>
        <v>0</v>
      </c>
      <c r="AB1096" s="78">
        <f t="shared" si="563"/>
        <v>0</v>
      </c>
      <c r="AC1096" s="78">
        <f t="shared" si="564"/>
        <v>1</v>
      </c>
      <c r="AD1096" s="78">
        <f t="shared" si="565"/>
        <v>0</v>
      </c>
      <c r="AE1096" s="78">
        <f t="shared" si="566"/>
        <v>0</v>
      </c>
      <c r="AF1096" s="78">
        <f t="shared" si="567"/>
        <v>0</v>
      </c>
      <c r="AG1096" s="78">
        <f t="shared" si="550"/>
        <v>0</v>
      </c>
      <c r="AH1096" s="78">
        <f t="shared" si="568"/>
        <v>0</v>
      </c>
      <c r="AI1096" s="78">
        <f t="shared" si="569"/>
        <v>0</v>
      </c>
      <c r="AJ1096" s="78">
        <f t="shared" si="570"/>
        <v>0</v>
      </c>
      <c r="AK1096" s="78">
        <f t="shared" si="571"/>
        <v>0</v>
      </c>
      <c r="AL1096" s="78">
        <f t="shared" si="572"/>
        <v>0</v>
      </c>
      <c r="AM1096" s="78">
        <f t="shared" si="573"/>
        <v>0</v>
      </c>
      <c r="AN1096" s="78">
        <f t="shared" si="574"/>
        <v>0</v>
      </c>
      <c r="AO1096" s="78">
        <f t="shared" si="575"/>
        <v>0</v>
      </c>
      <c r="AP1096" s="78">
        <f t="shared" si="576"/>
        <v>0</v>
      </c>
      <c r="AQ1096" s="78">
        <f t="shared" si="577"/>
        <v>0</v>
      </c>
      <c r="AR1096" s="78">
        <f t="shared" si="578"/>
        <v>0</v>
      </c>
      <c r="AS1096" s="78">
        <f t="shared" si="579"/>
        <v>0</v>
      </c>
      <c r="AT1096" s="78">
        <f t="shared" si="580"/>
        <v>0</v>
      </c>
      <c r="AU1096" s="78">
        <f t="shared" si="581"/>
        <v>1</v>
      </c>
      <c r="AV1096" s="78">
        <f>IF(AND(M1096&gt;=35,M1096&lt;=39),1,0)</f>
        <v>0</v>
      </c>
      <c r="AW1096" s="78">
        <f>IF(AND(M1096&gt;=40,M1096&lt;=44),1,0)</f>
        <v>0</v>
      </c>
      <c r="AX1096" s="78">
        <f>IF(AND(M1096&gt;=45,M1096&lt;=49),1,0)</f>
        <v>0</v>
      </c>
      <c r="AY1096" s="78">
        <f>IF(AND(M1096&gt;=50,M1096&lt;=54),1,0)</f>
        <v>0</v>
      </c>
      <c r="AZ1096" s="78">
        <f>IF(AND(M1096&gt;=55,M1096&lt;=59),1,0)</f>
        <v>0</v>
      </c>
      <c r="BA1096" s="78">
        <f>IF(AND(M1096&gt;=60,M1096&lt;=64),1,0)</f>
        <v>0</v>
      </c>
      <c r="BB1096" s="78">
        <f>IF(AND(M1096&gt;=65,M1096&lt;=69),1,0)</f>
        <v>0</v>
      </c>
      <c r="BC1096" s="78">
        <f>IF(AND(M1096&gt;=70,M1096&lt;=74),1,0)</f>
        <v>0</v>
      </c>
      <c r="BD1096" s="78">
        <f>IF(AND(M1096&gt;=75,M1096&lt;=79),1,0)</f>
        <v>0</v>
      </c>
      <c r="BE1096" s="78">
        <f>IF(AND(M1096&gt;=80,M1096&lt;=84),1,0)</f>
        <v>1</v>
      </c>
      <c r="BF1096" s="78">
        <f>IF(AND(M1096&gt;=85,M1096&lt;=89),1,0)</f>
        <v>0</v>
      </c>
      <c r="BG1096" s="78">
        <f>IF(AND(M1096&gt;=90,M1096&lt;=94),1,0)</f>
        <v>0</v>
      </c>
      <c r="BH1096" s="78">
        <f>IF(AND(M1096&gt;=95,M1096&lt;=99),1,0)</f>
        <v>0</v>
      </c>
      <c r="BI1096" s="78">
        <f>IF(AND(M1096&gt;=100,M1096&lt;=105),1,0)</f>
        <v>0</v>
      </c>
      <c r="BJ1096" s="78">
        <f>IF(I1096&lt;$BK$2,1,0)</f>
        <v>0</v>
      </c>
      <c r="BK1096" s="78">
        <f>IF(I1096&gt;$BK$2,1,0)</f>
        <v>1</v>
      </c>
      <c r="BL1096" s="79">
        <f>IF(J1096=$BL$2,1,0)</f>
        <v>0</v>
      </c>
      <c r="BM1096" s="79">
        <f>IF(J1096=$BM118,1,0)</f>
        <v>0</v>
      </c>
      <c r="BN1096" s="79">
        <f>IF(J1096=$BN118,1,0)</f>
        <v>0</v>
      </c>
      <c r="BO1096" s="79">
        <f>IF(J1096=$BO118,1,0)</f>
        <v>0</v>
      </c>
      <c r="BP1096" s="79">
        <f>IF(J1096=$BP118,1,0)</f>
        <v>0</v>
      </c>
      <c r="BQ1096" s="79">
        <f>IF(J1096=$BQ$2,1,0)</f>
        <v>0</v>
      </c>
      <c r="BR1096" s="79">
        <f>IF(J1096=$BR$2,1,0)</f>
        <v>0</v>
      </c>
      <c r="BS1096" s="78">
        <f>IF(F1096=$BS$2,1,0)</f>
        <v>0</v>
      </c>
      <c r="BT1096" s="78">
        <f>IF(F1096=$BT$2,1,0)</f>
        <v>0</v>
      </c>
      <c r="BU1096" s="78">
        <f>IF(F1096=$BU$2,1,0)</f>
        <v>0</v>
      </c>
      <c r="BV1096" s="78">
        <f>IF(F1096=$BV$2,1,0)</f>
        <v>0</v>
      </c>
      <c r="BW1096" s="78">
        <f>IF(F1096=$BW$2,1,0)</f>
        <v>1</v>
      </c>
      <c r="BX1096" s="78">
        <f>IF(F1096=$BX$2,1,0)</f>
        <v>0</v>
      </c>
      <c r="BY1096" s="78">
        <f>IF(F1096=$BY$2,1,0)</f>
        <v>0</v>
      </c>
      <c r="BZ1096" s="78">
        <f>IF(F1096=$BZ$2,1,0)</f>
        <v>0</v>
      </c>
      <c r="CA1096" t="s">
        <v>2229</v>
      </c>
      <c r="CB1096" s="1">
        <v>0</v>
      </c>
      <c r="CC1096" s="1">
        <v>0</v>
      </c>
    </row>
    <row r="1097" spans="2:81" x14ac:dyDescent="0.3">
      <c r="B1097" s="29" t="s">
        <v>122</v>
      </c>
      <c r="C1097" s="33" t="s">
        <v>161</v>
      </c>
      <c r="D1097" s="33" t="s">
        <v>66</v>
      </c>
      <c r="E1097" s="53" t="s">
        <v>1104</v>
      </c>
      <c r="F1097" s="31" t="s">
        <v>48</v>
      </c>
      <c r="G1097" s="1">
        <v>31</v>
      </c>
      <c r="H1097" s="1">
        <v>2014</v>
      </c>
      <c r="I1097" s="36">
        <v>0.79722222222222217</v>
      </c>
      <c r="J1097" s="1" t="s">
        <v>9</v>
      </c>
      <c r="K1097" s="39">
        <v>24974</v>
      </c>
      <c r="L1097" t="s">
        <v>1781</v>
      </c>
      <c r="M1097" s="76">
        <v>83</v>
      </c>
      <c r="N1097" t="str">
        <f t="shared" si="551"/>
        <v>cloudy</v>
      </c>
      <c r="O1097" s="78">
        <f t="shared" si="552"/>
        <v>0</v>
      </c>
      <c r="P1097" s="78">
        <v>0</v>
      </c>
      <c r="Q1097" s="78">
        <v>0</v>
      </c>
      <c r="R1097" s="78">
        <f t="shared" si="553"/>
        <v>0</v>
      </c>
      <c r="S1097" s="78">
        <f t="shared" si="554"/>
        <v>0</v>
      </c>
      <c r="T1097" s="78">
        <f t="shared" si="555"/>
        <v>0</v>
      </c>
      <c r="U1097" s="78">
        <f t="shared" si="556"/>
        <v>0</v>
      </c>
      <c r="V1097" s="78">
        <f t="shared" si="557"/>
        <v>0</v>
      </c>
      <c r="W1097" s="78">
        <f t="shared" si="558"/>
        <v>0</v>
      </c>
      <c r="X1097" s="78">
        <f t="shared" si="559"/>
        <v>0</v>
      </c>
      <c r="Y1097" s="78">
        <f t="shared" si="560"/>
        <v>0</v>
      </c>
      <c r="Z1097" s="78">
        <f t="shared" si="561"/>
        <v>0</v>
      </c>
      <c r="AA1097" s="78">
        <f t="shared" si="562"/>
        <v>0</v>
      </c>
      <c r="AB1097" s="78">
        <f t="shared" si="563"/>
        <v>0</v>
      </c>
      <c r="AC1097" s="78">
        <f t="shared" si="564"/>
        <v>1</v>
      </c>
      <c r="AD1097" s="78">
        <f t="shared" si="565"/>
        <v>0</v>
      </c>
      <c r="AE1097" s="78">
        <f t="shared" si="566"/>
        <v>0</v>
      </c>
      <c r="AF1097" s="78">
        <f t="shared" si="567"/>
        <v>0</v>
      </c>
      <c r="AG1097" s="78">
        <f t="shared" si="550"/>
        <v>0</v>
      </c>
      <c r="AH1097" s="78">
        <f t="shared" si="568"/>
        <v>0</v>
      </c>
      <c r="AI1097" s="78">
        <f t="shared" si="569"/>
        <v>0</v>
      </c>
      <c r="AJ1097" s="78">
        <f t="shared" si="570"/>
        <v>0</v>
      </c>
      <c r="AK1097" s="78">
        <f t="shared" si="571"/>
        <v>0</v>
      </c>
      <c r="AL1097" s="78">
        <f t="shared" si="572"/>
        <v>0</v>
      </c>
      <c r="AM1097" s="78">
        <f t="shared" si="573"/>
        <v>0</v>
      </c>
      <c r="AN1097" s="78">
        <f t="shared" si="574"/>
        <v>0</v>
      </c>
      <c r="AO1097" s="78">
        <f t="shared" si="575"/>
        <v>0</v>
      </c>
      <c r="AP1097" s="78">
        <f t="shared" si="576"/>
        <v>0</v>
      </c>
      <c r="AQ1097" s="78">
        <f t="shared" si="577"/>
        <v>0</v>
      </c>
      <c r="AR1097" s="78">
        <f t="shared" si="578"/>
        <v>0</v>
      </c>
      <c r="AS1097" s="78">
        <f t="shared" si="579"/>
        <v>0</v>
      </c>
      <c r="AT1097" s="78">
        <f t="shared" si="580"/>
        <v>0</v>
      </c>
      <c r="AU1097" s="78">
        <f t="shared" si="581"/>
        <v>1</v>
      </c>
      <c r="AV1097" s="78">
        <f>IF(AND(M1097&gt;=35,M1097&lt;=39),1,0)</f>
        <v>0</v>
      </c>
      <c r="AW1097" s="78">
        <f>IF(AND(M1097&gt;=40,M1097&lt;=44),1,0)</f>
        <v>0</v>
      </c>
      <c r="AX1097" s="78">
        <f>IF(AND(M1097&gt;=45,M1097&lt;=49),1,0)</f>
        <v>0</v>
      </c>
      <c r="AY1097" s="78">
        <f>IF(AND(M1097&gt;=50,M1097&lt;=54),1,0)</f>
        <v>0</v>
      </c>
      <c r="AZ1097" s="78">
        <f>IF(AND(M1097&gt;=55,M1097&lt;=59),1,0)</f>
        <v>0</v>
      </c>
      <c r="BA1097" s="78">
        <f>IF(AND(M1097&gt;=60,M1097&lt;=64),1,0)</f>
        <v>0</v>
      </c>
      <c r="BB1097" s="78">
        <f>IF(AND(M1097&gt;=65,M1097&lt;=69),1,0)</f>
        <v>0</v>
      </c>
      <c r="BC1097" s="78">
        <f>IF(AND(M1097&gt;=70,M1097&lt;=74),1,0)</f>
        <v>0</v>
      </c>
      <c r="BD1097" s="78">
        <f>IF(AND(M1097&gt;=75,M1097&lt;=79),1,0)</f>
        <v>0</v>
      </c>
      <c r="BE1097" s="78">
        <f>IF(AND(M1097&gt;=80,M1097&lt;=84),1,0)</f>
        <v>1</v>
      </c>
      <c r="BF1097" s="78">
        <f>IF(AND(M1097&gt;=85,M1097&lt;=89),1,0)</f>
        <v>0</v>
      </c>
      <c r="BG1097" s="78">
        <f>IF(AND(M1097&gt;=90,M1097&lt;=94),1,0)</f>
        <v>0</v>
      </c>
      <c r="BH1097" s="78">
        <f>IF(AND(M1097&gt;=95,M1097&lt;=99),1,0)</f>
        <v>0</v>
      </c>
      <c r="BI1097" s="78">
        <f>IF(AND(M1097&gt;=100,M1097&lt;=105),1,0)</f>
        <v>0</v>
      </c>
      <c r="BJ1097" s="78">
        <f>IF(I1097&lt;$BK$2,1,0)</f>
        <v>0</v>
      </c>
      <c r="BK1097" s="78">
        <f>IF(I1097&gt;$BK$2,1,0)</f>
        <v>1</v>
      </c>
      <c r="BL1097" s="79">
        <f>IF(J1097=$BL$2,1,0)</f>
        <v>0</v>
      </c>
      <c r="BM1097" s="79">
        <f>IF(J1097=$BM119,1,0)</f>
        <v>0</v>
      </c>
      <c r="BN1097" s="79">
        <f>IF(J1097=$BN119,1,0)</f>
        <v>0</v>
      </c>
      <c r="BO1097" s="79">
        <f>IF(J1097=$BO119,1,0)</f>
        <v>0</v>
      </c>
      <c r="BP1097" s="79">
        <f>IF(J1097=$BP119,1,0)</f>
        <v>0</v>
      </c>
      <c r="BQ1097" s="79">
        <f>IF(J1097=$BQ$2,1,0)</f>
        <v>0</v>
      </c>
      <c r="BR1097" s="79">
        <f>IF(J1097=$BR$2,1,0)</f>
        <v>0</v>
      </c>
      <c r="BS1097" s="78">
        <f>IF(F1097=$BS$2,1,0)</f>
        <v>0</v>
      </c>
      <c r="BT1097" s="78">
        <f>IF(F1097=$BT$2,1,0)</f>
        <v>0</v>
      </c>
      <c r="BU1097" s="78">
        <f>IF(F1097=$BU$2,1,0)</f>
        <v>0</v>
      </c>
      <c r="BV1097" s="78">
        <f>IF(F1097=$BV$2,1,0)</f>
        <v>0</v>
      </c>
      <c r="BW1097" s="78">
        <f>IF(F1097=$BW$2,1,0)</f>
        <v>1</v>
      </c>
      <c r="BX1097" s="78">
        <f>IF(F1097=$BX$2,1,0)</f>
        <v>0</v>
      </c>
      <c r="BY1097" s="78">
        <f>IF(F1097=$BY$2,1,0)</f>
        <v>0</v>
      </c>
      <c r="BZ1097" s="78">
        <f>IF(F1097=$BZ$2,1,0)</f>
        <v>0</v>
      </c>
      <c r="CA1097"/>
      <c r="CB1097" s="1">
        <v>0</v>
      </c>
      <c r="CC1097" s="1">
        <v>0</v>
      </c>
    </row>
    <row r="1098" spans="2:81" x14ac:dyDescent="0.3">
      <c r="B1098" s="29" t="s">
        <v>123</v>
      </c>
      <c r="C1098" s="33" t="s">
        <v>158</v>
      </c>
      <c r="D1098" s="33" t="s">
        <v>74</v>
      </c>
      <c r="E1098" s="53" t="s">
        <v>1105</v>
      </c>
      <c r="F1098" s="31" t="s">
        <v>52</v>
      </c>
      <c r="G1098" s="1">
        <v>1</v>
      </c>
      <c r="H1098" s="1">
        <v>2014</v>
      </c>
      <c r="I1098" s="36">
        <v>0.79722222222222217</v>
      </c>
      <c r="J1098" s="1" t="s">
        <v>5</v>
      </c>
      <c r="K1098" s="39">
        <v>39487</v>
      </c>
      <c r="L1098" t="s">
        <v>1741</v>
      </c>
      <c r="M1098" s="76">
        <v>78</v>
      </c>
      <c r="N1098" t="str">
        <f t="shared" si="551"/>
        <v>cloudy</v>
      </c>
      <c r="O1098" s="78">
        <f t="shared" si="552"/>
        <v>0</v>
      </c>
      <c r="P1098" s="78">
        <v>0</v>
      </c>
      <c r="Q1098" s="78">
        <v>0</v>
      </c>
      <c r="R1098" s="78">
        <f t="shared" si="553"/>
        <v>0</v>
      </c>
      <c r="S1098" s="78">
        <f t="shared" si="554"/>
        <v>0</v>
      </c>
      <c r="T1098" s="78">
        <f t="shared" si="555"/>
        <v>0</v>
      </c>
      <c r="U1098" s="78">
        <f t="shared" si="556"/>
        <v>0</v>
      </c>
      <c r="V1098" s="78">
        <f t="shared" si="557"/>
        <v>0</v>
      </c>
      <c r="W1098" s="78">
        <f t="shared" si="558"/>
        <v>0</v>
      </c>
      <c r="X1098" s="78">
        <f t="shared" si="559"/>
        <v>0</v>
      </c>
      <c r="Y1098" s="78">
        <f t="shared" si="560"/>
        <v>0</v>
      </c>
      <c r="Z1098" s="78">
        <f t="shared" si="561"/>
        <v>0</v>
      </c>
      <c r="AA1098" s="78">
        <f t="shared" si="562"/>
        <v>0</v>
      </c>
      <c r="AB1098" s="78">
        <f t="shared" si="563"/>
        <v>0</v>
      </c>
      <c r="AC1098" s="78">
        <f t="shared" si="564"/>
        <v>0</v>
      </c>
      <c r="AD1098" s="78">
        <f t="shared" si="565"/>
        <v>0</v>
      </c>
      <c r="AE1098" s="78">
        <f t="shared" si="566"/>
        <v>0</v>
      </c>
      <c r="AF1098" s="78">
        <f t="shared" si="567"/>
        <v>0</v>
      </c>
      <c r="AG1098" s="78">
        <f t="shared" si="550"/>
        <v>0</v>
      </c>
      <c r="AH1098" s="78">
        <f t="shared" si="568"/>
        <v>0</v>
      </c>
      <c r="AI1098" s="78">
        <f t="shared" si="569"/>
        <v>0</v>
      </c>
      <c r="AJ1098" s="78">
        <f t="shared" si="570"/>
        <v>0</v>
      </c>
      <c r="AK1098" s="78">
        <f t="shared" si="571"/>
        <v>0</v>
      </c>
      <c r="AL1098" s="78">
        <f t="shared" si="572"/>
        <v>0</v>
      </c>
      <c r="AM1098" s="78">
        <f t="shared" si="573"/>
        <v>0</v>
      </c>
      <c r="AN1098" s="78">
        <f t="shared" si="574"/>
        <v>1</v>
      </c>
      <c r="AO1098" s="78">
        <f t="shared" si="575"/>
        <v>0</v>
      </c>
      <c r="AP1098" s="78">
        <f t="shared" si="576"/>
        <v>0</v>
      </c>
      <c r="AQ1098" s="78">
        <f t="shared" si="577"/>
        <v>0</v>
      </c>
      <c r="AR1098" s="78">
        <f t="shared" si="578"/>
        <v>0</v>
      </c>
      <c r="AS1098" s="78">
        <f t="shared" si="579"/>
        <v>0</v>
      </c>
      <c r="AT1098" s="78">
        <f t="shared" si="580"/>
        <v>0</v>
      </c>
      <c r="AU1098" s="78">
        <f t="shared" si="581"/>
        <v>1</v>
      </c>
      <c r="AV1098" s="78">
        <f>IF(AND(M1098&gt;=35,M1098&lt;=39),1,0)</f>
        <v>0</v>
      </c>
      <c r="AW1098" s="78">
        <f>IF(AND(M1098&gt;=40,M1098&lt;=44),1,0)</f>
        <v>0</v>
      </c>
      <c r="AX1098" s="78">
        <f>IF(AND(M1098&gt;=45,M1098&lt;=49),1,0)</f>
        <v>0</v>
      </c>
      <c r="AY1098" s="78">
        <f>IF(AND(M1098&gt;=50,M1098&lt;=54),1,0)</f>
        <v>0</v>
      </c>
      <c r="AZ1098" s="78">
        <f>IF(AND(M1098&gt;=55,M1098&lt;=59),1,0)</f>
        <v>0</v>
      </c>
      <c r="BA1098" s="78">
        <f>IF(AND(M1098&gt;=60,M1098&lt;=64),1,0)</f>
        <v>0</v>
      </c>
      <c r="BB1098" s="78">
        <f>IF(AND(M1098&gt;=65,M1098&lt;=69),1,0)</f>
        <v>0</v>
      </c>
      <c r="BC1098" s="78">
        <f>IF(AND(M1098&gt;=70,M1098&lt;=74),1,0)</f>
        <v>0</v>
      </c>
      <c r="BD1098" s="78">
        <f>IF(AND(M1098&gt;=75,M1098&lt;=79),1,0)</f>
        <v>1</v>
      </c>
      <c r="BE1098" s="78">
        <f>IF(AND(M1098&gt;=80,M1098&lt;=84),1,0)</f>
        <v>0</v>
      </c>
      <c r="BF1098" s="78">
        <f>IF(AND(M1098&gt;=85,M1098&lt;=89),1,0)</f>
        <v>0</v>
      </c>
      <c r="BG1098" s="78">
        <f>IF(AND(M1098&gt;=90,M1098&lt;=94),1,0)</f>
        <v>0</v>
      </c>
      <c r="BH1098" s="78">
        <f>IF(AND(M1098&gt;=95,M1098&lt;=99),1,0)</f>
        <v>0</v>
      </c>
      <c r="BI1098" s="78">
        <f>IF(AND(M1098&gt;=100,M1098&lt;=105),1,0)</f>
        <v>0</v>
      </c>
      <c r="BJ1098" s="78">
        <f>IF(I1098&lt;$BK$2,1,0)</f>
        <v>0</v>
      </c>
      <c r="BK1098" s="78">
        <f>IF(I1098&gt;$BK$2,1,0)</f>
        <v>1</v>
      </c>
      <c r="BL1098" s="79">
        <f>IF(J1098=$BL$2,1,0)</f>
        <v>0</v>
      </c>
      <c r="BM1098" s="79">
        <f>IF(J1098=$BM120,1,0)</f>
        <v>0</v>
      </c>
      <c r="BN1098" s="79">
        <f>IF(J1098=$BN120,1,0)</f>
        <v>0</v>
      </c>
      <c r="BO1098" s="79">
        <f>IF(J1098=$BO120,1,0)</f>
        <v>0</v>
      </c>
      <c r="BP1098" s="79">
        <f>IF(J1098=$BP120,1,0)</f>
        <v>0</v>
      </c>
      <c r="BQ1098" s="79">
        <f>IF(J1098=$BQ$2,1,0)</f>
        <v>0</v>
      </c>
      <c r="BR1098" s="79">
        <f>IF(J1098=$BR$2,1,0)</f>
        <v>0</v>
      </c>
      <c r="BS1098" s="78">
        <f>IF(F1098=$BS$2,1,0)</f>
        <v>0</v>
      </c>
      <c r="BT1098" s="78">
        <f>IF(F1098=$BT$2,1,0)</f>
        <v>0</v>
      </c>
      <c r="BU1098" s="78">
        <f>IF(F1098=$BU$2,1,0)</f>
        <v>0</v>
      </c>
      <c r="BV1098" s="78">
        <f>IF(F1098=$BV$2,1,0)</f>
        <v>0</v>
      </c>
      <c r="BW1098" s="78">
        <f>IF(F1098=$BW$2,1,0)</f>
        <v>0</v>
      </c>
      <c r="BX1098" s="78">
        <f>IF(F1098=$BX$2,1,0)</f>
        <v>1</v>
      </c>
      <c r="BY1098" s="78">
        <f>IF(F1098=$BY$2,1,0)</f>
        <v>0</v>
      </c>
      <c r="BZ1098" s="78">
        <f>IF(F1098=$BZ$2,1,0)</f>
        <v>0</v>
      </c>
      <c r="CA1098" t="s">
        <v>2230</v>
      </c>
      <c r="CB1098" s="1">
        <v>0</v>
      </c>
      <c r="CC1098" s="1">
        <v>0</v>
      </c>
    </row>
    <row r="1099" spans="2:81" x14ac:dyDescent="0.3">
      <c r="B1099" s="29" t="s">
        <v>124</v>
      </c>
      <c r="C1099" s="33" t="s">
        <v>158</v>
      </c>
      <c r="D1099" s="33" t="s">
        <v>74</v>
      </c>
      <c r="E1099" s="53" t="s">
        <v>1106</v>
      </c>
      <c r="F1099" s="31" t="s">
        <v>52</v>
      </c>
      <c r="G1099" s="1">
        <v>2</v>
      </c>
      <c r="H1099" s="1">
        <v>2014</v>
      </c>
      <c r="I1099" s="36">
        <v>0.79583333333333339</v>
      </c>
      <c r="J1099" s="1" t="s">
        <v>7</v>
      </c>
      <c r="K1099" s="39">
        <v>36508</v>
      </c>
      <c r="L1099" t="s">
        <v>1782</v>
      </c>
      <c r="M1099" s="76">
        <v>78</v>
      </c>
      <c r="N1099" t="str">
        <f t="shared" si="551"/>
        <v>overcast</v>
      </c>
      <c r="O1099" s="78">
        <f t="shared" si="552"/>
        <v>0</v>
      </c>
      <c r="P1099" s="78">
        <v>0</v>
      </c>
      <c r="Q1099" s="78">
        <v>0</v>
      </c>
      <c r="R1099" s="78">
        <f t="shared" si="553"/>
        <v>0</v>
      </c>
      <c r="S1099" s="78">
        <f t="shared" si="554"/>
        <v>0</v>
      </c>
      <c r="T1099" s="78">
        <f t="shared" si="555"/>
        <v>0</v>
      </c>
      <c r="U1099" s="78">
        <f t="shared" si="556"/>
        <v>0</v>
      </c>
      <c r="V1099" s="78">
        <f t="shared" si="557"/>
        <v>0</v>
      </c>
      <c r="W1099" s="78">
        <f t="shared" si="558"/>
        <v>0</v>
      </c>
      <c r="X1099" s="78">
        <f t="shared" si="559"/>
        <v>0</v>
      </c>
      <c r="Y1099" s="78">
        <f t="shared" si="560"/>
        <v>0</v>
      </c>
      <c r="Z1099" s="78">
        <f t="shared" si="561"/>
        <v>0</v>
      </c>
      <c r="AA1099" s="78">
        <f t="shared" si="562"/>
        <v>0</v>
      </c>
      <c r="AB1099" s="78">
        <f t="shared" si="563"/>
        <v>0</v>
      </c>
      <c r="AC1099" s="78">
        <f t="shared" si="564"/>
        <v>0</v>
      </c>
      <c r="AD1099" s="78">
        <f t="shared" si="565"/>
        <v>0</v>
      </c>
      <c r="AE1099" s="78">
        <f t="shared" si="566"/>
        <v>0</v>
      </c>
      <c r="AF1099" s="78">
        <f t="shared" si="567"/>
        <v>0</v>
      </c>
      <c r="AG1099" s="78">
        <f t="shared" si="550"/>
        <v>0</v>
      </c>
      <c r="AH1099" s="78">
        <f t="shared" si="568"/>
        <v>0</v>
      </c>
      <c r="AI1099" s="78">
        <f t="shared" si="569"/>
        <v>0</v>
      </c>
      <c r="AJ1099" s="78">
        <f t="shared" si="570"/>
        <v>0</v>
      </c>
      <c r="AK1099" s="78">
        <f t="shared" si="571"/>
        <v>0</v>
      </c>
      <c r="AL1099" s="78">
        <f t="shared" si="572"/>
        <v>0</v>
      </c>
      <c r="AM1099" s="78">
        <f t="shared" si="573"/>
        <v>0</v>
      </c>
      <c r="AN1099" s="78">
        <f t="shared" si="574"/>
        <v>1</v>
      </c>
      <c r="AO1099" s="78">
        <f t="shared" si="575"/>
        <v>0</v>
      </c>
      <c r="AP1099" s="78">
        <f t="shared" si="576"/>
        <v>0</v>
      </c>
      <c r="AQ1099" s="78">
        <f t="shared" si="577"/>
        <v>0</v>
      </c>
      <c r="AR1099" s="78">
        <f t="shared" si="578"/>
        <v>0</v>
      </c>
      <c r="AS1099" s="78">
        <f t="shared" si="579"/>
        <v>0</v>
      </c>
      <c r="AT1099" s="78">
        <f t="shared" si="580"/>
        <v>0</v>
      </c>
      <c r="AU1099" s="78">
        <f t="shared" si="581"/>
        <v>1</v>
      </c>
      <c r="AV1099" s="78">
        <f>IF(AND(M1099&gt;=35,M1099&lt;=39),1,0)</f>
        <v>0</v>
      </c>
      <c r="AW1099" s="78">
        <f>IF(AND(M1099&gt;=40,M1099&lt;=44),1,0)</f>
        <v>0</v>
      </c>
      <c r="AX1099" s="78">
        <f>IF(AND(M1099&gt;=45,M1099&lt;=49),1,0)</f>
        <v>0</v>
      </c>
      <c r="AY1099" s="78">
        <f>IF(AND(M1099&gt;=50,M1099&lt;=54),1,0)</f>
        <v>0</v>
      </c>
      <c r="AZ1099" s="78">
        <f>IF(AND(M1099&gt;=55,M1099&lt;=59),1,0)</f>
        <v>0</v>
      </c>
      <c r="BA1099" s="78">
        <f>IF(AND(M1099&gt;=60,M1099&lt;=64),1,0)</f>
        <v>0</v>
      </c>
      <c r="BB1099" s="78">
        <f>IF(AND(M1099&gt;=65,M1099&lt;=69),1,0)</f>
        <v>0</v>
      </c>
      <c r="BC1099" s="78">
        <f>IF(AND(M1099&gt;=70,M1099&lt;=74),1,0)</f>
        <v>0</v>
      </c>
      <c r="BD1099" s="78">
        <f>IF(AND(M1099&gt;=75,M1099&lt;=79),1,0)</f>
        <v>1</v>
      </c>
      <c r="BE1099" s="78">
        <f>IF(AND(M1099&gt;=80,M1099&lt;=84),1,0)</f>
        <v>0</v>
      </c>
      <c r="BF1099" s="78">
        <f>IF(AND(M1099&gt;=85,M1099&lt;=89),1,0)</f>
        <v>0</v>
      </c>
      <c r="BG1099" s="78">
        <f>IF(AND(M1099&gt;=90,M1099&lt;=94),1,0)</f>
        <v>0</v>
      </c>
      <c r="BH1099" s="78">
        <f>IF(AND(M1099&gt;=95,M1099&lt;=99),1,0)</f>
        <v>0</v>
      </c>
      <c r="BI1099" s="78">
        <f>IF(AND(M1099&gt;=100,M1099&lt;=105),1,0)</f>
        <v>0</v>
      </c>
      <c r="BJ1099" s="78">
        <f>IF(I1099&lt;$BK$2,1,0)</f>
        <v>0</v>
      </c>
      <c r="BK1099" s="78">
        <f>IF(I1099&gt;$BK$2,1,0)</f>
        <v>1</v>
      </c>
      <c r="BL1099" s="79">
        <f>IF(J1099=$BL$2,1,0)</f>
        <v>0</v>
      </c>
      <c r="BM1099" s="79">
        <f>IF(J1099=$BM121,1,0)</f>
        <v>0</v>
      </c>
      <c r="BN1099" s="79">
        <f>IF(J1099=$BN121,1,0)</f>
        <v>0</v>
      </c>
      <c r="BO1099" s="79">
        <f>IF(J1099=$BO121,1,0)</f>
        <v>0</v>
      </c>
      <c r="BP1099" s="79">
        <f>IF(J1099=$BP121,1,0)</f>
        <v>0</v>
      </c>
      <c r="BQ1099" s="79">
        <f>IF(J1099=$BQ$2,1,0)</f>
        <v>1</v>
      </c>
      <c r="BR1099" s="79">
        <f>IF(J1099=$BR$2,1,0)</f>
        <v>0</v>
      </c>
      <c r="BS1099" s="78">
        <f>IF(F1099=$BS$2,1,0)</f>
        <v>0</v>
      </c>
      <c r="BT1099" s="78">
        <f>IF(F1099=$BT$2,1,0)</f>
        <v>0</v>
      </c>
      <c r="BU1099" s="78">
        <f>IF(F1099=$BU$2,1,0)</f>
        <v>0</v>
      </c>
      <c r="BV1099" s="78">
        <f>IF(F1099=$BV$2,1,0)</f>
        <v>0</v>
      </c>
      <c r="BW1099" s="78">
        <f>IF(F1099=$BW$2,1,0)</f>
        <v>0</v>
      </c>
      <c r="BX1099" s="78">
        <f>IF(F1099=$BX$2,1,0)</f>
        <v>1</v>
      </c>
      <c r="BY1099" s="78">
        <f>IF(F1099=$BY$2,1,0)</f>
        <v>0</v>
      </c>
      <c r="BZ1099" s="78">
        <f>IF(F1099=$BZ$2,1,0)</f>
        <v>0</v>
      </c>
      <c r="CA1099" t="s">
        <v>2231</v>
      </c>
      <c r="CB1099" s="1">
        <v>1</v>
      </c>
      <c r="CC1099" s="1">
        <v>0</v>
      </c>
    </row>
    <row r="1100" spans="2:81" x14ac:dyDescent="0.3">
      <c r="B1100" s="29" t="s">
        <v>125</v>
      </c>
      <c r="C1100" s="33" t="s">
        <v>158</v>
      </c>
      <c r="D1100" s="33" t="s">
        <v>74</v>
      </c>
      <c r="E1100" s="53" t="s">
        <v>1107</v>
      </c>
      <c r="F1100" s="31" t="s">
        <v>52</v>
      </c>
      <c r="G1100" s="1">
        <v>3</v>
      </c>
      <c r="H1100" s="1">
        <v>2014</v>
      </c>
      <c r="I1100" s="36">
        <v>0.56666666666666665</v>
      </c>
      <c r="J1100" s="1" t="s">
        <v>8</v>
      </c>
      <c r="K1100" s="39">
        <v>35217</v>
      </c>
      <c r="L1100" t="s">
        <v>1736</v>
      </c>
      <c r="M1100" s="76">
        <v>72</v>
      </c>
      <c r="N1100" t="str">
        <f t="shared" si="551"/>
        <v>overcast</v>
      </c>
      <c r="O1100" s="78">
        <f t="shared" si="552"/>
        <v>0</v>
      </c>
      <c r="P1100" s="78">
        <v>0</v>
      </c>
      <c r="Q1100" s="78">
        <v>0</v>
      </c>
      <c r="R1100" s="78">
        <f t="shared" si="553"/>
        <v>0</v>
      </c>
      <c r="S1100" s="78">
        <f t="shared" si="554"/>
        <v>0</v>
      </c>
      <c r="T1100" s="78">
        <f t="shared" si="555"/>
        <v>0</v>
      </c>
      <c r="U1100" s="78">
        <f t="shared" si="556"/>
        <v>0</v>
      </c>
      <c r="V1100" s="78">
        <f t="shared" si="557"/>
        <v>0</v>
      </c>
      <c r="W1100" s="78">
        <f t="shared" si="558"/>
        <v>0</v>
      </c>
      <c r="X1100" s="78">
        <f t="shared" si="559"/>
        <v>0</v>
      </c>
      <c r="Y1100" s="78">
        <f t="shared" si="560"/>
        <v>0</v>
      </c>
      <c r="Z1100" s="78">
        <f t="shared" si="561"/>
        <v>0</v>
      </c>
      <c r="AA1100" s="78">
        <f t="shared" si="562"/>
        <v>0</v>
      </c>
      <c r="AB1100" s="78">
        <f t="shared" si="563"/>
        <v>0</v>
      </c>
      <c r="AC1100" s="78">
        <f t="shared" si="564"/>
        <v>0</v>
      </c>
      <c r="AD1100" s="78">
        <f t="shared" si="565"/>
        <v>0</v>
      </c>
      <c r="AE1100" s="78">
        <f t="shared" si="566"/>
        <v>0</v>
      </c>
      <c r="AF1100" s="78">
        <f t="shared" si="567"/>
        <v>0</v>
      </c>
      <c r="AG1100" s="78">
        <f t="shared" si="550"/>
        <v>0</v>
      </c>
      <c r="AH1100" s="78">
        <f t="shared" si="568"/>
        <v>0</v>
      </c>
      <c r="AI1100" s="78">
        <f t="shared" si="569"/>
        <v>0</v>
      </c>
      <c r="AJ1100" s="78">
        <f t="shared" si="570"/>
        <v>0</v>
      </c>
      <c r="AK1100" s="78">
        <f t="shared" si="571"/>
        <v>0</v>
      </c>
      <c r="AL1100" s="78">
        <f t="shared" si="572"/>
        <v>0</v>
      </c>
      <c r="AM1100" s="78">
        <f t="shared" si="573"/>
        <v>0</v>
      </c>
      <c r="AN1100" s="78">
        <f t="shared" si="574"/>
        <v>1</v>
      </c>
      <c r="AO1100" s="78">
        <f t="shared" si="575"/>
        <v>0</v>
      </c>
      <c r="AP1100" s="78">
        <f t="shared" si="576"/>
        <v>0</v>
      </c>
      <c r="AQ1100" s="78">
        <f t="shared" si="577"/>
        <v>0</v>
      </c>
      <c r="AR1100" s="78">
        <f t="shared" si="578"/>
        <v>0</v>
      </c>
      <c r="AS1100" s="78">
        <f t="shared" si="579"/>
        <v>0</v>
      </c>
      <c r="AT1100" s="78">
        <f t="shared" si="580"/>
        <v>0</v>
      </c>
      <c r="AU1100" s="78">
        <f t="shared" si="581"/>
        <v>1</v>
      </c>
      <c r="AV1100" s="78">
        <f>IF(AND(M1100&gt;=35,M1100&lt;=39),1,0)</f>
        <v>0</v>
      </c>
      <c r="AW1100" s="78">
        <f>IF(AND(M1100&gt;=40,M1100&lt;=44),1,0)</f>
        <v>0</v>
      </c>
      <c r="AX1100" s="78">
        <f>IF(AND(M1100&gt;=45,M1100&lt;=49),1,0)</f>
        <v>0</v>
      </c>
      <c r="AY1100" s="78">
        <f>IF(AND(M1100&gt;=50,M1100&lt;=54),1,0)</f>
        <v>0</v>
      </c>
      <c r="AZ1100" s="78">
        <f>IF(AND(M1100&gt;=55,M1100&lt;=59),1,0)</f>
        <v>0</v>
      </c>
      <c r="BA1100" s="78">
        <f>IF(AND(M1100&gt;=60,M1100&lt;=64),1,0)</f>
        <v>0</v>
      </c>
      <c r="BB1100" s="78">
        <f>IF(AND(M1100&gt;=65,M1100&lt;=69),1,0)</f>
        <v>0</v>
      </c>
      <c r="BC1100" s="78">
        <f>IF(AND(M1100&gt;=70,M1100&lt;=74),1,0)</f>
        <v>1</v>
      </c>
      <c r="BD1100" s="78">
        <f>IF(AND(M1100&gt;=75,M1100&lt;=79),1,0)</f>
        <v>0</v>
      </c>
      <c r="BE1100" s="78">
        <f>IF(AND(M1100&gt;=80,M1100&lt;=84),1,0)</f>
        <v>0</v>
      </c>
      <c r="BF1100" s="78">
        <f>IF(AND(M1100&gt;=85,M1100&lt;=89),1,0)</f>
        <v>0</v>
      </c>
      <c r="BG1100" s="78">
        <f>IF(AND(M1100&gt;=90,M1100&lt;=94),1,0)</f>
        <v>0</v>
      </c>
      <c r="BH1100" s="78">
        <f>IF(AND(M1100&gt;=95,M1100&lt;=99),1,0)</f>
        <v>0</v>
      </c>
      <c r="BI1100" s="78">
        <f>IF(AND(M1100&gt;=100,M1100&lt;=105),1,0)</f>
        <v>0</v>
      </c>
      <c r="BJ1100" s="78">
        <f>IF(I1100&lt;$BK$2,1,0)</f>
        <v>1</v>
      </c>
      <c r="BK1100" s="78">
        <f>IF(I1100&gt;$BK$2,1,0)</f>
        <v>0</v>
      </c>
      <c r="BL1100" s="79">
        <f>IF(J1100=$BL$2,1,0)</f>
        <v>0</v>
      </c>
      <c r="BM1100" s="79">
        <f>IF(J1100=$BM122,1,0)</f>
        <v>0</v>
      </c>
      <c r="BN1100" s="79">
        <f>IF(J1100=$BN122,1,0)</f>
        <v>0</v>
      </c>
      <c r="BO1100" s="79">
        <f>IF(J1100=$BO122,1,0)</f>
        <v>0</v>
      </c>
      <c r="BP1100" s="79">
        <f>IF(J1100=$BP122,1,0)</f>
        <v>0</v>
      </c>
      <c r="BQ1100" s="79">
        <f>IF(J1100=$BQ$2,1,0)</f>
        <v>0</v>
      </c>
      <c r="BR1100" s="79">
        <f>IF(J1100=$BR$2,1,0)</f>
        <v>1</v>
      </c>
      <c r="BS1100" s="78">
        <f>IF(F1100=$BS$2,1,0)</f>
        <v>0</v>
      </c>
      <c r="BT1100" s="78">
        <f>IF(F1100=$BT$2,1,0)</f>
        <v>0</v>
      </c>
      <c r="BU1100" s="78">
        <f>IF(F1100=$BU$2,1,0)</f>
        <v>0</v>
      </c>
      <c r="BV1100" s="78">
        <f>IF(F1100=$BV$2,1,0)</f>
        <v>0</v>
      </c>
      <c r="BW1100" s="78">
        <f>IF(F1100=$BW$2,1,0)</f>
        <v>0</v>
      </c>
      <c r="BX1100" s="78">
        <f>IF(F1100=$BX$2,1,0)</f>
        <v>1</v>
      </c>
      <c r="BY1100" s="78">
        <f>IF(F1100=$BY$2,1,0)</f>
        <v>0</v>
      </c>
      <c r="BZ1100" s="78">
        <f>IF(F1100=$BZ$2,1,0)</f>
        <v>0</v>
      </c>
      <c r="CA1100"/>
      <c r="CB1100" s="1">
        <v>0</v>
      </c>
      <c r="CC1100" s="1">
        <v>0</v>
      </c>
    </row>
    <row r="1101" spans="2:81" x14ac:dyDescent="0.3">
      <c r="B1101" s="29" t="s">
        <v>126</v>
      </c>
      <c r="C1101" s="33" t="s">
        <v>183</v>
      </c>
      <c r="D1101" s="33" t="s">
        <v>63</v>
      </c>
      <c r="E1101" s="53" t="s">
        <v>714</v>
      </c>
      <c r="F1101" s="31" t="s">
        <v>52</v>
      </c>
      <c r="G1101" s="1">
        <v>8</v>
      </c>
      <c r="H1101" s="1">
        <v>2014</v>
      </c>
      <c r="I1101" s="36">
        <v>0.79652777777777783</v>
      </c>
      <c r="J1101" s="1" t="s">
        <v>5</v>
      </c>
      <c r="K1101" s="39">
        <v>43743</v>
      </c>
      <c r="L1101" t="s">
        <v>1741</v>
      </c>
      <c r="M1101" s="76">
        <v>78</v>
      </c>
      <c r="N1101" t="str">
        <f t="shared" si="551"/>
        <v>cloudy</v>
      </c>
      <c r="O1101" s="78">
        <f t="shared" si="552"/>
        <v>0</v>
      </c>
      <c r="P1101" s="78">
        <v>0</v>
      </c>
      <c r="Q1101" s="78">
        <v>1</v>
      </c>
      <c r="R1101" s="78">
        <f t="shared" si="553"/>
        <v>0</v>
      </c>
      <c r="S1101" s="78">
        <f t="shared" si="554"/>
        <v>0</v>
      </c>
      <c r="T1101" s="78">
        <f t="shared" si="555"/>
        <v>0</v>
      </c>
      <c r="U1101" s="78">
        <f t="shared" si="556"/>
        <v>0</v>
      </c>
      <c r="V1101" s="78">
        <f t="shared" si="557"/>
        <v>0</v>
      </c>
      <c r="W1101" s="78">
        <f t="shared" si="558"/>
        <v>0</v>
      </c>
      <c r="X1101" s="78">
        <f t="shared" si="559"/>
        <v>0</v>
      </c>
      <c r="Y1101" s="78">
        <f t="shared" si="560"/>
        <v>0</v>
      </c>
      <c r="Z1101" s="78">
        <f t="shared" si="561"/>
        <v>0</v>
      </c>
      <c r="AA1101" s="78">
        <f t="shared" si="562"/>
        <v>0</v>
      </c>
      <c r="AB1101" s="78">
        <f t="shared" si="563"/>
        <v>0</v>
      </c>
      <c r="AC1101" s="78">
        <f t="shared" si="564"/>
        <v>0</v>
      </c>
      <c r="AD1101" s="78">
        <f t="shared" si="565"/>
        <v>0</v>
      </c>
      <c r="AE1101" s="78">
        <f t="shared" si="566"/>
        <v>0</v>
      </c>
      <c r="AF1101" s="78">
        <f t="shared" si="567"/>
        <v>0</v>
      </c>
      <c r="AG1101" s="78">
        <f t="shared" si="550"/>
        <v>0</v>
      </c>
      <c r="AH1101" s="78">
        <f t="shared" si="568"/>
        <v>0</v>
      </c>
      <c r="AI1101" s="78">
        <f t="shared" si="569"/>
        <v>0</v>
      </c>
      <c r="AJ1101" s="78">
        <f t="shared" si="570"/>
        <v>0</v>
      </c>
      <c r="AK1101" s="78">
        <f t="shared" si="571"/>
        <v>0</v>
      </c>
      <c r="AL1101" s="78">
        <f t="shared" si="572"/>
        <v>0</v>
      </c>
      <c r="AM1101" s="78">
        <f t="shared" si="573"/>
        <v>0</v>
      </c>
      <c r="AN1101" s="78">
        <f t="shared" si="574"/>
        <v>0</v>
      </c>
      <c r="AO1101" s="78">
        <f t="shared" si="575"/>
        <v>0</v>
      </c>
      <c r="AP1101" s="78">
        <f t="shared" si="576"/>
        <v>1</v>
      </c>
      <c r="AQ1101" s="78">
        <f t="shared" si="577"/>
        <v>0</v>
      </c>
      <c r="AR1101" s="78">
        <f t="shared" si="578"/>
        <v>0</v>
      </c>
      <c r="AS1101" s="78">
        <f t="shared" si="579"/>
        <v>0</v>
      </c>
      <c r="AT1101" s="78">
        <f t="shared" si="580"/>
        <v>0</v>
      </c>
      <c r="AU1101" s="78">
        <f t="shared" si="581"/>
        <v>1</v>
      </c>
      <c r="AV1101" s="78">
        <f>IF(AND(M1101&gt;=35,M1101&lt;=39),1,0)</f>
        <v>0</v>
      </c>
      <c r="AW1101" s="78">
        <f>IF(AND(M1101&gt;=40,M1101&lt;=44),1,0)</f>
        <v>0</v>
      </c>
      <c r="AX1101" s="78">
        <f>IF(AND(M1101&gt;=45,M1101&lt;=49),1,0)</f>
        <v>0</v>
      </c>
      <c r="AY1101" s="78">
        <f>IF(AND(M1101&gt;=50,M1101&lt;=54),1,0)</f>
        <v>0</v>
      </c>
      <c r="AZ1101" s="78">
        <f>IF(AND(M1101&gt;=55,M1101&lt;=59),1,0)</f>
        <v>0</v>
      </c>
      <c r="BA1101" s="78">
        <f>IF(AND(M1101&gt;=60,M1101&lt;=64),1,0)</f>
        <v>0</v>
      </c>
      <c r="BB1101" s="78">
        <f>IF(AND(M1101&gt;=65,M1101&lt;=69),1,0)</f>
        <v>0</v>
      </c>
      <c r="BC1101" s="78">
        <f>IF(AND(M1101&gt;=70,M1101&lt;=74),1,0)</f>
        <v>0</v>
      </c>
      <c r="BD1101" s="78">
        <f>IF(AND(M1101&gt;=75,M1101&lt;=79),1,0)</f>
        <v>1</v>
      </c>
      <c r="BE1101" s="78">
        <f>IF(AND(M1101&gt;=80,M1101&lt;=84),1,0)</f>
        <v>0</v>
      </c>
      <c r="BF1101" s="78">
        <f>IF(AND(M1101&gt;=85,M1101&lt;=89),1,0)</f>
        <v>0</v>
      </c>
      <c r="BG1101" s="78">
        <f>IF(AND(M1101&gt;=90,M1101&lt;=94),1,0)</f>
        <v>0</v>
      </c>
      <c r="BH1101" s="78">
        <f>IF(AND(M1101&gt;=95,M1101&lt;=99),1,0)</f>
        <v>0</v>
      </c>
      <c r="BI1101" s="78">
        <f>IF(AND(M1101&gt;=100,M1101&lt;=105),1,0)</f>
        <v>0</v>
      </c>
      <c r="BJ1101" s="78">
        <f>IF(I1101&lt;$BK$2,1,0)</f>
        <v>0</v>
      </c>
      <c r="BK1101" s="78">
        <f>IF(I1101&gt;$BK$2,1,0)</f>
        <v>1</v>
      </c>
      <c r="BL1101" s="79">
        <f>IF(J1101=$BL$2,1,0)</f>
        <v>0</v>
      </c>
      <c r="BM1101" s="79">
        <f>IF(J1101=$BM123,1,0)</f>
        <v>0</v>
      </c>
      <c r="BN1101" s="79">
        <f>IF(J1101=$BN123,1,0)</f>
        <v>0</v>
      </c>
      <c r="BO1101" s="79">
        <f>IF(J1101=$BO123,1,0)</f>
        <v>0</v>
      </c>
      <c r="BP1101" s="79">
        <f>IF(J1101=$BP123,1,0)</f>
        <v>0</v>
      </c>
      <c r="BQ1101" s="79">
        <f>IF(J1101=$BQ$2,1,0)</f>
        <v>0</v>
      </c>
      <c r="BR1101" s="79">
        <f>IF(J1101=$BR$2,1,0)</f>
        <v>0</v>
      </c>
      <c r="BS1101" s="78">
        <f>IF(F1101=$BS$2,1,0)</f>
        <v>0</v>
      </c>
      <c r="BT1101" s="78">
        <f>IF(F1101=$BT$2,1,0)</f>
        <v>0</v>
      </c>
      <c r="BU1101" s="78">
        <f>IF(F1101=$BU$2,1,0)</f>
        <v>0</v>
      </c>
      <c r="BV1101" s="78">
        <f>IF(F1101=$BV$2,1,0)</f>
        <v>0</v>
      </c>
      <c r="BW1101" s="78">
        <f>IF(F1101=$BW$2,1,0)</f>
        <v>0</v>
      </c>
      <c r="BX1101" s="78">
        <f>IF(F1101=$BX$2,1,0)</f>
        <v>1</v>
      </c>
      <c r="BY1101" s="78">
        <f>IF(F1101=$BY$2,1,0)</f>
        <v>0</v>
      </c>
      <c r="BZ1101" s="78">
        <f>IF(F1101=$BZ$2,1,0)</f>
        <v>0</v>
      </c>
      <c r="CA1101" t="s">
        <v>2232</v>
      </c>
      <c r="CB1101" s="1">
        <v>0</v>
      </c>
      <c r="CC1101" s="1">
        <v>0</v>
      </c>
    </row>
    <row r="1102" spans="2:81" x14ac:dyDescent="0.3">
      <c r="B1102" s="29" t="s">
        <v>127</v>
      </c>
      <c r="C1102" s="33" t="s">
        <v>183</v>
      </c>
      <c r="D1102" s="33" t="s">
        <v>63</v>
      </c>
      <c r="E1102" s="53" t="s">
        <v>715</v>
      </c>
      <c r="F1102" s="31" t="s">
        <v>52</v>
      </c>
      <c r="G1102" s="1">
        <v>9</v>
      </c>
      <c r="H1102" s="1">
        <v>2014</v>
      </c>
      <c r="I1102" s="36">
        <v>0.67222222222222217</v>
      </c>
      <c r="J1102" s="1" t="s">
        <v>7</v>
      </c>
      <c r="K1102" s="39">
        <v>40894</v>
      </c>
      <c r="L1102" t="s">
        <v>1769</v>
      </c>
      <c r="M1102" s="76">
        <v>82</v>
      </c>
      <c r="N1102" t="str">
        <f t="shared" si="551"/>
        <v>ptcldy</v>
      </c>
      <c r="O1102" s="78">
        <f t="shared" si="552"/>
        <v>0</v>
      </c>
      <c r="P1102" s="78">
        <v>0</v>
      </c>
      <c r="Q1102" s="78">
        <v>1</v>
      </c>
      <c r="R1102" s="78">
        <f t="shared" si="553"/>
        <v>0</v>
      </c>
      <c r="S1102" s="78">
        <f t="shared" si="554"/>
        <v>0</v>
      </c>
      <c r="T1102" s="78">
        <f t="shared" si="555"/>
        <v>0</v>
      </c>
      <c r="U1102" s="78">
        <f t="shared" si="556"/>
        <v>0</v>
      </c>
      <c r="V1102" s="78">
        <f t="shared" si="557"/>
        <v>0</v>
      </c>
      <c r="W1102" s="78">
        <f t="shared" si="558"/>
        <v>0</v>
      </c>
      <c r="X1102" s="78">
        <f t="shared" si="559"/>
        <v>0</v>
      </c>
      <c r="Y1102" s="78">
        <f t="shared" si="560"/>
        <v>0</v>
      </c>
      <c r="Z1102" s="78">
        <f t="shared" si="561"/>
        <v>0</v>
      </c>
      <c r="AA1102" s="78">
        <f t="shared" si="562"/>
        <v>0</v>
      </c>
      <c r="AB1102" s="78">
        <f t="shared" si="563"/>
        <v>0</v>
      </c>
      <c r="AC1102" s="78">
        <f t="shared" si="564"/>
        <v>0</v>
      </c>
      <c r="AD1102" s="78">
        <f t="shared" si="565"/>
        <v>0</v>
      </c>
      <c r="AE1102" s="78">
        <f t="shared" si="566"/>
        <v>0</v>
      </c>
      <c r="AF1102" s="78">
        <f t="shared" si="567"/>
        <v>0</v>
      </c>
      <c r="AG1102" s="78">
        <f t="shared" si="550"/>
        <v>0</v>
      </c>
      <c r="AH1102" s="78">
        <f t="shared" si="568"/>
        <v>0</v>
      </c>
      <c r="AI1102" s="78">
        <f t="shared" si="569"/>
        <v>0</v>
      </c>
      <c r="AJ1102" s="78">
        <f t="shared" si="570"/>
        <v>0</v>
      </c>
      <c r="AK1102" s="78">
        <f t="shared" si="571"/>
        <v>0</v>
      </c>
      <c r="AL1102" s="78">
        <f t="shared" si="572"/>
        <v>0</v>
      </c>
      <c r="AM1102" s="78">
        <f t="shared" si="573"/>
        <v>0</v>
      </c>
      <c r="AN1102" s="78">
        <f t="shared" si="574"/>
        <v>0</v>
      </c>
      <c r="AO1102" s="78">
        <f t="shared" si="575"/>
        <v>0</v>
      </c>
      <c r="AP1102" s="78">
        <f t="shared" si="576"/>
        <v>1</v>
      </c>
      <c r="AQ1102" s="78">
        <f t="shared" si="577"/>
        <v>0</v>
      </c>
      <c r="AR1102" s="78">
        <f t="shared" si="578"/>
        <v>0</v>
      </c>
      <c r="AS1102" s="78">
        <f t="shared" si="579"/>
        <v>0</v>
      </c>
      <c r="AT1102" s="78">
        <f t="shared" si="580"/>
        <v>0</v>
      </c>
      <c r="AU1102" s="78">
        <f t="shared" si="581"/>
        <v>1</v>
      </c>
      <c r="AV1102" s="78">
        <f>IF(AND(M1102&gt;=35,M1102&lt;=39),1,0)</f>
        <v>0</v>
      </c>
      <c r="AW1102" s="78">
        <f>IF(AND(M1102&gt;=40,M1102&lt;=44),1,0)</f>
        <v>0</v>
      </c>
      <c r="AX1102" s="78">
        <f>IF(AND(M1102&gt;=45,M1102&lt;=49),1,0)</f>
        <v>0</v>
      </c>
      <c r="AY1102" s="78">
        <f>IF(AND(M1102&gt;=50,M1102&lt;=54),1,0)</f>
        <v>0</v>
      </c>
      <c r="AZ1102" s="78">
        <f>IF(AND(M1102&gt;=55,M1102&lt;=59),1,0)</f>
        <v>0</v>
      </c>
      <c r="BA1102" s="78">
        <f>IF(AND(M1102&gt;=60,M1102&lt;=64),1,0)</f>
        <v>0</v>
      </c>
      <c r="BB1102" s="78">
        <f>IF(AND(M1102&gt;=65,M1102&lt;=69),1,0)</f>
        <v>0</v>
      </c>
      <c r="BC1102" s="78">
        <f>IF(AND(M1102&gt;=70,M1102&lt;=74),1,0)</f>
        <v>0</v>
      </c>
      <c r="BD1102" s="78">
        <f>IF(AND(M1102&gt;=75,M1102&lt;=79),1,0)</f>
        <v>0</v>
      </c>
      <c r="BE1102" s="78">
        <f>IF(AND(M1102&gt;=80,M1102&lt;=84),1,0)</f>
        <v>1</v>
      </c>
      <c r="BF1102" s="78">
        <f>IF(AND(M1102&gt;=85,M1102&lt;=89),1,0)</f>
        <v>0</v>
      </c>
      <c r="BG1102" s="78">
        <f>IF(AND(M1102&gt;=90,M1102&lt;=94),1,0)</f>
        <v>0</v>
      </c>
      <c r="BH1102" s="78">
        <f>IF(AND(M1102&gt;=95,M1102&lt;=99),1,0)</f>
        <v>0</v>
      </c>
      <c r="BI1102" s="78">
        <f>IF(AND(M1102&gt;=100,M1102&lt;=105),1,0)</f>
        <v>0</v>
      </c>
      <c r="BJ1102" s="78">
        <f>IF(I1102&lt;$BK$2,1,0)</f>
        <v>1</v>
      </c>
      <c r="BK1102" s="78">
        <f>IF(I1102&gt;$BK$2,1,0)</f>
        <v>0</v>
      </c>
      <c r="BL1102" s="79">
        <f>IF(J1102=$BL$2,1,0)</f>
        <v>0</v>
      </c>
      <c r="BM1102" s="79">
        <f>IF(J1102=$BM124,1,0)</f>
        <v>0</v>
      </c>
      <c r="BN1102" s="79">
        <f>IF(J1102=$BN124,1,0)</f>
        <v>0</v>
      </c>
      <c r="BO1102" s="79">
        <f>IF(J1102=$BO124,1,0)</f>
        <v>0</v>
      </c>
      <c r="BP1102" s="79">
        <f>IF(J1102=$BP124,1,0)</f>
        <v>0</v>
      </c>
      <c r="BQ1102" s="79">
        <f>IF(J1102=$BQ$2,1,0)</f>
        <v>1</v>
      </c>
      <c r="BR1102" s="79">
        <f>IF(J1102=$BR$2,1,0)</f>
        <v>0</v>
      </c>
      <c r="BS1102" s="78">
        <f>IF(F1102=$BS$2,1,0)</f>
        <v>0</v>
      </c>
      <c r="BT1102" s="78">
        <f>IF(F1102=$BT$2,1,0)</f>
        <v>0</v>
      </c>
      <c r="BU1102" s="78">
        <f>IF(F1102=$BU$2,1,0)</f>
        <v>0</v>
      </c>
      <c r="BV1102" s="78">
        <f>IF(F1102=$BV$2,1,0)</f>
        <v>0</v>
      </c>
      <c r="BW1102" s="78">
        <f>IF(F1102=$BW$2,1,0)</f>
        <v>0</v>
      </c>
      <c r="BX1102" s="78">
        <f>IF(F1102=$BX$2,1,0)</f>
        <v>1</v>
      </c>
      <c r="BY1102" s="78">
        <f>IF(F1102=$BY$2,1,0)</f>
        <v>0</v>
      </c>
      <c r="BZ1102" s="78">
        <f>IF(F1102=$BZ$2,1,0)</f>
        <v>0</v>
      </c>
      <c r="CA1102" t="s">
        <v>2233</v>
      </c>
      <c r="CB1102" s="1">
        <v>0</v>
      </c>
      <c r="CC1102" s="1">
        <v>0</v>
      </c>
    </row>
    <row r="1103" spans="2:81" x14ac:dyDescent="0.3">
      <c r="B1103" s="29" t="s">
        <v>128</v>
      </c>
      <c r="C1103" s="33" t="s">
        <v>183</v>
      </c>
      <c r="D1103" s="33" t="s">
        <v>63</v>
      </c>
      <c r="E1103" s="53" t="s">
        <v>716</v>
      </c>
      <c r="F1103" s="31" t="s">
        <v>52</v>
      </c>
      <c r="G1103" s="1">
        <v>10</v>
      </c>
      <c r="H1103" s="1">
        <v>2014</v>
      </c>
      <c r="I1103" s="36">
        <v>0.56805555555555554</v>
      </c>
      <c r="J1103" s="1" t="s">
        <v>8</v>
      </c>
      <c r="K1103" s="39">
        <v>27779</v>
      </c>
      <c r="L1103" t="s">
        <v>1716</v>
      </c>
      <c r="M1103" s="76">
        <v>84</v>
      </c>
      <c r="N1103" t="str">
        <f t="shared" si="551"/>
        <v>ptcldy</v>
      </c>
      <c r="O1103" s="78">
        <f t="shared" si="552"/>
        <v>0</v>
      </c>
      <c r="P1103" s="78">
        <v>0</v>
      </c>
      <c r="Q1103" s="78">
        <v>1</v>
      </c>
      <c r="R1103" s="78">
        <f t="shared" si="553"/>
        <v>0</v>
      </c>
      <c r="S1103" s="78">
        <f t="shared" si="554"/>
        <v>0</v>
      </c>
      <c r="T1103" s="78">
        <f t="shared" si="555"/>
        <v>0</v>
      </c>
      <c r="U1103" s="78">
        <f t="shared" si="556"/>
        <v>0</v>
      </c>
      <c r="V1103" s="78">
        <f t="shared" si="557"/>
        <v>0</v>
      </c>
      <c r="W1103" s="78">
        <f t="shared" si="558"/>
        <v>0</v>
      </c>
      <c r="X1103" s="78">
        <f t="shared" si="559"/>
        <v>0</v>
      </c>
      <c r="Y1103" s="78">
        <f t="shared" si="560"/>
        <v>0</v>
      </c>
      <c r="Z1103" s="78">
        <f t="shared" si="561"/>
        <v>0</v>
      </c>
      <c r="AA1103" s="78">
        <f t="shared" si="562"/>
        <v>0</v>
      </c>
      <c r="AB1103" s="78">
        <f t="shared" si="563"/>
        <v>0</v>
      </c>
      <c r="AC1103" s="78">
        <f t="shared" si="564"/>
        <v>0</v>
      </c>
      <c r="AD1103" s="78">
        <f t="shared" si="565"/>
        <v>0</v>
      </c>
      <c r="AE1103" s="78">
        <f t="shared" si="566"/>
        <v>0</v>
      </c>
      <c r="AF1103" s="78">
        <f t="shared" si="567"/>
        <v>0</v>
      </c>
      <c r="AG1103" s="78">
        <f t="shared" si="550"/>
        <v>0</v>
      </c>
      <c r="AH1103" s="78">
        <f t="shared" si="568"/>
        <v>0</v>
      </c>
      <c r="AI1103" s="78">
        <f t="shared" si="569"/>
        <v>0</v>
      </c>
      <c r="AJ1103" s="78">
        <f t="shared" si="570"/>
        <v>0</v>
      </c>
      <c r="AK1103" s="78">
        <f t="shared" si="571"/>
        <v>0</v>
      </c>
      <c r="AL1103" s="78">
        <f t="shared" si="572"/>
        <v>0</v>
      </c>
      <c r="AM1103" s="78">
        <f t="shared" si="573"/>
        <v>0</v>
      </c>
      <c r="AN1103" s="78">
        <f t="shared" si="574"/>
        <v>0</v>
      </c>
      <c r="AO1103" s="78">
        <f t="shared" si="575"/>
        <v>0</v>
      </c>
      <c r="AP1103" s="78">
        <f t="shared" si="576"/>
        <v>1</v>
      </c>
      <c r="AQ1103" s="78">
        <f t="shared" si="577"/>
        <v>0</v>
      </c>
      <c r="AR1103" s="78">
        <f t="shared" si="578"/>
        <v>0</v>
      </c>
      <c r="AS1103" s="78">
        <f t="shared" si="579"/>
        <v>0</v>
      </c>
      <c r="AT1103" s="78">
        <f t="shared" si="580"/>
        <v>0</v>
      </c>
      <c r="AU1103" s="78">
        <f t="shared" si="581"/>
        <v>1</v>
      </c>
      <c r="AV1103" s="78">
        <f>IF(AND(M1103&gt;=35,M1103&lt;=39),1,0)</f>
        <v>0</v>
      </c>
      <c r="AW1103" s="78">
        <f>IF(AND(M1103&gt;=40,M1103&lt;=44),1,0)</f>
        <v>0</v>
      </c>
      <c r="AX1103" s="78">
        <f>IF(AND(M1103&gt;=45,M1103&lt;=49),1,0)</f>
        <v>0</v>
      </c>
      <c r="AY1103" s="78">
        <f>IF(AND(M1103&gt;=50,M1103&lt;=54),1,0)</f>
        <v>0</v>
      </c>
      <c r="AZ1103" s="78">
        <f>IF(AND(M1103&gt;=55,M1103&lt;=59),1,0)</f>
        <v>0</v>
      </c>
      <c r="BA1103" s="78">
        <f>IF(AND(M1103&gt;=60,M1103&lt;=64),1,0)</f>
        <v>0</v>
      </c>
      <c r="BB1103" s="78">
        <f>IF(AND(M1103&gt;=65,M1103&lt;=69),1,0)</f>
        <v>0</v>
      </c>
      <c r="BC1103" s="78">
        <f>IF(AND(M1103&gt;=70,M1103&lt;=74),1,0)</f>
        <v>0</v>
      </c>
      <c r="BD1103" s="78">
        <f>IF(AND(M1103&gt;=75,M1103&lt;=79),1,0)</f>
        <v>0</v>
      </c>
      <c r="BE1103" s="78">
        <f>IF(AND(M1103&gt;=80,M1103&lt;=84),1,0)</f>
        <v>1</v>
      </c>
      <c r="BF1103" s="78">
        <f>IF(AND(M1103&gt;=85,M1103&lt;=89),1,0)</f>
        <v>0</v>
      </c>
      <c r="BG1103" s="78">
        <f>IF(AND(M1103&gt;=90,M1103&lt;=94),1,0)</f>
        <v>0</v>
      </c>
      <c r="BH1103" s="78">
        <f>IF(AND(M1103&gt;=95,M1103&lt;=99),1,0)</f>
        <v>0</v>
      </c>
      <c r="BI1103" s="78">
        <f>IF(AND(M1103&gt;=100,M1103&lt;=105),1,0)</f>
        <v>0</v>
      </c>
      <c r="BJ1103" s="78">
        <f>IF(I1103&lt;$BK$2,1,0)</f>
        <v>1</v>
      </c>
      <c r="BK1103" s="78">
        <f>IF(I1103&gt;$BK$2,1,0)</f>
        <v>0</v>
      </c>
      <c r="BL1103" s="79">
        <f>IF(J1103=$BL$2,1,0)</f>
        <v>0</v>
      </c>
      <c r="BM1103" s="79">
        <f>IF(J1103=$BM125,1,0)</f>
        <v>0</v>
      </c>
      <c r="BN1103" s="79">
        <f>IF(J1103=$BN125,1,0)</f>
        <v>0</v>
      </c>
      <c r="BO1103" s="79">
        <f>IF(J1103=$BO125,1,0)</f>
        <v>0</v>
      </c>
      <c r="BP1103" s="79">
        <f>IF(J1103=$BP125,1,0)</f>
        <v>0</v>
      </c>
      <c r="BQ1103" s="79">
        <f>IF(J1103=$BQ$2,1,0)</f>
        <v>0</v>
      </c>
      <c r="BR1103" s="79">
        <f>IF(J1103=$BR$2,1,0)</f>
        <v>1</v>
      </c>
      <c r="BS1103" s="78">
        <f>IF(F1103=$BS$2,1,0)</f>
        <v>0</v>
      </c>
      <c r="BT1103" s="78">
        <f>IF(F1103=$BT$2,1,0)</f>
        <v>0</v>
      </c>
      <c r="BU1103" s="78">
        <f>IF(F1103=$BU$2,1,0)</f>
        <v>0</v>
      </c>
      <c r="BV1103" s="78">
        <f>IF(F1103=$BV$2,1,0)</f>
        <v>0</v>
      </c>
      <c r="BW1103" s="78">
        <f>IF(F1103=$BW$2,1,0)</f>
        <v>0</v>
      </c>
      <c r="BX1103" s="78">
        <f>IF(F1103=$BX$2,1,0)</f>
        <v>1</v>
      </c>
      <c r="BY1103" s="78">
        <f>IF(F1103=$BY$2,1,0)</f>
        <v>0</v>
      </c>
      <c r="BZ1103" s="78">
        <f>IF(F1103=$BZ$2,1,0)</f>
        <v>0</v>
      </c>
      <c r="CA1103"/>
      <c r="CB1103" s="1">
        <v>0</v>
      </c>
      <c r="CC1103" s="1">
        <v>0</v>
      </c>
    </row>
    <row r="1104" spans="2:81" x14ac:dyDescent="0.3">
      <c r="B1104" s="29" t="s">
        <v>129</v>
      </c>
      <c r="C1104" s="33" t="s">
        <v>162</v>
      </c>
      <c r="D1104" s="33" t="s">
        <v>75</v>
      </c>
      <c r="E1104" s="53" t="s">
        <v>1108</v>
      </c>
      <c r="F1104" s="31" t="s">
        <v>52</v>
      </c>
      <c r="G1104" s="1">
        <v>11</v>
      </c>
      <c r="H1104" s="1">
        <v>2014</v>
      </c>
      <c r="I1104" s="36">
        <v>0.79652777777777783</v>
      </c>
      <c r="J1104" s="1" t="s">
        <v>6</v>
      </c>
      <c r="K1104" s="39">
        <v>34018</v>
      </c>
      <c r="L1104" t="s">
        <v>1725</v>
      </c>
      <c r="M1104" s="76">
        <v>79</v>
      </c>
      <c r="N1104" t="str">
        <f t="shared" si="551"/>
        <v>cloudy</v>
      </c>
      <c r="O1104" s="78">
        <f t="shared" si="552"/>
        <v>0</v>
      </c>
      <c r="P1104" s="78">
        <v>0</v>
      </c>
      <c r="Q1104" s="78">
        <v>0</v>
      </c>
      <c r="R1104" s="78">
        <f t="shared" si="553"/>
        <v>0</v>
      </c>
      <c r="S1104" s="78">
        <f t="shared" si="554"/>
        <v>0</v>
      </c>
      <c r="T1104" s="78">
        <f t="shared" si="555"/>
        <v>0</v>
      </c>
      <c r="U1104" s="78">
        <f t="shared" si="556"/>
        <v>0</v>
      </c>
      <c r="V1104" s="78">
        <f t="shared" si="557"/>
        <v>0</v>
      </c>
      <c r="W1104" s="78">
        <f t="shared" si="558"/>
        <v>0</v>
      </c>
      <c r="X1104" s="78">
        <f t="shared" si="559"/>
        <v>0</v>
      </c>
      <c r="Y1104" s="78">
        <f t="shared" si="560"/>
        <v>0</v>
      </c>
      <c r="Z1104" s="78">
        <f t="shared" si="561"/>
        <v>0</v>
      </c>
      <c r="AA1104" s="78">
        <f t="shared" si="562"/>
        <v>0</v>
      </c>
      <c r="AB1104" s="78">
        <f t="shared" si="563"/>
        <v>0</v>
      </c>
      <c r="AC1104" s="78">
        <f t="shared" si="564"/>
        <v>0</v>
      </c>
      <c r="AD1104" s="78">
        <f t="shared" si="565"/>
        <v>0</v>
      </c>
      <c r="AE1104" s="78">
        <f t="shared" si="566"/>
        <v>0</v>
      </c>
      <c r="AF1104" s="78">
        <f t="shared" si="567"/>
        <v>0</v>
      </c>
      <c r="AG1104" s="78">
        <f t="shared" si="550"/>
        <v>0</v>
      </c>
      <c r="AH1104" s="78">
        <f t="shared" si="568"/>
        <v>0</v>
      </c>
      <c r="AI1104" s="78">
        <f t="shared" si="569"/>
        <v>1</v>
      </c>
      <c r="AJ1104" s="78">
        <f t="shared" si="570"/>
        <v>0</v>
      </c>
      <c r="AK1104" s="78">
        <f t="shared" si="571"/>
        <v>0</v>
      </c>
      <c r="AL1104" s="78">
        <f t="shared" si="572"/>
        <v>0</v>
      </c>
      <c r="AM1104" s="78">
        <f t="shared" si="573"/>
        <v>0</v>
      </c>
      <c r="AN1104" s="78">
        <f t="shared" si="574"/>
        <v>0</v>
      </c>
      <c r="AO1104" s="78">
        <f t="shared" si="575"/>
        <v>0</v>
      </c>
      <c r="AP1104" s="78">
        <f t="shared" si="576"/>
        <v>0</v>
      </c>
      <c r="AQ1104" s="78">
        <f t="shared" si="577"/>
        <v>0</v>
      </c>
      <c r="AR1104" s="78">
        <f t="shared" si="578"/>
        <v>0</v>
      </c>
      <c r="AS1104" s="78">
        <f t="shared" si="579"/>
        <v>0</v>
      </c>
      <c r="AT1104" s="78">
        <f t="shared" si="580"/>
        <v>0</v>
      </c>
      <c r="AU1104" s="78">
        <f t="shared" si="581"/>
        <v>1</v>
      </c>
      <c r="AV1104" s="78">
        <f>IF(AND(M1104&gt;=35,M1104&lt;=39),1,0)</f>
        <v>0</v>
      </c>
      <c r="AW1104" s="78">
        <f>IF(AND(M1104&gt;=40,M1104&lt;=44),1,0)</f>
        <v>0</v>
      </c>
      <c r="AX1104" s="78">
        <f>IF(AND(M1104&gt;=45,M1104&lt;=49),1,0)</f>
        <v>0</v>
      </c>
      <c r="AY1104" s="78">
        <f>IF(AND(M1104&gt;=50,M1104&lt;=54),1,0)</f>
        <v>0</v>
      </c>
      <c r="AZ1104" s="78">
        <f>IF(AND(M1104&gt;=55,M1104&lt;=59),1,0)</f>
        <v>0</v>
      </c>
      <c r="BA1104" s="78">
        <f>IF(AND(M1104&gt;=60,M1104&lt;=64),1,0)</f>
        <v>0</v>
      </c>
      <c r="BB1104" s="78">
        <f>IF(AND(M1104&gt;=65,M1104&lt;=69),1,0)</f>
        <v>0</v>
      </c>
      <c r="BC1104" s="78">
        <f>IF(AND(M1104&gt;=70,M1104&lt;=74),1,0)</f>
        <v>0</v>
      </c>
      <c r="BD1104" s="78">
        <f>IF(AND(M1104&gt;=75,M1104&lt;=79),1,0)</f>
        <v>1</v>
      </c>
      <c r="BE1104" s="78">
        <f>IF(AND(M1104&gt;=80,M1104&lt;=84),1,0)</f>
        <v>0</v>
      </c>
      <c r="BF1104" s="78">
        <f>IF(AND(M1104&gt;=85,M1104&lt;=89),1,0)</f>
        <v>0</v>
      </c>
      <c r="BG1104" s="78">
        <f>IF(AND(M1104&gt;=90,M1104&lt;=94),1,0)</f>
        <v>0</v>
      </c>
      <c r="BH1104" s="78">
        <f>IF(AND(M1104&gt;=95,M1104&lt;=99),1,0)</f>
        <v>0</v>
      </c>
      <c r="BI1104" s="78">
        <f>IF(AND(M1104&gt;=100,M1104&lt;=105),1,0)</f>
        <v>0</v>
      </c>
      <c r="BJ1104" s="78">
        <f>IF(I1104&lt;$BK$2,1,0)</f>
        <v>0</v>
      </c>
      <c r="BK1104" s="78">
        <f>IF(I1104&gt;$BK$2,1,0)</f>
        <v>1</v>
      </c>
      <c r="BL1104" s="79">
        <f>IF(J1104=$BL$2,1,0)</f>
        <v>1</v>
      </c>
      <c r="BM1104" s="79">
        <f>IF(J1104=$BM126,1,0)</f>
        <v>0</v>
      </c>
      <c r="BN1104" s="79">
        <f>IF(J1104=$BN126,1,0)</f>
        <v>0</v>
      </c>
      <c r="BO1104" s="79">
        <f>IF(J1104=$BO126,1,0)</f>
        <v>0</v>
      </c>
      <c r="BP1104" s="79">
        <f>IF(J1104=$BP126,1,0)</f>
        <v>0</v>
      </c>
      <c r="BQ1104" s="79">
        <f>IF(J1104=$BQ$2,1,0)</f>
        <v>0</v>
      </c>
      <c r="BR1104" s="79">
        <f>IF(J1104=$BR$2,1,0)</f>
        <v>0</v>
      </c>
      <c r="BS1104" s="78">
        <f>IF(F1104=$BS$2,1,0)</f>
        <v>0</v>
      </c>
      <c r="BT1104" s="78">
        <f>IF(F1104=$BT$2,1,0)</f>
        <v>0</v>
      </c>
      <c r="BU1104" s="78">
        <f>IF(F1104=$BU$2,1,0)</f>
        <v>0</v>
      </c>
      <c r="BV1104" s="78">
        <f>IF(F1104=$BV$2,1,0)</f>
        <v>0</v>
      </c>
      <c r="BW1104" s="78">
        <f>IF(F1104=$BW$2,1,0)</f>
        <v>0</v>
      </c>
      <c r="BX1104" s="78">
        <f>IF(F1104=$BX$2,1,0)</f>
        <v>1</v>
      </c>
      <c r="BY1104" s="78">
        <f>IF(F1104=$BY$2,1,0)</f>
        <v>0</v>
      </c>
      <c r="BZ1104" s="78">
        <f>IF(F1104=$BZ$2,1,0)</f>
        <v>0</v>
      </c>
      <c r="CA1104"/>
      <c r="CB1104" s="1">
        <v>0</v>
      </c>
      <c r="CC1104" s="1">
        <v>0</v>
      </c>
    </row>
    <row r="1105" spans="2:81" x14ac:dyDescent="0.3">
      <c r="B1105" s="29" t="s">
        <v>130</v>
      </c>
      <c r="C1105" s="33" t="s">
        <v>162</v>
      </c>
      <c r="D1105" s="33" t="s">
        <v>75</v>
      </c>
      <c r="E1105" s="53" t="s">
        <v>1109</v>
      </c>
      <c r="F1105" s="31" t="s">
        <v>52</v>
      </c>
      <c r="G1105" s="1">
        <v>13</v>
      </c>
      <c r="H1105" s="1">
        <v>2014</v>
      </c>
      <c r="I1105" s="36">
        <v>0.79722222222222217</v>
      </c>
      <c r="J1105" s="1" t="s">
        <v>11</v>
      </c>
      <c r="K1105" s="39">
        <v>37587</v>
      </c>
      <c r="L1105" t="s">
        <v>1714</v>
      </c>
      <c r="M1105" s="76">
        <v>77</v>
      </c>
      <c r="N1105" t="str">
        <f t="shared" si="551"/>
        <v>clear</v>
      </c>
      <c r="O1105" s="78">
        <f t="shared" si="552"/>
        <v>0</v>
      </c>
      <c r="P1105" s="78">
        <v>0</v>
      </c>
      <c r="Q1105" s="78">
        <v>0</v>
      </c>
      <c r="R1105" s="78">
        <f t="shared" si="553"/>
        <v>0</v>
      </c>
      <c r="S1105" s="78">
        <f t="shared" si="554"/>
        <v>0</v>
      </c>
      <c r="T1105" s="78">
        <f t="shared" si="555"/>
        <v>0</v>
      </c>
      <c r="U1105" s="78">
        <f t="shared" si="556"/>
        <v>0</v>
      </c>
      <c r="V1105" s="78">
        <f t="shared" si="557"/>
        <v>0</v>
      </c>
      <c r="W1105" s="78">
        <f t="shared" si="558"/>
        <v>0</v>
      </c>
      <c r="X1105" s="78">
        <f t="shared" si="559"/>
        <v>0</v>
      </c>
      <c r="Y1105" s="78">
        <f t="shared" si="560"/>
        <v>0</v>
      </c>
      <c r="Z1105" s="78">
        <f t="shared" si="561"/>
        <v>0</v>
      </c>
      <c r="AA1105" s="78">
        <f t="shared" si="562"/>
        <v>0</v>
      </c>
      <c r="AB1105" s="78">
        <f t="shared" si="563"/>
        <v>0</v>
      </c>
      <c r="AC1105" s="78">
        <f t="shared" si="564"/>
        <v>0</v>
      </c>
      <c r="AD1105" s="78">
        <f t="shared" si="565"/>
        <v>0</v>
      </c>
      <c r="AE1105" s="78">
        <f t="shared" si="566"/>
        <v>0</v>
      </c>
      <c r="AF1105" s="78">
        <f t="shared" si="567"/>
        <v>0</v>
      </c>
      <c r="AG1105" s="78">
        <f t="shared" si="550"/>
        <v>0</v>
      </c>
      <c r="AH1105" s="78">
        <f t="shared" si="568"/>
        <v>0</v>
      </c>
      <c r="AI1105" s="78">
        <f t="shared" si="569"/>
        <v>1</v>
      </c>
      <c r="AJ1105" s="78">
        <f t="shared" si="570"/>
        <v>0</v>
      </c>
      <c r="AK1105" s="78">
        <f t="shared" si="571"/>
        <v>0</v>
      </c>
      <c r="AL1105" s="78">
        <f t="shared" si="572"/>
        <v>0</v>
      </c>
      <c r="AM1105" s="78">
        <f t="shared" si="573"/>
        <v>0</v>
      </c>
      <c r="AN1105" s="78">
        <f t="shared" si="574"/>
        <v>0</v>
      </c>
      <c r="AO1105" s="78">
        <f t="shared" si="575"/>
        <v>0</v>
      </c>
      <c r="AP1105" s="78">
        <f t="shared" si="576"/>
        <v>0</v>
      </c>
      <c r="AQ1105" s="78">
        <f t="shared" si="577"/>
        <v>0</v>
      </c>
      <c r="AR1105" s="78">
        <f t="shared" si="578"/>
        <v>0</v>
      </c>
      <c r="AS1105" s="78">
        <f t="shared" si="579"/>
        <v>0</v>
      </c>
      <c r="AT1105" s="78">
        <f t="shared" si="580"/>
        <v>0</v>
      </c>
      <c r="AU1105" s="78">
        <f t="shared" si="581"/>
        <v>1</v>
      </c>
      <c r="AV1105" s="78">
        <f>IF(AND(M1105&gt;=35,M1105&lt;=39),1,0)</f>
        <v>0</v>
      </c>
      <c r="AW1105" s="78">
        <f>IF(AND(M1105&gt;=40,M1105&lt;=44),1,0)</f>
        <v>0</v>
      </c>
      <c r="AX1105" s="78">
        <f>IF(AND(M1105&gt;=45,M1105&lt;=49),1,0)</f>
        <v>0</v>
      </c>
      <c r="AY1105" s="78">
        <f>IF(AND(M1105&gt;=50,M1105&lt;=54),1,0)</f>
        <v>0</v>
      </c>
      <c r="AZ1105" s="78">
        <f>IF(AND(M1105&gt;=55,M1105&lt;=59),1,0)</f>
        <v>0</v>
      </c>
      <c r="BA1105" s="78">
        <f>IF(AND(M1105&gt;=60,M1105&lt;=64),1,0)</f>
        <v>0</v>
      </c>
      <c r="BB1105" s="78">
        <f>IF(AND(M1105&gt;=65,M1105&lt;=69),1,0)</f>
        <v>0</v>
      </c>
      <c r="BC1105" s="78">
        <f>IF(AND(M1105&gt;=70,M1105&lt;=74),1,0)</f>
        <v>0</v>
      </c>
      <c r="BD1105" s="78">
        <f>IF(AND(M1105&gt;=75,M1105&lt;=79),1,0)</f>
        <v>1</v>
      </c>
      <c r="BE1105" s="78">
        <f>IF(AND(M1105&gt;=80,M1105&lt;=84),1,0)</f>
        <v>0</v>
      </c>
      <c r="BF1105" s="78">
        <f>IF(AND(M1105&gt;=85,M1105&lt;=89),1,0)</f>
        <v>0</v>
      </c>
      <c r="BG1105" s="78">
        <f>IF(AND(M1105&gt;=90,M1105&lt;=94),1,0)</f>
        <v>0</v>
      </c>
      <c r="BH1105" s="78">
        <f>IF(AND(M1105&gt;=95,M1105&lt;=99),1,0)</f>
        <v>0</v>
      </c>
      <c r="BI1105" s="78">
        <f>IF(AND(M1105&gt;=100,M1105&lt;=105),1,0)</f>
        <v>0</v>
      </c>
      <c r="BJ1105" s="78">
        <f>IF(I1105&lt;$BK$2,1,0)</f>
        <v>0</v>
      </c>
      <c r="BK1105" s="78">
        <f>IF(I1105&gt;$BK$2,1,0)</f>
        <v>1</v>
      </c>
      <c r="BL1105" s="79">
        <f>IF(J1105=$BL$2,1,0)</f>
        <v>0</v>
      </c>
      <c r="BM1105" s="79">
        <f>IF(J1105=$BM127,1,0)</f>
        <v>0</v>
      </c>
      <c r="BN1105" s="79">
        <f>IF(J1105=$BN127,1,0)</f>
        <v>0</v>
      </c>
      <c r="BO1105" s="79">
        <f>IF(J1105=$BO127,1,0)</f>
        <v>0</v>
      </c>
      <c r="BP1105" s="79">
        <f>IF(J1105=$BP127,1,0)</f>
        <v>0</v>
      </c>
      <c r="BQ1105" s="79">
        <f>IF(J1105=$BQ$2,1,0)</f>
        <v>0</v>
      </c>
      <c r="BR1105" s="79">
        <f>IF(J1105=$BR$2,1,0)</f>
        <v>0</v>
      </c>
      <c r="BS1105" s="78">
        <f>IF(F1105=$BS$2,1,0)</f>
        <v>0</v>
      </c>
      <c r="BT1105" s="78">
        <f>IF(F1105=$BT$2,1,0)</f>
        <v>0</v>
      </c>
      <c r="BU1105" s="78">
        <f>IF(F1105=$BU$2,1,0)</f>
        <v>0</v>
      </c>
      <c r="BV1105" s="78">
        <f>IF(F1105=$BV$2,1,0)</f>
        <v>0</v>
      </c>
      <c r="BW1105" s="78">
        <f>IF(F1105=$BW$2,1,0)</f>
        <v>0</v>
      </c>
      <c r="BX1105" s="78">
        <f>IF(F1105=$BX$2,1,0)</f>
        <v>1</v>
      </c>
      <c r="BY1105" s="78">
        <f>IF(F1105=$BY$2,1,0)</f>
        <v>0</v>
      </c>
      <c r="BZ1105" s="78">
        <f>IF(F1105=$BZ$2,1,0)</f>
        <v>0</v>
      </c>
      <c r="CA1105"/>
      <c r="CB1105" s="1">
        <v>0</v>
      </c>
      <c r="CC1105" s="1">
        <v>0</v>
      </c>
    </row>
    <row r="1106" spans="2:81" x14ac:dyDescent="0.3">
      <c r="B1106" s="29" t="s">
        <v>131</v>
      </c>
      <c r="C1106" s="33" t="s">
        <v>181</v>
      </c>
      <c r="D1106" s="33" t="s">
        <v>76</v>
      </c>
      <c r="E1106" s="53" t="s">
        <v>723</v>
      </c>
      <c r="F1106" s="31" t="s">
        <v>52</v>
      </c>
      <c r="G1106" s="1">
        <v>25</v>
      </c>
      <c r="H1106" s="1">
        <v>2014</v>
      </c>
      <c r="I1106" s="36">
        <v>0.79652777777777783</v>
      </c>
      <c r="J1106" s="1" t="s">
        <v>6</v>
      </c>
      <c r="K1106" s="39">
        <v>15516</v>
      </c>
      <c r="L1106" t="s">
        <v>1724</v>
      </c>
      <c r="M1106" s="76">
        <v>81</v>
      </c>
      <c r="N1106" t="str">
        <f t="shared" si="551"/>
        <v>ptcldy</v>
      </c>
      <c r="O1106" s="78">
        <f t="shared" si="552"/>
        <v>0</v>
      </c>
      <c r="P1106" s="78">
        <v>0</v>
      </c>
      <c r="Q1106" s="78">
        <v>0</v>
      </c>
      <c r="R1106" s="78">
        <f t="shared" si="553"/>
        <v>0</v>
      </c>
      <c r="S1106" s="78">
        <f t="shared" si="554"/>
        <v>0</v>
      </c>
      <c r="T1106" s="78">
        <f t="shared" si="555"/>
        <v>0</v>
      </c>
      <c r="U1106" s="78">
        <f t="shared" si="556"/>
        <v>0</v>
      </c>
      <c r="V1106" s="78">
        <f t="shared" si="557"/>
        <v>0</v>
      </c>
      <c r="W1106" s="78">
        <f t="shared" si="558"/>
        <v>0</v>
      </c>
      <c r="X1106" s="78">
        <f t="shared" si="559"/>
        <v>0</v>
      </c>
      <c r="Y1106" s="78">
        <f t="shared" si="560"/>
        <v>0</v>
      </c>
      <c r="Z1106" s="78">
        <f t="shared" si="561"/>
        <v>0</v>
      </c>
      <c r="AA1106" s="78">
        <f t="shared" si="562"/>
        <v>0</v>
      </c>
      <c r="AB1106" s="78">
        <f t="shared" si="563"/>
        <v>0</v>
      </c>
      <c r="AC1106" s="78">
        <f t="shared" si="564"/>
        <v>0</v>
      </c>
      <c r="AD1106" s="78">
        <f t="shared" si="565"/>
        <v>0</v>
      </c>
      <c r="AE1106" s="78">
        <f t="shared" si="566"/>
        <v>0</v>
      </c>
      <c r="AF1106" s="78">
        <f t="shared" si="567"/>
        <v>0</v>
      </c>
      <c r="AG1106" s="78">
        <f t="shared" si="550"/>
        <v>0</v>
      </c>
      <c r="AH1106" s="78">
        <f t="shared" si="568"/>
        <v>0</v>
      </c>
      <c r="AI1106" s="78">
        <f t="shared" si="569"/>
        <v>0</v>
      </c>
      <c r="AJ1106" s="78">
        <f t="shared" si="570"/>
        <v>0</v>
      </c>
      <c r="AK1106" s="78">
        <f t="shared" si="571"/>
        <v>0</v>
      </c>
      <c r="AL1106" s="78">
        <f t="shared" si="572"/>
        <v>0</v>
      </c>
      <c r="AM1106" s="78">
        <f t="shared" si="573"/>
        <v>0</v>
      </c>
      <c r="AN1106" s="78">
        <f t="shared" si="574"/>
        <v>0</v>
      </c>
      <c r="AO1106" s="78">
        <f t="shared" si="575"/>
        <v>0</v>
      </c>
      <c r="AP1106" s="78">
        <f t="shared" si="576"/>
        <v>0</v>
      </c>
      <c r="AQ1106" s="78">
        <f t="shared" si="577"/>
        <v>1</v>
      </c>
      <c r="AR1106" s="78">
        <f t="shared" si="578"/>
        <v>0</v>
      </c>
      <c r="AS1106" s="78">
        <f t="shared" si="579"/>
        <v>0</v>
      </c>
      <c r="AT1106" s="78">
        <f t="shared" si="580"/>
        <v>0</v>
      </c>
      <c r="AU1106" s="78">
        <f t="shared" si="581"/>
        <v>1</v>
      </c>
      <c r="AV1106" s="78">
        <f>IF(AND(M1106&gt;=35,M1106&lt;=39),1,0)</f>
        <v>0</v>
      </c>
      <c r="AW1106" s="78">
        <f>IF(AND(M1106&gt;=40,M1106&lt;=44),1,0)</f>
        <v>0</v>
      </c>
      <c r="AX1106" s="78">
        <f>IF(AND(M1106&gt;=45,M1106&lt;=49),1,0)</f>
        <v>0</v>
      </c>
      <c r="AY1106" s="78">
        <f>IF(AND(M1106&gt;=50,M1106&lt;=54),1,0)</f>
        <v>0</v>
      </c>
      <c r="AZ1106" s="78">
        <f>IF(AND(M1106&gt;=55,M1106&lt;=59),1,0)</f>
        <v>0</v>
      </c>
      <c r="BA1106" s="78">
        <f>IF(AND(M1106&gt;=60,M1106&lt;=64),1,0)</f>
        <v>0</v>
      </c>
      <c r="BB1106" s="78">
        <f>IF(AND(M1106&gt;=65,M1106&lt;=69),1,0)</f>
        <v>0</v>
      </c>
      <c r="BC1106" s="78">
        <f>IF(AND(M1106&gt;=70,M1106&lt;=74),1,0)</f>
        <v>0</v>
      </c>
      <c r="BD1106" s="78">
        <f>IF(AND(M1106&gt;=75,M1106&lt;=79),1,0)</f>
        <v>0</v>
      </c>
      <c r="BE1106" s="78">
        <f>IF(AND(M1106&gt;=80,M1106&lt;=84),1,0)</f>
        <v>1</v>
      </c>
      <c r="BF1106" s="78">
        <f>IF(AND(M1106&gt;=85,M1106&lt;=89),1,0)</f>
        <v>0</v>
      </c>
      <c r="BG1106" s="78">
        <f>IF(AND(M1106&gt;=90,M1106&lt;=94),1,0)</f>
        <v>0</v>
      </c>
      <c r="BH1106" s="78">
        <f>IF(AND(M1106&gt;=95,M1106&lt;=99),1,0)</f>
        <v>0</v>
      </c>
      <c r="BI1106" s="78">
        <f>IF(AND(M1106&gt;=100,M1106&lt;=105),1,0)</f>
        <v>0</v>
      </c>
      <c r="BJ1106" s="78">
        <f>IF(I1106&lt;$BK$2,1,0)</f>
        <v>0</v>
      </c>
      <c r="BK1106" s="78">
        <f>IF(I1106&gt;$BK$2,1,0)</f>
        <v>1</v>
      </c>
      <c r="BL1106" s="79">
        <f>IF(J1106=$BL$2,1,0)</f>
        <v>1</v>
      </c>
      <c r="BM1106" s="79">
        <f>IF(J1106=$BM128,1,0)</f>
        <v>0</v>
      </c>
      <c r="BN1106" s="79">
        <f>IF(J1106=$BN128,1,0)</f>
        <v>0</v>
      </c>
      <c r="BO1106" s="79">
        <f>IF(J1106=$BO128,1,0)</f>
        <v>0</v>
      </c>
      <c r="BP1106" s="79">
        <f>IF(J1106=$BP128,1,0)</f>
        <v>0</v>
      </c>
      <c r="BQ1106" s="79">
        <f>IF(J1106=$BQ$2,1,0)</f>
        <v>0</v>
      </c>
      <c r="BR1106" s="79">
        <f>IF(J1106=$BR$2,1,0)</f>
        <v>0</v>
      </c>
      <c r="BS1106" s="78">
        <f>IF(F1106=$BS$2,1,0)</f>
        <v>0</v>
      </c>
      <c r="BT1106" s="78">
        <f>IF(F1106=$BT$2,1,0)</f>
        <v>0</v>
      </c>
      <c r="BU1106" s="78">
        <f>IF(F1106=$BU$2,1,0)</f>
        <v>0</v>
      </c>
      <c r="BV1106" s="78">
        <f>IF(F1106=$BV$2,1,0)</f>
        <v>0</v>
      </c>
      <c r="BW1106" s="78">
        <f>IF(F1106=$BW$2,1,0)</f>
        <v>0</v>
      </c>
      <c r="BX1106" s="78">
        <f>IF(F1106=$BX$2,1,0)</f>
        <v>1</v>
      </c>
      <c r="BY1106" s="78">
        <f>IF(F1106=$BY$2,1,0)</f>
        <v>0</v>
      </c>
      <c r="BZ1106" s="78">
        <f>IF(F1106=$BZ$2,1,0)</f>
        <v>0</v>
      </c>
      <c r="CA1106"/>
      <c r="CB1106" s="1">
        <v>0</v>
      </c>
      <c r="CC1106" s="1">
        <v>0</v>
      </c>
    </row>
    <row r="1107" spans="2:81" x14ac:dyDescent="0.3">
      <c r="B1107" s="29" t="s">
        <v>132</v>
      </c>
      <c r="C1107" s="33" t="s">
        <v>181</v>
      </c>
      <c r="D1107" s="33" t="s">
        <v>76</v>
      </c>
      <c r="E1107" s="53" t="s">
        <v>724</v>
      </c>
      <c r="F1107" s="31" t="s">
        <v>52</v>
      </c>
      <c r="G1107" s="1">
        <v>26</v>
      </c>
      <c r="H1107" s="1">
        <v>2014</v>
      </c>
      <c r="I1107" s="36">
        <v>0.79652777777777783</v>
      </c>
      <c r="J1107" s="1" t="s">
        <v>10</v>
      </c>
      <c r="K1107" s="39">
        <v>16406</v>
      </c>
      <c r="L1107" t="s">
        <v>1776</v>
      </c>
      <c r="M1107" s="76">
        <v>84</v>
      </c>
      <c r="N1107" t="str">
        <f t="shared" si="551"/>
        <v>clear</v>
      </c>
      <c r="O1107" s="78">
        <f t="shared" si="552"/>
        <v>0</v>
      </c>
      <c r="P1107" s="78">
        <v>0</v>
      </c>
      <c r="Q1107" s="78">
        <v>0</v>
      </c>
      <c r="R1107" s="78">
        <f t="shared" si="553"/>
        <v>0</v>
      </c>
      <c r="S1107" s="78">
        <f t="shared" si="554"/>
        <v>0</v>
      </c>
      <c r="T1107" s="78">
        <f t="shared" si="555"/>
        <v>0</v>
      </c>
      <c r="U1107" s="78">
        <f t="shared" si="556"/>
        <v>0</v>
      </c>
      <c r="V1107" s="78">
        <f t="shared" si="557"/>
        <v>0</v>
      </c>
      <c r="W1107" s="78">
        <f t="shared" si="558"/>
        <v>0</v>
      </c>
      <c r="X1107" s="78">
        <f t="shared" si="559"/>
        <v>0</v>
      </c>
      <c r="Y1107" s="78">
        <f t="shared" si="560"/>
        <v>0</v>
      </c>
      <c r="Z1107" s="78">
        <f t="shared" si="561"/>
        <v>0</v>
      </c>
      <c r="AA1107" s="78">
        <f t="shared" si="562"/>
        <v>0</v>
      </c>
      <c r="AB1107" s="78">
        <f t="shared" si="563"/>
        <v>0</v>
      </c>
      <c r="AC1107" s="78">
        <f t="shared" si="564"/>
        <v>0</v>
      </c>
      <c r="AD1107" s="78">
        <f t="shared" si="565"/>
        <v>0</v>
      </c>
      <c r="AE1107" s="78">
        <f t="shared" si="566"/>
        <v>0</v>
      </c>
      <c r="AF1107" s="78">
        <f t="shared" si="567"/>
        <v>0</v>
      </c>
      <c r="AG1107" s="78">
        <f t="shared" si="550"/>
        <v>0</v>
      </c>
      <c r="AH1107" s="78">
        <f t="shared" si="568"/>
        <v>0</v>
      </c>
      <c r="AI1107" s="78">
        <f t="shared" si="569"/>
        <v>0</v>
      </c>
      <c r="AJ1107" s="78">
        <f t="shared" si="570"/>
        <v>0</v>
      </c>
      <c r="AK1107" s="78">
        <f t="shared" si="571"/>
        <v>0</v>
      </c>
      <c r="AL1107" s="78">
        <f t="shared" si="572"/>
        <v>0</v>
      </c>
      <c r="AM1107" s="78">
        <f t="shared" si="573"/>
        <v>0</v>
      </c>
      <c r="AN1107" s="78">
        <f t="shared" si="574"/>
        <v>0</v>
      </c>
      <c r="AO1107" s="78">
        <f t="shared" si="575"/>
        <v>0</v>
      </c>
      <c r="AP1107" s="78">
        <f t="shared" si="576"/>
        <v>0</v>
      </c>
      <c r="AQ1107" s="78">
        <f t="shared" si="577"/>
        <v>1</v>
      </c>
      <c r="AR1107" s="78">
        <f t="shared" si="578"/>
        <v>0</v>
      </c>
      <c r="AS1107" s="78">
        <f t="shared" si="579"/>
        <v>0</v>
      </c>
      <c r="AT1107" s="78">
        <f t="shared" si="580"/>
        <v>0</v>
      </c>
      <c r="AU1107" s="78">
        <f t="shared" si="581"/>
        <v>1</v>
      </c>
      <c r="AV1107" s="78">
        <f>IF(AND(M1107&gt;=35,M1107&lt;=39),1,0)</f>
        <v>0</v>
      </c>
      <c r="AW1107" s="78">
        <f>IF(AND(M1107&gt;=40,M1107&lt;=44),1,0)</f>
        <v>0</v>
      </c>
      <c r="AX1107" s="78">
        <f>IF(AND(M1107&gt;=45,M1107&lt;=49),1,0)</f>
        <v>0</v>
      </c>
      <c r="AY1107" s="78">
        <f>IF(AND(M1107&gt;=50,M1107&lt;=54),1,0)</f>
        <v>0</v>
      </c>
      <c r="AZ1107" s="78">
        <f>IF(AND(M1107&gt;=55,M1107&lt;=59),1,0)</f>
        <v>0</v>
      </c>
      <c r="BA1107" s="78">
        <f>IF(AND(M1107&gt;=60,M1107&lt;=64),1,0)</f>
        <v>0</v>
      </c>
      <c r="BB1107" s="78">
        <f>IF(AND(M1107&gt;=65,M1107&lt;=69),1,0)</f>
        <v>0</v>
      </c>
      <c r="BC1107" s="78">
        <f>IF(AND(M1107&gt;=70,M1107&lt;=74),1,0)</f>
        <v>0</v>
      </c>
      <c r="BD1107" s="78">
        <f>IF(AND(M1107&gt;=75,M1107&lt;=79),1,0)</f>
        <v>0</v>
      </c>
      <c r="BE1107" s="78">
        <f>IF(AND(M1107&gt;=80,M1107&lt;=84),1,0)</f>
        <v>1</v>
      </c>
      <c r="BF1107" s="78">
        <f>IF(AND(M1107&gt;=85,M1107&lt;=89),1,0)</f>
        <v>0</v>
      </c>
      <c r="BG1107" s="78">
        <f>IF(AND(M1107&gt;=90,M1107&lt;=94),1,0)</f>
        <v>0</v>
      </c>
      <c r="BH1107" s="78">
        <f>IF(AND(M1107&gt;=95,M1107&lt;=99),1,0)</f>
        <v>0</v>
      </c>
      <c r="BI1107" s="78">
        <f>IF(AND(M1107&gt;=100,M1107&lt;=105),1,0)</f>
        <v>0</v>
      </c>
      <c r="BJ1107" s="78">
        <f>IF(I1107&lt;$BK$2,1,0)</f>
        <v>0</v>
      </c>
      <c r="BK1107" s="78">
        <f>IF(I1107&gt;$BK$2,1,0)</f>
        <v>1</v>
      </c>
      <c r="BL1107" s="79">
        <f>IF(J1107=$BL$2,1,0)</f>
        <v>0</v>
      </c>
      <c r="BM1107" s="79">
        <f>IF(J1107=$BM129,1,0)</f>
        <v>0</v>
      </c>
      <c r="BN1107" s="79">
        <f>IF(J1107=$BN129,1,0)</f>
        <v>0</v>
      </c>
      <c r="BO1107" s="79">
        <f>IF(J1107=$BO129,1,0)</f>
        <v>0</v>
      </c>
      <c r="BP1107" s="79">
        <f>IF(J1107=$BP129,1,0)</f>
        <v>0</v>
      </c>
      <c r="BQ1107" s="79">
        <f>IF(J1107=$BQ$2,1,0)</f>
        <v>0</v>
      </c>
      <c r="BR1107" s="79">
        <f>IF(J1107=$BR$2,1,0)</f>
        <v>0</v>
      </c>
      <c r="BS1107" s="78">
        <f>IF(F1107=$BS$2,1,0)</f>
        <v>0</v>
      </c>
      <c r="BT1107" s="78">
        <f>IF(F1107=$BT$2,1,0)</f>
        <v>0</v>
      </c>
      <c r="BU1107" s="78">
        <f>IF(F1107=$BU$2,1,0)</f>
        <v>0</v>
      </c>
      <c r="BV1107" s="78">
        <f>IF(F1107=$BV$2,1,0)</f>
        <v>0</v>
      </c>
      <c r="BW1107" s="78">
        <f>IF(F1107=$BW$2,1,0)</f>
        <v>0</v>
      </c>
      <c r="BX1107" s="78">
        <f>IF(F1107=$BX$2,1,0)</f>
        <v>1</v>
      </c>
      <c r="BY1107" s="78">
        <f>IF(F1107=$BY$2,1,0)</f>
        <v>0</v>
      </c>
      <c r="BZ1107" s="78">
        <f>IF(F1107=$BZ$2,1,0)</f>
        <v>0</v>
      </c>
      <c r="CA1107" t="s">
        <v>2217</v>
      </c>
      <c r="CB1107" s="1">
        <v>0</v>
      </c>
      <c r="CC1107" s="1">
        <v>0</v>
      </c>
    </row>
    <row r="1108" spans="2:81" x14ac:dyDescent="0.3">
      <c r="B1108" s="29" t="s">
        <v>133</v>
      </c>
      <c r="C1108" s="33" t="s">
        <v>181</v>
      </c>
      <c r="D1108" s="33" t="s">
        <v>76</v>
      </c>
      <c r="E1108" s="54" t="s">
        <v>725</v>
      </c>
      <c r="F1108" s="31" t="s">
        <v>52</v>
      </c>
      <c r="G1108" s="1">
        <v>27</v>
      </c>
      <c r="H1108" s="1">
        <v>2014</v>
      </c>
      <c r="I1108" s="36">
        <v>0.79791666666666661</v>
      </c>
      <c r="J1108" s="1" t="s">
        <v>11</v>
      </c>
      <c r="K1108" s="39">
        <v>20762</v>
      </c>
      <c r="L1108" t="s">
        <v>1783</v>
      </c>
      <c r="M1108" s="76">
        <v>87</v>
      </c>
      <c r="N1108" t="str">
        <f t="shared" si="551"/>
        <v>clear</v>
      </c>
      <c r="O1108" s="78">
        <f t="shared" si="552"/>
        <v>0</v>
      </c>
      <c r="P1108" s="78">
        <v>0</v>
      </c>
      <c r="Q1108" s="78">
        <v>0</v>
      </c>
      <c r="R1108" s="78">
        <f t="shared" si="553"/>
        <v>0</v>
      </c>
      <c r="S1108" s="78">
        <f t="shared" si="554"/>
        <v>0</v>
      </c>
      <c r="T1108" s="78">
        <f t="shared" si="555"/>
        <v>0</v>
      </c>
      <c r="U1108" s="78">
        <f t="shared" si="556"/>
        <v>0</v>
      </c>
      <c r="V1108" s="78">
        <f t="shared" si="557"/>
        <v>0</v>
      </c>
      <c r="W1108" s="78">
        <f t="shared" si="558"/>
        <v>0</v>
      </c>
      <c r="X1108" s="78">
        <f t="shared" si="559"/>
        <v>0</v>
      </c>
      <c r="Y1108" s="78">
        <f t="shared" si="560"/>
        <v>0</v>
      </c>
      <c r="Z1108" s="78">
        <f t="shared" si="561"/>
        <v>0</v>
      </c>
      <c r="AA1108" s="78">
        <f t="shared" si="562"/>
        <v>0</v>
      </c>
      <c r="AB1108" s="78">
        <f t="shared" si="563"/>
        <v>0</v>
      </c>
      <c r="AC1108" s="78">
        <f t="shared" si="564"/>
        <v>0</v>
      </c>
      <c r="AD1108" s="78">
        <f t="shared" si="565"/>
        <v>0</v>
      </c>
      <c r="AE1108" s="78">
        <f t="shared" si="566"/>
        <v>0</v>
      </c>
      <c r="AF1108" s="78">
        <f t="shared" si="567"/>
        <v>0</v>
      </c>
      <c r="AG1108" s="78">
        <f t="shared" si="550"/>
        <v>0</v>
      </c>
      <c r="AH1108" s="78">
        <f t="shared" si="568"/>
        <v>0</v>
      </c>
      <c r="AI1108" s="78">
        <f t="shared" si="569"/>
        <v>0</v>
      </c>
      <c r="AJ1108" s="78">
        <f t="shared" si="570"/>
        <v>0</v>
      </c>
      <c r="AK1108" s="78">
        <f t="shared" si="571"/>
        <v>0</v>
      </c>
      <c r="AL1108" s="78">
        <f t="shared" si="572"/>
        <v>0</v>
      </c>
      <c r="AM1108" s="78">
        <f t="shared" si="573"/>
        <v>0</v>
      </c>
      <c r="AN1108" s="78">
        <f t="shared" si="574"/>
        <v>0</v>
      </c>
      <c r="AO1108" s="78">
        <f t="shared" si="575"/>
        <v>0</v>
      </c>
      <c r="AP1108" s="78">
        <f t="shared" si="576"/>
        <v>0</v>
      </c>
      <c r="AQ1108" s="78">
        <f t="shared" si="577"/>
        <v>1</v>
      </c>
      <c r="AR1108" s="78">
        <f t="shared" si="578"/>
        <v>0</v>
      </c>
      <c r="AS1108" s="78">
        <f t="shared" si="579"/>
        <v>0</v>
      </c>
      <c r="AT1108" s="78">
        <f t="shared" si="580"/>
        <v>0</v>
      </c>
      <c r="AU1108" s="78">
        <f t="shared" si="581"/>
        <v>1</v>
      </c>
      <c r="AV1108" s="78">
        <f>IF(AND(M1108&gt;=35,M1108&lt;=39),1,0)</f>
        <v>0</v>
      </c>
      <c r="AW1108" s="78">
        <f>IF(AND(M1108&gt;=40,M1108&lt;=44),1,0)</f>
        <v>0</v>
      </c>
      <c r="AX1108" s="78">
        <f>IF(AND(M1108&gt;=45,M1108&lt;=49),1,0)</f>
        <v>0</v>
      </c>
      <c r="AY1108" s="78">
        <f>IF(AND(M1108&gt;=50,M1108&lt;=54),1,0)</f>
        <v>0</v>
      </c>
      <c r="AZ1108" s="78">
        <f>IF(AND(M1108&gt;=55,M1108&lt;=59),1,0)</f>
        <v>0</v>
      </c>
      <c r="BA1108" s="78">
        <f>IF(AND(M1108&gt;=60,M1108&lt;=64),1,0)</f>
        <v>0</v>
      </c>
      <c r="BB1108" s="78">
        <f>IF(AND(M1108&gt;=65,M1108&lt;=69),1,0)</f>
        <v>0</v>
      </c>
      <c r="BC1108" s="78">
        <f>IF(AND(M1108&gt;=70,M1108&lt;=74),1,0)</f>
        <v>0</v>
      </c>
      <c r="BD1108" s="78">
        <f>IF(AND(M1108&gt;=75,M1108&lt;=79),1,0)</f>
        <v>0</v>
      </c>
      <c r="BE1108" s="78">
        <f>IF(AND(M1108&gt;=80,M1108&lt;=84),1,0)</f>
        <v>0</v>
      </c>
      <c r="BF1108" s="78">
        <f>IF(AND(M1108&gt;=85,M1108&lt;=89),1,0)</f>
        <v>1</v>
      </c>
      <c r="BG1108" s="78">
        <f>IF(AND(M1108&gt;=90,M1108&lt;=94),1,0)</f>
        <v>0</v>
      </c>
      <c r="BH1108" s="78">
        <f>IF(AND(M1108&gt;=95,M1108&lt;=99),1,0)</f>
        <v>0</v>
      </c>
      <c r="BI1108" s="78">
        <f>IF(AND(M1108&gt;=100,M1108&lt;=105),1,0)</f>
        <v>0</v>
      </c>
      <c r="BJ1108" s="78">
        <f>IF(I1108&lt;$BK$2,1,0)</f>
        <v>0</v>
      </c>
      <c r="BK1108" s="78">
        <f>IF(I1108&gt;$BK$2,1,0)</f>
        <v>1</v>
      </c>
      <c r="BL1108" s="79">
        <f>IF(J1108=$BL$2,1,0)</f>
        <v>0</v>
      </c>
      <c r="BM1108" s="79">
        <f>IF(J1108=$BM130,1,0)</f>
        <v>0</v>
      </c>
      <c r="BN1108" s="79">
        <f>IF(J1108=$BN130,1,0)</f>
        <v>0</v>
      </c>
      <c r="BO1108" s="79">
        <f>IF(J1108=$BO130,1,0)</f>
        <v>0</v>
      </c>
      <c r="BP1108" s="79">
        <f>IF(J1108=$BP130,1,0)</f>
        <v>0</v>
      </c>
      <c r="BQ1108" s="79">
        <f>IF(J1108=$BQ$2,1,0)</f>
        <v>0</v>
      </c>
      <c r="BR1108" s="79">
        <f>IF(J1108=$BR$2,1,0)</f>
        <v>0</v>
      </c>
      <c r="BS1108" s="78">
        <f>IF(F1108=$BS$2,1,0)</f>
        <v>0</v>
      </c>
      <c r="BT1108" s="78">
        <f>IF(F1108=$BT$2,1,0)</f>
        <v>0</v>
      </c>
      <c r="BU1108" s="78">
        <f>IF(F1108=$BU$2,1,0)</f>
        <v>0</v>
      </c>
      <c r="BV1108" s="78">
        <f>IF(F1108=$BV$2,1,0)</f>
        <v>0</v>
      </c>
      <c r="BW1108" s="78">
        <f>IF(F1108=$BW$2,1,0)</f>
        <v>0</v>
      </c>
      <c r="BX1108" s="78">
        <f>IF(F1108=$BX$2,1,0)</f>
        <v>1</v>
      </c>
      <c r="BY1108" s="78">
        <f>IF(F1108=$BY$2,1,0)</f>
        <v>0</v>
      </c>
      <c r="BZ1108" s="78">
        <f>IF(F1108=$BZ$2,1,0)</f>
        <v>0</v>
      </c>
      <c r="CA1108" t="s">
        <v>2234</v>
      </c>
      <c r="CB1108" s="1">
        <v>0</v>
      </c>
      <c r="CC1108" s="1">
        <v>0</v>
      </c>
    </row>
    <row r="1109" spans="2:81" x14ac:dyDescent="0.3">
      <c r="B1109" s="29" t="s">
        <v>134</v>
      </c>
      <c r="C1109" s="33" t="s">
        <v>181</v>
      </c>
      <c r="D1109" s="33" t="s">
        <v>76</v>
      </c>
      <c r="E1109" s="53" t="s">
        <v>1110</v>
      </c>
      <c r="F1109" s="31" t="s">
        <v>52</v>
      </c>
      <c r="G1109" s="1">
        <v>28</v>
      </c>
      <c r="H1109" s="1">
        <v>2014</v>
      </c>
      <c r="I1109" s="36">
        <v>0.79652777777777783</v>
      </c>
      <c r="J1109" s="1" t="s">
        <v>9</v>
      </c>
      <c r="K1109" s="39">
        <v>16915</v>
      </c>
      <c r="L1109" t="s">
        <v>1772</v>
      </c>
      <c r="M1109" s="76">
        <v>80</v>
      </c>
      <c r="N1109" t="str">
        <f t="shared" si="551"/>
        <v>clear</v>
      </c>
      <c r="O1109" s="78">
        <f t="shared" si="552"/>
        <v>0</v>
      </c>
      <c r="P1109" s="78">
        <v>0</v>
      </c>
      <c r="Q1109" s="78">
        <v>0</v>
      </c>
      <c r="R1109" s="78">
        <f t="shared" si="553"/>
        <v>0</v>
      </c>
      <c r="S1109" s="78">
        <f t="shared" si="554"/>
        <v>0</v>
      </c>
      <c r="T1109" s="78">
        <f t="shared" si="555"/>
        <v>0</v>
      </c>
      <c r="U1109" s="78">
        <f t="shared" si="556"/>
        <v>0</v>
      </c>
      <c r="V1109" s="78">
        <f t="shared" si="557"/>
        <v>0</v>
      </c>
      <c r="W1109" s="78">
        <f t="shared" si="558"/>
        <v>0</v>
      </c>
      <c r="X1109" s="78">
        <f t="shared" si="559"/>
        <v>0</v>
      </c>
      <c r="Y1109" s="78">
        <f t="shared" si="560"/>
        <v>0</v>
      </c>
      <c r="Z1109" s="78">
        <f t="shared" si="561"/>
        <v>0</v>
      </c>
      <c r="AA1109" s="78">
        <f t="shared" si="562"/>
        <v>0</v>
      </c>
      <c r="AB1109" s="78">
        <f t="shared" si="563"/>
        <v>0</v>
      </c>
      <c r="AC1109" s="78">
        <f t="shared" si="564"/>
        <v>0</v>
      </c>
      <c r="AD1109" s="78">
        <f t="shared" si="565"/>
        <v>0</v>
      </c>
      <c r="AE1109" s="78">
        <f t="shared" si="566"/>
        <v>0</v>
      </c>
      <c r="AF1109" s="78">
        <f t="shared" si="567"/>
        <v>0</v>
      </c>
      <c r="AG1109" s="78">
        <f t="shared" si="550"/>
        <v>0</v>
      </c>
      <c r="AH1109" s="78">
        <f t="shared" si="568"/>
        <v>0</v>
      </c>
      <c r="AI1109" s="78">
        <f t="shared" si="569"/>
        <v>0</v>
      </c>
      <c r="AJ1109" s="78">
        <f t="shared" si="570"/>
        <v>0</v>
      </c>
      <c r="AK1109" s="78">
        <f t="shared" si="571"/>
        <v>0</v>
      </c>
      <c r="AL1109" s="78">
        <f t="shared" si="572"/>
        <v>0</v>
      </c>
      <c r="AM1109" s="78">
        <f t="shared" si="573"/>
        <v>0</v>
      </c>
      <c r="AN1109" s="78">
        <f t="shared" si="574"/>
        <v>0</v>
      </c>
      <c r="AO1109" s="78">
        <f t="shared" si="575"/>
        <v>0</v>
      </c>
      <c r="AP1109" s="78">
        <f t="shared" si="576"/>
        <v>0</v>
      </c>
      <c r="AQ1109" s="78">
        <f t="shared" si="577"/>
        <v>1</v>
      </c>
      <c r="AR1109" s="78">
        <f t="shared" si="578"/>
        <v>0</v>
      </c>
      <c r="AS1109" s="78">
        <f t="shared" si="579"/>
        <v>0</v>
      </c>
      <c r="AT1109" s="78">
        <f t="shared" si="580"/>
        <v>0</v>
      </c>
      <c r="AU1109" s="78">
        <f t="shared" si="581"/>
        <v>1</v>
      </c>
      <c r="AV1109" s="78">
        <f>IF(AND(M1109&gt;=35,M1109&lt;=39),1,0)</f>
        <v>0</v>
      </c>
      <c r="AW1109" s="78">
        <f>IF(AND(M1109&gt;=40,M1109&lt;=44),1,0)</f>
        <v>0</v>
      </c>
      <c r="AX1109" s="78">
        <f>IF(AND(M1109&gt;=45,M1109&lt;=49),1,0)</f>
        <v>0</v>
      </c>
      <c r="AY1109" s="78">
        <f>IF(AND(M1109&gt;=50,M1109&lt;=54),1,0)</f>
        <v>0</v>
      </c>
      <c r="AZ1109" s="78">
        <f>IF(AND(M1109&gt;=55,M1109&lt;=59),1,0)</f>
        <v>0</v>
      </c>
      <c r="BA1109" s="78">
        <f>IF(AND(M1109&gt;=60,M1109&lt;=64),1,0)</f>
        <v>0</v>
      </c>
      <c r="BB1109" s="78">
        <f>IF(AND(M1109&gt;=65,M1109&lt;=69),1,0)</f>
        <v>0</v>
      </c>
      <c r="BC1109" s="78">
        <f>IF(AND(M1109&gt;=70,M1109&lt;=74),1,0)</f>
        <v>0</v>
      </c>
      <c r="BD1109" s="78">
        <f>IF(AND(M1109&gt;=75,M1109&lt;=79),1,0)</f>
        <v>0</v>
      </c>
      <c r="BE1109" s="78">
        <f>IF(AND(M1109&gt;=80,M1109&lt;=84),1,0)</f>
        <v>1</v>
      </c>
      <c r="BF1109" s="78">
        <f>IF(AND(M1109&gt;=85,M1109&lt;=89),1,0)</f>
        <v>0</v>
      </c>
      <c r="BG1109" s="78">
        <f>IF(AND(M1109&gt;=90,M1109&lt;=94),1,0)</f>
        <v>0</v>
      </c>
      <c r="BH1109" s="78">
        <f>IF(AND(M1109&gt;=95,M1109&lt;=99),1,0)</f>
        <v>0</v>
      </c>
      <c r="BI1109" s="78">
        <f>IF(AND(M1109&gt;=100,M1109&lt;=105),1,0)</f>
        <v>0</v>
      </c>
      <c r="BJ1109" s="78">
        <f>IF(I1109&lt;$BK$2,1,0)</f>
        <v>0</v>
      </c>
      <c r="BK1109" s="78">
        <f>IF(I1109&gt;$BK$2,1,0)</f>
        <v>1</v>
      </c>
      <c r="BL1109" s="79">
        <f>IF(J1109=$BL$2,1,0)</f>
        <v>0</v>
      </c>
      <c r="BM1109" s="79">
        <f>IF(J1109=$BM131,1,0)</f>
        <v>0</v>
      </c>
      <c r="BN1109" s="79">
        <f>IF(J1109=$BN131,1,0)</f>
        <v>0</v>
      </c>
      <c r="BO1109" s="79">
        <f>IF(J1109=$BO131,1,0)</f>
        <v>0</v>
      </c>
      <c r="BP1109" s="79">
        <f>IF(J1109=$BP131,1,0)</f>
        <v>0</v>
      </c>
      <c r="BQ1109" s="79">
        <f>IF(J1109=$BQ$2,1,0)</f>
        <v>0</v>
      </c>
      <c r="BR1109" s="79">
        <f>IF(J1109=$BR$2,1,0)</f>
        <v>0</v>
      </c>
      <c r="BS1109" s="78">
        <f>IF(F1109=$BS$2,1,0)</f>
        <v>0</v>
      </c>
      <c r="BT1109" s="78">
        <f>IF(F1109=$BT$2,1,0)</f>
        <v>0</v>
      </c>
      <c r="BU1109" s="78">
        <f>IF(F1109=$BU$2,1,0)</f>
        <v>0</v>
      </c>
      <c r="BV1109" s="78">
        <f>IF(F1109=$BV$2,1,0)</f>
        <v>0</v>
      </c>
      <c r="BW1109" s="78">
        <f>IF(F1109=$BW$2,1,0)</f>
        <v>0</v>
      </c>
      <c r="BX1109" s="78">
        <f>IF(F1109=$BX$2,1,0)</f>
        <v>1</v>
      </c>
      <c r="BY1109" s="78">
        <f>IF(F1109=$BY$2,1,0)</f>
        <v>0</v>
      </c>
      <c r="BZ1109" s="78">
        <f>IF(F1109=$BZ$2,1,0)</f>
        <v>0</v>
      </c>
      <c r="CA1109" t="s">
        <v>2235</v>
      </c>
      <c r="CB1109" s="1">
        <v>0</v>
      </c>
      <c r="CC1109" s="1">
        <v>0</v>
      </c>
    </row>
    <row r="1110" spans="2:81" x14ac:dyDescent="0.3">
      <c r="B1110" s="29" t="s">
        <v>135</v>
      </c>
      <c r="C1110" s="33" t="s">
        <v>167</v>
      </c>
      <c r="D1110" s="33" t="s">
        <v>78</v>
      </c>
      <c r="E1110" s="53" t="s">
        <v>1111</v>
      </c>
      <c r="F1110" s="31" t="s">
        <v>52</v>
      </c>
      <c r="G1110" s="1">
        <v>29</v>
      </c>
      <c r="H1110" s="1">
        <v>2014</v>
      </c>
      <c r="I1110" s="36">
        <v>0.79513888888888884</v>
      </c>
      <c r="J1110" s="1" t="s">
        <v>5</v>
      </c>
      <c r="K1110" s="39">
        <v>27464</v>
      </c>
      <c r="L1110" t="s">
        <v>1784</v>
      </c>
      <c r="M1110" s="76">
        <v>76</v>
      </c>
      <c r="N1110" t="str">
        <f t="shared" si="551"/>
        <v>clear</v>
      </c>
      <c r="O1110" s="78">
        <f t="shared" si="552"/>
        <v>0</v>
      </c>
      <c r="P1110" s="78">
        <v>0</v>
      </c>
      <c r="Q1110" s="78">
        <v>0</v>
      </c>
      <c r="R1110" s="78">
        <f t="shared" si="553"/>
        <v>0</v>
      </c>
      <c r="S1110" s="78">
        <f t="shared" si="554"/>
        <v>0</v>
      </c>
      <c r="T1110" s="78">
        <f t="shared" si="555"/>
        <v>0</v>
      </c>
      <c r="U1110" s="78">
        <f t="shared" si="556"/>
        <v>0</v>
      </c>
      <c r="V1110" s="78">
        <f t="shared" si="557"/>
        <v>0</v>
      </c>
      <c r="W1110" s="78">
        <f t="shared" si="558"/>
        <v>0</v>
      </c>
      <c r="X1110" s="78">
        <f t="shared" si="559"/>
        <v>0</v>
      </c>
      <c r="Y1110" s="78">
        <f t="shared" si="560"/>
        <v>0</v>
      </c>
      <c r="Z1110" s="78">
        <f t="shared" si="561"/>
        <v>0</v>
      </c>
      <c r="AA1110" s="78">
        <f t="shared" si="562"/>
        <v>0</v>
      </c>
      <c r="AB1110" s="78">
        <f t="shared" si="563"/>
        <v>0</v>
      </c>
      <c r="AC1110" s="78">
        <f t="shared" si="564"/>
        <v>0</v>
      </c>
      <c r="AD1110" s="78">
        <f t="shared" si="565"/>
        <v>0</v>
      </c>
      <c r="AE1110" s="78">
        <f t="shared" si="566"/>
        <v>0</v>
      </c>
      <c r="AF1110" s="78">
        <f t="shared" si="567"/>
        <v>0</v>
      </c>
      <c r="AG1110" s="78">
        <f t="shared" si="550"/>
        <v>1</v>
      </c>
      <c r="AH1110" s="78">
        <f t="shared" si="568"/>
        <v>0</v>
      </c>
      <c r="AI1110" s="78">
        <f t="shared" si="569"/>
        <v>0</v>
      </c>
      <c r="AJ1110" s="78">
        <f t="shared" si="570"/>
        <v>0</v>
      </c>
      <c r="AK1110" s="78">
        <f t="shared" si="571"/>
        <v>0</v>
      </c>
      <c r="AL1110" s="78">
        <f t="shared" si="572"/>
        <v>0</v>
      </c>
      <c r="AM1110" s="78">
        <f t="shared" si="573"/>
        <v>0</v>
      </c>
      <c r="AN1110" s="78">
        <f t="shared" si="574"/>
        <v>0</v>
      </c>
      <c r="AO1110" s="78">
        <f t="shared" si="575"/>
        <v>0</v>
      </c>
      <c r="AP1110" s="78">
        <f t="shared" si="576"/>
        <v>0</v>
      </c>
      <c r="AQ1110" s="78">
        <f t="shared" si="577"/>
        <v>0</v>
      </c>
      <c r="AR1110" s="78">
        <f t="shared" si="578"/>
        <v>0</v>
      </c>
      <c r="AS1110" s="78">
        <f t="shared" si="579"/>
        <v>0</v>
      </c>
      <c r="AT1110" s="78">
        <f t="shared" si="580"/>
        <v>0</v>
      </c>
      <c r="AU1110" s="78">
        <f t="shared" si="581"/>
        <v>1</v>
      </c>
      <c r="AV1110" s="78">
        <f>IF(AND(M1110&gt;=35,M1110&lt;=39),1,0)</f>
        <v>0</v>
      </c>
      <c r="AW1110" s="78">
        <f>IF(AND(M1110&gt;=40,M1110&lt;=44),1,0)</f>
        <v>0</v>
      </c>
      <c r="AX1110" s="78">
        <f>IF(AND(M1110&gt;=45,M1110&lt;=49),1,0)</f>
        <v>0</v>
      </c>
      <c r="AY1110" s="78">
        <f>IF(AND(M1110&gt;=50,M1110&lt;=54),1,0)</f>
        <v>0</v>
      </c>
      <c r="AZ1110" s="78">
        <f>IF(AND(M1110&gt;=55,M1110&lt;=59),1,0)</f>
        <v>0</v>
      </c>
      <c r="BA1110" s="78">
        <f>IF(AND(M1110&gt;=60,M1110&lt;=64),1,0)</f>
        <v>0</v>
      </c>
      <c r="BB1110" s="78">
        <f>IF(AND(M1110&gt;=65,M1110&lt;=69),1,0)</f>
        <v>0</v>
      </c>
      <c r="BC1110" s="78">
        <f>IF(AND(M1110&gt;=70,M1110&lt;=74),1,0)</f>
        <v>0</v>
      </c>
      <c r="BD1110" s="78">
        <f>IF(AND(M1110&gt;=75,M1110&lt;=79),1,0)</f>
        <v>1</v>
      </c>
      <c r="BE1110" s="78">
        <f>IF(AND(M1110&gt;=80,M1110&lt;=84),1,0)</f>
        <v>0</v>
      </c>
      <c r="BF1110" s="78">
        <f>IF(AND(M1110&gt;=85,M1110&lt;=89),1,0)</f>
        <v>0</v>
      </c>
      <c r="BG1110" s="78">
        <f>IF(AND(M1110&gt;=90,M1110&lt;=94),1,0)</f>
        <v>0</v>
      </c>
      <c r="BH1110" s="78">
        <f>IF(AND(M1110&gt;=95,M1110&lt;=99),1,0)</f>
        <v>0</v>
      </c>
      <c r="BI1110" s="78">
        <f>IF(AND(M1110&gt;=100,M1110&lt;=105),1,0)</f>
        <v>0</v>
      </c>
      <c r="BJ1110" s="78">
        <f>IF(I1110&lt;$BK$2,1,0)</f>
        <v>0</v>
      </c>
      <c r="BK1110" s="78">
        <f>IF(I1110&gt;$BK$2,1,0)</f>
        <v>1</v>
      </c>
      <c r="BL1110" s="79">
        <f>IF(J1110=$BL$2,1,0)</f>
        <v>0</v>
      </c>
      <c r="BM1110" s="79">
        <f>IF(J1110=$BM132,1,0)</f>
        <v>0</v>
      </c>
      <c r="BN1110" s="79">
        <f>IF(J1110=$BN132,1,0)</f>
        <v>0</v>
      </c>
      <c r="BO1110" s="79">
        <f>IF(J1110=$BO132,1,0)</f>
        <v>0</v>
      </c>
      <c r="BP1110" s="79">
        <f>IF(J1110=$BP132,1,0)</f>
        <v>0</v>
      </c>
      <c r="BQ1110" s="79">
        <f>IF(J1110=$BQ$2,1,0)</f>
        <v>0</v>
      </c>
      <c r="BR1110" s="79">
        <f>IF(J1110=$BR$2,1,0)</f>
        <v>0</v>
      </c>
      <c r="BS1110" s="78">
        <f>IF(F1110=$BS$2,1,0)</f>
        <v>0</v>
      </c>
      <c r="BT1110" s="78">
        <f>IF(F1110=$BT$2,1,0)</f>
        <v>0</v>
      </c>
      <c r="BU1110" s="78">
        <f>IF(F1110=$BU$2,1,0)</f>
        <v>0</v>
      </c>
      <c r="BV1110" s="78">
        <f>IF(F1110=$BV$2,1,0)</f>
        <v>0</v>
      </c>
      <c r="BW1110" s="78">
        <f>IF(F1110=$BW$2,1,0)</f>
        <v>0</v>
      </c>
      <c r="BX1110" s="78">
        <f>IF(F1110=$BX$2,1,0)</f>
        <v>1</v>
      </c>
      <c r="BY1110" s="78">
        <f>IF(F1110=$BY$2,1,0)</f>
        <v>0</v>
      </c>
      <c r="BZ1110" s="78">
        <f>IF(F1110=$BZ$2,1,0)</f>
        <v>0</v>
      </c>
      <c r="CA1110" t="s">
        <v>1887</v>
      </c>
      <c r="CB1110" s="1">
        <v>0</v>
      </c>
      <c r="CC1110" s="1">
        <v>0</v>
      </c>
    </row>
    <row r="1111" spans="2:81" x14ac:dyDescent="0.3">
      <c r="B1111" s="29" t="s">
        <v>136</v>
      </c>
      <c r="C1111" s="33" t="s">
        <v>167</v>
      </c>
      <c r="D1111" s="33" t="s">
        <v>78</v>
      </c>
      <c r="E1111" s="53" t="s">
        <v>1112</v>
      </c>
      <c r="F1111" s="31" t="s">
        <v>52</v>
      </c>
      <c r="G1111" s="1">
        <v>30</v>
      </c>
      <c r="H1111" s="1">
        <v>2014</v>
      </c>
      <c r="I1111" s="38">
        <v>0.79652777777777783</v>
      </c>
      <c r="J1111" s="1" t="s">
        <v>7</v>
      </c>
      <c r="K1111" s="39">
        <v>30322</v>
      </c>
      <c r="L1111" t="s">
        <v>1725</v>
      </c>
      <c r="M1111" s="76">
        <v>79</v>
      </c>
      <c r="N1111" t="str">
        <f t="shared" si="551"/>
        <v>cloudy</v>
      </c>
      <c r="O1111" s="78">
        <f t="shared" si="552"/>
        <v>0</v>
      </c>
      <c r="P1111" s="78">
        <v>0</v>
      </c>
      <c r="Q1111" s="78">
        <v>0</v>
      </c>
      <c r="R1111" s="78">
        <f t="shared" si="553"/>
        <v>0</v>
      </c>
      <c r="S1111" s="78">
        <f t="shared" si="554"/>
        <v>0</v>
      </c>
      <c r="T1111" s="78">
        <f t="shared" si="555"/>
        <v>0</v>
      </c>
      <c r="U1111" s="78">
        <f t="shared" si="556"/>
        <v>0</v>
      </c>
      <c r="V1111" s="78">
        <f t="shared" si="557"/>
        <v>0</v>
      </c>
      <c r="W1111" s="78">
        <f t="shared" si="558"/>
        <v>0</v>
      </c>
      <c r="X1111" s="78">
        <f t="shared" si="559"/>
        <v>0</v>
      </c>
      <c r="Y1111" s="78">
        <f t="shared" si="560"/>
        <v>0</v>
      </c>
      <c r="Z1111" s="78">
        <f t="shared" si="561"/>
        <v>0</v>
      </c>
      <c r="AA1111" s="78">
        <f t="shared" si="562"/>
        <v>0</v>
      </c>
      <c r="AB1111" s="78">
        <f t="shared" si="563"/>
        <v>0</v>
      </c>
      <c r="AC1111" s="78">
        <f t="shared" si="564"/>
        <v>0</v>
      </c>
      <c r="AD1111" s="78">
        <f t="shared" si="565"/>
        <v>0</v>
      </c>
      <c r="AE1111" s="78">
        <f t="shared" si="566"/>
        <v>0</v>
      </c>
      <c r="AF1111" s="78">
        <f t="shared" si="567"/>
        <v>0</v>
      </c>
      <c r="AG1111" s="78">
        <f t="shared" si="550"/>
        <v>1</v>
      </c>
      <c r="AH1111" s="78">
        <f t="shared" si="568"/>
        <v>0</v>
      </c>
      <c r="AI1111" s="78">
        <f t="shared" si="569"/>
        <v>0</v>
      </c>
      <c r="AJ1111" s="78">
        <f t="shared" si="570"/>
        <v>0</v>
      </c>
      <c r="AK1111" s="78">
        <f t="shared" si="571"/>
        <v>0</v>
      </c>
      <c r="AL1111" s="78">
        <f t="shared" si="572"/>
        <v>0</v>
      </c>
      <c r="AM1111" s="78">
        <f t="shared" si="573"/>
        <v>0</v>
      </c>
      <c r="AN1111" s="78">
        <f t="shared" si="574"/>
        <v>0</v>
      </c>
      <c r="AO1111" s="78">
        <f t="shared" si="575"/>
        <v>0</v>
      </c>
      <c r="AP1111" s="78">
        <f t="shared" si="576"/>
        <v>0</v>
      </c>
      <c r="AQ1111" s="78">
        <f t="shared" si="577"/>
        <v>0</v>
      </c>
      <c r="AR1111" s="78">
        <f t="shared" si="578"/>
        <v>0</v>
      </c>
      <c r="AS1111" s="78">
        <f t="shared" si="579"/>
        <v>0</v>
      </c>
      <c r="AT1111" s="78">
        <f t="shared" si="580"/>
        <v>0</v>
      </c>
      <c r="AU1111" s="78">
        <f t="shared" si="581"/>
        <v>1</v>
      </c>
      <c r="AV1111" s="78">
        <f>IF(AND(M1111&gt;=35,M1111&lt;=39),1,0)</f>
        <v>0</v>
      </c>
      <c r="AW1111" s="78">
        <f>IF(AND(M1111&gt;=40,M1111&lt;=44),1,0)</f>
        <v>0</v>
      </c>
      <c r="AX1111" s="78">
        <f>IF(AND(M1111&gt;=45,M1111&lt;=49),1,0)</f>
        <v>0</v>
      </c>
      <c r="AY1111" s="78">
        <f>IF(AND(M1111&gt;=50,M1111&lt;=54),1,0)</f>
        <v>0</v>
      </c>
      <c r="AZ1111" s="78">
        <f>IF(AND(M1111&gt;=55,M1111&lt;=59),1,0)</f>
        <v>0</v>
      </c>
      <c r="BA1111" s="78">
        <f>IF(AND(M1111&gt;=60,M1111&lt;=64),1,0)</f>
        <v>0</v>
      </c>
      <c r="BB1111" s="78">
        <f>IF(AND(M1111&gt;=65,M1111&lt;=69),1,0)</f>
        <v>0</v>
      </c>
      <c r="BC1111" s="78">
        <f>IF(AND(M1111&gt;=70,M1111&lt;=74),1,0)</f>
        <v>0</v>
      </c>
      <c r="BD1111" s="78">
        <f>IF(AND(M1111&gt;=75,M1111&lt;=79),1,0)</f>
        <v>1</v>
      </c>
      <c r="BE1111" s="78">
        <f>IF(AND(M1111&gt;=80,M1111&lt;=84),1,0)</f>
        <v>0</v>
      </c>
      <c r="BF1111" s="78">
        <f>IF(AND(M1111&gt;=85,M1111&lt;=89),1,0)</f>
        <v>0</v>
      </c>
      <c r="BG1111" s="78">
        <f>IF(AND(M1111&gt;=90,M1111&lt;=94),1,0)</f>
        <v>0</v>
      </c>
      <c r="BH1111" s="78">
        <f>IF(AND(M1111&gt;=95,M1111&lt;=99),1,0)</f>
        <v>0</v>
      </c>
      <c r="BI1111" s="78">
        <f>IF(AND(M1111&gt;=100,M1111&lt;=105),1,0)</f>
        <v>0</v>
      </c>
      <c r="BJ1111" s="78">
        <f>IF(I1111&lt;$BK$2,1,0)</f>
        <v>0</v>
      </c>
      <c r="BK1111" s="78">
        <f>IF(I1111&gt;$BK$2,1,0)</f>
        <v>1</v>
      </c>
      <c r="BL1111" s="79">
        <f>IF(J1111=$BL$2,1,0)</f>
        <v>0</v>
      </c>
      <c r="BM1111" s="79">
        <f>IF(J1111=$BM133,1,0)</f>
        <v>0</v>
      </c>
      <c r="BN1111" s="79">
        <f>IF(J1111=$BN133,1,0)</f>
        <v>0</v>
      </c>
      <c r="BO1111" s="79">
        <f>IF(J1111=$BO133,1,0)</f>
        <v>0</v>
      </c>
      <c r="BP1111" s="79">
        <f>IF(J1111=$BP133,1,0)</f>
        <v>0</v>
      </c>
      <c r="BQ1111" s="79">
        <f>IF(J1111=$BQ$2,1,0)</f>
        <v>1</v>
      </c>
      <c r="BR1111" s="79">
        <f>IF(J1111=$BR$2,1,0)</f>
        <v>0</v>
      </c>
      <c r="BS1111" s="78">
        <f>IF(F1111=$BS$2,1,0)</f>
        <v>0</v>
      </c>
      <c r="BT1111" s="78">
        <f>IF(F1111=$BT$2,1,0)</f>
        <v>0</v>
      </c>
      <c r="BU1111" s="78">
        <f>IF(F1111=$BU$2,1,0)</f>
        <v>0</v>
      </c>
      <c r="BV1111" s="78">
        <f>IF(F1111=$BV$2,1,0)</f>
        <v>0</v>
      </c>
      <c r="BW1111" s="78">
        <f>IF(F1111=$BW$2,1,0)</f>
        <v>0</v>
      </c>
      <c r="BX1111" s="78">
        <f>IF(F1111=$BX$2,1,0)</f>
        <v>1</v>
      </c>
      <c r="BY1111" s="78">
        <f>IF(F1111=$BY$2,1,0)</f>
        <v>0</v>
      </c>
      <c r="BZ1111" s="78">
        <f>IF(F1111=$BZ$2,1,0)</f>
        <v>0</v>
      </c>
      <c r="CA1111"/>
      <c r="CB1111" s="1">
        <v>0</v>
      </c>
      <c r="CC1111" s="1">
        <v>0</v>
      </c>
    </row>
    <row r="1112" spans="2:81" x14ac:dyDescent="0.3">
      <c r="B1112" s="29" t="s">
        <v>137</v>
      </c>
      <c r="C1112" s="33" t="s">
        <v>167</v>
      </c>
      <c r="D1112" s="33" t="s">
        <v>78</v>
      </c>
      <c r="E1112" s="53" t="s">
        <v>1113</v>
      </c>
      <c r="F1112" s="31" t="s">
        <v>52</v>
      </c>
      <c r="G1112" s="1">
        <v>31</v>
      </c>
      <c r="H1112" s="1">
        <v>2014</v>
      </c>
      <c r="I1112" s="36">
        <v>0.56666666666666665</v>
      </c>
      <c r="J1112" s="1" t="s">
        <v>8</v>
      </c>
      <c r="K1112" s="39">
        <v>40905</v>
      </c>
      <c r="L1112" t="s">
        <v>1719</v>
      </c>
      <c r="M1112" s="76">
        <v>87</v>
      </c>
      <c r="N1112" t="str">
        <f t="shared" si="551"/>
        <v>ptcldy</v>
      </c>
      <c r="O1112" s="78">
        <f t="shared" si="552"/>
        <v>0</v>
      </c>
      <c r="P1112" s="78">
        <v>0</v>
      </c>
      <c r="Q1112" s="78">
        <v>0</v>
      </c>
      <c r="R1112" s="78">
        <f t="shared" si="553"/>
        <v>0</v>
      </c>
      <c r="S1112" s="78">
        <f t="shared" si="554"/>
        <v>0</v>
      </c>
      <c r="T1112" s="78">
        <f t="shared" si="555"/>
        <v>0</v>
      </c>
      <c r="U1112" s="78">
        <f t="shared" si="556"/>
        <v>0</v>
      </c>
      <c r="V1112" s="78">
        <f t="shared" si="557"/>
        <v>0</v>
      </c>
      <c r="W1112" s="78">
        <f t="shared" si="558"/>
        <v>0</v>
      </c>
      <c r="X1112" s="78">
        <f t="shared" si="559"/>
        <v>0</v>
      </c>
      <c r="Y1112" s="78">
        <f t="shared" si="560"/>
        <v>0</v>
      </c>
      <c r="Z1112" s="78">
        <f t="shared" si="561"/>
        <v>0</v>
      </c>
      <c r="AA1112" s="78">
        <f t="shared" si="562"/>
        <v>0</v>
      </c>
      <c r="AB1112" s="78">
        <f t="shared" si="563"/>
        <v>0</v>
      </c>
      <c r="AC1112" s="78">
        <f t="shared" si="564"/>
        <v>0</v>
      </c>
      <c r="AD1112" s="78">
        <f t="shared" si="565"/>
        <v>0</v>
      </c>
      <c r="AE1112" s="78">
        <f t="shared" si="566"/>
        <v>0</v>
      </c>
      <c r="AF1112" s="78">
        <f t="shared" si="567"/>
        <v>0</v>
      </c>
      <c r="AG1112" s="78">
        <f t="shared" si="550"/>
        <v>1</v>
      </c>
      <c r="AH1112" s="78">
        <f t="shared" si="568"/>
        <v>0</v>
      </c>
      <c r="AI1112" s="78">
        <f t="shared" si="569"/>
        <v>0</v>
      </c>
      <c r="AJ1112" s="78">
        <f t="shared" si="570"/>
        <v>0</v>
      </c>
      <c r="AK1112" s="78">
        <f t="shared" si="571"/>
        <v>0</v>
      </c>
      <c r="AL1112" s="78">
        <f t="shared" si="572"/>
        <v>0</v>
      </c>
      <c r="AM1112" s="78">
        <f t="shared" si="573"/>
        <v>0</v>
      </c>
      <c r="AN1112" s="78">
        <f t="shared" si="574"/>
        <v>0</v>
      </c>
      <c r="AO1112" s="78">
        <f t="shared" si="575"/>
        <v>0</v>
      </c>
      <c r="AP1112" s="78">
        <f t="shared" si="576"/>
        <v>0</v>
      </c>
      <c r="AQ1112" s="78">
        <f t="shared" si="577"/>
        <v>0</v>
      </c>
      <c r="AR1112" s="78">
        <f t="shared" si="578"/>
        <v>0</v>
      </c>
      <c r="AS1112" s="78">
        <f t="shared" si="579"/>
        <v>0</v>
      </c>
      <c r="AT1112" s="78">
        <f t="shared" si="580"/>
        <v>0</v>
      </c>
      <c r="AU1112" s="78">
        <f t="shared" si="581"/>
        <v>1</v>
      </c>
      <c r="AV1112" s="78">
        <f>IF(AND(M1112&gt;=35,M1112&lt;=39),1,0)</f>
        <v>0</v>
      </c>
      <c r="AW1112" s="78">
        <f>IF(AND(M1112&gt;=40,M1112&lt;=44),1,0)</f>
        <v>0</v>
      </c>
      <c r="AX1112" s="78">
        <f>IF(AND(M1112&gt;=45,M1112&lt;=49),1,0)</f>
        <v>0</v>
      </c>
      <c r="AY1112" s="78">
        <f>IF(AND(M1112&gt;=50,M1112&lt;=54),1,0)</f>
        <v>0</v>
      </c>
      <c r="AZ1112" s="78">
        <f>IF(AND(M1112&gt;=55,M1112&lt;=59),1,0)</f>
        <v>0</v>
      </c>
      <c r="BA1112" s="78">
        <f>IF(AND(M1112&gt;=60,M1112&lt;=64),1,0)</f>
        <v>0</v>
      </c>
      <c r="BB1112" s="78">
        <f>IF(AND(M1112&gt;=65,M1112&lt;=69),1,0)</f>
        <v>0</v>
      </c>
      <c r="BC1112" s="78">
        <f>IF(AND(M1112&gt;=70,M1112&lt;=74),1,0)</f>
        <v>0</v>
      </c>
      <c r="BD1112" s="78">
        <f>IF(AND(M1112&gt;=75,M1112&lt;=79),1,0)</f>
        <v>0</v>
      </c>
      <c r="BE1112" s="78">
        <f>IF(AND(M1112&gt;=80,M1112&lt;=84),1,0)</f>
        <v>0</v>
      </c>
      <c r="BF1112" s="78">
        <f>IF(AND(M1112&gt;=85,M1112&lt;=89),1,0)</f>
        <v>1</v>
      </c>
      <c r="BG1112" s="78">
        <f>IF(AND(M1112&gt;=90,M1112&lt;=94),1,0)</f>
        <v>0</v>
      </c>
      <c r="BH1112" s="78">
        <f>IF(AND(M1112&gt;=95,M1112&lt;=99),1,0)</f>
        <v>0</v>
      </c>
      <c r="BI1112" s="78">
        <f>IF(AND(M1112&gt;=100,M1112&lt;=105),1,0)</f>
        <v>0</v>
      </c>
      <c r="BJ1112" s="78">
        <f>IF(I1112&lt;$BK$2,1,0)</f>
        <v>1</v>
      </c>
      <c r="BK1112" s="78">
        <f>IF(I1112&gt;$BK$2,1,0)</f>
        <v>0</v>
      </c>
      <c r="BL1112" s="79">
        <f>IF(J1112=$BL$2,1,0)</f>
        <v>0</v>
      </c>
      <c r="BM1112" s="79">
        <f>IF(J1112=$BM134,1,0)</f>
        <v>0</v>
      </c>
      <c r="BN1112" s="79">
        <f>IF(J1112=$BN134,1,0)</f>
        <v>0</v>
      </c>
      <c r="BO1112" s="79">
        <f>IF(J1112=$BO134,1,0)</f>
        <v>0</v>
      </c>
      <c r="BP1112" s="79">
        <f>IF(J1112=$BP134,1,0)</f>
        <v>0</v>
      </c>
      <c r="BQ1112" s="79">
        <f>IF(J1112=$BQ$2,1,0)</f>
        <v>0</v>
      </c>
      <c r="BR1112" s="79">
        <f>IF(J1112=$BR$2,1,0)</f>
        <v>1</v>
      </c>
      <c r="BS1112" s="78">
        <f>IF(F1112=$BS$2,1,0)</f>
        <v>0</v>
      </c>
      <c r="BT1112" s="78">
        <f>IF(F1112=$BT$2,1,0)</f>
        <v>0</v>
      </c>
      <c r="BU1112" s="78">
        <f>IF(F1112=$BU$2,1,0)</f>
        <v>0</v>
      </c>
      <c r="BV1112" s="78">
        <f>IF(F1112=$BV$2,1,0)</f>
        <v>0</v>
      </c>
      <c r="BW1112" s="78">
        <f>IF(F1112=$BW$2,1,0)</f>
        <v>0</v>
      </c>
      <c r="BX1112" s="78">
        <f>IF(F1112=$BX$2,1,0)</f>
        <v>1</v>
      </c>
      <c r="BY1112" s="78">
        <f>IF(F1112=$BY$2,1,0)</f>
        <v>0</v>
      </c>
      <c r="BZ1112" s="78">
        <f>IF(F1112=$BZ$2,1,0)</f>
        <v>0</v>
      </c>
      <c r="CA1112" t="s">
        <v>2236</v>
      </c>
      <c r="CB1112" s="1">
        <v>0</v>
      </c>
      <c r="CC1112" s="1">
        <v>0</v>
      </c>
    </row>
    <row r="1113" spans="2:81" x14ac:dyDescent="0.3">
      <c r="B1113" s="29" t="s">
        <v>138</v>
      </c>
      <c r="C1113" s="33" t="s">
        <v>167</v>
      </c>
      <c r="D1113" s="33" t="s">
        <v>78</v>
      </c>
      <c r="E1113" s="53" t="s">
        <v>1114</v>
      </c>
      <c r="F1113" s="31" t="s">
        <v>53</v>
      </c>
      <c r="G1113" s="1">
        <v>1</v>
      </c>
      <c r="H1113" s="1">
        <v>2014</v>
      </c>
      <c r="I1113" s="36">
        <v>0.56736111111111109</v>
      </c>
      <c r="J1113" s="1" t="s">
        <v>6</v>
      </c>
      <c r="K1113" s="39">
        <v>33156</v>
      </c>
      <c r="L1113" t="s">
        <v>1719</v>
      </c>
      <c r="M1113" s="76">
        <v>87</v>
      </c>
      <c r="N1113" t="str">
        <f t="shared" si="551"/>
        <v>ptcldy</v>
      </c>
      <c r="O1113" s="78">
        <f t="shared" si="552"/>
        <v>0</v>
      </c>
      <c r="P1113" s="78">
        <v>0</v>
      </c>
      <c r="Q1113" s="78">
        <v>0</v>
      </c>
      <c r="R1113" s="78">
        <f t="shared" si="553"/>
        <v>0</v>
      </c>
      <c r="S1113" s="78">
        <f t="shared" si="554"/>
        <v>0</v>
      </c>
      <c r="T1113" s="78">
        <f t="shared" si="555"/>
        <v>0</v>
      </c>
      <c r="U1113" s="78">
        <f t="shared" si="556"/>
        <v>0</v>
      </c>
      <c r="V1113" s="78">
        <f t="shared" si="557"/>
        <v>0</v>
      </c>
      <c r="W1113" s="78">
        <f t="shared" si="558"/>
        <v>0</v>
      </c>
      <c r="X1113" s="78">
        <f t="shared" si="559"/>
        <v>0</v>
      </c>
      <c r="Y1113" s="78">
        <f t="shared" si="560"/>
        <v>0</v>
      </c>
      <c r="Z1113" s="78">
        <f t="shared" si="561"/>
        <v>0</v>
      </c>
      <c r="AA1113" s="78">
        <f t="shared" si="562"/>
        <v>0</v>
      </c>
      <c r="AB1113" s="78">
        <f t="shared" si="563"/>
        <v>0</v>
      </c>
      <c r="AC1113" s="78">
        <f t="shared" si="564"/>
        <v>0</v>
      </c>
      <c r="AD1113" s="78">
        <f t="shared" si="565"/>
        <v>0</v>
      </c>
      <c r="AE1113" s="78">
        <f t="shared" si="566"/>
        <v>0</v>
      </c>
      <c r="AF1113" s="78">
        <f t="shared" si="567"/>
        <v>0</v>
      </c>
      <c r="AG1113" s="78">
        <f t="shared" si="550"/>
        <v>1</v>
      </c>
      <c r="AH1113" s="78">
        <f t="shared" si="568"/>
        <v>0</v>
      </c>
      <c r="AI1113" s="78">
        <f t="shared" si="569"/>
        <v>0</v>
      </c>
      <c r="AJ1113" s="78">
        <f t="shared" si="570"/>
        <v>0</v>
      </c>
      <c r="AK1113" s="78">
        <f t="shared" si="571"/>
        <v>0</v>
      </c>
      <c r="AL1113" s="78">
        <f t="shared" si="572"/>
        <v>0</v>
      </c>
      <c r="AM1113" s="78">
        <f t="shared" si="573"/>
        <v>0</v>
      </c>
      <c r="AN1113" s="78">
        <f t="shared" si="574"/>
        <v>0</v>
      </c>
      <c r="AO1113" s="78">
        <f t="shared" si="575"/>
        <v>0</v>
      </c>
      <c r="AP1113" s="78">
        <f t="shared" si="576"/>
        <v>0</v>
      </c>
      <c r="AQ1113" s="78">
        <f t="shared" si="577"/>
        <v>0</v>
      </c>
      <c r="AR1113" s="78">
        <f t="shared" si="578"/>
        <v>0</v>
      </c>
      <c r="AS1113" s="78">
        <f t="shared" si="579"/>
        <v>0</v>
      </c>
      <c r="AT1113" s="78">
        <f t="shared" si="580"/>
        <v>0</v>
      </c>
      <c r="AU1113" s="78">
        <f t="shared" si="581"/>
        <v>1</v>
      </c>
      <c r="AV1113" s="78">
        <f>IF(AND(M1113&gt;=35,M1113&lt;=39),1,0)</f>
        <v>0</v>
      </c>
      <c r="AW1113" s="78">
        <f>IF(AND(M1113&gt;=40,M1113&lt;=44),1,0)</f>
        <v>0</v>
      </c>
      <c r="AX1113" s="78">
        <f>IF(AND(M1113&gt;=45,M1113&lt;=49),1,0)</f>
        <v>0</v>
      </c>
      <c r="AY1113" s="78">
        <f>IF(AND(M1113&gt;=50,M1113&lt;=54),1,0)</f>
        <v>0</v>
      </c>
      <c r="AZ1113" s="78">
        <f>IF(AND(M1113&gt;=55,M1113&lt;=59),1,0)</f>
        <v>0</v>
      </c>
      <c r="BA1113" s="78">
        <f>IF(AND(M1113&gt;=60,M1113&lt;=64),1,0)</f>
        <v>0</v>
      </c>
      <c r="BB1113" s="78">
        <f>IF(AND(M1113&gt;=65,M1113&lt;=69),1,0)</f>
        <v>0</v>
      </c>
      <c r="BC1113" s="78">
        <f>IF(AND(M1113&gt;=70,M1113&lt;=74),1,0)</f>
        <v>0</v>
      </c>
      <c r="BD1113" s="78">
        <f>IF(AND(M1113&gt;=75,M1113&lt;=79),1,0)</f>
        <v>0</v>
      </c>
      <c r="BE1113" s="78">
        <f>IF(AND(M1113&gt;=80,M1113&lt;=84),1,0)</f>
        <v>0</v>
      </c>
      <c r="BF1113" s="78">
        <f>IF(AND(M1113&gt;=85,M1113&lt;=89),1,0)</f>
        <v>1</v>
      </c>
      <c r="BG1113" s="78">
        <f>IF(AND(M1113&gt;=90,M1113&lt;=94),1,0)</f>
        <v>0</v>
      </c>
      <c r="BH1113" s="78">
        <f>IF(AND(M1113&gt;=95,M1113&lt;=99),1,0)</f>
        <v>0</v>
      </c>
      <c r="BI1113" s="78">
        <f>IF(AND(M1113&gt;=100,M1113&lt;=105),1,0)</f>
        <v>0</v>
      </c>
      <c r="BJ1113" s="78">
        <f>IF(I1113&lt;$BK$2,1,0)</f>
        <v>1</v>
      </c>
      <c r="BK1113" s="78">
        <f>IF(I1113&gt;$BK$2,1,0)</f>
        <v>0</v>
      </c>
      <c r="BL1113" s="79">
        <f>IF(J1113=$BL$2,1,0)</f>
        <v>1</v>
      </c>
      <c r="BM1113" s="79">
        <f>IF(J1113=$BM135,1,0)</f>
        <v>0</v>
      </c>
      <c r="BN1113" s="79">
        <f>IF(J1113=$BN135,1,0)</f>
        <v>0</v>
      </c>
      <c r="BO1113" s="79">
        <f>IF(J1113=$BO135,1,0)</f>
        <v>0</v>
      </c>
      <c r="BP1113" s="79">
        <f>IF(J1113=$BP135,1,0)</f>
        <v>0</v>
      </c>
      <c r="BQ1113" s="79">
        <f>IF(J1113=$BQ$2,1,0)</f>
        <v>0</v>
      </c>
      <c r="BR1113" s="79">
        <f>IF(J1113=$BR$2,1,0)</f>
        <v>0</v>
      </c>
      <c r="BS1113" s="78">
        <f>IF(F1113=$BS$2,1,0)</f>
        <v>0</v>
      </c>
      <c r="BT1113" s="78">
        <f>IF(F1113=$BT$2,1,0)</f>
        <v>0</v>
      </c>
      <c r="BU1113" s="78">
        <f>IF(F1113=$BU$2,1,0)</f>
        <v>0</v>
      </c>
      <c r="BV1113" s="78">
        <f>IF(F1113=$BV$2,1,0)</f>
        <v>0</v>
      </c>
      <c r="BW1113" s="78">
        <f>IF(F1113=$BW$2,1,0)</f>
        <v>0</v>
      </c>
      <c r="BX1113" s="78">
        <f>IF(F1113=$BX$2,1,0)</f>
        <v>0</v>
      </c>
      <c r="BY1113" s="78">
        <f>IF(F1113=$BY$2,1,0)</f>
        <v>1</v>
      </c>
      <c r="BZ1113" s="78">
        <f>IF(F1113=$BZ$2,1,0)</f>
        <v>0</v>
      </c>
      <c r="CA1113" t="s">
        <v>2237</v>
      </c>
      <c r="CB1113" s="1">
        <v>1</v>
      </c>
      <c r="CC1113" s="1">
        <v>0</v>
      </c>
    </row>
    <row r="1114" spans="2:81" x14ac:dyDescent="0.3">
      <c r="B1114" s="29" t="s">
        <v>139</v>
      </c>
      <c r="C1114" s="33" t="s">
        <v>182</v>
      </c>
      <c r="D1114" s="33" t="s">
        <v>69</v>
      </c>
      <c r="E1114" s="53" t="s">
        <v>1115</v>
      </c>
      <c r="F1114" s="31" t="s">
        <v>53</v>
      </c>
      <c r="G1114" s="1">
        <v>2</v>
      </c>
      <c r="H1114" s="1">
        <v>2014</v>
      </c>
      <c r="I1114" s="36">
        <v>0.81111111111111101</v>
      </c>
      <c r="J1114" s="1" t="s">
        <v>10</v>
      </c>
      <c r="K1114" s="39">
        <v>15021</v>
      </c>
      <c r="L1114" t="s">
        <v>1785</v>
      </c>
      <c r="M1114" s="76">
        <v>78</v>
      </c>
      <c r="N1114" t="str">
        <f t="shared" si="551"/>
        <v>raindelay</v>
      </c>
      <c r="O1114" s="78">
        <f t="shared" si="552"/>
        <v>0</v>
      </c>
      <c r="P1114" s="78">
        <v>0</v>
      </c>
      <c r="Q1114" s="78">
        <v>1</v>
      </c>
      <c r="R1114" s="78">
        <f t="shared" si="553"/>
        <v>0</v>
      </c>
      <c r="S1114" s="78">
        <f t="shared" si="554"/>
        <v>0</v>
      </c>
      <c r="T1114" s="78">
        <f t="shared" si="555"/>
        <v>0</v>
      </c>
      <c r="U1114" s="78">
        <f t="shared" si="556"/>
        <v>0</v>
      </c>
      <c r="V1114" s="78">
        <f t="shared" si="557"/>
        <v>1</v>
      </c>
      <c r="W1114" s="78">
        <f t="shared" si="558"/>
        <v>0</v>
      </c>
      <c r="X1114" s="78">
        <f t="shared" si="559"/>
        <v>0</v>
      </c>
      <c r="Y1114" s="78">
        <f t="shared" si="560"/>
        <v>0</v>
      </c>
      <c r="Z1114" s="78">
        <f t="shared" si="561"/>
        <v>0</v>
      </c>
      <c r="AA1114" s="78">
        <f t="shared" si="562"/>
        <v>0</v>
      </c>
      <c r="AB1114" s="78">
        <f t="shared" si="563"/>
        <v>0</v>
      </c>
      <c r="AC1114" s="78">
        <f t="shared" si="564"/>
        <v>0</v>
      </c>
      <c r="AD1114" s="78">
        <f t="shared" si="565"/>
        <v>0</v>
      </c>
      <c r="AE1114" s="78">
        <f t="shared" si="566"/>
        <v>0</v>
      </c>
      <c r="AF1114" s="78">
        <f t="shared" si="567"/>
        <v>0</v>
      </c>
      <c r="AG1114" s="78">
        <f t="shared" si="550"/>
        <v>0</v>
      </c>
      <c r="AH1114" s="78">
        <f t="shared" si="568"/>
        <v>0</v>
      </c>
      <c r="AI1114" s="78">
        <f t="shared" si="569"/>
        <v>0</v>
      </c>
      <c r="AJ1114" s="78">
        <f t="shared" si="570"/>
        <v>0</v>
      </c>
      <c r="AK1114" s="78">
        <f t="shared" si="571"/>
        <v>0</v>
      </c>
      <c r="AL1114" s="78">
        <f t="shared" si="572"/>
        <v>0</v>
      </c>
      <c r="AM1114" s="78">
        <f t="shared" si="573"/>
        <v>0</v>
      </c>
      <c r="AN1114" s="78">
        <f t="shared" si="574"/>
        <v>0</v>
      </c>
      <c r="AO1114" s="78">
        <f t="shared" si="575"/>
        <v>0</v>
      </c>
      <c r="AP1114" s="78">
        <f t="shared" si="576"/>
        <v>0</v>
      </c>
      <c r="AQ1114" s="78">
        <f t="shared" si="577"/>
        <v>0</v>
      </c>
      <c r="AR1114" s="78">
        <f t="shared" si="578"/>
        <v>0</v>
      </c>
      <c r="AS1114" s="78">
        <f t="shared" si="579"/>
        <v>0</v>
      </c>
      <c r="AT1114" s="78">
        <f t="shared" si="580"/>
        <v>0</v>
      </c>
      <c r="AU1114" s="78">
        <f t="shared" si="581"/>
        <v>1</v>
      </c>
      <c r="AV1114" s="78">
        <f>IF(AND(M1114&gt;=35,M1114&lt;=39),1,0)</f>
        <v>0</v>
      </c>
      <c r="AW1114" s="78">
        <f>IF(AND(M1114&gt;=40,M1114&lt;=44),1,0)</f>
        <v>0</v>
      </c>
      <c r="AX1114" s="78">
        <f>IF(AND(M1114&gt;=45,M1114&lt;=49),1,0)</f>
        <v>0</v>
      </c>
      <c r="AY1114" s="78">
        <f>IF(AND(M1114&gt;=50,M1114&lt;=54),1,0)</f>
        <v>0</v>
      </c>
      <c r="AZ1114" s="78">
        <f>IF(AND(M1114&gt;=55,M1114&lt;=59),1,0)</f>
        <v>0</v>
      </c>
      <c r="BA1114" s="78">
        <f>IF(AND(M1114&gt;=60,M1114&lt;=64),1,0)</f>
        <v>0</v>
      </c>
      <c r="BB1114" s="78">
        <f>IF(AND(M1114&gt;=65,M1114&lt;=69),1,0)</f>
        <v>0</v>
      </c>
      <c r="BC1114" s="78">
        <f>IF(AND(M1114&gt;=70,M1114&lt;=74),1,0)</f>
        <v>0</v>
      </c>
      <c r="BD1114" s="78">
        <f>IF(AND(M1114&gt;=75,M1114&lt;=79),1,0)</f>
        <v>1</v>
      </c>
      <c r="BE1114" s="78">
        <f>IF(AND(M1114&gt;=80,M1114&lt;=84),1,0)</f>
        <v>0</v>
      </c>
      <c r="BF1114" s="78">
        <f>IF(AND(M1114&gt;=85,M1114&lt;=89),1,0)</f>
        <v>0</v>
      </c>
      <c r="BG1114" s="78">
        <f>IF(AND(M1114&gt;=90,M1114&lt;=94),1,0)</f>
        <v>0</v>
      </c>
      <c r="BH1114" s="78">
        <f>IF(AND(M1114&gt;=95,M1114&lt;=99),1,0)</f>
        <v>0</v>
      </c>
      <c r="BI1114" s="78">
        <f>IF(AND(M1114&gt;=100,M1114&lt;=105),1,0)</f>
        <v>0</v>
      </c>
      <c r="BJ1114" s="78">
        <f>IF(I1114&lt;$BK$2,1,0)</f>
        <v>0</v>
      </c>
      <c r="BK1114" s="78">
        <f>IF(I1114&gt;$BK$2,1,0)</f>
        <v>1</v>
      </c>
      <c r="BL1114" s="79">
        <f>IF(J1114=$BL$2,1,0)</f>
        <v>0</v>
      </c>
      <c r="BM1114" s="79">
        <f>IF(J1114=$BM136,1,0)</f>
        <v>0</v>
      </c>
      <c r="BN1114" s="79">
        <f>IF(J1114=$BN136,1,0)</f>
        <v>0</v>
      </c>
      <c r="BO1114" s="79">
        <f>IF(J1114=$BO136,1,0)</f>
        <v>0</v>
      </c>
      <c r="BP1114" s="79">
        <f>IF(J1114=$BP136,1,0)</f>
        <v>0</v>
      </c>
      <c r="BQ1114" s="79">
        <f>IF(J1114=$BQ$2,1,0)</f>
        <v>0</v>
      </c>
      <c r="BR1114" s="79">
        <f>IF(J1114=$BR$2,1,0)</f>
        <v>0</v>
      </c>
      <c r="BS1114" s="78">
        <f>IF(F1114=$BS$2,1,0)</f>
        <v>0</v>
      </c>
      <c r="BT1114" s="78">
        <f>IF(F1114=$BT$2,1,0)</f>
        <v>0</v>
      </c>
      <c r="BU1114" s="78">
        <f>IF(F1114=$BU$2,1,0)</f>
        <v>0</v>
      </c>
      <c r="BV1114" s="78">
        <f>IF(F1114=$BV$2,1,0)</f>
        <v>0</v>
      </c>
      <c r="BW1114" s="78">
        <f>IF(F1114=$BW$2,1,0)</f>
        <v>0</v>
      </c>
      <c r="BX1114" s="78">
        <f>IF(F1114=$BX$2,1,0)</f>
        <v>0</v>
      </c>
      <c r="BY1114" s="78">
        <f>IF(F1114=$BY$2,1,0)</f>
        <v>1</v>
      </c>
      <c r="BZ1114" s="78">
        <f>IF(F1114=$BZ$2,1,0)</f>
        <v>0</v>
      </c>
      <c r="CA1114" t="s">
        <v>2217</v>
      </c>
      <c r="CB1114" s="1">
        <v>0</v>
      </c>
      <c r="CC1114" s="1">
        <v>0</v>
      </c>
    </row>
    <row r="1115" spans="2:81" x14ac:dyDescent="0.3">
      <c r="B1115" s="29" t="s">
        <v>140</v>
      </c>
      <c r="C1115" s="33" t="s">
        <v>182</v>
      </c>
      <c r="D1115" s="33" t="s">
        <v>69</v>
      </c>
      <c r="E1115" s="53" t="s">
        <v>1116</v>
      </c>
      <c r="F1115" s="31" t="s">
        <v>53</v>
      </c>
      <c r="G1115" s="1">
        <v>3</v>
      </c>
      <c r="H1115" s="1">
        <v>2014</v>
      </c>
      <c r="I1115" s="36">
        <v>0.79722222222222217</v>
      </c>
      <c r="J1115" s="1" t="s">
        <v>11</v>
      </c>
      <c r="K1115" s="39">
        <v>20246</v>
      </c>
      <c r="L1115" t="s">
        <v>1724</v>
      </c>
      <c r="M1115" s="76">
        <v>81</v>
      </c>
      <c r="N1115" t="str">
        <f t="shared" si="551"/>
        <v>ptcldy</v>
      </c>
      <c r="O1115" s="78">
        <f t="shared" si="552"/>
        <v>0</v>
      </c>
      <c r="P1115" s="78">
        <v>0</v>
      </c>
      <c r="Q1115" s="78">
        <v>1</v>
      </c>
      <c r="R1115" s="78">
        <f t="shared" si="553"/>
        <v>0</v>
      </c>
      <c r="S1115" s="78">
        <f t="shared" si="554"/>
        <v>0</v>
      </c>
      <c r="T1115" s="78">
        <f t="shared" si="555"/>
        <v>0</v>
      </c>
      <c r="U1115" s="78">
        <f t="shared" si="556"/>
        <v>0</v>
      </c>
      <c r="V1115" s="78">
        <f t="shared" si="557"/>
        <v>1</v>
      </c>
      <c r="W1115" s="78">
        <f t="shared" si="558"/>
        <v>0</v>
      </c>
      <c r="X1115" s="78">
        <f t="shared" si="559"/>
        <v>0</v>
      </c>
      <c r="Y1115" s="78">
        <f t="shared" si="560"/>
        <v>0</v>
      </c>
      <c r="Z1115" s="78">
        <f t="shared" si="561"/>
        <v>0</v>
      </c>
      <c r="AA1115" s="78">
        <f t="shared" si="562"/>
        <v>0</v>
      </c>
      <c r="AB1115" s="78">
        <f t="shared" si="563"/>
        <v>0</v>
      </c>
      <c r="AC1115" s="78">
        <f t="shared" si="564"/>
        <v>0</v>
      </c>
      <c r="AD1115" s="78">
        <f t="shared" si="565"/>
        <v>0</v>
      </c>
      <c r="AE1115" s="78">
        <f t="shared" si="566"/>
        <v>0</v>
      </c>
      <c r="AF1115" s="78">
        <f t="shared" si="567"/>
        <v>0</v>
      </c>
      <c r="AG1115" s="78">
        <f t="shared" si="550"/>
        <v>0</v>
      </c>
      <c r="AH1115" s="78">
        <f t="shared" si="568"/>
        <v>0</v>
      </c>
      <c r="AI1115" s="78">
        <f t="shared" si="569"/>
        <v>0</v>
      </c>
      <c r="AJ1115" s="78">
        <f t="shared" si="570"/>
        <v>0</v>
      </c>
      <c r="AK1115" s="78">
        <f t="shared" si="571"/>
        <v>0</v>
      </c>
      <c r="AL1115" s="78">
        <f t="shared" si="572"/>
        <v>0</v>
      </c>
      <c r="AM1115" s="78">
        <f t="shared" si="573"/>
        <v>0</v>
      </c>
      <c r="AN1115" s="78">
        <f t="shared" si="574"/>
        <v>0</v>
      </c>
      <c r="AO1115" s="78">
        <f t="shared" si="575"/>
        <v>0</v>
      </c>
      <c r="AP1115" s="78">
        <f t="shared" si="576"/>
        <v>0</v>
      </c>
      <c r="AQ1115" s="78">
        <f t="shared" si="577"/>
        <v>0</v>
      </c>
      <c r="AR1115" s="78">
        <f t="shared" si="578"/>
        <v>0</v>
      </c>
      <c r="AS1115" s="78">
        <f t="shared" si="579"/>
        <v>0</v>
      </c>
      <c r="AT1115" s="78">
        <f t="shared" si="580"/>
        <v>0</v>
      </c>
      <c r="AU1115" s="78">
        <f t="shared" si="581"/>
        <v>1</v>
      </c>
      <c r="AV1115" s="78">
        <f>IF(AND(M1115&gt;=35,M1115&lt;=39),1,0)</f>
        <v>0</v>
      </c>
      <c r="AW1115" s="78">
        <f>IF(AND(M1115&gt;=40,M1115&lt;=44),1,0)</f>
        <v>0</v>
      </c>
      <c r="AX1115" s="78">
        <f>IF(AND(M1115&gt;=45,M1115&lt;=49),1,0)</f>
        <v>0</v>
      </c>
      <c r="AY1115" s="78">
        <f>IF(AND(M1115&gt;=50,M1115&lt;=54),1,0)</f>
        <v>0</v>
      </c>
      <c r="AZ1115" s="78">
        <f>IF(AND(M1115&gt;=55,M1115&lt;=59),1,0)</f>
        <v>0</v>
      </c>
      <c r="BA1115" s="78">
        <f>IF(AND(M1115&gt;=60,M1115&lt;=64),1,0)</f>
        <v>0</v>
      </c>
      <c r="BB1115" s="78">
        <f>IF(AND(M1115&gt;=65,M1115&lt;=69),1,0)</f>
        <v>0</v>
      </c>
      <c r="BC1115" s="78">
        <f>IF(AND(M1115&gt;=70,M1115&lt;=74),1,0)</f>
        <v>0</v>
      </c>
      <c r="BD1115" s="78">
        <f>IF(AND(M1115&gt;=75,M1115&lt;=79),1,0)</f>
        <v>0</v>
      </c>
      <c r="BE1115" s="78">
        <f>IF(AND(M1115&gt;=80,M1115&lt;=84),1,0)</f>
        <v>1</v>
      </c>
      <c r="BF1115" s="78">
        <f>IF(AND(M1115&gt;=85,M1115&lt;=89),1,0)</f>
        <v>0</v>
      </c>
      <c r="BG1115" s="78">
        <f>IF(AND(M1115&gt;=90,M1115&lt;=94),1,0)</f>
        <v>0</v>
      </c>
      <c r="BH1115" s="78">
        <f>IF(AND(M1115&gt;=95,M1115&lt;=99),1,0)</f>
        <v>0</v>
      </c>
      <c r="BI1115" s="78">
        <f>IF(AND(M1115&gt;=100,M1115&lt;=105),1,0)</f>
        <v>0</v>
      </c>
      <c r="BJ1115" s="78">
        <f>IF(I1115&lt;$BK$2,1,0)</f>
        <v>0</v>
      </c>
      <c r="BK1115" s="78">
        <f>IF(I1115&gt;$BK$2,1,0)</f>
        <v>1</v>
      </c>
      <c r="BL1115" s="79">
        <f>IF(J1115=$BL$2,1,0)</f>
        <v>0</v>
      </c>
      <c r="BM1115" s="79">
        <f>IF(J1115=$BM137,1,0)</f>
        <v>0</v>
      </c>
      <c r="BN1115" s="79">
        <f>IF(J1115=$BN137,1,0)</f>
        <v>0</v>
      </c>
      <c r="BO1115" s="79">
        <f>IF(J1115=$BO137,1,0)</f>
        <v>0</v>
      </c>
      <c r="BP1115" s="79">
        <f>IF(J1115=$BP137,1,0)</f>
        <v>0</v>
      </c>
      <c r="BQ1115" s="79">
        <f>IF(J1115=$BQ$2,1,0)</f>
        <v>0</v>
      </c>
      <c r="BR1115" s="79">
        <f>IF(J1115=$BR$2,1,0)</f>
        <v>0</v>
      </c>
      <c r="BS1115" s="78">
        <f>IF(F1115=$BS$2,1,0)</f>
        <v>0</v>
      </c>
      <c r="BT1115" s="78">
        <f>IF(F1115=$BT$2,1,0)</f>
        <v>0</v>
      </c>
      <c r="BU1115" s="78">
        <f>IF(F1115=$BU$2,1,0)</f>
        <v>0</v>
      </c>
      <c r="BV1115" s="78">
        <f>IF(F1115=$BV$2,1,0)</f>
        <v>0</v>
      </c>
      <c r="BW1115" s="78">
        <f>IF(F1115=$BW$2,1,0)</f>
        <v>0</v>
      </c>
      <c r="BX1115" s="78">
        <f>IF(F1115=$BX$2,1,0)</f>
        <v>0</v>
      </c>
      <c r="BY1115" s="78">
        <f>IF(F1115=$BY$2,1,0)</f>
        <v>1</v>
      </c>
      <c r="BZ1115" s="78">
        <f>IF(F1115=$BZ$2,1,0)</f>
        <v>0</v>
      </c>
      <c r="CA1115"/>
      <c r="CB1115" s="1">
        <v>0</v>
      </c>
      <c r="CC1115" s="1">
        <v>0</v>
      </c>
    </row>
    <row r="1116" spans="2:81" x14ac:dyDescent="0.3">
      <c r="B1116" s="29" t="s">
        <v>141</v>
      </c>
      <c r="C1116" s="33" t="s">
        <v>182</v>
      </c>
      <c r="D1116" s="33" t="s">
        <v>69</v>
      </c>
      <c r="E1116" s="54" t="s">
        <v>1117</v>
      </c>
      <c r="F1116" s="31" t="s">
        <v>53</v>
      </c>
      <c r="G1116" s="1">
        <v>4</v>
      </c>
      <c r="H1116" s="1">
        <v>2014</v>
      </c>
      <c r="I1116" s="36">
        <v>0.79652777777777783</v>
      </c>
      <c r="J1116" s="1" t="s">
        <v>9</v>
      </c>
      <c r="K1116" s="39">
        <v>21114</v>
      </c>
      <c r="L1116" t="s">
        <v>1776</v>
      </c>
      <c r="M1116" s="76">
        <v>84</v>
      </c>
      <c r="N1116" t="str">
        <f t="shared" si="551"/>
        <v>clear</v>
      </c>
      <c r="O1116" s="78">
        <f t="shared" si="552"/>
        <v>0</v>
      </c>
      <c r="P1116" s="78">
        <v>0</v>
      </c>
      <c r="Q1116" s="78">
        <v>1</v>
      </c>
      <c r="R1116" s="78">
        <f t="shared" si="553"/>
        <v>0</v>
      </c>
      <c r="S1116" s="78">
        <f t="shared" si="554"/>
        <v>0</v>
      </c>
      <c r="T1116" s="78">
        <f t="shared" si="555"/>
        <v>0</v>
      </c>
      <c r="U1116" s="78">
        <f t="shared" si="556"/>
        <v>0</v>
      </c>
      <c r="V1116" s="78">
        <f t="shared" si="557"/>
        <v>1</v>
      </c>
      <c r="W1116" s="78">
        <f t="shared" si="558"/>
        <v>0</v>
      </c>
      <c r="X1116" s="78">
        <f t="shared" si="559"/>
        <v>0</v>
      </c>
      <c r="Y1116" s="78">
        <f t="shared" si="560"/>
        <v>0</v>
      </c>
      <c r="Z1116" s="78">
        <f t="shared" si="561"/>
        <v>0</v>
      </c>
      <c r="AA1116" s="78">
        <f t="shared" si="562"/>
        <v>0</v>
      </c>
      <c r="AB1116" s="78">
        <f t="shared" si="563"/>
        <v>0</v>
      </c>
      <c r="AC1116" s="78">
        <f t="shared" si="564"/>
        <v>0</v>
      </c>
      <c r="AD1116" s="78">
        <f t="shared" si="565"/>
        <v>0</v>
      </c>
      <c r="AE1116" s="78">
        <f t="shared" si="566"/>
        <v>0</v>
      </c>
      <c r="AF1116" s="78">
        <f t="shared" si="567"/>
        <v>0</v>
      </c>
      <c r="AG1116" s="78">
        <f t="shared" si="550"/>
        <v>0</v>
      </c>
      <c r="AH1116" s="78">
        <f t="shared" si="568"/>
        <v>0</v>
      </c>
      <c r="AI1116" s="78">
        <f t="shared" si="569"/>
        <v>0</v>
      </c>
      <c r="AJ1116" s="78">
        <f t="shared" si="570"/>
        <v>0</v>
      </c>
      <c r="AK1116" s="78">
        <f t="shared" si="571"/>
        <v>0</v>
      </c>
      <c r="AL1116" s="78">
        <f t="shared" si="572"/>
        <v>0</v>
      </c>
      <c r="AM1116" s="78">
        <f t="shared" si="573"/>
        <v>0</v>
      </c>
      <c r="AN1116" s="78">
        <f t="shared" si="574"/>
        <v>0</v>
      </c>
      <c r="AO1116" s="78">
        <f t="shared" si="575"/>
        <v>0</v>
      </c>
      <c r="AP1116" s="78">
        <f t="shared" si="576"/>
        <v>0</v>
      </c>
      <c r="AQ1116" s="78">
        <f t="shared" si="577"/>
        <v>0</v>
      </c>
      <c r="AR1116" s="78">
        <f t="shared" si="578"/>
        <v>0</v>
      </c>
      <c r="AS1116" s="78">
        <f t="shared" si="579"/>
        <v>0</v>
      </c>
      <c r="AT1116" s="78">
        <f t="shared" si="580"/>
        <v>0</v>
      </c>
      <c r="AU1116" s="78">
        <f t="shared" si="581"/>
        <v>1</v>
      </c>
      <c r="AV1116" s="78">
        <f>IF(AND(M1116&gt;=35,M1116&lt;=39),1,0)</f>
        <v>0</v>
      </c>
      <c r="AW1116" s="78">
        <f>IF(AND(M1116&gt;=40,M1116&lt;=44),1,0)</f>
        <v>0</v>
      </c>
      <c r="AX1116" s="78">
        <f>IF(AND(M1116&gt;=45,M1116&lt;=49),1,0)</f>
        <v>0</v>
      </c>
      <c r="AY1116" s="78">
        <f>IF(AND(M1116&gt;=50,M1116&lt;=54),1,0)</f>
        <v>0</v>
      </c>
      <c r="AZ1116" s="78">
        <f>IF(AND(M1116&gt;=55,M1116&lt;=59),1,0)</f>
        <v>0</v>
      </c>
      <c r="BA1116" s="78">
        <f>IF(AND(M1116&gt;=60,M1116&lt;=64),1,0)</f>
        <v>0</v>
      </c>
      <c r="BB1116" s="78">
        <f>IF(AND(M1116&gt;=65,M1116&lt;=69),1,0)</f>
        <v>0</v>
      </c>
      <c r="BC1116" s="78">
        <f>IF(AND(M1116&gt;=70,M1116&lt;=74),1,0)</f>
        <v>0</v>
      </c>
      <c r="BD1116" s="78">
        <f>IF(AND(M1116&gt;=75,M1116&lt;=79),1,0)</f>
        <v>0</v>
      </c>
      <c r="BE1116" s="78">
        <f>IF(AND(M1116&gt;=80,M1116&lt;=84),1,0)</f>
        <v>1</v>
      </c>
      <c r="BF1116" s="78">
        <f>IF(AND(M1116&gt;=85,M1116&lt;=89),1,0)</f>
        <v>0</v>
      </c>
      <c r="BG1116" s="78">
        <f>IF(AND(M1116&gt;=90,M1116&lt;=94),1,0)</f>
        <v>0</v>
      </c>
      <c r="BH1116" s="78">
        <f>IF(AND(M1116&gt;=95,M1116&lt;=99),1,0)</f>
        <v>0</v>
      </c>
      <c r="BI1116" s="78">
        <f>IF(AND(M1116&gt;=100,M1116&lt;=105),1,0)</f>
        <v>0</v>
      </c>
      <c r="BJ1116" s="78">
        <f>IF(I1116&lt;$BK$2,1,0)</f>
        <v>0</v>
      </c>
      <c r="BK1116" s="78">
        <f>IF(I1116&gt;$BK$2,1,0)</f>
        <v>1</v>
      </c>
      <c r="BL1116" s="79">
        <f>IF(J1116=$BL$2,1,0)</f>
        <v>0</v>
      </c>
      <c r="BM1116" s="79">
        <f>IF(J1116=$BM138,1,0)</f>
        <v>0</v>
      </c>
      <c r="BN1116" s="79">
        <f>IF(J1116=$BN138,1,0)</f>
        <v>0</v>
      </c>
      <c r="BO1116" s="79">
        <f>IF(J1116=$BO138,1,0)</f>
        <v>0</v>
      </c>
      <c r="BP1116" s="79">
        <f>IF(J1116=$BP138,1,0)</f>
        <v>0</v>
      </c>
      <c r="BQ1116" s="79">
        <f>IF(J1116=$BQ$2,1,0)</f>
        <v>0</v>
      </c>
      <c r="BR1116" s="79">
        <f>IF(J1116=$BR$2,1,0)</f>
        <v>0</v>
      </c>
      <c r="BS1116" s="78">
        <f>IF(F1116=$BS$2,1,0)</f>
        <v>0</v>
      </c>
      <c r="BT1116" s="78">
        <f>IF(F1116=$BT$2,1,0)</f>
        <v>0</v>
      </c>
      <c r="BU1116" s="78">
        <f>IF(F1116=$BU$2,1,0)</f>
        <v>0</v>
      </c>
      <c r="BV1116" s="78">
        <f>IF(F1116=$BV$2,1,0)</f>
        <v>0</v>
      </c>
      <c r="BW1116" s="78">
        <f>IF(F1116=$BW$2,1,0)</f>
        <v>0</v>
      </c>
      <c r="BX1116" s="78">
        <f>IF(F1116=$BX$2,1,0)</f>
        <v>0</v>
      </c>
      <c r="BY1116" s="78">
        <f>IF(F1116=$BY$2,1,0)</f>
        <v>1</v>
      </c>
      <c r="BZ1116" s="78">
        <f>IF(F1116=$BZ$2,1,0)</f>
        <v>0</v>
      </c>
      <c r="CA1116"/>
      <c r="CB1116" s="1">
        <v>0</v>
      </c>
      <c r="CC1116" s="1">
        <v>0</v>
      </c>
    </row>
    <row r="1117" spans="2:81" x14ac:dyDescent="0.3">
      <c r="B1117" s="29" t="s">
        <v>142</v>
      </c>
      <c r="C1117" s="33" t="s">
        <v>162</v>
      </c>
      <c r="D1117" s="33" t="s">
        <v>75</v>
      </c>
      <c r="E1117" s="54" t="s">
        <v>1118</v>
      </c>
      <c r="F1117" s="31" t="s">
        <v>53</v>
      </c>
      <c r="G1117" s="1">
        <v>12</v>
      </c>
      <c r="H1117" s="1">
        <v>2014</v>
      </c>
      <c r="I1117" s="36">
        <v>0.54722222222222217</v>
      </c>
      <c r="J1117" s="1" t="s">
        <v>5</v>
      </c>
      <c r="K1117" s="39">
        <v>31871</v>
      </c>
      <c r="L1117" t="s">
        <v>1786</v>
      </c>
      <c r="M1117" s="76">
        <v>71</v>
      </c>
      <c r="N1117" t="str">
        <f t="shared" si="551"/>
        <v>sunny</v>
      </c>
      <c r="O1117" s="78">
        <f t="shared" si="552"/>
        <v>0</v>
      </c>
      <c r="P1117" s="78">
        <v>0</v>
      </c>
      <c r="Q1117" s="78">
        <v>0</v>
      </c>
      <c r="R1117" s="78">
        <f t="shared" si="553"/>
        <v>0</v>
      </c>
      <c r="S1117" s="78">
        <f t="shared" si="554"/>
        <v>0</v>
      </c>
      <c r="T1117" s="78">
        <f t="shared" si="555"/>
        <v>0</v>
      </c>
      <c r="U1117" s="78">
        <f t="shared" si="556"/>
        <v>0</v>
      </c>
      <c r="V1117" s="78">
        <f t="shared" si="557"/>
        <v>0</v>
      </c>
      <c r="W1117" s="78">
        <f t="shared" si="558"/>
        <v>0</v>
      </c>
      <c r="X1117" s="78">
        <f t="shared" si="559"/>
        <v>0</v>
      </c>
      <c r="Y1117" s="78">
        <f t="shared" si="560"/>
        <v>0</v>
      </c>
      <c r="Z1117" s="78">
        <f t="shared" si="561"/>
        <v>0</v>
      </c>
      <c r="AA1117" s="78">
        <f t="shared" si="562"/>
        <v>0</v>
      </c>
      <c r="AB1117" s="78">
        <f t="shared" si="563"/>
        <v>0</v>
      </c>
      <c r="AC1117" s="78">
        <f t="shared" si="564"/>
        <v>0</v>
      </c>
      <c r="AD1117" s="78">
        <f t="shared" si="565"/>
        <v>0</v>
      </c>
      <c r="AE1117" s="78">
        <f t="shared" si="566"/>
        <v>0</v>
      </c>
      <c r="AF1117" s="78">
        <f t="shared" si="567"/>
        <v>0</v>
      </c>
      <c r="AG1117" s="78">
        <f t="shared" si="550"/>
        <v>0</v>
      </c>
      <c r="AH1117" s="78">
        <f t="shared" si="568"/>
        <v>0</v>
      </c>
      <c r="AI1117" s="78">
        <f t="shared" si="569"/>
        <v>1</v>
      </c>
      <c r="AJ1117" s="78">
        <f t="shared" si="570"/>
        <v>0</v>
      </c>
      <c r="AK1117" s="78">
        <f t="shared" si="571"/>
        <v>0</v>
      </c>
      <c r="AL1117" s="78">
        <f t="shared" si="572"/>
        <v>0</v>
      </c>
      <c r="AM1117" s="78">
        <f t="shared" si="573"/>
        <v>0</v>
      </c>
      <c r="AN1117" s="78">
        <f t="shared" si="574"/>
        <v>0</v>
      </c>
      <c r="AO1117" s="78">
        <f t="shared" si="575"/>
        <v>0</v>
      </c>
      <c r="AP1117" s="78">
        <f t="shared" si="576"/>
        <v>0</v>
      </c>
      <c r="AQ1117" s="78">
        <f t="shared" si="577"/>
        <v>0</v>
      </c>
      <c r="AR1117" s="78">
        <f t="shared" si="578"/>
        <v>0</v>
      </c>
      <c r="AS1117" s="78">
        <f t="shared" si="579"/>
        <v>0</v>
      </c>
      <c r="AT1117" s="78">
        <f t="shared" si="580"/>
        <v>0</v>
      </c>
      <c r="AU1117" s="78">
        <f t="shared" si="581"/>
        <v>1</v>
      </c>
      <c r="AV1117" s="78">
        <f>IF(AND(M1117&gt;=35,M1117&lt;=39),1,0)</f>
        <v>0</v>
      </c>
      <c r="AW1117" s="78">
        <f>IF(AND(M1117&gt;=40,M1117&lt;=44),1,0)</f>
        <v>0</v>
      </c>
      <c r="AX1117" s="78">
        <f>IF(AND(M1117&gt;=45,M1117&lt;=49),1,0)</f>
        <v>0</v>
      </c>
      <c r="AY1117" s="78">
        <f>IF(AND(M1117&gt;=50,M1117&lt;=54),1,0)</f>
        <v>0</v>
      </c>
      <c r="AZ1117" s="78">
        <f>IF(AND(M1117&gt;=55,M1117&lt;=59),1,0)</f>
        <v>0</v>
      </c>
      <c r="BA1117" s="78">
        <f>IF(AND(M1117&gt;=60,M1117&lt;=64),1,0)</f>
        <v>0</v>
      </c>
      <c r="BB1117" s="78">
        <f>IF(AND(M1117&gt;=65,M1117&lt;=69),1,0)</f>
        <v>0</v>
      </c>
      <c r="BC1117" s="78">
        <f>IF(AND(M1117&gt;=70,M1117&lt;=74),1,0)</f>
        <v>1</v>
      </c>
      <c r="BD1117" s="78">
        <f>IF(AND(M1117&gt;=75,M1117&lt;=79),1,0)</f>
        <v>0</v>
      </c>
      <c r="BE1117" s="78">
        <f>IF(AND(M1117&gt;=80,M1117&lt;=84),1,0)</f>
        <v>0</v>
      </c>
      <c r="BF1117" s="78">
        <f>IF(AND(M1117&gt;=85,M1117&lt;=89),1,0)</f>
        <v>0</v>
      </c>
      <c r="BG1117" s="78">
        <f>IF(AND(M1117&gt;=90,M1117&lt;=94),1,0)</f>
        <v>0</v>
      </c>
      <c r="BH1117" s="78">
        <f>IF(AND(M1117&gt;=95,M1117&lt;=99),1,0)</f>
        <v>0</v>
      </c>
      <c r="BI1117" s="78">
        <f>IF(AND(M1117&gt;=100,M1117&lt;=105),1,0)</f>
        <v>0</v>
      </c>
      <c r="BJ1117" s="78">
        <f>IF(I1117&lt;$BK$2,1,0)</f>
        <v>1</v>
      </c>
      <c r="BK1117" s="78">
        <f>IF(I1117&gt;$BK$2,1,0)</f>
        <v>0</v>
      </c>
      <c r="BL1117" s="79">
        <f>IF(J1117=$BL$2,1,0)</f>
        <v>0</v>
      </c>
      <c r="BM1117" s="79">
        <f>IF(J1117=$BM139,1,0)</f>
        <v>0</v>
      </c>
      <c r="BN1117" s="79">
        <f>IF(J1117=$BN139,1,0)</f>
        <v>0</v>
      </c>
      <c r="BO1117" s="79">
        <f>IF(J1117=$BO139,1,0)</f>
        <v>0</v>
      </c>
      <c r="BP1117" s="79">
        <f>IF(J1117=$BP139,1,0)</f>
        <v>0</v>
      </c>
      <c r="BQ1117" s="79">
        <f>IF(J1117=$BQ$2,1,0)</f>
        <v>0</v>
      </c>
      <c r="BR1117" s="79">
        <f>IF(J1117=$BR$2,1,0)</f>
        <v>0</v>
      </c>
      <c r="BS1117" s="78">
        <f>IF(F1117=$BS$2,1,0)</f>
        <v>0</v>
      </c>
      <c r="BT1117" s="78">
        <f>IF(F1117=$BT$2,1,0)</f>
        <v>0</v>
      </c>
      <c r="BU1117" s="78">
        <f>IF(F1117=$BU$2,1,0)</f>
        <v>0</v>
      </c>
      <c r="BV1117" s="78">
        <f>IF(F1117=$BV$2,1,0)</f>
        <v>0</v>
      </c>
      <c r="BW1117" s="78">
        <f>IF(F1117=$BW$2,1,0)</f>
        <v>0</v>
      </c>
      <c r="BX1117" s="78">
        <f>IF(F1117=$BX$2,1,0)</f>
        <v>0</v>
      </c>
      <c r="BY1117" s="78">
        <f>IF(F1117=$BY$2,1,0)</f>
        <v>1</v>
      </c>
      <c r="BZ1117" s="78">
        <f>IF(F1117=$BZ$2,1,0)</f>
        <v>0</v>
      </c>
      <c r="CA1117" t="s">
        <v>2238</v>
      </c>
      <c r="CB1117" s="1">
        <v>0</v>
      </c>
      <c r="CC1117" s="1">
        <v>1</v>
      </c>
    </row>
    <row r="1118" spans="2:81" x14ac:dyDescent="0.3">
      <c r="B1118" s="29" t="s">
        <v>143</v>
      </c>
      <c r="C1118" s="33" t="s">
        <v>162</v>
      </c>
      <c r="D1118" s="33" t="s">
        <v>75</v>
      </c>
      <c r="E1118" s="53" t="s">
        <v>1118</v>
      </c>
      <c r="F1118" s="31" t="s">
        <v>53</v>
      </c>
      <c r="G1118" s="1">
        <v>12</v>
      </c>
      <c r="H1118" s="1">
        <v>2014</v>
      </c>
      <c r="I1118" s="36">
        <v>0.79583333333333339</v>
      </c>
      <c r="J1118" s="1" t="s">
        <v>5</v>
      </c>
      <c r="K1118" s="39">
        <v>43707</v>
      </c>
      <c r="L1118" t="s">
        <v>1746</v>
      </c>
      <c r="M1118" s="76">
        <v>75</v>
      </c>
      <c r="N1118" t="str">
        <f t="shared" si="551"/>
        <v>clear</v>
      </c>
      <c r="O1118" s="78">
        <f t="shared" si="552"/>
        <v>0</v>
      </c>
      <c r="P1118" s="78">
        <v>0</v>
      </c>
      <c r="Q1118" s="78">
        <v>0</v>
      </c>
      <c r="R1118" s="78">
        <f t="shared" si="553"/>
        <v>0</v>
      </c>
      <c r="S1118" s="78">
        <f t="shared" si="554"/>
        <v>0</v>
      </c>
      <c r="T1118" s="78">
        <f t="shared" si="555"/>
        <v>0</v>
      </c>
      <c r="U1118" s="78">
        <f t="shared" si="556"/>
        <v>0</v>
      </c>
      <c r="V1118" s="78">
        <f t="shared" si="557"/>
        <v>0</v>
      </c>
      <c r="W1118" s="78">
        <f t="shared" si="558"/>
        <v>0</v>
      </c>
      <c r="X1118" s="78">
        <f t="shared" si="559"/>
        <v>0</v>
      </c>
      <c r="Y1118" s="78">
        <f t="shared" si="560"/>
        <v>0</v>
      </c>
      <c r="Z1118" s="78">
        <f t="shared" si="561"/>
        <v>0</v>
      </c>
      <c r="AA1118" s="78">
        <f t="shared" si="562"/>
        <v>0</v>
      </c>
      <c r="AB1118" s="78">
        <f t="shared" si="563"/>
        <v>0</v>
      </c>
      <c r="AC1118" s="78">
        <f t="shared" si="564"/>
        <v>0</v>
      </c>
      <c r="AD1118" s="78">
        <f t="shared" si="565"/>
        <v>0</v>
      </c>
      <c r="AE1118" s="78">
        <f t="shared" si="566"/>
        <v>0</v>
      </c>
      <c r="AF1118" s="78">
        <f t="shared" si="567"/>
        <v>0</v>
      </c>
      <c r="AG1118" s="78">
        <f t="shared" si="550"/>
        <v>0</v>
      </c>
      <c r="AH1118" s="78">
        <f t="shared" si="568"/>
        <v>0</v>
      </c>
      <c r="AI1118" s="78">
        <f t="shared" si="569"/>
        <v>1</v>
      </c>
      <c r="AJ1118" s="78">
        <f t="shared" si="570"/>
        <v>0</v>
      </c>
      <c r="AK1118" s="78">
        <f t="shared" si="571"/>
        <v>0</v>
      </c>
      <c r="AL1118" s="78">
        <f t="shared" si="572"/>
        <v>0</v>
      </c>
      <c r="AM1118" s="78">
        <f t="shared" si="573"/>
        <v>0</v>
      </c>
      <c r="AN1118" s="78">
        <f t="shared" si="574"/>
        <v>0</v>
      </c>
      <c r="AO1118" s="78">
        <f t="shared" si="575"/>
        <v>0</v>
      </c>
      <c r="AP1118" s="78">
        <f t="shared" si="576"/>
        <v>0</v>
      </c>
      <c r="AQ1118" s="78">
        <f t="shared" si="577"/>
        <v>0</v>
      </c>
      <c r="AR1118" s="78">
        <f t="shared" si="578"/>
        <v>0</v>
      </c>
      <c r="AS1118" s="78">
        <f t="shared" si="579"/>
        <v>0</v>
      </c>
      <c r="AT1118" s="78">
        <f t="shared" si="580"/>
        <v>0</v>
      </c>
      <c r="AU1118" s="78">
        <f t="shared" si="581"/>
        <v>1</v>
      </c>
      <c r="AV1118" s="78">
        <f>IF(AND(M1118&gt;=35,M1118&lt;=39),1,0)</f>
        <v>0</v>
      </c>
      <c r="AW1118" s="78">
        <f>IF(AND(M1118&gt;=40,M1118&lt;=44),1,0)</f>
        <v>0</v>
      </c>
      <c r="AX1118" s="78">
        <f>IF(AND(M1118&gt;=45,M1118&lt;=49),1,0)</f>
        <v>0</v>
      </c>
      <c r="AY1118" s="78">
        <f>IF(AND(M1118&gt;=50,M1118&lt;=54),1,0)</f>
        <v>0</v>
      </c>
      <c r="AZ1118" s="78">
        <f>IF(AND(M1118&gt;=55,M1118&lt;=59),1,0)</f>
        <v>0</v>
      </c>
      <c r="BA1118" s="78">
        <f>IF(AND(M1118&gt;=60,M1118&lt;=64),1,0)</f>
        <v>0</v>
      </c>
      <c r="BB1118" s="78">
        <f>IF(AND(M1118&gt;=65,M1118&lt;=69),1,0)</f>
        <v>0</v>
      </c>
      <c r="BC1118" s="78">
        <f>IF(AND(M1118&gt;=70,M1118&lt;=74),1,0)</f>
        <v>0</v>
      </c>
      <c r="BD1118" s="78">
        <f>IF(AND(M1118&gt;=75,M1118&lt;=79),1,0)</f>
        <v>1</v>
      </c>
      <c r="BE1118" s="78">
        <f>IF(AND(M1118&gt;=80,M1118&lt;=84),1,0)</f>
        <v>0</v>
      </c>
      <c r="BF1118" s="78">
        <f>IF(AND(M1118&gt;=85,M1118&lt;=89),1,0)</f>
        <v>0</v>
      </c>
      <c r="BG1118" s="78">
        <f>IF(AND(M1118&gt;=90,M1118&lt;=94),1,0)</f>
        <v>0</v>
      </c>
      <c r="BH1118" s="78">
        <f>IF(AND(M1118&gt;=95,M1118&lt;=99),1,0)</f>
        <v>0</v>
      </c>
      <c r="BI1118" s="78">
        <f>IF(AND(M1118&gt;=100,M1118&lt;=105),1,0)</f>
        <v>0</v>
      </c>
      <c r="BJ1118" s="78">
        <f>IF(I1118&lt;$BK$2,1,0)</f>
        <v>0</v>
      </c>
      <c r="BK1118" s="78">
        <f>IF(I1118&gt;$BK$2,1,0)</f>
        <v>1</v>
      </c>
      <c r="BL1118" s="79">
        <f>IF(J1118=$BL$2,1,0)</f>
        <v>0</v>
      </c>
      <c r="BM1118" s="79">
        <f>IF(J1118=$BM140,1,0)</f>
        <v>0</v>
      </c>
      <c r="BN1118" s="79">
        <f>IF(J1118=$BN140,1,0)</f>
        <v>0</v>
      </c>
      <c r="BO1118" s="79">
        <f>IF(J1118=$BO140,1,0)</f>
        <v>0</v>
      </c>
      <c r="BP1118" s="79">
        <f>IF(J1118=$BP140,1,0)</f>
        <v>0</v>
      </c>
      <c r="BQ1118" s="79">
        <f>IF(J1118=$BQ$2,1,0)</f>
        <v>0</v>
      </c>
      <c r="BR1118" s="79">
        <f>IF(J1118=$BR$2,1,0)</f>
        <v>0</v>
      </c>
      <c r="BS1118" s="78">
        <f>IF(F1118=$BS$2,1,0)</f>
        <v>0</v>
      </c>
      <c r="BT1118" s="78">
        <f>IF(F1118=$BT$2,1,0)</f>
        <v>0</v>
      </c>
      <c r="BU1118" s="78">
        <f>IF(F1118=$BU$2,1,0)</f>
        <v>0</v>
      </c>
      <c r="BV1118" s="78">
        <f>IF(F1118=$BV$2,1,0)</f>
        <v>0</v>
      </c>
      <c r="BW1118" s="78">
        <f>IF(F1118=$BW$2,1,0)</f>
        <v>0</v>
      </c>
      <c r="BX1118" s="78">
        <f>IF(F1118=$BX$2,1,0)</f>
        <v>0</v>
      </c>
      <c r="BY1118" s="78">
        <f>IF(F1118=$BY$2,1,0)</f>
        <v>1</v>
      </c>
      <c r="BZ1118" s="78">
        <f>IF(F1118=$BZ$2,1,0)</f>
        <v>0</v>
      </c>
      <c r="CA1118" t="s">
        <v>1887</v>
      </c>
      <c r="CB1118" s="1">
        <v>0</v>
      </c>
      <c r="CC1118" s="1">
        <v>0</v>
      </c>
    </row>
    <row r="1119" spans="2:81" x14ac:dyDescent="0.3">
      <c r="B1119" s="29" t="s">
        <v>144</v>
      </c>
      <c r="C1119" s="33" t="s">
        <v>162</v>
      </c>
      <c r="D1119" s="33" t="s">
        <v>75</v>
      </c>
      <c r="E1119" s="53" t="s">
        <v>732</v>
      </c>
      <c r="F1119" s="31" t="s">
        <v>53</v>
      </c>
      <c r="G1119" s="1">
        <v>13</v>
      </c>
      <c r="H1119" s="1">
        <v>2014</v>
      </c>
      <c r="I1119" s="36">
        <v>0.56944444444444442</v>
      </c>
      <c r="J1119" s="1" t="s">
        <v>7</v>
      </c>
      <c r="K1119" s="39">
        <v>44231</v>
      </c>
      <c r="L1119" t="s">
        <v>1787</v>
      </c>
      <c r="M1119" s="76">
        <v>68</v>
      </c>
      <c r="N1119" t="str">
        <f t="shared" si="551"/>
        <v>raindelay</v>
      </c>
      <c r="O1119" s="78">
        <f t="shared" si="552"/>
        <v>0</v>
      </c>
      <c r="P1119" s="78">
        <v>0</v>
      </c>
      <c r="Q1119" s="78">
        <v>0</v>
      </c>
      <c r="R1119" s="78">
        <f t="shared" si="553"/>
        <v>0</v>
      </c>
      <c r="S1119" s="78">
        <f t="shared" si="554"/>
        <v>0</v>
      </c>
      <c r="T1119" s="78">
        <f t="shared" si="555"/>
        <v>0</v>
      </c>
      <c r="U1119" s="78">
        <f t="shared" si="556"/>
        <v>0</v>
      </c>
      <c r="V1119" s="78">
        <f t="shared" si="557"/>
        <v>0</v>
      </c>
      <c r="W1119" s="78">
        <f t="shared" si="558"/>
        <v>0</v>
      </c>
      <c r="X1119" s="78">
        <f t="shared" si="559"/>
        <v>0</v>
      </c>
      <c r="Y1119" s="78">
        <f t="shared" si="560"/>
        <v>0</v>
      </c>
      <c r="Z1119" s="78">
        <f t="shared" si="561"/>
        <v>0</v>
      </c>
      <c r="AA1119" s="78">
        <f t="shared" si="562"/>
        <v>0</v>
      </c>
      <c r="AB1119" s="78">
        <f t="shared" si="563"/>
        <v>0</v>
      </c>
      <c r="AC1119" s="78">
        <f t="shared" si="564"/>
        <v>0</v>
      </c>
      <c r="AD1119" s="78">
        <f t="shared" si="565"/>
        <v>0</v>
      </c>
      <c r="AE1119" s="78">
        <f t="shared" si="566"/>
        <v>0</v>
      </c>
      <c r="AF1119" s="78">
        <f t="shared" si="567"/>
        <v>0</v>
      </c>
      <c r="AG1119" s="78">
        <f t="shared" si="550"/>
        <v>0</v>
      </c>
      <c r="AH1119" s="78">
        <f t="shared" si="568"/>
        <v>0</v>
      </c>
      <c r="AI1119" s="78">
        <f t="shared" si="569"/>
        <v>1</v>
      </c>
      <c r="AJ1119" s="78">
        <f t="shared" si="570"/>
        <v>0</v>
      </c>
      <c r="AK1119" s="78">
        <f t="shared" si="571"/>
        <v>0</v>
      </c>
      <c r="AL1119" s="78">
        <f t="shared" si="572"/>
        <v>0</v>
      </c>
      <c r="AM1119" s="78">
        <f t="shared" si="573"/>
        <v>0</v>
      </c>
      <c r="AN1119" s="78">
        <f t="shared" si="574"/>
        <v>0</v>
      </c>
      <c r="AO1119" s="78">
        <f t="shared" si="575"/>
        <v>0</v>
      </c>
      <c r="AP1119" s="78">
        <f t="shared" si="576"/>
        <v>0</v>
      </c>
      <c r="AQ1119" s="78">
        <f t="shared" si="577"/>
        <v>0</v>
      </c>
      <c r="AR1119" s="78">
        <f t="shared" si="578"/>
        <v>0</v>
      </c>
      <c r="AS1119" s="78">
        <f t="shared" si="579"/>
        <v>0</v>
      </c>
      <c r="AT1119" s="78">
        <f t="shared" si="580"/>
        <v>0</v>
      </c>
      <c r="AU1119" s="78">
        <f t="shared" si="581"/>
        <v>1</v>
      </c>
      <c r="AV1119" s="78">
        <f>IF(AND(M1119&gt;=35,M1119&lt;=39),1,0)</f>
        <v>0</v>
      </c>
      <c r="AW1119" s="78">
        <f>IF(AND(M1119&gt;=40,M1119&lt;=44),1,0)</f>
        <v>0</v>
      </c>
      <c r="AX1119" s="78">
        <f>IF(AND(M1119&gt;=45,M1119&lt;=49),1,0)</f>
        <v>0</v>
      </c>
      <c r="AY1119" s="78">
        <f>IF(AND(M1119&gt;=50,M1119&lt;=54),1,0)</f>
        <v>0</v>
      </c>
      <c r="AZ1119" s="78">
        <f>IF(AND(M1119&gt;=55,M1119&lt;=59),1,0)</f>
        <v>0</v>
      </c>
      <c r="BA1119" s="78">
        <f>IF(AND(M1119&gt;=60,M1119&lt;=64),1,0)</f>
        <v>0</v>
      </c>
      <c r="BB1119" s="78">
        <f>IF(AND(M1119&gt;=65,M1119&lt;=69),1,0)</f>
        <v>1</v>
      </c>
      <c r="BC1119" s="78">
        <f>IF(AND(M1119&gt;=70,M1119&lt;=74),1,0)</f>
        <v>0</v>
      </c>
      <c r="BD1119" s="78">
        <f>IF(AND(M1119&gt;=75,M1119&lt;=79),1,0)</f>
        <v>0</v>
      </c>
      <c r="BE1119" s="78">
        <f>IF(AND(M1119&gt;=80,M1119&lt;=84),1,0)</f>
        <v>0</v>
      </c>
      <c r="BF1119" s="78">
        <f>IF(AND(M1119&gt;=85,M1119&lt;=89),1,0)</f>
        <v>0</v>
      </c>
      <c r="BG1119" s="78">
        <f>IF(AND(M1119&gt;=90,M1119&lt;=94),1,0)</f>
        <v>0</v>
      </c>
      <c r="BH1119" s="78">
        <f>IF(AND(M1119&gt;=95,M1119&lt;=99),1,0)</f>
        <v>0</v>
      </c>
      <c r="BI1119" s="78">
        <f>IF(AND(M1119&gt;=100,M1119&lt;=105),1,0)</f>
        <v>0</v>
      </c>
      <c r="BJ1119" s="78">
        <f>IF(I1119&lt;$BK$2,1,0)</f>
        <v>1</v>
      </c>
      <c r="BK1119" s="78">
        <f>IF(I1119&gt;$BK$2,1,0)</f>
        <v>0</v>
      </c>
      <c r="BL1119" s="79">
        <f>IF(J1119=$BL$2,1,0)</f>
        <v>0</v>
      </c>
      <c r="BM1119" s="79">
        <f>IF(J1119=$BM141,1,0)</f>
        <v>0</v>
      </c>
      <c r="BN1119" s="79">
        <f>IF(J1119=$BN141,1,0)</f>
        <v>0</v>
      </c>
      <c r="BO1119" s="79">
        <f>IF(J1119=$BO141,1,0)</f>
        <v>0</v>
      </c>
      <c r="BP1119" s="79">
        <f>IF(J1119=$BP141,1,0)</f>
        <v>0</v>
      </c>
      <c r="BQ1119" s="79">
        <f>IF(J1119=$BQ$2,1,0)</f>
        <v>1</v>
      </c>
      <c r="BR1119" s="79">
        <f>IF(J1119=$BR$2,1,0)</f>
        <v>0</v>
      </c>
      <c r="BS1119" s="78">
        <f>IF(F1119=$BS$2,1,0)</f>
        <v>0</v>
      </c>
      <c r="BT1119" s="78">
        <f>IF(F1119=$BT$2,1,0)</f>
        <v>0</v>
      </c>
      <c r="BU1119" s="78">
        <f>IF(F1119=$BU$2,1,0)</f>
        <v>0</v>
      </c>
      <c r="BV1119" s="78">
        <f>IF(F1119=$BV$2,1,0)</f>
        <v>0</v>
      </c>
      <c r="BW1119" s="78">
        <f>IF(F1119=$BW$2,1,0)</f>
        <v>0</v>
      </c>
      <c r="BX1119" s="78">
        <f>IF(F1119=$BX$2,1,0)</f>
        <v>0</v>
      </c>
      <c r="BY1119" s="78">
        <f>IF(F1119=$BY$2,1,0)</f>
        <v>1</v>
      </c>
      <c r="BZ1119" s="78">
        <f>IF(F1119=$BZ$2,1,0)</f>
        <v>0</v>
      </c>
      <c r="CA1119"/>
      <c r="CB1119" s="1">
        <v>0</v>
      </c>
      <c r="CC1119" s="1">
        <v>0</v>
      </c>
    </row>
    <row r="1120" spans="2:81" x14ac:dyDescent="0.3">
      <c r="B1120" s="29" t="s">
        <v>150</v>
      </c>
      <c r="C1120" s="33" t="s">
        <v>162</v>
      </c>
      <c r="D1120" s="33" t="s">
        <v>75</v>
      </c>
      <c r="E1120" s="53" t="s">
        <v>733</v>
      </c>
      <c r="F1120" s="31" t="s">
        <v>53</v>
      </c>
      <c r="G1120" s="1">
        <v>14</v>
      </c>
      <c r="H1120" s="1">
        <v>2014</v>
      </c>
      <c r="I1120" s="36">
        <v>0.84027777777777779</v>
      </c>
      <c r="J1120" s="1" t="s">
        <v>8</v>
      </c>
      <c r="K1120" s="39">
        <v>43947</v>
      </c>
      <c r="L1120" t="s">
        <v>1788</v>
      </c>
      <c r="M1120" s="76">
        <v>66</v>
      </c>
      <c r="N1120" t="str">
        <f t="shared" si="551"/>
        <v>ptcldy</v>
      </c>
      <c r="O1120" s="78">
        <f t="shared" si="552"/>
        <v>0</v>
      </c>
      <c r="P1120" s="78">
        <v>0</v>
      </c>
      <c r="Q1120" s="78">
        <v>0</v>
      </c>
      <c r="R1120" s="78">
        <f t="shared" si="553"/>
        <v>0</v>
      </c>
      <c r="S1120" s="78">
        <f t="shared" si="554"/>
        <v>0</v>
      </c>
      <c r="T1120" s="78">
        <f t="shared" si="555"/>
        <v>0</v>
      </c>
      <c r="U1120" s="78">
        <f t="shared" si="556"/>
        <v>0</v>
      </c>
      <c r="V1120" s="78">
        <f t="shared" si="557"/>
        <v>0</v>
      </c>
      <c r="W1120" s="78">
        <f t="shared" si="558"/>
        <v>0</v>
      </c>
      <c r="X1120" s="78">
        <f t="shared" si="559"/>
        <v>0</v>
      </c>
      <c r="Y1120" s="78">
        <f t="shared" si="560"/>
        <v>0</v>
      </c>
      <c r="Z1120" s="78">
        <f t="shared" si="561"/>
        <v>0</v>
      </c>
      <c r="AA1120" s="78">
        <f t="shared" si="562"/>
        <v>0</v>
      </c>
      <c r="AB1120" s="78">
        <f t="shared" si="563"/>
        <v>0</v>
      </c>
      <c r="AC1120" s="78">
        <f t="shared" si="564"/>
        <v>0</v>
      </c>
      <c r="AD1120" s="78">
        <f t="shared" si="565"/>
        <v>0</v>
      </c>
      <c r="AE1120" s="78">
        <f t="shared" si="566"/>
        <v>0</v>
      </c>
      <c r="AF1120" s="78">
        <f t="shared" si="567"/>
        <v>0</v>
      </c>
      <c r="AG1120" s="78">
        <f t="shared" si="550"/>
        <v>0</v>
      </c>
      <c r="AH1120" s="78">
        <f t="shared" si="568"/>
        <v>0</v>
      </c>
      <c r="AI1120" s="78">
        <f t="shared" si="569"/>
        <v>1</v>
      </c>
      <c r="AJ1120" s="78">
        <f t="shared" si="570"/>
        <v>0</v>
      </c>
      <c r="AK1120" s="78">
        <f t="shared" si="571"/>
        <v>0</v>
      </c>
      <c r="AL1120" s="78">
        <f t="shared" si="572"/>
        <v>0</v>
      </c>
      <c r="AM1120" s="78">
        <f t="shared" si="573"/>
        <v>0</v>
      </c>
      <c r="AN1120" s="78">
        <f t="shared" si="574"/>
        <v>0</v>
      </c>
      <c r="AO1120" s="78">
        <f t="shared" si="575"/>
        <v>0</v>
      </c>
      <c r="AP1120" s="78">
        <f t="shared" si="576"/>
        <v>0</v>
      </c>
      <c r="AQ1120" s="78">
        <f t="shared" si="577"/>
        <v>0</v>
      </c>
      <c r="AR1120" s="78">
        <f t="shared" si="578"/>
        <v>0</v>
      </c>
      <c r="AS1120" s="78">
        <f t="shared" si="579"/>
        <v>0</v>
      </c>
      <c r="AT1120" s="78">
        <f t="shared" si="580"/>
        <v>0</v>
      </c>
      <c r="AU1120" s="78">
        <f t="shared" si="581"/>
        <v>1</v>
      </c>
      <c r="AV1120" s="78">
        <f>IF(AND(M1120&gt;=35,M1120&lt;=39),1,0)</f>
        <v>0</v>
      </c>
      <c r="AW1120" s="78">
        <f>IF(AND(M1120&gt;=40,M1120&lt;=44),1,0)</f>
        <v>0</v>
      </c>
      <c r="AX1120" s="78">
        <f>IF(AND(M1120&gt;=45,M1120&lt;=49),1,0)</f>
        <v>0</v>
      </c>
      <c r="AY1120" s="78">
        <f>IF(AND(M1120&gt;=50,M1120&lt;=54),1,0)</f>
        <v>0</v>
      </c>
      <c r="AZ1120" s="78">
        <f>IF(AND(M1120&gt;=55,M1120&lt;=59),1,0)</f>
        <v>0</v>
      </c>
      <c r="BA1120" s="78">
        <f>IF(AND(M1120&gt;=60,M1120&lt;=64),1,0)</f>
        <v>0</v>
      </c>
      <c r="BB1120" s="78">
        <f>IF(AND(M1120&gt;=65,M1120&lt;=69),1,0)</f>
        <v>1</v>
      </c>
      <c r="BC1120" s="78">
        <f>IF(AND(M1120&gt;=70,M1120&lt;=74),1,0)</f>
        <v>0</v>
      </c>
      <c r="BD1120" s="78">
        <f>IF(AND(M1120&gt;=75,M1120&lt;=79),1,0)</f>
        <v>0</v>
      </c>
      <c r="BE1120" s="78">
        <f>IF(AND(M1120&gt;=80,M1120&lt;=84),1,0)</f>
        <v>0</v>
      </c>
      <c r="BF1120" s="78">
        <f>IF(AND(M1120&gt;=85,M1120&lt;=89),1,0)</f>
        <v>0</v>
      </c>
      <c r="BG1120" s="78">
        <f>IF(AND(M1120&gt;=90,M1120&lt;=94),1,0)</f>
        <v>0</v>
      </c>
      <c r="BH1120" s="78">
        <f>IF(AND(M1120&gt;=95,M1120&lt;=99),1,0)</f>
        <v>0</v>
      </c>
      <c r="BI1120" s="78">
        <f>IF(AND(M1120&gt;=100,M1120&lt;=105),1,0)</f>
        <v>0</v>
      </c>
      <c r="BJ1120" s="78">
        <f>IF(I1120&lt;$BK$2,1,0)</f>
        <v>0</v>
      </c>
      <c r="BK1120" s="78">
        <f>IF(I1120&gt;$BK$2,1,0)</f>
        <v>1</v>
      </c>
      <c r="BL1120" s="79">
        <f>IF(J1120=$BL$2,1,0)</f>
        <v>0</v>
      </c>
      <c r="BM1120" s="79">
        <f>IF(J1120=$BM142,1,0)</f>
        <v>0</v>
      </c>
      <c r="BN1120" s="79">
        <f>IF(J1120=$BN142,1,0)</f>
        <v>0</v>
      </c>
      <c r="BO1120" s="79">
        <f>IF(J1120=$BO142,1,0)</f>
        <v>0</v>
      </c>
      <c r="BP1120" s="79">
        <f>IF(J1120=$BP142,1,0)</f>
        <v>0</v>
      </c>
      <c r="BQ1120" s="79">
        <f>IF(J1120=$BQ$2,1,0)</f>
        <v>0</v>
      </c>
      <c r="BR1120" s="79">
        <f>IF(J1120=$BR$2,1,0)</f>
        <v>1</v>
      </c>
      <c r="BS1120" s="78">
        <f>IF(F1120=$BS$2,1,0)</f>
        <v>0</v>
      </c>
      <c r="BT1120" s="78">
        <f>IF(F1120=$BT$2,1,0)</f>
        <v>0</v>
      </c>
      <c r="BU1120" s="78">
        <f>IF(F1120=$BU$2,1,0)</f>
        <v>0</v>
      </c>
      <c r="BV1120" s="78">
        <f>IF(F1120=$BV$2,1,0)</f>
        <v>0</v>
      </c>
      <c r="BW1120" s="78">
        <f>IF(F1120=$BW$2,1,0)</f>
        <v>0</v>
      </c>
      <c r="BX1120" s="78">
        <f>IF(F1120=$BX$2,1,0)</f>
        <v>0</v>
      </c>
      <c r="BY1120" s="78">
        <f>IF(F1120=$BY$2,1,0)</f>
        <v>1</v>
      </c>
      <c r="BZ1120" s="78">
        <f>IF(F1120=$BZ$2,1,0)</f>
        <v>0</v>
      </c>
      <c r="CA1120" t="s">
        <v>2239</v>
      </c>
      <c r="CB1120" s="1">
        <v>0</v>
      </c>
      <c r="CC1120" s="1">
        <v>0</v>
      </c>
    </row>
    <row r="1121" spans="2:81" x14ac:dyDescent="0.3">
      <c r="B1121" s="29" t="s">
        <v>151</v>
      </c>
      <c r="C1121" s="33" t="s">
        <v>157</v>
      </c>
      <c r="D1121" s="33" t="s">
        <v>79</v>
      </c>
      <c r="E1121" s="53" t="s">
        <v>1119</v>
      </c>
      <c r="F1121" s="31" t="s">
        <v>53</v>
      </c>
      <c r="G1121" s="1">
        <v>15</v>
      </c>
      <c r="H1121" s="1">
        <v>2014</v>
      </c>
      <c r="I1121" s="36">
        <v>0.79722222222222217</v>
      </c>
      <c r="J1121" s="1" t="s">
        <v>6</v>
      </c>
      <c r="K1121" s="39">
        <v>25061</v>
      </c>
      <c r="L1121" t="s">
        <v>1789</v>
      </c>
      <c r="M1121" s="76">
        <v>69</v>
      </c>
      <c r="N1121" t="str">
        <f t="shared" si="551"/>
        <v>ptcldy</v>
      </c>
      <c r="O1121" s="78">
        <f t="shared" si="552"/>
        <v>0</v>
      </c>
      <c r="P1121" s="78">
        <v>0</v>
      </c>
      <c r="Q1121" s="78">
        <v>0</v>
      </c>
      <c r="R1121" s="78">
        <f t="shared" si="553"/>
        <v>0</v>
      </c>
      <c r="S1121" s="78">
        <f t="shared" si="554"/>
        <v>0</v>
      </c>
      <c r="T1121" s="78">
        <f t="shared" si="555"/>
        <v>0</v>
      </c>
      <c r="U1121" s="78">
        <f t="shared" si="556"/>
        <v>0</v>
      </c>
      <c r="V1121" s="78">
        <f t="shared" si="557"/>
        <v>0</v>
      </c>
      <c r="W1121" s="78">
        <f t="shared" si="558"/>
        <v>0</v>
      </c>
      <c r="X1121" s="78">
        <f t="shared" si="559"/>
        <v>0</v>
      </c>
      <c r="Y1121" s="78">
        <f t="shared" si="560"/>
        <v>0</v>
      </c>
      <c r="Z1121" s="78">
        <f t="shared" si="561"/>
        <v>0</v>
      </c>
      <c r="AA1121" s="78">
        <f t="shared" si="562"/>
        <v>0</v>
      </c>
      <c r="AB1121" s="78">
        <f t="shared" si="563"/>
        <v>0</v>
      </c>
      <c r="AC1121" s="78">
        <f t="shared" si="564"/>
        <v>0</v>
      </c>
      <c r="AD1121" s="78">
        <f t="shared" si="565"/>
        <v>0</v>
      </c>
      <c r="AE1121" s="78">
        <f t="shared" si="566"/>
        <v>0</v>
      </c>
      <c r="AF1121" s="78">
        <f t="shared" si="567"/>
        <v>0</v>
      </c>
      <c r="AG1121" s="78">
        <f t="shared" si="550"/>
        <v>0</v>
      </c>
      <c r="AH1121" s="78">
        <f t="shared" si="568"/>
        <v>0</v>
      </c>
      <c r="AI1121" s="78">
        <f t="shared" si="569"/>
        <v>0</v>
      </c>
      <c r="AJ1121" s="78">
        <f t="shared" si="570"/>
        <v>0</v>
      </c>
      <c r="AK1121" s="78">
        <f t="shared" si="571"/>
        <v>0</v>
      </c>
      <c r="AL1121" s="78">
        <f t="shared" si="572"/>
        <v>0</v>
      </c>
      <c r="AM1121" s="78">
        <f t="shared" si="573"/>
        <v>0</v>
      </c>
      <c r="AN1121" s="78">
        <f t="shared" si="574"/>
        <v>0</v>
      </c>
      <c r="AO1121" s="78">
        <f t="shared" si="575"/>
        <v>0</v>
      </c>
      <c r="AP1121" s="78">
        <f t="shared" si="576"/>
        <v>0</v>
      </c>
      <c r="AQ1121" s="78">
        <f t="shared" si="577"/>
        <v>0</v>
      </c>
      <c r="AR1121" s="78">
        <f t="shared" si="578"/>
        <v>0</v>
      </c>
      <c r="AS1121" s="78">
        <f t="shared" si="579"/>
        <v>1</v>
      </c>
      <c r="AT1121" s="78">
        <f t="shared" si="580"/>
        <v>0</v>
      </c>
      <c r="AU1121" s="78">
        <f t="shared" si="581"/>
        <v>1</v>
      </c>
      <c r="AV1121" s="78">
        <f>IF(AND(M1121&gt;=35,M1121&lt;=39),1,0)</f>
        <v>0</v>
      </c>
      <c r="AW1121" s="78">
        <f>IF(AND(M1121&gt;=40,M1121&lt;=44),1,0)</f>
        <v>0</v>
      </c>
      <c r="AX1121" s="78">
        <f>IF(AND(M1121&gt;=45,M1121&lt;=49),1,0)</f>
        <v>0</v>
      </c>
      <c r="AY1121" s="78">
        <f>IF(AND(M1121&gt;=50,M1121&lt;=54),1,0)</f>
        <v>0</v>
      </c>
      <c r="AZ1121" s="78">
        <f>IF(AND(M1121&gt;=55,M1121&lt;=59),1,0)</f>
        <v>0</v>
      </c>
      <c r="BA1121" s="78">
        <f>IF(AND(M1121&gt;=60,M1121&lt;=64),1,0)</f>
        <v>0</v>
      </c>
      <c r="BB1121" s="78">
        <f>IF(AND(M1121&gt;=65,M1121&lt;=69),1,0)</f>
        <v>1</v>
      </c>
      <c r="BC1121" s="78">
        <f>IF(AND(M1121&gt;=70,M1121&lt;=74),1,0)</f>
        <v>0</v>
      </c>
      <c r="BD1121" s="78">
        <f>IF(AND(M1121&gt;=75,M1121&lt;=79),1,0)</f>
        <v>0</v>
      </c>
      <c r="BE1121" s="78">
        <f>IF(AND(M1121&gt;=80,M1121&lt;=84),1,0)</f>
        <v>0</v>
      </c>
      <c r="BF1121" s="78">
        <f>IF(AND(M1121&gt;=85,M1121&lt;=89),1,0)</f>
        <v>0</v>
      </c>
      <c r="BG1121" s="78">
        <f>IF(AND(M1121&gt;=90,M1121&lt;=94),1,0)</f>
        <v>0</v>
      </c>
      <c r="BH1121" s="78">
        <f>IF(AND(M1121&gt;=95,M1121&lt;=99),1,0)</f>
        <v>0</v>
      </c>
      <c r="BI1121" s="78">
        <f>IF(AND(M1121&gt;=100,M1121&lt;=105),1,0)</f>
        <v>0</v>
      </c>
      <c r="BJ1121" s="78">
        <f>IF(I1121&lt;$BK$2,1,0)</f>
        <v>0</v>
      </c>
      <c r="BK1121" s="78">
        <f>IF(I1121&gt;$BK$2,1,0)</f>
        <v>1</v>
      </c>
      <c r="BL1121" s="79">
        <f>IF(J1121=$BL$2,1,0)</f>
        <v>1</v>
      </c>
      <c r="BM1121" s="79">
        <f>IF(J1121=$BM143,1,0)</f>
        <v>0</v>
      </c>
      <c r="BN1121" s="79">
        <f>IF(J1121=$BN143,1,0)</f>
        <v>0</v>
      </c>
      <c r="BO1121" s="79">
        <f>IF(J1121=$BO143,1,0)</f>
        <v>0</v>
      </c>
      <c r="BP1121" s="79">
        <f>IF(J1121=$BP143,1,0)</f>
        <v>0</v>
      </c>
      <c r="BQ1121" s="79">
        <f>IF(J1121=$BQ$2,1,0)</f>
        <v>0</v>
      </c>
      <c r="BR1121" s="79">
        <f>IF(J1121=$BR$2,1,0)</f>
        <v>0</v>
      </c>
      <c r="BS1121" s="78">
        <f>IF(F1121=$BS$2,1,0)</f>
        <v>0</v>
      </c>
      <c r="BT1121" s="78">
        <f>IF(F1121=$BT$2,1,0)</f>
        <v>0</v>
      </c>
      <c r="BU1121" s="78">
        <f>IF(F1121=$BU$2,1,0)</f>
        <v>0</v>
      </c>
      <c r="BV1121" s="78">
        <f>IF(F1121=$BV$2,1,0)</f>
        <v>0</v>
      </c>
      <c r="BW1121" s="78">
        <f>IF(F1121=$BW$2,1,0)</f>
        <v>0</v>
      </c>
      <c r="BX1121" s="78">
        <f>IF(F1121=$BX$2,1,0)</f>
        <v>0</v>
      </c>
      <c r="BY1121" s="78">
        <f>IF(F1121=$BY$2,1,0)</f>
        <v>1</v>
      </c>
      <c r="BZ1121" s="78">
        <f>IF(F1121=$BZ$2,1,0)</f>
        <v>0</v>
      </c>
      <c r="CA1121"/>
      <c r="CB1121" s="1">
        <v>0</v>
      </c>
      <c r="CC1121" s="1">
        <v>0</v>
      </c>
    </row>
    <row r="1122" spans="2:81" x14ac:dyDescent="0.3">
      <c r="B1122" s="29" t="s">
        <v>145</v>
      </c>
      <c r="C1122" s="33" t="s">
        <v>157</v>
      </c>
      <c r="D1122" s="33" t="s">
        <v>79</v>
      </c>
      <c r="E1122" s="53" t="s">
        <v>1120</v>
      </c>
      <c r="F1122" s="31" t="s">
        <v>53</v>
      </c>
      <c r="G1122" s="1">
        <v>16</v>
      </c>
      <c r="H1122" s="1">
        <v>2014</v>
      </c>
      <c r="I1122" s="36">
        <v>0.79652777777777783</v>
      </c>
      <c r="J1122" s="1" t="s">
        <v>10</v>
      </c>
      <c r="K1122" s="39">
        <v>35297</v>
      </c>
      <c r="L1122" t="s">
        <v>1790</v>
      </c>
      <c r="M1122" s="76">
        <v>71</v>
      </c>
      <c r="N1122" t="str">
        <f t="shared" si="551"/>
        <v>cloudy</v>
      </c>
      <c r="O1122" s="78">
        <f t="shared" si="552"/>
        <v>0</v>
      </c>
      <c r="P1122" s="78">
        <v>0</v>
      </c>
      <c r="Q1122" s="78">
        <v>0</v>
      </c>
      <c r="R1122" s="78">
        <f t="shared" si="553"/>
        <v>0</v>
      </c>
      <c r="S1122" s="78">
        <f t="shared" si="554"/>
        <v>0</v>
      </c>
      <c r="T1122" s="78">
        <f t="shared" si="555"/>
        <v>0</v>
      </c>
      <c r="U1122" s="78">
        <f t="shared" si="556"/>
        <v>0</v>
      </c>
      <c r="V1122" s="78">
        <f t="shared" si="557"/>
        <v>0</v>
      </c>
      <c r="W1122" s="78">
        <f t="shared" si="558"/>
        <v>0</v>
      </c>
      <c r="X1122" s="78">
        <f t="shared" si="559"/>
        <v>0</v>
      </c>
      <c r="Y1122" s="78">
        <f t="shared" si="560"/>
        <v>0</v>
      </c>
      <c r="Z1122" s="78">
        <f t="shared" si="561"/>
        <v>0</v>
      </c>
      <c r="AA1122" s="78">
        <f t="shared" si="562"/>
        <v>0</v>
      </c>
      <c r="AB1122" s="78">
        <f t="shared" si="563"/>
        <v>0</v>
      </c>
      <c r="AC1122" s="78">
        <f t="shared" si="564"/>
        <v>0</v>
      </c>
      <c r="AD1122" s="78">
        <f t="shared" si="565"/>
        <v>0</v>
      </c>
      <c r="AE1122" s="78">
        <f t="shared" si="566"/>
        <v>0</v>
      </c>
      <c r="AF1122" s="78">
        <f t="shared" si="567"/>
        <v>0</v>
      </c>
      <c r="AG1122" s="78">
        <f t="shared" si="550"/>
        <v>0</v>
      </c>
      <c r="AH1122" s="78">
        <f t="shared" si="568"/>
        <v>0</v>
      </c>
      <c r="AI1122" s="78">
        <f t="shared" si="569"/>
        <v>0</v>
      </c>
      <c r="AJ1122" s="78">
        <f t="shared" si="570"/>
        <v>0</v>
      </c>
      <c r="AK1122" s="78">
        <f t="shared" si="571"/>
        <v>0</v>
      </c>
      <c r="AL1122" s="78">
        <f t="shared" si="572"/>
        <v>0</v>
      </c>
      <c r="AM1122" s="78">
        <f t="shared" si="573"/>
        <v>0</v>
      </c>
      <c r="AN1122" s="78">
        <f t="shared" si="574"/>
        <v>0</v>
      </c>
      <c r="AO1122" s="78">
        <f t="shared" si="575"/>
        <v>0</v>
      </c>
      <c r="AP1122" s="78">
        <f t="shared" si="576"/>
        <v>0</v>
      </c>
      <c r="AQ1122" s="78">
        <f t="shared" si="577"/>
        <v>0</v>
      </c>
      <c r="AR1122" s="78">
        <f t="shared" si="578"/>
        <v>0</v>
      </c>
      <c r="AS1122" s="78">
        <f t="shared" si="579"/>
        <v>1</v>
      </c>
      <c r="AT1122" s="78">
        <f t="shared" si="580"/>
        <v>0</v>
      </c>
      <c r="AU1122" s="78">
        <f t="shared" si="581"/>
        <v>1</v>
      </c>
      <c r="AV1122" s="78">
        <f>IF(AND(M1122&gt;=35,M1122&lt;=39),1,0)</f>
        <v>0</v>
      </c>
      <c r="AW1122" s="78">
        <f>IF(AND(M1122&gt;=40,M1122&lt;=44),1,0)</f>
        <v>0</v>
      </c>
      <c r="AX1122" s="78">
        <f>IF(AND(M1122&gt;=45,M1122&lt;=49),1,0)</f>
        <v>0</v>
      </c>
      <c r="AY1122" s="78">
        <f>IF(AND(M1122&gt;=50,M1122&lt;=54),1,0)</f>
        <v>0</v>
      </c>
      <c r="AZ1122" s="78">
        <f>IF(AND(M1122&gt;=55,M1122&lt;=59),1,0)</f>
        <v>0</v>
      </c>
      <c r="BA1122" s="78">
        <f>IF(AND(M1122&gt;=60,M1122&lt;=64),1,0)</f>
        <v>0</v>
      </c>
      <c r="BB1122" s="78">
        <f>IF(AND(M1122&gt;=65,M1122&lt;=69),1,0)</f>
        <v>0</v>
      </c>
      <c r="BC1122" s="78">
        <f>IF(AND(M1122&gt;=70,M1122&lt;=74),1,0)</f>
        <v>1</v>
      </c>
      <c r="BD1122" s="78">
        <f>IF(AND(M1122&gt;=75,M1122&lt;=79),1,0)</f>
        <v>0</v>
      </c>
      <c r="BE1122" s="78">
        <f>IF(AND(M1122&gt;=80,M1122&lt;=84),1,0)</f>
        <v>0</v>
      </c>
      <c r="BF1122" s="78">
        <f>IF(AND(M1122&gt;=85,M1122&lt;=89),1,0)</f>
        <v>0</v>
      </c>
      <c r="BG1122" s="78">
        <f>IF(AND(M1122&gt;=90,M1122&lt;=94),1,0)</f>
        <v>0</v>
      </c>
      <c r="BH1122" s="78">
        <f>IF(AND(M1122&gt;=95,M1122&lt;=99),1,0)</f>
        <v>0</v>
      </c>
      <c r="BI1122" s="78">
        <f>IF(AND(M1122&gt;=100,M1122&lt;=105),1,0)</f>
        <v>0</v>
      </c>
      <c r="BJ1122" s="78">
        <f>IF(I1122&lt;$BK$2,1,0)</f>
        <v>0</v>
      </c>
      <c r="BK1122" s="78">
        <f>IF(I1122&gt;$BK$2,1,0)</f>
        <v>1</v>
      </c>
      <c r="BL1122" s="79">
        <f>IF(J1122=$BL$2,1,0)</f>
        <v>0</v>
      </c>
      <c r="BM1122" s="79">
        <f>IF(J1122=$BM144,1,0)</f>
        <v>0</v>
      </c>
      <c r="BN1122" s="79">
        <f>IF(J1122=$BN144,1,0)</f>
        <v>0</v>
      </c>
      <c r="BO1122" s="79">
        <f>IF(J1122=$BO144,1,0)</f>
        <v>0</v>
      </c>
      <c r="BP1122" s="79">
        <f>IF(J1122=$BP144,1,0)</f>
        <v>0</v>
      </c>
      <c r="BQ1122" s="79">
        <f>IF(J1122=$BQ$2,1,0)</f>
        <v>0</v>
      </c>
      <c r="BR1122" s="79">
        <f>IF(J1122=$BR$2,1,0)</f>
        <v>0</v>
      </c>
      <c r="BS1122" s="78">
        <f>IF(F1122=$BS$2,1,0)</f>
        <v>0</v>
      </c>
      <c r="BT1122" s="78">
        <f>IF(F1122=$BT$2,1,0)</f>
        <v>0</v>
      </c>
      <c r="BU1122" s="78">
        <f>IF(F1122=$BU$2,1,0)</f>
        <v>0</v>
      </c>
      <c r="BV1122" s="78">
        <f>IF(F1122=$BV$2,1,0)</f>
        <v>0</v>
      </c>
      <c r="BW1122" s="78">
        <f>IF(F1122=$BW$2,1,0)</f>
        <v>0</v>
      </c>
      <c r="BX1122" s="78">
        <f>IF(F1122=$BX$2,1,0)</f>
        <v>0</v>
      </c>
      <c r="BY1122" s="78">
        <f>IF(F1122=$BY$2,1,0)</f>
        <v>1</v>
      </c>
      <c r="BZ1122" s="78">
        <f>IF(F1122=$BZ$2,1,0)</f>
        <v>0</v>
      </c>
      <c r="CA1122" t="s">
        <v>2217</v>
      </c>
      <c r="CB1122" s="1">
        <v>0</v>
      </c>
      <c r="CC1122" s="1">
        <v>0</v>
      </c>
    </row>
    <row r="1123" spans="2:81" x14ac:dyDescent="0.3">
      <c r="B1123" s="29" t="s">
        <v>146</v>
      </c>
      <c r="C1123" s="33" t="s">
        <v>157</v>
      </c>
      <c r="D1123" s="33" t="s">
        <v>79</v>
      </c>
      <c r="E1123" s="53" t="s">
        <v>1121</v>
      </c>
      <c r="F1123" s="31" t="s">
        <v>53</v>
      </c>
      <c r="G1123" s="1">
        <v>17</v>
      </c>
      <c r="H1123" s="1">
        <v>2014</v>
      </c>
      <c r="I1123" s="36">
        <v>0.79791666666666661</v>
      </c>
      <c r="J1123" s="1" t="s">
        <v>11</v>
      </c>
      <c r="K1123" s="39">
        <v>37537</v>
      </c>
      <c r="L1123" t="s">
        <v>1750</v>
      </c>
      <c r="M1123" s="76">
        <v>71</v>
      </c>
      <c r="N1123" t="str">
        <f t="shared" si="551"/>
        <v>ptcldy</v>
      </c>
      <c r="O1123" s="78">
        <f t="shared" si="552"/>
        <v>0</v>
      </c>
      <c r="P1123" s="78">
        <v>0</v>
      </c>
      <c r="Q1123" s="78">
        <v>0</v>
      </c>
      <c r="R1123" s="78">
        <f t="shared" si="553"/>
        <v>0</v>
      </c>
      <c r="S1123" s="78">
        <f t="shared" si="554"/>
        <v>0</v>
      </c>
      <c r="T1123" s="78">
        <f t="shared" si="555"/>
        <v>0</v>
      </c>
      <c r="U1123" s="78">
        <f t="shared" si="556"/>
        <v>0</v>
      </c>
      <c r="V1123" s="78">
        <f t="shared" si="557"/>
        <v>0</v>
      </c>
      <c r="W1123" s="78">
        <f t="shared" si="558"/>
        <v>0</v>
      </c>
      <c r="X1123" s="78">
        <f t="shared" si="559"/>
        <v>0</v>
      </c>
      <c r="Y1123" s="78">
        <f t="shared" si="560"/>
        <v>0</v>
      </c>
      <c r="Z1123" s="78">
        <f t="shared" si="561"/>
        <v>0</v>
      </c>
      <c r="AA1123" s="78">
        <f t="shared" si="562"/>
        <v>0</v>
      </c>
      <c r="AB1123" s="78">
        <f t="shared" si="563"/>
        <v>0</v>
      </c>
      <c r="AC1123" s="78">
        <f t="shared" si="564"/>
        <v>0</v>
      </c>
      <c r="AD1123" s="78">
        <f t="shared" si="565"/>
        <v>0</v>
      </c>
      <c r="AE1123" s="78">
        <f t="shared" si="566"/>
        <v>0</v>
      </c>
      <c r="AF1123" s="78">
        <f t="shared" si="567"/>
        <v>0</v>
      </c>
      <c r="AG1123" s="78">
        <f t="shared" si="550"/>
        <v>0</v>
      </c>
      <c r="AH1123" s="78">
        <f t="shared" si="568"/>
        <v>0</v>
      </c>
      <c r="AI1123" s="78">
        <f t="shared" si="569"/>
        <v>0</v>
      </c>
      <c r="AJ1123" s="78">
        <f t="shared" si="570"/>
        <v>0</v>
      </c>
      <c r="AK1123" s="78">
        <f t="shared" si="571"/>
        <v>0</v>
      </c>
      <c r="AL1123" s="78">
        <f t="shared" si="572"/>
        <v>0</v>
      </c>
      <c r="AM1123" s="78">
        <f t="shared" si="573"/>
        <v>0</v>
      </c>
      <c r="AN1123" s="78">
        <f t="shared" si="574"/>
        <v>0</v>
      </c>
      <c r="AO1123" s="78">
        <f t="shared" si="575"/>
        <v>0</v>
      </c>
      <c r="AP1123" s="78">
        <f t="shared" si="576"/>
        <v>0</v>
      </c>
      <c r="AQ1123" s="78">
        <f t="shared" si="577"/>
        <v>0</v>
      </c>
      <c r="AR1123" s="78">
        <f t="shared" si="578"/>
        <v>0</v>
      </c>
      <c r="AS1123" s="78">
        <f t="shared" si="579"/>
        <v>1</v>
      </c>
      <c r="AT1123" s="78">
        <f t="shared" si="580"/>
        <v>0</v>
      </c>
      <c r="AU1123" s="78">
        <f t="shared" si="581"/>
        <v>1</v>
      </c>
      <c r="AV1123" s="78">
        <f>IF(AND(M1123&gt;=35,M1123&lt;=39),1,0)</f>
        <v>0</v>
      </c>
      <c r="AW1123" s="78">
        <f>IF(AND(M1123&gt;=40,M1123&lt;=44),1,0)</f>
        <v>0</v>
      </c>
      <c r="AX1123" s="78">
        <f>IF(AND(M1123&gt;=45,M1123&lt;=49),1,0)</f>
        <v>0</v>
      </c>
      <c r="AY1123" s="78">
        <f>IF(AND(M1123&gt;=50,M1123&lt;=54),1,0)</f>
        <v>0</v>
      </c>
      <c r="AZ1123" s="78">
        <f>IF(AND(M1123&gt;=55,M1123&lt;=59),1,0)</f>
        <v>0</v>
      </c>
      <c r="BA1123" s="78">
        <f>IF(AND(M1123&gt;=60,M1123&lt;=64),1,0)</f>
        <v>0</v>
      </c>
      <c r="BB1123" s="78">
        <f>IF(AND(M1123&gt;=65,M1123&lt;=69),1,0)</f>
        <v>0</v>
      </c>
      <c r="BC1123" s="78">
        <f>IF(AND(M1123&gt;=70,M1123&lt;=74),1,0)</f>
        <v>1</v>
      </c>
      <c r="BD1123" s="78">
        <f>IF(AND(M1123&gt;=75,M1123&lt;=79),1,0)</f>
        <v>0</v>
      </c>
      <c r="BE1123" s="78">
        <f>IF(AND(M1123&gt;=80,M1123&lt;=84),1,0)</f>
        <v>0</v>
      </c>
      <c r="BF1123" s="78">
        <f>IF(AND(M1123&gt;=85,M1123&lt;=89),1,0)</f>
        <v>0</v>
      </c>
      <c r="BG1123" s="78">
        <f>IF(AND(M1123&gt;=90,M1123&lt;=94),1,0)</f>
        <v>0</v>
      </c>
      <c r="BH1123" s="78">
        <f>IF(AND(M1123&gt;=95,M1123&lt;=99),1,0)</f>
        <v>0</v>
      </c>
      <c r="BI1123" s="78">
        <f>IF(AND(M1123&gt;=100,M1123&lt;=105),1,0)</f>
        <v>0</v>
      </c>
      <c r="BJ1123" s="78">
        <f>IF(I1123&lt;$BK$2,1,0)</f>
        <v>0</v>
      </c>
      <c r="BK1123" s="78">
        <f>IF(I1123&gt;$BK$2,1,0)</f>
        <v>1</v>
      </c>
      <c r="BL1123" s="79">
        <f>IF(J1123=$BL$2,1,0)</f>
        <v>0</v>
      </c>
      <c r="BM1123" s="79">
        <f>IF(J1123=$BM145,1,0)</f>
        <v>0</v>
      </c>
      <c r="BN1123" s="79">
        <f>IF(J1123=$BN145,1,0)</f>
        <v>0</v>
      </c>
      <c r="BO1123" s="79">
        <f>IF(J1123=$BO145,1,0)</f>
        <v>0</v>
      </c>
      <c r="BP1123" s="79">
        <f>IF(J1123=$BP145,1,0)</f>
        <v>0</v>
      </c>
      <c r="BQ1123" s="79">
        <f>IF(J1123=$BQ$2,1,0)</f>
        <v>0</v>
      </c>
      <c r="BR1123" s="79">
        <f>IF(J1123=$BR$2,1,0)</f>
        <v>0</v>
      </c>
      <c r="BS1123" s="78">
        <f>IF(F1123=$BS$2,1,0)</f>
        <v>0</v>
      </c>
      <c r="BT1123" s="78">
        <f>IF(F1123=$BT$2,1,0)</f>
        <v>0</v>
      </c>
      <c r="BU1123" s="78">
        <f>IF(F1123=$BU$2,1,0)</f>
        <v>0</v>
      </c>
      <c r="BV1123" s="78">
        <f>IF(F1123=$BV$2,1,0)</f>
        <v>0</v>
      </c>
      <c r="BW1123" s="78">
        <f>IF(F1123=$BW$2,1,0)</f>
        <v>0</v>
      </c>
      <c r="BX1123" s="78">
        <f>IF(F1123=$BX$2,1,0)</f>
        <v>0</v>
      </c>
      <c r="BY1123" s="78">
        <f>IF(F1123=$BY$2,1,0)</f>
        <v>1</v>
      </c>
      <c r="BZ1123" s="78">
        <f>IF(F1123=$BZ$2,1,0)</f>
        <v>0</v>
      </c>
      <c r="CA1123" t="s">
        <v>2240</v>
      </c>
      <c r="CB1123" s="1">
        <v>0</v>
      </c>
      <c r="CC1123" s="1">
        <v>0</v>
      </c>
    </row>
    <row r="1124" spans="2:81" x14ac:dyDescent="0.3">
      <c r="B1124" s="29" t="s">
        <v>147</v>
      </c>
      <c r="C1124" s="33" t="s">
        <v>156</v>
      </c>
      <c r="D1124" s="33" t="s">
        <v>80</v>
      </c>
      <c r="E1124" s="53" t="s">
        <v>1122</v>
      </c>
      <c r="F1124" s="31" t="s">
        <v>53</v>
      </c>
      <c r="G1124" s="1">
        <v>19</v>
      </c>
      <c r="H1124" s="1">
        <v>2014</v>
      </c>
      <c r="I1124" s="36">
        <v>0.79652777777777783</v>
      </c>
      <c r="J1124" s="1" t="s">
        <v>5</v>
      </c>
      <c r="K1124" s="39">
        <v>39079</v>
      </c>
      <c r="L1124" t="s">
        <v>1761</v>
      </c>
      <c r="M1124" s="76">
        <v>70</v>
      </c>
      <c r="N1124" t="str">
        <f t="shared" si="551"/>
        <v>overcast</v>
      </c>
      <c r="O1124" s="78">
        <f t="shared" si="552"/>
        <v>0</v>
      </c>
      <c r="P1124" s="78">
        <v>0</v>
      </c>
      <c r="Q1124" s="78">
        <v>0</v>
      </c>
      <c r="R1124" s="78">
        <f t="shared" si="553"/>
        <v>0</v>
      </c>
      <c r="S1124" s="78">
        <f t="shared" si="554"/>
        <v>0</v>
      </c>
      <c r="T1124" s="78">
        <f t="shared" si="555"/>
        <v>1</v>
      </c>
      <c r="U1124" s="78">
        <f t="shared" si="556"/>
        <v>0</v>
      </c>
      <c r="V1124" s="78">
        <f t="shared" si="557"/>
        <v>0</v>
      </c>
      <c r="W1124" s="78">
        <f t="shared" si="558"/>
        <v>0</v>
      </c>
      <c r="X1124" s="78">
        <f t="shared" si="559"/>
        <v>0</v>
      </c>
      <c r="Y1124" s="78">
        <f t="shared" si="560"/>
        <v>0</v>
      </c>
      <c r="Z1124" s="78">
        <f t="shared" si="561"/>
        <v>0</v>
      </c>
      <c r="AA1124" s="78">
        <f t="shared" si="562"/>
        <v>0</v>
      </c>
      <c r="AB1124" s="78">
        <f t="shared" si="563"/>
        <v>0</v>
      </c>
      <c r="AC1124" s="78">
        <f t="shared" si="564"/>
        <v>0</v>
      </c>
      <c r="AD1124" s="78">
        <f t="shared" si="565"/>
        <v>0</v>
      </c>
      <c r="AE1124" s="78">
        <f t="shared" si="566"/>
        <v>0</v>
      </c>
      <c r="AF1124" s="78">
        <f t="shared" si="567"/>
        <v>0</v>
      </c>
      <c r="AG1124" s="78">
        <f t="shared" si="550"/>
        <v>0</v>
      </c>
      <c r="AH1124" s="78">
        <f t="shared" si="568"/>
        <v>0</v>
      </c>
      <c r="AI1124" s="78">
        <f t="shared" si="569"/>
        <v>0</v>
      </c>
      <c r="AJ1124" s="78">
        <f t="shared" si="570"/>
        <v>0</v>
      </c>
      <c r="AK1124" s="78">
        <f t="shared" si="571"/>
        <v>0</v>
      </c>
      <c r="AL1124" s="78">
        <f t="shared" si="572"/>
        <v>0</v>
      </c>
      <c r="AM1124" s="78">
        <f t="shared" si="573"/>
        <v>0</v>
      </c>
      <c r="AN1124" s="78">
        <f t="shared" si="574"/>
        <v>0</v>
      </c>
      <c r="AO1124" s="78">
        <f t="shared" si="575"/>
        <v>0</v>
      </c>
      <c r="AP1124" s="78">
        <f t="shared" si="576"/>
        <v>0</v>
      </c>
      <c r="AQ1124" s="78">
        <f t="shared" si="577"/>
        <v>0</v>
      </c>
      <c r="AR1124" s="78">
        <f t="shared" si="578"/>
        <v>0</v>
      </c>
      <c r="AS1124" s="78">
        <f t="shared" si="579"/>
        <v>0</v>
      </c>
      <c r="AT1124" s="78">
        <f t="shared" si="580"/>
        <v>0</v>
      </c>
      <c r="AU1124" s="78">
        <f t="shared" si="581"/>
        <v>1</v>
      </c>
      <c r="AV1124" s="78">
        <f>IF(AND(M1124&gt;=35,M1124&lt;=39),1,0)</f>
        <v>0</v>
      </c>
      <c r="AW1124" s="78">
        <f>IF(AND(M1124&gt;=40,M1124&lt;=44),1,0)</f>
        <v>0</v>
      </c>
      <c r="AX1124" s="78">
        <f>IF(AND(M1124&gt;=45,M1124&lt;=49),1,0)</f>
        <v>0</v>
      </c>
      <c r="AY1124" s="78">
        <f>IF(AND(M1124&gt;=50,M1124&lt;=54),1,0)</f>
        <v>0</v>
      </c>
      <c r="AZ1124" s="78">
        <f>IF(AND(M1124&gt;=55,M1124&lt;=59),1,0)</f>
        <v>0</v>
      </c>
      <c r="BA1124" s="78">
        <f>IF(AND(M1124&gt;=60,M1124&lt;=64),1,0)</f>
        <v>0</v>
      </c>
      <c r="BB1124" s="78">
        <f>IF(AND(M1124&gt;=65,M1124&lt;=69),1,0)</f>
        <v>0</v>
      </c>
      <c r="BC1124" s="78">
        <f>IF(AND(M1124&gt;=70,M1124&lt;=74),1,0)</f>
        <v>1</v>
      </c>
      <c r="BD1124" s="78">
        <f>IF(AND(M1124&gt;=75,M1124&lt;=79),1,0)</f>
        <v>0</v>
      </c>
      <c r="BE1124" s="78">
        <f>IF(AND(M1124&gt;=80,M1124&lt;=84),1,0)</f>
        <v>0</v>
      </c>
      <c r="BF1124" s="78">
        <f>IF(AND(M1124&gt;=85,M1124&lt;=89),1,0)</f>
        <v>0</v>
      </c>
      <c r="BG1124" s="78">
        <f>IF(AND(M1124&gt;=90,M1124&lt;=94),1,0)</f>
        <v>0</v>
      </c>
      <c r="BH1124" s="78">
        <f>IF(AND(M1124&gt;=95,M1124&lt;=99),1,0)</f>
        <v>0</v>
      </c>
      <c r="BI1124" s="78">
        <f>IF(AND(M1124&gt;=100,M1124&lt;=105),1,0)</f>
        <v>0</v>
      </c>
      <c r="BJ1124" s="78">
        <f>IF(I1124&lt;$BK$2,1,0)</f>
        <v>0</v>
      </c>
      <c r="BK1124" s="78">
        <f>IF(I1124&gt;$BK$2,1,0)</f>
        <v>1</v>
      </c>
      <c r="BL1124" s="79">
        <f>IF(J1124=$BL$2,1,0)</f>
        <v>0</v>
      </c>
      <c r="BM1124" s="79">
        <f>IF(J1124=$BM146,1,0)</f>
        <v>0</v>
      </c>
      <c r="BN1124" s="79">
        <f>IF(J1124=$BN146,1,0)</f>
        <v>0</v>
      </c>
      <c r="BO1124" s="79">
        <f>IF(J1124=$BO146,1,0)</f>
        <v>0</v>
      </c>
      <c r="BP1124" s="79">
        <f>IF(J1124=$BP146,1,0)</f>
        <v>0</v>
      </c>
      <c r="BQ1124" s="79">
        <f>IF(J1124=$BQ$2,1,0)</f>
        <v>0</v>
      </c>
      <c r="BR1124" s="79">
        <f>IF(J1124=$BR$2,1,0)</f>
        <v>0</v>
      </c>
      <c r="BS1124" s="78">
        <f>IF(F1124=$BS$2,1,0)</f>
        <v>0</v>
      </c>
      <c r="BT1124" s="78">
        <f>IF(F1124=$BT$2,1,0)</f>
        <v>0</v>
      </c>
      <c r="BU1124" s="78">
        <f>IF(F1124=$BU$2,1,0)</f>
        <v>0</v>
      </c>
      <c r="BV1124" s="78">
        <f>IF(F1124=$BV$2,1,0)</f>
        <v>0</v>
      </c>
      <c r="BW1124" s="78">
        <f>IF(F1124=$BW$2,1,0)</f>
        <v>0</v>
      </c>
      <c r="BX1124" s="78">
        <f>IF(F1124=$BX$2,1,0)</f>
        <v>0</v>
      </c>
      <c r="BY1124" s="78">
        <f>IF(F1124=$BY$2,1,0)</f>
        <v>1</v>
      </c>
      <c r="BZ1124" s="78">
        <f>IF(F1124=$BZ$2,1,0)</f>
        <v>0</v>
      </c>
      <c r="CA1124" t="s">
        <v>2241</v>
      </c>
      <c r="CB1124" s="1">
        <v>0</v>
      </c>
      <c r="CC1124" s="1">
        <v>0</v>
      </c>
    </row>
    <row r="1125" spans="2:81" x14ac:dyDescent="0.3">
      <c r="B1125" s="29" t="s">
        <v>148</v>
      </c>
      <c r="C1125" s="33" t="s">
        <v>156</v>
      </c>
      <c r="D1125" s="33" t="s">
        <v>80</v>
      </c>
      <c r="E1125" s="53" t="s">
        <v>1123</v>
      </c>
      <c r="F1125" s="31" t="s">
        <v>53</v>
      </c>
      <c r="G1125" s="1">
        <v>20</v>
      </c>
      <c r="H1125" s="1">
        <v>2014</v>
      </c>
      <c r="I1125" s="36">
        <v>0.79583333333333339</v>
      </c>
      <c r="J1125" s="1" t="s">
        <v>7</v>
      </c>
      <c r="K1125" s="39">
        <v>43015</v>
      </c>
      <c r="L1125" t="s">
        <v>1784</v>
      </c>
      <c r="M1125" s="76">
        <v>76</v>
      </c>
      <c r="N1125" t="str">
        <f t="shared" si="551"/>
        <v>clear</v>
      </c>
      <c r="O1125" s="78">
        <f t="shared" si="552"/>
        <v>0</v>
      </c>
      <c r="P1125" s="78">
        <v>0</v>
      </c>
      <c r="Q1125" s="78">
        <v>0</v>
      </c>
      <c r="R1125" s="78">
        <f t="shared" si="553"/>
        <v>0</v>
      </c>
      <c r="S1125" s="78">
        <f t="shared" si="554"/>
        <v>0</v>
      </c>
      <c r="T1125" s="78">
        <f t="shared" si="555"/>
        <v>1</v>
      </c>
      <c r="U1125" s="78">
        <f t="shared" si="556"/>
        <v>0</v>
      </c>
      <c r="V1125" s="78">
        <f t="shared" si="557"/>
        <v>0</v>
      </c>
      <c r="W1125" s="78">
        <f t="shared" si="558"/>
        <v>0</v>
      </c>
      <c r="X1125" s="78">
        <f t="shared" si="559"/>
        <v>0</v>
      </c>
      <c r="Y1125" s="78">
        <f t="shared" si="560"/>
        <v>0</v>
      </c>
      <c r="Z1125" s="78">
        <f t="shared" si="561"/>
        <v>0</v>
      </c>
      <c r="AA1125" s="78">
        <f t="shared" si="562"/>
        <v>0</v>
      </c>
      <c r="AB1125" s="78">
        <f t="shared" si="563"/>
        <v>0</v>
      </c>
      <c r="AC1125" s="78">
        <f t="shared" si="564"/>
        <v>0</v>
      </c>
      <c r="AD1125" s="78">
        <f t="shared" si="565"/>
        <v>0</v>
      </c>
      <c r="AE1125" s="78">
        <f t="shared" si="566"/>
        <v>0</v>
      </c>
      <c r="AF1125" s="78">
        <f t="shared" si="567"/>
        <v>0</v>
      </c>
      <c r="AG1125" s="78">
        <f t="shared" si="550"/>
        <v>0</v>
      </c>
      <c r="AH1125" s="78">
        <f t="shared" si="568"/>
        <v>0</v>
      </c>
      <c r="AI1125" s="78">
        <f t="shared" si="569"/>
        <v>0</v>
      </c>
      <c r="AJ1125" s="78">
        <f t="shared" si="570"/>
        <v>0</v>
      </c>
      <c r="AK1125" s="78">
        <f t="shared" si="571"/>
        <v>0</v>
      </c>
      <c r="AL1125" s="78">
        <f t="shared" si="572"/>
        <v>0</v>
      </c>
      <c r="AM1125" s="78">
        <f t="shared" si="573"/>
        <v>0</v>
      </c>
      <c r="AN1125" s="78">
        <f t="shared" si="574"/>
        <v>0</v>
      </c>
      <c r="AO1125" s="78">
        <f t="shared" si="575"/>
        <v>0</v>
      </c>
      <c r="AP1125" s="78">
        <f t="shared" si="576"/>
        <v>0</v>
      </c>
      <c r="AQ1125" s="78">
        <f t="shared" si="577"/>
        <v>0</v>
      </c>
      <c r="AR1125" s="78">
        <f t="shared" si="578"/>
        <v>0</v>
      </c>
      <c r="AS1125" s="78">
        <f t="shared" si="579"/>
        <v>0</v>
      </c>
      <c r="AT1125" s="78">
        <f t="shared" si="580"/>
        <v>0</v>
      </c>
      <c r="AU1125" s="78">
        <f t="shared" si="581"/>
        <v>1</v>
      </c>
      <c r="AV1125" s="78">
        <f>IF(AND(M1125&gt;=35,M1125&lt;=39),1,0)</f>
        <v>0</v>
      </c>
      <c r="AW1125" s="78">
        <f>IF(AND(M1125&gt;=40,M1125&lt;=44),1,0)</f>
        <v>0</v>
      </c>
      <c r="AX1125" s="78">
        <f>IF(AND(M1125&gt;=45,M1125&lt;=49),1,0)</f>
        <v>0</v>
      </c>
      <c r="AY1125" s="78">
        <f>IF(AND(M1125&gt;=50,M1125&lt;=54),1,0)</f>
        <v>0</v>
      </c>
      <c r="AZ1125" s="78">
        <f>IF(AND(M1125&gt;=55,M1125&lt;=59),1,0)</f>
        <v>0</v>
      </c>
      <c r="BA1125" s="78">
        <f>IF(AND(M1125&gt;=60,M1125&lt;=64),1,0)</f>
        <v>0</v>
      </c>
      <c r="BB1125" s="78">
        <f>IF(AND(M1125&gt;=65,M1125&lt;=69),1,0)</f>
        <v>0</v>
      </c>
      <c r="BC1125" s="78">
        <f>IF(AND(M1125&gt;=70,M1125&lt;=74),1,0)</f>
        <v>0</v>
      </c>
      <c r="BD1125" s="78">
        <f>IF(AND(M1125&gt;=75,M1125&lt;=79),1,0)</f>
        <v>1</v>
      </c>
      <c r="BE1125" s="78">
        <f>IF(AND(M1125&gt;=80,M1125&lt;=84),1,0)</f>
        <v>0</v>
      </c>
      <c r="BF1125" s="78">
        <f>IF(AND(M1125&gt;=85,M1125&lt;=89),1,0)</f>
        <v>0</v>
      </c>
      <c r="BG1125" s="78">
        <f>IF(AND(M1125&gt;=90,M1125&lt;=94),1,0)</f>
        <v>0</v>
      </c>
      <c r="BH1125" s="78">
        <f>IF(AND(M1125&gt;=95,M1125&lt;=99),1,0)</f>
        <v>0</v>
      </c>
      <c r="BI1125" s="78">
        <f>IF(AND(M1125&gt;=100,M1125&lt;=105),1,0)</f>
        <v>0</v>
      </c>
      <c r="BJ1125" s="78">
        <f>IF(I1125&lt;$BK$2,1,0)</f>
        <v>0</v>
      </c>
      <c r="BK1125" s="78">
        <f>IF(I1125&gt;$BK$2,1,0)</f>
        <v>1</v>
      </c>
      <c r="BL1125" s="79">
        <f>IF(J1125=$BL$2,1,0)</f>
        <v>0</v>
      </c>
      <c r="BM1125" s="79">
        <f>IF(J1125=$BM147,1,0)</f>
        <v>0</v>
      </c>
      <c r="BN1125" s="79">
        <f>IF(J1125=$BN147,1,0)</f>
        <v>0</v>
      </c>
      <c r="BO1125" s="79">
        <f>IF(J1125=$BO147,1,0)</f>
        <v>0</v>
      </c>
      <c r="BP1125" s="79">
        <f>IF(J1125=$BP147,1,0)</f>
        <v>0</v>
      </c>
      <c r="BQ1125" s="79">
        <f>IF(J1125=$BQ$2,1,0)</f>
        <v>1</v>
      </c>
      <c r="BR1125" s="79">
        <f>IF(J1125=$BR$2,1,0)</f>
        <v>0</v>
      </c>
      <c r="BS1125" s="78">
        <f>IF(F1125=$BS$2,1,0)</f>
        <v>0</v>
      </c>
      <c r="BT1125" s="78">
        <f>IF(F1125=$BT$2,1,0)</f>
        <v>0</v>
      </c>
      <c r="BU1125" s="78">
        <f>IF(F1125=$BU$2,1,0)</f>
        <v>0</v>
      </c>
      <c r="BV1125" s="78">
        <f>IF(F1125=$BV$2,1,0)</f>
        <v>0</v>
      </c>
      <c r="BW1125" s="78">
        <f>IF(F1125=$BW$2,1,0)</f>
        <v>0</v>
      </c>
      <c r="BX1125" s="78">
        <f>IF(F1125=$BX$2,1,0)</f>
        <v>0</v>
      </c>
      <c r="BY1125" s="78">
        <f>IF(F1125=$BY$2,1,0)</f>
        <v>1</v>
      </c>
      <c r="BZ1125" s="78">
        <f>IF(F1125=$BZ$2,1,0)</f>
        <v>0</v>
      </c>
      <c r="CA1125" t="s">
        <v>2242</v>
      </c>
      <c r="CB1125" s="1">
        <v>0</v>
      </c>
      <c r="CC1125" s="1">
        <v>0</v>
      </c>
    </row>
    <row r="1126" spans="2:81" x14ac:dyDescent="0.3">
      <c r="B1126" s="29" t="s">
        <v>149</v>
      </c>
      <c r="C1126" s="33" t="s">
        <v>156</v>
      </c>
      <c r="D1126" s="33" t="s">
        <v>80</v>
      </c>
      <c r="E1126" s="53" t="s">
        <v>1124</v>
      </c>
      <c r="F1126" s="31" t="s">
        <v>53</v>
      </c>
      <c r="G1126" s="1">
        <v>21</v>
      </c>
      <c r="H1126" s="1">
        <v>2014</v>
      </c>
      <c r="I1126" s="36">
        <v>0.56597222222222221</v>
      </c>
      <c r="J1126" s="1" t="s">
        <v>8</v>
      </c>
      <c r="K1126" s="39">
        <v>38329</v>
      </c>
      <c r="L1126" t="s">
        <v>1791</v>
      </c>
      <c r="M1126" s="76">
        <v>80</v>
      </c>
      <c r="N1126" t="str">
        <f t="shared" si="551"/>
        <v>sunny</v>
      </c>
      <c r="O1126" s="78">
        <f t="shared" si="552"/>
        <v>0</v>
      </c>
      <c r="P1126" s="78">
        <v>0</v>
      </c>
      <c r="Q1126" s="78">
        <v>0</v>
      </c>
      <c r="R1126" s="78">
        <f t="shared" si="553"/>
        <v>0</v>
      </c>
      <c r="S1126" s="78">
        <f t="shared" si="554"/>
        <v>0</v>
      </c>
      <c r="T1126" s="78">
        <f t="shared" si="555"/>
        <v>1</v>
      </c>
      <c r="U1126" s="78">
        <f t="shared" si="556"/>
        <v>0</v>
      </c>
      <c r="V1126" s="78">
        <f t="shared" si="557"/>
        <v>0</v>
      </c>
      <c r="W1126" s="78">
        <f t="shared" si="558"/>
        <v>0</v>
      </c>
      <c r="X1126" s="78">
        <f t="shared" si="559"/>
        <v>0</v>
      </c>
      <c r="Y1126" s="78">
        <f t="shared" si="560"/>
        <v>0</v>
      </c>
      <c r="Z1126" s="78">
        <f t="shared" si="561"/>
        <v>0</v>
      </c>
      <c r="AA1126" s="78">
        <f t="shared" si="562"/>
        <v>0</v>
      </c>
      <c r="AB1126" s="78">
        <f t="shared" si="563"/>
        <v>0</v>
      </c>
      <c r="AC1126" s="78">
        <f t="shared" si="564"/>
        <v>0</v>
      </c>
      <c r="AD1126" s="78">
        <f t="shared" si="565"/>
        <v>0</v>
      </c>
      <c r="AE1126" s="78">
        <f t="shared" si="566"/>
        <v>0</v>
      </c>
      <c r="AF1126" s="78">
        <f t="shared" si="567"/>
        <v>0</v>
      </c>
      <c r="AG1126" s="78">
        <f t="shared" si="550"/>
        <v>0</v>
      </c>
      <c r="AH1126" s="78">
        <f t="shared" si="568"/>
        <v>0</v>
      </c>
      <c r="AI1126" s="78">
        <f t="shared" si="569"/>
        <v>0</v>
      </c>
      <c r="AJ1126" s="78">
        <f t="shared" si="570"/>
        <v>0</v>
      </c>
      <c r="AK1126" s="78">
        <f t="shared" si="571"/>
        <v>0</v>
      </c>
      <c r="AL1126" s="78">
        <f t="shared" si="572"/>
        <v>0</v>
      </c>
      <c r="AM1126" s="78">
        <f t="shared" si="573"/>
        <v>0</v>
      </c>
      <c r="AN1126" s="78">
        <f t="shared" si="574"/>
        <v>0</v>
      </c>
      <c r="AO1126" s="78">
        <f t="shared" si="575"/>
        <v>0</v>
      </c>
      <c r="AP1126" s="78">
        <f t="shared" si="576"/>
        <v>0</v>
      </c>
      <c r="AQ1126" s="78">
        <f t="shared" si="577"/>
        <v>0</v>
      </c>
      <c r="AR1126" s="78">
        <f t="shared" si="578"/>
        <v>0</v>
      </c>
      <c r="AS1126" s="78">
        <f t="shared" si="579"/>
        <v>0</v>
      </c>
      <c r="AT1126" s="78">
        <f t="shared" si="580"/>
        <v>0</v>
      </c>
      <c r="AU1126" s="78">
        <f t="shared" si="581"/>
        <v>1</v>
      </c>
      <c r="AV1126" s="78">
        <f>IF(AND(M1126&gt;=35,M1126&lt;=39),1,0)</f>
        <v>0</v>
      </c>
      <c r="AW1126" s="78">
        <f>IF(AND(M1126&gt;=40,M1126&lt;=44),1,0)</f>
        <v>0</v>
      </c>
      <c r="AX1126" s="78">
        <f>IF(AND(M1126&gt;=45,M1126&lt;=49),1,0)</f>
        <v>0</v>
      </c>
      <c r="AY1126" s="78">
        <f>IF(AND(M1126&gt;=50,M1126&lt;=54),1,0)</f>
        <v>0</v>
      </c>
      <c r="AZ1126" s="78">
        <f>IF(AND(M1126&gt;=55,M1126&lt;=59),1,0)</f>
        <v>0</v>
      </c>
      <c r="BA1126" s="78">
        <f>IF(AND(M1126&gt;=60,M1126&lt;=64),1,0)</f>
        <v>0</v>
      </c>
      <c r="BB1126" s="78">
        <f>IF(AND(M1126&gt;=65,M1126&lt;=69),1,0)</f>
        <v>0</v>
      </c>
      <c r="BC1126" s="78">
        <f>IF(AND(M1126&gt;=70,M1126&lt;=74),1,0)</f>
        <v>0</v>
      </c>
      <c r="BD1126" s="78">
        <f>IF(AND(M1126&gt;=75,M1126&lt;=79),1,0)</f>
        <v>0</v>
      </c>
      <c r="BE1126" s="78">
        <f>IF(AND(M1126&gt;=80,M1126&lt;=84),1,0)</f>
        <v>1</v>
      </c>
      <c r="BF1126" s="78">
        <f>IF(AND(M1126&gt;=85,M1126&lt;=89),1,0)</f>
        <v>0</v>
      </c>
      <c r="BG1126" s="78">
        <f>IF(AND(M1126&gt;=90,M1126&lt;=94),1,0)</f>
        <v>0</v>
      </c>
      <c r="BH1126" s="78">
        <f>IF(AND(M1126&gt;=95,M1126&lt;=99),1,0)</f>
        <v>0</v>
      </c>
      <c r="BI1126" s="78">
        <f>IF(AND(M1126&gt;=100,M1126&lt;=105),1,0)</f>
        <v>0</v>
      </c>
      <c r="BJ1126" s="78">
        <f>IF(I1126&lt;$BK$2,1,0)</f>
        <v>1</v>
      </c>
      <c r="BK1126" s="78">
        <f>IF(I1126&gt;$BK$2,1,0)</f>
        <v>0</v>
      </c>
      <c r="BL1126" s="79">
        <f>IF(J1126=$BL$2,1,0)</f>
        <v>0</v>
      </c>
      <c r="BM1126" s="79">
        <f>IF(J1126=$BM148,1,0)</f>
        <v>0</v>
      </c>
      <c r="BN1126" s="79">
        <f>IF(J1126=$BN148,1,0)</f>
        <v>0</v>
      </c>
      <c r="BO1126" s="79">
        <f>IF(J1126=$BO148,1,0)</f>
        <v>0</v>
      </c>
      <c r="BP1126" s="79">
        <f>IF(J1126=$BP148,1,0)</f>
        <v>0</v>
      </c>
      <c r="BQ1126" s="79">
        <f>IF(J1126=$BQ$2,1,0)</f>
        <v>0</v>
      </c>
      <c r="BR1126" s="79">
        <f>IF(J1126=$BR$2,1,0)</f>
        <v>1</v>
      </c>
      <c r="BS1126" s="78">
        <f>IF(F1126=$BS$2,1,0)</f>
        <v>0</v>
      </c>
      <c r="BT1126" s="78">
        <f>IF(F1126=$BT$2,1,0)</f>
        <v>0</v>
      </c>
      <c r="BU1126" s="78">
        <f>IF(F1126=$BU$2,1,0)</f>
        <v>0</v>
      </c>
      <c r="BV1126" s="78">
        <f>IF(F1126=$BV$2,1,0)</f>
        <v>0</v>
      </c>
      <c r="BW1126" s="78">
        <f>IF(F1126=$BW$2,1,0)</f>
        <v>0</v>
      </c>
      <c r="BX1126" s="78">
        <f>IF(F1126=$BX$2,1,0)</f>
        <v>0</v>
      </c>
      <c r="BY1126" s="78">
        <f>IF(F1126=$BY$2,1,0)</f>
        <v>1</v>
      </c>
      <c r="BZ1126" s="78">
        <f>IF(F1126=$BZ$2,1,0)</f>
        <v>0</v>
      </c>
      <c r="CA1126" t="s">
        <v>2243</v>
      </c>
      <c r="CB1126" s="1">
        <v>1</v>
      </c>
      <c r="CC1126" s="1">
        <v>0</v>
      </c>
    </row>
    <row r="1127" spans="2:81" x14ac:dyDescent="0.3">
      <c r="B1127" s="1">
        <v>1</v>
      </c>
      <c r="C1127" s="33" t="s">
        <v>157</v>
      </c>
      <c r="D1127" s="33" t="s">
        <v>79</v>
      </c>
      <c r="E1127" s="31" t="s">
        <v>743</v>
      </c>
      <c r="F1127" s="31" t="s">
        <v>16</v>
      </c>
      <c r="G1127" s="1">
        <v>10</v>
      </c>
      <c r="H1127" s="1">
        <v>2015</v>
      </c>
      <c r="I1127" s="36">
        <v>0.63263888888888886</v>
      </c>
      <c r="J1127" s="1" t="s">
        <v>5</v>
      </c>
      <c r="K1127" s="39">
        <v>45936</v>
      </c>
      <c r="L1127" t="s">
        <v>1792</v>
      </c>
      <c r="M1127" s="76">
        <v>51</v>
      </c>
      <c r="N1127" t="str">
        <f t="shared" si="551"/>
        <v>rain</v>
      </c>
      <c r="O1127" s="78">
        <f t="shared" si="552"/>
        <v>1</v>
      </c>
      <c r="P1127" s="78">
        <v>0</v>
      </c>
      <c r="Q1127" s="78">
        <v>0</v>
      </c>
      <c r="R1127" s="78">
        <f t="shared" si="553"/>
        <v>0</v>
      </c>
      <c r="S1127" s="78">
        <f t="shared" si="554"/>
        <v>0</v>
      </c>
      <c r="T1127" s="78">
        <f t="shared" si="555"/>
        <v>0</v>
      </c>
      <c r="U1127" s="78">
        <f t="shared" si="556"/>
        <v>0</v>
      </c>
      <c r="V1127" s="78">
        <f t="shared" si="557"/>
        <v>0</v>
      </c>
      <c r="W1127" s="78">
        <f t="shared" si="558"/>
        <v>0</v>
      </c>
      <c r="X1127" s="78">
        <f t="shared" si="559"/>
        <v>0</v>
      </c>
      <c r="Y1127" s="78">
        <f t="shared" si="560"/>
        <v>0</v>
      </c>
      <c r="Z1127" s="78">
        <f t="shared" si="561"/>
        <v>0</v>
      </c>
      <c r="AA1127" s="78">
        <f t="shared" si="562"/>
        <v>0</v>
      </c>
      <c r="AB1127" s="78">
        <f t="shared" si="563"/>
        <v>0</v>
      </c>
      <c r="AC1127" s="78">
        <f t="shared" si="564"/>
        <v>0</v>
      </c>
      <c r="AD1127" s="78">
        <f t="shared" si="565"/>
        <v>0</v>
      </c>
      <c r="AE1127" s="78">
        <f t="shared" si="566"/>
        <v>0</v>
      </c>
      <c r="AF1127" s="78">
        <f t="shared" si="567"/>
        <v>0</v>
      </c>
      <c r="AG1127" s="78">
        <f t="shared" si="550"/>
        <v>0</v>
      </c>
      <c r="AH1127" s="78">
        <f t="shared" si="568"/>
        <v>0</v>
      </c>
      <c r="AI1127" s="78">
        <f t="shared" si="569"/>
        <v>0</v>
      </c>
      <c r="AJ1127" s="78">
        <f t="shared" si="570"/>
        <v>0</v>
      </c>
      <c r="AK1127" s="78">
        <f t="shared" si="571"/>
        <v>0</v>
      </c>
      <c r="AL1127" s="78">
        <f t="shared" si="572"/>
        <v>0</v>
      </c>
      <c r="AM1127" s="78">
        <f t="shared" si="573"/>
        <v>0</v>
      </c>
      <c r="AN1127" s="78">
        <f t="shared" si="574"/>
        <v>0</v>
      </c>
      <c r="AO1127" s="78">
        <f t="shared" si="575"/>
        <v>0</v>
      </c>
      <c r="AP1127" s="78">
        <f t="shared" si="576"/>
        <v>0</v>
      </c>
      <c r="AQ1127" s="78">
        <f t="shared" si="577"/>
        <v>0</v>
      </c>
      <c r="AR1127" s="78">
        <f t="shared" si="578"/>
        <v>0</v>
      </c>
      <c r="AS1127" s="78">
        <f t="shared" si="579"/>
        <v>1</v>
      </c>
      <c r="AT1127" s="78">
        <f t="shared" si="580"/>
        <v>0</v>
      </c>
      <c r="AU1127" s="78">
        <f t="shared" si="581"/>
        <v>1</v>
      </c>
      <c r="AV1127" s="78">
        <f>IF(AND(M1127&gt;=35,M1127&lt;=39),1,0)</f>
        <v>0</v>
      </c>
      <c r="AW1127" s="78">
        <f>IF(AND(M1127&gt;=40,M1127&lt;=44),1,0)</f>
        <v>0</v>
      </c>
      <c r="AX1127" s="78">
        <f>IF(AND(M1127&gt;=45,M1127&lt;=49),1,0)</f>
        <v>0</v>
      </c>
      <c r="AY1127" s="78">
        <f>IF(AND(M1127&gt;=50,M1127&lt;=54),1,0)</f>
        <v>1</v>
      </c>
      <c r="AZ1127" s="78">
        <f>IF(AND(M1127&gt;=55,M1127&lt;=59),1,0)</f>
        <v>0</v>
      </c>
      <c r="BA1127" s="78">
        <f>IF(AND(M1127&gt;=60,M1127&lt;=64),1,0)</f>
        <v>0</v>
      </c>
      <c r="BB1127" s="78">
        <f>IF(AND(M1127&gt;=65,M1127&lt;=69),1,0)</f>
        <v>0</v>
      </c>
      <c r="BC1127" s="78">
        <f>IF(AND(M1127&gt;=70,M1127&lt;=74),1,0)</f>
        <v>0</v>
      </c>
      <c r="BD1127" s="78">
        <f>IF(AND(M1127&gt;=75,M1127&lt;=79),1,0)</f>
        <v>0</v>
      </c>
      <c r="BE1127" s="78">
        <f>IF(AND(M1127&gt;=80,M1127&lt;=84),1,0)</f>
        <v>0</v>
      </c>
      <c r="BF1127" s="78">
        <f>IF(AND(M1127&gt;=85,M1127&lt;=89),1,0)</f>
        <v>0</v>
      </c>
      <c r="BG1127" s="78">
        <f>IF(AND(M1127&gt;=90,M1127&lt;=94),1,0)</f>
        <v>0</v>
      </c>
      <c r="BH1127" s="78">
        <f>IF(AND(M1127&gt;=95,M1127&lt;=99),1,0)</f>
        <v>0</v>
      </c>
      <c r="BI1127" s="78">
        <f>IF(AND(M1127&gt;=100,M1127&lt;=105),1,0)</f>
        <v>0</v>
      </c>
      <c r="BJ1127" s="78">
        <f>IF(I1127&lt;$BK$2,1,0)</f>
        <v>1</v>
      </c>
      <c r="BK1127" s="78">
        <f>IF(I1127&gt;$BK$2,1,0)</f>
        <v>0</v>
      </c>
      <c r="BL1127" s="79">
        <f>IF(J1127=$BL$2,1,0)</f>
        <v>0</v>
      </c>
      <c r="BM1127" s="79">
        <f>IF(J1127=$BM149,1,0)</f>
        <v>0</v>
      </c>
      <c r="BN1127" s="79">
        <f>IF(J1127=$BN149,1,0)</f>
        <v>0</v>
      </c>
      <c r="BO1127" s="79">
        <f>IF(J1127=$BO149,1,0)</f>
        <v>0</v>
      </c>
      <c r="BP1127" s="79">
        <f>IF(J1127=$BP149,1,0)</f>
        <v>0</v>
      </c>
      <c r="BQ1127" s="79">
        <f>IF(J1127=$BQ$2,1,0)</f>
        <v>0</v>
      </c>
      <c r="BR1127" s="79">
        <f>IF(J1127=$BR$2,1,0)</f>
        <v>0</v>
      </c>
      <c r="BS1127" s="78">
        <f>IF(F1127=$BS$2,1,0)</f>
        <v>0</v>
      </c>
      <c r="BT1127" s="78">
        <f>IF(F1127=$BT$2,1,0)</f>
        <v>1</v>
      </c>
      <c r="BU1127" s="78">
        <f>IF(F1127=$BU$2,1,0)</f>
        <v>0</v>
      </c>
      <c r="BV1127" s="78">
        <f>IF(F1127=$BV$2,1,0)</f>
        <v>0</v>
      </c>
      <c r="BW1127" s="78">
        <f>IF(F1127=$BW$2,1,0)</f>
        <v>0</v>
      </c>
      <c r="BX1127" s="78">
        <f>IF(F1127=$BX$2,1,0)</f>
        <v>0</v>
      </c>
      <c r="BY1127" s="78">
        <f>IF(F1127=$BY$2,1,0)</f>
        <v>0</v>
      </c>
      <c r="BZ1127" s="78">
        <f>IF(F1127=$BZ$2,1,0)</f>
        <v>0</v>
      </c>
      <c r="CA1127" t="s">
        <v>2207</v>
      </c>
      <c r="CB1127" s="1">
        <v>0</v>
      </c>
      <c r="CC1127" s="1">
        <v>0</v>
      </c>
    </row>
    <row r="1128" spans="2:81" x14ac:dyDescent="0.3">
      <c r="B1128" s="29" t="s">
        <v>36</v>
      </c>
      <c r="C1128" s="33" t="s">
        <v>157</v>
      </c>
      <c r="D1128" s="33" t="s">
        <v>79</v>
      </c>
      <c r="E1128" s="31" t="s">
        <v>744</v>
      </c>
      <c r="F1128" s="31" t="s">
        <v>16</v>
      </c>
      <c r="G1128" s="1">
        <v>11</v>
      </c>
      <c r="H1128" s="1">
        <v>2015</v>
      </c>
      <c r="I1128" s="36">
        <v>0.79652777777777783</v>
      </c>
      <c r="J1128" s="1" t="s">
        <v>7</v>
      </c>
      <c r="K1128" s="39">
        <v>38897</v>
      </c>
      <c r="L1128" t="s">
        <v>1753</v>
      </c>
      <c r="M1128" s="76">
        <v>61</v>
      </c>
      <c r="N1128" t="str">
        <f t="shared" si="551"/>
        <v>clear</v>
      </c>
      <c r="O1128" s="78">
        <f t="shared" si="552"/>
        <v>0</v>
      </c>
      <c r="P1128" s="78">
        <v>0</v>
      </c>
      <c r="Q1128" s="78">
        <v>0</v>
      </c>
      <c r="R1128" s="78">
        <f t="shared" si="553"/>
        <v>0</v>
      </c>
      <c r="S1128" s="78">
        <f t="shared" si="554"/>
        <v>0</v>
      </c>
      <c r="T1128" s="78">
        <f t="shared" si="555"/>
        <v>0</v>
      </c>
      <c r="U1128" s="78">
        <f t="shared" si="556"/>
        <v>0</v>
      </c>
      <c r="V1128" s="78">
        <f t="shared" si="557"/>
        <v>0</v>
      </c>
      <c r="W1128" s="78">
        <f t="shared" si="558"/>
        <v>0</v>
      </c>
      <c r="X1128" s="78">
        <f t="shared" si="559"/>
        <v>0</v>
      </c>
      <c r="Y1128" s="78">
        <f t="shared" si="560"/>
        <v>0</v>
      </c>
      <c r="Z1128" s="78">
        <f t="shared" si="561"/>
        <v>0</v>
      </c>
      <c r="AA1128" s="78">
        <f t="shared" si="562"/>
        <v>0</v>
      </c>
      <c r="AB1128" s="78">
        <f t="shared" si="563"/>
        <v>0</v>
      </c>
      <c r="AC1128" s="78">
        <f t="shared" si="564"/>
        <v>0</v>
      </c>
      <c r="AD1128" s="78">
        <f t="shared" si="565"/>
        <v>0</v>
      </c>
      <c r="AE1128" s="78">
        <f t="shared" si="566"/>
        <v>0</v>
      </c>
      <c r="AF1128" s="78">
        <f t="shared" si="567"/>
        <v>0</v>
      </c>
      <c r="AG1128" s="78">
        <f t="shared" si="550"/>
        <v>0</v>
      </c>
      <c r="AH1128" s="78">
        <f t="shared" si="568"/>
        <v>0</v>
      </c>
      <c r="AI1128" s="78">
        <f t="shared" si="569"/>
        <v>0</v>
      </c>
      <c r="AJ1128" s="78">
        <f t="shared" si="570"/>
        <v>0</v>
      </c>
      <c r="AK1128" s="78">
        <f t="shared" si="571"/>
        <v>0</v>
      </c>
      <c r="AL1128" s="78">
        <f t="shared" si="572"/>
        <v>0</v>
      </c>
      <c r="AM1128" s="78">
        <f t="shared" si="573"/>
        <v>0</v>
      </c>
      <c r="AN1128" s="78">
        <f t="shared" si="574"/>
        <v>0</v>
      </c>
      <c r="AO1128" s="78">
        <f t="shared" si="575"/>
        <v>0</v>
      </c>
      <c r="AP1128" s="78">
        <f t="shared" si="576"/>
        <v>0</v>
      </c>
      <c r="AQ1128" s="78">
        <f t="shared" si="577"/>
        <v>0</v>
      </c>
      <c r="AR1128" s="78">
        <f t="shared" si="578"/>
        <v>0</v>
      </c>
      <c r="AS1128" s="78">
        <f t="shared" si="579"/>
        <v>1</v>
      </c>
      <c r="AT1128" s="78">
        <f t="shared" si="580"/>
        <v>0</v>
      </c>
      <c r="AU1128" s="78">
        <f t="shared" si="581"/>
        <v>1</v>
      </c>
      <c r="AV1128" s="78">
        <f>IF(AND(M1128&gt;=35,M1128&lt;=39),1,0)</f>
        <v>0</v>
      </c>
      <c r="AW1128" s="78">
        <f>IF(AND(M1128&gt;=40,M1128&lt;=44),1,0)</f>
        <v>0</v>
      </c>
      <c r="AX1128" s="78">
        <f>IF(AND(M1128&gt;=45,M1128&lt;=49),1,0)</f>
        <v>0</v>
      </c>
      <c r="AY1128" s="78">
        <f>IF(AND(M1128&gt;=50,M1128&lt;=54),1,0)</f>
        <v>0</v>
      </c>
      <c r="AZ1128" s="78">
        <f>IF(AND(M1128&gt;=55,M1128&lt;=59),1,0)</f>
        <v>0</v>
      </c>
      <c r="BA1128" s="78">
        <f>IF(AND(M1128&gt;=60,M1128&lt;=64),1,0)</f>
        <v>1</v>
      </c>
      <c r="BB1128" s="78">
        <f>IF(AND(M1128&gt;=65,M1128&lt;=69),1,0)</f>
        <v>0</v>
      </c>
      <c r="BC1128" s="78">
        <f>IF(AND(M1128&gt;=70,M1128&lt;=74),1,0)</f>
        <v>0</v>
      </c>
      <c r="BD1128" s="78">
        <f>IF(AND(M1128&gt;=75,M1128&lt;=79),1,0)</f>
        <v>0</v>
      </c>
      <c r="BE1128" s="78">
        <f>IF(AND(M1128&gt;=80,M1128&lt;=84),1,0)</f>
        <v>0</v>
      </c>
      <c r="BF1128" s="78">
        <f>IF(AND(M1128&gt;=85,M1128&lt;=89),1,0)</f>
        <v>0</v>
      </c>
      <c r="BG1128" s="78">
        <f>IF(AND(M1128&gt;=90,M1128&lt;=94),1,0)</f>
        <v>0</v>
      </c>
      <c r="BH1128" s="78">
        <f>IF(AND(M1128&gt;=95,M1128&lt;=99),1,0)</f>
        <v>0</v>
      </c>
      <c r="BI1128" s="78">
        <f>IF(AND(M1128&gt;=100,M1128&lt;=105),1,0)</f>
        <v>0</v>
      </c>
      <c r="BJ1128" s="78">
        <f>IF(I1128&lt;$BK$2,1,0)</f>
        <v>0</v>
      </c>
      <c r="BK1128" s="78">
        <f>IF(I1128&gt;$BK$2,1,0)</f>
        <v>1</v>
      </c>
      <c r="BL1128" s="79">
        <f>IF(J1128=$BL$2,1,0)</f>
        <v>0</v>
      </c>
      <c r="BM1128" s="79">
        <f>IF(J1128=$BM150,1,0)</f>
        <v>0</v>
      </c>
      <c r="BN1128" s="79">
        <f>IF(J1128=$BN150,1,0)</f>
        <v>0</v>
      </c>
      <c r="BO1128" s="79">
        <f>IF(J1128=$BO150,1,0)</f>
        <v>0</v>
      </c>
      <c r="BP1128" s="79">
        <f>IF(J1128=$BP150,1,0)</f>
        <v>0</v>
      </c>
      <c r="BQ1128" s="79">
        <f>IF(J1128=$BQ$2,1,0)</f>
        <v>1</v>
      </c>
      <c r="BR1128" s="79">
        <f>IF(J1128=$BR$2,1,0)</f>
        <v>0</v>
      </c>
      <c r="BS1128" s="78">
        <f>IF(F1128=$BS$2,1,0)</f>
        <v>0</v>
      </c>
      <c r="BT1128" s="78">
        <f>IF(F1128=$BT$2,1,0)</f>
        <v>1</v>
      </c>
      <c r="BU1128" s="78">
        <f>IF(F1128=$BU$2,1,0)</f>
        <v>0</v>
      </c>
      <c r="BV1128" s="78">
        <f>IF(F1128=$BV$2,1,0)</f>
        <v>0</v>
      </c>
      <c r="BW1128" s="78">
        <f>IF(F1128=$BW$2,1,0)</f>
        <v>0</v>
      </c>
      <c r="BX1128" s="78">
        <f>IF(F1128=$BX$2,1,0)</f>
        <v>0</v>
      </c>
      <c r="BY1128" s="78">
        <f>IF(F1128=$BY$2,1,0)</f>
        <v>0</v>
      </c>
      <c r="BZ1128" s="78">
        <f>IF(F1128=$BZ$2,1,0)</f>
        <v>0</v>
      </c>
      <c r="CA1128" t="s">
        <v>2244</v>
      </c>
      <c r="CB1128" s="1">
        <v>0</v>
      </c>
      <c r="CC1128" s="1">
        <v>0</v>
      </c>
    </row>
    <row r="1129" spans="2:81" x14ac:dyDescent="0.3">
      <c r="B1129" s="29" t="s">
        <v>37</v>
      </c>
      <c r="C1129" s="33" t="s">
        <v>157</v>
      </c>
      <c r="D1129" s="33" t="s">
        <v>79</v>
      </c>
      <c r="E1129" s="1" t="s">
        <v>745</v>
      </c>
      <c r="F1129" s="31" t="s">
        <v>16</v>
      </c>
      <c r="G1129" s="1">
        <v>12</v>
      </c>
      <c r="H1129" s="1">
        <v>2015</v>
      </c>
      <c r="I1129" s="36">
        <v>0.56874999999999998</v>
      </c>
      <c r="J1129" s="1" t="s">
        <v>8</v>
      </c>
      <c r="K1129" s="39">
        <v>32522</v>
      </c>
      <c r="L1129" t="s">
        <v>1697</v>
      </c>
      <c r="M1129" s="76">
        <v>60</v>
      </c>
      <c r="N1129" t="str">
        <f t="shared" si="551"/>
        <v>sunny</v>
      </c>
      <c r="O1129" s="78">
        <f t="shared" si="552"/>
        <v>0</v>
      </c>
      <c r="P1129" s="78">
        <v>0</v>
      </c>
      <c r="Q1129" s="78">
        <v>0</v>
      </c>
      <c r="R1129" s="78">
        <f t="shared" si="553"/>
        <v>0</v>
      </c>
      <c r="S1129" s="78">
        <f t="shared" si="554"/>
        <v>0</v>
      </c>
      <c r="T1129" s="78">
        <f t="shared" si="555"/>
        <v>0</v>
      </c>
      <c r="U1129" s="78">
        <f t="shared" si="556"/>
        <v>0</v>
      </c>
      <c r="V1129" s="78">
        <f t="shared" si="557"/>
        <v>0</v>
      </c>
      <c r="W1129" s="78">
        <f t="shared" si="558"/>
        <v>0</v>
      </c>
      <c r="X1129" s="78">
        <f t="shared" si="559"/>
        <v>0</v>
      </c>
      <c r="Y1129" s="78">
        <f t="shared" si="560"/>
        <v>0</v>
      </c>
      <c r="Z1129" s="78">
        <f t="shared" si="561"/>
        <v>0</v>
      </c>
      <c r="AA1129" s="78">
        <f t="shared" si="562"/>
        <v>0</v>
      </c>
      <c r="AB1129" s="78">
        <f t="shared" si="563"/>
        <v>0</v>
      </c>
      <c r="AC1129" s="78">
        <f t="shared" si="564"/>
        <v>0</v>
      </c>
      <c r="AD1129" s="78">
        <f t="shared" si="565"/>
        <v>0</v>
      </c>
      <c r="AE1129" s="78">
        <f t="shared" si="566"/>
        <v>0</v>
      </c>
      <c r="AF1129" s="78">
        <f t="shared" si="567"/>
        <v>0</v>
      </c>
      <c r="AG1129" s="78">
        <f t="shared" si="550"/>
        <v>0</v>
      </c>
      <c r="AH1129" s="78">
        <f t="shared" si="568"/>
        <v>0</v>
      </c>
      <c r="AI1129" s="78">
        <f t="shared" si="569"/>
        <v>0</v>
      </c>
      <c r="AJ1129" s="78">
        <f t="shared" si="570"/>
        <v>0</v>
      </c>
      <c r="AK1129" s="78">
        <f t="shared" si="571"/>
        <v>0</v>
      </c>
      <c r="AL1129" s="78">
        <f t="shared" si="572"/>
        <v>0</v>
      </c>
      <c r="AM1129" s="78">
        <f t="shared" si="573"/>
        <v>0</v>
      </c>
      <c r="AN1129" s="78">
        <f t="shared" si="574"/>
        <v>0</v>
      </c>
      <c r="AO1129" s="78">
        <f t="shared" si="575"/>
        <v>0</v>
      </c>
      <c r="AP1129" s="78">
        <f t="shared" si="576"/>
        <v>0</v>
      </c>
      <c r="AQ1129" s="78">
        <f t="shared" si="577"/>
        <v>0</v>
      </c>
      <c r="AR1129" s="78">
        <f t="shared" si="578"/>
        <v>0</v>
      </c>
      <c r="AS1129" s="78">
        <f t="shared" si="579"/>
        <v>1</v>
      </c>
      <c r="AT1129" s="78">
        <f t="shared" si="580"/>
        <v>0</v>
      </c>
      <c r="AU1129" s="78">
        <f t="shared" si="581"/>
        <v>1</v>
      </c>
      <c r="AV1129" s="78">
        <f>IF(AND(M1129&gt;=35,M1129&lt;=39),1,0)</f>
        <v>0</v>
      </c>
      <c r="AW1129" s="78">
        <f>IF(AND(M1129&gt;=40,M1129&lt;=44),1,0)</f>
        <v>0</v>
      </c>
      <c r="AX1129" s="78">
        <f>IF(AND(M1129&gt;=45,M1129&lt;=49),1,0)</f>
        <v>0</v>
      </c>
      <c r="AY1129" s="78">
        <f>IF(AND(M1129&gt;=50,M1129&lt;=54),1,0)</f>
        <v>0</v>
      </c>
      <c r="AZ1129" s="78">
        <f>IF(AND(M1129&gt;=55,M1129&lt;=59),1,0)</f>
        <v>0</v>
      </c>
      <c r="BA1129" s="78">
        <f>IF(AND(M1129&gt;=60,M1129&lt;=64),1,0)</f>
        <v>1</v>
      </c>
      <c r="BB1129" s="78">
        <f>IF(AND(M1129&gt;=65,M1129&lt;=69),1,0)</f>
        <v>0</v>
      </c>
      <c r="BC1129" s="78">
        <f>IF(AND(M1129&gt;=70,M1129&lt;=74),1,0)</f>
        <v>0</v>
      </c>
      <c r="BD1129" s="78">
        <f>IF(AND(M1129&gt;=75,M1129&lt;=79),1,0)</f>
        <v>0</v>
      </c>
      <c r="BE1129" s="78">
        <f>IF(AND(M1129&gt;=80,M1129&lt;=84),1,0)</f>
        <v>0</v>
      </c>
      <c r="BF1129" s="78">
        <f>IF(AND(M1129&gt;=85,M1129&lt;=89),1,0)</f>
        <v>0</v>
      </c>
      <c r="BG1129" s="78">
        <f>IF(AND(M1129&gt;=90,M1129&lt;=94),1,0)</f>
        <v>0</v>
      </c>
      <c r="BH1129" s="78">
        <f>IF(AND(M1129&gt;=95,M1129&lt;=99),1,0)</f>
        <v>0</v>
      </c>
      <c r="BI1129" s="78">
        <f>IF(AND(M1129&gt;=100,M1129&lt;=105),1,0)</f>
        <v>0</v>
      </c>
      <c r="BJ1129" s="78">
        <f>IF(I1129&lt;$BK$2,1,0)</f>
        <v>1</v>
      </c>
      <c r="BK1129" s="78">
        <f>IF(I1129&gt;$BK$2,1,0)</f>
        <v>0</v>
      </c>
      <c r="BL1129" s="79">
        <f>IF(J1129=$BL$2,1,0)</f>
        <v>0</v>
      </c>
      <c r="BM1129" s="79">
        <f>IF(J1129=$BM151,1,0)</f>
        <v>0</v>
      </c>
      <c r="BN1129" s="79">
        <f>IF(J1129=$BN151,1,0)</f>
        <v>0</v>
      </c>
      <c r="BO1129" s="79">
        <f>IF(J1129=$BO151,1,0)</f>
        <v>0</v>
      </c>
      <c r="BP1129" s="79">
        <f>IF(J1129=$BP151,1,0)</f>
        <v>0</v>
      </c>
      <c r="BQ1129" s="79">
        <f>IF(J1129=$BQ$2,1,0)</f>
        <v>0</v>
      </c>
      <c r="BR1129" s="79">
        <f>IF(J1129=$BR$2,1,0)</f>
        <v>1</v>
      </c>
      <c r="BS1129" s="78">
        <f>IF(F1129=$BS$2,1,0)</f>
        <v>0</v>
      </c>
      <c r="BT1129" s="78">
        <f>IF(F1129=$BT$2,1,0)</f>
        <v>1</v>
      </c>
      <c r="BU1129" s="78">
        <f>IF(F1129=$BU$2,1,0)</f>
        <v>0</v>
      </c>
      <c r="BV1129" s="78">
        <f>IF(F1129=$BV$2,1,0)</f>
        <v>0</v>
      </c>
      <c r="BW1129" s="78">
        <f>IF(F1129=$BW$2,1,0)</f>
        <v>0</v>
      </c>
      <c r="BX1129" s="78">
        <f>IF(F1129=$BX$2,1,0)</f>
        <v>0</v>
      </c>
      <c r="BY1129" s="78">
        <f>IF(F1129=$BY$2,1,0)</f>
        <v>0</v>
      </c>
      <c r="BZ1129" s="78">
        <f>IF(F1129=$BZ$2,1,0)</f>
        <v>0</v>
      </c>
      <c r="CA1129" t="s">
        <v>2245</v>
      </c>
      <c r="CB1129" s="1">
        <v>0</v>
      </c>
      <c r="CC1129" s="1">
        <v>0</v>
      </c>
    </row>
    <row r="1130" spans="2:81" x14ac:dyDescent="0.3">
      <c r="B1130" s="29" t="s">
        <v>38</v>
      </c>
      <c r="C1130" s="33" t="s">
        <v>162</v>
      </c>
      <c r="D1130" s="33" t="s">
        <v>75</v>
      </c>
      <c r="E1130" s="53" t="s">
        <v>1125</v>
      </c>
      <c r="F1130" s="31" t="s">
        <v>16</v>
      </c>
      <c r="G1130" s="1">
        <v>13</v>
      </c>
      <c r="H1130" s="1">
        <v>2015</v>
      </c>
      <c r="I1130" s="36">
        <v>0.7993055555555556</v>
      </c>
      <c r="J1130" s="1" t="s">
        <v>6</v>
      </c>
      <c r="K1130" s="39">
        <v>21633</v>
      </c>
      <c r="L1130" t="s">
        <v>1793</v>
      </c>
      <c r="M1130" s="76">
        <v>68</v>
      </c>
      <c r="N1130" t="str">
        <f t="shared" si="551"/>
        <v>clear</v>
      </c>
      <c r="O1130" s="78">
        <f t="shared" si="552"/>
        <v>0</v>
      </c>
      <c r="P1130" s="78">
        <v>0</v>
      </c>
      <c r="Q1130" s="78">
        <v>0</v>
      </c>
      <c r="R1130" s="78">
        <f t="shared" si="553"/>
        <v>0</v>
      </c>
      <c r="S1130" s="78">
        <f t="shared" si="554"/>
        <v>0</v>
      </c>
      <c r="T1130" s="78">
        <f t="shared" si="555"/>
        <v>0</v>
      </c>
      <c r="U1130" s="78">
        <f t="shared" si="556"/>
        <v>0</v>
      </c>
      <c r="V1130" s="78">
        <f t="shared" si="557"/>
        <v>0</v>
      </c>
      <c r="W1130" s="78">
        <f t="shared" si="558"/>
        <v>0</v>
      </c>
      <c r="X1130" s="78">
        <f t="shared" si="559"/>
        <v>0</v>
      </c>
      <c r="Y1130" s="78">
        <f t="shared" si="560"/>
        <v>0</v>
      </c>
      <c r="Z1130" s="78">
        <f t="shared" si="561"/>
        <v>0</v>
      </c>
      <c r="AA1130" s="78">
        <f t="shared" si="562"/>
        <v>0</v>
      </c>
      <c r="AB1130" s="78">
        <f t="shared" si="563"/>
        <v>0</v>
      </c>
      <c r="AC1130" s="78">
        <f t="shared" si="564"/>
        <v>0</v>
      </c>
      <c r="AD1130" s="78">
        <f t="shared" si="565"/>
        <v>0</v>
      </c>
      <c r="AE1130" s="78">
        <f t="shared" si="566"/>
        <v>0</v>
      </c>
      <c r="AF1130" s="78">
        <f t="shared" si="567"/>
        <v>0</v>
      </c>
      <c r="AG1130" s="78">
        <f t="shared" si="550"/>
        <v>0</v>
      </c>
      <c r="AH1130" s="78">
        <f t="shared" si="568"/>
        <v>0</v>
      </c>
      <c r="AI1130" s="78">
        <f t="shared" si="569"/>
        <v>1</v>
      </c>
      <c r="AJ1130" s="78">
        <f t="shared" si="570"/>
        <v>0</v>
      </c>
      <c r="AK1130" s="78">
        <f t="shared" si="571"/>
        <v>0</v>
      </c>
      <c r="AL1130" s="78">
        <f t="shared" si="572"/>
        <v>0</v>
      </c>
      <c r="AM1130" s="78">
        <f t="shared" si="573"/>
        <v>0</v>
      </c>
      <c r="AN1130" s="78">
        <f t="shared" si="574"/>
        <v>0</v>
      </c>
      <c r="AO1130" s="78">
        <f t="shared" si="575"/>
        <v>0</v>
      </c>
      <c r="AP1130" s="78">
        <f t="shared" si="576"/>
        <v>0</v>
      </c>
      <c r="AQ1130" s="78">
        <f t="shared" si="577"/>
        <v>0</v>
      </c>
      <c r="AR1130" s="78">
        <f t="shared" si="578"/>
        <v>0</v>
      </c>
      <c r="AS1130" s="78">
        <f t="shared" si="579"/>
        <v>0</v>
      </c>
      <c r="AT1130" s="78">
        <f t="shared" si="580"/>
        <v>0</v>
      </c>
      <c r="AU1130" s="78">
        <f t="shared" si="581"/>
        <v>1</v>
      </c>
      <c r="AV1130" s="78">
        <f>IF(AND(M1130&gt;=35,M1130&lt;=39),1,0)</f>
        <v>0</v>
      </c>
      <c r="AW1130" s="78">
        <f>IF(AND(M1130&gt;=40,M1130&lt;=44),1,0)</f>
        <v>0</v>
      </c>
      <c r="AX1130" s="78">
        <f>IF(AND(M1130&gt;=45,M1130&lt;=49),1,0)</f>
        <v>0</v>
      </c>
      <c r="AY1130" s="78">
        <f>IF(AND(M1130&gt;=50,M1130&lt;=54),1,0)</f>
        <v>0</v>
      </c>
      <c r="AZ1130" s="78">
        <f>IF(AND(M1130&gt;=55,M1130&lt;=59),1,0)</f>
        <v>0</v>
      </c>
      <c r="BA1130" s="78">
        <f>IF(AND(M1130&gt;=60,M1130&lt;=64),1,0)</f>
        <v>0</v>
      </c>
      <c r="BB1130" s="78">
        <f>IF(AND(M1130&gt;=65,M1130&lt;=69),1,0)</f>
        <v>1</v>
      </c>
      <c r="BC1130" s="78">
        <f>IF(AND(M1130&gt;=70,M1130&lt;=74),1,0)</f>
        <v>0</v>
      </c>
      <c r="BD1130" s="78">
        <f>IF(AND(M1130&gt;=75,M1130&lt;=79),1,0)</f>
        <v>0</v>
      </c>
      <c r="BE1130" s="78">
        <f>IF(AND(M1130&gt;=80,M1130&lt;=84),1,0)</f>
        <v>0</v>
      </c>
      <c r="BF1130" s="78">
        <f>IF(AND(M1130&gt;=85,M1130&lt;=89),1,0)</f>
        <v>0</v>
      </c>
      <c r="BG1130" s="78">
        <f>IF(AND(M1130&gt;=90,M1130&lt;=94),1,0)</f>
        <v>0</v>
      </c>
      <c r="BH1130" s="78">
        <f>IF(AND(M1130&gt;=95,M1130&lt;=99),1,0)</f>
        <v>0</v>
      </c>
      <c r="BI1130" s="78">
        <f>IF(AND(M1130&gt;=100,M1130&lt;=105),1,0)</f>
        <v>0</v>
      </c>
      <c r="BJ1130" s="78">
        <f>IF(I1130&lt;$BK$2,1,0)</f>
        <v>0</v>
      </c>
      <c r="BK1130" s="78">
        <f>IF(I1130&gt;$BK$2,1,0)</f>
        <v>1</v>
      </c>
      <c r="BL1130" s="79">
        <f>IF(J1130=$BL$2,1,0)</f>
        <v>1</v>
      </c>
      <c r="BM1130" s="79">
        <f>IF(J1130=$BM152,1,0)</f>
        <v>0</v>
      </c>
      <c r="BN1130" s="79">
        <f>IF(J1130=$BN152,1,0)</f>
        <v>0</v>
      </c>
      <c r="BO1130" s="79">
        <f>IF(J1130=$BO152,1,0)</f>
        <v>0</v>
      </c>
      <c r="BP1130" s="79">
        <f>IF(J1130=$BP152,1,0)</f>
        <v>0</v>
      </c>
      <c r="BQ1130" s="79">
        <f>IF(J1130=$BQ$2,1,0)</f>
        <v>0</v>
      </c>
      <c r="BR1130" s="79">
        <f>IF(J1130=$BR$2,1,0)</f>
        <v>0</v>
      </c>
      <c r="BS1130" s="78">
        <f>IF(F1130=$BS$2,1,0)</f>
        <v>0</v>
      </c>
      <c r="BT1130" s="78">
        <f>IF(F1130=$BT$2,1,0)</f>
        <v>1</v>
      </c>
      <c r="BU1130" s="78">
        <f>IF(F1130=$BU$2,1,0)</f>
        <v>0</v>
      </c>
      <c r="BV1130" s="78">
        <f>IF(F1130=$BV$2,1,0)</f>
        <v>0</v>
      </c>
      <c r="BW1130" s="78">
        <f>IF(F1130=$BW$2,1,0)</f>
        <v>0</v>
      </c>
      <c r="BX1130" s="78">
        <f>IF(F1130=$BX$2,1,0)</f>
        <v>0</v>
      </c>
      <c r="BY1130" s="78">
        <f>IF(F1130=$BY$2,1,0)</f>
        <v>0</v>
      </c>
      <c r="BZ1130" s="78">
        <f>IF(F1130=$BZ$2,1,0)</f>
        <v>0</v>
      </c>
      <c r="CA1130"/>
      <c r="CB1130" s="1">
        <v>0</v>
      </c>
      <c r="CC1130" s="1">
        <v>0</v>
      </c>
    </row>
    <row r="1131" spans="2:81" x14ac:dyDescent="0.3">
      <c r="B1131" s="29" t="s">
        <v>39</v>
      </c>
      <c r="C1131" s="33" t="s">
        <v>162</v>
      </c>
      <c r="D1131" s="33" t="s">
        <v>75</v>
      </c>
      <c r="E1131" s="53" t="s">
        <v>1126</v>
      </c>
      <c r="F1131" s="31" t="s">
        <v>16</v>
      </c>
      <c r="G1131" s="1">
        <v>14</v>
      </c>
      <c r="H1131" s="1">
        <v>2015</v>
      </c>
      <c r="I1131" s="36">
        <v>0.79652777777777783</v>
      </c>
      <c r="J1131" s="1" t="s">
        <v>10</v>
      </c>
      <c r="K1131" s="39">
        <v>19283</v>
      </c>
      <c r="L1131" t="s">
        <v>1794</v>
      </c>
      <c r="M1131" s="76">
        <v>56</v>
      </c>
      <c r="N1131" t="str">
        <f t="shared" si="551"/>
        <v>rainy</v>
      </c>
      <c r="O1131" s="78">
        <f t="shared" si="552"/>
        <v>0</v>
      </c>
      <c r="P1131" s="78">
        <v>0</v>
      </c>
      <c r="Q1131" s="78">
        <v>0</v>
      </c>
      <c r="R1131" s="78">
        <f t="shared" si="553"/>
        <v>0</v>
      </c>
      <c r="S1131" s="78">
        <f t="shared" si="554"/>
        <v>0</v>
      </c>
      <c r="T1131" s="78">
        <f t="shared" si="555"/>
        <v>0</v>
      </c>
      <c r="U1131" s="78">
        <f t="shared" si="556"/>
        <v>0</v>
      </c>
      <c r="V1131" s="78">
        <f t="shared" si="557"/>
        <v>0</v>
      </c>
      <c r="W1131" s="78">
        <f t="shared" si="558"/>
        <v>0</v>
      </c>
      <c r="X1131" s="78">
        <f t="shared" si="559"/>
        <v>0</v>
      </c>
      <c r="Y1131" s="78">
        <f t="shared" si="560"/>
        <v>0</v>
      </c>
      <c r="Z1131" s="78">
        <f t="shared" si="561"/>
        <v>0</v>
      </c>
      <c r="AA1131" s="78">
        <f t="shared" si="562"/>
        <v>0</v>
      </c>
      <c r="AB1131" s="78">
        <f t="shared" si="563"/>
        <v>0</v>
      </c>
      <c r="AC1131" s="78">
        <f t="shared" si="564"/>
        <v>0</v>
      </c>
      <c r="AD1131" s="78">
        <f t="shared" si="565"/>
        <v>0</v>
      </c>
      <c r="AE1131" s="78">
        <f t="shared" si="566"/>
        <v>0</v>
      </c>
      <c r="AF1131" s="78">
        <f t="shared" si="567"/>
        <v>0</v>
      </c>
      <c r="AG1131" s="78">
        <f t="shared" si="550"/>
        <v>0</v>
      </c>
      <c r="AH1131" s="78">
        <f t="shared" si="568"/>
        <v>0</v>
      </c>
      <c r="AI1131" s="78">
        <f t="shared" si="569"/>
        <v>1</v>
      </c>
      <c r="AJ1131" s="78">
        <f t="shared" si="570"/>
        <v>0</v>
      </c>
      <c r="AK1131" s="78">
        <f t="shared" si="571"/>
        <v>0</v>
      </c>
      <c r="AL1131" s="78">
        <f t="shared" si="572"/>
        <v>0</v>
      </c>
      <c r="AM1131" s="78">
        <f t="shared" si="573"/>
        <v>0</v>
      </c>
      <c r="AN1131" s="78">
        <f t="shared" si="574"/>
        <v>0</v>
      </c>
      <c r="AO1131" s="78">
        <f t="shared" si="575"/>
        <v>0</v>
      </c>
      <c r="AP1131" s="78">
        <f t="shared" si="576"/>
        <v>0</v>
      </c>
      <c r="AQ1131" s="78">
        <f t="shared" si="577"/>
        <v>0</v>
      </c>
      <c r="AR1131" s="78">
        <f t="shared" si="578"/>
        <v>0</v>
      </c>
      <c r="AS1131" s="78">
        <f t="shared" si="579"/>
        <v>0</v>
      </c>
      <c r="AT1131" s="78">
        <f t="shared" si="580"/>
        <v>0</v>
      </c>
      <c r="AU1131" s="78">
        <f t="shared" si="581"/>
        <v>1</v>
      </c>
      <c r="AV1131" s="78">
        <f>IF(AND(M1131&gt;=35,M1131&lt;=39),1,0)</f>
        <v>0</v>
      </c>
      <c r="AW1131" s="78">
        <f>IF(AND(M1131&gt;=40,M1131&lt;=44),1,0)</f>
        <v>0</v>
      </c>
      <c r="AX1131" s="78">
        <f>IF(AND(M1131&gt;=45,M1131&lt;=49),1,0)</f>
        <v>0</v>
      </c>
      <c r="AY1131" s="78">
        <f>IF(AND(M1131&gt;=50,M1131&lt;=54),1,0)</f>
        <v>0</v>
      </c>
      <c r="AZ1131" s="78">
        <f>IF(AND(M1131&gt;=55,M1131&lt;=59),1,0)</f>
        <v>1</v>
      </c>
      <c r="BA1131" s="78">
        <f>IF(AND(M1131&gt;=60,M1131&lt;=64),1,0)</f>
        <v>0</v>
      </c>
      <c r="BB1131" s="78">
        <f>IF(AND(M1131&gt;=65,M1131&lt;=69),1,0)</f>
        <v>0</v>
      </c>
      <c r="BC1131" s="78">
        <f>IF(AND(M1131&gt;=70,M1131&lt;=74),1,0)</f>
        <v>0</v>
      </c>
      <c r="BD1131" s="78">
        <f>IF(AND(M1131&gt;=75,M1131&lt;=79),1,0)</f>
        <v>0</v>
      </c>
      <c r="BE1131" s="78">
        <f>IF(AND(M1131&gt;=80,M1131&lt;=84),1,0)</f>
        <v>0</v>
      </c>
      <c r="BF1131" s="78">
        <f>IF(AND(M1131&gt;=85,M1131&lt;=89),1,0)</f>
        <v>0</v>
      </c>
      <c r="BG1131" s="78">
        <f>IF(AND(M1131&gt;=90,M1131&lt;=94),1,0)</f>
        <v>0</v>
      </c>
      <c r="BH1131" s="78">
        <f>IF(AND(M1131&gt;=95,M1131&lt;=99),1,0)</f>
        <v>0</v>
      </c>
      <c r="BI1131" s="78">
        <f>IF(AND(M1131&gt;=100,M1131&lt;=105),1,0)</f>
        <v>0</v>
      </c>
      <c r="BJ1131" s="78">
        <f>IF(I1131&lt;$BK$2,1,0)</f>
        <v>0</v>
      </c>
      <c r="BK1131" s="78">
        <f>IF(I1131&gt;$BK$2,1,0)</f>
        <v>1</v>
      </c>
      <c r="BL1131" s="79">
        <f>IF(J1131=$BL$2,1,0)</f>
        <v>0</v>
      </c>
      <c r="BM1131" s="79">
        <f>IF(J1131=$BM153,1,0)</f>
        <v>0</v>
      </c>
      <c r="BN1131" s="79">
        <f>IF(J1131=$BN153,1,0)</f>
        <v>0</v>
      </c>
      <c r="BO1131" s="79">
        <f>IF(J1131=$BO153,1,0)</f>
        <v>0</v>
      </c>
      <c r="BP1131" s="79">
        <f>IF(J1131=$BP153,1,0)</f>
        <v>0</v>
      </c>
      <c r="BQ1131" s="79">
        <f>IF(J1131=$BQ$2,1,0)</f>
        <v>0</v>
      </c>
      <c r="BR1131" s="79">
        <f>IF(J1131=$BR$2,1,0)</f>
        <v>0</v>
      </c>
      <c r="BS1131" s="78">
        <f>IF(F1131=$BS$2,1,0)</f>
        <v>0</v>
      </c>
      <c r="BT1131" s="78">
        <f>IF(F1131=$BT$2,1,0)</f>
        <v>1</v>
      </c>
      <c r="BU1131" s="78">
        <f>IF(F1131=$BU$2,1,0)</f>
        <v>0</v>
      </c>
      <c r="BV1131" s="78">
        <f>IF(F1131=$BV$2,1,0)</f>
        <v>0</v>
      </c>
      <c r="BW1131" s="78">
        <f>IF(F1131=$BW$2,1,0)</f>
        <v>0</v>
      </c>
      <c r="BX1131" s="78">
        <f>IF(F1131=$BX$2,1,0)</f>
        <v>0</v>
      </c>
      <c r="BY1131" s="78">
        <f>IF(F1131=$BY$2,1,0)</f>
        <v>0</v>
      </c>
      <c r="BZ1131" s="78">
        <f>IF(F1131=$BZ$2,1,0)</f>
        <v>0</v>
      </c>
      <c r="CA1131"/>
      <c r="CB1131" s="1">
        <v>0</v>
      </c>
      <c r="CC1131" s="1">
        <v>0</v>
      </c>
    </row>
    <row r="1132" spans="2:81" x14ac:dyDescent="0.3">
      <c r="B1132" s="29" t="s">
        <v>49</v>
      </c>
      <c r="C1132" s="33" t="s">
        <v>162</v>
      </c>
      <c r="D1132" s="33" t="s">
        <v>75</v>
      </c>
      <c r="E1132" s="53" t="s">
        <v>1127</v>
      </c>
      <c r="F1132" s="31" t="s">
        <v>16</v>
      </c>
      <c r="G1132" s="1">
        <v>15</v>
      </c>
      <c r="H1132" s="1">
        <v>2015</v>
      </c>
      <c r="I1132" s="36">
        <v>0.79722222222222217</v>
      </c>
      <c r="J1132" s="1" t="s">
        <v>11</v>
      </c>
      <c r="K1132" s="39">
        <v>23409</v>
      </c>
      <c r="L1132" t="s">
        <v>1713</v>
      </c>
      <c r="M1132" s="76">
        <v>66</v>
      </c>
      <c r="N1132" t="str">
        <f t="shared" si="551"/>
        <v>overcast</v>
      </c>
      <c r="O1132" s="78">
        <f t="shared" si="552"/>
        <v>0</v>
      </c>
      <c r="P1132" s="78">
        <v>0</v>
      </c>
      <c r="Q1132" s="78">
        <v>0</v>
      </c>
      <c r="R1132" s="78">
        <f t="shared" si="553"/>
        <v>0</v>
      </c>
      <c r="S1132" s="78">
        <f t="shared" si="554"/>
        <v>0</v>
      </c>
      <c r="T1132" s="78">
        <f t="shared" si="555"/>
        <v>0</v>
      </c>
      <c r="U1132" s="78">
        <f t="shared" si="556"/>
        <v>0</v>
      </c>
      <c r="V1132" s="78">
        <f t="shared" si="557"/>
        <v>0</v>
      </c>
      <c r="W1132" s="78">
        <f t="shared" si="558"/>
        <v>0</v>
      </c>
      <c r="X1132" s="78">
        <f t="shared" si="559"/>
        <v>0</v>
      </c>
      <c r="Y1132" s="78">
        <f t="shared" si="560"/>
        <v>0</v>
      </c>
      <c r="Z1132" s="78">
        <f t="shared" si="561"/>
        <v>0</v>
      </c>
      <c r="AA1132" s="78">
        <f t="shared" si="562"/>
        <v>0</v>
      </c>
      <c r="AB1132" s="78">
        <f t="shared" si="563"/>
        <v>0</v>
      </c>
      <c r="AC1132" s="78">
        <f t="shared" si="564"/>
        <v>0</v>
      </c>
      <c r="AD1132" s="78">
        <f t="shared" si="565"/>
        <v>0</v>
      </c>
      <c r="AE1132" s="78">
        <f t="shared" si="566"/>
        <v>0</v>
      </c>
      <c r="AF1132" s="78">
        <f t="shared" si="567"/>
        <v>0</v>
      </c>
      <c r="AG1132" s="78">
        <f t="shared" si="550"/>
        <v>0</v>
      </c>
      <c r="AH1132" s="78">
        <f t="shared" si="568"/>
        <v>0</v>
      </c>
      <c r="AI1132" s="78">
        <f t="shared" si="569"/>
        <v>1</v>
      </c>
      <c r="AJ1132" s="78">
        <f t="shared" si="570"/>
        <v>0</v>
      </c>
      <c r="AK1132" s="78">
        <f t="shared" si="571"/>
        <v>0</v>
      </c>
      <c r="AL1132" s="78">
        <f t="shared" si="572"/>
        <v>0</v>
      </c>
      <c r="AM1132" s="78">
        <f t="shared" si="573"/>
        <v>0</v>
      </c>
      <c r="AN1132" s="78">
        <f t="shared" si="574"/>
        <v>0</v>
      </c>
      <c r="AO1132" s="78">
        <f t="shared" si="575"/>
        <v>0</v>
      </c>
      <c r="AP1132" s="78">
        <f t="shared" si="576"/>
        <v>0</v>
      </c>
      <c r="AQ1132" s="78">
        <f t="shared" si="577"/>
        <v>0</v>
      </c>
      <c r="AR1132" s="78">
        <f t="shared" si="578"/>
        <v>0</v>
      </c>
      <c r="AS1132" s="78">
        <f t="shared" si="579"/>
        <v>0</v>
      </c>
      <c r="AT1132" s="78">
        <f t="shared" si="580"/>
        <v>0</v>
      </c>
      <c r="AU1132" s="78">
        <f t="shared" si="581"/>
        <v>1</v>
      </c>
      <c r="AV1132" s="78">
        <f>IF(AND(M1132&gt;=35,M1132&lt;=39),1,0)</f>
        <v>0</v>
      </c>
      <c r="AW1132" s="78">
        <f>IF(AND(M1132&gt;=40,M1132&lt;=44),1,0)</f>
        <v>0</v>
      </c>
      <c r="AX1132" s="78">
        <f>IF(AND(M1132&gt;=45,M1132&lt;=49),1,0)</f>
        <v>0</v>
      </c>
      <c r="AY1132" s="78">
        <f>IF(AND(M1132&gt;=50,M1132&lt;=54),1,0)</f>
        <v>0</v>
      </c>
      <c r="AZ1132" s="78">
        <f>IF(AND(M1132&gt;=55,M1132&lt;=59),1,0)</f>
        <v>0</v>
      </c>
      <c r="BA1132" s="78">
        <f>IF(AND(M1132&gt;=60,M1132&lt;=64),1,0)</f>
        <v>0</v>
      </c>
      <c r="BB1132" s="78">
        <f>IF(AND(M1132&gt;=65,M1132&lt;=69),1,0)</f>
        <v>1</v>
      </c>
      <c r="BC1132" s="78">
        <f>IF(AND(M1132&gt;=70,M1132&lt;=74),1,0)</f>
        <v>0</v>
      </c>
      <c r="BD1132" s="78">
        <f>IF(AND(M1132&gt;=75,M1132&lt;=79),1,0)</f>
        <v>0</v>
      </c>
      <c r="BE1132" s="78">
        <f>IF(AND(M1132&gt;=80,M1132&lt;=84),1,0)</f>
        <v>0</v>
      </c>
      <c r="BF1132" s="78">
        <f>IF(AND(M1132&gt;=85,M1132&lt;=89),1,0)</f>
        <v>0</v>
      </c>
      <c r="BG1132" s="78">
        <f>IF(AND(M1132&gt;=90,M1132&lt;=94),1,0)</f>
        <v>0</v>
      </c>
      <c r="BH1132" s="78">
        <f>IF(AND(M1132&gt;=95,M1132&lt;=99),1,0)</f>
        <v>0</v>
      </c>
      <c r="BI1132" s="78">
        <f>IF(AND(M1132&gt;=100,M1132&lt;=105),1,0)</f>
        <v>0</v>
      </c>
      <c r="BJ1132" s="78">
        <f>IF(I1132&lt;$BK$2,1,0)</f>
        <v>0</v>
      </c>
      <c r="BK1132" s="78">
        <f>IF(I1132&gt;$BK$2,1,0)</f>
        <v>1</v>
      </c>
      <c r="BL1132" s="79">
        <f>IF(J1132=$BL$2,1,0)</f>
        <v>0</v>
      </c>
      <c r="BM1132" s="79">
        <f>IF(J1132=$BM154,1,0)</f>
        <v>0</v>
      </c>
      <c r="BN1132" s="79">
        <f>IF(J1132=$BN154,1,0)</f>
        <v>0</v>
      </c>
      <c r="BO1132" s="79">
        <f>IF(J1132=$BO154,1,0)</f>
        <v>0</v>
      </c>
      <c r="BP1132" s="79">
        <f>IF(J1132=$BP154,1,0)</f>
        <v>0</v>
      </c>
      <c r="BQ1132" s="79">
        <f>IF(J1132=$BQ$2,1,0)</f>
        <v>0</v>
      </c>
      <c r="BR1132" s="79">
        <f>IF(J1132=$BR$2,1,0)</f>
        <v>0</v>
      </c>
      <c r="BS1132" s="78">
        <f>IF(F1132=$BS$2,1,0)</f>
        <v>0</v>
      </c>
      <c r="BT1132" s="78">
        <f>IF(F1132=$BT$2,1,0)</f>
        <v>1</v>
      </c>
      <c r="BU1132" s="78">
        <f>IF(F1132=$BU$2,1,0)</f>
        <v>0</v>
      </c>
      <c r="BV1132" s="78">
        <f>IF(F1132=$BV$2,1,0)</f>
        <v>0</v>
      </c>
      <c r="BW1132" s="78">
        <f>IF(F1132=$BW$2,1,0)</f>
        <v>0</v>
      </c>
      <c r="BX1132" s="78">
        <f>IF(F1132=$BX$2,1,0)</f>
        <v>0</v>
      </c>
      <c r="BY1132" s="78">
        <f>IF(F1132=$BY$2,1,0)</f>
        <v>0</v>
      </c>
      <c r="BZ1132" s="78">
        <f>IF(F1132=$BZ$2,1,0)</f>
        <v>0</v>
      </c>
      <c r="CA1132"/>
      <c r="CB1132" s="1">
        <v>0</v>
      </c>
      <c r="CC1132" s="1">
        <v>0</v>
      </c>
    </row>
    <row r="1133" spans="2:81" x14ac:dyDescent="0.3">
      <c r="B1133" s="29" t="s">
        <v>40</v>
      </c>
      <c r="C1133" s="33" t="s">
        <v>156</v>
      </c>
      <c r="D1133" s="33" t="s">
        <v>80</v>
      </c>
      <c r="E1133" s="53" t="s">
        <v>749</v>
      </c>
      <c r="F1133" s="31" t="s">
        <v>16</v>
      </c>
      <c r="G1133" s="1">
        <v>24</v>
      </c>
      <c r="H1133" s="1">
        <v>2015</v>
      </c>
      <c r="I1133" s="36">
        <v>0.79722222222222217</v>
      </c>
      <c r="J1133" s="1" t="s">
        <v>5</v>
      </c>
      <c r="K1133" s="39">
        <v>37359</v>
      </c>
      <c r="L1133" t="s">
        <v>1795</v>
      </c>
      <c r="M1133" s="76">
        <v>57</v>
      </c>
      <c r="N1133" t="str">
        <f t="shared" si="551"/>
        <v>clear</v>
      </c>
      <c r="O1133" s="78">
        <f t="shared" si="552"/>
        <v>0</v>
      </c>
      <c r="P1133" s="78">
        <v>0</v>
      </c>
      <c r="Q1133" s="78">
        <v>0</v>
      </c>
      <c r="R1133" s="78">
        <f t="shared" si="553"/>
        <v>0</v>
      </c>
      <c r="S1133" s="78">
        <f t="shared" si="554"/>
        <v>0</v>
      </c>
      <c r="T1133" s="78">
        <f t="shared" si="555"/>
        <v>1</v>
      </c>
      <c r="U1133" s="78">
        <f t="shared" si="556"/>
        <v>0</v>
      </c>
      <c r="V1133" s="78">
        <f t="shared" si="557"/>
        <v>0</v>
      </c>
      <c r="W1133" s="78">
        <f t="shared" si="558"/>
        <v>0</v>
      </c>
      <c r="X1133" s="78">
        <f t="shared" si="559"/>
        <v>0</v>
      </c>
      <c r="Y1133" s="78">
        <f t="shared" si="560"/>
        <v>0</v>
      </c>
      <c r="Z1133" s="78">
        <f t="shared" si="561"/>
        <v>0</v>
      </c>
      <c r="AA1133" s="78">
        <f t="shared" si="562"/>
        <v>0</v>
      </c>
      <c r="AB1133" s="78">
        <f t="shared" si="563"/>
        <v>0</v>
      </c>
      <c r="AC1133" s="78">
        <f t="shared" si="564"/>
        <v>0</v>
      </c>
      <c r="AD1133" s="78">
        <f t="shared" si="565"/>
        <v>0</v>
      </c>
      <c r="AE1133" s="78">
        <f t="shared" si="566"/>
        <v>0</v>
      </c>
      <c r="AF1133" s="78">
        <f t="shared" si="567"/>
        <v>0</v>
      </c>
      <c r="AG1133" s="78">
        <f t="shared" si="550"/>
        <v>0</v>
      </c>
      <c r="AH1133" s="78">
        <f t="shared" si="568"/>
        <v>0</v>
      </c>
      <c r="AI1133" s="78">
        <f t="shared" si="569"/>
        <v>0</v>
      </c>
      <c r="AJ1133" s="78">
        <f t="shared" si="570"/>
        <v>0</v>
      </c>
      <c r="AK1133" s="78">
        <f t="shared" si="571"/>
        <v>0</v>
      </c>
      <c r="AL1133" s="78">
        <f t="shared" si="572"/>
        <v>0</v>
      </c>
      <c r="AM1133" s="78">
        <f t="shared" si="573"/>
        <v>0</v>
      </c>
      <c r="AN1133" s="78">
        <f t="shared" si="574"/>
        <v>0</v>
      </c>
      <c r="AO1133" s="78">
        <f t="shared" si="575"/>
        <v>0</v>
      </c>
      <c r="AP1133" s="78">
        <f t="shared" si="576"/>
        <v>0</v>
      </c>
      <c r="AQ1133" s="78">
        <f t="shared" si="577"/>
        <v>0</v>
      </c>
      <c r="AR1133" s="78">
        <f t="shared" si="578"/>
        <v>0</v>
      </c>
      <c r="AS1133" s="78">
        <f t="shared" si="579"/>
        <v>0</v>
      </c>
      <c r="AT1133" s="78">
        <f t="shared" si="580"/>
        <v>0</v>
      </c>
      <c r="AU1133" s="78">
        <f t="shared" si="581"/>
        <v>1</v>
      </c>
      <c r="AV1133" s="78">
        <f>IF(AND(M1133&gt;=35,M1133&lt;=39),1,0)</f>
        <v>0</v>
      </c>
      <c r="AW1133" s="78">
        <f>IF(AND(M1133&gt;=40,M1133&lt;=44),1,0)</f>
        <v>0</v>
      </c>
      <c r="AX1133" s="78">
        <f>IF(AND(M1133&gt;=45,M1133&lt;=49),1,0)</f>
        <v>0</v>
      </c>
      <c r="AY1133" s="78">
        <f>IF(AND(M1133&gt;=50,M1133&lt;=54),1,0)</f>
        <v>0</v>
      </c>
      <c r="AZ1133" s="78">
        <f>IF(AND(M1133&gt;=55,M1133&lt;=59),1,0)</f>
        <v>1</v>
      </c>
      <c r="BA1133" s="78">
        <f>IF(AND(M1133&gt;=60,M1133&lt;=64),1,0)</f>
        <v>0</v>
      </c>
      <c r="BB1133" s="78">
        <f>IF(AND(M1133&gt;=65,M1133&lt;=69),1,0)</f>
        <v>0</v>
      </c>
      <c r="BC1133" s="78">
        <f>IF(AND(M1133&gt;=70,M1133&lt;=74),1,0)</f>
        <v>0</v>
      </c>
      <c r="BD1133" s="78">
        <f>IF(AND(M1133&gt;=75,M1133&lt;=79),1,0)</f>
        <v>0</v>
      </c>
      <c r="BE1133" s="78">
        <f>IF(AND(M1133&gt;=80,M1133&lt;=84),1,0)</f>
        <v>0</v>
      </c>
      <c r="BF1133" s="78">
        <f>IF(AND(M1133&gt;=85,M1133&lt;=89),1,0)</f>
        <v>0</v>
      </c>
      <c r="BG1133" s="78">
        <f>IF(AND(M1133&gt;=90,M1133&lt;=94),1,0)</f>
        <v>0</v>
      </c>
      <c r="BH1133" s="78">
        <f>IF(AND(M1133&gt;=95,M1133&lt;=99),1,0)</f>
        <v>0</v>
      </c>
      <c r="BI1133" s="78">
        <f>IF(AND(M1133&gt;=100,M1133&lt;=105),1,0)</f>
        <v>0</v>
      </c>
      <c r="BJ1133" s="78">
        <f>IF(I1133&lt;$BK$2,1,0)</f>
        <v>0</v>
      </c>
      <c r="BK1133" s="78">
        <f>IF(I1133&gt;$BK$2,1,0)</f>
        <v>1</v>
      </c>
      <c r="BL1133" s="79">
        <f>IF(J1133=$BL$2,1,0)</f>
        <v>0</v>
      </c>
      <c r="BM1133" s="79">
        <f>IF(J1133=$BM155,1,0)</f>
        <v>0</v>
      </c>
      <c r="BN1133" s="79">
        <f>IF(J1133=$BN155,1,0)</f>
        <v>0</v>
      </c>
      <c r="BO1133" s="79">
        <f>IF(J1133=$BO155,1,0)</f>
        <v>0</v>
      </c>
      <c r="BP1133" s="79">
        <f>IF(J1133=$BP155,1,0)</f>
        <v>0</v>
      </c>
      <c r="BQ1133" s="79">
        <f>IF(J1133=$BQ$2,1,0)</f>
        <v>0</v>
      </c>
      <c r="BR1133" s="79">
        <f>IF(J1133=$BR$2,1,0)</f>
        <v>0</v>
      </c>
      <c r="BS1133" s="78">
        <f>IF(F1133=$BS$2,1,0)</f>
        <v>0</v>
      </c>
      <c r="BT1133" s="78">
        <f>IF(F1133=$BT$2,1,0)</f>
        <v>1</v>
      </c>
      <c r="BU1133" s="78">
        <f>IF(F1133=$BU$2,1,0)</f>
        <v>0</v>
      </c>
      <c r="BV1133" s="78">
        <f>IF(F1133=$BV$2,1,0)</f>
        <v>0</v>
      </c>
      <c r="BW1133" s="78">
        <f>IF(F1133=$BW$2,1,0)</f>
        <v>0</v>
      </c>
      <c r="BX1133" s="78">
        <f>IF(F1133=$BX$2,1,0)</f>
        <v>0</v>
      </c>
      <c r="BY1133" s="78">
        <f>IF(F1133=$BY$2,1,0)</f>
        <v>0</v>
      </c>
      <c r="BZ1133" s="78">
        <f>IF(F1133=$BZ$2,1,0)</f>
        <v>0</v>
      </c>
      <c r="CA1133" t="s">
        <v>1887</v>
      </c>
      <c r="CB1133" s="1">
        <v>0</v>
      </c>
      <c r="CC1133" s="1">
        <v>0</v>
      </c>
    </row>
    <row r="1134" spans="2:81" x14ac:dyDescent="0.3">
      <c r="B1134" s="29" t="s">
        <v>41</v>
      </c>
      <c r="C1134" s="33" t="s">
        <v>156</v>
      </c>
      <c r="D1134" s="33" t="s">
        <v>80</v>
      </c>
      <c r="E1134" s="53" t="s">
        <v>750</v>
      </c>
      <c r="F1134" s="31" t="s">
        <v>16</v>
      </c>
      <c r="G1134" s="1">
        <v>25</v>
      </c>
      <c r="H1134" s="1">
        <v>2015</v>
      </c>
      <c r="I1134" s="36">
        <v>0.79722222222222217</v>
      </c>
      <c r="J1134" s="1" t="s">
        <v>7</v>
      </c>
      <c r="K1134" s="39">
        <v>36757</v>
      </c>
      <c r="L1134" t="s">
        <v>1796</v>
      </c>
      <c r="M1134" s="76">
        <v>51</v>
      </c>
      <c r="N1134" t="str">
        <f t="shared" si="551"/>
        <v>overcast</v>
      </c>
      <c r="O1134" s="78">
        <f t="shared" si="552"/>
        <v>0</v>
      </c>
      <c r="P1134" s="78">
        <v>0</v>
      </c>
      <c r="Q1134" s="78">
        <v>0</v>
      </c>
      <c r="R1134" s="78">
        <f t="shared" si="553"/>
        <v>0</v>
      </c>
      <c r="S1134" s="78">
        <f t="shared" si="554"/>
        <v>0</v>
      </c>
      <c r="T1134" s="78">
        <f t="shared" si="555"/>
        <v>1</v>
      </c>
      <c r="U1134" s="78">
        <f t="shared" si="556"/>
        <v>0</v>
      </c>
      <c r="V1134" s="78">
        <f t="shared" si="557"/>
        <v>0</v>
      </c>
      <c r="W1134" s="78">
        <f t="shared" si="558"/>
        <v>0</v>
      </c>
      <c r="X1134" s="78">
        <f t="shared" si="559"/>
        <v>0</v>
      </c>
      <c r="Y1134" s="78">
        <f t="shared" si="560"/>
        <v>0</v>
      </c>
      <c r="Z1134" s="78">
        <f t="shared" si="561"/>
        <v>0</v>
      </c>
      <c r="AA1134" s="78">
        <f t="shared" si="562"/>
        <v>0</v>
      </c>
      <c r="AB1134" s="78">
        <f t="shared" si="563"/>
        <v>0</v>
      </c>
      <c r="AC1134" s="78">
        <f t="shared" si="564"/>
        <v>0</v>
      </c>
      <c r="AD1134" s="78">
        <f t="shared" si="565"/>
        <v>0</v>
      </c>
      <c r="AE1134" s="78">
        <f t="shared" si="566"/>
        <v>0</v>
      </c>
      <c r="AF1134" s="78">
        <f t="shared" si="567"/>
        <v>0</v>
      </c>
      <c r="AG1134" s="78">
        <f t="shared" si="550"/>
        <v>0</v>
      </c>
      <c r="AH1134" s="78">
        <f t="shared" si="568"/>
        <v>0</v>
      </c>
      <c r="AI1134" s="78">
        <f t="shared" si="569"/>
        <v>0</v>
      </c>
      <c r="AJ1134" s="78">
        <f t="shared" si="570"/>
        <v>0</v>
      </c>
      <c r="AK1134" s="78">
        <f t="shared" si="571"/>
        <v>0</v>
      </c>
      <c r="AL1134" s="78">
        <f t="shared" si="572"/>
        <v>0</v>
      </c>
      <c r="AM1134" s="78">
        <f t="shared" si="573"/>
        <v>0</v>
      </c>
      <c r="AN1134" s="78">
        <f t="shared" si="574"/>
        <v>0</v>
      </c>
      <c r="AO1134" s="78">
        <f t="shared" si="575"/>
        <v>0</v>
      </c>
      <c r="AP1134" s="78">
        <f t="shared" si="576"/>
        <v>0</v>
      </c>
      <c r="AQ1134" s="78">
        <f t="shared" si="577"/>
        <v>0</v>
      </c>
      <c r="AR1134" s="78">
        <f t="shared" si="578"/>
        <v>0</v>
      </c>
      <c r="AS1134" s="78">
        <f t="shared" si="579"/>
        <v>0</v>
      </c>
      <c r="AT1134" s="78">
        <f t="shared" si="580"/>
        <v>0</v>
      </c>
      <c r="AU1134" s="78">
        <f t="shared" si="581"/>
        <v>1</v>
      </c>
      <c r="AV1134" s="78">
        <f>IF(AND(M1134&gt;=35,M1134&lt;=39),1,0)</f>
        <v>0</v>
      </c>
      <c r="AW1134" s="78">
        <f>IF(AND(M1134&gt;=40,M1134&lt;=44),1,0)</f>
        <v>0</v>
      </c>
      <c r="AX1134" s="78">
        <f>IF(AND(M1134&gt;=45,M1134&lt;=49),1,0)</f>
        <v>0</v>
      </c>
      <c r="AY1134" s="78">
        <f>IF(AND(M1134&gt;=50,M1134&lt;=54),1,0)</f>
        <v>1</v>
      </c>
      <c r="AZ1134" s="78">
        <f>IF(AND(M1134&gt;=55,M1134&lt;=59),1,0)</f>
        <v>0</v>
      </c>
      <c r="BA1134" s="78">
        <f>IF(AND(M1134&gt;=60,M1134&lt;=64),1,0)</f>
        <v>0</v>
      </c>
      <c r="BB1134" s="78">
        <f>IF(AND(M1134&gt;=65,M1134&lt;=69),1,0)</f>
        <v>0</v>
      </c>
      <c r="BC1134" s="78">
        <f>IF(AND(M1134&gt;=70,M1134&lt;=74),1,0)</f>
        <v>0</v>
      </c>
      <c r="BD1134" s="78">
        <f>IF(AND(M1134&gt;=75,M1134&lt;=79),1,0)</f>
        <v>0</v>
      </c>
      <c r="BE1134" s="78">
        <f>IF(AND(M1134&gt;=80,M1134&lt;=84),1,0)</f>
        <v>0</v>
      </c>
      <c r="BF1134" s="78">
        <f>IF(AND(M1134&gt;=85,M1134&lt;=89),1,0)</f>
        <v>0</v>
      </c>
      <c r="BG1134" s="78">
        <f>IF(AND(M1134&gt;=90,M1134&lt;=94),1,0)</f>
        <v>0</v>
      </c>
      <c r="BH1134" s="78">
        <f>IF(AND(M1134&gt;=95,M1134&lt;=99),1,0)</f>
        <v>0</v>
      </c>
      <c r="BI1134" s="78">
        <f>IF(AND(M1134&gt;=100,M1134&lt;=105),1,0)</f>
        <v>0</v>
      </c>
      <c r="BJ1134" s="78">
        <f>IF(I1134&lt;$BK$2,1,0)</f>
        <v>0</v>
      </c>
      <c r="BK1134" s="78">
        <f>IF(I1134&gt;$BK$2,1,0)</f>
        <v>1</v>
      </c>
      <c r="BL1134" s="79">
        <f>IF(J1134=$BL$2,1,0)</f>
        <v>0</v>
      </c>
      <c r="BM1134" s="79">
        <f>IF(J1134=$BM156,1,0)</f>
        <v>0</v>
      </c>
      <c r="BN1134" s="79">
        <f>IF(J1134=$BN156,1,0)</f>
        <v>0</v>
      </c>
      <c r="BO1134" s="79">
        <f>IF(J1134=$BO156,1,0)</f>
        <v>0</v>
      </c>
      <c r="BP1134" s="79">
        <f>IF(J1134=$BP156,1,0)</f>
        <v>0</v>
      </c>
      <c r="BQ1134" s="79">
        <f>IF(J1134=$BQ$2,1,0)</f>
        <v>1</v>
      </c>
      <c r="BR1134" s="79">
        <f>IF(J1134=$BR$2,1,0)</f>
        <v>0</v>
      </c>
      <c r="BS1134" s="78">
        <f>IF(F1134=$BS$2,1,0)</f>
        <v>0</v>
      </c>
      <c r="BT1134" s="78">
        <f>IF(F1134=$BT$2,1,0)</f>
        <v>1</v>
      </c>
      <c r="BU1134" s="78">
        <f>IF(F1134=$BU$2,1,0)</f>
        <v>0</v>
      </c>
      <c r="BV1134" s="78">
        <f>IF(F1134=$BV$2,1,0)</f>
        <v>0</v>
      </c>
      <c r="BW1134" s="78">
        <f>IF(F1134=$BW$2,1,0)</f>
        <v>0</v>
      </c>
      <c r="BX1134" s="78">
        <f>IF(F1134=$BX$2,1,0)</f>
        <v>0</v>
      </c>
      <c r="BY1134" s="78">
        <f>IF(F1134=$BY$2,1,0)</f>
        <v>0</v>
      </c>
      <c r="BZ1134" s="78">
        <f>IF(F1134=$BZ$2,1,0)</f>
        <v>0</v>
      </c>
      <c r="CA1134" t="s">
        <v>2246</v>
      </c>
      <c r="CB1134" s="1">
        <v>0</v>
      </c>
      <c r="CC1134" s="1">
        <v>0</v>
      </c>
    </row>
    <row r="1135" spans="2:81" x14ac:dyDescent="0.3">
      <c r="B1135" s="29" t="s">
        <v>42</v>
      </c>
      <c r="C1135" s="33" t="s">
        <v>156</v>
      </c>
      <c r="D1135" s="33" t="s">
        <v>80</v>
      </c>
      <c r="E1135" s="53" t="s">
        <v>751</v>
      </c>
      <c r="F1135" s="31" t="s">
        <v>16</v>
      </c>
      <c r="G1135" s="1">
        <v>26</v>
      </c>
      <c r="H1135" s="1">
        <v>2015</v>
      </c>
      <c r="I1135" s="36">
        <v>0.56666666666666665</v>
      </c>
      <c r="J1135" s="1" t="s">
        <v>8</v>
      </c>
      <c r="K1135" s="39">
        <v>43802</v>
      </c>
      <c r="L1135" t="s">
        <v>1797</v>
      </c>
      <c r="M1135" s="76">
        <v>61</v>
      </c>
      <c r="N1135" t="str">
        <f t="shared" si="551"/>
        <v>sunny</v>
      </c>
      <c r="O1135" s="78">
        <f t="shared" si="552"/>
        <v>0</v>
      </c>
      <c r="P1135" s="78">
        <v>0</v>
      </c>
      <c r="Q1135" s="78">
        <v>0</v>
      </c>
      <c r="R1135" s="78">
        <f t="shared" si="553"/>
        <v>0</v>
      </c>
      <c r="S1135" s="78">
        <f t="shared" si="554"/>
        <v>0</v>
      </c>
      <c r="T1135" s="78">
        <f t="shared" si="555"/>
        <v>1</v>
      </c>
      <c r="U1135" s="78">
        <f t="shared" si="556"/>
        <v>0</v>
      </c>
      <c r="V1135" s="78">
        <f t="shared" si="557"/>
        <v>0</v>
      </c>
      <c r="W1135" s="78">
        <f t="shared" si="558"/>
        <v>0</v>
      </c>
      <c r="X1135" s="78">
        <f t="shared" si="559"/>
        <v>0</v>
      </c>
      <c r="Y1135" s="78">
        <f t="shared" si="560"/>
        <v>0</v>
      </c>
      <c r="Z1135" s="78">
        <f t="shared" si="561"/>
        <v>0</v>
      </c>
      <c r="AA1135" s="78">
        <f t="shared" si="562"/>
        <v>0</v>
      </c>
      <c r="AB1135" s="78">
        <f t="shared" si="563"/>
        <v>0</v>
      </c>
      <c r="AC1135" s="78">
        <f t="shared" si="564"/>
        <v>0</v>
      </c>
      <c r="AD1135" s="78">
        <f t="shared" si="565"/>
        <v>0</v>
      </c>
      <c r="AE1135" s="78">
        <f t="shared" si="566"/>
        <v>0</v>
      </c>
      <c r="AF1135" s="78">
        <f t="shared" si="567"/>
        <v>0</v>
      </c>
      <c r="AG1135" s="78">
        <f t="shared" si="550"/>
        <v>0</v>
      </c>
      <c r="AH1135" s="78">
        <f t="shared" si="568"/>
        <v>0</v>
      </c>
      <c r="AI1135" s="78">
        <f t="shared" si="569"/>
        <v>0</v>
      </c>
      <c r="AJ1135" s="78">
        <f t="shared" si="570"/>
        <v>0</v>
      </c>
      <c r="AK1135" s="78">
        <f t="shared" si="571"/>
        <v>0</v>
      </c>
      <c r="AL1135" s="78">
        <f t="shared" si="572"/>
        <v>0</v>
      </c>
      <c r="AM1135" s="78">
        <f t="shared" si="573"/>
        <v>0</v>
      </c>
      <c r="AN1135" s="78">
        <f t="shared" si="574"/>
        <v>0</v>
      </c>
      <c r="AO1135" s="78">
        <f t="shared" si="575"/>
        <v>0</v>
      </c>
      <c r="AP1135" s="78">
        <f t="shared" si="576"/>
        <v>0</v>
      </c>
      <c r="AQ1135" s="78">
        <f t="shared" si="577"/>
        <v>0</v>
      </c>
      <c r="AR1135" s="78">
        <f t="shared" si="578"/>
        <v>0</v>
      </c>
      <c r="AS1135" s="78">
        <f t="shared" si="579"/>
        <v>0</v>
      </c>
      <c r="AT1135" s="78">
        <f t="shared" si="580"/>
        <v>0</v>
      </c>
      <c r="AU1135" s="78">
        <f t="shared" si="581"/>
        <v>1</v>
      </c>
      <c r="AV1135" s="78">
        <f>IF(AND(M1135&gt;=35,M1135&lt;=39),1,0)</f>
        <v>0</v>
      </c>
      <c r="AW1135" s="78">
        <f>IF(AND(M1135&gt;=40,M1135&lt;=44),1,0)</f>
        <v>0</v>
      </c>
      <c r="AX1135" s="78">
        <f>IF(AND(M1135&gt;=45,M1135&lt;=49),1,0)</f>
        <v>0</v>
      </c>
      <c r="AY1135" s="78">
        <f>IF(AND(M1135&gt;=50,M1135&lt;=54),1,0)</f>
        <v>0</v>
      </c>
      <c r="AZ1135" s="78">
        <f>IF(AND(M1135&gt;=55,M1135&lt;=59),1,0)</f>
        <v>0</v>
      </c>
      <c r="BA1135" s="78">
        <f>IF(AND(M1135&gt;=60,M1135&lt;=64),1,0)</f>
        <v>1</v>
      </c>
      <c r="BB1135" s="78">
        <f>IF(AND(M1135&gt;=65,M1135&lt;=69),1,0)</f>
        <v>0</v>
      </c>
      <c r="BC1135" s="78">
        <f>IF(AND(M1135&gt;=70,M1135&lt;=74),1,0)</f>
        <v>0</v>
      </c>
      <c r="BD1135" s="78">
        <f>IF(AND(M1135&gt;=75,M1135&lt;=79),1,0)</f>
        <v>0</v>
      </c>
      <c r="BE1135" s="78">
        <f>IF(AND(M1135&gt;=80,M1135&lt;=84),1,0)</f>
        <v>0</v>
      </c>
      <c r="BF1135" s="78">
        <f>IF(AND(M1135&gt;=85,M1135&lt;=89),1,0)</f>
        <v>0</v>
      </c>
      <c r="BG1135" s="78">
        <f>IF(AND(M1135&gt;=90,M1135&lt;=94),1,0)</f>
        <v>0</v>
      </c>
      <c r="BH1135" s="78">
        <f>IF(AND(M1135&gt;=95,M1135&lt;=99),1,0)</f>
        <v>0</v>
      </c>
      <c r="BI1135" s="78">
        <f>IF(AND(M1135&gt;=100,M1135&lt;=105),1,0)</f>
        <v>0</v>
      </c>
      <c r="BJ1135" s="78">
        <f>IF(I1135&lt;$BK$2,1,0)</f>
        <v>1</v>
      </c>
      <c r="BK1135" s="78">
        <f>IF(I1135&gt;$BK$2,1,0)</f>
        <v>0</v>
      </c>
      <c r="BL1135" s="79">
        <f>IF(J1135=$BL$2,1,0)</f>
        <v>0</v>
      </c>
      <c r="BM1135" s="79">
        <f>IF(J1135=$BM157,1,0)</f>
        <v>0</v>
      </c>
      <c r="BN1135" s="79">
        <f>IF(J1135=$BN157,1,0)</f>
        <v>0</v>
      </c>
      <c r="BO1135" s="79">
        <f>IF(J1135=$BO157,1,0)</f>
        <v>0</v>
      </c>
      <c r="BP1135" s="79">
        <f>IF(J1135=$BP157,1,0)</f>
        <v>0</v>
      </c>
      <c r="BQ1135" s="79">
        <f>IF(J1135=$BQ$2,1,0)</f>
        <v>0</v>
      </c>
      <c r="BR1135" s="79">
        <f>IF(J1135=$BR$2,1,0)</f>
        <v>1</v>
      </c>
      <c r="BS1135" s="78">
        <f>IF(F1135=$BS$2,1,0)</f>
        <v>0</v>
      </c>
      <c r="BT1135" s="78">
        <f>IF(F1135=$BT$2,1,0)</f>
        <v>1</v>
      </c>
      <c r="BU1135" s="78">
        <f>IF(F1135=$BU$2,1,0)</f>
        <v>0</v>
      </c>
      <c r="BV1135" s="78">
        <f>IF(F1135=$BV$2,1,0)</f>
        <v>0</v>
      </c>
      <c r="BW1135" s="78">
        <f>IF(F1135=$BW$2,1,0)</f>
        <v>0</v>
      </c>
      <c r="BX1135" s="78">
        <f>IF(F1135=$BX$2,1,0)</f>
        <v>0</v>
      </c>
      <c r="BY1135" s="78">
        <f>IF(F1135=$BY$2,1,0)</f>
        <v>0</v>
      </c>
      <c r="BZ1135" s="78">
        <f>IF(F1135=$BZ$2,1,0)</f>
        <v>0</v>
      </c>
      <c r="CA1135" t="s">
        <v>2185</v>
      </c>
      <c r="CB1135" s="1">
        <v>0</v>
      </c>
      <c r="CC1135" s="1">
        <v>0</v>
      </c>
    </row>
    <row r="1136" spans="2:81" x14ac:dyDescent="0.3">
      <c r="B1136" s="29" t="s">
        <v>17</v>
      </c>
      <c r="C1136" s="33" t="s">
        <v>157</v>
      </c>
      <c r="D1136" s="33" t="s">
        <v>79</v>
      </c>
      <c r="E1136" s="53" t="s">
        <v>1131</v>
      </c>
      <c r="F1136" s="31" t="s">
        <v>31</v>
      </c>
      <c r="G1136" s="1">
        <v>11</v>
      </c>
      <c r="H1136" s="1">
        <v>2015</v>
      </c>
      <c r="I1136" s="36">
        <v>0.79722222222222217</v>
      </c>
      <c r="J1136" s="1" t="s">
        <v>6</v>
      </c>
      <c r="K1136" s="39">
        <v>20468</v>
      </c>
      <c r="L1136" t="s">
        <v>1741</v>
      </c>
      <c r="M1136" s="76">
        <v>78</v>
      </c>
      <c r="N1136" t="str">
        <f t="shared" si="551"/>
        <v>cloudy</v>
      </c>
      <c r="O1136" s="78">
        <f t="shared" si="552"/>
        <v>0</v>
      </c>
      <c r="P1136" s="78">
        <v>0</v>
      </c>
      <c r="Q1136" s="78">
        <v>0</v>
      </c>
      <c r="R1136" s="78">
        <f t="shared" si="553"/>
        <v>0</v>
      </c>
      <c r="S1136" s="78">
        <f t="shared" si="554"/>
        <v>0</v>
      </c>
      <c r="T1136" s="78">
        <f t="shared" si="555"/>
        <v>0</v>
      </c>
      <c r="U1136" s="78">
        <f t="shared" si="556"/>
        <v>0</v>
      </c>
      <c r="V1136" s="78">
        <f t="shared" si="557"/>
        <v>0</v>
      </c>
      <c r="W1136" s="78">
        <f t="shared" si="558"/>
        <v>0</v>
      </c>
      <c r="X1136" s="78">
        <f t="shared" si="559"/>
        <v>0</v>
      </c>
      <c r="Y1136" s="78">
        <f t="shared" si="560"/>
        <v>0</v>
      </c>
      <c r="Z1136" s="78">
        <f t="shared" si="561"/>
        <v>0</v>
      </c>
      <c r="AA1136" s="78">
        <f t="shared" si="562"/>
        <v>0</v>
      </c>
      <c r="AB1136" s="78">
        <f t="shared" si="563"/>
        <v>0</v>
      </c>
      <c r="AC1136" s="78">
        <f t="shared" si="564"/>
        <v>0</v>
      </c>
      <c r="AD1136" s="78">
        <f t="shared" si="565"/>
        <v>0</v>
      </c>
      <c r="AE1136" s="78">
        <f t="shared" si="566"/>
        <v>0</v>
      </c>
      <c r="AF1136" s="78">
        <f t="shared" si="567"/>
        <v>0</v>
      </c>
      <c r="AG1136" s="78">
        <f t="shared" ref="AG1136:AG1199" si="582">IF(C1136=$AG$3,1,0)</f>
        <v>0</v>
      </c>
      <c r="AH1136" s="78">
        <f t="shared" si="568"/>
        <v>0</v>
      </c>
      <c r="AI1136" s="78">
        <f t="shared" si="569"/>
        <v>0</v>
      </c>
      <c r="AJ1136" s="78">
        <f t="shared" si="570"/>
        <v>0</v>
      </c>
      <c r="AK1136" s="78">
        <f t="shared" si="571"/>
        <v>0</v>
      </c>
      <c r="AL1136" s="78">
        <f t="shared" si="572"/>
        <v>0</v>
      </c>
      <c r="AM1136" s="78">
        <f t="shared" si="573"/>
        <v>0</v>
      </c>
      <c r="AN1136" s="78">
        <f t="shared" si="574"/>
        <v>0</v>
      </c>
      <c r="AO1136" s="78">
        <f t="shared" si="575"/>
        <v>0</v>
      </c>
      <c r="AP1136" s="78">
        <f t="shared" si="576"/>
        <v>0</v>
      </c>
      <c r="AQ1136" s="78">
        <f t="shared" si="577"/>
        <v>0</v>
      </c>
      <c r="AR1136" s="78">
        <f t="shared" si="578"/>
        <v>0</v>
      </c>
      <c r="AS1136" s="78">
        <f t="shared" si="579"/>
        <v>1</v>
      </c>
      <c r="AT1136" s="78">
        <f t="shared" si="580"/>
        <v>0</v>
      </c>
      <c r="AU1136" s="78">
        <f t="shared" si="581"/>
        <v>1</v>
      </c>
      <c r="AV1136" s="78">
        <f>IF(AND(M1136&gt;=35,M1136&lt;=39),1,0)</f>
        <v>0</v>
      </c>
      <c r="AW1136" s="78">
        <f>IF(AND(M1136&gt;=40,M1136&lt;=44),1,0)</f>
        <v>0</v>
      </c>
      <c r="AX1136" s="78">
        <f>IF(AND(M1136&gt;=45,M1136&lt;=49),1,0)</f>
        <v>0</v>
      </c>
      <c r="AY1136" s="78">
        <f>IF(AND(M1136&gt;=50,M1136&lt;=54),1,0)</f>
        <v>0</v>
      </c>
      <c r="AZ1136" s="78">
        <f>IF(AND(M1136&gt;=55,M1136&lt;=59),1,0)</f>
        <v>0</v>
      </c>
      <c r="BA1136" s="78">
        <f>IF(AND(M1136&gt;=60,M1136&lt;=64),1,0)</f>
        <v>0</v>
      </c>
      <c r="BB1136" s="78">
        <f>IF(AND(M1136&gt;=65,M1136&lt;=69),1,0)</f>
        <v>0</v>
      </c>
      <c r="BC1136" s="78">
        <f>IF(AND(M1136&gt;=70,M1136&lt;=74),1,0)</f>
        <v>0</v>
      </c>
      <c r="BD1136" s="78">
        <f>IF(AND(M1136&gt;=75,M1136&lt;=79),1,0)</f>
        <v>1</v>
      </c>
      <c r="BE1136" s="78">
        <f>IF(AND(M1136&gt;=80,M1136&lt;=84),1,0)</f>
        <v>0</v>
      </c>
      <c r="BF1136" s="78">
        <f>IF(AND(M1136&gt;=85,M1136&lt;=89),1,0)</f>
        <v>0</v>
      </c>
      <c r="BG1136" s="78">
        <f>IF(AND(M1136&gt;=90,M1136&lt;=94),1,0)</f>
        <v>0</v>
      </c>
      <c r="BH1136" s="78">
        <f>IF(AND(M1136&gt;=95,M1136&lt;=99),1,0)</f>
        <v>0</v>
      </c>
      <c r="BI1136" s="78">
        <f>IF(AND(M1136&gt;=100,M1136&lt;=105),1,0)</f>
        <v>0</v>
      </c>
      <c r="BJ1136" s="78">
        <f>IF(I1136&lt;$BK$2,1,0)</f>
        <v>0</v>
      </c>
      <c r="BK1136" s="78">
        <f>IF(I1136&gt;$BK$2,1,0)</f>
        <v>1</v>
      </c>
      <c r="BL1136" s="79">
        <f>IF(J1136=$BL$2,1,0)</f>
        <v>1</v>
      </c>
      <c r="BM1136" s="79">
        <f>IF(J1136=$BM158,1,0)</f>
        <v>0</v>
      </c>
      <c r="BN1136" s="79">
        <f>IF(J1136=$BN158,1,0)</f>
        <v>0</v>
      </c>
      <c r="BO1136" s="79">
        <f>IF(J1136=$BO158,1,0)</f>
        <v>0</v>
      </c>
      <c r="BP1136" s="79">
        <f>IF(J1136=$BP158,1,0)</f>
        <v>0</v>
      </c>
      <c r="BQ1136" s="79">
        <f>IF(J1136=$BQ$2,1,0)</f>
        <v>0</v>
      </c>
      <c r="BR1136" s="79">
        <f>IF(J1136=$BR$2,1,0)</f>
        <v>0</v>
      </c>
      <c r="BS1136" s="78">
        <f>IF(F1136=$BS$2,1,0)</f>
        <v>0</v>
      </c>
      <c r="BT1136" s="78">
        <f>IF(F1136=$BT$2,1,0)</f>
        <v>0</v>
      </c>
      <c r="BU1136" s="78">
        <f>IF(F1136=$BU$2,1,0)</f>
        <v>1</v>
      </c>
      <c r="BV1136" s="78">
        <f>IF(F1136=$BV$2,1,0)</f>
        <v>0</v>
      </c>
      <c r="BW1136" s="78">
        <f>IF(F1136=$BW$2,1,0)</f>
        <v>0</v>
      </c>
      <c r="BX1136" s="78">
        <f>IF(F1136=$BX$2,1,0)</f>
        <v>0</v>
      </c>
      <c r="BY1136" s="78">
        <f>IF(F1136=$BY$2,1,0)</f>
        <v>0</v>
      </c>
      <c r="BZ1136" s="78">
        <f>IF(F1136=$BZ$2,1,0)</f>
        <v>0</v>
      </c>
      <c r="CA1136"/>
      <c r="CB1136" s="1">
        <v>0</v>
      </c>
      <c r="CC1136" s="1">
        <v>0</v>
      </c>
    </row>
    <row r="1137" spans="2:81" x14ac:dyDescent="0.3">
      <c r="B1137" s="29" t="s">
        <v>33</v>
      </c>
      <c r="C1137" s="33" t="s">
        <v>157</v>
      </c>
      <c r="D1137" s="33" t="s">
        <v>79</v>
      </c>
      <c r="E1137" s="53" t="s">
        <v>760</v>
      </c>
      <c r="F1137" s="31" t="s">
        <v>31</v>
      </c>
      <c r="G1137" s="1">
        <v>12</v>
      </c>
      <c r="H1137" s="1">
        <v>2015</v>
      </c>
      <c r="I1137" s="36">
        <v>0.79722222222222217</v>
      </c>
      <c r="J1137" s="1" t="s">
        <v>10</v>
      </c>
      <c r="K1137" s="39">
        <v>17319</v>
      </c>
      <c r="L1137" t="s">
        <v>1799</v>
      </c>
      <c r="M1137" s="76">
        <v>86</v>
      </c>
      <c r="N1137" t="str">
        <f t="shared" si="551"/>
        <v>pt cldy</v>
      </c>
      <c r="O1137" s="78">
        <f t="shared" si="552"/>
        <v>0</v>
      </c>
      <c r="P1137" s="78">
        <v>0</v>
      </c>
      <c r="Q1137" s="78">
        <v>0</v>
      </c>
      <c r="R1137" s="78">
        <f t="shared" si="553"/>
        <v>0</v>
      </c>
      <c r="S1137" s="78">
        <f t="shared" si="554"/>
        <v>0</v>
      </c>
      <c r="T1137" s="78">
        <f t="shared" si="555"/>
        <v>0</v>
      </c>
      <c r="U1137" s="78">
        <f t="shared" si="556"/>
        <v>0</v>
      </c>
      <c r="V1137" s="78">
        <f t="shared" si="557"/>
        <v>0</v>
      </c>
      <c r="W1137" s="78">
        <f t="shared" si="558"/>
        <v>0</v>
      </c>
      <c r="X1137" s="78">
        <f t="shared" si="559"/>
        <v>0</v>
      </c>
      <c r="Y1137" s="78">
        <f t="shared" si="560"/>
        <v>0</v>
      </c>
      <c r="Z1137" s="78">
        <f t="shared" si="561"/>
        <v>0</v>
      </c>
      <c r="AA1137" s="78">
        <f t="shared" si="562"/>
        <v>0</v>
      </c>
      <c r="AB1137" s="78">
        <f t="shared" si="563"/>
        <v>0</v>
      </c>
      <c r="AC1137" s="78">
        <f t="shared" si="564"/>
        <v>0</v>
      </c>
      <c r="AD1137" s="78">
        <f t="shared" si="565"/>
        <v>0</v>
      </c>
      <c r="AE1137" s="78">
        <f t="shared" si="566"/>
        <v>0</v>
      </c>
      <c r="AF1137" s="78">
        <f t="shared" si="567"/>
        <v>0</v>
      </c>
      <c r="AG1137" s="78">
        <f t="shared" si="582"/>
        <v>0</v>
      </c>
      <c r="AH1137" s="78">
        <f t="shared" si="568"/>
        <v>0</v>
      </c>
      <c r="AI1137" s="78">
        <f t="shared" si="569"/>
        <v>0</v>
      </c>
      <c r="AJ1137" s="78">
        <f t="shared" si="570"/>
        <v>0</v>
      </c>
      <c r="AK1137" s="78">
        <f t="shared" si="571"/>
        <v>0</v>
      </c>
      <c r="AL1137" s="78">
        <f t="shared" si="572"/>
        <v>0</v>
      </c>
      <c r="AM1137" s="78">
        <f t="shared" si="573"/>
        <v>0</v>
      </c>
      <c r="AN1137" s="78">
        <f t="shared" si="574"/>
        <v>0</v>
      </c>
      <c r="AO1137" s="78">
        <f t="shared" si="575"/>
        <v>0</v>
      </c>
      <c r="AP1137" s="78">
        <f t="shared" si="576"/>
        <v>0</v>
      </c>
      <c r="AQ1137" s="78">
        <f t="shared" si="577"/>
        <v>0</v>
      </c>
      <c r="AR1137" s="78">
        <f t="shared" si="578"/>
        <v>0</v>
      </c>
      <c r="AS1137" s="78">
        <f t="shared" si="579"/>
        <v>1</v>
      </c>
      <c r="AT1137" s="78">
        <f t="shared" si="580"/>
        <v>0</v>
      </c>
      <c r="AU1137" s="78">
        <f t="shared" si="581"/>
        <v>1</v>
      </c>
      <c r="AV1137" s="78">
        <f>IF(AND(M1137&gt;=35,M1137&lt;=39),1,0)</f>
        <v>0</v>
      </c>
      <c r="AW1137" s="78">
        <f>IF(AND(M1137&gt;=40,M1137&lt;=44),1,0)</f>
        <v>0</v>
      </c>
      <c r="AX1137" s="78">
        <f>IF(AND(M1137&gt;=45,M1137&lt;=49),1,0)</f>
        <v>0</v>
      </c>
      <c r="AY1137" s="78">
        <f>IF(AND(M1137&gt;=50,M1137&lt;=54),1,0)</f>
        <v>0</v>
      </c>
      <c r="AZ1137" s="78">
        <f>IF(AND(M1137&gt;=55,M1137&lt;=59),1,0)</f>
        <v>0</v>
      </c>
      <c r="BA1137" s="78">
        <f>IF(AND(M1137&gt;=60,M1137&lt;=64),1,0)</f>
        <v>0</v>
      </c>
      <c r="BB1137" s="78">
        <f>IF(AND(M1137&gt;=65,M1137&lt;=69),1,0)</f>
        <v>0</v>
      </c>
      <c r="BC1137" s="78">
        <f>IF(AND(M1137&gt;=70,M1137&lt;=74),1,0)</f>
        <v>0</v>
      </c>
      <c r="BD1137" s="78">
        <f>IF(AND(M1137&gt;=75,M1137&lt;=79),1,0)</f>
        <v>0</v>
      </c>
      <c r="BE1137" s="78">
        <f>IF(AND(M1137&gt;=80,M1137&lt;=84),1,0)</f>
        <v>0</v>
      </c>
      <c r="BF1137" s="78">
        <f>IF(AND(M1137&gt;=85,M1137&lt;=89),1,0)</f>
        <v>1</v>
      </c>
      <c r="BG1137" s="78">
        <f>IF(AND(M1137&gt;=90,M1137&lt;=94),1,0)</f>
        <v>0</v>
      </c>
      <c r="BH1137" s="78">
        <f>IF(AND(M1137&gt;=95,M1137&lt;=99),1,0)</f>
        <v>0</v>
      </c>
      <c r="BI1137" s="78">
        <f>IF(AND(M1137&gt;=100,M1137&lt;=105),1,0)</f>
        <v>0</v>
      </c>
      <c r="BJ1137" s="78">
        <f>IF(I1137&lt;$BK$2,1,0)</f>
        <v>0</v>
      </c>
      <c r="BK1137" s="78">
        <f>IF(I1137&gt;$BK$2,1,0)</f>
        <v>1</v>
      </c>
      <c r="BL1137" s="79">
        <f>IF(J1137=$BL$2,1,0)</f>
        <v>0</v>
      </c>
      <c r="BM1137" s="79">
        <f>IF(J1137=$BM159,1,0)</f>
        <v>0</v>
      </c>
      <c r="BN1137" s="79">
        <f>IF(J1137=$BN159,1,0)</f>
        <v>0</v>
      </c>
      <c r="BO1137" s="79">
        <f>IF(J1137=$BO159,1,0)</f>
        <v>0</v>
      </c>
      <c r="BP1137" s="79">
        <f>IF(J1137=$BP159,1,0)</f>
        <v>0</v>
      </c>
      <c r="BQ1137" s="79">
        <f>IF(J1137=$BQ$2,1,0)</f>
        <v>0</v>
      </c>
      <c r="BR1137" s="79">
        <f>IF(J1137=$BR$2,1,0)</f>
        <v>0</v>
      </c>
      <c r="BS1137" s="78">
        <f>IF(F1137=$BS$2,1,0)</f>
        <v>0</v>
      </c>
      <c r="BT1137" s="78">
        <f>IF(F1137=$BT$2,1,0)</f>
        <v>0</v>
      </c>
      <c r="BU1137" s="78">
        <f>IF(F1137=$BU$2,1,0)</f>
        <v>1</v>
      </c>
      <c r="BV1137" s="78">
        <f>IF(F1137=$BV$2,1,0)</f>
        <v>0</v>
      </c>
      <c r="BW1137" s="78">
        <f>IF(F1137=$BW$2,1,0)</f>
        <v>0</v>
      </c>
      <c r="BX1137" s="78">
        <f>IF(F1137=$BX$2,1,0)</f>
        <v>0</v>
      </c>
      <c r="BY1137" s="78">
        <f>IF(F1137=$BY$2,1,0)</f>
        <v>0</v>
      </c>
      <c r="BZ1137" s="78">
        <f>IF(F1137=$BZ$2,1,0)</f>
        <v>0</v>
      </c>
      <c r="CA1137" t="s">
        <v>1886</v>
      </c>
      <c r="CB1137" s="1">
        <v>0</v>
      </c>
      <c r="CC1137" s="1">
        <v>0</v>
      </c>
    </row>
    <row r="1138" spans="2:81" x14ac:dyDescent="0.3">
      <c r="B1138" s="29" t="s">
        <v>19</v>
      </c>
      <c r="C1138" s="33" t="s">
        <v>157</v>
      </c>
      <c r="D1138" s="33" t="s">
        <v>79</v>
      </c>
      <c r="E1138" s="53" t="s">
        <v>761</v>
      </c>
      <c r="F1138" s="31" t="s">
        <v>31</v>
      </c>
      <c r="G1138" s="1">
        <v>13</v>
      </c>
      <c r="H1138" s="1">
        <v>2015</v>
      </c>
      <c r="I1138" s="36">
        <v>0.79652777777777783</v>
      </c>
      <c r="J1138" s="1" t="s">
        <v>11</v>
      </c>
      <c r="K1138" s="39">
        <v>24654</v>
      </c>
      <c r="L1138" t="s">
        <v>1800</v>
      </c>
      <c r="M1138" s="76">
        <v>66</v>
      </c>
      <c r="N1138" t="str">
        <f t="shared" si="551"/>
        <v>pt cldy</v>
      </c>
      <c r="O1138" s="78">
        <f t="shared" si="552"/>
        <v>0</v>
      </c>
      <c r="P1138" s="78">
        <v>0</v>
      </c>
      <c r="Q1138" s="78">
        <v>0</v>
      </c>
      <c r="R1138" s="78">
        <f t="shared" si="553"/>
        <v>0</v>
      </c>
      <c r="S1138" s="78">
        <f t="shared" si="554"/>
        <v>0</v>
      </c>
      <c r="T1138" s="78">
        <f t="shared" si="555"/>
        <v>0</v>
      </c>
      <c r="U1138" s="78">
        <f t="shared" si="556"/>
        <v>0</v>
      </c>
      <c r="V1138" s="78">
        <f t="shared" si="557"/>
        <v>0</v>
      </c>
      <c r="W1138" s="78">
        <f t="shared" si="558"/>
        <v>0</v>
      </c>
      <c r="X1138" s="78">
        <f t="shared" si="559"/>
        <v>0</v>
      </c>
      <c r="Y1138" s="78">
        <f t="shared" si="560"/>
        <v>0</v>
      </c>
      <c r="Z1138" s="78">
        <f t="shared" si="561"/>
        <v>0</v>
      </c>
      <c r="AA1138" s="78">
        <f t="shared" si="562"/>
        <v>0</v>
      </c>
      <c r="AB1138" s="78">
        <f t="shared" si="563"/>
        <v>0</v>
      </c>
      <c r="AC1138" s="78">
        <f t="shared" si="564"/>
        <v>0</v>
      </c>
      <c r="AD1138" s="78">
        <f t="shared" si="565"/>
        <v>0</v>
      </c>
      <c r="AE1138" s="78">
        <f t="shared" si="566"/>
        <v>0</v>
      </c>
      <c r="AF1138" s="78">
        <f t="shared" si="567"/>
        <v>0</v>
      </c>
      <c r="AG1138" s="78">
        <f t="shared" si="582"/>
        <v>0</v>
      </c>
      <c r="AH1138" s="78">
        <f t="shared" si="568"/>
        <v>0</v>
      </c>
      <c r="AI1138" s="78">
        <f t="shared" si="569"/>
        <v>0</v>
      </c>
      <c r="AJ1138" s="78">
        <f t="shared" si="570"/>
        <v>0</v>
      </c>
      <c r="AK1138" s="78">
        <f t="shared" si="571"/>
        <v>0</v>
      </c>
      <c r="AL1138" s="78">
        <f t="shared" si="572"/>
        <v>0</v>
      </c>
      <c r="AM1138" s="78">
        <f t="shared" si="573"/>
        <v>0</v>
      </c>
      <c r="AN1138" s="78">
        <f t="shared" si="574"/>
        <v>0</v>
      </c>
      <c r="AO1138" s="78">
        <f t="shared" si="575"/>
        <v>0</v>
      </c>
      <c r="AP1138" s="78">
        <f t="shared" si="576"/>
        <v>0</v>
      </c>
      <c r="AQ1138" s="78">
        <f t="shared" si="577"/>
        <v>0</v>
      </c>
      <c r="AR1138" s="78">
        <f t="shared" si="578"/>
        <v>0</v>
      </c>
      <c r="AS1138" s="78">
        <f t="shared" si="579"/>
        <v>1</v>
      </c>
      <c r="AT1138" s="78">
        <f t="shared" si="580"/>
        <v>0</v>
      </c>
      <c r="AU1138" s="78">
        <f t="shared" si="581"/>
        <v>1</v>
      </c>
      <c r="AV1138" s="78">
        <f>IF(AND(M1138&gt;=35,M1138&lt;=39),1,0)</f>
        <v>0</v>
      </c>
      <c r="AW1138" s="78">
        <f>IF(AND(M1138&gt;=40,M1138&lt;=44),1,0)</f>
        <v>0</v>
      </c>
      <c r="AX1138" s="78">
        <f>IF(AND(M1138&gt;=45,M1138&lt;=49),1,0)</f>
        <v>0</v>
      </c>
      <c r="AY1138" s="78">
        <f>IF(AND(M1138&gt;=50,M1138&lt;=54),1,0)</f>
        <v>0</v>
      </c>
      <c r="AZ1138" s="78">
        <f>IF(AND(M1138&gt;=55,M1138&lt;=59),1,0)</f>
        <v>0</v>
      </c>
      <c r="BA1138" s="78">
        <f>IF(AND(M1138&gt;=60,M1138&lt;=64),1,0)</f>
        <v>0</v>
      </c>
      <c r="BB1138" s="78">
        <f>IF(AND(M1138&gt;=65,M1138&lt;=69),1,0)</f>
        <v>1</v>
      </c>
      <c r="BC1138" s="78">
        <f>IF(AND(M1138&gt;=70,M1138&lt;=74),1,0)</f>
        <v>0</v>
      </c>
      <c r="BD1138" s="78">
        <f>IF(AND(M1138&gt;=75,M1138&lt;=79),1,0)</f>
        <v>0</v>
      </c>
      <c r="BE1138" s="78">
        <f>IF(AND(M1138&gt;=80,M1138&lt;=84),1,0)</f>
        <v>0</v>
      </c>
      <c r="BF1138" s="78">
        <f>IF(AND(M1138&gt;=85,M1138&lt;=89),1,0)</f>
        <v>0</v>
      </c>
      <c r="BG1138" s="78">
        <f>IF(AND(M1138&gt;=90,M1138&lt;=94),1,0)</f>
        <v>0</v>
      </c>
      <c r="BH1138" s="78">
        <f>IF(AND(M1138&gt;=95,M1138&lt;=99),1,0)</f>
        <v>0</v>
      </c>
      <c r="BI1138" s="78">
        <f>IF(AND(M1138&gt;=100,M1138&lt;=105),1,0)</f>
        <v>0</v>
      </c>
      <c r="BJ1138" s="78">
        <f>IF(I1138&lt;$BK$2,1,0)</f>
        <v>0</v>
      </c>
      <c r="BK1138" s="78">
        <f>IF(I1138&gt;$BK$2,1,0)</f>
        <v>1</v>
      </c>
      <c r="BL1138" s="79">
        <f>IF(J1138=$BL$2,1,0)</f>
        <v>0</v>
      </c>
      <c r="BM1138" s="79">
        <f>IF(J1138=$BM160,1,0)</f>
        <v>0</v>
      </c>
      <c r="BN1138" s="79">
        <f>IF(J1138=$BN160,1,0)</f>
        <v>0</v>
      </c>
      <c r="BO1138" s="79">
        <f>IF(J1138=$BO160,1,0)</f>
        <v>0</v>
      </c>
      <c r="BP1138" s="79">
        <f>IF(J1138=$BP160,1,0)</f>
        <v>0</v>
      </c>
      <c r="BQ1138" s="79">
        <f>IF(J1138=$BQ$2,1,0)</f>
        <v>0</v>
      </c>
      <c r="BR1138" s="79">
        <f>IF(J1138=$BR$2,1,0)</f>
        <v>0</v>
      </c>
      <c r="BS1138" s="78">
        <f>IF(F1138=$BS$2,1,0)</f>
        <v>0</v>
      </c>
      <c r="BT1138" s="78">
        <f>IF(F1138=$BT$2,1,0)</f>
        <v>0</v>
      </c>
      <c r="BU1138" s="78">
        <f>IF(F1138=$BU$2,1,0)</f>
        <v>1</v>
      </c>
      <c r="BV1138" s="78">
        <f>IF(F1138=$BV$2,1,0)</f>
        <v>0</v>
      </c>
      <c r="BW1138" s="78">
        <f>IF(F1138=$BW$2,1,0)</f>
        <v>0</v>
      </c>
      <c r="BX1138" s="78">
        <f>IF(F1138=$BX$2,1,0)</f>
        <v>0</v>
      </c>
      <c r="BY1138" s="78">
        <f>IF(F1138=$BY$2,1,0)</f>
        <v>0</v>
      </c>
      <c r="BZ1138" s="78">
        <f>IF(F1138=$BZ$2,1,0)</f>
        <v>0</v>
      </c>
      <c r="CA1138"/>
      <c r="CB1138" s="1">
        <v>0</v>
      </c>
      <c r="CC1138" s="1">
        <v>0</v>
      </c>
    </row>
    <row r="1139" spans="2:81" x14ac:dyDescent="0.3">
      <c r="B1139" s="29" t="s">
        <v>21</v>
      </c>
      <c r="C1139" s="33" t="s">
        <v>161</v>
      </c>
      <c r="D1139" s="33" t="s">
        <v>66</v>
      </c>
      <c r="E1139" s="53" t="s">
        <v>1132</v>
      </c>
      <c r="F1139" s="31" t="s">
        <v>31</v>
      </c>
      <c r="G1139" s="1">
        <v>15</v>
      </c>
      <c r="H1139" s="1">
        <v>2015</v>
      </c>
      <c r="I1139" s="36">
        <v>0.79583333333333339</v>
      </c>
      <c r="J1139" s="1" t="s">
        <v>5</v>
      </c>
      <c r="K1139" s="39">
        <v>35470</v>
      </c>
      <c r="L1139" t="s">
        <v>1801</v>
      </c>
      <c r="M1139" s="76">
        <v>70</v>
      </c>
      <c r="N1139" t="str">
        <f t="shared" si="551"/>
        <v>pt cldy</v>
      </c>
      <c r="O1139" s="78">
        <f t="shared" si="552"/>
        <v>0</v>
      </c>
      <c r="P1139" s="78">
        <v>0</v>
      </c>
      <c r="Q1139" s="78">
        <v>0</v>
      </c>
      <c r="R1139" s="78">
        <f t="shared" si="553"/>
        <v>0</v>
      </c>
      <c r="S1139" s="78">
        <f t="shared" si="554"/>
        <v>0</v>
      </c>
      <c r="T1139" s="78">
        <f t="shared" si="555"/>
        <v>0</v>
      </c>
      <c r="U1139" s="78">
        <f t="shared" si="556"/>
        <v>0</v>
      </c>
      <c r="V1139" s="78">
        <f t="shared" si="557"/>
        <v>0</v>
      </c>
      <c r="W1139" s="78">
        <f t="shared" si="558"/>
        <v>0</v>
      </c>
      <c r="X1139" s="78">
        <f t="shared" si="559"/>
        <v>0</v>
      </c>
      <c r="Y1139" s="78">
        <f t="shared" si="560"/>
        <v>0</v>
      </c>
      <c r="Z1139" s="78">
        <f t="shared" si="561"/>
        <v>0</v>
      </c>
      <c r="AA1139" s="78">
        <f t="shared" si="562"/>
        <v>0</v>
      </c>
      <c r="AB1139" s="78">
        <f t="shared" si="563"/>
        <v>0</v>
      </c>
      <c r="AC1139" s="78">
        <f t="shared" si="564"/>
        <v>1</v>
      </c>
      <c r="AD1139" s="78">
        <f t="shared" si="565"/>
        <v>0</v>
      </c>
      <c r="AE1139" s="78">
        <f t="shared" si="566"/>
        <v>0</v>
      </c>
      <c r="AF1139" s="78">
        <f t="shared" si="567"/>
        <v>0</v>
      </c>
      <c r="AG1139" s="78">
        <f t="shared" si="582"/>
        <v>0</v>
      </c>
      <c r="AH1139" s="78">
        <f t="shared" si="568"/>
        <v>0</v>
      </c>
      <c r="AI1139" s="78">
        <f t="shared" si="569"/>
        <v>0</v>
      </c>
      <c r="AJ1139" s="78">
        <f t="shared" si="570"/>
        <v>0</v>
      </c>
      <c r="AK1139" s="78">
        <f t="shared" si="571"/>
        <v>0</v>
      </c>
      <c r="AL1139" s="78">
        <f t="shared" si="572"/>
        <v>0</v>
      </c>
      <c r="AM1139" s="78">
        <f t="shared" si="573"/>
        <v>0</v>
      </c>
      <c r="AN1139" s="78">
        <f t="shared" si="574"/>
        <v>0</v>
      </c>
      <c r="AO1139" s="78">
        <f t="shared" si="575"/>
        <v>0</v>
      </c>
      <c r="AP1139" s="78">
        <f t="shared" si="576"/>
        <v>0</v>
      </c>
      <c r="AQ1139" s="78">
        <f t="shared" si="577"/>
        <v>0</v>
      </c>
      <c r="AR1139" s="78">
        <f t="shared" si="578"/>
        <v>0</v>
      </c>
      <c r="AS1139" s="78">
        <f t="shared" si="579"/>
        <v>0</v>
      </c>
      <c r="AT1139" s="78">
        <f t="shared" si="580"/>
        <v>0</v>
      </c>
      <c r="AU1139" s="78">
        <f t="shared" si="581"/>
        <v>1</v>
      </c>
      <c r="AV1139" s="78">
        <f>IF(AND(M1139&gt;=35,M1139&lt;=39),1,0)</f>
        <v>0</v>
      </c>
      <c r="AW1139" s="78">
        <f>IF(AND(M1139&gt;=40,M1139&lt;=44),1,0)</f>
        <v>0</v>
      </c>
      <c r="AX1139" s="78">
        <f>IF(AND(M1139&gt;=45,M1139&lt;=49),1,0)</f>
        <v>0</v>
      </c>
      <c r="AY1139" s="78">
        <f>IF(AND(M1139&gt;=50,M1139&lt;=54),1,0)</f>
        <v>0</v>
      </c>
      <c r="AZ1139" s="78">
        <f>IF(AND(M1139&gt;=55,M1139&lt;=59),1,0)</f>
        <v>0</v>
      </c>
      <c r="BA1139" s="78">
        <f>IF(AND(M1139&gt;=60,M1139&lt;=64),1,0)</f>
        <v>0</v>
      </c>
      <c r="BB1139" s="78">
        <f>IF(AND(M1139&gt;=65,M1139&lt;=69),1,0)</f>
        <v>0</v>
      </c>
      <c r="BC1139" s="78">
        <f>IF(AND(M1139&gt;=70,M1139&lt;=74),1,0)</f>
        <v>1</v>
      </c>
      <c r="BD1139" s="78">
        <f>IF(AND(M1139&gt;=75,M1139&lt;=79),1,0)</f>
        <v>0</v>
      </c>
      <c r="BE1139" s="78">
        <f>IF(AND(M1139&gt;=80,M1139&lt;=84),1,0)</f>
        <v>0</v>
      </c>
      <c r="BF1139" s="78">
        <f>IF(AND(M1139&gt;=85,M1139&lt;=89),1,0)</f>
        <v>0</v>
      </c>
      <c r="BG1139" s="78">
        <f>IF(AND(M1139&gt;=90,M1139&lt;=94),1,0)</f>
        <v>0</v>
      </c>
      <c r="BH1139" s="78">
        <f>IF(AND(M1139&gt;=95,M1139&lt;=99),1,0)</f>
        <v>0</v>
      </c>
      <c r="BI1139" s="78">
        <f>IF(AND(M1139&gt;=100,M1139&lt;=105),1,0)</f>
        <v>0</v>
      </c>
      <c r="BJ1139" s="78">
        <f>IF(I1139&lt;$BK$2,1,0)</f>
        <v>0</v>
      </c>
      <c r="BK1139" s="78">
        <f>IF(I1139&gt;$BK$2,1,0)</f>
        <v>1</v>
      </c>
      <c r="BL1139" s="79">
        <f>IF(J1139=$BL$2,1,0)</f>
        <v>0</v>
      </c>
      <c r="BM1139" s="79">
        <f>IF(J1139=$BM161,1,0)</f>
        <v>0</v>
      </c>
      <c r="BN1139" s="79">
        <f>IF(J1139=$BN161,1,0)</f>
        <v>0</v>
      </c>
      <c r="BO1139" s="79">
        <f>IF(J1139=$BO161,1,0)</f>
        <v>0</v>
      </c>
      <c r="BP1139" s="79">
        <f>IF(J1139=$BP161,1,0)</f>
        <v>0</v>
      </c>
      <c r="BQ1139" s="79">
        <f>IF(J1139=$BQ$2,1,0)</f>
        <v>0</v>
      </c>
      <c r="BR1139" s="79">
        <f>IF(J1139=$BR$2,1,0)</f>
        <v>0</v>
      </c>
      <c r="BS1139" s="78">
        <f>IF(F1139=$BS$2,1,0)</f>
        <v>0</v>
      </c>
      <c r="BT1139" s="78">
        <f>IF(F1139=$BT$2,1,0)</f>
        <v>0</v>
      </c>
      <c r="BU1139" s="78">
        <f>IF(F1139=$BU$2,1,0)</f>
        <v>1</v>
      </c>
      <c r="BV1139" s="78">
        <f>IF(F1139=$BV$2,1,0)</f>
        <v>0</v>
      </c>
      <c r="BW1139" s="78">
        <f>IF(F1139=$BW$2,1,0)</f>
        <v>0</v>
      </c>
      <c r="BX1139" s="78">
        <f>IF(F1139=$BX$2,1,0)</f>
        <v>0</v>
      </c>
      <c r="BY1139" s="78">
        <f>IF(F1139=$BY$2,1,0)</f>
        <v>0</v>
      </c>
      <c r="BZ1139" s="78">
        <f>IF(F1139=$BZ$2,1,0)</f>
        <v>0</v>
      </c>
      <c r="CA1139" t="s">
        <v>1887</v>
      </c>
      <c r="CB1139" s="1">
        <v>0</v>
      </c>
      <c r="CC1139" s="1">
        <v>0</v>
      </c>
    </row>
    <row r="1140" spans="2:81" x14ac:dyDescent="0.3">
      <c r="B1140" s="29" t="s">
        <v>22</v>
      </c>
      <c r="C1140" s="33" t="s">
        <v>161</v>
      </c>
      <c r="D1140" s="33" t="s">
        <v>66</v>
      </c>
      <c r="E1140" s="53" t="s">
        <v>1133</v>
      </c>
      <c r="F1140" s="31" t="s">
        <v>31</v>
      </c>
      <c r="G1140" s="1">
        <v>16</v>
      </c>
      <c r="H1140" s="1">
        <v>2015</v>
      </c>
      <c r="I1140" s="36">
        <v>0.83472222222222225</v>
      </c>
      <c r="J1140" s="1" t="s">
        <v>7</v>
      </c>
      <c r="K1140" s="39">
        <v>29102</v>
      </c>
      <c r="L1140" t="s">
        <v>1755</v>
      </c>
      <c r="M1140" s="76">
        <v>69</v>
      </c>
      <c r="N1140" t="str">
        <f t="shared" si="551"/>
        <v>overcast</v>
      </c>
      <c r="O1140" s="78">
        <f t="shared" si="552"/>
        <v>0</v>
      </c>
      <c r="P1140" s="78">
        <v>0</v>
      </c>
      <c r="Q1140" s="78">
        <v>0</v>
      </c>
      <c r="R1140" s="78">
        <f t="shared" si="553"/>
        <v>0</v>
      </c>
      <c r="S1140" s="78">
        <f t="shared" si="554"/>
        <v>0</v>
      </c>
      <c r="T1140" s="78">
        <f t="shared" si="555"/>
        <v>0</v>
      </c>
      <c r="U1140" s="78">
        <f t="shared" si="556"/>
        <v>0</v>
      </c>
      <c r="V1140" s="78">
        <f t="shared" si="557"/>
        <v>0</v>
      </c>
      <c r="W1140" s="78">
        <f t="shared" si="558"/>
        <v>0</v>
      </c>
      <c r="X1140" s="78">
        <f t="shared" si="559"/>
        <v>0</v>
      </c>
      <c r="Y1140" s="78">
        <f t="shared" si="560"/>
        <v>0</v>
      </c>
      <c r="Z1140" s="78">
        <f t="shared" si="561"/>
        <v>0</v>
      </c>
      <c r="AA1140" s="78">
        <f t="shared" si="562"/>
        <v>0</v>
      </c>
      <c r="AB1140" s="78">
        <f t="shared" si="563"/>
        <v>0</v>
      </c>
      <c r="AC1140" s="78">
        <f t="shared" si="564"/>
        <v>1</v>
      </c>
      <c r="AD1140" s="78">
        <f t="shared" si="565"/>
        <v>0</v>
      </c>
      <c r="AE1140" s="78">
        <f t="shared" si="566"/>
        <v>0</v>
      </c>
      <c r="AF1140" s="78">
        <f t="shared" si="567"/>
        <v>0</v>
      </c>
      <c r="AG1140" s="78">
        <f t="shared" si="582"/>
        <v>0</v>
      </c>
      <c r="AH1140" s="78">
        <f t="shared" si="568"/>
        <v>0</v>
      </c>
      <c r="AI1140" s="78">
        <f t="shared" si="569"/>
        <v>0</v>
      </c>
      <c r="AJ1140" s="78">
        <f t="shared" si="570"/>
        <v>0</v>
      </c>
      <c r="AK1140" s="78">
        <f t="shared" si="571"/>
        <v>0</v>
      </c>
      <c r="AL1140" s="78">
        <f t="shared" si="572"/>
        <v>0</v>
      </c>
      <c r="AM1140" s="78">
        <f t="shared" si="573"/>
        <v>0</v>
      </c>
      <c r="AN1140" s="78">
        <f t="shared" si="574"/>
        <v>0</v>
      </c>
      <c r="AO1140" s="78">
        <f t="shared" si="575"/>
        <v>0</v>
      </c>
      <c r="AP1140" s="78">
        <f t="shared" si="576"/>
        <v>0</v>
      </c>
      <c r="AQ1140" s="78">
        <f t="shared" si="577"/>
        <v>0</v>
      </c>
      <c r="AR1140" s="78">
        <f t="shared" si="578"/>
        <v>0</v>
      </c>
      <c r="AS1140" s="78">
        <f t="shared" si="579"/>
        <v>0</v>
      </c>
      <c r="AT1140" s="78">
        <f t="shared" si="580"/>
        <v>0</v>
      </c>
      <c r="AU1140" s="78">
        <f t="shared" si="581"/>
        <v>1</v>
      </c>
      <c r="AV1140" s="78">
        <f>IF(AND(M1140&gt;=35,M1140&lt;=39),1,0)</f>
        <v>0</v>
      </c>
      <c r="AW1140" s="78">
        <f>IF(AND(M1140&gt;=40,M1140&lt;=44),1,0)</f>
        <v>0</v>
      </c>
      <c r="AX1140" s="78">
        <f>IF(AND(M1140&gt;=45,M1140&lt;=49),1,0)</f>
        <v>0</v>
      </c>
      <c r="AY1140" s="78">
        <f>IF(AND(M1140&gt;=50,M1140&lt;=54),1,0)</f>
        <v>0</v>
      </c>
      <c r="AZ1140" s="78">
        <f>IF(AND(M1140&gt;=55,M1140&lt;=59),1,0)</f>
        <v>0</v>
      </c>
      <c r="BA1140" s="78">
        <f>IF(AND(M1140&gt;=60,M1140&lt;=64),1,0)</f>
        <v>0</v>
      </c>
      <c r="BB1140" s="78">
        <f>IF(AND(M1140&gt;=65,M1140&lt;=69),1,0)</f>
        <v>1</v>
      </c>
      <c r="BC1140" s="78">
        <f>IF(AND(M1140&gt;=70,M1140&lt;=74),1,0)</f>
        <v>0</v>
      </c>
      <c r="BD1140" s="78">
        <f>IF(AND(M1140&gt;=75,M1140&lt;=79),1,0)</f>
        <v>0</v>
      </c>
      <c r="BE1140" s="78">
        <f>IF(AND(M1140&gt;=80,M1140&lt;=84),1,0)</f>
        <v>0</v>
      </c>
      <c r="BF1140" s="78">
        <f>IF(AND(M1140&gt;=85,M1140&lt;=89),1,0)</f>
        <v>0</v>
      </c>
      <c r="BG1140" s="78">
        <f>IF(AND(M1140&gt;=90,M1140&lt;=94),1,0)</f>
        <v>0</v>
      </c>
      <c r="BH1140" s="78">
        <f>IF(AND(M1140&gt;=95,M1140&lt;=99),1,0)</f>
        <v>0</v>
      </c>
      <c r="BI1140" s="78">
        <f>IF(AND(M1140&gt;=100,M1140&lt;=105),1,0)</f>
        <v>0</v>
      </c>
      <c r="BJ1140" s="78">
        <f>IF(I1140&lt;$BK$2,1,0)</f>
        <v>0</v>
      </c>
      <c r="BK1140" s="78">
        <f>IF(I1140&gt;$BK$2,1,0)</f>
        <v>1</v>
      </c>
      <c r="BL1140" s="79">
        <f>IF(J1140=$BL$2,1,0)</f>
        <v>0</v>
      </c>
      <c r="BM1140" s="79">
        <f>IF(J1140=$BM162,1,0)</f>
        <v>0</v>
      </c>
      <c r="BN1140" s="79">
        <f>IF(J1140=$BN162,1,0)</f>
        <v>0</v>
      </c>
      <c r="BO1140" s="79">
        <f>IF(J1140=$BO162,1,0)</f>
        <v>0</v>
      </c>
      <c r="BP1140" s="79">
        <f>IF(J1140=$BP162,1,0)</f>
        <v>0</v>
      </c>
      <c r="BQ1140" s="79">
        <f>IF(J1140=$BQ$2,1,0)</f>
        <v>1</v>
      </c>
      <c r="BR1140" s="79">
        <f>IF(J1140=$BR$2,1,0)</f>
        <v>0</v>
      </c>
      <c r="BS1140" s="78">
        <f>IF(F1140=$BS$2,1,0)</f>
        <v>0</v>
      </c>
      <c r="BT1140" s="78">
        <f>IF(F1140=$BT$2,1,0)</f>
        <v>0</v>
      </c>
      <c r="BU1140" s="78">
        <f>IF(F1140=$BU$2,1,0)</f>
        <v>1</v>
      </c>
      <c r="BV1140" s="78">
        <f>IF(F1140=$BV$2,1,0)</f>
        <v>0</v>
      </c>
      <c r="BW1140" s="78">
        <f>IF(F1140=$BW$2,1,0)</f>
        <v>0</v>
      </c>
      <c r="BX1140" s="78">
        <f>IF(F1140=$BX$2,1,0)</f>
        <v>0</v>
      </c>
      <c r="BY1140" s="78">
        <f>IF(F1140=$BY$2,1,0)</f>
        <v>0</v>
      </c>
      <c r="BZ1140" s="78">
        <f>IF(F1140=$BZ$2,1,0)</f>
        <v>0</v>
      </c>
      <c r="CA1140"/>
      <c r="CB1140" s="1">
        <v>0</v>
      </c>
      <c r="CC1140" s="1">
        <v>0</v>
      </c>
    </row>
    <row r="1141" spans="2:81" x14ac:dyDescent="0.3">
      <c r="B1141" s="29" t="s">
        <v>23</v>
      </c>
      <c r="C1141" s="33" t="s">
        <v>161</v>
      </c>
      <c r="D1141" s="33" t="s">
        <v>66</v>
      </c>
      <c r="E1141" s="53" t="s">
        <v>1134</v>
      </c>
      <c r="F1141" s="31" t="s">
        <v>31</v>
      </c>
      <c r="G1141" s="1">
        <v>17</v>
      </c>
      <c r="H1141" s="1">
        <v>2015</v>
      </c>
      <c r="I1141" s="36">
        <v>0.56666666666666665</v>
      </c>
      <c r="J1141" s="1" t="s">
        <v>8</v>
      </c>
      <c r="K1141" s="39">
        <v>41733</v>
      </c>
      <c r="L1141" t="s">
        <v>1766</v>
      </c>
      <c r="M1141" s="76">
        <v>81</v>
      </c>
      <c r="N1141" t="str">
        <f t="shared" si="551"/>
        <v>cloudy</v>
      </c>
      <c r="O1141" s="78">
        <f t="shared" si="552"/>
        <v>0</v>
      </c>
      <c r="P1141" s="78">
        <v>0</v>
      </c>
      <c r="Q1141" s="78">
        <v>0</v>
      </c>
      <c r="R1141" s="78">
        <f t="shared" si="553"/>
        <v>0</v>
      </c>
      <c r="S1141" s="78">
        <f t="shared" si="554"/>
        <v>0</v>
      </c>
      <c r="T1141" s="78">
        <f t="shared" si="555"/>
        <v>0</v>
      </c>
      <c r="U1141" s="78">
        <f t="shared" si="556"/>
        <v>0</v>
      </c>
      <c r="V1141" s="78">
        <f t="shared" si="557"/>
        <v>0</v>
      </c>
      <c r="W1141" s="78">
        <f t="shared" si="558"/>
        <v>0</v>
      </c>
      <c r="X1141" s="78">
        <f t="shared" si="559"/>
        <v>0</v>
      </c>
      <c r="Y1141" s="78">
        <f t="shared" si="560"/>
        <v>0</v>
      </c>
      <c r="Z1141" s="78">
        <f t="shared" si="561"/>
        <v>0</v>
      </c>
      <c r="AA1141" s="78">
        <f t="shared" si="562"/>
        <v>0</v>
      </c>
      <c r="AB1141" s="78">
        <f t="shared" si="563"/>
        <v>0</v>
      </c>
      <c r="AC1141" s="78">
        <f t="shared" si="564"/>
        <v>1</v>
      </c>
      <c r="AD1141" s="78">
        <f t="shared" si="565"/>
        <v>0</v>
      </c>
      <c r="AE1141" s="78">
        <f t="shared" si="566"/>
        <v>0</v>
      </c>
      <c r="AF1141" s="78">
        <f t="shared" si="567"/>
        <v>0</v>
      </c>
      <c r="AG1141" s="78">
        <f t="shared" si="582"/>
        <v>0</v>
      </c>
      <c r="AH1141" s="78">
        <f t="shared" si="568"/>
        <v>0</v>
      </c>
      <c r="AI1141" s="78">
        <f t="shared" si="569"/>
        <v>0</v>
      </c>
      <c r="AJ1141" s="78">
        <f t="shared" si="570"/>
        <v>0</v>
      </c>
      <c r="AK1141" s="78">
        <f t="shared" si="571"/>
        <v>0</v>
      </c>
      <c r="AL1141" s="78">
        <f t="shared" si="572"/>
        <v>0</v>
      </c>
      <c r="AM1141" s="78">
        <f t="shared" si="573"/>
        <v>0</v>
      </c>
      <c r="AN1141" s="78">
        <f t="shared" si="574"/>
        <v>0</v>
      </c>
      <c r="AO1141" s="78">
        <f t="shared" si="575"/>
        <v>0</v>
      </c>
      <c r="AP1141" s="78">
        <f t="shared" si="576"/>
        <v>0</v>
      </c>
      <c r="AQ1141" s="78">
        <f t="shared" si="577"/>
        <v>0</v>
      </c>
      <c r="AR1141" s="78">
        <f t="shared" si="578"/>
        <v>0</v>
      </c>
      <c r="AS1141" s="78">
        <f t="shared" si="579"/>
        <v>0</v>
      </c>
      <c r="AT1141" s="78">
        <f t="shared" si="580"/>
        <v>0</v>
      </c>
      <c r="AU1141" s="78">
        <f t="shared" si="581"/>
        <v>1</v>
      </c>
      <c r="AV1141" s="78">
        <f>IF(AND(M1141&gt;=35,M1141&lt;=39),1,0)</f>
        <v>0</v>
      </c>
      <c r="AW1141" s="78">
        <f>IF(AND(M1141&gt;=40,M1141&lt;=44),1,0)</f>
        <v>0</v>
      </c>
      <c r="AX1141" s="78">
        <f>IF(AND(M1141&gt;=45,M1141&lt;=49),1,0)</f>
        <v>0</v>
      </c>
      <c r="AY1141" s="78">
        <f>IF(AND(M1141&gt;=50,M1141&lt;=54),1,0)</f>
        <v>0</v>
      </c>
      <c r="AZ1141" s="78">
        <f>IF(AND(M1141&gt;=55,M1141&lt;=59),1,0)</f>
        <v>0</v>
      </c>
      <c r="BA1141" s="78">
        <f>IF(AND(M1141&gt;=60,M1141&lt;=64),1,0)</f>
        <v>0</v>
      </c>
      <c r="BB1141" s="78">
        <f>IF(AND(M1141&gt;=65,M1141&lt;=69),1,0)</f>
        <v>0</v>
      </c>
      <c r="BC1141" s="78">
        <f>IF(AND(M1141&gt;=70,M1141&lt;=74),1,0)</f>
        <v>0</v>
      </c>
      <c r="BD1141" s="78">
        <f>IF(AND(M1141&gt;=75,M1141&lt;=79),1,0)</f>
        <v>0</v>
      </c>
      <c r="BE1141" s="78">
        <f>IF(AND(M1141&gt;=80,M1141&lt;=84),1,0)</f>
        <v>1</v>
      </c>
      <c r="BF1141" s="78">
        <f>IF(AND(M1141&gt;=85,M1141&lt;=89),1,0)</f>
        <v>0</v>
      </c>
      <c r="BG1141" s="78">
        <f>IF(AND(M1141&gt;=90,M1141&lt;=94),1,0)</f>
        <v>0</v>
      </c>
      <c r="BH1141" s="78">
        <f>IF(AND(M1141&gt;=95,M1141&lt;=99),1,0)</f>
        <v>0</v>
      </c>
      <c r="BI1141" s="78">
        <f>IF(AND(M1141&gt;=100,M1141&lt;=105),1,0)</f>
        <v>0</v>
      </c>
      <c r="BJ1141" s="78">
        <f>IF(I1141&lt;$BK$2,1,0)</f>
        <v>1</v>
      </c>
      <c r="BK1141" s="78">
        <f>IF(I1141&gt;$BK$2,1,0)</f>
        <v>0</v>
      </c>
      <c r="BL1141" s="79">
        <f>IF(J1141=$BL$2,1,0)</f>
        <v>0</v>
      </c>
      <c r="BM1141" s="79">
        <f>IF(J1141=$BM163,1,0)</f>
        <v>0</v>
      </c>
      <c r="BN1141" s="79">
        <f>IF(J1141=$BN163,1,0)</f>
        <v>0</v>
      </c>
      <c r="BO1141" s="79">
        <f>IF(J1141=$BO163,1,0)</f>
        <v>0</v>
      </c>
      <c r="BP1141" s="79">
        <f>IF(J1141=$BP163,1,0)</f>
        <v>0</v>
      </c>
      <c r="BQ1141" s="79">
        <f>IF(J1141=$BQ$2,1,0)</f>
        <v>0</v>
      </c>
      <c r="BR1141" s="79">
        <f>IF(J1141=$BR$2,1,0)</f>
        <v>1</v>
      </c>
      <c r="BS1141" s="78">
        <f>IF(F1141=$BS$2,1,0)</f>
        <v>0</v>
      </c>
      <c r="BT1141" s="78">
        <f>IF(F1141=$BT$2,1,0)</f>
        <v>0</v>
      </c>
      <c r="BU1141" s="78">
        <f>IF(F1141=$BU$2,1,0)</f>
        <v>1</v>
      </c>
      <c r="BV1141" s="78">
        <f>IF(F1141=$BV$2,1,0)</f>
        <v>0</v>
      </c>
      <c r="BW1141" s="78">
        <f>IF(F1141=$BW$2,1,0)</f>
        <v>0</v>
      </c>
      <c r="BX1141" s="78">
        <f>IF(F1141=$BX$2,1,0)</f>
        <v>0</v>
      </c>
      <c r="BY1141" s="78">
        <f>IF(F1141=$BY$2,1,0)</f>
        <v>0</v>
      </c>
      <c r="BZ1141" s="78">
        <f>IF(F1141=$BZ$2,1,0)</f>
        <v>0</v>
      </c>
      <c r="CA1141" t="s">
        <v>2249</v>
      </c>
      <c r="CB1141" s="1">
        <v>0</v>
      </c>
      <c r="CC1141" s="1">
        <v>0</v>
      </c>
    </row>
    <row r="1142" spans="2:81" x14ac:dyDescent="0.3">
      <c r="B1142" s="29" t="s">
        <v>24</v>
      </c>
      <c r="C1142" s="33" t="s">
        <v>158</v>
      </c>
      <c r="D1142" s="33" t="s">
        <v>74</v>
      </c>
      <c r="E1142" s="53" t="s">
        <v>1135</v>
      </c>
      <c r="F1142" s="31" t="s">
        <v>31</v>
      </c>
      <c r="G1142" s="1">
        <v>19</v>
      </c>
      <c r="H1142" s="1">
        <v>2015</v>
      </c>
      <c r="I1142" s="36">
        <v>0.79722222222222217</v>
      </c>
      <c r="J1142" s="1" t="s">
        <v>10</v>
      </c>
      <c r="K1142" s="39">
        <v>19494</v>
      </c>
      <c r="L1142" t="s">
        <v>1802</v>
      </c>
      <c r="M1142" s="76">
        <v>80</v>
      </c>
      <c r="N1142" t="str">
        <f t="shared" si="551"/>
        <v>pt cldy</v>
      </c>
      <c r="O1142" s="78">
        <f t="shared" si="552"/>
        <v>0</v>
      </c>
      <c r="P1142" s="78">
        <v>0</v>
      </c>
      <c r="Q1142" s="78">
        <v>0</v>
      </c>
      <c r="R1142" s="78">
        <f t="shared" si="553"/>
        <v>0</v>
      </c>
      <c r="S1142" s="78">
        <f t="shared" si="554"/>
        <v>0</v>
      </c>
      <c r="T1142" s="78">
        <f t="shared" si="555"/>
        <v>0</v>
      </c>
      <c r="U1142" s="78">
        <f t="shared" si="556"/>
        <v>0</v>
      </c>
      <c r="V1142" s="78">
        <f t="shared" si="557"/>
        <v>0</v>
      </c>
      <c r="W1142" s="78">
        <f t="shared" si="558"/>
        <v>0</v>
      </c>
      <c r="X1142" s="78">
        <f t="shared" si="559"/>
        <v>0</v>
      </c>
      <c r="Y1142" s="78">
        <f t="shared" si="560"/>
        <v>0</v>
      </c>
      <c r="Z1142" s="78">
        <f t="shared" si="561"/>
        <v>0</v>
      </c>
      <c r="AA1142" s="78">
        <f t="shared" si="562"/>
        <v>0</v>
      </c>
      <c r="AB1142" s="78">
        <f t="shared" si="563"/>
        <v>0</v>
      </c>
      <c r="AC1142" s="78">
        <f t="shared" si="564"/>
        <v>0</v>
      </c>
      <c r="AD1142" s="78">
        <f t="shared" si="565"/>
        <v>0</v>
      </c>
      <c r="AE1142" s="78">
        <f t="shared" si="566"/>
        <v>0</v>
      </c>
      <c r="AF1142" s="78">
        <f t="shared" si="567"/>
        <v>0</v>
      </c>
      <c r="AG1142" s="78">
        <f t="shared" si="582"/>
        <v>0</v>
      </c>
      <c r="AH1142" s="78">
        <f t="shared" si="568"/>
        <v>0</v>
      </c>
      <c r="AI1142" s="78">
        <f t="shared" si="569"/>
        <v>0</v>
      </c>
      <c r="AJ1142" s="78">
        <f t="shared" si="570"/>
        <v>0</v>
      </c>
      <c r="AK1142" s="78">
        <f t="shared" si="571"/>
        <v>0</v>
      </c>
      <c r="AL1142" s="78">
        <f t="shared" si="572"/>
        <v>0</v>
      </c>
      <c r="AM1142" s="78">
        <f t="shared" si="573"/>
        <v>0</v>
      </c>
      <c r="AN1142" s="78">
        <f t="shared" si="574"/>
        <v>1</v>
      </c>
      <c r="AO1142" s="78">
        <f t="shared" si="575"/>
        <v>0</v>
      </c>
      <c r="AP1142" s="78">
        <f t="shared" si="576"/>
        <v>0</v>
      </c>
      <c r="AQ1142" s="78">
        <f t="shared" si="577"/>
        <v>0</v>
      </c>
      <c r="AR1142" s="78">
        <f t="shared" si="578"/>
        <v>0</v>
      </c>
      <c r="AS1142" s="78">
        <f t="shared" si="579"/>
        <v>0</v>
      </c>
      <c r="AT1142" s="78">
        <f t="shared" si="580"/>
        <v>0</v>
      </c>
      <c r="AU1142" s="78">
        <f t="shared" si="581"/>
        <v>1</v>
      </c>
      <c r="AV1142" s="78">
        <f>IF(AND(M1142&gt;=35,M1142&lt;=39),1,0)</f>
        <v>0</v>
      </c>
      <c r="AW1142" s="78">
        <f>IF(AND(M1142&gt;=40,M1142&lt;=44),1,0)</f>
        <v>0</v>
      </c>
      <c r="AX1142" s="78">
        <f>IF(AND(M1142&gt;=45,M1142&lt;=49),1,0)</f>
        <v>0</v>
      </c>
      <c r="AY1142" s="78">
        <f>IF(AND(M1142&gt;=50,M1142&lt;=54),1,0)</f>
        <v>0</v>
      </c>
      <c r="AZ1142" s="78">
        <f>IF(AND(M1142&gt;=55,M1142&lt;=59),1,0)</f>
        <v>0</v>
      </c>
      <c r="BA1142" s="78">
        <f>IF(AND(M1142&gt;=60,M1142&lt;=64),1,0)</f>
        <v>0</v>
      </c>
      <c r="BB1142" s="78">
        <f>IF(AND(M1142&gt;=65,M1142&lt;=69),1,0)</f>
        <v>0</v>
      </c>
      <c r="BC1142" s="78">
        <f>IF(AND(M1142&gt;=70,M1142&lt;=74),1,0)</f>
        <v>0</v>
      </c>
      <c r="BD1142" s="78">
        <f>IF(AND(M1142&gt;=75,M1142&lt;=79),1,0)</f>
        <v>0</v>
      </c>
      <c r="BE1142" s="78">
        <f>IF(AND(M1142&gt;=80,M1142&lt;=84),1,0)</f>
        <v>1</v>
      </c>
      <c r="BF1142" s="78">
        <f>IF(AND(M1142&gt;=85,M1142&lt;=89),1,0)</f>
        <v>0</v>
      </c>
      <c r="BG1142" s="78">
        <f>IF(AND(M1142&gt;=90,M1142&lt;=94),1,0)</f>
        <v>0</v>
      </c>
      <c r="BH1142" s="78">
        <f>IF(AND(M1142&gt;=95,M1142&lt;=99),1,0)</f>
        <v>0</v>
      </c>
      <c r="BI1142" s="78">
        <f>IF(AND(M1142&gt;=100,M1142&lt;=105),1,0)</f>
        <v>0</v>
      </c>
      <c r="BJ1142" s="78">
        <f>IF(I1142&lt;$BK$2,1,0)</f>
        <v>0</v>
      </c>
      <c r="BK1142" s="78">
        <f>IF(I1142&gt;$BK$2,1,0)</f>
        <v>1</v>
      </c>
      <c r="BL1142" s="79">
        <f>IF(J1142=$BL$2,1,0)</f>
        <v>0</v>
      </c>
      <c r="BM1142" s="79">
        <f>IF(J1142=$BM164,1,0)</f>
        <v>0</v>
      </c>
      <c r="BN1142" s="79">
        <f>IF(J1142=$BN164,1,0)</f>
        <v>0</v>
      </c>
      <c r="BO1142" s="79">
        <f>IF(J1142=$BO164,1,0)</f>
        <v>0</v>
      </c>
      <c r="BP1142" s="79">
        <f>IF(J1142=$BP164,1,0)</f>
        <v>0</v>
      </c>
      <c r="BQ1142" s="79">
        <f>IF(J1142=$BQ$2,1,0)</f>
        <v>0</v>
      </c>
      <c r="BR1142" s="79">
        <f>IF(J1142=$BR$2,1,0)</f>
        <v>0</v>
      </c>
      <c r="BS1142" s="78">
        <f>IF(F1142=$BS$2,1,0)</f>
        <v>0</v>
      </c>
      <c r="BT1142" s="78">
        <f>IF(F1142=$BT$2,1,0)</f>
        <v>0</v>
      </c>
      <c r="BU1142" s="78">
        <f>IF(F1142=$BU$2,1,0)</f>
        <v>1</v>
      </c>
      <c r="BV1142" s="78">
        <f>IF(F1142=$BV$2,1,0)</f>
        <v>0</v>
      </c>
      <c r="BW1142" s="78">
        <f>IF(F1142=$BW$2,1,0)</f>
        <v>0</v>
      </c>
      <c r="BX1142" s="78">
        <f>IF(F1142=$BX$2,1,0)</f>
        <v>0</v>
      </c>
      <c r="BY1142" s="78">
        <f>IF(F1142=$BY$2,1,0)</f>
        <v>0</v>
      </c>
      <c r="BZ1142" s="78">
        <f>IF(F1142=$BZ$2,1,0)</f>
        <v>0</v>
      </c>
      <c r="CA1142" t="s">
        <v>1886</v>
      </c>
      <c r="CB1142" s="1">
        <v>0</v>
      </c>
      <c r="CC1142" s="1">
        <v>0</v>
      </c>
    </row>
    <row r="1143" spans="2:81" x14ac:dyDescent="0.3">
      <c r="B1143" s="29" t="s">
        <v>25</v>
      </c>
      <c r="C1143" s="33" t="s">
        <v>158</v>
      </c>
      <c r="D1143" s="33" t="s">
        <v>74</v>
      </c>
      <c r="E1143" s="53" t="s">
        <v>1136</v>
      </c>
      <c r="F1143" s="31" t="s">
        <v>31</v>
      </c>
      <c r="G1143" s="1">
        <v>20</v>
      </c>
      <c r="H1143" s="1">
        <v>2015</v>
      </c>
      <c r="I1143" s="36">
        <v>0.79652777777777783</v>
      </c>
      <c r="J1143" s="1" t="s">
        <v>11</v>
      </c>
      <c r="K1143" s="39">
        <v>21710</v>
      </c>
      <c r="L1143" t="s">
        <v>1803</v>
      </c>
      <c r="M1143" s="76">
        <v>66</v>
      </c>
      <c r="N1143" t="str">
        <f t="shared" si="551"/>
        <v>clear</v>
      </c>
      <c r="O1143" s="78">
        <f t="shared" si="552"/>
        <v>0</v>
      </c>
      <c r="P1143" s="78">
        <v>0</v>
      </c>
      <c r="Q1143" s="78">
        <v>0</v>
      </c>
      <c r="R1143" s="78">
        <f t="shared" si="553"/>
        <v>0</v>
      </c>
      <c r="S1143" s="78">
        <f t="shared" si="554"/>
        <v>0</v>
      </c>
      <c r="T1143" s="78">
        <f t="shared" si="555"/>
        <v>0</v>
      </c>
      <c r="U1143" s="78">
        <f t="shared" si="556"/>
        <v>0</v>
      </c>
      <c r="V1143" s="78">
        <f t="shared" si="557"/>
        <v>0</v>
      </c>
      <c r="W1143" s="78">
        <f t="shared" si="558"/>
        <v>0</v>
      </c>
      <c r="X1143" s="78">
        <f t="shared" si="559"/>
        <v>0</v>
      </c>
      <c r="Y1143" s="78">
        <f t="shared" si="560"/>
        <v>0</v>
      </c>
      <c r="Z1143" s="78">
        <f t="shared" si="561"/>
        <v>0</v>
      </c>
      <c r="AA1143" s="78">
        <f t="shared" si="562"/>
        <v>0</v>
      </c>
      <c r="AB1143" s="78">
        <f t="shared" si="563"/>
        <v>0</v>
      </c>
      <c r="AC1143" s="78">
        <f t="shared" si="564"/>
        <v>0</v>
      </c>
      <c r="AD1143" s="78">
        <f t="shared" si="565"/>
        <v>0</v>
      </c>
      <c r="AE1143" s="78">
        <f t="shared" si="566"/>
        <v>0</v>
      </c>
      <c r="AF1143" s="78">
        <f t="shared" si="567"/>
        <v>0</v>
      </c>
      <c r="AG1143" s="78">
        <f t="shared" si="582"/>
        <v>0</v>
      </c>
      <c r="AH1143" s="78">
        <f t="shared" si="568"/>
        <v>0</v>
      </c>
      <c r="AI1143" s="78">
        <f t="shared" si="569"/>
        <v>0</v>
      </c>
      <c r="AJ1143" s="78">
        <f t="shared" si="570"/>
        <v>0</v>
      </c>
      <c r="AK1143" s="78">
        <f t="shared" si="571"/>
        <v>0</v>
      </c>
      <c r="AL1143" s="78">
        <f t="shared" si="572"/>
        <v>0</v>
      </c>
      <c r="AM1143" s="78">
        <f t="shared" si="573"/>
        <v>0</v>
      </c>
      <c r="AN1143" s="78">
        <f t="shared" si="574"/>
        <v>1</v>
      </c>
      <c r="AO1143" s="78">
        <f t="shared" si="575"/>
        <v>0</v>
      </c>
      <c r="AP1143" s="78">
        <f t="shared" si="576"/>
        <v>0</v>
      </c>
      <c r="AQ1143" s="78">
        <f t="shared" si="577"/>
        <v>0</v>
      </c>
      <c r="AR1143" s="78">
        <f t="shared" si="578"/>
        <v>0</v>
      </c>
      <c r="AS1143" s="78">
        <f t="shared" si="579"/>
        <v>0</v>
      </c>
      <c r="AT1143" s="78">
        <f t="shared" si="580"/>
        <v>0</v>
      </c>
      <c r="AU1143" s="78">
        <f t="shared" si="581"/>
        <v>1</v>
      </c>
      <c r="AV1143" s="78">
        <f>IF(AND(M1143&gt;=35,M1143&lt;=39),1,0)</f>
        <v>0</v>
      </c>
      <c r="AW1143" s="78">
        <f>IF(AND(M1143&gt;=40,M1143&lt;=44),1,0)</f>
        <v>0</v>
      </c>
      <c r="AX1143" s="78">
        <f>IF(AND(M1143&gt;=45,M1143&lt;=49),1,0)</f>
        <v>0</v>
      </c>
      <c r="AY1143" s="78">
        <f>IF(AND(M1143&gt;=50,M1143&lt;=54),1,0)</f>
        <v>0</v>
      </c>
      <c r="AZ1143" s="78">
        <f>IF(AND(M1143&gt;=55,M1143&lt;=59),1,0)</f>
        <v>0</v>
      </c>
      <c r="BA1143" s="78">
        <f>IF(AND(M1143&gt;=60,M1143&lt;=64),1,0)</f>
        <v>0</v>
      </c>
      <c r="BB1143" s="78">
        <f>IF(AND(M1143&gt;=65,M1143&lt;=69),1,0)</f>
        <v>1</v>
      </c>
      <c r="BC1143" s="78">
        <f>IF(AND(M1143&gt;=70,M1143&lt;=74),1,0)</f>
        <v>0</v>
      </c>
      <c r="BD1143" s="78">
        <f>IF(AND(M1143&gt;=75,M1143&lt;=79),1,0)</f>
        <v>0</v>
      </c>
      <c r="BE1143" s="78">
        <f>IF(AND(M1143&gt;=80,M1143&lt;=84),1,0)</f>
        <v>0</v>
      </c>
      <c r="BF1143" s="78">
        <f>IF(AND(M1143&gt;=85,M1143&lt;=89),1,0)</f>
        <v>0</v>
      </c>
      <c r="BG1143" s="78">
        <f>IF(AND(M1143&gt;=90,M1143&lt;=94),1,0)</f>
        <v>0</v>
      </c>
      <c r="BH1143" s="78">
        <f>IF(AND(M1143&gt;=95,M1143&lt;=99),1,0)</f>
        <v>0</v>
      </c>
      <c r="BI1143" s="78">
        <f>IF(AND(M1143&gt;=100,M1143&lt;=105),1,0)</f>
        <v>0</v>
      </c>
      <c r="BJ1143" s="78">
        <f>IF(I1143&lt;$BK$2,1,0)</f>
        <v>0</v>
      </c>
      <c r="BK1143" s="78">
        <f>IF(I1143&gt;$BK$2,1,0)</f>
        <v>1</v>
      </c>
      <c r="BL1143" s="79">
        <f>IF(J1143=$BL$2,1,0)</f>
        <v>0</v>
      </c>
      <c r="BM1143" s="79">
        <f>IF(J1143=$BM165,1,0)</f>
        <v>0</v>
      </c>
      <c r="BN1143" s="79">
        <f>IF(J1143=$BN165,1,0)</f>
        <v>0</v>
      </c>
      <c r="BO1143" s="79">
        <f>IF(J1143=$BO165,1,0)</f>
        <v>0</v>
      </c>
      <c r="BP1143" s="79">
        <f>IF(J1143=$BP165,1,0)</f>
        <v>0</v>
      </c>
      <c r="BQ1143" s="79">
        <f>IF(J1143=$BQ$2,1,0)</f>
        <v>0</v>
      </c>
      <c r="BR1143" s="79">
        <f>IF(J1143=$BR$2,1,0)</f>
        <v>0</v>
      </c>
      <c r="BS1143" s="78">
        <f>IF(F1143=$BS$2,1,0)</f>
        <v>0</v>
      </c>
      <c r="BT1143" s="78">
        <f>IF(F1143=$BT$2,1,0)</f>
        <v>0</v>
      </c>
      <c r="BU1143" s="78">
        <f>IF(F1143=$BU$2,1,0)</f>
        <v>1</v>
      </c>
      <c r="BV1143" s="78">
        <f>IF(F1143=$BV$2,1,0)</f>
        <v>0</v>
      </c>
      <c r="BW1143" s="78">
        <f>IF(F1143=$BW$2,1,0)</f>
        <v>0</v>
      </c>
      <c r="BX1143" s="78">
        <f>IF(F1143=$BX$2,1,0)</f>
        <v>0</v>
      </c>
      <c r="BY1143" s="78">
        <f>IF(F1143=$BY$2,1,0)</f>
        <v>0</v>
      </c>
      <c r="BZ1143" s="78">
        <f>IF(F1143=$BZ$2,1,0)</f>
        <v>0</v>
      </c>
      <c r="CA1143"/>
      <c r="CB1143" s="1">
        <v>0</v>
      </c>
      <c r="CC1143" s="1">
        <v>0</v>
      </c>
    </row>
    <row r="1144" spans="2:81" x14ac:dyDescent="0.3">
      <c r="B1144" s="29" t="s">
        <v>50</v>
      </c>
      <c r="C1144" s="33" t="s">
        <v>158</v>
      </c>
      <c r="D1144" s="33" t="s">
        <v>74</v>
      </c>
      <c r="E1144" s="53" t="s">
        <v>1137</v>
      </c>
      <c r="F1144" s="31" t="s">
        <v>31</v>
      </c>
      <c r="G1144" s="1">
        <v>21</v>
      </c>
      <c r="H1144" s="1">
        <v>2015</v>
      </c>
      <c r="I1144" s="36">
        <v>0.53263888888888888</v>
      </c>
      <c r="J1144" s="1" t="s">
        <v>9</v>
      </c>
      <c r="K1144" s="39">
        <v>33085</v>
      </c>
      <c r="L1144" t="s">
        <v>1804</v>
      </c>
      <c r="M1144" s="76">
        <v>51</v>
      </c>
      <c r="N1144" t="str">
        <f t="shared" si="551"/>
        <v>RAIN</v>
      </c>
      <c r="O1144" s="78">
        <f t="shared" si="552"/>
        <v>0</v>
      </c>
      <c r="P1144" s="78">
        <v>0</v>
      </c>
      <c r="Q1144" s="78">
        <v>0</v>
      </c>
      <c r="R1144" s="78">
        <f t="shared" si="553"/>
        <v>0</v>
      </c>
      <c r="S1144" s="78">
        <f t="shared" si="554"/>
        <v>0</v>
      </c>
      <c r="T1144" s="78">
        <f t="shared" si="555"/>
        <v>0</v>
      </c>
      <c r="U1144" s="78">
        <f t="shared" si="556"/>
        <v>0</v>
      </c>
      <c r="V1144" s="78">
        <f t="shared" si="557"/>
        <v>0</v>
      </c>
      <c r="W1144" s="78">
        <f t="shared" si="558"/>
        <v>0</v>
      </c>
      <c r="X1144" s="78">
        <f t="shared" si="559"/>
        <v>0</v>
      </c>
      <c r="Y1144" s="78">
        <f t="shared" si="560"/>
        <v>0</v>
      </c>
      <c r="Z1144" s="78">
        <f t="shared" si="561"/>
        <v>0</v>
      </c>
      <c r="AA1144" s="78">
        <f t="shared" si="562"/>
        <v>0</v>
      </c>
      <c r="AB1144" s="78">
        <f t="shared" si="563"/>
        <v>0</v>
      </c>
      <c r="AC1144" s="78">
        <f t="shared" si="564"/>
        <v>0</v>
      </c>
      <c r="AD1144" s="78">
        <f t="shared" si="565"/>
        <v>0</v>
      </c>
      <c r="AE1144" s="78">
        <f t="shared" si="566"/>
        <v>0</v>
      </c>
      <c r="AF1144" s="78">
        <f t="shared" si="567"/>
        <v>0</v>
      </c>
      <c r="AG1144" s="78">
        <f t="shared" si="582"/>
        <v>0</v>
      </c>
      <c r="AH1144" s="78">
        <f t="shared" si="568"/>
        <v>0</v>
      </c>
      <c r="AI1144" s="78">
        <f t="shared" si="569"/>
        <v>0</v>
      </c>
      <c r="AJ1144" s="78">
        <f t="shared" si="570"/>
        <v>0</v>
      </c>
      <c r="AK1144" s="78">
        <f t="shared" si="571"/>
        <v>0</v>
      </c>
      <c r="AL1144" s="78">
        <f t="shared" si="572"/>
        <v>0</v>
      </c>
      <c r="AM1144" s="78">
        <f t="shared" si="573"/>
        <v>0</v>
      </c>
      <c r="AN1144" s="78">
        <f t="shared" si="574"/>
        <v>1</v>
      </c>
      <c r="AO1144" s="78">
        <f t="shared" si="575"/>
        <v>0</v>
      </c>
      <c r="AP1144" s="78">
        <f t="shared" si="576"/>
        <v>0</v>
      </c>
      <c r="AQ1144" s="78">
        <f t="shared" si="577"/>
        <v>0</v>
      </c>
      <c r="AR1144" s="78">
        <f t="shared" si="578"/>
        <v>0</v>
      </c>
      <c r="AS1144" s="78">
        <f t="shared" si="579"/>
        <v>0</v>
      </c>
      <c r="AT1144" s="78">
        <f t="shared" si="580"/>
        <v>0</v>
      </c>
      <c r="AU1144" s="78">
        <f t="shared" si="581"/>
        <v>1</v>
      </c>
      <c r="AV1144" s="78">
        <f>IF(AND(M1144&gt;=35,M1144&lt;=39),1,0)</f>
        <v>0</v>
      </c>
      <c r="AW1144" s="78">
        <f>IF(AND(M1144&gt;=40,M1144&lt;=44),1,0)</f>
        <v>0</v>
      </c>
      <c r="AX1144" s="78">
        <f>IF(AND(M1144&gt;=45,M1144&lt;=49),1,0)</f>
        <v>0</v>
      </c>
      <c r="AY1144" s="78">
        <f>IF(AND(M1144&gt;=50,M1144&lt;=54),1,0)</f>
        <v>1</v>
      </c>
      <c r="AZ1144" s="78">
        <f>IF(AND(M1144&gt;=55,M1144&lt;=59),1,0)</f>
        <v>0</v>
      </c>
      <c r="BA1144" s="78">
        <f>IF(AND(M1144&gt;=60,M1144&lt;=64),1,0)</f>
        <v>0</v>
      </c>
      <c r="BB1144" s="78">
        <f>IF(AND(M1144&gt;=65,M1144&lt;=69),1,0)</f>
        <v>0</v>
      </c>
      <c r="BC1144" s="78">
        <f>IF(AND(M1144&gt;=70,M1144&lt;=74),1,0)</f>
        <v>0</v>
      </c>
      <c r="BD1144" s="78">
        <f>IF(AND(M1144&gt;=75,M1144&lt;=79),1,0)</f>
        <v>0</v>
      </c>
      <c r="BE1144" s="78">
        <f>IF(AND(M1144&gt;=80,M1144&lt;=84),1,0)</f>
        <v>0</v>
      </c>
      <c r="BF1144" s="78">
        <f>IF(AND(M1144&gt;=85,M1144&lt;=89),1,0)</f>
        <v>0</v>
      </c>
      <c r="BG1144" s="78">
        <f>IF(AND(M1144&gt;=90,M1144&lt;=94),1,0)</f>
        <v>0</v>
      </c>
      <c r="BH1144" s="78">
        <f>IF(AND(M1144&gt;=95,M1144&lt;=99),1,0)</f>
        <v>0</v>
      </c>
      <c r="BI1144" s="78">
        <f>IF(AND(M1144&gt;=100,M1144&lt;=105),1,0)</f>
        <v>0</v>
      </c>
      <c r="BJ1144" s="78">
        <f>IF(I1144&lt;$BK$2,1,0)</f>
        <v>1</v>
      </c>
      <c r="BK1144" s="78">
        <f>IF(I1144&gt;$BK$2,1,0)</f>
        <v>0</v>
      </c>
      <c r="BL1144" s="79">
        <f>IF(J1144=$BL$2,1,0)</f>
        <v>0</v>
      </c>
      <c r="BM1144" s="79">
        <f>IF(J1144=$BM166,1,0)</f>
        <v>0</v>
      </c>
      <c r="BN1144" s="79">
        <f>IF(J1144=$BN166,1,0)</f>
        <v>0</v>
      </c>
      <c r="BO1144" s="79">
        <f>IF(J1144=$BO166,1,0)</f>
        <v>0</v>
      </c>
      <c r="BP1144" s="79">
        <f>IF(J1144=$BP166,1,0)</f>
        <v>0</v>
      </c>
      <c r="BQ1144" s="79">
        <f>IF(J1144=$BQ$2,1,0)</f>
        <v>0</v>
      </c>
      <c r="BR1144" s="79">
        <f>IF(J1144=$BR$2,1,0)</f>
        <v>0</v>
      </c>
      <c r="BS1144" s="78">
        <f>IF(F1144=$BS$2,1,0)</f>
        <v>0</v>
      </c>
      <c r="BT1144" s="78">
        <f>IF(F1144=$BT$2,1,0)</f>
        <v>0</v>
      </c>
      <c r="BU1144" s="78">
        <f>IF(F1144=$BU$2,1,0)</f>
        <v>1</v>
      </c>
      <c r="BV1144" s="78">
        <f>IF(F1144=$BV$2,1,0)</f>
        <v>0</v>
      </c>
      <c r="BW1144" s="78">
        <f>IF(F1144=$BW$2,1,0)</f>
        <v>0</v>
      </c>
      <c r="BX1144" s="78">
        <f>IF(F1144=$BX$2,1,0)</f>
        <v>0</v>
      </c>
      <c r="BY1144" s="78">
        <f>IF(F1144=$BY$2,1,0)</f>
        <v>0</v>
      </c>
      <c r="BZ1144" s="78">
        <f>IF(F1144=$BZ$2,1,0)</f>
        <v>0</v>
      </c>
      <c r="CA1144" t="s">
        <v>2250</v>
      </c>
      <c r="CB1144" s="1">
        <v>0</v>
      </c>
      <c r="CC1144" s="1">
        <v>0</v>
      </c>
    </row>
    <row r="1145" spans="2:81" x14ac:dyDescent="0.3">
      <c r="B1145" s="29" t="s">
        <v>51</v>
      </c>
      <c r="C1145" s="33" t="s">
        <v>176</v>
      </c>
      <c r="D1145" s="33" t="s">
        <v>68</v>
      </c>
      <c r="E1145" s="53" t="s">
        <v>762</v>
      </c>
      <c r="F1145" s="31" t="s">
        <v>31</v>
      </c>
      <c r="G1145" s="1">
        <v>25</v>
      </c>
      <c r="H1145" s="1">
        <v>2015</v>
      </c>
      <c r="I1145" s="36">
        <v>0.56736111111111109</v>
      </c>
      <c r="J1145" s="1" t="s">
        <v>6</v>
      </c>
      <c r="K1145" s="39">
        <v>28909</v>
      </c>
      <c r="L1145" t="s">
        <v>1791</v>
      </c>
      <c r="M1145" s="76">
        <v>80</v>
      </c>
      <c r="N1145" t="str">
        <f t="shared" si="551"/>
        <v>sunny</v>
      </c>
      <c r="O1145" s="78">
        <f t="shared" si="552"/>
        <v>0</v>
      </c>
      <c r="P1145" s="78">
        <v>0</v>
      </c>
      <c r="Q1145" s="78">
        <v>0</v>
      </c>
      <c r="R1145" s="78">
        <f t="shared" si="553"/>
        <v>0</v>
      </c>
      <c r="S1145" s="78">
        <f t="shared" si="554"/>
        <v>0</v>
      </c>
      <c r="T1145" s="78">
        <f t="shared" si="555"/>
        <v>0</v>
      </c>
      <c r="U1145" s="78">
        <f t="shared" si="556"/>
        <v>0</v>
      </c>
      <c r="V1145" s="78">
        <f t="shared" si="557"/>
        <v>0</v>
      </c>
      <c r="W1145" s="78">
        <f t="shared" si="558"/>
        <v>0</v>
      </c>
      <c r="X1145" s="78">
        <f t="shared" si="559"/>
        <v>0</v>
      </c>
      <c r="Y1145" s="78">
        <f t="shared" si="560"/>
        <v>0</v>
      </c>
      <c r="Z1145" s="78">
        <f t="shared" si="561"/>
        <v>0</v>
      </c>
      <c r="AA1145" s="78">
        <f t="shared" si="562"/>
        <v>1</v>
      </c>
      <c r="AB1145" s="78">
        <f t="shared" si="563"/>
        <v>0</v>
      </c>
      <c r="AC1145" s="78">
        <f t="shared" si="564"/>
        <v>0</v>
      </c>
      <c r="AD1145" s="78">
        <f t="shared" si="565"/>
        <v>0</v>
      </c>
      <c r="AE1145" s="78">
        <f t="shared" si="566"/>
        <v>0</v>
      </c>
      <c r="AF1145" s="78">
        <f t="shared" si="567"/>
        <v>0</v>
      </c>
      <c r="AG1145" s="78">
        <f t="shared" si="582"/>
        <v>0</v>
      </c>
      <c r="AH1145" s="78">
        <f t="shared" si="568"/>
        <v>0</v>
      </c>
      <c r="AI1145" s="78">
        <f t="shared" si="569"/>
        <v>0</v>
      </c>
      <c r="AJ1145" s="78">
        <f t="shared" si="570"/>
        <v>0</v>
      </c>
      <c r="AK1145" s="78">
        <f t="shared" si="571"/>
        <v>0</v>
      </c>
      <c r="AL1145" s="78">
        <f t="shared" si="572"/>
        <v>0</v>
      </c>
      <c r="AM1145" s="78">
        <f t="shared" si="573"/>
        <v>0</v>
      </c>
      <c r="AN1145" s="78">
        <f t="shared" si="574"/>
        <v>0</v>
      </c>
      <c r="AO1145" s="78">
        <f t="shared" si="575"/>
        <v>0</v>
      </c>
      <c r="AP1145" s="78">
        <f t="shared" si="576"/>
        <v>0</v>
      </c>
      <c r="AQ1145" s="78">
        <f t="shared" si="577"/>
        <v>0</v>
      </c>
      <c r="AR1145" s="78">
        <f t="shared" si="578"/>
        <v>0</v>
      </c>
      <c r="AS1145" s="78">
        <f t="shared" si="579"/>
        <v>0</v>
      </c>
      <c r="AT1145" s="78">
        <f t="shared" si="580"/>
        <v>0</v>
      </c>
      <c r="AU1145" s="78">
        <f t="shared" si="581"/>
        <v>1</v>
      </c>
      <c r="AV1145" s="78">
        <f>IF(AND(M1145&gt;=35,M1145&lt;=39),1,0)</f>
        <v>0</v>
      </c>
      <c r="AW1145" s="78">
        <f>IF(AND(M1145&gt;=40,M1145&lt;=44),1,0)</f>
        <v>0</v>
      </c>
      <c r="AX1145" s="78">
        <f>IF(AND(M1145&gt;=45,M1145&lt;=49),1,0)</f>
        <v>0</v>
      </c>
      <c r="AY1145" s="78">
        <f>IF(AND(M1145&gt;=50,M1145&lt;=54),1,0)</f>
        <v>0</v>
      </c>
      <c r="AZ1145" s="78">
        <f>IF(AND(M1145&gt;=55,M1145&lt;=59),1,0)</f>
        <v>0</v>
      </c>
      <c r="BA1145" s="78">
        <f>IF(AND(M1145&gt;=60,M1145&lt;=64),1,0)</f>
        <v>0</v>
      </c>
      <c r="BB1145" s="78">
        <f>IF(AND(M1145&gt;=65,M1145&lt;=69),1,0)</f>
        <v>0</v>
      </c>
      <c r="BC1145" s="78">
        <f>IF(AND(M1145&gt;=70,M1145&lt;=74),1,0)</f>
        <v>0</v>
      </c>
      <c r="BD1145" s="78">
        <f>IF(AND(M1145&gt;=75,M1145&lt;=79),1,0)</f>
        <v>0</v>
      </c>
      <c r="BE1145" s="78">
        <f>IF(AND(M1145&gt;=80,M1145&lt;=84),1,0)</f>
        <v>1</v>
      </c>
      <c r="BF1145" s="78">
        <f>IF(AND(M1145&gt;=85,M1145&lt;=89),1,0)</f>
        <v>0</v>
      </c>
      <c r="BG1145" s="78">
        <f>IF(AND(M1145&gt;=90,M1145&lt;=94),1,0)</f>
        <v>0</v>
      </c>
      <c r="BH1145" s="78">
        <f>IF(AND(M1145&gt;=95,M1145&lt;=99),1,0)</f>
        <v>0</v>
      </c>
      <c r="BI1145" s="78">
        <f>IF(AND(M1145&gt;=100,M1145&lt;=105),1,0)</f>
        <v>0</v>
      </c>
      <c r="BJ1145" s="78">
        <f>IF(I1145&lt;$BK$2,1,0)</f>
        <v>1</v>
      </c>
      <c r="BK1145" s="78">
        <f>IF(I1145&gt;$BK$2,1,0)</f>
        <v>0</v>
      </c>
      <c r="BL1145" s="79">
        <f>IF(J1145=$BL$2,1,0)</f>
        <v>1</v>
      </c>
      <c r="BM1145" s="79">
        <f>IF(J1145=$BM167,1,0)</f>
        <v>0</v>
      </c>
      <c r="BN1145" s="79">
        <f>IF(J1145=$BN167,1,0)</f>
        <v>0</v>
      </c>
      <c r="BO1145" s="79">
        <f>IF(J1145=$BO167,1,0)</f>
        <v>0</v>
      </c>
      <c r="BP1145" s="79">
        <f>IF(J1145=$BP167,1,0)</f>
        <v>0</v>
      </c>
      <c r="BQ1145" s="79">
        <f>IF(J1145=$BQ$2,1,0)</f>
        <v>0</v>
      </c>
      <c r="BR1145" s="79">
        <f>IF(J1145=$BR$2,1,0)</f>
        <v>0</v>
      </c>
      <c r="BS1145" s="78">
        <f>IF(F1145=$BS$2,1,0)</f>
        <v>0</v>
      </c>
      <c r="BT1145" s="78">
        <f>IF(F1145=$BT$2,1,0)</f>
        <v>0</v>
      </c>
      <c r="BU1145" s="78">
        <f>IF(F1145=$BU$2,1,0)</f>
        <v>1</v>
      </c>
      <c r="BV1145" s="78">
        <f>IF(F1145=$BV$2,1,0)</f>
        <v>0</v>
      </c>
      <c r="BW1145" s="78">
        <f>IF(F1145=$BW$2,1,0)</f>
        <v>0</v>
      </c>
      <c r="BX1145" s="78">
        <f>IF(F1145=$BX$2,1,0)</f>
        <v>0</v>
      </c>
      <c r="BY1145" s="78">
        <f>IF(F1145=$BY$2,1,0)</f>
        <v>0</v>
      </c>
      <c r="BZ1145" s="78">
        <f>IF(F1145=$BZ$2,1,0)</f>
        <v>0</v>
      </c>
      <c r="CA1145" t="s">
        <v>2251</v>
      </c>
      <c r="CB1145" s="1">
        <v>0</v>
      </c>
      <c r="CC1145" s="1">
        <v>0</v>
      </c>
    </row>
    <row r="1146" spans="2:81" x14ac:dyDescent="0.3">
      <c r="B1146" s="29" t="s">
        <v>46</v>
      </c>
      <c r="C1146" s="33" t="s">
        <v>176</v>
      </c>
      <c r="D1146" s="33" t="s">
        <v>68</v>
      </c>
      <c r="E1146" s="53" t="s">
        <v>763</v>
      </c>
      <c r="F1146" s="31" t="s">
        <v>31</v>
      </c>
      <c r="G1146" s="1">
        <v>26</v>
      </c>
      <c r="H1146" s="1">
        <v>2015</v>
      </c>
      <c r="I1146" s="36">
        <v>0.79722222222222217</v>
      </c>
      <c r="J1146" s="1" t="s">
        <v>10</v>
      </c>
      <c r="K1146" s="39">
        <v>21541</v>
      </c>
      <c r="L1146" t="s">
        <v>1773</v>
      </c>
      <c r="M1146" s="76">
        <v>81</v>
      </c>
      <c r="N1146" t="str">
        <f t="shared" si="551"/>
        <v>clear</v>
      </c>
      <c r="O1146" s="78">
        <f t="shared" si="552"/>
        <v>0</v>
      </c>
      <c r="P1146" s="78">
        <v>0</v>
      </c>
      <c r="Q1146" s="78">
        <v>0</v>
      </c>
      <c r="R1146" s="78">
        <f t="shared" si="553"/>
        <v>0</v>
      </c>
      <c r="S1146" s="78">
        <f t="shared" si="554"/>
        <v>0</v>
      </c>
      <c r="T1146" s="78">
        <f t="shared" si="555"/>
        <v>0</v>
      </c>
      <c r="U1146" s="78">
        <f t="shared" si="556"/>
        <v>0</v>
      </c>
      <c r="V1146" s="78">
        <f t="shared" si="557"/>
        <v>0</v>
      </c>
      <c r="W1146" s="78">
        <f t="shared" si="558"/>
        <v>0</v>
      </c>
      <c r="X1146" s="78">
        <f t="shared" si="559"/>
        <v>0</v>
      </c>
      <c r="Y1146" s="78">
        <f t="shared" si="560"/>
        <v>0</v>
      </c>
      <c r="Z1146" s="78">
        <f t="shared" si="561"/>
        <v>0</v>
      </c>
      <c r="AA1146" s="78">
        <f t="shared" si="562"/>
        <v>1</v>
      </c>
      <c r="AB1146" s="78">
        <f t="shared" si="563"/>
        <v>0</v>
      </c>
      <c r="AC1146" s="78">
        <f t="shared" si="564"/>
        <v>0</v>
      </c>
      <c r="AD1146" s="78">
        <f t="shared" si="565"/>
        <v>0</v>
      </c>
      <c r="AE1146" s="78">
        <f t="shared" si="566"/>
        <v>0</v>
      </c>
      <c r="AF1146" s="78">
        <f t="shared" si="567"/>
        <v>0</v>
      </c>
      <c r="AG1146" s="78">
        <f t="shared" si="582"/>
        <v>0</v>
      </c>
      <c r="AH1146" s="78">
        <f t="shared" si="568"/>
        <v>0</v>
      </c>
      <c r="AI1146" s="78">
        <f t="shared" si="569"/>
        <v>0</v>
      </c>
      <c r="AJ1146" s="78">
        <f t="shared" si="570"/>
        <v>0</v>
      </c>
      <c r="AK1146" s="78">
        <f t="shared" si="571"/>
        <v>0</v>
      </c>
      <c r="AL1146" s="78">
        <f t="shared" si="572"/>
        <v>0</v>
      </c>
      <c r="AM1146" s="78">
        <f t="shared" si="573"/>
        <v>0</v>
      </c>
      <c r="AN1146" s="78">
        <f t="shared" si="574"/>
        <v>0</v>
      </c>
      <c r="AO1146" s="78">
        <f t="shared" si="575"/>
        <v>0</v>
      </c>
      <c r="AP1146" s="78">
        <f t="shared" si="576"/>
        <v>0</v>
      </c>
      <c r="AQ1146" s="78">
        <f t="shared" si="577"/>
        <v>0</v>
      </c>
      <c r="AR1146" s="78">
        <f t="shared" si="578"/>
        <v>0</v>
      </c>
      <c r="AS1146" s="78">
        <f t="shared" si="579"/>
        <v>0</v>
      </c>
      <c r="AT1146" s="78">
        <f t="shared" si="580"/>
        <v>0</v>
      </c>
      <c r="AU1146" s="78">
        <f t="shared" si="581"/>
        <v>1</v>
      </c>
      <c r="AV1146" s="78">
        <f>IF(AND(M1146&gt;=35,M1146&lt;=39),1,0)</f>
        <v>0</v>
      </c>
      <c r="AW1146" s="78">
        <f>IF(AND(M1146&gt;=40,M1146&lt;=44),1,0)</f>
        <v>0</v>
      </c>
      <c r="AX1146" s="78">
        <f>IF(AND(M1146&gt;=45,M1146&lt;=49),1,0)</f>
        <v>0</v>
      </c>
      <c r="AY1146" s="78">
        <f>IF(AND(M1146&gt;=50,M1146&lt;=54),1,0)</f>
        <v>0</v>
      </c>
      <c r="AZ1146" s="78">
        <f>IF(AND(M1146&gt;=55,M1146&lt;=59),1,0)</f>
        <v>0</v>
      </c>
      <c r="BA1146" s="78">
        <f>IF(AND(M1146&gt;=60,M1146&lt;=64),1,0)</f>
        <v>0</v>
      </c>
      <c r="BB1146" s="78">
        <f>IF(AND(M1146&gt;=65,M1146&lt;=69),1,0)</f>
        <v>0</v>
      </c>
      <c r="BC1146" s="78">
        <f>IF(AND(M1146&gt;=70,M1146&lt;=74),1,0)</f>
        <v>0</v>
      </c>
      <c r="BD1146" s="78">
        <f>IF(AND(M1146&gt;=75,M1146&lt;=79),1,0)</f>
        <v>0</v>
      </c>
      <c r="BE1146" s="78">
        <f>IF(AND(M1146&gt;=80,M1146&lt;=84),1,0)</f>
        <v>1</v>
      </c>
      <c r="BF1146" s="78">
        <f>IF(AND(M1146&gt;=85,M1146&lt;=89),1,0)</f>
        <v>0</v>
      </c>
      <c r="BG1146" s="78">
        <f>IF(AND(M1146&gt;=90,M1146&lt;=94),1,0)</f>
        <v>0</v>
      </c>
      <c r="BH1146" s="78">
        <f>IF(AND(M1146&gt;=95,M1146&lt;=99),1,0)</f>
        <v>0</v>
      </c>
      <c r="BI1146" s="78">
        <f>IF(AND(M1146&gt;=100,M1146&lt;=105),1,0)</f>
        <v>0</v>
      </c>
      <c r="BJ1146" s="78">
        <f>IF(I1146&lt;$BK$2,1,0)</f>
        <v>0</v>
      </c>
      <c r="BK1146" s="78">
        <f>IF(I1146&gt;$BK$2,1,0)</f>
        <v>1</v>
      </c>
      <c r="BL1146" s="79">
        <f>IF(J1146=$BL$2,1,0)</f>
        <v>0</v>
      </c>
      <c r="BM1146" s="79">
        <f>IF(J1146=$BM168,1,0)</f>
        <v>0</v>
      </c>
      <c r="BN1146" s="79">
        <f>IF(J1146=$BN168,1,0)</f>
        <v>0</v>
      </c>
      <c r="BO1146" s="79">
        <f>IF(J1146=$BO168,1,0)</f>
        <v>0</v>
      </c>
      <c r="BP1146" s="79">
        <f>IF(J1146=$BP168,1,0)</f>
        <v>0</v>
      </c>
      <c r="BQ1146" s="79">
        <f>IF(J1146=$BQ$2,1,0)</f>
        <v>0</v>
      </c>
      <c r="BR1146" s="79">
        <f>IF(J1146=$BR$2,1,0)</f>
        <v>0</v>
      </c>
      <c r="BS1146" s="78">
        <f>IF(F1146=$BS$2,1,0)</f>
        <v>0</v>
      </c>
      <c r="BT1146" s="78">
        <f>IF(F1146=$BT$2,1,0)</f>
        <v>0</v>
      </c>
      <c r="BU1146" s="78">
        <f>IF(F1146=$BU$2,1,0)</f>
        <v>1</v>
      </c>
      <c r="BV1146" s="78">
        <f>IF(F1146=$BV$2,1,0)</f>
        <v>0</v>
      </c>
      <c r="BW1146" s="78">
        <f>IF(F1146=$BW$2,1,0)</f>
        <v>0</v>
      </c>
      <c r="BX1146" s="78">
        <f>IF(F1146=$BX$2,1,0)</f>
        <v>0</v>
      </c>
      <c r="BY1146" s="78">
        <f>IF(F1146=$BY$2,1,0)</f>
        <v>0</v>
      </c>
      <c r="BZ1146" s="78">
        <f>IF(F1146=$BZ$2,1,0)</f>
        <v>0</v>
      </c>
      <c r="CA1146" t="s">
        <v>2252</v>
      </c>
      <c r="CB1146" s="1">
        <v>0</v>
      </c>
      <c r="CC1146" s="1">
        <v>0</v>
      </c>
    </row>
    <row r="1147" spans="2:81" x14ac:dyDescent="0.3">
      <c r="B1147" s="29" t="s">
        <v>26</v>
      </c>
      <c r="C1147" s="33" t="s">
        <v>176</v>
      </c>
      <c r="D1147" s="33" t="s">
        <v>68</v>
      </c>
      <c r="E1147" s="53" t="s">
        <v>764</v>
      </c>
      <c r="F1147" s="31" t="s">
        <v>31</v>
      </c>
      <c r="G1147" s="1">
        <v>27</v>
      </c>
      <c r="H1147" s="1">
        <v>2015</v>
      </c>
      <c r="I1147" s="36">
        <v>0.7402777777777777</v>
      </c>
      <c r="J1147" s="1" t="s">
        <v>11</v>
      </c>
      <c r="K1147" s="39">
        <v>16401</v>
      </c>
      <c r="L1147" t="s">
        <v>1759</v>
      </c>
      <c r="M1147" s="76">
        <v>74</v>
      </c>
      <c r="N1147" t="str">
        <f t="shared" si="551"/>
        <v>cloudy</v>
      </c>
      <c r="O1147" s="78">
        <f t="shared" si="552"/>
        <v>0</v>
      </c>
      <c r="P1147" s="78">
        <v>0</v>
      </c>
      <c r="Q1147" s="78">
        <v>0</v>
      </c>
      <c r="R1147" s="78">
        <f t="shared" si="553"/>
        <v>0</v>
      </c>
      <c r="S1147" s="78">
        <f t="shared" si="554"/>
        <v>0</v>
      </c>
      <c r="T1147" s="78">
        <f t="shared" si="555"/>
        <v>0</v>
      </c>
      <c r="U1147" s="78">
        <f t="shared" si="556"/>
        <v>0</v>
      </c>
      <c r="V1147" s="78">
        <f t="shared" si="557"/>
        <v>0</v>
      </c>
      <c r="W1147" s="78">
        <f t="shared" si="558"/>
        <v>0</v>
      </c>
      <c r="X1147" s="78">
        <f t="shared" si="559"/>
        <v>0</v>
      </c>
      <c r="Y1147" s="78">
        <f t="shared" si="560"/>
        <v>0</v>
      </c>
      <c r="Z1147" s="78">
        <f t="shared" si="561"/>
        <v>0</v>
      </c>
      <c r="AA1147" s="78">
        <f t="shared" si="562"/>
        <v>1</v>
      </c>
      <c r="AB1147" s="78">
        <f t="shared" si="563"/>
        <v>0</v>
      </c>
      <c r="AC1147" s="78">
        <f t="shared" si="564"/>
        <v>0</v>
      </c>
      <c r="AD1147" s="78">
        <f t="shared" si="565"/>
        <v>0</v>
      </c>
      <c r="AE1147" s="78">
        <f t="shared" si="566"/>
        <v>0</v>
      </c>
      <c r="AF1147" s="78">
        <f t="shared" si="567"/>
        <v>0</v>
      </c>
      <c r="AG1147" s="78">
        <f t="shared" si="582"/>
        <v>0</v>
      </c>
      <c r="AH1147" s="78">
        <f t="shared" si="568"/>
        <v>0</v>
      </c>
      <c r="AI1147" s="78">
        <f t="shared" si="569"/>
        <v>0</v>
      </c>
      <c r="AJ1147" s="78">
        <f t="shared" si="570"/>
        <v>0</v>
      </c>
      <c r="AK1147" s="78">
        <f t="shared" si="571"/>
        <v>0</v>
      </c>
      <c r="AL1147" s="78">
        <f t="shared" si="572"/>
        <v>0</v>
      </c>
      <c r="AM1147" s="78">
        <f t="shared" si="573"/>
        <v>0</v>
      </c>
      <c r="AN1147" s="78">
        <f t="shared" si="574"/>
        <v>0</v>
      </c>
      <c r="AO1147" s="78">
        <f t="shared" si="575"/>
        <v>0</v>
      </c>
      <c r="AP1147" s="78">
        <f t="shared" si="576"/>
        <v>0</v>
      </c>
      <c r="AQ1147" s="78">
        <f t="shared" si="577"/>
        <v>0</v>
      </c>
      <c r="AR1147" s="78">
        <f t="shared" si="578"/>
        <v>0</v>
      </c>
      <c r="AS1147" s="78">
        <f t="shared" si="579"/>
        <v>0</v>
      </c>
      <c r="AT1147" s="78">
        <f t="shared" si="580"/>
        <v>0</v>
      </c>
      <c r="AU1147" s="78">
        <f t="shared" si="581"/>
        <v>1</v>
      </c>
      <c r="AV1147" s="78">
        <f>IF(AND(M1147&gt;=35,M1147&lt;=39),1,0)</f>
        <v>0</v>
      </c>
      <c r="AW1147" s="78">
        <f>IF(AND(M1147&gt;=40,M1147&lt;=44),1,0)</f>
        <v>0</v>
      </c>
      <c r="AX1147" s="78">
        <f>IF(AND(M1147&gt;=45,M1147&lt;=49),1,0)</f>
        <v>0</v>
      </c>
      <c r="AY1147" s="78">
        <f>IF(AND(M1147&gt;=50,M1147&lt;=54),1,0)</f>
        <v>0</v>
      </c>
      <c r="AZ1147" s="78">
        <f>IF(AND(M1147&gt;=55,M1147&lt;=59),1,0)</f>
        <v>0</v>
      </c>
      <c r="BA1147" s="78">
        <f>IF(AND(M1147&gt;=60,M1147&lt;=64),1,0)</f>
        <v>0</v>
      </c>
      <c r="BB1147" s="78">
        <f>IF(AND(M1147&gt;=65,M1147&lt;=69),1,0)</f>
        <v>0</v>
      </c>
      <c r="BC1147" s="78">
        <f>IF(AND(M1147&gt;=70,M1147&lt;=74),1,0)</f>
        <v>1</v>
      </c>
      <c r="BD1147" s="78">
        <f>IF(AND(M1147&gt;=75,M1147&lt;=79),1,0)</f>
        <v>0</v>
      </c>
      <c r="BE1147" s="78">
        <f>IF(AND(M1147&gt;=80,M1147&lt;=84),1,0)</f>
        <v>0</v>
      </c>
      <c r="BF1147" s="78">
        <f>IF(AND(M1147&gt;=85,M1147&lt;=89),1,0)</f>
        <v>0</v>
      </c>
      <c r="BG1147" s="78">
        <f>IF(AND(M1147&gt;=90,M1147&lt;=94),1,0)</f>
        <v>0</v>
      </c>
      <c r="BH1147" s="78">
        <f>IF(AND(M1147&gt;=95,M1147&lt;=99),1,0)</f>
        <v>0</v>
      </c>
      <c r="BI1147" s="78">
        <f>IF(AND(M1147&gt;=100,M1147&lt;=105),1,0)</f>
        <v>0</v>
      </c>
      <c r="BJ1147" s="78">
        <f>IF(I1147&lt;$BK$2,1,0)</f>
        <v>1</v>
      </c>
      <c r="BK1147" s="78">
        <f>IF(I1147&gt;$BK$2,1,0)</f>
        <v>0</v>
      </c>
      <c r="BL1147" s="79">
        <f>IF(J1147=$BL$2,1,0)</f>
        <v>0</v>
      </c>
      <c r="BM1147" s="79">
        <f>IF(J1147=$BM169,1,0)</f>
        <v>0</v>
      </c>
      <c r="BN1147" s="79">
        <f>IF(J1147=$BN169,1,0)</f>
        <v>0</v>
      </c>
      <c r="BO1147" s="79">
        <f>IF(J1147=$BO169,1,0)</f>
        <v>0</v>
      </c>
      <c r="BP1147" s="79">
        <f>IF(J1147=$BP169,1,0)</f>
        <v>0</v>
      </c>
      <c r="BQ1147" s="79">
        <f>IF(J1147=$BQ$2,1,0)</f>
        <v>0</v>
      </c>
      <c r="BR1147" s="79">
        <f>IF(J1147=$BR$2,1,0)</f>
        <v>0</v>
      </c>
      <c r="BS1147" s="78">
        <f>IF(F1147=$BS$2,1,0)</f>
        <v>0</v>
      </c>
      <c r="BT1147" s="78">
        <f>IF(F1147=$BT$2,1,0)</f>
        <v>0</v>
      </c>
      <c r="BU1147" s="78">
        <f>IF(F1147=$BU$2,1,0)</f>
        <v>1</v>
      </c>
      <c r="BV1147" s="78">
        <f>IF(F1147=$BV$2,1,0)</f>
        <v>0</v>
      </c>
      <c r="BW1147" s="78">
        <f>IF(F1147=$BW$2,1,0)</f>
        <v>0</v>
      </c>
      <c r="BX1147" s="78">
        <f>IF(F1147=$BX$2,1,0)</f>
        <v>0</v>
      </c>
      <c r="BY1147" s="78">
        <f>IF(F1147=$BY$2,1,0)</f>
        <v>0</v>
      </c>
      <c r="BZ1147" s="78">
        <f>IF(F1147=$BZ$2,1,0)</f>
        <v>0</v>
      </c>
      <c r="CA1147" t="s">
        <v>2253</v>
      </c>
      <c r="CB1147" s="1">
        <v>0</v>
      </c>
      <c r="CC1147" s="1">
        <v>0</v>
      </c>
    </row>
    <row r="1148" spans="2:81" x14ac:dyDescent="0.3">
      <c r="B1148" s="29" t="s">
        <v>154</v>
      </c>
      <c r="C1148" s="33" t="s">
        <v>159</v>
      </c>
      <c r="D1148" s="33" t="s">
        <v>81</v>
      </c>
      <c r="E1148" s="53" t="s">
        <v>765</v>
      </c>
      <c r="F1148" s="31" t="s">
        <v>31</v>
      </c>
      <c r="G1148" s="1">
        <v>28</v>
      </c>
      <c r="H1148" s="1">
        <v>2015</v>
      </c>
      <c r="I1148" s="36">
        <v>0.54722222222222217</v>
      </c>
      <c r="J1148" s="1" t="s">
        <v>9</v>
      </c>
      <c r="K1148" s="39">
        <v>18441</v>
      </c>
      <c r="L1148" t="s">
        <v>1733</v>
      </c>
      <c r="M1148" s="76">
        <v>84</v>
      </c>
      <c r="N1148" t="str">
        <f t="shared" si="551"/>
        <v>cloudy</v>
      </c>
      <c r="O1148" s="78">
        <f t="shared" si="552"/>
        <v>0</v>
      </c>
      <c r="P1148" s="78">
        <v>0</v>
      </c>
      <c r="Q1148" s="78">
        <v>0</v>
      </c>
      <c r="R1148" s="78">
        <f t="shared" si="553"/>
        <v>0</v>
      </c>
      <c r="S1148" s="78">
        <f t="shared" si="554"/>
        <v>0</v>
      </c>
      <c r="T1148" s="78">
        <f t="shared" si="555"/>
        <v>0</v>
      </c>
      <c r="U1148" s="78">
        <f t="shared" si="556"/>
        <v>0</v>
      </c>
      <c r="V1148" s="78">
        <f t="shared" si="557"/>
        <v>0</v>
      </c>
      <c r="W1148" s="78">
        <f t="shared" si="558"/>
        <v>0</v>
      </c>
      <c r="X1148" s="78">
        <f t="shared" si="559"/>
        <v>0</v>
      </c>
      <c r="Y1148" s="78">
        <f t="shared" si="560"/>
        <v>1</v>
      </c>
      <c r="Z1148" s="78">
        <f t="shared" si="561"/>
        <v>0</v>
      </c>
      <c r="AA1148" s="78">
        <f t="shared" si="562"/>
        <v>0</v>
      </c>
      <c r="AB1148" s="78">
        <f t="shared" si="563"/>
        <v>0</v>
      </c>
      <c r="AC1148" s="78">
        <f t="shared" si="564"/>
        <v>0</v>
      </c>
      <c r="AD1148" s="78">
        <f t="shared" si="565"/>
        <v>0</v>
      </c>
      <c r="AE1148" s="78">
        <f t="shared" si="566"/>
        <v>0</v>
      </c>
      <c r="AF1148" s="78">
        <f t="shared" si="567"/>
        <v>0</v>
      </c>
      <c r="AG1148" s="78">
        <f t="shared" si="582"/>
        <v>0</v>
      </c>
      <c r="AH1148" s="78">
        <f t="shared" si="568"/>
        <v>0</v>
      </c>
      <c r="AI1148" s="78">
        <f t="shared" si="569"/>
        <v>0</v>
      </c>
      <c r="AJ1148" s="78">
        <f t="shared" si="570"/>
        <v>0</v>
      </c>
      <c r="AK1148" s="78">
        <f t="shared" si="571"/>
        <v>0</v>
      </c>
      <c r="AL1148" s="78">
        <f t="shared" si="572"/>
        <v>0</v>
      </c>
      <c r="AM1148" s="78">
        <f t="shared" si="573"/>
        <v>0</v>
      </c>
      <c r="AN1148" s="78">
        <f t="shared" si="574"/>
        <v>0</v>
      </c>
      <c r="AO1148" s="78">
        <f t="shared" si="575"/>
        <v>0</v>
      </c>
      <c r="AP1148" s="78">
        <f t="shared" si="576"/>
        <v>0</v>
      </c>
      <c r="AQ1148" s="78">
        <f t="shared" si="577"/>
        <v>0</v>
      </c>
      <c r="AR1148" s="78">
        <f t="shared" si="578"/>
        <v>0</v>
      </c>
      <c r="AS1148" s="78">
        <f t="shared" si="579"/>
        <v>0</v>
      </c>
      <c r="AT1148" s="78">
        <f t="shared" si="580"/>
        <v>0</v>
      </c>
      <c r="AU1148" s="78">
        <f t="shared" si="581"/>
        <v>1</v>
      </c>
      <c r="AV1148" s="78">
        <f>IF(AND(M1148&gt;=35,M1148&lt;=39),1,0)</f>
        <v>0</v>
      </c>
      <c r="AW1148" s="78">
        <f>IF(AND(M1148&gt;=40,M1148&lt;=44),1,0)</f>
        <v>0</v>
      </c>
      <c r="AX1148" s="78">
        <f>IF(AND(M1148&gt;=45,M1148&lt;=49),1,0)</f>
        <v>0</v>
      </c>
      <c r="AY1148" s="78">
        <f>IF(AND(M1148&gt;=50,M1148&lt;=54),1,0)</f>
        <v>0</v>
      </c>
      <c r="AZ1148" s="78">
        <f>IF(AND(M1148&gt;=55,M1148&lt;=59),1,0)</f>
        <v>0</v>
      </c>
      <c r="BA1148" s="78">
        <f>IF(AND(M1148&gt;=60,M1148&lt;=64),1,0)</f>
        <v>0</v>
      </c>
      <c r="BB1148" s="78">
        <f>IF(AND(M1148&gt;=65,M1148&lt;=69),1,0)</f>
        <v>0</v>
      </c>
      <c r="BC1148" s="78">
        <f>IF(AND(M1148&gt;=70,M1148&lt;=74),1,0)</f>
        <v>0</v>
      </c>
      <c r="BD1148" s="78">
        <f>IF(AND(M1148&gt;=75,M1148&lt;=79),1,0)</f>
        <v>0</v>
      </c>
      <c r="BE1148" s="78">
        <f>IF(AND(M1148&gt;=80,M1148&lt;=84),1,0)</f>
        <v>1</v>
      </c>
      <c r="BF1148" s="78">
        <f>IF(AND(M1148&gt;=85,M1148&lt;=89),1,0)</f>
        <v>0</v>
      </c>
      <c r="BG1148" s="78">
        <f>IF(AND(M1148&gt;=90,M1148&lt;=94),1,0)</f>
        <v>0</v>
      </c>
      <c r="BH1148" s="78">
        <f>IF(AND(M1148&gt;=95,M1148&lt;=99),1,0)</f>
        <v>0</v>
      </c>
      <c r="BI1148" s="78">
        <f>IF(AND(M1148&gt;=100,M1148&lt;=105),1,0)</f>
        <v>0</v>
      </c>
      <c r="BJ1148" s="78">
        <f>IF(I1148&lt;$BK$2,1,0)</f>
        <v>1</v>
      </c>
      <c r="BK1148" s="78">
        <f>IF(I1148&gt;$BK$2,1,0)</f>
        <v>0</v>
      </c>
      <c r="BL1148" s="79">
        <f>IF(J1148=$BL$2,1,0)</f>
        <v>0</v>
      </c>
      <c r="BM1148" s="79">
        <f>IF(J1148=$BM170,1,0)</f>
        <v>0</v>
      </c>
      <c r="BN1148" s="79">
        <f>IF(J1148=$BN170,1,0)</f>
        <v>0</v>
      </c>
      <c r="BO1148" s="79">
        <f>IF(J1148=$BO170,1,0)</f>
        <v>0</v>
      </c>
      <c r="BP1148" s="79">
        <f>IF(J1148=$BP170,1,0)</f>
        <v>0</v>
      </c>
      <c r="BQ1148" s="79">
        <f>IF(J1148=$BQ$2,1,0)</f>
        <v>0</v>
      </c>
      <c r="BR1148" s="79">
        <f>IF(J1148=$BR$2,1,0)</f>
        <v>0</v>
      </c>
      <c r="BS1148" s="78">
        <f>IF(F1148=$BS$2,1,0)</f>
        <v>0</v>
      </c>
      <c r="BT1148" s="78">
        <f>IF(F1148=$BT$2,1,0)</f>
        <v>0</v>
      </c>
      <c r="BU1148" s="78">
        <f>IF(F1148=$BU$2,1,0)</f>
        <v>1</v>
      </c>
      <c r="BV1148" s="78">
        <f>IF(F1148=$BV$2,1,0)</f>
        <v>0</v>
      </c>
      <c r="BW1148" s="78">
        <f>IF(F1148=$BW$2,1,0)</f>
        <v>0</v>
      </c>
      <c r="BX1148" s="78">
        <f>IF(F1148=$BX$2,1,0)</f>
        <v>0</v>
      </c>
      <c r="BY1148" s="78">
        <f>IF(F1148=$BY$2,1,0)</f>
        <v>0</v>
      </c>
      <c r="BZ1148" s="78">
        <f>IF(F1148=$BZ$2,1,0)</f>
        <v>0</v>
      </c>
      <c r="CA1148" t="s">
        <v>2254</v>
      </c>
      <c r="CB1148" s="1">
        <v>0</v>
      </c>
      <c r="CC1148" s="1">
        <v>1</v>
      </c>
    </row>
    <row r="1149" spans="2:81" x14ac:dyDescent="0.3">
      <c r="B1149" s="29" t="s">
        <v>47</v>
      </c>
      <c r="C1149" s="33" t="s">
        <v>181</v>
      </c>
      <c r="D1149" s="33" t="s">
        <v>76</v>
      </c>
      <c r="E1149" s="53" t="s">
        <v>766</v>
      </c>
      <c r="F1149" s="31" t="s">
        <v>31</v>
      </c>
      <c r="G1149" s="1">
        <v>29</v>
      </c>
      <c r="H1149" s="1">
        <v>2015</v>
      </c>
      <c r="I1149" s="36">
        <v>0.79513888888888884</v>
      </c>
      <c r="J1149" s="1" t="s">
        <v>5</v>
      </c>
      <c r="K1149" s="39">
        <v>45505</v>
      </c>
      <c r="L1149" t="s">
        <v>1727</v>
      </c>
      <c r="M1149" s="76">
        <v>79</v>
      </c>
      <c r="N1149" t="str">
        <f t="shared" si="551"/>
        <v>ptcldy</v>
      </c>
      <c r="O1149" s="78">
        <f t="shared" si="552"/>
        <v>0</v>
      </c>
      <c r="P1149" s="78">
        <v>0</v>
      </c>
      <c r="Q1149" s="78">
        <v>0</v>
      </c>
      <c r="R1149" s="78">
        <f t="shared" si="553"/>
        <v>0</v>
      </c>
      <c r="S1149" s="78">
        <f t="shared" si="554"/>
        <v>0</v>
      </c>
      <c r="T1149" s="78">
        <f t="shared" si="555"/>
        <v>0</v>
      </c>
      <c r="U1149" s="78">
        <f t="shared" si="556"/>
        <v>0</v>
      </c>
      <c r="V1149" s="78">
        <f t="shared" si="557"/>
        <v>0</v>
      </c>
      <c r="W1149" s="78">
        <f t="shared" si="558"/>
        <v>0</v>
      </c>
      <c r="X1149" s="78">
        <f t="shared" si="559"/>
        <v>0</v>
      </c>
      <c r="Y1149" s="78">
        <f t="shared" si="560"/>
        <v>0</v>
      </c>
      <c r="Z1149" s="78">
        <f t="shared" si="561"/>
        <v>0</v>
      </c>
      <c r="AA1149" s="78">
        <f t="shared" si="562"/>
        <v>0</v>
      </c>
      <c r="AB1149" s="78">
        <f t="shared" si="563"/>
        <v>0</v>
      </c>
      <c r="AC1149" s="78">
        <f t="shared" si="564"/>
        <v>0</v>
      </c>
      <c r="AD1149" s="78">
        <f t="shared" si="565"/>
        <v>0</v>
      </c>
      <c r="AE1149" s="78">
        <f t="shared" si="566"/>
        <v>0</v>
      </c>
      <c r="AF1149" s="78">
        <f t="shared" si="567"/>
        <v>0</v>
      </c>
      <c r="AG1149" s="78">
        <f t="shared" si="582"/>
        <v>0</v>
      </c>
      <c r="AH1149" s="78">
        <f t="shared" si="568"/>
        <v>0</v>
      </c>
      <c r="AI1149" s="78">
        <f t="shared" si="569"/>
        <v>0</v>
      </c>
      <c r="AJ1149" s="78">
        <f t="shared" si="570"/>
        <v>0</v>
      </c>
      <c r="AK1149" s="78">
        <f t="shared" si="571"/>
        <v>0</v>
      </c>
      <c r="AL1149" s="78">
        <f t="shared" si="572"/>
        <v>0</v>
      </c>
      <c r="AM1149" s="78">
        <f t="shared" si="573"/>
        <v>0</v>
      </c>
      <c r="AN1149" s="78">
        <f t="shared" si="574"/>
        <v>0</v>
      </c>
      <c r="AO1149" s="78">
        <f t="shared" si="575"/>
        <v>0</v>
      </c>
      <c r="AP1149" s="78">
        <f t="shared" si="576"/>
        <v>0</v>
      </c>
      <c r="AQ1149" s="78">
        <f t="shared" si="577"/>
        <v>1</v>
      </c>
      <c r="AR1149" s="78">
        <f t="shared" si="578"/>
        <v>0</v>
      </c>
      <c r="AS1149" s="78">
        <f t="shared" si="579"/>
        <v>0</v>
      </c>
      <c r="AT1149" s="78">
        <f t="shared" si="580"/>
        <v>0</v>
      </c>
      <c r="AU1149" s="78">
        <f t="shared" si="581"/>
        <v>1</v>
      </c>
      <c r="AV1149" s="78">
        <f>IF(AND(M1149&gt;=35,M1149&lt;=39),1,0)</f>
        <v>0</v>
      </c>
      <c r="AW1149" s="78">
        <f>IF(AND(M1149&gt;=40,M1149&lt;=44),1,0)</f>
        <v>0</v>
      </c>
      <c r="AX1149" s="78">
        <f>IF(AND(M1149&gt;=45,M1149&lt;=49),1,0)</f>
        <v>0</v>
      </c>
      <c r="AY1149" s="78">
        <f>IF(AND(M1149&gt;=50,M1149&lt;=54),1,0)</f>
        <v>0</v>
      </c>
      <c r="AZ1149" s="78">
        <f>IF(AND(M1149&gt;=55,M1149&lt;=59),1,0)</f>
        <v>0</v>
      </c>
      <c r="BA1149" s="78">
        <f>IF(AND(M1149&gt;=60,M1149&lt;=64),1,0)</f>
        <v>0</v>
      </c>
      <c r="BB1149" s="78">
        <f>IF(AND(M1149&gt;=65,M1149&lt;=69),1,0)</f>
        <v>0</v>
      </c>
      <c r="BC1149" s="78">
        <f>IF(AND(M1149&gt;=70,M1149&lt;=74),1,0)</f>
        <v>0</v>
      </c>
      <c r="BD1149" s="78">
        <f>IF(AND(M1149&gt;=75,M1149&lt;=79),1,0)</f>
        <v>1</v>
      </c>
      <c r="BE1149" s="78">
        <f>IF(AND(M1149&gt;=80,M1149&lt;=84),1,0)</f>
        <v>0</v>
      </c>
      <c r="BF1149" s="78">
        <f>IF(AND(M1149&gt;=85,M1149&lt;=89),1,0)</f>
        <v>0</v>
      </c>
      <c r="BG1149" s="78">
        <f>IF(AND(M1149&gt;=90,M1149&lt;=94),1,0)</f>
        <v>0</v>
      </c>
      <c r="BH1149" s="78">
        <f>IF(AND(M1149&gt;=95,M1149&lt;=99),1,0)</f>
        <v>0</v>
      </c>
      <c r="BI1149" s="78">
        <f>IF(AND(M1149&gt;=100,M1149&lt;=105),1,0)</f>
        <v>0</v>
      </c>
      <c r="BJ1149" s="78">
        <f>IF(I1149&lt;$BK$2,1,0)</f>
        <v>0</v>
      </c>
      <c r="BK1149" s="78">
        <f>IF(I1149&gt;$BK$2,1,0)</f>
        <v>1</v>
      </c>
      <c r="BL1149" s="79">
        <f>IF(J1149=$BL$2,1,0)</f>
        <v>0</v>
      </c>
      <c r="BM1149" s="79">
        <f>IF(J1149=$BM171,1,0)</f>
        <v>0</v>
      </c>
      <c r="BN1149" s="79">
        <f>IF(J1149=$BN171,1,0)</f>
        <v>0</v>
      </c>
      <c r="BO1149" s="79">
        <f>IF(J1149=$BO171,1,0)</f>
        <v>0</v>
      </c>
      <c r="BP1149" s="79">
        <f>IF(J1149=$BP171,1,0)</f>
        <v>0</v>
      </c>
      <c r="BQ1149" s="79">
        <f>IF(J1149=$BQ$2,1,0)</f>
        <v>0</v>
      </c>
      <c r="BR1149" s="79">
        <f>IF(J1149=$BR$2,1,0)</f>
        <v>0</v>
      </c>
      <c r="BS1149" s="78">
        <f>IF(F1149=$BS$2,1,0)</f>
        <v>0</v>
      </c>
      <c r="BT1149" s="78">
        <f>IF(F1149=$BT$2,1,0)</f>
        <v>0</v>
      </c>
      <c r="BU1149" s="78">
        <f>IF(F1149=$BU$2,1,0)</f>
        <v>1</v>
      </c>
      <c r="BV1149" s="78">
        <f>IF(F1149=$BV$2,1,0)</f>
        <v>0</v>
      </c>
      <c r="BW1149" s="78">
        <f>IF(F1149=$BW$2,1,0)</f>
        <v>0</v>
      </c>
      <c r="BX1149" s="78">
        <f>IF(F1149=$BX$2,1,0)</f>
        <v>0</v>
      </c>
      <c r="BY1149" s="78">
        <f>IF(F1149=$BY$2,1,0)</f>
        <v>0</v>
      </c>
      <c r="BZ1149" s="78">
        <f>IF(F1149=$BZ$2,1,0)</f>
        <v>0</v>
      </c>
      <c r="CA1149" t="s">
        <v>2255</v>
      </c>
      <c r="CB1149" s="1">
        <v>0</v>
      </c>
      <c r="CC1149" s="1">
        <v>0</v>
      </c>
    </row>
    <row r="1150" spans="2:81" x14ac:dyDescent="0.3">
      <c r="B1150" s="29" t="s">
        <v>29</v>
      </c>
      <c r="C1150" s="33" t="s">
        <v>181</v>
      </c>
      <c r="D1150" s="33" t="s">
        <v>76</v>
      </c>
      <c r="E1150" s="53" t="s">
        <v>767</v>
      </c>
      <c r="F1150" s="31" t="s">
        <v>31</v>
      </c>
      <c r="G1150" s="1">
        <v>30</v>
      </c>
      <c r="H1150" s="1">
        <v>2015</v>
      </c>
      <c r="I1150" s="36">
        <v>0.67083333333333339</v>
      </c>
      <c r="J1150" s="1" t="s">
        <v>7</v>
      </c>
      <c r="K1150" s="39">
        <v>38177</v>
      </c>
      <c r="L1150" t="s">
        <v>1716</v>
      </c>
      <c r="M1150" s="76">
        <v>84</v>
      </c>
      <c r="N1150" t="str">
        <f t="shared" si="551"/>
        <v>ptcldy</v>
      </c>
      <c r="O1150" s="78">
        <f t="shared" si="552"/>
        <v>0</v>
      </c>
      <c r="P1150" s="78">
        <v>0</v>
      </c>
      <c r="Q1150" s="78">
        <v>0</v>
      </c>
      <c r="R1150" s="78">
        <f t="shared" si="553"/>
        <v>0</v>
      </c>
      <c r="S1150" s="78">
        <f t="shared" si="554"/>
        <v>0</v>
      </c>
      <c r="T1150" s="78">
        <f t="shared" si="555"/>
        <v>0</v>
      </c>
      <c r="U1150" s="78">
        <f t="shared" si="556"/>
        <v>0</v>
      </c>
      <c r="V1150" s="78">
        <f t="shared" si="557"/>
        <v>0</v>
      </c>
      <c r="W1150" s="78">
        <f t="shared" si="558"/>
        <v>0</v>
      </c>
      <c r="X1150" s="78">
        <f t="shared" si="559"/>
        <v>0</v>
      </c>
      <c r="Y1150" s="78">
        <f t="shared" si="560"/>
        <v>0</v>
      </c>
      <c r="Z1150" s="78">
        <f t="shared" si="561"/>
        <v>0</v>
      </c>
      <c r="AA1150" s="78">
        <f t="shared" si="562"/>
        <v>0</v>
      </c>
      <c r="AB1150" s="78">
        <f t="shared" si="563"/>
        <v>0</v>
      </c>
      <c r="AC1150" s="78">
        <f t="shared" si="564"/>
        <v>0</v>
      </c>
      <c r="AD1150" s="78">
        <f t="shared" si="565"/>
        <v>0</v>
      </c>
      <c r="AE1150" s="78">
        <f t="shared" si="566"/>
        <v>0</v>
      </c>
      <c r="AF1150" s="78">
        <f t="shared" si="567"/>
        <v>0</v>
      </c>
      <c r="AG1150" s="78">
        <f t="shared" si="582"/>
        <v>0</v>
      </c>
      <c r="AH1150" s="78">
        <f t="shared" si="568"/>
        <v>0</v>
      </c>
      <c r="AI1150" s="78">
        <f t="shared" si="569"/>
        <v>0</v>
      </c>
      <c r="AJ1150" s="78">
        <f t="shared" si="570"/>
        <v>0</v>
      </c>
      <c r="AK1150" s="78">
        <f t="shared" si="571"/>
        <v>0</v>
      </c>
      <c r="AL1150" s="78">
        <f t="shared" si="572"/>
        <v>0</v>
      </c>
      <c r="AM1150" s="78">
        <f t="shared" si="573"/>
        <v>0</v>
      </c>
      <c r="AN1150" s="78">
        <f t="shared" si="574"/>
        <v>0</v>
      </c>
      <c r="AO1150" s="78">
        <f t="shared" si="575"/>
        <v>0</v>
      </c>
      <c r="AP1150" s="78">
        <f t="shared" si="576"/>
        <v>0</v>
      </c>
      <c r="AQ1150" s="78">
        <f t="shared" si="577"/>
        <v>1</v>
      </c>
      <c r="AR1150" s="78">
        <f t="shared" si="578"/>
        <v>0</v>
      </c>
      <c r="AS1150" s="78">
        <f t="shared" si="579"/>
        <v>0</v>
      </c>
      <c r="AT1150" s="78">
        <f t="shared" si="580"/>
        <v>0</v>
      </c>
      <c r="AU1150" s="78">
        <f t="shared" si="581"/>
        <v>1</v>
      </c>
      <c r="AV1150" s="78">
        <f>IF(AND(M1150&gt;=35,M1150&lt;=39),1,0)</f>
        <v>0</v>
      </c>
      <c r="AW1150" s="78">
        <f>IF(AND(M1150&gt;=40,M1150&lt;=44),1,0)</f>
        <v>0</v>
      </c>
      <c r="AX1150" s="78">
        <f>IF(AND(M1150&gt;=45,M1150&lt;=49),1,0)</f>
        <v>0</v>
      </c>
      <c r="AY1150" s="78">
        <f>IF(AND(M1150&gt;=50,M1150&lt;=54),1,0)</f>
        <v>0</v>
      </c>
      <c r="AZ1150" s="78">
        <f>IF(AND(M1150&gt;=55,M1150&lt;=59),1,0)</f>
        <v>0</v>
      </c>
      <c r="BA1150" s="78">
        <f>IF(AND(M1150&gt;=60,M1150&lt;=64),1,0)</f>
        <v>0</v>
      </c>
      <c r="BB1150" s="78">
        <f>IF(AND(M1150&gt;=65,M1150&lt;=69),1,0)</f>
        <v>0</v>
      </c>
      <c r="BC1150" s="78">
        <f>IF(AND(M1150&gt;=70,M1150&lt;=74),1,0)</f>
        <v>0</v>
      </c>
      <c r="BD1150" s="78">
        <f>IF(AND(M1150&gt;=75,M1150&lt;=79),1,0)</f>
        <v>0</v>
      </c>
      <c r="BE1150" s="78">
        <f>IF(AND(M1150&gt;=80,M1150&lt;=84),1,0)</f>
        <v>1</v>
      </c>
      <c r="BF1150" s="78">
        <f>IF(AND(M1150&gt;=85,M1150&lt;=89),1,0)</f>
        <v>0</v>
      </c>
      <c r="BG1150" s="78">
        <f>IF(AND(M1150&gt;=90,M1150&lt;=94),1,0)</f>
        <v>0</v>
      </c>
      <c r="BH1150" s="78">
        <f>IF(AND(M1150&gt;=95,M1150&lt;=99),1,0)</f>
        <v>0</v>
      </c>
      <c r="BI1150" s="78">
        <f>IF(AND(M1150&gt;=100,M1150&lt;=105),1,0)</f>
        <v>0</v>
      </c>
      <c r="BJ1150" s="78">
        <f>IF(I1150&lt;$BK$2,1,0)</f>
        <v>1</v>
      </c>
      <c r="BK1150" s="78">
        <f>IF(I1150&gt;$BK$2,1,0)</f>
        <v>0</v>
      </c>
      <c r="BL1150" s="79">
        <f>IF(J1150=$BL$2,1,0)</f>
        <v>0</v>
      </c>
      <c r="BM1150" s="79">
        <f>IF(J1150=$BM172,1,0)</f>
        <v>0</v>
      </c>
      <c r="BN1150" s="79">
        <f>IF(J1150=$BN172,1,0)</f>
        <v>0</v>
      </c>
      <c r="BO1150" s="79">
        <f>IF(J1150=$BO172,1,0)</f>
        <v>0</v>
      </c>
      <c r="BP1150" s="79">
        <f>IF(J1150=$BP172,1,0)</f>
        <v>0</v>
      </c>
      <c r="BQ1150" s="79">
        <f>IF(J1150=$BQ$2,1,0)</f>
        <v>1</v>
      </c>
      <c r="BR1150" s="79">
        <f>IF(J1150=$BR$2,1,0)</f>
        <v>0</v>
      </c>
      <c r="BS1150" s="78">
        <f>IF(F1150=$BS$2,1,0)</f>
        <v>0</v>
      </c>
      <c r="BT1150" s="78">
        <f>IF(F1150=$BT$2,1,0)</f>
        <v>0</v>
      </c>
      <c r="BU1150" s="78">
        <f>IF(F1150=$BU$2,1,0)</f>
        <v>1</v>
      </c>
      <c r="BV1150" s="78">
        <f>IF(F1150=$BV$2,1,0)</f>
        <v>0</v>
      </c>
      <c r="BW1150" s="78">
        <f>IF(F1150=$BW$2,1,0)</f>
        <v>0</v>
      </c>
      <c r="BX1150" s="78">
        <f>IF(F1150=$BX$2,1,0)</f>
        <v>0</v>
      </c>
      <c r="BY1150" s="78">
        <f>IF(F1150=$BY$2,1,0)</f>
        <v>0</v>
      </c>
      <c r="BZ1150" s="78">
        <f>IF(F1150=$BZ$2,1,0)</f>
        <v>0</v>
      </c>
      <c r="CA1150" t="s">
        <v>2256</v>
      </c>
      <c r="CB1150" s="1">
        <v>0</v>
      </c>
      <c r="CC1150" s="1">
        <v>0</v>
      </c>
    </row>
    <row r="1151" spans="2:81" x14ac:dyDescent="0.3">
      <c r="B1151" s="29" t="s">
        <v>30</v>
      </c>
      <c r="C1151" s="33" t="s">
        <v>181</v>
      </c>
      <c r="D1151" s="33" t="s">
        <v>76</v>
      </c>
      <c r="E1151" s="53" t="s">
        <v>768</v>
      </c>
      <c r="F1151" s="31" t="s">
        <v>31</v>
      </c>
      <c r="G1151" s="1">
        <v>31</v>
      </c>
      <c r="H1151" s="1">
        <v>2015</v>
      </c>
      <c r="I1151" s="36">
        <v>0.56666666666666665</v>
      </c>
      <c r="J1151" s="1" t="s">
        <v>8</v>
      </c>
      <c r="K1151" s="39">
        <v>36945</v>
      </c>
      <c r="L1151" t="s">
        <v>1718</v>
      </c>
      <c r="M1151" s="76">
        <v>86</v>
      </c>
      <c r="N1151" t="str">
        <f t="shared" si="551"/>
        <v>ptcldy</v>
      </c>
      <c r="O1151" s="78">
        <f t="shared" si="552"/>
        <v>0</v>
      </c>
      <c r="P1151" s="78">
        <v>0</v>
      </c>
      <c r="Q1151" s="78">
        <v>0</v>
      </c>
      <c r="R1151" s="78">
        <f t="shared" si="553"/>
        <v>0</v>
      </c>
      <c r="S1151" s="78">
        <f t="shared" si="554"/>
        <v>0</v>
      </c>
      <c r="T1151" s="78">
        <f t="shared" si="555"/>
        <v>0</v>
      </c>
      <c r="U1151" s="78">
        <f t="shared" si="556"/>
        <v>0</v>
      </c>
      <c r="V1151" s="78">
        <f t="shared" si="557"/>
        <v>0</v>
      </c>
      <c r="W1151" s="78">
        <f t="shared" si="558"/>
        <v>0</v>
      </c>
      <c r="X1151" s="78">
        <f t="shared" si="559"/>
        <v>0</v>
      </c>
      <c r="Y1151" s="78">
        <f t="shared" si="560"/>
        <v>0</v>
      </c>
      <c r="Z1151" s="78">
        <f t="shared" si="561"/>
        <v>0</v>
      </c>
      <c r="AA1151" s="78">
        <f t="shared" si="562"/>
        <v>0</v>
      </c>
      <c r="AB1151" s="78">
        <f t="shared" si="563"/>
        <v>0</v>
      </c>
      <c r="AC1151" s="78">
        <f t="shared" si="564"/>
        <v>0</v>
      </c>
      <c r="AD1151" s="78">
        <f t="shared" si="565"/>
        <v>0</v>
      </c>
      <c r="AE1151" s="78">
        <f t="shared" si="566"/>
        <v>0</v>
      </c>
      <c r="AF1151" s="78">
        <f t="shared" si="567"/>
        <v>0</v>
      </c>
      <c r="AG1151" s="78">
        <f t="shared" si="582"/>
        <v>0</v>
      </c>
      <c r="AH1151" s="78">
        <f t="shared" si="568"/>
        <v>0</v>
      </c>
      <c r="AI1151" s="78">
        <f t="shared" si="569"/>
        <v>0</v>
      </c>
      <c r="AJ1151" s="78">
        <f t="shared" si="570"/>
        <v>0</v>
      </c>
      <c r="AK1151" s="78">
        <f t="shared" si="571"/>
        <v>0</v>
      </c>
      <c r="AL1151" s="78">
        <f t="shared" si="572"/>
        <v>0</v>
      </c>
      <c r="AM1151" s="78">
        <f t="shared" si="573"/>
        <v>0</v>
      </c>
      <c r="AN1151" s="78">
        <f t="shared" si="574"/>
        <v>0</v>
      </c>
      <c r="AO1151" s="78">
        <f t="shared" si="575"/>
        <v>0</v>
      </c>
      <c r="AP1151" s="78">
        <f t="shared" si="576"/>
        <v>0</v>
      </c>
      <c r="AQ1151" s="78">
        <f t="shared" si="577"/>
        <v>1</v>
      </c>
      <c r="AR1151" s="78">
        <f t="shared" si="578"/>
        <v>0</v>
      </c>
      <c r="AS1151" s="78">
        <f t="shared" si="579"/>
        <v>0</v>
      </c>
      <c r="AT1151" s="78">
        <f t="shared" si="580"/>
        <v>0</v>
      </c>
      <c r="AU1151" s="78">
        <f t="shared" si="581"/>
        <v>1</v>
      </c>
      <c r="AV1151" s="78">
        <f>IF(AND(M1151&gt;=35,M1151&lt;=39),1,0)</f>
        <v>0</v>
      </c>
      <c r="AW1151" s="78">
        <f>IF(AND(M1151&gt;=40,M1151&lt;=44),1,0)</f>
        <v>0</v>
      </c>
      <c r="AX1151" s="78">
        <f>IF(AND(M1151&gt;=45,M1151&lt;=49),1,0)</f>
        <v>0</v>
      </c>
      <c r="AY1151" s="78">
        <f>IF(AND(M1151&gt;=50,M1151&lt;=54),1,0)</f>
        <v>0</v>
      </c>
      <c r="AZ1151" s="78">
        <f>IF(AND(M1151&gt;=55,M1151&lt;=59),1,0)</f>
        <v>0</v>
      </c>
      <c r="BA1151" s="78">
        <f>IF(AND(M1151&gt;=60,M1151&lt;=64),1,0)</f>
        <v>0</v>
      </c>
      <c r="BB1151" s="78">
        <f>IF(AND(M1151&gt;=65,M1151&lt;=69),1,0)</f>
        <v>0</v>
      </c>
      <c r="BC1151" s="78">
        <f>IF(AND(M1151&gt;=70,M1151&lt;=74),1,0)</f>
        <v>0</v>
      </c>
      <c r="BD1151" s="78">
        <f>IF(AND(M1151&gt;=75,M1151&lt;=79),1,0)</f>
        <v>0</v>
      </c>
      <c r="BE1151" s="78">
        <f>IF(AND(M1151&gt;=80,M1151&lt;=84),1,0)</f>
        <v>0</v>
      </c>
      <c r="BF1151" s="78">
        <f>IF(AND(M1151&gt;=85,M1151&lt;=89),1,0)</f>
        <v>1</v>
      </c>
      <c r="BG1151" s="78">
        <f>IF(AND(M1151&gt;=90,M1151&lt;=94),1,0)</f>
        <v>0</v>
      </c>
      <c r="BH1151" s="78">
        <f>IF(AND(M1151&gt;=95,M1151&lt;=99),1,0)</f>
        <v>0</v>
      </c>
      <c r="BI1151" s="78">
        <f>IF(AND(M1151&gt;=100,M1151&lt;=105),1,0)</f>
        <v>0</v>
      </c>
      <c r="BJ1151" s="78">
        <f>IF(I1151&lt;$BK$2,1,0)</f>
        <v>1</v>
      </c>
      <c r="BK1151" s="78">
        <f>IF(I1151&gt;$BK$2,1,0)</f>
        <v>0</v>
      </c>
      <c r="BL1151" s="79">
        <f>IF(J1151=$BL$2,1,0)</f>
        <v>0</v>
      </c>
      <c r="BM1151" s="79">
        <f>IF(J1151=$BM173,1,0)</f>
        <v>0</v>
      </c>
      <c r="BN1151" s="79">
        <f>IF(J1151=$BN173,1,0)</f>
        <v>0</v>
      </c>
      <c r="BO1151" s="79">
        <f>IF(J1151=$BO173,1,0)</f>
        <v>0</v>
      </c>
      <c r="BP1151" s="79">
        <f>IF(J1151=$BP173,1,0)</f>
        <v>0</v>
      </c>
      <c r="BQ1151" s="79">
        <f>IF(J1151=$BQ$2,1,0)</f>
        <v>0</v>
      </c>
      <c r="BR1151" s="79">
        <f>IF(J1151=$BR$2,1,0)</f>
        <v>1</v>
      </c>
      <c r="BS1151" s="78">
        <f>IF(F1151=$BS$2,1,0)</f>
        <v>0</v>
      </c>
      <c r="BT1151" s="78">
        <f>IF(F1151=$BT$2,1,0)</f>
        <v>0</v>
      </c>
      <c r="BU1151" s="78">
        <f>IF(F1151=$BU$2,1,0)</f>
        <v>1</v>
      </c>
      <c r="BV1151" s="78">
        <f>IF(F1151=$BV$2,1,0)</f>
        <v>0</v>
      </c>
      <c r="BW1151" s="78">
        <f>IF(F1151=$BW$2,1,0)</f>
        <v>0</v>
      </c>
      <c r="BX1151" s="78">
        <f>IF(F1151=$BX$2,1,0)</f>
        <v>0</v>
      </c>
      <c r="BY1151" s="78">
        <f>IF(F1151=$BY$2,1,0)</f>
        <v>0</v>
      </c>
      <c r="BZ1151" s="78">
        <f>IF(F1151=$BZ$2,1,0)</f>
        <v>0</v>
      </c>
      <c r="CA1151" t="s">
        <v>2257</v>
      </c>
      <c r="CB1151" s="1">
        <v>0</v>
      </c>
      <c r="CC1151" s="1">
        <v>0</v>
      </c>
    </row>
    <row r="1152" spans="2:81" x14ac:dyDescent="0.3">
      <c r="B1152" s="29" t="s">
        <v>34</v>
      </c>
      <c r="C1152" s="33" t="s">
        <v>156</v>
      </c>
      <c r="D1152" s="33" t="s">
        <v>80</v>
      </c>
      <c r="E1152" s="53" t="s">
        <v>1138</v>
      </c>
      <c r="F1152" s="31" t="s">
        <v>35</v>
      </c>
      <c r="G1152" s="1">
        <v>9</v>
      </c>
      <c r="H1152" s="1">
        <v>2015</v>
      </c>
      <c r="I1152" s="36">
        <v>0.79583333333333339</v>
      </c>
      <c r="J1152" s="1" t="s">
        <v>10</v>
      </c>
      <c r="K1152" s="39">
        <v>28460</v>
      </c>
      <c r="L1152" t="s">
        <v>1769</v>
      </c>
      <c r="M1152" s="76">
        <v>82</v>
      </c>
      <c r="N1152" t="str">
        <f t="shared" si="551"/>
        <v>ptcldy</v>
      </c>
      <c r="O1152" s="78">
        <f t="shared" si="552"/>
        <v>0</v>
      </c>
      <c r="P1152" s="78">
        <v>0</v>
      </c>
      <c r="Q1152" s="78">
        <v>0</v>
      </c>
      <c r="R1152" s="78">
        <f t="shared" si="553"/>
        <v>0</v>
      </c>
      <c r="S1152" s="78">
        <f t="shared" si="554"/>
        <v>0</v>
      </c>
      <c r="T1152" s="78">
        <f t="shared" si="555"/>
        <v>1</v>
      </c>
      <c r="U1152" s="78">
        <f t="shared" si="556"/>
        <v>0</v>
      </c>
      <c r="V1152" s="78">
        <f t="shared" si="557"/>
        <v>0</v>
      </c>
      <c r="W1152" s="78">
        <f t="shared" si="558"/>
        <v>0</v>
      </c>
      <c r="X1152" s="78">
        <f t="shared" si="559"/>
        <v>0</v>
      </c>
      <c r="Y1152" s="78">
        <f t="shared" si="560"/>
        <v>0</v>
      </c>
      <c r="Z1152" s="78">
        <f t="shared" si="561"/>
        <v>0</v>
      </c>
      <c r="AA1152" s="78">
        <f t="shared" si="562"/>
        <v>0</v>
      </c>
      <c r="AB1152" s="78">
        <f t="shared" si="563"/>
        <v>0</v>
      </c>
      <c r="AC1152" s="78">
        <f t="shared" si="564"/>
        <v>0</v>
      </c>
      <c r="AD1152" s="78">
        <f t="shared" si="565"/>
        <v>0</v>
      </c>
      <c r="AE1152" s="78">
        <f t="shared" si="566"/>
        <v>0</v>
      </c>
      <c r="AF1152" s="78">
        <f t="shared" si="567"/>
        <v>0</v>
      </c>
      <c r="AG1152" s="78">
        <f t="shared" si="582"/>
        <v>0</v>
      </c>
      <c r="AH1152" s="78">
        <f t="shared" si="568"/>
        <v>0</v>
      </c>
      <c r="AI1152" s="78">
        <f t="shared" si="569"/>
        <v>0</v>
      </c>
      <c r="AJ1152" s="78">
        <f t="shared" si="570"/>
        <v>0</v>
      </c>
      <c r="AK1152" s="78">
        <f t="shared" si="571"/>
        <v>0</v>
      </c>
      <c r="AL1152" s="78">
        <f t="shared" si="572"/>
        <v>0</v>
      </c>
      <c r="AM1152" s="78">
        <f t="shared" si="573"/>
        <v>0</v>
      </c>
      <c r="AN1152" s="78">
        <f t="shared" si="574"/>
        <v>0</v>
      </c>
      <c r="AO1152" s="78">
        <f t="shared" si="575"/>
        <v>0</v>
      </c>
      <c r="AP1152" s="78">
        <f t="shared" si="576"/>
        <v>0</v>
      </c>
      <c r="AQ1152" s="78">
        <f t="shared" si="577"/>
        <v>0</v>
      </c>
      <c r="AR1152" s="78">
        <f t="shared" si="578"/>
        <v>0</v>
      </c>
      <c r="AS1152" s="78">
        <f t="shared" si="579"/>
        <v>0</v>
      </c>
      <c r="AT1152" s="78">
        <f t="shared" si="580"/>
        <v>0</v>
      </c>
      <c r="AU1152" s="78">
        <f t="shared" si="581"/>
        <v>1</v>
      </c>
      <c r="AV1152" s="78">
        <f>IF(AND(M1152&gt;=35,M1152&lt;=39),1,0)</f>
        <v>0</v>
      </c>
      <c r="AW1152" s="78">
        <f>IF(AND(M1152&gt;=40,M1152&lt;=44),1,0)</f>
        <v>0</v>
      </c>
      <c r="AX1152" s="78">
        <f>IF(AND(M1152&gt;=45,M1152&lt;=49),1,0)</f>
        <v>0</v>
      </c>
      <c r="AY1152" s="78">
        <f>IF(AND(M1152&gt;=50,M1152&lt;=54),1,0)</f>
        <v>0</v>
      </c>
      <c r="AZ1152" s="78">
        <f>IF(AND(M1152&gt;=55,M1152&lt;=59),1,0)</f>
        <v>0</v>
      </c>
      <c r="BA1152" s="78">
        <f>IF(AND(M1152&gt;=60,M1152&lt;=64),1,0)</f>
        <v>0</v>
      </c>
      <c r="BB1152" s="78">
        <f>IF(AND(M1152&gt;=65,M1152&lt;=69),1,0)</f>
        <v>0</v>
      </c>
      <c r="BC1152" s="78">
        <f>IF(AND(M1152&gt;=70,M1152&lt;=74),1,0)</f>
        <v>0</v>
      </c>
      <c r="BD1152" s="78">
        <f>IF(AND(M1152&gt;=75,M1152&lt;=79),1,0)</f>
        <v>0</v>
      </c>
      <c r="BE1152" s="78">
        <f>IF(AND(M1152&gt;=80,M1152&lt;=84),1,0)</f>
        <v>1</v>
      </c>
      <c r="BF1152" s="78">
        <f>IF(AND(M1152&gt;=85,M1152&lt;=89),1,0)</f>
        <v>0</v>
      </c>
      <c r="BG1152" s="78">
        <f>IF(AND(M1152&gt;=90,M1152&lt;=94),1,0)</f>
        <v>0</v>
      </c>
      <c r="BH1152" s="78">
        <f>IF(AND(M1152&gt;=95,M1152&lt;=99),1,0)</f>
        <v>0</v>
      </c>
      <c r="BI1152" s="78">
        <f>IF(AND(M1152&gt;=100,M1152&lt;=105),1,0)</f>
        <v>0</v>
      </c>
      <c r="BJ1152" s="78">
        <f>IF(I1152&lt;$BK$2,1,0)</f>
        <v>0</v>
      </c>
      <c r="BK1152" s="78">
        <f>IF(I1152&gt;$BK$2,1,0)</f>
        <v>1</v>
      </c>
      <c r="BL1152" s="79">
        <f>IF(J1152=$BL$2,1,0)</f>
        <v>0</v>
      </c>
      <c r="BM1152" s="79">
        <f>IF(J1152=$BM174,1,0)</f>
        <v>0</v>
      </c>
      <c r="BN1152" s="79">
        <f>IF(J1152=$BN174,1,0)</f>
        <v>0</v>
      </c>
      <c r="BO1152" s="79">
        <f>IF(J1152=$BO174,1,0)</f>
        <v>0</v>
      </c>
      <c r="BP1152" s="79">
        <f>IF(J1152=$BP174,1,0)</f>
        <v>0</v>
      </c>
      <c r="BQ1152" s="79">
        <f>IF(J1152=$BQ$2,1,0)</f>
        <v>0</v>
      </c>
      <c r="BR1152" s="79">
        <f>IF(J1152=$BR$2,1,0)</f>
        <v>0</v>
      </c>
      <c r="BS1152" s="78">
        <f>IF(F1152=$BS$2,1,0)</f>
        <v>0</v>
      </c>
      <c r="BT1152" s="78">
        <f>IF(F1152=$BT$2,1,0)</f>
        <v>0</v>
      </c>
      <c r="BU1152" s="78">
        <f>IF(F1152=$BU$2,1,0)</f>
        <v>0</v>
      </c>
      <c r="BV1152" s="78">
        <f>IF(F1152=$BV$2,1,0)</f>
        <v>1</v>
      </c>
      <c r="BW1152" s="78">
        <f>IF(F1152=$BW$2,1,0)</f>
        <v>0</v>
      </c>
      <c r="BX1152" s="78">
        <f>IF(F1152=$BX$2,1,0)</f>
        <v>0</v>
      </c>
      <c r="BY1152" s="78">
        <f>IF(F1152=$BY$2,1,0)</f>
        <v>0</v>
      </c>
      <c r="BZ1152" s="78">
        <f>IF(F1152=$BZ$2,1,0)</f>
        <v>0</v>
      </c>
      <c r="CA1152" t="s">
        <v>1886</v>
      </c>
      <c r="CB1152" s="1">
        <v>0</v>
      </c>
      <c r="CC1152" s="1">
        <v>0</v>
      </c>
    </row>
    <row r="1153" spans="2:81" x14ac:dyDescent="0.3">
      <c r="B1153" s="29" t="s">
        <v>102</v>
      </c>
      <c r="C1153" s="33" t="s">
        <v>156</v>
      </c>
      <c r="D1153" s="33" t="s">
        <v>80</v>
      </c>
      <c r="E1153" s="53" t="s">
        <v>770</v>
      </c>
      <c r="F1153" s="31" t="s">
        <v>35</v>
      </c>
      <c r="G1153" s="1">
        <v>10</v>
      </c>
      <c r="H1153" s="1">
        <v>2015</v>
      </c>
      <c r="I1153" s="36">
        <v>0.79791666666666661</v>
      </c>
      <c r="J1153" s="1" t="s">
        <v>11</v>
      </c>
      <c r="K1153" s="39">
        <v>22201</v>
      </c>
      <c r="L1153" t="s">
        <v>1769</v>
      </c>
      <c r="M1153" s="76">
        <v>82</v>
      </c>
      <c r="N1153" t="str">
        <f t="shared" si="551"/>
        <v>ptcldy</v>
      </c>
      <c r="O1153" s="78">
        <f t="shared" si="552"/>
        <v>0</v>
      </c>
      <c r="P1153" s="78">
        <v>0</v>
      </c>
      <c r="Q1153" s="78">
        <v>0</v>
      </c>
      <c r="R1153" s="78">
        <f t="shared" si="553"/>
        <v>0</v>
      </c>
      <c r="S1153" s="78">
        <f t="shared" si="554"/>
        <v>0</v>
      </c>
      <c r="T1153" s="78">
        <f t="shared" si="555"/>
        <v>1</v>
      </c>
      <c r="U1153" s="78">
        <f t="shared" si="556"/>
        <v>0</v>
      </c>
      <c r="V1153" s="78">
        <f t="shared" si="557"/>
        <v>0</v>
      </c>
      <c r="W1153" s="78">
        <f t="shared" si="558"/>
        <v>0</v>
      </c>
      <c r="X1153" s="78">
        <f t="shared" si="559"/>
        <v>0</v>
      </c>
      <c r="Y1153" s="78">
        <f t="shared" si="560"/>
        <v>0</v>
      </c>
      <c r="Z1153" s="78">
        <f t="shared" si="561"/>
        <v>0</v>
      </c>
      <c r="AA1153" s="78">
        <f t="shared" si="562"/>
        <v>0</v>
      </c>
      <c r="AB1153" s="78">
        <f t="shared" si="563"/>
        <v>0</v>
      </c>
      <c r="AC1153" s="78">
        <f t="shared" si="564"/>
        <v>0</v>
      </c>
      <c r="AD1153" s="78">
        <f t="shared" si="565"/>
        <v>0</v>
      </c>
      <c r="AE1153" s="78">
        <f t="shared" si="566"/>
        <v>0</v>
      </c>
      <c r="AF1153" s="78">
        <f t="shared" si="567"/>
        <v>0</v>
      </c>
      <c r="AG1153" s="78">
        <f t="shared" si="582"/>
        <v>0</v>
      </c>
      <c r="AH1153" s="78">
        <f t="shared" si="568"/>
        <v>0</v>
      </c>
      <c r="AI1153" s="78">
        <f t="shared" si="569"/>
        <v>0</v>
      </c>
      <c r="AJ1153" s="78">
        <f t="shared" si="570"/>
        <v>0</v>
      </c>
      <c r="AK1153" s="78">
        <f t="shared" si="571"/>
        <v>0</v>
      </c>
      <c r="AL1153" s="78">
        <f t="shared" si="572"/>
        <v>0</v>
      </c>
      <c r="AM1153" s="78">
        <f t="shared" si="573"/>
        <v>0</v>
      </c>
      <c r="AN1153" s="78">
        <f t="shared" si="574"/>
        <v>0</v>
      </c>
      <c r="AO1153" s="78">
        <f t="shared" si="575"/>
        <v>0</v>
      </c>
      <c r="AP1153" s="78">
        <f t="shared" si="576"/>
        <v>0</v>
      </c>
      <c r="AQ1153" s="78">
        <f t="shared" si="577"/>
        <v>0</v>
      </c>
      <c r="AR1153" s="78">
        <f t="shared" si="578"/>
        <v>0</v>
      </c>
      <c r="AS1153" s="78">
        <f t="shared" si="579"/>
        <v>0</v>
      </c>
      <c r="AT1153" s="78">
        <f t="shared" si="580"/>
        <v>0</v>
      </c>
      <c r="AU1153" s="78">
        <f t="shared" si="581"/>
        <v>1</v>
      </c>
      <c r="AV1153" s="78">
        <f>IF(AND(M1153&gt;=35,M1153&lt;=39),1,0)</f>
        <v>0</v>
      </c>
      <c r="AW1153" s="78">
        <f>IF(AND(M1153&gt;=40,M1153&lt;=44),1,0)</f>
        <v>0</v>
      </c>
      <c r="AX1153" s="78">
        <f>IF(AND(M1153&gt;=45,M1153&lt;=49),1,0)</f>
        <v>0</v>
      </c>
      <c r="AY1153" s="78">
        <f>IF(AND(M1153&gt;=50,M1153&lt;=54),1,0)</f>
        <v>0</v>
      </c>
      <c r="AZ1153" s="78">
        <f>IF(AND(M1153&gt;=55,M1153&lt;=59),1,0)</f>
        <v>0</v>
      </c>
      <c r="BA1153" s="78">
        <f>IF(AND(M1153&gt;=60,M1153&lt;=64),1,0)</f>
        <v>0</v>
      </c>
      <c r="BB1153" s="78">
        <f>IF(AND(M1153&gt;=65,M1153&lt;=69),1,0)</f>
        <v>0</v>
      </c>
      <c r="BC1153" s="78">
        <f>IF(AND(M1153&gt;=70,M1153&lt;=74),1,0)</f>
        <v>0</v>
      </c>
      <c r="BD1153" s="78">
        <f>IF(AND(M1153&gt;=75,M1153&lt;=79),1,0)</f>
        <v>0</v>
      </c>
      <c r="BE1153" s="78">
        <f>IF(AND(M1153&gt;=80,M1153&lt;=84),1,0)</f>
        <v>1</v>
      </c>
      <c r="BF1153" s="78">
        <f>IF(AND(M1153&gt;=85,M1153&lt;=89),1,0)</f>
        <v>0</v>
      </c>
      <c r="BG1153" s="78">
        <f>IF(AND(M1153&gt;=90,M1153&lt;=94),1,0)</f>
        <v>0</v>
      </c>
      <c r="BH1153" s="78">
        <f>IF(AND(M1153&gt;=95,M1153&lt;=99),1,0)</f>
        <v>0</v>
      </c>
      <c r="BI1153" s="78">
        <f>IF(AND(M1153&gt;=100,M1153&lt;=105),1,0)</f>
        <v>0</v>
      </c>
      <c r="BJ1153" s="78">
        <f>IF(I1153&lt;$BK$2,1,0)</f>
        <v>0</v>
      </c>
      <c r="BK1153" s="78">
        <f>IF(I1153&gt;$BK$2,1,0)</f>
        <v>1</v>
      </c>
      <c r="BL1153" s="79">
        <f>IF(J1153=$BL$2,1,0)</f>
        <v>0</v>
      </c>
      <c r="BM1153" s="79">
        <f>IF(J1153=$BM175,1,0)</f>
        <v>0</v>
      </c>
      <c r="BN1153" s="79">
        <f>IF(J1153=$BN175,1,0)</f>
        <v>0</v>
      </c>
      <c r="BO1153" s="79">
        <f>IF(J1153=$BO175,1,0)</f>
        <v>0</v>
      </c>
      <c r="BP1153" s="79">
        <f>IF(J1153=$BP175,1,0)</f>
        <v>0</v>
      </c>
      <c r="BQ1153" s="79">
        <f>IF(J1153=$BQ$2,1,0)</f>
        <v>0</v>
      </c>
      <c r="BR1153" s="79">
        <f>IF(J1153=$BR$2,1,0)</f>
        <v>0</v>
      </c>
      <c r="BS1153" s="78">
        <f>IF(F1153=$BS$2,1,0)</f>
        <v>0</v>
      </c>
      <c r="BT1153" s="78">
        <f>IF(F1153=$BT$2,1,0)</f>
        <v>0</v>
      </c>
      <c r="BU1153" s="78">
        <f>IF(F1153=$BU$2,1,0)</f>
        <v>0</v>
      </c>
      <c r="BV1153" s="78">
        <f>IF(F1153=$BV$2,1,0)</f>
        <v>1</v>
      </c>
      <c r="BW1153" s="78">
        <f>IF(F1153=$BW$2,1,0)</f>
        <v>0</v>
      </c>
      <c r="BX1153" s="78">
        <f>IF(F1153=$BX$2,1,0)</f>
        <v>0</v>
      </c>
      <c r="BY1153" s="78">
        <f>IF(F1153=$BY$2,1,0)</f>
        <v>0</v>
      </c>
      <c r="BZ1153" s="78">
        <f>IF(F1153=$BZ$2,1,0)</f>
        <v>0</v>
      </c>
      <c r="CA1153"/>
      <c r="CB1153" s="1">
        <v>0</v>
      </c>
      <c r="CC1153" s="1">
        <v>0</v>
      </c>
    </row>
    <row r="1154" spans="2:81" x14ac:dyDescent="0.3">
      <c r="B1154" s="29" t="s">
        <v>103</v>
      </c>
      <c r="C1154" s="33" t="s">
        <v>156</v>
      </c>
      <c r="D1154" s="33" t="s">
        <v>80</v>
      </c>
      <c r="E1154" s="53" t="s">
        <v>771</v>
      </c>
      <c r="F1154" s="31" t="s">
        <v>35</v>
      </c>
      <c r="G1154" s="1">
        <v>11</v>
      </c>
      <c r="H1154" s="1">
        <v>2015</v>
      </c>
      <c r="I1154" s="36">
        <v>0.79583333333333339</v>
      </c>
      <c r="J1154" s="1" t="s">
        <v>9</v>
      </c>
      <c r="K1154" s="39">
        <v>22840</v>
      </c>
      <c r="L1154" t="s">
        <v>1720</v>
      </c>
      <c r="M1154" s="76">
        <v>90</v>
      </c>
      <c r="N1154" t="str">
        <f t="shared" si="551"/>
        <v>clear</v>
      </c>
      <c r="O1154" s="78">
        <f t="shared" si="552"/>
        <v>0</v>
      </c>
      <c r="P1154" s="78">
        <v>0</v>
      </c>
      <c r="Q1154" s="78">
        <v>0</v>
      </c>
      <c r="R1154" s="78">
        <f t="shared" si="553"/>
        <v>0</v>
      </c>
      <c r="S1154" s="78">
        <f t="shared" si="554"/>
        <v>0</v>
      </c>
      <c r="T1154" s="78">
        <f t="shared" si="555"/>
        <v>1</v>
      </c>
      <c r="U1154" s="78">
        <f t="shared" si="556"/>
        <v>0</v>
      </c>
      <c r="V1154" s="78">
        <f t="shared" si="557"/>
        <v>0</v>
      </c>
      <c r="W1154" s="78">
        <f t="shared" si="558"/>
        <v>0</v>
      </c>
      <c r="X1154" s="78">
        <f t="shared" si="559"/>
        <v>0</v>
      </c>
      <c r="Y1154" s="78">
        <f t="shared" si="560"/>
        <v>0</v>
      </c>
      <c r="Z1154" s="78">
        <f t="shared" si="561"/>
        <v>0</v>
      </c>
      <c r="AA1154" s="78">
        <f t="shared" si="562"/>
        <v>0</v>
      </c>
      <c r="AB1154" s="78">
        <f t="shared" si="563"/>
        <v>0</v>
      </c>
      <c r="AC1154" s="78">
        <f t="shared" si="564"/>
        <v>0</v>
      </c>
      <c r="AD1154" s="78">
        <f t="shared" si="565"/>
        <v>0</v>
      </c>
      <c r="AE1154" s="78">
        <f t="shared" si="566"/>
        <v>0</v>
      </c>
      <c r="AF1154" s="78">
        <f t="shared" si="567"/>
        <v>0</v>
      </c>
      <c r="AG1154" s="78">
        <f t="shared" si="582"/>
        <v>0</v>
      </c>
      <c r="AH1154" s="78">
        <f t="shared" si="568"/>
        <v>0</v>
      </c>
      <c r="AI1154" s="78">
        <f t="shared" si="569"/>
        <v>0</v>
      </c>
      <c r="AJ1154" s="78">
        <f t="shared" si="570"/>
        <v>0</v>
      </c>
      <c r="AK1154" s="78">
        <f t="shared" si="571"/>
        <v>0</v>
      </c>
      <c r="AL1154" s="78">
        <f t="shared" si="572"/>
        <v>0</v>
      </c>
      <c r="AM1154" s="78">
        <f t="shared" si="573"/>
        <v>0</v>
      </c>
      <c r="AN1154" s="78">
        <f t="shared" si="574"/>
        <v>0</v>
      </c>
      <c r="AO1154" s="78">
        <f t="shared" si="575"/>
        <v>0</v>
      </c>
      <c r="AP1154" s="78">
        <f t="shared" si="576"/>
        <v>0</v>
      </c>
      <c r="AQ1154" s="78">
        <f t="shared" si="577"/>
        <v>0</v>
      </c>
      <c r="AR1154" s="78">
        <f t="shared" si="578"/>
        <v>0</v>
      </c>
      <c r="AS1154" s="78">
        <f t="shared" si="579"/>
        <v>0</v>
      </c>
      <c r="AT1154" s="78">
        <f t="shared" si="580"/>
        <v>0</v>
      </c>
      <c r="AU1154" s="78">
        <f t="shared" si="581"/>
        <v>1</v>
      </c>
      <c r="AV1154" s="78">
        <f>IF(AND(M1154&gt;=35,M1154&lt;=39),1,0)</f>
        <v>0</v>
      </c>
      <c r="AW1154" s="78">
        <f>IF(AND(M1154&gt;=40,M1154&lt;=44),1,0)</f>
        <v>0</v>
      </c>
      <c r="AX1154" s="78">
        <f>IF(AND(M1154&gt;=45,M1154&lt;=49),1,0)</f>
        <v>0</v>
      </c>
      <c r="AY1154" s="78">
        <f>IF(AND(M1154&gt;=50,M1154&lt;=54),1,0)</f>
        <v>0</v>
      </c>
      <c r="AZ1154" s="78">
        <f>IF(AND(M1154&gt;=55,M1154&lt;=59),1,0)</f>
        <v>0</v>
      </c>
      <c r="BA1154" s="78">
        <f>IF(AND(M1154&gt;=60,M1154&lt;=64),1,0)</f>
        <v>0</v>
      </c>
      <c r="BB1154" s="78">
        <f>IF(AND(M1154&gt;=65,M1154&lt;=69),1,0)</f>
        <v>0</v>
      </c>
      <c r="BC1154" s="78">
        <f>IF(AND(M1154&gt;=70,M1154&lt;=74),1,0)</f>
        <v>0</v>
      </c>
      <c r="BD1154" s="78">
        <f>IF(AND(M1154&gt;=75,M1154&lt;=79),1,0)</f>
        <v>0</v>
      </c>
      <c r="BE1154" s="78">
        <f>IF(AND(M1154&gt;=80,M1154&lt;=84),1,0)</f>
        <v>0</v>
      </c>
      <c r="BF1154" s="78">
        <f>IF(AND(M1154&gt;=85,M1154&lt;=89),1,0)</f>
        <v>0</v>
      </c>
      <c r="BG1154" s="78">
        <f>IF(AND(M1154&gt;=90,M1154&lt;=94),1,0)</f>
        <v>1</v>
      </c>
      <c r="BH1154" s="78">
        <f>IF(AND(M1154&gt;=95,M1154&lt;=99),1,0)</f>
        <v>0</v>
      </c>
      <c r="BI1154" s="78">
        <f>IF(AND(M1154&gt;=100,M1154&lt;=105),1,0)</f>
        <v>0</v>
      </c>
      <c r="BJ1154" s="78">
        <f>IF(I1154&lt;$BK$2,1,0)</f>
        <v>0</v>
      </c>
      <c r="BK1154" s="78">
        <f>IF(I1154&gt;$BK$2,1,0)</f>
        <v>1</v>
      </c>
      <c r="BL1154" s="79">
        <f>IF(J1154=$BL$2,1,0)</f>
        <v>0</v>
      </c>
      <c r="BM1154" s="79">
        <f>IF(J1154=$BM176,1,0)</f>
        <v>0</v>
      </c>
      <c r="BN1154" s="79">
        <f>IF(J1154=$BN176,1,0)</f>
        <v>0</v>
      </c>
      <c r="BO1154" s="79">
        <f>IF(J1154=$BO176,1,0)</f>
        <v>0</v>
      </c>
      <c r="BP1154" s="79">
        <f>IF(J1154=$BP176,1,0)</f>
        <v>0</v>
      </c>
      <c r="BQ1154" s="79">
        <f>IF(J1154=$BQ$2,1,0)</f>
        <v>0</v>
      </c>
      <c r="BR1154" s="79">
        <f>IF(J1154=$BR$2,1,0)</f>
        <v>0</v>
      </c>
      <c r="BS1154" s="78">
        <f>IF(F1154=$BS$2,1,0)</f>
        <v>0</v>
      </c>
      <c r="BT1154" s="78">
        <f>IF(F1154=$BT$2,1,0)</f>
        <v>0</v>
      </c>
      <c r="BU1154" s="78">
        <f>IF(F1154=$BU$2,1,0)</f>
        <v>0</v>
      </c>
      <c r="BV1154" s="78">
        <f>IF(F1154=$BV$2,1,0)</f>
        <v>1</v>
      </c>
      <c r="BW1154" s="78">
        <f>IF(F1154=$BW$2,1,0)</f>
        <v>0</v>
      </c>
      <c r="BX1154" s="78">
        <f>IF(F1154=$BX$2,1,0)</f>
        <v>0</v>
      </c>
      <c r="BY1154" s="78">
        <f>IF(F1154=$BY$2,1,0)</f>
        <v>0</v>
      </c>
      <c r="BZ1154" s="78">
        <f>IF(F1154=$BZ$2,1,0)</f>
        <v>0</v>
      </c>
      <c r="CA1154"/>
      <c r="CB1154" s="1">
        <v>0</v>
      </c>
      <c r="CC1154" s="1">
        <v>0</v>
      </c>
    </row>
    <row r="1155" spans="2:81" x14ac:dyDescent="0.3">
      <c r="B1155" s="29" t="s">
        <v>104</v>
      </c>
      <c r="C1155" s="33" t="s">
        <v>162</v>
      </c>
      <c r="D1155" s="33" t="s">
        <v>75</v>
      </c>
      <c r="E1155" s="53" t="s">
        <v>772</v>
      </c>
      <c r="F1155" s="31" t="s">
        <v>35</v>
      </c>
      <c r="G1155" s="1">
        <v>12</v>
      </c>
      <c r="H1155" s="1">
        <v>2015</v>
      </c>
      <c r="I1155" s="36">
        <v>0.79583333333333339</v>
      </c>
      <c r="J1155" s="1" t="s">
        <v>5</v>
      </c>
      <c r="K1155" s="39">
        <v>33203</v>
      </c>
      <c r="L1155" t="s">
        <v>1734</v>
      </c>
      <c r="M1155" s="76">
        <v>89</v>
      </c>
      <c r="N1155" t="str">
        <f t="shared" si="551"/>
        <v>ptcldy</v>
      </c>
      <c r="O1155" s="78">
        <f t="shared" si="552"/>
        <v>0</v>
      </c>
      <c r="P1155" s="78">
        <v>0</v>
      </c>
      <c r="Q1155" s="78">
        <v>0</v>
      </c>
      <c r="R1155" s="78">
        <f t="shared" si="553"/>
        <v>0</v>
      </c>
      <c r="S1155" s="78">
        <f t="shared" si="554"/>
        <v>0</v>
      </c>
      <c r="T1155" s="78">
        <f t="shared" si="555"/>
        <v>0</v>
      </c>
      <c r="U1155" s="78">
        <f t="shared" si="556"/>
        <v>0</v>
      </c>
      <c r="V1155" s="78">
        <f t="shared" si="557"/>
        <v>0</v>
      </c>
      <c r="W1155" s="78">
        <f t="shared" si="558"/>
        <v>0</v>
      </c>
      <c r="X1155" s="78">
        <f t="shared" si="559"/>
        <v>0</v>
      </c>
      <c r="Y1155" s="78">
        <f t="shared" si="560"/>
        <v>0</v>
      </c>
      <c r="Z1155" s="78">
        <f t="shared" si="561"/>
        <v>0</v>
      </c>
      <c r="AA1155" s="78">
        <f t="shared" si="562"/>
        <v>0</v>
      </c>
      <c r="AB1155" s="78">
        <f t="shared" si="563"/>
        <v>0</v>
      </c>
      <c r="AC1155" s="78">
        <f t="shared" si="564"/>
        <v>0</v>
      </c>
      <c r="AD1155" s="78">
        <f t="shared" si="565"/>
        <v>0</v>
      </c>
      <c r="AE1155" s="78">
        <f t="shared" si="566"/>
        <v>0</v>
      </c>
      <c r="AF1155" s="78">
        <f t="shared" si="567"/>
        <v>0</v>
      </c>
      <c r="AG1155" s="78">
        <f t="shared" si="582"/>
        <v>0</v>
      </c>
      <c r="AH1155" s="78">
        <f t="shared" si="568"/>
        <v>0</v>
      </c>
      <c r="AI1155" s="78">
        <f t="shared" si="569"/>
        <v>1</v>
      </c>
      <c r="AJ1155" s="78">
        <f t="shared" si="570"/>
        <v>0</v>
      </c>
      <c r="AK1155" s="78">
        <f t="shared" si="571"/>
        <v>0</v>
      </c>
      <c r="AL1155" s="78">
        <f t="shared" si="572"/>
        <v>0</v>
      </c>
      <c r="AM1155" s="78">
        <f t="shared" si="573"/>
        <v>0</v>
      </c>
      <c r="AN1155" s="78">
        <f t="shared" si="574"/>
        <v>0</v>
      </c>
      <c r="AO1155" s="78">
        <f t="shared" si="575"/>
        <v>0</v>
      </c>
      <c r="AP1155" s="78">
        <f t="shared" si="576"/>
        <v>0</v>
      </c>
      <c r="AQ1155" s="78">
        <f t="shared" si="577"/>
        <v>0</v>
      </c>
      <c r="AR1155" s="78">
        <f t="shared" si="578"/>
        <v>0</v>
      </c>
      <c r="AS1155" s="78">
        <f t="shared" si="579"/>
        <v>0</v>
      </c>
      <c r="AT1155" s="78">
        <f t="shared" si="580"/>
        <v>0</v>
      </c>
      <c r="AU1155" s="78">
        <f t="shared" si="581"/>
        <v>1</v>
      </c>
      <c r="AV1155" s="78">
        <f>IF(AND(M1155&gt;=35,M1155&lt;=39),1,0)</f>
        <v>0</v>
      </c>
      <c r="AW1155" s="78">
        <f>IF(AND(M1155&gt;=40,M1155&lt;=44),1,0)</f>
        <v>0</v>
      </c>
      <c r="AX1155" s="78">
        <f>IF(AND(M1155&gt;=45,M1155&lt;=49),1,0)</f>
        <v>0</v>
      </c>
      <c r="AY1155" s="78">
        <f>IF(AND(M1155&gt;=50,M1155&lt;=54),1,0)</f>
        <v>0</v>
      </c>
      <c r="AZ1155" s="78">
        <f>IF(AND(M1155&gt;=55,M1155&lt;=59),1,0)</f>
        <v>0</v>
      </c>
      <c r="BA1155" s="78">
        <f>IF(AND(M1155&gt;=60,M1155&lt;=64),1,0)</f>
        <v>0</v>
      </c>
      <c r="BB1155" s="78">
        <f>IF(AND(M1155&gt;=65,M1155&lt;=69),1,0)</f>
        <v>0</v>
      </c>
      <c r="BC1155" s="78">
        <f>IF(AND(M1155&gt;=70,M1155&lt;=74),1,0)</f>
        <v>0</v>
      </c>
      <c r="BD1155" s="78">
        <f>IF(AND(M1155&gt;=75,M1155&lt;=79),1,0)</f>
        <v>0</v>
      </c>
      <c r="BE1155" s="78">
        <f>IF(AND(M1155&gt;=80,M1155&lt;=84),1,0)</f>
        <v>0</v>
      </c>
      <c r="BF1155" s="78">
        <f>IF(AND(M1155&gt;=85,M1155&lt;=89),1,0)</f>
        <v>1</v>
      </c>
      <c r="BG1155" s="78">
        <f>IF(AND(M1155&gt;=90,M1155&lt;=94),1,0)</f>
        <v>0</v>
      </c>
      <c r="BH1155" s="78">
        <f>IF(AND(M1155&gt;=95,M1155&lt;=99),1,0)</f>
        <v>0</v>
      </c>
      <c r="BI1155" s="78">
        <f>IF(AND(M1155&gt;=100,M1155&lt;=105),1,0)</f>
        <v>0</v>
      </c>
      <c r="BJ1155" s="78">
        <f>IF(I1155&lt;$BK$2,1,0)</f>
        <v>0</v>
      </c>
      <c r="BK1155" s="78">
        <f>IF(I1155&gt;$BK$2,1,0)</f>
        <v>1</v>
      </c>
      <c r="BL1155" s="79">
        <f>IF(J1155=$BL$2,1,0)</f>
        <v>0</v>
      </c>
      <c r="BM1155" s="79">
        <f>IF(J1155=$BM177,1,0)</f>
        <v>0</v>
      </c>
      <c r="BN1155" s="79">
        <f>IF(J1155=$BN177,1,0)</f>
        <v>0</v>
      </c>
      <c r="BO1155" s="79">
        <f>IF(J1155=$BO177,1,0)</f>
        <v>0</v>
      </c>
      <c r="BP1155" s="79">
        <f>IF(J1155=$BP177,1,0)</f>
        <v>0</v>
      </c>
      <c r="BQ1155" s="79">
        <f>IF(J1155=$BQ$2,1,0)</f>
        <v>0</v>
      </c>
      <c r="BR1155" s="79">
        <f>IF(J1155=$BR$2,1,0)</f>
        <v>0</v>
      </c>
      <c r="BS1155" s="78">
        <f>IF(F1155=$BS$2,1,0)</f>
        <v>0</v>
      </c>
      <c r="BT1155" s="78">
        <f>IF(F1155=$BT$2,1,0)</f>
        <v>0</v>
      </c>
      <c r="BU1155" s="78">
        <f>IF(F1155=$BU$2,1,0)</f>
        <v>0</v>
      </c>
      <c r="BV1155" s="78">
        <f>IF(F1155=$BV$2,1,0)</f>
        <v>1</v>
      </c>
      <c r="BW1155" s="78">
        <f>IF(F1155=$BW$2,1,0)</f>
        <v>0</v>
      </c>
      <c r="BX1155" s="78">
        <f>IF(F1155=$BX$2,1,0)</f>
        <v>0</v>
      </c>
      <c r="BY1155" s="78">
        <f>IF(F1155=$BY$2,1,0)</f>
        <v>0</v>
      </c>
      <c r="BZ1155" s="78">
        <f>IF(F1155=$BZ$2,1,0)</f>
        <v>0</v>
      </c>
      <c r="CA1155" t="s">
        <v>1887</v>
      </c>
      <c r="CB1155" s="1">
        <v>0</v>
      </c>
      <c r="CC1155" s="1">
        <v>0</v>
      </c>
    </row>
    <row r="1156" spans="2:81" x14ac:dyDescent="0.3">
      <c r="B1156" s="29" t="s">
        <v>105</v>
      </c>
      <c r="C1156" s="33" t="s">
        <v>162</v>
      </c>
      <c r="D1156" s="33" t="s">
        <v>75</v>
      </c>
      <c r="E1156" s="53" t="s">
        <v>773</v>
      </c>
      <c r="F1156" s="31" t="s">
        <v>35</v>
      </c>
      <c r="G1156" s="1">
        <v>13</v>
      </c>
      <c r="H1156" s="1">
        <v>2015</v>
      </c>
      <c r="I1156" s="36">
        <v>0.80347222222222225</v>
      </c>
      <c r="J1156" s="1" t="s">
        <v>7</v>
      </c>
      <c r="K1156" s="39">
        <v>38909</v>
      </c>
      <c r="L1156" t="s">
        <v>1805</v>
      </c>
      <c r="M1156" s="76">
        <v>88</v>
      </c>
      <c r="N1156" t="str">
        <f t="shared" si="551"/>
        <v>ptcldy</v>
      </c>
      <c r="O1156" s="78">
        <f t="shared" si="552"/>
        <v>0</v>
      </c>
      <c r="P1156" s="78">
        <v>0</v>
      </c>
      <c r="Q1156" s="78">
        <v>0</v>
      </c>
      <c r="R1156" s="78">
        <f t="shared" si="553"/>
        <v>0</v>
      </c>
      <c r="S1156" s="78">
        <f t="shared" si="554"/>
        <v>0</v>
      </c>
      <c r="T1156" s="78">
        <f t="shared" si="555"/>
        <v>0</v>
      </c>
      <c r="U1156" s="78">
        <f t="shared" si="556"/>
        <v>0</v>
      </c>
      <c r="V1156" s="78">
        <f t="shared" si="557"/>
        <v>0</v>
      </c>
      <c r="W1156" s="78">
        <f t="shared" si="558"/>
        <v>0</v>
      </c>
      <c r="X1156" s="78">
        <f t="shared" si="559"/>
        <v>0</v>
      </c>
      <c r="Y1156" s="78">
        <f t="shared" si="560"/>
        <v>0</v>
      </c>
      <c r="Z1156" s="78">
        <f t="shared" si="561"/>
        <v>0</v>
      </c>
      <c r="AA1156" s="78">
        <f t="shared" si="562"/>
        <v>0</v>
      </c>
      <c r="AB1156" s="78">
        <f t="shared" si="563"/>
        <v>0</v>
      </c>
      <c r="AC1156" s="78">
        <f t="shared" si="564"/>
        <v>0</v>
      </c>
      <c r="AD1156" s="78">
        <f t="shared" si="565"/>
        <v>0</v>
      </c>
      <c r="AE1156" s="78">
        <f t="shared" si="566"/>
        <v>0</v>
      </c>
      <c r="AF1156" s="78">
        <f t="shared" si="567"/>
        <v>0</v>
      </c>
      <c r="AG1156" s="78">
        <f t="shared" si="582"/>
        <v>0</v>
      </c>
      <c r="AH1156" s="78">
        <f t="shared" si="568"/>
        <v>0</v>
      </c>
      <c r="AI1156" s="78">
        <f t="shared" si="569"/>
        <v>1</v>
      </c>
      <c r="AJ1156" s="78">
        <f t="shared" si="570"/>
        <v>0</v>
      </c>
      <c r="AK1156" s="78">
        <f t="shared" si="571"/>
        <v>0</v>
      </c>
      <c r="AL1156" s="78">
        <f t="shared" si="572"/>
        <v>0</v>
      </c>
      <c r="AM1156" s="78">
        <f t="shared" si="573"/>
        <v>0</v>
      </c>
      <c r="AN1156" s="78">
        <f t="shared" si="574"/>
        <v>0</v>
      </c>
      <c r="AO1156" s="78">
        <f t="shared" si="575"/>
        <v>0</v>
      </c>
      <c r="AP1156" s="78">
        <f t="shared" si="576"/>
        <v>0</v>
      </c>
      <c r="AQ1156" s="78">
        <f t="shared" si="577"/>
        <v>0</v>
      </c>
      <c r="AR1156" s="78">
        <f t="shared" si="578"/>
        <v>0</v>
      </c>
      <c r="AS1156" s="78">
        <f t="shared" si="579"/>
        <v>0</v>
      </c>
      <c r="AT1156" s="78">
        <f t="shared" si="580"/>
        <v>0</v>
      </c>
      <c r="AU1156" s="78">
        <f t="shared" si="581"/>
        <v>1</v>
      </c>
      <c r="AV1156" s="78">
        <f>IF(AND(M1156&gt;=35,M1156&lt;=39),1,0)</f>
        <v>0</v>
      </c>
      <c r="AW1156" s="78">
        <f>IF(AND(M1156&gt;=40,M1156&lt;=44),1,0)</f>
        <v>0</v>
      </c>
      <c r="AX1156" s="78">
        <f>IF(AND(M1156&gt;=45,M1156&lt;=49),1,0)</f>
        <v>0</v>
      </c>
      <c r="AY1156" s="78">
        <f>IF(AND(M1156&gt;=50,M1156&lt;=54),1,0)</f>
        <v>0</v>
      </c>
      <c r="AZ1156" s="78">
        <f>IF(AND(M1156&gt;=55,M1156&lt;=59),1,0)</f>
        <v>0</v>
      </c>
      <c r="BA1156" s="78">
        <f>IF(AND(M1156&gt;=60,M1156&lt;=64),1,0)</f>
        <v>0</v>
      </c>
      <c r="BB1156" s="78">
        <f>IF(AND(M1156&gt;=65,M1156&lt;=69),1,0)</f>
        <v>0</v>
      </c>
      <c r="BC1156" s="78">
        <f>IF(AND(M1156&gt;=70,M1156&lt;=74),1,0)</f>
        <v>0</v>
      </c>
      <c r="BD1156" s="78">
        <f>IF(AND(M1156&gt;=75,M1156&lt;=79),1,0)</f>
        <v>0</v>
      </c>
      <c r="BE1156" s="78">
        <f>IF(AND(M1156&gt;=80,M1156&lt;=84),1,0)</f>
        <v>0</v>
      </c>
      <c r="BF1156" s="78">
        <f>IF(AND(M1156&gt;=85,M1156&lt;=89),1,0)</f>
        <v>1</v>
      </c>
      <c r="BG1156" s="78">
        <f>IF(AND(M1156&gt;=90,M1156&lt;=94),1,0)</f>
        <v>0</v>
      </c>
      <c r="BH1156" s="78">
        <f>IF(AND(M1156&gt;=95,M1156&lt;=99),1,0)</f>
        <v>0</v>
      </c>
      <c r="BI1156" s="78">
        <f>IF(AND(M1156&gt;=100,M1156&lt;=105),1,0)</f>
        <v>0</v>
      </c>
      <c r="BJ1156" s="78">
        <f>IF(I1156&lt;$BK$2,1,0)</f>
        <v>0</v>
      </c>
      <c r="BK1156" s="78">
        <f>IF(I1156&gt;$BK$2,1,0)</f>
        <v>1</v>
      </c>
      <c r="BL1156" s="79">
        <f>IF(J1156=$BL$2,1,0)</f>
        <v>0</v>
      </c>
      <c r="BM1156" s="79">
        <f>IF(J1156=$BM178,1,0)</f>
        <v>0</v>
      </c>
      <c r="BN1156" s="79">
        <f>IF(J1156=$BN178,1,0)</f>
        <v>0</v>
      </c>
      <c r="BO1156" s="79">
        <f>IF(J1156=$BO178,1,0)</f>
        <v>0</v>
      </c>
      <c r="BP1156" s="79">
        <f>IF(J1156=$BP178,1,0)</f>
        <v>0</v>
      </c>
      <c r="BQ1156" s="79">
        <f>IF(J1156=$BQ$2,1,0)</f>
        <v>1</v>
      </c>
      <c r="BR1156" s="79">
        <f>IF(J1156=$BR$2,1,0)</f>
        <v>0</v>
      </c>
      <c r="BS1156" s="78">
        <f>IF(F1156=$BS$2,1,0)</f>
        <v>0</v>
      </c>
      <c r="BT1156" s="78">
        <f>IF(F1156=$BT$2,1,0)</f>
        <v>0</v>
      </c>
      <c r="BU1156" s="78">
        <f>IF(F1156=$BU$2,1,0)</f>
        <v>0</v>
      </c>
      <c r="BV1156" s="78">
        <f>IF(F1156=$BV$2,1,0)</f>
        <v>1</v>
      </c>
      <c r="BW1156" s="78">
        <f>IF(F1156=$BW$2,1,0)</f>
        <v>0</v>
      </c>
      <c r="BX1156" s="78">
        <f>IF(F1156=$BX$2,1,0)</f>
        <v>0</v>
      </c>
      <c r="BY1156" s="78">
        <f>IF(F1156=$BY$2,1,0)</f>
        <v>0</v>
      </c>
      <c r="BZ1156" s="78">
        <f>IF(F1156=$BZ$2,1,0)</f>
        <v>0</v>
      </c>
      <c r="CA1156"/>
      <c r="CB1156" s="1">
        <v>0</v>
      </c>
      <c r="CC1156" s="1">
        <v>0</v>
      </c>
    </row>
    <row r="1157" spans="2:81" x14ac:dyDescent="0.3">
      <c r="B1157" s="29" t="s">
        <v>106</v>
      </c>
      <c r="C1157" s="33" t="s">
        <v>162</v>
      </c>
      <c r="D1157" s="33" t="s">
        <v>75</v>
      </c>
      <c r="E1157" s="53" t="s">
        <v>774</v>
      </c>
      <c r="F1157" s="31" t="s">
        <v>35</v>
      </c>
      <c r="G1157" s="1">
        <v>14</v>
      </c>
      <c r="H1157" s="1">
        <v>2015</v>
      </c>
      <c r="I1157" s="36">
        <v>0.56805555555555554</v>
      </c>
      <c r="J1157" s="1" t="s">
        <v>8</v>
      </c>
      <c r="K1157" s="39">
        <v>36343</v>
      </c>
      <c r="L1157" t="s">
        <v>1806</v>
      </c>
      <c r="M1157" s="76">
        <v>92</v>
      </c>
      <c r="N1157" t="str">
        <f t="shared" ref="N1157:N1220" si="583">RIGHT(L1157,LEN(L1157)-3)</f>
        <v>overcast</v>
      </c>
      <c r="O1157" s="78">
        <f t="shared" ref="O1157:O1220" si="584">IF(B1157=1,1,0)</f>
        <v>0</v>
      </c>
      <c r="P1157" s="78">
        <v>0</v>
      </c>
      <c r="Q1157" s="78">
        <v>0</v>
      </c>
      <c r="R1157" s="78">
        <f t="shared" ref="R1157:R1220" si="585">IF(C1157=$R$3,1,0)</f>
        <v>0</v>
      </c>
      <c r="S1157" s="78">
        <f t="shared" ref="S1157:S1220" si="586">IF(C1157=$S$3,1,0)</f>
        <v>0</v>
      </c>
      <c r="T1157" s="78">
        <f t="shared" ref="T1157:T1220" si="587">IF(C1157=$T$3,1,0)</f>
        <v>0</v>
      </c>
      <c r="U1157" s="78">
        <f t="shared" ref="U1157:U1220" si="588">IF(C1157=$U$3,1,0)</f>
        <v>0</v>
      </c>
      <c r="V1157" s="78">
        <f t="shared" ref="V1157:V1220" si="589">IF(C1157=$V$3,1,0)</f>
        <v>0</v>
      </c>
      <c r="W1157" s="78">
        <f t="shared" ref="W1157:W1220" si="590">IF(C1157=$W$3,1,0)</f>
        <v>0</v>
      </c>
      <c r="X1157" s="78">
        <f t="shared" ref="X1157:X1220" si="591">IF(C1157=$X$3,1,0)</f>
        <v>0</v>
      </c>
      <c r="Y1157" s="78">
        <f t="shared" ref="Y1157:Y1220" si="592">IF(C1157=$Y$3,1,0)</f>
        <v>0</v>
      </c>
      <c r="Z1157" s="78">
        <f t="shared" ref="Z1157:Z1220" si="593">IF(C1157=$Z$3,1,0)</f>
        <v>0</v>
      </c>
      <c r="AA1157" s="78">
        <f t="shared" ref="AA1157:AA1220" si="594">IF(C1157=$AA$3,1,0)</f>
        <v>0</v>
      </c>
      <c r="AB1157" s="78">
        <f t="shared" ref="AB1157:AB1220" si="595">IF(C1157=$AB$3,1,0)</f>
        <v>0</v>
      </c>
      <c r="AC1157" s="78">
        <f t="shared" ref="AC1157:AC1220" si="596">IF(C1157=$AC$3,1,0)</f>
        <v>0</v>
      </c>
      <c r="AD1157" s="78">
        <f t="shared" ref="AD1157:AD1220" si="597">IF(C1157=$AD$3,1,0)</f>
        <v>0</v>
      </c>
      <c r="AE1157" s="78">
        <f t="shared" ref="AE1157:AE1220" si="598">IF(C1157=$AE$3,1,0)</f>
        <v>0</v>
      </c>
      <c r="AF1157" s="78">
        <f t="shared" ref="AF1157:AF1220" si="599">IF(C1157=$AF$3,1,0)</f>
        <v>0</v>
      </c>
      <c r="AG1157" s="78">
        <f t="shared" si="582"/>
        <v>0</v>
      </c>
      <c r="AH1157" s="78">
        <f t="shared" ref="AH1157:AH1220" si="600">IF(C1157=$AH$3,1,0)</f>
        <v>0</v>
      </c>
      <c r="AI1157" s="78">
        <f t="shared" ref="AI1157:AI1220" si="601">IF(C1157=$AI$3,1,0)</f>
        <v>1</v>
      </c>
      <c r="AJ1157" s="78">
        <f t="shared" ref="AJ1157:AJ1220" si="602">IF(C1157=$AJ$3,1,0)</f>
        <v>0</v>
      </c>
      <c r="AK1157" s="78">
        <f t="shared" ref="AK1157:AK1220" si="603">IF(C1157=$AK$3,1,0)</f>
        <v>0</v>
      </c>
      <c r="AL1157" s="78">
        <f t="shared" ref="AL1157:AL1220" si="604">IF(C1157=$AL$3,1,0)</f>
        <v>0</v>
      </c>
      <c r="AM1157" s="78">
        <f t="shared" ref="AM1157:AM1220" si="605">IF(C1157=$AM$3,1,0)</f>
        <v>0</v>
      </c>
      <c r="AN1157" s="78">
        <f t="shared" ref="AN1157:AN1220" si="606">IF(C1157=$AN$3,1,0)</f>
        <v>0</v>
      </c>
      <c r="AO1157" s="78">
        <f t="shared" ref="AO1157:AO1220" si="607">IF(C1157=$AO$3,1,0)</f>
        <v>0</v>
      </c>
      <c r="AP1157" s="78">
        <f t="shared" ref="AP1157:AP1220" si="608">IF(C1157=$AP$3,1,0)</f>
        <v>0</v>
      </c>
      <c r="AQ1157" s="78">
        <f t="shared" ref="AQ1157:AQ1220" si="609">IF(C1157=$AQ$3,1,0)</f>
        <v>0</v>
      </c>
      <c r="AR1157" s="78">
        <f t="shared" ref="AR1157:AR1220" si="610">IF(C1157=$AR$3,1,0)</f>
        <v>0</v>
      </c>
      <c r="AS1157" s="78">
        <f t="shared" ref="AS1157:AS1220" si="611">IF(C1157=$AS$3,1,0)</f>
        <v>0</v>
      </c>
      <c r="AT1157" s="78">
        <f t="shared" ref="AT1157:AT1220" si="612">IF(C1157=$AT$3,1,0)</f>
        <v>0</v>
      </c>
      <c r="AU1157" s="78">
        <f t="shared" ref="AU1157:AU1220" si="613">SUM(R1157:AT1157)</f>
        <v>1</v>
      </c>
      <c r="AV1157" s="78">
        <f>IF(AND(M1157&gt;=35,M1157&lt;=39),1,0)</f>
        <v>0</v>
      </c>
      <c r="AW1157" s="78">
        <f>IF(AND(M1157&gt;=40,M1157&lt;=44),1,0)</f>
        <v>0</v>
      </c>
      <c r="AX1157" s="78">
        <f>IF(AND(M1157&gt;=45,M1157&lt;=49),1,0)</f>
        <v>0</v>
      </c>
      <c r="AY1157" s="78">
        <f>IF(AND(M1157&gt;=50,M1157&lt;=54),1,0)</f>
        <v>0</v>
      </c>
      <c r="AZ1157" s="78">
        <f>IF(AND(M1157&gt;=55,M1157&lt;=59),1,0)</f>
        <v>0</v>
      </c>
      <c r="BA1157" s="78">
        <f>IF(AND(M1157&gt;=60,M1157&lt;=64),1,0)</f>
        <v>0</v>
      </c>
      <c r="BB1157" s="78">
        <f>IF(AND(M1157&gt;=65,M1157&lt;=69),1,0)</f>
        <v>0</v>
      </c>
      <c r="BC1157" s="78">
        <f>IF(AND(M1157&gt;=70,M1157&lt;=74),1,0)</f>
        <v>0</v>
      </c>
      <c r="BD1157" s="78">
        <f>IF(AND(M1157&gt;=75,M1157&lt;=79),1,0)</f>
        <v>0</v>
      </c>
      <c r="BE1157" s="78">
        <f>IF(AND(M1157&gt;=80,M1157&lt;=84),1,0)</f>
        <v>0</v>
      </c>
      <c r="BF1157" s="78">
        <f>IF(AND(M1157&gt;=85,M1157&lt;=89),1,0)</f>
        <v>0</v>
      </c>
      <c r="BG1157" s="78">
        <f>IF(AND(M1157&gt;=90,M1157&lt;=94),1,0)</f>
        <v>1</v>
      </c>
      <c r="BH1157" s="78">
        <f>IF(AND(M1157&gt;=95,M1157&lt;=99),1,0)</f>
        <v>0</v>
      </c>
      <c r="BI1157" s="78">
        <f>IF(AND(M1157&gt;=100,M1157&lt;=105),1,0)</f>
        <v>0</v>
      </c>
      <c r="BJ1157" s="78">
        <f>IF(I1157&lt;$BK$2,1,0)</f>
        <v>1</v>
      </c>
      <c r="BK1157" s="78">
        <f>IF(I1157&gt;$BK$2,1,0)</f>
        <v>0</v>
      </c>
      <c r="BL1157" s="79">
        <f>IF(J1157=$BL$2,1,0)</f>
        <v>0</v>
      </c>
      <c r="BM1157" s="79">
        <f>IF(J1157=$BM179,1,0)</f>
        <v>0</v>
      </c>
      <c r="BN1157" s="79">
        <f>IF(J1157=$BN179,1,0)</f>
        <v>0</v>
      </c>
      <c r="BO1157" s="79">
        <f>IF(J1157=$BO179,1,0)</f>
        <v>0</v>
      </c>
      <c r="BP1157" s="79">
        <f>IF(J1157=$BP179,1,0)</f>
        <v>0</v>
      </c>
      <c r="BQ1157" s="79">
        <f>IF(J1157=$BQ$2,1,0)</f>
        <v>0</v>
      </c>
      <c r="BR1157" s="79">
        <f>IF(J1157=$BR$2,1,0)</f>
        <v>1</v>
      </c>
      <c r="BS1157" s="78">
        <f>IF(F1157=$BS$2,1,0)</f>
        <v>0</v>
      </c>
      <c r="BT1157" s="78">
        <f>IF(F1157=$BT$2,1,0)</f>
        <v>0</v>
      </c>
      <c r="BU1157" s="78">
        <f>IF(F1157=$BU$2,1,0)</f>
        <v>0</v>
      </c>
      <c r="BV1157" s="78">
        <f>IF(F1157=$BV$2,1,0)</f>
        <v>1</v>
      </c>
      <c r="BW1157" s="78">
        <f>IF(F1157=$BW$2,1,0)</f>
        <v>0</v>
      </c>
      <c r="BX1157" s="78">
        <f>IF(F1157=$BX$2,1,0)</f>
        <v>0</v>
      </c>
      <c r="BY1157" s="78">
        <f>IF(F1157=$BY$2,1,0)</f>
        <v>0</v>
      </c>
      <c r="BZ1157" s="78">
        <f>IF(F1157=$BZ$2,1,0)</f>
        <v>0</v>
      </c>
      <c r="CA1157"/>
      <c r="CB1157" s="1">
        <v>0</v>
      </c>
      <c r="CC1157" s="1">
        <v>0</v>
      </c>
    </row>
    <row r="1158" spans="2:81" x14ac:dyDescent="0.3">
      <c r="B1158" s="29" t="s">
        <v>107</v>
      </c>
      <c r="C1158" s="33" t="s">
        <v>173</v>
      </c>
      <c r="D1158" s="33" t="s">
        <v>61</v>
      </c>
      <c r="E1158" s="53" t="s">
        <v>1139</v>
      </c>
      <c r="F1158" s="31" t="s">
        <v>35</v>
      </c>
      <c r="G1158" s="1">
        <v>15</v>
      </c>
      <c r="H1158" s="1">
        <v>2015</v>
      </c>
      <c r="I1158" s="36">
        <v>0.81388888888888899</v>
      </c>
      <c r="J1158" s="1" t="s">
        <v>6</v>
      </c>
      <c r="K1158" s="39">
        <v>23730</v>
      </c>
      <c r="L1158" t="s">
        <v>1727</v>
      </c>
      <c r="M1158" s="76">
        <v>79</v>
      </c>
      <c r="N1158" t="str">
        <f t="shared" si="583"/>
        <v>ptcldy</v>
      </c>
      <c r="O1158" s="78">
        <f t="shared" si="584"/>
        <v>0</v>
      </c>
      <c r="P1158" s="78">
        <v>0</v>
      </c>
      <c r="Q1158" s="78">
        <v>1</v>
      </c>
      <c r="R1158" s="78">
        <f t="shared" si="585"/>
        <v>0</v>
      </c>
      <c r="S1158" s="78">
        <f t="shared" si="586"/>
        <v>0</v>
      </c>
      <c r="T1158" s="78">
        <f t="shared" si="587"/>
        <v>0</v>
      </c>
      <c r="U1158" s="78">
        <f t="shared" si="588"/>
        <v>0</v>
      </c>
      <c r="V1158" s="78">
        <f t="shared" si="589"/>
        <v>0</v>
      </c>
      <c r="W1158" s="78">
        <f t="shared" si="590"/>
        <v>0</v>
      </c>
      <c r="X1158" s="78">
        <f t="shared" si="591"/>
        <v>0</v>
      </c>
      <c r="Y1158" s="78">
        <f t="shared" si="592"/>
        <v>0</v>
      </c>
      <c r="Z1158" s="78">
        <f t="shared" si="593"/>
        <v>0</v>
      </c>
      <c r="AA1158" s="78">
        <f t="shared" si="594"/>
        <v>0</v>
      </c>
      <c r="AB1158" s="78">
        <f t="shared" si="595"/>
        <v>0</v>
      </c>
      <c r="AC1158" s="78">
        <f t="shared" si="596"/>
        <v>0</v>
      </c>
      <c r="AD1158" s="78">
        <f t="shared" si="597"/>
        <v>0</v>
      </c>
      <c r="AE1158" s="78">
        <f t="shared" si="598"/>
        <v>0</v>
      </c>
      <c r="AF1158" s="78">
        <f t="shared" si="599"/>
        <v>0</v>
      </c>
      <c r="AG1158" s="78">
        <f t="shared" si="582"/>
        <v>0</v>
      </c>
      <c r="AH1158" s="78">
        <f t="shared" si="600"/>
        <v>0</v>
      </c>
      <c r="AI1158" s="78">
        <f t="shared" si="601"/>
        <v>0</v>
      </c>
      <c r="AJ1158" s="78">
        <f t="shared" si="602"/>
        <v>0</v>
      </c>
      <c r="AK1158" s="78">
        <f t="shared" si="603"/>
        <v>1</v>
      </c>
      <c r="AL1158" s="78">
        <f t="shared" si="604"/>
        <v>0</v>
      </c>
      <c r="AM1158" s="78">
        <f t="shared" si="605"/>
        <v>0</v>
      </c>
      <c r="AN1158" s="78">
        <f t="shared" si="606"/>
        <v>0</v>
      </c>
      <c r="AO1158" s="78">
        <f t="shared" si="607"/>
        <v>0</v>
      </c>
      <c r="AP1158" s="78">
        <f t="shared" si="608"/>
        <v>0</v>
      </c>
      <c r="AQ1158" s="78">
        <f t="shared" si="609"/>
        <v>0</v>
      </c>
      <c r="AR1158" s="78">
        <f t="shared" si="610"/>
        <v>0</v>
      </c>
      <c r="AS1158" s="78">
        <f t="shared" si="611"/>
        <v>0</v>
      </c>
      <c r="AT1158" s="78">
        <f t="shared" si="612"/>
        <v>0</v>
      </c>
      <c r="AU1158" s="78">
        <f t="shared" si="613"/>
        <v>1</v>
      </c>
      <c r="AV1158" s="78">
        <f>IF(AND(M1158&gt;=35,M1158&lt;=39),1,0)</f>
        <v>0</v>
      </c>
      <c r="AW1158" s="78">
        <f>IF(AND(M1158&gt;=40,M1158&lt;=44),1,0)</f>
        <v>0</v>
      </c>
      <c r="AX1158" s="78">
        <f>IF(AND(M1158&gt;=45,M1158&lt;=49),1,0)</f>
        <v>0</v>
      </c>
      <c r="AY1158" s="78">
        <f>IF(AND(M1158&gt;=50,M1158&lt;=54),1,0)</f>
        <v>0</v>
      </c>
      <c r="AZ1158" s="78">
        <f>IF(AND(M1158&gt;=55,M1158&lt;=59),1,0)</f>
        <v>0</v>
      </c>
      <c r="BA1158" s="78">
        <f>IF(AND(M1158&gt;=60,M1158&lt;=64),1,0)</f>
        <v>0</v>
      </c>
      <c r="BB1158" s="78">
        <f>IF(AND(M1158&gt;=65,M1158&lt;=69),1,0)</f>
        <v>0</v>
      </c>
      <c r="BC1158" s="78">
        <f>IF(AND(M1158&gt;=70,M1158&lt;=74),1,0)</f>
        <v>0</v>
      </c>
      <c r="BD1158" s="78">
        <f>IF(AND(M1158&gt;=75,M1158&lt;=79),1,0)</f>
        <v>1</v>
      </c>
      <c r="BE1158" s="78">
        <f>IF(AND(M1158&gt;=80,M1158&lt;=84),1,0)</f>
        <v>0</v>
      </c>
      <c r="BF1158" s="78">
        <f>IF(AND(M1158&gt;=85,M1158&lt;=89),1,0)</f>
        <v>0</v>
      </c>
      <c r="BG1158" s="78">
        <f>IF(AND(M1158&gt;=90,M1158&lt;=94),1,0)</f>
        <v>0</v>
      </c>
      <c r="BH1158" s="78">
        <f>IF(AND(M1158&gt;=95,M1158&lt;=99),1,0)</f>
        <v>0</v>
      </c>
      <c r="BI1158" s="78">
        <f>IF(AND(M1158&gt;=100,M1158&lt;=105),1,0)</f>
        <v>0</v>
      </c>
      <c r="BJ1158" s="78">
        <f>IF(I1158&lt;$BK$2,1,0)</f>
        <v>0</v>
      </c>
      <c r="BK1158" s="78">
        <f>IF(I1158&gt;$BK$2,1,0)</f>
        <v>1</v>
      </c>
      <c r="BL1158" s="79">
        <f>IF(J1158=$BL$2,1,0)</f>
        <v>1</v>
      </c>
      <c r="BM1158" s="79">
        <f>IF(J1158=$BM180,1,0)</f>
        <v>0</v>
      </c>
      <c r="BN1158" s="79">
        <f>IF(J1158=$BN180,1,0)</f>
        <v>0</v>
      </c>
      <c r="BO1158" s="79">
        <f>IF(J1158=$BO180,1,0)</f>
        <v>0</v>
      </c>
      <c r="BP1158" s="79">
        <f>IF(J1158=$BP180,1,0)</f>
        <v>0</v>
      </c>
      <c r="BQ1158" s="79">
        <f>IF(J1158=$BQ$2,1,0)</f>
        <v>0</v>
      </c>
      <c r="BR1158" s="79">
        <f>IF(J1158=$BR$2,1,0)</f>
        <v>0</v>
      </c>
      <c r="BS1158" s="78">
        <f>IF(F1158=$BS$2,1,0)</f>
        <v>0</v>
      </c>
      <c r="BT1158" s="78">
        <f>IF(F1158=$BT$2,1,0)</f>
        <v>0</v>
      </c>
      <c r="BU1158" s="78">
        <f>IF(F1158=$BU$2,1,0)</f>
        <v>0</v>
      </c>
      <c r="BV1158" s="78">
        <f>IF(F1158=$BV$2,1,0)</f>
        <v>1</v>
      </c>
      <c r="BW1158" s="78">
        <f>IF(F1158=$BW$2,1,0)</f>
        <v>0</v>
      </c>
      <c r="BX1158" s="78">
        <f>IF(F1158=$BX$2,1,0)</f>
        <v>0</v>
      </c>
      <c r="BY1158" s="78">
        <f>IF(F1158=$BY$2,1,0)</f>
        <v>0</v>
      </c>
      <c r="BZ1158" s="78">
        <f>IF(F1158=$BZ$2,1,0)</f>
        <v>0</v>
      </c>
      <c r="CA1158"/>
      <c r="CB1158" s="1">
        <v>0</v>
      </c>
      <c r="CC1158" s="1">
        <v>0</v>
      </c>
    </row>
    <row r="1159" spans="2:81" x14ac:dyDescent="0.3">
      <c r="B1159" s="29" t="s">
        <v>108</v>
      </c>
      <c r="C1159" s="33" t="s">
        <v>173</v>
      </c>
      <c r="D1159" s="33" t="s">
        <v>61</v>
      </c>
      <c r="E1159" s="53" t="s">
        <v>775</v>
      </c>
      <c r="F1159" s="31" t="s">
        <v>35</v>
      </c>
      <c r="G1159" s="1">
        <v>16</v>
      </c>
      <c r="H1159" s="1">
        <v>2015</v>
      </c>
      <c r="I1159" s="36">
        <v>0.79583333333333339</v>
      </c>
      <c r="J1159" s="1" t="s">
        <v>10</v>
      </c>
      <c r="K1159" s="39">
        <v>26964</v>
      </c>
      <c r="L1159" t="s">
        <v>1805</v>
      </c>
      <c r="M1159" s="76">
        <v>88</v>
      </c>
      <c r="N1159" t="str">
        <f t="shared" si="583"/>
        <v>ptcldy</v>
      </c>
      <c r="O1159" s="78">
        <f t="shared" si="584"/>
        <v>0</v>
      </c>
      <c r="P1159" s="78">
        <v>0</v>
      </c>
      <c r="Q1159" s="78">
        <v>1</v>
      </c>
      <c r="R1159" s="78">
        <f t="shared" si="585"/>
        <v>0</v>
      </c>
      <c r="S1159" s="78">
        <f t="shared" si="586"/>
        <v>0</v>
      </c>
      <c r="T1159" s="78">
        <f t="shared" si="587"/>
        <v>0</v>
      </c>
      <c r="U1159" s="78">
        <f t="shared" si="588"/>
        <v>0</v>
      </c>
      <c r="V1159" s="78">
        <f t="shared" si="589"/>
        <v>0</v>
      </c>
      <c r="W1159" s="78">
        <f t="shared" si="590"/>
        <v>0</v>
      </c>
      <c r="X1159" s="78">
        <f t="shared" si="591"/>
        <v>0</v>
      </c>
      <c r="Y1159" s="78">
        <f t="shared" si="592"/>
        <v>0</v>
      </c>
      <c r="Z1159" s="78">
        <f t="shared" si="593"/>
        <v>0</v>
      </c>
      <c r="AA1159" s="78">
        <f t="shared" si="594"/>
        <v>0</v>
      </c>
      <c r="AB1159" s="78">
        <f t="shared" si="595"/>
        <v>0</v>
      </c>
      <c r="AC1159" s="78">
        <f t="shared" si="596"/>
        <v>0</v>
      </c>
      <c r="AD1159" s="78">
        <f t="shared" si="597"/>
        <v>0</v>
      </c>
      <c r="AE1159" s="78">
        <f t="shared" si="598"/>
        <v>0</v>
      </c>
      <c r="AF1159" s="78">
        <f t="shared" si="599"/>
        <v>0</v>
      </c>
      <c r="AG1159" s="78">
        <f t="shared" si="582"/>
        <v>0</v>
      </c>
      <c r="AH1159" s="78">
        <f t="shared" si="600"/>
        <v>0</v>
      </c>
      <c r="AI1159" s="78">
        <f t="shared" si="601"/>
        <v>0</v>
      </c>
      <c r="AJ1159" s="78">
        <f t="shared" si="602"/>
        <v>0</v>
      </c>
      <c r="AK1159" s="78">
        <f t="shared" si="603"/>
        <v>1</v>
      </c>
      <c r="AL1159" s="78">
        <f t="shared" si="604"/>
        <v>0</v>
      </c>
      <c r="AM1159" s="78">
        <f t="shared" si="605"/>
        <v>0</v>
      </c>
      <c r="AN1159" s="78">
        <f t="shared" si="606"/>
        <v>0</v>
      </c>
      <c r="AO1159" s="78">
        <f t="shared" si="607"/>
        <v>0</v>
      </c>
      <c r="AP1159" s="78">
        <f t="shared" si="608"/>
        <v>0</v>
      </c>
      <c r="AQ1159" s="78">
        <f t="shared" si="609"/>
        <v>0</v>
      </c>
      <c r="AR1159" s="78">
        <f t="shared" si="610"/>
        <v>0</v>
      </c>
      <c r="AS1159" s="78">
        <f t="shared" si="611"/>
        <v>0</v>
      </c>
      <c r="AT1159" s="78">
        <f t="shared" si="612"/>
        <v>0</v>
      </c>
      <c r="AU1159" s="78">
        <f t="shared" si="613"/>
        <v>1</v>
      </c>
      <c r="AV1159" s="78">
        <f>IF(AND(M1159&gt;=35,M1159&lt;=39),1,0)</f>
        <v>0</v>
      </c>
      <c r="AW1159" s="78">
        <f>IF(AND(M1159&gt;=40,M1159&lt;=44),1,0)</f>
        <v>0</v>
      </c>
      <c r="AX1159" s="78">
        <f>IF(AND(M1159&gt;=45,M1159&lt;=49),1,0)</f>
        <v>0</v>
      </c>
      <c r="AY1159" s="78">
        <f>IF(AND(M1159&gt;=50,M1159&lt;=54),1,0)</f>
        <v>0</v>
      </c>
      <c r="AZ1159" s="78">
        <f>IF(AND(M1159&gt;=55,M1159&lt;=59),1,0)</f>
        <v>0</v>
      </c>
      <c r="BA1159" s="78">
        <f>IF(AND(M1159&gt;=60,M1159&lt;=64),1,0)</f>
        <v>0</v>
      </c>
      <c r="BB1159" s="78">
        <f>IF(AND(M1159&gt;=65,M1159&lt;=69),1,0)</f>
        <v>0</v>
      </c>
      <c r="BC1159" s="78">
        <f>IF(AND(M1159&gt;=70,M1159&lt;=74),1,0)</f>
        <v>0</v>
      </c>
      <c r="BD1159" s="78">
        <f>IF(AND(M1159&gt;=75,M1159&lt;=79),1,0)</f>
        <v>0</v>
      </c>
      <c r="BE1159" s="78">
        <f>IF(AND(M1159&gt;=80,M1159&lt;=84),1,0)</f>
        <v>0</v>
      </c>
      <c r="BF1159" s="78">
        <f>IF(AND(M1159&gt;=85,M1159&lt;=89),1,0)</f>
        <v>1</v>
      </c>
      <c r="BG1159" s="78">
        <f>IF(AND(M1159&gt;=90,M1159&lt;=94),1,0)</f>
        <v>0</v>
      </c>
      <c r="BH1159" s="78">
        <f>IF(AND(M1159&gt;=95,M1159&lt;=99),1,0)</f>
        <v>0</v>
      </c>
      <c r="BI1159" s="78">
        <f>IF(AND(M1159&gt;=100,M1159&lt;=105),1,0)</f>
        <v>0</v>
      </c>
      <c r="BJ1159" s="78">
        <f>IF(I1159&lt;$BK$2,1,0)</f>
        <v>0</v>
      </c>
      <c r="BK1159" s="78">
        <f>IF(I1159&gt;$BK$2,1,0)</f>
        <v>1</v>
      </c>
      <c r="BL1159" s="79">
        <f>IF(J1159=$BL$2,1,0)</f>
        <v>0</v>
      </c>
      <c r="BM1159" s="79">
        <f>IF(J1159=$BM181,1,0)</f>
        <v>0</v>
      </c>
      <c r="BN1159" s="79">
        <f>IF(J1159=$BN181,1,0)</f>
        <v>0</v>
      </c>
      <c r="BO1159" s="79">
        <f>IF(J1159=$BO181,1,0)</f>
        <v>0</v>
      </c>
      <c r="BP1159" s="79">
        <f>IF(J1159=$BP181,1,0)</f>
        <v>0</v>
      </c>
      <c r="BQ1159" s="79">
        <f>IF(J1159=$BQ$2,1,0)</f>
        <v>0</v>
      </c>
      <c r="BR1159" s="79">
        <f>IF(J1159=$BR$2,1,0)</f>
        <v>0</v>
      </c>
      <c r="BS1159" s="78">
        <f>IF(F1159=$BS$2,1,0)</f>
        <v>0</v>
      </c>
      <c r="BT1159" s="78">
        <f>IF(F1159=$BT$2,1,0)</f>
        <v>0</v>
      </c>
      <c r="BU1159" s="78">
        <f>IF(F1159=$BU$2,1,0)</f>
        <v>0</v>
      </c>
      <c r="BV1159" s="78">
        <f>IF(F1159=$BV$2,1,0)</f>
        <v>1</v>
      </c>
      <c r="BW1159" s="78">
        <f>IF(F1159=$BW$2,1,0)</f>
        <v>0</v>
      </c>
      <c r="BX1159" s="78">
        <f>IF(F1159=$BX$2,1,0)</f>
        <v>0</v>
      </c>
      <c r="BY1159" s="78">
        <f>IF(F1159=$BY$2,1,0)</f>
        <v>0</v>
      </c>
      <c r="BZ1159" s="78">
        <f>IF(F1159=$BZ$2,1,0)</f>
        <v>0</v>
      </c>
      <c r="CA1159" t="s">
        <v>1886</v>
      </c>
      <c r="CB1159" s="1">
        <v>0</v>
      </c>
      <c r="CC1159" s="1">
        <v>0</v>
      </c>
    </row>
    <row r="1160" spans="2:81" x14ac:dyDescent="0.3">
      <c r="B1160" s="29" t="s">
        <v>109</v>
      </c>
      <c r="C1160" s="33" t="s">
        <v>160</v>
      </c>
      <c r="D1160" s="33" t="s">
        <v>92</v>
      </c>
      <c r="E1160" s="53" t="s">
        <v>778</v>
      </c>
      <c r="F1160" s="31" t="s">
        <v>35</v>
      </c>
      <c r="G1160" s="1">
        <v>26</v>
      </c>
      <c r="H1160" s="1">
        <v>2015</v>
      </c>
      <c r="I1160" s="36">
        <v>0.79722222222222217</v>
      </c>
      <c r="J1160" s="1" t="s">
        <v>5</v>
      </c>
      <c r="K1160" s="39">
        <v>31112</v>
      </c>
      <c r="L1160" t="s">
        <v>1732</v>
      </c>
      <c r="M1160" s="76">
        <v>76</v>
      </c>
      <c r="N1160" t="str">
        <f t="shared" si="583"/>
        <v>ptcldy</v>
      </c>
      <c r="O1160" s="78">
        <f t="shared" si="584"/>
        <v>0</v>
      </c>
      <c r="P1160" s="78">
        <v>0</v>
      </c>
      <c r="Q1160" s="78">
        <v>0</v>
      </c>
      <c r="R1160" s="78">
        <f t="shared" si="585"/>
        <v>0</v>
      </c>
      <c r="S1160" s="78">
        <f t="shared" si="586"/>
        <v>0</v>
      </c>
      <c r="T1160" s="78">
        <f t="shared" si="587"/>
        <v>0</v>
      </c>
      <c r="U1160" s="78">
        <f t="shared" si="588"/>
        <v>0</v>
      </c>
      <c r="V1160" s="78">
        <f t="shared" si="589"/>
        <v>0</v>
      </c>
      <c r="W1160" s="78">
        <f t="shared" si="590"/>
        <v>1</v>
      </c>
      <c r="X1160" s="78">
        <f t="shared" si="591"/>
        <v>0</v>
      </c>
      <c r="Y1160" s="78">
        <f t="shared" si="592"/>
        <v>0</v>
      </c>
      <c r="Z1160" s="78">
        <f t="shared" si="593"/>
        <v>0</v>
      </c>
      <c r="AA1160" s="78">
        <f t="shared" si="594"/>
        <v>0</v>
      </c>
      <c r="AB1160" s="78">
        <f t="shared" si="595"/>
        <v>0</v>
      </c>
      <c r="AC1160" s="78">
        <f t="shared" si="596"/>
        <v>0</v>
      </c>
      <c r="AD1160" s="78">
        <f t="shared" si="597"/>
        <v>0</v>
      </c>
      <c r="AE1160" s="78">
        <f t="shared" si="598"/>
        <v>0</v>
      </c>
      <c r="AF1160" s="78">
        <f t="shared" si="599"/>
        <v>0</v>
      </c>
      <c r="AG1160" s="78">
        <f t="shared" si="582"/>
        <v>0</v>
      </c>
      <c r="AH1160" s="78">
        <f t="shared" si="600"/>
        <v>0</v>
      </c>
      <c r="AI1160" s="78">
        <f t="shared" si="601"/>
        <v>0</v>
      </c>
      <c r="AJ1160" s="78">
        <f t="shared" si="602"/>
        <v>0</v>
      </c>
      <c r="AK1160" s="78">
        <f t="shared" si="603"/>
        <v>0</v>
      </c>
      <c r="AL1160" s="78">
        <f t="shared" si="604"/>
        <v>0</v>
      </c>
      <c r="AM1160" s="78">
        <f t="shared" si="605"/>
        <v>0</v>
      </c>
      <c r="AN1160" s="78">
        <f t="shared" si="606"/>
        <v>0</v>
      </c>
      <c r="AO1160" s="78">
        <f t="shared" si="607"/>
        <v>0</v>
      </c>
      <c r="AP1160" s="78">
        <f t="shared" si="608"/>
        <v>0</v>
      </c>
      <c r="AQ1160" s="78">
        <f t="shared" si="609"/>
        <v>0</v>
      </c>
      <c r="AR1160" s="78">
        <f t="shared" si="610"/>
        <v>0</v>
      </c>
      <c r="AS1160" s="78">
        <f t="shared" si="611"/>
        <v>0</v>
      </c>
      <c r="AT1160" s="78">
        <f t="shared" si="612"/>
        <v>0</v>
      </c>
      <c r="AU1160" s="78">
        <f t="shared" si="613"/>
        <v>1</v>
      </c>
      <c r="AV1160" s="78">
        <f>IF(AND(M1160&gt;=35,M1160&lt;=39),1,0)</f>
        <v>0</v>
      </c>
      <c r="AW1160" s="78">
        <f>IF(AND(M1160&gt;=40,M1160&lt;=44),1,0)</f>
        <v>0</v>
      </c>
      <c r="AX1160" s="78">
        <f>IF(AND(M1160&gt;=45,M1160&lt;=49),1,0)</f>
        <v>0</v>
      </c>
      <c r="AY1160" s="78">
        <f>IF(AND(M1160&gt;=50,M1160&lt;=54),1,0)</f>
        <v>0</v>
      </c>
      <c r="AZ1160" s="78">
        <f>IF(AND(M1160&gt;=55,M1160&lt;=59),1,0)</f>
        <v>0</v>
      </c>
      <c r="BA1160" s="78">
        <f>IF(AND(M1160&gt;=60,M1160&lt;=64),1,0)</f>
        <v>0</v>
      </c>
      <c r="BB1160" s="78">
        <f>IF(AND(M1160&gt;=65,M1160&lt;=69),1,0)</f>
        <v>0</v>
      </c>
      <c r="BC1160" s="78">
        <f>IF(AND(M1160&gt;=70,M1160&lt;=74),1,0)</f>
        <v>0</v>
      </c>
      <c r="BD1160" s="78">
        <f>IF(AND(M1160&gt;=75,M1160&lt;=79),1,0)</f>
        <v>1</v>
      </c>
      <c r="BE1160" s="78">
        <f>IF(AND(M1160&gt;=80,M1160&lt;=84),1,0)</f>
        <v>0</v>
      </c>
      <c r="BF1160" s="78">
        <f>IF(AND(M1160&gt;=85,M1160&lt;=89),1,0)</f>
        <v>0</v>
      </c>
      <c r="BG1160" s="78">
        <f>IF(AND(M1160&gt;=90,M1160&lt;=94),1,0)</f>
        <v>0</v>
      </c>
      <c r="BH1160" s="78">
        <f>IF(AND(M1160&gt;=95,M1160&lt;=99),1,0)</f>
        <v>0</v>
      </c>
      <c r="BI1160" s="78">
        <f>IF(AND(M1160&gt;=100,M1160&lt;=105),1,0)</f>
        <v>0</v>
      </c>
      <c r="BJ1160" s="78">
        <f>IF(I1160&lt;$BK$2,1,0)</f>
        <v>0</v>
      </c>
      <c r="BK1160" s="78">
        <f>IF(I1160&gt;$BK$2,1,0)</f>
        <v>1</v>
      </c>
      <c r="BL1160" s="79">
        <f>IF(J1160=$BL$2,1,0)</f>
        <v>0</v>
      </c>
      <c r="BM1160" s="79">
        <f>IF(J1160=$BM182,1,0)</f>
        <v>0</v>
      </c>
      <c r="BN1160" s="79">
        <f>IF(J1160=$BN182,1,0)</f>
        <v>0</v>
      </c>
      <c r="BO1160" s="79">
        <f>IF(J1160=$BO182,1,0)</f>
        <v>0</v>
      </c>
      <c r="BP1160" s="79">
        <f>IF(J1160=$BP182,1,0)</f>
        <v>0</v>
      </c>
      <c r="BQ1160" s="79">
        <f>IF(J1160=$BQ$2,1,0)</f>
        <v>0</v>
      </c>
      <c r="BR1160" s="79">
        <f>IF(J1160=$BR$2,1,0)</f>
        <v>0</v>
      </c>
      <c r="BS1160" s="78">
        <f>IF(F1160=$BS$2,1,0)</f>
        <v>0</v>
      </c>
      <c r="BT1160" s="78">
        <f>IF(F1160=$BT$2,1,0)</f>
        <v>0</v>
      </c>
      <c r="BU1160" s="78">
        <f>IF(F1160=$BU$2,1,0)</f>
        <v>0</v>
      </c>
      <c r="BV1160" s="78">
        <f>IF(F1160=$BV$2,1,0)</f>
        <v>1</v>
      </c>
      <c r="BW1160" s="78">
        <f>IF(F1160=$BW$2,1,0)</f>
        <v>0</v>
      </c>
      <c r="BX1160" s="78">
        <f>IF(F1160=$BX$2,1,0)</f>
        <v>0</v>
      </c>
      <c r="BY1160" s="78">
        <f>IF(F1160=$BY$2,1,0)</f>
        <v>0</v>
      </c>
      <c r="BZ1160" s="78">
        <f>IF(F1160=$BZ$2,1,0)</f>
        <v>0</v>
      </c>
      <c r="CA1160" t="s">
        <v>2040</v>
      </c>
      <c r="CB1160" s="1">
        <v>0</v>
      </c>
      <c r="CC1160" s="1">
        <v>0</v>
      </c>
    </row>
    <row r="1161" spans="2:81" x14ac:dyDescent="0.3">
      <c r="B1161" s="29" t="s">
        <v>110</v>
      </c>
      <c r="C1161" s="33" t="s">
        <v>160</v>
      </c>
      <c r="D1161" s="33" t="s">
        <v>92</v>
      </c>
      <c r="E1161" s="53" t="s">
        <v>780</v>
      </c>
      <c r="F1161" s="31" t="s">
        <v>35</v>
      </c>
      <c r="G1161" s="1">
        <v>28</v>
      </c>
      <c r="H1161" s="1">
        <v>2015</v>
      </c>
      <c r="I1161" s="36">
        <v>0.56666666666666665</v>
      </c>
      <c r="J1161" s="1" t="s">
        <v>8</v>
      </c>
      <c r="K1161" s="39">
        <v>45675</v>
      </c>
      <c r="L1161" t="s">
        <v>1771</v>
      </c>
      <c r="M1161" s="76">
        <v>73</v>
      </c>
      <c r="N1161" t="str">
        <f t="shared" si="583"/>
        <v>overcast</v>
      </c>
      <c r="O1161" s="78">
        <f t="shared" si="584"/>
        <v>0</v>
      </c>
      <c r="P1161" s="78">
        <v>0</v>
      </c>
      <c r="Q1161" s="78">
        <v>0</v>
      </c>
      <c r="R1161" s="78">
        <f t="shared" si="585"/>
        <v>0</v>
      </c>
      <c r="S1161" s="78">
        <f t="shared" si="586"/>
        <v>0</v>
      </c>
      <c r="T1161" s="78">
        <f t="shared" si="587"/>
        <v>0</v>
      </c>
      <c r="U1161" s="78">
        <f t="shared" si="588"/>
        <v>0</v>
      </c>
      <c r="V1161" s="78">
        <f t="shared" si="589"/>
        <v>0</v>
      </c>
      <c r="W1161" s="78">
        <f t="shared" si="590"/>
        <v>1</v>
      </c>
      <c r="X1161" s="78">
        <f t="shared" si="591"/>
        <v>0</v>
      </c>
      <c r="Y1161" s="78">
        <f t="shared" si="592"/>
        <v>0</v>
      </c>
      <c r="Z1161" s="78">
        <f t="shared" si="593"/>
        <v>0</v>
      </c>
      <c r="AA1161" s="78">
        <f t="shared" si="594"/>
        <v>0</v>
      </c>
      <c r="AB1161" s="78">
        <f t="shared" si="595"/>
        <v>0</v>
      </c>
      <c r="AC1161" s="78">
        <f t="shared" si="596"/>
        <v>0</v>
      </c>
      <c r="AD1161" s="78">
        <f t="shared" si="597"/>
        <v>0</v>
      </c>
      <c r="AE1161" s="78">
        <f t="shared" si="598"/>
        <v>0</v>
      </c>
      <c r="AF1161" s="78">
        <f t="shared" si="599"/>
        <v>0</v>
      </c>
      <c r="AG1161" s="78">
        <f t="shared" si="582"/>
        <v>0</v>
      </c>
      <c r="AH1161" s="78">
        <f t="shared" si="600"/>
        <v>0</v>
      </c>
      <c r="AI1161" s="78">
        <f t="shared" si="601"/>
        <v>0</v>
      </c>
      <c r="AJ1161" s="78">
        <f t="shared" si="602"/>
        <v>0</v>
      </c>
      <c r="AK1161" s="78">
        <f t="shared" si="603"/>
        <v>0</v>
      </c>
      <c r="AL1161" s="78">
        <f t="shared" si="604"/>
        <v>0</v>
      </c>
      <c r="AM1161" s="78">
        <f t="shared" si="605"/>
        <v>0</v>
      </c>
      <c r="AN1161" s="78">
        <f t="shared" si="606"/>
        <v>0</v>
      </c>
      <c r="AO1161" s="78">
        <f t="shared" si="607"/>
        <v>0</v>
      </c>
      <c r="AP1161" s="78">
        <f t="shared" si="608"/>
        <v>0</v>
      </c>
      <c r="AQ1161" s="78">
        <f t="shared" si="609"/>
        <v>0</v>
      </c>
      <c r="AR1161" s="78">
        <f t="shared" si="610"/>
        <v>0</v>
      </c>
      <c r="AS1161" s="78">
        <f t="shared" si="611"/>
        <v>0</v>
      </c>
      <c r="AT1161" s="78">
        <f t="shared" si="612"/>
        <v>0</v>
      </c>
      <c r="AU1161" s="78">
        <f t="shared" si="613"/>
        <v>1</v>
      </c>
      <c r="AV1161" s="78">
        <f>IF(AND(M1161&gt;=35,M1161&lt;=39),1,0)</f>
        <v>0</v>
      </c>
      <c r="AW1161" s="78">
        <f>IF(AND(M1161&gt;=40,M1161&lt;=44),1,0)</f>
        <v>0</v>
      </c>
      <c r="AX1161" s="78">
        <f>IF(AND(M1161&gt;=45,M1161&lt;=49),1,0)</f>
        <v>0</v>
      </c>
      <c r="AY1161" s="78">
        <f>IF(AND(M1161&gt;=50,M1161&lt;=54),1,0)</f>
        <v>0</v>
      </c>
      <c r="AZ1161" s="78">
        <f>IF(AND(M1161&gt;=55,M1161&lt;=59),1,0)</f>
        <v>0</v>
      </c>
      <c r="BA1161" s="78">
        <f>IF(AND(M1161&gt;=60,M1161&lt;=64),1,0)</f>
        <v>0</v>
      </c>
      <c r="BB1161" s="78">
        <f>IF(AND(M1161&gt;=65,M1161&lt;=69),1,0)</f>
        <v>0</v>
      </c>
      <c r="BC1161" s="78">
        <f>IF(AND(M1161&gt;=70,M1161&lt;=74),1,0)</f>
        <v>1</v>
      </c>
      <c r="BD1161" s="78">
        <f>IF(AND(M1161&gt;=75,M1161&lt;=79),1,0)</f>
        <v>0</v>
      </c>
      <c r="BE1161" s="78">
        <f>IF(AND(M1161&gt;=80,M1161&lt;=84),1,0)</f>
        <v>0</v>
      </c>
      <c r="BF1161" s="78">
        <f>IF(AND(M1161&gt;=85,M1161&lt;=89),1,0)</f>
        <v>0</v>
      </c>
      <c r="BG1161" s="78">
        <f>IF(AND(M1161&gt;=90,M1161&lt;=94),1,0)</f>
        <v>0</v>
      </c>
      <c r="BH1161" s="78">
        <f>IF(AND(M1161&gt;=95,M1161&lt;=99),1,0)</f>
        <v>0</v>
      </c>
      <c r="BI1161" s="78">
        <f>IF(AND(M1161&gt;=100,M1161&lt;=105),1,0)</f>
        <v>0</v>
      </c>
      <c r="BJ1161" s="78">
        <f>IF(I1161&lt;$BK$2,1,0)</f>
        <v>1</v>
      </c>
      <c r="BK1161" s="78">
        <f>IF(I1161&gt;$BK$2,1,0)</f>
        <v>0</v>
      </c>
      <c r="BL1161" s="79">
        <f>IF(J1161=$BL$2,1,0)</f>
        <v>0</v>
      </c>
      <c r="BM1161" s="79">
        <f>IF(J1161=$BM183,1,0)</f>
        <v>0</v>
      </c>
      <c r="BN1161" s="79">
        <f>IF(J1161=$BN183,1,0)</f>
        <v>0</v>
      </c>
      <c r="BO1161" s="79">
        <f>IF(J1161=$BO183,1,0)</f>
        <v>0</v>
      </c>
      <c r="BP1161" s="79">
        <f>IF(J1161=$BP183,1,0)</f>
        <v>0</v>
      </c>
      <c r="BQ1161" s="79">
        <f>IF(J1161=$BQ$2,1,0)</f>
        <v>0</v>
      </c>
      <c r="BR1161" s="79">
        <f>IF(J1161=$BR$2,1,0)</f>
        <v>1</v>
      </c>
      <c r="BS1161" s="78">
        <f>IF(F1161=$BS$2,1,0)</f>
        <v>0</v>
      </c>
      <c r="BT1161" s="78">
        <f>IF(F1161=$BT$2,1,0)</f>
        <v>0</v>
      </c>
      <c r="BU1161" s="78">
        <f>IF(F1161=$BU$2,1,0)</f>
        <v>0</v>
      </c>
      <c r="BV1161" s="78">
        <f>IF(F1161=$BV$2,1,0)</f>
        <v>1</v>
      </c>
      <c r="BW1161" s="78">
        <f>IF(F1161=$BW$2,1,0)</f>
        <v>0</v>
      </c>
      <c r="BX1161" s="78">
        <f>IF(F1161=$BX$2,1,0)</f>
        <v>0</v>
      </c>
      <c r="BY1161" s="78">
        <f>IF(F1161=$BY$2,1,0)</f>
        <v>0</v>
      </c>
      <c r="BZ1161" s="78">
        <f>IF(F1161=$BZ$2,1,0)</f>
        <v>0</v>
      </c>
      <c r="CA1161" t="s">
        <v>2258</v>
      </c>
      <c r="CB1161" s="1">
        <v>0</v>
      </c>
      <c r="CC1161" s="1">
        <v>0</v>
      </c>
    </row>
    <row r="1162" spans="2:81" x14ac:dyDescent="0.3">
      <c r="B1162" s="29" t="s">
        <v>111</v>
      </c>
      <c r="C1162" s="33" t="s">
        <v>160</v>
      </c>
      <c r="D1162" s="33" t="s">
        <v>92</v>
      </c>
      <c r="E1162" s="53" t="s">
        <v>780</v>
      </c>
      <c r="F1162" s="31" t="s">
        <v>35</v>
      </c>
      <c r="G1162" s="1">
        <v>28</v>
      </c>
      <c r="H1162" s="1">
        <v>2015</v>
      </c>
      <c r="I1162" s="36">
        <v>0.79513888888888884</v>
      </c>
      <c r="J1162" s="1" t="s">
        <v>8</v>
      </c>
      <c r="K1162" s="39">
        <v>40006</v>
      </c>
      <c r="L1162" t="s">
        <v>1759</v>
      </c>
      <c r="M1162" s="76">
        <v>74</v>
      </c>
      <c r="N1162" t="str">
        <f t="shared" si="583"/>
        <v>cloudy</v>
      </c>
      <c r="O1162" s="78">
        <f t="shared" si="584"/>
        <v>0</v>
      </c>
      <c r="P1162" s="78">
        <v>0</v>
      </c>
      <c r="Q1162" s="78">
        <v>0</v>
      </c>
      <c r="R1162" s="78">
        <f t="shared" si="585"/>
        <v>0</v>
      </c>
      <c r="S1162" s="78">
        <f t="shared" si="586"/>
        <v>0</v>
      </c>
      <c r="T1162" s="78">
        <f t="shared" si="587"/>
        <v>0</v>
      </c>
      <c r="U1162" s="78">
        <f t="shared" si="588"/>
        <v>0</v>
      </c>
      <c r="V1162" s="78">
        <f t="shared" si="589"/>
        <v>0</v>
      </c>
      <c r="W1162" s="78">
        <f t="shared" si="590"/>
        <v>1</v>
      </c>
      <c r="X1162" s="78">
        <f t="shared" si="591"/>
        <v>0</v>
      </c>
      <c r="Y1162" s="78">
        <f t="shared" si="592"/>
        <v>0</v>
      </c>
      <c r="Z1162" s="78">
        <f t="shared" si="593"/>
        <v>0</v>
      </c>
      <c r="AA1162" s="78">
        <f t="shared" si="594"/>
        <v>0</v>
      </c>
      <c r="AB1162" s="78">
        <f t="shared" si="595"/>
        <v>0</v>
      </c>
      <c r="AC1162" s="78">
        <f t="shared" si="596"/>
        <v>0</v>
      </c>
      <c r="AD1162" s="78">
        <f t="shared" si="597"/>
        <v>0</v>
      </c>
      <c r="AE1162" s="78">
        <f t="shared" si="598"/>
        <v>0</v>
      </c>
      <c r="AF1162" s="78">
        <f t="shared" si="599"/>
        <v>0</v>
      </c>
      <c r="AG1162" s="78">
        <f t="shared" si="582"/>
        <v>0</v>
      </c>
      <c r="AH1162" s="78">
        <f t="shared" si="600"/>
        <v>0</v>
      </c>
      <c r="AI1162" s="78">
        <f t="shared" si="601"/>
        <v>0</v>
      </c>
      <c r="AJ1162" s="78">
        <f t="shared" si="602"/>
        <v>0</v>
      </c>
      <c r="AK1162" s="78">
        <f t="shared" si="603"/>
        <v>0</v>
      </c>
      <c r="AL1162" s="78">
        <f t="shared" si="604"/>
        <v>0</v>
      </c>
      <c r="AM1162" s="78">
        <f t="shared" si="605"/>
        <v>0</v>
      </c>
      <c r="AN1162" s="78">
        <f t="shared" si="606"/>
        <v>0</v>
      </c>
      <c r="AO1162" s="78">
        <f t="shared" si="607"/>
        <v>0</v>
      </c>
      <c r="AP1162" s="78">
        <f t="shared" si="608"/>
        <v>0</v>
      </c>
      <c r="AQ1162" s="78">
        <f t="shared" si="609"/>
        <v>0</v>
      </c>
      <c r="AR1162" s="78">
        <f t="shared" si="610"/>
        <v>0</v>
      </c>
      <c r="AS1162" s="78">
        <f t="shared" si="611"/>
        <v>0</v>
      </c>
      <c r="AT1162" s="78">
        <f t="shared" si="612"/>
        <v>0</v>
      </c>
      <c r="AU1162" s="78">
        <f t="shared" si="613"/>
        <v>1</v>
      </c>
      <c r="AV1162" s="78">
        <f>IF(AND(M1162&gt;=35,M1162&lt;=39),1,0)</f>
        <v>0</v>
      </c>
      <c r="AW1162" s="78">
        <f>IF(AND(M1162&gt;=40,M1162&lt;=44),1,0)</f>
        <v>0</v>
      </c>
      <c r="AX1162" s="78">
        <f>IF(AND(M1162&gt;=45,M1162&lt;=49),1,0)</f>
        <v>0</v>
      </c>
      <c r="AY1162" s="78">
        <f>IF(AND(M1162&gt;=50,M1162&lt;=54),1,0)</f>
        <v>0</v>
      </c>
      <c r="AZ1162" s="78">
        <f>IF(AND(M1162&gt;=55,M1162&lt;=59),1,0)</f>
        <v>0</v>
      </c>
      <c r="BA1162" s="78">
        <f>IF(AND(M1162&gt;=60,M1162&lt;=64),1,0)</f>
        <v>0</v>
      </c>
      <c r="BB1162" s="78">
        <f>IF(AND(M1162&gt;=65,M1162&lt;=69),1,0)</f>
        <v>0</v>
      </c>
      <c r="BC1162" s="78">
        <f>IF(AND(M1162&gt;=70,M1162&lt;=74),1,0)</f>
        <v>1</v>
      </c>
      <c r="BD1162" s="78">
        <f>IF(AND(M1162&gt;=75,M1162&lt;=79),1,0)</f>
        <v>0</v>
      </c>
      <c r="BE1162" s="78">
        <f>IF(AND(M1162&gt;=80,M1162&lt;=84),1,0)</f>
        <v>0</v>
      </c>
      <c r="BF1162" s="78">
        <f>IF(AND(M1162&gt;=85,M1162&lt;=89),1,0)</f>
        <v>0</v>
      </c>
      <c r="BG1162" s="78">
        <f>IF(AND(M1162&gt;=90,M1162&lt;=94),1,0)</f>
        <v>0</v>
      </c>
      <c r="BH1162" s="78">
        <f>IF(AND(M1162&gt;=95,M1162&lt;=99),1,0)</f>
        <v>0</v>
      </c>
      <c r="BI1162" s="78">
        <f>IF(AND(M1162&gt;=100,M1162&lt;=105),1,0)</f>
        <v>0</v>
      </c>
      <c r="BJ1162" s="78">
        <f>IF(I1162&lt;$BK$2,1,0)</f>
        <v>0</v>
      </c>
      <c r="BK1162" s="78">
        <f>IF(I1162&gt;$BK$2,1,0)</f>
        <v>1</v>
      </c>
      <c r="BL1162" s="79">
        <f>IF(J1162=$BL$2,1,0)</f>
        <v>0</v>
      </c>
      <c r="BM1162" s="79">
        <f>IF(J1162=$BM184,1,0)</f>
        <v>0</v>
      </c>
      <c r="BN1162" s="79">
        <f>IF(J1162=$BN184,1,0)</f>
        <v>0</v>
      </c>
      <c r="BO1162" s="79">
        <f>IF(J1162=$BO184,1,0)</f>
        <v>0</v>
      </c>
      <c r="BP1162" s="79">
        <f>IF(J1162=$BP184,1,0)</f>
        <v>0</v>
      </c>
      <c r="BQ1162" s="79">
        <f>IF(J1162=$BQ$2,1,0)</f>
        <v>0</v>
      </c>
      <c r="BR1162" s="79">
        <f>IF(J1162=$BR$2,1,0)</f>
        <v>1</v>
      </c>
      <c r="BS1162" s="78">
        <f>IF(F1162=$BS$2,1,0)</f>
        <v>0</v>
      </c>
      <c r="BT1162" s="78">
        <f>IF(F1162=$BT$2,1,0)</f>
        <v>0</v>
      </c>
      <c r="BU1162" s="78">
        <f>IF(F1162=$BU$2,1,0)</f>
        <v>0</v>
      </c>
      <c r="BV1162" s="78">
        <f>IF(F1162=$BV$2,1,0)</f>
        <v>1</v>
      </c>
      <c r="BW1162" s="78">
        <f>IF(F1162=$BW$2,1,0)</f>
        <v>0</v>
      </c>
      <c r="BX1162" s="78">
        <f>IF(F1162=$BX$2,1,0)</f>
        <v>0</v>
      </c>
      <c r="BY1162" s="78">
        <f>IF(F1162=$BY$2,1,0)</f>
        <v>0</v>
      </c>
      <c r="BZ1162" s="78">
        <f>IF(F1162=$BZ$2,1,0)</f>
        <v>0</v>
      </c>
      <c r="CA1162" t="s">
        <v>2259</v>
      </c>
      <c r="CB1162" s="1">
        <v>0</v>
      </c>
      <c r="CC1162" s="1">
        <v>1</v>
      </c>
    </row>
    <row r="1163" spans="2:81" x14ac:dyDescent="0.3">
      <c r="B1163" s="29" t="s">
        <v>112</v>
      </c>
      <c r="C1163" s="33" t="s">
        <v>168</v>
      </c>
      <c r="D1163" s="33" t="s">
        <v>65</v>
      </c>
      <c r="E1163" s="53" t="s">
        <v>781</v>
      </c>
      <c r="F1163" s="31" t="s">
        <v>35</v>
      </c>
      <c r="G1163" s="1">
        <v>29</v>
      </c>
      <c r="H1163" s="1">
        <v>2015</v>
      </c>
      <c r="I1163" s="36">
        <v>0.79722222222222217</v>
      </c>
      <c r="J1163" s="1" t="s">
        <v>6</v>
      </c>
      <c r="K1163" s="39">
        <v>21565</v>
      </c>
      <c r="L1163" t="s">
        <v>1724</v>
      </c>
      <c r="M1163" s="76">
        <v>81</v>
      </c>
      <c r="N1163" t="str">
        <f t="shared" si="583"/>
        <v>ptcldy</v>
      </c>
      <c r="O1163" s="78">
        <f t="shared" si="584"/>
        <v>0</v>
      </c>
      <c r="P1163" s="78">
        <v>0</v>
      </c>
      <c r="Q1163" s="78">
        <v>0</v>
      </c>
      <c r="R1163" s="78">
        <f t="shared" si="585"/>
        <v>0</v>
      </c>
      <c r="S1163" s="78">
        <f t="shared" si="586"/>
        <v>0</v>
      </c>
      <c r="T1163" s="78">
        <f t="shared" si="587"/>
        <v>0</v>
      </c>
      <c r="U1163" s="78">
        <f t="shared" si="588"/>
        <v>0</v>
      </c>
      <c r="V1163" s="78">
        <f t="shared" si="589"/>
        <v>0</v>
      </c>
      <c r="W1163" s="78">
        <f t="shared" si="590"/>
        <v>0</v>
      </c>
      <c r="X1163" s="78">
        <f t="shared" si="591"/>
        <v>0</v>
      </c>
      <c r="Y1163" s="78">
        <f t="shared" si="592"/>
        <v>0</v>
      </c>
      <c r="Z1163" s="78">
        <f t="shared" si="593"/>
        <v>0</v>
      </c>
      <c r="AA1163" s="78">
        <f t="shared" si="594"/>
        <v>0</v>
      </c>
      <c r="AB1163" s="78">
        <f t="shared" si="595"/>
        <v>0</v>
      </c>
      <c r="AC1163" s="78">
        <f t="shared" si="596"/>
        <v>0</v>
      </c>
      <c r="AD1163" s="78">
        <f t="shared" si="597"/>
        <v>0</v>
      </c>
      <c r="AE1163" s="78">
        <f t="shared" si="598"/>
        <v>0</v>
      </c>
      <c r="AF1163" s="78">
        <f t="shared" si="599"/>
        <v>0</v>
      </c>
      <c r="AG1163" s="78">
        <f t="shared" si="582"/>
        <v>0</v>
      </c>
      <c r="AH1163" s="78">
        <f t="shared" si="600"/>
        <v>0</v>
      </c>
      <c r="AI1163" s="78">
        <f t="shared" si="601"/>
        <v>0</v>
      </c>
      <c r="AJ1163" s="78">
        <f t="shared" si="602"/>
        <v>0</v>
      </c>
      <c r="AK1163" s="78">
        <f t="shared" si="603"/>
        <v>0</v>
      </c>
      <c r="AL1163" s="78">
        <f t="shared" si="604"/>
        <v>0</v>
      </c>
      <c r="AM1163" s="78">
        <f t="shared" si="605"/>
        <v>0</v>
      </c>
      <c r="AN1163" s="78">
        <f t="shared" si="606"/>
        <v>0</v>
      </c>
      <c r="AO1163" s="78">
        <f t="shared" si="607"/>
        <v>0</v>
      </c>
      <c r="AP1163" s="78">
        <f t="shared" si="608"/>
        <v>0</v>
      </c>
      <c r="AQ1163" s="78">
        <f t="shared" si="609"/>
        <v>0</v>
      </c>
      <c r="AR1163" s="78">
        <f t="shared" si="610"/>
        <v>1</v>
      </c>
      <c r="AS1163" s="78">
        <f t="shared" si="611"/>
        <v>0</v>
      </c>
      <c r="AT1163" s="78">
        <f t="shared" si="612"/>
        <v>0</v>
      </c>
      <c r="AU1163" s="78">
        <f t="shared" si="613"/>
        <v>1</v>
      </c>
      <c r="AV1163" s="78">
        <f>IF(AND(M1163&gt;=35,M1163&lt;=39),1,0)</f>
        <v>0</v>
      </c>
      <c r="AW1163" s="78">
        <f>IF(AND(M1163&gt;=40,M1163&lt;=44),1,0)</f>
        <v>0</v>
      </c>
      <c r="AX1163" s="78">
        <f>IF(AND(M1163&gt;=45,M1163&lt;=49),1,0)</f>
        <v>0</v>
      </c>
      <c r="AY1163" s="78">
        <f>IF(AND(M1163&gt;=50,M1163&lt;=54),1,0)</f>
        <v>0</v>
      </c>
      <c r="AZ1163" s="78">
        <f>IF(AND(M1163&gt;=55,M1163&lt;=59),1,0)</f>
        <v>0</v>
      </c>
      <c r="BA1163" s="78">
        <f>IF(AND(M1163&gt;=60,M1163&lt;=64),1,0)</f>
        <v>0</v>
      </c>
      <c r="BB1163" s="78">
        <f>IF(AND(M1163&gt;=65,M1163&lt;=69),1,0)</f>
        <v>0</v>
      </c>
      <c r="BC1163" s="78">
        <f>IF(AND(M1163&gt;=70,M1163&lt;=74),1,0)</f>
        <v>0</v>
      </c>
      <c r="BD1163" s="78">
        <f>IF(AND(M1163&gt;=75,M1163&lt;=79),1,0)</f>
        <v>0</v>
      </c>
      <c r="BE1163" s="78">
        <f>IF(AND(M1163&gt;=80,M1163&lt;=84),1,0)</f>
        <v>1</v>
      </c>
      <c r="BF1163" s="78">
        <f>IF(AND(M1163&gt;=85,M1163&lt;=89),1,0)</f>
        <v>0</v>
      </c>
      <c r="BG1163" s="78">
        <f>IF(AND(M1163&gt;=90,M1163&lt;=94),1,0)</f>
        <v>0</v>
      </c>
      <c r="BH1163" s="78">
        <f>IF(AND(M1163&gt;=95,M1163&lt;=99),1,0)</f>
        <v>0</v>
      </c>
      <c r="BI1163" s="78">
        <f>IF(AND(M1163&gt;=100,M1163&lt;=105),1,0)</f>
        <v>0</v>
      </c>
      <c r="BJ1163" s="78">
        <f>IF(I1163&lt;$BK$2,1,0)</f>
        <v>0</v>
      </c>
      <c r="BK1163" s="78">
        <f>IF(I1163&gt;$BK$2,1,0)</f>
        <v>1</v>
      </c>
      <c r="BL1163" s="79">
        <f>IF(J1163=$BL$2,1,0)</f>
        <v>1</v>
      </c>
      <c r="BM1163" s="79">
        <f>IF(J1163=$BM185,1,0)</f>
        <v>0</v>
      </c>
      <c r="BN1163" s="79">
        <f>IF(J1163=$BN185,1,0)</f>
        <v>0</v>
      </c>
      <c r="BO1163" s="79">
        <f>IF(J1163=$BO185,1,0)</f>
        <v>0</v>
      </c>
      <c r="BP1163" s="79">
        <f>IF(J1163=$BP185,1,0)</f>
        <v>0</v>
      </c>
      <c r="BQ1163" s="79">
        <f>IF(J1163=$BQ$2,1,0)</f>
        <v>0</v>
      </c>
      <c r="BR1163" s="79">
        <f>IF(J1163=$BR$2,1,0)</f>
        <v>0</v>
      </c>
      <c r="BS1163" s="78">
        <f>IF(F1163=$BS$2,1,0)</f>
        <v>0</v>
      </c>
      <c r="BT1163" s="78">
        <f>IF(F1163=$BT$2,1,0)</f>
        <v>0</v>
      </c>
      <c r="BU1163" s="78">
        <f>IF(F1163=$BU$2,1,0)</f>
        <v>0</v>
      </c>
      <c r="BV1163" s="78">
        <f>IF(F1163=$BV$2,1,0)</f>
        <v>1</v>
      </c>
      <c r="BW1163" s="78">
        <f>IF(F1163=$BW$2,1,0)</f>
        <v>0</v>
      </c>
      <c r="BX1163" s="78">
        <f>IF(F1163=$BX$2,1,0)</f>
        <v>0</v>
      </c>
      <c r="BY1163" s="78">
        <f>IF(F1163=$BY$2,1,0)</f>
        <v>0</v>
      </c>
      <c r="BZ1163" s="78">
        <f>IF(F1163=$BZ$2,1,0)</f>
        <v>0</v>
      </c>
      <c r="CA1163"/>
      <c r="CB1163" s="1">
        <v>0</v>
      </c>
      <c r="CC1163" s="1">
        <v>0</v>
      </c>
    </row>
    <row r="1164" spans="2:81" x14ac:dyDescent="0.3">
      <c r="B1164" s="29" t="s">
        <v>113</v>
      </c>
      <c r="C1164" s="33" t="s">
        <v>168</v>
      </c>
      <c r="D1164" s="33" t="s">
        <v>65</v>
      </c>
      <c r="E1164" s="53" t="s">
        <v>782</v>
      </c>
      <c r="F1164" s="31" t="s">
        <v>35</v>
      </c>
      <c r="G1164" s="1">
        <v>30</v>
      </c>
      <c r="H1164" s="1">
        <v>2015</v>
      </c>
      <c r="I1164" s="36">
        <v>0.79583333333333339</v>
      </c>
      <c r="J1164" s="1" t="s">
        <v>10</v>
      </c>
      <c r="K1164" s="39">
        <v>27370</v>
      </c>
      <c r="L1164" t="s">
        <v>1724</v>
      </c>
      <c r="M1164" s="76">
        <v>81</v>
      </c>
      <c r="N1164" t="str">
        <f t="shared" si="583"/>
        <v>ptcldy</v>
      </c>
      <c r="O1164" s="78">
        <f t="shared" si="584"/>
        <v>0</v>
      </c>
      <c r="P1164" s="78">
        <v>0</v>
      </c>
      <c r="Q1164" s="78">
        <v>0</v>
      </c>
      <c r="R1164" s="78">
        <f t="shared" si="585"/>
        <v>0</v>
      </c>
      <c r="S1164" s="78">
        <f t="shared" si="586"/>
        <v>0</v>
      </c>
      <c r="T1164" s="78">
        <f t="shared" si="587"/>
        <v>0</v>
      </c>
      <c r="U1164" s="78">
        <f t="shared" si="588"/>
        <v>0</v>
      </c>
      <c r="V1164" s="78">
        <f t="shared" si="589"/>
        <v>0</v>
      </c>
      <c r="W1164" s="78">
        <f t="shared" si="590"/>
        <v>0</v>
      </c>
      <c r="X1164" s="78">
        <f t="shared" si="591"/>
        <v>0</v>
      </c>
      <c r="Y1164" s="78">
        <f t="shared" si="592"/>
        <v>0</v>
      </c>
      <c r="Z1164" s="78">
        <f t="shared" si="593"/>
        <v>0</v>
      </c>
      <c r="AA1164" s="78">
        <f t="shared" si="594"/>
        <v>0</v>
      </c>
      <c r="AB1164" s="78">
        <f t="shared" si="595"/>
        <v>0</v>
      </c>
      <c r="AC1164" s="78">
        <f t="shared" si="596"/>
        <v>0</v>
      </c>
      <c r="AD1164" s="78">
        <f t="shared" si="597"/>
        <v>0</v>
      </c>
      <c r="AE1164" s="78">
        <f t="shared" si="598"/>
        <v>0</v>
      </c>
      <c r="AF1164" s="78">
        <f t="shared" si="599"/>
        <v>0</v>
      </c>
      <c r="AG1164" s="78">
        <f t="shared" si="582"/>
        <v>0</v>
      </c>
      <c r="AH1164" s="78">
        <f t="shared" si="600"/>
        <v>0</v>
      </c>
      <c r="AI1164" s="78">
        <f t="shared" si="601"/>
        <v>0</v>
      </c>
      <c r="AJ1164" s="78">
        <f t="shared" si="602"/>
        <v>0</v>
      </c>
      <c r="AK1164" s="78">
        <f t="shared" si="603"/>
        <v>0</v>
      </c>
      <c r="AL1164" s="78">
        <f t="shared" si="604"/>
        <v>0</v>
      </c>
      <c r="AM1164" s="78">
        <f t="shared" si="605"/>
        <v>0</v>
      </c>
      <c r="AN1164" s="78">
        <f t="shared" si="606"/>
        <v>0</v>
      </c>
      <c r="AO1164" s="78">
        <f t="shared" si="607"/>
        <v>0</v>
      </c>
      <c r="AP1164" s="78">
        <f t="shared" si="608"/>
        <v>0</v>
      </c>
      <c r="AQ1164" s="78">
        <f t="shared" si="609"/>
        <v>0</v>
      </c>
      <c r="AR1164" s="78">
        <f t="shared" si="610"/>
        <v>1</v>
      </c>
      <c r="AS1164" s="78">
        <f t="shared" si="611"/>
        <v>0</v>
      </c>
      <c r="AT1164" s="78">
        <f t="shared" si="612"/>
        <v>0</v>
      </c>
      <c r="AU1164" s="78">
        <f t="shared" si="613"/>
        <v>1</v>
      </c>
      <c r="AV1164" s="78">
        <f>IF(AND(M1164&gt;=35,M1164&lt;=39),1,0)</f>
        <v>0</v>
      </c>
      <c r="AW1164" s="78">
        <f>IF(AND(M1164&gt;=40,M1164&lt;=44),1,0)</f>
        <v>0</v>
      </c>
      <c r="AX1164" s="78">
        <f>IF(AND(M1164&gt;=45,M1164&lt;=49),1,0)</f>
        <v>0</v>
      </c>
      <c r="AY1164" s="78">
        <f>IF(AND(M1164&gt;=50,M1164&lt;=54),1,0)</f>
        <v>0</v>
      </c>
      <c r="AZ1164" s="78">
        <f>IF(AND(M1164&gt;=55,M1164&lt;=59),1,0)</f>
        <v>0</v>
      </c>
      <c r="BA1164" s="78">
        <f>IF(AND(M1164&gt;=60,M1164&lt;=64),1,0)</f>
        <v>0</v>
      </c>
      <c r="BB1164" s="78">
        <f>IF(AND(M1164&gt;=65,M1164&lt;=69),1,0)</f>
        <v>0</v>
      </c>
      <c r="BC1164" s="78">
        <f>IF(AND(M1164&gt;=70,M1164&lt;=74),1,0)</f>
        <v>0</v>
      </c>
      <c r="BD1164" s="78">
        <f>IF(AND(M1164&gt;=75,M1164&lt;=79),1,0)</f>
        <v>0</v>
      </c>
      <c r="BE1164" s="78">
        <f>IF(AND(M1164&gt;=80,M1164&lt;=84),1,0)</f>
        <v>1</v>
      </c>
      <c r="BF1164" s="78">
        <f>IF(AND(M1164&gt;=85,M1164&lt;=89),1,0)</f>
        <v>0</v>
      </c>
      <c r="BG1164" s="78">
        <f>IF(AND(M1164&gt;=90,M1164&lt;=94),1,0)</f>
        <v>0</v>
      </c>
      <c r="BH1164" s="78">
        <f>IF(AND(M1164&gt;=95,M1164&lt;=99),1,0)</f>
        <v>0</v>
      </c>
      <c r="BI1164" s="78">
        <f>IF(AND(M1164&gt;=100,M1164&lt;=105),1,0)</f>
        <v>0</v>
      </c>
      <c r="BJ1164" s="78">
        <f>IF(I1164&lt;$BK$2,1,0)</f>
        <v>0</v>
      </c>
      <c r="BK1164" s="78">
        <f>IF(I1164&gt;$BK$2,1,0)</f>
        <v>1</v>
      </c>
      <c r="BL1164" s="79">
        <f>IF(J1164=$BL$2,1,0)</f>
        <v>0</v>
      </c>
      <c r="BM1164" s="79">
        <f>IF(J1164=$BM186,1,0)</f>
        <v>0</v>
      </c>
      <c r="BN1164" s="79">
        <f>IF(J1164=$BN186,1,0)</f>
        <v>0</v>
      </c>
      <c r="BO1164" s="79">
        <f>IF(J1164=$BO186,1,0)</f>
        <v>0</v>
      </c>
      <c r="BP1164" s="79">
        <f>IF(J1164=$BP186,1,0)</f>
        <v>0</v>
      </c>
      <c r="BQ1164" s="79">
        <f>IF(J1164=$BQ$2,1,0)</f>
        <v>0</v>
      </c>
      <c r="BR1164" s="79">
        <f>IF(J1164=$BR$2,1,0)</f>
        <v>0</v>
      </c>
      <c r="BS1164" s="78">
        <f>IF(F1164=$BS$2,1,0)</f>
        <v>0</v>
      </c>
      <c r="BT1164" s="78">
        <f>IF(F1164=$BT$2,1,0)</f>
        <v>0</v>
      </c>
      <c r="BU1164" s="78">
        <f>IF(F1164=$BU$2,1,0)</f>
        <v>0</v>
      </c>
      <c r="BV1164" s="78">
        <f>IF(F1164=$BV$2,1,0)</f>
        <v>1</v>
      </c>
      <c r="BW1164" s="78">
        <f>IF(F1164=$BW$2,1,0)</f>
        <v>0</v>
      </c>
      <c r="BX1164" s="78">
        <f>IF(F1164=$BX$2,1,0)</f>
        <v>0</v>
      </c>
      <c r="BY1164" s="78">
        <f>IF(F1164=$BY$2,1,0)</f>
        <v>0</v>
      </c>
      <c r="BZ1164" s="78">
        <f>IF(F1164=$BZ$2,1,0)</f>
        <v>0</v>
      </c>
      <c r="CA1164" t="s">
        <v>2260</v>
      </c>
      <c r="CB1164" s="1">
        <v>0</v>
      </c>
      <c r="CC1164" s="1">
        <v>0</v>
      </c>
    </row>
    <row r="1165" spans="2:81" x14ac:dyDescent="0.3">
      <c r="B1165" s="29" t="s">
        <v>114</v>
      </c>
      <c r="C1165" s="33" t="s">
        <v>168</v>
      </c>
      <c r="D1165" s="33" t="s">
        <v>65</v>
      </c>
      <c r="E1165" s="53" t="s">
        <v>1140</v>
      </c>
      <c r="F1165" s="31" t="s">
        <v>48</v>
      </c>
      <c r="G1165" s="1">
        <v>1</v>
      </c>
      <c r="H1165" s="1">
        <v>2015</v>
      </c>
      <c r="I1165" s="36">
        <v>0.79583333333333339</v>
      </c>
      <c r="J1165" s="1" t="s">
        <v>11</v>
      </c>
      <c r="K1165" s="39">
        <v>23019</v>
      </c>
      <c r="L1165" t="s">
        <v>1781</v>
      </c>
      <c r="M1165" s="76">
        <v>83</v>
      </c>
      <c r="N1165" t="str">
        <f t="shared" si="583"/>
        <v>cloudy</v>
      </c>
      <c r="O1165" s="78">
        <f t="shared" si="584"/>
        <v>0</v>
      </c>
      <c r="P1165" s="78">
        <v>0</v>
      </c>
      <c r="Q1165" s="78">
        <v>0</v>
      </c>
      <c r="R1165" s="78">
        <f t="shared" si="585"/>
        <v>0</v>
      </c>
      <c r="S1165" s="78">
        <f t="shared" si="586"/>
        <v>0</v>
      </c>
      <c r="T1165" s="78">
        <f t="shared" si="587"/>
        <v>0</v>
      </c>
      <c r="U1165" s="78">
        <f t="shared" si="588"/>
        <v>0</v>
      </c>
      <c r="V1165" s="78">
        <f t="shared" si="589"/>
        <v>0</v>
      </c>
      <c r="W1165" s="78">
        <f t="shared" si="590"/>
        <v>0</v>
      </c>
      <c r="X1165" s="78">
        <f t="shared" si="591"/>
        <v>0</v>
      </c>
      <c r="Y1165" s="78">
        <f t="shared" si="592"/>
        <v>0</v>
      </c>
      <c r="Z1165" s="78">
        <f t="shared" si="593"/>
        <v>0</v>
      </c>
      <c r="AA1165" s="78">
        <f t="shared" si="594"/>
        <v>0</v>
      </c>
      <c r="AB1165" s="78">
        <f t="shared" si="595"/>
        <v>0</v>
      </c>
      <c r="AC1165" s="78">
        <f t="shared" si="596"/>
        <v>0</v>
      </c>
      <c r="AD1165" s="78">
        <f t="shared" si="597"/>
        <v>0</v>
      </c>
      <c r="AE1165" s="78">
        <f t="shared" si="598"/>
        <v>0</v>
      </c>
      <c r="AF1165" s="78">
        <f t="shared" si="599"/>
        <v>0</v>
      </c>
      <c r="AG1165" s="78">
        <f t="shared" si="582"/>
        <v>0</v>
      </c>
      <c r="AH1165" s="78">
        <f t="shared" si="600"/>
        <v>0</v>
      </c>
      <c r="AI1165" s="78">
        <f t="shared" si="601"/>
        <v>0</v>
      </c>
      <c r="AJ1165" s="78">
        <f t="shared" si="602"/>
        <v>0</v>
      </c>
      <c r="AK1165" s="78">
        <f t="shared" si="603"/>
        <v>0</v>
      </c>
      <c r="AL1165" s="78">
        <f t="shared" si="604"/>
        <v>0</v>
      </c>
      <c r="AM1165" s="78">
        <f t="shared" si="605"/>
        <v>0</v>
      </c>
      <c r="AN1165" s="78">
        <f t="shared" si="606"/>
        <v>0</v>
      </c>
      <c r="AO1165" s="78">
        <f t="shared" si="607"/>
        <v>0</v>
      </c>
      <c r="AP1165" s="78">
        <f t="shared" si="608"/>
        <v>0</v>
      </c>
      <c r="AQ1165" s="78">
        <f t="shared" si="609"/>
        <v>0</v>
      </c>
      <c r="AR1165" s="78">
        <f t="shared" si="610"/>
        <v>1</v>
      </c>
      <c r="AS1165" s="78">
        <f t="shared" si="611"/>
        <v>0</v>
      </c>
      <c r="AT1165" s="78">
        <f t="shared" si="612"/>
        <v>0</v>
      </c>
      <c r="AU1165" s="78">
        <f t="shared" si="613"/>
        <v>1</v>
      </c>
      <c r="AV1165" s="78">
        <f>IF(AND(M1165&gt;=35,M1165&lt;=39),1,0)</f>
        <v>0</v>
      </c>
      <c r="AW1165" s="78">
        <f>IF(AND(M1165&gt;=40,M1165&lt;=44),1,0)</f>
        <v>0</v>
      </c>
      <c r="AX1165" s="78">
        <f>IF(AND(M1165&gt;=45,M1165&lt;=49),1,0)</f>
        <v>0</v>
      </c>
      <c r="AY1165" s="78">
        <f>IF(AND(M1165&gt;=50,M1165&lt;=54),1,0)</f>
        <v>0</v>
      </c>
      <c r="AZ1165" s="78">
        <f>IF(AND(M1165&gt;=55,M1165&lt;=59),1,0)</f>
        <v>0</v>
      </c>
      <c r="BA1165" s="78">
        <f>IF(AND(M1165&gt;=60,M1165&lt;=64),1,0)</f>
        <v>0</v>
      </c>
      <c r="BB1165" s="78">
        <f>IF(AND(M1165&gt;=65,M1165&lt;=69),1,0)</f>
        <v>0</v>
      </c>
      <c r="BC1165" s="78">
        <f>IF(AND(M1165&gt;=70,M1165&lt;=74),1,0)</f>
        <v>0</v>
      </c>
      <c r="BD1165" s="78">
        <f>IF(AND(M1165&gt;=75,M1165&lt;=79),1,0)</f>
        <v>0</v>
      </c>
      <c r="BE1165" s="78">
        <f>IF(AND(M1165&gt;=80,M1165&lt;=84),1,0)</f>
        <v>1</v>
      </c>
      <c r="BF1165" s="78">
        <f>IF(AND(M1165&gt;=85,M1165&lt;=89),1,0)</f>
        <v>0</v>
      </c>
      <c r="BG1165" s="78">
        <f>IF(AND(M1165&gt;=90,M1165&lt;=94),1,0)</f>
        <v>0</v>
      </c>
      <c r="BH1165" s="78">
        <f>IF(AND(M1165&gt;=95,M1165&lt;=99),1,0)</f>
        <v>0</v>
      </c>
      <c r="BI1165" s="78">
        <f>IF(AND(M1165&gt;=100,M1165&lt;=105),1,0)</f>
        <v>0</v>
      </c>
      <c r="BJ1165" s="78">
        <f>IF(I1165&lt;$BK$2,1,0)</f>
        <v>0</v>
      </c>
      <c r="BK1165" s="78">
        <f>IF(I1165&gt;$BK$2,1,0)</f>
        <v>1</v>
      </c>
      <c r="BL1165" s="79">
        <f>IF(J1165=$BL$2,1,0)</f>
        <v>0</v>
      </c>
      <c r="BM1165" s="79">
        <f>IF(J1165=$BM187,1,0)</f>
        <v>0</v>
      </c>
      <c r="BN1165" s="79">
        <f>IF(J1165=$BN187,1,0)</f>
        <v>0</v>
      </c>
      <c r="BO1165" s="79">
        <f>IF(J1165=$BO187,1,0)</f>
        <v>0</v>
      </c>
      <c r="BP1165" s="79">
        <f>IF(J1165=$BP187,1,0)</f>
        <v>0</v>
      </c>
      <c r="BQ1165" s="79">
        <f>IF(J1165=$BQ$2,1,0)</f>
        <v>0</v>
      </c>
      <c r="BR1165" s="79">
        <f>IF(J1165=$BR$2,1,0)</f>
        <v>0</v>
      </c>
      <c r="BS1165" s="78">
        <f>IF(F1165=$BS$2,1,0)</f>
        <v>0</v>
      </c>
      <c r="BT1165" s="78">
        <f>IF(F1165=$BT$2,1,0)</f>
        <v>0</v>
      </c>
      <c r="BU1165" s="78">
        <f>IF(F1165=$BU$2,1,0)</f>
        <v>0</v>
      </c>
      <c r="BV1165" s="78">
        <f>IF(F1165=$BV$2,1,0)</f>
        <v>0</v>
      </c>
      <c r="BW1165" s="78">
        <f>IF(F1165=$BW$2,1,0)</f>
        <v>1</v>
      </c>
      <c r="BX1165" s="78">
        <f>IF(F1165=$BX$2,1,0)</f>
        <v>0</v>
      </c>
      <c r="BY1165" s="78">
        <f>IF(F1165=$BY$2,1,0)</f>
        <v>0</v>
      </c>
      <c r="BZ1165" s="78">
        <f>IF(F1165=$BZ$2,1,0)</f>
        <v>0</v>
      </c>
      <c r="CA1165" t="s">
        <v>2261</v>
      </c>
      <c r="CB1165" s="1">
        <v>0</v>
      </c>
      <c r="CC1165" s="1">
        <v>0</v>
      </c>
    </row>
    <row r="1166" spans="2:81" x14ac:dyDescent="0.3">
      <c r="B1166" s="29" t="s">
        <v>115</v>
      </c>
      <c r="C1166" s="33" t="s">
        <v>168</v>
      </c>
      <c r="D1166" s="33" t="s">
        <v>65</v>
      </c>
      <c r="E1166" s="53" t="s">
        <v>1141</v>
      </c>
      <c r="F1166" s="31" t="s">
        <v>48</v>
      </c>
      <c r="G1166" s="1">
        <v>2</v>
      </c>
      <c r="H1166" s="1">
        <v>2015</v>
      </c>
      <c r="I1166" s="36">
        <v>0.79583333333333339</v>
      </c>
      <c r="J1166" s="1" t="s">
        <v>9</v>
      </c>
      <c r="K1166" s="39">
        <v>31915</v>
      </c>
      <c r="L1166" t="s">
        <v>1736</v>
      </c>
      <c r="M1166" s="76">
        <v>72</v>
      </c>
      <c r="N1166" t="str">
        <f t="shared" si="583"/>
        <v>overcast</v>
      </c>
      <c r="O1166" s="78">
        <f t="shared" si="584"/>
        <v>0</v>
      </c>
      <c r="P1166" s="78">
        <v>0</v>
      </c>
      <c r="Q1166" s="78">
        <v>0</v>
      </c>
      <c r="R1166" s="78">
        <f t="shared" si="585"/>
        <v>0</v>
      </c>
      <c r="S1166" s="78">
        <f t="shared" si="586"/>
        <v>0</v>
      </c>
      <c r="T1166" s="78">
        <f t="shared" si="587"/>
        <v>0</v>
      </c>
      <c r="U1166" s="78">
        <f t="shared" si="588"/>
        <v>0</v>
      </c>
      <c r="V1166" s="78">
        <f t="shared" si="589"/>
        <v>0</v>
      </c>
      <c r="W1166" s="78">
        <f t="shared" si="590"/>
        <v>0</v>
      </c>
      <c r="X1166" s="78">
        <f t="shared" si="591"/>
        <v>0</v>
      </c>
      <c r="Y1166" s="78">
        <f t="shared" si="592"/>
        <v>0</v>
      </c>
      <c r="Z1166" s="78">
        <f t="shared" si="593"/>
        <v>0</v>
      </c>
      <c r="AA1166" s="78">
        <f t="shared" si="594"/>
        <v>0</v>
      </c>
      <c r="AB1166" s="78">
        <f t="shared" si="595"/>
        <v>0</v>
      </c>
      <c r="AC1166" s="78">
        <f t="shared" si="596"/>
        <v>0</v>
      </c>
      <c r="AD1166" s="78">
        <f t="shared" si="597"/>
        <v>0</v>
      </c>
      <c r="AE1166" s="78">
        <f t="shared" si="598"/>
        <v>0</v>
      </c>
      <c r="AF1166" s="78">
        <f t="shared" si="599"/>
        <v>0</v>
      </c>
      <c r="AG1166" s="78">
        <f t="shared" si="582"/>
        <v>0</v>
      </c>
      <c r="AH1166" s="78">
        <f t="shared" si="600"/>
        <v>0</v>
      </c>
      <c r="AI1166" s="78">
        <f t="shared" si="601"/>
        <v>0</v>
      </c>
      <c r="AJ1166" s="78">
        <f t="shared" si="602"/>
        <v>0</v>
      </c>
      <c r="AK1166" s="78">
        <f t="shared" si="603"/>
        <v>0</v>
      </c>
      <c r="AL1166" s="78">
        <f t="shared" si="604"/>
        <v>0</v>
      </c>
      <c r="AM1166" s="78">
        <f t="shared" si="605"/>
        <v>0</v>
      </c>
      <c r="AN1166" s="78">
        <f t="shared" si="606"/>
        <v>0</v>
      </c>
      <c r="AO1166" s="78">
        <f t="shared" si="607"/>
        <v>0</v>
      </c>
      <c r="AP1166" s="78">
        <f t="shared" si="608"/>
        <v>0</v>
      </c>
      <c r="AQ1166" s="78">
        <f t="shared" si="609"/>
        <v>0</v>
      </c>
      <c r="AR1166" s="78">
        <f t="shared" si="610"/>
        <v>1</v>
      </c>
      <c r="AS1166" s="78">
        <f t="shared" si="611"/>
        <v>0</v>
      </c>
      <c r="AT1166" s="78">
        <f t="shared" si="612"/>
        <v>0</v>
      </c>
      <c r="AU1166" s="78">
        <f t="shared" si="613"/>
        <v>1</v>
      </c>
      <c r="AV1166" s="78">
        <f>IF(AND(M1166&gt;=35,M1166&lt;=39),1,0)</f>
        <v>0</v>
      </c>
      <c r="AW1166" s="78">
        <f>IF(AND(M1166&gt;=40,M1166&lt;=44),1,0)</f>
        <v>0</v>
      </c>
      <c r="AX1166" s="78">
        <f>IF(AND(M1166&gt;=45,M1166&lt;=49),1,0)</f>
        <v>0</v>
      </c>
      <c r="AY1166" s="78">
        <f>IF(AND(M1166&gt;=50,M1166&lt;=54),1,0)</f>
        <v>0</v>
      </c>
      <c r="AZ1166" s="78">
        <f>IF(AND(M1166&gt;=55,M1166&lt;=59),1,0)</f>
        <v>0</v>
      </c>
      <c r="BA1166" s="78">
        <f>IF(AND(M1166&gt;=60,M1166&lt;=64),1,0)</f>
        <v>0</v>
      </c>
      <c r="BB1166" s="78">
        <f>IF(AND(M1166&gt;=65,M1166&lt;=69),1,0)</f>
        <v>0</v>
      </c>
      <c r="BC1166" s="78">
        <f>IF(AND(M1166&gt;=70,M1166&lt;=74),1,0)</f>
        <v>1</v>
      </c>
      <c r="BD1166" s="78">
        <f>IF(AND(M1166&gt;=75,M1166&lt;=79),1,0)</f>
        <v>0</v>
      </c>
      <c r="BE1166" s="78">
        <f>IF(AND(M1166&gt;=80,M1166&lt;=84),1,0)</f>
        <v>0</v>
      </c>
      <c r="BF1166" s="78">
        <f>IF(AND(M1166&gt;=85,M1166&lt;=89),1,0)</f>
        <v>0</v>
      </c>
      <c r="BG1166" s="78">
        <f>IF(AND(M1166&gt;=90,M1166&lt;=94),1,0)</f>
        <v>0</v>
      </c>
      <c r="BH1166" s="78">
        <f>IF(AND(M1166&gt;=95,M1166&lt;=99),1,0)</f>
        <v>0</v>
      </c>
      <c r="BI1166" s="78">
        <f>IF(AND(M1166&gt;=100,M1166&lt;=105),1,0)</f>
        <v>0</v>
      </c>
      <c r="BJ1166" s="78">
        <f>IF(I1166&lt;$BK$2,1,0)</f>
        <v>0</v>
      </c>
      <c r="BK1166" s="78">
        <f>IF(I1166&gt;$BK$2,1,0)</f>
        <v>1</v>
      </c>
      <c r="BL1166" s="79">
        <f>IF(J1166=$BL$2,1,0)</f>
        <v>0</v>
      </c>
      <c r="BM1166" s="79">
        <f>IF(J1166=$BM188,1,0)</f>
        <v>0</v>
      </c>
      <c r="BN1166" s="79">
        <f>IF(J1166=$BN188,1,0)</f>
        <v>0</v>
      </c>
      <c r="BO1166" s="79">
        <f>IF(J1166=$BO188,1,0)</f>
        <v>0</v>
      </c>
      <c r="BP1166" s="79">
        <f>IF(J1166=$BP188,1,0)</f>
        <v>0</v>
      </c>
      <c r="BQ1166" s="79">
        <f>IF(J1166=$BQ$2,1,0)</f>
        <v>0</v>
      </c>
      <c r="BR1166" s="79">
        <f>IF(J1166=$BR$2,1,0)</f>
        <v>0</v>
      </c>
      <c r="BS1166" s="78">
        <f>IF(F1166=$BS$2,1,0)</f>
        <v>0</v>
      </c>
      <c r="BT1166" s="78">
        <f>IF(F1166=$BT$2,1,0)</f>
        <v>0</v>
      </c>
      <c r="BU1166" s="78">
        <f>IF(F1166=$BU$2,1,0)</f>
        <v>0</v>
      </c>
      <c r="BV1166" s="78">
        <f>IF(F1166=$BV$2,1,0)</f>
        <v>0</v>
      </c>
      <c r="BW1166" s="78">
        <f>IF(F1166=$BW$2,1,0)</f>
        <v>1</v>
      </c>
      <c r="BX1166" s="78">
        <f>IF(F1166=$BX$2,1,0)</f>
        <v>0</v>
      </c>
      <c r="BY1166" s="78">
        <f>IF(F1166=$BY$2,1,0)</f>
        <v>0</v>
      </c>
      <c r="BZ1166" s="78">
        <f>IF(F1166=$BZ$2,1,0)</f>
        <v>0</v>
      </c>
      <c r="CA1166" t="s">
        <v>2262</v>
      </c>
      <c r="CB1166" s="1">
        <v>0</v>
      </c>
      <c r="CC1166" s="1">
        <v>0</v>
      </c>
    </row>
    <row r="1167" spans="2:81" x14ac:dyDescent="0.3">
      <c r="B1167" s="29" t="s">
        <v>116</v>
      </c>
      <c r="C1167" t="s">
        <v>178</v>
      </c>
      <c r="D1167" t="s">
        <v>1884</v>
      </c>
      <c r="E1167" s="53" t="s">
        <v>784</v>
      </c>
      <c r="F1167" s="31" t="s">
        <v>48</v>
      </c>
      <c r="G1167" s="1">
        <v>10</v>
      </c>
      <c r="H1167" s="1">
        <v>2015</v>
      </c>
      <c r="I1167" s="36">
        <v>0.79583333333333339</v>
      </c>
      <c r="J1167" s="1" t="s">
        <v>5</v>
      </c>
      <c r="K1167" s="39">
        <v>46289</v>
      </c>
      <c r="L1167" t="s">
        <v>1807</v>
      </c>
      <c r="M1167" s="76">
        <v>83</v>
      </c>
      <c r="N1167" t="str">
        <f t="shared" si="583"/>
        <v>clear</v>
      </c>
      <c r="O1167" s="78">
        <f t="shared" si="584"/>
        <v>0</v>
      </c>
      <c r="P1167" s="78">
        <v>0</v>
      </c>
      <c r="Q1167" s="78">
        <v>1</v>
      </c>
      <c r="R1167" s="78">
        <f t="shared" si="585"/>
        <v>0</v>
      </c>
      <c r="S1167" s="78">
        <f t="shared" si="586"/>
        <v>0</v>
      </c>
      <c r="T1167" s="78">
        <f t="shared" si="587"/>
        <v>0</v>
      </c>
      <c r="U1167" s="78">
        <f t="shared" si="588"/>
        <v>0</v>
      </c>
      <c r="V1167" s="78">
        <f t="shared" si="589"/>
        <v>0</v>
      </c>
      <c r="W1167" s="78">
        <f t="shared" si="590"/>
        <v>0</v>
      </c>
      <c r="X1167" s="78">
        <f t="shared" si="591"/>
        <v>0</v>
      </c>
      <c r="Y1167" s="78">
        <f t="shared" si="592"/>
        <v>0</v>
      </c>
      <c r="Z1167" s="78">
        <f t="shared" si="593"/>
        <v>0</v>
      </c>
      <c r="AA1167" s="78">
        <f t="shared" si="594"/>
        <v>0</v>
      </c>
      <c r="AB1167" s="78">
        <f t="shared" si="595"/>
        <v>0</v>
      </c>
      <c r="AC1167" s="78">
        <f t="shared" si="596"/>
        <v>0</v>
      </c>
      <c r="AD1167" s="78">
        <f t="shared" si="597"/>
        <v>0</v>
      </c>
      <c r="AE1167" s="78">
        <f t="shared" si="598"/>
        <v>0</v>
      </c>
      <c r="AF1167" s="78">
        <f t="shared" si="599"/>
        <v>0</v>
      </c>
      <c r="AG1167" s="78">
        <f t="shared" si="582"/>
        <v>0</v>
      </c>
      <c r="AH1167" s="78">
        <f t="shared" si="600"/>
        <v>0</v>
      </c>
      <c r="AI1167" s="78">
        <f t="shared" si="601"/>
        <v>0</v>
      </c>
      <c r="AJ1167" s="78">
        <f t="shared" si="602"/>
        <v>0</v>
      </c>
      <c r="AK1167" s="78">
        <f t="shared" si="603"/>
        <v>0</v>
      </c>
      <c r="AL1167" s="78">
        <f t="shared" si="604"/>
        <v>0</v>
      </c>
      <c r="AM1167" s="78">
        <f t="shared" si="605"/>
        <v>0</v>
      </c>
      <c r="AN1167" s="78">
        <f t="shared" si="606"/>
        <v>0</v>
      </c>
      <c r="AO1167" s="78">
        <f t="shared" si="607"/>
        <v>0</v>
      </c>
      <c r="AP1167" s="78">
        <f t="shared" si="608"/>
        <v>0</v>
      </c>
      <c r="AQ1167" s="78">
        <f t="shared" si="609"/>
        <v>0</v>
      </c>
      <c r="AR1167" s="78">
        <f t="shared" si="610"/>
        <v>0</v>
      </c>
      <c r="AS1167" s="78">
        <f t="shared" si="611"/>
        <v>0</v>
      </c>
      <c r="AT1167" s="78">
        <f t="shared" si="612"/>
        <v>1</v>
      </c>
      <c r="AU1167" s="78">
        <f t="shared" si="613"/>
        <v>1</v>
      </c>
      <c r="AV1167" s="78">
        <f>IF(AND(M1167&gt;=35,M1167&lt;=39),1,0)</f>
        <v>0</v>
      </c>
      <c r="AW1167" s="78">
        <f>IF(AND(M1167&gt;=40,M1167&lt;=44),1,0)</f>
        <v>0</v>
      </c>
      <c r="AX1167" s="78">
        <f>IF(AND(M1167&gt;=45,M1167&lt;=49),1,0)</f>
        <v>0</v>
      </c>
      <c r="AY1167" s="78">
        <f>IF(AND(M1167&gt;=50,M1167&lt;=54),1,0)</f>
        <v>0</v>
      </c>
      <c r="AZ1167" s="78">
        <f>IF(AND(M1167&gt;=55,M1167&lt;=59),1,0)</f>
        <v>0</v>
      </c>
      <c r="BA1167" s="78">
        <f>IF(AND(M1167&gt;=60,M1167&lt;=64),1,0)</f>
        <v>0</v>
      </c>
      <c r="BB1167" s="78">
        <f>IF(AND(M1167&gt;=65,M1167&lt;=69),1,0)</f>
        <v>0</v>
      </c>
      <c r="BC1167" s="78">
        <f>IF(AND(M1167&gt;=70,M1167&lt;=74),1,0)</f>
        <v>0</v>
      </c>
      <c r="BD1167" s="78">
        <f>IF(AND(M1167&gt;=75,M1167&lt;=79),1,0)</f>
        <v>0</v>
      </c>
      <c r="BE1167" s="78">
        <f>IF(AND(M1167&gt;=80,M1167&lt;=84),1,0)</f>
        <v>1</v>
      </c>
      <c r="BF1167" s="78">
        <f>IF(AND(M1167&gt;=85,M1167&lt;=89),1,0)</f>
        <v>0</v>
      </c>
      <c r="BG1167" s="78">
        <f>IF(AND(M1167&gt;=90,M1167&lt;=94),1,0)</f>
        <v>0</v>
      </c>
      <c r="BH1167" s="78">
        <f>IF(AND(M1167&gt;=95,M1167&lt;=99),1,0)</f>
        <v>0</v>
      </c>
      <c r="BI1167" s="78">
        <f>IF(AND(M1167&gt;=100,M1167&lt;=105),1,0)</f>
        <v>0</v>
      </c>
      <c r="BJ1167" s="78">
        <f>IF(I1167&lt;$BK$2,1,0)</f>
        <v>0</v>
      </c>
      <c r="BK1167" s="78">
        <f>IF(I1167&gt;$BK$2,1,0)</f>
        <v>1</v>
      </c>
      <c r="BL1167" s="79">
        <f>IF(J1167=$BL$2,1,0)</f>
        <v>0</v>
      </c>
      <c r="BM1167" s="79">
        <f>IF(J1167=$BM189,1,0)</f>
        <v>0</v>
      </c>
      <c r="BN1167" s="79">
        <f>IF(J1167=$BN189,1,0)</f>
        <v>0</v>
      </c>
      <c r="BO1167" s="79">
        <f>IF(J1167=$BO189,1,0)</f>
        <v>0</v>
      </c>
      <c r="BP1167" s="79">
        <f>IF(J1167=$BP189,1,0)</f>
        <v>0</v>
      </c>
      <c r="BQ1167" s="79">
        <f>IF(J1167=$BQ$2,1,0)</f>
        <v>0</v>
      </c>
      <c r="BR1167" s="79">
        <f>IF(J1167=$BR$2,1,0)</f>
        <v>0</v>
      </c>
      <c r="BS1167" s="78">
        <f>IF(F1167=$BS$2,1,0)</f>
        <v>0</v>
      </c>
      <c r="BT1167" s="78">
        <f>IF(F1167=$BT$2,1,0)</f>
        <v>0</v>
      </c>
      <c r="BU1167" s="78">
        <f>IF(F1167=$BU$2,1,0)</f>
        <v>0</v>
      </c>
      <c r="BV1167" s="78">
        <f>IF(F1167=$BV$2,1,0)</f>
        <v>0</v>
      </c>
      <c r="BW1167" s="78">
        <f>IF(F1167=$BW$2,1,0)</f>
        <v>1</v>
      </c>
      <c r="BX1167" s="78">
        <f>IF(F1167=$BX$2,1,0)</f>
        <v>0</v>
      </c>
      <c r="BY1167" s="78">
        <f>IF(F1167=$BY$2,1,0)</f>
        <v>0</v>
      </c>
      <c r="BZ1167" s="78">
        <f>IF(F1167=$BZ$2,1,0)</f>
        <v>0</v>
      </c>
      <c r="CA1167" t="s">
        <v>2263</v>
      </c>
      <c r="CB1167" s="1">
        <v>0</v>
      </c>
      <c r="CC1167" s="1">
        <v>0</v>
      </c>
    </row>
    <row r="1168" spans="2:81" x14ac:dyDescent="0.3">
      <c r="B1168" s="29" t="s">
        <v>117</v>
      </c>
      <c r="C1168" t="s">
        <v>178</v>
      </c>
      <c r="D1168" t="s">
        <v>1884</v>
      </c>
      <c r="E1168" s="53" t="s">
        <v>785</v>
      </c>
      <c r="F1168" s="31" t="s">
        <v>48</v>
      </c>
      <c r="G1168" s="1">
        <v>11</v>
      </c>
      <c r="H1168" s="1">
        <v>2015</v>
      </c>
      <c r="I1168" s="36">
        <v>0.8027777777777777</v>
      </c>
      <c r="J1168" s="1" t="s">
        <v>7</v>
      </c>
      <c r="K1168" s="39">
        <v>44495</v>
      </c>
      <c r="L1168" t="s">
        <v>1807</v>
      </c>
      <c r="M1168" s="76">
        <v>83</v>
      </c>
      <c r="N1168" t="str">
        <f t="shared" si="583"/>
        <v>clear</v>
      </c>
      <c r="O1168" s="78">
        <f t="shared" si="584"/>
        <v>0</v>
      </c>
      <c r="P1168" s="78">
        <v>0</v>
      </c>
      <c r="Q1168" s="78">
        <v>1</v>
      </c>
      <c r="R1168" s="78">
        <f t="shared" si="585"/>
        <v>0</v>
      </c>
      <c r="S1168" s="78">
        <f t="shared" si="586"/>
        <v>0</v>
      </c>
      <c r="T1168" s="78">
        <f t="shared" si="587"/>
        <v>0</v>
      </c>
      <c r="U1168" s="78">
        <f t="shared" si="588"/>
        <v>0</v>
      </c>
      <c r="V1168" s="78">
        <f t="shared" si="589"/>
        <v>0</v>
      </c>
      <c r="W1168" s="78">
        <f t="shared" si="590"/>
        <v>0</v>
      </c>
      <c r="X1168" s="78">
        <f t="shared" si="591"/>
        <v>0</v>
      </c>
      <c r="Y1168" s="78">
        <f t="shared" si="592"/>
        <v>0</v>
      </c>
      <c r="Z1168" s="78">
        <f t="shared" si="593"/>
        <v>0</v>
      </c>
      <c r="AA1168" s="78">
        <f t="shared" si="594"/>
        <v>0</v>
      </c>
      <c r="AB1168" s="78">
        <f t="shared" si="595"/>
        <v>0</v>
      </c>
      <c r="AC1168" s="78">
        <f t="shared" si="596"/>
        <v>0</v>
      </c>
      <c r="AD1168" s="78">
        <f t="shared" si="597"/>
        <v>0</v>
      </c>
      <c r="AE1168" s="78">
        <f t="shared" si="598"/>
        <v>0</v>
      </c>
      <c r="AF1168" s="78">
        <f t="shared" si="599"/>
        <v>0</v>
      </c>
      <c r="AG1168" s="78">
        <f t="shared" si="582"/>
        <v>0</v>
      </c>
      <c r="AH1168" s="78">
        <f t="shared" si="600"/>
        <v>0</v>
      </c>
      <c r="AI1168" s="78">
        <f t="shared" si="601"/>
        <v>0</v>
      </c>
      <c r="AJ1168" s="78">
        <f t="shared" si="602"/>
        <v>0</v>
      </c>
      <c r="AK1168" s="78">
        <f t="shared" si="603"/>
        <v>0</v>
      </c>
      <c r="AL1168" s="78">
        <f t="shared" si="604"/>
        <v>0</v>
      </c>
      <c r="AM1168" s="78">
        <f t="shared" si="605"/>
        <v>0</v>
      </c>
      <c r="AN1168" s="78">
        <f t="shared" si="606"/>
        <v>0</v>
      </c>
      <c r="AO1168" s="78">
        <f t="shared" si="607"/>
        <v>0</v>
      </c>
      <c r="AP1168" s="78">
        <f t="shared" si="608"/>
        <v>0</v>
      </c>
      <c r="AQ1168" s="78">
        <f t="shared" si="609"/>
        <v>0</v>
      </c>
      <c r="AR1168" s="78">
        <f t="shared" si="610"/>
        <v>0</v>
      </c>
      <c r="AS1168" s="78">
        <f t="shared" si="611"/>
        <v>0</v>
      </c>
      <c r="AT1168" s="78">
        <f t="shared" si="612"/>
        <v>1</v>
      </c>
      <c r="AU1168" s="78">
        <f t="shared" si="613"/>
        <v>1</v>
      </c>
      <c r="AV1168" s="78">
        <f>IF(AND(M1168&gt;=35,M1168&lt;=39),1,0)</f>
        <v>0</v>
      </c>
      <c r="AW1168" s="78">
        <f>IF(AND(M1168&gt;=40,M1168&lt;=44),1,0)</f>
        <v>0</v>
      </c>
      <c r="AX1168" s="78">
        <f>IF(AND(M1168&gt;=45,M1168&lt;=49),1,0)</f>
        <v>0</v>
      </c>
      <c r="AY1168" s="78">
        <f>IF(AND(M1168&gt;=50,M1168&lt;=54),1,0)</f>
        <v>0</v>
      </c>
      <c r="AZ1168" s="78">
        <f>IF(AND(M1168&gt;=55,M1168&lt;=59),1,0)</f>
        <v>0</v>
      </c>
      <c r="BA1168" s="78">
        <f>IF(AND(M1168&gt;=60,M1168&lt;=64),1,0)</f>
        <v>0</v>
      </c>
      <c r="BB1168" s="78">
        <f>IF(AND(M1168&gt;=65,M1168&lt;=69),1,0)</f>
        <v>0</v>
      </c>
      <c r="BC1168" s="78">
        <f>IF(AND(M1168&gt;=70,M1168&lt;=74),1,0)</f>
        <v>0</v>
      </c>
      <c r="BD1168" s="78">
        <f>IF(AND(M1168&gt;=75,M1168&lt;=79),1,0)</f>
        <v>0</v>
      </c>
      <c r="BE1168" s="78">
        <f>IF(AND(M1168&gt;=80,M1168&lt;=84),1,0)</f>
        <v>1</v>
      </c>
      <c r="BF1168" s="78">
        <f>IF(AND(M1168&gt;=85,M1168&lt;=89),1,0)</f>
        <v>0</v>
      </c>
      <c r="BG1168" s="78">
        <f>IF(AND(M1168&gt;=90,M1168&lt;=94),1,0)</f>
        <v>0</v>
      </c>
      <c r="BH1168" s="78">
        <f>IF(AND(M1168&gt;=95,M1168&lt;=99),1,0)</f>
        <v>0</v>
      </c>
      <c r="BI1168" s="78">
        <f>IF(AND(M1168&gt;=100,M1168&lt;=105),1,0)</f>
        <v>0</v>
      </c>
      <c r="BJ1168" s="78">
        <f>IF(I1168&lt;$BK$2,1,0)</f>
        <v>0</v>
      </c>
      <c r="BK1168" s="78">
        <f>IF(I1168&gt;$BK$2,1,0)</f>
        <v>1</v>
      </c>
      <c r="BL1168" s="79">
        <f>IF(J1168=$BL$2,1,0)</f>
        <v>0</v>
      </c>
      <c r="BM1168" s="79">
        <f>IF(J1168=$BM190,1,0)</f>
        <v>0</v>
      </c>
      <c r="BN1168" s="79">
        <f>IF(J1168=$BN190,1,0)</f>
        <v>0</v>
      </c>
      <c r="BO1168" s="79">
        <f>IF(J1168=$BO190,1,0)</f>
        <v>0</v>
      </c>
      <c r="BP1168" s="79">
        <f>IF(J1168=$BP190,1,0)</f>
        <v>0</v>
      </c>
      <c r="BQ1168" s="79">
        <f>IF(J1168=$BQ$2,1,0)</f>
        <v>1</v>
      </c>
      <c r="BR1168" s="79">
        <f>IF(J1168=$BR$2,1,0)</f>
        <v>0</v>
      </c>
      <c r="BS1168" s="78">
        <f>IF(F1168=$BS$2,1,0)</f>
        <v>0</v>
      </c>
      <c r="BT1168" s="78">
        <f>IF(F1168=$BT$2,1,0)</f>
        <v>0</v>
      </c>
      <c r="BU1168" s="78">
        <f>IF(F1168=$BU$2,1,0)</f>
        <v>0</v>
      </c>
      <c r="BV1168" s="78">
        <f>IF(F1168=$BV$2,1,0)</f>
        <v>0</v>
      </c>
      <c r="BW1168" s="78">
        <f>IF(F1168=$BW$2,1,0)</f>
        <v>1</v>
      </c>
      <c r="BX1168" s="78">
        <f>IF(F1168=$BX$2,1,0)</f>
        <v>0</v>
      </c>
      <c r="BY1168" s="78">
        <f>IF(F1168=$BY$2,1,0)</f>
        <v>0</v>
      </c>
      <c r="BZ1168" s="78">
        <f>IF(F1168=$BZ$2,1,0)</f>
        <v>0</v>
      </c>
      <c r="CA1168"/>
      <c r="CB1168" s="1">
        <v>0</v>
      </c>
      <c r="CC1168" s="1">
        <v>0</v>
      </c>
    </row>
    <row r="1169" spans="2:81" x14ac:dyDescent="0.3">
      <c r="B1169" s="29" t="s">
        <v>118</v>
      </c>
      <c r="C1169" t="s">
        <v>178</v>
      </c>
      <c r="D1169" t="s">
        <v>1884</v>
      </c>
      <c r="E1169" s="53" t="s">
        <v>786</v>
      </c>
      <c r="F1169" s="31" t="s">
        <v>48</v>
      </c>
      <c r="G1169" s="1">
        <v>12</v>
      </c>
      <c r="H1169" s="1">
        <v>2015</v>
      </c>
      <c r="I1169" s="36">
        <v>0.56666666666666665</v>
      </c>
      <c r="J1169" s="1" t="s">
        <v>8</v>
      </c>
      <c r="K1169" s="39">
        <v>46247</v>
      </c>
      <c r="L1169" t="s">
        <v>1808</v>
      </c>
      <c r="M1169" s="76">
        <v>84</v>
      </c>
      <c r="N1169" t="str">
        <f t="shared" si="583"/>
        <v>overcast</v>
      </c>
      <c r="O1169" s="78">
        <f t="shared" si="584"/>
        <v>0</v>
      </c>
      <c r="P1169" s="78">
        <v>0</v>
      </c>
      <c r="Q1169" s="78">
        <v>1</v>
      </c>
      <c r="R1169" s="78">
        <f t="shared" si="585"/>
        <v>0</v>
      </c>
      <c r="S1169" s="78">
        <f t="shared" si="586"/>
        <v>0</v>
      </c>
      <c r="T1169" s="78">
        <f t="shared" si="587"/>
        <v>0</v>
      </c>
      <c r="U1169" s="78">
        <f t="shared" si="588"/>
        <v>0</v>
      </c>
      <c r="V1169" s="78">
        <f t="shared" si="589"/>
        <v>0</v>
      </c>
      <c r="W1169" s="78">
        <f t="shared" si="590"/>
        <v>0</v>
      </c>
      <c r="X1169" s="78">
        <f t="shared" si="591"/>
        <v>0</v>
      </c>
      <c r="Y1169" s="78">
        <f t="shared" si="592"/>
        <v>0</v>
      </c>
      <c r="Z1169" s="78">
        <f t="shared" si="593"/>
        <v>0</v>
      </c>
      <c r="AA1169" s="78">
        <f t="shared" si="594"/>
        <v>0</v>
      </c>
      <c r="AB1169" s="78">
        <f t="shared" si="595"/>
        <v>0</v>
      </c>
      <c r="AC1169" s="78">
        <f t="shared" si="596"/>
        <v>0</v>
      </c>
      <c r="AD1169" s="78">
        <f t="shared" si="597"/>
        <v>0</v>
      </c>
      <c r="AE1169" s="78">
        <f t="shared" si="598"/>
        <v>0</v>
      </c>
      <c r="AF1169" s="78">
        <f t="shared" si="599"/>
        <v>0</v>
      </c>
      <c r="AG1169" s="78">
        <f t="shared" si="582"/>
        <v>0</v>
      </c>
      <c r="AH1169" s="78">
        <f t="shared" si="600"/>
        <v>0</v>
      </c>
      <c r="AI1169" s="78">
        <f t="shared" si="601"/>
        <v>0</v>
      </c>
      <c r="AJ1169" s="78">
        <f t="shared" si="602"/>
        <v>0</v>
      </c>
      <c r="AK1169" s="78">
        <f t="shared" si="603"/>
        <v>0</v>
      </c>
      <c r="AL1169" s="78">
        <f t="shared" si="604"/>
        <v>0</v>
      </c>
      <c r="AM1169" s="78">
        <f t="shared" si="605"/>
        <v>0</v>
      </c>
      <c r="AN1169" s="78">
        <f t="shared" si="606"/>
        <v>0</v>
      </c>
      <c r="AO1169" s="78">
        <f t="shared" si="607"/>
        <v>0</v>
      </c>
      <c r="AP1169" s="78">
        <f t="shared" si="608"/>
        <v>0</v>
      </c>
      <c r="AQ1169" s="78">
        <f t="shared" si="609"/>
        <v>0</v>
      </c>
      <c r="AR1169" s="78">
        <f t="shared" si="610"/>
        <v>0</v>
      </c>
      <c r="AS1169" s="78">
        <f t="shared" si="611"/>
        <v>0</v>
      </c>
      <c r="AT1169" s="78">
        <f t="shared" si="612"/>
        <v>1</v>
      </c>
      <c r="AU1169" s="78">
        <f t="shared" si="613"/>
        <v>1</v>
      </c>
      <c r="AV1169" s="78">
        <f>IF(AND(M1169&gt;=35,M1169&lt;=39),1,0)</f>
        <v>0</v>
      </c>
      <c r="AW1169" s="78">
        <f>IF(AND(M1169&gt;=40,M1169&lt;=44),1,0)</f>
        <v>0</v>
      </c>
      <c r="AX1169" s="78">
        <f>IF(AND(M1169&gt;=45,M1169&lt;=49),1,0)</f>
        <v>0</v>
      </c>
      <c r="AY1169" s="78">
        <f>IF(AND(M1169&gt;=50,M1169&lt;=54),1,0)</f>
        <v>0</v>
      </c>
      <c r="AZ1169" s="78">
        <f>IF(AND(M1169&gt;=55,M1169&lt;=59),1,0)</f>
        <v>0</v>
      </c>
      <c r="BA1169" s="78">
        <f>IF(AND(M1169&gt;=60,M1169&lt;=64),1,0)</f>
        <v>0</v>
      </c>
      <c r="BB1169" s="78">
        <f>IF(AND(M1169&gt;=65,M1169&lt;=69),1,0)</f>
        <v>0</v>
      </c>
      <c r="BC1169" s="78">
        <f>IF(AND(M1169&gt;=70,M1169&lt;=74),1,0)</f>
        <v>0</v>
      </c>
      <c r="BD1169" s="78">
        <f>IF(AND(M1169&gt;=75,M1169&lt;=79),1,0)</f>
        <v>0</v>
      </c>
      <c r="BE1169" s="78">
        <f>IF(AND(M1169&gt;=80,M1169&lt;=84),1,0)</f>
        <v>1</v>
      </c>
      <c r="BF1169" s="78">
        <f>IF(AND(M1169&gt;=85,M1169&lt;=89),1,0)</f>
        <v>0</v>
      </c>
      <c r="BG1169" s="78">
        <f>IF(AND(M1169&gt;=90,M1169&lt;=94),1,0)</f>
        <v>0</v>
      </c>
      <c r="BH1169" s="78">
        <f>IF(AND(M1169&gt;=95,M1169&lt;=99),1,0)</f>
        <v>0</v>
      </c>
      <c r="BI1169" s="78">
        <f>IF(AND(M1169&gt;=100,M1169&lt;=105),1,0)</f>
        <v>0</v>
      </c>
      <c r="BJ1169" s="78">
        <f>IF(I1169&lt;$BK$2,1,0)</f>
        <v>1</v>
      </c>
      <c r="BK1169" s="78">
        <f>IF(I1169&gt;$BK$2,1,0)</f>
        <v>0</v>
      </c>
      <c r="BL1169" s="79">
        <f>IF(J1169=$BL$2,1,0)</f>
        <v>0</v>
      </c>
      <c r="BM1169" s="79">
        <f>IF(J1169=$BM191,1,0)</f>
        <v>0</v>
      </c>
      <c r="BN1169" s="79">
        <f>IF(J1169=$BN191,1,0)</f>
        <v>0</v>
      </c>
      <c r="BO1169" s="79">
        <f>IF(J1169=$BO191,1,0)</f>
        <v>0</v>
      </c>
      <c r="BP1169" s="79">
        <f>IF(J1169=$BP191,1,0)</f>
        <v>0</v>
      </c>
      <c r="BQ1169" s="79">
        <f>IF(J1169=$BQ$2,1,0)</f>
        <v>0</v>
      </c>
      <c r="BR1169" s="79">
        <f>IF(J1169=$BR$2,1,0)</f>
        <v>1</v>
      </c>
      <c r="BS1169" s="78">
        <f>IF(F1169=$BS$2,1,0)</f>
        <v>0</v>
      </c>
      <c r="BT1169" s="78">
        <f>IF(F1169=$BT$2,1,0)</f>
        <v>0</v>
      </c>
      <c r="BU1169" s="78">
        <f>IF(F1169=$BU$2,1,0)</f>
        <v>0</v>
      </c>
      <c r="BV1169" s="78">
        <f>IF(F1169=$BV$2,1,0)</f>
        <v>0</v>
      </c>
      <c r="BW1169" s="78">
        <f>IF(F1169=$BW$2,1,0)</f>
        <v>1</v>
      </c>
      <c r="BX1169" s="78">
        <f>IF(F1169=$BX$2,1,0)</f>
        <v>0</v>
      </c>
      <c r="BY1169" s="78">
        <f>IF(F1169=$BY$2,1,0)</f>
        <v>0</v>
      </c>
      <c r="BZ1169" s="78">
        <f>IF(F1169=$BZ$2,1,0)</f>
        <v>0</v>
      </c>
      <c r="CA1169" t="s">
        <v>2264</v>
      </c>
      <c r="CB1169" s="1">
        <v>0</v>
      </c>
      <c r="CC1169" s="1">
        <v>0</v>
      </c>
    </row>
    <row r="1170" spans="2:81" x14ac:dyDescent="0.3">
      <c r="B1170" s="29" t="s">
        <v>119</v>
      </c>
      <c r="C1170" s="33" t="s">
        <v>165</v>
      </c>
      <c r="D1170" s="33" t="s">
        <v>56</v>
      </c>
      <c r="E1170" s="53" t="s">
        <v>787</v>
      </c>
      <c r="F1170" s="31" t="s">
        <v>48</v>
      </c>
      <c r="G1170" s="1">
        <v>27</v>
      </c>
      <c r="H1170" s="1">
        <v>2015</v>
      </c>
      <c r="I1170" s="36">
        <v>0.79652777777777783</v>
      </c>
      <c r="J1170" s="1" t="s">
        <v>6</v>
      </c>
      <c r="K1170" s="39">
        <v>26256</v>
      </c>
      <c r="L1170" t="s">
        <v>1769</v>
      </c>
      <c r="M1170" s="76">
        <v>82</v>
      </c>
      <c r="N1170" t="str">
        <f t="shared" si="583"/>
        <v>ptcldy</v>
      </c>
      <c r="O1170" s="78">
        <f t="shared" si="584"/>
        <v>0</v>
      </c>
      <c r="P1170" s="78">
        <v>0</v>
      </c>
      <c r="Q1170" s="78">
        <v>1</v>
      </c>
      <c r="R1170" s="78">
        <f t="shared" si="585"/>
        <v>0</v>
      </c>
      <c r="S1170" s="78">
        <f t="shared" si="586"/>
        <v>1</v>
      </c>
      <c r="T1170" s="78">
        <f t="shared" si="587"/>
        <v>0</v>
      </c>
      <c r="U1170" s="78">
        <f t="shared" si="588"/>
        <v>0</v>
      </c>
      <c r="V1170" s="78">
        <f t="shared" si="589"/>
        <v>0</v>
      </c>
      <c r="W1170" s="78">
        <f t="shared" si="590"/>
        <v>0</v>
      </c>
      <c r="X1170" s="78">
        <f t="shared" si="591"/>
        <v>0</v>
      </c>
      <c r="Y1170" s="78">
        <f t="shared" si="592"/>
        <v>0</v>
      </c>
      <c r="Z1170" s="78">
        <f t="shared" si="593"/>
        <v>0</v>
      </c>
      <c r="AA1170" s="78">
        <f t="shared" si="594"/>
        <v>0</v>
      </c>
      <c r="AB1170" s="78">
        <f t="shared" si="595"/>
        <v>0</v>
      </c>
      <c r="AC1170" s="78">
        <f t="shared" si="596"/>
        <v>0</v>
      </c>
      <c r="AD1170" s="78">
        <f t="shared" si="597"/>
        <v>0</v>
      </c>
      <c r="AE1170" s="78">
        <f t="shared" si="598"/>
        <v>0</v>
      </c>
      <c r="AF1170" s="78">
        <f t="shared" si="599"/>
        <v>0</v>
      </c>
      <c r="AG1170" s="78">
        <f t="shared" si="582"/>
        <v>0</v>
      </c>
      <c r="AH1170" s="78">
        <f t="shared" si="600"/>
        <v>0</v>
      </c>
      <c r="AI1170" s="78">
        <f t="shared" si="601"/>
        <v>0</v>
      </c>
      <c r="AJ1170" s="78">
        <f t="shared" si="602"/>
        <v>0</v>
      </c>
      <c r="AK1170" s="78">
        <f t="shared" si="603"/>
        <v>0</v>
      </c>
      <c r="AL1170" s="78">
        <f t="shared" si="604"/>
        <v>0</v>
      </c>
      <c r="AM1170" s="78">
        <f t="shared" si="605"/>
        <v>0</v>
      </c>
      <c r="AN1170" s="78">
        <f t="shared" si="606"/>
        <v>0</v>
      </c>
      <c r="AO1170" s="78">
        <f t="shared" si="607"/>
        <v>0</v>
      </c>
      <c r="AP1170" s="78">
        <f t="shared" si="608"/>
        <v>0</v>
      </c>
      <c r="AQ1170" s="78">
        <f t="shared" si="609"/>
        <v>0</v>
      </c>
      <c r="AR1170" s="78">
        <f t="shared" si="610"/>
        <v>0</v>
      </c>
      <c r="AS1170" s="78">
        <f t="shared" si="611"/>
        <v>0</v>
      </c>
      <c r="AT1170" s="78">
        <f t="shared" si="612"/>
        <v>0</v>
      </c>
      <c r="AU1170" s="78">
        <f t="shared" si="613"/>
        <v>1</v>
      </c>
      <c r="AV1170" s="78">
        <f>IF(AND(M1170&gt;=35,M1170&lt;=39),1,0)</f>
        <v>0</v>
      </c>
      <c r="AW1170" s="78">
        <f>IF(AND(M1170&gt;=40,M1170&lt;=44),1,0)</f>
        <v>0</v>
      </c>
      <c r="AX1170" s="78">
        <f>IF(AND(M1170&gt;=45,M1170&lt;=49),1,0)</f>
        <v>0</v>
      </c>
      <c r="AY1170" s="78">
        <f>IF(AND(M1170&gt;=50,M1170&lt;=54),1,0)</f>
        <v>0</v>
      </c>
      <c r="AZ1170" s="78">
        <f>IF(AND(M1170&gt;=55,M1170&lt;=59),1,0)</f>
        <v>0</v>
      </c>
      <c r="BA1170" s="78">
        <f>IF(AND(M1170&gt;=60,M1170&lt;=64),1,0)</f>
        <v>0</v>
      </c>
      <c r="BB1170" s="78">
        <f>IF(AND(M1170&gt;=65,M1170&lt;=69),1,0)</f>
        <v>0</v>
      </c>
      <c r="BC1170" s="78">
        <f>IF(AND(M1170&gt;=70,M1170&lt;=74),1,0)</f>
        <v>0</v>
      </c>
      <c r="BD1170" s="78">
        <f>IF(AND(M1170&gt;=75,M1170&lt;=79),1,0)</f>
        <v>0</v>
      </c>
      <c r="BE1170" s="78">
        <f>IF(AND(M1170&gt;=80,M1170&lt;=84),1,0)</f>
        <v>1</v>
      </c>
      <c r="BF1170" s="78">
        <f>IF(AND(M1170&gt;=85,M1170&lt;=89),1,0)</f>
        <v>0</v>
      </c>
      <c r="BG1170" s="78">
        <f>IF(AND(M1170&gt;=90,M1170&lt;=94),1,0)</f>
        <v>0</v>
      </c>
      <c r="BH1170" s="78">
        <f>IF(AND(M1170&gt;=95,M1170&lt;=99),1,0)</f>
        <v>0</v>
      </c>
      <c r="BI1170" s="78">
        <f>IF(AND(M1170&gt;=100,M1170&lt;=105),1,0)</f>
        <v>0</v>
      </c>
      <c r="BJ1170" s="78">
        <f>IF(I1170&lt;$BK$2,1,0)</f>
        <v>0</v>
      </c>
      <c r="BK1170" s="78">
        <f>IF(I1170&gt;$BK$2,1,0)</f>
        <v>1</v>
      </c>
      <c r="BL1170" s="79">
        <f>IF(J1170=$BL$2,1,0)</f>
        <v>1</v>
      </c>
      <c r="BM1170" s="79">
        <f>IF(J1170=$BM192,1,0)</f>
        <v>0</v>
      </c>
      <c r="BN1170" s="79">
        <f>IF(J1170=$BN192,1,0)</f>
        <v>0</v>
      </c>
      <c r="BO1170" s="79">
        <f>IF(J1170=$BO192,1,0)</f>
        <v>0</v>
      </c>
      <c r="BP1170" s="79">
        <f>IF(J1170=$BP192,1,0)</f>
        <v>0</v>
      </c>
      <c r="BQ1170" s="79">
        <f>IF(J1170=$BQ$2,1,0)</f>
        <v>0</v>
      </c>
      <c r="BR1170" s="79">
        <f>IF(J1170=$BR$2,1,0)</f>
        <v>0</v>
      </c>
      <c r="BS1170" s="78">
        <f>IF(F1170=$BS$2,1,0)</f>
        <v>0</v>
      </c>
      <c r="BT1170" s="78">
        <f>IF(F1170=$BT$2,1,0)</f>
        <v>0</v>
      </c>
      <c r="BU1170" s="78">
        <f>IF(F1170=$BU$2,1,0)</f>
        <v>0</v>
      </c>
      <c r="BV1170" s="78">
        <f>IF(F1170=$BV$2,1,0)</f>
        <v>0</v>
      </c>
      <c r="BW1170" s="78">
        <f>IF(F1170=$BW$2,1,0)</f>
        <v>1</v>
      </c>
      <c r="BX1170" s="78">
        <f>IF(F1170=$BX$2,1,0)</f>
        <v>0</v>
      </c>
      <c r="BY1170" s="78">
        <f>IF(F1170=$BY$2,1,0)</f>
        <v>0</v>
      </c>
      <c r="BZ1170" s="78">
        <f>IF(F1170=$BZ$2,1,0)</f>
        <v>0</v>
      </c>
      <c r="CA1170"/>
      <c r="CB1170" s="1">
        <v>0</v>
      </c>
      <c r="CC1170" s="1">
        <v>0</v>
      </c>
    </row>
    <row r="1171" spans="2:81" x14ac:dyDescent="0.3">
      <c r="B1171" s="29" t="s">
        <v>120</v>
      </c>
      <c r="C1171" s="33" t="s">
        <v>165</v>
      </c>
      <c r="D1171" s="33" t="s">
        <v>56</v>
      </c>
      <c r="E1171" s="53" t="s">
        <v>788</v>
      </c>
      <c r="F1171" s="31" t="s">
        <v>48</v>
      </c>
      <c r="G1171" s="1">
        <v>28</v>
      </c>
      <c r="H1171" s="1">
        <v>2015</v>
      </c>
      <c r="I1171" s="36">
        <v>0.79652777777777783</v>
      </c>
      <c r="J1171" s="1" t="s">
        <v>10</v>
      </c>
      <c r="K1171" s="39">
        <v>28592</v>
      </c>
      <c r="L1171" t="s">
        <v>1777</v>
      </c>
      <c r="M1171" s="76">
        <v>86</v>
      </c>
      <c r="N1171" t="str">
        <f t="shared" si="583"/>
        <v>clear</v>
      </c>
      <c r="O1171" s="78">
        <f t="shared" si="584"/>
        <v>0</v>
      </c>
      <c r="P1171" s="78">
        <v>0</v>
      </c>
      <c r="Q1171" s="78">
        <v>1</v>
      </c>
      <c r="R1171" s="78">
        <f t="shared" si="585"/>
        <v>0</v>
      </c>
      <c r="S1171" s="78">
        <f t="shared" si="586"/>
        <v>1</v>
      </c>
      <c r="T1171" s="78">
        <f t="shared" si="587"/>
        <v>0</v>
      </c>
      <c r="U1171" s="78">
        <f t="shared" si="588"/>
        <v>0</v>
      </c>
      <c r="V1171" s="78">
        <f t="shared" si="589"/>
        <v>0</v>
      </c>
      <c r="W1171" s="78">
        <f t="shared" si="590"/>
        <v>0</v>
      </c>
      <c r="X1171" s="78">
        <f t="shared" si="591"/>
        <v>0</v>
      </c>
      <c r="Y1171" s="78">
        <f t="shared" si="592"/>
        <v>0</v>
      </c>
      <c r="Z1171" s="78">
        <f t="shared" si="593"/>
        <v>0</v>
      </c>
      <c r="AA1171" s="78">
        <f t="shared" si="594"/>
        <v>0</v>
      </c>
      <c r="AB1171" s="78">
        <f t="shared" si="595"/>
        <v>0</v>
      </c>
      <c r="AC1171" s="78">
        <f t="shared" si="596"/>
        <v>0</v>
      </c>
      <c r="AD1171" s="78">
        <f t="shared" si="597"/>
        <v>0</v>
      </c>
      <c r="AE1171" s="78">
        <f t="shared" si="598"/>
        <v>0</v>
      </c>
      <c r="AF1171" s="78">
        <f t="shared" si="599"/>
        <v>0</v>
      </c>
      <c r="AG1171" s="78">
        <f t="shared" si="582"/>
        <v>0</v>
      </c>
      <c r="AH1171" s="78">
        <f t="shared" si="600"/>
        <v>0</v>
      </c>
      <c r="AI1171" s="78">
        <f t="shared" si="601"/>
        <v>0</v>
      </c>
      <c r="AJ1171" s="78">
        <f t="shared" si="602"/>
        <v>0</v>
      </c>
      <c r="AK1171" s="78">
        <f t="shared" si="603"/>
        <v>0</v>
      </c>
      <c r="AL1171" s="78">
        <f t="shared" si="604"/>
        <v>0</v>
      </c>
      <c r="AM1171" s="78">
        <f t="shared" si="605"/>
        <v>0</v>
      </c>
      <c r="AN1171" s="78">
        <f t="shared" si="606"/>
        <v>0</v>
      </c>
      <c r="AO1171" s="78">
        <f t="shared" si="607"/>
        <v>0</v>
      </c>
      <c r="AP1171" s="78">
        <f t="shared" si="608"/>
        <v>0</v>
      </c>
      <c r="AQ1171" s="78">
        <f t="shared" si="609"/>
        <v>0</v>
      </c>
      <c r="AR1171" s="78">
        <f t="shared" si="610"/>
        <v>0</v>
      </c>
      <c r="AS1171" s="78">
        <f t="shared" si="611"/>
        <v>0</v>
      </c>
      <c r="AT1171" s="78">
        <f t="shared" si="612"/>
        <v>0</v>
      </c>
      <c r="AU1171" s="78">
        <f t="shared" si="613"/>
        <v>1</v>
      </c>
      <c r="AV1171" s="78">
        <f>IF(AND(M1171&gt;=35,M1171&lt;=39),1,0)</f>
        <v>0</v>
      </c>
      <c r="AW1171" s="78">
        <f>IF(AND(M1171&gt;=40,M1171&lt;=44),1,0)</f>
        <v>0</v>
      </c>
      <c r="AX1171" s="78">
        <f>IF(AND(M1171&gt;=45,M1171&lt;=49),1,0)</f>
        <v>0</v>
      </c>
      <c r="AY1171" s="78">
        <f>IF(AND(M1171&gt;=50,M1171&lt;=54),1,0)</f>
        <v>0</v>
      </c>
      <c r="AZ1171" s="78">
        <f>IF(AND(M1171&gt;=55,M1171&lt;=59),1,0)</f>
        <v>0</v>
      </c>
      <c r="BA1171" s="78">
        <f>IF(AND(M1171&gt;=60,M1171&lt;=64),1,0)</f>
        <v>0</v>
      </c>
      <c r="BB1171" s="78">
        <f>IF(AND(M1171&gt;=65,M1171&lt;=69),1,0)</f>
        <v>0</v>
      </c>
      <c r="BC1171" s="78">
        <f>IF(AND(M1171&gt;=70,M1171&lt;=74),1,0)</f>
        <v>0</v>
      </c>
      <c r="BD1171" s="78">
        <f>IF(AND(M1171&gt;=75,M1171&lt;=79),1,0)</f>
        <v>0</v>
      </c>
      <c r="BE1171" s="78">
        <f>IF(AND(M1171&gt;=80,M1171&lt;=84),1,0)</f>
        <v>0</v>
      </c>
      <c r="BF1171" s="78">
        <f>IF(AND(M1171&gt;=85,M1171&lt;=89),1,0)</f>
        <v>1</v>
      </c>
      <c r="BG1171" s="78">
        <f>IF(AND(M1171&gt;=90,M1171&lt;=94),1,0)</f>
        <v>0</v>
      </c>
      <c r="BH1171" s="78">
        <f>IF(AND(M1171&gt;=95,M1171&lt;=99),1,0)</f>
        <v>0</v>
      </c>
      <c r="BI1171" s="78">
        <f>IF(AND(M1171&gt;=100,M1171&lt;=105),1,0)</f>
        <v>0</v>
      </c>
      <c r="BJ1171" s="78">
        <f>IF(I1171&lt;$BK$2,1,0)</f>
        <v>0</v>
      </c>
      <c r="BK1171" s="78">
        <f>IF(I1171&gt;$BK$2,1,0)</f>
        <v>1</v>
      </c>
      <c r="BL1171" s="79">
        <f>IF(J1171=$BL$2,1,0)</f>
        <v>0</v>
      </c>
      <c r="BM1171" s="79">
        <f>IF(J1171=$BM193,1,0)</f>
        <v>0</v>
      </c>
      <c r="BN1171" s="79">
        <f>IF(J1171=$BN193,1,0)</f>
        <v>0</v>
      </c>
      <c r="BO1171" s="79">
        <f>IF(J1171=$BO193,1,0)</f>
        <v>0</v>
      </c>
      <c r="BP1171" s="79">
        <f>IF(J1171=$BP193,1,0)</f>
        <v>0</v>
      </c>
      <c r="BQ1171" s="79">
        <f>IF(J1171=$BQ$2,1,0)</f>
        <v>0</v>
      </c>
      <c r="BR1171" s="79">
        <f>IF(J1171=$BR$2,1,0)</f>
        <v>0</v>
      </c>
      <c r="BS1171" s="78">
        <f>IF(F1171=$BS$2,1,0)</f>
        <v>0</v>
      </c>
      <c r="BT1171" s="78">
        <f>IF(F1171=$BT$2,1,0)</f>
        <v>0</v>
      </c>
      <c r="BU1171" s="78">
        <f>IF(F1171=$BU$2,1,0)</f>
        <v>0</v>
      </c>
      <c r="BV1171" s="78">
        <f>IF(F1171=$BV$2,1,0)</f>
        <v>0</v>
      </c>
      <c r="BW1171" s="78">
        <f>IF(F1171=$BW$2,1,0)</f>
        <v>1</v>
      </c>
      <c r="BX1171" s="78">
        <f>IF(F1171=$BX$2,1,0)</f>
        <v>0</v>
      </c>
      <c r="BY1171" s="78">
        <f>IF(F1171=$BY$2,1,0)</f>
        <v>0</v>
      </c>
      <c r="BZ1171" s="78">
        <f>IF(F1171=$BZ$2,1,0)</f>
        <v>0</v>
      </c>
      <c r="CA1171" t="s">
        <v>2265</v>
      </c>
      <c r="CB1171" s="1">
        <v>0</v>
      </c>
      <c r="CC1171" s="1">
        <v>0</v>
      </c>
    </row>
    <row r="1172" spans="2:81" x14ac:dyDescent="0.3">
      <c r="B1172" s="29" t="s">
        <v>121</v>
      </c>
      <c r="C1172" s="33" t="s">
        <v>165</v>
      </c>
      <c r="D1172" s="33" t="s">
        <v>56</v>
      </c>
      <c r="E1172" s="53" t="s">
        <v>789</v>
      </c>
      <c r="F1172" s="31" t="s">
        <v>48</v>
      </c>
      <c r="G1172" s="1">
        <v>29</v>
      </c>
      <c r="H1172" s="1">
        <v>2015</v>
      </c>
      <c r="I1172" s="36">
        <v>0.81805555555555554</v>
      </c>
      <c r="J1172" s="1" t="s">
        <v>11</v>
      </c>
      <c r="K1172" s="39">
        <v>29328</v>
      </c>
      <c r="L1172" t="s">
        <v>1740</v>
      </c>
      <c r="M1172" s="76">
        <v>80</v>
      </c>
      <c r="N1172" t="str">
        <f t="shared" si="583"/>
        <v>cloudy</v>
      </c>
      <c r="O1172" s="78">
        <f t="shared" si="584"/>
        <v>0</v>
      </c>
      <c r="P1172" s="78">
        <v>0</v>
      </c>
      <c r="Q1172" s="78">
        <v>1</v>
      </c>
      <c r="R1172" s="78">
        <f t="shared" si="585"/>
        <v>0</v>
      </c>
      <c r="S1172" s="78">
        <f t="shared" si="586"/>
        <v>1</v>
      </c>
      <c r="T1172" s="78">
        <f t="shared" si="587"/>
        <v>0</v>
      </c>
      <c r="U1172" s="78">
        <f t="shared" si="588"/>
        <v>0</v>
      </c>
      <c r="V1172" s="78">
        <f t="shared" si="589"/>
        <v>0</v>
      </c>
      <c r="W1172" s="78">
        <f t="shared" si="590"/>
        <v>0</v>
      </c>
      <c r="X1172" s="78">
        <f t="shared" si="591"/>
        <v>0</v>
      </c>
      <c r="Y1172" s="78">
        <f t="shared" si="592"/>
        <v>0</v>
      </c>
      <c r="Z1172" s="78">
        <f t="shared" si="593"/>
        <v>0</v>
      </c>
      <c r="AA1172" s="78">
        <f t="shared" si="594"/>
        <v>0</v>
      </c>
      <c r="AB1172" s="78">
        <f t="shared" si="595"/>
        <v>0</v>
      </c>
      <c r="AC1172" s="78">
        <f t="shared" si="596"/>
        <v>0</v>
      </c>
      <c r="AD1172" s="78">
        <f t="shared" si="597"/>
        <v>0</v>
      </c>
      <c r="AE1172" s="78">
        <f t="shared" si="598"/>
        <v>0</v>
      </c>
      <c r="AF1172" s="78">
        <f t="shared" si="599"/>
        <v>0</v>
      </c>
      <c r="AG1172" s="78">
        <f t="shared" si="582"/>
        <v>0</v>
      </c>
      <c r="AH1172" s="78">
        <f t="shared" si="600"/>
        <v>0</v>
      </c>
      <c r="AI1172" s="78">
        <f t="shared" si="601"/>
        <v>0</v>
      </c>
      <c r="AJ1172" s="78">
        <f t="shared" si="602"/>
        <v>0</v>
      </c>
      <c r="AK1172" s="78">
        <f t="shared" si="603"/>
        <v>0</v>
      </c>
      <c r="AL1172" s="78">
        <f t="shared" si="604"/>
        <v>0</v>
      </c>
      <c r="AM1172" s="78">
        <f t="shared" si="605"/>
        <v>0</v>
      </c>
      <c r="AN1172" s="78">
        <f t="shared" si="606"/>
        <v>0</v>
      </c>
      <c r="AO1172" s="78">
        <f t="shared" si="607"/>
        <v>0</v>
      </c>
      <c r="AP1172" s="78">
        <f t="shared" si="608"/>
        <v>0</v>
      </c>
      <c r="AQ1172" s="78">
        <f t="shared" si="609"/>
        <v>0</v>
      </c>
      <c r="AR1172" s="78">
        <f t="shared" si="610"/>
        <v>0</v>
      </c>
      <c r="AS1172" s="78">
        <f t="shared" si="611"/>
        <v>0</v>
      </c>
      <c r="AT1172" s="78">
        <f t="shared" si="612"/>
        <v>0</v>
      </c>
      <c r="AU1172" s="78">
        <f t="shared" si="613"/>
        <v>1</v>
      </c>
      <c r="AV1172" s="78">
        <f>IF(AND(M1172&gt;=35,M1172&lt;=39),1,0)</f>
        <v>0</v>
      </c>
      <c r="AW1172" s="78">
        <f>IF(AND(M1172&gt;=40,M1172&lt;=44),1,0)</f>
        <v>0</v>
      </c>
      <c r="AX1172" s="78">
        <f>IF(AND(M1172&gt;=45,M1172&lt;=49),1,0)</f>
        <v>0</v>
      </c>
      <c r="AY1172" s="78">
        <f>IF(AND(M1172&gt;=50,M1172&lt;=54),1,0)</f>
        <v>0</v>
      </c>
      <c r="AZ1172" s="78">
        <f>IF(AND(M1172&gt;=55,M1172&lt;=59),1,0)</f>
        <v>0</v>
      </c>
      <c r="BA1172" s="78">
        <f>IF(AND(M1172&gt;=60,M1172&lt;=64),1,0)</f>
        <v>0</v>
      </c>
      <c r="BB1172" s="78">
        <f>IF(AND(M1172&gt;=65,M1172&lt;=69),1,0)</f>
        <v>0</v>
      </c>
      <c r="BC1172" s="78">
        <f>IF(AND(M1172&gt;=70,M1172&lt;=74),1,0)</f>
        <v>0</v>
      </c>
      <c r="BD1172" s="78">
        <f>IF(AND(M1172&gt;=75,M1172&lt;=79),1,0)</f>
        <v>0</v>
      </c>
      <c r="BE1172" s="78">
        <f>IF(AND(M1172&gt;=80,M1172&lt;=84),1,0)</f>
        <v>1</v>
      </c>
      <c r="BF1172" s="78">
        <f>IF(AND(M1172&gt;=85,M1172&lt;=89),1,0)</f>
        <v>0</v>
      </c>
      <c r="BG1172" s="78">
        <f>IF(AND(M1172&gt;=90,M1172&lt;=94),1,0)</f>
        <v>0</v>
      </c>
      <c r="BH1172" s="78">
        <f>IF(AND(M1172&gt;=95,M1172&lt;=99),1,0)</f>
        <v>0</v>
      </c>
      <c r="BI1172" s="78">
        <f>IF(AND(M1172&gt;=100,M1172&lt;=105),1,0)</f>
        <v>0</v>
      </c>
      <c r="BJ1172" s="78">
        <f>IF(I1172&lt;$BK$2,1,0)</f>
        <v>0</v>
      </c>
      <c r="BK1172" s="78">
        <f>IF(I1172&gt;$BK$2,1,0)</f>
        <v>1</v>
      </c>
      <c r="BL1172" s="79">
        <f>IF(J1172=$BL$2,1,0)</f>
        <v>0</v>
      </c>
      <c r="BM1172" s="79">
        <f>IF(J1172=$BM194,1,0)</f>
        <v>0</v>
      </c>
      <c r="BN1172" s="79">
        <f>IF(J1172=$BN194,1,0)</f>
        <v>0</v>
      </c>
      <c r="BO1172" s="79">
        <f>IF(J1172=$BO194,1,0)</f>
        <v>0</v>
      </c>
      <c r="BP1172" s="79">
        <f>IF(J1172=$BP194,1,0)</f>
        <v>0</v>
      </c>
      <c r="BQ1172" s="79">
        <f>IF(J1172=$BQ$2,1,0)</f>
        <v>0</v>
      </c>
      <c r="BR1172" s="79">
        <f>IF(J1172=$BR$2,1,0)</f>
        <v>0</v>
      </c>
      <c r="BS1172" s="78">
        <f>IF(F1172=$BS$2,1,0)</f>
        <v>0</v>
      </c>
      <c r="BT1172" s="78">
        <f>IF(F1172=$BT$2,1,0)</f>
        <v>0</v>
      </c>
      <c r="BU1172" s="78">
        <f>IF(F1172=$BU$2,1,0)</f>
        <v>0</v>
      </c>
      <c r="BV1172" s="78">
        <f>IF(F1172=$BV$2,1,0)</f>
        <v>0</v>
      </c>
      <c r="BW1172" s="78">
        <f>IF(F1172=$BW$2,1,0)</f>
        <v>1</v>
      </c>
      <c r="BX1172" s="78">
        <f>IF(F1172=$BX$2,1,0)</f>
        <v>0</v>
      </c>
      <c r="BY1172" s="78">
        <f>IF(F1172=$BY$2,1,0)</f>
        <v>0</v>
      </c>
      <c r="BZ1172" s="78">
        <f>IF(F1172=$BZ$2,1,0)</f>
        <v>0</v>
      </c>
      <c r="CA1172" t="s">
        <v>2266</v>
      </c>
      <c r="CB1172" s="1">
        <v>0</v>
      </c>
      <c r="CC1172" s="1">
        <v>0</v>
      </c>
    </row>
    <row r="1173" spans="2:81" x14ac:dyDescent="0.3">
      <c r="B1173" s="29" t="s">
        <v>122</v>
      </c>
      <c r="C1173" s="33" t="s">
        <v>170</v>
      </c>
      <c r="D1173" s="33" t="s">
        <v>77</v>
      </c>
      <c r="E1173" s="53" t="s">
        <v>790</v>
      </c>
      <c r="F1173" s="31" t="s">
        <v>48</v>
      </c>
      <c r="G1173" s="1">
        <v>30</v>
      </c>
      <c r="H1173" s="1">
        <v>2015</v>
      </c>
      <c r="I1173" s="36">
        <v>0.79652777777777783</v>
      </c>
      <c r="J1173" s="1" t="s">
        <v>9</v>
      </c>
      <c r="K1173" s="39">
        <v>30136</v>
      </c>
      <c r="L1173" t="s">
        <v>1717</v>
      </c>
      <c r="M1173" s="76">
        <v>83</v>
      </c>
      <c r="N1173" t="str">
        <f t="shared" si="583"/>
        <v>ptcldy</v>
      </c>
      <c r="O1173" s="78">
        <f t="shared" si="584"/>
        <v>0</v>
      </c>
      <c r="P1173" s="78">
        <v>0</v>
      </c>
      <c r="Q1173" s="78">
        <v>0</v>
      </c>
      <c r="R1173" s="78">
        <f t="shared" si="585"/>
        <v>0</v>
      </c>
      <c r="S1173" s="78">
        <f t="shared" si="586"/>
        <v>0</v>
      </c>
      <c r="T1173" s="78">
        <f t="shared" si="587"/>
        <v>0</v>
      </c>
      <c r="U1173" s="78">
        <f t="shared" si="588"/>
        <v>0</v>
      </c>
      <c r="V1173" s="78">
        <f t="shared" si="589"/>
        <v>0</v>
      </c>
      <c r="W1173" s="78">
        <f t="shared" si="590"/>
        <v>0</v>
      </c>
      <c r="X1173" s="78">
        <f t="shared" si="591"/>
        <v>0</v>
      </c>
      <c r="Y1173" s="78">
        <f t="shared" si="592"/>
        <v>0</v>
      </c>
      <c r="Z1173" s="78">
        <f t="shared" si="593"/>
        <v>1</v>
      </c>
      <c r="AA1173" s="78">
        <f t="shared" si="594"/>
        <v>0</v>
      </c>
      <c r="AB1173" s="78">
        <f t="shared" si="595"/>
        <v>0</v>
      </c>
      <c r="AC1173" s="78">
        <f t="shared" si="596"/>
        <v>0</v>
      </c>
      <c r="AD1173" s="78">
        <f t="shared" si="597"/>
        <v>0</v>
      </c>
      <c r="AE1173" s="78">
        <f t="shared" si="598"/>
        <v>0</v>
      </c>
      <c r="AF1173" s="78">
        <f t="shared" si="599"/>
        <v>0</v>
      </c>
      <c r="AG1173" s="78">
        <f t="shared" si="582"/>
        <v>0</v>
      </c>
      <c r="AH1173" s="78">
        <f t="shared" si="600"/>
        <v>0</v>
      </c>
      <c r="AI1173" s="78">
        <f t="shared" si="601"/>
        <v>0</v>
      </c>
      <c r="AJ1173" s="78">
        <f t="shared" si="602"/>
        <v>0</v>
      </c>
      <c r="AK1173" s="78">
        <f t="shared" si="603"/>
        <v>0</v>
      </c>
      <c r="AL1173" s="78">
        <f t="shared" si="604"/>
        <v>0</v>
      </c>
      <c r="AM1173" s="78">
        <f t="shared" si="605"/>
        <v>0</v>
      </c>
      <c r="AN1173" s="78">
        <f t="shared" si="606"/>
        <v>0</v>
      </c>
      <c r="AO1173" s="78">
        <f t="shared" si="607"/>
        <v>0</v>
      </c>
      <c r="AP1173" s="78">
        <f t="shared" si="608"/>
        <v>0</v>
      </c>
      <c r="AQ1173" s="78">
        <f t="shared" si="609"/>
        <v>0</v>
      </c>
      <c r="AR1173" s="78">
        <f t="shared" si="610"/>
        <v>0</v>
      </c>
      <c r="AS1173" s="78">
        <f t="shared" si="611"/>
        <v>0</v>
      </c>
      <c r="AT1173" s="78">
        <f t="shared" si="612"/>
        <v>0</v>
      </c>
      <c r="AU1173" s="78">
        <f t="shared" si="613"/>
        <v>1</v>
      </c>
      <c r="AV1173" s="78">
        <f>IF(AND(M1173&gt;=35,M1173&lt;=39),1,0)</f>
        <v>0</v>
      </c>
      <c r="AW1173" s="78">
        <f>IF(AND(M1173&gt;=40,M1173&lt;=44),1,0)</f>
        <v>0</v>
      </c>
      <c r="AX1173" s="78">
        <f>IF(AND(M1173&gt;=45,M1173&lt;=49),1,0)</f>
        <v>0</v>
      </c>
      <c r="AY1173" s="78">
        <f>IF(AND(M1173&gt;=50,M1173&lt;=54),1,0)</f>
        <v>0</v>
      </c>
      <c r="AZ1173" s="78">
        <f>IF(AND(M1173&gt;=55,M1173&lt;=59),1,0)</f>
        <v>0</v>
      </c>
      <c r="BA1173" s="78">
        <f>IF(AND(M1173&gt;=60,M1173&lt;=64),1,0)</f>
        <v>0</v>
      </c>
      <c r="BB1173" s="78">
        <f>IF(AND(M1173&gt;=65,M1173&lt;=69),1,0)</f>
        <v>0</v>
      </c>
      <c r="BC1173" s="78">
        <f>IF(AND(M1173&gt;=70,M1173&lt;=74),1,0)</f>
        <v>0</v>
      </c>
      <c r="BD1173" s="78">
        <f>IF(AND(M1173&gt;=75,M1173&lt;=79),1,0)</f>
        <v>0</v>
      </c>
      <c r="BE1173" s="78">
        <f>IF(AND(M1173&gt;=80,M1173&lt;=84),1,0)</f>
        <v>1</v>
      </c>
      <c r="BF1173" s="78">
        <f>IF(AND(M1173&gt;=85,M1173&lt;=89),1,0)</f>
        <v>0</v>
      </c>
      <c r="BG1173" s="78">
        <f>IF(AND(M1173&gt;=90,M1173&lt;=94),1,0)</f>
        <v>0</v>
      </c>
      <c r="BH1173" s="78">
        <f>IF(AND(M1173&gt;=95,M1173&lt;=99),1,0)</f>
        <v>0</v>
      </c>
      <c r="BI1173" s="78">
        <f>IF(AND(M1173&gt;=100,M1173&lt;=105),1,0)</f>
        <v>0</v>
      </c>
      <c r="BJ1173" s="78">
        <f>IF(I1173&lt;$BK$2,1,0)</f>
        <v>0</v>
      </c>
      <c r="BK1173" s="78">
        <f>IF(I1173&gt;$BK$2,1,0)</f>
        <v>1</v>
      </c>
      <c r="BL1173" s="79">
        <f>IF(J1173=$BL$2,1,0)</f>
        <v>0</v>
      </c>
      <c r="BM1173" s="79">
        <f>IF(J1173=$BM195,1,0)</f>
        <v>0</v>
      </c>
      <c r="BN1173" s="79">
        <f>IF(J1173=$BN195,1,0)</f>
        <v>0</v>
      </c>
      <c r="BO1173" s="79">
        <f>IF(J1173=$BO195,1,0)</f>
        <v>0</v>
      </c>
      <c r="BP1173" s="79">
        <f>IF(J1173=$BP195,1,0)</f>
        <v>0</v>
      </c>
      <c r="BQ1173" s="79">
        <f>IF(J1173=$BQ$2,1,0)</f>
        <v>0</v>
      </c>
      <c r="BR1173" s="79">
        <f>IF(J1173=$BR$2,1,0)</f>
        <v>0</v>
      </c>
      <c r="BS1173" s="78">
        <f>IF(F1173=$BS$2,1,0)</f>
        <v>0</v>
      </c>
      <c r="BT1173" s="78">
        <f>IF(F1173=$BT$2,1,0)</f>
        <v>0</v>
      </c>
      <c r="BU1173" s="78">
        <f>IF(F1173=$BU$2,1,0)</f>
        <v>0</v>
      </c>
      <c r="BV1173" s="78">
        <f>IF(F1173=$BV$2,1,0)</f>
        <v>0</v>
      </c>
      <c r="BW1173" s="78">
        <f>IF(F1173=$BW$2,1,0)</f>
        <v>1</v>
      </c>
      <c r="BX1173" s="78">
        <f>IF(F1173=$BX$2,1,0)</f>
        <v>0</v>
      </c>
      <c r="BY1173" s="78">
        <f>IF(F1173=$BY$2,1,0)</f>
        <v>0</v>
      </c>
      <c r="BZ1173" s="78">
        <f>IF(F1173=$BZ$2,1,0)</f>
        <v>0</v>
      </c>
      <c r="CA1173" t="s">
        <v>2267</v>
      </c>
      <c r="CB1173" s="1">
        <v>0</v>
      </c>
      <c r="CC1173" s="1">
        <v>0</v>
      </c>
    </row>
    <row r="1174" spans="2:81" x14ac:dyDescent="0.3">
      <c r="B1174" s="29" t="s">
        <v>123</v>
      </c>
      <c r="C1174" s="33" t="s">
        <v>170</v>
      </c>
      <c r="D1174" s="33" t="s">
        <v>77</v>
      </c>
      <c r="E1174" s="53" t="s">
        <v>791</v>
      </c>
      <c r="F1174" s="31" t="s">
        <v>48</v>
      </c>
      <c r="G1174" s="1">
        <v>31</v>
      </c>
      <c r="H1174" s="1">
        <v>2015</v>
      </c>
      <c r="I1174" s="36">
        <v>0.79583333333333339</v>
      </c>
      <c r="J1174" s="1" t="s">
        <v>5</v>
      </c>
      <c r="K1174" s="39">
        <v>36985</v>
      </c>
      <c r="L1174" t="s">
        <v>1783</v>
      </c>
      <c r="M1174" s="76">
        <v>87</v>
      </c>
      <c r="N1174" t="str">
        <f t="shared" si="583"/>
        <v>clear</v>
      </c>
      <c r="O1174" s="78">
        <f t="shared" si="584"/>
        <v>0</v>
      </c>
      <c r="P1174" s="78">
        <v>0</v>
      </c>
      <c r="Q1174" s="78">
        <v>0</v>
      </c>
      <c r="R1174" s="78">
        <f t="shared" si="585"/>
        <v>0</v>
      </c>
      <c r="S1174" s="78">
        <f t="shared" si="586"/>
        <v>0</v>
      </c>
      <c r="T1174" s="78">
        <f t="shared" si="587"/>
        <v>0</v>
      </c>
      <c r="U1174" s="78">
        <f t="shared" si="588"/>
        <v>0</v>
      </c>
      <c r="V1174" s="78">
        <f t="shared" si="589"/>
        <v>0</v>
      </c>
      <c r="W1174" s="78">
        <f t="shared" si="590"/>
        <v>0</v>
      </c>
      <c r="X1174" s="78">
        <f t="shared" si="591"/>
        <v>0</v>
      </c>
      <c r="Y1174" s="78">
        <f t="shared" si="592"/>
        <v>0</v>
      </c>
      <c r="Z1174" s="78">
        <f t="shared" si="593"/>
        <v>1</v>
      </c>
      <c r="AA1174" s="78">
        <f t="shared" si="594"/>
        <v>0</v>
      </c>
      <c r="AB1174" s="78">
        <f t="shared" si="595"/>
        <v>0</v>
      </c>
      <c r="AC1174" s="78">
        <f t="shared" si="596"/>
        <v>0</v>
      </c>
      <c r="AD1174" s="78">
        <f t="shared" si="597"/>
        <v>0</v>
      </c>
      <c r="AE1174" s="78">
        <f t="shared" si="598"/>
        <v>0</v>
      </c>
      <c r="AF1174" s="78">
        <f t="shared" si="599"/>
        <v>0</v>
      </c>
      <c r="AG1174" s="78">
        <f t="shared" si="582"/>
        <v>0</v>
      </c>
      <c r="AH1174" s="78">
        <f t="shared" si="600"/>
        <v>0</v>
      </c>
      <c r="AI1174" s="78">
        <f t="shared" si="601"/>
        <v>0</v>
      </c>
      <c r="AJ1174" s="78">
        <f t="shared" si="602"/>
        <v>0</v>
      </c>
      <c r="AK1174" s="78">
        <f t="shared" si="603"/>
        <v>0</v>
      </c>
      <c r="AL1174" s="78">
        <f t="shared" si="604"/>
        <v>0</v>
      </c>
      <c r="AM1174" s="78">
        <f t="shared" si="605"/>
        <v>0</v>
      </c>
      <c r="AN1174" s="78">
        <f t="shared" si="606"/>
        <v>0</v>
      </c>
      <c r="AO1174" s="78">
        <f t="shared" si="607"/>
        <v>0</v>
      </c>
      <c r="AP1174" s="78">
        <f t="shared" si="608"/>
        <v>0</v>
      </c>
      <c r="AQ1174" s="78">
        <f t="shared" si="609"/>
        <v>0</v>
      </c>
      <c r="AR1174" s="78">
        <f t="shared" si="610"/>
        <v>0</v>
      </c>
      <c r="AS1174" s="78">
        <f t="shared" si="611"/>
        <v>0</v>
      </c>
      <c r="AT1174" s="78">
        <f t="shared" si="612"/>
        <v>0</v>
      </c>
      <c r="AU1174" s="78">
        <f t="shared" si="613"/>
        <v>1</v>
      </c>
      <c r="AV1174" s="78">
        <f>IF(AND(M1174&gt;=35,M1174&lt;=39),1,0)</f>
        <v>0</v>
      </c>
      <c r="AW1174" s="78">
        <f>IF(AND(M1174&gt;=40,M1174&lt;=44),1,0)</f>
        <v>0</v>
      </c>
      <c r="AX1174" s="78">
        <f>IF(AND(M1174&gt;=45,M1174&lt;=49),1,0)</f>
        <v>0</v>
      </c>
      <c r="AY1174" s="78">
        <f>IF(AND(M1174&gt;=50,M1174&lt;=54),1,0)</f>
        <v>0</v>
      </c>
      <c r="AZ1174" s="78">
        <f>IF(AND(M1174&gt;=55,M1174&lt;=59),1,0)</f>
        <v>0</v>
      </c>
      <c r="BA1174" s="78">
        <f>IF(AND(M1174&gt;=60,M1174&lt;=64),1,0)</f>
        <v>0</v>
      </c>
      <c r="BB1174" s="78">
        <f>IF(AND(M1174&gt;=65,M1174&lt;=69),1,0)</f>
        <v>0</v>
      </c>
      <c r="BC1174" s="78">
        <f>IF(AND(M1174&gt;=70,M1174&lt;=74),1,0)</f>
        <v>0</v>
      </c>
      <c r="BD1174" s="78">
        <f>IF(AND(M1174&gt;=75,M1174&lt;=79),1,0)</f>
        <v>0</v>
      </c>
      <c r="BE1174" s="78">
        <f>IF(AND(M1174&gt;=80,M1174&lt;=84),1,0)</f>
        <v>0</v>
      </c>
      <c r="BF1174" s="78">
        <f>IF(AND(M1174&gt;=85,M1174&lt;=89),1,0)</f>
        <v>1</v>
      </c>
      <c r="BG1174" s="78">
        <f>IF(AND(M1174&gt;=90,M1174&lt;=94),1,0)</f>
        <v>0</v>
      </c>
      <c r="BH1174" s="78">
        <f>IF(AND(M1174&gt;=95,M1174&lt;=99),1,0)</f>
        <v>0</v>
      </c>
      <c r="BI1174" s="78">
        <f>IF(AND(M1174&gt;=100,M1174&lt;=105),1,0)</f>
        <v>0</v>
      </c>
      <c r="BJ1174" s="78">
        <f>IF(I1174&lt;$BK$2,1,0)</f>
        <v>0</v>
      </c>
      <c r="BK1174" s="78">
        <f>IF(I1174&gt;$BK$2,1,0)</f>
        <v>1</v>
      </c>
      <c r="BL1174" s="79">
        <f>IF(J1174=$BL$2,1,0)</f>
        <v>0</v>
      </c>
      <c r="BM1174" s="79">
        <f>IF(J1174=$BM196,1,0)</f>
        <v>0</v>
      </c>
      <c r="BN1174" s="79">
        <f>IF(J1174=$BN196,1,0)</f>
        <v>0</v>
      </c>
      <c r="BO1174" s="79">
        <f>IF(J1174=$BO196,1,0)</f>
        <v>0</v>
      </c>
      <c r="BP1174" s="79">
        <f>IF(J1174=$BP196,1,0)</f>
        <v>0</v>
      </c>
      <c r="BQ1174" s="79">
        <f>IF(J1174=$BQ$2,1,0)</f>
        <v>0</v>
      </c>
      <c r="BR1174" s="79">
        <f>IF(J1174=$BR$2,1,0)</f>
        <v>0</v>
      </c>
      <c r="BS1174" s="78">
        <f>IF(F1174=$BS$2,1,0)</f>
        <v>0</v>
      </c>
      <c r="BT1174" s="78">
        <f>IF(F1174=$BT$2,1,0)</f>
        <v>0</v>
      </c>
      <c r="BU1174" s="78">
        <f>IF(F1174=$BU$2,1,0)</f>
        <v>0</v>
      </c>
      <c r="BV1174" s="78">
        <f>IF(F1174=$BV$2,1,0)</f>
        <v>0</v>
      </c>
      <c r="BW1174" s="78">
        <f>IF(F1174=$BW$2,1,0)</f>
        <v>1</v>
      </c>
      <c r="BX1174" s="78">
        <f>IF(F1174=$BX$2,1,0)</f>
        <v>0</v>
      </c>
      <c r="BY1174" s="78">
        <f>IF(F1174=$BY$2,1,0)</f>
        <v>0</v>
      </c>
      <c r="BZ1174" s="78">
        <f>IF(F1174=$BZ$2,1,0)</f>
        <v>0</v>
      </c>
      <c r="CA1174" t="s">
        <v>2040</v>
      </c>
      <c r="CB1174" s="1">
        <v>0</v>
      </c>
      <c r="CC1174" s="1">
        <v>0</v>
      </c>
    </row>
    <row r="1175" spans="2:81" x14ac:dyDescent="0.3">
      <c r="B1175" s="29" t="s">
        <v>124</v>
      </c>
      <c r="C1175" s="33" t="s">
        <v>170</v>
      </c>
      <c r="D1175" s="33" t="s">
        <v>77</v>
      </c>
      <c r="E1175" s="53" t="s">
        <v>1142</v>
      </c>
      <c r="F1175" s="31" t="s">
        <v>52</v>
      </c>
      <c r="G1175" s="1">
        <v>1</v>
      </c>
      <c r="H1175" s="1">
        <v>2015</v>
      </c>
      <c r="I1175" s="36">
        <v>0.79652777777777783</v>
      </c>
      <c r="J1175" s="1" t="s">
        <v>7</v>
      </c>
      <c r="K1175" s="39">
        <v>45968</v>
      </c>
      <c r="L1175" t="s">
        <v>1809</v>
      </c>
      <c r="M1175" s="76">
        <v>88</v>
      </c>
      <c r="N1175" t="str">
        <f t="shared" si="583"/>
        <v>clear</v>
      </c>
      <c r="O1175" s="78">
        <f t="shared" si="584"/>
        <v>0</v>
      </c>
      <c r="P1175" s="78">
        <v>0</v>
      </c>
      <c r="Q1175" s="78">
        <v>0</v>
      </c>
      <c r="R1175" s="78">
        <f t="shared" si="585"/>
        <v>0</v>
      </c>
      <c r="S1175" s="78">
        <f t="shared" si="586"/>
        <v>0</v>
      </c>
      <c r="T1175" s="78">
        <f t="shared" si="587"/>
        <v>0</v>
      </c>
      <c r="U1175" s="78">
        <f t="shared" si="588"/>
        <v>0</v>
      </c>
      <c r="V1175" s="78">
        <f t="shared" si="589"/>
        <v>0</v>
      </c>
      <c r="W1175" s="78">
        <f t="shared" si="590"/>
        <v>0</v>
      </c>
      <c r="X1175" s="78">
        <f t="shared" si="591"/>
        <v>0</v>
      </c>
      <c r="Y1175" s="78">
        <f t="shared" si="592"/>
        <v>0</v>
      </c>
      <c r="Z1175" s="78">
        <f t="shared" si="593"/>
        <v>1</v>
      </c>
      <c r="AA1175" s="78">
        <f t="shared" si="594"/>
        <v>0</v>
      </c>
      <c r="AB1175" s="78">
        <f t="shared" si="595"/>
        <v>0</v>
      </c>
      <c r="AC1175" s="78">
        <f t="shared" si="596"/>
        <v>0</v>
      </c>
      <c r="AD1175" s="78">
        <f t="shared" si="597"/>
        <v>0</v>
      </c>
      <c r="AE1175" s="78">
        <f t="shared" si="598"/>
        <v>0</v>
      </c>
      <c r="AF1175" s="78">
        <f t="shared" si="599"/>
        <v>0</v>
      </c>
      <c r="AG1175" s="78">
        <f t="shared" si="582"/>
        <v>0</v>
      </c>
      <c r="AH1175" s="78">
        <f t="shared" si="600"/>
        <v>0</v>
      </c>
      <c r="AI1175" s="78">
        <f t="shared" si="601"/>
        <v>0</v>
      </c>
      <c r="AJ1175" s="78">
        <f t="shared" si="602"/>
        <v>0</v>
      </c>
      <c r="AK1175" s="78">
        <f t="shared" si="603"/>
        <v>0</v>
      </c>
      <c r="AL1175" s="78">
        <f t="shared" si="604"/>
        <v>0</v>
      </c>
      <c r="AM1175" s="78">
        <f t="shared" si="605"/>
        <v>0</v>
      </c>
      <c r="AN1175" s="78">
        <f t="shared" si="606"/>
        <v>0</v>
      </c>
      <c r="AO1175" s="78">
        <f t="shared" si="607"/>
        <v>0</v>
      </c>
      <c r="AP1175" s="78">
        <f t="shared" si="608"/>
        <v>0</v>
      </c>
      <c r="AQ1175" s="78">
        <f t="shared" si="609"/>
        <v>0</v>
      </c>
      <c r="AR1175" s="78">
        <f t="shared" si="610"/>
        <v>0</v>
      </c>
      <c r="AS1175" s="78">
        <f t="shared" si="611"/>
        <v>0</v>
      </c>
      <c r="AT1175" s="78">
        <f t="shared" si="612"/>
        <v>0</v>
      </c>
      <c r="AU1175" s="78">
        <f t="shared" si="613"/>
        <v>1</v>
      </c>
      <c r="AV1175" s="78">
        <f>IF(AND(M1175&gt;=35,M1175&lt;=39),1,0)</f>
        <v>0</v>
      </c>
      <c r="AW1175" s="78">
        <f>IF(AND(M1175&gt;=40,M1175&lt;=44),1,0)</f>
        <v>0</v>
      </c>
      <c r="AX1175" s="78">
        <f>IF(AND(M1175&gt;=45,M1175&lt;=49),1,0)</f>
        <v>0</v>
      </c>
      <c r="AY1175" s="78">
        <f>IF(AND(M1175&gt;=50,M1175&lt;=54),1,0)</f>
        <v>0</v>
      </c>
      <c r="AZ1175" s="78">
        <f>IF(AND(M1175&gt;=55,M1175&lt;=59),1,0)</f>
        <v>0</v>
      </c>
      <c r="BA1175" s="78">
        <f>IF(AND(M1175&gt;=60,M1175&lt;=64),1,0)</f>
        <v>0</v>
      </c>
      <c r="BB1175" s="78">
        <f>IF(AND(M1175&gt;=65,M1175&lt;=69),1,0)</f>
        <v>0</v>
      </c>
      <c r="BC1175" s="78">
        <f>IF(AND(M1175&gt;=70,M1175&lt;=74),1,0)</f>
        <v>0</v>
      </c>
      <c r="BD1175" s="78">
        <f>IF(AND(M1175&gt;=75,M1175&lt;=79),1,0)</f>
        <v>0</v>
      </c>
      <c r="BE1175" s="78">
        <f>IF(AND(M1175&gt;=80,M1175&lt;=84),1,0)</f>
        <v>0</v>
      </c>
      <c r="BF1175" s="78">
        <f>IF(AND(M1175&gt;=85,M1175&lt;=89),1,0)</f>
        <v>1</v>
      </c>
      <c r="BG1175" s="78">
        <f>IF(AND(M1175&gt;=90,M1175&lt;=94),1,0)</f>
        <v>0</v>
      </c>
      <c r="BH1175" s="78">
        <f>IF(AND(M1175&gt;=95,M1175&lt;=99),1,0)</f>
        <v>0</v>
      </c>
      <c r="BI1175" s="78">
        <f>IF(AND(M1175&gt;=100,M1175&lt;=105),1,0)</f>
        <v>0</v>
      </c>
      <c r="BJ1175" s="78">
        <f>IF(I1175&lt;$BK$2,1,0)</f>
        <v>0</v>
      </c>
      <c r="BK1175" s="78">
        <f>IF(I1175&gt;$BK$2,1,0)</f>
        <v>1</v>
      </c>
      <c r="BL1175" s="79">
        <f>IF(J1175=$BL$2,1,0)</f>
        <v>0</v>
      </c>
      <c r="BM1175" s="79">
        <f>IF(J1175=$BM197,1,0)</f>
        <v>0</v>
      </c>
      <c r="BN1175" s="79">
        <f>IF(J1175=$BN197,1,0)</f>
        <v>0</v>
      </c>
      <c r="BO1175" s="79">
        <f>IF(J1175=$BO197,1,0)</f>
        <v>0</v>
      </c>
      <c r="BP1175" s="79">
        <f>IF(J1175=$BP197,1,0)</f>
        <v>0</v>
      </c>
      <c r="BQ1175" s="79">
        <f>IF(J1175=$BQ$2,1,0)</f>
        <v>1</v>
      </c>
      <c r="BR1175" s="79">
        <f>IF(J1175=$BR$2,1,0)</f>
        <v>0</v>
      </c>
      <c r="BS1175" s="78">
        <f>IF(F1175=$BS$2,1,0)</f>
        <v>0</v>
      </c>
      <c r="BT1175" s="78">
        <f>IF(F1175=$BT$2,1,0)</f>
        <v>0</v>
      </c>
      <c r="BU1175" s="78">
        <f>IF(F1175=$BU$2,1,0)</f>
        <v>0</v>
      </c>
      <c r="BV1175" s="78">
        <f>IF(F1175=$BV$2,1,0)</f>
        <v>0</v>
      </c>
      <c r="BW1175" s="78">
        <f>IF(F1175=$BW$2,1,0)</f>
        <v>0</v>
      </c>
      <c r="BX1175" s="78">
        <f>IF(F1175=$BX$2,1,0)</f>
        <v>1</v>
      </c>
      <c r="BY1175" s="78">
        <f>IF(F1175=$BY$2,1,0)</f>
        <v>0</v>
      </c>
      <c r="BZ1175" s="78">
        <f>IF(F1175=$BZ$2,1,0)</f>
        <v>0</v>
      </c>
      <c r="CA1175" t="s">
        <v>2268</v>
      </c>
      <c r="CB1175" s="1">
        <v>1</v>
      </c>
      <c r="CC1175" s="1">
        <v>0</v>
      </c>
    </row>
    <row r="1176" spans="2:81" x14ac:dyDescent="0.3">
      <c r="B1176" s="29" t="s">
        <v>125</v>
      </c>
      <c r="C1176" s="33" t="s">
        <v>170</v>
      </c>
      <c r="D1176" s="33" t="s">
        <v>77</v>
      </c>
      <c r="E1176" s="53" t="s">
        <v>1143</v>
      </c>
      <c r="F1176" s="31" t="s">
        <v>52</v>
      </c>
      <c r="G1176" s="1">
        <v>2</v>
      </c>
      <c r="H1176" s="1">
        <v>2015</v>
      </c>
      <c r="I1176" s="36">
        <v>0.56666666666666665</v>
      </c>
      <c r="J1176" s="1" t="s">
        <v>8</v>
      </c>
      <c r="K1176" s="39">
        <v>33381</v>
      </c>
      <c r="L1176" t="s">
        <v>1810</v>
      </c>
      <c r="M1176" s="76">
        <v>85</v>
      </c>
      <c r="N1176" t="str">
        <f t="shared" si="583"/>
        <v>cloudy</v>
      </c>
      <c r="O1176" s="78">
        <f t="shared" si="584"/>
        <v>0</v>
      </c>
      <c r="P1176" s="78">
        <v>0</v>
      </c>
      <c r="Q1176" s="78">
        <v>0</v>
      </c>
      <c r="R1176" s="78">
        <f t="shared" si="585"/>
        <v>0</v>
      </c>
      <c r="S1176" s="78">
        <f t="shared" si="586"/>
        <v>0</v>
      </c>
      <c r="T1176" s="78">
        <f t="shared" si="587"/>
        <v>0</v>
      </c>
      <c r="U1176" s="78">
        <f t="shared" si="588"/>
        <v>0</v>
      </c>
      <c r="V1176" s="78">
        <f t="shared" si="589"/>
        <v>0</v>
      </c>
      <c r="W1176" s="78">
        <f t="shared" si="590"/>
        <v>0</v>
      </c>
      <c r="X1176" s="78">
        <f t="shared" si="591"/>
        <v>0</v>
      </c>
      <c r="Y1176" s="78">
        <f t="shared" si="592"/>
        <v>0</v>
      </c>
      <c r="Z1176" s="78">
        <f t="shared" si="593"/>
        <v>1</v>
      </c>
      <c r="AA1176" s="78">
        <f t="shared" si="594"/>
        <v>0</v>
      </c>
      <c r="AB1176" s="78">
        <f t="shared" si="595"/>
        <v>0</v>
      </c>
      <c r="AC1176" s="78">
        <f t="shared" si="596"/>
        <v>0</v>
      </c>
      <c r="AD1176" s="78">
        <f t="shared" si="597"/>
        <v>0</v>
      </c>
      <c r="AE1176" s="78">
        <f t="shared" si="598"/>
        <v>0</v>
      </c>
      <c r="AF1176" s="78">
        <f t="shared" si="599"/>
        <v>0</v>
      </c>
      <c r="AG1176" s="78">
        <f t="shared" si="582"/>
        <v>0</v>
      </c>
      <c r="AH1176" s="78">
        <f t="shared" si="600"/>
        <v>0</v>
      </c>
      <c r="AI1176" s="78">
        <f t="shared" si="601"/>
        <v>0</v>
      </c>
      <c r="AJ1176" s="78">
        <f t="shared" si="602"/>
        <v>0</v>
      </c>
      <c r="AK1176" s="78">
        <f t="shared" si="603"/>
        <v>0</v>
      </c>
      <c r="AL1176" s="78">
        <f t="shared" si="604"/>
        <v>0</v>
      </c>
      <c r="AM1176" s="78">
        <f t="shared" si="605"/>
        <v>0</v>
      </c>
      <c r="AN1176" s="78">
        <f t="shared" si="606"/>
        <v>0</v>
      </c>
      <c r="AO1176" s="78">
        <f t="shared" si="607"/>
        <v>0</v>
      </c>
      <c r="AP1176" s="78">
        <f t="shared" si="608"/>
        <v>0</v>
      </c>
      <c r="AQ1176" s="78">
        <f t="shared" si="609"/>
        <v>0</v>
      </c>
      <c r="AR1176" s="78">
        <f t="shared" si="610"/>
        <v>0</v>
      </c>
      <c r="AS1176" s="78">
        <f t="shared" si="611"/>
        <v>0</v>
      </c>
      <c r="AT1176" s="78">
        <f t="shared" si="612"/>
        <v>0</v>
      </c>
      <c r="AU1176" s="78">
        <f t="shared" si="613"/>
        <v>1</v>
      </c>
      <c r="AV1176" s="78">
        <f>IF(AND(M1176&gt;=35,M1176&lt;=39),1,0)</f>
        <v>0</v>
      </c>
      <c r="AW1176" s="78">
        <f>IF(AND(M1176&gt;=40,M1176&lt;=44),1,0)</f>
        <v>0</v>
      </c>
      <c r="AX1176" s="78">
        <f>IF(AND(M1176&gt;=45,M1176&lt;=49),1,0)</f>
        <v>0</v>
      </c>
      <c r="AY1176" s="78">
        <f>IF(AND(M1176&gt;=50,M1176&lt;=54),1,0)</f>
        <v>0</v>
      </c>
      <c r="AZ1176" s="78">
        <f>IF(AND(M1176&gt;=55,M1176&lt;=59),1,0)</f>
        <v>0</v>
      </c>
      <c r="BA1176" s="78">
        <f>IF(AND(M1176&gt;=60,M1176&lt;=64),1,0)</f>
        <v>0</v>
      </c>
      <c r="BB1176" s="78">
        <f>IF(AND(M1176&gt;=65,M1176&lt;=69),1,0)</f>
        <v>0</v>
      </c>
      <c r="BC1176" s="78">
        <f>IF(AND(M1176&gt;=70,M1176&lt;=74),1,0)</f>
        <v>0</v>
      </c>
      <c r="BD1176" s="78">
        <f>IF(AND(M1176&gt;=75,M1176&lt;=79),1,0)</f>
        <v>0</v>
      </c>
      <c r="BE1176" s="78">
        <f>IF(AND(M1176&gt;=80,M1176&lt;=84),1,0)</f>
        <v>0</v>
      </c>
      <c r="BF1176" s="78">
        <f>IF(AND(M1176&gt;=85,M1176&lt;=89),1,0)</f>
        <v>1</v>
      </c>
      <c r="BG1176" s="78">
        <f>IF(AND(M1176&gt;=90,M1176&lt;=94),1,0)</f>
        <v>0</v>
      </c>
      <c r="BH1176" s="78">
        <f>IF(AND(M1176&gt;=95,M1176&lt;=99),1,0)</f>
        <v>0</v>
      </c>
      <c r="BI1176" s="78">
        <f>IF(AND(M1176&gt;=100,M1176&lt;=105),1,0)</f>
        <v>0</v>
      </c>
      <c r="BJ1176" s="78">
        <f>IF(I1176&lt;$BK$2,1,0)</f>
        <v>1</v>
      </c>
      <c r="BK1176" s="78">
        <f>IF(I1176&gt;$BK$2,1,0)</f>
        <v>0</v>
      </c>
      <c r="BL1176" s="79">
        <f>IF(J1176=$BL$2,1,0)</f>
        <v>0</v>
      </c>
      <c r="BM1176" s="79">
        <f>IF(J1176=$BM198,1,0)</f>
        <v>0</v>
      </c>
      <c r="BN1176" s="79">
        <f>IF(J1176=$BN198,1,0)</f>
        <v>0</v>
      </c>
      <c r="BO1176" s="79">
        <f>IF(J1176=$BO198,1,0)</f>
        <v>0</v>
      </c>
      <c r="BP1176" s="79">
        <f>IF(J1176=$BP198,1,0)</f>
        <v>0</v>
      </c>
      <c r="BQ1176" s="79">
        <f>IF(J1176=$BQ$2,1,0)</f>
        <v>0</v>
      </c>
      <c r="BR1176" s="79">
        <f>IF(J1176=$BR$2,1,0)</f>
        <v>1</v>
      </c>
      <c r="BS1176" s="78">
        <f>IF(F1176=$BS$2,1,0)</f>
        <v>0</v>
      </c>
      <c r="BT1176" s="78">
        <f>IF(F1176=$BT$2,1,0)</f>
        <v>0</v>
      </c>
      <c r="BU1176" s="78">
        <f>IF(F1176=$BU$2,1,0)</f>
        <v>0</v>
      </c>
      <c r="BV1176" s="78">
        <f>IF(F1176=$BV$2,1,0)</f>
        <v>0</v>
      </c>
      <c r="BW1176" s="78">
        <f>IF(F1176=$BW$2,1,0)</f>
        <v>0</v>
      </c>
      <c r="BX1176" s="78">
        <f>IF(F1176=$BX$2,1,0)</f>
        <v>1</v>
      </c>
      <c r="BY1176" s="78">
        <f>IF(F1176=$BY$2,1,0)</f>
        <v>0</v>
      </c>
      <c r="BZ1176" s="78">
        <f>IF(F1176=$BZ$2,1,0)</f>
        <v>0</v>
      </c>
      <c r="CA1176" t="s">
        <v>1907</v>
      </c>
      <c r="CB1176" s="1">
        <v>0</v>
      </c>
      <c r="CC1176" s="1">
        <v>0</v>
      </c>
    </row>
    <row r="1177" spans="2:81" x14ac:dyDescent="0.3">
      <c r="B1177" s="29" t="s">
        <v>126</v>
      </c>
      <c r="C1177" s="33" t="s">
        <v>169</v>
      </c>
      <c r="D1177" s="33" t="s">
        <v>1883</v>
      </c>
      <c r="E1177" s="53" t="s">
        <v>797</v>
      </c>
      <c r="F1177" s="31" t="s">
        <v>52</v>
      </c>
      <c r="G1177" s="1">
        <v>14</v>
      </c>
      <c r="H1177" s="1">
        <v>2015</v>
      </c>
      <c r="I1177" s="36">
        <v>0.8041666666666667</v>
      </c>
      <c r="J1177" s="1" t="s">
        <v>5</v>
      </c>
      <c r="K1177" s="39">
        <v>36784</v>
      </c>
      <c r="L1177" t="s">
        <v>1773</v>
      </c>
      <c r="M1177" s="76">
        <v>81</v>
      </c>
      <c r="N1177" t="str">
        <f t="shared" si="583"/>
        <v>clear</v>
      </c>
      <c r="O1177" s="78">
        <f t="shared" si="584"/>
        <v>0</v>
      </c>
      <c r="P1177" s="78">
        <v>0</v>
      </c>
      <c r="Q1177" s="78">
        <v>0</v>
      </c>
      <c r="R1177" s="78">
        <f t="shared" si="585"/>
        <v>0</v>
      </c>
      <c r="S1177" s="78">
        <f t="shared" si="586"/>
        <v>0</v>
      </c>
      <c r="T1177" s="78">
        <f t="shared" si="587"/>
        <v>0</v>
      </c>
      <c r="U1177" s="78">
        <f t="shared" si="588"/>
        <v>0</v>
      </c>
      <c r="V1177" s="78">
        <f t="shared" si="589"/>
        <v>0</v>
      </c>
      <c r="W1177" s="78">
        <f t="shared" si="590"/>
        <v>0</v>
      </c>
      <c r="X1177" s="78">
        <f t="shared" si="591"/>
        <v>0</v>
      </c>
      <c r="Y1177" s="78">
        <f t="shared" si="592"/>
        <v>0</v>
      </c>
      <c r="Z1177" s="78">
        <f t="shared" si="593"/>
        <v>0</v>
      </c>
      <c r="AA1177" s="78">
        <f t="shared" si="594"/>
        <v>0</v>
      </c>
      <c r="AB1177" s="78">
        <f t="shared" si="595"/>
        <v>0</v>
      </c>
      <c r="AC1177" s="78">
        <f t="shared" si="596"/>
        <v>0</v>
      </c>
      <c r="AD1177" s="78">
        <f t="shared" si="597"/>
        <v>0</v>
      </c>
      <c r="AE1177" s="78">
        <f t="shared" si="598"/>
        <v>0</v>
      </c>
      <c r="AF1177" s="78">
        <f t="shared" si="599"/>
        <v>0</v>
      </c>
      <c r="AG1177" s="78">
        <f t="shared" si="582"/>
        <v>0</v>
      </c>
      <c r="AH1177" s="78">
        <f t="shared" si="600"/>
        <v>0</v>
      </c>
      <c r="AI1177" s="78">
        <f t="shared" si="601"/>
        <v>0</v>
      </c>
      <c r="AJ1177" s="78">
        <f t="shared" si="602"/>
        <v>1</v>
      </c>
      <c r="AK1177" s="78">
        <f t="shared" si="603"/>
        <v>0</v>
      </c>
      <c r="AL1177" s="78">
        <f t="shared" si="604"/>
        <v>0</v>
      </c>
      <c r="AM1177" s="78">
        <f t="shared" si="605"/>
        <v>0</v>
      </c>
      <c r="AN1177" s="78">
        <f t="shared" si="606"/>
        <v>0</v>
      </c>
      <c r="AO1177" s="78">
        <f t="shared" si="607"/>
        <v>0</v>
      </c>
      <c r="AP1177" s="78">
        <f t="shared" si="608"/>
        <v>0</v>
      </c>
      <c r="AQ1177" s="78">
        <f t="shared" si="609"/>
        <v>0</v>
      </c>
      <c r="AR1177" s="78">
        <f t="shared" si="610"/>
        <v>0</v>
      </c>
      <c r="AS1177" s="78">
        <f t="shared" si="611"/>
        <v>0</v>
      </c>
      <c r="AT1177" s="78">
        <f t="shared" si="612"/>
        <v>0</v>
      </c>
      <c r="AU1177" s="78">
        <f t="shared" si="613"/>
        <v>1</v>
      </c>
      <c r="AV1177" s="78">
        <f>IF(AND(M1177&gt;=35,M1177&lt;=39),1,0)</f>
        <v>0</v>
      </c>
      <c r="AW1177" s="78">
        <f>IF(AND(M1177&gt;=40,M1177&lt;=44),1,0)</f>
        <v>0</v>
      </c>
      <c r="AX1177" s="78">
        <f>IF(AND(M1177&gt;=45,M1177&lt;=49),1,0)</f>
        <v>0</v>
      </c>
      <c r="AY1177" s="78">
        <f>IF(AND(M1177&gt;=50,M1177&lt;=54),1,0)</f>
        <v>0</v>
      </c>
      <c r="AZ1177" s="78">
        <f>IF(AND(M1177&gt;=55,M1177&lt;=59),1,0)</f>
        <v>0</v>
      </c>
      <c r="BA1177" s="78">
        <f>IF(AND(M1177&gt;=60,M1177&lt;=64),1,0)</f>
        <v>0</v>
      </c>
      <c r="BB1177" s="78">
        <f>IF(AND(M1177&gt;=65,M1177&lt;=69),1,0)</f>
        <v>0</v>
      </c>
      <c r="BC1177" s="78">
        <f>IF(AND(M1177&gt;=70,M1177&lt;=74),1,0)</f>
        <v>0</v>
      </c>
      <c r="BD1177" s="78">
        <f>IF(AND(M1177&gt;=75,M1177&lt;=79),1,0)</f>
        <v>0</v>
      </c>
      <c r="BE1177" s="78">
        <f>IF(AND(M1177&gt;=80,M1177&lt;=84),1,0)</f>
        <v>1</v>
      </c>
      <c r="BF1177" s="78">
        <f>IF(AND(M1177&gt;=85,M1177&lt;=89),1,0)</f>
        <v>0</v>
      </c>
      <c r="BG1177" s="78">
        <f>IF(AND(M1177&gt;=90,M1177&lt;=94),1,0)</f>
        <v>0</v>
      </c>
      <c r="BH1177" s="78">
        <f>IF(AND(M1177&gt;=95,M1177&lt;=99),1,0)</f>
        <v>0</v>
      </c>
      <c r="BI1177" s="78">
        <f>IF(AND(M1177&gt;=100,M1177&lt;=105),1,0)</f>
        <v>0</v>
      </c>
      <c r="BJ1177" s="78">
        <f>IF(I1177&lt;$BK$2,1,0)</f>
        <v>0</v>
      </c>
      <c r="BK1177" s="78">
        <f>IF(I1177&gt;$BK$2,1,0)</f>
        <v>1</v>
      </c>
      <c r="BL1177" s="79">
        <f>IF(J1177=$BL$2,1,0)</f>
        <v>0</v>
      </c>
      <c r="BM1177" s="79">
        <f>IF(J1177=$BM199,1,0)</f>
        <v>0</v>
      </c>
      <c r="BN1177" s="79">
        <f>IF(J1177=$BN199,1,0)</f>
        <v>0</v>
      </c>
      <c r="BO1177" s="79">
        <f>IF(J1177=$BO199,1,0)</f>
        <v>0</v>
      </c>
      <c r="BP1177" s="79">
        <f>IF(J1177=$BP199,1,0)</f>
        <v>0</v>
      </c>
      <c r="BQ1177" s="79">
        <f>IF(J1177=$BQ$2,1,0)</f>
        <v>0</v>
      </c>
      <c r="BR1177" s="79">
        <f>IF(J1177=$BR$2,1,0)</f>
        <v>0</v>
      </c>
      <c r="BS1177" s="78">
        <f>IF(F1177=$BS$2,1,0)</f>
        <v>0</v>
      </c>
      <c r="BT1177" s="78">
        <f>IF(F1177=$BT$2,1,0)</f>
        <v>0</v>
      </c>
      <c r="BU1177" s="78">
        <f>IF(F1177=$BU$2,1,0)</f>
        <v>0</v>
      </c>
      <c r="BV1177" s="78">
        <f>IF(F1177=$BV$2,1,0)</f>
        <v>0</v>
      </c>
      <c r="BW1177" s="78">
        <f>IF(F1177=$BW$2,1,0)</f>
        <v>0</v>
      </c>
      <c r="BX1177" s="78">
        <f>IF(F1177=$BX$2,1,0)</f>
        <v>1</v>
      </c>
      <c r="BY1177" s="78">
        <f>IF(F1177=$BY$2,1,0)</f>
        <v>0</v>
      </c>
      <c r="BZ1177" s="78">
        <f>IF(F1177=$BZ$2,1,0)</f>
        <v>0</v>
      </c>
      <c r="CA1177" t="s">
        <v>2040</v>
      </c>
      <c r="CB1177" s="1">
        <v>0</v>
      </c>
      <c r="CC1177" s="1">
        <v>0</v>
      </c>
    </row>
    <row r="1178" spans="2:81" x14ac:dyDescent="0.3">
      <c r="B1178" s="29" t="s">
        <v>127</v>
      </c>
      <c r="C1178" s="33" t="s">
        <v>169</v>
      </c>
      <c r="D1178" s="33" t="s">
        <v>1883</v>
      </c>
      <c r="E1178" s="53" t="s">
        <v>798</v>
      </c>
      <c r="F1178" s="31" t="s">
        <v>52</v>
      </c>
      <c r="G1178" s="1">
        <v>15</v>
      </c>
      <c r="H1178" s="1">
        <v>2015</v>
      </c>
      <c r="I1178" s="36">
        <v>0.79652777777777783</v>
      </c>
      <c r="J1178" s="1" t="s">
        <v>7</v>
      </c>
      <c r="K1178" s="39">
        <v>44028</v>
      </c>
      <c r="L1178" t="s">
        <v>1811</v>
      </c>
      <c r="M1178" s="76">
        <v>85</v>
      </c>
      <c r="N1178" t="str">
        <f t="shared" si="583"/>
        <v>clear</v>
      </c>
      <c r="O1178" s="78">
        <f t="shared" si="584"/>
        <v>0</v>
      </c>
      <c r="P1178" s="78">
        <v>0</v>
      </c>
      <c r="Q1178" s="78">
        <v>0</v>
      </c>
      <c r="R1178" s="78">
        <f t="shared" si="585"/>
        <v>0</v>
      </c>
      <c r="S1178" s="78">
        <f t="shared" si="586"/>
        <v>0</v>
      </c>
      <c r="T1178" s="78">
        <f t="shared" si="587"/>
        <v>0</v>
      </c>
      <c r="U1178" s="78">
        <f t="shared" si="588"/>
        <v>0</v>
      </c>
      <c r="V1178" s="78">
        <f t="shared" si="589"/>
        <v>0</v>
      </c>
      <c r="W1178" s="78">
        <f t="shared" si="590"/>
        <v>0</v>
      </c>
      <c r="X1178" s="78">
        <f t="shared" si="591"/>
        <v>0</v>
      </c>
      <c r="Y1178" s="78">
        <f t="shared" si="592"/>
        <v>0</v>
      </c>
      <c r="Z1178" s="78">
        <f t="shared" si="593"/>
        <v>0</v>
      </c>
      <c r="AA1178" s="78">
        <f t="shared" si="594"/>
        <v>0</v>
      </c>
      <c r="AB1178" s="78">
        <f t="shared" si="595"/>
        <v>0</v>
      </c>
      <c r="AC1178" s="78">
        <f t="shared" si="596"/>
        <v>0</v>
      </c>
      <c r="AD1178" s="78">
        <f t="shared" si="597"/>
        <v>0</v>
      </c>
      <c r="AE1178" s="78">
        <f t="shared" si="598"/>
        <v>0</v>
      </c>
      <c r="AF1178" s="78">
        <f t="shared" si="599"/>
        <v>0</v>
      </c>
      <c r="AG1178" s="78">
        <f t="shared" si="582"/>
        <v>0</v>
      </c>
      <c r="AH1178" s="78">
        <f t="shared" si="600"/>
        <v>0</v>
      </c>
      <c r="AI1178" s="78">
        <f t="shared" si="601"/>
        <v>0</v>
      </c>
      <c r="AJ1178" s="78">
        <f t="shared" si="602"/>
        <v>1</v>
      </c>
      <c r="AK1178" s="78">
        <f t="shared" si="603"/>
        <v>0</v>
      </c>
      <c r="AL1178" s="78">
        <f t="shared" si="604"/>
        <v>0</v>
      </c>
      <c r="AM1178" s="78">
        <f t="shared" si="605"/>
        <v>0</v>
      </c>
      <c r="AN1178" s="78">
        <f t="shared" si="606"/>
        <v>0</v>
      </c>
      <c r="AO1178" s="78">
        <f t="shared" si="607"/>
        <v>0</v>
      </c>
      <c r="AP1178" s="78">
        <f t="shared" si="608"/>
        <v>0</v>
      </c>
      <c r="AQ1178" s="78">
        <f t="shared" si="609"/>
        <v>0</v>
      </c>
      <c r="AR1178" s="78">
        <f t="shared" si="610"/>
        <v>0</v>
      </c>
      <c r="AS1178" s="78">
        <f t="shared" si="611"/>
        <v>0</v>
      </c>
      <c r="AT1178" s="78">
        <f t="shared" si="612"/>
        <v>0</v>
      </c>
      <c r="AU1178" s="78">
        <f t="shared" si="613"/>
        <v>1</v>
      </c>
      <c r="AV1178" s="78">
        <f>IF(AND(M1178&gt;=35,M1178&lt;=39),1,0)</f>
        <v>0</v>
      </c>
      <c r="AW1178" s="78">
        <f>IF(AND(M1178&gt;=40,M1178&lt;=44),1,0)</f>
        <v>0</v>
      </c>
      <c r="AX1178" s="78">
        <f>IF(AND(M1178&gt;=45,M1178&lt;=49),1,0)</f>
        <v>0</v>
      </c>
      <c r="AY1178" s="78">
        <f>IF(AND(M1178&gt;=50,M1178&lt;=54),1,0)</f>
        <v>0</v>
      </c>
      <c r="AZ1178" s="78">
        <f>IF(AND(M1178&gt;=55,M1178&lt;=59),1,0)</f>
        <v>0</v>
      </c>
      <c r="BA1178" s="78">
        <f>IF(AND(M1178&gt;=60,M1178&lt;=64),1,0)</f>
        <v>0</v>
      </c>
      <c r="BB1178" s="78">
        <f>IF(AND(M1178&gt;=65,M1178&lt;=69),1,0)</f>
        <v>0</v>
      </c>
      <c r="BC1178" s="78">
        <f>IF(AND(M1178&gt;=70,M1178&lt;=74),1,0)</f>
        <v>0</v>
      </c>
      <c r="BD1178" s="78">
        <f>IF(AND(M1178&gt;=75,M1178&lt;=79),1,0)</f>
        <v>0</v>
      </c>
      <c r="BE1178" s="78">
        <f>IF(AND(M1178&gt;=80,M1178&lt;=84),1,0)</f>
        <v>0</v>
      </c>
      <c r="BF1178" s="78">
        <f>IF(AND(M1178&gt;=85,M1178&lt;=89),1,0)</f>
        <v>1</v>
      </c>
      <c r="BG1178" s="78">
        <f>IF(AND(M1178&gt;=90,M1178&lt;=94),1,0)</f>
        <v>0</v>
      </c>
      <c r="BH1178" s="78">
        <f>IF(AND(M1178&gt;=95,M1178&lt;=99),1,0)</f>
        <v>0</v>
      </c>
      <c r="BI1178" s="78">
        <f>IF(AND(M1178&gt;=100,M1178&lt;=105),1,0)</f>
        <v>0</v>
      </c>
      <c r="BJ1178" s="78">
        <f>IF(I1178&lt;$BK$2,1,0)</f>
        <v>0</v>
      </c>
      <c r="BK1178" s="78">
        <f>IF(I1178&gt;$BK$2,1,0)</f>
        <v>1</v>
      </c>
      <c r="BL1178" s="79">
        <f>IF(J1178=$BL$2,1,0)</f>
        <v>0</v>
      </c>
      <c r="BM1178" s="79">
        <f>IF(J1178=$BM200,1,0)</f>
        <v>0</v>
      </c>
      <c r="BN1178" s="79">
        <f>IF(J1178=$BN200,1,0)</f>
        <v>0</v>
      </c>
      <c r="BO1178" s="79">
        <f>IF(J1178=$BO200,1,0)</f>
        <v>0</v>
      </c>
      <c r="BP1178" s="79">
        <f>IF(J1178=$BP200,1,0)</f>
        <v>0</v>
      </c>
      <c r="BQ1178" s="79">
        <f>IF(J1178=$BQ$2,1,0)</f>
        <v>1</v>
      </c>
      <c r="BR1178" s="79">
        <f>IF(J1178=$BR$2,1,0)</f>
        <v>0</v>
      </c>
      <c r="BS1178" s="78">
        <f>IF(F1178=$BS$2,1,0)</f>
        <v>0</v>
      </c>
      <c r="BT1178" s="78">
        <f>IF(F1178=$BT$2,1,0)</f>
        <v>0</v>
      </c>
      <c r="BU1178" s="78">
        <f>IF(F1178=$BU$2,1,0)</f>
        <v>0</v>
      </c>
      <c r="BV1178" s="78">
        <f>IF(F1178=$BV$2,1,0)</f>
        <v>0</v>
      </c>
      <c r="BW1178" s="78">
        <f>IF(F1178=$BW$2,1,0)</f>
        <v>0</v>
      </c>
      <c r="BX1178" s="78">
        <f>IF(F1178=$BX$2,1,0)</f>
        <v>1</v>
      </c>
      <c r="BY1178" s="78">
        <f>IF(F1178=$BY$2,1,0)</f>
        <v>0</v>
      </c>
      <c r="BZ1178" s="78">
        <f>IF(F1178=$BZ$2,1,0)</f>
        <v>0</v>
      </c>
      <c r="CA1178" t="s">
        <v>2269</v>
      </c>
      <c r="CB1178" s="1">
        <v>0</v>
      </c>
      <c r="CC1178" s="1">
        <v>0</v>
      </c>
    </row>
    <row r="1179" spans="2:81" x14ac:dyDescent="0.3">
      <c r="B1179" s="29" t="s">
        <v>128</v>
      </c>
      <c r="C1179" s="33" t="s">
        <v>169</v>
      </c>
      <c r="D1179" s="33" t="s">
        <v>1883</v>
      </c>
      <c r="E1179" s="53" t="s">
        <v>799</v>
      </c>
      <c r="F1179" s="31" t="s">
        <v>52</v>
      </c>
      <c r="G1179" s="1">
        <v>16</v>
      </c>
      <c r="H1179" s="1">
        <v>2015</v>
      </c>
      <c r="I1179" s="36">
        <v>0.56736111111111109</v>
      </c>
      <c r="J1179" s="1" t="s">
        <v>8</v>
      </c>
      <c r="K1179" s="39">
        <v>28228</v>
      </c>
      <c r="L1179" t="s">
        <v>1812</v>
      </c>
      <c r="M1179" s="76">
        <v>86</v>
      </c>
      <c r="N1179" t="str">
        <f t="shared" si="583"/>
        <v>sunny</v>
      </c>
      <c r="O1179" s="78">
        <f t="shared" si="584"/>
        <v>0</v>
      </c>
      <c r="P1179" s="78">
        <v>0</v>
      </c>
      <c r="Q1179" s="78">
        <v>0</v>
      </c>
      <c r="R1179" s="78">
        <f t="shared" si="585"/>
        <v>0</v>
      </c>
      <c r="S1179" s="78">
        <f t="shared" si="586"/>
        <v>0</v>
      </c>
      <c r="T1179" s="78">
        <f t="shared" si="587"/>
        <v>0</v>
      </c>
      <c r="U1179" s="78">
        <f t="shared" si="588"/>
        <v>0</v>
      </c>
      <c r="V1179" s="78">
        <f t="shared" si="589"/>
        <v>0</v>
      </c>
      <c r="W1179" s="78">
        <f t="shared" si="590"/>
        <v>0</v>
      </c>
      <c r="X1179" s="78">
        <f t="shared" si="591"/>
        <v>0</v>
      </c>
      <c r="Y1179" s="78">
        <f t="shared" si="592"/>
        <v>0</v>
      </c>
      <c r="Z1179" s="78">
        <f t="shared" si="593"/>
        <v>0</v>
      </c>
      <c r="AA1179" s="78">
        <f t="shared" si="594"/>
        <v>0</v>
      </c>
      <c r="AB1179" s="78">
        <f t="shared" si="595"/>
        <v>0</v>
      </c>
      <c r="AC1179" s="78">
        <f t="shared" si="596"/>
        <v>0</v>
      </c>
      <c r="AD1179" s="78">
        <f t="shared" si="597"/>
        <v>0</v>
      </c>
      <c r="AE1179" s="78">
        <f t="shared" si="598"/>
        <v>0</v>
      </c>
      <c r="AF1179" s="78">
        <f t="shared" si="599"/>
        <v>0</v>
      </c>
      <c r="AG1179" s="78">
        <f t="shared" si="582"/>
        <v>0</v>
      </c>
      <c r="AH1179" s="78">
        <f t="shared" si="600"/>
        <v>0</v>
      </c>
      <c r="AI1179" s="78">
        <f t="shared" si="601"/>
        <v>0</v>
      </c>
      <c r="AJ1179" s="78">
        <f t="shared" si="602"/>
        <v>1</v>
      </c>
      <c r="AK1179" s="78">
        <f t="shared" si="603"/>
        <v>0</v>
      </c>
      <c r="AL1179" s="78">
        <f t="shared" si="604"/>
        <v>0</v>
      </c>
      <c r="AM1179" s="78">
        <f t="shared" si="605"/>
        <v>0</v>
      </c>
      <c r="AN1179" s="78">
        <f t="shared" si="606"/>
        <v>0</v>
      </c>
      <c r="AO1179" s="78">
        <f t="shared" si="607"/>
        <v>0</v>
      </c>
      <c r="AP1179" s="78">
        <f t="shared" si="608"/>
        <v>0</v>
      </c>
      <c r="AQ1179" s="78">
        <f t="shared" si="609"/>
        <v>0</v>
      </c>
      <c r="AR1179" s="78">
        <f t="shared" si="610"/>
        <v>0</v>
      </c>
      <c r="AS1179" s="78">
        <f t="shared" si="611"/>
        <v>0</v>
      </c>
      <c r="AT1179" s="78">
        <f t="shared" si="612"/>
        <v>0</v>
      </c>
      <c r="AU1179" s="78">
        <f t="shared" si="613"/>
        <v>1</v>
      </c>
      <c r="AV1179" s="78">
        <f>IF(AND(M1179&gt;=35,M1179&lt;=39),1,0)</f>
        <v>0</v>
      </c>
      <c r="AW1179" s="78">
        <f>IF(AND(M1179&gt;=40,M1179&lt;=44),1,0)</f>
        <v>0</v>
      </c>
      <c r="AX1179" s="78">
        <f>IF(AND(M1179&gt;=45,M1179&lt;=49),1,0)</f>
        <v>0</v>
      </c>
      <c r="AY1179" s="78">
        <f>IF(AND(M1179&gt;=50,M1179&lt;=54),1,0)</f>
        <v>0</v>
      </c>
      <c r="AZ1179" s="78">
        <f>IF(AND(M1179&gt;=55,M1179&lt;=59),1,0)</f>
        <v>0</v>
      </c>
      <c r="BA1179" s="78">
        <f>IF(AND(M1179&gt;=60,M1179&lt;=64),1,0)</f>
        <v>0</v>
      </c>
      <c r="BB1179" s="78">
        <f>IF(AND(M1179&gt;=65,M1179&lt;=69),1,0)</f>
        <v>0</v>
      </c>
      <c r="BC1179" s="78">
        <f>IF(AND(M1179&gt;=70,M1179&lt;=74),1,0)</f>
        <v>0</v>
      </c>
      <c r="BD1179" s="78">
        <f>IF(AND(M1179&gt;=75,M1179&lt;=79),1,0)</f>
        <v>0</v>
      </c>
      <c r="BE1179" s="78">
        <f>IF(AND(M1179&gt;=80,M1179&lt;=84),1,0)</f>
        <v>0</v>
      </c>
      <c r="BF1179" s="78">
        <f>IF(AND(M1179&gt;=85,M1179&lt;=89),1,0)</f>
        <v>1</v>
      </c>
      <c r="BG1179" s="78">
        <f>IF(AND(M1179&gt;=90,M1179&lt;=94),1,0)</f>
        <v>0</v>
      </c>
      <c r="BH1179" s="78">
        <f>IF(AND(M1179&gt;=95,M1179&lt;=99),1,0)</f>
        <v>0</v>
      </c>
      <c r="BI1179" s="78">
        <f>IF(AND(M1179&gt;=100,M1179&lt;=105),1,0)</f>
        <v>0</v>
      </c>
      <c r="BJ1179" s="78">
        <f>IF(I1179&lt;$BK$2,1,0)</f>
        <v>1</v>
      </c>
      <c r="BK1179" s="78">
        <f>IF(I1179&gt;$BK$2,1,0)</f>
        <v>0</v>
      </c>
      <c r="BL1179" s="79">
        <f>IF(J1179=$BL$2,1,0)</f>
        <v>0</v>
      </c>
      <c r="BM1179" s="79">
        <f>IF(J1179=$BM201,1,0)</f>
        <v>0</v>
      </c>
      <c r="BN1179" s="79">
        <f>IF(J1179=$BN201,1,0)</f>
        <v>0</v>
      </c>
      <c r="BO1179" s="79">
        <f>IF(J1179=$BO201,1,0)</f>
        <v>0</v>
      </c>
      <c r="BP1179" s="79">
        <f>IF(J1179=$BP201,1,0)</f>
        <v>0</v>
      </c>
      <c r="BQ1179" s="79">
        <f>IF(J1179=$BQ$2,1,0)</f>
        <v>0</v>
      </c>
      <c r="BR1179" s="79">
        <f>IF(J1179=$BR$2,1,0)</f>
        <v>1</v>
      </c>
      <c r="BS1179" s="78">
        <f>IF(F1179=$BS$2,1,0)</f>
        <v>0</v>
      </c>
      <c r="BT1179" s="78">
        <f>IF(F1179=$BT$2,1,0)</f>
        <v>0</v>
      </c>
      <c r="BU1179" s="78">
        <f>IF(F1179=$BU$2,1,0)</f>
        <v>0</v>
      </c>
      <c r="BV1179" s="78">
        <f>IF(F1179=$BV$2,1,0)</f>
        <v>0</v>
      </c>
      <c r="BW1179" s="78">
        <f>IF(F1179=$BW$2,1,0)</f>
        <v>0</v>
      </c>
      <c r="BX1179" s="78">
        <f>IF(F1179=$BX$2,1,0)</f>
        <v>1</v>
      </c>
      <c r="BY1179" s="78">
        <f>IF(F1179=$BY$2,1,0)</f>
        <v>0</v>
      </c>
      <c r="BZ1179" s="78">
        <f>IF(F1179=$BZ$2,1,0)</f>
        <v>0</v>
      </c>
      <c r="CA1179" t="s">
        <v>2270</v>
      </c>
      <c r="CB1179" s="1">
        <v>0</v>
      </c>
      <c r="CC1179" s="1">
        <v>0</v>
      </c>
    </row>
    <row r="1180" spans="2:81" x14ac:dyDescent="0.3">
      <c r="B1180" s="29" t="s">
        <v>129</v>
      </c>
      <c r="C1180" s="33" t="s">
        <v>169</v>
      </c>
      <c r="D1180" s="33" t="s">
        <v>1883</v>
      </c>
      <c r="E1180" s="53" t="s">
        <v>800</v>
      </c>
      <c r="F1180" s="31" t="s">
        <v>52</v>
      </c>
      <c r="G1180" s="1">
        <v>17</v>
      </c>
      <c r="H1180" s="1">
        <v>2015</v>
      </c>
      <c r="I1180" s="36">
        <v>0.79652777777777783</v>
      </c>
      <c r="J1180" s="1" t="s">
        <v>6</v>
      </c>
      <c r="K1180" s="39">
        <v>22766</v>
      </c>
      <c r="L1180" t="s">
        <v>1719</v>
      </c>
      <c r="M1180" s="76">
        <v>87</v>
      </c>
      <c r="N1180" t="str">
        <f t="shared" si="583"/>
        <v>ptcldy</v>
      </c>
      <c r="O1180" s="78">
        <f t="shared" si="584"/>
        <v>0</v>
      </c>
      <c r="P1180" s="78">
        <v>0</v>
      </c>
      <c r="Q1180" s="78">
        <v>0</v>
      </c>
      <c r="R1180" s="78">
        <f t="shared" si="585"/>
        <v>0</v>
      </c>
      <c r="S1180" s="78">
        <f t="shared" si="586"/>
        <v>0</v>
      </c>
      <c r="T1180" s="78">
        <f t="shared" si="587"/>
        <v>0</v>
      </c>
      <c r="U1180" s="78">
        <f t="shared" si="588"/>
        <v>0</v>
      </c>
      <c r="V1180" s="78">
        <f t="shared" si="589"/>
        <v>0</v>
      </c>
      <c r="W1180" s="78">
        <f t="shared" si="590"/>
        <v>0</v>
      </c>
      <c r="X1180" s="78">
        <f t="shared" si="591"/>
        <v>0</v>
      </c>
      <c r="Y1180" s="78">
        <f t="shared" si="592"/>
        <v>0</v>
      </c>
      <c r="Z1180" s="78">
        <f t="shared" si="593"/>
        <v>0</v>
      </c>
      <c r="AA1180" s="78">
        <f t="shared" si="594"/>
        <v>0</v>
      </c>
      <c r="AB1180" s="78">
        <f t="shared" si="595"/>
        <v>0</v>
      </c>
      <c r="AC1180" s="78">
        <f t="shared" si="596"/>
        <v>0</v>
      </c>
      <c r="AD1180" s="78">
        <f t="shared" si="597"/>
        <v>0</v>
      </c>
      <c r="AE1180" s="78">
        <f t="shared" si="598"/>
        <v>0</v>
      </c>
      <c r="AF1180" s="78">
        <f t="shared" si="599"/>
        <v>0</v>
      </c>
      <c r="AG1180" s="78">
        <f t="shared" si="582"/>
        <v>0</v>
      </c>
      <c r="AH1180" s="78">
        <f t="shared" si="600"/>
        <v>0</v>
      </c>
      <c r="AI1180" s="78">
        <f t="shared" si="601"/>
        <v>0</v>
      </c>
      <c r="AJ1180" s="78">
        <f t="shared" si="602"/>
        <v>1</v>
      </c>
      <c r="AK1180" s="78">
        <f t="shared" si="603"/>
        <v>0</v>
      </c>
      <c r="AL1180" s="78">
        <f t="shared" si="604"/>
        <v>0</v>
      </c>
      <c r="AM1180" s="78">
        <f t="shared" si="605"/>
        <v>0</v>
      </c>
      <c r="AN1180" s="78">
        <f t="shared" si="606"/>
        <v>0</v>
      </c>
      <c r="AO1180" s="78">
        <f t="shared" si="607"/>
        <v>0</v>
      </c>
      <c r="AP1180" s="78">
        <f t="shared" si="608"/>
        <v>0</v>
      </c>
      <c r="AQ1180" s="78">
        <f t="shared" si="609"/>
        <v>0</v>
      </c>
      <c r="AR1180" s="78">
        <f t="shared" si="610"/>
        <v>0</v>
      </c>
      <c r="AS1180" s="78">
        <f t="shared" si="611"/>
        <v>0</v>
      </c>
      <c r="AT1180" s="78">
        <f t="shared" si="612"/>
        <v>0</v>
      </c>
      <c r="AU1180" s="78">
        <f t="shared" si="613"/>
        <v>1</v>
      </c>
      <c r="AV1180" s="78">
        <f>IF(AND(M1180&gt;=35,M1180&lt;=39),1,0)</f>
        <v>0</v>
      </c>
      <c r="AW1180" s="78">
        <f>IF(AND(M1180&gt;=40,M1180&lt;=44),1,0)</f>
        <v>0</v>
      </c>
      <c r="AX1180" s="78">
        <f>IF(AND(M1180&gt;=45,M1180&lt;=49),1,0)</f>
        <v>0</v>
      </c>
      <c r="AY1180" s="78">
        <f>IF(AND(M1180&gt;=50,M1180&lt;=54),1,0)</f>
        <v>0</v>
      </c>
      <c r="AZ1180" s="78">
        <f>IF(AND(M1180&gt;=55,M1180&lt;=59),1,0)</f>
        <v>0</v>
      </c>
      <c r="BA1180" s="78">
        <f>IF(AND(M1180&gt;=60,M1180&lt;=64),1,0)</f>
        <v>0</v>
      </c>
      <c r="BB1180" s="78">
        <f>IF(AND(M1180&gt;=65,M1180&lt;=69),1,0)</f>
        <v>0</v>
      </c>
      <c r="BC1180" s="78">
        <f>IF(AND(M1180&gt;=70,M1180&lt;=74),1,0)</f>
        <v>0</v>
      </c>
      <c r="BD1180" s="78">
        <f>IF(AND(M1180&gt;=75,M1180&lt;=79),1,0)</f>
        <v>0</v>
      </c>
      <c r="BE1180" s="78">
        <f>IF(AND(M1180&gt;=80,M1180&lt;=84),1,0)</f>
        <v>0</v>
      </c>
      <c r="BF1180" s="78">
        <f>IF(AND(M1180&gt;=85,M1180&lt;=89),1,0)</f>
        <v>1</v>
      </c>
      <c r="BG1180" s="78">
        <f>IF(AND(M1180&gt;=90,M1180&lt;=94),1,0)</f>
        <v>0</v>
      </c>
      <c r="BH1180" s="78">
        <f>IF(AND(M1180&gt;=95,M1180&lt;=99),1,0)</f>
        <v>0</v>
      </c>
      <c r="BI1180" s="78">
        <f>IF(AND(M1180&gt;=100,M1180&lt;=105),1,0)</f>
        <v>0</v>
      </c>
      <c r="BJ1180" s="78">
        <f>IF(I1180&lt;$BK$2,1,0)</f>
        <v>0</v>
      </c>
      <c r="BK1180" s="78">
        <f>IF(I1180&gt;$BK$2,1,0)</f>
        <v>1</v>
      </c>
      <c r="BL1180" s="79">
        <f>IF(J1180=$BL$2,1,0)</f>
        <v>1</v>
      </c>
      <c r="BM1180" s="79">
        <f>IF(J1180=$BM202,1,0)</f>
        <v>0</v>
      </c>
      <c r="BN1180" s="79">
        <f>IF(J1180=$BN202,1,0)</f>
        <v>0</v>
      </c>
      <c r="BO1180" s="79">
        <f>IF(J1180=$BO202,1,0)</f>
        <v>0</v>
      </c>
      <c r="BP1180" s="79">
        <f>IF(J1180=$BP202,1,0)</f>
        <v>0</v>
      </c>
      <c r="BQ1180" s="79">
        <f>IF(J1180=$BQ$2,1,0)</f>
        <v>0</v>
      </c>
      <c r="BR1180" s="79">
        <f>IF(J1180=$BR$2,1,0)</f>
        <v>0</v>
      </c>
      <c r="BS1180" s="78">
        <f>IF(F1180=$BS$2,1,0)</f>
        <v>0</v>
      </c>
      <c r="BT1180" s="78">
        <f>IF(F1180=$BT$2,1,0)</f>
        <v>0</v>
      </c>
      <c r="BU1180" s="78">
        <f>IF(F1180=$BU$2,1,0)</f>
        <v>0</v>
      </c>
      <c r="BV1180" s="78">
        <f>IF(F1180=$BV$2,1,0)</f>
        <v>0</v>
      </c>
      <c r="BW1180" s="78">
        <f>IF(F1180=$BW$2,1,0)</f>
        <v>0</v>
      </c>
      <c r="BX1180" s="78">
        <f>IF(F1180=$BX$2,1,0)</f>
        <v>1</v>
      </c>
      <c r="BY1180" s="78">
        <f>IF(F1180=$BY$2,1,0)</f>
        <v>0</v>
      </c>
      <c r="BZ1180" s="78">
        <f>IF(F1180=$BZ$2,1,0)</f>
        <v>0</v>
      </c>
      <c r="CA1180" t="s">
        <v>2271</v>
      </c>
      <c r="CB1180" s="1">
        <v>0</v>
      </c>
      <c r="CC1180" s="1">
        <v>0</v>
      </c>
    </row>
    <row r="1181" spans="2:81" x14ac:dyDescent="0.3">
      <c r="B1181" s="29" t="s">
        <v>130</v>
      </c>
      <c r="C1181" s="33" t="s">
        <v>180</v>
      </c>
      <c r="D1181" s="33" t="s">
        <v>58</v>
      </c>
      <c r="E1181" s="53" t="s">
        <v>1144</v>
      </c>
      <c r="F1181" s="31" t="s">
        <v>52</v>
      </c>
      <c r="G1181" s="1">
        <v>18</v>
      </c>
      <c r="H1181" s="1">
        <v>2015</v>
      </c>
      <c r="I1181" s="36">
        <v>0.82708333333333339</v>
      </c>
      <c r="J1181" s="1" t="s">
        <v>10</v>
      </c>
      <c r="K1181" s="39">
        <v>34068</v>
      </c>
      <c r="L1181" t="s">
        <v>1813</v>
      </c>
      <c r="M1181" s="76">
        <v>81</v>
      </c>
      <c r="N1181" t="str">
        <f t="shared" si="583"/>
        <v>rain</v>
      </c>
      <c r="O1181" s="78">
        <f t="shared" si="584"/>
        <v>0</v>
      </c>
      <c r="P1181" s="78">
        <v>0</v>
      </c>
      <c r="Q1181" s="78">
        <v>1</v>
      </c>
      <c r="R1181" s="78">
        <f t="shared" si="585"/>
        <v>0</v>
      </c>
      <c r="S1181" s="78">
        <f t="shared" si="586"/>
        <v>0</v>
      </c>
      <c r="T1181" s="78">
        <f t="shared" si="587"/>
        <v>0</v>
      </c>
      <c r="U1181" s="78">
        <f t="shared" si="588"/>
        <v>0</v>
      </c>
      <c r="V1181" s="78">
        <f t="shared" si="589"/>
        <v>0</v>
      </c>
      <c r="W1181" s="78">
        <f t="shared" si="590"/>
        <v>0</v>
      </c>
      <c r="X1181" s="78">
        <f t="shared" si="591"/>
        <v>0</v>
      </c>
      <c r="Y1181" s="78">
        <f t="shared" si="592"/>
        <v>0</v>
      </c>
      <c r="Z1181" s="78">
        <f t="shared" si="593"/>
        <v>0</v>
      </c>
      <c r="AA1181" s="78">
        <f t="shared" si="594"/>
        <v>0</v>
      </c>
      <c r="AB1181" s="78">
        <f t="shared" si="595"/>
        <v>0</v>
      </c>
      <c r="AC1181" s="78">
        <f t="shared" si="596"/>
        <v>0</v>
      </c>
      <c r="AD1181" s="78">
        <f t="shared" si="597"/>
        <v>0</v>
      </c>
      <c r="AE1181" s="78">
        <f t="shared" si="598"/>
        <v>0</v>
      </c>
      <c r="AF1181" s="78">
        <f t="shared" si="599"/>
        <v>0</v>
      </c>
      <c r="AG1181" s="78">
        <f t="shared" si="582"/>
        <v>0</v>
      </c>
      <c r="AH1181" s="78">
        <f t="shared" si="600"/>
        <v>1</v>
      </c>
      <c r="AI1181" s="78">
        <f t="shared" si="601"/>
        <v>0</v>
      </c>
      <c r="AJ1181" s="78">
        <f t="shared" si="602"/>
        <v>0</v>
      </c>
      <c r="AK1181" s="78">
        <f t="shared" si="603"/>
        <v>0</v>
      </c>
      <c r="AL1181" s="78">
        <f t="shared" si="604"/>
        <v>0</v>
      </c>
      <c r="AM1181" s="78">
        <f t="shared" si="605"/>
        <v>0</v>
      </c>
      <c r="AN1181" s="78">
        <f t="shared" si="606"/>
        <v>0</v>
      </c>
      <c r="AO1181" s="78">
        <f t="shared" si="607"/>
        <v>0</v>
      </c>
      <c r="AP1181" s="78">
        <f t="shared" si="608"/>
        <v>0</v>
      </c>
      <c r="AQ1181" s="78">
        <f t="shared" si="609"/>
        <v>0</v>
      </c>
      <c r="AR1181" s="78">
        <f t="shared" si="610"/>
        <v>0</v>
      </c>
      <c r="AS1181" s="78">
        <f t="shared" si="611"/>
        <v>0</v>
      </c>
      <c r="AT1181" s="78">
        <f t="shared" si="612"/>
        <v>0</v>
      </c>
      <c r="AU1181" s="78">
        <f t="shared" si="613"/>
        <v>1</v>
      </c>
      <c r="AV1181" s="78">
        <f>IF(AND(M1181&gt;=35,M1181&lt;=39),1,0)</f>
        <v>0</v>
      </c>
      <c r="AW1181" s="78">
        <f>IF(AND(M1181&gt;=40,M1181&lt;=44),1,0)</f>
        <v>0</v>
      </c>
      <c r="AX1181" s="78">
        <f>IF(AND(M1181&gt;=45,M1181&lt;=49),1,0)</f>
        <v>0</v>
      </c>
      <c r="AY1181" s="78">
        <f>IF(AND(M1181&gt;=50,M1181&lt;=54),1,0)</f>
        <v>0</v>
      </c>
      <c r="AZ1181" s="78">
        <f>IF(AND(M1181&gt;=55,M1181&lt;=59),1,0)</f>
        <v>0</v>
      </c>
      <c r="BA1181" s="78">
        <f>IF(AND(M1181&gt;=60,M1181&lt;=64),1,0)</f>
        <v>0</v>
      </c>
      <c r="BB1181" s="78">
        <f>IF(AND(M1181&gt;=65,M1181&lt;=69),1,0)</f>
        <v>0</v>
      </c>
      <c r="BC1181" s="78">
        <f>IF(AND(M1181&gt;=70,M1181&lt;=74),1,0)</f>
        <v>0</v>
      </c>
      <c r="BD1181" s="78">
        <f>IF(AND(M1181&gt;=75,M1181&lt;=79),1,0)</f>
        <v>0</v>
      </c>
      <c r="BE1181" s="78">
        <f>IF(AND(M1181&gt;=80,M1181&lt;=84),1,0)</f>
        <v>1</v>
      </c>
      <c r="BF1181" s="78">
        <f>IF(AND(M1181&gt;=85,M1181&lt;=89),1,0)</f>
        <v>0</v>
      </c>
      <c r="BG1181" s="78">
        <f>IF(AND(M1181&gt;=90,M1181&lt;=94),1,0)</f>
        <v>0</v>
      </c>
      <c r="BH1181" s="78">
        <f>IF(AND(M1181&gt;=95,M1181&lt;=99),1,0)</f>
        <v>0</v>
      </c>
      <c r="BI1181" s="78">
        <f>IF(AND(M1181&gt;=100,M1181&lt;=105),1,0)</f>
        <v>0</v>
      </c>
      <c r="BJ1181" s="78">
        <f>IF(I1181&lt;$BK$2,1,0)</f>
        <v>0</v>
      </c>
      <c r="BK1181" s="78">
        <f>IF(I1181&gt;$BK$2,1,0)</f>
        <v>1</v>
      </c>
      <c r="BL1181" s="79">
        <f>IF(J1181=$BL$2,1,0)</f>
        <v>0</v>
      </c>
      <c r="BM1181" s="79">
        <f>IF(J1181=$BM203,1,0)</f>
        <v>0</v>
      </c>
      <c r="BN1181" s="79">
        <f>IF(J1181=$BN203,1,0)</f>
        <v>0</v>
      </c>
      <c r="BO1181" s="79">
        <f>IF(J1181=$BO203,1,0)</f>
        <v>0</v>
      </c>
      <c r="BP1181" s="79">
        <f>IF(J1181=$BP203,1,0)</f>
        <v>0</v>
      </c>
      <c r="BQ1181" s="79">
        <f>IF(J1181=$BQ$2,1,0)</f>
        <v>0</v>
      </c>
      <c r="BR1181" s="79">
        <f>IF(J1181=$BR$2,1,0)</f>
        <v>0</v>
      </c>
      <c r="BS1181" s="78">
        <f>IF(F1181=$BS$2,1,0)</f>
        <v>0</v>
      </c>
      <c r="BT1181" s="78">
        <f>IF(F1181=$BT$2,1,0)</f>
        <v>0</v>
      </c>
      <c r="BU1181" s="78">
        <f>IF(F1181=$BU$2,1,0)</f>
        <v>0</v>
      </c>
      <c r="BV1181" s="78">
        <f>IF(F1181=$BV$2,1,0)</f>
        <v>0</v>
      </c>
      <c r="BW1181" s="78">
        <f>IF(F1181=$BW$2,1,0)</f>
        <v>0</v>
      </c>
      <c r="BX1181" s="78">
        <f>IF(F1181=$BX$2,1,0)</f>
        <v>1</v>
      </c>
      <c r="BY1181" s="78">
        <f>IF(F1181=$BY$2,1,0)</f>
        <v>0</v>
      </c>
      <c r="BZ1181" s="78">
        <f>IF(F1181=$BZ$2,1,0)</f>
        <v>0</v>
      </c>
      <c r="CA1181" t="s">
        <v>2272</v>
      </c>
      <c r="CB1181" s="1">
        <v>0</v>
      </c>
      <c r="CC1181" s="1">
        <v>0</v>
      </c>
    </row>
    <row r="1182" spans="2:81" x14ac:dyDescent="0.3">
      <c r="B1182" s="29" t="s">
        <v>131</v>
      </c>
      <c r="C1182" s="33" t="s">
        <v>180</v>
      </c>
      <c r="D1182" s="33" t="s">
        <v>58</v>
      </c>
      <c r="E1182" s="53" t="s">
        <v>1145</v>
      </c>
      <c r="F1182" s="31" t="s">
        <v>52</v>
      </c>
      <c r="G1182" s="1">
        <v>19</v>
      </c>
      <c r="H1182" s="1">
        <v>2015</v>
      </c>
      <c r="I1182" s="36">
        <v>0.79652777777777783</v>
      </c>
      <c r="J1182" s="1" t="s">
        <v>11</v>
      </c>
      <c r="K1182" s="39">
        <v>36165</v>
      </c>
      <c r="L1182" t="s">
        <v>1735</v>
      </c>
      <c r="M1182" s="76">
        <v>85</v>
      </c>
      <c r="N1182" t="str">
        <f t="shared" si="583"/>
        <v>ptcldy</v>
      </c>
      <c r="O1182" s="78">
        <f t="shared" si="584"/>
        <v>0</v>
      </c>
      <c r="P1182" s="78">
        <v>0</v>
      </c>
      <c r="Q1182" s="78">
        <v>1</v>
      </c>
      <c r="R1182" s="78">
        <f t="shared" si="585"/>
        <v>0</v>
      </c>
      <c r="S1182" s="78">
        <f t="shared" si="586"/>
        <v>0</v>
      </c>
      <c r="T1182" s="78">
        <f t="shared" si="587"/>
        <v>0</v>
      </c>
      <c r="U1182" s="78">
        <f t="shared" si="588"/>
        <v>0</v>
      </c>
      <c r="V1182" s="78">
        <f t="shared" si="589"/>
        <v>0</v>
      </c>
      <c r="W1182" s="78">
        <f t="shared" si="590"/>
        <v>0</v>
      </c>
      <c r="X1182" s="78">
        <f t="shared" si="591"/>
        <v>0</v>
      </c>
      <c r="Y1182" s="78">
        <f t="shared" si="592"/>
        <v>0</v>
      </c>
      <c r="Z1182" s="78">
        <f t="shared" si="593"/>
        <v>0</v>
      </c>
      <c r="AA1182" s="78">
        <f t="shared" si="594"/>
        <v>0</v>
      </c>
      <c r="AB1182" s="78">
        <f t="shared" si="595"/>
        <v>0</v>
      </c>
      <c r="AC1182" s="78">
        <f t="shared" si="596"/>
        <v>0</v>
      </c>
      <c r="AD1182" s="78">
        <f t="shared" si="597"/>
        <v>0</v>
      </c>
      <c r="AE1182" s="78">
        <f t="shared" si="598"/>
        <v>0</v>
      </c>
      <c r="AF1182" s="78">
        <f t="shared" si="599"/>
        <v>0</v>
      </c>
      <c r="AG1182" s="78">
        <f t="shared" si="582"/>
        <v>0</v>
      </c>
      <c r="AH1182" s="78">
        <f t="shared" si="600"/>
        <v>1</v>
      </c>
      <c r="AI1182" s="78">
        <f t="shared" si="601"/>
        <v>0</v>
      </c>
      <c r="AJ1182" s="78">
        <f t="shared" si="602"/>
        <v>0</v>
      </c>
      <c r="AK1182" s="78">
        <f t="shared" si="603"/>
        <v>0</v>
      </c>
      <c r="AL1182" s="78">
        <f t="shared" si="604"/>
        <v>0</v>
      </c>
      <c r="AM1182" s="78">
        <f t="shared" si="605"/>
        <v>0</v>
      </c>
      <c r="AN1182" s="78">
        <f t="shared" si="606"/>
        <v>0</v>
      </c>
      <c r="AO1182" s="78">
        <f t="shared" si="607"/>
        <v>0</v>
      </c>
      <c r="AP1182" s="78">
        <f t="shared" si="608"/>
        <v>0</v>
      </c>
      <c r="AQ1182" s="78">
        <f t="shared" si="609"/>
        <v>0</v>
      </c>
      <c r="AR1182" s="78">
        <f t="shared" si="610"/>
        <v>0</v>
      </c>
      <c r="AS1182" s="78">
        <f t="shared" si="611"/>
        <v>0</v>
      </c>
      <c r="AT1182" s="78">
        <f t="shared" si="612"/>
        <v>0</v>
      </c>
      <c r="AU1182" s="78">
        <f t="shared" si="613"/>
        <v>1</v>
      </c>
      <c r="AV1182" s="78">
        <f>IF(AND(M1182&gt;=35,M1182&lt;=39),1,0)</f>
        <v>0</v>
      </c>
      <c r="AW1182" s="78">
        <f>IF(AND(M1182&gt;=40,M1182&lt;=44),1,0)</f>
        <v>0</v>
      </c>
      <c r="AX1182" s="78">
        <f>IF(AND(M1182&gt;=45,M1182&lt;=49),1,0)</f>
        <v>0</v>
      </c>
      <c r="AY1182" s="78">
        <f>IF(AND(M1182&gt;=50,M1182&lt;=54),1,0)</f>
        <v>0</v>
      </c>
      <c r="AZ1182" s="78">
        <f>IF(AND(M1182&gt;=55,M1182&lt;=59),1,0)</f>
        <v>0</v>
      </c>
      <c r="BA1182" s="78">
        <f>IF(AND(M1182&gt;=60,M1182&lt;=64),1,0)</f>
        <v>0</v>
      </c>
      <c r="BB1182" s="78">
        <f>IF(AND(M1182&gt;=65,M1182&lt;=69),1,0)</f>
        <v>0</v>
      </c>
      <c r="BC1182" s="78">
        <f>IF(AND(M1182&gt;=70,M1182&lt;=74),1,0)</f>
        <v>0</v>
      </c>
      <c r="BD1182" s="78">
        <f>IF(AND(M1182&gt;=75,M1182&lt;=79),1,0)</f>
        <v>0</v>
      </c>
      <c r="BE1182" s="78">
        <f>IF(AND(M1182&gt;=80,M1182&lt;=84),1,0)</f>
        <v>0</v>
      </c>
      <c r="BF1182" s="78">
        <f>IF(AND(M1182&gt;=85,M1182&lt;=89),1,0)</f>
        <v>1</v>
      </c>
      <c r="BG1182" s="78">
        <f>IF(AND(M1182&gt;=90,M1182&lt;=94),1,0)</f>
        <v>0</v>
      </c>
      <c r="BH1182" s="78">
        <f>IF(AND(M1182&gt;=95,M1182&lt;=99),1,0)</f>
        <v>0</v>
      </c>
      <c r="BI1182" s="78">
        <f>IF(AND(M1182&gt;=100,M1182&lt;=105),1,0)</f>
        <v>0</v>
      </c>
      <c r="BJ1182" s="78">
        <f>IF(I1182&lt;$BK$2,1,0)</f>
        <v>0</v>
      </c>
      <c r="BK1182" s="78">
        <f>IF(I1182&gt;$BK$2,1,0)</f>
        <v>1</v>
      </c>
      <c r="BL1182" s="79">
        <f>IF(J1182=$BL$2,1,0)</f>
        <v>0</v>
      </c>
      <c r="BM1182" s="79">
        <f>IF(J1182=$BM204,1,0)</f>
        <v>0</v>
      </c>
      <c r="BN1182" s="79">
        <f>IF(J1182=$BN204,1,0)</f>
        <v>0</v>
      </c>
      <c r="BO1182" s="79">
        <f>IF(J1182=$BO204,1,0)</f>
        <v>0</v>
      </c>
      <c r="BP1182" s="79">
        <f>IF(J1182=$BP204,1,0)</f>
        <v>0</v>
      </c>
      <c r="BQ1182" s="79">
        <f>IF(J1182=$BQ$2,1,0)</f>
        <v>0</v>
      </c>
      <c r="BR1182" s="79">
        <f>IF(J1182=$BR$2,1,0)</f>
        <v>0</v>
      </c>
      <c r="BS1182" s="78">
        <f>IF(F1182=$BS$2,1,0)</f>
        <v>0</v>
      </c>
      <c r="BT1182" s="78">
        <f>IF(F1182=$BT$2,1,0)</f>
        <v>0</v>
      </c>
      <c r="BU1182" s="78">
        <f>IF(F1182=$BU$2,1,0)</f>
        <v>0</v>
      </c>
      <c r="BV1182" s="78">
        <f>IF(F1182=$BV$2,1,0)</f>
        <v>0</v>
      </c>
      <c r="BW1182" s="78">
        <f>IF(F1182=$BW$2,1,0)</f>
        <v>0</v>
      </c>
      <c r="BX1182" s="78">
        <f>IF(F1182=$BX$2,1,0)</f>
        <v>1</v>
      </c>
      <c r="BY1182" s="78">
        <f>IF(F1182=$BY$2,1,0)</f>
        <v>0</v>
      </c>
      <c r="BZ1182" s="78">
        <f>IF(F1182=$BZ$2,1,0)</f>
        <v>0</v>
      </c>
      <c r="CA1182" t="s">
        <v>2273</v>
      </c>
      <c r="CB1182" s="1">
        <v>0</v>
      </c>
      <c r="CC1182" s="1">
        <v>0</v>
      </c>
    </row>
    <row r="1183" spans="2:81" x14ac:dyDescent="0.3">
      <c r="B1183" s="29" t="s">
        <v>132</v>
      </c>
      <c r="C1183" s="33" t="s">
        <v>167</v>
      </c>
      <c r="D1183" s="33" t="s">
        <v>78</v>
      </c>
      <c r="E1183" s="53" t="s">
        <v>1146</v>
      </c>
      <c r="F1183" s="31" t="s">
        <v>52</v>
      </c>
      <c r="G1183" s="1">
        <v>20</v>
      </c>
      <c r="H1183" s="1">
        <v>2015</v>
      </c>
      <c r="I1183" s="36">
        <v>0.9</v>
      </c>
      <c r="J1183" s="1" t="s">
        <v>9</v>
      </c>
      <c r="K1183" s="39">
        <v>20109</v>
      </c>
      <c r="L1183" t="s">
        <v>1759</v>
      </c>
      <c r="M1183" s="76">
        <v>74</v>
      </c>
      <c r="N1183" t="str">
        <f t="shared" si="583"/>
        <v>cloudy</v>
      </c>
      <c r="O1183" s="78">
        <f t="shared" si="584"/>
        <v>0</v>
      </c>
      <c r="P1183" s="78">
        <v>0</v>
      </c>
      <c r="Q1183" s="78">
        <v>0</v>
      </c>
      <c r="R1183" s="78">
        <f t="shared" si="585"/>
        <v>0</v>
      </c>
      <c r="S1183" s="78">
        <f t="shared" si="586"/>
        <v>0</v>
      </c>
      <c r="T1183" s="78">
        <f t="shared" si="587"/>
        <v>0</v>
      </c>
      <c r="U1183" s="78">
        <f t="shared" si="588"/>
        <v>0</v>
      </c>
      <c r="V1183" s="78">
        <f t="shared" si="589"/>
        <v>0</v>
      </c>
      <c r="W1183" s="78">
        <f t="shared" si="590"/>
        <v>0</v>
      </c>
      <c r="X1183" s="78">
        <f t="shared" si="591"/>
        <v>0</v>
      </c>
      <c r="Y1183" s="78">
        <f t="shared" si="592"/>
        <v>0</v>
      </c>
      <c r="Z1183" s="78">
        <f t="shared" si="593"/>
        <v>0</v>
      </c>
      <c r="AA1183" s="78">
        <f t="shared" si="594"/>
        <v>0</v>
      </c>
      <c r="AB1183" s="78">
        <f t="shared" si="595"/>
        <v>0</v>
      </c>
      <c r="AC1183" s="78">
        <f t="shared" si="596"/>
        <v>0</v>
      </c>
      <c r="AD1183" s="78">
        <f t="shared" si="597"/>
        <v>0</v>
      </c>
      <c r="AE1183" s="78">
        <f t="shared" si="598"/>
        <v>0</v>
      </c>
      <c r="AF1183" s="78">
        <f t="shared" si="599"/>
        <v>0</v>
      </c>
      <c r="AG1183" s="78">
        <f t="shared" si="582"/>
        <v>1</v>
      </c>
      <c r="AH1183" s="78">
        <f t="shared" si="600"/>
        <v>0</v>
      </c>
      <c r="AI1183" s="78">
        <f t="shared" si="601"/>
        <v>0</v>
      </c>
      <c r="AJ1183" s="78">
        <f t="shared" si="602"/>
        <v>0</v>
      </c>
      <c r="AK1183" s="78">
        <f t="shared" si="603"/>
        <v>0</v>
      </c>
      <c r="AL1183" s="78">
        <f t="shared" si="604"/>
        <v>0</v>
      </c>
      <c r="AM1183" s="78">
        <f t="shared" si="605"/>
        <v>0</v>
      </c>
      <c r="AN1183" s="78">
        <f t="shared" si="606"/>
        <v>0</v>
      </c>
      <c r="AO1183" s="78">
        <f t="shared" si="607"/>
        <v>0</v>
      </c>
      <c r="AP1183" s="78">
        <f t="shared" si="608"/>
        <v>0</v>
      </c>
      <c r="AQ1183" s="78">
        <f t="shared" si="609"/>
        <v>0</v>
      </c>
      <c r="AR1183" s="78">
        <f t="shared" si="610"/>
        <v>0</v>
      </c>
      <c r="AS1183" s="78">
        <f t="shared" si="611"/>
        <v>0</v>
      </c>
      <c r="AT1183" s="78">
        <f t="shared" si="612"/>
        <v>0</v>
      </c>
      <c r="AU1183" s="78">
        <f t="shared" si="613"/>
        <v>1</v>
      </c>
      <c r="AV1183" s="78">
        <f>IF(AND(M1183&gt;=35,M1183&lt;=39),1,0)</f>
        <v>0</v>
      </c>
      <c r="AW1183" s="78">
        <f>IF(AND(M1183&gt;=40,M1183&lt;=44),1,0)</f>
        <v>0</v>
      </c>
      <c r="AX1183" s="78">
        <f>IF(AND(M1183&gt;=45,M1183&lt;=49),1,0)</f>
        <v>0</v>
      </c>
      <c r="AY1183" s="78">
        <f>IF(AND(M1183&gt;=50,M1183&lt;=54),1,0)</f>
        <v>0</v>
      </c>
      <c r="AZ1183" s="78">
        <f>IF(AND(M1183&gt;=55,M1183&lt;=59),1,0)</f>
        <v>0</v>
      </c>
      <c r="BA1183" s="78">
        <f>IF(AND(M1183&gt;=60,M1183&lt;=64),1,0)</f>
        <v>0</v>
      </c>
      <c r="BB1183" s="78">
        <f>IF(AND(M1183&gt;=65,M1183&lt;=69),1,0)</f>
        <v>0</v>
      </c>
      <c r="BC1183" s="78">
        <f>IF(AND(M1183&gt;=70,M1183&lt;=74),1,0)</f>
        <v>1</v>
      </c>
      <c r="BD1183" s="78">
        <f>IF(AND(M1183&gt;=75,M1183&lt;=79),1,0)</f>
        <v>0</v>
      </c>
      <c r="BE1183" s="78">
        <f>IF(AND(M1183&gt;=80,M1183&lt;=84),1,0)</f>
        <v>0</v>
      </c>
      <c r="BF1183" s="78">
        <f>IF(AND(M1183&gt;=85,M1183&lt;=89),1,0)</f>
        <v>0</v>
      </c>
      <c r="BG1183" s="78">
        <f>IF(AND(M1183&gt;=90,M1183&lt;=94),1,0)</f>
        <v>0</v>
      </c>
      <c r="BH1183" s="78">
        <f>IF(AND(M1183&gt;=95,M1183&lt;=99),1,0)</f>
        <v>0</v>
      </c>
      <c r="BI1183" s="78">
        <f>IF(AND(M1183&gt;=100,M1183&lt;=105),1,0)</f>
        <v>0</v>
      </c>
      <c r="BJ1183" s="78">
        <f>IF(I1183&lt;$BK$2,1,0)</f>
        <v>0</v>
      </c>
      <c r="BK1183" s="78">
        <f>IF(I1183&gt;$BK$2,1,0)</f>
        <v>1</v>
      </c>
      <c r="BL1183" s="79">
        <f>IF(J1183=$BL$2,1,0)</f>
        <v>0</v>
      </c>
      <c r="BM1183" s="79">
        <f>IF(J1183=$BM205,1,0)</f>
        <v>0</v>
      </c>
      <c r="BN1183" s="79">
        <f>IF(J1183=$BN205,1,0)</f>
        <v>0</v>
      </c>
      <c r="BO1183" s="79">
        <f>IF(J1183=$BO205,1,0)</f>
        <v>0</v>
      </c>
      <c r="BP1183" s="79">
        <f>IF(J1183=$BP205,1,0)</f>
        <v>0</v>
      </c>
      <c r="BQ1183" s="79">
        <f>IF(J1183=$BQ$2,1,0)</f>
        <v>0</v>
      </c>
      <c r="BR1183" s="79">
        <f>IF(J1183=$BR$2,1,0)</f>
        <v>0</v>
      </c>
      <c r="BS1183" s="78">
        <f>IF(F1183=$BS$2,1,0)</f>
        <v>0</v>
      </c>
      <c r="BT1183" s="78">
        <f>IF(F1183=$BT$2,1,0)</f>
        <v>0</v>
      </c>
      <c r="BU1183" s="78">
        <f>IF(F1183=$BU$2,1,0)</f>
        <v>0</v>
      </c>
      <c r="BV1183" s="78">
        <f>IF(F1183=$BV$2,1,0)</f>
        <v>0</v>
      </c>
      <c r="BW1183" s="78">
        <f>IF(F1183=$BW$2,1,0)</f>
        <v>0</v>
      </c>
      <c r="BX1183" s="78">
        <f>IF(F1183=$BX$2,1,0)</f>
        <v>1</v>
      </c>
      <c r="BY1183" s="78">
        <f>IF(F1183=$BY$2,1,0)</f>
        <v>0</v>
      </c>
      <c r="BZ1183" s="78">
        <f>IF(F1183=$BZ$2,1,0)</f>
        <v>0</v>
      </c>
      <c r="CA1183" t="s">
        <v>2274</v>
      </c>
      <c r="CB1183" s="1">
        <v>0</v>
      </c>
      <c r="CC1183" s="1">
        <v>0</v>
      </c>
    </row>
    <row r="1184" spans="2:81" x14ac:dyDescent="0.3">
      <c r="B1184" s="29" t="s">
        <v>133</v>
      </c>
      <c r="C1184" s="33" t="s">
        <v>167</v>
      </c>
      <c r="D1184" s="33" t="s">
        <v>78</v>
      </c>
      <c r="E1184" s="53" t="s">
        <v>1147</v>
      </c>
      <c r="F1184" s="31" t="s">
        <v>52</v>
      </c>
      <c r="G1184" s="1">
        <v>21</v>
      </c>
      <c r="H1184" s="1">
        <v>2015</v>
      </c>
      <c r="I1184" s="36">
        <v>0.79583333333333339</v>
      </c>
      <c r="J1184" s="1" t="s">
        <v>5</v>
      </c>
      <c r="K1184" s="39">
        <v>32025</v>
      </c>
      <c r="L1184" t="s">
        <v>1715</v>
      </c>
      <c r="M1184" s="76">
        <v>80</v>
      </c>
      <c r="N1184" t="str">
        <f t="shared" si="583"/>
        <v>ptcldy</v>
      </c>
      <c r="O1184" s="78">
        <f t="shared" si="584"/>
        <v>0</v>
      </c>
      <c r="P1184" s="78">
        <v>0</v>
      </c>
      <c r="Q1184" s="78">
        <v>0</v>
      </c>
      <c r="R1184" s="78">
        <f t="shared" si="585"/>
        <v>0</v>
      </c>
      <c r="S1184" s="78">
        <f t="shared" si="586"/>
        <v>0</v>
      </c>
      <c r="T1184" s="78">
        <f t="shared" si="587"/>
        <v>0</v>
      </c>
      <c r="U1184" s="78">
        <f t="shared" si="588"/>
        <v>0</v>
      </c>
      <c r="V1184" s="78">
        <f t="shared" si="589"/>
        <v>0</v>
      </c>
      <c r="W1184" s="78">
        <f t="shared" si="590"/>
        <v>0</v>
      </c>
      <c r="X1184" s="78">
        <f t="shared" si="591"/>
        <v>0</v>
      </c>
      <c r="Y1184" s="78">
        <f t="shared" si="592"/>
        <v>0</v>
      </c>
      <c r="Z1184" s="78">
        <f t="shared" si="593"/>
        <v>0</v>
      </c>
      <c r="AA1184" s="78">
        <f t="shared" si="594"/>
        <v>0</v>
      </c>
      <c r="AB1184" s="78">
        <f t="shared" si="595"/>
        <v>0</v>
      </c>
      <c r="AC1184" s="78">
        <f t="shared" si="596"/>
        <v>0</v>
      </c>
      <c r="AD1184" s="78">
        <f t="shared" si="597"/>
        <v>0</v>
      </c>
      <c r="AE1184" s="78">
        <f t="shared" si="598"/>
        <v>0</v>
      </c>
      <c r="AF1184" s="78">
        <f t="shared" si="599"/>
        <v>0</v>
      </c>
      <c r="AG1184" s="78">
        <f t="shared" si="582"/>
        <v>1</v>
      </c>
      <c r="AH1184" s="78">
        <f t="shared" si="600"/>
        <v>0</v>
      </c>
      <c r="AI1184" s="78">
        <f t="shared" si="601"/>
        <v>0</v>
      </c>
      <c r="AJ1184" s="78">
        <f t="shared" si="602"/>
        <v>0</v>
      </c>
      <c r="AK1184" s="78">
        <f t="shared" si="603"/>
        <v>0</v>
      </c>
      <c r="AL1184" s="78">
        <f t="shared" si="604"/>
        <v>0</v>
      </c>
      <c r="AM1184" s="78">
        <f t="shared" si="605"/>
        <v>0</v>
      </c>
      <c r="AN1184" s="78">
        <f t="shared" si="606"/>
        <v>0</v>
      </c>
      <c r="AO1184" s="78">
        <f t="shared" si="607"/>
        <v>0</v>
      </c>
      <c r="AP1184" s="78">
        <f t="shared" si="608"/>
        <v>0</v>
      </c>
      <c r="AQ1184" s="78">
        <f t="shared" si="609"/>
        <v>0</v>
      </c>
      <c r="AR1184" s="78">
        <f t="shared" si="610"/>
        <v>0</v>
      </c>
      <c r="AS1184" s="78">
        <f t="shared" si="611"/>
        <v>0</v>
      </c>
      <c r="AT1184" s="78">
        <f t="shared" si="612"/>
        <v>0</v>
      </c>
      <c r="AU1184" s="78">
        <f t="shared" si="613"/>
        <v>1</v>
      </c>
      <c r="AV1184" s="78">
        <f>IF(AND(M1184&gt;=35,M1184&lt;=39),1,0)</f>
        <v>0</v>
      </c>
      <c r="AW1184" s="78">
        <f>IF(AND(M1184&gt;=40,M1184&lt;=44),1,0)</f>
        <v>0</v>
      </c>
      <c r="AX1184" s="78">
        <f>IF(AND(M1184&gt;=45,M1184&lt;=49),1,0)</f>
        <v>0</v>
      </c>
      <c r="AY1184" s="78">
        <f>IF(AND(M1184&gt;=50,M1184&lt;=54),1,0)</f>
        <v>0</v>
      </c>
      <c r="AZ1184" s="78">
        <f>IF(AND(M1184&gt;=55,M1184&lt;=59),1,0)</f>
        <v>0</v>
      </c>
      <c r="BA1184" s="78">
        <f>IF(AND(M1184&gt;=60,M1184&lt;=64),1,0)</f>
        <v>0</v>
      </c>
      <c r="BB1184" s="78">
        <f>IF(AND(M1184&gt;=65,M1184&lt;=69),1,0)</f>
        <v>0</v>
      </c>
      <c r="BC1184" s="78">
        <f>IF(AND(M1184&gt;=70,M1184&lt;=74),1,0)</f>
        <v>0</v>
      </c>
      <c r="BD1184" s="78">
        <f>IF(AND(M1184&gt;=75,M1184&lt;=79),1,0)</f>
        <v>0</v>
      </c>
      <c r="BE1184" s="78">
        <f>IF(AND(M1184&gt;=80,M1184&lt;=84),1,0)</f>
        <v>1</v>
      </c>
      <c r="BF1184" s="78">
        <f>IF(AND(M1184&gt;=85,M1184&lt;=89),1,0)</f>
        <v>0</v>
      </c>
      <c r="BG1184" s="78">
        <f>IF(AND(M1184&gt;=90,M1184&lt;=94),1,0)</f>
        <v>0</v>
      </c>
      <c r="BH1184" s="78">
        <f>IF(AND(M1184&gt;=95,M1184&lt;=99),1,0)</f>
        <v>0</v>
      </c>
      <c r="BI1184" s="78">
        <f>IF(AND(M1184&gt;=100,M1184&lt;=105),1,0)</f>
        <v>0</v>
      </c>
      <c r="BJ1184" s="78">
        <f>IF(I1184&lt;$BK$2,1,0)</f>
        <v>0</v>
      </c>
      <c r="BK1184" s="78">
        <f>IF(I1184&gt;$BK$2,1,0)</f>
        <v>1</v>
      </c>
      <c r="BL1184" s="79">
        <f>IF(J1184=$BL$2,1,0)</f>
        <v>0</v>
      </c>
      <c r="BM1184" s="79">
        <f>IF(J1184=$BM206,1,0)</f>
        <v>0</v>
      </c>
      <c r="BN1184" s="79">
        <f>IF(J1184=$BN206,1,0)</f>
        <v>0</v>
      </c>
      <c r="BO1184" s="79">
        <f>IF(J1184=$BO206,1,0)</f>
        <v>0</v>
      </c>
      <c r="BP1184" s="79">
        <f>IF(J1184=$BP206,1,0)</f>
        <v>0</v>
      </c>
      <c r="BQ1184" s="79">
        <f>IF(J1184=$BQ$2,1,0)</f>
        <v>0</v>
      </c>
      <c r="BR1184" s="79">
        <f>IF(J1184=$BR$2,1,0)</f>
        <v>0</v>
      </c>
      <c r="BS1184" s="78">
        <f>IF(F1184=$BS$2,1,0)</f>
        <v>0</v>
      </c>
      <c r="BT1184" s="78">
        <f>IF(F1184=$BT$2,1,0)</f>
        <v>0</v>
      </c>
      <c r="BU1184" s="78">
        <f>IF(F1184=$BU$2,1,0)</f>
        <v>0</v>
      </c>
      <c r="BV1184" s="78">
        <f>IF(F1184=$BV$2,1,0)</f>
        <v>0</v>
      </c>
      <c r="BW1184" s="78">
        <f>IF(F1184=$BW$2,1,0)</f>
        <v>0</v>
      </c>
      <c r="BX1184" s="78">
        <f>IF(F1184=$BX$2,1,0)</f>
        <v>1</v>
      </c>
      <c r="BY1184" s="78">
        <f>IF(F1184=$BY$2,1,0)</f>
        <v>0</v>
      </c>
      <c r="BZ1184" s="78">
        <f>IF(F1184=$BZ$2,1,0)</f>
        <v>0</v>
      </c>
      <c r="CA1184" t="s">
        <v>2275</v>
      </c>
      <c r="CB1184" s="1">
        <v>0</v>
      </c>
      <c r="CC1184" s="1">
        <v>0</v>
      </c>
    </row>
    <row r="1185" spans="2:81" x14ac:dyDescent="0.3">
      <c r="B1185" s="29" t="s">
        <v>134</v>
      </c>
      <c r="C1185" s="33" t="s">
        <v>167</v>
      </c>
      <c r="D1185" s="33" t="s">
        <v>78</v>
      </c>
      <c r="E1185" s="53" t="s">
        <v>1148</v>
      </c>
      <c r="F1185" s="31" t="s">
        <v>52</v>
      </c>
      <c r="G1185" s="1">
        <v>22</v>
      </c>
      <c r="H1185" s="1">
        <v>2015</v>
      </c>
      <c r="I1185" s="36">
        <v>0.79583333333333339</v>
      </c>
      <c r="J1185" s="1" t="s">
        <v>7</v>
      </c>
      <c r="K1185" s="39">
        <v>35301</v>
      </c>
      <c r="L1185" t="s">
        <v>1772</v>
      </c>
      <c r="M1185" s="76">
        <v>80</v>
      </c>
      <c r="N1185" t="str">
        <f t="shared" si="583"/>
        <v>clear</v>
      </c>
      <c r="O1185" s="78">
        <f t="shared" si="584"/>
        <v>0</v>
      </c>
      <c r="P1185" s="78">
        <v>0</v>
      </c>
      <c r="Q1185" s="78">
        <v>0</v>
      </c>
      <c r="R1185" s="78">
        <f t="shared" si="585"/>
        <v>0</v>
      </c>
      <c r="S1185" s="78">
        <f t="shared" si="586"/>
        <v>0</v>
      </c>
      <c r="T1185" s="78">
        <f t="shared" si="587"/>
        <v>0</v>
      </c>
      <c r="U1185" s="78">
        <f t="shared" si="588"/>
        <v>0</v>
      </c>
      <c r="V1185" s="78">
        <f t="shared" si="589"/>
        <v>0</v>
      </c>
      <c r="W1185" s="78">
        <f t="shared" si="590"/>
        <v>0</v>
      </c>
      <c r="X1185" s="78">
        <f t="shared" si="591"/>
        <v>0</v>
      </c>
      <c r="Y1185" s="78">
        <f t="shared" si="592"/>
        <v>0</v>
      </c>
      <c r="Z1185" s="78">
        <f t="shared" si="593"/>
        <v>0</v>
      </c>
      <c r="AA1185" s="78">
        <f t="shared" si="594"/>
        <v>0</v>
      </c>
      <c r="AB1185" s="78">
        <f t="shared" si="595"/>
        <v>0</v>
      </c>
      <c r="AC1185" s="78">
        <f t="shared" si="596"/>
        <v>0</v>
      </c>
      <c r="AD1185" s="78">
        <f t="shared" si="597"/>
        <v>0</v>
      </c>
      <c r="AE1185" s="78">
        <f t="shared" si="598"/>
        <v>0</v>
      </c>
      <c r="AF1185" s="78">
        <f t="shared" si="599"/>
        <v>0</v>
      </c>
      <c r="AG1185" s="78">
        <f t="shared" si="582"/>
        <v>1</v>
      </c>
      <c r="AH1185" s="78">
        <f t="shared" si="600"/>
        <v>0</v>
      </c>
      <c r="AI1185" s="78">
        <f t="shared" si="601"/>
        <v>0</v>
      </c>
      <c r="AJ1185" s="78">
        <f t="shared" si="602"/>
        <v>0</v>
      </c>
      <c r="AK1185" s="78">
        <f t="shared" si="603"/>
        <v>0</v>
      </c>
      <c r="AL1185" s="78">
        <f t="shared" si="604"/>
        <v>0</v>
      </c>
      <c r="AM1185" s="78">
        <f t="shared" si="605"/>
        <v>0</v>
      </c>
      <c r="AN1185" s="78">
        <f t="shared" si="606"/>
        <v>0</v>
      </c>
      <c r="AO1185" s="78">
        <f t="shared" si="607"/>
        <v>0</v>
      </c>
      <c r="AP1185" s="78">
        <f t="shared" si="608"/>
        <v>0</v>
      </c>
      <c r="AQ1185" s="78">
        <f t="shared" si="609"/>
        <v>0</v>
      </c>
      <c r="AR1185" s="78">
        <f t="shared" si="610"/>
        <v>0</v>
      </c>
      <c r="AS1185" s="78">
        <f t="shared" si="611"/>
        <v>0</v>
      </c>
      <c r="AT1185" s="78">
        <f t="shared" si="612"/>
        <v>0</v>
      </c>
      <c r="AU1185" s="78">
        <f t="shared" si="613"/>
        <v>1</v>
      </c>
      <c r="AV1185" s="78">
        <f>IF(AND(M1185&gt;=35,M1185&lt;=39),1,0)</f>
        <v>0</v>
      </c>
      <c r="AW1185" s="78">
        <f>IF(AND(M1185&gt;=40,M1185&lt;=44),1,0)</f>
        <v>0</v>
      </c>
      <c r="AX1185" s="78">
        <f>IF(AND(M1185&gt;=45,M1185&lt;=49),1,0)</f>
        <v>0</v>
      </c>
      <c r="AY1185" s="78">
        <f>IF(AND(M1185&gt;=50,M1185&lt;=54),1,0)</f>
        <v>0</v>
      </c>
      <c r="AZ1185" s="78">
        <f>IF(AND(M1185&gt;=55,M1185&lt;=59),1,0)</f>
        <v>0</v>
      </c>
      <c r="BA1185" s="78">
        <f>IF(AND(M1185&gt;=60,M1185&lt;=64),1,0)</f>
        <v>0</v>
      </c>
      <c r="BB1185" s="78">
        <f>IF(AND(M1185&gt;=65,M1185&lt;=69),1,0)</f>
        <v>0</v>
      </c>
      <c r="BC1185" s="78">
        <f>IF(AND(M1185&gt;=70,M1185&lt;=74),1,0)</f>
        <v>0</v>
      </c>
      <c r="BD1185" s="78">
        <f>IF(AND(M1185&gt;=75,M1185&lt;=79),1,0)</f>
        <v>0</v>
      </c>
      <c r="BE1185" s="78">
        <f>IF(AND(M1185&gt;=80,M1185&lt;=84),1,0)</f>
        <v>1</v>
      </c>
      <c r="BF1185" s="78">
        <f>IF(AND(M1185&gt;=85,M1185&lt;=89),1,0)</f>
        <v>0</v>
      </c>
      <c r="BG1185" s="78">
        <f>IF(AND(M1185&gt;=90,M1185&lt;=94),1,0)</f>
        <v>0</v>
      </c>
      <c r="BH1185" s="78">
        <f>IF(AND(M1185&gt;=95,M1185&lt;=99),1,0)</f>
        <v>0</v>
      </c>
      <c r="BI1185" s="78">
        <f>IF(AND(M1185&gt;=100,M1185&lt;=105),1,0)</f>
        <v>0</v>
      </c>
      <c r="BJ1185" s="78">
        <f>IF(I1185&lt;$BK$2,1,0)</f>
        <v>0</v>
      </c>
      <c r="BK1185" s="78">
        <f>IF(I1185&gt;$BK$2,1,0)</f>
        <v>1</v>
      </c>
      <c r="BL1185" s="79">
        <f>IF(J1185=$BL$2,1,0)</f>
        <v>0</v>
      </c>
      <c r="BM1185" s="79">
        <f>IF(J1185=$BM207,1,0)</f>
        <v>0</v>
      </c>
      <c r="BN1185" s="79">
        <f>IF(J1185=$BN207,1,0)</f>
        <v>0</v>
      </c>
      <c r="BO1185" s="79">
        <f>IF(J1185=$BO207,1,0)</f>
        <v>0</v>
      </c>
      <c r="BP1185" s="79">
        <f>IF(J1185=$BP207,1,0)</f>
        <v>0</v>
      </c>
      <c r="BQ1185" s="79">
        <f>IF(J1185=$BQ$2,1,0)</f>
        <v>1</v>
      </c>
      <c r="BR1185" s="79">
        <f>IF(J1185=$BR$2,1,0)</f>
        <v>0</v>
      </c>
      <c r="BS1185" s="78">
        <f>IF(F1185=$BS$2,1,0)</f>
        <v>0</v>
      </c>
      <c r="BT1185" s="78">
        <f>IF(F1185=$BT$2,1,0)</f>
        <v>0</v>
      </c>
      <c r="BU1185" s="78">
        <f>IF(F1185=$BU$2,1,0)</f>
        <v>0</v>
      </c>
      <c r="BV1185" s="78">
        <f>IF(F1185=$BV$2,1,0)</f>
        <v>0</v>
      </c>
      <c r="BW1185" s="78">
        <f>IF(F1185=$BW$2,1,0)</f>
        <v>0</v>
      </c>
      <c r="BX1185" s="78">
        <f>IF(F1185=$BX$2,1,0)</f>
        <v>1</v>
      </c>
      <c r="BY1185" s="78">
        <f>IF(F1185=$BY$2,1,0)</f>
        <v>0</v>
      </c>
      <c r="BZ1185" s="78">
        <f>IF(F1185=$BZ$2,1,0)</f>
        <v>0</v>
      </c>
      <c r="CA1185" t="s">
        <v>2276</v>
      </c>
      <c r="CB1185" s="1">
        <v>0</v>
      </c>
      <c r="CC1185" s="1">
        <v>0</v>
      </c>
    </row>
    <row r="1186" spans="2:81" x14ac:dyDescent="0.3">
      <c r="B1186" s="29" t="s">
        <v>135</v>
      </c>
      <c r="C1186" s="33" t="s">
        <v>167</v>
      </c>
      <c r="D1186" s="33" t="s">
        <v>78</v>
      </c>
      <c r="E1186" s="53" t="s">
        <v>1149</v>
      </c>
      <c r="F1186" s="31" t="s">
        <v>52</v>
      </c>
      <c r="G1186" s="1">
        <v>23</v>
      </c>
      <c r="H1186" s="1">
        <v>2015</v>
      </c>
      <c r="I1186" s="36">
        <v>0.56736111111111109</v>
      </c>
      <c r="J1186" s="1" t="s">
        <v>8</v>
      </c>
      <c r="K1186" s="39">
        <v>35144</v>
      </c>
      <c r="L1186" t="s">
        <v>1740</v>
      </c>
      <c r="M1186" s="76">
        <v>80</v>
      </c>
      <c r="N1186" t="str">
        <f t="shared" si="583"/>
        <v>cloudy</v>
      </c>
      <c r="O1186" s="78">
        <f t="shared" si="584"/>
        <v>0</v>
      </c>
      <c r="P1186" s="78">
        <v>0</v>
      </c>
      <c r="Q1186" s="78">
        <v>0</v>
      </c>
      <c r="R1186" s="78">
        <f t="shared" si="585"/>
        <v>0</v>
      </c>
      <c r="S1186" s="78">
        <f t="shared" si="586"/>
        <v>0</v>
      </c>
      <c r="T1186" s="78">
        <f t="shared" si="587"/>
        <v>0</v>
      </c>
      <c r="U1186" s="78">
        <f t="shared" si="588"/>
        <v>0</v>
      </c>
      <c r="V1186" s="78">
        <f t="shared" si="589"/>
        <v>0</v>
      </c>
      <c r="W1186" s="78">
        <f t="shared" si="590"/>
        <v>0</v>
      </c>
      <c r="X1186" s="78">
        <f t="shared" si="591"/>
        <v>0</v>
      </c>
      <c r="Y1186" s="78">
        <f t="shared" si="592"/>
        <v>0</v>
      </c>
      <c r="Z1186" s="78">
        <f t="shared" si="593"/>
        <v>0</v>
      </c>
      <c r="AA1186" s="78">
        <f t="shared" si="594"/>
        <v>0</v>
      </c>
      <c r="AB1186" s="78">
        <f t="shared" si="595"/>
        <v>0</v>
      </c>
      <c r="AC1186" s="78">
        <f t="shared" si="596"/>
        <v>0</v>
      </c>
      <c r="AD1186" s="78">
        <f t="shared" si="597"/>
        <v>0</v>
      </c>
      <c r="AE1186" s="78">
        <f t="shared" si="598"/>
        <v>0</v>
      </c>
      <c r="AF1186" s="78">
        <f t="shared" si="599"/>
        <v>0</v>
      </c>
      <c r="AG1186" s="78">
        <f t="shared" si="582"/>
        <v>1</v>
      </c>
      <c r="AH1186" s="78">
        <f t="shared" si="600"/>
        <v>0</v>
      </c>
      <c r="AI1186" s="78">
        <f t="shared" si="601"/>
        <v>0</v>
      </c>
      <c r="AJ1186" s="78">
        <f t="shared" si="602"/>
        <v>0</v>
      </c>
      <c r="AK1186" s="78">
        <f t="shared" si="603"/>
        <v>0</v>
      </c>
      <c r="AL1186" s="78">
        <f t="shared" si="604"/>
        <v>0</v>
      </c>
      <c r="AM1186" s="78">
        <f t="shared" si="605"/>
        <v>0</v>
      </c>
      <c r="AN1186" s="78">
        <f t="shared" si="606"/>
        <v>0</v>
      </c>
      <c r="AO1186" s="78">
        <f t="shared" si="607"/>
        <v>0</v>
      </c>
      <c r="AP1186" s="78">
        <f t="shared" si="608"/>
        <v>0</v>
      </c>
      <c r="AQ1186" s="78">
        <f t="shared" si="609"/>
        <v>0</v>
      </c>
      <c r="AR1186" s="78">
        <f t="shared" si="610"/>
        <v>0</v>
      </c>
      <c r="AS1186" s="78">
        <f t="shared" si="611"/>
        <v>0</v>
      </c>
      <c r="AT1186" s="78">
        <f t="shared" si="612"/>
        <v>0</v>
      </c>
      <c r="AU1186" s="78">
        <f t="shared" si="613"/>
        <v>1</v>
      </c>
      <c r="AV1186" s="78">
        <f>IF(AND(M1186&gt;=35,M1186&lt;=39),1,0)</f>
        <v>0</v>
      </c>
      <c r="AW1186" s="78">
        <f>IF(AND(M1186&gt;=40,M1186&lt;=44),1,0)</f>
        <v>0</v>
      </c>
      <c r="AX1186" s="78">
        <f>IF(AND(M1186&gt;=45,M1186&lt;=49),1,0)</f>
        <v>0</v>
      </c>
      <c r="AY1186" s="78">
        <f>IF(AND(M1186&gt;=50,M1186&lt;=54),1,0)</f>
        <v>0</v>
      </c>
      <c r="AZ1186" s="78">
        <f>IF(AND(M1186&gt;=55,M1186&lt;=59),1,0)</f>
        <v>0</v>
      </c>
      <c r="BA1186" s="78">
        <f>IF(AND(M1186&gt;=60,M1186&lt;=64),1,0)</f>
        <v>0</v>
      </c>
      <c r="BB1186" s="78">
        <f>IF(AND(M1186&gt;=65,M1186&lt;=69),1,0)</f>
        <v>0</v>
      </c>
      <c r="BC1186" s="78">
        <f>IF(AND(M1186&gt;=70,M1186&lt;=74),1,0)</f>
        <v>0</v>
      </c>
      <c r="BD1186" s="78">
        <f>IF(AND(M1186&gt;=75,M1186&lt;=79),1,0)</f>
        <v>0</v>
      </c>
      <c r="BE1186" s="78">
        <f>IF(AND(M1186&gt;=80,M1186&lt;=84),1,0)</f>
        <v>1</v>
      </c>
      <c r="BF1186" s="78">
        <f>IF(AND(M1186&gt;=85,M1186&lt;=89),1,0)</f>
        <v>0</v>
      </c>
      <c r="BG1186" s="78">
        <f>IF(AND(M1186&gt;=90,M1186&lt;=94),1,0)</f>
        <v>0</v>
      </c>
      <c r="BH1186" s="78">
        <f>IF(AND(M1186&gt;=95,M1186&lt;=99),1,0)</f>
        <v>0</v>
      </c>
      <c r="BI1186" s="78">
        <f>IF(AND(M1186&gt;=100,M1186&lt;=105),1,0)</f>
        <v>0</v>
      </c>
      <c r="BJ1186" s="78">
        <f>IF(I1186&lt;$BK$2,1,0)</f>
        <v>1</v>
      </c>
      <c r="BK1186" s="78">
        <f>IF(I1186&gt;$BK$2,1,0)</f>
        <v>0</v>
      </c>
      <c r="BL1186" s="79">
        <f>IF(J1186=$BL$2,1,0)</f>
        <v>0</v>
      </c>
      <c r="BM1186" s="79">
        <f>IF(J1186=$BM208,1,0)</f>
        <v>0</v>
      </c>
      <c r="BN1186" s="79">
        <f>IF(J1186=$BN208,1,0)</f>
        <v>0</v>
      </c>
      <c r="BO1186" s="79">
        <f>IF(J1186=$BO208,1,0)</f>
        <v>0</v>
      </c>
      <c r="BP1186" s="79">
        <f>IF(J1186=$BP208,1,0)</f>
        <v>0</v>
      </c>
      <c r="BQ1186" s="79">
        <f>IF(J1186=$BQ$2,1,0)</f>
        <v>0</v>
      </c>
      <c r="BR1186" s="79">
        <f>IF(J1186=$BR$2,1,0)</f>
        <v>1</v>
      </c>
      <c r="BS1186" s="78">
        <f>IF(F1186=$BS$2,1,0)</f>
        <v>0</v>
      </c>
      <c r="BT1186" s="78">
        <f>IF(F1186=$BT$2,1,0)</f>
        <v>0</v>
      </c>
      <c r="BU1186" s="78">
        <f>IF(F1186=$BU$2,1,0)</f>
        <v>0</v>
      </c>
      <c r="BV1186" s="78">
        <f>IF(F1186=$BV$2,1,0)</f>
        <v>0</v>
      </c>
      <c r="BW1186" s="78">
        <f>IF(F1186=$BW$2,1,0)</f>
        <v>0</v>
      </c>
      <c r="BX1186" s="78">
        <f>IF(F1186=$BX$2,1,0)</f>
        <v>1</v>
      </c>
      <c r="BY1186" s="78">
        <f>IF(F1186=$BY$2,1,0)</f>
        <v>0</v>
      </c>
      <c r="BZ1186" s="78">
        <f>IF(F1186=$BZ$2,1,0)</f>
        <v>0</v>
      </c>
      <c r="CA1186" t="s">
        <v>2277</v>
      </c>
      <c r="CB1186" s="1">
        <v>0</v>
      </c>
      <c r="CC1186" s="1">
        <v>0</v>
      </c>
    </row>
    <row r="1187" spans="2:81" x14ac:dyDescent="0.3">
      <c r="B1187" s="29" t="s">
        <v>136</v>
      </c>
      <c r="C1187" s="33" t="s">
        <v>181</v>
      </c>
      <c r="D1187" s="33" t="s">
        <v>76</v>
      </c>
      <c r="E1187" s="53" t="s">
        <v>805</v>
      </c>
      <c r="F1187" s="31" t="s">
        <v>52</v>
      </c>
      <c r="G1187" s="1">
        <v>31</v>
      </c>
      <c r="H1187" s="1">
        <v>2015</v>
      </c>
      <c r="I1187" s="36">
        <v>0.79652777777777783</v>
      </c>
      <c r="J1187" s="1" t="s">
        <v>6</v>
      </c>
      <c r="K1187" s="39">
        <v>19841</v>
      </c>
      <c r="L1187" t="s">
        <v>1814</v>
      </c>
      <c r="M1187" s="76">
        <v>86</v>
      </c>
      <c r="N1187" t="str">
        <f t="shared" si="583"/>
        <v>overcast</v>
      </c>
      <c r="O1187" s="78">
        <f t="shared" si="584"/>
        <v>0</v>
      </c>
      <c r="P1187" s="78">
        <v>0</v>
      </c>
      <c r="Q1187" s="78">
        <v>0</v>
      </c>
      <c r="R1187" s="78">
        <f t="shared" si="585"/>
        <v>0</v>
      </c>
      <c r="S1187" s="78">
        <f t="shared" si="586"/>
        <v>0</v>
      </c>
      <c r="T1187" s="78">
        <f t="shared" si="587"/>
        <v>0</v>
      </c>
      <c r="U1187" s="78">
        <f t="shared" si="588"/>
        <v>0</v>
      </c>
      <c r="V1187" s="78">
        <f t="shared" si="589"/>
        <v>0</v>
      </c>
      <c r="W1187" s="78">
        <f t="shared" si="590"/>
        <v>0</v>
      </c>
      <c r="X1187" s="78">
        <f t="shared" si="591"/>
        <v>0</v>
      </c>
      <c r="Y1187" s="78">
        <f t="shared" si="592"/>
        <v>0</v>
      </c>
      <c r="Z1187" s="78">
        <f t="shared" si="593"/>
        <v>0</v>
      </c>
      <c r="AA1187" s="78">
        <f t="shared" si="594"/>
        <v>0</v>
      </c>
      <c r="AB1187" s="78">
        <f t="shared" si="595"/>
        <v>0</v>
      </c>
      <c r="AC1187" s="78">
        <f t="shared" si="596"/>
        <v>0</v>
      </c>
      <c r="AD1187" s="78">
        <f t="shared" si="597"/>
        <v>0</v>
      </c>
      <c r="AE1187" s="78">
        <f t="shared" si="598"/>
        <v>0</v>
      </c>
      <c r="AF1187" s="78">
        <f t="shared" si="599"/>
        <v>0</v>
      </c>
      <c r="AG1187" s="78">
        <f t="shared" si="582"/>
        <v>0</v>
      </c>
      <c r="AH1187" s="78">
        <f t="shared" si="600"/>
        <v>0</v>
      </c>
      <c r="AI1187" s="78">
        <f t="shared" si="601"/>
        <v>0</v>
      </c>
      <c r="AJ1187" s="78">
        <f t="shared" si="602"/>
        <v>0</v>
      </c>
      <c r="AK1187" s="78">
        <f t="shared" si="603"/>
        <v>0</v>
      </c>
      <c r="AL1187" s="78">
        <f t="shared" si="604"/>
        <v>0</v>
      </c>
      <c r="AM1187" s="78">
        <f t="shared" si="605"/>
        <v>0</v>
      </c>
      <c r="AN1187" s="78">
        <f t="shared" si="606"/>
        <v>0</v>
      </c>
      <c r="AO1187" s="78">
        <f t="shared" si="607"/>
        <v>0</v>
      </c>
      <c r="AP1187" s="78">
        <f t="shared" si="608"/>
        <v>0</v>
      </c>
      <c r="AQ1187" s="78">
        <f t="shared" si="609"/>
        <v>1</v>
      </c>
      <c r="AR1187" s="78">
        <f t="shared" si="610"/>
        <v>0</v>
      </c>
      <c r="AS1187" s="78">
        <f t="shared" si="611"/>
        <v>0</v>
      </c>
      <c r="AT1187" s="78">
        <f t="shared" si="612"/>
        <v>0</v>
      </c>
      <c r="AU1187" s="78">
        <f t="shared" si="613"/>
        <v>1</v>
      </c>
      <c r="AV1187" s="78">
        <f>IF(AND(M1187&gt;=35,M1187&lt;=39),1,0)</f>
        <v>0</v>
      </c>
      <c r="AW1187" s="78">
        <f>IF(AND(M1187&gt;=40,M1187&lt;=44),1,0)</f>
        <v>0</v>
      </c>
      <c r="AX1187" s="78">
        <f>IF(AND(M1187&gt;=45,M1187&lt;=49),1,0)</f>
        <v>0</v>
      </c>
      <c r="AY1187" s="78">
        <f>IF(AND(M1187&gt;=50,M1187&lt;=54),1,0)</f>
        <v>0</v>
      </c>
      <c r="AZ1187" s="78">
        <f>IF(AND(M1187&gt;=55,M1187&lt;=59),1,0)</f>
        <v>0</v>
      </c>
      <c r="BA1187" s="78">
        <f>IF(AND(M1187&gt;=60,M1187&lt;=64),1,0)</f>
        <v>0</v>
      </c>
      <c r="BB1187" s="78">
        <f>IF(AND(M1187&gt;=65,M1187&lt;=69),1,0)</f>
        <v>0</v>
      </c>
      <c r="BC1187" s="78">
        <f>IF(AND(M1187&gt;=70,M1187&lt;=74),1,0)</f>
        <v>0</v>
      </c>
      <c r="BD1187" s="78">
        <f>IF(AND(M1187&gt;=75,M1187&lt;=79),1,0)</f>
        <v>0</v>
      </c>
      <c r="BE1187" s="78">
        <f>IF(AND(M1187&gt;=80,M1187&lt;=84),1,0)</f>
        <v>0</v>
      </c>
      <c r="BF1187" s="78">
        <f>IF(AND(M1187&gt;=85,M1187&lt;=89),1,0)</f>
        <v>1</v>
      </c>
      <c r="BG1187" s="78">
        <f>IF(AND(M1187&gt;=90,M1187&lt;=94),1,0)</f>
        <v>0</v>
      </c>
      <c r="BH1187" s="78">
        <f>IF(AND(M1187&gt;=95,M1187&lt;=99),1,0)</f>
        <v>0</v>
      </c>
      <c r="BI1187" s="78">
        <f>IF(AND(M1187&gt;=100,M1187&lt;=105),1,0)</f>
        <v>0</v>
      </c>
      <c r="BJ1187" s="78">
        <f>IF(I1187&lt;$BK$2,1,0)</f>
        <v>0</v>
      </c>
      <c r="BK1187" s="78">
        <f>IF(I1187&gt;$BK$2,1,0)</f>
        <v>1</v>
      </c>
      <c r="BL1187" s="79">
        <f>IF(J1187=$BL$2,1,0)</f>
        <v>1</v>
      </c>
      <c r="BM1187" s="79">
        <f>IF(J1187=$BM209,1,0)</f>
        <v>0</v>
      </c>
      <c r="BN1187" s="79">
        <f>IF(J1187=$BN209,1,0)</f>
        <v>0</v>
      </c>
      <c r="BO1187" s="79">
        <f>IF(J1187=$BO209,1,0)</f>
        <v>0</v>
      </c>
      <c r="BP1187" s="79">
        <f>IF(J1187=$BP209,1,0)</f>
        <v>0</v>
      </c>
      <c r="BQ1187" s="79">
        <f>IF(J1187=$BQ$2,1,0)</f>
        <v>0</v>
      </c>
      <c r="BR1187" s="79">
        <f>IF(J1187=$BR$2,1,0)</f>
        <v>0</v>
      </c>
      <c r="BS1187" s="78">
        <f>IF(F1187=$BS$2,1,0)</f>
        <v>0</v>
      </c>
      <c r="BT1187" s="78">
        <f>IF(F1187=$BT$2,1,0)</f>
        <v>0</v>
      </c>
      <c r="BU1187" s="78">
        <f>IF(F1187=$BU$2,1,0)</f>
        <v>0</v>
      </c>
      <c r="BV1187" s="78">
        <f>IF(F1187=$BV$2,1,0)</f>
        <v>0</v>
      </c>
      <c r="BW1187" s="78">
        <f>IF(F1187=$BW$2,1,0)</f>
        <v>0</v>
      </c>
      <c r="BX1187" s="78">
        <f>IF(F1187=$BX$2,1,0)</f>
        <v>1</v>
      </c>
      <c r="BY1187" s="78">
        <f>IF(F1187=$BY$2,1,0)</f>
        <v>0</v>
      </c>
      <c r="BZ1187" s="78">
        <f>IF(F1187=$BZ$2,1,0)</f>
        <v>0</v>
      </c>
      <c r="CA1187" t="s">
        <v>2278</v>
      </c>
      <c r="CB1187" s="1">
        <v>0</v>
      </c>
      <c r="CC1187" s="1">
        <v>0</v>
      </c>
    </row>
    <row r="1188" spans="2:81" x14ac:dyDescent="0.3">
      <c r="B1188" s="29" t="s">
        <v>137</v>
      </c>
      <c r="C1188" s="33" t="s">
        <v>181</v>
      </c>
      <c r="D1188" s="33" t="s">
        <v>76</v>
      </c>
      <c r="E1188" s="53" t="s">
        <v>1150</v>
      </c>
      <c r="F1188" s="31" t="s">
        <v>53</v>
      </c>
      <c r="G1188" s="1">
        <v>1</v>
      </c>
      <c r="H1188" s="1">
        <v>2015</v>
      </c>
      <c r="I1188" s="36">
        <v>0.79652777777777783</v>
      </c>
      <c r="J1188" s="1" t="s">
        <v>10</v>
      </c>
      <c r="K1188" s="39">
        <v>22987</v>
      </c>
      <c r="L1188" t="s">
        <v>1720</v>
      </c>
      <c r="M1188" s="76">
        <v>90</v>
      </c>
      <c r="N1188" t="str">
        <f t="shared" si="583"/>
        <v>clear</v>
      </c>
      <c r="O1188" s="78">
        <f t="shared" si="584"/>
        <v>0</v>
      </c>
      <c r="P1188" s="78">
        <v>0</v>
      </c>
      <c r="Q1188" s="78">
        <v>0</v>
      </c>
      <c r="R1188" s="78">
        <f t="shared" si="585"/>
        <v>0</v>
      </c>
      <c r="S1188" s="78">
        <f t="shared" si="586"/>
        <v>0</v>
      </c>
      <c r="T1188" s="78">
        <f t="shared" si="587"/>
        <v>0</v>
      </c>
      <c r="U1188" s="78">
        <f t="shared" si="588"/>
        <v>0</v>
      </c>
      <c r="V1188" s="78">
        <f t="shared" si="589"/>
        <v>0</v>
      </c>
      <c r="W1188" s="78">
        <f t="shared" si="590"/>
        <v>0</v>
      </c>
      <c r="X1188" s="78">
        <f t="shared" si="591"/>
        <v>0</v>
      </c>
      <c r="Y1188" s="78">
        <f t="shared" si="592"/>
        <v>0</v>
      </c>
      <c r="Z1188" s="78">
        <f t="shared" si="593"/>
        <v>0</v>
      </c>
      <c r="AA1188" s="78">
        <f t="shared" si="594"/>
        <v>0</v>
      </c>
      <c r="AB1188" s="78">
        <f t="shared" si="595"/>
        <v>0</v>
      </c>
      <c r="AC1188" s="78">
        <f t="shared" si="596"/>
        <v>0</v>
      </c>
      <c r="AD1188" s="78">
        <f t="shared" si="597"/>
        <v>0</v>
      </c>
      <c r="AE1188" s="78">
        <f t="shared" si="598"/>
        <v>0</v>
      </c>
      <c r="AF1188" s="78">
        <f t="shared" si="599"/>
        <v>0</v>
      </c>
      <c r="AG1188" s="78">
        <f t="shared" si="582"/>
        <v>0</v>
      </c>
      <c r="AH1188" s="78">
        <f t="shared" si="600"/>
        <v>0</v>
      </c>
      <c r="AI1188" s="78">
        <f t="shared" si="601"/>
        <v>0</v>
      </c>
      <c r="AJ1188" s="78">
        <f t="shared" si="602"/>
        <v>0</v>
      </c>
      <c r="AK1188" s="78">
        <f t="shared" si="603"/>
        <v>0</v>
      </c>
      <c r="AL1188" s="78">
        <f t="shared" si="604"/>
        <v>0</v>
      </c>
      <c r="AM1188" s="78">
        <f t="shared" si="605"/>
        <v>0</v>
      </c>
      <c r="AN1188" s="78">
        <f t="shared" si="606"/>
        <v>0</v>
      </c>
      <c r="AO1188" s="78">
        <f t="shared" si="607"/>
        <v>0</v>
      </c>
      <c r="AP1188" s="78">
        <f t="shared" si="608"/>
        <v>0</v>
      </c>
      <c r="AQ1188" s="78">
        <f t="shared" si="609"/>
        <v>1</v>
      </c>
      <c r="AR1188" s="78">
        <f t="shared" si="610"/>
        <v>0</v>
      </c>
      <c r="AS1188" s="78">
        <f t="shared" si="611"/>
        <v>0</v>
      </c>
      <c r="AT1188" s="78">
        <f t="shared" si="612"/>
        <v>0</v>
      </c>
      <c r="AU1188" s="78">
        <f t="shared" si="613"/>
        <v>1</v>
      </c>
      <c r="AV1188" s="78">
        <f>IF(AND(M1188&gt;=35,M1188&lt;=39),1,0)</f>
        <v>0</v>
      </c>
      <c r="AW1188" s="78">
        <f>IF(AND(M1188&gt;=40,M1188&lt;=44),1,0)</f>
        <v>0</v>
      </c>
      <c r="AX1188" s="78">
        <f>IF(AND(M1188&gt;=45,M1188&lt;=49),1,0)</f>
        <v>0</v>
      </c>
      <c r="AY1188" s="78">
        <f>IF(AND(M1188&gt;=50,M1188&lt;=54),1,0)</f>
        <v>0</v>
      </c>
      <c r="AZ1188" s="78">
        <f>IF(AND(M1188&gt;=55,M1188&lt;=59),1,0)</f>
        <v>0</v>
      </c>
      <c r="BA1188" s="78">
        <f>IF(AND(M1188&gt;=60,M1188&lt;=64),1,0)</f>
        <v>0</v>
      </c>
      <c r="BB1188" s="78">
        <f>IF(AND(M1188&gt;=65,M1188&lt;=69),1,0)</f>
        <v>0</v>
      </c>
      <c r="BC1188" s="78">
        <f>IF(AND(M1188&gt;=70,M1188&lt;=74),1,0)</f>
        <v>0</v>
      </c>
      <c r="BD1188" s="78">
        <f>IF(AND(M1188&gt;=75,M1188&lt;=79),1,0)</f>
        <v>0</v>
      </c>
      <c r="BE1188" s="78">
        <f>IF(AND(M1188&gt;=80,M1188&lt;=84),1,0)</f>
        <v>0</v>
      </c>
      <c r="BF1188" s="78">
        <f>IF(AND(M1188&gt;=85,M1188&lt;=89),1,0)</f>
        <v>0</v>
      </c>
      <c r="BG1188" s="78">
        <f>IF(AND(M1188&gt;=90,M1188&lt;=94),1,0)</f>
        <v>1</v>
      </c>
      <c r="BH1188" s="78">
        <f>IF(AND(M1188&gt;=95,M1188&lt;=99),1,0)</f>
        <v>0</v>
      </c>
      <c r="BI1188" s="78">
        <f>IF(AND(M1188&gt;=100,M1188&lt;=105),1,0)</f>
        <v>0</v>
      </c>
      <c r="BJ1188" s="78">
        <f>IF(I1188&lt;$BK$2,1,0)</f>
        <v>0</v>
      </c>
      <c r="BK1188" s="78">
        <f>IF(I1188&gt;$BK$2,1,0)</f>
        <v>1</v>
      </c>
      <c r="BL1188" s="79">
        <f>IF(J1188=$BL$2,1,0)</f>
        <v>0</v>
      </c>
      <c r="BM1188" s="79">
        <f>IF(J1188=$BM210,1,0)</f>
        <v>0</v>
      </c>
      <c r="BN1188" s="79">
        <f>IF(J1188=$BN210,1,0)</f>
        <v>0</v>
      </c>
      <c r="BO1188" s="79">
        <f>IF(J1188=$BO210,1,0)</f>
        <v>0</v>
      </c>
      <c r="BP1188" s="79">
        <f>IF(J1188=$BP210,1,0)</f>
        <v>0</v>
      </c>
      <c r="BQ1188" s="79">
        <f>IF(J1188=$BQ$2,1,0)</f>
        <v>0</v>
      </c>
      <c r="BR1188" s="79">
        <f>IF(J1188=$BR$2,1,0)</f>
        <v>0</v>
      </c>
      <c r="BS1188" s="78">
        <f>IF(F1188=$BS$2,1,0)</f>
        <v>0</v>
      </c>
      <c r="BT1188" s="78">
        <f>IF(F1188=$BT$2,1,0)</f>
        <v>0</v>
      </c>
      <c r="BU1188" s="78">
        <f>IF(F1188=$BU$2,1,0)</f>
        <v>0</v>
      </c>
      <c r="BV1188" s="78">
        <f>IF(F1188=$BV$2,1,0)</f>
        <v>0</v>
      </c>
      <c r="BW1188" s="78">
        <f>IF(F1188=$BW$2,1,0)</f>
        <v>0</v>
      </c>
      <c r="BX1188" s="78">
        <f>IF(F1188=$BX$2,1,0)</f>
        <v>0</v>
      </c>
      <c r="BY1188" s="78">
        <f>IF(F1188=$BY$2,1,0)</f>
        <v>1</v>
      </c>
      <c r="BZ1188" s="78">
        <f>IF(F1188=$BZ$2,1,0)</f>
        <v>0</v>
      </c>
      <c r="CA1188" t="s">
        <v>2279</v>
      </c>
      <c r="CB1188" s="1">
        <v>0</v>
      </c>
      <c r="CC1188" s="1">
        <v>0</v>
      </c>
    </row>
    <row r="1189" spans="2:81" x14ac:dyDescent="0.3">
      <c r="B1189" s="29" t="s">
        <v>138</v>
      </c>
      <c r="C1189" s="33" t="s">
        <v>181</v>
      </c>
      <c r="D1189" s="33" t="s">
        <v>76</v>
      </c>
      <c r="E1189" s="53" t="s">
        <v>1151</v>
      </c>
      <c r="F1189" s="31" t="s">
        <v>53</v>
      </c>
      <c r="G1189" s="1">
        <v>2</v>
      </c>
      <c r="H1189" s="1">
        <v>2015</v>
      </c>
      <c r="I1189" s="36">
        <v>0.79652777777777783</v>
      </c>
      <c r="J1189" s="1" t="s">
        <v>11</v>
      </c>
      <c r="K1189" s="39">
        <v>15963</v>
      </c>
      <c r="L1189" t="s">
        <v>1810</v>
      </c>
      <c r="M1189" s="76">
        <v>85</v>
      </c>
      <c r="N1189" t="str">
        <f t="shared" si="583"/>
        <v>cloudy</v>
      </c>
      <c r="O1189" s="78">
        <f t="shared" si="584"/>
        <v>0</v>
      </c>
      <c r="P1189" s="78">
        <v>0</v>
      </c>
      <c r="Q1189" s="78">
        <v>0</v>
      </c>
      <c r="R1189" s="78">
        <f t="shared" si="585"/>
        <v>0</v>
      </c>
      <c r="S1189" s="78">
        <f t="shared" si="586"/>
        <v>0</v>
      </c>
      <c r="T1189" s="78">
        <f t="shared" si="587"/>
        <v>0</v>
      </c>
      <c r="U1189" s="78">
        <f t="shared" si="588"/>
        <v>0</v>
      </c>
      <c r="V1189" s="78">
        <f t="shared" si="589"/>
        <v>0</v>
      </c>
      <c r="W1189" s="78">
        <f t="shared" si="590"/>
        <v>0</v>
      </c>
      <c r="X1189" s="78">
        <f t="shared" si="591"/>
        <v>0</v>
      </c>
      <c r="Y1189" s="78">
        <f t="shared" si="592"/>
        <v>0</v>
      </c>
      <c r="Z1189" s="78">
        <f t="shared" si="593"/>
        <v>0</v>
      </c>
      <c r="AA1189" s="78">
        <f t="shared" si="594"/>
        <v>0</v>
      </c>
      <c r="AB1189" s="78">
        <f t="shared" si="595"/>
        <v>0</v>
      </c>
      <c r="AC1189" s="78">
        <f t="shared" si="596"/>
        <v>0</v>
      </c>
      <c r="AD1189" s="78">
        <f t="shared" si="597"/>
        <v>0</v>
      </c>
      <c r="AE1189" s="78">
        <f t="shared" si="598"/>
        <v>0</v>
      </c>
      <c r="AF1189" s="78">
        <f t="shared" si="599"/>
        <v>0</v>
      </c>
      <c r="AG1189" s="78">
        <f t="shared" si="582"/>
        <v>0</v>
      </c>
      <c r="AH1189" s="78">
        <f t="shared" si="600"/>
        <v>0</v>
      </c>
      <c r="AI1189" s="78">
        <f t="shared" si="601"/>
        <v>0</v>
      </c>
      <c r="AJ1189" s="78">
        <f t="shared" si="602"/>
        <v>0</v>
      </c>
      <c r="AK1189" s="78">
        <f t="shared" si="603"/>
        <v>0</v>
      </c>
      <c r="AL1189" s="78">
        <f t="shared" si="604"/>
        <v>0</v>
      </c>
      <c r="AM1189" s="78">
        <f t="shared" si="605"/>
        <v>0</v>
      </c>
      <c r="AN1189" s="78">
        <f t="shared" si="606"/>
        <v>0</v>
      </c>
      <c r="AO1189" s="78">
        <f t="shared" si="607"/>
        <v>0</v>
      </c>
      <c r="AP1189" s="78">
        <f t="shared" si="608"/>
        <v>0</v>
      </c>
      <c r="AQ1189" s="78">
        <f t="shared" si="609"/>
        <v>1</v>
      </c>
      <c r="AR1189" s="78">
        <f t="shared" si="610"/>
        <v>0</v>
      </c>
      <c r="AS1189" s="78">
        <f t="shared" si="611"/>
        <v>0</v>
      </c>
      <c r="AT1189" s="78">
        <f t="shared" si="612"/>
        <v>0</v>
      </c>
      <c r="AU1189" s="78">
        <f t="shared" si="613"/>
        <v>1</v>
      </c>
      <c r="AV1189" s="78">
        <f>IF(AND(M1189&gt;=35,M1189&lt;=39),1,0)</f>
        <v>0</v>
      </c>
      <c r="AW1189" s="78">
        <f>IF(AND(M1189&gt;=40,M1189&lt;=44),1,0)</f>
        <v>0</v>
      </c>
      <c r="AX1189" s="78">
        <f>IF(AND(M1189&gt;=45,M1189&lt;=49),1,0)</f>
        <v>0</v>
      </c>
      <c r="AY1189" s="78">
        <f>IF(AND(M1189&gt;=50,M1189&lt;=54),1,0)</f>
        <v>0</v>
      </c>
      <c r="AZ1189" s="78">
        <f>IF(AND(M1189&gt;=55,M1189&lt;=59),1,0)</f>
        <v>0</v>
      </c>
      <c r="BA1189" s="78">
        <f>IF(AND(M1189&gt;=60,M1189&lt;=64),1,0)</f>
        <v>0</v>
      </c>
      <c r="BB1189" s="78">
        <f>IF(AND(M1189&gt;=65,M1189&lt;=69),1,0)</f>
        <v>0</v>
      </c>
      <c r="BC1189" s="78">
        <f>IF(AND(M1189&gt;=70,M1189&lt;=74),1,0)</f>
        <v>0</v>
      </c>
      <c r="BD1189" s="78">
        <f>IF(AND(M1189&gt;=75,M1189&lt;=79),1,0)</f>
        <v>0</v>
      </c>
      <c r="BE1189" s="78">
        <f>IF(AND(M1189&gt;=80,M1189&lt;=84),1,0)</f>
        <v>0</v>
      </c>
      <c r="BF1189" s="78">
        <f>IF(AND(M1189&gt;=85,M1189&lt;=89),1,0)</f>
        <v>1</v>
      </c>
      <c r="BG1189" s="78">
        <f>IF(AND(M1189&gt;=90,M1189&lt;=94),1,0)</f>
        <v>0</v>
      </c>
      <c r="BH1189" s="78">
        <f>IF(AND(M1189&gt;=95,M1189&lt;=99),1,0)</f>
        <v>0</v>
      </c>
      <c r="BI1189" s="78">
        <f>IF(AND(M1189&gt;=100,M1189&lt;=105),1,0)</f>
        <v>0</v>
      </c>
      <c r="BJ1189" s="78">
        <f>IF(I1189&lt;$BK$2,1,0)</f>
        <v>0</v>
      </c>
      <c r="BK1189" s="78">
        <f>IF(I1189&gt;$BK$2,1,0)</f>
        <v>1</v>
      </c>
      <c r="BL1189" s="79">
        <f>IF(J1189=$BL$2,1,0)</f>
        <v>0</v>
      </c>
      <c r="BM1189" s="79">
        <f>IF(J1189=$BM211,1,0)</f>
        <v>0</v>
      </c>
      <c r="BN1189" s="79">
        <f>IF(J1189=$BN211,1,0)</f>
        <v>0</v>
      </c>
      <c r="BO1189" s="79">
        <f>IF(J1189=$BO211,1,0)</f>
        <v>0</v>
      </c>
      <c r="BP1189" s="79">
        <f>IF(J1189=$BP211,1,0)</f>
        <v>0</v>
      </c>
      <c r="BQ1189" s="79">
        <f>IF(J1189=$BQ$2,1,0)</f>
        <v>0</v>
      </c>
      <c r="BR1189" s="79">
        <f>IF(J1189=$BR$2,1,0)</f>
        <v>0</v>
      </c>
      <c r="BS1189" s="78">
        <f>IF(F1189=$BS$2,1,0)</f>
        <v>0</v>
      </c>
      <c r="BT1189" s="78">
        <f>IF(F1189=$BT$2,1,0)</f>
        <v>0</v>
      </c>
      <c r="BU1189" s="78">
        <f>IF(F1189=$BU$2,1,0)</f>
        <v>0</v>
      </c>
      <c r="BV1189" s="78">
        <f>IF(F1189=$BV$2,1,0)</f>
        <v>0</v>
      </c>
      <c r="BW1189" s="78">
        <f>IF(F1189=$BW$2,1,0)</f>
        <v>0</v>
      </c>
      <c r="BX1189" s="78">
        <f>IF(F1189=$BX$2,1,0)</f>
        <v>0</v>
      </c>
      <c r="BY1189" s="78">
        <f>IF(F1189=$BY$2,1,0)</f>
        <v>1</v>
      </c>
      <c r="BZ1189" s="78">
        <f>IF(F1189=$BZ$2,1,0)</f>
        <v>0</v>
      </c>
      <c r="CA1189" t="s">
        <v>2280</v>
      </c>
      <c r="CB1189" s="1">
        <v>0</v>
      </c>
      <c r="CC1189" s="1">
        <v>0</v>
      </c>
    </row>
    <row r="1190" spans="2:81" x14ac:dyDescent="0.3">
      <c r="B1190" s="29" t="s">
        <v>139</v>
      </c>
      <c r="C1190" s="33" t="s">
        <v>166</v>
      </c>
      <c r="D1190" s="33" t="s">
        <v>73</v>
      </c>
      <c r="E1190" s="53" t="s">
        <v>1152</v>
      </c>
      <c r="F1190" s="31" t="s">
        <v>53</v>
      </c>
      <c r="G1190" s="1">
        <v>11</v>
      </c>
      <c r="H1190" s="1">
        <v>2015</v>
      </c>
      <c r="I1190" s="36">
        <v>0.79722222222222217</v>
      </c>
      <c r="J1190" s="1" t="s">
        <v>5</v>
      </c>
      <c r="K1190" s="39">
        <v>45420</v>
      </c>
      <c r="L1190" t="s">
        <v>1773</v>
      </c>
      <c r="M1190" s="76">
        <v>81</v>
      </c>
      <c r="N1190" t="str">
        <f t="shared" si="583"/>
        <v>clear</v>
      </c>
      <c r="O1190" s="78">
        <f t="shared" si="584"/>
        <v>0</v>
      </c>
      <c r="P1190" s="78">
        <v>0</v>
      </c>
      <c r="Q1190" s="78">
        <v>0</v>
      </c>
      <c r="R1190" s="78">
        <f t="shared" si="585"/>
        <v>0</v>
      </c>
      <c r="S1190" s="78">
        <f t="shared" si="586"/>
        <v>0</v>
      </c>
      <c r="T1190" s="78">
        <f t="shared" si="587"/>
        <v>0</v>
      </c>
      <c r="U1190" s="78">
        <f t="shared" si="588"/>
        <v>0</v>
      </c>
      <c r="V1190" s="78">
        <f t="shared" si="589"/>
        <v>0</v>
      </c>
      <c r="W1190" s="78">
        <f t="shared" si="590"/>
        <v>0</v>
      </c>
      <c r="X1190" s="78">
        <f t="shared" si="591"/>
        <v>0</v>
      </c>
      <c r="Y1190" s="78">
        <f t="shared" si="592"/>
        <v>0</v>
      </c>
      <c r="Z1190" s="78">
        <f t="shared" si="593"/>
        <v>0</v>
      </c>
      <c r="AA1190" s="78">
        <f t="shared" si="594"/>
        <v>0</v>
      </c>
      <c r="AB1190" s="78">
        <f t="shared" si="595"/>
        <v>1</v>
      </c>
      <c r="AC1190" s="78">
        <f t="shared" si="596"/>
        <v>0</v>
      </c>
      <c r="AD1190" s="78">
        <f t="shared" si="597"/>
        <v>0</v>
      </c>
      <c r="AE1190" s="78">
        <f t="shared" si="598"/>
        <v>0</v>
      </c>
      <c r="AF1190" s="78">
        <f t="shared" si="599"/>
        <v>0</v>
      </c>
      <c r="AG1190" s="78">
        <f t="shared" si="582"/>
        <v>0</v>
      </c>
      <c r="AH1190" s="78">
        <f t="shared" si="600"/>
        <v>0</v>
      </c>
      <c r="AI1190" s="78">
        <f t="shared" si="601"/>
        <v>0</v>
      </c>
      <c r="AJ1190" s="78">
        <f t="shared" si="602"/>
        <v>0</v>
      </c>
      <c r="AK1190" s="78">
        <f t="shared" si="603"/>
        <v>0</v>
      </c>
      <c r="AL1190" s="78">
        <f t="shared" si="604"/>
        <v>0</v>
      </c>
      <c r="AM1190" s="78">
        <f t="shared" si="605"/>
        <v>0</v>
      </c>
      <c r="AN1190" s="78">
        <f t="shared" si="606"/>
        <v>0</v>
      </c>
      <c r="AO1190" s="78">
        <f t="shared" si="607"/>
        <v>0</v>
      </c>
      <c r="AP1190" s="78">
        <f t="shared" si="608"/>
        <v>0</v>
      </c>
      <c r="AQ1190" s="78">
        <f t="shared" si="609"/>
        <v>0</v>
      </c>
      <c r="AR1190" s="78">
        <f t="shared" si="610"/>
        <v>0</v>
      </c>
      <c r="AS1190" s="78">
        <f t="shared" si="611"/>
        <v>0</v>
      </c>
      <c r="AT1190" s="78">
        <f t="shared" si="612"/>
        <v>0</v>
      </c>
      <c r="AU1190" s="78">
        <f t="shared" si="613"/>
        <v>1</v>
      </c>
      <c r="AV1190" s="78">
        <f>IF(AND(M1190&gt;=35,M1190&lt;=39),1,0)</f>
        <v>0</v>
      </c>
      <c r="AW1190" s="78">
        <f>IF(AND(M1190&gt;=40,M1190&lt;=44),1,0)</f>
        <v>0</v>
      </c>
      <c r="AX1190" s="78">
        <f>IF(AND(M1190&gt;=45,M1190&lt;=49),1,0)</f>
        <v>0</v>
      </c>
      <c r="AY1190" s="78">
        <f>IF(AND(M1190&gt;=50,M1190&lt;=54),1,0)</f>
        <v>0</v>
      </c>
      <c r="AZ1190" s="78">
        <f>IF(AND(M1190&gt;=55,M1190&lt;=59),1,0)</f>
        <v>0</v>
      </c>
      <c r="BA1190" s="78">
        <f>IF(AND(M1190&gt;=60,M1190&lt;=64),1,0)</f>
        <v>0</v>
      </c>
      <c r="BB1190" s="78">
        <f>IF(AND(M1190&gt;=65,M1190&lt;=69),1,0)</f>
        <v>0</v>
      </c>
      <c r="BC1190" s="78">
        <f>IF(AND(M1190&gt;=70,M1190&lt;=74),1,0)</f>
        <v>0</v>
      </c>
      <c r="BD1190" s="78">
        <f>IF(AND(M1190&gt;=75,M1190&lt;=79),1,0)</f>
        <v>0</v>
      </c>
      <c r="BE1190" s="78">
        <f>IF(AND(M1190&gt;=80,M1190&lt;=84),1,0)</f>
        <v>1</v>
      </c>
      <c r="BF1190" s="78">
        <f>IF(AND(M1190&gt;=85,M1190&lt;=89),1,0)</f>
        <v>0</v>
      </c>
      <c r="BG1190" s="78">
        <f>IF(AND(M1190&gt;=90,M1190&lt;=94),1,0)</f>
        <v>0</v>
      </c>
      <c r="BH1190" s="78">
        <f>IF(AND(M1190&gt;=95,M1190&lt;=99),1,0)</f>
        <v>0</v>
      </c>
      <c r="BI1190" s="78">
        <f>IF(AND(M1190&gt;=100,M1190&lt;=105),1,0)</f>
        <v>0</v>
      </c>
      <c r="BJ1190" s="78">
        <f>IF(I1190&lt;$BK$2,1,0)</f>
        <v>0</v>
      </c>
      <c r="BK1190" s="78">
        <f>IF(I1190&gt;$BK$2,1,0)</f>
        <v>1</v>
      </c>
      <c r="BL1190" s="79">
        <f>IF(J1190=$BL$2,1,0)</f>
        <v>0</v>
      </c>
      <c r="BM1190" s="79">
        <f>IF(J1190=$BM212,1,0)</f>
        <v>0</v>
      </c>
      <c r="BN1190" s="79">
        <f>IF(J1190=$BN212,1,0)</f>
        <v>0</v>
      </c>
      <c r="BO1190" s="79">
        <f>IF(J1190=$BO212,1,0)</f>
        <v>0</v>
      </c>
      <c r="BP1190" s="79">
        <f>IF(J1190=$BP212,1,0)</f>
        <v>0</v>
      </c>
      <c r="BQ1190" s="79">
        <f>IF(J1190=$BQ$2,1,0)</f>
        <v>0</v>
      </c>
      <c r="BR1190" s="79">
        <f>IF(J1190=$BR$2,1,0)</f>
        <v>0</v>
      </c>
      <c r="BS1190" s="78">
        <f>IF(F1190=$BS$2,1,0)</f>
        <v>0</v>
      </c>
      <c r="BT1190" s="78">
        <f>IF(F1190=$BT$2,1,0)</f>
        <v>0</v>
      </c>
      <c r="BU1190" s="78">
        <f>IF(F1190=$BU$2,1,0)</f>
        <v>0</v>
      </c>
      <c r="BV1190" s="78">
        <f>IF(F1190=$BV$2,1,0)</f>
        <v>0</v>
      </c>
      <c r="BW1190" s="78">
        <f>IF(F1190=$BW$2,1,0)</f>
        <v>0</v>
      </c>
      <c r="BX1190" s="78">
        <f>IF(F1190=$BX$2,1,0)</f>
        <v>0</v>
      </c>
      <c r="BY1190" s="78">
        <f>IF(F1190=$BY$2,1,0)</f>
        <v>1</v>
      </c>
      <c r="BZ1190" s="78">
        <f>IF(F1190=$BZ$2,1,0)</f>
        <v>0</v>
      </c>
      <c r="CA1190" t="s">
        <v>2281</v>
      </c>
      <c r="CB1190" s="1">
        <v>0</v>
      </c>
      <c r="CC1190" s="1">
        <v>0</v>
      </c>
    </row>
    <row r="1191" spans="2:81" x14ac:dyDescent="0.3">
      <c r="B1191" s="29" t="s">
        <v>140</v>
      </c>
      <c r="C1191" s="33" t="s">
        <v>166</v>
      </c>
      <c r="D1191" s="33" t="s">
        <v>73</v>
      </c>
      <c r="E1191" s="53" t="s">
        <v>1153</v>
      </c>
      <c r="F1191" s="31" t="s">
        <v>53</v>
      </c>
      <c r="G1191" s="1">
        <v>12</v>
      </c>
      <c r="H1191" s="1">
        <v>2015</v>
      </c>
      <c r="I1191" s="36">
        <v>0.67152777777777783</v>
      </c>
      <c r="J1191" s="1" t="s">
        <v>7</v>
      </c>
      <c r="K1191" s="39">
        <v>35439</v>
      </c>
      <c r="L1191" t="s">
        <v>1815</v>
      </c>
      <c r="M1191" s="76">
        <v>72</v>
      </c>
      <c r="N1191" t="str">
        <f t="shared" si="583"/>
        <v>RAIN</v>
      </c>
      <c r="O1191" s="78">
        <f t="shared" si="584"/>
        <v>0</v>
      </c>
      <c r="P1191" s="78">
        <v>0</v>
      </c>
      <c r="Q1191" s="78">
        <v>0</v>
      </c>
      <c r="R1191" s="78">
        <f t="shared" si="585"/>
        <v>0</v>
      </c>
      <c r="S1191" s="78">
        <f t="shared" si="586"/>
        <v>0</v>
      </c>
      <c r="T1191" s="78">
        <f t="shared" si="587"/>
        <v>0</v>
      </c>
      <c r="U1191" s="78">
        <f t="shared" si="588"/>
        <v>0</v>
      </c>
      <c r="V1191" s="78">
        <f t="shared" si="589"/>
        <v>0</v>
      </c>
      <c r="W1191" s="78">
        <f t="shared" si="590"/>
        <v>0</v>
      </c>
      <c r="X1191" s="78">
        <f t="shared" si="591"/>
        <v>0</v>
      </c>
      <c r="Y1191" s="78">
        <f t="shared" si="592"/>
        <v>0</v>
      </c>
      <c r="Z1191" s="78">
        <f t="shared" si="593"/>
        <v>0</v>
      </c>
      <c r="AA1191" s="78">
        <f t="shared" si="594"/>
        <v>0</v>
      </c>
      <c r="AB1191" s="78">
        <f t="shared" si="595"/>
        <v>1</v>
      </c>
      <c r="AC1191" s="78">
        <f t="shared" si="596"/>
        <v>0</v>
      </c>
      <c r="AD1191" s="78">
        <f t="shared" si="597"/>
        <v>0</v>
      </c>
      <c r="AE1191" s="78">
        <f t="shared" si="598"/>
        <v>0</v>
      </c>
      <c r="AF1191" s="78">
        <f t="shared" si="599"/>
        <v>0</v>
      </c>
      <c r="AG1191" s="78">
        <f t="shared" si="582"/>
        <v>0</v>
      </c>
      <c r="AH1191" s="78">
        <f t="shared" si="600"/>
        <v>0</v>
      </c>
      <c r="AI1191" s="78">
        <f t="shared" si="601"/>
        <v>0</v>
      </c>
      <c r="AJ1191" s="78">
        <f t="shared" si="602"/>
        <v>0</v>
      </c>
      <c r="AK1191" s="78">
        <f t="shared" si="603"/>
        <v>0</v>
      </c>
      <c r="AL1191" s="78">
        <f t="shared" si="604"/>
        <v>0</v>
      </c>
      <c r="AM1191" s="78">
        <f t="shared" si="605"/>
        <v>0</v>
      </c>
      <c r="AN1191" s="78">
        <f t="shared" si="606"/>
        <v>0</v>
      </c>
      <c r="AO1191" s="78">
        <f t="shared" si="607"/>
        <v>0</v>
      </c>
      <c r="AP1191" s="78">
        <f t="shared" si="608"/>
        <v>0</v>
      </c>
      <c r="AQ1191" s="78">
        <f t="shared" si="609"/>
        <v>0</v>
      </c>
      <c r="AR1191" s="78">
        <f t="shared" si="610"/>
        <v>0</v>
      </c>
      <c r="AS1191" s="78">
        <f t="shared" si="611"/>
        <v>0</v>
      </c>
      <c r="AT1191" s="78">
        <f t="shared" si="612"/>
        <v>0</v>
      </c>
      <c r="AU1191" s="78">
        <f t="shared" si="613"/>
        <v>1</v>
      </c>
      <c r="AV1191" s="78">
        <f>IF(AND(M1191&gt;=35,M1191&lt;=39),1,0)</f>
        <v>0</v>
      </c>
      <c r="AW1191" s="78">
        <f>IF(AND(M1191&gt;=40,M1191&lt;=44),1,0)</f>
        <v>0</v>
      </c>
      <c r="AX1191" s="78">
        <f>IF(AND(M1191&gt;=45,M1191&lt;=49),1,0)</f>
        <v>0</v>
      </c>
      <c r="AY1191" s="78">
        <f>IF(AND(M1191&gt;=50,M1191&lt;=54),1,0)</f>
        <v>0</v>
      </c>
      <c r="AZ1191" s="78">
        <f>IF(AND(M1191&gt;=55,M1191&lt;=59),1,0)</f>
        <v>0</v>
      </c>
      <c r="BA1191" s="78">
        <f>IF(AND(M1191&gt;=60,M1191&lt;=64),1,0)</f>
        <v>0</v>
      </c>
      <c r="BB1191" s="78">
        <f>IF(AND(M1191&gt;=65,M1191&lt;=69),1,0)</f>
        <v>0</v>
      </c>
      <c r="BC1191" s="78">
        <f>IF(AND(M1191&gt;=70,M1191&lt;=74),1,0)</f>
        <v>1</v>
      </c>
      <c r="BD1191" s="78">
        <f>IF(AND(M1191&gt;=75,M1191&lt;=79),1,0)</f>
        <v>0</v>
      </c>
      <c r="BE1191" s="78">
        <f>IF(AND(M1191&gt;=80,M1191&lt;=84),1,0)</f>
        <v>0</v>
      </c>
      <c r="BF1191" s="78">
        <f>IF(AND(M1191&gt;=85,M1191&lt;=89),1,0)</f>
        <v>0</v>
      </c>
      <c r="BG1191" s="78">
        <f>IF(AND(M1191&gt;=90,M1191&lt;=94),1,0)</f>
        <v>0</v>
      </c>
      <c r="BH1191" s="78">
        <f>IF(AND(M1191&gt;=95,M1191&lt;=99),1,0)</f>
        <v>0</v>
      </c>
      <c r="BI1191" s="78">
        <f>IF(AND(M1191&gt;=100,M1191&lt;=105),1,0)</f>
        <v>0</v>
      </c>
      <c r="BJ1191" s="78">
        <f>IF(I1191&lt;$BK$2,1,0)</f>
        <v>1</v>
      </c>
      <c r="BK1191" s="78">
        <f>IF(I1191&gt;$BK$2,1,0)</f>
        <v>0</v>
      </c>
      <c r="BL1191" s="79">
        <f>IF(J1191=$BL$2,1,0)</f>
        <v>0</v>
      </c>
      <c r="BM1191" s="79">
        <f>IF(J1191=$BM213,1,0)</f>
        <v>0</v>
      </c>
      <c r="BN1191" s="79">
        <f>IF(J1191=$BN213,1,0)</f>
        <v>0</v>
      </c>
      <c r="BO1191" s="79">
        <f>IF(J1191=$BO213,1,0)</f>
        <v>0</v>
      </c>
      <c r="BP1191" s="79">
        <f>IF(J1191=$BP213,1,0)</f>
        <v>0</v>
      </c>
      <c r="BQ1191" s="79">
        <f>IF(J1191=$BQ$2,1,0)</f>
        <v>1</v>
      </c>
      <c r="BR1191" s="79">
        <f>IF(J1191=$BR$2,1,0)</f>
        <v>0</v>
      </c>
      <c r="BS1191" s="78">
        <f>IF(F1191=$BS$2,1,0)</f>
        <v>0</v>
      </c>
      <c r="BT1191" s="78">
        <f>IF(F1191=$BT$2,1,0)</f>
        <v>0</v>
      </c>
      <c r="BU1191" s="78">
        <f>IF(F1191=$BU$2,1,0)</f>
        <v>0</v>
      </c>
      <c r="BV1191" s="78">
        <f>IF(F1191=$BV$2,1,0)</f>
        <v>0</v>
      </c>
      <c r="BW1191" s="78">
        <f>IF(F1191=$BW$2,1,0)</f>
        <v>0</v>
      </c>
      <c r="BX1191" s="78">
        <f>IF(F1191=$BX$2,1,0)</f>
        <v>0</v>
      </c>
      <c r="BY1191" s="78">
        <f>IF(F1191=$BY$2,1,0)</f>
        <v>1</v>
      </c>
      <c r="BZ1191" s="78">
        <f>IF(F1191=$BZ$2,1,0)</f>
        <v>0</v>
      </c>
      <c r="CA1191" t="s">
        <v>2282</v>
      </c>
      <c r="CB1191" s="1">
        <v>0</v>
      </c>
      <c r="CC1191" s="1">
        <v>0</v>
      </c>
    </row>
    <row r="1192" spans="2:81" x14ac:dyDescent="0.3">
      <c r="B1192" s="29" t="s">
        <v>141</v>
      </c>
      <c r="C1192" s="33" t="s">
        <v>166</v>
      </c>
      <c r="D1192" s="33" t="s">
        <v>73</v>
      </c>
      <c r="E1192" s="53" t="s">
        <v>1154</v>
      </c>
      <c r="F1192" s="31" t="s">
        <v>53</v>
      </c>
      <c r="G1192" s="1">
        <v>13</v>
      </c>
      <c r="H1192" s="1">
        <v>2015</v>
      </c>
      <c r="I1192" s="36">
        <v>0.83958333333333324</v>
      </c>
      <c r="J1192" s="1" t="s">
        <v>8</v>
      </c>
      <c r="K1192" s="39">
        <v>22496</v>
      </c>
      <c r="L1192" t="s">
        <v>1800</v>
      </c>
      <c r="M1192" s="76">
        <v>66</v>
      </c>
      <c r="N1192" t="str">
        <f t="shared" si="583"/>
        <v>pt cldy</v>
      </c>
      <c r="O1192" s="78">
        <f t="shared" si="584"/>
        <v>0</v>
      </c>
      <c r="P1192" s="78">
        <v>0</v>
      </c>
      <c r="Q1192" s="78">
        <v>0</v>
      </c>
      <c r="R1192" s="78">
        <f t="shared" si="585"/>
        <v>0</v>
      </c>
      <c r="S1192" s="78">
        <f t="shared" si="586"/>
        <v>0</v>
      </c>
      <c r="T1192" s="78">
        <f t="shared" si="587"/>
        <v>0</v>
      </c>
      <c r="U1192" s="78">
        <f t="shared" si="588"/>
        <v>0</v>
      </c>
      <c r="V1192" s="78">
        <f t="shared" si="589"/>
        <v>0</v>
      </c>
      <c r="W1192" s="78">
        <f t="shared" si="590"/>
        <v>0</v>
      </c>
      <c r="X1192" s="78">
        <f t="shared" si="591"/>
        <v>0</v>
      </c>
      <c r="Y1192" s="78">
        <f t="shared" si="592"/>
        <v>0</v>
      </c>
      <c r="Z1192" s="78">
        <f t="shared" si="593"/>
        <v>0</v>
      </c>
      <c r="AA1192" s="78">
        <f t="shared" si="594"/>
        <v>0</v>
      </c>
      <c r="AB1192" s="78">
        <f t="shared" si="595"/>
        <v>1</v>
      </c>
      <c r="AC1192" s="78">
        <f t="shared" si="596"/>
        <v>0</v>
      </c>
      <c r="AD1192" s="78">
        <f t="shared" si="597"/>
        <v>0</v>
      </c>
      <c r="AE1192" s="78">
        <f t="shared" si="598"/>
        <v>0</v>
      </c>
      <c r="AF1192" s="78">
        <f t="shared" si="599"/>
        <v>0</v>
      </c>
      <c r="AG1192" s="78">
        <f t="shared" si="582"/>
        <v>0</v>
      </c>
      <c r="AH1192" s="78">
        <f t="shared" si="600"/>
        <v>0</v>
      </c>
      <c r="AI1192" s="78">
        <f t="shared" si="601"/>
        <v>0</v>
      </c>
      <c r="AJ1192" s="78">
        <f t="shared" si="602"/>
        <v>0</v>
      </c>
      <c r="AK1192" s="78">
        <f t="shared" si="603"/>
        <v>0</v>
      </c>
      <c r="AL1192" s="78">
        <f t="shared" si="604"/>
        <v>0</v>
      </c>
      <c r="AM1192" s="78">
        <f t="shared" si="605"/>
        <v>0</v>
      </c>
      <c r="AN1192" s="78">
        <f t="shared" si="606"/>
        <v>0</v>
      </c>
      <c r="AO1192" s="78">
        <f t="shared" si="607"/>
        <v>0</v>
      </c>
      <c r="AP1192" s="78">
        <f t="shared" si="608"/>
        <v>0</v>
      </c>
      <c r="AQ1192" s="78">
        <f t="shared" si="609"/>
        <v>0</v>
      </c>
      <c r="AR1192" s="78">
        <f t="shared" si="610"/>
        <v>0</v>
      </c>
      <c r="AS1192" s="78">
        <f t="shared" si="611"/>
        <v>0</v>
      </c>
      <c r="AT1192" s="78">
        <f t="shared" si="612"/>
        <v>0</v>
      </c>
      <c r="AU1192" s="78">
        <f t="shared" si="613"/>
        <v>1</v>
      </c>
      <c r="AV1192" s="78">
        <f>IF(AND(M1192&gt;=35,M1192&lt;=39),1,0)</f>
        <v>0</v>
      </c>
      <c r="AW1192" s="78">
        <f>IF(AND(M1192&gt;=40,M1192&lt;=44),1,0)</f>
        <v>0</v>
      </c>
      <c r="AX1192" s="78">
        <f>IF(AND(M1192&gt;=45,M1192&lt;=49),1,0)</f>
        <v>0</v>
      </c>
      <c r="AY1192" s="78">
        <f>IF(AND(M1192&gt;=50,M1192&lt;=54),1,0)</f>
        <v>0</v>
      </c>
      <c r="AZ1192" s="78">
        <f>IF(AND(M1192&gt;=55,M1192&lt;=59),1,0)</f>
        <v>0</v>
      </c>
      <c r="BA1192" s="78">
        <f>IF(AND(M1192&gt;=60,M1192&lt;=64),1,0)</f>
        <v>0</v>
      </c>
      <c r="BB1192" s="78">
        <f>IF(AND(M1192&gt;=65,M1192&lt;=69),1,0)</f>
        <v>1</v>
      </c>
      <c r="BC1192" s="78">
        <f>IF(AND(M1192&gt;=70,M1192&lt;=74),1,0)</f>
        <v>0</v>
      </c>
      <c r="BD1192" s="78">
        <f>IF(AND(M1192&gt;=75,M1192&lt;=79),1,0)</f>
        <v>0</v>
      </c>
      <c r="BE1192" s="78">
        <f>IF(AND(M1192&gt;=80,M1192&lt;=84),1,0)</f>
        <v>0</v>
      </c>
      <c r="BF1192" s="78">
        <f>IF(AND(M1192&gt;=85,M1192&lt;=89),1,0)</f>
        <v>0</v>
      </c>
      <c r="BG1192" s="78">
        <f>IF(AND(M1192&gt;=90,M1192&lt;=94),1,0)</f>
        <v>0</v>
      </c>
      <c r="BH1192" s="78">
        <f>IF(AND(M1192&gt;=95,M1192&lt;=99),1,0)</f>
        <v>0</v>
      </c>
      <c r="BI1192" s="78">
        <f>IF(AND(M1192&gt;=100,M1192&lt;=105),1,0)</f>
        <v>0</v>
      </c>
      <c r="BJ1192" s="78">
        <f>IF(I1192&lt;$BK$2,1,0)</f>
        <v>0</v>
      </c>
      <c r="BK1192" s="78">
        <f>IF(I1192&gt;$BK$2,1,0)</f>
        <v>1</v>
      </c>
      <c r="BL1192" s="79">
        <f>IF(J1192=$BL$2,1,0)</f>
        <v>0</v>
      </c>
      <c r="BM1192" s="79">
        <f>IF(J1192=$BM214,1,0)</f>
        <v>0</v>
      </c>
      <c r="BN1192" s="79">
        <f>IF(J1192=$BN214,1,0)</f>
        <v>0</v>
      </c>
      <c r="BO1192" s="79">
        <f>IF(J1192=$BO214,1,0)</f>
        <v>0</v>
      </c>
      <c r="BP1192" s="79">
        <f>IF(J1192=$BP214,1,0)</f>
        <v>0</v>
      </c>
      <c r="BQ1192" s="79">
        <f>IF(J1192=$BQ$2,1,0)</f>
        <v>0</v>
      </c>
      <c r="BR1192" s="79">
        <f>IF(J1192=$BR$2,1,0)</f>
        <v>1</v>
      </c>
      <c r="BS1192" s="78">
        <f>IF(F1192=$BS$2,1,0)</f>
        <v>0</v>
      </c>
      <c r="BT1192" s="78">
        <f>IF(F1192=$BT$2,1,0)</f>
        <v>0</v>
      </c>
      <c r="BU1192" s="78">
        <f>IF(F1192=$BU$2,1,0)</f>
        <v>0</v>
      </c>
      <c r="BV1192" s="78">
        <f>IF(F1192=$BV$2,1,0)</f>
        <v>0</v>
      </c>
      <c r="BW1192" s="78">
        <f>IF(F1192=$BW$2,1,0)</f>
        <v>0</v>
      </c>
      <c r="BX1192" s="78">
        <f>IF(F1192=$BX$2,1,0)</f>
        <v>0</v>
      </c>
      <c r="BY1192" s="78">
        <f>IF(F1192=$BY$2,1,0)</f>
        <v>1</v>
      </c>
      <c r="BZ1192" s="78">
        <f>IF(F1192=$BZ$2,1,0)</f>
        <v>0</v>
      </c>
      <c r="CA1192" t="s">
        <v>1971</v>
      </c>
      <c r="CB1192" s="1">
        <v>0</v>
      </c>
      <c r="CC1192" s="1">
        <v>0</v>
      </c>
    </row>
    <row r="1193" spans="2:81" x14ac:dyDescent="0.3">
      <c r="B1193" s="29" t="s">
        <v>142</v>
      </c>
      <c r="C1193" s="33" t="s">
        <v>156</v>
      </c>
      <c r="D1193" s="33" t="s">
        <v>80</v>
      </c>
      <c r="E1193" s="53" t="s">
        <v>811</v>
      </c>
      <c r="F1193" s="31" t="s">
        <v>53</v>
      </c>
      <c r="G1193" s="1">
        <v>14</v>
      </c>
      <c r="H1193" s="1">
        <v>2015</v>
      </c>
      <c r="I1193" s="36">
        <v>0.79722222222222217</v>
      </c>
      <c r="J1193" s="1" t="s">
        <v>6</v>
      </c>
      <c r="K1193" s="39">
        <v>19666</v>
      </c>
      <c r="L1193" t="s">
        <v>1784</v>
      </c>
      <c r="M1193" s="76">
        <v>76</v>
      </c>
      <c r="N1193" t="str">
        <f t="shared" si="583"/>
        <v>clear</v>
      </c>
      <c r="O1193" s="78">
        <f t="shared" si="584"/>
        <v>0</v>
      </c>
      <c r="P1193" s="78">
        <v>0</v>
      </c>
      <c r="Q1193" s="78">
        <v>0</v>
      </c>
      <c r="R1193" s="78">
        <f t="shared" si="585"/>
        <v>0</v>
      </c>
      <c r="S1193" s="78">
        <f t="shared" si="586"/>
        <v>0</v>
      </c>
      <c r="T1193" s="78">
        <f t="shared" si="587"/>
        <v>1</v>
      </c>
      <c r="U1193" s="78">
        <f t="shared" si="588"/>
        <v>0</v>
      </c>
      <c r="V1193" s="78">
        <f t="shared" si="589"/>
        <v>0</v>
      </c>
      <c r="W1193" s="78">
        <f t="shared" si="590"/>
        <v>0</v>
      </c>
      <c r="X1193" s="78">
        <f t="shared" si="591"/>
        <v>0</v>
      </c>
      <c r="Y1193" s="78">
        <f t="shared" si="592"/>
        <v>0</v>
      </c>
      <c r="Z1193" s="78">
        <f t="shared" si="593"/>
        <v>0</v>
      </c>
      <c r="AA1193" s="78">
        <f t="shared" si="594"/>
        <v>0</v>
      </c>
      <c r="AB1193" s="78">
        <f t="shared" si="595"/>
        <v>0</v>
      </c>
      <c r="AC1193" s="78">
        <f t="shared" si="596"/>
        <v>0</v>
      </c>
      <c r="AD1193" s="78">
        <f t="shared" si="597"/>
        <v>0</v>
      </c>
      <c r="AE1193" s="78">
        <f t="shared" si="598"/>
        <v>0</v>
      </c>
      <c r="AF1193" s="78">
        <f t="shared" si="599"/>
        <v>0</v>
      </c>
      <c r="AG1193" s="78">
        <f t="shared" si="582"/>
        <v>0</v>
      </c>
      <c r="AH1193" s="78">
        <f t="shared" si="600"/>
        <v>0</v>
      </c>
      <c r="AI1193" s="78">
        <f t="shared" si="601"/>
        <v>0</v>
      </c>
      <c r="AJ1193" s="78">
        <f t="shared" si="602"/>
        <v>0</v>
      </c>
      <c r="AK1193" s="78">
        <f t="shared" si="603"/>
        <v>0</v>
      </c>
      <c r="AL1193" s="78">
        <f t="shared" si="604"/>
        <v>0</v>
      </c>
      <c r="AM1193" s="78">
        <f t="shared" si="605"/>
        <v>0</v>
      </c>
      <c r="AN1193" s="78">
        <f t="shared" si="606"/>
        <v>0</v>
      </c>
      <c r="AO1193" s="78">
        <f t="shared" si="607"/>
        <v>0</v>
      </c>
      <c r="AP1193" s="78">
        <f t="shared" si="608"/>
        <v>0</v>
      </c>
      <c r="AQ1193" s="78">
        <f t="shared" si="609"/>
        <v>0</v>
      </c>
      <c r="AR1193" s="78">
        <f t="shared" si="610"/>
        <v>0</v>
      </c>
      <c r="AS1193" s="78">
        <f t="shared" si="611"/>
        <v>0</v>
      </c>
      <c r="AT1193" s="78">
        <f t="shared" si="612"/>
        <v>0</v>
      </c>
      <c r="AU1193" s="78">
        <f t="shared" si="613"/>
        <v>1</v>
      </c>
      <c r="AV1193" s="78">
        <f>IF(AND(M1193&gt;=35,M1193&lt;=39),1,0)</f>
        <v>0</v>
      </c>
      <c r="AW1193" s="78">
        <f>IF(AND(M1193&gt;=40,M1193&lt;=44),1,0)</f>
        <v>0</v>
      </c>
      <c r="AX1193" s="78">
        <f>IF(AND(M1193&gt;=45,M1193&lt;=49),1,0)</f>
        <v>0</v>
      </c>
      <c r="AY1193" s="78">
        <f>IF(AND(M1193&gt;=50,M1193&lt;=54),1,0)</f>
        <v>0</v>
      </c>
      <c r="AZ1193" s="78">
        <f>IF(AND(M1193&gt;=55,M1193&lt;=59),1,0)</f>
        <v>0</v>
      </c>
      <c r="BA1193" s="78">
        <f>IF(AND(M1193&gt;=60,M1193&lt;=64),1,0)</f>
        <v>0</v>
      </c>
      <c r="BB1193" s="78">
        <f>IF(AND(M1193&gt;=65,M1193&lt;=69),1,0)</f>
        <v>0</v>
      </c>
      <c r="BC1193" s="78">
        <f>IF(AND(M1193&gt;=70,M1193&lt;=74),1,0)</f>
        <v>0</v>
      </c>
      <c r="BD1193" s="78">
        <f>IF(AND(M1193&gt;=75,M1193&lt;=79),1,0)</f>
        <v>1</v>
      </c>
      <c r="BE1193" s="78">
        <f>IF(AND(M1193&gt;=80,M1193&lt;=84),1,0)</f>
        <v>0</v>
      </c>
      <c r="BF1193" s="78">
        <f>IF(AND(M1193&gt;=85,M1193&lt;=89),1,0)</f>
        <v>0</v>
      </c>
      <c r="BG1193" s="78">
        <f>IF(AND(M1193&gt;=90,M1193&lt;=94),1,0)</f>
        <v>0</v>
      </c>
      <c r="BH1193" s="78">
        <f>IF(AND(M1193&gt;=95,M1193&lt;=99),1,0)</f>
        <v>0</v>
      </c>
      <c r="BI1193" s="78">
        <f>IF(AND(M1193&gt;=100,M1193&lt;=105),1,0)</f>
        <v>0</v>
      </c>
      <c r="BJ1193" s="78">
        <f>IF(I1193&lt;$BK$2,1,0)</f>
        <v>0</v>
      </c>
      <c r="BK1193" s="78">
        <f>IF(I1193&gt;$BK$2,1,0)</f>
        <v>1</v>
      </c>
      <c r="BL1193" s="79">
        <f>IF(J1193=$BL$2,1,0)</f>
        <v>1</v>
      </c>
      <c r="BM1193" s="79">
        <f>IF(J1193=$BM215,1,0)</f>
        <v>0</v>
      </c>
      <c r="BN1193" s="79">
        <f>IF(J1193=$BN215,1,0)</f>
        <v>0</v>
      </c>
      <c r="BO1193" s="79">
        <f>IF(J1193=$BO215,1,0)</f>
        <v>0</v>
      </c>
      <c r="BP1193" s="79">
        <f>IF(J1193=$BP215,1,0)</f>
        <v>0</v>
      </c>
      <c r="BQ1193" s="79">
        <f>IF(J1193=$BQ$2,1,0)</f>
        <v>0</v>
      </c>
      <c r="BR1193" s="79">
        <f>IF(J1193=$BR$2,1,0)</f>
        <v>0</v>
      </c>
      <c r="BS1193" s="78">
        <f>IF(F1193=$BS$2,1,0)</f>
        <v>0</v>
      </c>
      <c r="BT1193" s="78">
        <f>IF(F1193=$BT$2,1,0)</f>
        <v>0</v>
      </c>
      <c r="BU1193" s="78">
        <f>IF(F1193=$BU$2,1,0)</f>
        <v>0</v>
      </c>
      <c r="BV1193" s="78">
        <f>IF(F1193=$BV$2,1,0)</f>
        <v>0</v>
      </c>
      <c r="BW1193" s="78">
        <f>IF(F1193=$BW$2,1,0)</f>
        <v>0</v>
      </c>
      <c r="BX1193" s="78">
        <f>IF(F1193=$BX$2,1,0)</f>
        <v>0</v>
      </c>
      <c r="BY1193" s="78">
        <f>IF(F1193=$BY$2,1,0)</f>
        <v>1</v>
      </c>
      <c r="BZ1193" s="78">
        <f>IF(F1193=$BZ$2,1,0)</f>
        <v>0</v>
      </c>
      <c r="CA1193"/>
      <c r="CB1193" s="1">
        <v>0</v>
      </c>
      <c r="CC1193" s="1">
        <v>0</v>
      </c>
    </row>
    <row r="1194" spans="2:81" x14ac:dyDescent="0.3">
      <c r="B1194" s="29" t="s">
        <v>143</v>
      </c>
      <c r="C1194" s="33" t="s">
        <v>156</v>
      </c>
      <c r="D1194" s="33" t="s">
        <v>80</v>
      </c>
      <c r="E1194" s="53" t="s">
        <v>812</v>
      </c>
      <c r="F1194" s="31" t="s">
        <v>53</v>
      </c>
      <c r="G1194" s="1">
        <v>15</v>
      </c>
      <c r="H1194" s="1">
        <v>2015</v>
      </c>
      <c r="I1194" s="36">
        <v>0.79652777777777783</v>
      </c>
      <c r="J1194" s="1" t="s">
        <v>10</v>
      </c>
      <c r="K1194" s="39">
        <v>21260</v>
      </c>
      <c r="L1194" t="s">
        <v>1816</v>
      </c>
      <c r="M1194" s="76">
        <v>78</v>
      </c>
      <c r="N1194" t="str">
        <f t="shared" si="583"/>
        <v>clear</v>
      </c>
      <c r="O1194" s="78">
        <f t="shared" si="584"/>
        <v>0</v>
      </c>
      <c r="P1194" s="78">
        <v>0</v>
      </c>
      <c r="Q1194" s="78">
        <v>0</v>
      </c>
      <c r="R1194" s="78">
        <f t="shared" si="585"/>
        <v>0</v>
      </c>
      <c r="S1194" s="78">
        <f t="shared" si="586"/>
        <v>0</v>
      </c>
      <c r="T1194" s="78">
        <f t="shared" si="587"/>
        <v>1</v>
      </c>
      <c r="U1194" s="78">
        <f t="shared" si="588"/>
        <v>0</v>
      </c>
      <c r="V1194" s="78">
        <f t="shared" si="589"/>
        <v>0</v>
      </c>
      <c r="W1194" s="78">
        <f t="shared" si="590"/>
        <v>0</v>
      </c>
      <c r="X1194" s="78">
        <f t="shared" si="591"/>
        <v>0</v>
      </c>
      <c r="Y1194" s="78">
        <f t="shared" si="592"/>
        <v>0</v>
      </c>
      <c r="Z1194" s="78">
        <f t="shared" si="593"/>
        <v>0</v>
      </c>
      <c r="AA1194" s="78">
        <f t="shared" si="594"/>
        <v>0</v>
      </c>
      <c r="AB1194" s="78">
        <f t="shared" si="595"/>
        <v>0</v>
      </c>
      <c r="AC1194" s="78">
        <f t="shared" si="596"/>
        <v>0</v>
      </c>
      <c r="AD1194" s="78">
        <f t="shared" si="597"/>
        <v>0</v>
      </c>
      <c r="AE1194" s="78">
        <f t="shared" si="598"/>
        <v>0</v>
      </c>
      <c r="AF1194" s="78">
        <f t="shared" si="599"/>
        <v>0</v>
      </c>
      <c r="AG1194" s="78">
        <f t="shared" si="582"/>
        <v>0</v>
      </c>
      <c r="AH1194" s="78">
        <f t="shared" si="600"/>
        <v>0</v>
      </c>
      <c r="AI1194" s="78">
        <f t="shared" si="601"/>
        <v>0</v>
      </c>
      <c r="AJ1194" s="78">
        <f t="shared" si="602"/>
        <v>0</v>
      </c>
      <c r="AK1194" s="78">
        <f t="shared" si="603"/>
        <v>0</v>
      </c>
      <c r="AL1194" s="78">
        <f t="shared" si="604"/>
        <v>0</v>
      </c>
      <c r="AM1194" s="78">
        <f t="shared" si="605"/>
        <v>0</v>
      </c>
      <c r="AN1194" s="78">
        <f t="shared" si="606"/>
        <v>0</v>
      </c>
      <c r="AO1194" s="78">
        <f t="shared" si="607"/>
        <v>0</v>
      </c>
      <c r="AP1194" s="78">
        <f t="shared" si="608"/>
        <v>0</v>
      </c>
      <c r="AQ1194" s="78">
        <f t="shared" si="609"/>
        <v>0</v>
      </c>
      <c r="AR1194" s="78">
        <f t="shared" si="610"/>
        <v>0</v>
      </c>
      <c r="AS1194" s="78">
        <f t="shared" si="611"/>
        <v>0</v>
      </c>
      <c r="AT1194" s="78">
        <f t="shared" si="612"/>
        <v>0</v>
      </c>
      <c r="AU1194" s="78">
        <f t="shared" si="613"/>
        <v>1</v>
      </c>
      <c r="AV1194" s="78">
        <f>IF(AND(M1194&gt;=35,M1194&lt;=39),1,0)</f>
        <v>0</v>
      </c>
      <c r="AW1194" s="78">
        <f>IF(AND(M1194&gt;=40,M1194&lt;=44),1,0)</f>
        <v>0</v>
      </c>
      <c r="AX1194" s="78">
        <f>IF(AND(M1194&gt;=45,M1194&lt;=49),1,0)</f>
        <v>0</v>
      </c>
      <c r="AY1194" s="78">
        <f>IF(AND(M1194&gt;=50,M1194&lt;=54),1,0)</f>
        <v>0</v>
      </c>
      <c r="AZ1194" s="78">
        <f>IF(AND(M1194&gt;=55,M1194&lt;=59),1,0)</f>
        <v>0</v>
      </c>
      <c r="BA1194" s="78">
        <f>IF(AND(M1194&gt;=60,M1194&lt;=64),1,0)</f>
        <v>0</v>
      </c>
      <c r="BB1194" s="78">
        <f>IF(AND(M1194&gt;=65,M1194&lt;=69),1,0)</f>
        <v>0</v>
      </c>
      <c r="BC1194" s="78">
        <f>IF(AND(M1194&gt;=70,M1194&lt;=74),1,0)</f>
        <v>0</v>
      </c>
      <c r="BD1194" s="78">
        <f>IF(AND(M1194&gt;=75,M1194&lt;=79),1,0)</f>
        <v>1</v>
      </c>
      <c r="BE1194" s="78">
        <f>IF(AND(M1194&gt;=80,M1194&lt;=84),1,0)</f>
        <v>0</v>
      </c>
      <c r="BF1194" s="78">
        <f>IF(AND(M1194&gt;=85,M1194&lt;=89),1,0)</f>
        <v>0</v>
      </c>
      <c r="BG1194" s="78">
        <f>IF(AND(M1194&gt;=90,M1194&lt;=94),1,0)</f>
        <v>0</v>
      </c>
      <c r="BH1194" s="78">
        <f>IF(AND(M1194&gt;=95,M1194&lt;=99),1,0)</f>
        <v>0</v>
      </c>
      <c r="BI1194" s="78">
        <f>IF(AND(M1194&gt;=100,M1194&lt;=105),1,0)</f>
        <v>0</v>
      </c>
      <c r="BJ1194" s="78">
        <f>IF(I1194&lt;$BK$2,1,0)</f>
        <v>0</v>
      </c>
      <c r="BK1194" s="78">
        <f>IF(I1194&gt;$BK$2,1,0)</f>
        <v>1</v>
      </c>
      <c r="BL1194" s="79">
        <f>IF(J1194=$BL$2,1,0)</f>
        <v>0</v>
      </c>
      <c r="BM1194" s="79">
        <f>IF(J1194=$BM216,1,0)</f>
        <v>0</v>
      </c>
      <c r="BN1194" s="79">
        <f>IF(J1194=$BN216,1,0)</f>
        <v>0</v>
      </c>
      <c r="BO1194" s="79">
        <f>IF(J1194=$BO216,1,0)</f>
        <v>0</v>
      </c>
      <c r="BP1194" s="79">
        <f>IF(J1194=$BP216,1,0)</f>
        <v>0</v>
      </c>
      <c r="BQ1194" s="79">
        <f>IF(J1194=$BQ$2,1,0)</f>
        <v>0</v>
      </c>
      <c r="BR1194" s="79">
        <f>IF(J1194=$BR$2,1,0)</f>
        <v>0</v>
      </c>
      <c r="BS1194" s="78">
        <f>IF(F1194=$BS$2,1,0)</f>
        <v>0</v>
      </c>
      <c r="BT1194" s="78">
        <f>IF(F1194=$BT$2,1,0)</f>
        <v>0</v>
      </c>
      <c r="BU1194" s="78">
        <f>IF(F1194=$BU$2,1,0)</f>
        <v>0</v>
      </c>
      <c r="BV1194" s="78">
        <f>IF(F1194=$BV$2,1,0)</f>
        <v>0</v>
      </c>
      <c r="BW1194" s="78">
        <f>IF(F1194=$BW$2,1,0)</f>
        <v>0</v>
      </c>
      <c r="BX1194" s="78">
        <f>IF(F1194=$BX$2,1,0)</f>
        <v>0</v>
      </c>
      <c r="BY1194" s="78">
        <f>IF(F1194=$BY$2,1,0)</f>
        <v>1</v>
      </c>
      <c r="BZ1194" s="78">
        <f>IF(F1194=$BZ$2,1,0)</f>
        <v>0</v>
      </c>
      <c r="CA1194" t="s">
        <v>1886</v>
      </c>
      <c r="CB1194" s="1">
        <v>0</v>
      </c>
      <c r="CC1194" s="1">
        <v>0</v>
      </c>
    </row>
    <row r="1195" spans="2:81" x14ac:dyDescent="0.3">
      <c r="B1195" s="29" t="s">
        <v>144</v>
      </c>
      <c r="C1195" s="33" t="s">
        <v>156</v>
      </c>
      <c r="D1195" s="33" t="s">
        <v>80</v>
      </c>
      <c r="E1195" s="53" t="s">
        <v>813</v>
      </c>
      <c r="F1195" s="31" t="s">
        <v>53</v>
      </c>
      <c r="G1195" s="1">
        <v>16</v>
      </c>
      <c r="H1195" s="1">
        <v>2015</v>
      </c>
      <c r="I1195" s="36">
        <v>0.79652777777777783</v>
      </c>
      <c r="J1195" s="1" t="s">
        <v>11</v>
      </c>
      <c r="K1195" s="39">
        <v>22642</v>
      </c>
      <c r="L1195" t="s">
        <v>1817</v>
      </c>
      <c r="M1195" s="76">
        <v>80</v>
      </c>
      <c r="N1195" t="str">
        <f t="shared" si="583"/>
        <v xml:space="preserve">clear </v>
      </c>
      <c r="O1195" s="78">
        <f t="shared" si="584"/>
        <v>0</v>
      </c>
      <c r="P1195" s="78">
        <v>0</v>
      </c>
      <c r="Q1195" s="78">
        <v>0</v>
      </c>
      <c r="R1195" s="78">
        <f t="shared" si="585"/>
        <v>0</v>
      </c>
      <c r="S1195" s="78">
        <f t="shared" si="586"/>
        <v>0</v>
      </c>
      <c r="T1195" s="78">
        <f t="shared" si="587"/>
        <v>1</v>
      </c>
      <c r="U1195" s="78">
        <f t="shared" si="588"/>
        <v>0</v>
      </c>
      <c r="V1195" s="78">
        <f t="shared" si="589"/>
        <v>0</v>
      </c>
      <c r="W1195" s="78">
        <f t="shared" si="590"/>
        <v>0</v>
      </c>
      <c r="X1195" s="78">
        <f t="shared" si="591"/>
        <v>0</v>
      </c>
      <c r="Y1195" s="78">
        <f t="shared" si="592"/>
        <v>0</v>
      </c>
      <c r="Z1195" s="78">
        <f t="shared" si="593"/>
        <v>0</v>
      </c>
      <c r="AA1195" s="78">
        <f t="shared" si="594"/>
        <v>0</v>
      </c>
      <c r="AB1195" s="78">
        <f t="shared" si="595"/>
        <v>0</v>
      </c>
      <c r="AC1195" s="78">
        <f t="shared" si="596"/>
        <v>0</v>
      </c>
      <c r="AD1195" s="78">
        <f t="shared" si="597"/>
        <v>0</v>
      </c>
      <c r="AE1195" s="78">
        <f t="shared" si="598"/>
        <v>0</v>
      </c>
      <c r="AF1195" s="78">
        <f t="shared" si="599"/>
        <v>0</v>
      </c>
      <c r="AG1195" s="78">
        <f t="shared" si="582"/>
        <v>0</v>
      </c>
      <c r="AH1195" s="78">
        <f t="shared" si="600"/>
        <v>0</v>
      </c>
      <c r="AI1195" s="78">
        <f t="shared" si="601"/>
        <v>0</v>
      </c>
      <c r="AJ1195" s="78">
        <f t="shared" si="602"/>
        <v>0</v>
      </c>
      <c r="AK1195" s="78">
        <f t="shared" si="603"/>
        <v>0</v>
      </c>
      <c r="AL1195" s="78">
        <f t="shared" si="604"/>
        <v>0</v>
      </c>
      <c r="AM1195" s="78">
        <f t="shared" si="605"/>
        <v>0</v>
      </c>
      <c r="AN1195" s="78">
        <f t="shared" si="606"/>
        <v>0</v>
      </c>
      <c r="AO1195" s="78">
        <f t="shared" si="607"/>
        <v>0</v>
      </c>
      <c r="AP1195" s="78">
        <f t="shared" si="608"/>
        <v>0</v>
      </c>
      <c r="AQ1195" s="78">
        <f t="shared" si="609"/>
        <v>0</v>
      </c>
      <c r="AR1195" s="78">
        <f t="shared" si="610"/>
        <v>0</v>
      </c>
      <c r="AS1195" s="78">
        <f t="shared" si="611"/>
        <v>0</v>
      </c>
      <c r="AT1195" s="78">
        <f t="shared" si="612"/>
        <v>0</v>
      </c>
      <c r="AU1195" s="78">
        <f t="shared" si="613"/>
        <v>1</v>
      </c>
      <c r="AV1195" s="78">
        <f>IF(AND(M1195&gt;=35,M1195&lt;=39),1,0)</f>
        <v>0</v>
      </c>
      <c r="AW1195" s="78">
        <f>IF(AND(M1195&gt;=40,M1195&lt;=44),1,0)</f>
        <v>0</v>
      </c>
      <c r="AX1195" s="78">
        <f>IF(AND(M1195&gt;=45,M1195&lt;=49),1,0)</f>
        <v>0</v>
      </c>
      <c r="AY1195" s="78">
        <f>IF(AND(M1195&gt;=50,M1195&lt;=54),1,0)</f>
        <v>0</v>
      </c>
      <c r="AZ1195" s="78">
        <f>IF(AND(M1195&gt;=55,M1195&lt;=59),1,0)</f>
        <v>0</v>
      </c>
      <c r="BA1195" s="78">
        <f>IF(AND(M1195&gt;=60,M1195&lt;=64),1,0)</f>
        <v>0</v>
      </c>
      <c r="BB1195" s="78">
        <f>IF(AND(M1195&gt;=65,M1195&lt;=69),1,0)</f>
        <v>0</v>
      </c>
      <c r="BC1195" s="78">
        <f>IF(AND(M1195&gt;=70,M1195&lt;=74),1,0)</f>
        <v>0</v>
      </c>
      <c r="BD1195" s="78">
        <f>IF(AND(M1195&gt;=75,M1195&lt;=79),1,0)</f>
        <v>0</v>
      </c>
      <c r="BE1195" s="78">
        <f>IF(AND(M1195&gt;=80,M1195&lt;=84),1,0)</f>
        <v>1</v>
      </c>
      <c r="BF1195" s="78">
        <f>IF(AND(M1195&gt;=85,M1195&lt;=89),1,0)</f>
        <v>0</v>
      </c>
      <c r="BG1195" s="78">
        <f>IF(AND(M1195&gt;=90,M1195&lt;=94),1,0)</f>
        <v>0</v>
      </c>
      <c r="BH1195" s="78">
        <f>IF(AND(M1195&gt;=95,M1195&lt;=99),1,0)</f>
        <v>0</v>
      </c>
      <c r="BI1195" s="78">
        <f>IF(AND(M1195&gt;=100,M1195&lt;=105),1,0)</f>
        <v>0</v>
      </c>
      <c r="BJ1195" s="78">
        <f>IF(I1195&lt;$BK$2,1,0)</f>
        <v>0</v>
      </c>
      <c r="BK1195" s="78">
        <f>IF(I1195&gt;$BK$2,1,0)</f>
        <v>1</v>
      </c>
      <c r="BL1195" s="79">
        <f>IF(J1195=$BL$2,1,0)</f>
        <v>0</v>
      </c>
      <c r="BM1195" s="79">
        <f>IF(J1195=$BM217,1,0)</f>
        <v>0</v>
      </c>
      <c r="BN1195" s="79">
        <f>IF(J1195=$BN217,1,0)</f>
        <v>0</v>
      </c>
      <c r="BO1195" s="79">
        <f>IF(J1195=$BO217,1,0)</f>
        <v>0</v>
      </c>
      <c r="BP1195" s="79">
        <f>IF(J1195=$BP217,1,0)</f>
        <v>0</v>
      </c>
      <c r="BQ1195" s="79">
        <f>IF(J1195=$BQ$2,1,0)</f>
        <v>0</v>
      </c>
      <c r="BR1195" s="79">
        <f>IF(J1195=$BR$2,1,0)</f>
        <v>0</v>
      </c>
      <c r="BS1195" s="78">
        <f>IF(F1195=$BS$2,1,0)</f>
        <v>0</v>
      </c>
      <c r="BT1195" s="78">
        <f>IF(F1195=$BT$2,1,0)</f>
        <v>0</v>
      </c>
      <c r="BU1195" s="78">
        <f>IF(F1195=$BU$2,1,0)</f>
        <v>0</v>
      </c>
      <c r="BV1195" s="78">
        <f>IF(F1195=$BV$2,1,0)</f>
        <v>0</v>
      </c>
      <c r="BW1195" s="78">
        <f>IF(F1195=$BW$2,1,0)</f>
        <v>0</v>
      </c>
      <c r="BX1195" s="78">
        <f>IF(F1195=$BX$2,1,0)</f>
        <v>0</v>
      </c>
      <c r="BY1195" s="78">
        <f>IF(F1195=$BY$2,1,0)</f>
        <v>1</v>
      </c>
      <c r="BZ1195" s="78">
        <f>IF(F1195=$BZ$2,1,0)</f>
        <v>0</v>
      </c>
      <c r="CA1195"/>
      <c r="CB1195" s="1">
        <v>0</v>
      </c>
      <c r="CC1195" s="1">
        <v>0</v>
      </c>
    </row>
    <row r="1196" spans="2:81" x14ac:dyDescent="0.3">
      <c r="B1196" s="29" t="s">
        <v>150</v>
      </c>
      <c r="C1196" s="33" t="s">
        <v>157</v>
      </c>
      <c r="D1196" s="33" t="s">
        <v>79</v>
      </c>
      <c r="E1196" s="53" t="s">
        <v>1155</v>
      </c>
      <c r="F1196" s="31" t="s">
        <v>53</v>
      </c>
      <c r="G1196" s="1">
        <v>28</v>
      </c>
      <c r="H1196" s="1">
        <v>2015</v>
      </c>
      <c r="I1196" s="36">
        <v>0.79722222222222217</v>
      </c>
      <c r="J1196" s="1" t="s">
        <v>6</v>
      </c>
      <c r="K1196" s="39">
        <v>19093</v>
      </c>
      <c r="L1196" t="s">
        <v>1767</v>
      </c>
      <c r="M1196" s="76">
        <v>73</v>
      </c>
      <c r="N1196" t="str">
        <f t="shared" si="583"/>
        <v>ptcldy</v>
      </c>
      <c r="O1196" s="78">
        <f t="shared" si="584"/>
        <v>0</v>
      </c>
      <c r="P1196" s="78">
        <v>0</v>
      </c>
      <c r="Q1196" s="78">
        <v>0</v>
      </c>
      <c r="R1196" s="78">
        <f t="shared" si="585"/>
        <v>0</v>
      </c>
      <c r="S1196" s="78">
        <f t="shared" si="586"/>
        <v>0</v>
      </c>
      <c r="T1196" s="78">
        <f t="shared" si="587"/>
        <v>0</v>
      </c>
      <c r="U1196" s="78">
        <f t="shared" si="588"/>
        <v>0</v>
      </c>
      <c r="V1196" s="78">
        <f t="shared" si="589"/>
        <v>0</v>
      </c>
      <c r="W1196" s="78">
        <f t="shared" si="590"/>
        <v>0</v>
      </c>
      <c r="X1196" s="78">
        <f t="shared" si="591"/>
        <v>0</v>
      </c>
      <c r="Y1196" s="78">
        <f t="shared" si="592"/>
        <v>0</v>
      </c>
      <c r="Z1196" s="78">
        <f t="shared" si="593"/>
        <v>0</v>
      </c>
      <c r="AA1196" s="78">
        <f t="shared" si="594"/>
        <v>0</v>
      </c>
      <c r="AB1196" s="78">
        <f t="shared" si="595"/>
        <v>0</v>
      </c>
      <c r="AC1196" s="78">
        <f t="shared" si="596"/>
        <v>0</v>
      </c>
      <c r="AD1196" s="78">
        <f t="shared" si="597"/>
        <v>0</v>
      </c>
      <c r="AE1196" s="78">
        <f t="shared" si="598"/>
        <v>0</v>
      </c>
      <c r="AF1196" s="78">
        <f t="shared" si="599"/>
        <v>0</v>
      </c>
      <c r="AG1196" s="78">
        <f t="shared" si="582"/>
        <v>0</v>
      </c>
      <c r="AH1196" s="78">
        <f t="shared" si="600"/>
        <v>0</v>
      </c>
      <c r="AI1196" s="78">
        <f t="shared" si="601"/>
        <v>0</v>
      </c>
      <c r="AJ1196" s="78">
        <f t="shared" si="602"/>
        <v>0</v>
      </c>
      <c r="AK1196" s="78">
        <f t="shared" si="603"/>
        <v>0</v>
      </c>
      <c r="AL1196" s="78">
        <f t="shared" si="604"/>
        <v>0</v>
      </c>
      <c r="AM1196" s="78">
        <f t="shared" si="605"/>
        <v>0</v>
      </c>
      <c r="AN1196" s="78">
        <f t="shared" si="606"/>
        <v>0</v>
      </c>
      <c r="AO1196" s="78">
        <f t="shared" si="607"/>
        <v>0</v>
      </c>
      <c r="AP1196" s="78">
        <f t="shared" si="608"/>
        <v>0</v>
      </c>
      <c r="AQ1196" s="78">
        <f t="shared" si="609"/>
        <v>0</v>
      </c>
      <c r="AR1196" s="78">
        <f t="shared" si="610"/>
        <v>0</v>
      </c>
      <c r="AS1196" s="78">
        <f t="shared" si="611"/>
        <v>1</v>
      </c>
      <c r="AT1196" s="78">
        <f t="shared" si="612"/>
        <v>0</v>
      </c>
      <c r="AU1196" s="78">
        <f t="shared" si="613"/>
        <v>1</v>
      </c>
      <c r="AV1196" s="78">
        <f>IF(AND(M1196&gt;=35,M1196&lt;=39),1,0)</f>
        <v>0</v>
      </c>
      <c r="AW1196" s="78">
        <f>IF(AND(M1196&gt;=40,M1196&lt;=44),1,0)</f>
        <v>0</v>
      </c>
      <c r="AX1196" s="78">
        <f>IF(AND(M1196&gt;=45,M1196&lt;=49),1,0)</f>
        <v>0</v>
      </c>
      <c r="AY1196" s="78">
        <f>IF(AND(M1196&gt;=50,M1196&lt;=54),1,0)</f>
        <v>0</v>
      </c>
      <c r="AZ1196" s="78">
        <f>IF(AND(M1196&gt;=55,M1196&lt;=59),1,0)</f>
        <v>0</v>
      </c>
      <c r="BA1196" s="78">
        <f>IF(AND(M1196&gt;=60,M1196&lt;=64),1,0)</f>
        <v>0</v>
      </c>
      <c r="BB1196" s="78">
        <f>IF(AND(M1196&gt;=65,M1196&lt;=69),1,0)</f>
        <v>0</v>
      </c>
      <c r="BC1196" s="78">
        <f>IF(AND(M1196&gt;=70,M1196&lt;=74),1,0)</f>
        <v>1</v>
      </c>
      <c r="BD1196" s="78">
        <f>IF(AND(M1196&gt;=75,M1196&lt;=79),1,0)</f>
        <v>0</v>
      </c>
      <c r="BE1196" s="78">
        <f>IF(AND(M1196&gt;=80,M1196&lt;=84),1,0)</f>
        <v>0</v>
      </c>
      <c r="BF1196" s="78">
        <f>IF(AND(M1196&gt;=85,M1196&lt;=89),1,0)</f>
        <v>0</v>
      </c>
      <c r="BG1196" s="78">
        <f>IF(AND(M1196&gt;=90,M1196&lt;=94),1,0)</f>
        <v>0</v>
      </c>
      <c r="BH1196" s="78">
        <f>IF(AND(M1196&gt;=95,M1196&lt;=99),1,0)</f>
        <v>0</v>
      </c>
      <c r="BI1196" s="78">
        <f>IF(AND(M1196&gt;=100,M1196&lt;=105),1,0)</f>
        <v>0</v>
      </c>
      <c r="BJ1196" s="78">
        <f>IF(I1196&lt;$BK$2,1,0)</f>
        <v>0</v>
      </c>
      <c r="BK1196" s="78">
        <f>IF(I1196&gt;$BK$2,1,0)</f>
        <v>1</v>
      </c>
      <c r="BL1196" s="79">
        <f>IF(J1196=$BL$2,1,0)</f>
        <v>1</v>
      </c>
      <c r="BM1196" s="79">
        <f>IF(J1196=$BM218,1,0)</f>
        <v>0</v>
      </c>
      <c r="BN1196" s="79">
        <f>IF(J1196=$BN218,1,0)</f>
        <v>0</v>
      </c>
      <c r="BO1196" s="79">
        <f>IF(J1196=$BO218,1,0)</f>
        <v>0</v>
      </c>
      <c r="BP1196" s="79">
        <f>IF(J1196=$BP218,1,0)</f>
        <v>0</v>
      </c>
      <c r="BQ1196" s="79">
        <f>IF(J1196=$BQ$2,1,0)</f>
        <v>0</v>
      </c>
      <c r="BR1196" s="79">
        <f>IF(J1196=$BR$2,1,0)</f>
        <v>0</v>
      </c>
      <c r="BS1196" s="78">
        <f>IF(F1196=$BS$2,1,0)</f>
        <v>0</v>
      </c>
      <c r="BT1196" s="78">
        <f>IF(F1196=$BT$2,1,0)</f>
        <v>0</v>
      </c>
      <c r="BU1196" s="78">
        <f>IF(F1196=$BU$2,1,0)</f>
        <v>0</v>
      </c>
      <c r="BV1196" s="78">
        <f>IF(F1196=$BV$2,1,0)</f>
        <v>0</v>
      </c>
      <c r="BW1196" s="78">
        <f>IF(F1196=$BW$2,1,0)</f>
        <v>0</v>
      </c>
      <c r="BX1196" s="78">
        <f>IF(F1196=$BX$2,1,0)</f>
        <v>0</v>
      </c>
      <c r="BY1196" s="78">
        <f>IF(F1196=$BY$2,1,0)</f>
        <v>1</v>
      </c>
      <c r="BZ1196" s="78">
        <f>IF(F1196=$BZ$2,1,0)</f>
        <v>0</v>
      </c>
      <c r="CA1196" t="s">
        <v>1971</v>
      </c>
      <c r="CB1196" s="1">
        <v>0</v>
      </c>
      <c r="CC1196" s="1">
        <v>0</v>
      </c>
    </row>
    <row r="1197" spans="2:81" x14ac:dyDescent="0.3">
      <c r="B1197" s="29" t="s">
        <v>155</v>
      </c>
      <c r="C1197" s="33" t="s">
        <v>157</v>
      </c>
      <c r="D1197" s="33" t="s">
        <v>79</v>
      </c>
      <c r="E1197" s="53" t="s">
        <v>1156</v>
      </c>
      <c r="F1197" s="31" t="s">
        <v>53</v>
      </c>
      <c r="G1197" s="1">
        <v>30</v>
      </c>
      <c r="H1197" s="1">
        <v>2015</v>
      </c>
      <c r="I1197" s="36">
        <v>0.67152777777777783</v>
      </c>
      <c r="J1197" s="1" t="s">
        <v>11</v>
      </c>
      <c r="K1197" s="39">
        <v>26330</v>
      </c>
      <c r="L1197" t="s">
        <v>1790</v>
      </c>
      <c r="M1197" s="76">
        <v>71</v>
      </c>
      <c r="N1197" t="str">
        <f t="shared" si="583"/>
        <v>cloudy</v>
      </c>
      <c r="O1197" s="78">
        <f t="shared" si="584"/>
        <v>0</v>
      </c>
      <c r="P1197" s="78">
        <v>0</v>
      </c>
      <c r="Q1197" s="78">
        <v>0</v>
      </c>
      <c r="R1197" s="78">
        <f t="shared" si="585"/>
        <v>0</v>
      </c>
      <c r="S1197" s="78">
        <f t="shared" si="586"/>
        <v>0</v>
      </c>
      <c r="T1197" s="78">
        <f t="shared" si="587"/>
        <v>0</v>
      </c>
      <c r="U1197" s="78">
        <f t="shared" si="588"/>
        <v>0</v>
      </c>
      <c r="V1197" s="78">
        <f t="shared" si="589"/>
        <v>0</v>
      </c>
      <c r="W1197" s="78">
        <f t="shared" si="590"/>
        <v>0</v>
      </c>
      <c r="X1197" s="78">
        <f t="shared" si="591"/>
        <v>0</v>
      </c>
      <c r="Y1197" s="78">
        <f t="shared" si="592"/>
        <v>0</v>
      </c>
      <c r="Z1197" s="78">
        <f t="shared" si="593"/>
        <v>0</v>
      </c>
      <c r="AA1197" s="78">
        <f t="shared" si="594"/>
        <v>0</v>
      </c>
      <c r="AB1197" s="78">
        <f t="shared" si="595"/>
        <v>0</v>
      </c>
      <c r="AC1197" s="78">
        <f t="shared" si="596"/>
        <v>0</v>
      </c>
      <c r="AD1197" s="78">
        <f t="shared" si="597"/>
        <v>0</v>
      </c>
      <c r="AE1197" s="78">
        <f t="shared" si="598"/>
        <v>0</v>
      </c>
      <c r="AF1197" s="78">
        <f t="shared" si="599"/>
        <v>0</v>
      </c>
      <c r="AG1197" s="78">
        <f t="shared" si="582"/>
        <v>0</v>
      </c>
      <c r="AH1197" s="78">
        <f t="shared" si="600"/>
        <v>0</v>
      </c>
      <c r="AI1197" s="78">
        <f t="shared" si="601"/>
        <v>0</v>
      </c>
      <c r="AJ1197" s="78">
        <f t="shared" si="602"/>
        <v>0</v>
      </c>
      <c r="AK1197" s="78">
        <f t="shared" si="603"/>
        <v>0</v>
      </c>
      <c r="AL1197" s="78">
        <f t="shared" si="604"/>
        <v>0</v>
      </c>
      <c r="AM1197" s="78">
        <f t="shared" si="605"/>
        <v>0</v>
      </c>
      <c r="AN1197" s="78">
        <f t="shared" si="606"/>
        <v>0</v>
      </c>
      <c r="AO1197" s="78">
        <f t="shared" si="607"/>
        <v>0</v>
      </c>
      <c r="AP1197" s="78">
        <f t="shared" si="608"/>
        <v>0</v>
      </c>
      <c r="AQ1197" s="78">
        <f t="shared" si="609"/>
        <v>0</v>
      </c>
      <c r="AR1197" s="78">
        <f t="shared" si="610"/>
        <v>0</v>
      </c>
      <c r="AS1197" s="78">
        <f t="shared" si="611"/>
        <v>1</v>
      </c>
      <c r="AT1197" s="78">
        <f t="shared" si="612"/>
        <v>0</v>
      </c>
      <c r="AU1197" s="78">
        <f t="shared" si="613"/>
        <v>1</v>
      </c>
      <c r="AV1197" s="78">
        <f>IF(AND(M1197&gt;=35,M1197&lt;=39),1,0)</f>
        <v>0</v>
      </c>
      <c r="AW1197" s="78">
        <f>IF(AND(M1197&gt;=40,M1197&lt;=44),1,0)</f>
        <v>0</v>
      </c>
      <c r="AX1197" s="78">
        <f>IF(AND(M1197&gt;=45,M1197&lt;=49),1,0)</f>
        <v>0</v>
      </c>
      <c r="AY1197" s="78">
        <f>IF(AND(M1197&gt;=50,M1197&lt;=54),1,0)</f>
        <v>0</v>
      </c>
      <c r="AZ1197" s="78">
        <f>IF(AND(M1197&gt;=55,M1197&lt;=59),1,0)</f>
        <v>0</v>
      </c>
      <c r="BA1197" s="78">
        <f>IF(AND(M1197&gt;=60,M1197&lt;=64),1,0)</f>
        <v>0</v>
      </c>
      <c r="BB1197" s="78">
        <f>IF(AND(M1197&gt;=65,M1197&lt;=69),1,0)</f>
        <v>0</v>
      </c>
      <c r="BC1197" s="78">
        <f>IF(AND(M1197&gt;=70,M1197&lt;=74),1,0)</f>
        <v>1</v>
      </c>
      <c r="BD1197" s="78">
        <f>IF(AND(M1197&gt;=75,M1197&lt;=79),1,0)</f>
        <v>0</v>
      </c>
      <c r="BE1197" s="78">
        <f>IF(AND(M1197&gt;=80,M1197&lt;=84),1,0)</f>
        <v>0</v>
      </c>
      <c r="BF1197" s="78">
        <f>IF(AND(M1197&gt;=85,M1197&lt;=89),1,0)</f>
        <v>0</v>
      </c>
      <c r="BG1197" s="78">
        <f>IF(AND(M1197&gt;=90,M1197&lt;=94),1,0)</f>
        <v>0</v>
      </c>
      <c r="BH1197" s="78">
        <f>IF(AND(M1197&gt;=95,M1197&lt;=99),1,0)</f>
        <v>0</v>
      </c>
      <c r="BI1197" s="78">
        <f>IF(AND(M1197&gt;=100,M1197&lt;=105),1,0)</f>
        <v>0</v>
      </c>
      <c r="BJ1197" s="78">
        <f>IF(I1197&lt;$BK$2,1,0)</f>
        <v>1</v>
      </c>
      <c r="BK1197" s="78">
        <f>IF(I1197&gt;$BK$2,1,0)</f>
        <v>0</v>
      </c>
      <c r="BL1197" s="79">
        <f>IF(J1197=$BL$2,1,0)</f>
        <v>0</v>
      </c>
      <c r="BM1197" s="79">
        <f>IF(J1197=$BM219,1,0)</f>
        <v>0</v>
      </c>
      <c r="BN1197" s="79">
        <f>IF(J1197=$BN219,1,0)</f>
        <v>0</v>
      </c>
      <c r="BO1197" s="79">
        <f>IF(J1197=$BO219,1,0)</f>
        <v>0</v>
      </c>
      <c r="BP1197" s="79">
        <f>IF(J1197=$BP219,1,0)</f>
        <v>0</v>
      </c>
      <c r="BQ1197" s="79">
        <f>IF(J1197=$BQ$2,1,0)</f>
        <v>0</v>
      </c>
      <c r="BR1197" s="79">
        <f>IF(J1197=$BR$2,1,0)</f>
        <v>0</v>
      </c>
      <c r="BS1197" s="78">
        <f>IF(F1197=$BS$2,1,0)</f>
        <v>0</v>
      </c>
      <c r="BT1197" s="78">
        <f>IF(F1197=$BT$2,1,0)</f>
        <v>0</v>
      </c>
      <c r="BU1197" s="78">
        <f>IF(F1197=$BU$2,1,0)</f>
        <v>0</v>
      </c>
      <c r="BV1197" s="78">
        <f>IF(F1197=$BV$2,1,0)</f>
        <v>0</v>
      </c>
      <c r="BW1197" s="78">
        <f>IF(F1197=$BW$2,1,0)</f>
        <v>0</v>
      </c>
      <c r="BX1197" s="78">
        <f>IF(F1197=$BX$2,1,0)</f>
        <v>0</v>
      </c>
      <c r="BY1197" s="78">
        <f>IF(F1197=$BY$2,1,0)</f>
        <v>1</v>
      </c>
      <c r="BZ1197" s="78">
        <f>IF(F1197=$BZ$2,1,0)</f>
        <v>0</v>
      </c>
      <c r="CA1197" t="s">
        <v>2283</v>
      </c>
      <c r="CB1197" s="1">
        <v>0</v>
      </c>
      <c r="CC1197" s="1">
        <v>0</v>
      </c>
    </row>
    <row r="1198" spans="2:81" x14ac:dyDescent="0.3">
      <c r="B1198" s="29" t="s">
        <v>146</v>
      </c>
      <c r="C1198" s="33" t="s">
        <v>157</v>
      </c>
      <c r="D1198" s="33" t="s">
        <v>79</v>
      </c>
      <c r="E1198" s="53" t="s">
        <v>1157</v>
      </c>
      <c r="F1198" s="31" t="s">
        <v>54</v>
      </c>
      <c r="G1198" s="1">
        <v>1</v>
      </c>
      <c r="H1198" s="1">
        <v>2015</v>
      </c>
      <c r="I1198" s="36">
        <v>0.50694444444444442</v>
      </c>
      <c r="J1198" s="1" t="s">
        <v>9</v>
      </c>
      <c r="K1198" s="39">
        <v>18257</v>
      </c>
      <c r="L1198" t="s">
        <v>1818</v>
      </c>
      <c r="M1198" s="76">
        <v>56</v>
      </c>
      <c r="N1198" t="str">
        <f t="shared" si="583"/>
        <v xml:space="preserve"> RAIN</v>
      </c>
      <c r="O1198" s="78">
        <f t="shared" si="584"/>
        <v>0</v>
      </c>
      <c r="P1198" s="78">
        <v>0</v>
      </c>
      <c r="Q1198" s="78">
        <v>0</v>
      </c>
      <c r="R1198" s="78">
        <f t="shared" si="585"/>
        <v>0</v>
      </c>
      <c r="S1198" s="78">
        <f t="shared" si="586"/>
        <v>0</v>
      </c>
      <c r="T1198" s="78">
        <f t="shared" si="587"/>
        <v>0</v>
      </c>
      <c r="U1198" s="78">
        <f t="shared" si="588"/>
        <v>0</v>
      </c>
      <c r="V1198" s="78">
        <f t="shared" si="589"/>
        <v>0</v>
      </c>
      <c r="W1198" s="78">
        <f t="shared" si="590"/>
        <v>0</v>
      </c>
      <c r="X1198" s="78">
        <f t="shared" si="591"/>
        <v>0</v>
      </c>
      <c r="Y1198" s="78">
        <f t="shared" si="592"/>
        <v>0</v>
      </c>
      <c r="Z1198" s="78">
        <f t="shared" si="593"/>
        <v>0</v>
      </c>
      <c r="AA1198" s="78">
        <f t="shared" si="594"/>
        <v>0</v>
      </c>
      <c r="AB1198" s="78">
        <f t="shared" si="595"/>
        <v>0</v>
      </c>
      <c r="AC1198" s="78">
        <f t="shared" si="596"/>
        <v>0</v>
      </c>
      <c r="AD1198" s="78">
        <f t="shared" si="597"/>
        <v>0</v>
      </c>
      <c r="AE1198" s="78">
        <f t="shared" si="598"/>
        <v>0</v>
      </c>
      <c r="AF1198" s="78">
        <f t="shared" si="599"/>
        <v>0</v>
      </c>
      <c r="AG1198" s="78">
        <f t="shared" si="582"/>
        <v>0</v>
      </c>
      <c r="AH1198" s="78">
        <f t="shared" si="600"/>
        <v>0</v>
      </c>
      <c r="AI1198" s="78">
        <f t="shared" si="601"/>
        <v>0</v>
      </c>
      <c r="AJ1198" s="78">
        <f t="shared" si="602"/>
        <v>0</v>
      </c>
      <c r="AK1198" s="78">
        <f t="shared" si="603"/>
        <v>0</v>
      </c>
      <c r="AL1198" s="78">
        <f t="shared" si="604"/>
        <v>0</v>
      </c>
      <c r="AM1198" s="78">
        <f t="shared" si="605"/>
        <v>0</v>
      </c>
      <c r="AN1198" s="78">
        <f t="shared" si="606"/>
        <v>0</v>
      </c>
      <c r="AO1198" s="78">
        <f t="shared" si="607"/>
        <v>0</v>
      </c>
      <c r="AP1198" s="78">
        <f t="shared" si="608"/>
        <v>0</v>
      </c>
      <c r="AQ1198" s="78">
        <f t="shared" si="609"/>
        <v>0</v>
      </c>
      <c r="AR1198" s="78">
        <f t="shared" si="610"/>
        <v>0</v>
      </c>
      <c r="AS1198" s="78">
        <f t="shared" si="611"/>
        <v>1</v>
      </c>
      <c r="AT1198" s="78">
        <f t="shared" si="612"/>
        <v>0</v>
      </c>
      <c r="AU1198" s="78">
        <f t="shared" si="613"/>
        <v>1</v>
      </c>
      <c r="AV1198" s="78">
        <f>IF(AND(M1198&gt;=35,M1198&lt;=39),1,0)</f>
        <v>0</v>
      </c>
      <c r="AW1198" s="78">
        <f>IF(AND(M1198&gt;=40,M1198&lt;=44),1,0)</f>
        <v>0</v>
      </c>
      <c r="AX1198" s="78">
        <f>IF(AND(M1198&gt;=45,M1198&lt;=49),1,0)</f>
        <v>0</v>
      </c>
      <c r="AY1198" s="78">
        <f>IF(AND(M1198&gt;=50,M1198&lt;=54),1,0)</f>
        <v>0</v>
      </c>
      <c r="AZ1198" s="78">
        <f>IF(AND(M1198&gt;=55,M1198&lt;=59),1,0)</f>
        <v>1</v>
      </c>
      <c r="BA1198" s="78">
        <f>IF(AND(M1198&gt;=60,M1198&lt;=64),1,0)</f>
        <v>0</v>
      </c>
      <c r="BB1198" s="78">
        <f>IF(AND(M1198&gt;=65,M1198&lt;=69),1,0)</f>
        <v>0</v>
      </c>
      <c r="BC1198" s="78">
        <f>IF(AND(M1198&gt;=70,M1198&lt;=74),1,0)</f>
        <v>0</v>
      </c>
      <c r="BD1198" s="78">
        <f>IF(AND(M1198&gt;=75,M1198&lt;=79),1,0)</f>
        <v>0</v>
      </c>
      <c r="BE1198" s="78">
        <f>IF(AND(M1198&gt;=80,M1198&lt;=84),1,0)</f>
        <v>0</v>
      </c>
      <c r="BF1198" s="78">
        <f>IF(AND(M1198&gt;=85,M1198&lt;=89),1,0)</f>
        <v>0</v>
      </c>
      <c r="BG1198" s="78">
        <f>IF(AND(M1198&gt;=90,M1198&lt;=94),1,0)</f>
        <v>0</v>
      </c>
      <c r="BH1198" s="78">
        <f>IF(AND(M1198&gt;=95,M1198&lt;=99),1,0)</f>
        <v>0</v>
      </c>
      <c r="BI1198" s="78">
        <f>IF(AND(M1198&gt;=100,M1198&lt;=105),1,0)</f>
        <v>0</v>
      </c>
      <c r="BJ1198" s="78">
        <f>IF(I1198&lt;$BK$2,1,0)</f>
        <v>1</v>
      </c>
      <c r="BK1198" s="78">
        <f>IF(I1198&gt;$BK$2,1,0)</f>
        <v>0</v>
      </c>
      <c r="BL1198" s="79">
        <f>IF(J1198=$BL$2,1,0)</f>
        <v>0</v>
      </c>
      <c r="BM1198" s="79">
        <f>IF(J1198=$BM220,1,0)</f>
        <v>0</v>
      </c>
      <c r="BN1198" s="79">
        <f>IF(J1198=$BN220,1,0)</f>
        <v>0</v>
      </c>
      <c r="BO1198" s="79">
        <f>IF(J1198=$BO220,1,0)</f>
        <v>0</v>
      </c>
      <c r="BP1198" s="79">
        <f>IF(J1198=$BP220,1,0)</f>
        <v>0</v>
      </c>
      <c r="BQ1198" s="79">
        <f>IF(J1198=$BQ$2,1,0)</f>
        <v>0</v>
      </c>
      <c r="BR1198" s="79">
        <f>IF(J1198=$BR$2,1,0)</f>
        <v>0</v>
      </c>
      <c r="BS1198" s="78">
        <f>IF(F1198=$BS$2,1,0)</f>
        <v>0</v>
      </c>
      <c r="BT1198" s="78">
        <f>IF(F1198=$BT$2,1,0)</f>
        <v>0</v>
      </c>
      <c r="BU1198" s="78">
        <f>IF(F1198=$BU$2,1,0)</f>
        <v>0</v>
      </c>
      <c r="BV1198" s="78">
        <f>IF(F1198=$BV$2,1,0)</f>
        <v>0</v>
      </c>
      <c r="BW1198" s="78">
        <f>IF(F1198=$BW$2,1,0)</f>
        <v>0</v>
      </c>
      <c r="BX1198" s="78">
        <f>IF(F1198=$BX$2,1,0)</f>
        <v>0</v>
      </c>
      <c r="BY1198" s="78">
        <f>IF(F1198=$BY$2,1,0)</f>
        <v>0</v>
      </c>
      <c r="BZ1198" s="78">
        <f>IF(F1198=$BZ$2,1,0)</f>
        <v>1</v>
      </c>
      <c r="CA1198" t="s">
        <v>2284</v>
      </c>
      <c r="CB1198" s="1">
        <v>0</v>
      </c>
      <c r="CC1198" s="1">
        <v>0</v>
      </c>
    </row>
    <row r="1199" spans="2:81" x14ac:dyDescent="0.3">
      <c r="B1199" s="29" t="s">
        <v>147</v>
      </c>
      <c r="C1199" s="33" t="s">
        <v>162</v>
      </c>
      <c r="D1199" s="33" t="s">
        <v>75</v>
      </c>
      <c r="E1199" s="53" t="s">
        <v>819</v>
      </c>
      <c r="F1199" s="31" t="s">
        <v>54</v>
      </c>
      <c r="G1199" s="1">
        <v>3</v>
      </c>
      <c r="H1199" s="1">
        <v>2015</v>
      </c>
      <c r="I1199" s="36">
        <v>0.50416666666666665</v>
      </c>
      <c r="J1199" s="1" t="s">
        <v>7</v>
      </c>
      <c r="K1199" s="39">
        <v>29227</v>
      </c>
      <c r="L1199" t="s">
        <v>1819</v>
      </c>
      <c r="M1199" s="76">
        <v>53</v>
      </c>
      <c r="N1199" t="str">
        <f t="shared" si="583"/>
        <v xml:space="preserve"> overcast</v>
      </c>
      <c r="O1199" s="78">
        <f t="shared" si="584"/>
        <v>0</v>
      </c>
      <c r="P1199" s="78">
        <v>0</v>
      </c>
      <c r="Q1199" s="78">
        <v>0</v>
      </c>
      <c r="R1199" s="78">
        <f t="shared" si="585"/>
        <v>0</v>
      </c>
      <c r="S1199" s="78">
        <f t="shared" si="586"/>
        <v>0</v>
      </c>
      <c r="T1199" s="78">
        <f t="shared" si="587"/>
        <v>0</v>
      </c>
      <c r="U1199" s="78">
        <f t="shared" si="588"/>
        <v>0</v>
      </c>
      <c r="V1199" s="78">
        <f t="shared" si="589"/>
        <v>0</v>
      </c>
      <c r="W1199" s="78">
        <f t="shared" si="590"/>
        <v>0</v>
      </c>
      <c r="X1199" s="78">
        <f t="shared" si="591"/>
        <v>0</v>
      </c>
      <c r="Y1199" s="78">
        <f t="shared" si="592"/>
        <v>0</v>
      </c>
      <c r="Z1199" s="78">
        <f t="shared" si="593"/>
        <v>0</v>
      </c>
      <c r="AA1199" s="78">
        <f t="shared" si="594"/>
        <v>0</v>
      </c>
      <c r="AB1199" s="78">
        <f t="shared" si="595"/>
        <v>0</v>
      </c>
      <c r="AC1199" s="78">
        <f t="shared" si="596"/>
        <v>0</v>
      </c>
      <c r="AD1199" s="78">
        <f t="shared" si="597"/>
        <v>0</v>
      </c>
      <c r="AE1199" s="78">
        <f t="shared" si="598"/>
        <v>0</v>
      </c>
      <c r="AF1199" s="78">
        <f t="shared" si="599"/>
        <v>0</v>
      </c>
      <c r="AG1199" s="78">
        <f t="shared" si="582"/>
        <v>0</v>
      </c>
      <c r="AH1199" s="78">
        <f t="shared" si="600"/>
        <v>0</v>
      </c>
      <c r="AI1199" s="78">
        <f t="shared" si="601"/>
        <v>1</v>
      </c>
      <c r="AJ1199" s="78">
        <f t="shared" si="602"/>
        <v>0</v>
      </c>
      <c r="AK1199" s="78">
        <f t="shared" si="603"/>
        <v>0</v>
      </c>
      <c r="AL1199" s="78">
        <f t="shared" si="604"/>
        <v>0</v>
      </c>
      <c r="AM1199" s="78">
        <f t="shared" si="605"/>
        <v>0</v>
      </c>
      <c r="AN1199" s="78">
        <f t="shared" si="606"/>
        <v>0</v>
      </c>
      <c r="AO1199" s="78">
        <f t="shared" si="607"/>
        <v>0</v>
      </c>
      <c r="AP1199" s="78">
        <f t="shared" si="608"/>
        <v>0</v>
      </c>
      <c r="AQ1199" s="78">
        <f t="shared" si="609"/>
        <v>0</v>
      </c>
      <c r="AR1199" s="78">
        <f t="shared" si="610"/>
        <v>0</v>
      </c>
      <c r="AS1199" s="78">
        <f t="shared" si="611"/>
        <v>0</v>
      </c>
      <c r="AT1199" s="78">
        <f t="shared" si="612"/>
        <v>0</v>
      </c>
      <c r="AU1199" s="78">
        <f t="shared" si="613"/>
        <v>1</v>
      </c>
      <c r="AV1199" s="78">
        <f>IF(AND(M1199&gt;=35,M1199&lt;=39),1,0)</f>
        <v>0</v>
      </c>
      <c r="AW1199" s="78">
        <f>IF(AND(M1199&gt;=40,M1199&lt;=44),1,0)</f>
        <v>0</v>
      </c>
      <c r="AX1199" s="78">
        <f>IF(AND(M1199&gt;=45,M1199&lt;=49),1,0)</f>
        <v>0</v>
      </c>
      <c r="AY1199" s="78">
        <f>IF(AND(M1199&gt;=50,M1199&lt;=54),1,0)</f>
        <v>1</v>
      </c>
      <c r="AZ1199" s="78">
        <f>IF(AND(M1199&gt;=55,M1199&lt;=59),1,0)</f>
        <v>0</v>
      </c>
      <c r="BA1199" s="78">
        <f>IF(AND(M1199&gt;=60,M1199&lt;=64),1,0)</f>
        <v>0</v>
      </c>
      <c r="BB1199" s="78">
        <f>IF(AND(M1199&gt;=65,M1199&lt;=69),1,0)</f>
        <v>0</v>
      </c>
      <c r="BC1199" s="78">
        <f>IF(AND(M1199&gt;=70,M1199&lt;=74),1,0)</f>
        <v>0</v>
      </c>
      <c r="BD1199" s="78">
        <f>IF(AND(M1199&gt;=75,M1199&lt;=79),1,0)</f>
        <v>0</v>
      </c>
      <c r="BE1199" s="78">
        <f>IF(AND(M1199&gt;=80,M1199&lt;=84),1,0)</f>
        <v>0</v>
      </c>
      <c r="BF1199" s="78">
        <f>IF(AND(M1199&gt;=85,M1199&lt;=89),1,0)</f>
        <v>0</v>
      </c>
      <c r="BG1199" s="78">
        <f>IF(AND(M1199&gt;=90,M1199&lt;=94),1,0)</f>
        <v>0</v>
      </c>
      <c r="BH1199" s="78">
        <f>IF(AND(M1199&gt;=95,M1199&lt;=99),1,0)</f>
        <v>0</v>
      </c>
      <c r="BI1199" s="78">
        <f>IF(AND(M1199&gt;=100,M1199&lt;=105),1,0)</f>
        <v>0</v>
      </c>
      <c r="BJ1199" s="78">
        <f>IF(I1199&lt;$BK$2,1,0)</f>
        <v>1</v>
      </c>
      <c r="BK1199" s="78">
        <f>IF(I1199&gt;$BK$2,1,0)</f>
        <v>0</v>
      </c>
      <c r="BL1199" s="79">
        <f>IF(J1199=$BL$2,1,0)</f>
        <v>0</v>
      </c>
      <c r="BM1199" s="79">
        <f>IF(J1199=$BM221,1,0)</f>
        <v>0</v>
      </c>
      <c r="BN1199" s="79">
        <f>IF(J1199=$BN221,1,0)</f>
        <v>0</v>
      </c>
      <c r="BO1199" s="79">
        <f>IF(J1199=$BO221,1,0)</f>
        <v>0</v>
      </c>
      <c r="BP1199" s="79">
        <f>IF(J1199=$BP221,1,0)</f>
        <v>0</v>
      </c>
      <c r="BQ1199" s="79">
        <f>IF(J1199=$BQ$2,1,0)</f>
        <v>1</v>
      </c>
      <c r="BR1199" s="79">
        <f>IF(J1199=$BR$2,1,0)</f>
        <v>0</v>
      </c>
      <c r="BS1199" s="78">
        <f>IF(F1199=$BS$2,1,0)</f>
        <v>0</v>
      </c>
      <c r="BT1199" s="78">
        <f>IF(F1199=$BT$2,1,0)</f>
        <v>0</v>
      </c>
      <c r="BU1199" s="78">
        <f>IF(F1199=$BU$2,1,0)</f>
        <v>0</v>
      </c>
      <c r="BV1199" s="78">
        <f>IF(F1199=$BV$2,1,0)</f>
        <v>0</v>
      </c>
      <c r="BW1199" s="78">
        <f>IF(F1199=$BW$2,1,0)</f>
        <v>0</v>
      </c>
      <c r="BX1199" s="78">
        <f>IF(F1199=$BX$2,1,0)</f>
        <v>0</v>
      </c>
      <c r="BY1199" s="78">
        <f>IF(F1199=$BY$2,1,0)</f>
        <v>0</v>
      </c>
      <c r="BZ1199" s="78">
        <f>IF(F1199=$BZ$2,1,0)</f>
        <v>1</v>
      </c>
      <c r="CA1199" t="s">
        <v>2285</v>
      </c>
      <c r="CB1199" s="1">
        <v>0</v>
      </c>
      <c r="CC1199" s="1">
        <v>1</v>
      </c>
    </row>
    <row r="1200" spans="2:81" x14ac:dyDescent="0.3">
      <c r="B1200" s="29" t="s">
        <v>148</v>
      </c>
      <c r="C1200" s="33" t="s">
        <v>162</v>
      </c>
      <c r="D1200" s="33" t="s">
        <v>75</v>
      </c>
      <c r="E1200" s="53" t="s">
        <v>819</v>
      </c>
      <c r="F1200" s="31" t="s">
        <v>54</v>
      </c>
      <c r="G1200" s="1">
        <v>3</v>
      </c>
      <c r="H1200" s="1">
        <v>2015</v>
      </c>
      <c r="I1200" s="36">
        <v>0.79583333333333339</v>
      </c>
      <c r="J1200" s="1" t="s">
        <v>7</v>
      </c>
      <c r="K1200" s="39">
        <v>35198</v>
      </c>
      <c r="L1200" t="s">
        <v>1820</v>
      </c>
      <c r="M1200" s="76">
        <v>54</v>
      </c>
      <c r="N1200" t="str">
        <f t="shared" si="583"/>
        <v>rain</v>
      </c>
      <c r="O1200" s="78">
        <f t="shared" si="584"/>
        <v>0</v>
      </c>
      <c r="P1200" s="78">
        <v>0</v>
      </c>
      <c r="Q1200" s="78">
        <v>0</v>
      </c>
      <c r="R1200" s="78">
        <f t="shared" si="585"/>
        <v>0</v>
      </c>
      <c r="S1200" s="78">
        <f t="shared" si="586"/>
        <v>0</v>
      </c>
      <c r="T1200" s="78">
        <f t="shared" si="587"/>
        <v>0</v>
      </c>
      <c r="U1200" s="78">
        <f t="shared" si="588"/>
        <v>0</v>
      </c>
      <c r="V1200" s="78">
        <f t="shared" si="589"/>
        <v>0</v>
      </c>
      <c r="W1200" s="78">
        <f t="shared" si="590"/>
        <v>0</v>
      </c>
      <c r="X1200" s="78">
        <f t="shared" si="591"/>
        <v>0</v>
      </c>
      <c r="Y1200" s="78">
        <f t="shared" si="592"/>
        <v>0</v>
      </c>
      <c r="Z1200" s="78">
        <f t="shared" si="593"/>
        <v>0</v>
      </c>
      <c r="AA1200" s="78">
        <f t="shared" si="594"/>
        <v>0</v>
      </c>
      <c r="AB1200" s="78">
        <f t="shared" si="595"/>
        <v>0</v>
      </c>
      <c r="AC1200" s="78">
        <f t="shared" si="596"/>
        <v>0</v>
      </c>
      <c r="AD1200" s="78">
        <f t="shared" si="597"/>
        <v>0</v>
      </c>
      <c r="AE1200" s="78">
        <f t="shared" si="598"/>
        <v>0</v>
      </c>
      <c r="AF1200" s="78">
        <f t="shared" si="599"/>
        <v>0</v>
      </c>
      <c r="AG1200" s="78">
        <f t="shared" ref="AG1200:AG1263" si="614">IF(C1200=$AG$3,1,0)</f>
        <v>0</v>
      </c>
      <c r="AH1200" s="78">
        <f t="shared" si="600"/>
        <v>0</v>
      </c>
      <c r="AI1200" s="78">
        <f t="shared" si="601"/>
        <v>1</v>
      </c>
      <c r="AJ1200" s="78">
        <f t="shared" si="602"/>
        <v>0</v>
      </c>
      <c r="AK1200" s="78">
        <f t="shared" si="603"/>
        <v>0</v>
      </c>
      <c r="AL1200" s="78">
        <f t="shared" si="604"/>
        <v>0</v>
      </c>
      <c r="AM1200" s="78">
        <f t="shared" si="605"/>
        <v>0</v>
      </c>
      <c r="AN1200" s="78">
        <f t="shared" si="606"/>
        <v>0</v>
      </c>
      <c r="AO1200" s="78">
        <f t="shared" si="607"/>
        <v>0</v>
      </c>
      <c r="AP1200" s="78">
        <f t="shared" si="608"/>
        <v>0</v>
      </c>
      <c r="AQ1200" s="78">
        <f t="shared" si="609"/>
        <v>0</v>
      </c>
      <c r="AR1200" s="78">
        <f t="shared" si="610"/>
        <v>0</v>
      </c>
      <c r="AS1200" s="78">
        <f t="shared" si="611"/>
        <v>0</v>
      </c>
      <c r="AT1200" s="78">
        <f t="shared" si="612"/>
        <v>0</v>
      </c>
      <c r="AU1200" s="78">
        <f t="shared" si="613"/>
        <v>1</v>
      </c>
      <c r="AV1200" s="78">
        <f>IF(AND(M1200&gt;=35,M1200&lt;=39),1,0)</f>
        <v>0</v>
      </c>
      <c r="AW1200" s="78">
        <f>IF(AND(M1200&gt;=40,M1200&lt;=44),1,0)</f>
        <v>0</v>
      </c>
      <c r="AX1200" s="78">
        <f>IF(AND(M1200&gt;=45,M1200&lt;=49),1,0)</f>
        <v>0</v>
      </c>
      <c r="AY1200" s="78">
        <f>IF(AND(M1200&gt;=50,M1200&lt;=54),1,0)</f>
        <v>1</v>
      </c>
      <c r="AZ1200" s="78">
        <f>IF(AND(M1200&gt;=55,M1200&lt;=59),1,0)</f>
        <v>0</v>
      </c>
      <c r="BA1200" s="78">
        <f>IF(AND(M1200&gt;=60,M1200&lt;=64),1,0)</f>
        <v>0</v>
      </c>
      <c r="BB1200" s="78">
        <f>IF(AND(M1200&gt;=65,M1200&lt;=69),1,0)</f>
        <v>0</v>
      </c>
      <c r="BC1200" s="78">
        <f>IF(AND(M1200&gt;=70,M1200&lt;=74),1,0)</f>
        <v>0</v>
      </c>
      <c r="BD1200" s="78">
        <f>IF(AND(M1200&gt;=75,M1200&lt;=79),1,0)</f>
        <v>0</v>
      </c>
      <c r="BE1200" s="78">
        <f>IF(AND(M1200&gt;=80,M1200&lt;=84),1,0)</f>
        <v>0</v>
      </c>
      <c r="BF1200" s="78">
        <f>IF(AND(M1200&gt;=85,M1200&lt;=89),1,0)</f>
        <v>0</v>
      </c>
      <c r="BG1200" s="78">
        <f>IF(AND(M1200&gt;=90,M1200&lt;=94),1,0)</f>
        <v>0</v>
      </c>
      <c r="BH1200" s="78">
        <f>IF(AND(M1200&gt;=95,M1200&lt;=99),1,0)</f>
        <v>0</v>
      </c>
      <c r="BI1200" s="78">
        <f>IF(AND(M1200&gt;=100,M1200&lt;=105),1,0)</f>
        <v>0</v>
      </c>
      <c r="BJ1200" s="78">
        <f>IF(I1200&lt;$BK$2,1,0)</f>
        <v>0</v>
      </c>
      <c r="BK1200" s="78">
        <f>IF(I1200&gt;$BK$2,1,0)</f>
        <v>1</v>
      </c>
      <c r="BL1200" s="79">
        <f>IF(J1200=$BL$2,1,0)</f>
        <v>0</v>
      </c>
      <c r="BM1200" s="79">
        <f>IF(J1200=$BM222,1,0)</f>
        <v>0</v>
      </c>
      <c r="BN1200" s="79">
        <f>IF(J1200=$BN222,1,0)</f>
        <v>0</v>
      </c>
      <c r="BO1200" s="79">
        <f>IF(J1200=$BO222,1,0)</f>
        <v>0</v>
      </c>
      <c r="BP1200" s="79">
        <f>IF(J1200=$BP222,1,0)</f>
        <v>0</v>
      </c>
      <c r="BQ1200" s="79">
        <f>IF(J1200=$BQ$2,1,0)</f>
        <v>1</v>
      </c>
      <c r="BR1200" s="79">
        <f>IF(J1200=$BR$2,1,0)</f>
        <v>0</v>
      </c>
      <c r="BS1200" s="78">
        <f>IF(F1200=$BS$2,1,0)</f>
        <v>0</v>
      </c>
      <c r="BT1200" s="78">
        <f>IF(F1200=$BT$2,1,0)</f>
        <v>0</v>
      </c>
      <c r="BU1200" s="78">
        <f>IF(F1200=$BU$2,1,0)</f>
        <v>0</v>
      </c>
      <c r="BV1200" s="78">
        <f>IF(F1200=$BV$2,1,0)</f>
        <v>0</v>
      </c>
      <c r="BW1200" s="78">
        <f>IF(F1200=$BW$2,1,0)</f>
        <v>0</v>
      </c>
      <c r="BX1200" s="78">
        <f>IF(F1200=$BX$2,1,0)</f>
        <v>0</v>
      </c>
      <c r="BY1200" s="78">
        <f>IF(F1200=$BY$2,1,0)</f>
        <v>0</v>
      </c>
      <c r="BZ1200" s="78">
        <f>IF(F1200=$BZ$2,1,0)</f>
        <v>1</v>
      </c>
      <c r="CA1200" t="s">
        <v>2286</v>
      </c>
      <c r="CB1200" s="1">
        <v>0</v>
      </c>
      <c r="CC1200" s="1">
        <v>0</v>
      </c>
    </row>
    <row r="1201" spans="2:81" x14ac:dyDescent="0.3">
      <c r="B1201" s="29" t="s">
        <v>149</v>
      </c>
      <c r="C1201" s="33" t="s">
        <v>162</v>
      </c>
      <c r="D1201" s="33" t="s">
        <v>75</v>
      </c>
      <c r="E1201" s="53" t="s">
        <v>820</v>
      </c>
      <c r="F1201" s="31" t="s">
        <v>54</v>
      </c>
      <c r="G1201" s="1">
        <v>4</v>
      </c>
      <c r="H1201" s="1">
        <v>2015</v>
      </c>
      <c r="I1201" s="36">
        <v>0.62916666666666665</v>
      </c>
      <c r="J1201" s="1" t="s">
        <v>8</v>
      </c>
      <c r="K1201" s="39">
        <v>33224</v>
      </c>
      <c r="L1201" t="s">
        <v>1821</v>
      </c>
      <c r="M1201" s="76">
        <v>56</v>
      </c>
      <c r="N1201" t="str">
        <f t="shared" si="583"/>
        <v>overcast</v>
      </c>
      <c r="O1201" s="78">
        <f t="shared" si="584"/>
        <v>0</v>
      </c>
      <c r="P1201" s="78">
        <v>0</v>
      </c>
      <c r="Q1201" s="78">
        <v>0</v>
      </c>
      <c r="R1201" s="78">
        <f t="shared" si="585"/>
        <v>0</v>
      </c>
      <c r="S1201" s="78">
        <f t="shared" si="586"/>
        <v>0</v>
      </c>
      <c r="T1201" s="78">
        <f t="shared" si="587"/>
        <v>0</v>
      </c>
      <c r="U1201" s="78">
        <f t="shared" si="588"/>
        <v>0</v>
      </c>
      <c r="V1201" s="78">
        <f t="shared" si="589"/>
        <v>0</v>
      </c>
      <c r="W1201" s="78">
        <f t="shared" si="590"/>
        <v>0</v>
      </c>
      <c r="X1201" s="78">
        <f t="shared" si="591"/>
        <v>0</v>
      </c>
      <c r="Y1201" s="78">
        <f t="shared" si="592"/>
        <v>0</v>
      </c>
      <c r="Z1201" s="78">
        <f t="shared" si="593"/>
        <v>0</v>
      </c>
      <c r="AA1201" s="78">
        <f t="shared" si="594"/>
        <v>0</v>
      </c>
      <c r="AB1201" s="78">
        <f t="shared" si="595"/>
        <v>0</v>
      </c>
      <c r="AC1201" s="78">
        <f t="shared" si="596"/>
        <v>0</v>
      </c>
      <c r="AD1201" s="78">
        <f t="shared" si="597"/>
        <v>0</v>
      </c>
      <c r="AE1201" s="78">
        <f t="shared" si="598"/>
        <v>0</v>
      </c>
      <c r="AF1201" s="78">
        <f t="shared" si="599"/>
        <v>0</v>
      </c>
      <c r="AG1201" s="78">
        <f t="shared" si="614"/>
        <v>0</v>
      </c>
      <c r="AH1201" s="78">
        <f t="shared" si="600"/>
        <v>0</v>
      </c>
      <c r="AI1201" s="78">
        <f t="shared" si="601"/>
        <v>1</v>
      </c>
      <c r="AJ1201" s="78">
        <f t="shared" si="602"/>
        <v>0</v>
      </c>
      <c r="AK1201" s="78">
        <f t="shared" si="603"/>
        <v>0</v>
      </c>
      <c r="AL1201" s="78">
        <f t="shared" si="604"/>
        <v>0</v>
      </c>
      <c r="AM1201" s="78">
        <f t="shared" si="605"/>
        <v>0</v>
      </c>
      <c r="AN1201" s="78">
        <f t="shared" si="606"/>
        <v>0</v>
      </c>
      <c r="AO1201" s="78">
        <f t="shared" si="607"/>
        <v>0</v>
      </c>
      <c r="AP1201" s="78">
        <f t="shared" si="608"/>
        <v>0</v>
      </c>
      <c r="AQ1201" s="78">
        <f t="shared" si="609"/>
        <v>0</v>
      </c>
      <c r="AR1201" s="78">
        <f t="shared" si="610"/>
        <v>0</v>
      </c>
      <c r="AS1201" s="78">
        <f t="shared" si="611"/>
        <v>0</v>
      </c>
      <c r="AT1201" s="78">
        <f t="shared" si="612"/>
        <v>0</v>
      </c>
      <c r="AU1201" s="78">
        <f t="shared" si="613"/>
        <v>1</v>
      </c>
      <c r="AV1201" s="78">
        <f>IF(AND(M1201&gt;=35,M1201&lt;=39),1,0)</f>
        <v>0</v>
      </c>
      <c r="AW1201" s="78">
        <f>IF(AND(M1201&gt;=40,M1201&lt;=44),1,0)</f>
        <v>0</v>
      </c>
      <c r="AX1201" s="78">
        <f>IF(AND(M1201&gt;=45,M1201&lt;=49),1,0)</f>
        <v>0</v>
      </c>
      <c r="AY1201" s="78">
        <f>IF(AND(M1201&gt;=50,M1201&lt;=54),1,0)</f>
        <v>0</v>
      </c>
      <c r="AZ1201" s="78">
        <f>IF(AND(M1201&gt;=55,M1201&lt;=59),1,0)</f>
        <v>1</v>
      </c>
      <c r="BA1201" s="78">
        <f>IF(AND(M1201&gt;=60,M1201&lt;=64),1,0)</f>
        <v>0</v>
      </c>
      <c r="BB1201" s="78">
        <f>IF(AND(M1201&gt;=65,M1201&lt;=69),1,0)</f>
        <v>0</v>
      </c>
      <c r="BC1201" s="78">
        <f>IF(AND(M1201&gt;=70,M1201&lt;=74),1,0)</f>
        <v>0</v>
      </c>
      <c r="BD1201" s="78">
        <f>IF(AND(M1201&gt;=75,M1201&lt;=79),1,0)</f>
        <v>0</v>
      </c>
      <c r="BE1201" s="78">
        <f>IF(AND(M1201&gt;=80,M1201&lt;=84),1,0)</f>
        <v>0</v>
      </c>
      <c r="BF1201" s="78">
        <f>IF(AND(M1201&gt;=85,M1201&lt;=89),1,0)</f>
        <v>0</v>
      </c>
      <c r="BG1201" s="78">
        <f>IF(AND(M1201&gt;=90,M1201&lt;=94),1,0)</f>
        <v>0</v>
      </c>
      <c r="BH1201" s="78">
        <f>IF(AND(M1201&gt;=95,M1201&lt;=99),1,0)</f>
        <v>0</v>
      </c>
      <c r="BI1201" s="78">
        <f>IF(AND(M1201&gt;=100,M1201&lt;=105),1,0)</f>
        <v>0</v>
      </c>
      <c r="BJ1201" s="78">
        <f>IF(I1201&lt;$BK$2,1,0)</f>
        <v>1</v>
      </c>
      <c r="BK1201" s="78">
        <f>IF(I1201&gt;$BK$2,1,0)</f>
        <v>0</v>
      </c>
      <c r="BL1201" s="79">
        <f>IF(J1201=$BL$2,1,0)</f>
        <v>0</v>
      </c>
      <c r="BM1201" s="79">
        <f>IF(J1201=$BM223,1,0)</f>
        <v>0</v>
      </c>
      <c r="BN1201" s="79">
        <f>IF(J1201=$BN223,1,0)</f>
        <v>0</v>
      </c>
      <c r="BO1201" s="79">
        <f>IF(J1201=$BO223,1,0)</f>
        <v>0</v>
      </c>
      <c r="BP1201" s="79">
        <f>IF(J1201=$BP223,1,0)</f>
        <v>0</v>
      </c>
      <c r="BQ1201" s="79">
        <f>IF(J1201=$BQ$2,1,0)</f>
        <v>0</v>
      </c>
      <c r="BR1201" s="79">
        <f>IF(J1201=$BR$2,1,0)</f>
        <v>1</v>
      </c>
      <c r="BS1201" s="78">
        <f>IF(F1201=$BS$2,1,0)</f>
        <v>0</v>
      </c>
      <c r="BT1201" s="78">
        <f>IF(F1201=$BT$2,1,0)</f>
        <v>0</v>
      </c>
      <c r="BU1201" s="78">
        <f>IF(F1201=$BU$2,1,0)</f>
        <v>0</v>
      </c>
      <c r="BV1201" s="78">
        <f>IF(F1201=$BV$2,1,0)</f>
        <v>0</v>
      </c>
      <c r="BW1201" s="78">
        <f>IF(F1201=$BW$2,1,0)</f>
        <v>0</v>
      </c>
      <c r="BX1201" s="78">
        <f>IF(F1201=$BX$2,1,0)</f>
        <v>0</v>
      </c>
      <c r="BY1201" s="78">
        <f>IF(F1201=$BY$2,1,0)</f>
        <v>0</v>
      </c>
      <c r="BZ1201" s="78">
        <f>IF(F1201=$BZ$2,1,0)</f>
        <v>1</v>
      </c>
      <c r="CA1201" t="s">
        <v>2287</v>
      </c>
      <c r="CB1201" s="1">
        <v>1</v>
      </c>
      <c r="CC1201" s="1">
        <v>0</v>
      </c>
    </row>
    <row r="1202" spans="2:81" x14ac:dyDescent="0.3">
      <c r="B1202" s="1">
        <v>1</v>
      </c>
      <c r="C1202" t="s">
        <v>167</v>
      </c>
      <c r="D1202" t="s">
        <v>78</v>
      </c>
      <c r="E1202" s="31" t="s">
        <v>421</v>
      </c>
      <c r="F1202" s="31" t="s">
        <v>16</v>
      </c>
      <c r="G1202" s="1">
        <v>4</v>
      </c>
      <c r="H1202" s="1">
        <v>2016</v>
      </c>
      <c r="I1202" s="36">
        <v>0.69861111111111107</v>
      </c>
      <c r="J1202" s="1" t="s">
        <v>6</v>
      </c>
      <c r="K1202" s="39">
        <v>45785</v>
      </c>
      <c r="L1202" t="s">
        <v>1822</v>
      </c>
      <c r="M1202" s="76">
        <v>58</v>
      </c>
      <c r="N1202" t="str">
        <f t="shared" si="583"/>
        <v>overcast</v>
      </c>
      <c r="O1202" s="78">
        <f t="shared" si="584"/>
        <v>1</v>
      </c>
      <c r="P1202" s="78">
        <v>0</v>
      </c>
      <c r="Q1202" s="78">
        <v>0</v>
      </c>
      <c r="R1202" s="78">
        <f t="shared" si="585"/>
        <v>0</v>
      </c>
      <c r="S1202" s="78">
        <f t="shared" si="586"/>
        <v>0</v>
      </c>
      <c r="T1202" s="78">
        <f t="shared" si="587"/>
        <v>0</v>
      </c>
      <c r="U1202" s="78">
        <f t="shared" si="588"/>
        <v>0</v>
      </c>
      <c r="V1202" s="78">
        <f t="shared" si="589"/>
        <v>0</v>
      </c>
      <c r="W1202" s="78">
        <f t="shared" si="590"/>
        <v>0</v>
      </c>
      <c r="X1202" s="78">
        <f t="shared" si="591"/>
        <v>0</v>
      </c>
      <c r="Y1202" s="78">
        <f t="shared" si="592"/>
        <v>0</v>
      </c>
      <c r="Z1202" s="78">
        <f t="shared" si="593"/>
        <v>0</v>
      </c>
      <c r="AA1202" s="78">
        <f t="shared" si="594"/>
        <v>0</v>
      </c>
      <c r="AB1202" s="78">
        <f t="shared" si="595"/>
        <v>0</v>
      </c>
      <c r="AC1202" s="78">
        <f t="shared" si="596"/>
        <v>0</v>
      </c>
      <c r="AD1202" s="78">
        <f t="shared" si="597"/>
        <v>0</v>
      </c>
      <c r="AE1202" s="78">
        <f t="shared" si="598"/>
        <v>0</v>
      </c>
      <c r="AF1202" s="78">
        <f t="shared" si="599"/>
        <v>0</v>
      </c>
      <c r="AG1202" s="78">
        <f t="shared" si="614"/>
        <v>1</v>
      </c>
      <c r="AH1202" s="78">
        <f t="shared" si="600"/>
        <v>0</v>
      </c>
      <c r="AI1202" s="78">
        <f t="shared" si="601"/>
        <v>0</v>
      </c>
      <c r="AJ1202" s="78">
        <f t="shared" si="602"/>
        <v>0</v>
      </c>
      <c r="AK1202" s="78">
        <f t="shared" si="603"/>
        <v>0</v>
      </c>
      <c r="AL1202" s="78">
        <f t="shared" si="604"/>
        <v>0</v>
      </c>
      <c r="AM1202" s="78">
        <f t="shared" si="605"/>
        <v>0</v>
      </c>
      <c r="AN1202" s="78">
        <f t="shared" si="606"/>
        <v>0</v>
      </c>
      <c r="AO1202" s="78">
        <f t="shared" si="607"/>
        <v>0</v>
      </c>
      <c r="AP1202" s="78">
        <f t="shared" si="608"/>
        <v>0</v>
      </c>
      <c r="AQ1202" s="78">
        <f t="shared" si="609"/>
        <v>0</v>
      </c>
      <c r="AR1202" s="78">
        <f t="shared" si="610"/>
        <v>0</v>
      </c>
      <c r="AS1202" s="78">
        <f t="shared" si="611"/>
        <v>0</v>
      </c>
      <c r="AT1202" s="78">
        <f t="shared" si="612"/>
        <v>0</v>
      </c>
      <c r="AU1202" s="78">
        <f t="shared" si="613"/>
        <v>1</v>
      </c>
      <c r="AV1202" s="78">
        <f>IF(AND(M1202&gt;=35,M1202&lt;=39),1,0)</f>
        <v>0</v>
      </c>
      <c r="AW1202" s="78">
        <f>IF(AND(M1202&gt;=40,M1202&lt;=44),1,0)</f>
        <v>0</v>
      </c>
      <c r="AX1202" s="78">
        <f>IF(AND(M1202&gt;=45,M1202&lt;=49),1,0)</f>
        <v>0</v>
      </c>
      <c r="AY1202" s="78">
        <f>IF(AND(M1202&gt;=50,M1202&lt;=54),1,0)</f>
        <v>0</v>
      </c>
      <c r="AZ1202" s="78">
        <f>IF(AND(M1202&gt;=55,M1202&lt;=59),1,0)</f>
        <v>1</v>
      </c>
      <c r="BA1202" s="78">
        <f>IF(AND(M1202&gt;=60,M1202&lt;=64),1,0)</f>
        <v>0</v>
      </c>
      <c r="BB1202" s="78">
        <f>IF(AND(M1202&gt;=65,M1202&lt;=69),1,0)</f>
        <v>0</v>
      </c>
      <c r="BC1202" s="78">
        <f>IF(AND(M1202&gt;=70,M1202&lt;=74),1,0)</f>
        <v>0</v>
      </c>
      <c r="BD1202" s="78">
        <f>IF(AND(M1202&gt;=75,M1202&lt;=79),1,0)</f>
        <v>0</v>
      </c>
      <c r="BE1202" s="78">
        <f>IF(AND(M1202&gt;=80,M1202&lt;=84),1,0)</f>
        <v>0</v>
      </c>
      <c r="BF1202" s="78">
        <f>IF(AND(M1202&gt;=85,M1202&lt;=89),1,0)</f>
        <v>0</v>
      </c>
      <c r="BG1202" s="78">
        <f>IF(AND(M1202&gt;=90,M1202&lt;=94),1,0)</f>
        <v>0</v>
      </c>
      <c r="BH1202" s="78">
        <f>IF(AND(M1202&gt;=95,M1202&lt;=99),1,0)</f>
        <v>0</v>
      </c>
      <c r="BI1202" s="78">
        <f>IF(AND(M1202&gt;=100,M1202&lt;=105),1,0)</f>
        <v>0</v>
      </c>
      <c r="BJ1202" s="78">
        <f>IF(I1202&lt;$BK$2,1,0)</f>
        <v>1</v>
      </c>
      <c r="BK1202" s="78">
        <f>IF(I1202&gt;$BK$2,1,0)</f>
        <v>0</v>
      </c>
      <c r="BL1202" s="79">
        <f>IF(J1202=$BL$2,1,0)</f>
        <v>1</v>
      </c>
      <c r="BM1202" s="79">
        <f>IF(J1202=$BM224,1,0)</f>
        <v>0</v>
      </c>
      <c r="BN1202" s="79">
        <f>IF(J1202=$BN224,1,0)</f>
        <v>0</v>
      </c>
      <c r="BO1202" s="79">
        <f>IF(J1202=$BO224,1,0)</f>
        <v>0</v>
      </c>
      <c r="BP1202" s="79">
        <f>IF(J1202=$BP224,1,0)</f>
        <v>0</v>
      </c>
      <c r="BQ1202" s="79">
        <f>IF(J1202=$BQ$2,1,0)</f>
        <v>0</v>
      </c>
      <c r="BR1202" s="79">
        <f>IF(J1202=$BR$2,1,0)</f>
        <v>0</v>
      </c>
      <c r="BS1202" s="78">
        <f>IF(F1202=$BS$2,1,0)</f>
        <v>0</v>
      </c>
      <c r="BT1202" s="78">
        <f>IF(F1202=$BT$2,1,0)</f>
        <v>1</v>
      </c>
      <c r="BU1202" s="78">
        <f>IF(F1202=$BU$2,1,0)</f>
        <v>0</v>
      </c>
      <c r="BV1202" s="78">
        <f>IF(F1202=$BV$2,1,0)</f>
        <v>0</v>
      </c>
      <c r="BW1202" s="78">
        <f>IF(F1202=$BW$2,1,0)</f>
        <v>0</v>
      </c>
      <c r="BX1202" s="78">
        <f>IF(F1202=$BX$2,1,0)</f>
        <v>0</v>
      </c>
      <c r="BY1202" s="78">
        <f>IF(F1202=$BY$2,1,0)</f>
        <v>0</v>
      </c>
      <c r="BZ1202" s="78">
        <f>IF(F1202=$BZ$2,1,0)</f>
        <v>0</v>
      </c>
      <c r="CA1202" t="s">
        <v>2288</v>
      </c>
      <c r="CB1202" s="1">
        <v>0</v>
      </c>
      <c r="CC1202" s="1">
        <v>0</v>
      </c>
    </row>
    <row r="1203" spans="2:81" x14ac:dyDescent="0.3">
      <c r="B1203" s="29" t="s">
        <v>36</v>
      </c>
      <c r="C1203" t="s">
        <v>167</v>
      </c>
      <c r="D1203" t="s">
        <v>78</v>
      </c>
      <c r="E1203" s="31" t="s">
        <v>422</v>
      </c>
      <c r="F1203" s="31" t="s">
        <v>16</v>
      </c>
      <c r="G1203" s="1">
        <v>6</v>
      </c>
      <c r="H1203" s="1">
        <v>2016</v>
      </c>
      <c r="I1203" s="36">
        <v>0.79652777777777783</v>
      </c>
      <c r="J1203" s="1" t="s">
        <v>11</v>
      </c>
      <c r="K1203" s="39">
        <v>12622</v>
      </c>
      <c r="L1203" t="s">
        <v>1823</v>
      </c>
      <c r="M1203" s="76">
        <v>48</v>
      </c>
      <c r="N1203" t="str">
        <f t="shared" si="583"/>
        <v>cloudy</v>
      </c>
      <c r="O1203" s="78">
        <f t="shared" si="584"/>
        <v>0</v>
      </c>
      <c r="P1203" s="78">
        <v>0</v>
      </c>
      <c r="Q1203" s="78">
        <v>0</v>
      </c>
      <c r="R1203" s="78">
        <f t="shared" si="585"/>
        <v>0</v>
      </c>
      <c r="S1203" s="78">
        <f t="shared" si="586"/>
        <v>0</v>
      </c>
      <c r="T1203" s="78">
        <f t="shared" si="587"/>
        <v>0</v>
      </c>
      <c r="U1203" s="78">
        <f t="shared" si="588"/>
        <v>0</v>
      </c>
      <c r="V1203" s="78">
        <f t="shared" si="589"/>
        <v>0</v>
      </c>
      <c r="W1203" s="78">
        <f t="shared" si="590"/>
        <v>0</v>
      </c>
      <c r="X1203" s="78">
        <f t="shared" si="591"/>
        <v>0</v>
      </c>
      <c r="Y1203" s="78">
        <f t="shared" si="592"/>
        <v>0</v>
      </c>
      <c r="Z1203" s="78">
        <f t="shared" si="593"/>
        <v>0</v>
      </c>
      <c r="AA1203" s="78">
        <f t="shared" si="594"/>
        <v>0</v>
      </c>
      <c r="AB1203" s="78">
        <f t="shared" si="595"/>
        <v>0</v>
      </c>
      <c r="AC1203" s="78">
        <f t="shared" si="596"/>
        <v>0</v>
      </c>
      <c r="AD1203" s="78">
        <f t="shared" si="597"/>
        <v>0</v>
      </c>
      <c r="AE1203" s="78">
        <f t="shared" si="598"/>
        <v>0</v>
      </c>
      <c r="AF1203" s="78">
        <f t="shared" si="599"/>
        <v>0</v>
      </c>
      <c r="AG1203" s="78">
        <f t="shared" si="614"/>
        <v>1</v>
      </c>
      <c r="AH1203" s="78">
        <f t="shared" si="600"/>
        <v>0</v>
      </c>
      <c r="AI1203" s="78">
        <f t="shared" si="601"/>
        <v>0</v>
      </c>
      <c r="AJ1203" s="78">
        <f t="shared" si="602"/>
        <v>0</v>
      </c>
      <c r="AK1203" s="78">
        <f t="shared" si="603"/>
        <v>0</v>
      </c>
      <c r="AL1203" s="78">
        <f t="shared" si="604"/>
        <v>0</v>
      </c>
      <c r="AM1203" s="78">
        <f t="shared" si="605"/>
        <v>0</v>
      </c>
      <c r="AN1203" s="78">
        <f t="shared" si="606"/>
        <v>0</v>
      </c>
      <c r="AO1203" s="78">
        <f t="shared" si="607"/>
        <v>0</v>
      </c>
      <c r="AP1203" s="78">
        <f t="shared" si="608"/>
        <v>0</v>
      </c>
      <c r="AQ1203" s="78">
        <f t="shared" si="609"/>
        <v>0</v>
      </c>
      <c r="AR1203" s="78">
        <f t="shared" si="610"/>
        <v>0</v>
      </c>
      <c r="AS1203" s="78">
        <f t="shared" si="611"/>
        <v>0</v>
      </c>
      <c r="AT1203" s="78">
        <f t="shared" si="612"/>
        <v>0</v>
      </c>
      <c r="AU1203" s="78">
        <f t="shared" si="613"/>
        <v>1</v>
      </c>
      <c r="AV1203" s="78">
        <f>IF(AND(M1203&gt;=35,M1203&lt;=39),1,0)</f>
        <v>0</v>
      </c>
      <c r="AW1203" s="78">
        <f>IF(AND(M1203&gt;=40,M1203&lt;=44),1,0)</f>
        <v>0</v>
      </c>
      <c r="AX1203" s="78">
        <f>IF(AND(M1203&gt;=45,M1203&lt;=49),1,0)</f>
        <v>1</v>
      </c>
      <c r="AY1203" s="78">
        <f>IF(AND(M1203&gt;=50,M1203&lt;=54),1,0)</f>
        <v>0</v>
      </c>
      <c r="AZ1203" s="78">
        <f>IF(AND(M1203&gt;=55,M1203&lt;=59),1,0)</f>
        <v>0</v>
      </c>
      <c r="BA1203" s="78">
        <f>IF(AND(M1203&gt;=60,M1203&lt;=64),1,0)</f>
        <v>0</v>
      </c>
      <c r="BB1203" s="78">
        <f>IF(AND(M1203&gt;=65,M1203&lt;=69),1,0)</f>
        <v>0</v>
      </c>
      <c r="BC1203" s="78">
        <f>IF(AND(M1203&gt;=70,M1203&lt;=74),1,0)</f>
        <v>0</v>
      </c>
      <c r="BD1203" s="78">
        <f>IF(AND(M1203&gt;=75,M1203&lt;=79),1,0)</f>
        <v>0</v>
      </c>
      <c r="BE1203" s="78">
        <f>IF(AND(M1203&gt;=80,M1203&lt;=84),1,0)</f>
        <v>0</v>
      </c>
      <c r="BF1203" s="78">
        <f>IF(AND(M1203&gt;=85,M1203&lt;=89),1,0)</f>
        <v>0</v>
      </c>
      <c r="BG1203" s="78">
        <f>IF(AND(M1203&gt;=90,M1203&lt;=94),1,0)</f>
        <v>0</v>
      </c>
      <c r="BH1203" s="78">
        <f>IF(AND(M1203&gt;=95,M1203&lt;=99),1,0)</f>
        <v>0</v>
      </c>
      <c r="BI1203" s="78">
        <f>IF(AND(M1203&gt;=100,M1203&lt;=105),1,0)</f>
        <v>0</v>
      </c>
      <c r="BJ1203" s="78">
        <f>IF(I1203&lt;$BK$2,1,0)</f>
        <v>0</v>
      </c>
      <c r="BK1203" s="78">
        <f>IF(I1203&gt;$BK$2,1,0)</f>
        <v>1</v>
      </c>
      <c r="BL1203" s="79">
        <f>IF(J1203=$BL$2,1,0)</f>
        <v>0</v>
      </c>
      <c r="BM1203" s="79">
        <f>IF(J1203=$BM225,1,0)</f>
        <v>0</v>
      </c>
      <c r="BN1203" s="79">
        <f>IF(J1203=$BN225,1,0)</f>
        <v>0</v>
      </c>
      <c r="BO1203" s="79">
        <f>IF(J1203=$BO225,1,0)</f>
        <v>0</v>
      </c>
      <c r="BP1203" s="79">
        <f>IF(J1203=$BP225,1,0)</f>
        <v>0</v>
      </c>
      <c r="BQ1203" s="79">
        <f>IF(J1203=$BQ$2,1,0)</f>
        <v>0</v>
      </c>
      <c r="BR1203" s="79">
        <f>IF(J1203=$BR$2,1,0)</f>
        <v>0</v>
      </c>
      <c r="BS1203" s="78">
        <f>IF(F1203=$BS$2,1,0)</f>
        <v>0</v>
      </c>
      <c r="BT1203" s="78">
        <f>IF(F1203=$BT$2,1,0)</f>
        <v>1</v>
      </c>
      <c r="BU1203" s="78">
        <f>IF(F1203=$BU$2,1,0)</f>
        <v>0</v>
      </c>
      <c r="BV1203" s="78">
        <f>IF(F1203=$BV$2,1,0)</f>
        <v>0</v>
      </c>
      <c r="BW1203" s="78">
        <f>IF(F1203=$BW$2,1,0)</f>
        <v>0</v>
      </c>
      <c r="BX1203" s="78">
        <f>IF(F1203=$BX$2,1,0)</f>
        <v>0</v>
      </c>
      <c r="BY1203" s="78">
        <f>IF(F1203=$BY$2,1,0)</f>
        <v>0</v>
      </c>
      <c r="BZ1203" s="78">
        <f>IF(F1203=$BZ$2,1,0)</f>
        <v>0</v>
      </c>
      <c r="CA1203"/>
      <c r="CB1203" s="1">
        <v>0</v>
      </c>
      <c r="CC1203" s="1">
        <v>0</v>
      </c>
    </row>
    <row r="1204" spans="2:81" x14ac:dyDescent="0.3">
      <c r="B1204" s="29" t="s">
        <v>37</v>
      </c>
      <c r="C1204" t="s">
        <v>167</v>
      </c>
      <c r="D1204" t="s">
        <v>78</v>
      </c>
      <c r="E1204" s="1" t="s">
        <v>423</v>
      </c>
      <c r="F1204" s="31" t="s">
        <v>16</v>
      </c>
      <c r="G1204" s="1">
        <v>7</v>
      </c>
      <c r="H1204" s="1">
        <v>2016</v>
      </c>
      <c r="I1204" s="36">
        <v>0.79652777777777783</v>
      </c>
      <c r="J1204" s="1" t="s">
        <v>9</v>
      </c>
      <c r="K1204" s="39">
        <v>11142</v>
      </c>
      <c r="L1204" t="s">
        <v>1824</v>
      </c>
      <c r="M1204" s="76">
        <v>51</v>
      </c>
      <c r="N1204" t="str">
        <f t="shared" si="583"/>
        <v>ptcldy</v>
      </c>
      <c r="O1204" s="78">
        <f t="shared" si="584"/>
        <v>0</v>
      </c>
      <c r="P1204" s="78">
        <v>0</v>
      </c>
      <c r="Q1204" s="78">
        <v>0</v>
      </c>
      <c r="R1204" s="78">
        <f t="shared" si="585"/>
        <v>0</v>
      </c>
      <c r="S1204" s="78">
        <f t="shared" si="586"/>
        <v>0</v>
      </c>
      <c r="T1204" s="78">
        <f t="shared" si="587"/>
        <v>0</v>
      </c>
      <c r="U1204" s="78">
        <f t="shared" si="588"/>
        <v>0</v>
      </c>
      <c r="V1204" s="78">
        <f t="shared" si="589"/>
        <v>0</v>
      </c>
      <c r="W1204" s="78">
        <f t="shared" si="590"/>
        <v>0</v>
      </c>
      <c r="X1204" s="78">
        <f t="shared" si="591"/>
        <v>0</v>
      </c>
      <c r="Y1204" s="78">
        <f t="shared" si="592"/>
        <v>0</v>
      </c>
      <c r="Z1204" s="78">
        <f t="shared" si="593"/>
        <v>0</v>
      </c>
      <c r="AA1204" s="78">
        <f t="shared" si="594"/>
        <v>0</v>
      </c>
      <c r="AB1204" s="78">
        <f t="shared" si="595"/>
        <v>0</v>
      </c>
      <c r="AC1204" s="78">
        <f t="shared" si="596"/>
        <v>0</v>
      </c>
      <c r="AD1204" s="78">
        <f t="shared" si="597"/>
        <v>0</v>
      </c>
      <c r="AE1204" s="78">
        <f t="shared" si="598"/>
        <v>0</v>
      </c>
      <c r="AF1204" s="78">
        <f t="shared" si="599"/>
        <v>0</v>
      </c>
      <c r="AG1204" s="78">
        <f t="shared" si="614"/>
        <v>1</v>
      </c>
      <c r="AH1204" s="78">
        <f t="shared" si="600"/>
        <v>0</v>
      </c>
      <c r="AI1204" s="78">
        <f t="shared" si="601"/>
        <v>0</v>
      </c>
      <c r="AJ1204" s="78">
        <f t="shared" si="602"/>
        <v>0</v>
      </c>
      <c r="AK1204" s="78">
        <f t="shared" si="603"/>
        <v>0</v>
      </c>
      <c r="AL1204" s="78">
        <f t="shared" si="604"/>
        <v>0</v>
      </c>
      <c r="AM1204" s="78">
        <f t="shared" si="605"/>
        <v>0</v>
      </c>
      <c r="AN1204" s="78">
        <f t="shared" si="606"/>
        <v>0</v>
      </c>
      <c r="AO1204" s="78">
        <f t="shared" si="607"/>
        <v>0</v>
      </c>
      <c r="AP1204" s="78">
        <f t="shared" si="608"/>
        <v>0</v>
      </c>
      <c r="AQ1204" s="78">
        <f t="shared" si="609"/>
        <v>0</v>
      </c>
      <c r="AR1204" s="78">
        <f t="shared" si="610"/>
        <v>0</v>
      </c>
      <c r="AS1204" s="78">
        <f t="shared" si="611"/>
        <v>0</v>
      </c>
      <c r="AT1204" s="78">
        <f t="shared" si="612"/>
        <v>0</v>
      </c>
      <c r="AU1204" s="78">
        <f t="shared" si="613"/>
        <v>1</v>
      </c>
      <c r="AV1204" s="78">
        <f>IF(AND(M1204&gt;=35,M1204&lt;=39),1,0)</f>
        <v>0</v>
      </c>
      <c r="AW1204" s="78">
        <f>IF(AND(M1204&gt;=40,M1204&lt;=44),1,0)</f>
        <v>0</v>
      </c>
      <c r="AX1204" s="78">
        <f>IF(AND(M1204&gt;=45,M1204&lt;=49),1,0)</f>
        <v>0</v>
      </c>
      <c r="AY1204" s="78">
        <f>IF(AND(M1204&gt;=50,M1204&lt;=54),1,0)</f>
        <v>1</v>
      </c>
      <c r="AZ1204" s="78">
        <f>IF(AND(M1204&gt;=55,M1204&lt;=59),1,0)</f>
        <v>0</v>
      </c>
      <c r="BA1204" s="78">
        <f>IF(AND(M1204&gt;=60,M1204&lt;=64),1,0)</f>
        <v>0</v>
      </c>
      <c r="BB1204" s="78">
        <f>IF(AND(M1204&gt;=65,M1204&lt;=69),1,0)</f>
        <v>0</v>
      </c>
      <c r="BC1204" s="78">
        <f>IF(AND(M1204&gt;=70,M1204&lt;=74),1,0)</f>
        <v>0</v>
      </c>
      <c r="BD1204" s="78">
        <f>IF(AND(M1204&gt;=75,M1204&lt;=79),1,0)</f>
        <v>0</v>
      </c>
      <c r="BE1204" s="78">
        <f>IF(AND(M1204&gt;=80,M1204&lt;=84),1,0)</f>
        <v>0</v>
      </c>
      <c r="BF1204" s="78">
        <f>IF(AND(M1204&gt;=85,M1204&lt;=89),1,0)</f>
        <v>0</v>
      </c>
      <c r="BG1204" s="78">
        <f>IF(AND(M1204&gt;=90,M1204&lt;=94),1,0)</f>
        <v>0</v>
      </c>
      <c r="BH1204" s="78">
        <f>IF(AND(M1204&gt;=95,M1204&lt;=99),1,0)</f>
        <v>0</v>
      </c>
      <c r="BI1204" s="78">
        <f>IF(AND(M1204&gt;=100,M1204&lt;=105),1,0)</f>
        <v>0</v>
      </c>
      <c r="BJ1204" s="78">
        <f>IF(I1204&lt;$BK$2,1,0)</f>
        <v>0</v>
      </c>
      <c r="BK1204" s="78">
        <f>IF(I1204&gt;$BK$2,1,0)</f>
        <v>1</v>
      </c>
      <c r="BL1204" s="79">
        <f>IF(J1204=$BL$2,1,0)</f>
        <v>0</v>
      </c>
      <c r="BM1204" s="79">
        <f>IF(J1204=$BM226,1,0)</f>
        <v>0</v>
      </c>
      <c r="BN1204" s="79">
        <f>IF(J1204=$BN226,1,0)</f>
        <v>0</v>
      </c>
      <c r="BO1204" s="79">
        <f>IF(J1204=$BO226,1,0)</f>
        <v>0</v>
      </c>
      <c r="BP1204" s="79">
        <f>IF(J1204=$BP226,1,0)</f>
        <v>0</v>
      </c>
      <c r="BQ1204" s="79">
        <f>IF(J1204=$BQ$2,1,0)</f>
        <v>0</v>
      </c>
      <c r="BR1204" s="79">
        <f>IF(J1204=$BR$2,1,0)</f>
        <v>0</v>
      </c>
      <c r="BS1204" s="78">
        <f>IF(F1204=$BS$2,1,0)</f>
        <v>0</v>
      </c>
      <c r="BT1204" s="78">
        <f>IF(F1204=$BT$2,1,0)</f>
        <v>1</v>
      </c>
      <c r="BU1204" s="78">
        <f>IF(F1204=$BU$2,1,0)</f>
        <v>0</v>
      </c>
      <c r="BV1204" s="78">
        <f>IF(F1204=$BV$2,1,0)</f>
        <v>0</v>
      </c>
      <c r="BW1204" s="78">
        <f>IF(F1204=$BW$2,1,0)</f>
        <v>0</v>
      </c>
      <c r="BX1204" s="78">
        <f>IF(F1204=$BX$2,1,0)</f>
        <v>0</v>
      </c>
      <c r="BY1204" s="78">
        <f>IF(F1204=$BY$2,1,0)</f>
        <v>0</v>
      </c>
      <c r="BZ1204" s="78">
        <f>IF(F1204=$BZ$2,1,0)</f>
        <v>0</v>
      </c>
      <c r="CA1204"/>
      <c r="CB1204" s="1">
        <v>0</v>
      </c>
      <c r="CC1204" s="1">
        <v>0</v>
      </c>
    </row>
    <row r="1205" spans="2:81" x14ac:dyDescent="0.3">
      <c r="B1205" s="29" t="s">
        <v>38</v>
      </c>
      <c r="C1205" s="33" t="s">
        <v>181</v>
      </c>
      <c r="D1205" s="33" t="s">
        <v>76</v>
      </c>
      <c r="E1205" s="53" t="s">
        <v>1158</v>
      </c>
      <c r="F1205" s="31" t="s">
        <v>16</v>
      </c>
      <c r="G1205" s="1">
        <v>8</v>
      </c>
      <c r="H1205" s="1">
        <v>2016</v>
      </c>
      <c r="I1205" s="36">
        <v>0.79652777777777783</v>
      </c>
      <c r="J1205" s="1" t="s">
        <v>5</v>
      </c>
      <c r="K1205" s="39">
        <v>17304</v>
      </c>
      <c r="L1205" t="s">
        <v>1825</v>
      </c>
      <c r="M1205" s="76">
        <v>50</v>
      </c>
      <c r="N1205" t="str">
        <f t="shared" si="583"/>
        <v>ptcldy</v>
      </c>
      <c r="O1205" s="78">
        <f t="shared" si="584"/>
        <v>0</v>
      </c>
      <c r="P1205" s="78">
        <v>0</v>
      </c>
      <c r="Q1205" s="78">
        <v>0</v>
      </c>
      <c r="R1205" s="78">
        <f t="shared" si="585"/>
        <v>0</v>
      </c>
      <c r="S1205" s="78">
        <f t="shared" si="586"/>
        <v>0</v>
      </c>
      <c r="T1205" s="78">
        <f t="shared" si="587"/>
        <v>0</v>
      </c>
      <c r="U1205" s="78">
        <f t="shared" si="588"/>
        <v>0</v>
      </c>
      <c r="V1205" s="78">
        <f t="shared" si="589"/>
        <v>0</v>
      </c>
      <c r="W1205" s="78">
        <f t="shared" si="590"/>
        <v>0</v>
      </c>
      <c r="X1205" s="78">
        <f t="shared" si="591"/>
        <v>0</v>
      </c>
      <c r="Y1205" s="78">
        <f t="shared" si="592"/>
        <v>0</v>
      </c>
      <c r="Z1205" s="78">
        <f t="shared" si="593"/>
        <v>0</v>
      </c>
      <c r="AA1205" s="78">
        <f t="shared" si="594"/>
        <v>0</v>
      </c>
      <c r="AB1205" s="78">
        <f t="shared" si="595"/>
        <v>0</v>
      </c>
      <c r="AC1205" s="78">
        <f t="shared" si="596"/>
        <v>0</v>
      </c>
      <c r="AD1205" s="78">
        <f t="shared" si="597"/>
        <v>0</v>
      </c>
      <c r="AE1205" s="78">
        <f t="shared" si="598"/>
        <v>0</v>
      </c>
      <c r="AF1205" s="78">
        <f t="shared" si="599"/>
        <v>0</v>
      </c>
      <c r="AG1205" s="78">
        <f t="shared" si="614"/>
        <v>0</v>
      </c>
      <c r="AH1205" s="78">
        <f t="shared" si="600"/>
        <v>0</v>
      </c>
      <c r="AI1205" s="78">
        <f t="shared" si="601"/>
        <v>0</v>
      </c>
      <c r="AJ1205" s="78">
        <f t="shared" si="602"/>
        <v>0</v>
      </c>
      <c r="AK1205" s="78">
        <f t="shared" si="603"/>
        <v>0</v>
      </c>
      <c r="AL1205" s="78">
        <f t="shared" si="604"/>
        <v>0</v>
      </c>
      <c r="AM1205" s="78">
        <f t="shared" si="605"/>
        <v>0</v>
      </c>
      <c r="AN1205" s="78">
        <f t="shared" si="606"/>
        <v>0</v>
      </c>
      <c r="AO1205" s="78">
        <f t="shared" si="607"/>
        <v>0</v>
      </c>
      <c r="AP1205" s="78">
        <f t="shared" si="608"/>
        <v>0</v>
      </c>
      <c r="AQ1205" s="78">
        <f t="shared" si="609"/>
        <v>1</v>
      </c>
      <c r="AR1205" s="78">
        <f t="shared" si="610"/>
        <v>0</v>
      </c>
      <c r="AS1205" s="78">
        <f t="shared" si="611"/>
        <v>0</v>
      </c>
      <c r="AT1205" s="78">
        <f t="shared" si="612"/>
        <v>0</v>
      </c>
      <c r="AU1205" s="78">
        <f t="shared" si="613"/>
        <v>1</v>
      </c>
      <c r="AV1205" s="78">
        <f>IF(AND(M1205&gt;=35,M1205&lt;=39),1,0)</f>
        <v>0</v>
      </c>
      <c r="AW1205" s="78">
        <f>IF(AND(M1205&gt;=40,M1205&lt;=44),1,0)</f>
        <v>0</v>
      </c>
      <c r="AX1205" s="78">
        <f>IF(AND(M1205&gt;=45,M1205&lt;=49),1,0)</f>
        <v>0</v>
      </c>
      <c r="AY1205" s="78">
        <f>IF(AND(M1205&gt;=50,M1205&lt;=54),1,0)</f>
        <v>1</v>
      </c>
      <c r="AZ1205" s="78">
        <f>IF(AND(M1205&gt;=55,M1205&lt;=59),1,0)</f>
        <v>0</v>
      </c>
      <c r="BA1205" s="78">
        <f>IF(AND(M1205&gt;=60,M1205&lt;=64),1,0)</f>
        <v>0</v>
      </c>
      <c r="BB1205" s="78">
        <f>IF(AND(M1205&gt;=65,M1205&lt;=69),1,0)</f>
        <v>0</v>
      </c>
      <c r="BC1205" s="78">
        <f>IF(AND(M1205&gt;=70,M1205&lt;=74),1,0)</f>
        <v>0</v>
      </c>
      <c r="BD1205" s="78">
        <f>IF(AND(M1205&gt;=75,M1205&lt;=79),1,0)</f>
        <v>0</v>
      </c>
      <c r="BE1205" s="78">
        <f>IF(AND(M1205&gt;=80,M1205&lt;=84),1,0)</f>
        <v>0</v>
      </c>
      <c r="BF1205" s="78">
        <f>IF(AND(M1205&gt;=85,M1205&lt;=89),1,0)</f>
        <v>0</v>
      </c>
      <c r="BG1205" s="78">
        <f>IF(AND(M1205&gt;=90,M1205&lt;=94),1,0)</f>
        <v>0</v>
      </c>
      <c r="BH1205" s="78">
        <f>IF(AND(M1205&gt;=95,M1205&lt;=99),1,0)</f>
        <v>0</v>
      </c>
      <c r="BI1205" s="78">
        <f>IF(AND(M1205&gt;=100,M1205&lt;=105),1,0)</f>
        <v>0</v>
      </c>
      <c r="BJ1205" s="78">
        <f>IF(I1205&lt;$BK$2,1,0)</f>
        <v>0</v>
      </c>
      <c r="BK1205" s="78">
        <f>IF(I1205&gt;$BK$2,1,0)</f>
        <v>1</v>
      </c>
      <c r="BL1205" s="79">
        <f>IF(J1205=$BL$2,1,0)</f>
        <v>0</v>
      </c>
      <c r="BM1205" s="79">
        <f>IF(J1205=$BM227,1,0)</f>
        <v>0</v>
      </c>
      <c r="BN1205" s="79">
        <f>IF(J1205=$BN227,1,0)</f>
        <v>0</v>
      </c>
      <c r="BO1205" s="79">
        <f>IF(J1205=$BO227,1,0)</f>
        <v>0</v>
      </c>
      <c r="BP1205" s="79">
        <f>IF(J1205=$BP227,1,0)</f>
        <v>0</v>
      </c>
      <c r="BQ1205" s="79">
        <f>IF(J1205=$BQ$2,1,0)</f>
        <v>0</v>
      </c>
      <c r="BR1205" s="79">
        <f>IF(J1205=$BR$2,1,0)</f>
        <v>0</v>
      </c>
      <c r="BS1205" s="78">
        <f>IF(F1205=$BS$2,1,0)</f>
        <v>0</v>
      </c>
      <c r="BT1205" s="78">
        <f>IF(F1205=$BT$2,1,0)</f>
        <v>1</v>
      </c>
      <c r="BU1205" s="78">
        <f>IF(F1205=$BU$2,1,0)</f>
        <v>0</v>
      </c>
      <c r="BV1205" s="78">
        <f>IF(F1205=$BV$2,1,0)</f>
        <v>0</v>
      </c>
      <c r="BW1205" s="78">
        <f>IF(F1205=$BW$2,1,0)</f>
        <v>0</v>
      </c>
      <c r="BX1205" s="78">
        <f>IF(F1205=$BX$2,1,0)</f>
        <v>0</v>
      </c>
      <c r="BY1205" s="78">
        <f>IF(F1205=$BY$2,1,0)</f>
        <v>0</v>
      </c>
      <c r="BZ1205" s="78">
        <f>IF(F1205=$BZ$2,1,0)</f>
        <v>0</v>
      </c>
      <c r="CA1205" t="s">
        <v>1887</v>
      </c>
      <c r="CB1205" s="1">
        <v>0</v>
      </c>
      <c r="CC1205" s="1">
        <v>0</v>
      </c>
    </row>
    <row r="1206" spans="2:81" x14ac:dyDescent="0.3">
      <c r="B1206" s="29" t="s">
        <v>39</v>
      </c>
      <c r="C1206" s="33" t="s">
        <v>181</v>
      </c>
      <c r="D1206" s="33" t="s">
        <v>76</v>
      </c>
      <c r="E1206" s="53" t="s">
        <v>905</v>
      </c>
      <c r="F1206" s="31" t="s">
        <v>16</v>
      </c>
      <c r="G1206" s="1">
        <v>10</v>
      </c>
      <c r="H1206" s="1">
        <v>2016</v>
      </c>
      <c r="I1206" s="36">
        <v>0.56666666666666665</v>
      </c>
      <c r="J1206" s="1" t="s">
        <v>8</v>
      </c>
      <c r="K1206" s="39">
        <v>23101</v>
      </c>
      <c r="L1206" t="s">
        <v>1826</v>
      </c>
      <c r="M1206" s="76">
        <v>44</v>
      </c>
      <c r="N1206" t="str">
        <f t="shared" si="583"/>
        <v>sunny</v>
      </c>
      <c r="O1206" s="78">
        <f t="shared" si="584"/>
        <v>0</v>
      </c>
      <c r="P1206" s="78">
        <v>0</v>
      </c>
      <c r="Q1206" s="78">
        <v>0</v>
      </c>
      <c r="R1206" s="78">
        <f t="shared" si="585"/>
        <v>0</v>
      </c>
      <c r="S1206" s="78">
        <f t="shared" si="586"/>
        <v>0</v>
      </c>
      <c r="T1206" s="78">
        <f t="shared" si="587"/>
        <v>0</v>
      </c>
      <c r="U1206" s="78">
        <f t="shared" si="588"/>
        <v>0</v>
      </c>
      <c r="V1206" s="78">
        <f t="shared" si="589"/>
        <v>0</v>
      </c>
      <c r="W1206" s="78">
        <f t="shared" si="590"/>
        <v>0</v>
      </c>
      <c r="X1206" s="78">
        <f t="shared" si="591"/>
        <v>0</v>
      </c>
      <c r="Y1206" s="78">
        <f t="shared" si="592"/>
        <v>0</v>
      </c>
      <c r="Z1206" s="78">
        <f t="shared" si="593"/>
        <v>0</v>
      </c>
      <c r="AA1206" s="78">
        <f t="shared" si="594"/>
        <v>0</v>
      </c>
      <c r="AB1206" s="78">
        <f t="shared" si="595"/>
        <v>0</v>
      </c>
      <c r="AC1206" s="78">
        <f t="shared" si="596"/>
        <v>0</v>
      </c>
      <c r="AD1206" s="78">
        <f t="shared" si="597"/>
        <v>0</v>
      </c>
      <c r="AE1206" s="78">
        <f t="shared" si="598"/>
        <v>0</v>
      </c>
      <c r="AF1206" s="78">
        <f t="shared" si="599"/>
        <v>0</v>
      </c>
      <c r="AG1206" s="78">
        <f t="shared" si="614"/>
        <v>0</v>
      </c>
      <c r="AH1206" s="78">
        <f t="shared" si="600"/>
        <v>0</v>
      </c>
      <c r="AI1206" s="78">
        <f t="shared" si="601"/>
        <v>0</v>
      </c>
      <c r="AJ1206" s="78">
        <f t="shared" si="602"/>
        <v>0</v>
      </c>
      <c r="AK1206" s="78">
        <f t="shared" si="603"/>
        <v>0</v>
      </c>
      <c r="AL1206" s="78">
        <f t="shared" si="604"/>
        <v>0</v>
      </c>
      <c r="AM1206" s="78">
        <f t="shared" si="605"/>
        <v>0</v>
      </c>
      <c r="AN1206" s="78">
        <f t="shared" si="606"/>
        <v>0</v>
      </c>
      <c r="AO1206" s="78">
        <f t="shared" si="607"/>
        <v>0</v>
      </c>
      <c r="AP1206" s="78">
        <f t="shared" si="608"/>
        <v>0</v>
      </c>
      <c r="AQ1206" s="78">
        <f t="shared" si="609"/>
        <v>1</v>
      </c>
      <c r="AR1206" s="78">
        <f t="shared" si="610"/>
        <v>0</v>
      </c>
      <c r="AS1206" s="78">
        <f t="shared" si="611"/>
        <v>0</v>
      </c>
      <c r="AT1206" s="78">
        <f t="shared" si="612"/>
        <v>0</v>
      </c>
      <c r="AU1206" s="78">
        <f t="shared" si="613"/>
        <v>1</v>
      </c>
      <c r="AV1206" s="78">
        <f>IF(AND(M1206&gt;=35,M1206&lt;=39),1,0)</f>
        <v>0</v>
      </c>
      <c r="AW1206" s="78">
        <f>IF(AND(M1206&gt;=40,M1206&lt;=44),1,0)</f>
        <v>1</v>
      </c>
      <c r="AX1206" s="78">
        <f>IF(AND(M1206&gt;=45,M1206&lt;=49),1,0)</f>
        <v>0</v>
      </c>
      <c r="AY1206" s="78">
        <f>IF(AND(M1206&gt;=50,M1206&lt;=54),1,0)</f>
        <v>0</v>
      </c>
      <c r="AZ1206" s="78">
        <f>IF(AND(M1206&gt;=55,M1206&lt;=59),1,0)</f>
        <v>0</v>
      </c>
      <c r="BA1206" s="78">
        <f>IF(AND(M1206&gt;=60,M1206&lt;=64),1,0)</f>
        <v>0</v>
      </c>
      <c r="BB1206" s="78">
        <f>IF(AND(M1206&gt;=65,M1206&lt;=69),1,0)</f>
        <v>0</v>
      </c>
      <c r="BC1206" s="78">
        <f>IF(AND(M1206&gt;=70,M1206&lt;=74),1,0)</f>
        <v>0</v>
      </c>
      <c r="BD1206" s="78">
        <f>IF(AND(M1206&gt;=75,M1206&lt;=79),1,0)</f>
        <v>0</v>
      </c>
      <c r="BE1206" s="78">
        <f>IF(AND(M1206&gt;=80,M1206&lt;=84),1,0)</f>
        <v>0</v>
      </c>
      <c r="BF1206" s="78">
        <f>IF(AND(M1206&gt;=85,M1206&lt;=89),1,0)</f>
        <v>0</v>
      </c>
      <c r="BG1206" s="78">
        <f>IF(AND(M1206&gt;=90,M1206&lt;=94),1,0)</f>
        <v>0</v>
      </c>
      <c r="BH1206" s="78">
        <f>IF(AND(M1206&gt;=95,M1206&lt;=99),1,0)</f>
        <v>0</v>
      </c>
      <c r="BI1206" s="78">
        <f>IF(AND(M1206&gt;=100,M1206&lt;=105),1,0)</f>
        <v>0</v>
      </c>
      <c r="BJ1206" s="78">
        <f>IF(I1206&lt;$BK$2,1,0)</f>
        <v>1</v>
      </c>
      <c r="BK1206" s="78">
        <f>IF(I1206&gt;$BK$2,1,0)</f>
        <v>0</v>
      </c>
      <c r="BL1206" s="79">
        <f>IF(J1206=$BL$2,1,0)</f>
        <v>0</v>
      </c>
      <c r="BM1206" s="79">
        <f>IF(J1206=$BM228,1,0)</f>
        <v>0</v>
      </c>
      <c r="BN1206" s="79">
        <f>IF(J1206=$BN228,1,0)</f>
        <v>0</v>
      </c>
      <c r="BO1206" s="79">
        <f>IF(J1206=$BO228,1,0)</f>
        <v>0</v>
      </c>
      <c r="BP1206" s="79">
        <f>IF(J1206=$BP228,1,0)</f>
        <v>0</v>
      </c>
      <c r="BQ1206" s="79">
        <f>IF(J1206=$BQ$2,1,0)</f>
        <v>0</v>
      </c>
      <c r="BR1206" s="79">
        <f>IF(J1206=$BR$2,1,0)</f>
        <v>1</v>
      </c>
      <c r="BS1206" s="78">
        <f>IF(F1206=$BS$2,1,0)</f>
        <v>0</v>
      </c>
      <c r="BT1206" s="78">
        <f>IF(F1206=$BT$2,1,0)</f>
        <v>1</v>
      </c>
      <c r="BU1206" s="78">
        <f>IF(F1206=$BU$2,1,0)</f>
        <v>0</v>
      </c>
      <c r="BV1206" s="78">
        <f>IF(F1206=$BV$2,1,0)</f>
        <v>0</v>
      </c>
      <c r="BW1206" s="78">
        <f>IF(F1206=$BW$2,1,0)</f>
        <v>0</v>
      </c>
      <c r="BX1206" s="78">
        <f>IF(F1206=$BX$2,1,0)</f>
        <v>0</v>
      </c>
      <c r="BY1206" s="78">
        <f>IF(F1206=$BY$2,1,0)</f>
        <v>0</v>
      </c>
      <c r="BZ1206" s="78">
        <f>IF(F1206=$BZ$2,1,0)</f>
        <v>0</v>
      </c>
      <c r="CA1206" t="s">
        <v>2289</v>
      </c>
      <c r="CB1206" s="1">
        <v>0</v>
      </c>
      <c r="CC1206" s="1">
        <v>0</v>
      </c>
    </row>
    <row r="1207" spans="2:81" x14ac:dyDescent="0.3">
      <c r="B1207" s="29" t="s">
        <v>49</v>
      </c>
      <c r="C1207" s="33" t="s">
        <v>157</v>
      </c>
      <c r="D1207" s="33" t="s">
        <v>79</v>
      </c>
      <c r="E1207" s="53" t="s">
        <v>428</v>
      </c>
      <c r="F1207" s="31" t="s">
        <v>16</v>
      </c>
      <c r="G1207" s="1">
        <v>19</v>
      </c>
      <c r="H1207" s="1">
        <v>2016</v>
      </c>
      <c r="I1207" s="36">
        <v>0.79791666666666661</v>
      </c>
      <c r="J1207" s="1" t="s">
        <v>10</v>
      </c>
      <c r="K1207" s="39">
        <v>16783</v>
      </c>
      <c r="L1207" t="s">
        <v>1700</v>
      </c>
      <c r="M1207" s="76">
        <v>69</v>
      </c>
      <c r="N1207" t="str">
        <f t="shared" si="583"/>
        <v>clear</v>
      </c>
      <c r="O1207" s="78">
        <f t="shared" si="584"/>
        <v>0</v>
      </c>
      <c r="P1207" s="78">
        <v>0</v>
      </c>
      <c r="Q1207" s="78">
        <v>0</v>
      </c>
      <c r="R1207" s="78">
        <f t="shared" si="585"/>
        <v>0</v>
      </c>
      <c r="S1207" s="78">
        <f t="shared" si="586"/>
        <v>0</v>
      </c>
      <c r="T1207" s="78">
        <f t="shared" si="587"/>
        <v>0</v>
      </c>
      <c r="U1207" s="78">
        <f t="shared" si="588"/>
        <v>0</v>
      </c>
      <c r="V1207" s="78">
        <f t="shared" si="589"/>
        <v>0</v>
      </c>
      <c r="W1207" s="78">
        <f t="shared" si="590"/>
        <v>0</v>
      </c>
      <c r="X1207" s="78">
        <f t="shared" si="591"/>
        <v>0</v>
      </c>
      <c r="Y1207" s="78">
        <f t="shared" si="592"/>
        <v>0</v>
      </c>
      <c r="Z1207" s="78">
        <f t="shared" si="593"/>
        <v>0</v>
      </c>
      <c r="AA1207" s="78">
        <f t="shared" si="594"/>
        <v>0</v>
      </c>
      <c r="AB1207" s="78">
        <f t="shared" si="595"/>
        <v>0</v>
      </c>
      <c r="AC1207" s="78">
        <f t="shared" si="596"/>
        <v>0</v>
      </c>
      <c r="AD1207" s="78">
        <f t="shared" si="597"/>
        <v>0</v>
      </c>
      <c r="AE1207" s="78">
        <f t="shared" si="598"/>
        <v>0</v>
      </c>
      <c r="AF1207" s="78">
        <f t="shared" si="599"/>
        <v>0</v>
      </c>
      <c r="AG1207" s="78">
        <f t="shared" si="614"/>
        <v>0</v>
      </c>
      <c r="AH1207" s="78">
        <f t="shared" si="600"/>
        <v>0</v>
      </c>
      <c r="AI1207" s="78">
        <f t="shared" si="601"/>
        <v>0</v>
      </c>
      <c r="AJ1207" s="78">
        <f t="shared" si="602"/>
        <v>0</v>
      </c>
      <c r="AK1207" s="78">
        <f t="shared" si="603"/>
        <v>0</v>
      </c>
      <c r="AL1207" s="78">
        <f t="shared" si="604"/>
        <v>0</v>
      </c>
      <c r="AM1207" s="78">
        <f t="shared" si="605"/>
        <v>0</v>
      </c>
      <c r="AN1207" s="78">
        <f t="shared" si="606"/>
        <v>0</v>
      </c>
      <c r="AO1207" s="78">
        <f t="shared" si="607"/>
        <v>0</v>
      </c>
      <c r="AP1207" s="78">
        <f t="shared" si="608"/>
        <v>0</v>
      </c>
      <c r="AQ1207" s="78">
        <f t="shared" si="609"/>
        <v>0</v>
      </c>
      <c r="AR1207" s="78">
        <f t="shared" si="610"/>
        <v>0</v>
      </c>
      <c r="AS1207" s="78">
        <f t="shared" si="611"/>
        <v>1</v>
      </c>
      <c r="AT1207" s="78">
        <f t="shared" si="612"/>
        <v>0</v>
      </c>
      <c r="AU1207" s="78">
        <f t="shared" si="613"/>
        <v>1</v>
      </c>
      <c r="AV1207" s="78">
        <f>IF(AND(M1207&gt;=35,M1207&lt;=39),1,0)</f>
        <v>0</v>
      </c>
      <c r="AW1207" s="78">
        <f>IF(AND(M1207&gt;=40,M1207&lt;=44),1,0)</f>
        <v>0</v>
      </c>
      <c r="AX1207" s="78">
        <f>IF(AND(M1207&gt;=45,M1207&lt;=49),1,0)</f>
        <v>0</v>
      </c>
      <c r="AY1207" s="78">
        <f>IF(AND(M1207&gt;=50,M1207&lt;=54),1,0)</f>
        <v>0</v>
      </c>
      <c r="AZ1207" s="78">
        <f>IF(AND(M1207&gt;=55,M1207&lt;=59),1,0)</f>
        <v>0</v>
      </c>
      <c r="BA1207" s="78">
        <f>IF(AND(M1207&gt;=60,M1207&lt;=64),1,0)</f>
        <v>0</v>
      </c>
      <c r="BB1207" s="78">
        <f>IF(AND(M1207&gt;=65,M1207&lt;=69),1,0)</f>
        <v>1</v>
      </c>
      <c r="BC1207" s="78">
        <f>IF(AND(M1207&gt;=70,M1207&lt;=74),1,0)</f>
        <v>0</v>
      </c>
      <c r="BD1207" s="78">
        <f>IF(AND(M1207&gt;=75,M1207&lt;=79),1,0)</f>
        <v>0</v>
      </c>
      <c r="BE1207" s="78">
        <f>IF(AND(M1207&gt;=80,M1207&lt;=84),1,0)</f>
        <v>0</v>
      </c>
      <c r="BF1207" s="78">
        <f>IF(AND(M1207&gt;=85,M1207&lt;=89),1,0)</f>
        <v>0</v>
      </c>
      <c r="BG1207" s="78">
        <f>IF(AND(M1207&gt;=90,M1207&lt;=94),1,0)</f>
        <v>0</v>
      </c>
      <c r="BH1207" s="78">
        <f>IF(AND(M1207&gt;=95,M1207&lt;=99),1,0)</f>
        <v>0</v>
      </c>
      <c r="BI1207" s="78">
        <f>IF(AND(M1207&gt;=100,M1207&lt;=105),1,0)</f>
        <v>0</v>
      </c>
      <c r="BJ1207" s="78">
        <f>IF(I1207&lt;$BK$2,1,0)</f>
        <v>0</v>
      </c>
      <c r="BK1207" s="78">
        <f>IF(I1207&gt;$BK$2,1,0)</f>
        <v>1</v>
      </c>
      <c r="BL1207" s="79">
        <f>IF(J1207=$BL$2,1,0)</f>
        <v>0</v>
      </c>
      <c r="BM1207" s="79">
        <f>IF(J1207=$BM229,1,0)</f>
        <v>0</v>
      </c>
      <c r="BN1207" s="79">
        <f>IF(J1207=$BN229,1,0)</f>
        <v>0</v>
      </c>
      <c r="BO1207" s="79">
        <f>IF(J1207=$BO229,1,0)</f>
        <v>0</v>
      </c>
      <c r="BP1207" s="79">
        <f>IF(J1207=$BP229,1,0)</f>
        <v>0</v>
      </c>
      <c r="BQ1207" s="79">
        <f>IF(J1207=$BQ$2,1,0)</f>
        <v>0</v>
      </c>
      <c r="BR1207" s="79">
        <f>IF(J1207=$BR$2,1,0)</f>
        <v>0</v>
      </c>
      <c r="BS1207" s="78">
        <f>IF(F1207=$BS$2,1,0)</f>
        <v>0</v>
      </c>
      <c r="BT1207" s="78">
        <f>IF(F1207=$BT$2,1,0)</f>
        <v>1</v>
      </c>
      <c r="BU1207" s="78">
        <f>IF(F1207=$BU$2,1,0)</f>
        <v>0</v>
      </c>
      <c r="BV1207" s="78">
        <f>IF(F1207=$BV$2,1,0)</f>
        <v>0</v>
      </c>
      <c r="BW1207" s="78">
        <f>IF(F1207=$BW$2,1,0)</f>
        <v>0</v>
      </c>
      <c r="BX1207" s="78">
        <f>IF(F1207=$BX$2,1,0)</f>
        <v>0</v>
      </c>
      <c r="BY1207" s="78">
        <f>IF(F1207=$BY$2,1,0)</f>
        <v>0</v>
      </c>
      <c r="BZ1207" s="78">
        <f>IF(F1207=$BZ$2,1,0)</f>
        <v>0</v>
      </c>
      <c r="CA1207"/>
      <c r="CB1207" s="1">
        <v>0</v>
      </c>
      <c r="CC1207" s="1">
        <v>0</v>
      </c>
    </row>
    <row r="1208" spans="2:81" x14ac:dyDescent="0.3">
      <c r="B1208" s="29" t="s">
        <v>40</v>
      </c>
      <c r="C1208" s="33" t="s">
        <v>157</v>
      </c>
      <c r="D1208" s="33" t="s">
        <v>79</v>
      </c>
      <c r="E1208" s="53" t="s">
        <v>429</v>
      </c>
      <c r="F1208" s="31" t="s">
        <v>16</v>
      </c>
      <c r="G1208" s="1">
        <v>20</v>
      </c>
      <c r="H1208" s="1">
        <v>2016</v>
      </c>
      <c r="I1208" s="36">
        <v>0.79791666666666661</v>
      </c>
      <c r="J1208" s="1" t="s">
        <v>11</v>
      </c>
      <c r="K1208" s="39">
        <v>15404</v>
      </c>
      <c r="L1208" t="s">
        <v>1827</v>
      </c>
      <c r="M1208" s="76">
        <v>65</v>
      </c>
      <c r="N1208" t="str">
        <f t="shared" si="583"/>
        <v>clear</v>
      </c>
      <c r="O1208" s="78">
        <f t="shared" si="584"/>
        <v>0</v>
      </c>
      <c r="P1208" s="78">
        <v>0</v>
      </c>
      <c r="Q1208" s="78">
        <v>0</v>
      </c>
      <c r="R1208" s="78">
        <f t="shared" si="585"/>
        <v>0</v>
      </c>
      <c r="S1208" s="78">
        <f t="shared" si="586"/>
        <v>0</v>
      </c>
      <c r="T1208" s="78">
        <f t="shared" si="587"/>
        <v>0</v>
      </c>
      <c r="U1208" s="78">
        <f t="shared" si="588"/>
        <v>0</v>
      </c>
      <c r="V1208" s="78">
        <f t="shared" si="589"/>
        <v>0</v>
      </c>
      <c r="W1208" s="78">
        <f t="shared" si="590"/>
        <v>0</v>
      </c>
      <c r="X1208" s="78">
        <f t="shared" si="591"/>
        <v>0</v>
      </c>
      <c r="Y1208" s="78">
        <f t="shared" si="592"/>
        <v>0</v>
      </c>
      <c r="Z1208" s="78">
        <f t="shared" si="593"/>
        <v>0</v>
      </c>
      <c r="AA1208" s="78">
        <f t="shared" si="594"/>
        <v>0</v>
      </c>
      <c r="AB1208" s="78">
        <f t="shared" si="595"/>
        <v>0</v>
      </c>
      <c r="AC1208" s="78">
        <f t="shared" si="596"/>
        <v>0</v>
      </c>
      <c r="AD1208" s="78">
        <f t="shared" si="597"/>
        <v>0</v>
      </c>
      <c r="AE1208" s="78">
        <f t="shared" si="598"/>
        <v>0</v>
      </c>
      <c r="AF1208" s="78">
        <f t="shared" si="599"/>
        <v>0</v>
      </c>
      <c r="AG1208" s="78">
        <f t="shared" si="614"/>
        <v>0</v>
      </c>
      <c r="AH1208" s="78">
        <f t="shared" si="600"/>
        <v>0</v>
      </c>
      <c r="AI1208" s="78">
        <f t="shared" si="601"/>
        <v>0</v>
      </c>
      <c r="AJ1208" s="78">
        <f t="shared" si="602"/>
        <v>0</v>
      </c>
      <c r="AK1208" s="78">
        <f t="shared" si="603"/>
        <v>0</v>
      </c>
      <c r="AL1208" s="78">
        <f t="shared" si="604"/>
        <v>0</v>
      </c>
      <c r="AM1208" s="78">
        <f t="shared" si="605"/>
        <v>0</v>
      </c>
      <c r="AN1208" s="78">
        <f t="shared" si="606"/>
        <v>0</v>
      </c>
      <c r="AO1208" s="78">
        <f t="shared" si="607"/>
        <v>0</v>
      </c>
      <c r="AP1208" s="78">
        <f t="shared" si="608"/>
        <v>0</v>
      </c>
      <c r="AQ1208" s="78">
        <f t="shared" si="609"/>
        <v>0</v>
      </c>
      <c r="AR1208" s="78">
        <f t="shared" si="610"/>
        <v>0</v>
      </c>
      <c r="AS1208" s="78">
        <f t="shared" si="611"/>
        <v>1</v>
      </c>
      <c r="AT1208" s="78">
        <f t="shared" si="612"/>
        <v>0</v>
      </c>
      <c r="AU1208" s="78">
        <f t="shared" si="613"/>
        <v>1</v>
      </c>
      <c r="AV1208" s="78">
        <f>IF(AND(M1208&gt;=35,M1208&lt;=39),1,0)</f>
        <v>0</v>
      </c>
      <c r="AW1208" s="78">
        <f>IF(AND(M1208&gt;=40,M1208&lt;=44),1,0)</f>
        <v>0</v>
      </c>
      <c r="AX1208" s="78">
        <f>IF(AND(M1208&gt;=45,M1208&lt;=49),1,0)</f>
        <v>0</v>
      </c>
      <c r="AY1208" s="78">
        <f>IF(AND(M1208&gt;=50,M1208&lt;=54),1,0)</f>
        <v>0</v>
      </c>
      <c r="AZ1208" s="78">
        <f>IF(AND(M1208&gt;=55,M1208&lt;=59),1,0)</f>
        <v>0</v>
      </c>
      <c r="BA1208" s="78">
        <f>IF(AND(M1208&gt;=60,M1208&lt;=64),1,0)</f>
        <v>0</v>
      </c>
      <c r="BB1208" s="78">
        <f>IF(AND(M1208&gt;=65,M1208&lt;=69),1,0)</f>
        <v>1</v>
      </c>
      <c r="BC1208" s="78">
        <f>IF(AND(M1208&gt;=70,M1208&lt;=74),1,0)</f>
        <v>0</v>
      </c>
      <c r="BD1208" s="78">
        <f>IF(AND(M1208&gt;=75,M1208&lt;=79),1,0)</f>
        <v>0</v>
      </c>
      <c r="BE1208" s="78">
        <f>IF(AND(M1208&gt;=80,M1208&lt;=84),1,0)</f>
        <v>0</v>
      </c>
      <c r="BF1208" s="78">
        <f>IF(AND(M1208&gt;=85,M1208&lt;=89),1,0)</f>
        <v>0</v>
      </c>
      <c r="BG1208" s="78">
        <f>IF(AND(M1208&gt;=90,M1208&lt;=94),1,0)</f>
        <v>0</v>
      </c>
      <c r="BH1208" s="78">
        <f>IF(AND(M1208&gt;=95,M1208&lt;=99),1,0)</f>
        <v>0</v>
      </c>
      <c r="BI1208" s="78">
        <f>IF(AND(M1208&gt;=100,M1208&lt;=105),1,0)</f>
        <v>0</v>
      </c>
      <c r="BJ1208" s="78">
        <f>IF(I1208&lt;$BK$2,1,0)</f>
        <v>0</v>
      </c>
      <c r="BK1208" s="78">
        <f>IF(I1208&gt;$BK$2,1,0)</f>
        <v>1</v>
      </c>
      <c r="BL1208" s="79">
        <f>IF(J1208=$BL$2,1,0)</f>
        <v>0</v>
      </c>
      <c r="BM1208" s="79">
        <f>IF(J1208=$BM230,1,0)</f>
        <v>0</v>
      </c>
      <c r="BN1208" s="79">
        <f>IF(J1208=$BN230,1,0)</f>
        <v>0</v>
      </c>
      <c r="BO1208" s="79">
        <f>IF(J1208=$BO230,1,0)</f>
        <v>0</v>
      </c>
      <c r="BP1208" s="79">
        <f>IF(J1208=$BP230,1,0)</f>
        <v>0</v>
      </c>
      <c r="BQ1208" s="79">
        <f>IF(J1208=$BQ$2,1,0)</f>
        <v>0</v>
      </c>
      <c r="BR1208" s="79">
        <f>IF(J1208=$BR$2,1,0)</f>
        <v>0</v>
      </c>
      <c r="BS1208" s="78">
        <f>IF(F1208=$BS$2,1,0)</f>
        <v>0</v>
      </c>
      <c r="BT1208" s="78">
        <f>IF(F1208=$BT$2,1,0)</f>
        <v>1</v>
      </c>
      <c r="BU1208" s="78">
        <f>IF(F1208=$BU$2,1,0)</f>
        <v>0</v>
      </c>
      <c r="BV1208" s="78">
        <f>IF(F1208=$BV$2,1,0)</f>
        <v>0</v>
      </c>
      <c r="BW1208" s="78">
        <f>IF(F1208=$BW$2,1,0)</f>
        <v>0</v>
      </c>
      <c r="BX1208" s="78">
        <f>IF(F1208=$BX$2,1,0)</f>
        <v>0</v>
      </c>
      <c r="BY1208" s="78">
        <f>IF(F1208=$BY$2,1,0)</f>
        <v>0</v>
      </c>
      <c r="BZ1208" s="78">
        <f>IF(F1208=$BZ$2,1,0)</f>
        <v>0</v>
      </c>
      <c r="CA1208"/>
      <c r="CB1208" s="1">
        <v>0</v>
      </c>
      <c r="CC1208" s="1">
        <v>0</v>
      </c>
    </row>
    <row r="1209" spans="2:81" x14ac:dyDescent="0.3">
      <c r="B1209" s="29" t="s">
        <v>41</v>
      </c>
      <c r="C1209" s="33" t="s">
        <v>157</v>
      </c>
      <c r="D1209" s="33" t="s">
        <v>79</v>
      </c>
      <c r="E1209" s="53" t="s">
        <v>430</v>
      </c>
      <c r="F1209" s="31" t="s">
        <v>16</v>
      </c>
      <c r="G1209" s="1">
        <v>21</v>
      </c>
      <c r="H1209" s="1">
        <v>2016</v>
      </c>
      <c r="I1209" s="36">
        <v>0.79722222222222217</v>
      </c>
      <c r="J1209" s="1" t="s">
        <v>9</v>
      </c>
      <c r="K1209" s="39">
        <v>17644</v>
      </c>
      <c r="L1209" t="s">
        <v>1828</v>
      </c>
      <c r="M1209" s="76">
        <v>68</v>
      </c>
      <c r="N1209" t="str">
        <f t="shared" si="583"/>
        <v>cloudy</v>
      </c>
      <c r="O1209" s="78">
        <f t="shared" si="584"/>
        <v>0</v>
      </c>
      <c r="P1209" s="78">
        <v>0</v>
      </c>
      <c r="Q1209" s="78">
        <v>0</v>
      </c>
      <c r="R1209" s="78">
        <f t="shared" si="585"/>
        <v>0</v>
      </c>
      <c r="S1209" s="78">
        <f t="shared" si="586"/>
        <v>0</v>
      </c>
      <c r="T1209" s="78">
        <f t="shared" si="587"/>
        <v>0</v>
      </c>
      <c r="U1209" s="78">
        <f t="shared" si="588"/>
        <v>0</v>
      </c>
      <c r="V1209" s="78">
        <f t="shared" si="589"/>
        <v>0</v>
      </c>
      <c r="W1209" s="78">
        <f t="shared" si="590"/>
        <v>0</v>
      </c>
      <c r="X1209" s="78">
        <f t="shared" si="591"/>
        <v>0</v>
      </c>
      <c r="Y1209" s="78">
        <f t="shared" si="592"/>
        <v>0</v>
      </c>
      <c r="Z1209" s="78">
        <f t="shared" si="593"/>
        <v>0</v>
      </c>
      <c r="AA1209" s="78">
        <f t="shared" si="594"/>
        <v>0</v>
      </c>
      <c r="AB1209" s="78">
        <f t="shared" si="595"/>
        <v>0</v>
      </c>
      <c r="AC1209" s="78">
        <f t="shared" si="596"/>
        <v>0</v>
      </c>
      <c r="AD1209" s="78">
        <f t="shared" si="597"/>
        <v>0</v>
      </c>
      <c r="AE1209" s="78">
        <f t="shared" si="598"/>
        <v>0</v>
      </c>
      <c r="AF1209" s="78">
        <f t="shared" si="599"/>
        <v>0</v>
      </c>
      <c r="AG1209" s="78">
        <f t="shared" si="614"/>
        <v>0</v>
      </c>
      <c r="AH1209" s="78">
        <f t="shared" si="600"/>
        <v>0</v>
      </c>
      <c r="AI1209" s="78">
        <f t="shared" si="601"/>
        <v>0</v>
      </c>
      <c r="AJ1209" s="78">
        <f t="shared" si="602"/>
        <v>0</v>
      </c>
      <c r="AK1209" s="78">
        <f t="shared" si="603"/>
        <v>0</v>
      </c>
      <c r="AL1209" s="78">
        <f t="shared" si="604"/>
        <v>0</v>
      </c>
      <c r="AM1209" s="78">
        <f t="shared" si="605"/>
        <v>0</v>
      </c>
      <c r="AN1209" s="78">
        <f t="shared" si="606"/>
        <v>0</v>
      </c>
      <c r="AO1209" s="78">
        <f t="shared" si="607"/>
        <v>0</v>
      </c>
      <c r="AP1209" s="78">
        <f t="shared" si="608"/>
        <v>0</v>
      </c>
      <c r="AQ1209" s="78">
        <f t="shared" si="609"/>
        <v>0</v>
      </c>
      <c r="AR1209" s="78">
        <f t="shared" si="610"/>
        <v>0</v>
      </c>
      <c r="AS1209" s="78">
        <f t="shared" si="611"/>
        <v>1</v>
      </c>
      <c r="AT1209" s="78">
        <f t="shared" si="612"/>
        <v>0</v>
      </c>
      <c r="AU1209" s="78">
        <f t="shared" si="613"/>
        <v>1</v>
      </c>
      <c r="AV1209" s="78">
        <f>IF(AND(M1209&gt;=35,M1209&lt;=39),1,0)</f>
        <v>0</v>
      </c>
      <c r="AW1209" s="78">
        <f>IF(AND(M1209&gt;=40,M1209&lt;=44),1,0)</f>
        <v>0</v>
      </c>
      <c r="AX1209" s="78">
        <f>IF(AND(M1209&gt;=45,M1209&lt;=49),1,0)</f>
        <v>0</v>
      </c>
      <c r="AY1209" s="78">
        <f>IF(AND(M1209&gt;=50,M1209&lt;=54),1,0)</f>
        <v>0</v>
      </c>
      <c r="AZ1209" s="78">
        <f>IF(AND(M1209&gt;=55,M1209&lt;=59),1,0)</f>
        <v>0</v>
      </c>
      <c r="BA1209" s="78">
        <f>IF(AND(M1209&gt;=60,M1209&lt;=64),1,0)</f>
        <v>0</v>
      </c>
      <c r="BB1209" s="78">
        <f>IF(AND(M1209&gt;=65,M1209&lt;=69),1,0)</f>
        <v>1</v>
      </c>
      <c r="BC1209" s="78">
        <f>IF(AND(M1209&gt;=70,M1209&lt;=74),1,0)</f>
        <v>0</v>
      </c>
      <c r="BD1209" s="78">
        <f>IF(AND(M1209&gt;=75,M1209&lt;=79),1,0)</f>
        <v>0</v>
      </c>
      <c r="BE1209" s="78">
        <f>IF(AND(M1209&gt;=80,M1209&lt;=84),1,0)</f>
        <v>0</v>
      </c>
      <c r="BF1209" s="78">
        <f>IF(AND(M1209&gt;=85,M1209&lt;=89),1,0)</f>
        <v>0</v>
      </c>
      <c r="BG1209" s="78">
        <f>IF(AND(M1209&gt;=90,M1209&lt;=94),1,0)</f>
        <v>0</v>
      </c>
      <c r="BH1209" s="78">
        <f>IF(AND(M1209&gt;=95,M1209&lt;=99),1,0)</f>
        <v>0</v>
      </c>
      <c r="BI1209" s="78">
        <f>IF(AND(M1209&gt;=100,M1209&lt;=105),1,0)</f>
        <v>0</v>
      </c>
      <c r="BJ1209" s="78">
        <f>IF(I1209&lt;$BK$2,1,0)</f>
        <v>0</v>
      </c>
      <c r="BK1209" s="78">
        <f>IF(I1209&gt;$BK$2,1,0)</f>
        <v>1</v>
      </c>
      <c r="BL1209" s="79">
        <f>IF(J1209=$BL$2,1,0)</f>
        <v>0</v>
      </c>
      <c r="BM1209" s="79">
        <f>IF(J1209=$BM231,1,0)</f>
        <v>0</v>
      </c>
      <c r="BN1209" s="79">
        <f>IF(J1209=$BN231,1,0)</f>
        <v>0</v>
      </c>
      <c r="BO1209" s="79">
        <f>IF(J1209=$BO231,1,0)</f>
        <v>0</v>
      </c>
      <c r="BP1209" s="79">
        <f>IF(J1209=$BP231,1,0)</f>
        <v>0</v>
      </c>
      <c r="BQ1209" s="79">
        <f>IF(J1209=$BQ$2,1,0)</f>
        <v>0</v>
      </c>
      <c r="BR1209" s="79">
        <f>IF(J1209=$BR$2,1,0)</f>
        <v>0</v>
      </c>
      <c r="BS1209" s="78">
        <f>IF(F1209=$BS$2,1,0)</f>
        <v>0</v>
      </c>
      <c r="BT1209" s="78">
        <f>IF(F1209=$BT$2,1,0)</f>
        <v>1</v>
      </c>
      <c r="BU1209" s="78">
        <f>IF(F1209=$BU$2,1,0)</f>
        <v>0</v>
      </c>
      <c r="BV1209" s="78">
        <f>IF(F1209=$BV$2,1,0)</f>
        <v>0</v>
      </c>
      <c r="BW1209" s="78">
        <f>IF(F1209=$BW$2,1,0)</f>
        <v>0</v>
      </c>
      <c r="BX1209" s="78">
        <f>IF(F1209=$BX$2,1,0)</f>
        <v>0</v>
      </c>
      <c r="BY1209" s="78">
        <f>IF(F1209=$BY$2,1,0)</f>
        <v>0</v>
      </c>
      <c r="BZ1209" s="78">
        <f>IF(F1209=$BZ$2,1,0)</f>
        <v>0</v>
      </c>
      <c r="CA1209"/>
      <c r="CB1209" s="1">
        <v>0</v>
      </c>
      <c r="CC1209" s="1">
        <v>0</v>
      </c>
    </row>
    <row r="1210" spans="2:81" x14ac:dyDescent="0.3">
      <c r="B1210" s="29" t="s">
        <v>42</v>
      </c>
      <c r="C1210" s="33" t="s">
        <v>159</v>
      </c>
      <c r="D1210" s="33" t="s">
        <v>81</v>
      </c>
      <c r="E1210" s="53" t="s">
        <v>910</v>
      </c>
      <c r="F1210" s="31" t="s">
        <v>16</v>
      </c>
      <c r="G1210" s="1">
        <v>28</v>
      </c>
      <c r="H1210" s="1">
        <v>2016</v>
      </c>
      <c r="I1210" s="36">
        <v>0.79722222222222217</v>
      </c>
      <c r="J1210" s="1" t="s">
        <v>9</v>
      </c>
      <c r="K1210" s="39">
        <v>14568</v>
      </c>
      <c r="L1210" t="s">
        <v>1829</v>
      </c>
      <c r="M1210" s="76">
        <v>48</v>
      </c>
      <c r="N1210" t="str">
        <f t="shared" si="583"/>
        <v>overcast</v>
      </c>
      <c r="O1210" s="78">
        <f t="shared" si="584"/>
        <v>0</v>
      </c>
      <c r="P1210" s="78">
        <v>0</v>
      </c>
      <c r="Q1210" s="78">
        <v>0</v>
      </c>
      <c r="R1210" s="78">
        <f t="shared" si="585"/>
        <v>0</v>
      </c>
      <c r="S1210" s="78">
        <f t="shared" si="586"/>
        <v>0</v>
      </c>
      <c r="T1210" s="78">
        <f t="shared" si="587"/>
        <v>0</v>
      </c>
      <c r="U1210" s="78">
        <f t="shared" si="588"/>
        <v>0</v>
      </c>
      <c r="V1210" s="78">
        <f t="shared" si="589"/>
        <v>0</v>
      </c>
      <c r="W1210" s="78">
        <f t="shared" si="590"/>
        <v>0</v>
      </c>
      <c r="X1210" s="78">
        <f t="shared" si="591"/>
        <v>0</v>
      </c>
      <c r="Y1210" s="78">
        <f t="shared" si="592"/>
        <v>1</v>
      </c>
      <c r="Z1210" s="78">
        <f t="shared" si="593"/>
        <v>0</v>
      </c>
      <c r="AA1210" s="78">
        <f t="shared" si="594"/>
        <v>0</v>
      </c>
      <c r="AB1210" s="78">
        <f t="shared" si="595"/>
        <v>0</v>
      </c>
      <c r="AC1210" s="78">
        <f t="shared" si="596"/>
        <v>0</v>
      </c>
      <c r="AD1210" s="78">
        <f t="shared" si="597"/>
        <v>0</v>
      </c>
      <c r="AE1210" s="78">
        <f t="shared" si="598"/>
        <v>0</v>
      </c>
      <c r="AF1210" s="78">
        <f t="shared" si="599"/>
        <v>0</v>
      </c>
      <c r="AG1210" s="78">
        <f t="shared" si="614"/>
        <v>0</v>
      </c>
      <c r="AH1210" s="78">
        <f t="shared" si="600"/>
        <v>0</v>
      </c>
      <c r="AI1210" s="78">
        <f t="shared" si="601"/>
        <v>0</v>
      </c>
      <c r="AJ1210" s="78">
        <f t="shared" si="602"/>
        <v>0</v>
      </c>
      <c r="AK1210" s="78">
        <f t="shared" si="603"/>
        <v>0</v>
      </c>
      <c r="AL1210" s="78">
        <f t="shared" si="604"/>
        <v>0</v>
      </c>
      <c r="AM1210" s="78">
        <f t="shared" si="605"/>
        <v>0</v>
      </c>
      <c r="AN1210" s="78">
        <f t="shared" si="606"/>
        <v>0</v>
      </c>
      <c r="AO1210" s="78">
        <f t="shared" si="607"/>
        <v>0</v>
      </c>
      <c r="AP1210" s="78">
        <f t="shared" si="608"/>
        <v>0</v>
      </c>
      <c r="AQ1210" s="78">
        <f t="shared" si="609"/>
        <v>0</v>
      </c>
      <c r="AR1210" s="78">
        <f t="shared" si="610"/>
        <v>0</v>
      </c>
      <c r="AS1210" s="78">
        <f t="shared" si="611"/>
        <v>0</v>
      </c>
      <c r="AT1210" s="78">
        <f t="shared" si="612"/>
        <v>0</v>
      </c>
      <c r="AU1210" s="78">
        <f t="shared" si="613"/>
        <v>1</v>
      </c>
      <c r="AV1210" s="78">
        <f>IF(AND(M1210&gt;=35,M1210&lt;=39),1,0)</f>
        <v>0</v>
      </c>
      <c r="AW1210" s="78">
        <f>IF(AND(M1210&gt;=40,M1210&lt;=44),1,0)</f>
        <v>0</v>
      </c>
      <c r="AX1210" s="78">
        <f>IF(AND(M1210&gt;=45,M1210&lt;=49),1,0)</f>
        <v>1</v>
      </c>
      <c r="AY1210" s="78">
        <f>IF(AND(M1210&gt;=50,M1210&lt;=54),1,0)</f>
        <v>0</v>
      </c>
      <c r="AZ1210" s="78">
        <f>IF(AND(M1210&gt;=55,M1210&lt;=59),1,0)</f>
        <v>0</v>
      </c>
      <c r="BA1210" s="78">
        <f>IF(AND(M1210&gt;=60,M1210&lt;=64),1,0)</f>
        <v>0</v>
      </c>
      <c r="BB1210" s="78">
        <f>IF(AND(M1210&gt;=65,M1210&lt;=69),1,0)</f>
        <v>0</v>
      </c>
      <c r="BC1210" s="78">
        <f>IF(AND(M1210&gt;=70,M1210&lt;=74),1,0)</f>
        <v>0</v>
      </c>
      <c r="BD1210" s="78">
        <f>IF(AND(M1210&gt;=75,M1210&lt;=79),1,0)</f>
        <v>0</v>
      </c>
      <c r="BE1210" s="78">
        <f>IF(AND(M1210&gt;=80,M1210&lt;=84),1,0)</f>
        <v>0</v>
      </c>
      <c r="BF1210" s="78">
        <f>IF(AND(M1210&gt;=85,M1210&lt;=89),1,0)</f>
        <v>0</v>
      </c>
      <c r="BG1210" s="78">
        <f>IF(AND(M1210&gt;=90,M1210&lt;=94),1,0)</f>
        <v>0</v>
      </c>
      <c r="BH1210" s="78">
        <f>IF(AND(M1210&gt;=95,M1210&lt;=99),1,0)</f>
        <v>0</v>
      </c>
      <c r="BI1210" s="78">
        <f>IF(AND(M1210&gt;=100,M1210&lt;=105),1,0)</f>
        <v>0</v>
      </c>
      <c r="BJ1210" s="78">
        <f>IF(I1210&lt;$BK$2,1,0)</f>
        <v>0</v>
      </c>
      <c r="BK1210" s="78">
        <f>IF(I1210&gt;$BK$2,1,0)</f>
        <v>1</v>
      </c>
      <c r="BL1210" s="79">
        <f>IF(J1210=$BL$2,1,0)</f>
        <v>0</v>
      </c>
      <c r="BM1210" s="79">
        <f>IF(J1210=$BM232,1,0)</f>
        <v>0</v>
      </c>
      <c r="BN1210" s="79">
        <f>IF(J1210=$BN232,1,0)</f>
        <v>0</v>
      </c>
      <c r="BO1210" s="79">
        <f>IF(J1210=$BO232,1,0)</f>
        <v>0</v>
      </c>
      <c r="BP1210" s="79">
        <f>IF(J1210=$BP232,1,0)</f>
        <v>0</v>
      </c>
      <c r="BQ1210" s="79">
        <f>IF(J1210=$BQ$2,1,0)</f>
        <v>0</v>
      </c>
      <c r="BR1210" s="79">
        <f>IF(J1210=$BR$2,1,0)</f>
        <v>0</v>
      </c>
      <c r="BS1210" s="78">
        <f>IF(F1210=$BS$2,1,0)</f>
        <v>0</v>
      </c>
      <c r="BT1210" s="78">
        <f>IF(F1210=$BT$2,1,0)</f>
        <v>1</v>
      </c>
      <c r="BU1210" s="78">
        <f>IF(F1210=$BU$2,1,0)</f>
        <v>0</v>
      </c>
      <c r="BV1210" s="78">
        <f>IF(F1210=$BV$2,1,0)</f>
        <v>0</v>
      </c>
      <c r="BW1210" s="78">
        <f>IF(F1210=$BW$2,1,0)</f>
        <v>0</v>
      </c>
      <c r="BX1210" s="78">
        <f>IF(F1210=$BX$2,1,0)</f>
        <v>0</v>
      </c>
      <c r="BY1210" s="78">
        <f>IF(F1210=$BY$2,1,0)</f>
        <v>0</v>
      </c>
      <c r="BZ1210" s="78">
        <f>IF(F1210=$BZ$2,1,0)</f>
        <v>0</v>
      </c>
      <c r="CA1210"/>
      <c r="CB1210" s="1">
        <v>0</v>
      </c>
      <c r="CC1210" s="1">
        <v>0</v>
      </c>
    </row>
    <row r="1211" spans="2:81" x14ac:dyDescent="0.3">
      <c r="B1211" s="29" t="s">
        <v>43</v>
      </c>
      <c r="C1211" s="33" t="s">
        <v>159</v>
      </c>
      <c r="D1211" s="33" t="s">
        <v>81</v>
      </c>
      <c r="E1211" s="53" t="s">
        <v>431</v>
      </c>
      <c r="F1211" s="31" t="s">
        <v>16</v>
      </c>
      <c r="G1211" s="1">
        <v>29</v>
      </c>
      <c r="H1211" s="1">
        <v>2016</v>
      </c>
      <c r="I1211" s="36">
        <v>0.79652777777777783</v>
      </c>
      <c r="J1211" s="1" t="s">
        <v>5</v>
      </c>
      <c r="K1211" s="39">
        <v>19912</v>
      </c>
      <c r="L1211" t="s">
        <v>1830</v>
      </c>
      <c r="M1211" s="76">
        <v>52</v>
      </c>
      <c r="N1211" t="str">
        <f t="shared" si="583"/>
        <v>overcast</v>
      </c>
      <c r="O1211" s="78">
        <f t="shared" si="584"/>
        <v>0</v>
      </c>
      <c r="P1211" s="78">
        <v>0</v>
      </c>
      <c r="Q1211" s="78">
        <v>0</v>
      </c>
      <c r="R1211" s="78">
        <f t="shared" si="585"/>
        <v>0</v>
      </c>
      <c r="S1211" s="78">
        <f t="shared" si="586"/>
        <v>0</v>
      </c>
      <c r="T1211" s="78">
        <f t="shared" si="587"/>
        <v>0</v>
      </c>
      <c r="U1211" s="78">
        <f t="shared" si="588"/>
        <v>0</v>
      </c>
      <c r="V1211" s="78">
        <f t="shared" si="589"/>
        <v>0</v>
      </c>
      <c r="W1211" s="78">
        <f t="shared" si="590"/>
        <v>0</v>
      </c>
      <c r="X1211" s="78">
        <f t="shared" si="591"/>
        <v>0</v>
      </c>
      <c r="Y1211" s="78">
        <f t="shared" si="592"/>
        <v>1</v>
      </c>
      <c r="Z1211" s="78">
        <f t="shared" si="593"/>
        <v>0</v>
      </c>
      <c r="AA1211" s="78">
        <f t="shared" si="594"/>
        <v>0</v>
      </c>
      <c r="AB1211" s="78">
        <f t="shared" si="595"/>
        <v>0</v>
      </c>
      <c r="AC1211" s="78">
        <f t="shared" si="596"/>
        <v>0</v>
      </c>
      <c r="AD1211" s="78">
        <f t="shared" si="597"/>
        <v>0</v>
      </c>
      <c r="AE1211" s="78">
        <f t="shared" si="598"/>
        <v>0</v>
      </c>
      <c r="AF1211" s="78">
        <f t="shared" si="599"/>
        <v>0</v>
      </c>
      <c r="AG1211" s="78">
        <f t="shared" si="614"/>
        <v>0</v>
      </c>
      <c r="AH1211" s="78">
        <f t="shared" si="600"/>
        <v>0</v>
      </c>
      <c r="AI1211" s="78">
        <f t="shared" si="601"/>
        <v>0</v>
      </c>
      <c r="AJ1211" s="78">
        <f t="shared" si="602"/>
        <v>0</v>
      </c>
      <c r="AK1211" s="78">
        <f t="shared" si="603"/>
        <v>0</v>
      </c>
      <c r="AL1211" s="78">
        <f t="shared" si="604"/>
        <v>0</v>
      </c>
      <c r="AM1211" s="78">
        <f t="shared" si="605"/>
        <v>0</v>
      </c>
      <c r="AN1211" s="78">
        <f t="shared" si="606"/>
        <v>0</v>
      </c>
      <c r="AO1211" s="78">
        <f t="shared" si="607"/>
        <v>0</v>
      </c>
      <c r="AP1211" s="78">
        <f t="shared" si="608"/>
        <v>0</v>
      </c>
      <c r="AQ1211" s="78">
        <f t="shared" si="609"/>
        <v>0</v>
      </c>
      <c r="AR1211" s="78">
        <f t="shared" si="610"/>
        <v>0</v>
      </c>
      <c r="AS1211" s="78">
        <f t="shared" si="611"/>
        <v>0</v>
      </c>
      <c r="AT1211" s="78">
        <f t="shared" si="612"/>
        <v>0</v>
      </c>
      <c r="AU1211" s="78">
        <f t="shared" si="613"/>
        <v>1</v>
      </c>
      <c r="AV1211" s="78">
        <f>IF(AND(M1211&gt;=35,M1211&lt;=39),1,0)</f>
        <v>0</v>
      </c>
      <c r="AW1211" s="78">
        <f>IF(AND(M1211&gt;=40,M1211&lt;=44),1,0)</f>
        <v>0</v>
      </c>
      <c r="AX1211" s="78">
        <f>IF(AND(M1211&gt;=45,M1211&lt;=49),1,0)</f>
        <v>0</v>
      </c>
      <c r="AY1211" s="78">
        <f>IF(AND(M1211&gt;=50,M1211&lt;=54),1,0)</f>
        <v>1</v>
      </c>
      <c r="AZ1211" s="78">
        <f>IF(AND(M1211&gt;=55,M1211&lt;=59),1,0)</f>
        <v>0</v>
      </c>
      <c r="BA1211" s="78">
        <f>IF(AND(M1211&gt;=60,M1211&lt;=64),1,0)</f>
        <v>0</v>
      </c>
      <c r="BB1211" s="78">
        <f>IF(AND(M1211&gt;=65,M1211&lt;=69),1,0)</f>
        <v>0</v>
      </c>
      <c r="BC1211" s="78">
        <f>IF(AND(M1211&gt;=70,M1211&lt;=74),1,0)</f>
        <v>0</v>
      </c>
      <c r="BD1211" s="78">
        <f>IF(AND(M1211&gt;=75,M1211&lt;=79),1,0)</f>
        <v>0</v>
      </c>
      <c r="BE1211" s="78">
        <f>IF(AND(M1211&gt;=80,M1211&lt;=84),1,0)</f>
        <v>0</v>
      </c>
      <c r="BF1211" s="78">
        <f>IF(AND(M1211&gt;=85,M1211&lt;=89),1,0)</f>
        <v>0</v>
      </c>
      <c r="BG1211" s="78">
        <f>IF(AND(M1211&gt;=90,M1211&lt;=94),1,0)</f>
        <v>0</v>
      </c>
      <c r="BH1211" s="78">
        <f>IF(AND(M1211&gt;=95,M1211&lt;=99),1,0)</f>
        <v>0</v>
      </c>
      <c r="BI1211" s="78">
        <f>IF(AND(M1211&gt;=100,M1211&lt;=105),1,0)</f>
        <v>0</v>
      </c>
      <c r="BJ1211" s="78">
        <f>IF(I1211&lt;$BK$2,1,0)</f>
        <v>0</v>
      </c>
      <c r="BK1211" s="78">
        <f>IF(I1211&gt;$BK$2,1,0)</f>
        <v>1</v>
      </c>
      <c r="BL1211" s="79">
        <f>IF(J1211=$BL$2,1,0)</f>
        <v>0</v>
      </c>
      <c r="BM1211" s="79">
        <f>IF(J1211=$BM233,1,0)</f>
        <v>0</v>
      </c>
      <c r="BN1211" s="79">
        <f>IF(J1211=$BN233,1,0)</f>
        <v>0</v>
      </c>
      <c r="BO1211" s="79">
        <f>IF(J1211=$BO233,1,0)</f>
        <v>0</v>
      </c>
      <c r="BP1211" s="79">
        <f>IF(J1211=$BP233,1,0)</f>
        <v>0</v>
      </c>
      <c r="BQ1211" s="79">
        <f>IF(J1211=$BQ$2,1,0)</f>
        <v>0</v>
      </c>
      <c r="BR1211" s="79">
        <f>IF(J1211=$BR$2,1,0)</f>
        <v>0</v>
      </c>
      <c r="BS1211" s="78">
        <f>IF(F1211=$BS$2,1,0)</f>
        <v>0</v>
      </c>
      <c r="BT1211" s="78">
        <f>IF(F1211=$BT$2,1,0)</f>
        <v>1</v>
      </c>
      <c r="BU1211" s="78">
        <f>IF(F1211=$BU$2,1,0)</f>
        <v>0</v>
      </c>
      <c r="BV1211" s="78">
        <f>IF(F1211=$BV$2,1,0)</f>
        <v>0</v>
      </c>
      <c r="BW1211" s="78">
        <f>IF(F1211=$BW$2,1,0)</f>
        <v>0</v>
      </c>
      <c r="BX1211" s="78">
        <f>IF(F1211=$BX$2,1,0)</f>
        <v>0</v>
      </c>
      <c r="BY1211" s="78">
        <f>IF(F1211=$BY$2,1,0)</f>
        <v>0</v>
      </c>
      <c r="BZ1211" s="78">
        <f>IF(F1211=$BZ$2,1,0)</f>
        <v>0</v>
      </c>
      <c r="CA1211" t="s">
        <v>2290</v>
      </c>
      <c r="CB1211" s="1">
        <v>0</v>
      </c>
      <c r="CC1211" s="1">
        <v>0</v>
      </c>
    </row>
    <row r="1212" spans="2:81" x14ac:dyDescent="0.3">
      <c r="B1212" s="29" t="s">
        <v>44</v>
      </c>
      <c r="C1212" s="33" t="s">
        <v>159</v>
      </c>
      <c r="D1212" s="33" t="s">
        <v>81</v>
      </c>
      <c r="E1212" s="53" t="s">
        <v>432</v>
      </c>
      <c r="F1212" s="31" t="s">
        <v>16</v>
      </c>
      <c r="G1212" s="1">
        <v>30</v>
      </c>
      <c r="H1212" s="1">
        <v>2016</v>
      </c>
      <c r="I1212" s="36">
        <v>0.79652777777777783</v>
      </c>
      <c r="J1212" s="1" t="s">
        <v>7</v>
      </c>
      <c r="K1212" s="39">
        <v>29152</v>
      </c>
      <c r="L1212" t="s">
        <v>1831</v>
      </c>
      <c r="M1212" s="76">
        <v>57</v>
      </c>
      <c r="N1212" t="str">
        <f t="shared" si="583"/>
        <v>cloudy</v>
      </c>
      <c r="O1212" s="78">
        <f t="shared" si="584"/>
        <v>0</v>
      </c>
      <c r="P1212" s="78">
        <v>0</v>
      </c>
      <c r="Q1212" s="78">
        <v>0</v>
      </c>
      <c r="R1212" s="78">
        <f t="shared" si="585"/>
        <v>0</v>
      </c>
      <c r="S1212" s="78">
        <f t="shared" si="586"/>
        <v>0</v>
      </c>
      <c r="T1212" s="78">
        <f t="shared" si="587"/>
        <v>0</v>
      </c>
      <c r="U1212" s="78">
        <f t="shared" si="588"/>
        <v>0</v>
      </c>
      <c r="V1212" s="78">
        <f t="shared" si="589"/>
        <v>0</v>
      </c>
      <c r="W1212" s="78">
        <f t="shared" si="590"/>
        <v>0</v>
      </c>
      <c r="X1212" s="78">
        <f t="shared" si="591"/>
        <v>0</v>
      </c>
      <c r="Y1212" s="78">
        <f t="shared" si="592"/>
        <v>1</v>
      </c>
      <c r="Z1212" s="78">
        <f t="shared" si="593"/>
        <v>0</v>
      </c>
      <c r="AA1212" s="78">
        <f t="shared" si="594"/>
        <v>0</v>
      </c>
      <c r="AB1212" s="78">
        <f t="shared" si="595"/>
        <v>0</v>
      </c>
      <c r="AC1212" s="78">
        <f t="shared" si="596"/>
        <v>0</v>
      </c>
      <c r="AD1212" s="78">
        <f t="shared" si="597"/>
        <v>0</v>
      </c>
      <c r="AE1212" s="78">
        <f t="shared" si="598"/>
        <v>0</v>
      </c>
      <c r="AF1212" s="78">
        <f t="shared" si="599"/>
        <v>0</v>
      </c>
      <c r="AG1212" s="78">
        <f t="shared" si="614"/>
        <v>0</v>
      </c>
      <c r="AH1212" s="78">
        <f t="shared" si="600"/>
        <v>0</v>
      </c>
      <c r="AI1212" s="78">
        <f t="shared" si="601"/>
        <v>0</v>
      </c>
      <c r="AJ1212" s="78">
        <f t="shared" si="602"/>
        <v>0</v>
      </c>
      <c r="AK1212" s="78">
        <f t="shared" si="603"/>
        <v>0</v>
      </c>
      <c r="AL1212" s="78">
        <f t="shared" si="604"/>
        <v>0</v>
      </c>
      <c r="AM1212" s="78">
        <f t="shared" si="605"/>
        <v>0</v>
      </c>
      <c r="AN1212" s="78">
        <f t="shared" si="606"/>
        <v>0</v>
      </c>
      <c r="AO1212" s="78">
        <f t="shared" si="607"/>
        <v>0</v>
      </c>
      <c r="AP1212" s="78">
        <f t="shared" si="608"/>
        <v>0</v>
      </c>
      <c r="AQ1212" s="78">
        <f t="shared" si="609"/>
        <v>0</v>
      </c>
      <c r="AR1212" s="78">
        <f t="shared" si="610"/>
        <v>0</v>
      </c>
      <c r="AS1212" s="78">
        <f t="shared" si="611"/>
        <v>0</v>
      </c>
      <c r="AT1212" s="78">
        <f t="shared" si="612"/>
        <v>0</v>
      </c>
      <c r="AU1212" s="78">
        <f t="shared" si="613"/>
        <v>1</v>
      </c>
      <c r="AV1212" s="78">
        <f>IF(AND(M1212&gt;=35,M1212&lt;=39),1,0)</f>
        <v>0</v>
      </c>
      <c r="AW1212" s="78">
        <f>IF(AND(M1212&gt;=40,M1212&lt;=44),1,0)</f>
        <v>0</v>
      </c>
      <c r="AX1212" s="78">
        <f>IF(AND(M1212&gt;=45,M1212&lt;=49),1,0)</f>
        <v>0</v>
      </c>
      <c r="AY1212" s="78">
        <f>IF(AND(M1212&gt;=50,M1212&lt;=54),1,0)</f>
        <v>0</v>
      </c>
      <c r="AZ1212" s="78">
        <f>IF(AND(M1212&gt;=55,M1212&lt;=59),1,0)</f>
        <v>1</v>
      </c>
      <c r="BA1212" s="78">
        <f>IF(AND(M1212&gt;=60,M1212&lt;=64),1,0)</f>
        <v>0</v>
      </c>
      <c r="BB1212" s="78">
        <f>IF(AND(M1212&gt;=65,M1212&lt;=69),1,0)</f>
        <v>0</v>
      </c>
      <c r="BC1212" s="78">
        <f>IF(AND(M1212&gt;=70,M1212&lt;=74),1,0)</f>
        <v>0</v>
      </c>
      <c r="BD1212" s="78">
        <f>IF(AND(M1212&gt;=75,M1212&lt;=79),1,0)</f>
        <v>0</v>
      </c>
      <c r="BE1212" s="78">
        <f>IF(AND(M1212&gt;=80,M1212&lt;=84),1,0)</f>
        <v>0</v>
      </c>
      <c r="BF1212" s="78">
        <f>IF(AND(M1212&gt;=85,M1212&lt;=89),1,0)</f>
        <v>0</v>
      </c>
      <c r="BG1212" s="78">
        <f>IF(AND(M1212&gt;=90,M1212&lt;=94),1,0)</f>
        <v>0</v>
      </c>
      <c r="BH1212" s="78">
        <f>IF(AND(M1212&gt;=95,M1212&lt;=99),1,0)</f>
        <v>0</v>
      </c>
      <c r="BI1212" s="78">
        <f>IF(AND(M1212&gt;=100,M1212&lt;=105),1,0)</f>
        <v>0</v>
      </c>
      <c r="BJ1212" s="78">
        <f>IF(I1212&lt;$BK$2,1,0)</f>
        <v>0</v>
      </c>
      <c r="BK1212" s="78">
        <f>IF(I1212&gt;$BK$2,1,0)</f>
        <v>1</v>
      </c>
      <c r="BL1212" s="79">
        <f>IF(J1212=$BL$2,1,0)</f>
        <v>0</v>
      </c>
      <c r="BM1212" s="79">
        <f>IF(J1212=$BM234,1,0)</f>
        <v>0</v>
      </c>
      <c r="BN1212" s="79">
        <f>IF(J1212=$BN234,1,0)</f>
        <v>0</v>
      </c>
      <c r="BO1212" s="79">
        <f>IF(J1212=$BO234,1,0)</f>
        <v>0</v>
      </c>
      <c r="BP1212" s="79">
        <f>IF(J1212=$BP234,1,0)</f>
        <v>0</v>
      </c>
      <c r="BQ1212" s="79">
        <f>IF(J1212=$BQ$2,1,0)</f>
        <v>1</v>
      </c>
      <c r="BR1212" s="79">
        <f>IF(J1212=$BR$2,1,0)</f>
        <v>0</v>
      </c>
      <c r="BS1212" s="78">
        <f>IF(F1212=$BS$2,1,0)</f>
        <v>0</v>
      </c>
      <c r="BT1212" s="78">
        <f>IF(F1212=$BT$2,1,0)</f>
        <v>1</v>
      </c>
      <c r="BU1212" s="78">
        <f>IF(F1212=$BU$2,1,0)</f>
        <v>0</v>
      </c>
      <c r="BV1212" s="78">
        <f>IF(F1212=$BV$2,1,0)</f>
        <v>0</v>
      </c>
      <c r="BW1212" s="78">
        <f>IF(F1212=$BW$2,1,0)</f>
        <v>0</v>
      </c>
      <c r="BX1212" s="78">
        <f>IF(F1212=$BX$2,1,0)</f>
        <v>0</v>
      </c>
      <c r="BY1212" s="78">
        <f>IF(F1212=$BY$2,1,0)</f>
        <v>0</v>
      </c>
      <c r="BZ1212" s="78">
        <f>IF(F1212=$BZ$2,1,0)</f>
        <v>0</v>
      </c>
      <c r="CA1212" t="s">
        <v>2291</v>
      </c>
      <c r="CB1212" s="1">
        <v>0</v>
      </c>
      <c r="CC1212" s="1">
        <v>0</v>
      </c>
    </row>
    <row r="1213" spans="2:81" x14ac:dyDescent="0.3">
      <c r="B1213" s="29" t="s">
        <v>45</v>
      </c>
      <c r="C1213" s="33" t="s">
        <v>159</v>
      </c>
      <c r="D1213" s="33" t="s">
        <v>81</v>
      </c>
      <c r="E1213" s="53" t="s">
        <v>433</v>
      </c>
      <c r="F1213" s="31" t="s">
        <v>31</v>
      </c>
      <c r="G1213" s="1">
        <v>1</v>
      </c>
      <c r="H1213" s="1">
        <v>2016</v>
      </c>
      <c r="I1213" s="36">
        <v>0.56736111111111109</v>
      </c>
      <c r="J1213" s="1" t="s">
        <v>8</v>
      </c>
      <c r="K1213" s="39">
        <v>28803</v>
      </c>
      <c r="L1213" t="s">
        <v>1832</v>
      </c>
      <c r="M1213" s="76">
        <v>52</v>
      </c>
      <c r="N1213" t="str">
        <f t="shared" si="583"/>
        <v>rain</v>
      </c>
      <c r="O1213" s="78">
        <f t="shared" si="584"/>
        <v>0</v>
      </c>
      <c r="P1213" s="78">
        <v>0</v>
      </c>
      <c r="Q1213" s="78">
        <v>0</v>
      </c>
      <c r="R1213" s="78">
        <f t="shared" si="585"/>
        <v>0</v>
      </c>
      <c r="S1213" s="78">
        <f t="shared" si="586"/>
        <v>0</v>
      </c>
      <c r="T1213" s="78">
        <f t="shared" si="587"/>
        <v>0</v>
      </c>
      <c r="U1213" s="78">
        <f t="shared" si="588"/>
        <v>0</v>
      </c>
      <c r="V1213" s="78">
        <f t="shared" si="589"/>
        <v>0</v>
      </c>
      <c r="W1213" s="78">
        <f t="shared" si="590"/>
        <v>0</v>
      </c>
      <c r="X1213" s="78">
        <f t="shared" si="591"/>
        <v>0</v>
      </c>
      <c r="Y1213" s="78">
        <f t="shared" si="592"/>
        <v>1</v>
      </c>
      <c r="Z1213" s="78">
        <f t="shared" si="593"/>
        <v>0</v>
      </c>
      <c r="AA1213" s="78">
        <f t="shared" si="594"/>
        <v>0</v>
      </c>
      <c r="AB1213" s="78">
        <f t="shared" si="595"/>
        <v>0</v>
      </c>
      <c r="AC1213" s="78">
        <f t="shared" si="596"/>
        <v>0</v>
      </c>
      <c r="AD1213" s="78">
        <f t="shared" si="597"/>
        <v>0</v>
      </c>
      <c r="AE1213" s="78">
        <f t="shared" si="598"/>
        <v>0</v>
      </c>
      <c r="AF1213" s="78">
        <f t="shared" si="599"/>
        <v>0</v>
      </c>
      <c r="AG1213" s="78">
        <f t="shared" si="614"/>
        <v>0</v>
      </c>
      <c r="AH1213" s="78">
        <f t="shared" si="600"/>
        <v>0</v>
      </c>
      <c r="AI1213" s="78">
        <f t="shared" si="601"/>
        <v>0</v>
      </c>
      <c r="AJ1213" s="78">
        <f t="shared" si="602"/>
        <v>0</v>
      </c>
      <c r="AK1213" s="78">
        <f t="shared" si="603"/>
        <v>0</v>
      </c>
      <c r="AL1213" s="78">
        <f t="shared" si="604"/>
        <v>0</v>
      </c>
      <c r="AM1213" s="78">
        <f t="shared" si="605"/>
        <v>0</v>
      </c>
      <c r="AN1213" s="78">
        <f t="shared" si="606"/>
        <v>0</v>
      </c>
      <c r="AO1213" s="78">
        <f t="shared" si="607"/>
        <v>0</v>
      </c>
      <c r="AP1213" s="78">
        <f t="shared" si="608"/>
        <v>0</v>
      </c>
      <c r="AQ1213" s="78">
        <f t="shared" si="609"/>
        <v>0</v>
      </c>
      <c r="AR1213" s="78">
        <f t="shared" si="610"/>
        <v>0</v>
      </c>
      <c r="AS1213" s="78">
        <f t="shared" si="611"/>
        <v>0</v>
      </c>
      <c r="AT1213" s="78">
        <f t="shared" si="612"/>
        <v>0</v>
      </c>
      <c r="AU1213" s="78">
        <f t="shared" si="613"/>
        <v>1</v>
      </c>
      <c r="AV1213" s="78">
        <f>IF(AND(M1213&gt;=35,M1213&lt;=39),1,0)</f>
        <v>0</v>
      </c>
      <c r="AW1213" s="78">
        <f>IF(AND(M1213&gt;=40,M1213&lt;=44),1,0)</f>
        <v>0</v>
      </c>
      <c r="AX1213" s="78">
        <f>IF(AND(M1213&gt;=45,M1213&lt;=49),1,0)</f>
        <v>0</v>
      </c>
      <c r="AY1213" s="78">
        <f>IF(AND(M1213&gt;=50,M1213&lt;=54),1,0)</f>
        <v>1</v>
      </c>
      <c r="AZ1213" s="78">
        <f>IF(AND(M1213&gt;=55,M1213&lt;=59),1,0)</f>
        <v>0</v>
      </c>
      <c r="BA1213" s="78">
        <f>IF(AND(M1213&gt;=60,M1213&lt;=64),1,0)</f>
        <v>0</v>
      </c>
      <c r="BB1213" s="78">
        <f>IF(AND(M1213&gt;=65,M1213&lt;=69),1,0)</f>
        <v>0</v>
      </c>
      <c r="BC1213" s="78">
        <f>IF(AND(M1213&gt;=70,M1213&lt;=74),1,0)</f>
        <v>0</v>
      </c>
      <c r="BD1213" s="78">
        <f>IF(AND(M1213&gt;=75,M1213&lt;=79),1,0)</f>
        <v>0</v>
      </c>
      <c r="BE1213" s="78">
        <f>IF(AND(M1213&gt;=80,M1213&lt;=84),1,0)</f>
        <v>0</v>
      </c>
      <c r="BF1213" s="78">
        <f>IF(AND(M1213&gt;=85,M1213&lt;=89),1,0)</f>
        <v>0</v>
      </c>
      <c r="BG1213" s="78">
        <f>IF(AND(M1213&gt;=90,M1213&lt;=94),1,0)</f>
        <v>0</v>
      </c>
      <c r="BH1213" s="78">
        <f>IF(AND(M1213&gt;=95,M1213&lt;=99),1,0)</f>
        <v>0</v>
      </c>
      <c r="BI1213" s="78">
        <f>IF(AND(M1213&gt;=100,M1213&lt;=105),1,0)</f>
        <v>0</v>
      </c>
      <c r="BJ1213" s="78">
        <f>IF(I1213&lt;$BK$2,1,0)</f>
        <v>1</v>
      </c>
      <c r="BK1213" s="78">
        <f>IF(I1213&gt;$BK$2,1,0)</f>
        <v>0</v>
      </c>
      <c r="BL1213" s="79">
        <f>IF(J1213=$BL$2,1,0)</f>
        <v>0</v>
      </c>
      <c r="BM1213" s="79">
        <f>IF(J1213=$BM235,1,0)</f>
        <v>0</v>
      </c>
      <c r="BN1213" s="79">
        <f>IF(J1213=$BN235,1,0)</f>
        <v>0</v>
      </c>
      <c r="BO1213" s="79">
        <f>IF(J1213=$BO235,1,0)</f>
        <v>0</v>
      </c>
      <c r="BP1213" s="79">
        <f>IF(J1213=$BP235,1,0)</f>
        <v>0</v>
      </c>
      <c r="BQ1213" s="79">
        <f>IF(J1213=$BQ$2,1,0)</f>
        <v>0</v>
      </c>
      <c r="BR1213" s="79">
        <f>IF(J1213=$BR$2,1,0)</f>
        <v>1</v>
      </c>
      <c r="BS1213" s="78">
        <f>IF(F1213=$BS$2,1,0)</f>
        <v>0</v>
      </c>
      <c r="BT1213" s="78">
        <f>IF(F1213=$BT$2,1,0)</f>
        <v>0</v>
      </c>
      <c r="BU1213" s="78">
        <f>IF(F1213=$BU$2,1,0)</f>
        <v>1</v>
      </c>
      <c r="BV1213" s="78">
        <f>IF(F1213=$BV$2,1,0)</f>
        <v>0</v>
      </c>
      <c r="BW1213" s="78">
        <f>IF(F1213=$BW$2,1,0)</f>
        <v>0</v>
      </c>
      <c r="BX1213" s="78">
        <f>IF(F1213=$BX$2,1,0)</f>
        <v>0</v>
      </c>
      <c r="BY1213" s="78">
        <f>IF(F1213=$BY$2,1,0)</f>
        <v>0</v>
      </c>
      <c r="BZ1213" s="78">
        <f>IF(F1213=$BZ$2,1,0)</f>
        <v>0</v>
      </c>
      <c r="CA1213" t="s">
        <v>2292</v>
      </c>
      <c r="CB1213" s="1">
        <v>0</v>
      </c>
      <c r="CC1213" s="1">
        <v>0</v>
      </c>
    </row>
    <row r="1214" spans="2:81" x14ac:dyDescent="0.3">
      <c r="B1214" s="29" t="s">
        <v>32</v>
      </c>
      <c r="C1214" s="33" t="s">
        <v>162</v>
      </c>
      <c r="D1214" s="33" t="s">
        <v>75</v>
      </c>
      <c r="E1214" s="53" t="s">
        <v>435</v>
      </c>
      <c r="F1214" s="31" t="s">
        <v>31</v>
      </c>
      <c r="G1214" s="1">
        <v>3</v>
      </c>
      <c r="H1214" s="1">
        <v>2016</v>
      </c>
      <c r="I1214" s="36">
        <v>0.79652777777777783</v>
      </c>
      <c r="J1214" s="1" t="s">
        <v>10</v>
      </c>
      <c r="K1214" s="39">
        <v>16083</v>
      </c>
      <c r="L1214" t="s">
        <v>1710</v>
      </c>
      <c r="M1214" s="76">
        <v>60</v>
      </c>
      <c r="N1214" t="str">
        <f t="shared" si="583"/>
        <v>cloudy</v>
      </c>
      <c r="O1214" s="78">
        <f t="shared" si="584"/>
        <v>0</v>
      </c>
      <c r="P1214" s="78">
        <v>0</v>
      </c>
      <c r="Q1214" s="78">
        <v>0</v>
      </c>
      <c r="R1214" s="78">
        <f t="shared" si="585"/>
        <v>0</v>
      </c>
      <c r="S1214" s="78">
        <f t="shared" si="586"/>
        <v>0</v>
      </c>
      <c r="T1214" s="78">
        <f t="shared" si="587"/>
        <v>0</v>
      </c>
      <c r="U1214" s="78">
        <f t="shared" si="588"/>
        <v>0</v>
      </c>
      <c r="V1214" s="78">
        <f t="shared" si="589"/>
        <v>0</v>
      </c>
      <c r="W1214" s="78">
        <f t="shared" si="590"/>
        <v>0</v>
      </c>
      <c r="X1214" s="78">
        <f t="shared" si="591"/>
        <v>0</v>
      </c>
      <c r="Y1214" s="78">
        <f t="shared" si="592"/>
        <v>0</v>
      </c>
      <c r="Z1214" s="78">
        <f t="shared" si="593"/>
        <v>0</v>
      </c>
      <c r="AA1214" s="78">
        <f t="shared" si="594"/>
        <v>0</v>
      </c>
      <c r="AB1214" s="78">
        <f t="shared" si="595"/>
        <v>0</v>
      </c>
      <c r="AC1214" s="78">
        <f t="shared" si="596"/>
        <v>0</v>
      </c>
      <c r="AD1214" s="78">
        <f t="shared" si="597"/>
        <v>0</v>
      </c>
      <c r="AE1214" s="78">
        <f t="shared" si="598"/>
        <v>0</v>
      </c>
      <c r="AF1214" s="78">
        <f t="shared" si="599"/>
        <v>0</v>
      </c>
      <c r="AG1214" s="78">
        <f t="shared" si="614"/>
        <v>0</v>
      </c>
      <c r="AH1214" s="78">
        <f t="shared" si="600"/>
        <v>0</v>
      </c>
      <c r="AI1214" s="78">
        <f t="shared" si="601"/>
        <v>1</v>
      </c>
      <c r="AJ1214" s="78">
        <f t="shared" si="602"/>
        <v>0</v>
      </c>
      <c r="AK1214" s="78">
        <f t="shared" si="603"/>
        <v>0</v>
      </c>
      <c r="AL1214" s="78">
        <f t="shared" si="604"/>
        <v>0</v>
      </c>
      <c r="AM1214" s="78">
        <f t="shared" si="605"/>
        <v>0</v>
      </c>
      <c r="AN1214" s="78">
        <f t="shared" si="606"/>
        <v>0</v>
      </c>
      <c r="AO1214" s="78">
        <f t="shared" si="607"/>
        <v>0</v>
      </c>
      <c r="AP1214" s="78">
        <f t="shared" si="608"/>
        <v>0</v>
      </c>
      <c r="AQ1214" s="78">
        <f t="shared" si="609"/>
        <v>0</v>
      </c>
      <c r="AR1214" s="78">
        <f t="shared" si="610"/>
        <v>0</v>
      </c>
      <c r="AS1214" s="78">
        <f t="shared" si="611"/>
        <v>0</v>
      </c>
      <c r="AT1214" s="78">
        <f t="shared" si="612"/>
        <v>0</v>
      </c>
      <c r="AU1214" s="78">
        <f t="shared" si="613"/>
        <v>1</v>
      </c>
      <c r="AV1214" s="78">
        <f>IF(AND(M1214&gt;=35,M1214&lt;=39),1,0)</f>
        <v>0</v>
      </c>
      <c r="AW1214" s="78">
        <f>IF(AND(M1214&gt;=40,M1214&lt;=44),1,0)</f>
        <v>0</v>
      </c>
      <c r="AX1214" s="78">
        <f>IF(AND(M1214&gt;=45,M1214&lt;=49),1,0)</f>
        <v>0</v>
      </c>
      <c r="AY1214" s="78">
        <f>IF(AND(M1214&gt;=50,M1214&lt;=54),1,0)</f>
        <v>0</v>
      </c>
      <c r="AZ1214" s="78">
        <f>IF(AND(M1214&gt;=55,M1214&lt;=59),1,0)</f>
        <v>0</v>
      </c>
      <c r="BA1214" s="78">
        <f>IF(AND(M1214&gt;=60,M1214&lt;=64),1,0)</f>
        <v>1</v>
      </c>
      <c r="BB1214" s="78">
        <f>IF(AND(M1214&gt;=65,M1214&lt;=69),1,0)</f>
        <v>0</v>
      </c>
      <c r="BC1214" s="78">
        <f>IF(AND(M1214&gt;=70,M1214&lt;=74),1,0)</f>
        <v>0</v>
      </c>
      <c r="BD1214" s="78">
        <f>IF(AND(M1214&gt;=75,M1214&lt;=79),1,0)</f>
        <v>0</v>
      </c>
      <c r="BE1214" s="78">
        <f>IF(AND(M1214&gt;=80,M1214&lt;=84),1,0)</f>
        <v>0</v>
      </c>
      <c r="BF1214" s="78">
        <f>IF(AND(M1214&gt;=85,M1214&lt;=89),1,0)</f>
        <v>0</v>
      </c>
      <c r="BG1214" s="78">
        <f>IF(AND(M1214&gt;=90,M1214&lt;=94),1,0)</f>
        <v>0</v>
      </c>
      <c r="BH1214" s="78">
        <f>IF(AND(M1214&gt;=95,M1214&lt;=99),1,0)</f>
        <v>0</v>
      </c>
      <c r="BI1214" s="78">
        <f>IF(AND(M1214&gt;=100,M1214&lt;=105),1,0)</f>
        <v>0</v>
      </c>
      <c r="BJ1214" s="78">
        <f>IF(I1214&lt;$BK$2,1,0)</f>
        <v>0</v>
      </c>
      <c r="BK1214" s="78">
        <f>IF(I1214&gt;$BK$2,1,0)</f>
        <v>1</v>
      </c>
      <c r="BL1214" s="79">
        <f>IF(J1214=$BL$2,1,0)</f>
        <v>0</v>
      </c>
      <c r="BM1214" s="79">
        <f>IF(J1214=$BM236,1,0)</f>
        <v>0</v>
      </c>
      <c r="BN1214" s="79">
        <f>IF(J1214=$BN236,1,0)</f>
        <v>0</v>
      </c>
      <c r="BO1214" s="79">
        <f>IF(J1214=$BO236,1,0)</f>
        <v>0</v>
      </c>
      <c r="BP1214" s="79">
        <f>IF(J1214=$BP236,1,0)</f>
        <v>0</v>
      </c>
      <c r="BQ1214" s="79">
        <f>IF(J1214=$BQ$2,1,0)</f>
        <v>0</v>
      </c>
      <c r="BR1214" s="79">
        <f>IF(J1214=$BR$2,1,0)</f>
        <v>0</v>
      </c>
      <c r="BS1214" s="78">
        <f>IF(F1214=$BS$2,1,0)</f>
        <v>0</v>
      </c>
      <c r="BT1214" s="78">
        <f>IF(F1214=$BT$2,1,0)</f>
        <v>0</v>
      </c>
      <c r="BU1214" s="78">
        <f>IF(F1214=$BU$2,1,0)</f>
        <v>1</v>
      </c>
      <c r="BV1214" s="78">
        <f>IF(F1214=$BV$2,1,0)</f>
        <v>0</v>
      </c>
      <c r="BW1214" s="78">
        <f>IF(F1214=$BW$2,1,0)</f>
        <v>0</v>
      </c>
      <c r="BX1214" s="78">
        <f>IF(F1214=$BX$2,1,0)</f>
        <v>0</v>
      </c>
      <c r="BY1214" s="78">
        <f>IF(F1214=$BY$2,1,0)</f>
        <v>0</v>
      </c>
      <c r="BZ1214" s="78">
        <f>IF(F1214=$BZ$2,1,0)</f>
        <v>0</v>
      </c>
      <c r="CA1214"/>
      <c r="CB1214" s="1">
        <v>0</v>
      </c>
      <c r="CC1214" s="1">
        <v>0</v>
      </c>
    </row>
    <row r="1215" spans="2:81" x14ac:dyDescent="0.3">
      <c r="B1215" s="29" t="s">
        <v>17</v>
      </c>
      <c r="C1215" s="33" t="s">
        <v>162</v>
      </c>
      <c r="D1215" s="33" t="s">
        <v>75</v>
      </c>
      <c r="E1215" s="53" t="s">
        <v>436</v>
      </c>
      <c r="F1215" s="31" t="s">
        <v>31</v>
      </c>
      <c r="G1215" s="1">
        <v>4</v>
      </c>
      <c r="H1215" s="1">
        <v>2016</v>
      </c>
      <c r="I1215" s="36">
        <v>0.79652777777777783</v>
      </c>
      <c r="J1215" s="1" t="s">
        <v>11</v>
      </c>
      <c r="K1215" s="39">
        <v>15998</v>
      </c>
      <c r="L1215" t="s">
        <v>1830</v>
      </c>
      <c r="M1215" s="76">
        <v>52</v>
      </c>
      <c r="N1215" t="str">
        <f t="shared" si="583"/>
        <v>overcast</v>
      </c>
      <c r="O1215" s="78">
        <f t="shared" si="584"/>
        <v>0</v>
      </c>
      <c r="P1215" s="78">
        <v>0</v>
      </c>
      <c r="Q1215" s="78">
        <v>0</v>
      </c>
      <c r="R1215" s="78">
        <f t="shared" si="585"/>
        <v>0</v>
      </c>
      <c r="S1215" s="78">
        <f t="shared" si="586"/>
        <v>0</v>
      </c>
      <c r="T1215" s="78">
        <f t="shared" si="587"/>
        <v>0</v>
      </c>
      <c r="U1215" s="78">
        <f t="shared" si="588"/>
        <v>0</v>
      </c>
      <c r="V1215" s="78">
        <f t="shared" si="589"/>
        <v>0</v>
      </c>
      <c r="W1215" s="78">
        <f t="shared" si="590"/>
        <v>0</v>
      </c>
      <c r="X1215" s="78">
        <f t="shared" si="591"/>
        <v>0</v>
      </c>
      <c r="Y1215" s="78">
        <f t="shared" si="592"/>
        <v>0</v>
      </c>
      <c r="Z1215" s="78">
        <f t="shared" si="593"/>
        <v>0</v>
      </c>
      <c r="AA1215" s="78">
        <f t="shared" si="594"/>
        <v>0</v>
      </c>
      <c r="AB1215" s="78">
        <f t="shared" si="595"/>
        <v>0</v>
      </c>
      <c r="AC1215" s="78">
        <f t="shared" si="596"/>
        <v>0</v>
      </c>
      <c r="AD1215" s="78">
        <f t="shared" si="597"/>
        <v>0</v>
      </c>
      <c r="AE1215" s="78">
        <f t="shared" si="598"/>
        <v>0</v>
      </c>
      <c r="AF1215" s="78">
        <f t="shared" si="599"/>
        <v>0</v>
      </c>
      <c r="AG1215" s="78">
        <f t="shared" si="614"/>
        <v>0</v>
      </c>
      <c r="AH1215" s="78">
        <f t="shared" si="600"/>
        <v>0</v>
      </c>
      <c r="AI1215" s="78">
        <f t="shared" si="601"/>
        <v>1</v>
      </c>
      <c r="AJ1215" s="78">
        <f t="shared" si="602"/>
        <v>0</v>
      </c>
      <c r="AK1215" s="78">
        <f t="shared" si="603"/>
        <v>0</v>
      </c>
      <c r="AL1215" s="78">
        <f t="shared" si="604"/>
        <v>0</v>
      </c>
      <c r="AM1215" s="78">
        <f t="shared" si="605"/>
        <v>0</v>
      </c>
      <c r="AN1215" s="78">
        <f t="shared" si="606"/>
        <v>0</v>
      </c>
      <c r="AO1215" s="78">
        <f t="shared" si="607"/>
        <v>0</v>
      </c>
      <c r="AP1215" s="78">
        <f t="shared" si="608"/>
        <v>0</v>
      </c>
      <c r="AQ1215" s="78">
        <f t="shared" si="609"/>
        <v>0</v>
      </c>
      <c r="AR1215" s="78">
        <f t="shared" si="610"/>
        <v>0</v>
      </c>
      <c r="AS1215" s="78">
        <f t="shared" si="611"/>
        <v>0</v>
      </c>
      <c r="AT1215" s="78">
        <f t="shared" si="612"/>
        <v>0</v>
      </c>
      <c r="AU1215" s="78">
        <f t="shared" si="613"/>
        <v>1</v>
      </c>
      <c r="AV1215" s="78">
        <f>IF(AND(M1215&gt;=35,M1215&lt;=39),1,0)</f>
        <v>0</v>
      </c>
      <c r="AW1215" s="78">
        <f>IF(AND(M1215&gt;=40,M1215&lt;=44),1,0)</f>
        <v>0</v>
      </c>
      <c r="AX1215" s="78">
        <f>IF(AND(M1215&gt;=45,M1215&lt;=49),1,0)</f>
        <v>0</v>
      </c>
      <c r="AY1215" s="78">
        <f>IF(AND(M1215&gt;=50,M1215&lt;=54),1,0)</f>
        <v>1</v>
      </c>
      <c r="AZ1215" s="78">
        <f>IF(AND(M1215&gt;=55,M1215&lt;=59),1,0)</f>
        <v>0</v>
      </c>
      <c r="BA1215" s="78">
        <f>IF(AND(M1215&gt;=60,M1215&lt;=64),1,0)</f>
        <v>0</v>
      </c>
      <c r="BB1215" s="78">
        <f>IF(AND(M1215&gt;=65,M1215&lt;=69),1,0)</f>
        <v>0</v>
      </c>
      <c r="BC1215" s="78">
        <f>IF(AND(M1215&gt;=70,M1215&lt;=74),1,0)</f>
        <v>0</v>
      </c>
      <c r="BD1215" s="78">
        <f>IF(AND(M1215&gt;=75,M1215&lt;=79),1,0)</f>
        <v>0</v>
      </c>
      <c r="BE1215" s="78">
        <f>IF(AND(M1215&gt;=80,M1215&lt;=84),1,0)</f>
        <v>0</v>
      </c>
      <c r="BF1215" s="78">
        <f>IF(AND(M1215&gt;=85,M1215&lt;=89),1,0)</f>
        <v>0</v>
      </c>
      <c r="BG1215" s="78">
        <f>IF(AND(M1215&gt;=90,M1215&lt;=94),1,0)</f>
        <v>0</v>
      </c>
      <c r="BH1215" s="78">
        <f>IF(AND(M1215&gt;=95,M1215&lt;=99),1,0)</f>
        <v>0</v>
      </c>
      <c r="BI1215" s="78">
        <f>IF(AND(M1215&gt;=100,M1215&lt;=105),1,0)</f>
        <v>0</v>
      </c>
      <c r="BJ1215" s="78">
        <f>IF(I1215&lt;$BK$2,1,0)</f>
        <v>0</v>
      </c>
      <c r="BK1215" s="78">
        <f>IF(I1215&gt;$BK$2,1,0)</f>
        <v>1</v>
      </c>
      <c r="BL1215" s="79">
        <f>IF(J1215=$BL$2,1,0)</f>
        <v>0</v>
      </c>
      <c r="BM1215" s="79">
        <f>IF(J1215=$BM237,1,0)</f>
        <v>0</v>
      </c>
      <c r="BN1215" s="79">
        <f>IF(J1215=$BN237,1,0)</f>
        <v>0</v>
      </c>
      <c r="BO1215" s="79">
        <f>IF(J1215=$BO237,1,0)</f>
        <v>0</v>
      </c>
      <c r="BP1215" s="79">
        <f>IF(J1215=$BP237,1,0)</f>
        <v>0</v>
      </c>
      <c r="BQ1215" s="79">
        <f>IF(J1215=$BQ$2,1,0)</f>
        <v>0</v>
      </c>
      <c r="BR1215" s="79">
        <f>IF(J1215=$BR$2,1,0)</f>
        <v>0</v>
      </c>
      <c r="BS1215" s="78">
        <f>IF(F1215=$BS$2,1,0)</f>
        <v>0</v>
      </c>
      <c r="BT1215" s="78">
        <f>IF(F1215=$BT$2,1,0)</f>
        <v>0</v>
      </c>
      <c r="BU1215" s="78">
        <f>IF(F1215=$BU$2,1,0)</f>
        <v>1</v>
      </c>
      <c r="BV1215" s="78">
        <f>IF(F1215=$BV$2,1,0)</f>
        <v>0</v>
      </c>
      <c r="BW1215" s="78">
        <f>IF(F1215=$BW$2,1,0)</f>
        <v>0</v>
      </c>
      <c r="BX1215" s="78">
        <f>IF(F1215=$BX$2,1,0)</f>
        <v>0</v>
      </c>
      <c r="BY1215" s="78">
        <f>IF(F1215=$BY$2,1,0)</f>
        <v>0</v>
      </c>
      <c r="BZ1215" s="78">
        <f>IF(F1215=$BZ$2,1,0)</f>
        <v>0</v>
      </c>
      <c r="CA1215"/>
      <c r="CB1215" s="1">
        <v>0</v>
      </c>
      <c r="CC1215" s="1">
        <v>0</v>
      </c>
    </row>
    <row r="1216" spans="2:81" x14ac:dyDescent="0.3">
      <c r="B1216" s="29" t="s">
        <v>33</v>
      </c>
      <c r="C1216" s="33" t="s">
        <v>162</v>
      </c>
      <c r="D1216" s="33" t="s">
        <v>75</v>
      </c>
      <c r="E1216" s="53" t="s">
        <v>1159</v>
      </c>
      <c r="F1216" s="31" t="s">
        <v>31</v>
      </c>
      <c r="G1216" s="1">
        <v>5</v>
      </c>
      <c r="H1216" s="1">
        <v>2016</v>
      </c>
      <c r="I1216" s="36">
        <v>0.79722222222222217</v>
      </c>
      <c r="J1216" s="1" t="s">
        <v>9</v>
      </c>
      <c r="K1216" s="39">
        <v>19598</v>
      </c>
      <c r="L1216" t="s">
        <v>1833</v>
      </c>
      <c r="M1216" s="76">
        <v>54</v>
      </c>
      <c r="N1216" t="str">
        <f t="shared" si="583"/>
        <v>cloudy</v>
      </c>
      <c r="O1216" s="78">
        <f t="shared" si="584"/>
        <v>0</v>
      </c>
      <c r="P1216" s="78">
        <v>0</v>
      </c>
      <c r="Q1216" s="78">
        <v>0</v>
      </c>
      <c r="R1216" s="78">
        <f t="shared" si="585"/>
        <v>0</v>
      </c>
      <c r="S1216" s="78">
        <f t="shared" si="586"/>
        <v>0</v>
      </c>
      <c r="T1216" s="78">
        <f t="shared" si="587"/>
        <v>0</v>
      </c>
      <c r="U1216" s="78">
        <f t="shared" si="588"/>
        <v>0</v>
      </c>
      <c r="V1216" s="78">
        <f t="shared" si="589"/>
        <v>0</v>
      </c>
      <c r="W1216" s="78">
        <f t="shared" si="590"/>
        <v>0</v>
      </c>
      <c r="X1216" s="78">
        <f t="shared" si="591"/>
        <v>0</v>
      </c>
      <c r="Y1216" s="78">
        <f t="shared" si="592"/>
        <v>0</v>
      </c>
      <c r="Z1216" s="78">
        <f t="shared" si="593"/>
        <v>0</v>
      </c>
      <c r="AA1216" s="78">
        <f t="shared" si="594"/>
        <v>0</v>
      </c>
      <c r="AB1216" s="78">
        <f t="shared" si="595"/>
        <v>0</v>
      </c>
      <c r="AC1216" s="78">
        <f t="shared" si="596"/>
        <v>0</v>
      </c>
      <c r="AD1216" s="78">
        <f t="shared" si="597"/>
        <v>0</v>
      </c>
      <c r="AE1216" s="78">
        <f t="shared" si="598"/>
        <v>0</v>
      </c>
      <c r="AF1216" s="78">
        <f t="shared" si="599"/>
        <v>0</v>
      </c>
      <c r="AG1216" s="78">
        <f t="shared" si="614"/>
        <v>0</v>
      </c>
      <c r="AH1216" s="78">
        <f t="shared" si="600"/>
        <v>0</v>
      </c>
      <c r="AI1216" s="78">
        <f t="shared" si="601"/>
        <v>1</v>
      </c>
      <c r="AJ1216" s="78">
        <f t="shared" si="602"/>
        <v>0</v>
      </c>
      <c r="AK1216" s="78">
        <f t="shared" si="603"/>
        <v>0</v>
      </c>
      <c r="AL1216" s="78">
        <f t="shared" si="604"/>
        <v>0</v>
      </c>
      <c r="AM1216" s="78">
        <f t="shared" si="605"/>
        <v>0</v>
      </c>
      <c r="AN1216" s="78">
        <f t="shared" si="606"/>
        <v>0</v>
      </c>
      <c r="AO1216" s="78">
        <f t="shared" si="607"/>
        <v>0</v>
      </c>
      <c r="AP1216" s="78">
        <f t="shared" si="608"/>
        <v>0</v>
      </c>
      <c r="AQ1216" s="78">
        <f t="shared" si="609"/>
        <v>0</v>
      </c>
      <c r="AR1216" s="78">
        <f t="shared" si="610"/>
        <v>0</v>
      </c>
      <c r="AS1216" s="78">
        <f t="shared" si="611"/>
        <v>0</v>
      </c>
      <c r="AT1216" s="78">
        <f t="shared" si="612"/>
        <v>0</v>
      </c>
      <c r="AU1216" s="78">
        <f t="shared" si="613"/>
        <v>1</v>
      </c>
      <c r="AV1216" s="78">
        <f>IF(AND(M1216&gt;=35,M1216&lt;=39),1,0)</f>
        <v>0</v>
      </c>
      <c r="AW1216" s="78">
        <f>IF(AND(M1216&gt;=40,M1216&lt;=44),1,0)</f>
        <v>0</v>
      </c>
      <c r="AX1216" s="78">
        <f>IF(AND(M1216&gt;=45,M1216&lt;=49),1,0)</f>
        <v>0</v>
      </c>
      <c r="AY1216" s="78">
        <f>IF(AND(M1216&gt;=50,M1216&lt;=54),1,0)</f>
        <v>1</v>
      </c>
      <c r="AZ1216" s="78">
        <f>IF(AND(M1216&gt;=55,M1216&lt;=59),1,0)</f>
        <v>0</v>
      </c>
      <c r="BA1216" s="78">
        <f>IF(AND(M1216&gt;=60,M1216&lt;=64),1,0)</f>
        <v>0</v>
      </c>
      <c r="BB1216" s="78">
        <f>IF(AND(M1216&gt;=65,M1216&lt;=69),1,0)</f>
        <v>0</v>
      </c>
      <c r="BC1216" s="78">
        <f>IF(AND(M1216&gt;=70,M1216&lt;=74),1,0)</f>
        <v>0</v>
      </c>
      <c r="BD1216" s="78">
        <f>IF(AND(M1216&gt;=75,M1216&lt;=79),1,0)</f>
        <v>0</v>
      </c>
      <c r="BE1216" s="78">
        <f>IF(AND(M1216&gt;=80,M1216&lt;=84),1,0)</f>
        <v>0</v>
      </c>
      <c r="BF1216" s="78">
        <f>IF(AND(M1216&gt;=85,M1216&lt;=89),1,0)</f>
        <v>0</v>
      </c>
      <c r="BG1216" s="78">
        <f>IF(AND(M1216&gt;=90,M1216&lt;=94),1,0)</f>
        <v>0</v>
      </c>
      <c r="BH1216" s="78">
        <f>IF(AND(M1216&gt;=95,M1216&lt;=99),1,0)</f>
        <v>0</v>
      </c>
      <c r="BI1216" s="78">
        <f>IF(AND(M1216&gt;=100,M1216&lt;=105),1,0)</f>
        <v>0</v>
      </c>
      <c r="BJ1216" s="78">
        <f>IF(I1216&lt;$BK$2,1,0)</f>
        <v>0</v>
      </c>
      <c r="BK1216" s="78">
        <f>IF(I1216&gt;$BK$2,1,0)</f>
        <v>1</v>
      </c>
      <c r="BL1216" s="79">
        <f>IF(J1216=$BL$2,1,0)</f>
        <v>0</v>
      </c>
      <c r="BM1216" s="79">
        <f>IF(J1216=$BM238,1,0)</f>
        <v>0</v>
      </c>
      <c r="BN1216" s="79">
        <f>IF(J1216=$BN238,1,0)</f>
        <v>0</v>
      </c>
      <c r="BO1216" s="79">
        <f>IF(J1216=$BO238,1,0)</f>
        <v>0</v>
      </c>
      <c r="BP1216" s="79">
        <f>IF(J1216=$BP238,1,0)</f>
        <v>0</v>
      </c>
      <c r="BQ1216" s="79">
        <f>IF(J1216=$BQ$2,1,0)</f>
        <v>0</v>
      </c>
      <c r="BR1216" s="79">
        <f>IF(J1216=$BR$2,1,0)</f>
        <v>0</v>
      </c>
      <c r="BS1216" s="78">
        <f>IF(F1216=$BS$2,1,0)</f>
        <v>0</v>
      </c>
      <c r="BT1216" s="78">
        <f>IF(F1216=$BT$2,1,0)</f>
        <v>0</v>
      </c>
      <c r="BU1216" s="78">
        <f>IF(F1216=$BU$2,1,0)</f>
        <v>1</v>
      </c>
      <c r="BV1216" s="78">
        <f>IF(F1216=$BV$2,1,0)</f>
        <v>0</v>
      </c>
      <c r="BW1216" s="78">
        <f>IF(F1216=$BW$2,1,0)</f>
        <v>0</v>
      </c>
      <c r="BX1216" s="78">
        <f>IF(F1216=$BX$2,1,0)</f>
        <v>0</v>
      </c>
      <c r="BY1216" s="78">
        <f>IF(F1216=$BY$2,1,0)</f>
        <v>0</v>
      </c>
      <c r="BZ1216" s="78">
        <f>IF(F1216=$BZ$2,1,0)</f>
        <v>0</v>
      </c>
      <c r="CA1216"/>
      <c r="CB1216" s="1">
        <v>0</v>
      </c>
      <c r="CC1216" s="1">
        <v>0</v>
      </c>
    </row>
    <row r="1217" spans="2:81" x14ac:dyDescent="0.3">
      <c r="B1217" s="29" t="s">
        <v>19</v>
      </c>
      <c r="C1217" s="33" t="s">
        <v>169</v>
      </c>
      <c r="D1217" s="33" t="s">
        <v>1883</v>
      </c>
      <c r="E1217" s="53" t="s">
        <v>438</v>
      </c>
      <c r="F1217" s="31" t="s">
        <v>31</v>
      </c>
      <c r="G1217" s="1">
        <v>7</v>
      </c>
      <c r="H1217" s="1">
        <v>2016</v>
      </c>
      <c r="I1217" s="36">
        <v>0.54513888888888895</v>
      </c>
      <c r="J1217" s="1" t="s">
        <v>7</v>
      </c>
      <c r="K1217" s="39">
        <v>15110</v>
      </c>
      <c r="L1217" t="s">
        <v>1822</v>
      </c>
      <c r="M1217" s="76">
        <v>58</v>
      </c>
      <c r="N1217" t="str">
        <f t="shared" si="583"/>
        <v>overcast</v>
      </c>
      <c r="O1217" s="78">
        <f t="shared" si="584"/>
        <v>0</v>
      </c>
      <c r="P1217" s="78">
        <v>0</v>
      </c>
      <c r="Q1217" s="78">
        <v>0</v>
      </c>
      <c r="R1217" s="78">
        <f t="shared" si="585"/>
        <v>0</v>
      </c>
      <c r="S1217" s="78">
        <f t="shared" si="586"/>
        <v>0</v>
      </c>
      <c r="T1217" s="78">
        <f t="shared" si="587"/>
        <v>0</v>
      </c>
      <c r="U1217" s="78">
        <f t="shared" si="588"/>
        <v>0</v>
      </c>
      <c r="V1217" s="78">
        <f t="shared" si="589"/>
        <v>0</v>
      </c>
      <c r="W1217" s="78">
        <f t="shared" si="590"/>
        <v>0</v>
      </c>
      <c r="X1217" s="78">
        <f t="shared" si="591"/>
        <v>0</v>
      </c>
      <c r="Y1217" s="78">
        <f t="shared" si="592"/>
        <v>0</v>
      </c>
      <c r="Z1217" s="78">
        <f t="shared" si="593"/>
        <v>0</v>
      </c>
      <c r="AA1217" s="78">
        <f t="shared" si="594"/>
        <v>0</v>
      </c>
      <c r="AB1217" s="78">
        <f t="shared" si="595"/>
        <v>0</v>
      </c>
      <c r="AC1217" s="78">
        <f t="shared" si="596"/>
        <v>0</v>
      </c>
      <c r="AD1217" s="78">
        <f t="shared" si="597"/>
        <v>0</v>
      </c>
      <c r="AE1217" s="78">
        <f t="shared" si="598"/>
        <v>0</v>
      </c>
      <c r="AF1217" s="78">
        <f t="shared" si="599"/>
        <v>0</v>
      </c>
      <c r="AG1217" s="78">
        <f t="shared" si="614"/>
        <v>0</v>
      </c>
      <c r="AH1217" s="78">
        <f t="shared" si="600"/>
        <v>0</v>
      </c>
      <c r="AI1217" s="78">
        <f t="shared" si="601"/>
        <v>0</v>
      </c>
      <c r="AJ1217" s="78">
        <f t="shared" si="602"/>
        <v>1</v>
      </c>
      <c r="AK1217" s="78">
        <f t="shared" si="603"/>
        <v>0</v>
      </c>
      <c r="AL1217" s="78">
        <f t="shared" si="604"/>
        <v>0</v>
      </c>
      <c r="AM1217" s="78">
        <f t="shared" si="605"/>
        <v>0</v>
      </c>
      <c r="AN1217" s="78">
        <f t="shared" si="606"/>
        <v>0</v>
      </c>
      <c r="AO1217" s="78">
        <f t="shared" si="607"/>
        <v>0</v>
      </c>
      <c r="AP1217" s="78">
        <f t="shared" si="608"/>
        <v>0</v>
      </c>
      <c r="AQ1217" s="78">
        <f t="shared" si="609"/>
        <v>0</v>
      </c>
      <c r="AR1217" s="78">
        <f t="shared" si="610"/>
        <v>0</v>
      </c>
      <c r="AS1217" s="78">
        <f t="shared" si="611"/>
        <v>0</v>
      </c>
      <c r="AT1217" s="78">
        <f t="shared" si="612"/>
        <v>0</v>
      </c>
      <c r="AU1217" s="78">
        <f t="shared" si="613"/>
        <v>1</v>
      </c>
      <c r="AV1217" s="78">
        <f>IF(AND(M1217&gt;=35,M1217&lt;=39),1,0)</f>
        <v>0</v>
      </c>
      <c r="AW1217" s="78">
        <f>IF(AND(M1217&gt;=40,M1217&lt;=44),1,0)</f>
        <v>0</v>
      </c>
      <c r="AX1217" s="78">
        <f>IF(AND(M1217&gt;=45,M1217&lt;=49),1,0)</f>
        <v>0</v>
      </c>
      <c r="AY1217" s="78">
        <f>IF(AND(M1217&gt;=50,M1217&lt;=54),1,0)</f>
        <v>0</v>
      </c>
      <c r="AZ1217" s="78">
        <f>IF(AND(M1217&gt;=55,M1217&lt;=59),1,0)</f>
        <v>1</v>
      </c>
      <c r="BA1217" s="78">
        <f>IF(AND(M1217&gt;=60,M1217&lt;=64),1,0)</f>
        <v>0</v>
      </c>
      <c r="BB1217" s="78">
        <f>IF(AND(M1217&gt;=65,M1217&lt;=69),1,0)</f>
        <v>0</v>
      </c>
      <c r="BC1217" s="78">
        <f>IF(AND(M1217&gt;=70,M1217&lt;=74),1,0)</f>
        <v>0</v>
      </c>
      <c r="BD1217" s="78">
        <f>IF(AND(M1217&gt;=75,M1217&lt;=79),1,0)</f>
        <v>0</v>
      </c>
      <c r="BE1217" s="78">
        <f>IF(AND(M1217&gt;=80,M1217&lt;=84),1,0)</f>
        <v>0</v>
      </c>
      <c r="BF1217" s="78">
        <f>IF(AND(M1217&gt;=85,M1217&lt;=89),1,0)</f>
        <v>0</v>
      </c>
      <c r="BG1217" s="78">
        <f>IF(AND(M1217&gt;=90,M1217&lt;=94),1,0)</f>
        <v>0</v>
      </c>
      <c r="BH1217" s="78">
        <f>IF(AND(M1217&gt;=95,M1217&lt;=99),1,0)</f>
        <v>0</v>
      </c>
      <c r="BI1217" s="78">
        <f>IF(AND(M1217&gt;=100,M1217&lt;=105),1,0)</f>
        <v>0</v>
      </c>
      <c r="BJ1217" s="78">
        <f>IF(I1217&lt;$BK$2,1,0)</f>
        <v>1</v>
      </c>
      <c r="BK1217" s="78">
        <f>IF(I1217&gt;$BK$2,1,0)</f>
        <v>0</v>
      </c>
      <c r="BL1217" s="79">
        <f>IF(J1217=$BL$2,1,0)</f>
        <v>0</v>
      </c>
      <c r="BM1217" s="79">
        <f>IF(J1217=$BM239,1,0)</f>
        <v>0</v>
      </c>
      <c r="BN1217" s="79">
        <f>IF(J1217=$BN239,1,0)</f>
        <v>0</v>
      </c>
      <c r="BO1217" s="79">
        <f>IF(J1217=$BO239,1,0)</f>
        <v>0</v>
      </c>
      <c r="BP1217" s="79">
        <f>IF(J1217=$BP239,1,0)</f>
        <v>0</v>
      </c>
      <c r="BQ1217" s="79">
        <f>IF(J1217=$BQ$2,1,0)</f>
        <v>1</v>
      </c>
      <c r="BR1217" s="79">
        <f>IF(J1217=$BR$2,1,0)</f>
        <v>0</v>
      </c>
      <c r="BS1217" s="78">
        <f>IF(F1217=$BS$2,1,0)</f>
        <v>0</v>
      </c>
      <c r="BT1217" s="78">
        <f>IF(F1217=$BT$2,1,0)</f>
        <v>0</v>
      </c>
      <c r="BU1217" s="78">
        <f>IF(F1217=$BU$2,1,0)</f>
        <v>1</v>
      </c>
      <c r="BV1217" s="78">
        <f>IF(F1217=$BV$2,1,0)</f>
        <v>0</v>
      </c>
      <c r="BW1217" s="78">
        <f>IF(F1217=$BW$2,1,0)</f>
        <v>0</v>
      </c>
      <c r="BX1217" s="78">
        <f>IF(F1217=$BX$2,1,0)</f>
        <v>0</v>
      </c>
      <c r="BY1217" s="78">
        <f>IF(F1217=$BY$2,1,0)</f>
        <v>0</v>
      </c>
      <c r="BZ1217" s="78">
        <f>IF(F1217=$BZ$2,1,0)</f>
        <v>0</v>
      </c>
      <c r="CA1217" t="s">
        <v>2293</v>
      </c>
      <c r="CB1217" s="1">
        <v>0</v>
      </c>
      <c r="CC1217" s="1">
        <v>1</v>
      </c>
    </row>
    <row r="1218" spans="2:81" x14ac:dyDescent="0.3">
      <c r="B1218" s="29" t="s">
        <v>21</v>
      </c>
      <c r="C1218" s="33" t="s">
        <v>169</v>
      </c>
      <c r="D1218" s="33" t="s">
        <v>1883</v>
      </c>
      <c r="E1218" s="53" t="s">
        <v>438</v>
      </c>
      <c r="F1218" s="31" t="s">
        <v>31</v>
      </c>
      <c r="G1218" s="1">
        <v>7</v>
      </c>
      <c r="H1218" s="1">
        <v>2016</v>
      </c>
      <c r="I1218" s="36">
        <v>0.79652777777777783</v>
      </c>
      <c r="J1218" s="1" t="s">
        <v>7</v>
      </c>
      <c r="K1218" s="39">
        <v>29862</v>
      </c>
      <c r="L1218" t="s">
        <v>1834</v>
      </c>
      <c r="M1218" s="76">
        <v>62</v>
      </c>
      <c r="N1218" t="str">
        <f t="shared" si="583"/>
        <v>clear</v>
      </c>
      <c r="O1218" s="78">
        <f t="shared" si="584"/>
        <v>0</v>
      </c>
      <c r="P1218" s="78">
        <v>0</v>
      </c>
      <c r="Q1218" s="78">
        <v>0</v>
      </c>
      <c r="R1218" s="78">
        <f t="shared" si="585"/>
        <v>0</v>
      </c>
      <c r="S1218" s="78">
        <f t="shared" si="586"/>
        <v>0</v>
      </c>
      <c r="T1218" s="78">
        <f t="shared" si="587"/>
        <v>0</v>
      </c>
      <c r="U1218" s="78">
        <f t="shared" si="588"/>
        <v>0</v>
      </c>
      <c r="V1218" s="78">
        <f t="shared" si="589"/>
        <v>0</v>
      </c>
      <c r="W1218" s="78">
        <f t="shared" si="590"/>
        <v>0</v>
      </c>
      <c r="X1218" s="78">
        <f t="shared" si="591"/>
        <v>0</v>
      </c>
      <c r="Y1218" s="78">
        <f t="shared" si="592"/>
        <v>0</v>
      </c>
      <c r="Z1218" s="78">
        <f t="shared" si="593"/>
        <v>0</v>
      </c>
      <c r="AA1218" s="78">
        <f t="shared" si="594"/>
        <v>0</v>
      </c>
      <c r="AB1218" s="78">
        <f t="shared" si="595"/>
        <v>0</v>
      </c>
      <c r="AC1218" s="78">
        <f t="shared" si="596"/>
        <v>0</v>
      </c>
      <c r="AD1218" s="78">
        <f t="shared" si="597"/>
        <v>0</v>
      </c>
      <c r="AE1218" s="78">
        <f t="shared" si="598"/>
        <v>0</v>
      </c>
      <c r="AF1218" s="78">
        <f t="shared" si="599"/>
        <v>0</v>
      </c>
      <c r="AG1218" s="78">
        <f t="shared" si="614"/>
        <v>0</v>
      </c>
      <c r="AH1218" s="78">
        <f t="shared" si="600"/>
        <v>0</v>
      </c>
      <c r="AI1218" s="78">
        <f t="shared" si="601"/>
        <v>0</v>
      </c>
      <c r="AJ1218" s="78">
        <f t="shared" si="602"/>
        <v>1</v>
      </c>
      <c r="AK1218" s="78">
        <f t="shared" si="603"/>
        <v>0</v>
      </c>
      <c r="AL1218" s="78">
        <f t="shared" si="604"/>
        <v>0</v>
      </c>
      <c r="AM1218" s="78">
        <f t="shared" si="605"/>
        <v>0</v>
      </c>
      <c r="AN1218" s="78">
        <f t="shared" si="606"/>
        <v>0</v>
      </c>
      <c r="AO1218" s="78">
        <f t="shared" si="607"/>
        <v>0</v>
      </c>
      <c r="AP1218" s="78">
        <f t="shared" si="608"/>
        <v>0</v>
      </c>
      <c r="AQ1218" s="78">
        <f t="shared" si="609"/>
        <v>0</v>
      </c>
      <c r="AR1218" s="78">
        <f t="shared" si="610"/>
        <v>0</v>
      </c>
      <c r="AS1218" s="78">
        <f t="shared" si="611"/>
        <v>0</v>
      </c>
      <c r="AT1218" s="78">
        <f t="shared" si="612"/>
        <v>0</v>
      </c>
      <c r="AU1218" s="78">
        <f t="shared" si="613"/>
        <v>1</v>
      </c>
      <c r="AV1218" s="78">
        <f>IF(AND(M1218&gt;=35,M1218&lt;=39),1,0)</f>
        <v>0</v>
      </c>
      <c r="AW1218" s="78">
        <f>IF(AND(M1218&gt;=40,M1218&lt;=44),1,0)</f>
        <v>0</v>
      </c>
      <c r="AX1218" s="78">
        <f>IF(AND(M1218&gt;=45,M1218&lt;=49),1,0)</f>
        <v>0</v>
      </c>
      <c r="AY1218" s="78">
        <f>IF(AND(M1218&gt;=50,M1218&lt;=54),1,0)</f>
        <v>0</v>
      </c>
      <c r="AZ1218" s="78">
        <f>IF(AND(M1218&gt;=55,M1218&lt;=59),1,0)</f>
        <v>0</v>
      </c>
      <c r="BA1218" s="78">
        <f>IF(AND(M1218&gt;=60,M1218&lt;=64),1,0)</f>
        <v>1</v>
      </c>
      <c r="BB1218" s="78">
        <f>IF(AND(M1218&gt;=65,M1218&lt;=69),1,0)</f>
        <v>0</v>
      </c>
      <c r="BC1218" s="78">
        <f>IF(AND(M1218&gt;=70,M1218&lt;=74),1,0)</f>
        <v>0</v>
      </c>
      <c r="BD1218" s="78">
        <f>IF(AND(M1218&gt;=75,M1218&lt;=79),1,0)</f>
        <v>0</v>
      </c>
      <c r="BE1218" s="78">
        <f>IF(AND(M1218&gt;=80,M1218&lt;=84),1,0)</f>
        <v>0</v>
      </c>
      <c r="BF1218" s="78">
        <f>IF(AND(M1218&gt;=85,M1218&lt;=89),1,0)</f>
        <v>0</v>
      </c>
      <c r="BG1218" s="78">
        <f>IF(AND(M1218&gt;=90,M1218&lt;=94),1,0)</f>
        <v>0</v>
      </c>
      <c r="BH1218" s="78">
        <f>IF(AND(M1218&gt;=95,M1218&lt;=99),1,0)</f>
        <v>0</v>
      </c>
      <c r="BI1218" s="78">
        <f>IF(AND(M1218&gt;=100,M1218&lt;=105),1,0)</f>
        <v>0</v>
      </c>
      <c r="BJ1218" s="78">
        <f>IF(I1218&lt;$BK$2,1,0)</f>
        <v>0</v>
      </c>
      <c r="BK1218" s="78">
        <f>IF(I1218&gt;$BK$2,1,0)</f>
        <v>1</v>
      </c>
      <c r="BL1218" s="79">
        <f>IF(J1218=$BL$2,1,0)</f>
        <v>0</v>
      </c>
      <c r="BM1218" s="79">
        <f>IF(J1218=$BM240,1,0)</f>
        <v>0</v>
      </c>
      <c r="BN1218" s="79">
        <f>IF(J1218=$BN240,1,0)</f>
        <v>0</v>
      </c>
      <c r="BO1218" s="79">
        <f>IF(J1218=$BO240,1,0)</f>
        <v>0</v>
      </c>
      <c r="BP1218" s="79">
        <f>IF(J1218=$BP240,1,0)</f>
        <v>0</v>
      </c>
      <c r="BQ1218" s="79">
        <f>IF(J1218=$BQ$2,1,0)</f>
        <v>1</v>
      </c>
      <c r="BR1218" s="79">
        <f>IF(J1218=$BR$2,1,0)</f>
        <v>0</v>
      </c>
      <c r="BS1218" s="78">
        <f>IF(F1218=$BS$2,1,0)</f>
        <v>0</v>
      </c>
      <c r="BT1218" s="78">
        <f>IF(F1218=$BT$2,1,0)</f>
        <v>0</v>
      </c>
      <c r="BU1218" s="78">
        <f>IF(F1218=$BU$2,1,0)</f>
        <v>1</v>
      </c>
      <c r="BV1218" s="78">
        <f>IF(F1218=$BV$2,1,0)</f>
        <v>0</v>
      </c>
      <c r="BW1218" s="78">
        <f>IF(F1218=$BW$2,1,0)</f>
        <v>0</v>
      </c>
      <c r="BX1218" s="78">
        <f>IF(F1218=$BX$2,1,0)</f>
        <v>0</v>
      </c>
      <c r="BY1218" s="78">
        <f>IF(F1218=$BY$2,1,0)</f>
        <v>0</v>
      </c>
      <c r="BZ1218" s="78">
        <f>IF(F1218=$BZ$2,1,0)</f>
        <v>0</v>
      </c>
      <c r="CA1218" t="s">
        <v>2294</v>
      </c>
      <c r="CB1218" s="1">
        <v>0</v>
      </c>
      <c r="CC1218" s="1">
        <v>0</v>
      </c>
    </row>
    <row r="1219" spans="2:81" x14ac:dyDescent="0.3">
      <c r="B1219" s="29" t="s">
        <v>22</v>
      </c>
      <c r="C1219" s="33" t="s">
        <v>169</v>
      </c>
      <c r="D1219" s="33" t="s">
        <v>1883</v>
      </c>
      <c r="E1219" s="53" t="s">
        <v>439</v>
      </c>
      <c r="F1219" s="31" t="s">
        <v>31</v>
      </c>
      <c r="G1219" s="1">
        <v>8</v>
      </c>
      <c r="H1219" s="1">
        <v>2016</v>
      </c>
      <c r="I1219" s="36">
        <v>0.56805555555555554</v>
      </c>
      <c r="J1219" s="1" t="s">
        <v>8</v>
      </c>
      <c r="K1219" s="39">
        <v>43690</v>
      </c>
      <c r="L1219" t="s">
        <v>1835</v>
      </c>
      <c r="M1219" s="76">
        <v>68</v>
      </c>
      <c r="N1219" t="str">
        <f t="shared" si="583"/>
        <v>sunny</v>
      </c>
      <c r="O1219" s="78">
        <f t="shared" si="584"/>
        <v>0</v>
      </c>
      <c r="P1219" s="78">
        <v>0</v>
      </c>
      <c r="Q1219" s="78">
        <v>0</v>
      </c>
      <c r="R1219" s="78">
        <f t="shared" si="585"/>
        <v>0</v>
      </c>
      <c r="S1219" s="78">
        <f t="shared" si="586"/>
        <v>0</v>
      </c>
      <c r="T1219" s="78">
        <f t="shared" si="587"/>
        <v>0</v>
      </c>
      <c r="U1219" s="78">
        <f t="shared" si="588"/>
        <v>0</v>
      </c>
      <c r="V1219" s="78">
        <f t="shared" si="589"/>
        <v>0</v>
      </c>
      <c r="W1219" s="78">
        <f t="shared" si="590"/>
        <v>0</v>
      </c>
      <c r="X1219" s="78">
        <f t="shared" si="591"/>
        <v>0</v>
      </c>
      <c r="Y1219" s="78">
        <f t="shared" si="592"/>
        <v>0</v>
      </c>
      <c r="Z1219" s="78">
        <f t="shared" si="593"/>
        <v>0</v>
      </c>
      <c r="AA1219" s="78">
        <f t="shared" si="594"/>
        <v>0</v>
      </c>
      <c r="AB1219" s="78">
        <f t="shared" si="595"/>
        <v>0</v>
      </c>
      <c r="AC1219" s="78">
        <f t="shared" si="596"/>
        <v>0</v>
      </c>
      <c r="AD1219" s="78">
        <f t="shared" si="597"/>
        <v>0</v>
      </c>
      <c r="AE1219" s="78">
        <f t="shared" si="598"/>
        <v>0</v>
      </c>
      <c r="AF1219" s="78">
        <f t="shared" si="599"/>
        <v>0</v>
      </c>
      <c r="AG1219" s="78">
        <f t="shared" si="614"/>
        <v>0</v>
      </c>
      <c r="AH1219" s="78">
        <f t="shared" si="600"/>
        <v>0</v>
      </c>
      <c r="AI1219" s="78">
        <f t="shared" si="601"/>
        <v>0</v>
      </c>
      <c r="AJ1219" s="78">
        <f t="shared" si="602"/>
        <v>1</v>
      </c>
      <c r="AK1219" s="78">
        <f t="shared" si="603"/>
        <v>0</v>
      </c>
      <c r="AL1219" s="78">
        <f t="shared" si="604"/>
        <v>0</v>
      </c>
      <c r="AM1219" s="78">
        <f t="shared" si="605"/>
        <v>0</v>
      </c>
      <c r="AN1219" s="78">
        <f t="shared" si="606"/>
        <v>0</v>
      </c>
      <c r="AO1219" s="78">
        <f t="shared" si="607"/>
        <v>0</v>
      </c>
      <c r="AP1219" s="78">
        <f t="shared" si="608"/>
        <v>0</v>
      </c>
      <c r="AQ1219" s="78">
        <f t="shared" si="609"/>
        <v>0</v>
      </c>
      <c r="AR1219" s="78">
        <f t="shared" si="610"/>
        <v>0</v>
      </c>
      <c r="AS1219" s="78">
        <f t="shared" si="611"/>
        <v>0</v>
      </c>
      <c r="AT1219" s="78">
        <f t="shared" si="612"/>
        <v>0</v>
      </c>
      <c r="AU1219" s="78">
        <f t="shared" si="613"/>
        <v>1</v>
      </c>
      <c r="AV1219" s="78">
        <f>IF(AND(M1219&gt;=35,M1219&lt;=39),1,0)</f>
        <v>0</v>
      </c>
      <c r="AW1219" s="78">
        <f>IF(AND(M1219&gt;=40,M1219&lt;=44),1,0)</f>
        <v>0</v>
      </c>
      <c r="AX1219" s="78">
        <f>IF(AND(M1219&gt;=45,M1219&lt;=49),1,0)</f>
        <v>0</v>
      </c>
      <c r="AY1219" s="78">
        <f>IF(AND(M1219&gt;=50,M1219&lt;=54),1,0)</f>
        <v>0</v>
      </c>
      <c r="AZ1219" s="78">
        <f>IF(AND(M1219&gt;=55,M1219&lt;=59),1,0)</f>
        <v>0</v>
      </c>
      <c r="BA1219" s="78">
        <f>IF(AND(M1219&gt;=60,M1219&lt;=64),1,0)</f>
        <v>0</v>
      </c>
      <c r="BB1219" s="78">
        <f>IF(AND(M1219&gt;=65,M1219&lt;=69),1,0)</f>
        <v>1</v>
      </c>
      <c r="BC1219" s="78">
        <f>IF(AND(M1219&gt;=70,M1219&lt;=74),1,0)</f>
        <v>0</v>
      </c>
      <c r="BD1219" s="78">
        <f>IF(AND(M1219&gt;=75,M1219&lt;=79),1,0)</f>
        <v>0</v>
      </c>
      <c r="BE1219" s="78">
        <f>IF(AND(M1219&gt;=80,M1219&lt;=84),1,0)</f>
        <v>0</v>
      </c>
      <c r="BF1219" s="78">
        <f>IF(AND(M1219&gt;=85,M1219&lt;=89),1,0)</f>
        <v>0</v>
      </c>
      <c r="BG1219" s="78">
        <f>IF(AND(M1219&gt;=90,M1219&lt;=94),1,0)</f>
        <v>0</v>
      </c>
      <c r="BH1219" s="78">
        <f>IF(AND(M1219&gt;=95,M1219&lt;=99),1,0)</f>
        <v>0</v>
      </c>
      <c r="BI1219" s="78">
        <f>IF(AND(M1219&gt;=100,M1219&lt;=105),1,0)</f>
        <v>0</v>
      </c>
      <c r="BJ1219" s="78">
        <f>IF(I1219&lt;$BK$2,1,0)</f>
        <v>1</v>
      </c>
      <c r="BK1219" s="78">
        <f>IF(I1219&gt;$BK$2,1,0)</f>
        <v>0</v>
      </c>
      <c r="BL1219" s="79">
        <f>IF(J1219=$BL$2,1,0)</f>
        <v>0</v>
      </c>
      <c r="BM1219" s="79">
        <f>IF(J1219=$BM241,1,0)</f>
        <v>0</v>
      </c>
      <c r="BN1219" s="79">
        <f>IF(J1219=$BN241,1,0)</f>
        <v>0</v>
      </c>
      <c r="BO1219" s="79">
        <f>IF(J1219=$BO241,1,0)</f>
        <v>0</v>
      </c>
      <c r="BP1219" s="79">
        <f>IF(J1219=$BP241,1,0)</f>
        <v>0</v>
      </c>
      <c r="BQ1219" s="79">
        <f>IF(J1219=$BQ$2,1,0)</f>
        <v>0</v>
      </c>
      <c r="BR1219" s="79">
        <f>IF(J1219=$BR$2,1,0)</f>
        <v>1</v>
      </c>
      <c r="BS1219" s="78">
        <f>IF(F1219=$BS$2,1,0)</f>
        <v>0</v>
      </c>
      <c r="BT1219" s="78">
        <f>IF(F1219=$BT$2,1,0)</f>
        <v>0</v>
      </c>
      <c r="BU1219" s="78">
        <f>IF(F1219=$BU$2,1,0)</f>
        <v>1</v>
      </c>
      <c r="BV1219" s="78">
        <f>IF(F1219=$BV$2,1,0)</f>
        <v>0</v>
      </c>
      <c r="BW1219" s="78">
        <f>IF(F1219=$BW$2,1,0)</f>
        <v>0</v>
      </c>
      <c r="BX1219" s="78">
        <f>IF(F1219=$BX$2,1,0)</f>
        <v>0</v>
      </c>
      <c r="BY1219" s="78">
        <f>IF(F1219=$BY$2,1,0)</f>
        <v>0</v>
      </c>
      <c r="BZ1219" s="78">
        <f>IF(F1219=$BZ$2,1,0)</f>
        <v>0</v>
      </c>
      <c r="CA1219" t="s">
        <v>2295</v>
      </c>
      <c r="CB1219" s="1">
        <v>0</v>
      </c>
      <c r="CC1219" s="1">
        <v>0</v>
      </c>
    </row>
    <row r="1220" spans="2:81" x14ac:dyDescent="0.3">
      <c r="B1220" s="29" t="s">
        <v>23</v>
      </c>
      <c r="C1220" s="33" t="s">
        <v>170</v>
      </c>
      <c r="D1220" s="33" t="s">
        <v>77</v>
      </c>
      <c r="E1220" s="53" t="s">
        <v>914</v>
      </c>
      <c r="F1220" s="31" t="s">
        <v>31</v>
      </c>
      <c r="G1220" s="1">
        <v>12</v>
      </c>
      <c r="H1220" s="1">
        <v>2016</v>
      </c>
      <c r="I1220" s="36">
        <v>0.79652777777777783</v>
      </c>
      <c r="J1220" s="1" t="s">
        <v>9</v>
      </c>
      <c r="K1220" s="39">
        <v>14918</v>
      </c>
      <c r="L1220" t="s">
        <v>1836</v>
      </c>
      <c r="M1220" s="76">
        <v>65</v>
      </c>
      <c r="N1220" t="str">
        <f t="shared" si="583"/>
        <v>cloudy</v>
      </c>
      <c r="O1220" s="78">
        <f t="shared" si="584"/>
        <v>0</v>
      </c>
      <c r="P1220" s="78">
        <v>0</v>
      </c>
      <c r="Q1220" s="78">
        <v>0</v>
      </c>
      <c r="R1220" s="78">
        <f t="shared" si="585"/>
        <v>0</v>
      </c>
      <c r="S1220" s="78">
        <f t="shared" si="586"/>
        <v>0</v>
      </c>
      <c r="T1220" s="78">
        <f t="shared" si="587"/>
        <v>0</v>
      </c>
      <c r="U1220" s="78">
        <f t="shared" si="588"/>
        <v>0</v>
      </c>
      <c r="V1220" s="78">
        <f t="shared" si="589"/>
        <v>0</v>
      </c>
      <c r="W1220" s="78">
        <f t="shared" si="590"/>
        <v>0</v>
      </c>
      <c r="X1220" s="78">
        <f t="shared" si="591"/>
        <v>0</v>
      </c>
      <c r="Y1220" s="78">
        <f t="shared" si="592"/>
        <v>0</v>
      </c>
      <c r="Z1220" s="78">
        <f t="shared" si="593"/>
        <v>1</v>
      </c>
      <c r="AA1220" s="78">
        <f t="shared" si="594"/>
        <v>0</v>
      </c>
      <c r="AB1220" s="78">
        <f t="shared" si="595"/>
        <v>0</v>
      </c>
      <c r="AC1220" s="78">
        <f t="shared" si="596"/>
        <v>0</v>
      </c>
      <c r="AD1220" s="78">
        <f t="shared" si="597"/>
        <v>0</v>
      </c>
      <c r="AE1220" s="78">
        <f t="shared" si="598"/>
        <v>0</v>
      </c>
      <c r="AF1220" s="78">
        <f t="shared" si="599"/>
        <v>0</v>
      </c>
      <c r="AG1220" s="78">
        <f t="shared" si="614"/>
        <v>0</v>
      </c>
      <c r="AH1220" s="78">
        <f t="shared" si="600"/>
        <v>0</v>
      </c>
      <c r="AI1220" s="78">
        <f t="shared" si="601"/>
        <v>0</v>
      </c>
      <c r="AJ1220" s="78">
        <f t="shared" si="602"/>
        <v>0</v>
      </c>
      <c r="AK1220" s="78">
        <f t="shared" si="603"/>
        <v>0</v>
      </c>
      <c r="AL1220" s="78">
        <f t="shared" si="604"/>
        <v>0</v>
      </c>
      <c r="AM1220" s="78">
        <f t="shared" si="605"/>
        <v>0</v>
      </c>
      <c r="AN1220" s="78">
        <f t="shared" si="606"/>
        <v>0</v>
      </c>
      <c r="AO1220" s="78">
        <f t="shared" si="607"/>
        <v>0</v>
      </c>
      <c r="AP1220" s="78">
        <f t="shared" si="608"/>
        <v>0</v>
      </c>
      <c r="AQ1220" s="78">
        <f t="shared" si="609"/>
        <v>0</v>
      </c>
      <c r="AR1220" s="78">
        <f t="shared" si="610"/>
        <v>0</v>
      </c>
      <c r="AS1220" s="78">
        <f t="shared" si="611"/>
        <v>0</v>
      </c>
      <c r="AT1220" s="78">
        <f t="shared" si="612"/>
        <v>0</v>
      </c>
      <c r="AU1220" s="78">
        <f t="shared" si="613"/>
        <v>1</v>
      </c>
      <c r="AV1220" s="78">
        <f>IF(AND(M1220&gt;=35,M1220&lt;=39),1,0)</f>
        <v>0</v>
      </c>
      <c r="AW1220" s="78">
        <f>IF(AND(M1220&gt;=40,M1220&lt;=44),1,0)</f>
        <v>0</v>
      </c>
      <c r="AX1220" s="78">
        <f>IF(AND(M1220&gt;=45,M1220&lt;=49),1,0)</f>
        <v>0</v>
      </c>
      <c r="AY1220" s="78">
        <f>IF(AND(M1220&gt;=50,M1220&lt;=54),1,0)</f>
        <v>0</v>
      </c>
      <c r="AZ1220" s="78">
        <f>IF(AND(M1220&gt;=55,M1220&lt;=59),1,0)</f>
        <v>0</v>
      </c>
      <c r="BA1220" s="78">
        <f>IF(AND(M1220&gt;=60,M1220&lt;=64),1,0)</f>
        <v>0</v>
      </c>
      <c r="BB1220" s="78">
        <f>IF(AND(M1220&gt;=65,M1220&lt;=69),1,0)</f>
        <v>1</v>
      </c>
      <c r="BC1220" s="78">
        <f>IF(AND(M1220&gt;=70,M1220&lt;=74),1,0)</f>
        <v>0</v>
      </c>
      <c r="BD1220" s="78">
        <f>IF(AND(M1220&gt;=75,M1220&lt;=79),1,0)</f>
        <v>0</v>
      </c>
      <c r="BE1220" s="78">
        <f>IF(AND(M1220&gt;=80,M1220&lt;=84),1,0)</f>
        <v>0</v>
      </c>
      <c r="BF1220" s="78">
        <f>IF(AND(M1220&gt;=85,M1220&lt;=89),1,0)</f>
        <v>0</v>
      </c>
      <c r="BG1220" s="78">
        <f>IF(AND(M1220&gt;=90,M1220&lt;=94),1,0)</f>
        <v>0</v>
      </c>
      <c r="BH1220" s="78">
        <f>IF(AND(M1220&gt;=95,M1220&lt;=99),1,0)</f>
        <v>0</v>
      </c>
      <c r="BI1220" s="78">
        <f>IF(AND(M1220&gt;=100,M1220&lt;=105),1,0)</f>
        <v>0</v>
      </c>
      <c r="BJ1220" s="78">
        <f>IF(I1220&lt;$BK$2,1,0)</f>
        <v>0</v>
      </c>
      <c r="BK1220" s="78">
        <f>IF(I1220&gt;$BK$2,1,0)</f>
        <v>1</v>
      </c>
      <c r="BL1220" s="79">
        <f>IF(J1220=$BL$2,1,0)</f>
        <v>0</v>
      </c>
      <c r="BM1220" s="79">
        <f>IF(J1220=$BM242,1,0)</f>
        <v>0</v>
      </c>
      <c r="BN1220" s="79">
        <f>IF(J1220=$BN242,1,0)</f>
        <v>0</v>
      </c>
      <c r="BO1220" s="79">
        <f>IF(J1220=$BO242,1,0)</f>
        <v>0</v>
      </c>
      <c r="BP1220" s="79">
        <f>IF(J1220=$BP242,1,0)</f>
        <v>0</v>
      </c>
      <c r="BQ1220" s="79">
        <f>IF(J1220=$BQ$2,1,0)</f>
        <v>0</v>
      </c>
      <c r="BR1220" s="79">
        <f>IF(J1220=$BR$2,1,0)</f>
        <v>0</v>
      </c>
      <c r="BS1220" s="78">
        <f>IF(F1220=$BS$2,1,0)</f>
        <v>0</v>
      </c>
      <c r="BT1220" s="78">
        <f>IF(F1220=$BT$2,1,0)</f>
        <v>0</v>
      </c>
      <c r="BU1220" s="78">
        <f>IF(F1220=$BU$2,1,0)</f>
        <v>1</v>
      </c>
      <c r="BV1220" s="78">
        <f>IF(F1220=$BV$2,1,0)</f>
        <v>0</v>
      </c>
      <c r="BW1220" s="78">
        <f>IF(F1220=$BW$2,1,0)</f>
        <v>0</v>
      </c>
      <c r="BX1220" s="78">
        <f>IF(F1220=$BX$2,1,0)</f>
        <v>0</v>
      </c>
      <c r="BY1220" s="78">
        <f>IF(F1220=$BY$2,1,0)</f>
        <v>0</v>
      </c>
      <c r="BZ1220" s="78">
        <f>IF(F1220=$BZ$2,1,0)</f>
        <v>0</v>
      </c>
      <c r="CA1220"/>
      <c r="CB1220" s="1">
        <v>0</v>
      </c>
      <c r="CC1220" s="1">
        <v>0</v>
      </c>
    </row>
    <row r="1221" spans="2:81" x14ac:dyDescent="0.3">
      <c r="B1221" s="29" t="s">
        <v>24</v>
      </c>
      <c r="C1221" s="33" t="s">
        <v>170</v>
      </c>
      <c r="D1221" s="33" t="s">
        <v>77</v>
      </c>
      <c r="E1221" s="53" t="s">
        <v>1160</v>
      </c>
      <c r="F1221" s="31" t="s">
        <v>31</v>
      </c>
      <c r="G1221" s="1">
        <v>13</v>
      </c>
      <c r="H1221" s="1">
        <v>2016</v>
      </c>
      <c r="I1221" s="36">
        <v>0.79652777777777783</v>
      </c>
      <c r="J1221" s="1" t="s">
        <v>5</v>
      </c>
      <c r="K1221" s="39">
        <v>30488</v>
      </c>
      <c r="L1221" t="s">
        <v>1746</v>
      </c>
      <c r="M1221" s="76">
        <v>75</v>
      </c>
      <c r="N1221" t="str">
        <f t="shared" ref="N1221:N1284" si="615">RIGHT(L1221,LEN(L1221)-3)</f>
        <v>clear</v>
      </c>
      <c r="O1221" s="78">
        <f t="shared" ref="O1221:O1284" si="616">IF(B1221=1,1,0)</f>
        <v>0</v>
      </c>
      <c r="P1221" s="78">
        <v>0</v>
      </c>
      <c r="Q1221" s="78">
        <v>0</v>
      </c>
      <c r="R1221" s="78">
        <f t="shared" ref="R1221:R1284" si="617">IF(C1221=$R$3,1,0)</f>
        <v>0</v>
      </c>
      <c r="S1221" s="78">
        <f t="shared" ref="S1221:S1284" si="618">IF(C1221=$S$3,1,0)</f>
        <v>0</v>
      </c>
      <c r="T1221" s="78">
        <f t="shared" ref="T1221:T1284" si="619">IF(C1221=$T$3,1,0)</f>
        <v>0</v>
      </c>
      <c r="U1221" s="78">
        <f t="shared" ref="U1221:U1284" si="620">IF(C1221=$U$3,1,0)</f>
        <v>0</v>
      </c>
      <c r="V1221" s="78">
        <f t="shared" ref="V1221:V1284" si="621">IF(C1221=$V$3,1,0)</f>
        <v>0</v>
      </c>
      <c r="W1221" s="78">
        <f t="shared" ref="W1221:W1284" si="622">IF(C1221=$W$3,1,0)</f>
        <v>0</v>
      </c>
      <c r="X1221" s="78">
        <f t="shared" ref="X1221:X1284" si="623">IF(C1221=$X$3,1,0)</f>
        <v>0</v>
      </c>
      <c r="Y1221" s="78">
        <f t="shared" ref="Y1221:Y1284" si="624">IF(C1221=$Y$3,1,0)</f>
        <v>0</v>
      </c>
      <c r="Z1221" s="78">
        <f t="shared" ref="Z1221:Z1284" si="625">IF(C1221=$Z$3,1,0)</f>
        <v>1</v>
      </c>
      <c r="AA1221" s="78">
        <f t="shared" ref="AA1221:AA1284" si="626">IF(C1221=$AA$3,1,0)</f>
        <v>0</v>
      </c>
      <c r="AB1221" s="78">
        <f t="shared" ref="AB1221:AB1284" si="627">IF(C1221=$AB$3,1,0)</f>
        <v>0</v>
      </c>
      <c r="AC1221" s="78">
        <f t="shared" ref="AC1221:AC1284" si="628">IF(C1221=$AC$3,1,0)</f>
        <v>0</v>
      </c>
      <c r="AD1221" s="78">
        <f t="shared" ref="AD1221:AD1284" si="629">IF(C1221=$AD$3,1,0)</f>
        <v>0</v>
      </c>
      <c r="AE1221" s="78">
        <f t="shared" ref="AE1221:AE1284" si="630">IF(C1221=$AE$3,1,0)</f>
        <v>0</v>
      </c>
      <c r="AF1221" s="78">
        <f t="shared" ref="AF1221:AF1284" si="631">IF(C1221=$AF$3,1,0)</f>
        <v>0</v>
      </c>
      <c r="AG1221" s="78">
        <f t="shared" si="614"/>
        <v>0</v>
      </c>
      <c r="AH1221" s="78">
        <f t="shared" ref="AH1221:AH1284" si="632">IF(C1221=$AH$3,1,0)</f>
        <v>0</v>
      </c>
      <c r="AI1221" s="78">
        <f t="shared" ref="AI1221:AI1284" si="633">IF(C1221=$AI$3,1,0)</f>
        <v>0</v>
      </c>
      <c r="AJ1221" s="78">
        <f t="shared" ref="AJ1221:AJ1284" si="634">IF(C1221=$AJ$3,1,0)</f>
        <v>0</v>
      </c>
      <c r="AK1221" s="78">
        <f t="shared" ref="AK1221:AK1284" si="635">IF(C1221=$AK$3,1,0)</f>
        <v>0</v>
      </c>
      <c r="AL1221" s="78">
        <f t="shared" ref="AL1221:AL1284" si="636">IF(C1221=$AL$3,1,0)</f>
        <v>0</v>
      </c>
      <c r="AM1221" s="78">
        <f t="shared" ref="AM1221:AM1284" si="637">IF(C1221=$AM$3,1,0)</f>
        <v>0</v>
      </c>
      <c r="AN1221" s="78">
        <f t="shared" ref="AN1221:AN1284" si="638">IF(C1221=$AN$3,1,0)</f>
        <v>0</v>
      </c>
      <c r="AO1221" s="78">
        <f t="shared" ref="AO1221:AO1284" si="639">IF(C1221=$AO$3,1,0)</f>
        <v>0</v>
      </c>
      <c r="AP1221" s="78">
        <f t="shared" ref="AP1221:AP1284" si="640">IF(C1221=$AP$3,1,0)</f>
        <v>0</v>
      </c>
      <c r="AQ1221" s="78">
        <f t="shared" ref="AQ1221:AQ1284" si="641">IF(C1221=$AQ$3,1,0)</f>
        <v>0</v>
      </c>
      <c r="AR1221" s="78">
        <f t="shared" ref="AR1221:AR1284" si="642">IF(C1221=$AR$3,1,0)</f>
        <v>0</v>
      </c>
      <c r="AS1221" s="78">
        <f t="shared" ref="AS1221:AS1284" si="643">IF(C1221=$AS$3,1,0)</f>
        <v>0</v>
      </c>
      <c r="AT1221" s="78">
        <f t="shared" ref="AT1221:AT1284" si="644">IF(C1221=$AT$3,1,0)</f>
        <v>0</v>
      </c>
      <c r="AU1221" s="78">
        <f t="shared" ref="AU1221:AU1284" si="645">SUM(R1221:AT1221)</f>
        <v>1</v>
      </c>
      <c r="AV1221" s="78">
        <f>IF(AND(M1221&gt;=35,M1221&lt;=39),1,0)</f>
        <v>0</v>
      </c>
      <c r="AW1221" s="78">
        <f>IF(AND(M1221&gt;=40,M1221&lt;=44),1,0)</f>
        <v>0</v>
      </c>
      <c r="AX1221" s="78">
        <f>IF(AND(M1221&gt;=45,M1221&lt;=49),1,0)</f>
        <v>0</v>
      </c>
      <c r="AY1221" s="78">
        <f>IF(AND(M1221&gt;=50,M1221&lt;=54),1,0)</f>
        <v>0</v>
      </c>
      <c r="AZ1221" s="78">
        <f>IF(AND(M1221&gt;=55,M1221&lt;=59),1,0)</f>
        <v>0</v>
      </c>
      <c r="BA1221" s="78">
        <f>IF(AND(M1221&gt;=60,M1221&lt;=64),1,0)</f>
        <v>0</v>
      </c>
      <c r="BB1221" s="78">
        <f>IF(AND(M1221&gt;=65,M1221&lt;=69),1,0)</f>
        <v>0</v>
      </c>
      <c r="BC1221" s="78">
        <f>IF(AND(M1221&gt;=70,M1221&lt;=74),1,0)</f>
        <v>0</v>
      </c>
      <c r="BD1221" s="78">
        <f>IF(AND(M1221&gt;=75,M1221&lt;=79),1,0)</f>
        <v>1</v>
      </c>
      <c r="BE1221" s="78">
        <f>IF(AND(M1221&gt;=80,M1221&lt;=84),1,0)</f>
        <v>0</v>
      </c>
      <c r="BF1221" s="78">
        <f>IF(AND(M1221&gt;=85,M1221&lt;=89),1,0)</f>
        <v>0</v>
      </c>
      <c r="BG1221" s="78">
        <f>IF(AND(M1221&gt;=90,M1221&lt;=94),1,0)</f>
        <v>0</v>
      </c>
      <c r="BH1221" s="78">
        <f>IF(AND(M1221&gt;=95,M1221&lt;=99),1,0)</f>
        <v>0</v>
      </c>
      <c r="BI1221" s="78">
        <f>IF(AND(M1221&gt;=100,M1221&lt;=105),1,0)</f>
        <v>0</v>
      </c>
      <c r="BJ1221" s="78">
        <f>IF(I1221&lt;$BK$2,1,0)</f>
        <v>0</v>
      </c>
      <c r="BK1221" s="78">
        <f>IF(I1221&gt;$BK$2,1,0)</f>
        <v>1</v>
      </c>
      <c r="BL1221" s="79">
        <f>IF(J1221=$BL$2,1,0)</f>
        <v>0</v>
      </c>
      <c r="BM1221" s="79">
        <f>IF(J1221=$BM243,1,0)</f>
        <v>0</v>
      </c>
      <c r="BN1221" s="79">
        <f>IF(J1221=$BN243,1,0)</f>
        <v>0</v>
      </c>
      <c r="BO1221" s="79">
        <f>IF(J1221=$BO243,1,0)</f>
        <v>0</v>
      </c>
      <c r="BP1221" s="79">
        <f>IF(J1221=$BP243,1,0)</f>
        <v>0</v>
      </c>
      <c r="BQ1221" s="79">
        <f>IF(J1221=$BQ$2,1,0)</f>
        <v>0</v>
      </c>
      <c r="BR1221" s="79">
        <f>IF(J1221=$BR$2,1,0)</f>
        <v>0</v>
      </c>
      <c r="BS1221" s="78">
        <f>IF(F1221=$BS$2,1,0)</f>
        <v>0</v>
      </c>
      <c r="BT1221" s="78">
        <f>IF(F1221=$BT$2,1,0)</f>
        <v>0</v>
      </c>
      <c r="BU1221" s="78">
        <f>IF(F1221=$BU$2,1,0)</f>
        <v>1</v>
      </c>
      <c r="BV1221" s="78">
        <f>IF(F1221=$BV$2,1,0)</f>
        <v>0</v>
      </c>
      <c r="BW1221" s="78">
        <f>IF(F1221=$BW$2,1,0)</f>
        <v>0</v>
      </c>
      <c r="BX1221" s="78">
        <f>IF(F1221=$BX$2,1,0)</f>
        <v>0</v>
      </c>
      <c r="BY1221" s="78">
        <f>IF(F1221=$BY$2,1,0)</f>
        <v>0</v>
      </c>
      <c r="BZ1221" s="78">
        <f>IF(F1221=$BZ$2,1,0)</f>
        <v>0</v>
      </c>
      <c r="CA1221" t="s">
        <v>2040</v>
      </c>
      <c r="CB1221" s="1">
        <v>0</v>
      </c>
      <c r="CC1221" s="1">
        <v>0</v>
      </c>
    </row>
    <row r="1222" spans="2:81" x14ac:dyDescent="0.3">
      <c r="B1222" s="29" t="s">
        <v>25</v>
      </c>
      <c r="C1222" s="33" t="s">
        <v>170</v>
      </c>
      <c r="D1222" s="33" t="s">
        <v>77</v>
      </c>
      <c r="E1222" s="53" t="s">
        <v>1161</v>
      </c>
      <c r="F1222" s="31" t="s">
        <v>31</v>
      </c>
      <c r="G1222" s="1">
        <v>14</v>
      </c>
      <c r="H1222" s="1">
        <v>2016</v>
      </c>
      <c r="I1222" s="36">
        <v>0.79652777777777783</v>
      </c>
      <c r="J1222" s="1" t="s">
        <v>7</v>
      </c>
      <c r="K1222" s="39">
        <v>32174</v>
      </c>
      <c r="L1222" t="s">
        <v>1837</v>
      </c>
      <c r="M1222" s="76">
        <v>62</v>
      </c>
      <c r="N1222" t="str">
        <f t="shared" si="615"/>
        <v>ptcldy</v>
      </c>
      <c r="O1222" s="78">
        <f t="shared" si="616"/>
        <v>0</v>
      </c>
      <c r="P1222" s="78">
        <v>0</v>
      </c>
      <c r="Q1222" s="78">
        <v>0</v>
      </c>
      <c r="R1222" s="78">
        <f t="shared" si="617"/>
        <v>0</v>
      </c>
      <c r="S1222" s="78">
        <f t="shared" si="618"/>
        <v>0</v>
      </c>
      <c r="T1222" s="78">
        <f t="shared" si="619"/>
        <v>0</v>
      </c>
      <c r="U1222" s="78">
        <f t="shared" si="620"/>
        <v>0</v>
      </c>
      <c r="V1222" s="78">
        <f t="shared" si="621"/>
        <v>0</v>
      </c>
      <c r="W1222" s="78">
        <f t="shared" si="622"/>
        <v>0</v>
      </c>
      <c r="X1222" s="78">
        <f t="shared" si="623"/>
        <v>0</v>
      </c>
      <c r="Y1222" s="78">
        <f t="shared" si="624"/>
        <v>0</v>
      </c>
      <c r="Z1222" s="78">
        <f t="shared" si="625"/>
        <v>1</v>
      </c>
      <c r="AA1222" s="78">
        <f t="shared" si="626"/>
        <v>0</v>
      </c>
      <c r="AB1222" s="78">
        <f t="shared" si="627"/>
        <v>0</v>
      </c>
      <c r="AC1222" s="78">
        <f t="shared" si="628"/>
        <v>0</v>
      </c>
      <c r="AD1222" s="78">
        <f t="shared" si="629"/>
        <v>0</v>
      </c>
      <c r="AE1222" s="78">
        <f t="shared" si="630"/>
        <v>0</v>
      </c>
      <c r="AF1222" s="78">
        <f t="shared" si="631"/>
        <v>0</v>
      </c>
      <c r="AG1222" s="78">
        <f t="shared" si="614"/>
        <v>0</v>
      </c>
      <c r="AH1222" s="78">
        <f t="shared" si="632"/>
        <v>0</v>
      </c>
      <c r="AI1222" s="78">
        <f t="shared" si="633"/>
        <v>0</v>
      </c>
      <c r="AJ1222" s="78">
        <f t="shared" si="634"/>
        <v>0</v>
      </c>
      <c r="AK1222" s="78">
        <f t="shared" si="635"/>
        <v>0</v>
      </c>
      <c r="AL1222" s="78">
        <f t="shared" si="636"/>
        <v>0</v>
      </c>
      <c r="AM1222" s="78">
        <f t="shared" si="637"/>
        <v>0</v>
      </c>
      <c r="AN1222" s="78">
        <f t="shared" si="638"/>
        <v>0</v>
      </c>
      <c r="AO1222" s="78">
        <f t="shared" si="639"/>
        <v>0</v>
      </c>
      <c r="AP1222" s="78">
        <f t="shared" si="640"/>
        <v>0</v>
      </c>
      <c r="AQ1222" s="78">
        <f t="shared" si="641"/>
        <v>0</v>
      </c>
      <c r="AR1222" s="78">
        <f t="shared" si="642"/>
        <v>0</v>
      </c>
      <c r="AS1222" s="78">
        <f t="shared" si="643"/>
        <v>0</v>
      </c>
      <c r="AT1222" s="78">
        <f t="shared" si="644"/>
        <v>0</v>
      </c>
      <c r="AU1222" s="78">
        <f t="shared" si="645"/>
        <v>1</v>
      </c>
      <c r="AV1222" s="78">
        <f>IF(AND(M1222&gt;=35,M1222&lt;=39),1,0)</f>
        <v>0</v>
      </c>
      <c r="AW1222" s="78">
        <f>IF(AND(M1222&gt;=40,M1222&lt;=44),1,0)</f>
        <v>0</v>
      </c>
      <c r="AX1222" s="78">
        <f>IF(AND(M1222&gt;=45,M1222&lt;=49),1,0)</f>
        <v>0</v>
      </c>
      <c r="AY1222" s="78">
        <f>IF(AND(M1222&gt;=50,M1222&lt;=54),1,0)</f>
        <v>0</v>
      </c>
      <c r="AZ1222" s="78">
        <f>IF(AND(M1222&gt;=55,M1222&lt;=59),1,0)</f>
        <v>0</v>
      </c>
      <c r="BA1222" s="78">
        <f>IF(AND(M1222&gt;=60,M1222&lt;=64),1,0)</f>
        <v>1</v>
      </c>
      <c r="BB1222" s="78">
        <f>IF(AND(M1222&gt;=65,M1222&lt;=69),1,0)</f>
        <v>0</v>
      </c>
      <c r="BC1222" s="78">
        <f>IF(AND(M1222&gt;=70,M1222&lt;=74),1,0)</f>
        <v>0</v>
      </c>
      <c r="BD1222" s="78">
        <f>IF(AND(M1222&gt;=75,M1222&lt;=79),1,0)</f>
        <v>0</v>
      </c>
      <c r="BE1222" s="78">
        <f>IF(AND(M1222&gt;=80,M1222&lt;=84),1,0)</f>
        <v>0</v>
      </c>
      <c r="BF1222" s="78">
        <f>IF(AND(M1222&gt;=85,M1222&lt;=89),1,0)</f>
        <v>0</v>
      </c>
      <c r="BG1222" s="78">
        <f>IF(AND(M1222&gt;=90,M1222&lt;=94),1,0)</f>
        <v>0</v>
      </c>
      <c r="BH1222" s="78">
        <f>IF(AND(M1222&gt;=95,M1222&lt;=99),1,0)</f>
        <v>0</v>
      </c>
      <c r="BI1222" s="78">
        <f>IF(AND(M1222&gt;=100,M1222&lt;=105),1,0)</f>
        <v>0</v>
      </c>
      <c r="BJ1222" s="78">
        <f>IF(I1222&lt;$BK$2,1,0)</f>
        <v>0</v>
      </c>
      <c r="BK1222" s="78">
        <f>IF(I1222&gt;$BK$2,1,0)</f>
        <v>1</v>
      </c>
      <c r="BL1222" s="79">
        <f>IF(J1222=$BL$2,1,0)</f>
        <v>0</v>
      </c>
      <c r="BM1222" s="79">
        <f>IF(J1222=$BM244,1,0)</f>
        <v>0</v>
      </c>
      <c r="BN1222" s="79">
        <f>IF(J1222=$BN244,1,0)</f>
        <v>0</v>
      </c>
      <c r="BO1222" s="79">
        <f>IF(J1222=$BO244,1,0)</f>
        <v>0</v>
      </c>
      <c r="BP1222" s="79">
        <f>IF(J1222=$BP244,1,0)</f>
        <v>0</v>
      </c>
      <c r="BQ1222" s="79">
        <f>IF(J1222=$BQ$2,1,0)</f>
        <v>1</v>
      </c>
      <c r="BR1222" s="79">
        <f>IF(J1222=$BR$2,1,0)</f>
        <v>0</v>
      </c>
      <c r="BS1222" s="78">
        <f>IF(F1222=$BS$2,1,0)</f>
        <v>0</v>
      </c>
      <c r="BT1222" s="78">
        <f>IF(F1222=$BT$2,1,0)</f>
        <v>0</v>
      </c>
      <c r="BU1222" s="78">
        <f>IF(F1222=$BU$2,1,0)</f>
        <v>1</v>
      </c>
      <c r="BV1222" s="78">
        <f>IF(F1222=$BV$2,1,0)</f>
        <v>0</v>
      </c>
      <c r="BW1222" s="78">
        <f>IF(F1222=$BW$2,1,0)</f>
        <v>0</v>
      </c>
      <c r="BX1222" s="78">
        <f>IF(F1222=$BX$2,1,0)</f>
        <v>0</v>
      </c>
      <c r="BY1222" s="78">
        <f>IF(F1222=$BY$2,1,0)</f>
        <v>0</v>
      </c>
      <c r="BZ1222" s="78">
        <f>IF(F1222=$BZ$2,1,0)</f>
        <v>0</v>
      </c>
      <c r="CA1222"/>
      <c r="CB1222" s="1">
        <v>0</v>
      </c>
      <c r="CC1222" s="1">
        <v>0</v>
      </c>
    </row>
    <row r="1223" spans="2:81" x14ac:dyDescent="0.3">
      <c r="B1223" s="29" t="s">
        <v>50</v>
      </c>
      <c r="C1223" s="33" t="s">
        <v>170</v>
      </c>
      <c r="D1223" s="33" t="s">
        <v>77</v>
      </c>
      <c r="E1223" s="53" t="s">
        <v>1162</v>
      </c>
      <c r="F1223" s="31" t="s">
        <v>31</v>
      </c>
      <c r="G1223" s="1">
        <v>15</v>
      </c>
      <c r="H1223" s="1">
        <v>2016</v>
      </c>
      <c r="I1223" s="36">
        <v>0.56805555555555554</v>
      </c>
      <c r="J1223" s="1" t="s">
        <v>8</v>
      </c>
      <c r="K1223" s="39">
        <v>37890</v>
      </c>
      <c r="L1223" t="s">
        <v>1838</v>
      </c>
      <c r="M1223" s="76">
        <v>54</v>
      </c>
      <c r="N1223" t="str">
        <f t="shared" si="615"/>
        <v>ptcldy</v>
      </c>
      <c r="O1223" s="78">
        <f t="shared" si="616"/>
        <v>0</v>
      </c>
      <c r="P1223" s="78">
        <v>0</v>
      </c>
      <c r="Q1223" s="78">
        <v>0</v>
      </c>
      <c r="R1223" s="78">
        <f t="shared" si="617"/>
        <v>0</v>
      </c>
      <c r="S1223" s="78">
        <f t="shared" si="618"/>
        <v>0</v>
      </c>
      <c r="T1223" s="78">
        <f t="shared" si="619"/>
        <v>0</v>
      </c>
      <c r="U1223" s="78">
        <f t="shared" si="620"/>
        <v>0</v>
      </c>
      <c r="V1223" s="78">
        <f t="shared" si="621"/>
        <v>0</v>
      </c>
      <c r="W1223" s="78">
        <f t="shared" si="622"/>
        <v>0</v>
      </c>
      <c r="X1223" s="78">
        <f t="shared" si="623"/>
        <v>0</v>
      </c>
      <c r="Y1223" s="78">
        <f t="shared" si="624"/>
        <v>0</v>
      </c>
      <c r="Z1223" s="78">
        <f t="shared" si="625"/>
        <v>1</v>
      </c>
      <c r="AA1223" s="78">
        <f t="shared" si="626"/>
        <v>0</v>
      </c>
      <c r="AB1223" s="78">
        <f t="shared" si="627"/>
        <v>0</v>
      </c>
      <c r="AC1223" s="78">
        <f t="shared" si="628"/>
        <v>0</v>
      </c>
      <c r="AD1223" s="78">
        <f t="shared" si="629"/>
        <v>0</v>
      </c>
      <c r="AE1223" s="78">
        <f t="shared" si="630"/>
        <v>0</v>
      </c>
      <c r="AF1223" s="78">
        <f t="shared" si="631"/>
        <v>0</v>
      </c>
      <c r="AG1223" s="78">
        <f t="shared" si="614"/>
        <v>0</v>
      </c>
      <c r="AH1223" s="78">
        <f t="shared" si="632"/>
        <v>0</v>
      </c>
      <c r="AI1223" s="78">
        <f t="shared" si="633"/>
        <v>0</v>
      </c>
      <c r="AJ1223" s="78">
        <f t="shared" si="634"/>
        <v>0</v>
      </c>
      <c r="AK1223" s="78">
        <f t="shared" si="635"/>
        <v>0</v>
      </c>
      <c r="AL1223" s="78">
        <f t="shared" si="636"/>
        <v>0</v>
      </c>
      <c r="AM1223" s="78">
        <f t="shared" si="637"/>
        <v>0</v>
      </c>
      <c r="AN1223" s="78">
        <f t="shared" si="638"/>
        <v>0</v>
      </c>
      <c r="AO1223" s="78">
        <f t="shared" si="639"/>
        <v>0</v>
      </c>
      <c r="AP1223" s="78">
        <f t="shared" si="640"/>
        <v>0</v>
      </c>
      <c r="AQ1223" s="78">
        <f t="shared" si="641"/>
        <v>0</v>
      </c>
      <c r="AR1223" s="78">
        <f t="shared" si="642"/>
        <v>0</v>
      </c>
      <c r="AS1223" s="78">
        <f t="shared" si="643"/>
        <v>0</v>
      </c>
      <c r="AT1223" s="78">
        <f t="shared" si="644"/>
        <v>0</v>
      </c>
      <c r="AU1223" s="78">
        <f t="shared" si="645"/>
        <v>1</v>
      </c>
      <c r="AV1223" s="78">
        <f>IF(AND(M1223&gt;=35,M1223&lt;=39),1,0)</f>
        <v>0</v>
      </c>
      <c r="AW1223" s="78">
        <f>IF(AND(M1223&gt;=40,M1223&lt;=44),1,0)</f>
        <v>0</v>
      </c>
      <c r="AX1223" s="78">
        <f>IF(AND(M1223&gt;=45,M1223&lt;=49),1,0)</f>
        <v>0</v>
      </c>
      <c r="AY1223" s="78">
        <f>IF(AND(M1223&gt;=50,M1223&lt;=54),1,0)</f>
        <v>1</v>
      </c>
      <c r="AZ1223" s="78">
        <f>IF(AND(M1223&gt;=55,M1223&lt;=59),1,0)</f>
        <v>0</v>
      </c>
      <c r="BA1223" s="78">
        <f>IF(AND(M1223&gt;=60,M1223&lt;=64),1,0)</f>
        <v>0</v>
      </c>
      <c r="BB1223" s="78">
        <f>IF(AND(M1223&gt;=65,M1223&lt;=69),1,0)</f>
        <v>0</v>
      </c>
      <c r="BC1223" s="78">
        <f>IF(AND(M1223&gt;=70,M1223&lt;=74),1,0)</f>
        <v>0</v>
      </c>
      <c r="BD1223" s="78">
        <f>IF(AND(M1223&gt;=75,M1223&lt;=79),1,0)</f>
        <v>0</v>
      </c>
      <c r="BE1223" s="78">
        <f>IF(AND(M1223&gt;=80,M1223&lt;=84),1,0)</f>
        <v>0</v>
      </c>
      <c r="BF1223" s="78">
        <f>IF(AND(M1223&gt;=85,M1223&lt;=89),1,0)</f>
        <v>0</v>
      </c>
      <c r="BG1223" s="78">
        <f>IF(AND(M1223&gt;=90,M1223&lt;=94),1,0)</f>
        <v>0</v>
      </c>
      <c r="BH1223" s="78">
        <f>IF(AND(M1223&gt;=95,M1223&lt;=99),1,0)</f>
        <v>0</v>
      </c>
      <c r="BI1223" s="78">
        <f>IF(AND(M1223&gt;=100,M1223&lt;=105),1,0)</f>
        <v>0</v>
      </c>
      <c r="BJ1223" s="78">
        <f>IF(I1223&lt;$BK$2,1,0)</f>
        <v>1</v>
      </c>
      <c r="BK1223" s="78">
        <f>IF(I1223&gt;$BK$2,1,0)</f>
        <v>0</v>
      </c>
      <c r="BL1223" s="79">
        <f>IF(J1223=$BL$2,1,0)</f>
        <v>0</v>
      </c>
      <c r="BM1223" s="79">
        <f>IF(J1223=$BM245,1,0)</f>
        <v>0</v>
      </c>
      <c r="BN1223" s="79">
        <f>IF(J1223=$BN245,1,0)</f>
        <v>0</v>
      </c>
      <c r="BO1223" s="79">
        <f>IF(J1223=$BO245,1,0)</f>
        <v>0</v>
      </c>
      <c r="BP1223" s="79">
        <f>IF(J1223=$BP245,1,0)</f>
        <v>0</v>
      </c>
      <c r="BQ1223" s="79">
        <f>IF(J1223=$BQ$2,1,0)</f>
        <v>0</v>
      </c>
      <c r="BR1223" s="79">
        <f>IF(J1223=$BR$2,1,0)</f>
        <v>1</v>
      </c>
      <c r="BS1223" s="78">
        <f>IF(F1223=$BS$2,1,0)</f>
        <v>0</v>
      </c>
      <c r="BT1223" s="78">
        <f>IF(F1223=$BT$2,1,0)</f>
        <v>0</v>
      </c>
      <c r="BU1223" s="78">
        <f>IF(F1223=$BU$2,1,0)</f>
        <v>1</v>
      </c>
      <c r="BV1223" s="78">
        <f>IF(F1223=$BV$2,1,0)</f>
        <v>0</v>
      </c>
      <c r="BW1223" s="78">
        <f>IF(F1223=$BW$2,1,0)</f>
        <v>0</v>
      </c>
      <c r="BX1223" s="78">
        <f>IF(F1223=$BX$2,1,0)</f>
        <v>0</v>
      </c>
      <c r="BY1223" s="78">
        <f>IF(F1223=$BY$2,1,0)</f>
        <v>0</v>
      </c>
      <c r="BZ1223" s="78">
        <f>IF(F1223=$BZ$2,1,0)</f>
        <v>0</v>
      </c>
      <c r="CA1223" t="s">
        <v>2292</v>
      </c>
      <c r="CB1223" s="1">
        <v>0</v>
      </c>
      <c r="CC1223" s="1">
        <v>0</v>
      </c>
    </row>
    <row r="1224" spans="2:81" x14ac:dyDescent="0.3">
      <c r="B1224" s="29" t="s">
        <v>51</v>
      </c>
      <c r="C1224" s="33" t="s">
        <v>158</v>
      </c>
      <c r="D1224" s="33" t="s">
        <v>74</v>
      </c>
      <c r="E1224" s="53" t="s">
        <v>1163</v>
      </c>
      <c r="F1224" s="31" t="s">
        <v>31</v>
      </c>
      <c r="G1224" s="1">
        <v>17</v>
      </c>
      <c r="H1224" s="1">
        <v>2016</v>
      </c>
      <c r="I1224" s="36">
        <v>0.79652777777777783</v>
      </c>
      <c r="J1224" s="1" t="s">
        <v>10</v>
      </c>
      <c r="K1224" s="39">
        <v>14477</v>
      </c>
      <c r="L1224" t="s">
        <v>1820</v>
      </c>
      <c r="M1224" s="76">
        <v>54</v>
      </c>
      <c r="N1224" t="str">
        <f t="shared" si="615"/>
        <v>rain</v>
      </c>
      <c r="O1224" s="78">
        <f t="shared" si="616"/>
        <v>0</v>
      </c>
      <c r="P1224" s="78">
        <v>0</v>
      </c>
      <c r="Q1224" s="78">
        <v>0</v>
      </c>
      <c r="R1224" s="78">
        <f t="shared" si="617"/>
        <v>0</v>
      </c>
      <c r="S1224" s="78">
        <f t="shared" si="618"/>
        <v>0</v>
      </c>
      <c r="T1224" s="78">
        <f t="shared" si="619"/>
        <v>0</v>
      </c>
      <c r="U1224" s="78">
        <f t="shared" si="620"/>
        <v>0</v>
      </c>
      <c r="V1224" s="78">
        <f t="shared" si="621"/>
        <v>0</v>
      </c>
      <c r="W1224" s="78">
        <f t="shared" si="622"/>
        <v>0</v>
      </c>
      <c r="X1224" s="78">
        <f t="shared" si="623"/>
        <v>0</v>
      </c>
      <c r="Y1224" s="78">
        <f t="shared" si="624"/>
        <v>0</v>
      </c>
      <c r="Z1224" s="78">
        <f t="shared" si="625"/>
        <v>0</v>
      </c>
      <c r="AA1224" s="78">
        <f t="shared" si="626"/>
        <v>0</v>
      </c>
      <c r="AB1224" s="78">
        <f t="shared" si="627"/>
        <v>0</v>
      </c>
      <c r="AC1224" s="78">
        <f t="shared" si="628"/>
        <v>0</v>
      </c>
      <c r="AD1224" s="78">
        <f t="shared" si="629"/>
        <v>0</v>
      </c>
      <c r="AE1224" s="78">
        <f t="shared" si="630"/>
        <v>0</v>
      </c>
      <c r="AF1224" s="78">
        <f t="shared" si="631"/>
        <v>0</v>
      </c>
      <c r="AG1224" s="78">
        <f t="shared" si="614"/>
        <v>0</v>
      </c>
      <c r="AH1224" s="78">
        <f t="shared" si="632"/>
        <v>0</v>
      </c>
      <c r="AI1224" s="78">
        <f t="shared" si="633"/>
        <v>0</v>
      </c>
      <c r="AJ1224" s="78">
        <f t="shared" si="634"/>
        <v>0</v>
      </c>
      <c r="AK1224" s="78">
        <f t="shared" si="635"/>
        <v>0</v>
      </c>
      <c r="AL1224" s="78">
        <f t="shared" si="636"/>
        <v>0</v>
      </c>
      <c r="AM1224" s="78">
        <f t="shared" si="637"/>
        <v>0</v>
      </c>
      <c r="AN1224" s="78">
        <f t="shared" si="638"/>
        <v>1</v>
      </c>
      <c r="AO1224" s="78">
        <f t="shared" si="639"/>
        <v>0</v>
      </c>
      <c r="AP1224" s="78">
        <f t="shared" si="640"/>
        <v>0</v>
      </c>
      <c r="AQ1224" s="78">
        <f t="shared" si="641"/>
        <v>0</v>
      </c>
      <c r="AR1224" s="78">
        <f t="shared" si="642"/>
        <v>0</v>
      </c>
      <c r="AS1224" s="78">
        <f t="shared" si="643"/>
        <v>0</v>
      </c>
      <c r="AT1224" s="78">
        <f t="shared" si="644"/>
        <v>0</v>
      </c>
      <c r="AU1224" s="78">
        <f t="shared" si="645"/>
        <v>1</v>
      </c>
      <c r="AV1224" s="78">
        <f>IF(AND(M1224&gt;=35,M1224&lt;=39),1,0)</f>
        <v>0</v>
      </c>
      <c r="AW1224" s="78">
        <f>IF(AND(M1224&gt;=40,M1224&lt;=44),1,0)</f>
        <v>0</v>
      </c>
      <c r="AX1224" s="78">
        <f>IF(AND(M1224&gt;=45,M1224&lt;=49),1,0)</f>
        <v>0</v>
      </c>
      <c r="AY1224" s="78">
        <f>IF(AND(M1224&gt;=50,M1224&lt;=54),1,0)</f>
        <v>1</v>
      </c>
      <c r="AZ1224" s="78">
        <f>IF(AND(M1224&gt;=55,M1224&lt;=59),1,0)</f>
        <v>0</v>
      </c>
      <c r="BA1224" s="78">
        <f>IF(AND(M1224&gt;=60,M1224&lt;=64),1,0)</f>
        <v>0</v>
      </c>
      <c r="BB1224" s="78">
        <f>IF(AND(M1224&gt;=65,M1224&lt;=69),1,0)</f>
        <v>0</v>
      </c>
      <c r="BC1224" s="78">
        <f>IF(AND(M1224&gt;=70,M1224&lt;=74),1,0)</f>
        <v>0</v>
      </c>
      <c r="BD1224" s="78">
        <f>IF(AND(M1224&gt;=75,M1224&lt;=79),1,0)</f>
        <v>0</v>
      </c>
      <c r="BE1224" s="78">
        <f>IF(AND(M1224&gt;=80,M1224&lt;=84),1,0)</f>
        <v>0</v>
      </c>
      <c r="BF1224" s="78">
        <f>IF(AND(M1224&gt;=85,M1224&lt;=89),1,0)</f>
        <v>0</v>
      </c>
      <c r="BG1224" s="78">
        <f>IF(AND(M1224&gt;=90,M1224&lt;=94),1,0)</f>
        <v>0</v>
      </c>
      <c r="BH1224" s="78">
        <f>IF(AND(M1224&gt;=95,M1224&lt;=99),1,0)</f>
        <v>0</v>
      </c>
      <c r="BI1224" s="78">
        <f>IF(AND(M1224&gt;=100,M1224&lt;=105),1,0)</f>
        <v>0</v>
      </c>
      <c r="BJ1224" s="78">
        <f>IF(I1224&lt;$BK$2,1,0)</f>
        <v>0</v>
      </c>
      <c r="BK1224" s="78">
        <f>IF(I1224&gt;$BK$2,1,0)</f>
        <v>1</v>
      </c>
      <c r="BL1224" s="79">
        <f>IF(J1224=$BL$2,1,0)</f>
        <v>0</v>
      </c>
      <c r="BM1224" s="79">
        <f>IF(J1224=$BM246,1,0)</f>
        <v>0</v>
      </c>
      <c r="BN1224" s="79">
        <f>IF(J1224=$BN246,1,0)</f>
        <v>0</v>
      </c>
      <c r="BO1224" s="79">
        <f>IF(J1224=$BO246,1,0)</f>
        <v>0</v>
      </c>
      <c r="BP1224" s="79">
        <f>IF(J1224=$BP246,1,0)</f>
        <v>0</v>
      </c>
      <c r="BQ1224" s="79">
        <f>IF(J1224=$BQ$2,1,0)</f>
        <v>0</v>
      </c>
      <c r="BR1224" s="79">
        <f>IF(J1224=$BR$2,1,0)</f>
        <v>0</v>
      </c>
      <c r="BS1224" s="78">
        <f>IF(F1224=$BS$2,1,0)</f>
        <v>0</v>
      </c>
      <c r="BT1224" s="78">
        <f>IF(F1224=$BT$2,1,0)</f>
        <v>0</v>
      </c>
      <c r="BU1224" s="78">
        <f>IF(F1224=$BU$2,1,0)</f>
        <v>1</v>
      </c>
      <c r="BV1224" s="78">
        <f>IF(F1224=$BV$2,1,0)</f>
        <v>0</v>
      </c>
      <c r="BW1224" s="78">
        <f>IF(F1224=$BW$2,1,0)</f>
        <v>0</v>
      </c>
      <c r="BX1224" s="78">
        <f>IF(F1224=$BX$2,1,0)</f>
        <v>0</v>
      </c>
      <c r="BY1224" s="78">
        <f>IF(F1224=$BY$2,1,0)</f>
        <v>0</v>
      </c>
      <c r="BZ1224" s="78">
        <f>IF(F1224=$BZ$2,1,0)</f>
        <v>0</v>
      </c>
      <c r="CA1224"/>
      <c r="CB1224" s="1">
        <v>0</v>
      </c>
      <c r="CC1224" s="1">
        <v>0</v>
      </c>
    </row>
    <row r="1225" spans="2:81" x14ac:dyDescent="0.3">
      <c r="B1225" s="29" t="s">
        <v>46</v>
      </c>
      <c r="C1225" s="33" t="s">
        <v>158</v>
      </c>
      <c r="D1225" s="33" t="s">
        <v>74</v>
      </c>
      <c r="E1225" s="53" t="s">
        <v>915</v>
      </c>
      <c r="F1225" s="31" t="s">
        <v>31</v>
      </c>
      <c r="G1225" s="1">
        <v>18</v>
      </c>
      <c r="H1225" s="1">
        <v>2016</v>
      </c>
      <c r="I1225" s="36">
        <v>0.79652777777777783</v>
      </c>
      <c r="J1225" s="1" t="s">
        <v>11</v>
      </c>
      <c r="K1225" s="39">
        <v>21167</v>
      </c>
      <c r="L1225" t="s">
        <v>1839</v>
      </c>
      <c r="M1225" s="76">
        <v>63</v>
      </c>
      <c r="N1225" t="str">
        <f t="shared" si="615"/>
        <v>cloudy</v>
      </c>
      <c r="O1225" s="78">
        <f t="shared" si="616"/>
        <v>0</v>
      </c>
      <c r="P1225" s="78">
        <v>0</v>
      </c>
      <c r="Q1225" s="78">
        <v>0</v>
      </c>
      <c r="R1225" s="78">
        <f t="shared" si="617"/>
        <v>0</v>
      </c>
      <c r="S1225" s="78">
        <f t="shared" si="618"/>
        <v>0</v>
      </c>
      <c r="T1225" s="78">
        <f t="shared" si="619"/>
        <v>0</v>
      </c>
      <c r="U1225" s="78">
        <f t="shared" si="620"/>
        <v>0</v>
      </c>
      <c r="V1225" s="78">
        <f t="shared" si="621"/>
        <v>0</v>
      </c>
      <c r="W1225" s="78">
        <f t="shared" si="622"/>
        <v>0</v>
      </c>
      <c r="X1225" s="78">
        <f t="shared" si="623"/>
        <v>0</v>
      </c>
      <c r="Y1225" s="78">
        <f t="shared" si="624"/>
        <v>0</v>
      </c>
      <c r="Z1225" s="78">
        <f t="shared" si="625"/>
        <v>0</v>
      </c>
      <c r="AA1225" s="78">
        <f t="shared" si="626"/>
        <v>0</v>
      </c>
      <c r="AB1225" s="78">
        <f t="shared" si="627"/>
        <v>0</v>
      </c>
      <c r="AC1225" s="78">
        <f t="shared" si="628"/>
        <v>0</v>
      </c>
      <c r="AD1225" s="78">
        <f t="shared" si="629"/>
        <v>0</v>
      </c>
      <c r="AE1225" s="78">
        <f t="shared" si="630"/>
        <v>0</v>
      </c>
      <c r="AF1225" s="78">
        <f t="shared" si="631"/>
        <v>0</v>
      </c>
      <c r="AG1225" s="78">
        <f t="shared" si="614"/>
        <v>0</v>
      </c>
      <c r="AH1225" s="78">
        <f t="shared" si="632"/>
        <v>0</v>
      </c>
      <c r="AI1225" s="78">
        <f t="shared" si="633"/>
        <v>0</v>
      </c>
      <c r="AJ1225" s="78">
        <f t="shared" si="634"/>
        <v>0</v>
      </c>
      <c r="AK1225" s="78">
        <f t="shared" si="635"/>
        <v>0</v>
      </c>
      <c r="AL1225" s="78">
        <f t="shared" si="636"/>
        <v>0</v>
      </c>
      <c r="AM1225" s="78">
        <f t="shared" si="637"/>
        <v>0</v>
      </c>
      <c r="AN1225" s="78">
        <f t="shared" si="638"/>
        <v>1</v>
      </c>
      <c r="AO1225" s="78">
        <f t="shared" si="639"/>
        <v>0</v>
      </c>
      <c r="AP1225" s="78">
        <f t="shared" si="640"/>
        <v>0</v>
      </c>
      <c r="AQ1225" s="78">
        <f t="shared" si="641"/>
        <v>0</v>
      </c>
      <c r="AR1225" s="78">
        <f t="shared" si="642"/>
        <v>0</v>
      </c>
      <c r="AS1225" s="78">
        <f t="shared" si="643"/>
        <v>0</v>
      </c>
      <c r="AT1225" s="78">
        <f t="shared" si="644"/>
        <v>0</v>
      </c>
      <c r="AU1225" s="78">
        <f t="shared" si="645"/>
        <v>1</v>
      </c>
      <c r="AV1225" s="78">
        <f>IF(AND(M1225&gt;=35,M1225&lt;=39),1,0)</f>
        <v>0</v>
      </c>
      <c r="AW1225" s="78">
        <f>IF(AND(M1225&gt;=40,M1225&lt;=44),1,0)</f>
        <v>0</v>
      </c>
      <c r="AX1225" s="78">
        <f>IF(AND(M1225&gt;=45,M1225&lt;=49),1,0)</f>
        <v>0</v>
      </c>
      <c r="AY1225" s="78">
        <f>IF(AND(M1225&gt;=50,M1225&lt;=54),1,0)</f>
        <v>0</v>
      </c>
      <c r="AZ1225" s="78">
        <f>IF(AND(M1225&gt;=55,M1225&lt;=59),1,0)</f>
        <v>0</v>
      </c>
      <c r="BA1225" s="78">
        <f>IF(AND(M1225&gt;=60,M1225&lt;=64),1,0)</f>
        <v>1</v>
      </c>
      <c r="BB1225" s="78">
        <f>IF(AND(M1225&gt;=65,M1225&lt;=69),1,0)</f>
        <v>0</v>
      </c>
      <c r="BC1225" s="78">
        <f>IF(AND(M1225&gt;=70,M1225&lt;=74),1,0)</f>
        <v>0</v>
      </c>
      <c r="BD1225" s="78">
        <f>IF(AND(M1225&gt;=75,M1225&lt;=79),1,0)</f>
        <v>0</v>
      </c>
      <c r="BE1225" s="78">
        <f>IF(AND(M1225&gt;=80,M1225&lt;=84),1,0)</f>
        <v>0</v>
      </c>
      <c r="BF1225" s="78">
        <f>IF(AND(M1225&gt;=85,M1225&lt;=89),1,0)</f>
        <v>0</v>
      </c>
      <c r="BG1225" s="78">
        <f>IF(AND(M1225&gt;=90,M1225&lt;=94),1,0)</f>
        <v>0</v>
      </c>
      <c r="BH1225" s="78">
        <f>IF(AND(M1225&gt;=95,M1225&lt;=99),1,0)</f>
        <v>0</v>
      </c>
      <c r="BI1225" s="78">
        <f>IF(AND(M1225&gt;=100,M1225&lt;=105),1,0)</f>
        <v>0</v>
      </c>
      <c r="BJ1225" s="78">
        <f>IF(I1225&lt;$BK$2,1,0)</f>
        <v>0</v>
      </c>
      <c r="BK1225" s="78">
        <f>IF(I1225&gt;$BK$2,1,0)</f>
        <v>1</v>
      </c>
      <c r="BL1225" s="79">
        <f>IF(J1225=$BL$2,1,0)</f>
        <v>0</v>
      </c>
      <c r="BM1225" s="79">
        <f>IF(J1225=$BM247,1,0)</f>
        <v>0</v>
      </c>
      <c r="BN1225" s="79">
        <f>IF(J1225=$BN247,1,0)</f>
        <v>0</v>
      </c>
      <c r="BO1225" s="79">
        <f>IF(J1225=$BO247,1,0)</f>
        <v>0</v>
      </c>
      <c r="BP1225" s="79">
        <f>IF(J1225=$BP247,1,0)</f>
        <v>0</v>
      </c>
      <c r="BQ1225" s="79">
        <f>IF(J1225=$BQ$2,1,0)</f>
        <v>0</v>
      </c>
      <c r="BR1225" s="79">
        <f>IF(J1225=$BR$2,1,0)</f>
        <v>0</v>
      </c>
      <c r="BS1225" s="78">
        <f>IF(F1225=$BS$2,1,0)</f>
        <v>0</v>
      </c>
      <c r="BT1225" s="78">
        <f>IF(F1225=$BT$2,1,0)</f>
        <v>0</v>
      </c>
      <c r="BU1225" s="78">
        <f>IF(F1225=$BU$2,1,0)</f>
        <v>1</v>
      </c>
      <c r="BV1225" s="78">
        <f>IF(F1225=$BV$2,1,0)</f>
        <v>0</v>
      </c>
      <c r="BW1225" s="78">
        <f>IF(F1225=$BW$2,1,0)</f>
        <v>0</v>
      </c>
      <c r="BX1225" s="78">
        <f>IF(F1225=$BX$2,1,0)</f>
        <v>0</v>
      </c>
      <c r="BY1225" s="78">
        <f>IF(F1225=$BY$2,1,0)</f>
        <v>0</v>
      </c>
      <c r="BZ1225" s="78">
        <f>IF(F1225=$BZ$2,1,0)</f>
        <v>0</v>
      </c>
      <c r="CA1225"/>
      <c r="CB1225" s="1">
        <v>0</v>
      </c>
      <c r="CC1225" s="1">
        <v>0</v>
      </c>
    </row>
    <row r="1226" spans="2:81" x14ac:dyDescent="0.3">
      <c r="B1226" s="29" t="s">
        <v>26</v>
      </c>
      <c r="C1226" s="33" t="s">
        <v>158</v>
      </c>
      <c r="D1226" s="33" t="s">
        <v>74</v>
      </c>
      <c r="E1226" s="53" t="s">
        <v>916</v>
      </c>
      <c r="F1226" s="31" t="s">
        <v>31</v>
      </c>
      <c r="G1226" s="1">
        <v>19</v>
      </c>
      <c r="H1226" s="1">
        <v>2016</v>
      </c>
      <c r="I1226" s="36">
        <v>0.52638888888888891</v>
      </c>
      <c r="J1226" s="1" t="s">
        <v>9</v>
      </c>
      <c r="K1226" s="39">
        <v>35012</v>
      </c>
      <c r="L1226" t="s">
        <v>1828</v>
      </c>
      <c r="M1226" s="76">
        <v>68</v>
      </c>
      <c r="N1226" t="str">
        <f t="shared" si="615"/>
        <v>cloudy</v>
      </c>
      <c r="O1226" s="78">
        <f t="shared" si="616"/>
        <v>0</v>
      </c>
      <c r="P1226" s="78">
        <v>0</v>
      </c>
      <c r="Q1226" s="78">
        <v>0</v>
      </c>
      <c r="R1226" s="78">
        <f t="shared" si="617"/>
        <v>0</v>
      </c>
      <c r="S1226" s="78">
        <f t="shared" si="618"/>
        <v>0</v>
      </c>
      <c r="T1226" s="78">
        <f t="shared" si="619"/>
        <v>0</v>
      </c>
      <c r="U1226" s="78">
        <f t="shared" si="620"/>
        <v>0</v>
      </c>
      <c r="V1226" s="78">
        <f t="shared" si="621"/>
        <v>0</v>
      </c>
      <c r="W1226" s="78">
        <f t="shared" si="622"/>
        <v>0</v>
      </c>
      <c r="X1226" s="78">
        <f t="shared" si="623"/>
        <v>0</v>
      </c>
      <c r="Y1226" s="78">
        <f t="shared" si="624"/>
        <v>0</v>
      </c>
      <c r="Z1226" s="78">
        <f t="shared" si="625"/>
        <v>0</v>
      </c>
      <c r="AA1226" s="78">
        <f t="shared" si="626"/>
        <v>0</v>
      </c>
      <c r="AB1226" s="78">
        <f t="shared" si="627"/>
        <v>0</v>
      </c>
      <c r="AC1226" s="78">
        <f t="shared" si="628"/>
        <v>0</v>
      </c>
      <c r="AD1226" s="78">
        <f t="shared" si="629"/>
        <v>0</v>
      </c>
      <c r="AE1226" s="78">
        <f t="shared" si="630"/>
        <v>0</v>
      </c>
      <c r="AF1226" s="78">
        <f t="shared" si="631"/>
        <v>0</v>
      </c>
      <c r="AG1226" s="78">
        <f t="shared" si="614"/>
        <v>0</v>
      </c>
      <c r="AH1226" s="78">
        <f t="shared" si="632"/>
        <v>0</v>
      </c>
      <c r="AI1226" s="78">
        <f t="shared" si="633"/>
        <v>0</v>
      </c>
      <c r="AJ1226" s="78">
        <f t="shared" si="634"/>
        <v>0</v>
      </c>
      <c r="AK1226" s="78">
        <f t="shared" si="635"/>
        <v>0</v>
      </c>
      <c r="AL1226" s="78">
        <f t="shared" si="636"/>
        <v>0</v>
      </c>
      <c r="AM1226" s="78">
        <f t="shared" si="637"/>
        <v>0</v>
      </c>
      <c r="AN1226" s="78">
        <f t="shared" si="638"/>
        <v>1</v>
      </c>
      <c r="AO1226" s="78">
        <f t="shared" si="639"/>
        <v>0</v>
      </c>
      <c r="AP1226" s="78">
        <f t="shared" si="640"/>
        <v>0</v>
      </c>
      <c r="AQ1226" s="78">
        <f t="shared" si="641"/>
        <v>0</v>
      </c>
      <c r="AR1226" s="78">
        <f t="shared" si="642"/>
        <v>0</v>
      </c>
      <c r="AS1226" s="78">
        <f t="shared" si="643"/>
        <v>0</v>
      </c>
      <c r="AT1226" s="78">
        <f t="shared" si="644"/>
        <v>0</v>
      </c>
      <c r="AU1226" s="78">
        <f t="shared" si="645"/>
        <v>1</v>
      </c>
      <c r="AV1226" s="78">
        <f>IF(AND(M1226&gt;=35,M1226&lt;=39),1,0)</f>
        <v>0</v>
      </c>
      <c r="AW1226" s="78">
        <f>IF(AND(M1226&gt;=40,M1226&lt;=44),1,0)</f>
        <v>0</v>
      </c>
      <c r="AX1226" s="78">
        <f>IF(AND(M1226&gt;=45,M1226&lt;=49),1,0)</f>
        <v>0</v>
      </c>
      <c r="AY1226" s="78">
        <f>IF(AND(M1226&gt;=50,M1226&lt;=54),1,0)</f>
        <v>0</v>
      </c>
      <c r="AZ1226" s="78">
        <f>IF(AND(M1226&gt;=55,M1226&lt;=59),1,0)</f>
        <v>0</v>
      </c>
      <c r="BA1226" s="78">
        <f>IF(AND(M1226&gt;=60,M1226&lt;=64),1,0)</f>
        <v>0</v>
      </c>
      <c r="BB1226" s="78">
        <f>IF(AND(M1226&gt;=65,M1226&lt;=69),1,0)</f>
        <v>1</v>
      </c>
      <c r="BC1226" s="78">
        <f>IF(AND(M1226&gt;=70,M1226&lt;=74),1,0)</f>
        <v>0</v>
      </c>
      <c r="BD1226" s="78">
        <f>IF(AND(M1226&gt;=75,M1226&lt;=79),1,0)</f>
        <v>0</v>
      </c>
      <c r="BE1226" s="78">
        <f>IF(AND(M1226&gt;=80,M1226&lt;=84),1,0)</f>
        <v>0</v>
      </c>
      <c r="BF1226" s="78">
        <f>IF(AND(M1226&gt;=85,M1226&lt;=89),1,0)</f>
        <v>0</v>
      </c>
      <c r="BG1226" s="78">
        <f>IF(AND(M1226&gt;=90,M1226&lt;=94),1,0)</f>
        <v>0</v>
      </c>
      <c r="BH1226" s="78">
        <f>IF(AND(M1226&gt;=95,M1226&lt;=99),1,0)</f>
        <v>0</v>
      </c>
      <c r="BI1226" s="78">
        <f>IF(AND(M1226&gt;=100,M1226&lt;=105),1,0)</f>
        <v>0</v>
      </c>
      <c r="BJ1226" s="78">
        <f>IF(I1226&lt;$BK$2,1,0)</f>
        <v>1</v>
      </c>
      <c r="BK1226" s="78">
        <f>IF(I1226&gt;$BK$2,1,0)</f>
        <v>0</v>
      </c>
      <c r="BL1226" s="79">
        <f>IF(J1226=$BL$2,1,0)</f>
        <v>0</v>
      </c>
      <c r="BM1226" s="79">
        <f>IF(J1226=$BM248,1,0)</f>
        <v>0</v>
      </c>
      <c r="BN1226" s="79">
        <f>IF(J1226=$BN248,1,0)</f>
        <v>0</v>
      </c>
      <c r="BO1226" s="79">
        <f>IF(J1226=$BO248,1,0)</f>
        <v>0</v>
      </c>
      <c r="BP1226" s="79">
        <f>IF(J1226=$BP248,1,0)</f>
        <v>0</v>
      </c>
      <c r="BQ1226" s="79">
        <f>IF(J1226=$BQ$2,1,0)</f>
        <v>0</v>
      </c>
      <c r="BR1226" s="79">
        <f>IF(J1226=$BR$2,1,0)</f>
        <v>0</v>
      </c>
      <c r="BS1226" s="78">
        <f>IF(F1226=$BS$2,1,0)</f>
        <v>0</v>
      </c>
      <c r="BT1226" s="78">
        <f>IF(F1226=$BT$2,1,0)</f>
        <v>0</v>
      </c>
      <c r="BU1226" s="78">
        <f>IF(F1226=$BU$2,1,0)</f>
        <v>1</v>
      </c>
      <c r="BV1226" s="78">
        <f>IF(F1226=$BV$2,1,0)</f>
        <v>0</v>
      </c>
      <c r="BW1226" s="78">
        <f>IF(F1226=$BW$2,1,0)</f>
        <v>0</v>
      </c>
      <c r="BX1226" s="78">
        <f>IF(F1226=$BX$2,1,0)</f>
        <v>0</v>
      </c>
      <c r="BY1226" s="78">
        <f>IF(F1226=$BY$2,1,0)</f>
        <v>0</v>
      </c>
      <c r="BZ1226" s="78">
        <f>IF(F1226=$BZ$2,1,0)</f>
        <v>0</v>
      </c>
      <c r="CA1226" t="s">
        <v>2052</v>
      </c>
      <c r="CB1226" s="1">
        <v>0</v>
      </c>
      <c r="CC1226" s="1">
        <v>0</v>
      </c>
    </row>
    <row r="1227" spans="2:81" x14ac:dyDescent="0.3">
      <c r="B1227" s="29" t="s">
        <v>27</v>
      </c>
      <c r="C1227" s="33" t="s">
        <v>156</v>
      </c>
      <c r="D1227" s="33" t="s">
        <v>80</v>
      </c>
      <c r="E1227" s="53" t="s">
        <v>1164</v>
      </c>
      <c r="F1227" s="31" t="s">
        <v>31</v>
      </c>
      <c r="G1227" s="1">
        <v>30</v>
      </c>
      <c r="H1227" s="1">
        <v>2016</v>
      </c>
      <c r="I1227" s="36">
        <v>0.56944444444444442</v>
      </c>
      <c r="J1227" s="1" t="s">
        <v>6</v>
      </c>
      <c r="K1227" s="39">
        <v>43926</v>
      </c>
      <c r="L1227" t="s">
        <v>1724</v>
      </c>
      <c r="M1227" s="76">
        <v>81</v>
      </c>
      <c r="N1227" t="str">
        <f t="shared" si="615"/>
        <v>ptcldy</v>
      </c>
      <c r="O1227" s="78">
        <f t="shared" si="616"/>
        <v>0</v>
      </c>
      <c r="P1227" s="78">
        <v>0</v>
      </c>
      <c r="Q1227" s="78">
        <v>0</v>
      </c>
      <c r="R1227" s="78">
        <f t="shared" si="617"/>
        <v>0</v>
      </c>
      <c r="S1227" s="78">
        <f t="shared" si="618"/>
        <v>0</v>
      </c>
      <c r="T1227" s="78">
        <f t="shared" si="619"/>
        <v>1</v>
      </c>
      <c r="U1227" s="78">
        <f t="shared" si="620"/>
        <v>0</v>
      </c>
      <c r="V1227" s="78">
        <f t="shared" si="621"/>
        <v>0</v>
      </c>
      <c r="W1227" s="78">
        <f t="shared" si="622"/>
        <v>0</v>
      </c>
      <c r="X1227" s="78">
        <f t="shared" si="623"/>
        <v>0</v>
      </c>
      <c r="Y1227" s="78">
        <f t="shared" si="624"/>
        <v>0</v>
      </c>
      <c r="Z1227" s="78">
        <f t="shared" si="625"/>
        <v>0</v>
      </c>
      <c r="AA1227" s="78">
        <f t="shared" si="626"/>
        <v>0</v>
      </c>
      <c r="AB1227" s="78">
        <f t="shared" si="627"/>
        <v>0</v>
      </c>
      <c r="AC1227" s="78">
        <f t="shared" si="628"/>
        <v>0</v>
      </c>
      <c r="AD1227" s="78">
        <f t="shared" si="629"/>
        <v>0</v>
      </c>
      <c r="AE1227" s="78">
        <f t="shared" si="630"/>
        <v>0</v>
      </c>
      <c r="AF1227" s="78">
        <f t="shared" si="631"/>
        <v>0</v>
      </c>
      <c r="AG1227" s="78">
        <f t="shared" si="614"/>
        <v>0</v>
      </c>
      <c r="AH1227" s="78">
        <f t="shared" si="632"/>
        <v>0</v>
      </c>
      <c r="AI1227" s="78">
        <f t="shared" si="633"/>
        <v>0</v>
      </c>
      <c r="AJ1227" s="78">
        <f t="shared" si="634"/>
        <v>0</v>
      </c>
      <c r="AK1227" s="78">
        <f t="shared" si="635"/>
        <v>0</v>
      </c>
      <c r="AL1227" s="78">
        <f t="shared" si="636"/>
        <v>0</v>
      </c>
      <c r="AM1227" s="78">
        <f t="shared" si="637"/>
        <v>0</v>
      </c>
      <c r="AN1227" s="78">
        <f t="shared" si="638"/>
        <v>0</v>
      </c>
      <c r="AO1227" s="78">
        <f t="shared" si="639"/>
        <v>0</v>
      </c>
      <c r="AP1227" s="78">
        <f t="shared" si="640"/>
        <v>0</v>
      </c>
      <c r="AQ1227" s="78">
        <f t="shared" si="641"/>
        <v>0</v>
      </c>
      <c r="AR1227" s="78">
        <f t="shared" si="642"/>
        <v>0</v>
      </c>
      <c r="AS1227" s="78">
        <f t="shared" si="643"/>
        <v>0</v>
      </c>
      <c r="AT1227" s="78">
        <f t="shared" si="644"/>
        <v>0</v>
      </c>
      <c r="AU1227" s="78">
        <f t="shared" si="645"/>
        <v>1</v>
      </c>
      <c r="AV1227" s="78">
        <f>IF(AND(M1227&gt;=35,M1227&lt;=39),1,0)</f>
        <v>0</v>
      </c>
      <c r="AW1227" s="78">
        <f>IF(AND(M1227&gt;=40,M1227&lt;=44),1,0)</f>
        <v>0</v>
      </c>
      <c r="AX1227" s="78">
        <f>IF(AND(M1227&gt;=45,M1227&lt;=49),1,0)</f>
        <v>0</v>
      </c>
      <c r="AY1227" s="78">
        <f>IF(AND(M1227&gt;=50,M1227&lt;=54),1,0)</f>
        <v>0</v>
      </c>
      <c r="AZ1227" s="78">
        <f>IF(AND(M1227&gt;=55,M1227&lt;=59),1,0)</f>
        <v>0</v>
      </c>
      <c r="BA1227" s="78">
        <f>IF(AND(M1227&gt;=60,M1227&lt;=64),1,0)</f>
        <v>0</v>
      </c>
      <c r="BB1227" s="78">
        <f>IF(AND(M1227&gt;=65,M1227&lt;=69),1,0)</f>
        <v>0</v>
      </c>
      <c r="BC1227" s="78">
        <f>IF(AND(M1227&gt;=70,M1227&lt;=74),1,0)</f>
        <v>0</v>
      </c>
      <c r="BD1227" s="78">
        <f>IF(AND(M1227&gt;=75,M1227&lt;=79),1,0)</f>
        <v>0</v>
      </c>
      <c r="BE1227" s="78">
        <f>IF(AND(M1227&gt;=80,M1227&lt;=84),1,0)</f>
        <v>1</v>
      </c>
      <c r="BF1227" s="78">
        <f>IF(AND(M1227&gt;=85,M1227&lt;=89),1,0)</f>
        <v>0</v>
      </c>
      <c r="BG1227" s="78">
        <f>IF(AND(M1227&gt;=90,M1227&lt;=94),1,0)</f>
        <v>0</v>
      </c>
      <c r="BH1227" s="78">
        <f>IF(AND(M1227&gt;=95,M1227&lt;=99),1,0)</f>
        <v>0</v>
      </c>
      <c r="BI1227" s="78">
        <f>IF(AND(M1227&gt;=100,M1227&lt;=105),1,0)</f>
        <v>0</v>
      </c>
      <c r="BJ1227" s="78">
        <f>IF(I1227&lt;$BK$2,1,0)</f>
        <v>1</v>
      </c>
      <c r="BK1227" s="78">
        <f>IF(I1227&gt;$BK$2,1,0)</f>
        <v>0</v>
      </c>
      <c r="BL1227" s="79">
        <f>IF(J1227=$BL$2,1,0)</f>
        <v>1</v>
      </c>
      <c r="BM1227" s="79">
        <f>IF(J1227=$BM249,1,0)</f>
        <v>0</v>
      </c>
      <c r="BN1227" s="79">
        <f>IF(J1227=$BN249,1,0)</f>
        <v>0</v>
      </c>
      <c r="BO1227" s="79">
        <f>IF(J1227=$BO249,1,0)</f>
        <v>0</v>
      </c>
      <c r="BP1227" s="79">
        <f>IF(J1227=$BP249,1,0)</f>
        <v>0</v>
      </c>
      <c r="BQ1227" s="79">
        <f>IF(J1227=$BQ$2,1,0)</f>
        <v>0</v>
      </c>
      <c r="BR1227" s="79">
        <f>IF(J1227=$BR$2,1,0)</f>
        <v>0</v>
      </c>
      <c r="BS1227" s="78">
        <f>IF(F1227=$BS$2,1,0)</f>
        <v>0</v>
      </c>
      <c r="BT1227" s="78">
        <f>IF(F1227=$BT$2,1,0)</f>
        <v>0</v>
      </c>
      <c r="BU1227" s="78">
        <f>IF(F1227=$BU$2,1,0)</f>
        <v>1</v>
      </c>
      <c r="BV1227" s="78">
        <f>IF(F1227=$BV$2,1,0)</f>
        <v>0</v>
      </c>
      <c r="BW1227" s="78">
        <f>IF(F1227=$BW$2,1,0)</f>
        <v>0</v>
      </c>
      <c r="BX1227" s="78">
        <f>IF(F1227=$BX$2,1,0)</f>
        <v>0</v>
      </c>
      <c r="BY1227" s="78">
        <f>IF(F1227=$BY$2,1,0)</f>
        <v>0</v>
      </c>
      <c r="BZ1227" s="78">
        <f>IF(F1227=$BZ$2,1,0)</f>
        <v>0</v>
      </c>
      <c r="CA1227" t="s">
        <v>2296</v>
      </c>
      <c r="CB1227" s="1">
        <v>0</v>
      </c>
      <c r="CC1227" s="1">
        <v>0</v>
      </c>
    </row>
    <row r="1228" spans="2:81" x14ac:dyDescent="0.3">
      <c r="B1228" s="29" t="s">
        <v>28</v>
      </c>
      <c r="C1228" s="33" t="s">
        <v>156</v>
      </c>
      <c r="D1228" s="33" t="s">
        <v>80</v>
      </c>
      <c r="E1228" s="53" t="s">
        <v>1165</v>
      </c>
      <c r="F1228" s="31" t="s">
        <v>31</v>
      </c>
      <c r="G1228" s="1">
        <v>31</v>
      </c>
      <c r="H1228" s="1">
        <v>2016</v>
      </c>
      <c r="I1228" s="36">
        <v>0.79652777777777783</v>
      </c>
      <c r="J1228" s="1" t="s">
        <v>10</v>
      </c>
      <c r="K1228" s="39">
        <v>17664</v>
      </c>
      <c r="L1228" t="s">
        <v>1717</v>
      </c>
      <c r="M1228" s="76">
        <v>83</v>
      </c>
      <c r="N1228" t="str">
        <f t="shared" si="615"/>
        <v>ptcldy</v>
      </c>
      <c r="O1228" s="78">
        <f t="shared" si="616"/>
        <v>0</v>
      </c>
      <c r="P1228" s="78">
        <v>0</v>
      </c>
      <c r="Q1228" s="78">
        <v>0</v>
      </c>
      <c r="R1228" s="78">
        <f t="shared" si="617"/>
        <v>0</v>
      </c>
      <c r="S1228" s="78">
        <f t="shared" si="618"/>
        <v>0</v>
      </c>
      <c r="T1228" s="78">
        <f t="shared" si="619"/>
        <v>1</v>
      </c>
      <c r="U1228" s="78">
        <f t="shared" si="620"/>
        <v>0</v>
      </c>
      <c r="V1228" s="78">
        <f t="shared" si="621"/>
        <v>0</v>
      </c>
      <c r="W1228" s="78">
        <f t="shared" si="622"/>
        <v>0</v>
      </c>
      <c r="X1228" s="78">
        <f t="shared" si="623"/>
        <v>0</v>
      </c>
      <c r="Y1228" s="78">
        <f t="shared" si="624"/>
        <v>0</v>
      </c>
      <c r="Z1228" s="78">
        <f t="shared" si="625"/>
        <v>0</v>
      </c>
      <c r="AA1228" s="78">
        <f t="shared" si="626"/>
        <v>0</v>
      </c>
      <c r="AB1228" s="78">
        <f t="shared" si="627"/>
        <v>0</v>
      </c>
      <c r="AC1228" s="78">
        <f t="shared" si="628"/>
        <v>0</v>
      </c>
      <c r="AD1228" s="78">
        <f t="shared" si="629"/>
        <v>0</v>
      </c>
      <c r="AE1228" s="78">
        <f t="shared" si="630"/>
        <v>0</v>
      </c>
      <c r="AF1228" s="78">
        <f t="shared" si="631"/>
        <v>0</v>
      </c>
      <c r="AG1228" s="78">
        <f t="shared" si="614"/>
        <v>0</v>
      </c>
      <c r="AH1228" s="78">
        <f t="shared" si="632"/>
        <v>0</v>
      </c>
      <c r="AI1228" s="78">
        <f t="shared" si="633"/>
        <v>0</v>
      </c>
      <c r="AJ1228" s="78">
        <f t="shared" si="634"/>
        <v>0</v>
      </c>
      <c r="AK1228" s="78">
        <f t="shared" si="635"/>
        <v>0</v>
      </c>
      <c r="AL1228" s="78">
        <f t="shared" si="636"/>
        <v>0</v>
      </c>
      <c r="AM1228" s="78">
        <f t="shared" si="637"/>
        <v>0</v>
      </c>
      <c r="AN1228" s="78">
        <f t="shared" si="638"/>
        <v>0</v>
      </c>
      <c r="AO1228" s="78">
        <f t="shared" si="639"/>
        <v>0</v>
      </c>
      <c r="AP1228" s="78">
        <f t="shared" si="640"/>
        <v>0</v>
      </c>
      <c r="AQ1228" s="78">
        <f t="shared" si="641"/>
        <v>0</v>
      </c>
      <c r="AR1228" s="78">
        <f t="shared" si="642"/>
        <v>0</v>
      </c>
      <c r="AS1228" s="78">
        <f t="shared" si="643"/>
        <v>0</v>
      </c>
      <c r="AT1228" s="78">
        <f t="shared" si="644"/>
        <v>0</v>
      </c>
      <c r="AU1228" s="78">
        <f t="shared" si="645"/>
        <v>1</v>
      </c>
      <c r="AV1228" s="78">
        <f>IF(AND(M1228&gt;=35,M1228&lt;=39),1,0)</f>
        <v>0</v>
      </c>
      <c r="AW1228" s="78">
        <f>IF(AND(M1228&gt;=40,M1228&lt;=44),1,0)</f>
        <v>0</v>
      </c>
      <c r="AX1228" s="78">
        <f>IF(AND(M1228&gt;=45,M1228&lt;=49),1,0)</f>
        <v>0</v>
      </c>
      <c r="AY1228" s="78">
        <f>IF(AND(M1228&gt;=50,M1228&lt;=54),1,0)</f>
        <v>0</v>
      </c>
      <c r="AZ1228" s="78">
        <f>IF(AND(M1228&gt;=55,M1228&lt;=59),1,0)</f>
        <v>0</v>
      </c>
      <c r="BA1228" s="78">
        <f>IF(AND(M1228&gt;=60,M1228&lt;=64),1,0)</f>
        <v>0</v>
      </c>
      <c r="BB1228" s="78">
        <f>IF(AND(M1228&gt;=65,M1228&lt;=69),1,0)</f>
        <v>0</v>
      </c>
      <c r="BC1228" s="78">
        <f>IF(AND(M1228&gt;=70,M1228&lt;=74),1,0)</f>
        <v>0</v>
      </c>
      <c r="BD1228" s="78">
        <f>IF(AND(M1228&gt;=75,M1228&lt;=79),1,0)</f>
        <v>0</v>
      </c>
      <c r="BE1228" s="78">
        <f>IF(AND(M1228&gt;=80,M1228&lt;=84),1,0)</f>
        <v>1</v>
      </c>
      <c r="BF1228" s="78">
        <f>IF(AND(M1228&gt;=85,M1228&lt;=89),1,0)</f>
        <v>0</v>
      </c>
      <c r="BG1228" s="78">
        <f>IF(AND(M1228&gt;=90,M1228&lt;=94),1,0)</f>
        <v>0</v>
      </c>
      <c r="BH1228" s="78">
        <f>IF(AND(M1228&gt;=95,M1228&lt;=99),1,0)</f>
        <v>0</v>
      </c>
      <c r="BI1228" s="78">
        <f>IF(AND(M1228&gt;=100,M1228&lt;=105),1,0)</f>
        <v>0</v>
      </c>
      <c r="BJ1228" s="78">
        <f>IF(I1228&lt;$BK$2,1,0)</f>
        <v>0</v>
      </c>
      <c r="BK1228" s="78">
        <f>IF(I1228&gt;$BK$2,1,0)</f>
        <v>1</v>
      </c>
      <c r="BL1228" s="79">
        <f>IF(J1228=$BL$2,1,0)</f>
        <v>0</v>
      </c>
      <c r="BM1228" s="79">
        <f>IF(J1228=$BM250,1,0)</f>
        <v>0</v>
      </c>
      <c r="BN1228" s="79">
        <f>IF(J1228=$BN250,1,0)</f>
        <v>0</v>
      </c>
      <c r="BO1228" s="79">
        <f>IF(J1228=$BO250,1,0)</f>
        <v>0</v>
      </c>
      <c r="BP1228" s="79">
        <f>IF(J1228=$BP250,1,0)</f>
        <v>0</v>
      </c>
      <c r="BQ1228" s="79">
        <f>IF(J1228=$BQ$2,1,0)</f>
        <v>0</v>
      </c>
      <c r="BR1228" s="79">
        <f>IF(J1228=$BR$2,1,0)</f>
        <v>0</v>
      </c>
      <c r="BS1228" s="78">
        <f>IF(F1228=$BS$2,1,0)</f>
        <v>0</v>
      </c>
      <c r="BT1228" s="78">
        <f>IF(F1228=$BT$2,1,0)</f>
        <v>0</v>
      </c>
      <c r="BU1228" s="78">
        <f>IF(F1228=$BU$2,1,0)</f>
        <v>1</v>
      </c>
      <c r="BV1228" s="78">
        <f>IF(F1228=$BV$2,1,0)</f>
        <v>0</v>
      </c>
      <c r="BW1228" s="78">
        <f>IF(F1228=$BW$2,1,0)</f>
        <v>0</v>
      </c>
      <c r="BX1228" s="78">
        <f>IF(F1228=$BX$2,1,0)</f>
        <v>0</v>
      </c>
      <c r="BY1228" s="78">
        <f>IF(F1228=$BY$2,1,0)</f>
        <v>0</v>
      </c>
      <c r="BZ1228" s="78">
        <f>IF(F1228=$BZ$2,1,0)</f>
        <v>0</v>
      </c>
      <c r="CA1228"/>
      <c r="CB1228" s="1">
        <v>0</v>
      </c>
      <c r="CC1228" s="1">
        <v>0</v>
      </c>
    </row>
    <row r="1229" spans="2:81" x14ac:dyDescent="0.3">
      <c r="B1229" s="29" t="s">
        <v>47</v>
      </c>
      <c r="C1229" s="33" t="s">
        <v>156</v>
      </c>
      <c r="D1229" s="33" t="s">
        <v>80</v>
      </c>
      <c r="E1229" s="53" t="s">
        <v>1166</v>
      </c>
      <c r="F1229" s="31" t="s">
        <v>35</v>
      </c>
      <c r="G1229" s="1">
        <v>1</v>
      </c>
      <c r="H1229" s="1">
        <v>2016</v>
      </c>
      <c r="I1229" s="36">
        <v>0.79652777777777783</v>
      </c>
      <c r="J1229" s="1" t="s">
        <v>11</v>
      </c>
      <c r="K1229" s="39">
        <v>20750</v>
      </c>
      <c r="L1229" t="s">
        <v>1840</v>
      </c>
      <c r="M1229" s="76">
        <v>82</v>
      </c>
      <c r="N1229" t="str">
        <f t="shared" si="615"/>
        <v>clear</v>
      </c>
      <c r="O1229" s="78">
        <f t="shared" si="616"/>
        <v>0</v>
      </c>
      <c r="P1229" s="78">
        <v>0</v>
      </c>
      <c r="Q1229" s="78">
        <v>0</v>
      </c>
      <c r="R1229" s="78">
        <f t="shared" si="617"/>
        <v>0</v>
      </c>
      <c r="S1229" s="78">
        <f t="shared" si="618"/>
        <v>0</v>
      </c>
      <c r="T1229" s="78">
        <f t="shared" si="619"/>
        <v>1</v>
      </c>
      <c r="U1229" s="78">
        <f t="shared" si="620"/>
        <v>0</v>
      </c>
      <c r="V1229" s="78">
        <f t="shared" si="621"/>
        <v>0</v>
      </c>
      <c r="W1229" s="78">
        <f t="shared" si="622"/>
        <v>0</v>
      </c>
      <c r="X1229" s="78">
        <f t="shared" si="623"/>
        <v>0</v>
      </c>
      <c r="Y1229" s="78">
        <f t="shared" si="624"/>
        <v>0</v>
      </c>
      <c r="Z1229" s="78">
        <f t="shared" si="625"/>
        <v>0</v>
      </c>
      <c r="AA1229" s="78">
        <f t="shared" si="626"/>
        <v>0</v>
      </c>
      <c r="AB1229" s="78">
        <f t="shared" si="627"/>
        <v>0</v>
      </c>
      <c r="AC1229" s="78">
        <f t="shared" si="628"/>
        <v>0</v>
      </c>
      <c r="AD1229" s="78">
        <f t="shared" si="629"/>
        <v>0</v>
      </c>
      <c r="AE1229" s="78">
        <f t="shared" si="630"/>
        <v>0</v>
      </c>
      <c r="AF1229" s="78">
        <f t="shared" si="631"/>
        <v>0</v>
      </c>
      <c r="AG1229" s="78">
        <f t="shared" si="614"/>
        <v>0</v>
      </c>
      <c r="AH1229" s="78">
        <f t="shared" si="632"/>
        <v>0</v>
      </c>
      <c r="AI1229" s="78">
        <f t="shared" si="633"/>
        <v>0</v>
      </c>
      <c r="AJ1229" s="78">
        <f t="shared" si="634"/>
        <v>0</v>
      </c>
      <c r="AK1229" s="78">
        <f t="shared" si="635"/>
        <v>0</v>
      </c>
      <c r="AL1229" s="78">
        <f t="shared" si="636"/>
        <v>0</v>
      </c>
      <c r="AM1229" s="78">
        <f t="shared" si="637"/>
        <v>0</v>
      </c>
      <c r="AN1229" s="78">
        <f t="shared" si="638"/>
        <v>0</v>
      </c>
      <c r="AO1229" s="78">
        <f t="shared" si="639"/>
        <v>0</v>
      </c>
      <c r="AP1229" s="78">
        <f t="shared" si="640"/>
        <v>0</v>
      </c>
      <c r="AQ1229" s="78">
        <f t="shared" si="641"/>
        <v>0</v>
      </c>
      <c r="AR1229" s="78">
        <f t="shared" si="642"/>
        <v>0</v>
      </c>
      <c r="AS1229" s="78">
        <f t="shared" si="643"/>
        <v>0</v>
      </c>
      <c r="AT1229" s="78">
        <f t="shared" si="644"/>
        <v>0</v>
      </c>
      <c r="AU1229" s="78">
        <f t="shared" si="645"/>
        <v>1</v>
      </c>
      <c r="AV1229" s="78">
        <f>IF(AND(M1229&gt;=35,M1229&lt;=39),1,0)</f>
        <v>0</v>
      </c>
      <c r="AW1229" s="78">
        <f>IF(AND(M1229&gt;=40,M1229&lt;=44),1,0)</f>
        <v>0</v>
      </c>
      <c r="AX1229" s="78">
        <f>IF(AND(M1229&gt;=45,M1229&lt;=49),1,0)</f>
        <v>0</v>
      </c>
      <c r="AY1229" s="78">
        <f>IF(AND(M1229&gt;=50,M1229&lt;=54),1,0)</f>
        <v>0</v>
      </c>
      <c r="AZ1229" s="78">
        <f>IF(AND(M1229&gt;=55,M1229&lt;=59),1,0)</f>
        <v>0</v>
      </c>
      <c r="BA1229" s="78">
        <f>IF(AND(M1229&gt;=60,M1229&lt;=64),1,0)</f>
        <v>0</v>
      </c>
      <c r="BB1229" s="78">
        <f>IF(AND(M1229&gt;=65,M1229&lt;=69),1,0)</f>
        <v>0</v>
      </c>
      <c r="BC1229" s="78">
        <f>IF(AND(M1229&gt;=70,M1229&lt;=74),1,0)</f>
        <v>0</v>
      </c>
      <c r="BD1229" s="78">
        <f>IF(AND(M1229&gt;=75,M1229&lt;=79),1,0)</f>
        <v>0</v>
      </c>
      <c r="BE1229" s="78">
        <f>IF(AND(M1229&gt;=80,M1229&lt;=84),1,0)</f>
        <v>1</v>
      </c>
      <c r="BF1229" s="78">
        <f>IF(AND(M1229&gt;=85,M1229&lt;=89),1,0)</f>
        <v>0</v>
      </c>
      <c r="BG1229" s="78">
        <f>IF(AND(M1229&gt;=90,M1229&lt;=94),1,0)</f>
        <v>0</v>
      </c>
      <c r="BH1229" s="78">
        <f>IF(AND(M1229&gt;=95,M1229&lt;=99),1,0)</f>
        <v>0</v>
      </c>
      <c r="BI1229" s="78">
        <f>IF(AND(M1229&gt;=100,M1229&lt;=105),1,0)</f>
        <v>0</v>
      </c>
      <c r="BJ1229" s="78">
        <f>IF(I1229&lt;$BK$2,1,0)</f>
        <v>0</v>
      </c>
      <c r="BK1229" s="78">
        <f>IF(I1229&gt;$BK$2,1,0)</f>
        <v>1</v>
      </c>
      <c r="BL1229" s="79">
        <f>IF(J1229=$BL$2,1,0)</f>
        <v>0</v>
      </c>
      <c r="BM1229" s="79">
        <f>IF(J1229=$BM251,1,0)</f>
        <v>0</v>
      </c>
      <c r="BN1229" s="79">
        <f>IF(J1229=$BN251,1,0)</f>
        <v>0</v>
      </c>
      <c r="BO1229" s="79">
        <f>IF(J1229=$BO251,1,0)</f>
        <v>0</v>
      </c>
      <c r="BP1229" s="79">
        <f>IF(J1229=$BP251,1,0)</f>
        <v>0</v>
      </c>
      <c r="BQ1229" s="79">
        <f>IF(J1229=$BQ$2,1,0)</f>
        <v>0</v>
      </c>
      <c r="BR1229" s="79">
        <f>IF(J1229=$BR$2,1,0)</f>
        <v>0</v>
      </c>
      <c r="BS1229" s="78">
        <f>IF(F1229=$BS$2,1,0)</f>
        <v>0</v>
      </c>
      <c r="BT1229" s="78">
        <f>IF(F1229=$BT$2,1,0)</f>
        <v>0</v>
      </c>
      <c r="BU1229" s="78">
        <f>IF(F1229=$BU$2,1,0)</f>
        <v>0</v>
      </c>
      <c r="BV1229" s="78">
        <f>IF(F1229=$BV$2,1,0)</f>
        <v>1</v>
      </c>
      <c r="BW1229" s="78">
        <f>IF(F1229=$BW$2,1,0)</f>
        <v>0</v>
      </c>
      <c r="BX1229" s="78">
        <f>IF(F1229=$BX$2,1,0)</f>
        <v>0</v>
      </c>
      <c r="BY1229" s="78">
        <f>IF(F1229=$BY$2,1,0)</f>
        <v>0</v>
      </c>
      <c r="BZ1229" s="78">
        <f>IF(F1229=$BZ$2,1,0)</f>
        <v>0</v>
      </c>
      <c r="CA1229"/>
      <c r="CB1229" s="1">
        <v>0</v>
      </c>
      <c r="CC1229" s="1">
        <v>0</v>
      </c>
    </row>
    <row r="1230" spans="2:81" x14ac:dyDescent="0.3">
      <c r="B1230" s="29" t="s">
        <v>29</v>
      </c>
      <c r="C1230" s="33" t="s">
        <v>156</v>
      </c>
      <c r="D1230" s="33" t="s">
        <v>80</v>
      </c>
      <c r="E1230" s="53" t="s">
        <v>1167</v>
      </c>
      <c r="F1230" s="31" t="s">
        <v>35</v>
      </c>
      <c r="G1230" s="1">
        <v>2</v>
      </c>
      <c r="H1230" s="1">
        <v>2016</v>
      </c>
      <c r="I1230" s="36">
        <v>0.79652777777777783</v>
      </c>
      <c r="J1230" s="1" t="s">
        <v>9</v>
      </c>
      <c r="K1230" s="39">
        <v>21534</v>
      </c>
      <c r="L1230" t="s">
        <v>1841</v>
      </c>
      <c r="M1230" s="76">
        <v>75</v>
      </c>
      <c r="N1230" t="str">
        <f t="shared" si="615"/>
        <v>ptcldy</v>
      </c>
      <c r="O1230" s="78">
        <f t="shared" si="616"/>
        <v>0</v>
      </c>
      <c r="P1230" s="78">
        <v>0</v>
      </c>
      <c r="Q1230" s="78">
        <v>0</v>
      </c>
      <c r="R1230" s="78">
        <f t="shared" si="617"/>
        <v>0</v>
      </c>
      <c r="S1230" s="78">
        <f t="shared" si="618"/>
        <v>0</v>
      </c>
      <c r="T1230" s="78">
        <f t="shared" si="619"/>
        <v>1</v>
      </c>
      <c r="U1230" s="78">
        <f t="shared" si="620"/>
        <v>0</v>
      </c>
      <c r="V1230" s="78">
        <f t="shared" si="621"/>
        <v>0</v>
      </c>
      <c r="W1230" s="78">
        <f t="shared" si="622"/>
        <v>0</v>
      </c>
      <c r="X1230" s="78">
        <f t="shared" si="623"/>
        <v>0</v>
      </c>
      <c r="Y1230" s="78">
        <f t="shared" si="624"/>
        <v>0</v>
      </c>
      <c r="Z1230" s="78">
        <f t="shared" si="625"/>
        <v>0</v>
      </c>
      <c r="AA1230" s="78">
        <f t="shared" si="626"/>
        <v>0</v>
      </c>
      <c r="AB1230" s="78">
        <f t="shared" si="627"/>
        <v>0</v>
      </c>
      <c r="AC1230" s="78">
        <f t="shared" si="628"/>
        <v>0</v>
      </c>
      <c r="AD1230" s="78">
        <f t="shared" si="629"/>
        <v>0</v>
      </c>
      <c r="AE1230" s="78">
        <f t="shared" si="630"/>
        <v>0</v>
      </c>
      <c r="AF1230" s="78">
        <f t="shared" si="631"/>
        <v>0</v>
      </c>
      <c r="AG1230" s="78">
        <f t="shared" si="614"/>
        <v>0</v>
      </c>
      <c r="AH1230" s="78">
        <f t="shared" si="632"/>
        <v>0</v>
      </c>
      <c r="AI1230" s="78">
        <f t="shared" si="633"/>
        <v>0</v>
      </c>
      <c r="AJ1230" s="78">
        <f t="shared" si="634"/>
        <v>0</v>
      </c>
      <c r="AK1230" s="78">
        <f t="shared" si="635"/>
        <v>0</v>
      </c>
      <c r="AL1230" s="78">
        <f t="shared" si="636"/>
        <v>0</v>
      </c>
      <c r="AM1230" s="78">
        <f t="shared" si="637"/>
        <v>0</v>
      </c>
      <c r="AN1230" s="78">
        <f t="shared" si="638"/>
        <v>0</v>
      </c>
      <c r="AO1230" s="78">
        <f t="shared" si="639"/>
        <v>0</v>
      </c>
      <c r="AP1230" s="78">
        <f t="shared" si="640"/>
        <v>0</v>
      </c>
      <c r="AQ1230" s="78">
        <f t="shared" si="641"/>
        <v>0</v>
      </c>
      <c r="AR1230" s="78">
        <f t="shared" si="642"/>
        <v>0</v>
      </c>
      <c r="AS1230" s="78">
        <f t="shared" si="643"/>
        <v>0</v>
      </c>
      <c r="AT1230" s="78">
        <f t="shared" si="644"/>
        <v>0</v>
      </c>
      <c r="AU1230" s="78">
        <f t="shared" si="645"/>
        <v>1</v>
      </c>
      <c r="AV1230" s="78">
        <f>IF(AND(M1230&gt;=35,M1230&lt;=39),1,0)</f>
        <v>0</v>
      </c>
      <c r="AW1230" s="78">
        <f>IF(AND(M1230&gt;=40,M1230&lt;=44),1,0)</f>
        <v>0</v>
      </c>
      <c r="AX1230" s="78">
        <f>IF(AND(M1230&gt;=45,M1230&lt;=49),1,0)</f>
        <v>0</v>
      </c>
      <c r="AY1230" s="78">
        <f>IF(AND(M1230&gt;=50,M1230&lt;=54),1,0)</f>
        <v>0</v>
      </c>
      <c r="AZ1230" s="78">
        <f>IF(AND(M1230&gt;=55,M1230&lt;=59),1,0)</f>
        <v>0</v>
      </c>
      <c r="BA1230" s="78">
        <f>IF(AND(M1230&gt;=60,M1230&lt;=64),1,0)</f>
        <v>0</v>
      </c>
      <c r="BB1230" s="78">
        <f>IF(AND(M1230&gt;=65,M1230&lt;=69),1,0)</f>
        <v>0</v>
      </c>
      <c r="BC1230" s="78">
        <f>IF(AND(M1230&gt;=70,M1230&lt;=74),1,0)</f>
        <v>0</v>
      </c>
      <c r="BD1230" s="78">
        <f>IF(AND(M1230&gt;=75,M1230&lt;=79),1,0)</f>
        <v>1</v>
      </c>
      <c r="BE1230" s="78">
        <f>IF(AND(M1230&gt;=80,M1230&lt;=84),1,0)</f>
        <v>0</v>
      </c>
      <c r="BF1230" s="78">
        <f>IF(AND(M1230&gt;=85,M1230&lt;=89),1,0)</f>
        <v>0</v>
      </c>
      <c r="BG1230" s="78">
        <f>IF(AND(M1230&gt;=90,M1230&lt;=94),1,0)</f>
        <v>0</v>
      </c>
      <c r="BH1230" s="78">
        <f>IF(AND(M1230&gt;=95,M1230&lt;=99),1,0)</f>
        <v>0</v>
      </c>
      <c r="BI1230" s="78">
        <f>IF(AND(M1230&gt;=100,M1230&lt;=105),1,0)</f>
        <v>0</v>
      </c>
      <c r="BJ1230" s="78">
        <f>IF(I1230&lt;$BK$2,1,0)</f>
        <v>0</v>
      </c>
      <c r="BK1230" s="78">
        <f>IF(I1230&gt;$BK$2,1,0)</f>
        <v>1</v>
      </c>
      <c r="BL1230" s="79">
        <f>IF(J1230=$BL$2,1,0)</f>
        <v>0</v>
      </c>
      <c r="BM1230" s="79">
        <f>IF(J1230=$BM252,1,0)</f>
        <v>0</v>
      </c>
      <c r="BN1230" s="79">
        <f>IF(J1230=$BN252,1,0)</f>
        <v>0</v>
      </c>
      <c r="BO1230" s="79">
        <f>IF(J1230=$BO252,1,0)</f>
        <v>0</v>
      </c>
      <c r="BP1230" s="79">
        <f>IF(J1230=$BP252,1,0)</f>
        <v>0</v>
      </c>
      <c r="BQ1230" s="79">
        <f>IF(J1230=$BQ$2,1,0)</f>
        <v>0</v>
      </c>
      <c r="BR1230" s="79">
        <f>IF(J1230=$BR$2,1,0)</f>
        <v>0</v>
      </c>
      <c r="BS1230" s="78">
        <f>IF(F1230=$BS$2,1,0)</f>
        <v>0</v>
      </c>
      <c r="BT1230" s="78">
        <f>IF(F1230=$BT$2,1,0)</f>
        <v>0</v>
      </c>
      <c r="BU1230" s="78">
        <f>IF(F1230=$BU$2,1,0)</f>
        <v>0</v>
      </c>
      <c r="BV1230" s="78">
        <f>IF(F1230=$BV$2,1,0)</f>
        <v>1</v>
      </c>
      <c r="BW1230" s="78">
        <f>IF(F1230=$BW$2,1,0)</f>
        <v>0</v>
      </c>
      <c r="BX1230" s="78">
        <f>IF(F1230=$BX$2,1,0)</f>
        <v>0</v>
      </c>
      <c r="BY1230" s="78">
        <f>IF(F1230=$BY$2,1,0)</f>
        <v>0</v>
      </c>
      <c r="BZ1230" s="78">
        <f>IF(F1230=$BZ$2,1,0)</f>
        <v>0</v>
      </c>
      <c r="CA1230"/>
      <c r="CB1230" s="1">
        <v>0</v>
      </c>
      <c r="CC1230" s="1">
        <v>0</v>
      </c>
    </row>
    <row r="1231" spans="2:81" x14ac:dyDescent="0.3">
      <c r="B1231" s="29" t="s">
        <v>30</v>
      </c>
      <c r="C1231" s="33" t="s">
        <v>162</v>
      </c>
      <c r="D1231" s="33" t="s">
        <v>75</v>
      </c>
      <c r="E1231" s="53" t="s">
        <v>1168</v>
      </c>
      <c r="F1231" s="31" t="s">
        <v>35</v>
      </c>
      <c r="G1231" s="1">
        <v>3</v>
      </c>
      <c r="H1231" s="1">
        <v>2016</v>
      </c>
      <c r="I1231" s="36">
        <v>0.79722222222222217</v>
      </c>
      <c r="J1231" s="1" t="s">
        <v>5</v>
      </c>
      <c r="K1231" s="39">
        <v>25220</v>
      </c>
      <c r="L1231" t="s">
        <v>1762</v>
      </c>
      <c r="M1231" s="76">
        <v>74</v>
      </c>
      <c r="N1231" t="str">
        <f t="shared" si="615"/>
        <v>overcast</v>
      </c>
      <c r="O1231" s="78">
        <f t="shared" si="616"/>
        <v>0</v>
      </c>
      <c r="P1231" s="78">
        <v>0</v>
      </c>
      <c r="Q1231" s="78">
        <v>0</v>
      </c>
      <c r="R1231" s="78">
        <f t="shared" si="617"/>
        <v>0</v>
      </c>
      <c r="S1231" s="78">
        <f t="shared" si="618"/>
        <v>0</v>
      </c>
      <c r="T1231" s="78">
        <f t="shared" si="619"/>
        <v>0</v>
      </c>
      <c r="U1231" s="78">
        <f t="shared" si="620"/>
        <v>0</v>
      </c>
      <c r="V1231" s="78">
        <f t="shared" si="621"/>
        <v>0</v>
      </c>
      <c r="W1231" s="78">
        <f t="shared" si="622"/>
        <v>0</v>
      </c>
      <c r="X1231" s="78">
        <f t="shared" si="623"/>
        <v>0</v>
      </c>
      <c r="Y1231" s="78">
        <f t="shared" si="624"/>
        <v>0</v>
      </c>
      <c r="Z1231" s="78">
        <f t="shared" si="625"/>
        <v>0</v>
      </c>
      <c r="AA1231" s="78">
        <f t="shared" si="626"/>
        <v>0</v>
      </c>
      <c r="AB1231" s="78">
        <f t="shared" si="627"/>
        <v>0</v>
      </c>
      <c r="AC1231" s="78">
        <f t="shared" si="628"/>
        <v>0</v>
      </c>
      <c r="AD1231" s="78">
        <f t="shared" si="629"/>
        <v>0</v>
      </c>
      <c r="AE1231" s="78">
        <f t="shared" si="630"/>
        <v>0</v>
      </c>
      <c r="AF1231" s="78">
        <f t="shared" si="631"/>
        <v>0</v>
      </c>
      <c r="AG1231" s="78">
        <f t="shared" si="614"/>
        <v>0</v>
      </c>
      <c r="AH1231" s="78">
        <f t="shared" si="632"/>
        <v>0</v>
      </c>
      <c r="AI1231" s="78">
        <f t="shared" si="633"/>
        <v>1</v>
      </c>
      <c r="AJ1231" s="78">
        <f t="shared" si="634"/>
        <v>0</v>
      </c>
      <c r="AK1231" s="78">
        <f t="shared" si="635"/>
        <v>0</v>
      </c>
      <c r="AL1231" s="78">
        <f t="shared" si="636"/>
        <v>0</v>
      </c>
      <c r="AM1231" s="78">
        <f t="shared" si="637"/>
        <v>0</v>
      </c>
      <c r="AN1231" s="78">
        <f t="shared" si="638"/>
        <v>0</v>
      </c>
      <c r="AO1231" s="78">
        <f t="shared" si="639"/>
        <v>0</v>
      </c>
      <c r="AP1231" s="78">
        <f t="shared" si="640"/>
        <v>0</v>
      </c>
      <c r="AQ1231" s="78">
        <f t="shared" si="641"/>
        <v>0</v>
      </c>
      <c r="AR1231" s="78">
        <f t="shared" si="642"/>
        <v>0</v>
      </c>
      <c r="AS1231" s="78">
        <f t="shared" si="643"/>
        <v>0</v>
      </c>
      <c r="AT1231" s="78">
        <f t="shared" si="644"/>
        <v>0</v>
      </c>
      <c r="AU1231" s="78">
        <f t="shared" si="645"/>
        <v>1</v>
      </c>
      <c r="AV1231" s="78">
        <f>IF(AND(M1231&gt;=35,M1231&lt;=39),1,0)</f>
        <v>0</v>
      </c>
      <c r="AW1231" s="78">
        <f>IF(AND(M1231&gt;=40,M1231&lt;=44),1,0)</f>
        <v>0</v>
      </c>
      <c r="AX1231" s="78">
        <f>IF(AND(M1231&gt;=45,M1231&lt;=49),1,0)</f>
        <v>0</v>
      </c>
      <c r="AY1231" s="78">
        <f>IF(AND(M1231&gt;=50,M1231&lt;=54),1,0)</f>
        <v>0</v>
      </c>
      <c r="AZ1231" s="78">
        <f>IF(AND(M1231&gt;=55,M1231&lt;=59),1,0)</f>
        <v>0</v>
      </c>
      <c r="BA1231" s="78">
        <f>IF(AND(M1231&gt;=60,M1231&lt;=64),1,0)</f>
        <v>0</v>
      </c>
      <c r="BB1231" s="78">
        <f>IF(AND(M1231&gt;=65,M1231&lt;=69),1,0)</f>
        <v>0</v>
      </c>
      <c r="BC1231" s="78">
        <f>IF(AND(M1231&gt;=70,M1231&lt;=74),1,0)</f>
        <v>1</v>
      </c>
      <c r="BD1231" s="78">
        <f>IF(AND(M1231&gt;=75,M1231&lt;=79),1,0)</f>
        <v>0</v>
      </c>
      <c r="BE1231" s="78">
        <f>IF(AND(M1231&gt;=80,M1231&lt;=84),1,0)</f>
        <v>0</v>
      </c>
      <c r="BF1231" s="78">
        <f>IF(AND(M1231&gt;=85,M1231&lt;=89),1,0)</f>
        <v>0</v>
      </c>
      <c r="BG1231" s="78">
        <f>IF(AND(M1231&gt;=90,M1231&lt;=94),1,0)</f>
        <v>0</v>
      </c>
      <c r="BH1231" s="78">
        <f>IF(AND(M1231&gt;=95,M1231&lt;=99),1,0)</f>
        <v>0</v>
      </c>
      <c r="BI1231" s="78">
        <f>IF(AND(M1231&gt;=100,M1231&lt;=105),1,0)</f>
        <v>0</v>
      </c>
      <c r="BJ1231" s="78">
        <f>IF(I1231&lt;$BK$2,1,0)</f>
        <v>0</v>
      </c>
      <c r="BK1231" s="78">
        <f>IF(I1231&gt;$BK$2,1,0)</f>
        <v>1</v>
      </c>
      <c r="BL1231" s="79">
        <f>IF(J1231=$BL$2,1,0)</f>
        <v>0</v>
      </c>
      <c r="BM1231" s="79">
        <f>IF(J1231=$BM253,1,0)</f>
        <v>0</v>
      </c>
      <c r="BN1231" s="79">
        <f>IF(J1231=$BN253,1,0)</f>
        <v>0</v>
      </c>
      <c r="BO1231" s="79">
        <f>IF(J1231=$BO253,1,0)</f>
        <v>0</v>
      </c>
      <c r="BP1231" s="79">
        <f>IF(J1231=$BP253,1,0)</f>
        <v>0</v>
      </c>
      <c r="BQ1231" s="79">
        <f>IF(J1231=$BQ$2,1,0)</f>
        <v>0</v>
      </c>
      <c r="BR1231" s="79">
        <f>IF(J1231=$BR$2,1,0)</f>
        <v>0</v>
      </c>
      <c r="BS1231" s="78">
        <f>IF(F1231=$BS$2,1,0)</f>
        <v>0</v>
      </c>
      <c r="BT1231" s="78">
        <f>IF(F1231=$BT$2,1,0)</f>
        <v>0</v>
      </c>
      <c r="BU1231" s="78">
        <f>IF(F1231=$BU$2,1,0)</f>
        <v>0</v>
      </c>
      <c r="BV1231" s="78">
        <f>IF(F1231=$BV$2,1,0)</f>
        <v>1</v>
      </c>
      <c r="BW1231" s="78">
        <f>IF(F1231=$BW$2,1,0)</f>
        <v>0</v>
      </c>
      <c r="BX1231" s="78">
        <f>IF(F1231=$BX$2,1,0)</f>
        <v>0</v>
      </c>
      <c r="BY1231" s="78">
        <f>IF(F1231=$BY$2,1,0)</f>
        <v>0</v>
      </c>
      <c r="BZ1231" s="78">
        <f>IF(F1231=$BZ$2,1,0)</f>
        <v>0</v>
      </c>
      <c r="CA1231" t="s">
        <v>1887</v>
      </c>
      <c r="CB1231" s="1">
        <v>0</v>
      </c>
      <c r="CC1231" s="1">
        <v>0</v>
      </c>
    </row>
    <row r="1232" spans="2:81" x14ac:dyDescent="0.3">
      <c r="B1232" s="29" t="s">
        <v>34</v>
      </c>
      <c r="C1232" s="33" t="s">
        <v>162</v>
      </c>
      <c r="D1232" s="33" t="s">
        <v>75</v>
      </c>
      <c r="E1232" s="53" t="s">
        <v>1169</v>
      </c>
      <c r="F1232" s="31" t="s">
        <v>35</v>
      </c>
      <c r="G1232" s="1">
        <v>4</v>
      </c>
      <c r="H1232" s="1">
        <v>2016</v>
      </c>
      <c r="I1232" s="36">
        <v>0.8041666666666667</v>
      </c>
      <c r="J1232" s="1" t="s">
        <v>7</v>
      </c>
      <c r="K1232" s="39">
        <v>33170</v>
      </c>
      <c r="L1232" t="s">
        <v>1727</v>
      </c>
      <c r="M1232" s="76">
        <v>79</v>
      </c>
      <c r="N1232" t="str">
        <f t="shared" si="615"/>
        <v>ptcldy</v>
      </c>
      <c r="O1232" s="78">
        <f t="shared" si="616"/>
        <v>0</v>
      </c>
      <c r="P1232" s="78">
        <v>0</v>
      </c>
      <c r="Q1232" s="78">
        <v>0</v>
      </c>
      <c r="R1232" s="78">
        <f t="shared" si="617"/>
        <v>0</v>
      </c>
      <c r="S1232" s="78">
        <f t="shared" si="618"/>
        <v>0</v>
      </c>
      <c r="T1232" s="78">
        <f t="shared" si="619"/>
        <v>0</v>
      </c>
      <c r="U1232" s="78">
        <f t="shared" si="620"/>
        <v>0</v>
      </c>
      <c r="V1232" s="78">
        <f t="shared" si="621"/>
        <v>0</v>
      </c>
      <c r="W1232" s="78">
        <f t="shared" si="622"/>
        <v>0</v>
      </c>
      <c r="X1232" s="78">
        <f t="shared" si="623"/>
        <v>0</v>
      </c>
      <c r="Y1232" s="78">
        <f t="shared" si="624"/>
        <v>0</v>
      </c>
      <c r="Z1232" s="78">
        <f t="shared" si="625"/>
        <v>0</v>
      </c>
      <c r="AA1232" s="78">
        <f t="shared" si="626"/>
        <v>0</v>
      </c>
      <c r="AB1232" s="78">
        <f t="shared" si="627"/>
        <v>0</v>
      </c>
      <c r="AC1232" s="78">
        <f t="shared" si="628"/>
        <v>0</v>
      </c>
      <c r="AD1232" s="78">
        <f t="shared" si="629"/>
        <v>0</v>
      </c>
      <c r="AE1232" s="78">
        <f t="shared" si="630"/>
        <v>0</v>
      </c>
      <c r="AF1232" s="78">
        <f t="shared" si="631"/>
        <v>0</v>
      </c>
      <c r="AG1232" s="78">
        <f t="shared" si="614"/>
        <v>0</v>
      </c>
      <c r="AH1232" s="78">
        <f t="shared" si="632"/>
        <v>0</v>
      </c>
      <c r="AI1232" s="78">
        <f t="shared" si="633"/>
        <v>1</v>
      </c>
      <c r="AJ1232" s="78">
        <f t="shared" si="634"/>
        <v>0</v>
      </c>
      <c r="AK1232" s="78">
        <f t="shared" si="635"/>
        <v>0</v>
      </c>
      <c r="AL1232" s="78">
        <f t="shared" si="636"/>
        <v>0</v>
      </c>
      <c r="AM1232" s="78">
        <f t="shared" si="637"/>
        <v>0</v>
      </c>
      <c r="AN1232" s="78">
        <f t="shared" si="638"/>
        <v>0</v>
      </c>
      <c r="AO1232" s="78">
        <f t="shared" si="639"/>
        <v>0</v>
      </c>
      <c r="AP1232" s="78">
        <f t="shared" si="640"/>
        <v>0</v>
      </c>
      <c r="AQ1232" s="78">
        <f t="shared" si="641"/>
        <v>0</v>
      </c>
      <c r="AR1232" s="78">
        <f t="shared" si="642"/>
        <v>0</v>
      </c>
      <c r="AS1232" s="78">
        <f t="shared" si="643"/>
        <v>0</v>
      </c>
      <c r="AT1232" s="78">
        <f t="shared" si="644"/>
        <v>0</v>
      </c>
      <c r="AU1232" s="78">
        <f t="shared" si="645"/>
        <v>1</v>
      </c>
      <c r="AV1232" s="78">
        <f>IF(AND(M1232&gt;=35,M1232&lt;=39),1,0)</f>
        <v>0</v>
      </c>
      <c r="AW1232" s="78">
        <f>IF(AND(M1232&gt;=40,M1232&lt;=44),1,0)</f>
        <v>0</v>
      </c>
      <c r="AX1232" s="78">
        <f>IF(AND(M1232&gt;=45,M1232&lt;=49),1,0)</f>
        <v>0</v>
      </c>
      <c r="AY1232" s="78">
        <f>IF(AND(M1232&gt;=50,M1232&lt;=54),1,0)</f>
        <v>0</v>
      </c>
      <c r="AZ1232" s="78">
        <f>IF(AND(M1232&gt;=55,M1232&lt;=59),1,0)</f>
        <v>0</v>
      </c>
      <c r="BA1232" s="78">
        <f>IF(AND(M1232&gt;=60,M1232&lt;=64),1,0)</f>
        <v>0</v>
      </c>
      <c r="BB1232" s="78">
        <f>IF(AND(M1232&gt;=65,M1232&lt;=69),1,0)</f>
        <v>0</v>
      </c>
      <c r="BC1232" s="78">
        <f>IF(AND(M1232&gt;=70,M1232&lt;=74),1,0)</f>
        <v>0</v>
      </c>
      <c r="BD1232" s="78">
        <f>IF(AND(M1232&gt;=75,M1232&lt;=79),1,0)</f>
        <v>1</v>
      </c>
      <c r="BE1232" s="78">
        <f>IF(AND(M1232&gt;=80,M1232&lt;=84),1,0)</f>
        <v>0</v>
      </c>
      <c r="BF1232" s="78">
        <f>IF(AND(M1232&gt;=85,M1232&lt;=89),1,0)</f>
        <v>0</v>
      </c>
      <c r="BG1232" s="78">
        <f>IF(AND(M1232&gt;=90,M1232&lt;=94),1,0)</f>
        <v>0</v>
      </c>
      <c r="BH1232" s="78">
        <f>IF(AND(M1232&gt;=95,M1232&lt;=99),1,0)</f>
        <v>0</v>
      </c>
      <c r="BI1232" s="78">
        <f>IF(AND(M1232&gt;=100,M1232&lt;=105),1,0)</f>
        <v>0</v>
      </c>
      <c r="BJ1232" s="78">
        <f>IF(I1232&lt;$BK$2,1,0)</f>
        <v>0</v>
      </c>
      <c r="BK1232" s="78">
        <f>IF(I1232&gt;$BK$2,1,0)</f>
        <v>1</v>
      </c>
      <c r="BL1232" s="79">
        <f>IF(J1232=$BL$2,1,0)</f>
        <v>0</v>
      </c>
      <c r="BM1232" s="79">
        <f>IF(J1232=$BM254,1,0)</f>
        <v>0</v>
      </c>
      <c r="BN1232" s="79">
        <f>IF(J1232=$BN254,1,0)</f>
        <v>0</v>
      </c>
      <c r="BO1232" s="79">
        <f>IF(J1232=$BO254,1,0)</f>
        <v>0</v>
      </c>
      <c r="BP1232" s="79">
        <f>IF(J1232=$BP254,1,0)</f>
        <v>0</v>
      </c>
      <c r="BQ1232" s="79">
        <f>IF(J1232=$BQ$2,1,0)</f>
        <v>1</v>
      </c>
      <c r="BR1232" s="79">
        <f>IF(J1232=$BR$2,1,0)</f>
        <v>0</v>
      </c>
      <c r="BS1232" s="78">
        <f>IF(F1232=$BS$2,1,0)</f>
        <v>0</v>
      </c>
      <c r="BT1232" s="78">
        <f>IF(F1232=$BT$2,1,0)</f>
        <v>0</v>
      </c>
      <c r="BU1232" s="78">
        <f>IF(F1232=$BU$2,1,0)</f>
        <v>0</v>
      </c>
      <c r="BV1232" s="78">
        <f>IF(F1232=$BV$2,1,0)</f>
        <v>1</v>
      </c>
      <c r="BW1232" s="78">
        <f>IF(F1232=$BW$2,1,0)</f>
        <v>0</v>
      </c>
      <c r="BX1232" s="78">
        <f>IF(F1232=$BX$2,1,0)</f>
        <v>0</v>
      </c>
      <c r="BY1232" s="78">
        <f>IF(F1232=$BY$2,1,0)</f>
        <v>0</v>
      </c>
      <c r="BZ1232" s="78">
        <f>IF(F1232=$BZ$2,1,0)</f>
        <v>0</v>
      </c>
      <c r="CA1232"/>
      <c r="CB1232" s="1">
        <v>0</v>
      </c>
      <c r="CC1232" s="1">
        <v>0</v>
      </c>
    </row>
    <row r="1233" spans="2:81" x14ac:dyDescent="0.3">
      <c r="B1233" s="29" t="s">
        <v>102</v>
      </c>
      <c r="C1233" s="33" t="s">
        <v>162</v>
      </c>
      <c r="D1233" s="33" t="s">
        <v>75</v>
      </c>
      <c r="E1233" s="53" t="s">
        <v>1170</v>
      </c>
      <c r="F1233" s="31" t="s">
        <v>35</v>
      </c>
      <c r="G1233" s="1">
        <v>5</v>
      </c>
      <c r="H1233" s="1">
        <v>2016</v>
      </c>
      <c r="I1233" s="36">
        <v>0.56805555555555554</v>
      </c>
      <c r="J1233" s="1" t="s">
        <v>8</v>
      </c>
      <c r="K1233" s="39">
        <v>28807</v>
      </c>
      <c r="L1233" t="s">
        <v>1740</v>
      </c>
      <c r="M1233" s="76">
        <v>80</v>
      </c>
      <c r="N1233" t="str">
        <f t="shared" si="615"/>
        <v>cloudy</v>
      </c>
      <c r="O1233" s="78">
        <f t="shared" si="616"/>
        <v>0</v>
      </c>
      <c r="P1233" s="78">
        <v>0</v>
      </c>
      <c r="Q1233" s="78">
        <v>0</v>
      </c>
      <c r="R1233" s="78">
        <f t="shared" si="617"/>
        <v>0</v>
      </c>
      <c r="S1233" s="78">
        <f t="shared" si="618"/>
        <v>0</v>
      </c>
      <c r="T1233" s="78">
        <f t="shared" si="619"/>
        <v>0</v>
      </c>
      <c r="U1233" s="78">
        <f t="shared" si="620"/>
        <v>0</v>
      </c>
      <c r="V1233" s="78">
        <f t="shared" si="621"/>
        <v>0</v>
      </c>
      <c r="W1233" s="78">
        <f t="shared" si="622"/>
        <v>0</v>
      </c>
      <c r="X1233" s="78">
        <f t="shared" si="623"/>
        <v>0</v>
      </c>
      <c r="Y1233" s="78">
        <f t="shared" si="624"/>
        <v>0</v>
      </c>
      <c r="Z1233" s="78">
        <f t="shared" si="625"/>
        <v>0</v>
      </c>
      <c r="AA1233" s="78">
        <f t="shared" si="626"/>
        <v>0</v>
      </c>
      <c r="AB1233" s="78">
        <f t="shared" si="627"/>
        <v>0</v>
      </c>
      <c r="AC1233" s="78">
        <f t="shared" si="628"/>
        <v>0</v>
      </c>
      <c r="AD1233" s="78">
        <f t="shared" si="629"/>
        <v>0</v>
      </c>
      <c r="AE1233" s="78">
        <f t="shared" si="630"/>
        <v>0</v>
      </c>
      <c r="AF1233" s="78">
        <f t="shared" si="631"/>
        <v>0</v>
      </c>
      <c r="AG1233" s="78">
        <f t="shared" si="614"/>
        <v>0</v>
      </c>
      <c r="AH1233" s="78">
        <f t="shared" si="632"/>
        <v>0</v>
      </c>
      <c r="AI1233" s="78">
        <f t="shared" si="633"/>
        <v>1</v>
      </c>
      <c r="AJ1233" s="78">
        <f t="shared" si="634"/>
        <v>0</v>
      </c>
      <c r="AK1233" s="78">
        <f t="shared" si="635"/>
        <v>0</v>
      </c>
      <c r="AL1233" s="78">
        <f t="shared" si="636"/>
        <v>0</v>
      </c>
      <c r="AM1233" s="78">
        <f t="shared" si="637"/>
        <v>0</v>
      </c>
      <c r="AN1233" s="78">
        <f t="shared" si="638"/>
        <v>0</v>
      </c>
      <c r="AO1233" s="78">
        <f t="shared" si="639"/>
        <v>0</v>
      </c>
      <c r="AP1233" s="78">
        <f t="shared" si="640"/>
        <v>0</v>
      </c>
      <c r="AQ1233" s="78">
        <f t="shared" si="641"/>
        <v>0</v>
      </c>
      <c r="AR1233" s="78">
        <f t="shared" si="642"/>
        <v>0</v>
      </c>
      <c r="AS1233" s="78">
        <f t="shared" si="643"/>
        <v>0</v>
      </c>
      <c r="AT1233" s="78">
        <f t="shared" si="644"/>
        <v>0</v>
      </c>
      <c r="AU1233" s="78">
        <f t="shared" si="645"/>
        <v>1</v>
      </c>
      <c r="AV1233" s="78">
        <f>IF(AND(M1233&gt;=35,M1233&lt;=39),1,0)</f>
        <v>0</v>
      </c>
      <c r="AW1233" s="78">
        <f>IF(AND(M1233&gt;=40,M1233&lt;=44),1,0)</f>
        <v>0</v>
      </c>
      <c r="AX1233" s="78">
        <f>IF(AND(M1233&gt;=45,M1233&lt;=49),1,0)</f>
        <v>0</v>
      </c>
      <c r="AY1233" s="78">
        <f>IF(AND(M1233&gt;=50,M1233&lt;=54),1,0)</f>
        <v>0</v>
      </c>
      <c r="AZ1233" s="78">
        <f>IF(AND(M1233&gt;=55,M1233&lt;=59),1,0)</f>
        <v>0</v>
      </c>
      <c r="BA1233" s="78">
        <f>IF(AND(M1233&gt;=60,M1233&lt;=64),1,0)</f>
        <v>0</v>
      </c>
      <c r="BB1233" s="78">
        <f>IF(AND(M1233&gt;=65,M1233&lt;=69),1,0)</f>
        <v>0</v>
      </c>
      <c r="BC1233" s="78">
        <f>IF(AND(M1233&gt;=70,M1233&lt;=74),1,0)</f>
        <v>0</v>
      </c>
      <c r="BD1233" s="78">
        <f>IF(AND(M1233&gt;=75,M1233&lt;=79),1,0)</f>
        <v>0</v>
      </c>
      <c r="BE1233" s="78">
        <f>IF(AND(M1233&gt;=80,M1233&lt;=84),1,0)</f>
        <v>1</v>
      </c>
      <c r="BF1233" s="78">
        <f>IF(AND(M1233&gt;=85,M1233&lt;=89),1,0)</f>
        <v>0</v>
      </c>
      <c r="BG1233" s="78">
        <f>IF(AND(M1233&gt;=90,M1233&lt;=94),1,0)</f>
        <v>0</v>
      </c>
      <c r="BH1233" s="78">
        <f>IF(AND(M1233&gt;=95,M1233&lt;=99),1,0)</f>
        <v>0</v>
      </c>
      <c r="BI1233" s="78">
        <f>IF(AND(M1233&gt;=100,M1233&lt;=105),1,0)</f>
        <v>0</v>
      </c>
      <c r="BJ1233" s="78">
        <f>IF(I1233&lt;$BK$2,1,0)</f>
        <v>1</v>
      </c>
      <c r="BK1233" s="78">
        <f>IF(I1233&gt;$BK$2,1,0)</f>
        <v>0</v>
      </c>
      <c r="BL1233" s="79">
        <f>IF(J1233=$BL$2,1,0)</f>
        <v>0</v>
      </c>
      <c r="BM1233" s="79">
        <f>IF(J1233=$BM255,1,0)</f>
        <v>0</v>
      </c>
      <c r="BN1233" s="79">
        <f>IF(J1233=$BN255,1,0)</f>
        <v>0</v>
      </c>
      <c r="BO1233" s="79">
        <f>IF(J1233=$BO255,1,0)</f>
        <v>0</v>
      </c>
      <c r="BP1233" s="79">
        <f>IF(J1233=$BP255,1,0)</f>
        <v>0</v>
      </c>
      <c r="BQ1233" s="79">
        <f>IF(J1233=$BQ$2,1,0)</f>
        <v>0</v>
      </c>
      <c r="BR1233" s="79">
        <f>IF(J1233=$BR$2,1,0)</f>
        <v>1</v>
      </c>
      <c r="BS1233" s="78">
        <f>IF(F1233=$BS$2,1,0)</f>
        <v>0</v>
      </c>
      <c r="BT1233" s="78">
        <f>IF(F1233=$BT$2,1,0)</f>
        <v>0</v>
      </c>
      <c r="BU1233" s="78">
        <f>IF(F1233=$BU$2,1,0)</f>
        <v>0</v>
      </c>
      <c r="BV1233" s="78">
        <f>IF(F1233=$BV$2,1,0)</f>
        <v>1</v>
      </c>
      <c r="BW1233" s="78">
        <f>IF(F1233=$BW$2,1,0)</f>
        <v>0</v>
      </c>
      <c r="BX1233" s="78">
        <f>IF(F1233=$BX$2,1,0)</f>
        <v>0</v>
      </c>
      <c r="BY1233" s="78">
        <f>IF(F1233=$BY$2,1,0)</f>
        <v>0</v>
      </c>
      <c r="BZ1233" s="78">
        <f>IF(F1233=$BZ$2,1,0)</f>
        <v>0</v>
      </c>
      <c r="CA1233" t="s">
        <v>1907</v>
      </c>
      <c r="CB1233" s="1">
        <v>0</v>
      </c>
      <c r="CC1233" s="1">
        <v>0</v>
      </c>
    </row>
    <row r="1234" spans="2:81" x14ac:dyDescent="0.3">
      <c r="B1234" s="29" t="s">
        <v>103</v>
      </c>
      <c r="C1234" s="33" t="s">
        <v>166</v>
      </c>
      <c r="D1234" s="33" t="s">
        <v>73</v>
      </c>
      <c r="E1234" s="53" t="s">
        <v>1171</v>
      </c>
      <c r="F1234" s="31" t="s">
        <v>35</v>
      </c>
      <c r="G1234" s="1">
        <v>6</v>
      </c>
      <c r="H1234" s="1">
        <v>2016</v>
      </c>
      <c r="I1234" s="36">
        <v>0.79722222222222217</v>
      </c>
      <c r="J1234" s="1" t="s">
        <v>6</v>
      </c>
      <c r="K1234" s="39">
        <v>14878</v>
      </c>
      <c r="L1234" t="s">
        <v>1717</v>
      </c>
      <c r="M1234" s="76">
        <v>83</v>
      </c>
      <c r="N1234" t="str">
        <f t="shared" si="615"/>
        <v>ptcldy</v>
      </c>
      <c r="O1234" s="78">
        <f t="shared" si="616"/>
        <v>0</v>
      </c>
      <c r="P1234" s="78">
        <v>0</v>
      </c>
      <c r="Q1234" s="78">
        <v>0</v>
      </c>
      <c r="R1234" s="78">
        <f t="shared" si="617"/>
        <v>0</v>
      </c>
      <c r="S1234" s="78">
        <f t="shared" si="618"/>
        <v>0</v>
      </c>
      <c r="T1234" s="78">
        <f t="shared" si="619"/>
        <v>0</v>
      </c>
      <c r="U1234" s="78">
        <f t="shared" si="620"/>
        <v>0</v>
      </c>
      <c r="V1234" s="78">
        <f t="shared" si="621"/>
        <v>0</v>
      </c>
      <c r="W1234" s="78">
        <f t="shared" si="622"/>
        <v>0</v>
      </c>
      <c r="X1234" s="78">
        <f t="shared" si="623"/>
        <v>0</v>
      </c>
      <c r="Y1234" s="78">
        <f t="shared" si="624"/>
        <v>0</v>
      </c>
      <c r="Z1234" s="78">
        <f t="shared" si="625"/>
        <v>0</v>
      </c>
      <c r="AA1234" s="78">
        <f t="shared" si="626"/>
        <v>0</v>
      </c>
      <c r="AB1234" s="78">
        <f t="shared" si="627"/>
        <v>1</v>
      </c>
      <c r="AC1234" s="78">
        <f t="shared" si="628"/>
        <v>0</v>
      </c>
      <c r="AD1234" s="78">
        <f t="shared" si="629"/>
        <v>0</v>
      </c>
      <c r="AE1234" s="78">
        <f t="shared" si="630"/>
        <v>0</v>
      </c>
      <c r="AF1234" s="78">
        <f t="shared" si="631"/>
        <v>0</v>
      </c>
      <c r="AG1234" s="78">
        <f t="shared" si="614"/>
        <v>0</v>
      </c>
      <c r="AH1234" s="78">
        <f t="shared" si="632"/>
        <v>0</v>
      </c>
      <c r="AI1234" s="78">
        <f t="shared" si="633"/>
        <v>0</v>
      </c>
      <c r="AJ1234" s="78">
        <f t="shared" si="634"/>
        <v>0</v>
      </c>
      <c r="AK1234" s="78">
        <f t="shared" si="635"/>
        <v>0</v>
      </c>
      <c r="AL1234" s="78">
        <f t="shared" si="636"/>
        <v>0</v>
      </c>
      <c r="AM1234" s="78">
        <f t="shared" si="637"/>
        <v>0</v>
      </c>
      <c r="AN1234" s="78">
        <f t="shared" si="638"/>
        <v>0</v>
      </c>
      <c r="AO1234" s="78">
        <f t="shared" si="639"/>
        <v>0</v>
      </c>
      <c r="AP1234" s="78">
        <f t="shared" si="640"/>
        <v>0</v>
      </c>
      <c r="AQ1234" s="78">
        <f t="shared" si="641"/>
        <v>0</v>
      </c>
      <c r="AR1234" s="78">
        <f t="shared" si="642"/>
        <v>0</v>
      </c>
      <c r="AS1234" s="78">
        <f t="shared" si="643"/>
        <v>0</v>
      </c>
      <c r="AT1234" s="78">
        <f t="shared" si="644"/>
        <v>0</v>
      </c>
      <c r="AU1234" s="78">
        <f t="shared" si="645"/>
        <v>1</v>
      </c>
      <c r="AV1234" s="78">
        <f>IF(AND(M1234&gt;=35,M1234&lt;=39),1,0)</f>
        <v>0</v>
      </c>
      <c r="AW1234" s="78">
        <f>IF(AND(M1234&gt;=40,M1234&lt;=44),1,0)</f>
        <v>0</v>
      </c>
      <c r="AX1234" s="78">
        <f>IF(AND(M1234&gt;=45,M1234&lt;=49),1,0)</f>
        <v>0</v>
      </c>
      <c r="AY1234" s="78">
        <f>IF(AND(M1234&gt;=50,M1234&lt;=54),1,0)</f>
        <v>0</v>
      </c>
      <c r="AZ1234" s="78">
        <f>IF(AND(M1234&gt;=55,M1234&lt;=59),1,0)</f>
        <v>0</v>
      </c>
      <c r="BA1234" s="78">
        <f>IF(AND(M1234&gt;=60,M1234&lt;=64),1,0)</f>
        <v>0</v>
      </c>
      <c r="BB1234" s="78">
        <f>IF(AND(M1234&gt;=65,M1234&lt;=69),1,0)</f>
        <v>0</v>
      </c>
      <c r="BC1234" s="78">
        <f>IF(AND(M1234&gt;=70,M1234&lt;=74),1,0)</f>
        <v>0</v>
      </c>
      <c r="BD1234" s="78">
        <f>IF(AND(M1234&gt;=75,M1234&lt;=79),1,0)</f>
        <v>0</v>
      </c>
      <c r="BE1234" s="78">
        <f>IF(AND(M1234&gt;=80,M1234&lt;=84),1,0)</f>
        <v>1</v>
      </c>
      <c r="BF1234" s="78">
        <f>IF(AND(M1234&gt;=85,M1234&lt;=89),1,0)</f>
        <v>0</v>
      </c>
      <c r="BG1234" s="78">
        <f>IF(AND(M1234&gt;=90,M1234&lt;=94),1,0)</f>
        <v>0</v>
      </c>
      <c r="BH1234" s="78">
        <f>IF(AND(M1234&gt;=95,M1234&lt;=99),1,0)</f>
        <v>0</v>
      </c>
      <c r="BI1234" s="78">
        <f>IF(AND(M1234&gt;=100,M1234&lt;=105),1,0)</f>
        <v>0</v>
      </c>
      <c r="BJ1234" s="78">
        <f>IF(I1234&lt;$BK$2,1,0)</f>
        <v>0</v>
      </c>
      <c r="BK1234" s="78">
        <f>IF(I1234&gt;$BK$2,1,0)</f>
        <v>1</v>
      </c>
      <c r="BL1234" s="79">
        <f>IF(J1234=$BL$2,1,0)</f>
        <v>1</v>
      </c>
      <c r="BM1234" s="79">
        <f>IF(J1234=$BM256,1,0)</f>
        <v>0</v>
      </c>
      <c r="BN1234" s="79">
        <f>IF(J1234=$BN256,1,0)</f>
        <v>0</v>
      </c>
      <c r="BO1234" s="79">
        <f>IF(J1234=$BO256,1,0)</f>
        <v>0</v>
      </c>
      <c r="BP1234" s="79">
        <f>IF(J1234=$BP256,1,0)</f>
        <v>0</v>
      </c>
      <c r="BQ1234" s="79">
        <f>IF(J1234=$BQ$2,1,0)</f>
        <v>0</v>
      </c>
      <c r="BR1234" s="79">
        <f>IF(J1234=$BR$2,1,0)</f>
        <v>0</v>
      </c>
      <c r="BS1234" s="78">
        <f>IF(F1234=$BS$2,1,0)</f>
        <v>0</v>
      </c>
      <c r="BT1234" s="78">
        <f>IF(F1234=$BT$2,1,0)</f>
        <v>0</v>
      </c>
      <c r="BU1234" s="78">
        <f>IF(F1234=$BU$2,1,0)</f>
        <v>0</v>
      </c>
      <c r="BV1234" s="78">
        <f>IF(F1234=$BV$2,1,0)</f>
        <v>1</v>
      </c>
      <c r="BW1234" s="78">
        <f>IF(F1234=$BW$2,1,0)</f>
        <v>0</v>
      </c>
      <c r="BX1234" s="78">
        <f>IF(F1234=$BX$2,1,0)</f>
        <v>0</v>
      </c>
      <c r="BY1234" s="78">
        <f>IF(F1234=$BY$2,1,0)</f>
        <v>0</v>
      </c>
      <c r="BZ1234" s="78">
        <f>IF(F1234=$BZ$2,1,0)</f>
        <v>0</v>
      </c>
      <c r="CA1234"/>
      <c r="CB1234" s="1">
        <v>0</v>
      </c>
      <c r="CC1234" s="1">
        <v>0</v>
      </c>
    </row>
    <row r="1235" spans="2:81" x14ac:dyDescent="0.3">
      <c r="B1235" s="29" t="s">
        <v>104</v>
      </c>
      <c r="C1235" s="33" t="s">
        <v>166</v>
      </c>
      <c r="D1235" s="33" t="s">
        <v>73</v>
      </c>
      <c r="E1235" s="53" t="s">
        <v>1172</v>
      </c>
      <c r="F1235" s="31" t="s">
        <v>35</v>
      </c>
      <c r="G1235" s="1">
        <v>7</v>
      </c>
      <c r="H1235" s="1">
        <v>2016</v>
      </c>
      <c r="I1235" s="36">
        <v>0.79722222222222217</v>
      </c>
      <c r="J1235" s="1" t="s">
        <v>10</v>
      </c>
      <c r="K1235" s="39">
        <v>28110</v>
      </c>
      <c r="L1235" t="s">
        <v>1715</v>
      </c>
      <c r="M1235" s="76">
        <v>80</v>
      </c>
      <c r="N1235" t="str">
        <f t="shared" si="615"/>
        <v>ptcldy</v>
      </c>
      <c r="O1235" s="78">
        <f t="shared" si="616"/>
        <v>0</v>
      </c>
      <c r="P1235" s="78">
        <v>0</v>
      </c>
      <c r="Q1235" s="78">
        <v>0</v>
      </c>
      <c r="R1235" s="78">
        <f t="shared" si="617"/>
        <v>0</v>
      </c>
      <c r="S1235" s="78">
        <f t="shared" si="618"/>
        <v>0</v>
      </c>
      <c r="T1235" s="78">
        <f t="shared" si="619"/>
        <v>0</v>
      </c>
      <c r="U1235" s="78">
        <f t="shared" si="620"/>
        <v>0</v>
      </c>
      <c r="V1235" s="78">
        <f t="shared" si="621"/>
        <v>0</v>
      </c>
      <c r="W1235" s="78">
        <f t="shared" si="622"/>
        <v>0</v>
      </c>
      <c r="X1235" s="78">
        <f t="shared" si="623"/>
        <v>0</v>
      </c>
      <c r="Y1235" s="78">
        <f t="shared" si="624"/>
        <v>0</v>
      </c>
      <c r="Z1235" s="78">
        <f t="shared" si="625"/>
        <v>0</v>
      </c>
      <c r="AA1235" s="78">
        <f t="shared" si="626"/>
        <v>0</v>
      </c>
      <c r="AB1235" s="78">
        <f t="shared" si="627"/>
        <v>1</v>
      </c>
      <c r="AC1235" s="78">
        <f t="shared" si="628"/>
        <v>0</v>
      </c>
      <c r="AD1235" s="78">
        <f t="shared" si="629"/>
        <v>0</v>
      </c>
      <c r="AE1235" s="78">
        <f t="shared" si="630"/>
        <v>0</v>
      </c>
      <c r="AF1235" s="78">
        <f t="shared" si="631"/>
        <v>0</v>
      </c>
      <c r="AG1235" s="78">
        <f t="shared" si="614"/>
        <v>0</v>
      </c>
      <c r="AH1235" s="78">
        <f t="shared" si="632"/>
        <v>0</v>
      </c>
      <c r="AI1235" s="78">
        <f t="shared" si="633"/>
        <v>0</v>
      </c>
      <c r="AJ1235" s="78">
        <f t="shared" si="634"/>
        <v>0</v>
      </c>
      <c r="AK1235" s="78">
        <f t="shared" si="635"/>
        <v>0</v>
      </c>
      <c r="AL1235" s="78">
        <f t="shared" si="636"/>
        <v>0</v>
      </c>
      <c r="AM1235" s="78">
        <f t="shared" si="637"/>
        <v>0</v>
      </c>
      <c r="AN1235" s="78">
        <f t="shared" si="638"/>
        <v>0</v>
      </c>
      <c r="AO1235" s="78">
        <f t="shared" si="639"/>
        <v>0</v>
      </c>
      <c r="AP1235" s="78">
        <f t="shared" si="640"/>
        <v>0</v>
      </c>
      <c r="AQ1235" s="78">
        <f t="shared" si="641"/>
        <v>0</v>
      </c>
      <c r="AR1235" s="78">
        <f t="shared" si="642"/>
        <v>0</v>
      </c>
      <c r="AS1235" s="78">
        <f t="shared" si="643"/>
        <v>0</v>
      </c>
      <c r="AT1235" s="78">
        <f t="shared" si="644"/>
        <v>0</v>
      </c>
      <c r="AU1235" s="78">
        <f t="shared" si="645"/>
        <v>1</v>
      </c>
      <c r="AV1235" s="78">
        <f>IF(AND(M1235&gt;=35,M1235&lt;=39),1,0)</f>
        <v>0</v>
      </c>
      <c r="AW1235" s="78">
        <f>IF(AND(M1235&gt;=40,M1235&lt;=44),1,0)</f>
        <v>0</v>
      </c>
      <c r="AX1235" s="78">
        <f>IF(AND(M1235&gt;=45,M1235&lt;=49),1,0)</f>
        <v>0</v>
      </c>
      <c r="AY1235" s="78">
        <f>IF(AND(M1235&gt;=50,M1235&lt;=54),1,0)</f>
        <v>0</v>
      </c>
      <c r="AZ1235" s="78">
        <f>IF(AND(M1235&gt;=55,M1235&lt;=59),1,0)</f>
        <v>0</v>
      </c>
      <c r="BA1235" s="78">
        <f>IF(AND(M1235&gt;=60,M1235&lt;=64),1,0)</f>
        <v>0</v>
      </c>
      <c r="BB1235" s="78">
        <f>IF(AND(M1235&gt;=65,M1235&lt;=69),1,0)</f>
        <v>0</v>
      </c>
      <c r="BC1235" s="78">
        <f>IF(AND(M1235&gt;=70,M1235&lt;=74),1,0)</f>
        <v>0</v>
      </c>
      <c r="BD1235" s="78">
        <f>IF(AND(M1235&gt;=75,M1235&lt;=79),1,0)</f>
        <v>0</v>
      </c>
      <c r="BE1235" s="78">
        <f>IF(AND(M1235&gt;=80,M1235&lt;=84),1,0)</f>
        <v>1</v>
      </c>
      <c r="BF1235" s="78">
        <f>IF(AND(M1235&gt;=85,M1235&lt;=89),1,0)</f>
        <v>0</v>
      </c>
      <c r="BG1235" s="78">
        <f>IF(AND(M1235&gt;=90,M1235&lt;=94),1,0)</f>
        <v>0</v>
      </c>
      <c r="BH1235" s="78">
        <f>IF(AND(M1235&gt;=95,M1235&lt;=99),1,0)</f>
        <v>0</v>
      </c>
      <c r="BI1235" s="78">
        <f>IF(AND(M1235&gt;=100,M1235&lt;=105),1,0)</f>
        <v>0</v>
      </c>
      <c r="BJ1235" s="78">
        <f>IF(I1235&lt;$BK$2,1,0)</f>
        <v>0</v>
      </c>
      <c r="BK1235" s="78">
        <f>IF(I1235&gt;$BK$2,1,0)</f>
        <v>1</v>
      </c>
      <c r="BL1235" s="79">
        <f>IF(J1235=$BL$2,1,0)</f>
        <v>0</v>
      </c>
      <c r="BM1235" s="79">
        <f>IF(J1235=$BM257,1,0)</f>
        <v>0</v>
      </c>
      <c r="BN1235" s="79">
        <f>IF(J1235=$BN257,1,0)</f>
        <v>0</v>
      </c>
      <c r="BO1235" s="79">
        <f>IF(J1235=$BO257,1,0)</f>
        <v>0</v>
      </c>
      <c r="BP1235" s="79">
        <f>IF(J1235=$BP257,1,0)</f>
        <v>0</v>
      </c>
      <c r="BQ1235" s="79">
        <f>IF(J1235=$BQ$2,1,0)</f>
        <v>0</v>
      </c>
      <c r="BR1235" s="79">
        <f>IF(J1235=$BR$2,1,0)</f>
        <v>0</v>
      </c>
      <c r="BS1235" s="78">
        <f>IF(F1235=$BS$2,1,0)</f>
        <v>0</v>
      </c>
      <c r="BT1235" s="78">
        <f>IF(F1235=$BT$2,1,0)</f>
        <v>0</v>
      </c>
      <c r="BU1235" s="78">
        <f>IF(F1235=$BU$2,1,0)</f>
        <v>0</v>
      </c>
      <c r="BV1235" s="78">
        <f>IF(F1235=$BV$2,1,0)</f>
        <v>1</v>
      </c>
      <c r="BW1235" s="78">
        <f>IF(F1235=$BW$2,1,0)</f>
        <v>0</v>
      </c>
      <c r="BX1235" s="78">
        <f>IF(F1235=$BX$2,1,0)</f>
        <v>0</v>
      </c>
      <c r="BY1235" s="78">
        <f>IF(F1235=$BY$2,1,0)</f>
        <v>0</v>
      </c>
      <c r="BZ1235" s="78">
        <f>IF(F1235=$BZ$2,1,0)</f>
        <v>0</v>
      </c>
      <c r="CA1235" t="s">
        <v>2297</v>
      </c>
      <c r="CB1235" s="1">
        <v>0</v>
      </c>
      <c r="CC1235" s="1">
        <v>0</v>
      </c>
    </row>
    <row r="1236" spans="2:81" x14ac:dyDescent="0.3">
      <c r="B1236" s="29" t="s">
        <v>105</v>
      </c>
      <c r="C1236" s="33" t="s">
        <v>166</v>
      </c>
      <c r="D1236" s="33" t="s">
        <v>73</v>
      </c>
      <c r="E1236" s="53" t="s">
        <v>1173</v>
      </c>
      <c r="F1236" s="31" t="s">
        <v>35</v>
      </c>
      <c r="G1236" s="1">
        <v>8</v>
      </c>
      <c r="H1236" s="1">
        <v>2016</v>
      </c>
      <c r="I1236" s="36">
        <v>0.79722222222222217</v>
      </c>
      <c r="J1236" s="1" t="s">
        <v>11</v>
      </c>
      <c r="K1236" s="39">
        <v>19178</v>
      </c>
      <c r="L1236" t="s">
        <v>1842</v>
      </c>
      <c r="M1236" s="76">
        <v>67</v>
      </c>
      <c r="N1236" t="str">
        <f t="shared" si="615"/>
        <v>ptcldy</v>
      </c>
      <c r="O1236" s="78">
        <f t="shared" si="616"/>
        <v>0</v>
      </c>
      <c r="P1236" s="78">
        <v>0</v>
      </c>
      <c r="Q1236" s="78">
        <v>0</v>
      </c>
      <c r="R1236" s="78">
        <f t="shared" si="617"/>
        <v>0</v>
      </c>
      <c r="S1236" s="78">
        <f t="shared" si="618"/>
        <v>0</v>
      </c>
      <c r="T1236" s="78">
        <f t="shared" si="619"/>
        <v>0</v>
      </c>
      <c r="U1236" s="78">
        <f t="shared" si="620"/>
        <v>0</v>
      </c>
      <c r="V1236" s="78">
        <f t="shared" si="621"/>
        <v>0</v>
      </c>
      <c r="W1236" s="78">
        <f t="shared" si="622"/>
        <v>0</v>
      </c>
      <c r="X1236" s="78">
        <f t="shared" si="623"/>
        <v>0</v>
      </c>
      <c r="Y1236" s="78">
        <f t="shared" si="624"/>
        <v>0</v>
      </c>
      <c r="Z1236" s="78">
        <f t="shared" si="625"/>
        <v>0</v>
      </c>
      <c r="AA1236" s="78">
        <f t="shared" si="626"/>
        <v>0</v>
      </c>
      <c r="AB1236" s="78">
        <f t="shared" si="627"/>
        <v>1</v>
      </c>
      <c r="AC1236" s="78">
        <f t="shared" si="628"/>
        <v>0</v>
      </c>
      <c r="AD1236" s="78">
        <f t="shared" si="629"/>
        <v>0</v>
      </c>
      <c r="AE1236" s="78">
        <f t="shared" si="630"/>
        <v>0</v>
      </c>
      <c r="AF1236" s="78">
        <f t="shared" si="631"/>
        <v>0</v>
      </c>
      <c r="AG1236" s="78">
        <f t="shared" si="614"/>
        <v>0</v>
      </c>
      <c r="AH1236" s="78">
        <f t="shared" si="632"/>
        <v>0</v>
      </c>
      <c r="AI1236" s="78">
        <f t="shared" si="633"/>
        <v>0</v>
      </c>
      <c r="AJ1236" s="78">
        <f t="shared" si="634"/>
        <v>0</v>
      </c>
      <c r="AK1236" s="78">
        <f t="shared" si="635"/>
        <v>0</v>
      </c>
      <c r="AL1236" s="78">
        <f t="shared" si="636"/>
        <v>0</v>
      </c>
      <c r="AM1236" s="78">
        <f t="shared" si="637"/>
        <v>0</v>
      </c>
      <c r="AN1236" s="78">
        <f t="shared" si="638"/>
        <v>0</v>
      </c>
      <c r="AO1236" s="78">
        <f t="shared" si="639"/>
        <v>0</v>
      </c>
      <c r="AP1236" s="78">
        <f t="shared" si="640"/>
        <v>0</v>
      </c>
      <c r="AQ1236" s="78">
        <f t="shared" si="641"/>
        <v>0</v>
      </c>
      <c r="AR1236" s="78">
        <f t="shared" si="642"/>
        <v>0</v>
      </c>
      <c r="AS1236" s="78">
        <f t="shared" si="643"/>
        <v>0</v>
      </c>
      <c r="AT1236" s="78">
        <f t="shared" si="644"/>
        <v>0</v>
      </c>
      <c r="AU1236" s="78">
        <f t="shared" si="645"/>
        <v>1</v>
      </c>
      <c r="AV1236" s="78">
        <f>IF(AND(M1236&gt;=35,M1236&lt;=39),1,0)</f>
        <v>0</v>
      </c>
      <c r="AW1236" s="78">
        <f>IF(AND(M1236&gt;=40,M1236&lt;=44),1,0)</f>
        <v>0</v>
      </c>
      <c r="AX1236" s="78">
        <f>IF(AND(M1236&gt;=45,M1236&lt;=49),1,0)</f>
        <v>0</v>
      </c>
      <c r="AY1236" s="78">
        <f>IF(AND(M1236&gt;=50,M1236&lt;=54),1,0)</f>
        <v>0</v>
      </c>
      <c r="AZ1236" s="78">
        <f>IF(AND(M1236&gt;=55,M1236&lt;=59),1,0)</f>
        <v>0</v>
      </c>
      <c r="BA1236" s="78">
        <f>IF(AND(M1236&gt;=60,M1236&lt;=64),1,0)</f>
        <v>0</v>
      </c>
      <c r="BB1236" s="78">
        <f>IF(AND(M1236&gt;=65,M1236&lt;=69),1,0)</f>
        <v>1</v>
      </c>
      <c r="BC1236" s="78">
        <f>IF(AND(M1236&gt;=70,M1236&lt;=74),1,0)</f>
        <v>0</v>
      </c>
      <c r="BD1236" s="78">
        <f>IF(AND(M1236&gt;=75,M1236&lt;=79),1,0)</f>
        <v>0</v>
      </c>
      <c r="BE1236" s="78">
        <f>IF(AND(M1236&gt;=80,M1236&lt;=84),1,0)</f>
        <v>0</v>
      </c>
      <c r="BF1236" s="78">
        <f>IF(AND(M1236&gt;=85,M1236&lt;=89),1,0)</f>
        <v>0</v>
      </c>
      <c r="BG1236" s="78">
        <f>IF(AND(M1236&gt;=90,M1236&lt;=94),1,0)</f>
        <v>0</v>
      </c>
      <c r="BH1236" s="78">
        <f>IF(AND(M1236&gt;=95,M1236&lt;=99),1,0)</f>
        <v>0</v>
      </c>
      <c r="BI1236" s="78">
        <f>IF(AND(M1236&gt;=100,M1236&lt;=105),1,0)</f>
        <v>0</v>
      </c>
      <c r="BJ1236" s="78">
        <f>IF(I1236&lt;$BK$2,1,0)</f>
        <v>0</v>
      </c>
      <c r="BK1236" s="78">
        <f>IF(I1236&gt;$BK$2,1,0)</f>
        <v>1</v>
      </c>
      <c r="BL1236" s="79">
        <f>IF(J1236=$BL$2,1,0)</f>
        <v>0</v>
      </c>
      <c r="BM1236" s="79">
        <f>IF(J1236=$BM258,1,0)</f>
        <v>0</v>
      </c>
      <c r="BN1236" s="79">
        <f>IF(J1236=$BN258,1,0)</f>
        <v>0</v>
      </c>
      <c r="BO1236" s="79">
        <f>IF(J1236=$BO258,1,0)</f>
        <v>0</v>
      </c>
      <c r="BP1236" s="79">
        <f>IF(J1236=$BP258,1,0)</f>
        <v>0</v>
      </c>
      <c r="BQ1236" s="79">
        <f>IF(J1236=$BQ$2,1,0)</f>
        <v>0</v>
      </c>
      <c r="BR1236" s="79">
        <f>IF(J1236=$BR$2,1,0)</f>
        <v>0</v>
      </c>
      <c r="BS1236" s="78">
        <f>IF(F1236=$BS$2,1,0)</f>
        <v>0</v>
      </c>
      <c r="BT1236" s="78">
        <f>IF(F1236=$BT$2,1,0)</f>
        <v>0</v>
      </c>
      <c r="BU1236" s="78">
        <f>IF(F1236=$BU$2,1,0)</f>
        <v>0</v>
      </c>
      <c r="BV1236" s="78">
        <f>IF(F1236=$BV$2,1,0)</f>
        <v>1</v>
      </c>
      <c r="BW1236" s="78">
        <f>IF(F1236=$BW$2,1,0)</f>
        <v>0</v>
      </c>
      <c r="BX1236" s="78">
        <f>IF(F1236=$BX$2,1,0)</f>
        <v>0</v>
      </c>
      <c r="BY1236" s="78">
        <f>IF(F1236=$BY$2,1,0)</f>
        <v>0</v>
      </c>
      <c r="BZ1236" s="78">
        <f>IF(F1236=$BZ$2,1,0)</f>
        <v>0</v>
      </c>
      <c r="CA1236"/>
      <c r="CB1236" s="1">
        <v>0</v>
      </c>
      <c r="CC1236" s="1">
        <v>0</v>
      </c>
    </row>
    <row r="1237" spans="2:81" x14ac:dyDescent="0.3">
      <c r="B1237" s="29" t="s">
        <v>106</v>
      </c>
      <c r="C1237" s="33" t="s">
        <v>157</v>
      </c>
      <c r="D1237" s="33" t="s">
        <v>79</v>
      </c>
      <c r="E1237" s="53" t="s">
        <v>455</v>
      </c>
      <c r="F1237" s="31" t="s">
        <v>35</v>
      </c>
      <c r="G1237" s="1">
        <v>17</v>
      </c>
      <c r="H1237" s="1">
        <v>2016</v>
      </c>
      <c r="I1237" s="36">
        <v>0.79861111111111116</v>
      </c>
      <c r="J1237" s="1" t="s">
        <v>5</v>
      </c>
      <c r="K1237" s="39">
        <v>38306</v>
      </c>
      <c r="L1237" t="s">
        <v>1715</v>
      </c>
      <c r="M1237" s="76">
        <v>80</v>
      </c>
      <c r="N1237" t="str">
        <f t="shared" si="615"/>
        <v>ptcldy</v>
      </c>
      <c r="O1237" s="78">
        <f t="shared" si="616"/>
        <v>0</v>
      </c>
      <c r="P1237" s="78">
        <v>0</v>
      </c>
      <c r="Q1237" s="78">
        <v>0</v>
      </c>
      <c r="R1237" s="78">
        <f t="shared" si="617"/>
        <v>0</v>
      </c>
      <c r="S1237" s="78">
        <f t="shared" si="618"/>
        <v>0</v>
      </c>
      <c r="T1237" s="78">
        <f t="shared" si="619"/>
        <v>0</v>
      </c>
      <c r="U1237" s="78">
        <f t="shared" si="620"/>
        <v>0</v>
      </c>
      <c r="V1237" s="78">
        <f t="shared" si="621"/>
        <v>0</v>
      </c>
      <c r="W1237" s="78">
        <f t="shared" si="622"/>
        <v>0</v>
      </c>
      <c r="X1237" s="78">
        <f t="shared" si="623"/>
        <v>0</v>
      </c>
      <c r="Y1237" s="78">
        <f t="shared" si="624"/>
        <v>0</v>
      </c>
      <c r="Z1237" s="78">
        <f t="shared" si="625"/>
        <v>0</v>
      </c>
      <c r="AA1237" s="78">
        <f t="shared" si="626"/>
        <v>0</v>
      </c>
      <c r="AB1237" s="78">
        <f t="shared" si="627"/>
        <v>0</v>
      </c>
      <c r="AC1237" s="78">
        <f t="shared" si="628"/>
        <v>0</v>
      </c>
      <c r="AD1237" s="78">
        <f t="shared" si="629"/>
        <v>0</v>
      </c>
      <c r="AE1237" s="78">
        <f t="shared" si="630"/>
        <v>0</v>
      </c>
      <c r="AF1237" s="78">
        <f t="shared" si="631"/>
        <v>0</v>
      </c>
      <c r="AG1237" s="78">
        <f t="shared" si="614"/>
        <v>0</v>
      </c>
      <c r="AH1237" s="78">
        <f t="shared" si="632"/>
        <v>0</v>
      </c>
      <c r="AI1237" s="78">
        <f t="shared" si="633"/>
        <v>0</v>
      </c>
      <c r="AJ1237" s="78">
        <f t="shared" si="634"/>
        <v>0</v>
      </c>
      <c r="AK1237" s="78">
        <f t="shared" si="635"/>
        <v>0</v>
      </c>
      <c r="AL1237" s="78">
        <f t="shared" si="636"/>
        <v>0</v>
      </c>
      <c r="AM1237" s="78">
        <f t="shared" si="637"/>
        <v>0</v>
      </c>
      <c r="AN1237" s="78">
        <f t="shared" si="638"/>
        <v>0</v>
      </c>
      <c r="AO1237" s="78">
        <f t="shared" si="639"/>
        <v>0</v>
      </c>
      <c r="AP1237" s="78">
        <f t="shared" si="640"/>
        <v>0</v>
      </c>
      <c r="AQ1237" s="78">
        <f t="shared" si="641"/>
        <v>0</v>
      </c>
      <c r="AR1237" s="78">
        <f t="shared" si="642"/>
        <v>0</v>
      </c>
      <c r="AS1237" s="78">
        <f t="shared" si="643"/>
        <v>1</v>
      </c>
      <c r="AT1237" s="78">
        <f t="shared" si="644"/>
        <v>0</v>
      </c>
      <c r="AU1237" s="78">
        <f t="shared" si="645"/>
        <v>1</v>
      </c>
      <c r="AV1237" s="78">
        <f>IF(AND(M1237&gt;=35,M1237&lt;=39),1,0)</f>
        <v>0</v>
      </c>
      <c r="AW1237" s="78">
        <f>IF(AND(M1237&gt;=40,M1237&lt;=44),1,0)</f>
        <v>0</v>
      </c>
      <c r="AX1237" s="78">
        <f>IF(AND(M1237&gt;=45,M1237&lt;=49),1,0)</f>
        <v>0</v>
      </c>
      <c r="AY1237" s="78">
        <f>IF(AND(M1237&gt;=50,M1237&lt;=54),1,0)</f>
        <v>0</v>
      </c>
      <c r="AZ1237" s="78">
        <f>IF(AND(M1237&gt;=55,M1237&lt;=59),1,0)</f>
        <v>0</v>
      </c>
      <c r="BA1237" s="78">
        <f>IF(AND(M1237&gt;=60,M1237&lt;=64),1,0)</f>
        <v>0</v>
      </c>
      <c r="BB1237" s="78">
        <f>IF(AND(M1237&gt;=65,M1237&lt;=69),1,0)</f>
        <v>0</v>
      </c>
      <c r="BC1237" s="78">
        <f>IF(AND(M1237&gt;=70,M1237&lt;=74),1,0)</f>
        <v>0</v>
      </c>
      <c r="BD1237" s="78">
        <f>IF(AND(M1237&gt;=75,M1237&lt;=79),1,0)</f>
        <v>0</v>
      </c>
      <c r="BE1237" s="78">
        <f>IF(AND(M1237&gt;=80,M1237&lt;=84),1,0)</f>
        <v>1</v>
      </c>
      <c r="BF1237" s="78">
        <f>IF(AND(M1237&gt;=85,M1237&lt;=89),1,0)</f>
        <v>0</v>
      </c>
      <c r="BG1237" s="78">
        <f>IF(AND(M1237&gt;=90,M1237&lt;=94),1,0)</f>
        <v>0</v>
      </c>
      <c r="BH1237" s="78">
        <f>IF(AND(M1237&gt;=95,M1237&lt;=99),1,0)</f>
        <v>0</v>
      </c>
      <c r="BI1237" s="78">
        <f>IF(AND(M1237&gt;=100,M1237&lt;=105),1,0)</f>
        <v>0</v>
      </c>
      <c r="BJ1237" s="78">
        <f>IF(I1237&lt;$BK$2,1,0)</f>
        <v>0</v>
      </c>
      <c r="BK1237" s="78">
        <f>IF(I1237&gt;$BK$2,1,0)</f>
        <v>1</v>
      </c>
      <c r="BL1237" s="79">
        <f>IF(J1237=$BL$2,1,0)</f>
        <v>0</v>
      </c>
      <c r="BM1237" s="79">
        <f>IF(J1237=$BM259,1,0)</f>
        <v>0</v>
      </c>
      <c r="BN1237" s="79">
        <f>IF(J1237=$BN259,1,0)</f>
        <v>0</v>
      </c>
      <c r="BO1237" s="79">
        <f>IF(J1237=$BO259,1,0)</f>
        <v>0</v>
      </c>
      <c r="BP1237" s="79">
        <f>IF(J1237=$BP259,1,0)</f>
        <v>0</v>
      </c>
      <c r="BQ1237" s="79">
        <f>IF(J1237=$BQ$2,1,0)</f>
        <v>0</v>
      </c>
      <c r="BR1237" s="79">
        <f>IF(J1237=$BR$2,1,0)</f>
        <v>0</v>
      </c>
      <c r="BS1237" s="78">
        <f>IF(F1237=$BS$2,1,0)</f>
        <v>0</v>
      </c>
      <c r="BT1237" s="78">
        <f>IF(F1237=$BT$2,1,0)</f>
        <v>0</v>
      </c>
      <c r="BU1237" s="78">
        <f>IF(F1237=$BU$2,1,0)</f>
        <v>0</v>
      </c>
      <c r="BV1237" s="78">
        <f>IF(F1237=$BV$2,1,0)</f>
        <v>1</v>
      </c>
      <c r="BW1237" s="78">
        <f>IF(F1237=$BW$2,1,0)</f>
        <v>0</v>
      </c>
      <c r="BX1237" s="78">
        <f>IF(F1237=$BX$2,1,0)</f>
        <v>0</v>
      </c>
      <c r="BY1237" s="78">
        <f>IF(F1237=$BY$2,1,0)</f>
        <v>0</v>
      </c>
      <c r="BZ1237" s="78">
        <f>IF(F1237=$BZ$2,1,0)</f>
        <v>0</v>
      </c>
      <c r="CA1237" t="s">
        <v>2040</v>
      </c>
      <c r="CB1237" s="1">
        <v>0</v>
      </c>
      <c r="CC1237" s="1">
        <v>0</v>
      </c>
    </row>
    <row r="1238" spans="2:81" x14ac:dyDescent="0.3">
      <c r="B1238" s="29" t="s">
        <v>107</v>
      </c>
      <c r="C1238" s="33" t="s">
        <v>157</v>
      </c>
      <c r="D1238" s="33" t="s">
        <v>79</v>
      </c>
      <c r="E1238" s="53" t="s">
        <v>456</v>
      </c>
      <c r="F1238" s="31" t="s">
        <v>35</v>
      </c>
      <c r="G1238" s="1">
        <v>18</v>
      </c>
      <c r="H1238" s="1">
        <v>2016</v>
      </c>
      <c r="I1238" s="36">
        <v>0.67291666666666661</v>
      </c>
      <c r="J1238" s="1" t="s">
        <v>7</v>
      </c>
      <c r="K1238" s="39">
        <v>41901</v>
      </c>
      <c r="L1238" t="s">
        <v>1843</v>
      </c>
      <c r="M1238" s="76">
        <v>83</v>
      </c>
      <c r="N1238" t="str">
        <f t="shared" si="615"/>
        <v>sunny</v>
      </c>
      <c r="O1238" s="78">
        <f t="shared" si="616"/>
        <v>0</v>
      </c>
      <c r="P1238" s="78">
        <v>0</v>
      </c>
      <c r="Q1238" s="78">
        <v>0</v>
      </c>
      <c r="R1238" s="78">
        <f t="shared" si="617"/>
        <v>0</v>
      </c>
      <c r="S1238" s="78">
        <f t="shared" si="618"/>
        <v>0</v>
      </c>
      <c r="T1238" s="78">
        <f t="shared" si="619"/>
        <v>0</v>
      </c>
      <c r="U1238" s="78">
        <f t="shared" si="620"/>
        <v>0</v>
      </c>
      <c r="V1238" s="78">
        <f t="shared" si="621"/>
        <v>0</v>
      </c>
      <c r="W1238" s="78">
        <f t="shared" si="622"/>
        <v>0</v>
      </c>
      <c r="X1238" s="78">
        <f t="shared" si="623"/>
        <v>0</v>
      </c>
      <c r="Y1238" s="78">
        <f t="shared" si="624"/>
        <v>0</v>
      </c>
      <c r="Z1238" s="78">
        <f t="shared" si="625"/>
        <v>0</v>
      </c>
      <c r="AA1238" s="78">
        <f t="shared" si="626"/>
        <v>0</v>
      </c>
      <c r="AB1238" s="78">
        <f t="shared" si="627"/>
        <v>0</v>
      </c>
      <c r="AC1238" s="78">
        <f t="shared" si="628"/>
        <v>0</v>
      </c>
      <c r="AD1238" s="78">
        <f t="shared" si="629"/>
        <v>0</v>
      </c>
      <c r="AE1238" s="78">
        <f t="shared" si="630"/>
        <v>0</v>
      </c>
      <c r="AF1238" s="78">
        <f t="shared" si="631"/>
        <v>0</v>
      </c>
      <c r="AG1238" s="78">
        <f t="shared" si="614"/>
        <v>0</v>
      </c>
      <c r="AH1238" s="78">
        <f t="shared" si="632"/>
        <v>0</v>
      </c>
      <c r="AI1238" s="78">
        <f t="shared" si="633"/>
        <v>0</v>
      </c>
      <c r="AJ1238" s="78">
        <f t="shared" si="634"/>
        <v>0</v>
      </c>
      <c r="AK1238" s="78">
        <f t="shared" si="635"/>
        <v>0</v>
      </c>
      <c r="AL1238" s="78">
        <f t="shared" si="636"/>
        <v>0</v>
      </c>
      <c r="AM1238" s="78">
        <f t="shared" si="637"/>
        <v>0</v>
      </c>
      <c r="AN1238" s="78">
        <f t="shared" si="638"/>
        <v>0</v>
      </c>
      <c r="AO1238" s="78">
        <f t="shared" si="639"/>
        <v>0</v>
      </c>
      <c r="AP1238" s="78">
        <f t="shared" si="640"/>
        <v>0</v>
      </c>
      <c r="AQ1238" s="78">
        <f t="shared" si="641"/>
        <v>0</v>
      </c>
      <c r="AR1238" s="78">
        <f t="shared" si="642"/>
        <v>0</v>
      </c>
      <c r="AS1238" s="78">
        <f t="shared" si="643"/>
        <v>1</v>
      </c>
      <c r="AT1238" s="78">
        <f t="shared" si="644"/>
        <v>0</v>
      </c>
      <c r="AU1238" s="78">
        <f t="shared" si="645"/>
        <v>1</v>
      </c>
      <c r="AV1238" s="78">
        <f>IF(AND(M1238&gt;=35,M1238&lt;=39),1,0)</f>
        <v>0</v>
      </c>
      <c r="AW1238" s="78">
        <f>IF(AND(M1238&gt;=40,M1238&lt;=44),1,0)</f>
        <v>0</v>
      </c>
      <c r="AX1238" s="78">
        <f>IF(AND(M1238&gt;=45,M1238&lt;=49),1,0)</f>
        <v>0</v>
      </c>
      <c r="AY1238" s="78">
        <f>IF(AND(M1238&gt;=50,M1238&lt;=54),1,0)</f>
        <v>0</v>
      </c>
      <c r="AZ1238" s="78">
        <f>IF(AND(M1238&gt;=55,M1238&lt;=59),1,0)</f>
        <v>0</v>
      </c>
      <c r="BA1238" s="78">
        <f>IF(AND(M1238&gt;=60,M1238&lt;=64),1,0)</f>
        <v>0</v>
      </c>
      <c r="BB1238" s="78">
        <f>IF(AND(M1238&gt;=65,M1238&lt;=69),1,0)</f>
        <v>0</v>
      </c>
      <c r="BC1238" s="78">
        <f>IF(AND(M1238&gt;=70,M1238&lt;=74),1,0)</f>
        <v>0</v>
      </c>
      <c r="BD1238" s="78">
        <f>IF(AND(M1238&gt;=75,M1238&lt;=79),1,0)</f>
        <v>0</v>
      </c>
      <c r="BE1238" s="78">
        <f>IF(AND(M1238&gt;=80,M1238&lt;=84),1,0)</f>
        <v>1</v>
      </c>
      <c r="BF1238" s="78">
        <f>IF(AND(M1238&gt;=85,M1238&lt;=89),1,0)</f>
        <v>0</v>
      </c>
      <c r="BG1238" s="78">
        <f>IF(AND(M1238&gt;=90,M1238&lt;=94),1,0)</f>
        <v>0</v>
      </c>
      <c r="BH1238" s="78">
        <f>IF(AND(M1238&gt;=95,M1238&lt;=99),1,0)</f>
        <v>0</v>
      </c>
      <c r="BI1238" s="78">
        <f>IF(AND(M1238&gt;=100,M1238&lt;=105),1,0)</f>
        <v>0</v>
      </c>
      <c r="BJ1238" s="78">
        <f>IF(I1238&lt;$BK$2,1,0)</f>
        <v>1</v>
      </c>
      <c r="BK1238" s="78">
        <f>IF(I1238&gt;$BK$2,1,0)</f>
        <v>0</v>
      </c>
      <c r="BL1238" s="79">
        <f>IF(J1238=$BL$2,1,0)</f>
        <v>0</v>
      </c>
      <c r="BM1238" s="79">
        <f>IF(J1238=$BM260,1,0)</f>
        <v>0</v>
      </c>
      <c r="BN1238" s="79">
        <f>IF(J1238=$BN260,1,0)</f>
        <v>0</v>
      </c>
      <c r="BO1238" s="79">
        <f>IF(J1238=$BO260,1,0)</f>
        <v>0</v>
      </c>
      <c r="BP1238" s="79">
        <f>IF(J1238=$BP260,1,0)</f>
        <v>0</v>
      </c>
      <c r="BQ1238" s="79">
        <f>IF(J1238=$BQ$2,1,0)</f>
        <v>1</v>
      </c>
      <c r="BR1238" s="79">
        <f>IF(J1238=$BR$2,1,0)</f>
        <v>0</v>
      </c>
      <c r="BS1238" s="78">
        <f>IF(F1238=$BS$2,1,0)</f>
        <v>0</v>
      </c>
      <c r="BT1238" s="78">
        <f>IF(F1238=$BT$2,1,0)</f>
        <v>0</v>
      </c>
      <c r="BU1238" s="78">
        <f>IF(F1238=$BU$2,1,0)</f>
        <v>0</v>
      </c>
      <c r="BV1238" s="78">
        <f>IF(F1238=$BV$2,1,0)</f>
        <v>1</v>
      </c>
      <c r="BW1238" s="78">
        <f>IF(F1238=$BW$2,1,0)</f>
        <v>0</v>
      </c>
      <c r="BX1238" s="78">
        <f>IF(F1238=$BX$2,1,0)</f>
        <v>0</v>
      </c>
      <c r="BY1238" s="78">
        <f>IF(F1238=$BY$2,1,0)</f>
        <v>0</v>
      </c>
      <c r="BZ1238" s="78">
        <f>IF(F1238=$BZ$2,1,0)</f>
        <v>0</v>
      </c>
      <c r="CA1238" t="s">
        <v>2298</v>
      </c>
      <c r="CB1238" s="1">
        <v>0</v>
      </c>
      <c r="CC1238" s="1">
        <v>0</v>
      </c>
    </row>
    <row r="1239" spans="2:81" x14ac:dyDescent="0.3">
      <c r="B1239" s="29" t="s">
        <v>108</v>
      </c>
      <c r="C1239" s="33" t="s">
        <v>157</v>
      </c>
      <c r="D1239" s="33" t="s">
        <v>79</v>
      </c>
      <c r="E1239" s="53" t="s">
        <v>457</v>
      </c>
      <c r="F1239" s="31" t="s">
        <v>35</v>
      </c>
      <c r="G1239" s="1">
        <v>19</v>
      </c>
      <c r="H1239" s="1">
        <v>2016</v>
      </c>
      <c r="I1239" s="36">
        <v>0.56805555555555554</v>
      </c>
      <c r="J1239" s="1" t="s">
        <v>8</v>
      </c>
      <c r="K1239" s="39">
        <v>39024</v>
      </c>
      <c r="L1239" t="s">
        <v>1844</v>
      </c>
      <c r="M1239" s="76">
        <v>87</v>
      </c>
      <c r="N1239" t="str">
        <f t="shared" si="615"/>
        <v>sunny</v>
      </c>
      <c r="O1239" s="78">
        <f t="shared" si="616"/>
        <v>0</v>
      </c>
      <c r="P1239" s="78">
        <v>0</v>
      </c>
      <c r="Q1239" s="78">
        <v>0</v>
      </c>
      <c r="R1239" s="78">
        <f t="shared" si="617"/>
        <v>0</v>
      </c>
      <c r="S1239" s="78">
        <f t="shared" si="618"/>
        <v>0</v>
      </c>
      <c r="T1239" s="78">
        <f t="shared" si="619"/>
        <v>0</v>
      </c>
      <c r="U1239" s="78">
        <f t="shared" si="620"/>
        <v>0</v>
      </c>
      <c r="V1239" s="78">
        <f t="shared" si="621"/>
        <v>0</v>
      </c>
      <c r="W1239" s="78">
        <f t="shared" si="622"/>
        <v>0</v>
      </c>
      <c r="X1239" s="78">
        <f t="shared" si="623"/>
        <v>0</v>
      </c>
      <c r="Y1239" s="78">
        <f t="shared" si="624"/>
        <v>0</v>
      </c>
      <c r="Z1239" s="78">
        <f t="shared" si="625"/>
        <v>0</v>
      </c>
      <c r="AA1239" s="78">
        <f t="shared" si="626"/>
        <v>0</v>
      </c>
      <c r="AB1239" s="78">
        <f t="shared" si="627"/>
        <v>0</v>
      </c>
      <c r="AC1239" s="78">
        <f t="shared" si="628"/>
        <v>0</v>
      </c>
      <c r="AD1239" s="78">
        <f t="shared" si="629"/>
        <v>0</v>
      </c>
      <c r="AE1239" s="78">
        <f t="shared" si="630"/>
        <v>0</v>
      </c>
      <c r="AF1239" s="78">
        <f t="shared" si="631"/>
        <v>0</v>
      </c>
      <c r="AG1239" s="78">
        <f t="shared" si="614"/>
        <v>0</v>
      </c>
      <c r="AH1239" s="78">
        <f t="shared" si="632"/>
        <v>0</v>
      </c>
      <c r="AI1239" s="78">
        <f t="shared" si="633"/>
        <v>0</v>
      </c>
      <c r="AJ1239" s="78">
        <f t="shared" si="634"/>
        <v>0</v>
      </c>
      <c r="AK1239" s="78">
        <f t="shared" si="635"/>
        <v>0</v>
      </c>
      <c r="AL1239" s="78">
        <f t="shared" si="636"/>
        <v>0</v>
      </c>
      <c r="AM1239" s="78">
        <f t="shared" si="637"/>
        <v>0</v>
      </c>
      <c r="AN1239" s="78">
        <f t="shared" si="638"/>
        <v>0</v>
      </c>
      <c r="AO1239" s="78">
        <f t="shared" si="639"/>
        <v>0</v>
      </c>
      <c r="AP1239" s="78">
        <f t="shared" si="640"/>
        <v>0</v>
      </c>
      <c r="AQ1239" s="78">
        <f t="shared" si="641"/>
        <v>0</v>
      </c>
      <c r="AR1239" s="78">
        <f t="shared" si="642"/>
        <v>0</v>
      </c>
      <c r="AS1239" s="78">
        <f t="shared" si="643"/>
        <v>1</v>
      </c>
      <c r="AT1239" s="78">
        <f t="shared" si="644"/>
        <v>0</v>
      </c>
      <c r="AU1239" s="78">
        <f t="shared" si="645"/>
        <v>1</v>
      </c>
      <c r="AV1239" s="78">
        <f>IF(AND(M1239&gt;=35,M1239&lt;=39),1,0)</f>
        <v>0</v>
      </c>
      <c r="AW1239" s="78">
        <f>IF(AND(M1239&gt;=40,M1239&lt;=44),1,0)</f>
        <v>0</v>
      </c>
      <c r="AX1239" s="78">
        <f>IF(AND(M1239&gt;=45,M1239&lt;=49),1,0)</f>
        <v>0</v>
      </c>
      <c r="AY1239" s="78">
        <f>IF(AND(M1239&gt;=50,M1239&lt;=54),1,0)</f>
        <v>0</v>
      </c>
      <c r="AZ1239" s="78">
        <f>IF(AND(M1239&gt;=55,M1239&lt;=59),1,0)</f>
        <v>0</v>
      </c>
      <c r="BA1239" s="78">
        <f>IF(AND(M1239&gt;=60,M1239&lt;=64),1,0)</f>
        <v>0</v>
      </c>
      <c r="BB1239" s="78">
        <f>IF(AND(M1239&gt;=65,M1239&lt;=69),1,0)</f>
        <v>0</v>
      </c>
      <c r="BC1239" s="78">
        <f>IF(AND(M1239&gt;=70,M1239&lt;=74),1,0)</f>
        <v>0</v>
      </c>
      <c r="BD1239" s="78">
        <f>IF(AND(M1239&gt;=75,M1239&lt;=79),1,0)</f>
        <v>0</v>
      </c>
      <c r="BE1239" s="78">
        <f>IF(AND(M1239&gt;=80,M1239&lt;=84),1,0)</f>
        <v>0</v>
      </c>
      <c r="BF1239" s="78">
        <f>IF(AND(M1239&gt;=85,M1239&lt;=89),1,0)</f>
        <v>1</v>
      </c>
      <c r="BG1239" s="78">
        <f>IF(AND(M1239&gt;=90,M1239&lt;=94),1,0)</f>
        <v>0</v>
      </c>
      <c r="BH1239" s="78">
        <f>IF(AND(M1239&gt;=95,M1239&lt;=99),1,0)</f>
        <v>0</v>
      </c>
      <c r="BI1239" s="78">
        <f>IF(AND(M1239&gt;=100,M1239&lt;=105),1,0)</f>
        <v>0</v>
      </c>
      <c r="BJ1239" s="78">
        <f>IF(I1239&lt;$BK$2,1,0)</f>
        <v>1</v>
      </c>
      <c r="BK1239" s="78">
        <f>IF(I1239&gt;$BK$2,1,0)</f>
        <v>0</v>
      </c>
      <c r="BL1239" s="79">
        <f>IF(J1239=$BL$2,1,0)</f>
        <v>0</v>
      </c>
      <c r="BM1239" s="79">
        <f>IF(J1239=$BM261,1,0)</f>
        <v>0</v>
      </c>
      <c r="BN1239" s="79">
        <f>IF(J1239=$BN261,1,0)</f>
        <v>0</v>
      </c>
      <c r="BO1239" s="79">
        <f>IF(J1239=$BO261,1,0)</f>
        <v>0</v>
      </c>
      <c r="BP1239" s="79">
        <f>IF(J1239=$BP261,1,0)</f>
        <v>0</v>
      </c>
      <c r="BQ1239" s="79">
        <f>IF(J1239=$BQ$2,1,0)</f>
        <v>0</v>
      </c>
      <c r="BR1239" s="79">
        <f>IF(J1239=$BR$2,1,0)</f>
        <v>1</v>
      </c>
      <c r="BS1239" s="78">
        <f>IF(F1239=$BS$2,1,0)</f>
        <v>0</v>
      </c>
      <c r="BT1239" s="78">
        <f>IF(F1239=$BT$2,1,0)</f>
        <v>0</v>
      </c>
      <c r="BU1239" s="78">
        <f>IF(F1239=$BU$2,1,0)</f>
        <v>0</v>
      </c>
      <c r="BV1239" s="78">
        <f>IF(F1239=$BV$2,1,0)</f>
        <v>1</v>
      </c>
      <c r="BW1239" s="78">
        <f>IF(F1239=$BW$2,1,0)</f>
        <v>0</v>
      </c>
      <c r="BX1239" s="78">
        <f>IF(F1239=$BX$2,1,0)</f>
        <v>0</v>
      </c>
      <c r="BY1239" s="78">
        <f>IF(F1239=$BY$2,1,0)</f>
        <v>0</v>
      </c>
      <c r="BZ1239" s="78">
        <f>IF(F1239=$BZ$2,1,0)</f>
        <v>0</v>
      </c>
      <c r="CA1239" t="s">
        <v>2299</v>
      </c>
      <c r="CB1239" s="1">
        <v>0</v>
      </c>
      <c r="CC1239" s="1">
        <v>0</v>
      </c>
    </row>
    <row r="1240" spans="2:81" x14ac:dyDescent="0.3">
      <c r="B1240" s="29" t="s">
        <v>109</v>
      </c>
      <c r="C1240" s="33" t="s">
        <v>172</v>
      </c>
      <c r="D1240" s="33" t="s">
        <v>72</v>
      </c>
      <c r="E1240" s="53" t="s">
        <v>1174</v>
      </c>
      <c r="F1240" s="31" t="s">
        <v>35</v>
      </c>
      <c r="G1240" s="1">
        <v>21</v>
      </c>
      <c r="H1240" s="1">
        <v>2016</v>
      </c>
      <c r="I1240" s="36">
        <v>0.82152777777777775</v>
      </c>
      <c r="J1240" s="1" t="s">
        <v>10</v>
      </c>
      <c r="K1240" s="39">
        <v>23876</v>
      </c>
      <c r="L1240" t="s">
        <v>1750</v>
      </c>
      <c r="M1240" s="76">
        <v>71</v>
      </c>
      <c r="N1240" t="str">
        <f t="shared" si="615"/>
        <v>ptcldy</v>
      </c>
      <c r="O1240" s="78">
        <f t="shared" si="616"/>
        <v>0</v>
      </c>
      <c r="P1240" s="78">
        <v>0</v>
      </c>
      <c r="Q1240" s="78">
        <v>1</v>
      </c>
      <c r="R1240" s="78">
        <f t="shared" si="617"/>
        <v>0</v>
      </c>
      <c r="S1240" s="78">
        <f t="shared" si="618"/>
        <v>0</v>
      </c>
      <c r="T1240" s="78">
        <f t="shared" si="619"/>
        <v>0</v>
      </c>
      <c r="U1240" s="78">
        <f t="shared" si="620"/>
        <v>0</v>
      </c>
      <c r="V1240" s="78">
        <f t="shared" si="621"/>
        <v>0</v>
      </c>
      <c r="W1240" s="78">
        <f t="shared" si="622"/>
        <v>0</v>
      </c>
      <c r="X1240" s="78">
        <f t="shared" si="623"/>
        <v>0</v>
      </c>
      <c r="Y1240" s="78">
        <f t="shared" si="624"/>
        <v>0</v>
      </c>
      <c r="Z1240" s="78">
        <f t="shared" si="625"/>
        <v>0</v>
      </c>
      <c r="AA1240" s="78">
        <f t="shared" si="626"/>
        <v>0</v>
      </c>
      <c r="AB1240" s="78">
        <f t="shared" si="627"/>
        <v>0</v>
      </c>
      <c r="AC1240" s="78">
        <f t="shared" si="628"/>
        <v>0</v>
      </c>
      <c r="AD1240" s="78">
        <f t="shared" si="629"/>
        <v>0</v>
      </c>
      <c r="AE1240" s="78">
        <f t="shared" si="630"/>
        <v>0</v>
      </c>
      <c r="AF1240" s="78">
        <f t="shared" si="631"/>
        <v>0</v>
      </c>
      <c r="AG1240" s="78">
        <f t="shared" si="614"/>
        <v>0</v>
      </c>
      <c r="AH1240" s="78">
        <f t="shared" si="632"/>
        <v>0</v>
      </c>
      <c r="AI1240" s="78">
        <f t="shared" si="633"/>
        <v>0</v>
      </c>
      <c r="AJ1240" s="78">
        <f t="shared" si="634"/>
        <v>0</v>
      </c>
      <c r="AK1240" s="78">
        <f t="shared" si="635"/>
        <v>0</v>
      </c>
      <c r="AL1240" s="78">
        <f t="shared" si="636"/>
        <v>0</v>
      </c>
      <c r="AM1240" s="78">
        <f t="shared" si="637"/>
        <v>1</v>
      </c>
      <c r="AN1240" s="78">
        <f t="shared" si="638"/>
        <v>0</v>
      </c>
      <c r="AO1240" s="78">
        <f t="shared" si="639"/>
        <v>0</v>
      </c>
      <c r="AP1240" s="78">
        <f t="shared" si="640"/>
        <v>0</v>
      </c>
      <c r="AQ1240" s="78">
        <f t="shared" si="641"/>
        <v>0</v>
      </c>
      <c r="AR1240" s="78">
        <f t="shared" si="642"/>
        <v>0</v>
      </c>
      <c r="AS1240" s="78">
        <f t="shared" si="643"/>
        <v>0</v>
      </c>
      <c r="AT1240" s="78">
        <f t="shared" si="644"/>
        <v>0</v>
      </c>
      <c r="AU1240" s="78">
        <f t="shared" si="645"/>
        <v>1</v>
      </c>
      <c r="AV1240" s="78">
        <f>IF(AND(M1240&gt;=35,M1240&lt;=39),1,0)</f>
        <v>0</v>
      </c>
      <c r="AW1240" s="78">
        <f>IF(AND(M1240&gt;=40,M1240&lt;=44),1,0)</f>
        <v>0</v>
      </c>
      <c r="AX1240" s="78">
        <f>IF(AND(M1240&gt;=45,M1240&lt;=49),1,0)</f>
        <v>0</v>
      </c>
      <c r="AY1240" s="78">
        <f>IF(AND(M1240&gt;=50,M1240&lt;=54),1,0)</f>
        <v>0</v>
      </c>
      <c r="AZ1240" s="78">
        <f>IF(AND(M1240&gt;=55,M1240&lt;=59),1,0)</f>
        <v>0</v>
      </c>
      <c r="BA1240" s="78">
        <f>IF(AND(M1240&gt;=60,M1240&lt;=64),1,0)</f>
        <v>0</v>
      </c>
      <c r="BB1240" s="78">
        <f>IF(AND(M1240&gt;=65,M1240&lt;=69),1,0)</f>
        <v>0</v>
      </c>
      <c r="BC1240" s="78">
        <f>IF(AND(M1240&gt;=70,M1240&lt;=74),1,0)</f>
        <v>1</v>
      </c>
      <c r="BD1240" s="78">
        <f>IF(AND(M1240&gt;=75,M1240&lt;=79),1,0)</f>
        <v>0</v>
      </c>
      <c r="BE1240" s="78">
        <f>IF(AND(M1240&gt;=80,M1240&lt;=84),1,0)</f>
        <v>0</v>
      </c>
      <c r="BF1240" s="78">
        <f>IF(AND(M1240&gt;=85,M1240&lt;=89),1,0)</f>
        <v>0</v>
      </c>
      <c r="BG1240" s="78">
        <f>IF(AND(M1240&gt;=90,M1240&lt;=94),1,0)</f>
        <v>0</v>
      </c>
      <c r="BH1240" s="78">
        <f>IF(AND(M1240&gt;=95,M1240&lt;=99),1,0)</f>
        <v>0</v>
      </c>
      <c r="BI1240" s="78">
        <f>IF(AND(M1240&gt;=100,M1240&lt;=105),1,0)</f>
        <v>0</v>
      </c>
      <c r="BJ1240" s="78">
        <f>IF(I1240&lt;$BK$2,1,0)</f>
        <v>0</v>
      </c>
      <c r="BK1240" s="78">
        <f>IF(I1240&gt;$BK$2,1,0)</f>
        <v>1</v>
      </c>
      <c r="BL1240" s="79">
        <f>IF(J1240=$BL$2,1,0)</f>
        <v>0</v>
      </c>
      <c r="BM1240" s="79">
        <f>IF(J1240=$BM262,1,0)</f>
        <v>0</v>
      </c>
      <c r="BN1240" s="79">
        <f>IF(J1240=$BN262,1,0)</f>
        <v>0</v>
      </c>
      <c r="BO1240" s="79">
        <f>IF(J1240=$BO262,1,0)</f>
        <v>0</v>
      </c>
      <c r="BP1240" s="79">
        <f>IF(J1240=$BP262,1,0)</f>
        <v>0</v>
      </c>
      <c r="BQ1240" s="79">
        <f>IF(J1240=$BQ$2,1,0)</f>
        <v>0</v>
      </c>
      <c r="BR1240" s="79">
        <f>IF(J1240=$BR$2,1,0)</f>
        <v>0</v>
      </c>
      <c r="BS1240" s="78">
        <f>IF(F1240=$BS$2,1,0)</f>
        <v>0</v>
      </c>
      <c r="BT1240" s="78">
        <f>IF(F1240=$BT$2,1,0)</f>
        <v>0</v>
      </c>
      <c r="BU1240" s="78">
        <f>IF(F1240=$BU$2,1,0)</f>
        <v>0</v>
      </c>
      <c r="BV1240" s="78">
        <f>IF(F1240=$BV$2,1,0)</f>
        <v>1</v>
      </c>
      <c r="BW1240" s="78">
        <f>IF(F1240=$BW$2,1,0)</f>
        <v>0</v>
      </c>
      <c r="BX1240" s="78">
        <f>IF(F1240=$BX$2,1,0)</f>
        <v>0</v>
      </c>
      <c r="BY1240" s="78">
        <f>IF(F1240=$BY$2,1,0)</f>
        <v>0</v>
      </c>
      <c r="BZ1240" s="78">
        <f>IF(F1240=$BZ$2,1,0)</f>
        <v>0</v>
      </c>
      <c r="CA1240" t="s">
        <v>2291</v>
      </c>
      <c r="CB1240" s="1">
        <v>0</v>
      </c>
      <c r="CC1240" s="1">
        <v>0</v>
      </c>
    </row>
    <row r="1241" spans="2:81" x14ac:dyDescent="0.3">
      <c r="B1241" s="29" t="s">
        <v>110</v>
      </c>
      <c r="C1241" s="33" t="s">
        <v>172</v>
      </c>
      <c r="D1241" s="33" t="s">
        <v>72</v>
      </c>
      <c r="E1241" s="53" t="s">
        <v>1175</v>
      </c>
      <c r="F1241" s="31" t="s">
        <v>35</v>
      </c>
      <c r="G1241" s="1">
        <v>22</v>
      </c>
      <c r="H1241" s="1">
        <v>2016</v>
      </c>
      <c r="I1241" s="36">
        <v>0.79722222222222217</v>
      </c>
      <c r="J1241" s="1" t="s">
        <v>11</v>
      </c>
      <c r="K1241" s="39">
        <v>23785</v>
      </c>
      <c r="L1241" t="s">
        <v>1717</v>
      </c>
      <c r="M1241" s="76">
        <v>83</v>
      </c>
      <c r="N1241" t="str">
        <f t="shared" si="615"/>
        <v>ptcldy</v>
      </c>
      <c r="O1241" s="78">
        <f t="shared" si="616"/>
        <v>0</v>
      </c>
      <c r="P1241" s="78">
        <v>0</v>
      </c>
      <c r="Q1241" s="78">
        <v>1</v>
      </c>
      <c r="R1241" s="78">
        <f t="shared" si="617"/>
        <v>0</v>
      </c>
      <c r="S1241" s="78">
        <f t="shared" si="618"/>
        <v>0</v>
      </c>
      <c r="T1241" s="78">
        <f t="shared" si="619"/>
        <v>0</v>
      </c>
      <c r="U1241" s="78">
        <f t="shared" si="620"/>
        <v>0</v>
      </c>
      <c r="V1241" s="78">
        <f t="shared" si="621"/>
        <v>0</v>
      </c>
      <c r="W1241" s="78">
        <f t="shared" si="622"/>
        <v>0</v>
      </c>
      <c r="X1241" s="78">
        <f t="shared" si="623"/>
        <v>0</v>
      </c>
      <c r="Y1241" s="78">
        <f t="shared" si="624"/>
        <v>0</v>
      </c>
      <c r="Z1241" s="78">
        <f t="shared" si="625"/>
        <v>0</v>
      </c>
      <c r="AA1241" s="78">
        <f t="shared" si="626"/>
        <v>0</v>
      </c>
      <c r="AB1241" s="78">
        <f t="shared" si="627"/>
        <v>0</v>
      </c>
      <c r="AC1241" s="78">
        <f t="shared" si="628"/>
        <v>0</v>
      </c>
      <c r="AD1241" s="78">
        <f t="shared" si="629"/>
        <v>0</v>
      </c>
      <c r="AE1241" s="78">
        <f t="shared" si="630"/>
        <v>0</v>
      </c>
      <c r="AF1241" s="78">
        <f t="shared" si="631"/>
        <v>0</v>
      </c>
      <c r="AG1241" s="78">
        <f t="shared" si="614"/>
        <v>0</v>
      </c>
      <c r="AH1241" s="78">
        <f t="shared" si="632"/>
        <v>0</v>
      </c>
      <c r="AI1241" s="78">
        <f t="shared" si="633"/>
        <v>0</v>
      </c>
      <c r="AJ1241" s="78">
        <f t="shared" si="634"/>
        <v>0</v>
      </c>
      <c r="AK1241" s="78">
        <f t="shared" si="635"/>
        <v>0</v>
      </c>
      <c r="AL1241" s="78">
        <f t="shared" si="636"/>
        <v>0</v>
      </c>
      <c r="AM1241" s="78">
        <f t="shared" si="637"/>
        <v>1</v>
      </c>
      <c r="AN1241" s="78">
        <f t="shared" si="638"/>
        <v>0</v>
      </c>
      <c r="AO1241" s="78">
        <f t="shared" si="639"/>
        <v>0</v>
      </c>
      <c r="AP1241" s="78">
        <f t="shared" si="640"/>
        <v>0</v>
      </c>
      <c r="AQ1241" s="78">
        <f t="shared" si="641"/>
        <v>0</v>
      </c>
      <c r="AR1241" s="78">
        <f t="shared" si="642"/>
        <v>0</v>
      </c>
      <c r="AS1241" s="78">
        <f t="shared" si="643"/>
        <v>0</v>
      </c>
      <c r="AT1241" s="78">
        <f t="shared" si="644"/>
        <v>0</v>
      </c>
      <c r="AU1241" s="78">
        <f t="shared" si="645"/>
        <v>1</v>
      </c>
      <c r="AV1241" s="78">
        <f>IF(AND(M1241&gt;=35,M1241&lt;=39),1,0)</f>
        <v>0</v>
      </c>
      <c r="AW1241" s="78">
        <f>IF(AND(M1241&gt;=40,M1241&lt;=44),1,0)</f>
        <v>0</v>
      </c>
      <c r="AX1241" s="78">
        <f>IF(AND(M1241&gt;=45,M1241&lt;=49),1,0)</f>
        <v>0</v>
      </c>
      <c r="AY1241" s="78">
        <f>IF(AND(M1241&gt;=50,M1241&lt;=54),1,0)</f>
        <v>0</v>
      </c>
      <c r="AZ1241" s="78">
        <f>IF(AND(M1241&gt;=55,M1241&lt;=59),1,0)</f>
        <v>0</v>
      </c>
      <c r="BA1241" s="78">
        <f>IF(AND(M1241&gt;=60,M1241&lt;=64),1,0)</f>
        <v>0</v>
      </c>
      <c r="BB1241" s="78">
        <f>IF(AND(M1241&gt;=65,M1241&lt;=69),1,0)</f>
        <v>0</v>
      </c>
      <c r="BC1241" s="78">
        <f>IF(AND(M1241&gt;=70,M1241&lt;=74),1,0)</f>
        <v>0</v>
      </c>
      <c r="BD1241" s="78">
        <f>IF(AND(M1241&gt;=75,M1241&lt;=79),1,0)</f>
        <v>0</v>
      </c>
      <c r="BE1241" s="78">
        <f>IF(AND(M1241&gt;=80,M1241&lt;=84),1,0)</f>
        <v>1</v>
      </c>
      <c r="BF1241" s="78">
        <f>IF(AND(M1241&gt;=85,M1241&lt;=89),1,0)</f>
        <v>0</v>
      </c>
      <c r="BG1241" s="78">
        <f>IF(AND(M1241&gt;=90,M1241&lt;=94),1,0)</f>
        <v>0</v>
      </c>
      <c r="BH1241" s="78">
        <f>IF(AND(M1241&gt;=95,M1241&lt;=99),1,0)</f>
        <v>0</v>
      </c>
      <c r="BI1241" s="78">
        <f>IF(AND(M1241&gt;=100,M1241&lt;=105),1,0)</f>
        <v>0</v>
      </c>
      <c r="BJ1241" s="78">
        <f>IF(I1241&lt;$BK$2,1,0)</f>
        <v>0</v>
      </c>
      <c r="BK1241" s="78">
        <f>IF(I1241&gt;$BK$2,1,0)</f>
        <v>1</v>
      </c>
      <c r="BL1241" s="79">
        <f>IF(J1241=$BL$2,1,0)</f>
        <v>0</v>
      </c>
      <c r="BM1241" s="79">
        <f>IF(J1241=$BM263,1,0)</f>
        <v>0</v>
      </c>
      <c r="BN1241" s="79">
        <f>IF(J1241=$BN263,1,0)</f>
        <v>0</v>
      </c>
      <c r="BO1241" s="79">
        <f>IF(J1241=$BO263,1,0)</f>
        <v>0</v>
      </c>
      <c r="BP1241" s="79">
        <f>IF(J1241=$BP263,1,0)</f>
        <v>0</v>
      </c>
      <c r="BQ1241" s="79">
        <f>IF(J1241=$BQ$2,1,0)</f>
        <v>0</v>
      </c>
      <c r="BR1241" s="79">
        <f>IF(J1241=$BR$2,1,0)</f>
        <v>0</v>
      </c>
      <c r="BS1241" s="78">
        <f>IF(F1241=$BS$2,1,0)</f>
        <v>0</v>
      </c>
      <c r="BT1241" s="78">
        <f>IF(F1241=$BT$2,1,0)</f>
        <v>0</v>
      </c>
      <c r="BU1241" s="78">
        <f>IF(F1241=$BU$2,1,0)</f>
        <v>0</v>
      </c>
      <c r="BV1241" s="78">
        <f>IF(F1241=$BV$2,1,0)</f>
        <v>1</v>
      </c>
      <c r="BW1241" s="78">
        <f>IF(F1241=$BW$2,1,0)</f>
        <v>0</v>
      </c>
      <c r="BX1241" s="78">
        <f>IF(F1241=$BX$2,1,0)</f>
        <v>0</v>
      </c>
      <c r="BY1241" s="78">
        <f>IF(F1241=$BY$2,1,0)</f>
        <v>0</v>
      </c>
      <c r="BZ1241" s="78">
        <f>IF(F1241=$BZ$2,1,0)</f>
        <v>0</v>
      </c>
      <c r="CA1241" t="s">
        <v>2300</v>
      </c>
      <c r="CB1241" s="1">
        <v>0</v>
      </c>
      <c r="CC1241" s="1">
        <v>0</v>
      </c>
    </row>
    <row r="1242" spans="2:81" x14ac:dyDescent="0.3">
      <c r="B1242" s="29" t="s">
        <v>111</v>
      </c>
      <c r="C1242" s="33" t="s">
        <v>181</v>
      </c>
      <c r="D1242" s="33" t="s">
        <v>76</v>
      </c>
      <c r="E1242" s="53" t="s">
        <v>926</v>
      </c>
      <c r="F1242" s="31" t="s">
        <v>35</v>
      </c>
      <c r="G1242" s="1">
        <v>24</v>
      </c>
      <c r="H1242" s="1">
        <v>2016</v>
      </c>
      <c r="I1242" s="36">
        <v>0.79652777777777783</v>
      </c>
      <c r="J1242" s="1" t="s">
        <v>5</v>
      </c>
      <c r="K1242" s="39">
        <v>44956</v>
      </c>
      <c r="L1242" t="s">
        <v>1748</v>
      </c>
      <c r="M1242" s="76">
        <v>72</v>
      </c>
      <c r="N1242" t="str">
        <f t="shared" si="615"/>
        <v>cloudy</v>
      </c>
      <c r="O1242" s="78">
        <f t="shared" si="616"/>
        <v>0</v>
      </c>
      <c r="P1242" s="78">
        <v>0</v>
      </c>
      <c r="Q1242" s="78">
        <v>0</v>
      </c>
      <c r="R1242" s="78">
        <f t="shared" si="617"/>
        <v>0</v>
      </c>
      <c r="S1242" s="78">
        <f t="shared" si="618"/>
        <v>0</v>
      </c>
      <c r="T1242" s="78">
        <f t="shared" si="619"/>
        <v>0</v>
      </c>
      <c r="U1242" s="78">
        <f t="shared" si="620"/>
        <v>0</v>
      </c>
      <c r="V1242" s="78">
        <f t="shared" si="621"/>
        <v>0</v>
      </c>
      <c r="W1242" s="78">
        <f t="shared" si="622"/>
        <v>0</v>
      </c>
      <c r="X1242" s="78">
        <f t="shared" si="623"/>
        <v>0</v>
      </c>
      <c r="Y1242" s="78">
        <f t="shared" si="624"/>
        <v>0</v>
      </c>
      <c r="Z1242" s="78">
        <f t="shared" si="625"/>
        <v>0</v>
      </c>
      <c r="AA1242" s="78">
        <f t="shared" si="626"/>
        <v>0</v>
      </c>
      <c r="AB1242" s="78">
        <f t="shared" si="627"/>
        <v>0</v>
      </c>
      <c r="AC1242" s="78">
        <f t="shared" si="628"/>
        <v>0</v>
      </c>
      <c r="AD1242" s="78">
        <f t="shared" si="629"/>
        <v>0</v>
      </c>
      <c r="AE1242" s="78">
        <f t="shared" si="630"/>
        <v>0</v>
      </c>
      <c r="AF1242" s="78">
        <f t="shared" si="631"/>
        <v>0</v>
      </c>
      <c r="AG1242" s="78">
        <f t="shared" si="614"/>
        <v>0</v>
      </c>
      <c r="AH1242" s="78">
        <f t="shared" si="632"/>
        <v>0</v>
      </c>
      <c r="AI1242" s="78">
        <f t="shared" si="633"/>
        <v>0</v>
      </c>
      <c r="AJ1242" s="78">
        <f t="shared" si="634"/>
        <v>0</v>
      </c>
      <c r="AK1242" s="78">
        <f t="shared" si="635"/>
        <v>0</v>
      </c>
      <c r="AL1242" s="78">
        <f t="shared" si="636"/>
        <v>0</v>
      </c>
      <c r="AM1242" s="78">
        <f t="shared" si="637"/>
        <v>0</v>
      </c>
      <c r="AN1242" s="78">
        <f t="shared" si="638"/>
        <v>0</v>
      </c>
      <c r="AO1242" s="78">
        <f t="shared" si="639"/>
        <v>0</v>
      </c>
      <c r="AP1242" s="78">
        <f t="shared" si="640"/>
        <v>0</v>
      </c>
      <c r="AQ1242" s="78">
        <f t="shared" si="641"/>
        <v>1</v>
      </c>
      <c r="AR1242" s="78">
        <f t="shared" si="642"/>
        <v>0</v>
      </c>
      <c r="AS1242" s="78">
        <f t="shared" si="643"/>
        <v>0</v>
      </c>
      <c r="AT1242" s="78">
        <f t="shared" si="644"/>
        <v>0</v>
      </c>
      <c r="AU1242" s="78">
        <f t="shared" si="645"/>
        <v>1</v>
      </c>
      <c r="AV1242" s="78">
        <f>IF(AND(M1242&gt;=35,M1242&lt;=39),1,0)</f>
        <v>0</v>
      </c>
      <c r="AW1242" s="78">
        <f>IF(AND(M1242&gt;=40,M1242&lt;=44),1,0)</f>
        <v>0</v>
      </c>
      <c r="AX1242" s="78">
        <f>IF(AND(M1242&gt;=45,M1242&lt;=49),1,0)</f>
        <v>0</v>
      </c>
      <c r="AY1242" s="78">
        <f>IF(AND(M1242&gt;=50,M1242&lt;=54),1,0)</f>
        <v>0</v>
      </c>
      <c r="AZ1242" s="78">
        <f>IF(AND(M1242&gt;=55,M1242&lt;=59),1,0)</f>
        <v>0</v>
      </c>
      <c r="BA1242" s="78">
        <f>IF(AND(M1242&gt;=60,M1242&lt;=64),1,0)</f>
        <v>0</v>
      </c>
      <c r="BB1242" s="78">
        <f>IF(AND(M1242&gt;=65,M1242&lt;=69),1,0)</f>
        <v>0</v>
      </c>
      <c r="BC1242" s="78">
        <f>IF(AND(M1242&gt;=70,M1242&lt;=74),1,0)</f>
        <v>1</v>
      </c>
      <c r="BD1242" s="78">
        <f>IF(AND(M1242&gt;=75,M1242&lt;=79),1,0)</f>
        <v>0</v>
      </c>
      <c r="BE1242" s="78">
        <f>IF(AND(M1242&gt;=80,M1242&lt;=84),1,0)</f>
        <v>0</v>
      </c>
      <c r="BF1242" s="78">
        <f>IF(AND(M1242&gt;=85,M1242&lt;=89),1,0)</f>
        <v>0</v>
      </c>
      <c r="BG1242" s="78">
        <f>IF(AND(M1242&gt;=90,M1242&lt;=94),1,0)</f>
        <v>0</v>
      </c>
      <c r="BH1242" s="78">
        <f>IF(AND(M1242&gt;=95,M1242&lt;=99),1,0)</f>
        <v>0</v>
      </c>
      <c r="BI1242" s="78">
        <f>IF(AND(M1242&gt;=100,M1242&lt;=105),1,0)</f>
        <v>0</v>
      </c>
      <c r="BJ1242" s="78">
        <f>IF(I1242&lt;$BK$2,1,0)</f>
        <v>0</v>
      </c>
      <c r="BK1242" s="78">
        <f>IF(I1242&gt;$BK$2,1,0)</f>
        <v>1</v>
      </c>
      <c r="BL1242" s="79">
        <f>IF(J1242=$BL$2,1,0)</f>
        <v>0</v>
      </c>
      <c r="BM1242" s="79">
        <f>IF(J1242=$BM264,1,0)</f>
        <v>0</v>
      </c>
      <c r="BN1242" s="79">
        <f>IF(J1242=$BN264,1,0)</f>
        <v>0</v>
      </c>
      <c r="BO1242" s="79">
        <f>IF(J1242=$BO264,1,0)</f>
        <v>0</v>
      </c>
      <c r="BP1242" s="79">
        <f>IF(J1242=$BP264,1,0)</f>
        <v>0</v>
      </c>
      <c r="BQ1242" s="79">
        <f>IF(J1242=$BQ$2,1,0)</f>
        <v>0</v>
      </c>
      <c r="BR1242" s="79">
        <f>IF(J1242=$BR$2,1,0)</f>
        <v>0</v>
      </c>
      <c r="BS1242" s="78">
        <f>IF(F1242=$BS$2,1,0)</f>
        <v>0</v>
      </c>
      <c r="BT1242" s="78">
        <f>IF(F1242=$BT$2,1,0)</f>
        <v>0</v>
      </c>
      <c r="BU1242" s="78">
        <f>IF(F1242=$BU$2,1,0)</f>
        <v>0</v>
      </c>
      <c r="BV1242" s="78">
        <f>IF(F1242=$BV$2,1,0)</f>
        <v>1</v>
      </c>
      <c r="BW1242" s="78">
        <f>IF(F1242=$BW$2,1,0)</f>
        <v>0</v>
      </c>
      <c r="BX1242" s="78">
        <f>IF(F1242=$BX$2,1,0)</f>
        <v>0</v>
      </c>
      <c r="BY1242" s="78">
        <f>IF(F1242=$BY$2,1,0)</f>
        <v>0</v>
      </c>
      <c r="BZ1242" s="78">
        <f>IF(F1242=$BZ$2,1,0)</f>
        <v>0</v>
      </c>
      <c r="CA1242" t="s">
        <v>2009</v>
      </c>
      <c r="CB1242" s="1">
        <v>0</v>
      </c>
      <c r="CC1242" s="1">
        <v>0</v>
      </c>
    </row>
    <row r="1243" spans="2:81" x14ac:dyDescent="0.3">
      <c r="B1243" s="29" t="s">
        <v>112</v>
      </c>
      <c r="C1243" s="33" t="s">
        <v>181</v>
      </c>
      <c r="D1243" s="33" t="s">
        <v>76</v>
      </c>
      <c r="E1243" s="53" t="s">
        <v>927</v>
      </c>
      <c r="F1243" s="31" t="s">
        <v>35</v>
      </c>
      <c r="G1243" s="1">
        <v>25</v>
      </c>
      <c r="H1243" s="1">
        <v>2016</v>
      </c>
      <c r="I1243" s="36">
        <v>0.54722222222222217</v>
      </c>
      <c r="J1243" s="1" t="s">
        <v>7</v>
      </c>
      <c r="K1243" s="39">
        <v>18229</v>
      </c>
      <c r="L1243" t="s">
        <v>1845</v>
      </c>
      <c r="M1243" s="76">
        <v>81</v>
      </c>
      <c r="N1243" t="str">
        <f t="shared" si="615"/>
        <v>sunny</v>
      </c>
      <c r="O1243" s="78">
        <f t="shared" si="616"/>
        <v>0</v>
      </c>
      <c r="P1243" s="78">
        <v>0</v>
      </c>
      <c r="Q1243" s="78">
        <v>0</v>
      </c>
      <c r="R1243" s="78">
        <f t="shared" si="617"/>
        <v>0</v>
      </c>
      <c r="S1243" s="78">
        <f t="shared" si="618"/>
        <v>0</v>
      </c>
      <c r="T1243" s="78">
        <f t="shared" si="619"/>
        <v>0</v>
      </c>
      <c r="U1243" s="78">
        <f t="shared" si="620"/>
        <v>0</v>
      </c>
      <c r="V1243" s="78">
        <f t="shared" si="621"/>
        <v>0</v>
      </c>
      <c r="W1243" s="78">
        <f t="shared" si="622"/>
        <v>0</v>
      </c>
      <c r="X1243" s="78">
        <f t="shared" si="623"/>
        <v>0</v>
      </c>
      <c r="Y1243" s="78">
        <f t="shared" si="624"/>
        <v>0</v>
      </c>
      <c r="Z1243" s="78">
        <f t="shared" si="625"/>
        <v>0</v>
      </c>
      <c r="AA1243" s="78">
        <f t="shared" si="626"/>
        <v>0</v>
      </c>
      <c r="AB1243" s="78">
        <f t="shared" si="627"/>
        <v>0</v>
      </c>
      <c r="AC1243" s="78">
        <f t="shared" si="628"/>
        <v>0</v>
      </c>
      <c r="AD1243" s="78">
        <f t="shared" si="629"/>
        <v>0</v>
      </c>
      <c r="AE1243" s="78">
        <f t="shared" si="630"/>
        <v>0</v>
      </c>
      <c r="AF1243" s="78">
        <f t="shared" si="631"/>
        <v>0</v>
      </c>
      <c r="AG1243" s="78">
        <f t="shared" si="614"/>
        <v>0</v>
      </c>
      <c r="AH1243" s="78">
        <f t="shared" si="632"/>
        <v>0</v>
      </c>
      <c r="AI1243" s="78">
        <f t="shared" si="633"/>
        <v>0</v>
      </c>
      <c r="AJ1243" s="78">
        <f t="shared" si="634"/>
        <v>0</v>
      </c>
      <c r="AK1243" s="78">
        <f t="shared" si="635"/>
        <v>0</v>
      </c>
      <c r="AL1243" s="78">
        <f t="shared" si="636"/>
        <v>0</v>
      </c>
      <c r="AM1243" s="78">
        <f t="shared" si="637"/>
        <v>0</v>
      </c>
      <c r="AN1243" s="78">
        <f t="shared" si="638"/>
        <v>0</v>
      </c>
      <c r="AO1243" s="78">
        <f t="shared" si="639"/>
        <v>0</v>
      </c>
      <c r="AP1243" s="78">
        <f t="shared" si="640"/>
        <v>0</v>
      </c>
      <c r="AQ1243" s="78">
        <f t="shared" si="641"/>
        <v>1</v>
      </c>
      <c r="AR1243" s="78">
        <f t="shared" si="642"/>
        <v>0</v>
      </c>
      <c r="AS1243" s="78">
        <f t="shared" si="643"/>
        <v>0</v>
      </c>
      <c r="AT1243" s="78">
        <f t="shared" si="644"/>
        <v>0</v>
      </c>
      <c r="AU1243" s="78">
        <f t="shared" si="645"/>
        <v>1</v>
      </c>
      <c r="AV1243" s="78">
        <f>IF(AND(M1243&gt;=35,M1243&lt;=39),1,0)</f>
        <v>0</v>
      </c>
      <c r="AW1243" s="78">
        <f>IF(AND(M1243&gt;=40,M1243&lt;=44),1,0)</f>
        <v>0</v>
      </c>
      <c r="AX1243" s="78">
        <f>IF(AND(M1243&gt;=45,M1243&lt;=49),1,0)</f>
        <v>0</v>
      </c>
      <c r="AY1243" s="78">
        <f>IF(AND(M1243&gt;=50,M1243&lt;=54),1,0)</f>
        <v>0</v>
      </c>
      <c r="AZ1243" s="78">
        <f>IF(AND(M1243&gt;=55,M1243&lt;=59),1,0)</f>
        <v>0</v>
      </c>
      <c r="BA1243" s="78">
        <f>IF(AND(M1243&gt;=60,M1243&lt;=64),1,0)</f>
        <v>0</v>
      </c>
      <c r="BB1243" s="78">
        <f>IF(AND(M1243&gt;=65,M1243&lt;=69),1,0)</f>
        <v>0</v>
      </c>
      <c r="BC1243" s="78">
        <f>IF(AND(M1243&gt;=70,M1243&lt;=74),1,0)</f>
        <v>0</v>
      </c>
      <c r="BD1243" s="78">
        <f>IF(AND(M1243&gt;=75,M1243&lt;=79),1,0)</f>
        <v>0</v>
      </c>
      <c r="BE1243" s="78">
        <f>IF(AND(M1243&gt;=80,M1243&lt;=84),1,0)</f>
        <v>1</v>
      </c>
      <c r="BF1243" s="78">
        <f>IF(AND(M1243&gt;=85,M1243&lt;=89),1,0)</f>
        <v>0</v>
      </c>
      <c r="BG1243" s="78">
        <f>IF(AND(M1243&gt;=90,M1243&lt;=94),1,0)</f>
        <v>0</v>
      </c>
      <c r="BH1243" s="78">
        <f>IF(AND(M1243&gt;=95,M1243&lt;=99),1,0)</f>
        <v>0</v>
      </c>
      <c r="BI1243" s="78">
        <f>IF(AND(M1243&gt;=100,M1243&lt;=105),1,0)</f>
        <v>0</v>
      </c>
      <c r="BJ1243" s="78">
        <f>IF(I1243&lt;$BK$2,1,0)</f>
        <v>1</v>
      </c>
      <c r="BK1243" s="78">
        <f>IF(I1243&gt;$BK$2,1,0)</f>
        <v>0</v>
      </c>
      <c r="BL1243" s="79">
        <f>IF(J1243=$BL$2,1,0)</f>
        <v>0</v>
      </c>
      <c r="BM1243" s="79">
        <f>IF(J1243=$BM265,1,0)</f>
        <v>0</v>
      </c>
      <c r="BN1243" s="79">
        <f>IF(J1243=$BN265,1,0)</f>
        <v>0</v>
      </c>
      <c r="BO1243" s="79">
        <f>IF(J1243=$BO265,1,0)</f>
        <v>0</v>
      </c>
      <c r="BP1243" s="79">
        <f>IF(J1243=$BP265,1,0)</f>
        <v>0</v>
      </c>
      <c r="BQ1243" s="79">
        <f>IF(J1243=$BQ$2,1,0)</f>
        <v>1</v>
      </c>
      <c r="BR1243" s="79">
        <f>IF(J1243=$BR$2,1,0)</f>
        <v>0</v>
      </c>
      <c r="BS1243" s="78">
        <f>IF(F1243=$BS$2,1,0)</f>
        <v>0</v>
      </c>
      <c r="BT1243" s="78">
        <f>IF(F1243=$BT$2,1,0)</f>
        <v>0</v>
      </c>
      <c r="BU1243" s="78">
        <f>IF(F1243=$BU$2,1,0)</f>
        <v>0</v>
      </c>
      <c r="BV1243" s="78">
        <f>IF(F1243=$BV$2,1,0)</f>
        <v>1</v>
      </c>
      <c r="BW1243" s="78">
        <f>IF(F1243=$BW$2,1,0)</f>
        <v>0</v>
      </c>
      <c r="BX1243" s="78">
        <f>IF(F1243=$BX$2,1,0)</f>
        <v>0</v>
      </c>
      <c r="BY1243" s="78">
        <f>IF(F1243=$BY$2,1,0)</f>
        <v>0</v>
      </c>
      <c r="BZ1243" s="78">
        <f>IF(F1243=$BZ$2,1,0)</f>
        <v>0</v>
      </c>
      <c r="CA1243" t="s">
        <v>2301</v>
      </c>
      <c r="CB1243" s="1">
        <v>0</v>
      </c>
      <c r="CC1243" s="1">
        <v>1</v>
      </c>
    </row>
    <row r="1244" spans="2:81" x14ac:dyDescent="0.3">
      <c r="B1244" s="29" t="s">
        <v>113</v>
      </c>
      <c r="C1244" s="33" t="s">
        <v>181</v>
      </c>
      <c r="D1244" s="33" t="s">
        <v>76</v>
      </c>
      <c r="E1244" s="53" t="s">
        <v>927</v>
      </c>
      <c r="F1244" s="31" t="s">
        <v>35</v>
      </c>
      <c r="G1244" s="1">
        <v>25</v>
      </c>
      <c r="H1244" s="1">
        <v>2016</v>
      </c>
      <c r="I1244" s="36">
        <v>0.79652777777777783</v>
      </c>
      <c r="J1244" s="1" t="s">
        <v>7</v>
      </c>
      <c r="K1244" s="39">
        <v>33040</v>
      </c>
      <c r="L1244" t="s">
        <v>1807</v>
      </c>
      <c r="M1244" s="76">
        <v>83</v>
      </c>
      <c r="N1244" t="str">
        <f t="shared" si="615"/>
        <v>clear</v>
      </c>
      <c r="O1244" s="78">
        <f t="shared" si="616"/>
        <v>0</v>
      </c>
      <c r="P1244" s="78">
        <v>0</v>
      </c>
      <c r="Q1244" s="78">
        <v>0</v>
      </c>
      <c r="R1244" s="78">
        <f t="shared" si="617"/>
        <v>0</v>
      </c>
      <c r="S1244" s="78">
        <f t="shared" si="618"/>
        <v>0</v>
      </c>
      <c r="T1244" s="78">
        <f t="shared" si="619"/>
        <v>0</v>
      </c>
      <c r="U1244" s="78">
        <f t="shared" si="620"/>
        <v>0</v>
      </c>
      <c r="V1244" s="78">
        <f t="shared" si="621"/>
        <v>0</v>
      </c>
      <c r="W1244" s="78">
        <f t="shared" si="622"/>
        <v>0</v>
      </c>
      <c r="X1244" s="78">
        <f t="shared" si="623"/>
        <v>0</v>
      </c>
      <c r="Y1244" s="78">
        <f t="shared" si="624"/>
        <v>0</v>
      </c>
      <c r="Z1244" s="78">
        <f t="shared" si="625"/>
        <v>0</v>
      </c>
      <c r="AA1244" s="78">
        <f t="shared" si="626"/>
        <v>0</v>
      </c>
      <c r="AB1244" s="78">
        <f t="shared" si="627"/>
        <v>0</v>
      </c>
      <c r="AC1244" s="78">
        <f t="shared" si="628"/>
        <v>0</v>
      </c>
      <c r="AD1244" s="78">
        <f t="shared" si="629"/>
        <v>0</v>
      </c>
      <c r="AE1244" s="78">
        <f t="shared" si="630"/>
        <v>0</v>
      </c>
      <c r="AF1244" s="78">
        <f t="shared" si="631"/>
        <v>0</v>
      </c>
      <c r="AG1244" s="78">
        <f t="shared" si="614"/>
        <v>0</v>
      </c>
      <c r="AH1244" s="78">
        <f t="shared" si="632"/>
        <v>0</v>
      </c>
      <c r="AI1244" s="78">
        <f t="shared" si="633"/>
        <v>0</v>
      </c>
      <c r="AJ1244" s="78">
        <f t="shared" si="634"/>
        <v>0</v>
      </c>
      <c r="AK1244" s="78">
        <f t="shared" si="635"/>
        <v>0</v>
      </c>
      <c r="AL1244" s="78">
        <f t="shared" si="636"/>
        <v>0</v>
      </c>
      <c r="AM1244" s="78">
        <f t="shared" si="637"/>
        <v>0</v>
      </c>
      <c r="AN1244" s="78">
        <f t="shared" si="638"/>
        <v>0</v>
      </c>
      <c r="AO1244" s="78">
        <f t="shared" si="639"/>
        <v>0</v>
      </c>
      <c r="AP1244" s="78">
        <f t="shared" si="640"/>
        <v>0</v>
      </c>
      <c r="AQ1244" s="78">
        <f t="shared" si="641"/>
        <v>1</v>
      </c>
      <c r="AR1244" s="78">
        <f t="shared" si="642"/>
        <v>0</v>
      </c>
      <c r="AS1244" s="78">
        <f t="shared" si="643"/>
        <v>0</v>
      </c>
      <c r="AT1244" s="78">
        <f t="shared" si="644"/>
        <v>0</v>
      </c>
      <c r="AU1244" s="78">
        <f t="shared" si="645"/>
        <v>1</v>
      </c>
      <c r="AV1244" s="78">
        <f>IF(AND(M1244&gt;=35,M1244&lt;=39),1,0)</f>
        <v>0</v>
      </c>
      <c r="AW1244" s="78">
        <f>IF(AND(M1244&gt;=40,M1244&lt;=44),1,0)</f>
        <v>0</v>
      </c>
      <c r="AX1244" s="78">
        <f>IF(AND(M1244&gt;=45,M1244&lt;=49),1,0)</f>
        <v>0</v>
      </c>
      <c r="AY1244" s="78">
        <f>IF(AND(M1244&gt;=50,M1244&lt;=54),1,0)</f>
        <v>0</v>
      </c>
      <c r="AZ1244" s="78">
        <f>IF(AND(M1244&gt;=55,M1244&lt;=59),1,0)</f>
        <v>0</v>
      </c>
      <c r="BA1244" s="78">
        <f>IF(AND(M1244&gt;=60,M1244&lt;=64),1,0)</f>
        <v>0</v>
      </c>
      <c r="BB1244" s="78">
        <f>IF(AND(M1244&gt;=65,M1244&lt;=69),1,0)</f>
        <v>0</v>
      </c>
      <c r="BC1244" s="78">
        <f>IF(AND(M1244&gt;=70,M1244&lt;=74),1,0)</f>
        <v>0</v>
      </c>
      <c r="BD1244" s="78">
        <f>IF(AND(M1244&gt;=75,M1244&lt;=79),1,0)</f>
        <v>0</v>
      </c>
      <c r="BE1244" s="78">
        <f>IF(AND(M1244&gt;=80,M1244&lt;=84),1,0)</f>
        <v>1</v>
      </c>
      <c r="BF1244" s="78">
        <f>IF(AND(M1244&gt;=85,M1244&lt;=89),1,0)</f>
        <v>0</v>
      </c>
      <c r="BG1244" s="78">
        <f>IF(AND(M1244&gt;=90,M1244&lt;=94),1,0)</f>
        <v>0</v>
      </c>
      <c r="BH1244" s="78">
        <f>IF(AND(M1244&gt;=95,M1244&lt;=99),1,0)</f>
        <v>0</v>
      </c>
      <c r="BI1244" s="78">
        <f>IF(AND(M1244&gt;=100,M1244&lt;=105),1,0)</f>
        <v>0</v>
      </c>
      <c r="BJ1244" s="78">
        <f>IF(I1244&lt;$BK$2,1,0)</f>
        <v>0</v>
      </c>
      <c r="BK1244" s="78">
        <f>IF(I1244&gt;$BK$2,1,0)</f>
        <v>1</v>
      </c>
      <c r="BL1244" s="79">
        <f>IF(J1244=$BL$2,1,0)</f>
        <v>0</v>
      </c>
      <c r="BM1244" s="79">
        <f>IF(J1244=$BM266,1,0)</f>
        <v>0</v>
      </c>
      <c r="BN1244" s="79">
        <f>IF(J1244=$BN266,1,0)</f>
        <v>0</v>
      </c>
      <c r="BO1244" s="79">
        <f>IF(J1244=$BO266,1,0)</f>
        <v>0</v>
      </c>
      <c r="BP1244" s="79">
        <f>IF(J1244=$BP266,1,0)</f>
        <v>0</v>
      </c>
      <c r="BQ1244" s="79">
        <f>IF(J1244=$BQ$2,1,0)</f>
        <v>1</v>
      </c>
      <c r="BR1244" s="79">
        <f>IF(J1244=$BR$2,1,0)</f>
        <v>0</v>
      </c>
      <c r="BS1244" s="78">
        <f>IF(F1244=$BS$2,1,0)</f>
        <v>0</v>
      </c>
      <c r="BT1244" s="78">
        <f>IF(F1244=$BT$2,1,0)</f>
        <v>0</v>
      </c>
      <c r="BU1244" s="78">
        <f>IF(F1244=$BU$2,1,0)</f>
        <v>0</v>
      </c>
      <c r="BV1244" s="78">
        <f>IF(F1244=$BV$2,1,0)</f>
        <v>1</v>
      </c>
      <c r="BW1244" s="78">
        <f>IF(F1244=$BW$2,1,0)</f>
        <v>0</v>
      </c>
      <c r="BX1244" s="78">
        <f>IF(F1244=$BX$2,1,0)</f>
        <v>0</v>
      </c>
      <c r="BY1244" s="78">
        <f>IF(F1244=$BY$2,1,0)</f>
        <v>0</v>
      </c>
      <c r="BZ1244" s="78">
        <f>IF(F1244=$BZ$2,1,0)</f>
        <v>0</v>
      </c>
      <c r="CA1244" t="s">
        <v>2302</v>
      </c>
      <c r="CB1244" s="1">
        <v>0</v>
      </c>
      <c r="CC1244" s="1">
        <v>0</v>
      </c>
    </row>
    <row r="1245" spans="2:81" x14ac:dyDescent="0.3">
      <c r="B1245" s="29" t="s">
        <v>114</v>
      </c>
      <c r="C1245" s="33" t="s">
        <v>181</v>
      </c>
      <c r="D1245" s="33" t="s">
        <v>76</v>
      </c>
      <c r="E1245" s="53" t="s">
        <v>928</v>
      </c>
      <c r="F1245" s="31" t="s">
        <v>35</v>
      </c>
      <c r="G1245" s="1">
        <v>26</v>
      </c>
      <c r="H1245" s="1">
        <v>2016</v>
      </c>
      <c r="I1245" s="36">
        <v>0.56874999999999998</v>
      </c>
      <c r="J1245" s="1" t="s">
        <v>8</v>
      </c>
      <c r="K1245" s="39">
        <v>38611</v>
      </c>
      <c r="L1245" t="s">
        <v>1843</v>
      </c>
      <c r="M1245" s="76">
        <v>83</v>
      </c>
      <c r="N1245" t="str">
        <f t="shared" si="615"/>
        <v>sunny</v>
      </c>
      <c r="O1245" s="78">
        <f t="shared" si="616"/>
        <v>0</v>
      </c>
      <c r="P1245" s="78">
        <v>0</v>
      </c>
      <c r="Q1245" s="78">
        <v>0</v>
      </c>
      <c r="R1245" s="78">
        <f t="shared" si="617"/>
        <v>0</v>
      </c>
      <c r="S1245" s="78">
        <f t="shared" si="618"/>
        <v>0</v>
      </c>
      <c r="T1245" s="78">
        <f t="shared" si="619"/>
        <v>0</v>
      </c>
      <c r="U1245" s="78">
        <f t="shared" si="620"/>
        <v>0</v>
      </c>
      <c r="V1245" s="78">
        <f t="shared" si="621"/>
        <v>0</v>
      </c>
      <c r="W1245" s="78">
        <f t="shared" si="622"/>
        <v>0</v>
      </c>
      <c r="X1245" s="78">
        <f t="shared" si="623"/>
        <v>0</v>
      </c>
      <c r="Y1245" s="78">
        <f t="shared" si="624"/>
        <v>0</v>
      </c>
      <c r="Z1245" s="78">
        <f t="shared" si="625"/>
        <v>0</v>
      </c>
      <c r="AA1245" s="78">
        <f t="shared" si="626"/>
        <v>0</v>
      </c>
      <c r="AB1245" s="78">
        <f t="shared" si="627"/>
        <v>0</v>
      </c>
      <c r="AC1245" s="78">
        <f t="shared" si="628"/>
        <v>0</v>
      </c>
      <c r="AD1245" s="78">
        <f t="shared" si="629"/>
        <v>0</v>
      </c>
      <c r="AE1245" s="78">
        <f t="shared" si="630"/>
        <v>0</v>
      </c>
      <c r="AF1245" s="78">
        <f t="shared" si="631"/>
        <v>0</v>
      </c>
      <c r="AG1245" s="78">
        <f t="shared" si="614"/>
        <v>0</v>
      </c>
      <c r="AH1245" s="78">
        <f t="shared" si="632"/>
        <v>0</v>
      </c>
      <c r="AI1245" s="78">
        <f t="shared" si="633"/>
        <v>0</v>
      </c>
      <c r="AJ1245" s="78">
        <f t="shared" si="634"/>
        <v>0</v>
      </c>
      <c r="AK1245" s="78">
        <f t="shared" si="635"/>
        <v>0</v>
      </c>
      <c r="AL1245" s="78">
        <f t="shared" si="636"/>
        <v>0</v>
      </c>
      <c r="AM1245" s="78">
        <f t="shared" si="637"/>
        <v>0</v>
      </c>
      <c r="AN1245" s="78">
        <f t="shared" si="638"/>
        <v>0</v>
      </c>
      <c r="AO1245" s="78">
        <f t="shared" si="639"/>
        <v>0</v>
      </c>
      <c r="AP1245" s="78">
        <f t="shared" si="640"/>
        <v>0</v>
      </c>
      <c r="AQ1245" s="78">
        <f t="shared" si="641"/>
        <v>1</v>
      </c>
      <c r="AR1245" s="78">
        <f t="shared" si="642"/>
        <v>0</v>
      </c>
      <c r="AS1245" s="78">
        <f t="shared" si="643"/>
        <v>0</v>
      </c>
      <c r="AT1245" s="78">
        <f t="shared" si="644"/>
        <v>0</v>
      </c>
      <c r="AU1245" s="78">
        <f t="shared" si="645"/>
        <v>1</v>
      </c>
      <c r="AV1245" s="78">
        <f>IF(AND(M1245&gt;=35,M1245&lt;=39),1,0)</f>
        <v>0</v>
      </c>
      <c r="AW1245" s="78">
        <f>IF(AND(M1245&gt;=40,M1245&lt;=44),1,0)</f>
        <v>0</v>
      </c>
      <c r="AX1245" s="78">
        <f>IF(AND(M1245&gt;=45,M1245&lt;=49),1,0)</f>
        <v>0</v>
      </c>
      <c r="AY1245" s="78">
        <f>IF(AND(M1245&gt;=50,M1245&lt;=54),1,0)</f>
        <v>0</v>
      </c>
      <c r="AZ1245" s="78">
        <f>IF(AND(M1245&gt;=55,M1245&lt;=59),1,0)</f>
        <v>0</v>
      </c>
      <c r="BA1245" s="78">
        <f>IF(AND(M1245&gt;=60,M1245&lt;=64),1,0)</f>
        <v>0</v>
      </c>
      <c r="BB1245" s="78">
        <f>IF(AND(M1245&gt;=65,M1245&lt;=69),1,0)</f>
        <v>0</v>
      </c>
      <c r="BC1245" s="78">
        <f>IF(AND(M1245&gt;=70,M1245&lt;=74),1,0)</f>
        <v>0</v>
      </c>
      <c r="BD1245" s="78">
        <f>IF(AND(M1245&gt;=75,M1245&lt;=79),1,0)</f>
        <v>0</v>
      </c>
      <c r="BE1245" s="78">
        <f>IF(AND(M1245&gt;=80,M1245&lt;=84),1,0)</f>
        <v>1</v>
      </c>
      <c r="BF1245" s="78">
        <f>IF(AND(M1245&gt;=85,M1245&lt;=89),1,0)</f>
        <v>0</v>
      </c>
      <c r="BG1245" s="78">
        <f>IF(AND(M1245&gt;=90,M1245&lt;=94),1,0)</f>
        <v>0</v>
      </c>
      <c r="BH1245" s="78">
        <f>IF(AND(M1245&gt;=95,M1245&lt;=99),1,0)</f>
        <v>0</v>
      </c>
      <c r="BI1245" s="78">
        <f>IF(AND(M1245&gt;=100,M1245&lt;=105),1,0)</f>
        <v>0</v>
      </c>
      <c r="BJ1245" s="78">
        <f>IF(I1245&lt;$BK$2,1,0)</f>
        <v>1</v>
      </c>
      <c r="BK1245" s="78">
        <f>IF(I1245&gt;$BK$2,1,0)</f>
        <v>0</v>
      </c>
      <c r="BL1245" s="79">
        <f>IF(J1245=$BL$2,1,0)</f>
        <v>0</v>
      </c>
      <c r="BM1245" s="79">
        <f>IF(J1245=$BM267,1,0)</f>
        <v>0</v>
      </c>
      <c r="BN1245" s="79">
        <f>IF(J1245=$BN267,1,0)</f>
        <v>0</v>
      </c>
      <c r="BO1245" s="79">
        <f>IF(J1245=$BO267,1,0)</f>
        <v>0</v>
      </c>
      <c r="BP1245" s="79">
        <f>IF(J1245=$BP267,1,0)</f>
        <v>0</v>
      </c>
      <c r="BQ1245" s="79">
        <f>IF(J1245=$BQ$2,1,0)</f>
        <v>0</v>
      </c>
      <c r="BR1245" s="79">
        <f>IF(J1245=$BR$2,1,0)</f>
        <v>1</v>
      </c>
      <c r="BS1245" s="78">
        <f>IF(F1245=$BS$2,1,0)</f>
        <v>0</v>
      </c>
      <c r="BT1245" s="78">
        <f>IF(F1245=$BT$2,1,0)</f>
        <v>0</v>
      </c>
      <c r="BU1245" s="78">
        <f>IF(F1245=$BU$2,1,0)</f>
        <v>0</v>
      </c>
      <c r="BV1245" s="78">
        <f>IF(F1245=$BV$2,1,0)</f>
        <v>1</v>
      </c>
      <c r="BW1245" s="78">
        <f>IF(F1245=$BW$2,1,0)</f>
        <v>0</v>
      </c>
      <c r="BX1245" s="78">
        <f>IF(F1245=$BX$2,1,0)</f>
        <v>0</v>
      </c>
      <c r="BY1245" s="78">
        <f>IF(F1245=$BY$2,1,0)</f>
        <v>0</v>
      </c>
      <c r="BZ1245" s="78">
        <f>IF(F1245=$BZ$2,1,0)</f>
        <v>0</v>
      </c>
      <c r="CA1245" t="s">
        <v>2303</v>
      </c>
      <c r="CB1245" s="1">
        <v>0</v>
      </c>
      <c r="CC1245" s="1">
        <v>0</v>
      </c>
    </row>
    <row r="1246" spans="2:81" x14ac:dyDescent="0.3">
      <c r="B1246" s="29" t="s">
        <v>115</v>
      </c>
      <c r="C1246" s="33" t="s">
        <v>161</v>
      </c>
      <c r="D1246" s="33" t="s">
        <v>66</v>
      </c>
      <c r="E1246" s="53" t="s">
        <v>1176</v>
      </c>
      <c r="F1246" s="31" t="s">
        <v>48</v>
      </c>
      <c r="G1246" s="1">
        <v>8</v>
      </c>
      <c r="H1246" s="1">
        <v>2016</v>
      </c>
      <c r="I1246" s="36">
        <v>0.7993055555555556</v>
      </c>
      <c r="J1246" s="1" t="s">
        <v>5</v>
      </c>
      <c r="K1246" s="39">
        <v>44317</v>
      </c>
      <c r="L1246" t="s">
        <v>1724</v>
      </c>
      <c r="M1246" s="76">
        <v>81</v>
      </c>
      <c r="N1246" t="str">
        <f t="shared" si="615"/>
        <v>ptcldy</v>
      </c>
      <c r="O1246" s="78">
        <f t="shared" si="616"/>
        <v>0</v>
      </c>
      <c r="P1246" s="78">
        <v>0</v>
      </c>
      <c r="Q1246" s="78">
        <v>0</v>
      </c>
      <c r="R1246" s="78">
        <f t="shared" si="617"/>
        <v>0</v>
      </c>
      <c r="S1246" s="78">
        <f t="shared" si="618"/>
        <v>0</v>
      </c>
      <c r="T1246" s="78">
        <f t="shared" si="619"/>
        <v>0</v>
      </c>
      <c r="U1246" s="78">
        <f t="shared" si="620"/>
        <v>0</v>
      </c>
      <c r="V1246" s="78">
        <f t="shared" si="621"/>
        <v>0</v>
      </c>
      <c r="W1246" s="78">
        <f t="shared" si="622"/>
        <v>0</v>
      </c>
      <c r="X1246" s="78">
        <f t="shared" si="623"/>
        <v>0</v>
      </c>
      <c r="Y1246" s="78">
        <f t="shared" si="624"/>
        <v>0</v>
      </c>
      <c r="Z1246" s="78">
        <f t="shared" si="625"/>
        <v>0</v>
      </c>
      <c r="AA1246" s="78">
        <f t="shared" si="626"/>
        <v>0</v>
      </c>
      <c r="AB1246" s="78">
        <f t="shared" si="627"/>
        <v>0</v>
      </c>
      <c r="AC1246" s="78">
        <f t="shared" si="628"/>
        <v>1</v>
      </c>
      <c r="AD1246" s="78">
        <f t="shared" si="629"/>
        <v>0</v>
      </c>
      <c r="AE1246" s="78">
        <f t="shared" si="630"/>
        <v>0</v>
      </c>
      <c r="AF1246" s="78">
        <f t="shared" si="631"/>
        <v>0</v>
      </c>
      <c r="AG1246" s="78">
        <f t="shared" si="614"/>
        <v>0</v>
      </c>
      <c r="AH1246" s="78">
        <f t="shared" si="632"/>
        <v>0</v>
      </c>
      <c r="AI1246" s="78">
        <f t="shared" si="633"/>
        <v>0</v>
      </c>
      <c r="AJ1246" s="78">
        <f t="shared" si="634"/>
        <v>0</v>
      </c>
      <c r="AK1246" s="78">
        <f t="shared" si="635"/>
        <v>0</v>
      </c>
      <c r="AL1246" s="78">
        <f t="shared" si="636"/>
        <v>0</v>
      </c>
      <c r="AM1246" s="78">
        <f t="shared" si="637"/>
        <v>0</v>
      </c>
      <c r="AN1246" s="78">
        <f t="shared" si="638"/>
        <v>0</v>
      </c>
      <c r="AO1246" s="78">
        <f t="shared" si="639"/>
        <v>0</v>
      </c>
      <c r="AP1246" s="78">
        <f t="shared" si="640"/>
        <v>0</v>
      </c>
      <c r="AQ1246" s="78">
        <f t="shared" si="641"/>
        <v>0</v>
      </c>
      <c r="AR1246" s="78">
        <f t="shared" si="642"/>
        <v>0</v>
      </c>
      <c r="AS1246" s="78">
        <f t="shared" si="643"/>
        <v>0</v>
      </c>
      <c r="AT1246" s="78">
        <f t="shared" si="644"/>
        <v>0</v>
      </c>
      <c r="AU1246" s="78">
        <f t="shared" si="645"/>
        <v>1</v>
      </c>
      <c r="AV1246" s="78">
        <f>IF(AND(M1246&gt;=35,M1246&lt;=39),1,0)</f>
        <v>0</v>
      </c>
      <c r="AW1246" s="78">
        <f>IF(AND(M1246&gt;=40,M1246&lt;=44),1,0)</f>
        <v>0</v>
      </c>
      <c r="AX1246" s="78">
        <f>IF(AND(M1246&gt;=45,M1246&lt;=49),1,0)</f>
        <v>0</v>
      </c>
      <c r="AY1246" s="78">
        <f>IF(AND(M1246&gt;=50,M1246&lt;=54),1,0)</f>
        <v>0</v>
      </c>
      <c r="AZ1246" s="78">
        <f>IF(AND(M1246&gt;=55,M1246&lt;=59),1,0)</f>
        <v>0</v>
      </c>
      <c r="BA1246" s="78">
        <f>IF(AND(M1246&gt;=60,M1246&lt;=64),1,0)</f>
        <v>0</v>
      </c>
      <c r="BB1246" s="78">
        <f>IF(AND(M1246&gt;=65,M1246&lt;=69),1,0)</f>
        <v>0</v>
      </c>
      <c r="BC1246" s="78">
        <f>IF(AND(M1246&gt;=70,M1246&lt;=74),1,0)</f>
        <v>0</v>
      </c>
      <c r="BD1246" s="78">
        <f>IF(AND(M1246&gt;=75,M1246&lt;=79),1,0)</f>
        <v>0</v>
      </c>
      <c r="BE1246" s="78">
        <f>IF(AND(M1246&gt;=80,M1246&lt;=84),1,0)</f>
        <v>1</v>
      </c>
      <c r="BF1246" s="78">
        <f>IF(AND(M1246&gt;=85,M1246&lt;=89),1,0)</f>
        <v>0</v>
      </c>
      <c r="BG1246" s="78">
        <f>IF(AND(M1246&gt;=90,M1246&lt;=94),1,0)</f>
        <v>0</v>
      </c>
      <c r="BH1246" s="78">
        <f>IF(AND(M1246&gt;=95,M1246&lt;=99),1,0)</f>
        <v>0</v>
      </c>
      <c r="BI1246" s="78">
        <f>IF(AND(M1246&gt;=100,M1246&lt;=105),1,0)</f>
        <v>0</v>
      </c>
      <c r="BJ1246" s="78">
        <f>IF(I1246&lt;$BK$2,1,0)</f>
        <v>0</v>
      </c>
      <c r="BK1246" s="78">
        <f>IF(I1246&gt;$BK$2,1,0)</f>
        <v>1</v>
      </c>
      <c r="BL1246" s="79">
        <f>IF(J1246=$BL$2,1,0)</f>
        <v>0</v>
      </c>
      <c r="BM1246" s="79">
        <f>IF(J1246=$BM268,1,0)</f>
        <v>0</v>
      </c>
      <c r="BN1246" s="79">
        <f>IF(J1246=$BN268,1,0)</f>
        <v>0</v>
      </c>
      <c r="BO1246" s="79">
        <f>IF(J1246=$BO268,1,0)</f>
        <v>0</v>
      </c>
      <c r="BP1246" s="79">
        <f>IF(J1246=$BP268,1,0)</f>
        <v>0</v>
      </c>
      <c r="BQ1246" s="79">
        <f>IF(J1246=$BQ$2,1,0)</f>
        <v>0</v>
      </c>
      <c r="BR1246" s="79">
        <f>IF(J1246=$BR$2,1,0)</f>
        <v>0</v>
      </c>
      <c r="BS1246" s="78">
        <f>IF(F1246=$BS$2,1,0)</f>
        <v>0</v>
      </c>
      <c r="BT1246" s="78">
        <f>IF(F1246=$BT$2,1,0)</f>
        <v>0</v>
      </c>
      <c r="BU1246" s="78">
        <f>IF(F1246=$BU$2,1,0)</f>
        <v>0</v>
      </c>
      <c r="BV1246" s="78">
        <f>IF(F1246=$BV$2,1,0)</f>
        <v>0</v>
      </c>
      <c r="BW1246" s="78">
        <f>IF(F1246=$BW$2,1,0)</f>
        <v>1</v>
      </c>
      <c r="BX1246" s="78">
        <f>IF(F1246=$BX$2,1,0)</f>
        <v>0</v>
      </c>
      <c r="BY1246" s="78">
        <f>IF(F1246=$BY$2,1,0)</f>
        <v>0</v>
      </c>
      <c r="BZ1246" s="78">
        <f>IF(F1246=$BZ$2,1,0)</f>
        <v>0</v>
      </c>
      <c r="CA1246" t="s">
        <v>2304</v>
      </c>
      <c r="CB1246" s="1">
        <v>0</v>
      </c>
      <c r="CC1246" s="1">
        <v>0</v>
      </c>
    </row>
    <row r="1247" spans="2:81" x14ac:dyDescent="0.3">
      <c r="B1247" s="29" t="s">
        <v>116</v>
      </c>
      <c r="C1247" s="33" t="s">
        <v>161</v>
      </c>
      <c r="D1247" s="33" t="s">
        <v>66</v>
      </c>
      <c r="E1247" s="53" t="s">
        <v>466</v>
      </c>
      <c r="F1247" s="31" t="s">
        <v>48</v>
      </c>
      <c r="G1247" s="1">
        <v>9</v>
      </c>
      <c r="H1247" s="1">
        <v>2016</v>
      </c>
      <c r="I1247" s="36">
        <v>0.56805555555555554</v>
      </c>
      <c r="J1247" s="1" t="s">
        <v>7</v>
      </c>
      <c r="K1247" s="39">
        <v>43288</v>
      </c>
      <c r="L1247" t="s">
        <v>1766</v>
      </c>
      <c r="M1247" s="76">
        <v>81</v>
      </c>
      <c r="N1247" t="str">
        <f t="shared" si="615"/>
        <v>cloudy</v>
      </c>
      <c r="O1247" s="78">
        <f t="shared" si="616"/>
        <v>0</v>
      </c>
      <c r="P1247" s="78">
        <v>0</v>
      </c>
      <c r="Q1247" s="78">
        <v>0</v>
      </c>
      <c r="R1247" s="78">
        <f t="shared" si="617"/>
        <v>0</v>
      </c>
      <c r="S1247" s="78">
        <f t="shared" si="618"/>
        <v>0</v>
      </c>
      <c r="T1247" s="78">
        <f t="shared" si="619"/>
        <v>0</v>
      </c>
      <c r="U1247" s="78">
        <f t="shared" si="620"/>
        <v>0</v>
      </c>
      <c r="V1247" s="78">
        <f t="shared" si="621"/>
        <v>0</v>
      </c>
      <c r="W1247" s="78">
        <f t="shared" si="622"/>
        <v>0</v>
      </c>
      <c r="X1247" s="78">
        <f t="shared" si="623"/>
        <v>0</v>
      </c>
      <c r="Y1247" s="78">
        <f t="shared" si="624"/>
        <v>0</v>
      </c>
      <c r="Z1247" s="78">
        <f t="shared" si="625"/>
        <v>0</v>
      </c>
      <c r="AA1247" s="78">
        <f t="shared" si="626"/>
        <v>0</v>
      </c>
      <c r="AB1247" s="78">
        <f t="shared" si="627"/>
        <v>0</v>
      </c>
      <c r="AC1247" s="78">
        <f t="shared" si="628"/>
        <v>1</v>
      </c>
      <c r="AD1247" s="78">
        <f t="shared" si="629"/>
        <v>0</v>
      </c>
      <c r="AE1247" s="78">
        <f t="shared" si="630"/>
        <v>0</v>
      </c>
      <c r="AF1247" s="78">
        <f t="shared" si="631"/>
        <v>0</v>
      </c>
      <c r="AG1247" s="78">
        <f t="shared" si="614"/>
        <v>0</v>
      </c>
      <c r="AH1247" s="78">
        <f t="shared" si="632"/>
        <v>0</v>
      </c>
      <c r="AI1247" s="78">
        <f t="shared" si="633"/>
        <v>0</v>
      </c>
      <c r="AJ1247" s="78">
        <f t="shared" si="634"/>
        <v>0</v>
      </c>
      <c r="AK1247" s="78">
        <f t="shared" si="635"/>
        <v>0</v>
      </c>
      <c r="AL1247" s="78">
        <f t="shared" si="636"/>
        <v>0</v>
      </c>
      <c r="AM1247" s="78">
        <f t="shared" si="637"/>
        <v>0</v>
      </c>
      <c r="AN1247" s="78">
        <f t="shared" si="638"/>
        <v>0</v>
      </c>
      <c r="AO1247" s="78">
        <f t="shared" si="639"/>
        <v>0</v>
      </c>
      <c r="AP1247" s="78">
        <f t="shared" si="640"/>
        <v>0</v>
      </c>
      <c r="AQ1247" s="78">
        <f t="shared" si="641"/>
        <v>0</v>
      </c>
      <c r="AR1247" s="78">
        <f t="shared" si="642"/>
        <v>0</v>
      </c>
      <c r="AS1247" s="78">
        <f t="shared" si="643"/>
        <v>0</v>
      </c>
      <c r="AT1247" s="78">
        <f t="shared" si="644"/>
        <v>0</v>
      </c>
      <c r="AU1247" s="78">
        <f t="shared" si="645"/>
        <v>1</v>
      </c>
      <c r="AV1247" s="78">
        <f>IF(AND(M1247&gt;=35,M1247&lt;=39),1,0)</f>
        <v>0</v>
      </c>
      <c r="AW1247" s="78">
        <f>IF(AND(M1247&gt;=40,M1247&lt;=44),1,0)</f>
        <v>0</v>
      </c>
      <c r="AX1247" s="78">
        <f>IF(AND(M1247&gt;=45,M1247&lt;=49),1,0)</f>
        <v>0</v>
      </c>
      <c r="AY1247" s="78">
        <f>IF(AND(M1247&gt;=50,M1247&lt;=54),1,0)</f>
        <v>0</v>
      </c>
      <c r="AZ1247" s="78">
        <f>IF(AND(M1247&gt;=55,M1247&lt;=59),1,0)</f>
        <v>0</v>
      </c>
      <c r="BA1247" s="78">
        <f>IF(AND(M1247&gt;=60,M1247&lt;=64),1,0)</f>
        <v>0</v>
      </c>
      <c r="BB1247" s="78">
        <f>IF(AND(M1247&gt;=65,M1247&lt;=69),1,0)</f>
        <v>0</v>
      </c>
      <c r="BC1247" s="78">
        <f>IF(AND(M1247&gt;=70,M1247&lt;=74),1,0)</f>
        <v>0</v>
      </c>
      <c r="BD1247" s="78">
        <f>IF(AND(M1247&gt;=75,M1247&lt;=79),1,0)</f>
        <v>0</v>
      </c>
      <c r="BE1247" s="78">
        <f>IF(AND(M1247&gt;=80,M1247&lt;=84),1,0)</f>
        <v>1</v>
      </c>
      <c r="BF1247" s="78">
        <f>IF(AND(M1247&gt;=85,M1247&lt;=89),1,0)</f>
        <v>0</v>
      </c>
      <c r="BG1247" s="78">
        <f>IF(AND(M1247&gt;=90,M1247&lt;=94),1,0)</f>
        <v>0</v>
      </c>
      <c r="BH1247" s="78">
        <f>IF(AND(M1247&gt;=95,M1247&lt;=99),1,0)</f>
        <v>0</v>
      </c>
      <c r="BI1247" s="78">
        <f>IF(AND(M1247&gt;=100,M1247&lt;=105),1,0)</f>
        <v>0</v>
      </c>
      <c r="BJ1247" s="78">
        <f>IF(I1247&lt;$BK$2,1,0)</f>
        <v>1</v>
      </c>
      <c r="BK1247" s="78">
        <f>IF(I1247&gt;$BK$2,1,0)</f>
        <v>0</v>
      </c>
      <c r="BL1247" s="79">
        <f>IF(J1247=$BL$2,1,0)</f>
        <v>0</v>
      </c>
      <c r="BM1247" s="79">
        <f>IF(J1247=$BM269,1,0)</f>
        <v>0</v>
      </c>
      <c r="BN1247" s="79">
        <f>IF(J1247=$BN269,1,0)</f>
        <v>0</v>
      </c>
      <c r="BO1247" s="79">
        <f>IF(J1247=$BO269,1,0)</f>
        <v>0</v>
      </c>
      <c r="BP1247" s="79">
        <f>IF(J1247=$BP269,1,0)</f>
        <v>0</v>
      </c>
      <c r="BQ1247" s="79">
        <f>IF(J1247=$BQ$2,1,0)</f>
        <v>1</v>
      </c>
      <c r="BR1247" s="79">
        <f>IF(J1247=$BR$2,1,0)</f>
        <v>0</v>
      </c>
      <c r="BS1247" s="78">
        <f>IF(F1247=$BS$2,1,0)</f>
        <v>0</v>
      </c>
      <c r="BT1247" s="78">
        <f>IF(F1247=$BT$2,1,0)</f>
        <v>0</v>
      </c>
      <c r="BU1247" s="78">
        <f>IF(F1247=$BU$2,1,0)</f>
        <v>0</v>
      </c>
      <c r="BV1247" s="78">
        <f>IF(F1247=$BV$2,1,0)</f>
        <v>0</v>
      </c>
      <c r="BW1247" s="78">
        <f>IF(F1247=$BW$2,1,0)</f>
        <v>1</v>
      </c>
      <c r="BX1247" s="78">
        <f>IF(F1247=$BX$2,1,0)</f>
        <v>0</v>
      </c>
      <c r="BY1247" s="78">
        <f>IF(F1247=$BY$2,1,0)</f>
        <v>0</v>
      </c>
      <c r="BZ1247" s="78">
        <f>IF(F1247=$BZ$2,1,0)</f>
        <v>0</v>
      </c>
      <c r="CA1247" t="s">
        <v>2305</v>
      </c>
      <c r="CB1247" s="1">
        <v>1</v>
      </c>
      <c r="CC1247" s="1">
        <v>0</v>
      </c>
    </row>
    <row r="1248" spans="2:81" x14ac:dyDescent="0.3">
      <c r="B1248" s="29" t="s">
        <v>117</v>
      </c>
      <c r="C1248" s="33" t="s">
        <v>161</v>
      </c>
      <c r="D1248" s="33" t="s">
        <v>66</v>
      </c>
      <c r="E1248" s="53" t="s">
        <v>467</v>
      </c>
      <c r="F1248" s="31" t="s">
        <v>48</v>
      </c>
      <c r="G1248" s="1">
        <v>10</v>
      </c>
      <c r="H1248" s="1">
        <v>2016</v>
      </c>
      <c r="I1248" s="36">
        <v>0.67222222222222217</v>
      </c>
      <c r="J1248" s="1" t="s">
        <v>8</v>
      </c>
      <c r="K1248" s="39">
        <v>32963</v>
      </c>
      <c r="L1248" t="s">
        <v>1846</v>
      </c>
      <c r="M1248" s="76">
        <v>91</v>
      </c>
      <c r="N1248" t="str">
        <f t="shared" si="615"/>
        <v>cloudy</v>
      </c>
      <c r="O1248" s="78">
        <f t="shared" si="616"/>
        <v>0</v>
      </c>
      <c r="P1248" s="78">
        <v>0</v>
      </c>
      <c r="Q1248" s="78">
        <v>0</v>
      </c>
      <c r="R1248" s="78">
        <f t="shared" si="617"/>
        <v>0</v>
      </c>
      <c r="S1248" s="78">
        <f t="shared" si="618"/>
        <v>0</v>
      </c>
      <c r="T1248" s="78">
        <f t="shared" si="619"/>
        <v>0</v>
      </c>
      <c r="U1248" s="78">
        <f t="shared" si="620"/>
        <v>0</v>
      </c>
      <c r="V1248" s="78">
        <f t="shared" si="621"/>
        <v>0</v>
      </c>
      <c r="W1248" s="78">
        <f t="shared" si="622"/>
        <v>0</v>
      </c>
      <c r="X1248" s="78">
        <f t="shared" si="623"/>
        <v>0</v>
      </c>
      <c r="Y1248" s="78">
        <f t="shared" si="624"/>
        <v>0</v>
      </c>
      <c r="Z1248" s="78">
        <f t="shared" si="625"/>
        <v>0</v>
      </c>
      <c r="AA1248" s="78">
        <f t="shared" si="626"/>
        <v>0</v>
      </c>
      <c r="AB1248" s="78">
        <f t="shared" si="627"/>
        <v>0</v>
      </c>
      <c r="AC1248" s="78">
        <f t="shared" si="628"/>
        <v>1</v>
      </c>
      <c r="AD1248" s="78">
        <f t="shared" si="629"/>
        <v>0</v>
      </c>
      <c r="AE1248" s="78">
        <f t="shared" si="630"/>
        <v>0</v>
      </c>
      <c r="AF1248" s="78">
        <f t="shared" si="631"/>
        <v>0</v>
      </c>
      <c r="AG1248" s="78">
        <f t="shared" si="614"/>
        <v>0</v>
      </c>
      <c r="AH1248" s="78">
        <f t="shared" si="632"/>
        <v>0</v>
      </c>
      <c r="AI1248" s="78">
        <f t="shared" si="633"/>
        <v>0</v>
      </c>
      <c r="AJ1248" s="78">
        <f t="shared" si="634"/>
        <v>0</v>
      </c>
      <c r="AK1248" s="78">
        <f t="shared" si="635"/>
        <v>0</v>
      </c>
      <c r="AL1248" s="78">
        <f t="shared" si="636"/>
        <v>0</v>
      </c>
      <c r="AM1248" s="78">
        <f t="shared" si="637"/>
        <v>0</v>
      </c>
      <c r="AN1248" s="78">
        <f t="shared" si="638"/>
        <v>0</v>
      </c>
      <c r="AO1248" s="78">
        <f t="shared" si="639"/>
        <v>0</v>
      </c>
      <c r="AP1248" s="78">
        <f t="shared" si="640"/>
        <v>0</v>
      </c>
      <c r="AQ1248" s="78">
        <f t="shared" si="641"/>
        <v>0</v>
      </c>
      <c r="AR1248" s="78">
        <f t="shared" si="642"/>
        <v>0</v>
      </c>
      <c r="AS1248" s="78">
        <f t="shared" si="643"/>
        <v>0</v>
      </c>
      <c r="AT1248" s="78">
        <f t="shared" si="644"/>
        <v>0</v>
      </c>
      <c r="AU1248" s="78">
        <f t="shared" si="645"/>
        <v>1</v>
      </c>
      <c r="AV1248" s="78">
        <f>IF(AND(M1248&gt;=35,M1248&lt;=39),1,0)</f>
        <v>0</v>
      </c>
      <c r="AW1248" s="78">
        <f>IF(AND(M1248&gt;=40,M1248&lt;=44),1,0)</f>
        <v>0</v>
      </c>
      <c r="AX1248" s="78">
        <f>IF(AND(M1248&gt;=45,M1248&lt;=49),1,0)</f>
        <v>0</v>
      </c>
      <c r="AY1248" s="78">
        <f>IF(AND(M1248&gt;=50,M1248&lt;=54),1,0)</f>
        <v>0</v>
      </c>
      <c r="AZ1248" s="78">
        <f>IF(AND(M1248&gt;=55,M1248&lt;=59),1,0)</f>
        <v>0</v>
      </c>
      <c r="BA1248" s="78">
        <f>IF(AND(M1248&gt;=60,M1248&lt;=64),1,0)</f>
        <v>0</v>
      </c>
      <c r="BB1248" s="78">
        <f>IF(AND(M1248&gt;=65,M1248&lt;=69),1,0)</f>
        <v>0</v>
      </c>
      <c r="BC1248" s="78">
        <f>IF(AND(M1248&gt;=70,M1248&lt;=74),1,0)</f>
        <v>0</v>
      </c>
      <c r="BD1248" s="78">
        <f>IF(AND(M1248&gt;=75,M1248&lt;=79),1,0)</f>
        <v>0</v>
      </c>
      <c r="BE1248" s="78">
        <f>IF(AND(M1248&gt;=80,M1248&lt;=84),1,0)</f>
        <v>0</v>
      </c>
      <c r="BF1248" s="78">
        <f>IF(AND(M1248&gt;=85,M1248&lt;=89),1,0)</f>
        <v>0</v>
      </c>
      <c r="BG1248" s="78">
        <f>IF(AND(M1248&gt;=90,M1248&lt;=94),1,0)</f>
        <v>1</v>
      </c>
      <c r="BH1248" s="78">
        <f>IF(AND(M1248&gt;=95,M1248&lt;=99),1,0)</f>
        <v>0</v>
      </c>
      <c r="BI1248" s="78">
        <f>IF(AND(M1248&gt;=100,M1248&lt;=105),1,0)</f>
        <v>0</v>
      </c>
      <c r="BJ1248" s="78">
        <f>IF(I1248&lt;$BK$2,1,0)</f>
        <v>1</v>
      </c>
      <c r="BK1248" s="78">
        <f>IF(I1248&gt;$BK$2,1,0)</f>
        <v>0</v>
      </c>
      <c r="BL1248" s="79">
        <f>IF(J1248=$BL$2,1,0)</f>
        <v>0</v>
      </c>
      <c r="BM1248" s="79">
        <f>IF(J1248=$BM270,1,0)</f>
        <v>0</v>
      </c>
      <c r="BN1248" s="79">
        <f>IF(J1248=$BN270,1,0)</f>
        <v>0</v>
      </c>
      <c r="BO1248" s="79">
        <f>IF(J1248=$BO270,1,0)</f>
        <v>0</v>
      </c>
      <c r="BP1248" s="79">
        <f>IF(J1248=$BP270,1,0)</f>
        <v>0</v>
      </c>
      <c r="BQ1248" s="79">
        <f>IF(J1248=$BQ$2,1,0)</f>
        <v>0</v>
      </c>
      <c r="BR1248" s="79">
        <f>IF(J1248=$BR$2,1,0)</f>
        <v>1</v>
      </c>
      <c r="BS1248" s="78">
        <f>IF(F1248=$BS$2,1,0)</f>
        <v>0</v>
      </c>
      <c r="BT1248" s="78">
        <f>IF(F1248=$BT$2,1,0)</f>
        <v>0</v>
      </c>
      <c r="BU1248" s="78">
        <f>IF(F1248=$BU$2,1,0)</f>
        <v>0</v>
      </c>
      <c r="BV1248" s="78">
        <f>IF(F1248=$BV$2,1,0)</f>
        <v>0</v>
      </c>
      <c r="BW1248" s="78">
        <f>IF(F1248=$BW$2,1,0)</f>
        <v>1</v>
      </c>
      <c r="BX1248" s="78">
        <f>IF(F1248=$BX$2,1,0)</f>
        <v>0</v>
      </c>
      <c r="BY1248" s="78">
        <f>IF(F1248=$BY$2,1,0)</f>
        <v>0</v>
      </c>
      <c r="BZ1248" s="78">
        <f>IF(F1248=$BZ$2,1,0)</f>
        <v>0</v>
      </c>
      <c r="CA1248" t="s">
        <v>2306</v>
      </c>
      <c r="CB1248" s="1">
        <v>0</v>
      </c>
      <c r="CC1248" s="1">
        <v>0</v>
      </c>
    </row>
    <row r="1249" spans="2:81" x14ac:dyDescent="0.3">
      <c r="B1249" s="29" t="s">
        <v>118</v>
      </c>
      <c r="C1249" s="33" t="s">
        <v>160</v>
      </c>
      <c r="D1249" s="33" t="s">
        <v>92</v>
      </c>
      <c r="E1249" s="53" t="s">
        <v>937</v>
      </c>
      <c r="F1249" s="31" t="s">
        <v>48</v>
      </c>
      <c r="G1249" s="1">
        <v>22</v>
      </c>
      <c r="H1249" s="1">
        <v>2016</v>
      </c>
      <c r="I1249" s="36">
        <v>0.79652777777777783</v>
      </c>
      <c r="J1249" s="1" t="s">
        <v>5</v>
      </c>
      <c r="K1249" s="39">
        <v>39358</v>
      </c>
      <c r="L1249" t="s">
        <v>1730</v>
      </c>
      <c r="M1249" s="76">
        <v>91</v>
      </c>
      <c r="N1249" t="str">
        <f t="shared" si="615"/>
        <v>ptcldy</v>
      </c>
      <c r="O1249" s="78">
        <f t="shared" si="616"/>
        <v>0</v>
      </c>
      <c r="P1249" s="78">
        <v>0</v>
      </c>
      <c r="Q1249" s="78">
        <v>0</v>
      </c>
      <c r="R1249" s="78">
        <f t="shared" si="617"/>
        <v>0</v>
      </c>
      <c r="S1249" s="78">
        <f t="shared" si="618"/>
        <v>0</v>
      </c>
      <c r="T1249" s="78">
        <f t="shared" si="619"/>
        <v>0</v>
      </c>
      <c r="U1249" s="78">
        <f t="shared" si="620"/>
        <v>0</v>
      </c>
      <c r="V1249" s="78">
        <f t="shared" si="621"/>
        <v>0</v>
      </c>
      <c r="W1249" s="78">
        <f t="shared" si="622"/>
        <v>1</v>
      </c>
      <c r="X1249" s="78">
        <f t="shared" si="623"/>
        <v>0</v>
      </c>
      <c r="Y1249" s="78">
        <f t="shared" si="624"/>
        <v>0</v>
      </c>
      <c r="Z1249" s="78">
        <f t="shared" si="625"/>
        <v>0</v>
      </c>
      <c r="AA1249" s="78">
        <f t="shared" si="626"/>
        <v>0</v>
      </c>
      <c r="AB1249" s="78">
        <f t="shared" si="627"/>
        <v>0</v>
      </c>
      <c r="AC1249" s="78">
        <f t="shared" si="628"/>
        <v>0</v>
      </c>
      <c r="AD1249" s="78">
        <f t="shared" si="629"/>
        <v>0</v>
      </c>
      <c r="AE1249" s="78">
        <f t="shared" si="630"/>
        <v>0</v>
      </c>
      <c r="AF1249" s="78">
        <f t="shared" si="631"/>
        <v>0</v>
      </c>
      <c r="AG1249" s="78">
        <f t="shared" si="614"/>
        <v>0</v>
      </c>
      <c r="AH1249" s="78">
        <f t="shared" si="632"/>
        <v>0</v>
      </c>
      <c r="AI1249" s="78">
        <f t="shared" si="633"/>
        <v>0</v>
      </c>
      <c r="AJ1249" s="78">
        <f t="shared" si="634"/>
        <v>0</v>
      </c>
      <c r="AK1249" s="78">
        <f t="shared" si="635"/>
        <v>0</v>
      </c>
      <c r="AL1249" s="78">
        <f t="shared" si="636"/>
        <v>0</v>
      </c>
      <c r="AM1249" s="78">
        <f t="shared" si="637"/>
        <v>0</v>
      </c>
      <c r="AN1249" s="78">
        <f t="shared" si="638"/>
        <v>0</v>
      </c>
      <c r="AO1249" s="78">
        <f t="shared" si="639"/>
        <v>0</v>
      </c>
      <c r="AP1249" s="78">
        <f t="shared" si="640"/>
        <v>0</v>
      </c>
      <c r="AQ1249" s="78">
        <f t="shared" si="641"/>
        <v>0</v>
      </c>
      <c r="AR1249" s="78">
        <f t="shared" si="642"/>
        <v>0</v>
      </c>
      <c r="AS1249" s="78">
        <f t="shared" si="643"/>
        <v>0</v>
      </c>
      <c r="AT1249" s="78">
        <f t="shared" si="644"/>
        <v>0</v>
      </c>
      <c r="AU1249" s="78">
        <f t="shared" si="645"/>
        <v>1</v>
      </c>
      <c r="AV1249" s="78">
        <f>IF(AND(M1249&gt;=35,M1249&lt;=39),1,0)</f>
        <v>0</v>
      </c>
      <c r="AW1249" s="78">
        <f>IF(AND(M1249&gt;=40,M1249&lt;=44),1,0)</f>
        <v>0</v>
      </c>
      <c r="AX1249" s="78">
        <f>IF(AND(M1249&gt;=45,M1249&lt;=49),1,0)</f>
        <v>0</v>
      </c>
      <c r="AY1249" s="78">
        <f>IF(AND(M1249&gt;=50,M1249&lt;=54),1,0)</f>
        <v>0</v>
      </c>
      <c r="AZ1249" s="78">
        <f>IF(AND(M1249&gt;=55,M1249&lt;=59),1,0)</f>
        <v>0</v>
      </c>
      <c r="BA1249" s="78">
        <f>IF(AND(M1249&gt;=60,M1249&lt;=64),1,0)</f>
        <v>0</v>
      </c>
      <c r="BB1249" s="78">
        <f>IF(AND(M1249&gt;=65,M1249&lt;=69),1,0)</f>
        <v>0</v>
      </c>
      <c r="BC1249" s="78">
        <f>IF(AND(M1249&gt;=70,M1249&lt;=74),1,0)</f>
        <v>0</v>
      </c>
      <c r="BD1249" s="78">
        <f>IF(AND(M1249&gt;=75,M1249&lt;=79),1,0)</f>
        <v>0</v>
      </c>
      <c r="BE1249" s="78">
        <f>IF(AND(M1249&gt;=80,M1249&lt;=84),1,0)</f>
        <v>0</v>
      </c>
      <c r="BF1249" s="78">
        <f>IF(AND(M1249&gt;=85,M1249&lt;=89),1,0)</f>
        <v>0</v>
      </c>
      <c r="BG1249" s="78">
        <f>IF(AND(M1249&gt;=90,M1249&lt;=94),1,0)</f>
        <v>1</v>
      </c>
      <c r="BH1249" s="78">
        <f>IF(AND(M1249&gt;=95,M1249&lt;=99),1,0)</f>
        <v>0</v>
      </c>
      <c r="BI1249" s="78">
        <f>IF(AND(M1249&gt;=100,M1249&lt;=105),1,0)</f>
        <v>0</v>
      </c>
      <c r="BJ1249" s="78">
        <f>IF(I1249&lt;$BK$2,1,0)</f>
        <v>0</v>
      </c>
      <c r="BK1249" s="78">
        <f>IF(I1249&gt;$BK$2,1,0)</f>
        <v>1</v>
      </c>
      <c r="BL1249" s="79">
        <f>IF(J1249=$BL$2,1,0)</f>
        <v>0</v>
      </c>
      <c r="BM1249" s="79">
        <f>IF(J1249=$BM271,1,0)</f>
        <v>0</v>
      </c>
      <c r="BN1249" s="79">
        <f>IF(J1249=$BN271,1,0)</f>
        <v>0</v>
      </c>
      <c r="BO1249" s="79">
        <f>IF(J1249=$BO271,1,0)</f>
        <v>0</v>
      </c>
      <c r="BP1249" s="79">
        <f>IF(J1249=$BP271,1,0)</f>
        <v>0</v>
      </c>
      <c r="BQ1249" s="79">
        <f>IF(J1249=$BQ$2,1,0)</f>
        <v>0</v>
      </c>
      <c r="BR1249" s="79">
        <f>IF(J1249=$BR$2,1,0)</f>
        <v>0</v>
      </c>
      <c r="BS1249" s="78">
        <f>IF(F1249=$BS$2,1,0)</f>
        <v>0</v>
      </c>
      <c r="BT1249" s="78">
        <f>IF(F1249=$BT$2,1,0)</f>
        <v>0</v>
      </c>
      <c r="BU1249" s="78">
        <f>IF(F1249=$BU$2,1,0)</f>
        <v>0</v>
      </c>
      <c r="BV1249" s="78">
        <f>IF(F1249=$BV$2,1,0)</f>
        <v>0</v>
      </c>
      <c r="BW1249" s="78">
        <f>IF(F1249=$BW$2,1,0)</f>
        <v>1</v>
      </c>
      <c r="BX1249" s="78">
        <f>IF(F1249=$BX$2,1,0)</f>
        <v>0</v>
      </c>
      <c r="BY1249" s="78">
        <f>IF(F1249=$BY$2,1,0)</f>
        <v>0</v>
      </c>
      <c r="BZ1249" s="78">
        <f>IF(F1249=$BZ$2,1,0)</f>
        <v>0</v>
      </c>
      <c r="CA1249" t="s">
        <v>2223</v>
      </c>
      <c r="CB1249" s="1">
        <v>0</v>
      </c>
      <c r="CC1249" s="1">
        <v>0</v>
      </c>
    </row>
    <row r="1250" spans="2:81" x14ac:dyDescent="0.3">
      <c r="B1250" s="29" t="s">
        <v>119</v>
      </c>
      <c r="C1250" s="33" t="s">
        <v>160</v>
      </c>
      <c r="D1250" s="33" t="s">
        <v>92</v>
      </c>
      <c r="E1250" s="53" t="s">
        <v>938</v>
      </c>
      <c r="F1250" s="31" t="s">
        <v>48</v>
      </c>
      <c r="G1250" s="1">
        <v>23</v>
      </c>
      <c r="H1250" s="1">
        <v>2016</v>
      </c>
      <c r="I1250" s="36">
        <v>0.79722222222222217</v>
      </c>
      <c r="J1250" s="1" t="s">
        <v>7</v>
      </c>
      <c r="K1250" s="39">
        <v>31946</v>
      </c>
      <c r="L1250" t="s">
        <v>1847</v>
      </c>
      <c r="M1250" s="76">
        <v>94</v>
      </c>
      <c r="N1250" t="str">
        <f t="shared" si="615"/>
        <v>ptcldy</v>
      </c>
      <c r="O1250" s="78">
        <f t="shared" si="616"/>
        <v>0</v>
      </c>
      <c r="P1250" s="78">
        <v>0</v>
      </c>
      <c r="Q1250" s="78">
        <v>0</v>
      </c>
      <c r="R1250" s="78">
        <f t="shared" si="617"/>
        <v>0</v>
      </c>
      <c r="S1250" s="78">
        <f t="shared" si="618"/>
        <v>0</v>
      </c>
      <c r="T1250" s="78">
        <f t="shared" si="619"/>
        <v>0</v>
      </c>
      <c r="U1250" s="78">
        <f t="shared" si="620"/>
        <v>0</v>
      </c>
      <c r="V1250" s="78">
        <f t="shared" si="621"/>
        <v>0</v>
      </c>
      <c r="W1250" s="78">
        <f t="shared" si="622"/>
        <v>1</v>
      </c>
      <c r="X1250" s="78">
        <f t="shared" si="623"/>
        <v>0</v>
      </c>
      <c r="Y1250" s="78">
        <f t="shared" si="624"/>
        <v>0</v>
      </c>
      <c r="Z1250" s="78">
        <f t="shared" si="625"/>
        <v>0</v>
      </c>
      <c r="AA1250" s="78">
        <f t="shared" si="626"/>
        <v>0</v>
      </c>
      <c r="AB1250" s="78">
        <f t="shared" si="627"/>
        <v>0</v>
      </c>
      <c r="AC1250" s="78">
        <f t="shared" si="628"/>
        <v>0</v>
      </c>
      <c r="AD1250" s="78">
        <f t="shared" si="629"/>
        <v>0</v>
      </c>
      <c r="AE1250" s="78">
        <f t="shared" si="630"/>
        <v>0</v>
      </c>
      <c r="AF1250" s="78">
        <f t="shared" si="631"/>
        <v>0</v>
      </c>
      <c r="AG1250" s="78">
        <f t="shared" si="614"/>
        <v>0</v>
      </c>
      <c r="AH1250" s="78">
        <f t="shared" si="632"/>
        <v>0</v>
      </c>
      <c r="AI1250" s="78">
        <f t="shared" si="633"/>
        <v>0</v>
      </c>
      <c r="AJ1250" s="78">
        <f t="shared" si="634"/>
        <v>0</v>
      </c>
      <c r="AK1250" s="78">
        <f t="shared" si="635"/>
        <v>0</v>
      </c>
      <c r="AL1250" s="78">
        <f t="shared" si="636"/>
        <v>0</v>
      </c>
      <c r="AM1250" s="78">
        <f t="shared" si="637"/>
        <v>0</v>
      </c>
      <c r="AN1250" s="78">
        <f t="shared" si="638"/>
        <v>0</v>
      </c>
      <c r="AO1250" s="78">
        <f t="shared" si="639"/>
        <v>0</v>
      </c>
      <c r="AP1250" s="78">
        <f t="shared" si="640"/>
        <v>0</v>
      </c>
      <c r="AQ1250" s="78">
        <f t="shared" si="641"/>
        <v>0</v>
      </c>
      <c r="AR1250" s="78">
        <f t="shared" si="642"/>
        <v>0</v>
      </c>
      <c r="AS1250" s="78">
        <f t="shared" si="643"/>
        <v>0</v>
      </c>
      <c r="AT1250" s="78">
        <f t="shared" si="644"/>
        <v>0</v>
      </c>
      <c r="AU1250" s="78">
        <f t="shared" si="645"/>
        <v>1</v>
      </c>
      <c r="AV1250" s="78">
        <f>IF(AND(M1250&gt;=35,M1250&lt;=39),1,0)</f>
        <v>0</v>
      </c>
      <c r="AW1250" s="78">
        <f>IF(AND(M1250&gt;=40,M1250&lt;=44),1,0)</f>
        <v>0</v>
      </c>
      <c r="AX1250" s="78">
        <f>IF(AND(M1250&gt;=45,M1250&lt;=49),1,0)</f>
        <v>0</v>
      </c>
      <c r="AY1250" s="78">
        <f>IF(AND(M1250&gt;=50,M1250&lt;=54),1,0)</f>
        <v>0</v>
      </c>
      <c r="AZ1250" s="78">
        <f>IF(AND(M1250&gt;=55,M1250&lt;=59),1,0)</f>
        <v>0</v>
      </c>
      <c r="BA1250" s="78">
        <f>IF(AND(M1250&gt;=60,M1250&lt;=64),1,0)</f>
        <v>0</v>
      </c>
      <c r="BB1250" s="78">
        <f>IF(AND(M1250&gt;=65,M1250&lt;=69),1,0)</f>
        <v>0</v>
      </c>
      <c r="BC1250" s="78">
        <f>IF(AND(M1250&gt;=70,M1250&lt;=74),1,0)</f>
        <v>0</v>
      </c>
      <c r="BD1250" s="78">
        <f>IF(AND(M1250&gt;=75,M1250&lt;=79),1,0)</f>
        <v>0</v>
      </c>
      <c r="BE1250" s="78">
        <f>IF(AND(M1250&gt;=80,M1250&lt;=84),1,0)</f>
        <v>0</v>
      </c>
      <c r="BF1250" s="78">
        <f>IF(AND(M1250&gt;=85,M1250&lt;=89),1,0)</f>
        <v>0</v>
      </c>
      <c r="BG1250" s="78">
        <f>IF(AND(M1250&gt;=90,M1250&lt;=94),1,0)</f>
        <v>1</v>
      </c>
      <c r="BH1250" s="78">
        <f>IF(AND(M1250&gt;=95,M1250&lt;=99),1,0)</f>
        <v>0</v>
      </c>
      <c r="BI1250" s="78">
        <f>IF(AND(M1250&gt;=100,M1250&lt;=105),1,0)</f>
        <v>0</v>
      </c>
      <c r="BJ1250" s="78">
        <f>IF(I1250&lt;$BK$2,1,0)</f>
        <v>0</v>
      </c>
      <c r="BK1250" s="78">
        <f>IF(I1250&gt;$BK$2,1,0)</f>
        <v>1</v>
      </c>
      <c r="BL1250" s="79">
        <f>IF(J1250=$BL$2,1,0)</f>
        <v>0</v>
      </c>
      <c r="BM1250" s="79">
        <f>IF(J1250=$BM272,1,0)</f>
        <v>0</v>
      </c>
      <c r="BN1250" s="79">
        <f>IF(J1250=$BN272,1,0)</f>
        <v>0</v>
      </c>
      <c r="BO1250" s="79">
        <f>IF(J1250=$BO272,1,0)</f>
        <v>0</v>
      </c>
      <c r="BP1250" s="79">
        <f>IF(J1250=$BP272,1,0)</f>
        <v>0</v>
      </c>
      <c r="BQ1250" s="79">
        <f>IF(J1250=$BQ$2,1,0)</f>
        <v>1</v>
      </c>
      <c r="BR1250" s="79">
        <f>IF(J1250=$BR$2,1,0)</f>
        <v>0</v>
      </c>
      <c r="BS1250" s="78">
        <f>IF(F1250=$BS$2,1,0)</f>
        <v>0</v>
      </c>
      <c r="BT1250" s="78">
        <f>IF(F1250=$BT$2,1,0)</f>
        <v>0</v>
      </c>
      <c r="BU1250" s="78">
        <f>IF(F1250=$BU$2,1,0)</f>
        <v>0</v>
      </c>
      <c r="BV1250" s="78">
        <f>IF(F1250=$BV$2,1,0)</f>
        <v>0</v>
      </c>
      <c r="BW1250" s="78">
        <f>IF(F1250=$BW$2,1,0)</f>
        <v>1</v>
      </c>
      <c r="BX1250" s="78">
        <f>IF(F1250=$BX$2,1,0)</f>
        <v>0</v>
      </c>
      <c r="BY1250" s="78">
        <f>IF(F1250=$BY$2,1,0)</f>
        <v>0</v>
      </c>
      <c r="BZ1250" s="78">
        <f>IF(F1250=$BZ$2,1,0)</f>
        <v>0</v>
      </c>
      <c r="CA1250" t="s">
        <v>2307</v>
      </c>
      <c r="CB1250" s="1">
        <v>0</v>
      </c>
      <c r="CC1250" s="1">
        <v>0</v>
      </c>
    </row>
    <row r="1251" spans="2:81" x14ac:dyDescent="0.3">
      <c r="B1251" s="29" t="s">
        <v>120</v>
      </c>
      <c r="C1251" s="33" t="s">
        <v>160</v>
      </c>
      <c r="D1251" s="33" t="s">
        <v>92</v>
      </c>
      <c r="E1251" s="53" t="s">
        <v>939</v>
      </c>
      <c r="F1251" s="31" t="s">
        <v>48</v>
      </c>
      <c r="G1251" s="1">
        <v>24</v>
      </c>
      <c r="H1251" s="1">
        <v>2016</v>
      </c>
      <c r="I1251" s="36">
        <v>0.56736111111111109</v>
      </c>
      <c r="J1251" s="1" t="s">
        <v>8</v>
      </c>
      <c r="K1251" s="39">
        <v>37821</v>
      </c>
      <c r="L1251" t="s">
        <v>1848</v>
      </c>
      <c r="M1251" s="76">
        <v>90</v>
      </c>
      <c r="N1251" t="str">
        <f t="shared" si="615"/>
        <v>ptcldy</v>
      </c>
      <c r="O1251" s="78">
        <f t="shared" si="616"/>
        <v>0</v>
      </c>
      <c r="P1251" s="78">
        <v>0</v>
      </c>
      <c r="Q1251" s="78">
        <v>0</v>
      </c>
      <c r="R1251" s="78">
        <f t="shared" si="617"/>
        <v>0</v>
      </c>
      <c r="S1251" s="78">
        <f t="shared" si="618"/>
        <v>0</v>
      </c>
      <c r="T1251" s="78">
        <f t="shared" si="619"/>
        <v>0</v>
      </c>
      <c r="U1251" s="78">
        <f t="shared" si="620"/>
        <v>0</v>
      </c>
      <c r="V1251" s="78">
        <f t="shared" si="621"/>
        <v>0</v>
      </c>
      <c r="W1251" s="78">
        <f t="shared" si="622"/>
        <v>1</v>
      </c>
      <c r="X1251" s="78">
        <f t="shared" si="623"/>
        <v>0</v>
      </c>
      <c r="Y1251" s="78">
        <f t="shared" si="624"/>
        <v>0</v>
      </c>
      <c r="Z1251" s="78">
        <f t="shared" si="625"/>
        <v>0</v>
      </c>
      <c r="AA1251" s="78">
        <f t="shared" si="626"/>
        <v>0</v>
      </c>
      <c r="AB1251" s="78">
        <f t="shared" si="627"/>
        <v>0</v>
      </c>
      <c r="AC1251" s="78">
        <f t="shared" si="628"/>
        <v>0</v>
      </c>
      <c r="AD1251" s="78">
        <f t="shared" si="629"/>
        <v>0</v>
      </c>
      <c r="AE1251" s="78">
        <f t="shared" si="630"/>
        <v>0</v>
      </c>
      <c r="AF1251" s="78">
        <f t="shared" si="631"/>
        <v>0</v>
      </c>
      <c r="AG1251" s="78">
        <f t="shared" si="614"/>
        <v>0</v>
      </c>
      <c r="AH1251" s="78">
        <f t="shared" si="632"/>
        <v>0</v>
      </c>
      <c r="AI1251" s="78">
        <f t="shared" si="633"/>
        <v>0</v>
      </c>
      <c r="AJ1251" s="78">
        <f t="shared" si="634"/>
        <v>0</v>
      </c>
      <c r="AK1251" s="78">
        <f t="shared" si="635"/>
        <v>0</v>
      </c>
      <c r="AL1251" s="78">
        <f t="shared" si="636"/>
        <v>0</v>
      </c>
      <c r="AM1251" s="78">
        <f t="shared" si="637"/>
        <v>0</v>
      </c>
      <c r="AN1251" s="78">
        <f t="shared" si="638"/>
        <v>0</v>
      </c>
      <c r="AO1251" s="78">
        <f t="shared" si="639"/>
        <v>0</v>
      </c>
      <c r="AP1251" s="78">
        <f t="shared" si="640"/>
        <v>0</v>
      </c>
      <c r="AQ1251" s="78">
        <f t="shared" si="641"/>
        <v>0</v>
      </c>
      <c r="AR1251" s="78">
        <f t="shared" si="642"/>
        <v>0</v>
      </c>
      <c r="AS1251" s="78">
        <f t="shared" si="643"/>
        <v>0</v>
      </c>
      <c r="AT1251" s="78">
        <f t="shared" si="644"/>
        <v>0</v>
      </c>
      <c r="AU1251" s="78">
        <f t="shared" si="645"/>
        <v>1</v>
      </c>
      <c r="AV1251" s="78">
        <f>IF(AND(M1251&gt;=35,M1251&lt;=39),1,0)</f>
        <v>0</v>
      </c>
      <c r="AW1251" s="78">
        <f>IF(AND(M1251&gt;=40,M1251&lt;=44),1,0)</f>
        <v>0</v>
      </c>
      <c r="AX1251" s="78">
        <f>IF(AND(M1251&gt;=45,M1251&lt;=49),1,0)</f>
        <v>0</v>
      </c>
      <c r="AY1251" s="78">
        <f>IF(AND(M1251&gt;=50,M1251&lt;=54),1,0)</f>
        <v>0</v>
      </c>
      <c r="AZ1251" s="78">
        <f>IF(AND(M1251&gt;=55,M1251&lt;=59),1,0)</f>
        <v>0</v>
      </c>
      <c r="BA1251" s="78">
        <f>IF(AND(M1251&gt;=60,M1251&lt;=64),1,0)</f>
        <v>0</v>
      </c>
      <c r="BB1251" s="78">
        <f>IF(AND(M1251&gt;=65,M1251&lt;=69),1,0)</f>
        <v>0</v>
      </c>
      <c r="BC1251" s="78">
        <f>IF(AND(M1251&gt;=70,M1251&lt;=74),1,0)</f>
        <v>0</v>
      </c>
      <c r="BD1251" s="78">
        <f>IF(AND(M1251&gt;=75,M1251&lt;=79),1,0)</f>
        <v>0</v>
      </c>
      <c r="BE1251" s="78">
        <f>IF(AND(M1251&gt;=80,M1251&lt;=84),1,0)</f>
        <v>0</v>
      </c>
      <c r="BF1251" s="78">
        <f>IF(AND(M1251&gt;=85,M1251&lt;=89),1,0)</f>
        <v>0</v>
      </c>
      <c r="BG1251" s="78">
        <f>IF(AND(M1251&gt;=90,M1251&lt;=94),1,0)</f>
        <v>1</v>
      </c>
      <c r="BH1251" s="78">
        <f>IF(AND(M1251&gt;=95,M1251&lt;=99),1,0)</f>
        <v>0</v>
      </c>
      <c r="BI1251" s="78">
        <f>IF(AND(M1251&gt;=100,M1251&lt;=105),1,0)</f>
        <v>0</v>
      </c>
      <c r="BJ1251" s="78">
        <f>IF(I1251&lt;$BK$2,1,0)</f>
        <v>1</v>
      </c>
      <c r="BK1251" s="78">
        <f>IF(I1251&gt;$BK$2,1,0)</f>
        <v>0</v>
      </c>
      <c r="BL1251" s="79">
        <f>IF(J1251=$BL$2,1,0)</f>
        <v>0</v>
      </c>
      <c r="BM1251" s="79">
        <f>IF(J1251=$BM273,1,0)</f>
        <v>0</v>
      </c>
      <c r="BN1251" s="79">
        <f>IF(J1251=$BN273,1,0)</f>
        <v>0</v>
      </c>
      <c r="BO1251" s="79">
        <f>IF(J1251=$BO273,1,0)</f>
        <v>0</v>
      </c>
      <c r="BP1251" s="79">
        <f>IF(J1251=$BP273,1,0)</f>
        <v>0</v>
      </c>
      <c r="BQ1251" s="79">
        <f>IF(J1251=$BQ$2,1,0)</f>
        <v>0</v>
      </c>
      <c r="BR1251" s="79">
        <f>IF(J1251=$BR$2,1,0)</f>
        <v>1</v>
      </c>
      <c r="BS1251" s="78">
        <f>IF(F1251=$BS$2,1,0)</f>
        <v>0</v>
      </c>
      <c r="BT1251" s="78">
        <f>IF(F1251=$BT$2,1,0)</f>
        <v>0</v>
      </c>
      <c r="BU1251" s="78">
        <f>IF(F1251=$BU$2,1,0)</f>
        <v>0</v>
      </c>
      <c r="BV1251" s="78">
        <f>IF(F1251=$BV$2,1,0)</f>
        <v>0</v>
      </c>
      <c r="BW1251" s="78">
        <f>IF(F1251=$BW$2,1,0)</f>
        <v>1</v>
      </c>
      <c r="BX1251" s="78">
        <f>IF(F1251=$BX$2,1,0)</f>
        <v>0</v>
      </c>
      <c r="BY1251" s="78">
        <f>IF(F1251=$BY$2,1,0)</f>
        <v>0</v>
      </c>
      <c r="BZ1251" s="78">
        <f>IF(F1251=$BZ$2,1,0)</f>
        <v>0</v>
      </c>
      <c r="CA1251" t="s">
        <v>2308</v>
      </c>
      <c r="CB1251" s="1">
        <v>0</v>
      </c>
      <c r="CC1251" s="1">
        <v>0</v>
      </c>
    </row>
    <row r="1252" spans="2:81" x14ac:dyDescent="0.3">
      <c r="B1252" s="29" t="s">
        <v>121</v>
      </c>
      <c r="C1252" s="33" t="s">
        <v>177</v>
      </c>
      <c r="D1252" s="33" t="s">
        <v>70</v>
      </c>
      <c r="E1252" s="53" t="s">
        <v>468</v>
      </c>
      <c r="F1252" s="31" t="s">
        <v>48</v>
      </c>
      <c r="G1252" s="1">
        <v>25</v>
      </c>
      <c r="H1252" s="1">
        <v>2016</v>
      </c>
      <c r="I1252" s="36">
        <v>0.79652777777777783</v>
      </c>
      <c r="J1252" s="1" t="s">
        <v>6</v>
      </c>
      <c r="K1252" s="39">
        <v>19361</v>
      </c>
      <c r="L1252" t="s">
        <v>1849</v>
      </c>
      <c r="M1252" s="76">
        <v>95</v>
      </c>
      <c r="N1252" t="str">
        <f t="shared" si="615"/>
        <v>cloudy</v>
      </c>
      <c r="O1252" s="78">
        <f t="shared" si="616"/>
        <v>0</v>
      </c>
      <c r="P1252" s="78">
        <v>0</v>
      </c>
      <c r="Q1252" s="78">
        <v>1</v>
      </c>
      <c r="R1252" s="78">
        <f t="shared" si="617"/>
        <v>0</v>
      </c>
      <c r="S1252" s="78">
        <f t="shared" si="618"/>
        <v>0</v>
      </c>
      <c r="T1252" s="78">
        <f t="shared" si="619"/>
        <v>0</v>
      </c>
      <c r="U1252" s="78">
        <f t="shared" si="620"/>
        <v>0</v>
      </c>
      <c r="V1252" s="78">
        <f t="shared" si="621"/>
        <v>0</v>
      </c>
      <c r="W1252" s="78">
        <f t="shared" si="622"/>
        <v>0</v>
      </c>
      <c r="X1252" s="78">
        <f t="shared" si="623"/>
        <v>1</v>
      </c>
      <c r="Y1252" s="78">
        <f t="shared" si="624"/>
        <v>0</v>
      </c>
      <c r="Z1252" s="78">
        <f t="shared" si="625"/>
        <v>0</v>
      </c>
      <c r="AA1252" s="78">
        <f t="shared" si="626"/>
        <v>0</v>
      </c>
      <c r="AB1252" s="78">
        <f t="shared" si="627"/>
        <v>0</v>
      </c>
      <c r="AC1252" s="78">
        <f t="shared" si="628"/>
        <v>0</v>
      </c>
      <c r="AD1252" s="78">
        <f t="shared" si="629"/>
        <v>0</v>
      </c>
      <c r="AE1252" s="78">
        <f t="shared" si="630"/>
        <v>0</v>
      </c>
      <c r="AF1252" s="78">
        <f t="shared" si="631"/>
        <v>0</v>
      </c>
      <c r="AG1252" s="78">
        <f t="shared" si="614"/>
        <v>0</v>
      </c>
      <c r="AH1252" s="78">
        <f t="shared" si="632"/>
        <v>0</v>
      </c>
      <c r="AI1252" s="78">
        <f t="shared" si="633"/>
        <v>0</v>
      </c>
      <c r="AJ1252" s="78">
        <f t="shared" si="634"/>
        <v>0</v>
      </c>
      <c r="AK1252" s="78">
        <f t="shared" si="635"/>
        <v>0</v>
      </c>
      <c r="AL1252" s="78">
        <f t="shared" si="636"/>
        <v>0</v>
      </c>
      <c r="AM1252" s="78">
        <f t="shared" si="637"/>
        <v>0</v>
      </c>
      <c r="AN1252" s="78">
        <f t="shared" si="638"/>
        <v>0</v>
      </c>
      <c r="AO1252" s="78">
        <f t="shared" si="639"/>
        <v>0</v>
      </c>
      <c r="AP1252" s="78">
        <f t="shared" si="640"/>
        <v>0</v>
      </c>
      <c r="AQ1252" s="78">
        <f t="shared" si="641"/>
        <v>0</v>
      </c>
      <c r="AR1252" s="78">
        <f t="shared" si="642"/>
        <v>0</v>
      </c>
      <c r="AS1252" s="78">
        <f t="shared" si="643"/>
        <v>0</v>
      </c>
      <c r="AT1252" s="78">
        <f t="shared" si="644"/>
        <v>0</v>
      </c>
      <c r="AU1252" s="78">
        <f t="shared" si="645"/>
        <v>1</v>
      </c>
      <c r="AV1252" s="78">
        <f>IF(AND(M1252&gt;=35,M1252&lt;=39),1,0)</f>
        <v>0</v>
      </c>
      <c r="AW1252" s="78">
        <f>IF(AND(M1252&gt;=40,M1252&lt;=44),1,0)</f>
        <v>0</v>
      </c>
      <c r="AX1252" s="78">
        <f>IF(AND(M1252&gt;=45,M1252&lt;=49),1,0)</f>
        <v>0</v>
      </c>
      <c r="AY1252" s="78">
        <f>IF(AND(M1252&gt;=50,M1252&lt;=54),1,0)</f>
        <v>0</v>
      </c>
      <c r="AZ1252" s="78">
        <f>IF(AND(M1252&gt;=55,M1252&lt;=59),1,0)</f>
        <v>0</v>
      </c>
      <c r="BA1252" s="78">
        <f>IF(AND(M1252&gt;=60,M1252&lt;=64),1,0)</f>
        <v>0</v>
      </c>
      <c r="BB1252" s="78">
        <f>IF(AND(M1252&gt;=65,M1252&lt;=69),1,0)</f>
        <v>0</v>
      </c>
      <c r="BC1252" s="78">
        <f>IF(AND(M1252&gt;=70,M1252&lt;=74),1,0)</f>
        <v>0</v>
      </c>
      <c r="BD1252" s="78">
        <f>IF(AND(M1252&gt;=75,M1252&lt;=79),1,0)</f>
        <v>0</v>
      </c>
      <c r="BE1252" s="78">
        <f>IF(AND(M1252&gt;=80,M1252&lt;=84),1,0)</f>
        <v>0</v>
      </c>
      <c r="BF1252" s="78">
        <f>IF(AND(M1252&gt;=85,M1252&lt;=89),1,0)</f>
        <v>0</v>
      </c>
      <c r="BG1252" s="78">
        <f>IF(AND(M1252&gt;=90,M1252&lt;=94),1,0)</f>
        <v>0</v>
      </c>
      <c r="BH1252" s="78">
        <f>IF(AND(M1252&gt;=95,M1252&lt;=99),1,0)</f>
        <v>1</v>
      </c>
      <c r="BI1252" s="78">
        <f>IF(AND(M1252&gt;=100,M1252&lt;=105),1,0)</f>
        <v>0</v>
      </c>
      <c r="BJ1252" s="78">
        <f>IF(I1252&lt;$BK$2,1,0)</f>
        <v>0</v>
      </c>
      <c r="BK1252" s="78">
        <f>IF(I1252&gt;$BK$2,1,0)</f>
        <v>1</v>
      </c>
      <c r="BL1252" s="79">
        <f>IF(J1252=$BL$2,1,0)</f>
        <v>1</v>
      </c>
      <c r="BM1252" s="79">
        <f>IF(J1252=$BM274,1,0)</f>
        <v>0</v>
      </c>
      <c r="BN1252" s="79">
        <f>IF(J1252=$BN274,1,0)</f>
        <v>0</v>
      </c>
      <c r="BO1252" s="79">
        <f>IF(J1252=$BO274,1,0)</f>
        <v>0</v>
      </c>
      <c r="BP1252" s="79">
        <f>IF(J1252=$BP274,1,0)</f>
        <v>0</v>
      </c>
      <c r="BQ1252" s="79">
        <f>IF(J1252=$BQ$2,1,0)</f>
        <v>0</v>
      </c>
      <c r="BR1252" s="79">
        <f>IF(J1252=$BR$2,1,0)</f>
        <v>0</v>
      </c>
      <c r="BS1252" s="78">
        <f>IF(F1252=$BS$2,1,0)</f>
        <v>0</v>
      </c>
      <c r="BT1252" s="78">
        <f>IF(F1252=$BT$2,1,0)</f>
        <v>0</v>
      </c>
      <c r="BU1252" s="78">
        <f>IF(F1252=$BU$2,1,0)</f>
        <v>0</v>
      </c>
      <c r="BV1252" s="78">
        <f>IF(F1252=$BV$2,1,0)</f>
        <v>0</v>
      </c>
      <c r="BW1252" s="78">
        <f>IF(F1252=$BW$2,1,0)</f>
        <v>1</v>
      </c>
      <c r="BX1252" s="78">
        <f>IF(F1252=$BX$2,1,0)</f>
        <v>0</v>
      </c>
      <c r="BY1252" s="78">
        <f>IF(F1252=$BY$2,1,0)</f>
        <v>0</v>
      </c>
      <c r="BZ1252" s="78">
        <f>IF(F1252=$BZ$2,1,0)</f>
        <v>0</v>
      </c>
      <c r="CA1252"/>
      <c r="CB1252" s="1">
        <v>0</v>
      </c>
      <c r="CC1252" s="1">
        <v>0</v>
      </c>
    </row>
    <row r="1253" spans="2:81" x14ac:dyDescent="0.3">
      <c r="B1253" s="29" t="s">
        <v>122</v>
      </c>
      <c r="C1253" s="33" t="s">
        <v>177</v>
      </c>
      <c r="D1253" s="33" t="s">
        <v>70</v>
      </c>
      <c r="E1253" s="53" t="s">
        <v>469</v>
      </c>
      <c r="F1253" s="31" t="s">
        <v>48</v>
      </c>
      <c r="G1253" s="1">
        <v>26</v>
      </c>
      <c r="H1253" s="1">
        <v>2016</v>
      </c>
      <c r="I1253" s="36">
        <v>0.79652777777777783</v>
      </c>
      <c r="J1253" s="1" t="s">
        <v>10</v>
      </c>
      <c r="K1253" s="39">
        <v>23677</v>
      </c>
      <c r="L1253" t="s">
        <v>1848</v>
      </c>
      <c r="M1253" s="76">
        <v>90</v>
      </c>
      <c r="N1253" t="str">
        <f t="shared" si="615"/>
        <v>ptcldy</v>
      </c>
      <c r="O1253" s="78">
        <f t="shared" si="616"/>
        <v>0</v>
      </c>
      <c r="P1253" s="78">
        <v>0</v>
      </c>
      <c r="Q1253" s="78">
        <v>1</v>
      </c>
      <c r="R1253" s="78">
        <f t="shared" si="617"/>
        <v>0</v>
      </c>
      <c r="S1253" s="78">
        <f t="shared" si="618"/>
        <v>0</v>
      </c>
      <c r="T1253" s="78">
        <f t="shared" si="619"/>
        <v>0</v>
      </c>
      <c r="U1253" s="78">
        <f t="shared" si="620"/>
        <v>0</v>
      </c>
      <c r="V1253" s="78">
        <f t="shared" si="621"/>
        <v>0</v>
      </c>
      <c r="W1253" s="78">
        <f t="shared" si="622"/>
        <v>0</v>
      </c>
      <c r="X1253" s="78">
        <f t="shared" si="623"/>
        <v>1</v>
      </c>
      <c r="Y1253" s="78">
        <f t="shared" si="624"/>
        <v>0</v>
      </c>
      <c r="Z1253" s="78">
        <f t="shared" si="625"/>
        <v>0</v>
      </c>
      <c r="AA1253" s="78">
        <f t="shared" si="626"/>
        <v>0</v>
      </c>
      <c r="AB1253" s="78">
        <f t="shared" si="627"/>
        <v>0</v>
      </c>
      <c r="AC1253" s="78">
        <f t="shared" si="628"/>
        <v>0</v>
      </c>
      <c r="AD1253" s="78">
        <f t="shared" si="629"/>
        <v>0</v>
      </c>
      <c r="AE1253" s="78">
        <f t="shared" si="630"/>
        <v>0</v>
      </c>
      <c r="AF1253" s="78">
        <f t="shared" si="631"/>
        <v>0</v>
      </c>
      <c r="AG1253" s="78">
        <f t="shared" si="614"/>
        <v>0</v>
      </c>
      <c r="AH1253" s="78">
        <f t="shared" si="632"/>
        <v>0</v>
      </c>
      <c r="AI1253" s="78">
        <f t="shared" si="633"/>
        <v>0</v>
      </c>
      <c r="AJ1253" s="78">
        <f t="shared" si="634"/>
        <v>0</v>
      </c>
      <c r="AK1253" s="78">
        <f t="shared" si="635"/>
        <v>0</v>
      </c>
      <c r="AL1253" s="78">
        <f t="shared" si="636"/>
        <v>0</v>
      </c>
      <c r="AM1253" s="78">
        <f t="shared" si="637"/>
        <v>0</v>
      </c>
      <c r="AN1253" s="78">
        <f t="shared" si="638"/>
        <v>0</v>
      </c>
      <c r="AO1253" s="78">
        <f t="shared" si="639"/>
        <v>0</v>
      </c>
      <c r="AP1253" s="78">
        <f t="shared" si="640"/>
        <v>0</v>
      </c>
      <c r="AQ1253" s="78">
        <f t="shared" si="641"/>
        <v>0</v>
      </c>
      <c r="AR1253" s="78">
        <f t="shared" si="642"/>
        <v>0</v>
      </c>
      <c r="AS1253" s="78">
        <f t="shared" si="643"/>
        <v>0</v>
      </c>
      <c r="AT1253" s="78">
        <f t="shared" si="644"/>
        <v>0</v>
      </c>
      <c r="AU1253" s="78">
        <f t="shared" si="645"/>
        <v>1</v>
      </c>
      <c r="AV1253" s="78">
        <f>IF(AND(M1253&gt;=35,M1253&lt;=39),1,0)</f>
        <v>0</v>
      </c>
      <c r="AW1253" s="78">
        <f>IF(AND(M1253&gt;=40,M1253&lt;=44),1,0)</f>
        <v>0</v>
      </c>
      <c r="AX1253" s="78">
        <f>IF(AND(M1253&gt;=45,M1253&lt;=49),1,0)</f>
        <v>0</v>
      </c>
      <c r="AY1253" s="78">
        <f>IF(AND(M1253&gt;=50,M1253&lt;=54),1,0)</f>
        <v>0</v>
      </c>
      <c r="AZ1253" s="78">
        <f>IF(AND(M1253&gt;=55,M1253&lt;=59),1,0)</f>
        <v>0</v>
      </c>
      <c r="BA1253" s="78">
        <f>IF(AND(M1253&gt;=60,M1253&lt;=64),1,0)</f>
        <v>0</v>
      </c>
      <c r="BB1253" s="78">
        <f>IF(AND(M1253&gt;=65,M1253&lt;=69),1,0)</f>
        <v>0</v>
      </c>
      <c r="BC1253" s="78">
        <f>IF(AND(M1253&gt;=70,M1253&lt;=74),1,0)</f>
        <v>0</v>
      </c>
      <c r="BD1253" s="78">
        <f>IF(AND(M1253&gt;=75,M1253&lt;=79),1,0)</f>
        <v>0</v>
      </c>
      <c r="BE1253" s="78">
        <f>IF(AND(M1253&gt;=80,M1253&lt;=84),1,0)</f>
        <v>0</v>
      </c>
      <c r="BF1253" s="78">
        <f>IF(AND(M1253&gt;=85,M1253&lt;=89),1,0)</f>
        <v>0</v>
      </c>
      <c r="BG1253" s="78">
        <f>IF(AND(M1253&gt;=90,M1253&lt;=94),1,0)</f>
        <v>1</v>
      </c>
      <c r="BH1253" s="78">
        <f>IF(AND(M1253&gt;=95,M1253&lt;=99),1,0)</f>
        <v>0</v>
      </c>
      <c r="BI1253" s="78">
        <f>IF(AND(M1253&gt;=100,M1253&lt;=105),1,0)</f>
        <v>0</v>
      </c>
      <c r="BJ1253" s="78">
        <f>IF(I1253&lt;$BK$2,1,0)</f>
        <v>0</v>
      </c>
      <c r="BK1253" s="78">
        <f>IF(I1253&gt;$BK$2,1,0)</f>
        <v>1</v>
      </c>
      <c r="BL1253" s="79">
        <f>IF(J1253=$BL$2,1,0)</f>
        <v>0</v>
      </c>
      <c r="BM1253" s="79">
        <f>IF(J1253=$BM275,1,0)</f>
        <v>0</v>
      </c>
      <c r="BN1253" s="79">
        <f>IF(J1253=$BN275,1,0)</f>
        <v>0</v>
      </c>
      <c r="BO1253" s="79">
        <f>IF(J1253=$BO275,1,0)</f>
        <v>0</v>
      </c>
      <c r="BP1253" s="79">
        <f>IF(J1253=$BP275,1,0)</f>
        <v>0</v>
      </c>
      <c r="BQ1253" s="79">
        <f>IF(J1253=$BQ$2,1,0)</f>
        <v>0</v>
      </c>
      <c r="BR1253" s="79">
        <f>IF(J1253=$BR$2,1,0)</f>
        <v>0</v>
      </c>
      <c r="BS1253" s="78">
        <f>IF(F1253=$BS$2,1,0)</f>
        <v>0</v>
      </c>
      <c r="BT1253" s="78">
        <f>IF(F1253=$BT$2,1,0)</f>
        <v>0</v>
      </c>
      <c r="BU1253" s="78">
        <f>IF(F1253=$BU$2,1,0)</f>
        <v>0</v>
      </c>
      <c r="BV1253" s="78">
        <f>IF(F1253=$BV$2,1,0)</f>
        <v>0</v>
      </c>
      <c r="BW1253" s="78">
        <f>IF(F1253=$BW$2,1,0)</f>
        <v>1</v>
      </c>
      <c r="BX1253" s="78">
        <f>IF(F1253=$BX$2,1,0)</f>
        <v>0</v>
      </c>
      <c r="BY1253" s="78">
        <f>IF(F1253=$BY$2,1,0)</f>
        <v>0</v>
      </c>
      <c r="BZ1253" s="78">
        <f>IF(F1253=$BZ$2,1,0)</f>
        <v>0</v>
      </c>
      <c r="CA1253" t="s">
        <v>1971</v>
      </c>
      <c r="CB1253" s="1">
        <v>0</v>
      </c>
      <c r="CC1253" s="1">
        <v>0</v>
      </c>
    </row>
    <row r="1254" spans="2:81" x14ac:dyDescent="0.3">
      <c r="B1254" s="29" t="s">
        <v>123</v>
      </c>
      <c r="C1254" s="33" t="s">
        <v>177</v>
      </c>
      <c r="D1254" s="33" t="s">
        <v>70</v>
      </c>
      <c r="E1254" s="53" t="s">
        <v>470</v>
      </c>
      <c r="F1254" s="31" t="s">
        <v>48</v>
      </c>
      <c r="G1254" s="1">
        <v>27</v>
      </c>
      <c r="H1254" s="1">
        <v>2016</v>
      </c>
      <c r="I1254" s="36">
        <v>0.79652777777777783</v>
      </c>
      <c r="J1254" s="1" t="s">
        <v>11</v>
      </c>
      <c r="K1254" s="39">
        <v>20324</v>
      </c>
      <c r="L1254" t="s">
        <v>1848</v>
      </c>
      <c r="M1254" s="76">
        <v>90</v>
      </c>
      <c r="N1254" t="str">
        <f t="shared" si="615"/>
        <v>ptcldy</v>
      </c>
      <c r="O1254" s="78">
        <f t="shared" si="616"/>
        <v>0</v>
      </c>
      <c r="P1254" s="78">
        <v>0</v>
      </c>
      <c r="Q1254" s="78">
        <v>1</v>
      </c>
      <c r="R1254" s="78">
        <f t="shared" si="617"/>
        <v>0</v>
      </c>
      <c r="S1254" s="78">
        <f t="shared" si="618"/>
        <v>0</v>
      </c>
      <c r="T1254" s="78">
        <f t="shared" si="619"/>
        <v>0</v>
      </c>
      <c r="U1254" s="78">
        <f t="shared" si="620"/>
        <v>0</v>
      </c>
      <c r="V1254" s="78">
        <f t="shared" si="621"/>
        <v>0</v>
      </c>
      <c r="W1254" s="78">
        <f t="shared" si="622"/>
        <v>0</v>
      </c>
      <c r="X1254" s="78">
        <f t="shared" si="623"/>
        <v>1</v>
      </c>
      <c r="Y1254" s="78">
        <f t="shared" si="624"/>
        <v>0</v>
      </c>
      <c r="Z1254" s="78">
        <f t="shared" si="625"/>
        <v>0</v>
      </c>
      <c r="AA1254" s="78">
        <f t="shared" si="626"/>
        <v>0</v>
      </c>
      <c r="AB1254" s="78">
        <f t="shared" si="627"/>
        <v>0</v>
      </c>
      <c r="AC1254" s="78">
        <f t="shared" si="628"/>
        <v>0</v>
      </c>
      <c r="AD1254" s="78">
        <f t="shared" si="629"/>
        <v>0</v>
      </c>
      <c r="AE1254" s="78">
        <f t="shared" si="630"/>
        <v>0</v>
      </c>
      <c r="AF1254" s="78">
        <f t="shared" si="631"/>
        <v>0</v>
      </c>
      <c r="AG1254" s="78">
        <f t="shared" si="614"/>
        <v>0</v>
      </c>
      <c r="AH1254" s="78">
        <f t="shared" si="632"/>
        <v>0</v>
      </c>
      <c r="AI1254" s="78">
        <f t="shared" si="633"/>
        <v>0</v>
      </c>
      <c r="AJ1254" s="78">
        <f t="shared" si="634"/>
        <v>0</v>
      </c>
      <c r="AK1254" s="78">
        <f t="shared" si="635"/>
        <v>0</v>
      </c>
      <c r="AL1254" s="78">
        <f t="shared" si="636"/>
        <v>0</v>
      </c>
      <c r="AM1254" s="78">
        <f t="shared" si="637"/>
        <v>0</v>
      </c>
      <c r="AN1254" s="78">
        <f t="shared" si="638"/>
        <v>0</v>
      </c>
      <c r="AO1254" s="78">
        <f t="shared" si="639"/>
        <v>0</v>
      </c>
      <c r="AP1254" s="78">
        <f t="shared" si="640"/>
        <v>0</v>
      </c>
      <c r="AQ1254" s="78">
        <f t="shared" si="641"/>
        <v>0</v>
      </c>
      <c r="AR1254" s="78">
        <f t="shared" si="642"/>
        <v>0</v>
      </c>
      <c r="AS1254" s="78">
        <f t="shared" si="643"/>
        <v>0</v>
      </c>
      <c r="AT1254" s="78">
        <f t="shared" si="644"/>
        <v>0</v>
      </c>
      <c r="AU1254" s="78">
        <f t="shared" si="645"/>
        <v>1</v>
      </c>
      <c r="AV1254" s="78">
        <f>IF(AND(M1254&gt;=35,M1254&lt;=39),1,0)</f>
        <v>0</v>
      </c>
      <c r="AW1254" s="78">
        <f>IF(AND(M1254&gt;=40,M1254&lt;=44),1,0)</f>
        <v>0</v>
      </c>
      <c r="AX1254" s="78">
        <f>IF(AND(M1254&gt;=45,M1254&lt;=49),1,0)</f>
        <v>0</v>
      </c>
      <c r="AY1254" s="78">
        <f>IF(AND(M1254&gt;=50,M1254&lt;=54),1,0)</f>
        <v>0</v>
      </c>
      <c r="AZ1254" s="78">
        <f>IF(AND(M1254&gt;=55,M1254&lt;=59),1,0)</f>
        <v>0</v>
      </c>
      <c r="BA1254" s="78">
        <f>IF(AND(M1254&gt;=60,M1254&lt;=64),1,0)</f>
        <v>0</v>
      </c>
      <c r="BB1254" s="78">
        <f>IF(AND(M1254&gt;=65,M1254&lt;=69),1,0)</f>
        <v>0</v>
      </c>
      <c r="BC1254" s="78">
        <f>IF(AND(M1254&gt;=70,M1254&lt;=74),1,0)</f>
        <v>0</v>
      </c>
      <c r="BD1254" s="78">
        <f>IF(AND(M1254&gt;=75,M1254&lt;=79),1,0)</f>
        <v>0</v>
      </c>
      <c r="BE1254" s="78">
        <f>IF(AND(M1254&gt;=80,M1254&lt;=84),1,0)</f>
        <v>0</v>
      </c>
      <c r="BF1254" s="78">
        <f>IF(AND(M1254&gt;=85,M1254&lt;=89),1,0)</f>
        <v>0</v>
      </c>
      <c r="BG1254" s="78">
        <f>IF(AND(M1254&gt;=90,M1254&lt;=94),1,0)</f>
        <v>1</v>
      </c>
      <c r="BH1254" s="78">
        <f>IF(AND(M1254&gt;=95,M1254&lt;=99),1,0)</f>
        <v>0</v>
      </c>
      <c r="BI1254" s="78">
        <f>IF(AND(M1254&gt;=100,M1254&lt;=105),1,0)</f>
        <v>0</v>
      </c>
      <c r="BJ1254" s="78">
        <f>IF(I1254&lt;$BK$2,1,0)</f>
        <v>0</v>
      </c>
      <c r="BK1254" s="78">
        <f>IF(I1254&gt;$BK$2,1,0)</f>
        <v>1</v>
      </c>
      <c r="BL1254" s="79">
        <f>IF(J1254=$BL$2,1,0)</f>
        <v>0</v>
      </c>
      <c r="BM1254" s="79">
        <f>IF(J1254=$BM276,1,0)</f>
        <v>0</v>
      </c>
      <c r="BN1254" s="79">
        <f>IF(J1254=$BN276,1,0)</f>
        <v>0</v>
      </c>
      <c r="BO1254" s="79">
        <f>IF(J1254=$BO276,1,0)</f>
        <v>0</v>
      </c>
      <c r="BP1254" s="79">
        <f>IF(J1254=$BP276,1,0)</f>
        <v>0</v>
      </c>
      <c r="BQ1254" s="79">
        <f>IF(J1254=$BQ$2,1,0)</f>
        <v>0</v>
      </c>
      <c r="BR1254" s="79">
        <f>IF(J1254=$BR$2,1,0)</f>
        <v>0</v>
      </c>
      <c r="BS1254" s="78">
        <f>IF(F1254=$BS$2,1,0)</f>
        <v>0</v>
      </c>
      <c r="BT1254" s="78">
        <f>IF(F1254=$BT$2,1,0)</f>
        <v>0</v>
      </c>
      <c r="BU1254" s="78">
        <f>IF(F1254=$BU$2,1,0)</f>
        <v>0</v>
      </c>
      <c r="BV1254" s="78">
        <f>IF(F1254=$BV$2,1,0)</f>
        <v>0</v>
      </c>
      <c r="BW1254" s="78">
        <f>IF(F1254=$BW$2,1,0)</f>
        <v>1</v>
      </c>
      <c r="BX1254" s="78">
        <f>IF(F1254=$BX$2,1,0)</f>
        <v>0</v>
      </c>
      <c r="BY1254" s="78">
        <f>IF(F1254=$BY$2,1,0)</f>
        <v>0</v>
      </c>
      <c r="BZ1254" s="78">
        <f>IF(F1254=$BZ$2,1,0)</f>
        <v>0</v>
      </c>
      <c r="CA1254"/>
      <c r="CB1254" s="1">
        <v>0</v>
      </c>
      <c r="CC1254" s="1">
        <v>0</v>
      </c>
    </row>
    <row r="1255" spans="2:81" x14ac:dyDescent="0.3">
      <c r="B1255" s="29" t="s">
        <v>124</v>
      </c>
      <c r="C1255" s="33" t="s">
        <v>168</v>
      </c>
      <c r="D1255" s="33" t="s">
        <v>65</v>
      </c>
      <c r="E1255" s="53" t="s">
        <v>1177</v>
      </c>
      <c r="F1255" s="31" t="s">
        <v>52</v>
      </c>
      <c r="G1255" s="1">
        <v>2</v>
      </c>
      <c r="H1255" s="1">
        <v>2016</v>
      </c>
      <c r="I1255" s="36">
        <v>0.79652777777777783</v>
      </c>
      <c r="J1255" s="1" t="s">
        <v>10</v>
      </c>
      <c r="K1255" s="39">
        <v>22230</v>
      </c>
      <c r="L1255" t="s">
        <v>1724</v>
      </c>
      <c r="M1255" s="76">
        <v>81</v>
      </c>
      <c r="N1255" t="str">
        <f t="shared" si="615"/>
        <v>ptcldy</v>
      </c>
      <c r="O1255" s="78">
        <f t="shared" si="616"/>
        <v>0</v>
      </c>
      <c r="P1255" s="78">
        <v>0</v>
      </c>
      <c r="Q1255" s="78">
        <v>0</v>
      </c>
      <c r="R1255" s="78">
        <f t="shared" si="617"/>
        <v>0</v>
      </c>
      <c r="S1255" s="78">
        <f t="shared" si="618"/>
        <v>0</v>
      </c>
      <c r="T1255" s="78">
        <f t="shared" si="619"/>
        <v>0</v>
      </c>
      <c r="U1255" s="78">
        <f t="shared" si="620"/>
        <v>0</v>
      </c>
      <c r="V1255" s="78">
        <f t="shared" si="621"/>
        <v>0</v>
      </c>
      <c r="W1255" s="78">
        <f t="shared" si="622"/>
        <v>0</v>
      </c>
      <c r="X1255" s="78">
        <f t="shared" si="623"/>
        <v>0</v>
      </c>
      <c r="Y1255" s="78">
        <f t="shared" si="624"/>
        <v>0</v>
      </c>
      <c r="Z1255" s="78">
        <f t="shared" si="625"/>
        <v>0</v>
      </c>
      <c r="AA1255" s="78">
        <f t="shared" si="626"/>
        <v>0</v>
      </c>
      <c r="AB1255" s="78">
        <f t="shared" si="627"/>
        <v>0</v>
      </c>
      <c r="AC1255" s="78">
        <f t="shared" si="628"/>
        <v>0</v>
      </c>
      <c r="AD1255" s="78">
        <f t="shared" si="629"/>
        <v>0</v>
      </c>
      <c r="AE1255" s="78">
        <f t="shared" si="630"/>
        <v>0</v>
      </c>
      <c r="AF1255" s="78">
        <f t="shared" si="631"/>
        <v>0</v>
      </c>
      <c r="AG1255" s="78">
        <f t="shared" si="614"/>
        <v>0</v>
      </c>
      <c r="AH1255" s="78">
        <f t="shared" si="632"/>
        <v>0</v>
      </c>
      <c r="AI1255" s="78">
        <f t="shared" si="633"/>
        <v>0</v>
      </c>
      <c r="AJ1255" s="78">
        <f t="shared" si="634"/>
        <v>0</v>
      </c>
      <c r="AK1255" s="78">
        <f t="shared" si="635"/>
        <v>0</v>
      </c>
      <c r="AL1255" s="78">
        <f t="shared" si="636"/>
        <v>0</v>
      </c>
      <c r="AM1255" s="78">
        <f t="shared" si="637"/>
        <v>0</v>
      </c>
      <c r="AN1255" s="78">
        <f t="shared" si="638"/>
        <v>0</v>
      </c>
      <c r="AO1255" s="78">
        <f t="shared" si="639"/>
        <v>0</v>
      </c>
      <c r="AP1255" s="78">
        <f t="shared" si="640"/>
        <v>0</v>
      </c>
      <c r="AQ1255" s="78">
        <f t="shared" si="641"/>
        <v>0</v>
      </c>
      <c r="AR1255" s="78">
        <f t="shared" si="642"/>
        <v>1</v>
      </c>
      <c r="AS1255" s="78">
        <f t="shared" si="643"/>
        <v>0</v>
      </c>
      <c r="AT1255" s="78">
        <f t="shared" si="644"/>
        <v>0</v>
      </c>
      <c r="AU1255" s="78">
        <f t="shared" si="645"/>
        <v>1</v>
      </c>
      <c r="AV1255" s="78">
        <f>IF(AND(M1255&gt;=35,M1255&lt;=39),1,0)</f>
        <v>0</v>
      </c>
      <c r="AW1255" s="78">
        <f>IF(AND(M1255&gt;=40,M1255&lt;=44),1,0)</f>
        <v>0</v>
      </c>
      <c r="AX1255" s="78">
        <f>IF(AND(M1255&gt;=45,M1255&lt;=49),1,0)</f>
        <v>0</v>
      </c>
      <c r="AY1255" s="78">
        <f>IF(AND(M1255&gt;=50,M1255&lt;=54),1,0)</f>
        <v>0</v>
      </c>
      <c r="AZ1255" s="78">
        <f>IF(AND(M1255&gt;=55,M1255&lt;=59),1,0)</f>
        <v>0</v>
      </c>
      <c r="BA1255" s="78">
        <f>IF(AND(M1255&gt;=60,M1255&lt;=64),1,0)</f>
        <v>0</v>
      </c>
      <c r="BB1255" s="78">
        <f>IF(AND(M1255&gt;=65,M1255&lt;=69),1,0)</f>
        <v>0</v>
      </c>
      <c r="BC1255" s="78">
        <f>IF(AND(M1255&gt;=70,M1255&lt;=74),1,0)</f>
        <v>0</v>
      </c>
      <c r="BD1255" s="78">
        <f>IF(AND(M1255&gt;=75,M1255&lt;=79),1,0)</f>
        <v>0</v>
      </c>
      <c r="BE1255" s="78">
        <f>IF(AND(M1255&gt;=80,M1255&lt;=84),1,0)</f>
        <v>1</v>
      </c>
      <c r="BF1255" s="78">
        <f>IF(AND(M1255&gt;=85,M1255&lt;=89),1,0)</f>
        <v>0</v>
      </c>
      <c r="BG1255" s="78">
        <f>IF(AND(M1255&gt;=90,M1255&lt;=94),1,0)</f>
        <v>0</v>
      </c>
      <c r="BH1255" s="78">
        <f>IF(AND(M1255&gt;=95,M1255&lt;=99),1,0)</f>
        <v>0</v>
      </c>
      <c r="BI1255" s="78">
        <f>IF(AND(M1255&gt;=100,M1255&lt;=105),1,0)</f>
        <v>0</v>
      </c>
      <c r="BJ1255" s="78">
        <f>IF(I1255&lt;$BK$2,1,0)</f>
        <v>0</v>
      </c>
      <c r="BK1255" s="78">
        <f>IF(I1255&gt;$BK$2,1,0)</f>
        <v>1</v>
      </c>
      <c r="BL1255" s="79">
        <f>IF(J1255=$BL$2,1,0)</f>
        <v>0</v>
      </c>
      <c r="BM1255" s="79">
        <f>IF(J1255=$BM277,1,0)</f>
        <v>0</v>
      </c>
      <c r="BN1255" s="79">
        <f>IF(J1255=$BN277,1,0)</f>
        <v>0</v>
      </c>
      <c r="BO1255" s="79">
        <f>IF(J1255=$BO277,1,0)</f>
        <v>0</v>
      </c>
      <c r="BP1255" s="79">
        <f>IF(J1255=$BP277,1,0)</f>
        <v>0</v>
      </c>
      <c r="BQ1255" s="79">
        <f>IF(J1255=$BQ$2,1,0)</f>
        <v>0</v>
      </c>
      <c r="BR1255" s="79">
        <f>IF(J1255=$BR$2,1,0)</f>
        <v>0</v>
      </c>
      <c r="BS1255" s="78">
        <f>IF(F1255=$BS$2,1,0)</f>
        <v>0</v>
      </c>
      <c r="BT1255" s="78">
        <f>IF(F1255=$BT$2,1,0)</f>
        <v>0</v>
      </c>
      <c r="BU1255" s="78">
        <f>IF(F1255=$BU$2,1,0)</f>
        <v>0</v>
      </c>
      <c r="BV1255" s="78">
        <f>IF(F1255=$BV$2,1,0)</f>
        <v>0</v>
      </c>
      <c r="BW1255" s="78">
        <f>IF(F1255=$BW$2,1,0)</f>
        <v>0</v>
      </c>
      <c r="BX1255" s="78">
        <f>IF(F1255=$BX$2,1,0)</f>
        <v>1</v>
      </c>
      <c r="BY1255" s="78">
        <f>IF(F1255=$BY$2,1,0)</f>
        <v>0</v>
      </c>
      <c r="BZ1255" s="78">
        <f>IF(F1255=$BZ$2,1,0)</f>
        <v>0</v>
      </c>
      <c r="CA1255"/>
      <c r="CB1255" s="1">
        <v>0</v>
      </c>
      <c r="CC1255" s="1">
        <v>0</v>
      </c>
    </row>
    <row r="1256" spans="2:81" x14ac:dyDescent="0.3">
      <c r="B1256" s="29" t="s">
        <v>125</v>
      </c>
      <c r="C1256" s="33" t="s">
        <v>168</v>
      </c>
      <c r="D1256" s="33" t="s">
        <v>65</v>
      </c>
      <c r="E1256" s="53" t="s">
        <v>1178</v>
      </c>
      <c r="F1256" s="31" t="s">
        <v>52</v>
      </c>
      <c r="G1256" s="1">
        <v>3</v>
      </c>
      <c r="H1256" s="1">
        <v>2016</v>
      </c>
      <c r="I1256" s="36">
        <v>0.79652777777777783</v>
      </c>
      <c r="J1256" s="1" t="s">
        <v>11</v>
      </c>
      <c r="K1256" s="39">
        <v>24552</v>
      </c>
      <c r="L1256" t="s">
        <v>1816</v>
      </c>
      <c r="M1256" s="76">
        <v>78</v>
      </c>
      <c r="N1256" t="str">
        <f t="shared" si="615"/>
        <v>clear</v>
      </c>
      <c r="O1256" s="78">
        <f t="shared" si="616"/>
        <v>0</v>
      </c>
      <c r="P1256" s="78">
        <v>0</v>
      </c>
      <c r="Q1256" s="78">
        <v>0</v>
      </c>
      <c r="R1256" s="78">
        <f t="shared" si="617"/>
        <v>0</v>
      </c>
      <c r="S1256" s="78">
        <f t="shared" si="618"/>
        <v>0</v>
      </c>
      <c r="T1256" s="78">
        <f t="shared" si="619"/>
        <v>0</v>
      </c>
      <c r="U1256" s="78">
        <f t="shared" si="620"/>
        <v>0</v>
      </c>
      <c r="V1256" s="78">
        <f t="shared" si="621"/>
        <v>0</v>
      </c>
      <c r="W1256" s="78">
        <f t="shared" si="622"/>
        <v>0</v>
      </c>
      <c r="X1256" s="78">
        <f t="shared" si="623"/>
        <v>0</v>
      </c>
      <c r="Y1256" s="78">
        <f t="shared" si="624"/>
        <v>0</v>
      </c>
      <c r="Z1256" s="78">
        <f t="shared" si="625"/>
        <v>0</v>
      </c>
      <c r="AA1256" s="78">
        <f t="shared" si="626"/>
        <v>0</v>
      </c>
      <c r="AB1256" s="78">
        <f t="shared" si="627"/>
        <v>0</v>
      </c>
      <c r="AC1256" s="78">
        <f t="shared" si="628"/>
        <v>0</v>
      </c>
      <c r="AD1256" s="78">
        <f t="shared" si="629"/>
        <v>0</v>
      </c>
      <c r="AE1256" s="78">
        <f t="shared" si="630"/>
        <v>0</v>
      </c>
      <c r="AF1256" s="78">
        <f t="shared" si="631"/>
        <v>0</v>
      </c>
      <c r="AG1256" s="78">
        <f t="shared" si="614"/>
        <v>0</v>
      </c>
      <c r="AH1256" s="78">
        <f t="shared" si="632"/>
        <v>0</v>
      </c>
      <c r="AI1256" s="78">
        <f t="shared" si="633"/>
        <v>0</v>
      </c>
      <c r="AJ1256" s="78">
        <f t="shared" si="634"/>
        <v>0</v>
      </c>
      <c r="AK1256" s="78">
        <f t="shared" si="635"/>
        <v>0</v>
      </c>
      <c r="AL1256" s="78">
        <f t="shared" si="636"/>
        <v>0</v>
      </c>
      <c r="AM1256" s="78">
        <f t="shared" si="637"/>
        <v>0</v>
      </c>
      <c r="AN1256" s="78">
        <f t="shared" si="638"/>
        <v>0</v>
      </c>
      <c r="AO1256" s="78">
        <f t="shared" si="639"/>
        <v>0</v>
      </c>
      <c r="AP1256" s="78">
        <f t="shared" si="640"/>
        <v>0</v>
      </c>
      <c r="AQ1256" s="78">
        <f t="shared" si="641"/>
        <v>0</v>
      </c>
      <c r="AR1256" s="78">
        <f t="shared" si="642"/>
        <v>1</v>
      </c>
      <c r="AS1256" s="78">
        <f t="shared" si="643"/>
        <v>0</v>
      </c>
      <c r="AT1256" s="78">
        <f t="shared" si="644"/>
        <v>0</v>
      </c>
      <c r="AU1256" s="78">
        <f t="shared" si="645"/>
        <v>1</v>
      </c>
      <c r="AV1256" s="78">
        <f>IF(AND(M1256&gt;=35,M1256&lt;=39),1,0)</f>
        <v>0</v>
      </c>
      <c r="AW1256" s="78">
        <f>IF(AND(M1256&gt;=40,M1256&lt;=44),1,0)</f>
        <v>0</v>
      </c>
      <c r="AX1256" s="78">
        <f>IF(AND(M1256&gt;=45,M1256&lt;=49),1,0)</f>
        <v>0</v>
      </c>
      <c r="AY1256" s="78">
        <f>IF(AND(M1256&gt;=50,M1256&lt;=54),1,0)</f>
        <v>0</v>
      </c>
      <c r="AZ1256" s="78">
        <f>IF(AND(M1256&gt;=55,M1256&lt;=59),1,0)</f>
        <v>0</v>
      </c>
      <c r="BA1256" s="78">
        <f>IF(AND(M1256&gt;=60,M1256&lt;=64),1,0)</f>
        <v>0</v>
      </c>
      <c r="BB1256" s="78">
        <f>IF(AND(M1256&gt;=65,M1256&lt;=69),1,0)</f>
        <v>0</v>
      </c>
      <c r="BC1256" s="78">
        <f>IF(AND(M1256&gt;=70,M1256&lt;=74),1,0)</f>
        <v>0</v>
      </c>
      <c r="BD1256" s="78">
        <f>IF(AND(M1256&gt;=75,M1256&lt;=79),1,0)</f>
        <v>1</v>
      </c>
      <c r="BE1256" s="78">
        <f>IF(AND(M1256&gt;=80,M1256&lt;=84),1,0)</f>
        <v>0</v>
      </c>
      <c r="BF1256" s="78">
        <f>IF(AND(M1256&gt;=85,M1256&lt;=89),1,0)</f>
        <v>0</v>
      </c>
      <c r="BG1256" s="78">
        <f>IF(AND(M1256&gt;=90,M1256&lt;=94),1,0)</f>
        <v>0</v>
      </c>
      <c r="BH1256" s="78">
        <f>IF(AND(M1256&gt;=95,M1256&lt;=99),1,0)</f>
        <v>0</v>
      </c>
      <c r="BI1256" s="78">
        <f>IF(AND(M1256&gt;=100,M1256&lt;=105),1,0)</f>
        <v>0</v>
      </c>
      <c r="BJ1256" s="78">
        <f>IF(I1256&lt;$BK$2,1,0)</f>
        <v>0</v>
      </c>
      <c r="BK1256" s="78">
        <f>IF(I1256&gt;$BK$2,1,0)</f>
        <v>1</v>
      </c>
      <c r="BL1256" s="79">
        <f>IF(J1256=$BL$2,1,0)</f>
        <v>0</v>
      </c>
      <c r="BM1256" s="79">
        <f>IF(J1256=$BM278,1,0)</f>
        <v>0</v>
      </c>
      <c r="BN1256" s="79">
        <f>IF(J1256=$BN278,1,0)</f>
        <v>0</v>
      </c>
      <c r="BO1256" s="79">
        <f>IF(J1256=$BO278,1,0)</f>
        <v>0</v>
      </c>
      <c r="BP1256" s="79">
        <f>IF(J1256=$BP278,1,0)</f>
        <v>0</v>
      </c>
      <c r="BQ1256" s="79">
        <f>IF(J1256=$BQ$2,1,0)</f>
        <v>0</v>
      </c>
      <c r="BR1256" s="79">
        <f>IF(J1256=$BR$2,1,0)</f>
        <v>0</v>
      </c>
      <c r="BS1256" s="78">
        <f>IF(F1256=$BS$2,1,0)</f>
        <v>0</v>
      </c>
      <c r="BT1256" s="78">
        <f>IF(F1256=$BT$2,1,0)</f>
        <v>0</v>
      </c>
      <c r="BU1256" s="78">
        <f>IF(F1256=$BU$2,1,0)</f>
        <v>0</v>
      </c>
      <c r="BV1256" s="78">
        <f>IF(F1256=$BV$2,1,0)</f>
        <v>0</v>
      </c>
      <c r="BW1256" s="78">
        <f>IF(F1256=$BW$2,1,0)</f>
        <v>0</v>
      </c>
      <c r="BX1256" s="78">
        <f>IF(F1256=$BX$2,1,0)</f>
        <v>1</v>
      </c>
      <c r="BY1256" s="78">
        <f>IF(F1256=$BY$2,1,0)</f>
        <v>0</v>
      </c>
      <c r="BZ1256" s="78">
        <f>IF(F1256=$BZ$2,1,0)</f>
        <v>0</v>
      </c>
      <c r="CA1256"/>
      <c r="CB1256" s="1">
        <v>0</v>
      </c>
      <c r="CC1256" s="1">
        <v>0</v>
      </c>
    </row>
    <row r="1257" spans="2:81" x14ac:dyDescent="0.3">
      <c r="B1257" s="29" t="s">
        <v>126</v>
      </c>
      <c r="C1257" s="33" t="s">
        <v>168</v>
      </c>
      <c r="D1257" s="33" t="s">
        <v>65</v>
      </c>
      <c r="E1257" s="53" t="s">
        <v>1179</v>
      </c>
      <c r="F1257" s="31" t="s">
        <v>52</v>
      </c>
      <c r="G1257" s="1">
        <v>4</v>
      </c>
      <c r="H1257" s="1">
        <v>2016</v>
      </c>
      <c r="I1257" s="36">
        <v>0.79652777777777783</v>
      </c>
      <c r="J1257" s="1" t="s">
        <v>9</v>
      </c>
      <c r="K1257" s="39">
        <v>28762</v>
      </c>
      <c r="L1257" t="s">
        <v>1715</v>
      </c>
      <c r="M1257" s="76">
        <v>80</v>
      </c>
      <c r="N1257" t="str">
        <f t="shared" si="615"/>
        <v>ptcldy</v>
      </c>
      <c r="O1257" s="78">
        <f t="shared" si="616"/>
        <v>0</v>
      </c>
      <c r="P1257" s="78">
        <v>0</v>
      </c>
      <c r="Q1257" s="78">
        <v>0</v>
      </c>
      <c r="R1257" s="78">
        <f t="shared" si="617"/>
        <v>0</v>
      </c>
      <c r="S1257" s="78">
        <f t="shared" si="618"/>
        <v>0</v>
      </c>
      <c r="T1257" s="78">
        <f t="shared" si="619"/>
        <v>0</v>
      </c>
      <c r="U1257" s="78">
        <f t="shared" si="620"/>
        <v>0</v>
      </c>
      <c r="V1257" s="78">
        <f t="shared" si="621"/>
        <v>0</v>
      </c>
      <c r="W1257" s="78">
        <f t="shared" si="622"/>
        <v>0</v>
      </c>
      <c r="X1257" s="78">
        <f t="shared" si="623"/>
        <v>0</v>
      </c>
      <c r="Y1257" s="78">
        <f t="shared" si="624"/>
        <v>0</v>
      </c>
      <c r="Z1257" s="78">
        <f t="shared" si="625"/>
        <v>0</v>
      </c>
      <c r="AA1257" s="78">
        <f t="shared" si="626"/>
        <v>0</v>
      </c>
      <c r="AB1257" s="78">
        <f t="shared" si="627"/>
        <v>0</v>
      </c>
      <c r="AC1257" s="78">
        <f t="shared" si="628"/>
        <v>0</v>
      </c>
      <c r="AD1257" s="78">
        <f t="shared" si="629"/>
        <v>0</v>
      </c>
      <c r="AE1257" s="78">
        <f t="shared" si="630"/>
        <v>0</v>
      </c>
      <c r="AF1257" s="78">
        <f t="shared" si="631"/>
        <v>0</v>
      </c>
      <c r="AG1257" s="78">
        <f t="shared" si="614"/>
        <v>0</v>
      </c>
      <c r="AH1257" s="78">
        <f t="shared" si="632"/>
        <v>0</v>
      </c>
      <c r="AI1257" s="78">
        <f t="shared" si="633"/>
        <v>0</v>
      </c>
      <c r="AJ1257" s="78">
        <f t="shared" si="634"/>
        <v>0</v>
      </c>
      <c r="AK1257" s="78">
        <f t="shared" si="635"/>
        <v>0</v>
      </c>
      <c r="AL1257" s="78">
        <f t="shared" si="636"/>
        <v>0</v>
      </c>
      <c r="AM1257" s="78">
        <f t="shared" si="637"/>
        <v>0</v>
      </c>
      <c r="AN1257" s="78">
        <f t="shared" si="638"/>
        <v>0</v>
      </c>
      <c r="AO1257" s="78">
        <f t="shared" si="639"/>
        <v>0</v>
      </c>
      <c r="AP1257" s="78">
        <f t="shared" si="640"/>
        <v>0</v>
      </c>
      <c r="AQ1257" s="78">
        <f t="shared" si="641"/>
        <v>0</v>
      </c>
      <c r="AR1257" s="78">
        <f t="shared" si="642"/>
        <v>1</v>
      </c>
      <c r="AS1257" s="78">
        <f t="shared" si="643"/>
        <v>0</v>
      </c>
      <c r="AT1257" s="78">
        <f t="shared" si="644"/>
        <v>0</v>
      </c>
      <c r="AU1257" s="78">
        <f t="shared" si="645"/>
        <v>1</v>
      </c>
      <c r="AV1257" s="78">
        <f>IF(AND(M1257&gt;=35,M1257&lt;=39),1,0)</f>
        <v>0</v>
      </c>
      <c r="AW1257" s="78">
        <f>IF(AND(M1257&gt;=40,M1257&lt;=44),1,0)</f>
        <v>0</v>
      </c>
      <c r="AX1257" s="78">
        <f>IF(AND(M1257&gt;=45,M1257&lt;=49),1,0)</f>
        <v>0</v>
      </c>
      <c r="AY1257" s="78">
        <f>IF(AND(M1257&gt;=50,M1257&lt;=54),1,0)</f>
        <v>0</v>
      </c>
      <c r="AZ1257" s="78">
        <f>IF(AND(M1257&gt;=55,M1257&lt;=59),1,0)</f>
        <v>0</v>
      </c>
      <c r="BA1257" s="78">
        <f>IF(AND(M1257&gt;=60,M1257&lt;=64),1,0)</f>
        <v>0</v>
      </c>
      <c r="BB1257" s="78">
        <f>IF(AND(M1257&gt;=65,M1257&lt;=69),1,0)</f>
        <v>0</v>
      </c>
      <c r="BC1257" s="78">
        <f>IF(AND(M1257&gt;=70,M1257&lt;=74),1,0)</f>
        <v>0</v>
      </c>
      <c r="BD1257" s="78">
        <f>IF(AND(M1257&gt;=75,M1257&lt;=79),1,0)</f>
        <v>0</v>
      </c>
      <c r="BE1257" s="78">
        <f>IF(AND(M1257&gt;=80,M1257&lt;=84),1,0)</f>
        <v>1</v>
      </c>
      <c r="BF1257" s="78">
        <f>IF(AND(M1257&gt;=85,M1257&lt;=89),1,0)</f>
        <v>0</v>
      </c>
      <c r="BG1257" s="78">
        <f>IF(AND(M1257&gt;=90,M1257&lt;=94),1,0)</f>
        <v>0</v>
      </c>
      <c r="BH1257" s="78">
        <f>IF(AND(M1257&gt;=95,M1257&lt;=99),1,0)</f>
        <v>0</v>
      </c>
      <c r="BI1257" s="78">
        <f>IF(AND(M1257&gt;=100,M1257&lt;=105),1,0)</f>
        <v>0</v>
      </c>
      <c r="BJ1257" s="78">
        <f>IF(I1257&lt;$BK$2,1,0)</f>
        <v>0</v>
      </c>
      <c r="BK1257" s="78">
        <f>IF(I1257&gt;$BK$2,1,0)</f>
        <v>1</v>
      </c>
      <c r="BL1257" s="79">
        <f>IF(J1257=$BL$2,1,0)</f>
        <v>0</v>
      </c>
      <c r="BM1257" s="79">
        <f>IF(J1257=$BM279,1,0)</f>
        <v>0</v>
      </c>
      <c r="BN1257" s="79">
        <f>IF(J1257=$BN279,1,0)</f>
        <v>0</v>
      </c>
      <c r="BO1257" s="79">
        <f>IF(J1257=$BO279,1,0)</f>
        <v>0</v>
      </c>
      <c r="BP1257" s="79">
        <f>IF(J1257=$BP279,1,0)</f>
        <v>0</v>
      </c>
      <c r="BQ1257" s="79">
        <f>IF(J1257=$BQ$2,1,0)</f>
        <v>0</v>
      </c>
      <c r="BR1257" s="79">
        <f>IF(J1257=$BR$2,1,0)</f>
        <v>0</v>
      </c>
      <c r="BS1257" s="78">
        <f>IF(F1257=$BS$2,1,0)</f>
        <v>0</v>
      </c>
      <c r="BT1257" s="78">
        <f>IF(F1257=$BT$2,1,0)</f>
        <v>0</v>
      </c>
      <c r="BU1257" s="78">
        <f>IF(F1257=$BU$2,1,0)</f>
        <v>0</v>
      </c>
      <c r="BV1257" s="78">
        <f>IF(F1257=$BV$2,1,0)</f>
        <v>0</v>
      </c>
      <c r="BW1257" s="78">
        <f>IF(F1257=$BW$2,1,0)</f>
        <v>0</v>
      </c>
      <c r="BX1257" s="78">
        <f>IF(F1257=$BX$2,1,0)</f>
        <v>1</v>
      </c>
      <c r="BY1257" s="78">
        <f>IF(F1257=$BY$2,1,0)</f>
        <v>0</v>
      </c>
      <c r="BZ1257" s="78">
        <f>IF(F1257=$BZ$2,1,0)</f>
        <v>0</v>
      </c>
      <c r="CA1257" t="s">
        <v>2309</v>
      </c>
      <c r="CB1257" s="1">
        <v>0</v>
      </c>
      <c r="CC1257" s="1">
        <v>0</v>
      </c>
    </row>
    <row r="1258" spans="2:81" x14ac:dyDescent="0.3">
      <c r="B1258" s="29" t="s">
        <v>127</v>
      </c>
      <c r="C1258" s="33" t="s">
        <v>156</v>
      </c>
      <c r="D1258" s="33" t="s">
        <v>80</v>
      </c>
      <c r="E1258" s="53" t="s">
        <v>1180</v>
      </c>
      <c r="F1258" s="31" t="s">
        <v>52</v>
      </c>
      <c r="G1258" s="1">
        <v>16</v>
      </c>
      <c r="H1258" s="1">
        <v>2016</v>
      </c>
      <c r="I1258" s="36">
        <v>0.79722222222222217</v>
      </c>
      <c r="J1258" s="1" t="s">
        <v>10</v>
      </c>
      <c r="K1258" s="39">
        <v>26014</v>
      </c>
      <c r="L1258" t="s">
        <v>1848</v>
      </c>
      <c r="M1258" s="76">
        <v>90</v>
      </c>
      <c r="N1258" t="str">
        <f t="shared" si="615"/>
        <v>ptcldy</v>
      </c>
      <c r="O1258" s="78">
        <f t="shared" si="616"/>
        <v>0</v>
      </c>
      <c r="P1258" s="78">
        <v>0</v>
      </c>
      <c r="Q1258" s="78">
        <v>0</v>
      </c>
      <c r="R1258" s="78">
        <f t="shared" si="617"/>
        <v>0</v>
      </c>
      <c r="S1258" s="78">
        <f t="shared" si="618"/>
        <v>0</v>
      </c>
      <c r="T1258" s="78">
        <f t="shared" si="619"/>
        <v>1</v>
      </c>
      <c r="U1258" s="78">
        <f t="shared" si="620"/>
        <v>0</v>
      </c>
      <c r="V1258" s="78">
        <f t="shared" si="621"/>
        <v>0</v>
      </c>
      <c r="W1258" s="78">
        <f t="shared" si="622"/>
        <v>0</v>
      </c>
      <c r="X1258" s="78">
        <f t="shared" si="623"/>
        <v>0</v>
      </c>
      <c r="Y1258" s="78">
        <f t="shared" si="624"/>
        <v>0</v>
      </c>
      <c r="Z1258" s="78">
        <f t="shared" si="625"/>
        <v>0</v>
      </c>
      <c r="AA1258" s="78">
        <f t="shared" si="626"/>
        <v>0</v>
      </c>
      <c r="AB1258" s="78">
        <f t="shared" si="627"/>
        <v>0</v>
      </c>
      <c r="AC1258" s="78">
        <f t="shared" si="628"/>
        <v>0</v>
      </c>
      <c r="AD1258" s="78">
        <f t="shared" si="629"/>
        <v>0</v>
      </c>
      <c r="AE1258" s="78">
        <f t="shared" si="630"/>
        <v>0</v>
      </c>
      <c r="AF1258" s="78">
        <f t="shared" si="631"/>
        <v>0</v>
      </c>
      <c r="AG1258" s="78">
        <f t="shared" si="614"/>
        <v>0</v>
      </c>
      <c r="AH1258" s="78">
        <f t="shared" si="632"/>
        <v>0</v>
      </c>
      <c r="AI1258" s="78">
        <f t="shared" si="633"/>
        <v>0</v>
      </c>
      <c r="AJ1258" s="78">
        <f t="shared" si="634"/>
        <v>0</v>
      </c>
      <c r="AK1258" s="78">
        <f t="shared" si="635"/>
        <v>0</v>
      </c>
      <c r="AL1258" s="78">
        <f t="shared" si="636"/>
        <v>0</v>
      </c>
      <c r="AM1258" s="78">
        <f t="shared" si="637"/>
        <v>0</v>
      </c>
      <c r="AN1258" s="78">
        <f t="shared" si="638"/>
        <v>0</v>
      </c>
      <c r="AO1258" s="78">
        <f t="shared" si="639"/>
        <v>0</v>
      </c>
      <c r="AP1258" s="78">
        <f t="shared" si="640"/>
        <v>0</v>
      </c>
      <c r="AQ1258" s="78">
        <f t="shared" si="641"/>
        <v>0</v>
      </c>
      <c r="AR1258" s="78">
        <f t="shared" si="642"/>
        <v>0</v>
      </c>
      <c r="AS1258" s="78">
        <f t="shared" si="643"/>
        <v>0</v>
      </c>
      <c r="AT1258" s="78">
        <f t="shared" si="644"/>
        <v>0</v>
      </c>
      <c r="AU1258" s="78">
        <f t="shared" si="645"/>
        <v>1</v>
      </c>
      <c r="AV1258" s="78">
        <f>IF(AND(M1258&gt;=35,M1258&lt;=39),1,0)</f>
        <v>0</v>
      </c>
      <c r="AW1258" s="78">
        <f>IF(AND(M1258&gt;=40,M1258&lt;=44),1,0)</f>
        <v>0</v>
      </c>
      <c r="AX1258" s="78">
        <f>IF(AND(M1258&gt;=45,M1258&lt;=49),1,0)</f>
        <v>0</v>
      </c>
      <c r="AY1258" s="78">
        <f>IF(AND(M1258&gt;=50,M1258&lt;=54),1,0)</f>
        <v>0</v>
      </c>
      <c r="AZ1258" s="78">
        <f>IF(AND(M1258&gt;=55,M1258&lt;=59),1,0)</f>
        <v>0</v>
      </c>
      <c r="BA1258" s="78">
        <f>IF(AND(M1258&gt;=60,M1258&lt;=64),1,0)</f>
        <v>0</v>
      </c>
      <c r="BB1258" s="78">
        <f>IF(AND(M1258&gt;=65,M1258&lt;=69),1,0)</f>
        <v>0</v>
      </c>
      <c r="BC1258" s="78">
        <f>IF(AND(M1258&gt;=70,M1258&lt;=74),1,0)</f>
        <v>0</v>
      </c>
      <c r="BD1258" s="78">
        <f>IF(AND(M1258&gt;=75,M1258&lt;=79),1,0)</f>
        <v>0</v>
      </c>
      <c r="BE1258" s="78">
        <f>IF(AND(M1258&gt;=80,M1258&lt;=84),1,0)</f>
        <v>0</v>
      </c>
      <c r="BF1258" s="78">
        <f>IF(AND(M1258&gt;=85,M1258&lt;=89),1,0)</f>
        <v>0</v>
      </c>
      <c r="BG1258" s="78">
        <f>IF(AND(M1258&gt;=90,M1258&lt;=94),1,0)</f>
        <v>1</v>
      </c>
      <c r="BH1258" s="78">
        <f>IF(AND(M1258&gt;=95,M1258&lt;=99),1,0)</f>
        <v>0</v>
      </c>
      <c r="BI1258" s="78">
        <f>IF(AND(M1258&gt;=100,M1258&lt;=105),1,0)</f>
        <v>0</v>
      </c>
      <c r="BJ1258" s="78">
        <f>IF(I1258&lt;$BK$2,1,0)</f>
        <v>0</v>
      </c>
      <c r="BK1258" s="78">
        <f>IF(I1258&gt;$BK$2,1,0)</f>
        <v>1</v>
      </c>
      <c r="BL1258" s="79">
        <f>IF(J1258=$BL$2,1,0)</f>
        <v>0</v>
      </c>
      <c r="BM1258" s="79">
        <f>IF(J1258=$BM280,1,0)</f>
        <v>0</v>
      </c>
      <c r="BN1258" s="79">
        <f>IF(J1258=$BN280,1,0)</f>
        <v>0</v>
      </c>
      <c r="BO1258" s="79">
        <f>IF(J1258=$BO280,1,0)</f>
        <v>0</v>
      </c>
      <c r="BP1258" s="79">
        <f>IF(J1258=$BP280,1,0)</f>
        <v>0</v>
      </c>
      <c r="BQ1258" s="79">
        <f>IF(J1258=$BQ$2,1,0)</f>
        <v>0</v>
      </c>
      <c r="BR1258" s="79">
        <f>IF(J1258=$BR$2,1,0)</f>
        <v>0</v>
      </c>
      <c r="BS1258" s="78">
        <f>IF(F1258=$BS$2,1,0)</f>
        <v>0</v>
      </c>
      <c r="BT1258" s="78">
        <f>IF(F1258=$BT$2,1,0)</f>
        <v>0</v>
      </c>
      <c r="BU1258" s="78">
        <f>IF(F1258=$BU$2,1,0)</f>
        <v>0</v>
      </c>
      <c r="BV1258" s="78">
        <f>IF(F1258=$BV$2,1,0)</f>
        <v>0</v>
      </c>
      <c r="BW1258" s="78">
        <f>IF(F1258=$BW$2,1,0)</f>
        <v>0</v>
      </c>
      <c r="BX1258" s="78">
        <f>IF(F1258=$BX$2,1,0)</f>
        <v>1</v>
      </c>
      <c r="BY1258" s="78">
        <f>IF(F1258=$BY$2,1,0)</f>
        <v>0</v>
      </c>
      <c r="BZ1258" s="78">
        <f>IF(F1258=$BZ$2,1,0)</f>
        <v>0</v>
      </c>
      <c r="CA1258"/>
      <c r="CB1258" s="1">
        <v>0</v>
      </c>
      <c r="CC1258" s="1">
        <v>0</v>
      </c>
    </row>
    <row r="1259" spans="2:81" x14ac:dyDescent="0.3">
      <c r="B1259" s="29" t="s">
        <v>128</v>
      </c>
      <c r="C1259" s="33" t="s">
        <v>156</v>
      </c>
      <c r="D1259" s="33" t="s">
        <v>80</v>
      </c>
      <c r="E1259" s="53" t="s">
        <v>1181</v>
      </c>
      <c r="F1259" s="31" t="s">
        <v>52</v>
      </c>
      <c r="G1259" s="1">
        <v>17</v>
      </c>
      <c r="H1259" s="1">
        <v>2016</v>
      </c>
      <c r="I1259" s="36">
        <v>0.79722222222222217</v>
      </c>
      <c r="J1259" s="1" t="s">
        <v>11</v>
      </c>
      <c r="K1259" s="39">
        <v>26160</v>
      </c>
      <c r="L1259" t="s">
        <v>1850</v>
      </c>
      <c r="M1259" s="76">
        <v>89</v>
      </c>
      <c r="N1259" t="str">
        <f t="shared" si="615"/>
        <v>rain</v>
      </c>
      <c r="O1259" s="78">
        <f t="shared" si="616"/>
        <v>0</v>
      </c>
      <c r="P1259" s="78">
        <v>0</v>
      </c>
      <c r="Q1259" s="78">
        <v>0</v>
      </c>
      <c r="R1259" s="78">
        <f t="shared" si="617"/>
        <v>0</v>
      </c>
      <c r="S1259" s="78">
        <f t="shared" si="618"/>
        <v>0</v>
      </c>
      <c r="T1259" s="78">
        <f t="shared" si="619"/>
        <v>1</v>
      </c>
      <c r="U1259" s="78">
        <f t="shared" si="620"/>
        <v>0</v>
      </c>
      <c r="V1259" s="78">
        <f t="shared" si="621"/>
        <v>0</v>
      </c>
      <c r="W1259" s="78">
        <f t="shared" si="622"/>
        <v>0</v>
      </c>
      <c r="X1259" s="78">
        <f t="shared" si="623"/>
        <v>0</v>
      </c>
      <c r="Y1259" s="78">
        <f t="shared" si="624"/>
        <v>0</v>
      </c>
      <c r="Z1259" s="78">
        <f t="shared" si="625"/>
        <v>0</v>
      </c>
      <c r="AA1259" s="78">
        <f t="shared" si="626"/>
        <v>0</v>
      </c>
      <c r="AB1259" s="78">
        <f t="shared" si="627"/>
        <v>0</v>
      </c>
      <c r="AC1259" s="78">
        <f t="shared" si="628"/>
        <v>0</v>
      </c>
      <c r="AD1259" s="78">
        <f t="shared" si="629"/>
        <v>0</v>
      </c>
      <c r="AE1259" s="78">
        <f t="shared" si="630"/>
        <v>0</v>
      </c>
      <c r="AF1259" s="78">
        <f t="shared" si="631"/>
        <v>0</v>
      </c>
      <c r="AG1259" s="78">
        <f t="shared" si="614"/>
        <v>0</v>
      </c>
      <c r="AH1259" s="78">
        <f t="shared" si="632"/>
        <v>0</v>
      </c>
      <c r="AI1259" s="78">
        <f t="shared" si="633"/>
        <v>0</v>
      </c>
      <c r="AJ1259" s="78">
        <f t="shared" si="634"/>
        <v>0</v>
      </c>
      <c r="AK1259" s="78">
        <f t="shared" si="635"/>
        <v>0</v>
      </c>
      <c r="AL1259" s="78">
        <f t="shared" si="636"/>
        <v>0</v>
      </c>
      <c r="AM1259" s="78">
        <f t="shared" si="637"/>
        <v>0</v>
      </c>
      <c r="AN1259" s="78">
        <f t="shared" si="638"/>
        <v>0</v>
      </c>
      <c r="AO1259" s="78">
        <f t="shared" si="639"/>
        <v>0</v>
      </c>
      <c r="AP1259" s="78">
        <f t="shared" si="640"/>
        <v>0</v>
      </c>
      <c r="AQ1259" s="78">
        <f t="shared" si="641"/>
        <v>0</v>
      </c>
      <c r="AR1259" s="78">
        <f t="shared" si="642"/>
        <v>0</v>
      </c>
      <c r="AS1259" s="78">
        <f t="shared" si="643"/>
        <v>0</v>
      </c>
      <c r="AT1259" s="78">
        <f t="shared" si="644"/>
        <v>0</v>
      </c>
      <c r="AU1259" s="78">
        <f t="shared" si="645"/>
        <v>1</v>
      </c>
      <c r="AV1259" s="78">
        <f>IF(AND(M1259&gt;=35,M1259&lt;=39),1,0)</f>
        <v>0</v>
      </c>
      <c r="AW1259" s="78">
        <f>IF(AND(M1259&gt;=40,M1259&lt;=44),1,0)</f>
        <v>0</v>
      </c>
      <c r="AX1259" s="78">
        <f>IF(AND(M1259&gt;=45,M1259&lt;=49),1,0)</f>
        <v>0</v>
      </c>
      <c r="AY1259" s="78">
        <f>IF(AND(M1259&gt;=50,M1259&lt;=54),1,0)</f>
        <v>0</v>
      </c>
      <c r="AZ1259" s="78">
        <f>IF(AND(M1259&gt;=55,M1259&lt;=59),1,0)</f>
        <v>0</v>
      </c>
      <c r="BA1259" s="78">
        <f>IF(AND(M1259&gt;=60,M1259&lt;=64),1,0)</f>
        <v>0</v>
      </c>
      <c r="BB1259" s="78">
        <f>IF(AND(M1259&gt;=65,M1259&lt;=69),1,0)</f>
        <v>0</v>
      </c>
      <c r="BC1259" s="78">
        <f>IF(AND(M1259&gt;=70,M1259&lt;=74),1,0)</f>
        <v>0</v>
      </c>
      <c r="BD1259" s="78">
        <f>IF(AND(M1259&gt;=75,M1259&lt;=79),1,0)</f>
        <v>0</v>
      </c>
      <c r="BE1259" s="78">
        <f>IF(AND(M1259&gt;=80,M1259&lt;=84),1,0)</f>
        <v>0</v>
      </c>
      <c r="BF1259" s="78">
        <f>IF(AND(M1259&gt;=85,M1259&lt;=89),1,0)</f>
        <v>1</v>
      </c>
      <c r="BG1259" s="78">
        <f>IF(AND(M1259&gt;=90,M1259&lt;=94),1,0)</f>
        <v>0</v>
      </c>
      <c r="BH1259" s="78">
        <f>IF(AND(M1259&gt;=95,M1259&lt;=99),1,0)</f>
        <v>0</v>
      </c>
      <c r="BI1259" s="78">
        <f>IF(AND(M1259&gt;=100,M1259&lt;=105),1,0)</f>
        <v>0</v>
      </c>
      <c r="BJ1259" s="78">
        <f>IF(I1259&lt;$BK$2,1,0)</f>
        <v>0</v>
      </c>
      <c r="BK1259" s="78">
        <f>IF(I1259&gt;$BK$2,1,0)</f>
        <v>1</v>
      </c>
      <c r="BL1259" s="79">
        <f>IF(J1259=$BL$2,1,0)</f>
        <v>0</v>
      </c>
      <c r="BM1259" s="79">
        <f>IF(J1259=$BM281,1,0)</f>
        <v>0</v>
      </c>
      <c r="BN1259" s="79">
        <f>IF(J1259=$BN281,1,0)</f>
        <v>0</v>
      </c>
      <c r="BO1259" s="79">
        <f>IF(J1259=$BO281,1,0)</f>
        <v>0</v>
      </c>
      <c r="BP1259" s="79">
        <f>IF(J1259=$BP281,1,0)</f>
        <v>0</v>
      </c>
      <c r="BQ1259" s="79">
        <f>IF(J1259=$BQ$2,1,0)</f>
        <v>0</v>
      </c>
      <c r="BR1259" s="79">
        <f>IF(J1259=$BR$2,1,0)</f>
        <v>0</v>
      </c>
      <c r="BS1259" s="78">
        <f>IF(F1259=$BS$2,1,0)</f>
        <v>0</v>
      </c>
      <c r="BT1259" s="78">
        <f>IF(F1259=$BT$2,1,0)</f>
        <v>0</v>
      </c>
      <c r="BU1259" s="78">
        <f>IF(F1259=$BU$2,1,0)</f>
        <v>0</v>
      </c>
      <c r="BV1259" s="78">
        <f>IF(F1259=$BV$2,1,0)</f>
        <v>0</v>
      </c>
      <c r="BW1259" s="78">
        <f>IF(F1259=$BW$2,1,0)</f>
        <v>0</v>
      </c>
      <c r="BX1259" s="78">
        <f>IF(F1259=$BX$2,1,0)</f>
        <v>1</v>
      </c>
      <c r="BY1259" s="78">
        <f>IF(F1259=$BY$2,1,0)</f>
        <v>0</v>
      </c>
      <c r="BZ1259" s="78">
        <f>IF(F1259=$BZ$2,1,0)</f>
        <v>0</v>
      </c>
      <c r="CA1259" t="s">
        <v>2310</v>
      </c>
      <c r="CB1259" s="1">
        <v>0</v>
      </c>
      <c r="CC1259" s="1">
        <v>0</v>
      </c>
    </row>
    <row r="1260" spans="2:81" x14ac:dyDescent="0.3">
      <c r="B1260" s="29" t="s">
        <v>129</v>
      </c>
      <c r="C1260" s="33" t="s">
        <v>176</v>
      </c>
      <c r="D1260" s="33" t="s">
        <v>68</v>
      </c>
      <c r="E1260" s="53" t="s">
        <v>1182</v>
      </c>
      <c r="F1260" s="31" t="s">
        <v>52</v>
      </c>
      <c r="G1260" s="1">
        <v>18</v>
      </c>
      <c r="H1260" s="1">
        <v>2016</v>
      </c>
      <c r="I1260" s="36">
        <v>0.79652777777777783</v>
      </c>
      <c r="J1260" s="1" t="s">
        <v>9</v>
      </c>
      <c r="K1260" s="39">
        <v>20288</v>
      </c>
      <c r="L1260" t="s">
        <v>1719</v>
      </c>
      <c r="M1260" s="76">
        <v>87</v>
      </c>
      <c r="N1260" t="str">
        <f t="shared" si="615"/>
        <v>ptcldy</v>
      </c>
      <c r="O1260" s="78">
        <f t="shared" si="616"/>
        <v>0</v>
      </c>
      <c r="P1260" s="78">
        <v>0</v>
      </c>
      <c r="Q1260" s="78">
        <v>0</v>
      </c>
      <c r="R1260" s="78">
        <f t="shared" si="617"/>
        <v>0</v>
      </c>
      <c r="S1260" s="78">
        <f t="shared" si="618"/>
        <v>0</v>
      </c>
      <c r="T1260" s="78">
        <f t="shared" si="619"/>
        <v>0</v>
      </c>
      <c r="U1260" s="78">
        <f t="shared" si="620"/>
        <v>0</v>
      </c>
      <c r="V1260" s="78">
        <f t="shared" si="621"/>
        <v>0</v>
      </c>
      <c r="W1260" s="78">
        <f t="shared" si="622"/>
        <v>0</v>
      </c>
      <c r="X1260" s="78">
        <f t="shared" si="623"/>
        <v>0</v>
      </c>
      <c r="Y1260" s="78">
        <f t="shared" si="624"/>
        <v>0</v>
      </c>
      <c r="Z1260" s="78">
        <f t="shared" si="625"/>
        <v>0</v>
      </c>
      <c r="AA1260" s="78">
        <f t="shared" si="626"/>
        <v>1</v>
      </c>
      <c r="AB1260" s="78">
        <f t="shared" si="627"/>
        <v>0</v>
      </c>
      <c r="AC1260" s="78">
        <f t="shared" si="628"/>
        <v>0</v>
      </c>
      <c r="AD1260" s="78">
        <f t="shared" si="629"/>
        <v>0</v>
      </c>
      <c r="AE1260" s="78">
        <f t="shared" si="630"/>
        <v>0</v>
      </c>
      <c r="AF1260" s="78">
        <f t="shared" si="631"/>
        <v>0</v>
      </c>
      <c r="AG1260" s="78">
        <f t="shared" si="614"/>
        <v>0</v>
      </c>
      <c r="AH1260" s="78">
        <f t="shared" si="632"/>
        <v>0</v>
      </c>
      <c r="AI1260" s="78">
        <f t="shared" si="633"/>
        <v>0</v>
      </c>
      <c r="AJ1260" s="78">
        <f t="shared" si="634"/>
        <v>0</v>
      </c>
      <c r="AK1260" s="78">
        <f t="shared" si="635"/>
        <v>0</v>
      </c>
      <c r="AL1260" s="78">
        <f t="shared" si="636"/>
        <v>0</v>
      </c>
      <c r="AM1260" s="78">
        <f t="shared" si="637"/>
        <v>0</v>
      </c>
      <c r="AN1260" s="78">
        <f t="shared" si="638"/>
        <v>0</v>
      </c>
      <c r="AO1260" s="78">
        <f t="shared" si="639"/>
        <v>0</v>
      </c>
      <c r="AP1260" s="78">
        <f t="shared" si="640"/>
        <v>0</v>
      </c>
      <c r="AQ1260" s="78">
        <f t="shared" si="641"/>
        <v>0</v>
      </c>
      <c r="AR1260" s="78">
        <f t="shared" si="642"/>
        <v>0</v>
      </c>
      <c r="AS1260" s="78">
        <f t="shared" si="643"/>
        <v>0</v>
      </c>
      <c r="AT1260" s="78">
        <f t="shared" si="644"/>
        <v>0</v>
      </c>
      <c r="AU1260" s="78">
        <f t="shared" si="645"/>
        <v>1</v>
      </c>
      <c r="AV1260" s="78">
        <f>IF(AND(M1260&gt;=35,M1260&lt;=39),1,0)</f>
        <v>0</v>
      </c>
      <c r="AW1260" s="78">
        <f>IF(AND(M1260&gt;=40,M1260&lt;=44),1,0)</f>
        <v>0</v>
      </c>
      <c r="AX1260" s="78">
        <f>IF(AND(M1260&gt;=45,M1260&lt;=49),1,0)</f>
        <v>0</v>
      </c>
      <c r="AY1260" s="78">
        <f>IF(AND(M1260&gt;=50,M1260&lt;=54),1,0)</f>
        <v>0</v>
      </c>
      <c r="AZ1260" s="78">
        <f>IF(AND(M1260&gt;=55,M1260&lt;=59),1,0)</f>
        <v>0</v>
      </c>
      <c r="BA1260" s="78">
        <f>IF(AND(M1260&gt;=60,M1260&lt;=64),1,0)</f>
        <v>0</v>
      </c>
      <c r="BB1260" s="78">
        <f>IF(AND(M1260&gt;=65,M1260&lt;=69),1,0)</f>
        <v>0</v>
      </c>
      <c r="BC1260" s="78">
        <f>IF(AND(M1260&gt;=70,M1260&lt;=74),1,0)</f>
        <v>0</v>
      </c>
      <c r="BD1260" s="78">
        <f>IF(AND(M1260&gt;=75,M1260&lt;=79),1,0)</f>
        <v>0</v>
      </c>
      <c r="BE1260" s="78">
        <f>IF(AND(M1260&gt;=80,M1260&lt;=84),1,0)</f>
        <v>0</v>
      </c>
      <c r="BF1260" s="78">
        <f>IF(AND(M1260&gt;=85,M1260&lt;=89),1,0)</f>
        <v>1</v>
      </c>
      <c r="BG1260" s="78">
        <f>IF(AND(M1260&gt;=90,M1260&lt;=94),1,0)</f>
        <v>0</v>
      </c>
      <c r="BH1260" s="78">
        <f>IF(AND(M1260&gt;=95,M1260&lt;=99),1,0)</f>
        <v>0</v>
      </c>
      <c r="BI1260" s="78">
        <f>IF(AND(M1260&gt;=100,M1260&lt;=105),1,0)</f>
        <v>0</v>
      </c>
      <c r="BJ1260" s="78">
        <f>IF(I1260&lt;$BK$2,1,0)</f>
        <v>0</v>
      </c>
      <c r="BK1260" s="78">
        <f>IF(I1260&gt;$BK$2,1,0)</f>
        <v>1</v>
      </c>
      <c r="BL1260" s="79">
        <f>IF(J1260=$BL$2,1,0)</f>
        <v>0</v>
      </c>
      <c r="BM1260" s="79">
        <f>IF(J1260=$BM282,1,0)</f>
        <v>0</v>
      </c>
      <c r="BN1260" s="79">
        <f>IF(J1260=$BN282,1,0)</f>
        <v>0</v>
      </c>
      <c r="BO1260" s="79">
        <f>IF(J1260=$BO282,1,0)</f>
        <v>0</v>
      </c>
      <c r="BP1260" s="79">
        <f>IF(J1260=$BP282,1,0)</f>
        <v>0</v>
      </c>
      <c r="BQ1260" s="79">
        <f>IF(J1260=$BQ$2,1,0)</f>
        <v>0</v>
      </c>
      <c r="BR1260" s="79">
        <f>IF(J1260=$BR$2,1,0)</f>
        <v>0</v>
      </c>
      <c r="BS1260" s="78">
        <f>IF(F1260=$BS$2,1,0)</f>
        <v>0</v>
      </c>
      <c r="BT1260" s="78">
        <f>IF(F1260=$BT$2,1,0)</f>
        <v>0</v>
      </c>
      <c r="BU1260" s="78">
        <f>IF(F1260=$BU$2,1,0)</f>
        <v>0</v>
      </c>
      <c r="BV1260" s="78">
        <f>IF(F1260=$BV$2,1,0)</f>
        <v>0</v>
      </c>
      <c r="BW1260" s="78">
        <f>IF(F1260=$BW$2,1,0)</f>
        <v>0</v>
      </c>
      <c r="BX1260" s="78">
        <f>IF(F1260=$BX$2,1,0)</f>
        <v>1</v>
      </c>
      <c r="BY1260" s="78">
        <f>IF(F1260=$BY$2,1,0)</f>
        <v>0</v>
      </c>
      <c r="BZ1260" s="78">
        <f>IF(F1260=$BZ$2,1,0)</f>
        <v>0</v>
      </c>
      <c r="CA1260" t="s">
        <v>1971</v>
      </c>
      <c r="CB1260" s="1">
        <v>0</v>
      </c>
      <c r="CC1260" s="1">
        <v>0</v>
      </c>
    </row>
    <row r="1261" spans="2:81" x14ac:dyDescent="0.3">
      <c r="B1261" s="29" t="s">
        <v>130</v>
      </c>
      <c r="C1261" s="33" t="s">
        <v>176</v>
      </c>
      <c r="D1261" s="33" t="s">
        <v>68</v>
      </c>
      <c r="E1261" s="53" t="s">
        <v>1183</v>
      </c>
      <c r="F1261" s="31" t="s">
        <v>52</v>
      </c>
      <c r="G1261" s="1">
        <v>19</v>
      </c>
      <c r="H1261" s="1">
        <v>2016</v>
      </c>
      <c r="I1261" s="36">
        <v>0.79583333333333339</v>
      </c>
      <c r="J1261" s="1" t="s">
        <v>5</v>
      </c>
      <c r="K1261" s="39">
        <v>34422</v>
      </c>
      <c r="L1261" t="s">
        <v>1777</v>
      </c>
      <c r="M1261" s="76">
        <v>86</v>
      </c>
      <c r="N1261" t="str">
        <f t="shared" si="615"/>
        <v>clear</v>
      </c>
      <c r="O1261" s="78">
        <f t="shared" si="616"/>
        <v>0</v>
      </c>
      <c r="P1261" s="78">
        <v>0</v>
      </c>
      <c r="Q1261" s="78">
        <v>0</v>
      </c>
      <c r="R1261" s="78">
        <f t="shared" si="617"/>
        <v>0</v>
      </c>
      <c r="S1261" s="78">
        <f t="shared" si="618"/>
        <v>0</v>
      </c>
      <c r="T1261" s="78">
        <f t="shared" si="619"/>
        <v>0</v>
      </c>
      <c r="U1261" s="78">
        <f t="shared" si="620"/>
        <v>0</v>
      </c>
      <c r="V1261" s="78">
        <f t="shared" si="621"/>
        <v>0</v>
      </c>
      <c r="W1261" s="78">
        <f t="shared" si="622"/>
        <v>0</v>
      </c>
      <c r="X1261" s="78">
        <f t="shared" si="623"/>
        <v>0</v>
      </c>
      <c r="Y1261" s="78">
        <f t="shared" si="624"/>
        <v>0</v>
      </c>
      <c r="Z1261" s="78">
        <f t="shared" si="625"/>
        <v>0</v>
      </c>
      <c r="AA1261" s="78">
        <f t="shared" si="626"/>
        <v>1</v>
      </c>
      <c r="AB1261" s="78">
        <f t="shared" si="627"/>
        <v>0</v>
      </c>
      <c r="AC1261" s="78">
        <f t="shared" si="628"/>
        <v>0</v>
      </c>
      <c r="AD1261" s="78">
        <f t="shared" si="629"/>
        <v>0</v>
      </c>
      <c r="AE1261" s="78">
        <f t="shared" si="630"/>
        <v>0</v>
      </c>
      <c r="AF1261" s="78">
        <f t="shared" si="631"/>
        <v>0</v>
      </c>
      <c r="AG1261" s="78">
        <f t="shared" si="614"/>
        <v>0</v>
      </c>
      <c r="AH1261" s="78">
        <f t="shared" si="632"/>
        <v>0</v>
      </c>
      <c r="AI1261" s="78">
        <f t="shared" si="633"/>
        <v>0</v>
      </c>
      <c r="AJ1261" s="78">
        <f t="shared" si="634"/>
        <v>0</v>
      </c>
      <c r="AK1261" s="78">
        <f t="shared" si="635"/>
        <v>0</v>
      </c>
      <c r="AL1261" s="78">
        <f t="shared" si="636"/>
        <v>0</v>
      </c>
      <c r="AM1261" s="78">
        <f t="shared" si="637"/>
        <v>0</v>
      </c>
      <c r="AN1261" s="78">
        <f t="shared" si="638"/>
        <v>0</v>
      </c>
      <c r="AO1261" s="78">
        <f t="shared" si="639"/>
        <v>0</v>
      </c>
      <c r="AP1261" s="78">
        <f t="shared" si="640"/>
        <v>0</v>
      </c>
      <c r="AQ1261" s="78">
        <f t="shared" si="641"/>
        <v>0</v>
      </c>
      <c r="AR1261" s="78">
        <f t="shared" si="642"/>
        <v>0</v>
      </c>
      <c r="AS1261" s="78">
        <f t="shared" si="643"/>
        <v>0</v>
      </c>
      <c r="AT1261" s="78">
        <f t="shared" si="644"/>
        <v>0</v>
      </c>
      <c r="AU1261" s="78">
        <f t="shared" si="645"/>
        <v>1</v>
      </c>
      <c r="AV1261" s="78">
        <f>IF(AND(M1261&gt;=35,M1261&lt;=39),1,0)</f>
        <v>0</v>
      </c>
      <c r="AW1261" s="78">
        <f>IF(AND(M1261&gt;=40,M1261&lt;=44),1,0)</f>
        <v>0</v>
      </c>
      <c r="AX1261" s="78">
        <f>IF(AND(M1261&gt;=45,M1261&lt;=49),1,0)</f>
        <v>0</v>
      </c>
      <c r="AY1261" s="78">
        <f>IF(AND(M1261&gt;=50,M1261&lt;=54),1,0)</f>
        <v>0</v>
      </c>
      <c r="AZ1261" s="78">
        <f>IF(AND(M1261&gt;=55,M1261&lt;=59),1,0)</f>
        <v>0</v>
      </c>
      <c r="BA1261" s="78">
        <f>IF(AND(M1261&gt;=60,M1261&lt;=64),1,0)</f>
        <v>0</v>
      </c>
      <c r="BB1261" s="78">
        <f>IF(AND(M1261&gt;=65,M1261&lt;=69),1,0)</f>
        <v>0</v>
      </c>
      <c r="BC1261" s="78">
        <f>IF(AND(M1261&gt;=70,M1261&lt;=74),1,0)</f>
        <v>0</v>
      </c>
      <c r="BD1261" s="78">
        <f>IF(AND(M1261&gt;=75,M1261&lt;=79),1,0)</f>
        <v>0</v>
      </c>
      <c r="BE1261" s="78">
        <f>IF(AND(M1261&gt;=80,M1261&lt;=84),1,0)</f>
        <v>0</v>
      </c>
      <c r="BF1261" s="78">
        <f>IF(AND(M1261&gt;=85,M1261&lt;=89),1,0)</f>
        <v>1</v>
      </c>
      <c r="BG1261" s="78">
        <f>IF(AND(M1261&gt;=90,M1261&lt;=94),1,0)</f>
        <v>0</v>
      </c>
      <c r="BH1261" s="78">
        <f>IF(AND(M1261&gt;=95,M1261&lt;=99),1,0)</f>
        <v>0</v>
      </c>
      <c r="BI1261" s="78">
        <f>IF(AND(M1261&gt;=100,M1261&lt;=105),1,0)</f>
        <v>0</v>
      </c>
      <c r="BJ1261" s="78">
        <f>IF(I1261&lt;$BK$2,1,0)</f>
        <v>0</v>
      </c>
      <c r="BK1261" s="78">
        <f>IF(I1261&gt;$BK$2,1,0)</f>
        <v>1</v>
      </c>
      <c r="BL1261" s="79">
        <f>IF(J1261=$BL$2,1,0)</f>
        <v>0</v>
      </c>
      <c r="BM1261" s="79">
        <f>IF(J1261=$BM283,1,0)</f>
        <v>0</v>
      </c>
      <c r="BN1261" s="79">
        <f>IF(J1261=$BN283,1,0)</f>
        <v>0</v>
      </c>
      <c r="BO1261" s="79">
        <f>IF(J1261=$BO283,1,0)</f>
        <v>0</v>
      </c>
      <c r="BP1261" s="79">
        <f>IF(J1261=$BP283,1,0)</f>
        <v>0</v>
      </c>
      <c r="BQ1261" s="79">
        <f>IF(J1261=$BQ$2,1,0)</f>
        <v>0</v>
      </c>
      <c r="BR1261" s="79">
        <f>IF(J1261=$BR$2,1,0)</f>
        <v>0</v>
      </c>
      <c r="BS1261" s="78">
        <f>IF(F1261=$BS$2,1,0)</f>
        <v>0</v>
      </c>
      <c r="BT1261" s="78">
        <f>IF(F1261=$BT$2,1,0)</f>
        <v>0</v>
      </c>
      <c r="BU1261" s="78">
        <f>IF(F1261=$BU$2,1,0)</f>
        <v>0</v>
      </c>
      <c r="BV1261" s="78">
        <f>IF(F1261=$BV$2,1,0)</f>
        <v>0</v>
      </c>
      <c r="BW1261" s="78">
        <f>IF(F1261=$BW$2,1,0)</f>
        <v>0</v>
      </c>
      <c r="BX1261" s="78">
        <f>IF(F1261=$BX$2,1,0)</f>
        <v>1</v>
      </c>
      <c r="BY1261" s="78">
        <f>IF(F1261=$BY$2,1,0)</f>
        <v>0</v>
      </c>
      <c r="BZ1261" s="78">
        <f>IF(F1261=$BZ$2,1,0)</f>
        <v>0</v>
      </c>
      <c r="CA1261" t="s">
        <v>2311</v>
      </c>
      <c r="CB1261" s="1">
        <v>0</v>
      </c>
      <c r="CC1261" s="1">
        <v>0</v>
      </c>
    </row>
    <row r="1262" spans="2:81" x14ac:dyDescent="0.3">
      <c r="B1262" s="29" t="s">
        <v>131</v>
      </c>
      <c r="C1262" s="33" t="s">
        <v>176</v>
      </c>
      <c r="D1262" s="33" t="s">
        <v>68</v>
      </c>
      <c r="E1262" s="53" t="s">
        <v>1184</v>
      </c>
      <c r="F1262" s="31" t="s">
        <v>52</v>
      </c>
      <c r="G1262" s="1">
        <v>20</v>
      </c>
      <c r="H1262" s="1">
        <v>2016</v>
      </c>
      <c r="I1262" s="36">
        <v>0.79652777777777783</v>
      </c>
      <c r="J1262" s="1" t="s">
        <v>7</v>
      </c>
      <c r="K1262" s="39">
        <v>39373</v>
      </c>
      <c r="L1262" t="s">
        <v>1718</v>
      </c>
      <c r="M1262" s="76">
        <v>86</v>
      </c>
      <c r="N1262" t="str">
        <f t="shared" si="615"/>
        <v>ptcldy</v>
      </c>
      <c r="O1262" s="78">
        <f t="shared" si="616"/>
        <v>0</v>
      </c>
      <c r="P1262" s="78">
        <v>0</v>
      </c>
      <c r="Q1262" s="78">
        <v>0</v>
      </c>
      <c r="R1262" s="78">
        <f t="shared" si="617"/>
        <v>0</v>
      </c>
      <c r="S1262" s="78">
        <f t="shared" si="618"/>
        <v>0</v>
      </c>
      <c r="T1262" s="78">
        <f t="shared" si="619"/>
        <v>0</v>
      </c>
      <c r="U1262" s="78">
        <f t="shared" si="620"/>
        <v>0</v>
      </c>
      <c r="V1262" s="78">
        <f t="shared" si="621"/>
        <v>0</v>
      </c>
      <c r="W1262" s="78">
        <f t="shared" si="622"/>
        <v>0</v>
      </c>
      <c r="X1262" s="78">
        <f t="shared" si="623"/>
        <v>0</v>
      </c>
      <c r="Y1262" s="78">
        <f t="shared" si="624"/>
        <v>0</v>
      </c>
      <c r="Z1262" s="78">
        <f t="shared" si="625"/>
        <v>0</v>
      </c>
      <c r="AA1262" s="78">
        <f t="shared" si="626"/>
        <v>1</v>
      </c>
      <c r="AB1262" s="78">
        <f t="shared" si="627"/>
        <v>0</v>
      </c>
      <c r="AC1262" s="78">
        <f t="shared" si="628"/>
        <v>0</v>
      </c>
      <c r="AD1262" s="78">
        <f t="shared" si="629"/>
        <v>0</v>
      </c>
      <c r="AE1262" s="78">
        <f t="shared" si="630"/>
        <v>0</v>
      </c>
      <c r="AF1262" s="78">
        <f t="shared" si="631"/>
        <v>0</v>
      </c>
      <c r="AG1262" s="78">
        <f t="shared" si="614"/>
        <v>0</v>
      </c>
      <c r="AH1262" s="78">
        <f t="shared" si="632"/>
        <v>0</v>
      </c>
      <c r="AI1262" s="78">
        <f t="shared" si="633"/>
        <v>0</v>
      </c>
      <c r="AJ1262" s="78">
        <f t="shared" si="634"/>
        <v>0</v>
      </c>
      <c r="AK1262" s="78">
        <f t="shared" si="635"/>
        <v>0</v>
      </c>
      <c r="AL1262" s="78">
        <f t="shared" si="636"/>
        <v>0</v>
      </c>
      <c r="AM1262" s="78">
        <f t="shared" si="637"/>
        <v>0</v>
      </c>
      <c r="AN1262" s="78">
        <f t="shared" si="638"/>
        <v>0</v>
      </c>
      <c r="AO1262" s="78">
        <f t="shared" si="639"/>
        <v>0</v>
      </c>
      <c r="AP1262" s="78">
        <f t="shared" si="640"/>
        <v>0</v>
      </c>
      <c r="AQ1262" s="78">
        <f t="shared" si="641"/>
        <v>0</v>
      </c>
      <c r="AR1262" s="78">
        <f t="shared" si="642"/>
        <v>0</v>
      </c>
      <c r="AS1262" s="78">
        <f t="shared" si="643"/>
        <v>0</v>
      </c>
      <c r="AT1262" s="78">
        <f t="shared" si="644"/>
        <v>0</v>
      </c>
      <c r="AU1262" s="78">
        <f t="shared" si="645"/>
        <v>1</v>
      </c>
      <c r="AV1262" s="78">
        <f>IF(AND(M1262&gt;=35,M1262&lt;=39),1,0)</f>
        <v>0</v>
      </c>
      <c r="AW1262" s="78">
        <f>IF(AND(M1262&gt;=40,M1262&lt;=44),1,0)</f>
        <v>0</v>
      </c>
      <c r="AX1262" s="78">
        <f>IF(AND(M1262&gt;=45,M1262&lt;=49),1,0)</f>
        <v>0</v>
      </c>
      <c r="AY1262" s="78">
        <f>IF(AND(M1262&gt;=50,M1262&lt;=54),1,0)</f>
        <v>0</v>
      </c>
      <c r="AZ1262" s="78">
        <f>IF(AND(M1262&gt;=55,M1262&lt;=59),1,0)</f>
        <v>0</v>
      </c>
      <c r="BA1262" s="78">
        <f>IF(AND(M1262&gt;=60,M1262&lt;=64),1,0)</f>
        <v>0</v>
      </c>
      <c r="BB1262" s="78">
        <f>IF(AND(M1262&gt;=65,M1262&lt;=69),1,0)</f>
        <v>0</v>
      </c>
      <c r="BC1262" s="78">
        <f>IF(AND(M1262&gt;=70,M1262&lt;=74),1,0)</f>
        <v>0</v>
      </c>
      <c r="BD1262" s="78">
        <f>IF(AND(M1262&gt;=75,M1262&lt;=79),1,0)</f>
        <v>0</v>
      </c>
      <c r="BE1262" s="78">
        <f>IF(AND(M1262&gt;=80,M1262&lt;=84),1,0)</f>
        <v>0</v>
      </c>
      <c r="BF1262" s="78">
        <f>IF(AND(M1262&gt;=85,M1262&lt;=89),1,0)</f>
        <v>1</v>
      </c>
      <c r="BG1262" s="78">
        <f>IF(AND(M1262&gt;=90,M1262&lt;=94),1,0)</f>
        <v>0</v>
      </c>
      <c r="BH1262" s="78">
        <f>IF(AND(M1262&gt;=95,M1262&lt;=99),1,0)</f>
        <v>0</v>
      </c>
      <c r="BI1262" s="78">
        <f>IF(AND(M1262&gt;=100,M1262&lt;=105),1,0)</f>
        <v>0</v>
      </c>
      <c r="BJ1262" s="78">
        <f>IF(I1262&lt;$BK$2,1,0)</f>
        <v>0</v>
      </c>
      <c r="BK1262" s="78">
        <f>IF(I1262&gt;$BK$2,1,0)</f>
        <v>1</v>
      </c>
      <c r="BL1262" s="79">
        <f>IF(J1262=$BL$2,1,0)</f>
        <v>0</v>
      </c>
      <c r="BM1262" s="79">
        <f>IF(J1262=$BM284,1,0)</f>
        <v>0</v>
      </c>
      <c r="BN1262" s="79">
        <f>IF(J1262=$BN284,1,0)</f>
        <v>0</v>
      </c>
      <c r="BO1262" s="79">
        <f>IF(J1262=$BO284,1,0)</f>
        <v>0</v>
      </c>
      <c r="BP1262" s="79">
        <f>IF(J1262=$BP284,1,0)</f>
        <v>0</v>
      </c>
      <c r="BQ1262" s="79">
        <f>IF(J1262=$BQ$2,1,0)</f>
        <v>1</v>
      </c>
      <c r="BR1262" s="79">
        <f>IF(J1262=$BR$2,1,0)</f>
        <v>0</v>
      </c>
      <c r="BS1262" s="78">
        <f>IF(F1262=$BS$2,1,0)</f>
        <v>0</v>
      </c>
      <c r="BT1262" s="78">
        <f>IF(F1262=$BT$2,1,0)</f>
        <v>0</v>
      </c>
      <c r="BU1262" s="78">
        <f>IF(F1262=$BU$2,1,0)</f>
        <v>0</v>
      </c>
      <c r="BV1262" s="78">
        <f>IF(F1262=$BV$2,1,0)</f>
        <v>0</v>
      </c>
      <c r="BW1262" s="78">
        <f>IF(F1262=$BW$2,1,0)</f>
        <v>0</v>
      </c>
      <c r="BX1262" s="78">
        <f>IF(F1262=$BX$2,1,0)</f>
        <v>1</v>
      </c>
      <c r="BY1262" s="78">
        <f>IF(F1262=$BY$2,1,0)</f>
        <v>0</v>
      </c>
      <c r="BZ1262" s="78">
        <f>IF(F1262=$BZ$2,1,0)</f>
        <v>0</v>
      </c>
      <c r="CA1262" t="s">
        <v>2312</v>
      </c>
      <c r="CB1262" s="1">
        <v>1</v>
      </c>
      <c r="CC1262" s="1">
        <v>0</v>
      </c>
    </row>
    <row r="1263" spans="2:81" x14ac:dyDescent="0.3">
      <c r="B1263" s="29" t="s">
        <v>132</v>
      </c>
      <c r="C1263" s="33" t="s">
        <v>176</v>
      </c>
      <c r="D1263" s="33" t="s">
        <v>68</v>
      </c>
      <c r="E1263" s="53" t="s">
        <v>1185</v>
      </c>
      <c r="F1263" s="31" t="s">
        <v>52</v>
      </c>
      <c r="G1263" s="1">
        <v>21</v>
      </c>
      <c r="H1263" s="1">
        <v>2016</v>
      </c>
      <c r="I1263" s="36">
        <v>0.73611111111111116</v>
      </c>
      <c r="J1263" s="1" t="s">
        <v>8</v>
      </c>
      <c r="K1263" s="39">
        <v>29734</v>
      </c>
      <c r="L1263" t="s">
        <v>1739</v>
      </c>
      <c r="M1263" s="76">
        <v>79</v>
      </c>
      <c r="N1263" t="str">
        <f t="shared" si="615"/>
        <v>overcast</v>
      </c>
      <c r="O1263" s="78">
        <f t="shared" si="616"/>
        <v>0</v>
      </c>
      <c r="P1263" s="78">
        <v>0</v>
      </c>
      <c r="Q1263" s="78">
        <v>0</v>
      </c>
      <c r="R1263" s="78">
        <f t="shared" si="617"/>
        <v>0</v>
      </c>
      <c r="S1263" s="78">
        <f t="shared" si="618"/>
        <v>0</v>
      </c>
      <c r="T1263" s="78">
        <f t="shared" si="619"/>
        <v>0</v>
      </c>
      <c r="U1263" s="78">
        <f t="shared" si="620"/>
        <v>0</v>
      </c>
      <c r="V1263" s="78">
        <f t="shared" si="621"/>
        <v>0</v>
      </c>
      <c r="W1263" s="78">
        <f t="shared" si="622"/>
        <v>0</v>
      </c>
      <c r="X1263" s="78">
        <f t="shared" si="623"/>
        <v>0</v>
      </c>
      <c r="Y1263" s="78">
        <f t="shared" si="624"/>
        <v>0</v>
      </c>
      <c r="Z1263" s="78">
        <f t="shared" si="625"/>
        <v>0</v>
      </c>
      <c r="AA1263" s="78">
        <f t="shared" si="626"/>
        <v>1</v>
      </c>
      <c r="AB1263" s="78">
        <f t="shared" si="627"/>
        <v>0</v>
      </c>
      <c r="AC1263" s="78">
        <f t="shared" si="628"/>
        <v>0</v>
      </c>
      <c r="AD1263" s="78">
        <f t="shared" si="629"/>
        <v>0</v>
      </c>
      <c r="AE1263" s="78">
        <f t="shared" si="630"/>
        <v>0</v>
      </c>
      <c r="AF1263" s="78">
        <f t="shared" si="631"/>
        <v>0</v>
      </c>
      <c r="AG1263" s="78">
        <f t="shared" si="614"/>
        <v>0</v>
      </c>
      <c r="AH1263" s="78">
        <f t="shared" si="632"/>
        <v>0</v>
      </c>
      <c r="AI1263" s="78">
        <f t="shared" si="633"/>
        <v>0</v>
      </c>
      <c r="AJ1263" s="78">
        <f t="shared" si="634"/>
        <v>0</v>
      </c>
      <c r="AK1263" s="78">
        <f t="shared" si="635"/>
        <v>0</v>
      </c>
      <c r="AL1263" s="78">
        <f t="shared" si="636"/>
        <v>0</v>
      </c>
      <c r="AM1263" s="78">
        <f t="shared" si="637"/>
        <v>0</v>
      </c>
      <c r="AN1263" s="78">
        <f t="shared" si="638"/>
        <v>0</v>
      </c>
      <c r="AO1263" s="78">
        <f t="shared" si="639"/>
        <v>0</v>
      </c>
      <c r="AP1263" s="78">
        <f t="shared" si="640"/>
        <v>0</v>
      </c>
      <c r="AQ1263" s="78">
        <f t="shared" si="641"/>
        <v>0</v>
      </c>
      <c r="AR1263" s="78">
        <f t="shared" si="642"/>
        <v>0</v>
      </c>
      <c r="AS1263" s="78">
        <f t="shared" si="643"/>
        <v>0</v>
      </c>
      <c r="AT1263" s="78">
        <f t="shared" si="644"/>
        <v>0</v>
      </c>
      <c r="AU1263" s="78">
        <f t="shared" si="645"/>
        <v>1</v>
      </c>
      <c r="AV1263" s="78">
        <f>IF(AND(M1263&gt;=35,M1263&lt;=39),1,0)</f>
        <v>0</v>
      </c>
      <c r="AW1263" s="78">
        <f>IF(AND(M1263&gt;=40,M1263&lt;=44),1,0)</f>
        <v>0</v>
      </c>
      <c r="AX1263" s="78">
        <f>IF(AND(M1263&gt;=45,M1263&lt;=49),1,0)</f>
        <v>0</v>
      </c>
      <c r="AY1263" s="78">
        <f>IF(AND(M1263&gt;=50,M1263&lt;=54),1,0)</f>
        <v>0</v>
      </c>
      <c r="AZ1263" s="78">
        <f>IF(AND(M1263&gt;=55,M1263&lt;=59),1,0)</f>
        <v>0</v>
      </c>
      <c r="BA1263" s="78">
        <f>IF(AND(M1263&gt;=60,M1263&lt;=64),1,0)</f>
        <v>0</v>
      </c>
      <c r="BB1263" s="78">
        <f>IF(AND(M1263&gt;=65,M1263&lt;=69),1,0)</f>
        <v>0</v>
      </c>
      <c r="BC1263" s="78">
        <f>IF(AND(M1263&gt;=70,M1263&lt;=74),1,0)</f>
        <v>0</v>
      </c>
      <c r="BD1263" s="78">
        <f>IF(AND(M1263&gt;=75,M1263&lt;=79),1,0)</f>
        <v>1</v>
      </c>
      <c r="BE1263" s="78">
        <f>IF(AND(M1263&gt;=80,M1263&lt;=84),1,0)</f>
        <v>0</v>
      </c>
      <c r="BF1263" s="78">
        <f>IF(AND(M1263&gt;=85,M1263&lt;=89),1,0)</f>
        <v>0</v>
      </c>
      <c r="BG1263" s="78">
        <f>IF(AND(M1263&gt;=90,M1263&lt;=94),1,0)</f>
        <v>0</v>
      </c>
      <c r="BH1263" s="78">
        <f>IF(AND(M1263&gt;=95,M1263&lt;=99),1,0)</f>
        <v>0</v>
      </c>
      <c r="BI1263" s="78">
        <f>IF(AND(M1263&gt;=100,M1263&lt;=105),1,0)</f>
        <v>0</v>
      </c>
      <c r="BJ1263" s="78">
        <f>IF(I1263&lt;$BK$2,1,0)</f>
        <v>1</v>
      </c>
      <c r="BK1263" s="78">
        <f>IF(I1263&gt;$BK$2,1,0)</f>
        <v>0</v>
      </c>
      <c r="BL1263" s="79">
        <f>IF(J1263=$BL$2,1,0)</f>
        <v>0</v>
      </c>
      <c r="BM1263" s="79">
        <f>IF(J1263=$BM285,1,0)</f>
        <v>0</v>
      </c>
      <c r="BN1263" s="79">
        <f>IF(J1263=$BN285,1,0)</f>
        <v>0</v>
      </c>
      <c r="BO1263" s="79">
        <f>IF(J1263=$BO285,1,0)</f>
        <v>0</v>
      </c>
      <c r="BP1263" s="79">
        <f>IF(J1263=$BP285,1,0)</f>
        <v>0</v>
      </c>
      <c r="BQ1263" s="79">
        <f>IF(J1263=$BQ$2,1,0)</f>
        <v>0</v>
      </c>
      <c r="BR1263" s="79">
        <f>IF(J1263=$BR$2,1,0)</f>
        <v>1</v>
      </c>
      <c r="BS1263" s="78">
        <f>IF(F1263=$BS$2,1,0)</f>
        <v>0</v>
      </c>
      <c r="BT1263" s="78">
        <f>IF(F1263=$BT$2,1,0)</f>
        <v>0</v>
      </c>
      <c r="BU1263" s="78">
        <f>IF(F1263=$BU$2,1,0)</f>
        <v>0</v>
      </c>
      <c r="BV1263" s="78">
        <f>IF(F1263=$BV$2,1,0)</f>
        <v>0</v>
      </c>
      <c r="BW1263" s="78">
        <f>IF(F1263=$BW$2,1,0)</f>
        <v>0</v>
      </c>
      <c r="BX1263" s="78">
        <f>IF(F1263=$BX$2,1,0)</f>
        <v>1</v>
      </c>
      <c r="BY1263" s="78">
        <f>IF(F1263=$BY$2,1,0)</f>
        <v>0</v>
      </c>
      <c r="BZ1263" s="78">
        <f>IF(F1263=$BZ$2,1,0)</f>
        <v>0</v>
      </c>
      <c r="CA1263" t="s">
        <v>2313</v>
      </c>
      <c r="CB1263" s="1">
        <v>0</v>
      </c>
      <c r="CC1263" s="1">
        <v>0</v>
      </c>
    </row>
    <row r="1264" spans="2:81" x14ac:dyDescent="0.3">
      <c r="B1264" s="29" t="s">
        <v>133</v>
      </c>
      <c r="C1264" t="s">
        <v>178</v>
      </c>
      <c r="D1264" t="s">
        <v>1884</v>
      </c>
      <c r="E1264" s="53" t="s">
        <v>1186</v>
      </c>
      <c r="F1264" s="31" t="s">
        <v>52</v>
      </c>
      <c r="G1264" s="1">
        <v>22</v>
      </c>
      <c r="H1264" s="1">
        <v>2016</v>
      </c>
      <c r="I1264" s="36">
        <v>0.79652777777777783</v>
      </c>
      <c r="J1264" s="1" t="s">
        <v>6</v>
      </c>
      <c r="K1264" s="39">
        <v>31660</v>
      </c>
      <c r="L1264" t="s">
        <v>1715</v>
      </c>
      <c r="M1264" s="76">
        <v>80</v>
      </c>
      <c r="N1264" t="str">
        <f t="shared" si="615"/>
        <v>ptcldy</v>
      </c>
      <c r="O1264" s="78">
        <f t="shared" si="616"/>
        <v>0</v>
      </c>
      <c r="P1264" s="78">
        <v>0</v>
      </c>
      <c r="Q1264" s="78">
        <v>1</v>
      </c>
      <c r="R1264" s="78">
        <f t="shared" si="617"/>
        <v>0</v>
      </c>
      <c r="S1264" s="78">
        <f t="shared" si="618"/>
        <v>0</v>
      </c>
      <c r="T1264" s="78">
        <f t="shared" si="619"/>
        <v>0</v>
      </c>
      <c r="U1264" s="78">
        <f t="shared" si="620"/>
        <v>0</v>
      </c>
      <c r="V1264" s="78">
        <f t="shared" si="621"/>
        <v>0</v>
      </c>
      <c r="W1264" s="78">
        <f t="shared" si="622"/>
        <v>0</v>
      </c>
      <c r="X1264" s="78">
        <f t="shared" si="623"/>
        <v>0</v>
      </c>
      <c r="Y1264" s="78">
        <f t="shared" si="624"/>
        <v>0</v>
      </c>
      <c r="Z1264" s="78">
        <f t="shared" si="625"/>
        <v>0</v>
      </c>
      <c r="AA1264" s="78">
        <f t="shared" si="626"/>
        <v>0</v>
      </c>
      <c r="AB1264" s="78">
        <f t="shared" si="627"/>
        <v>0</v>
      </c>
      <c r="AC1264" s="78">
        <f t="shared" si="628"/>
        <v>0</v>
      </c>
      <c r="AD1264" s="78">
        <f t="shared" si="629"/>
        <v>0</v>
      </c>
      <c r="AE1264" s="78">
        <f t="shared" si="630"/>
        <v>0</v>
      </c>
      <c r="AF1264" s="78">
        <f t="shared" si="631"/>
        <v>0</v>
      </c>
      <c r="AG1264" s="78">
        <f t="shared" ref="AG1264:AG1327" si="646">IF(C1264=$AG$3,1,0)</f>
        <v>0</v>
      </c>
      <c r="AH1264" s="78">
        <f t="shared" si="632"/>
        <v>0</v>
      </c>
      <c r="AI1264" s="78">
        <f t="shared" si="633"/>
        <v>0</v>
      </c>
      <c r="AJ1264" s="78">
        <f t="shared" si="634"/>
        <v>0</v>
      </c>
      <c r="AK1264" s="78">
        <f t="shared" si="635"/>
        <v>0</v>
      </c>
      <c r="AL1264" s="78">
        <f t="shared" si="636"/>
        <v>0</v>
      </c>
      <c r="AM1264" s="78">
        <f t="shared" si="637"/>
        <v>0</v>
      </c>
      <c r="AN1264" s="78">
        <f t="shared" si="638"/>
        <v>0</v>
      </c>
      <c r="AO1264" s="78">
        <f t="shared" si="639"/>
        <v>0</v>
      </c>
      <c r="AP1264" s="78">
        <f t="shared" si="640"/>
        <v>0</v>
      </c>
      <c r="AQ1264" s="78">
        <f t="shared" si="641"/>
        <v>0</v>
      </c>
      <c r="AR1264" s="78">
        <f t="shared" si="642"/>
        <v>0</v>
      </c>
      <c r="AS1264" s="78">
        <f t="shared" si="643"/>
        <v>0</v>
      </c>
      <c r="AT1264" s="78">
        <f t="shared" si="644"/>
        <v>1</v>
      </c>
      <c r="AU1264" s="78">
        <f t="shared" si="645"/>
        <v>1</v>
      </c>
      <c r="AV1264" s="78">
        <f>IF(AND(M1264&gt;=35,M1264&lt;=39),1,0)</f>
        <v>0</v>
      </c>
      <c r="AW1264" s="78">
        <f>IF(AND(M1264&gt;=40,M1264&lt;=44),1,0)</f>
        <v>0</v>
      </c>
      <c r="AX1264" s="78">
        <f>IF(AND(M1264&gt;=45,M1264&lt;=49),1,0)</f>
        <v>0</v>
      </c>
      <c r="AY1264" s="78">
        <f>IF(AND(M1264&gt;=50,M1264&lt;=54),1,0)</f>
        <v>0</v>
      </c>
      <c r="AZ1264" s="78">
        <f>IF(AND(M1264&gt;=55,M1264&lt;=59),1,0)</f>
        <v>0</v>
      </c>
      <c r="BA1264" s="78">
        <f>IF(AND(M1264&gt;=60,M1264&lt;=64),1,0)</f>
        <v>0</v>
      </c>
      <c r="BB1264" s="78">
        <f>IF(AND(M1264&gt;=65,M1264&lt;=69),1,0)</f>
        <v>0</v>
      </c>
      <c r="BC1264" s="78">
        <f>IF(AND(M1264&gt;=70,M1264&lt;=74),1,0)</f>
        <v>0</v>
      </c>
      <c r="BD1264" s="78">
        <f>IF(AND(M1264&gt;=75,M1264&lt;=79),1,0)</f>
        <v>0</v>
      </c>
      <c r="BE1264" s="78">
        <f>IF(AND(M1264&gt;=80,M1264&lt;=84),1,0)</f>
        <v>1</v>
      </c>
      <c r="BF1264" s="78">
        <f>IF(AND(M1264&gt;=85,M1264&lt;=89),1,0)</f>
        <v>0</v>
      </c>
      <c r="BG1264" s="78">
        <f>IF(AND(M1264&gt;=90,M1264&lt;=94),1,0)</f>
        <v>0</v>
      </c>
      <c r="BH1264" s="78">
        <f>IF(AND(M1264&gt;=95,M1264&lt;=99),1,0)</f>
        <v>0</v>
      </c>
      <c r="BI1264" s="78">
        <f>IF(AND(M1264&gt;=100,M1264&lt;=105),1,0)</f>
        <v>0</v>
      </c>
      <c r="BJ1264" s="78">
        <f>IF(I1264&lt;$BK$2,1,0)</f>
        <v>0</v>
      </c>
      <c r="BK1264" s="78">
        <f>IF(I1264&gt;$BK$2,1,0)</f>
        <v>1</v>
      </c>
      <c r="BL1264" s="79">
        <f>IF(J1264=$BL$2,1,0)</f>
        <v>1</v>
      </c>
      <c r="BM1264" s="79">
        <f>IF(J1264=$BM286,1,0)</f>
        <v>0</v>
      </c>
      <c r="BN1264" s="79">
        <f>IF(J1264=$BN286,1,0)</f>
        <v>0</v>
      </c>
      <c r="BO1264" s="79">
        <f>IF(J1264=$BO286,1,0)</f>
        <v>0</v>
      </c>
      <c r="BP1264" s="79">
        <f>IF(J1264=$BP286,1,0)</f>
        <v>0</v>
      </c>
      <c r="BQ1264" s="79">
        <f>IF(J1264=$BQ$2,1,0)</f>
        <v>0</v>
      </c>
      <c r="BR1264" s="79">
        <f>IF(J1264=$BR$2,1,0)</f>
        <v>0</v>
      </c>
      <c r="BS1264" s="78">
        <f>IF(F1264=$BS$2,1,0)</f>
        <v>0</v>
      </c>
      <c r="BT1264" s="78">
        <f>IF(F1264=$BT$2,1,0)</f>
        <v>0</v>
      </c>
      <c r="BU1264" s="78">
        <f>IF(F1264=$BU$2,1,0)</f>
        <v>0</v>
      </c>
      <c r="BV1264" s="78">
        <f>IF(F1264=$BV$2,1,0)</f>
        <v>0</v>
      </c>
      <c r="BW1264" s="78">
        <f>IF(F1264=$BW$2,1,0)</f>
        <v>0</v>
      </c>
      <c r="BX1264" s="78">
        <f>IF(F1264=$BX$2,1,0)</f>
        <v>1</v>
      </c>
      <c r="BY1264" s="78">
        <f>IF(F1264=$BY$2,1,0)</f>
        <v>0</v>
      </c>
      <c r="BZ1264" s="78">
        <f>IF(F1264=$BZ$2,1,0)</f>
        <v>0</v>
      </c>
      <c r="CA1264" t="s">
        <v>2314</v>
      </c>
      <c r="CB1264" s="1">
        <v>0</v>
      </c>
      <c r="CC1264" s="1">
        <v>0</v>
      </c>
    </row>
    <row r="1265" spans="2:81" x14ac:dyDescent="0.3">
      <c r="B1265" s="29" t="s">
        <v>134</v>
      </c>
      <c r="C1265" t="s">
        <v>178</v>
      </c>
      <c r="D1265" t="s">
        <v>1884</v>
      </c>
      <c r="E1265" s="53" t="s">
        <v>482</v>
      </c>
      <c r="F1265" s="31" t="s">
        <v>52</v>
      </c>
      <c r="G1265" s="1">
        <v>23</v>
      </c>
      <c r="H1265" s="1">
        <v>2016</v>
      </c>
      <c r="I1265" s="36">
        <v>0.79652777777777783</v>
      </c>
      <c r="J1265" s="1" t="s">
        <v>10</v>
      </c>
      <c r="K1265" s="39">
        <v>26697</v>
      </c>
      <c r="L1265" t="s">
        <v>1816</v>
      </c>
      <c r="M1265" s="76">
        <v>78</v>
      </c>
      <c r="N1265" t="str">
        <f t="shared" si="615"/>
        <v>clear</v>
      </c>
      <c r="O1265" s="78">
        <f t="shared" si="616"/>
        <v>0</v>
      </c>
      <c r="P1265" s="78">
        <v>0</v>
      </c>
      <c r="Q1265" s="78">
        <v>1</v>
      </c>
      <c r="R1265" s="78">
        <f t="shared" si="617"/>
        <v>0</v>
      </c>
      <c r="S1265" s="78">
        <f t="shared" si="618"/>
        <v>0</v>
      </c>
      <c r="T1265" s="78">
        <f t="shared" si="619"/>
        <v>0</v>
      </c>
      <c r="U1265" s="78">
        <f t="shared" si="620"/>
        <v>0</v>
      </c>
      <c r="V1265" s="78">
        <f t="shared" si="621"/>
        <v>0</v>
      </c>
      <c r="W1265" s="78">
        <f t="shared" si="622"/>
        <v>0</v>
      </c>
      <c r="X1265" s="78">
        <f t="shared" si="623"/>
        <v>0</v>
      </c>
      <c r="Y1265" s="78">
        <f t="shared" si="624"/>
        <v>0</v>
      </c>
      <c r="Z1265" s="78">
        <f t="shared" si="625"/>
        <v>0</v>
      </c>
      <c r="AA1265" s="78">
        <f t="shared" si="626"/>
        <v>0</v>
      </c>
      <c r="AB1265" s="78">
        <f t="shared" si="627"/>
        <v>0</v>
      </c>
      <c r="AC1265" s="78">
        <f t="shared" si="628"/>
        <v>0</v>
      </c>
      <c r="AD1265" s="78">
        <f t="shared" si="629"/>
        <v>0</v>
      </c>
      <c r="AE1265" s="78">
        <f t="shared" si="630"/>
        <v>0</v>
      </c>
      <c r="AF1265" s="78">
        <f t="shared" si="631"/>
        <v>0</v>
      </c>
      <c r="AG1265" s="78">
        <f t="shared" si="646"/>
        <v>0</v>
      </c>
      <c r="AH1265" s="78">
        <f t="shared" si="632"/>
        <v>0</v>
      </c>
      <c r="AI1265" s="78">
        <f t="shared" si="633"/>
        <v>0</v>
      </c>
      <c r="AJ1265" s="78">
        <f t="shared" si="634"/>
        <v>0</v>
      </c>
      <c r="AK1265" s="78">
        <f t="shared" si="635"/>
        <v>0</v>
      </c>
      <c r="AL1265" s="78">
        <f t="shared" si="636"/>
        <v>0</v>
      </c>
      <c r="AM1265" s="78">
        <f t="shared" si="637"/>
        <v>0</v>
      </c>
      <c r="AN1265" s="78">
        <f t="shared" si="638"/>
        <v>0</v>
      </c>
      <c r="AO1265" s="78">
        <f t="shared" si="639"/>
        <v>0</v>
      </c>
      <c r="AP1265" s="78">
        <f t="shared" si="640"/>
        <v>0</v>
      </c>
      <c r="AQ1265" s="78">
        <f t="shared" si="641"/>
        <v>0</v>
      </c>
      <c r="AR1265" s="78">
        <f t="shared" si="642"/>
        <v>0</v>
      </c>
      <c r="AS1265" s="78">
        <f t="shared" si="643"/>
        <v>0</v>
      </c>
      <c r="AT1265" s="78">
        <f t="shared" si="644"/>
        <v>1</v>
      </c>
      <c r="AU1265" s="78">
        <f t="shared" si="645"/>
        <v>1</v>
      </c>
      <c r="AV1265" s="78">
        <f>IF(AND(M1265&gt;=35,M1265&lt;=39),1,0)</f>
        <v>0</v>
      </c>
      <c r="AW1265" s="78">
        <f>IF(AND(M1265&gt;=40,M1265&lt;=44),1,0)</f>
        <v>0</v>
      </c>
      <c r="AX1265" s="78">
        <f>IF(AND(M1265&gt;=45,M1265&lt;=49),1,0)</f>
        <v>0</v>
      </c>
      <c r="AY1265" s="78">
        <f>IF(AND(M1265&gt;=50,M1265&lt;=54),1,0)</f>
        <v>0</v>
      </c>
      <c r="AZ1265" s="78">
        <f>IF(AND(M1265&gt;=55,M1265&lt;=59),1,0)</f>
        <v>0</v>
      </c>
      <c r="BA1265" s="78">
        <f>IF(AND(M1265&gt;=60,M1265&lt;=64),1,0)</f>
        <v>0</v>
      </c>
      <c r="BB1265" s="78">
        <f>IF(AND(M1265&gt;=65,M1265&lt;=69),1,0)</f>
        <v>0</v>
      </c>
      <c r="BC1265" s="78">
        <f>IF(AND(M1265&gt;=70,M1265&lt;=74),1,0)</f>
        <v>0</v>
      </c>
      <c r="BD1265" s="78">
        <f>IF(AND(M1265&gt;=75,M1265&lt;=79),1,0)</f>
        <v>1</v>
      </c>
      <c r="BE1265" s="78">
        <f>IF(AND(M1265&gt;=80,M1265&lt;=84),1,0)</f>
        <v>0</v>
      </c>
      <c r="BF1265" s="78">
        <f>IF(AND(M1265&gt;=85,M1265&lt;=89),1,0)</f>
        <v>0</v>
      </c>
      <c r="BG1265" s="78">
        <f>IF(AND(M1265&gt;=90,M1265&lt;=94),1,0)</f>
        <v>0</v>
      </c>
      <c r="BH1265" s="78">
        <f>IF(AND(M1265&gt;=95,M1265&lt;=99),1,0)</f>
        <v>0</v>
      </c>
      <c r="BI1265" s="78">
        <f>IF(AND(M1265&gt;=100,M1265&lt;=105),1,0)</f>
        <v>0</v>
      </c>
      <c r="BJ1265" s="78">
        <f>IF(I1265&lt;$BK$2,1,0)</f>
        <v>0</v>
      </c>
      <c r="BK1265" s="78">
        <f>IF(I1265&gt;$BK$2,1,0)</f>
        <v>1</v>
      </c>
      <c r="BL1265" s="79">
        <f>IF(J1265=$BL$2,1,0)</f>
        <v>0</v>
      </c>
      <c r="BM1265" s="79">
        <f>IF(J1265=$BM287,1,0)</f>
        <v>0</v>
      </c>
      <c r="BN1265" s="79">
        <f>IF(J1265=$BN287,1,0)</f>
        <v>0</v>
      </c>
      <c r="BO1265" s="79">
        <f>IF(J1265=$BO287,1,0)</f>
        <v>0</v>
      </c>
      <c r="BP1265" s="79">
        <f>IF(J1265=$BP287,1,0)</f>
        <v>0</v>
      </c>
      <c r="BQ1265" s="79">
        <f>IF(J1265=$BQ$2,1,0)</f>
        <v>0</v>
      </c>
      <c r="BR1265" s="79">
        <f>IF(J1265=$BR$2,1,0)</f>
        <v>0</v>
      </c>
      <c r="BS1265" s="78">
        <f>IF(F1265=$BS$2,1,0)</f>
        <v>0</v>
      </c>
      <c r="BT1265" s="78">
        <f>IF(F1265=$BT$2,1,0)</f>
        <v>0</v>
      </c>
      <c r="BU1265" s="78">
        <f>IF(F1265=$BU$2,1,0)</f>
        <v>0</v>
      </c>
      <c r="BV1265" s="78">
        <f>IF(F1265=$BV$2,1,0)</f>
        <v>0</v>
      </c>
      <c r="BW1265" s="78">
        <f>IF(F1265=$BW$2,1,0)</f>
        <v>0</v>
      </c>
      <c r="BX1265" s="78">
        <f>IF(F1265=$BX$2,1,0)</f>
        <v>1</v>
      </c>
      <c r="BY1265" s="78">
        <f>IF(F1265=$BY$2,1,0)</f>
        <v>0</v>
      </c>
      <c r="BZ1265" s="78">
        <f>IF(F1265=$BZ$2,1,0)</f>
        <v>0</v>
      </c>
      <c r="CA1265"/>
      <c r="CB1265" s="1">
        <v>0</v>
      </c>
      <c r="CC1265" s="1">
        <v>0</v>
      </c>
    </row>
    <row r="1266" spans="2:81" x14ac:dyDescent="0.3">
      <c r="B1266" s="29" t="s">
        <v>135</v>
      </c>
      <c r="C1266" s="33" t="s">
        <v>157</v>
      </c>
      <c r="D1266" s="33" t="s">
        <v>79</v>
      </c>
      <c r="E1266" s="53" t="s">
        <v>488</v>
      </c>
      <c r="F1266" s="31" t="s">
        <v>52</v>
      </c>
      <c r="G1266" s="1">
        <v>29</v>
      </c>
      <c r="H1266" s="1">
        <v>2016</v>
      </c>
      <c r="I1266" s="36">
        <v>0.79652777777777783</v>
      </c>
      <c r="J1266" s="1" t="s">
        <v>6</v>
      </c>
      <c r="K1266" s="39">
        <v>15532</v>
      </c>
      <c r="L1266" t="s">
        <v>1747</v>
      </c>
      <c r="M1266" s="76">
        <v>89</v>
      </c>
      <c r="N1266" t="str">
        <f t="shared" si="615"/>
        <v>clear</v>
      </c>
      <c r="O1266" s="78">
        <f t="shared" si="616"/>
        <v>0</v>
      </c>
      <c r="P1266" s="78">
        <v>0</v>
      </c>
      <c r="Q1266" s="78">
        <v>0</v>
      </c>
      <c r="R1266" s="78">
        <f t="shared" si="617"/>
        <v>0</v>
      </c>
      <c r="S1266" s="78">
        <f t="shared" si="618"/>
        <v>0</v>
      </c>
      <c r="T1266" s="78">
        <f t="shared" si="619"/>
        <v>0</v>
      </c>
      <c r="U1266" s="78">
        <f t="shared" si="620"/>
        <v>0</v>
      </c>
      <c r="V1266" s="78">
        <f t="shared" si="621"/>
        <v>0</v>
      </c>
      <c r="W1266" s="78">
        <f t="shared" si="622"/>
        <v>0</v>
      </c>
      <c r="X1266" s="78">
        <f t="shared" si="623"/>
        <v>0</v>
      </c>
      <c r="Y1266" s="78">
        <f t="shared" si="624"/>
        <v>0</v>
      </c>
      <c r="Z1266" s="78">
        <f t="shared" si="625"/>
        <v>0</v>
      </c>
      <c r="AA1266" s="78">
        <f t="shared" si="626"/>
        <v>0</v>
      </c>
      <c r="AB1266" s="78">
        <f t="shared" si="627"/>
        <v>0</v>
      </c>
      <c r="AC1266" s="78">
        <f t="shared" si="628"/>
        <v>0</v>
      </c>
      <c r="AD1266" s="78">
        <f t="shared" si="629"/>
        <v>0</v>
      </c>
      <c r="AE1266" s="78">
        <f t="shared" si="630"/>
        <v>0</v>
      </c>
      <c r="AF1266" s="78">
        <f t="shared" si="631"/>
        <v>0</v>
      </c>
      <c r="AG1266" s="78">
        <f t="shared" si="646"/>
        <v>0</v>
      </c>
      <c r="AH1266" s="78">
        <f t="shared" si="632"/>
        <v>0</v>
      </c>
      <c r="AI1266" s="78">
        <f t="shared" si="633"/>
        <v>0</v>
      </c>
      <c r="AJ1266" s="78">
        <f t="shared" si="634"/>
        <v>0</v>
      </c>
      <c r="AK1266" s="78">
        <f t="shared" si="635"/>
        <v>0</v>
      </c>
      <c r="AL1266" s="78">
        <f t="shared" si="636"/>
        <v>0</v>
      </c>
      <c r="AM1266" s="78">
        <f t="shared" si="637"/>
        <v>0</v>
      </c>
      <c r="AN1266" s="78">
        <f t="shared" si="638"/>
        <v>0</v>
      </c>
      <c r="AO1266" s="78">
        <f t="shared" si="639"/>
        <v>0</v>
      </c>
      <c r="AP1266" s="78">
        <f t="shared" si="640"/>
        <v>0</v>
      </c>
      <c r="AQ1266" s="78">
        <f t="shared" si="641"/>
        <v>0</v>
      </c>
      <c r="AR1266" s="78">
        <f t="shared" si="642"/>
        <v>0</v>
      </c>
      <c r="AS1266" s="78">
        <f t="shared" si="643"/>
        <v>1</v>
      </c>
      <c r="AT1266" s="78">
        <f t="shared" si="644"/>
        <v>0</v>
      </c>
      <c r="AU1266" s="78">
        <f t="shared" si="645"/>
        <v>1</v>
      </c>
      <c r="AV1266" s="78">
        <f>IF(AND(M1266&gt;=35,M1266&lt;=39),1,0)</f>
        <v>0</v>
      </c>
      <c r="AW1266" s="78">
        <f>IF(AND(M1266&gt;=40,M1266&lt;=44),1,0)</f>
        <v>0</v>
      </c>
      <c r="AX1266" s="78">
        <f>IF(AND(M1266&gt;=45,M1266&lt;=49),1,0)</f>
        <v>0</v>
      </c>
      <c r="AY1266" s="78">
        <f>IF(AND(M1266&gt;=50,M1266&lt;=54),1,0)</f>
        <v>0</v>
      </c>
      <c r="AZ1266" s="78">
        <f>IF(AND(M1266&gt;=55,M1266&lt;=59),1,0)</f>
        <v>0</v>
      </c>
      <c r="BA1266" s="78">
        <f>IF(AND(M1266&gt;=60,M1266&lt;=64),1,0)</f>
        <v>0</v>
      </c>
      <c r="BB1266" s="78">
        <f>IF(AND(M1266&gt;=65,M1266&lt;=69),1,0)</f>
        <v>0</v>
      </c>
      <c r="BC1266" s="78">
        <f>IF(AND(M1266&gt;=70,M1266&lt;=74),1,0)</f>
        <v>0</v>
      </c>
      <c r="BD1266" s="78">
        <f>IF(AND(M1266&gt;=75,M1266&lt;=79),1,0)</f>
        <v>0</v>
      </c>
      <c r="BE1266" s="78">
        <f>IF(AND(M1266&gt;=80,M1266&lt;=84),1,0)</f>
        <v>0</v>
      </c>
      <c r="BF1266" s="78">
        <f>IF(AND(M1266&gt;=85,M1266&lt;=89),1,0)</f>
        <v>1</v>
      </c>
      <c r="BG1266" s="78">
        <f>IF(AND(M1266&gt;=90,M1266&lt;=94),1,0)</f>
        <v>0</v>
      </c>
      <c r="BH1266" s="78">
        <f>IF(AND(M1266&gt;=95,M1266&lt;=99),1,0)</f>
        <v>0</v>
      </c>
      <c r="BI1266" s="78">
        <f>IF(AND(M1266&gt;=100,M1266&lt;=105),1,0)</f>
        <v>0</v>
      </c>
      <c r="BJ1266" s="78">
        <f>IF(I1266&lt;$BK$2,1,0)</f>
        <v>0</v>
      </c>
      <c r="BK1266" s="78">
        <f>IF(I1266&gt;$BK$2,1,0)</f>
        <v>1</v>
      </c>
      <c r="BL1266" s="79">
        <f>IF(J1266=$BL$2,1,0)</f>
        <v>1</v>
      </c>
      <c r="BM1266" s="79">
        <f>IF(J1266=$BM288,1,0)</f>
        <v>0</v>
      </c>
      <c r="BN1266" s="79">
        <f>IF(J1266=$BN288,1,0)</f>
        <v>0</v>
      </c>
      <c r="BO1266" s="79">
        <f>IF(J1266=$BO288,1,0)</f>
        <v>0</v>
      </c>
      <c r="BP1266" s="79">
        <f>IF(J1266=$BP288,1,0)</f>
        <v>0</v>
      </c>
      <c r="BQ1266" s="79">
        <f>IF(J1266=$BQ$2,1,0)</f>
        <v>0</v>
      </c>
      <c r="BR1266" s="79">
        <f>IF(J1266=$BR$2,1,0)</f>
        <v>0</v>
      </c>
      <c r="BS1266" s="78">
        <f>IF(F1266=$BS$2,1,0)</f>
        <v>0</v>
      </c>
      <c r="BT1266" s="78">
        <f>IF(F1266=$BT$2,1,0)</f>
        <v>0</v>
      </c>
      <c r="BU1266" s="78">
        <f>IF(F1266=$BU$2,1,0)</f>
        <v>0</v>
      </c>
      <c r="BV1266" s="78">
        <f>IF(F1266=$BV$2,1,0)</f>
        <v>0</v>
      </c>
      <c r="BW1266" s="78">
        <f>IF(F1266=$BW$2,1,0)</f>
        <v>0</v>
      </c>
      <c r="BX1266" s="78">
        <f>IF(F1266=$BX$2,1,0)</f>
        <v>1</v>
      </c>
      <c r="BY1266" s="78">
        <f>IF(F1266=$BY$2,1,0)</f>
        <v>0</v>
      </c>
      <c r="BZ1266" s="78">
        <f>IF(F1266=$BZ$2,1,0)</f>
        <v>0</v>
      </c>
      <c r="CA1266"/>
      <c r="CB1266" s="1">
        <v>0</v>
      </c>
      <c r="CC1266" s="1">
        <v>0</v>
      </c>
    </row>
    <row r="1267" spans="2:81" x14ac:dyDescent="0.3">
      <c r="B1267" s="29" t="s">
        <v>136</v>
      </c>
      <c r="C1267" s="33" t="s">
        <v>157</v>
      </c>
      <c r="D1267" s="33" t="s">
        <v>79</v>
      </c>
      <c r="E1267" s="53" t="s">
        <v>946</v>
      </c>
      <c r="F1267" s="31" t="s">
        <v>52</v>
      </c>
      <c r="G1267" s="1">
        <v>30</v>
      </c>
      <c r="H1267" s="1">
        <v>2016</v>
      </c>
      <c r="I1267" s="36">
        <v>0.79652777777777783</v>
      </c>
      <c r="J1267" s="1" t="s">
        <v>10</v>
      </c>
      <c r="K1267" s="39">
        <v>16083</v>
      </c>
      <c r="L1267" t="s">
        <v>1776</v>
      </c>
      <c r="M1267" s="76">
        <v>84</v>
      </c>
      <c r="N1267" t="str">
        <f t="shared" si="615"/>
        <v>clear</v>
      </c>
      <c r="O1267" s="78">
        <f t="shared" si="616"/>
        <v>0</v>
      </c>
      <c r="P1267" s="78">
        <v>0</v>
      </c>
      <c r="Q1267" s="78">
        <v>0</v>
      </c>
      <c r="R1267" s="78">
        <f t="shared" si="617"/>
        <v>0</v>
      </c>
      <c r="S1267" s="78">
        <f t="shared" si="618"/>
        <v>0</v>
      </c>
      <c r="T1267" s="78">
        <f t="shared" si="619"/>
        <v>0</v>
      </c>
      <c r="U1267" s="78">
        <f t="shared" si="620"/>
        <v>0</v>
      </c>
      <c r="V1267" s="78">
        <f t="shared" si="621"/>
        <v>0</v>
      </c>
      <c r="W1267" s="78">
        <f t="shared" si="622"/>
        <v>0</v>
      </c>
      <c r="X1267" s="78">
        <f t="shared" si="623"/>
        <v>0</v>
      </c>
      <c r="Y1267" s="78">
        <f t="shared" si="624"/>
        <v>0</v>
      </c>
      <c r="Z1267" s="78">
        <f t="shared" si="625"/>
        <v>0</v>
      </c>
      <c r="AA1267" s="78">
        <f t="shared" si="626"/>
        <v>0</v>
      </c>
      <c r="AB1267" s="78">
        <f t="shared" si="627"/>
        <v>0</v>
      </c>
      <c r="AC1267" s="78">
        <f t="shared" si="628"/>
        <v>0</v>
      </c>
      <c r="AD1267" s="78">
        <f t="shared" si="629"/>
        <v>0</v>
      </c>
      <c r="AE1267" s="78">
        <f t="shared" si="630"/>
        <v>0</v>
      </c>
      <c r="AF1267" s="78">
        <f t="shared" si="631"/>
        <v>0</v>
      </c>
      <c r="AG1267" s="78">
        <f t="shared" si="646"/>
        <v>0</v>
      </c>
      <c r="AH1267" s="78">
        <f t="shared" si="632"/>
        <v>0</v>
      </c>
      <c r="AI1267" s="78">
        <f t="shared" si="633"/>
        <v>0</v>
      </c>
      <c r="AJ1267" s="78">
        <f t="shared" si="634"/>
        <v>0</v>
      </c>
      <c r="AK1267" s="78">
        <f t="shared" si="635"/>
        <v>0</v>
      </c>
      <c r="AL1267" s="78">
        <f t="shared" si="636"/>
        <v>0</v>
      </c>
      <c r="AM1267" s="78">
        <f t="shared" si="637"/>
        <v>0</v>
      </c>
      <c r="AN1267" s="78">
        <f t="shared" si="638"/>
        <v>0</v>
      </c>
      <c r="AO1267" s="78">
        <f t="shared" si="639"/>
        <v>0</v>
      </c>
      <c r="AP1267" s="78">
        <f t="shared" si="640"/>
        <v>0</v>
      </c>
      <c r="AQ1267" s="78">
        <f t="shared" si="641"/>
        <v>0</v>
      </c>
      <c r="AR1267" s="78">
        <f t="shared" si="642"/>
        <v>0</v>
      </c>
      <c r="AS1267" s="78">
        <f t="shared" si="643"/>
        <v>1</v>
      </c>
      <c r="AT1267" s="78">
        <f t="shared" si="644"/>
        <v>0</v>
      </c>
      <c r="AU1267" s="78">
        <f t="shared" si="645"/>
        <v>1</v>
      </c>
      <c r="AV1267" s="78">
        <f>IF(AND(M1267&gt;=35,M1267&lt;=39),1,0)</f>
        <v>0</v>
      </c>
      <c r="AW1267" s="78">
        <f>IF(AND(M1267&gt;=40,M1267&lt;=44),1,0)</f>
        <v>0</v>
      </c>
      <c r="AX1267" s="78">
        <f>IF(AND(M1267&gt;=45,M1267&lt;=49),1,0)</f>
        <v>0</v>
      </c>
      <c r="AY1267" s="78">
        <f>IF(AND(M1267&gt;=50,M1267&lt;=54),1,0)</f>
        <v>0</v>
      </c>
      <c r="AZ1267" s="78">
        <f>IF(AND(M1267&gt;=55,M1267&lt;=59),1,0)</f>
        <v>0</v>
      </c>
      <c r="BA1267" s="78">
        <f>IF(AND(M1267&gt;=60,M1267&lt;=64),1,0)</f>
        <v>0</v>
      </c>
      <c r="BB1267" s="78">
        <f>IF(AND(M1267&gt;=65,M1267&lt;=69),1,0)</f>
        <v>0</v>
      </c>
      <c r="BC1267" s="78">
        <f>IF(AND(M1267&gt;=70,M1267&lt;=74),1,0)</f>
        <v>0</v>
      </c>
      <c r="BD1267" s="78">
        <f>IF(AND(M1267&gt;=75,M1267&lt;=79),1,0)</f>
        <v>0</v>
      </c>
      <c r="BE1267" s="78">
        <f>IF(AND(M1267&gt;=80,M1267&lt;=84),1,0)</f>
        <v>1</v>
      </c>
      <c r="BF1267" s="78">
        <f>IF(AND(M1267&gt;=85,M1267&lt;=89),1,0)</f>
        <v>0</v>
      </c>
      <c r="BG1267" s="78">
        <f>IF(AND(M1267&gt;=90,M1267&lt;=94),1,0)</f>
        <v>0</v>
      </c>
      <c r="BH1267" s="78">
        <f>IF(AND(M1267&gt;=95,M1267&lt;=99),1,0)</f>
        <v>0</v>
      </c>
      <c r="BI1267" s="78">
        <f>IF(AND(M1267&gt;=100,M1267&lt;=105),1,0)</f>
        <v>0</v>
      </c>
      <c r="BJ1267" s="78">
        <f>IF(I1267&lt;$BK$2,1,0)</f>
        <v>0</v>
      </c>
      <c r="BK1267" s="78">
        <f>IF(I1267&gt;$BK$2,1,0)</f>
        <v>1</v>
      </c>
      <c r="BL1267" s="79">
        <f>IF(J1267=$BL$2,1,0)</f>
        <v>0</v>
      </c>
      <c r="BM1267" s="79">
        <f>IF(J1267=$BM289,1,0)</f>
        <v>0</v>
      </c>
      <c r="BN1267" s="79">
        <f>IF(J1267=$BN289,1,0)</f>
        <v>0</v>
      </c>
      <c r="BO1267" s="79">
        <f>IF(J1267=$BO289,1,0)</f>
        <v>0</v>
      </c>
      <c r="BP1267" s="79">
        <f>IF(J1267=$BP289,1,0)</f>
        <v>0</v>
      </c>
      <c r="BQ1267" s="79">
        <f>IF(J1267=$BQ$2,1,0)</f>
        <v>0</v>
      </c>
      <c r="BR1267" s="79">
        <f>IF(J1267=$BR$2,1,0)</f>
        <v>0</v>
      </c>
      <c r="BS1267" s="78">
        <f>IF(F1267=$BS$2,1,0)</f>
        <v>0</v>
      </c>
      <c r="BT1267" s="78">
        <f>IF(F1267=$BT$2,1,0)</f>
        <v>0</v>
      </c>
      <c r="BU1267" s="78">
        <f>IF(F1267=$BU$2,1,0)</f>
        <v>0</v>
      </c>
      <c r="BV1267" s="78">
        <f>IF(F1267=$BV$2,1,0)</f>
        <v>0</v>
      </c>
      <c r="BW1267" s="78">
        <f>IF(F1267=$BW$2,1,0)</f>
        <v>0</v>
      </c>
      <c r="BX1267" s="78">
        <f>IF(F1267=$BX$2,1,0)</f>
        <v>1</v>
      </c>
      <c r="BY1267" s="78">
        <f>IF(F1267=$BY$2,1,0)</f>
        <v>0</v>
      </c>
      <c r="BZ1267" s="78">
        <f>IF(F1267=$BZ$2,1,0)</f>
        <v>0</v>
      </c>
      <c r="CA1267"/>
      <c r="CB1267" s="1">
        <v>0</v>
      </c>
      <c r="CC1267" s="1">
        <v>0</v>
      </c>
    </row>
    <row r="1268" spans="2:81" x14ac:dyDescent="0.3">
      <c r="B1268" s="29" t="s">
        <v>137</v>
      </c>
      <c r="C1268" s="33" t="s">
        <v>157</v>
      </c>
      <c r="D1268" s="33" t="s">
        <v>79</v>
      </c>
      <c r="E1268" s="53" t="s">
        <v>947</v>
      </c>
      <c r="F1268" s="31" t="s">
        <v>52</v>
      </c>
      <c r="G1268" s="1">
        <v>31</v>
      </c>
      <c r="H1268" s="1">
        <v>2016</v>
      </c>
      <c r="I1268" s="36">
        <v>0.79722222222222217</v>
      </c>
      <c r="J1268" s="1" t="s">
        <v>11</v>
      </c>
      <c r="K1268" s="39">
        <v>16161</v>
      </c>
      <c r="L1268" t="s">
        <v>1735</v>
      </c>
      <c r="M1268" s="76">
        <v>85</v>
      </c>
      <c r="N1268" t="str">
        <f t="shared" si="615"/>
        <v>ptcldy</v>
      </c>
      <c r="O1268" s="78">
        <f t="shared" si="616"/>
        <v>0</v>
      </c>
      <c r="P1268" s="78">
        <v>0</v>
      </c>
      <c r="Q1268" s="78">
        <v>0</v>
      </c>
      <c r="R1268" s="78">
        <f t="shared" si="617"/>
        <v>0</v>
      </c>
      <c r="S1268" s="78">
        <f t="shared" si="618"/>
        <v>0</v>
      </c>
      <c r="T1268" s="78">
        <f t="shared" si="619"/>
        <v>0</v>
      </c>
      <c r="U1268" s="78">
        <f t="shared" si="620"/>
        <v>0</v>
      </c>
      <c r="V1268" s="78">
        <f t="shared" si="621"/>
        <v>0</v>
      </c>
      <c r="W1268" s="78">
        <f t="shared" si="622"/>
        <v>0</v>
      </c>
      <c r="X1268" s="78">
        <f t="shared" si="623"/>
        <v>0</v>
      </c>
      <c r="Y1268" s="78">
        <f t="shared" si="624"/>
        <v>0</v>
      </c>
      <c r="Z1268" s="78">
        <f t="shared" si="625"/>
        <v>0</v>
      </c>
      <c r="AA1268" s="78">
        <f t="shared" si="626"/>
        <v>0</v>
      </c>
      <c r="AB1268" s="78">
        <f t="shared" si="627"/>
        <v>0</v>
      </c>
      <c r="AC1268" s="78">
        <f t="shared" si="628"/>
        <v>0</v>
      </c>
      <c r="AD1268" s="78">
        <f t="shared" si="629"/>
        <v>0</v>
      </c>
      <c r="AE1268" s="78">
        <f t="shared" si="630"/>
        <v>0</v>
      </c>
      <c r="AF1268" s="78">
        <f t="shared" si="631"/>
        <v>0</v>
      </c>
      <c r="AG1268" s="78">
        <f t="shared" si="646"/>
        <v>0</v>
      </c>
      <c r="AH1268" s="78">
        <f t="shared" si="632"/>
        <v>0</v>
      </c>
      <c r="AI1268" s="78">
        <f t="shared" si="633"/>
        <v>0</v>
      </c>
      <c r="AJ1268" s="78">
        <f t="shared" si="634"/>
        <v>0</v>
      </c>
      <c r="AK1268" s="78">
        <f t="shared" si="635"/>
        <v>0</v>
      </c>
      <c r="AL1268" s="78">
        <f t="shared" si="636"/>
        <v>0</v>
      </c>
      <c r="AM1268" s="78">
        <f t="shared" si="637"/>
        <v>0</v>
      </c>
      <c r="AN1268" s="78">
        <f t="shared" si="638"/>
        <v>0</v>
      </c>
      <c r="AO1268" s="78">
        <f t="shared" si="639"/>
        <v>0</v>
      </c>
      <c r="AP1268" s="78">
        <f t="shared" si="640"/>
        <v>0</v>
      </c>
      <c r="AQ1268" s="78">
        <f t="shared" si="641"/>
        <v>0</v>
      </c>
      <c r="AR1268" s="78">
        <f t="shared" si="642"/>
        <v>0</v>
      </c>
      <c r="AS1268" s="78">
        <f t="shared" si="643"/>
        <v>1</v>
      </c>
      <c r="AT1268" s="78">
        <f t="shared" si="644"/>
        <v>0</v>
      </c>
      <c r="AU1268" s="78">
        <f t="shared" si="645"/>
        <v>1</v>
      </c>
      <c r="AV1268" s="78">
        <f>IF(AND(M1268&gt;=35,M1268&lt;=39),1,0)</f>
        <v>0</v>
      </c>
      <c r="AW1268" s="78">
        <f>IF(AND(M1268&gt;=40,M1268&lt;=44),1,0)</f>
        <v>0</v>
      </c>
      <c r="AX1268" s="78">
        <f>IF(AND(M1268&gt;=45,M1268&lt;=49),1,0)</f>
        <v>0</v>
      </c>
      <c r="AY1268" s="78">
        <f>IF(AND(M1268&gt;=50,M1268&lt;=54),1,0)</f>
        <v>0</v>
      </c>
      <c r="AZ1268" s="78">
        <f>IF(AND(M1268&gt;=55,M1268&lt;=59),1,0)</f>
        <v>0</v>
      </c>
      <c r="BA1268" s="78">
        <f>IF(AND(M1268&gt;=60,M1268&lt;=64),1,0)</f>
        <v>0</v>
      </c>
      <c r="BB1268" s="78">
        <f>IF(AND(M1268&gt;=65,M1268&lt;=69),1,0)</f>
        <v>0</v>
      </c>
      <c r="BC1268" s="78">
        <f>IF(AND(M1268&gt;=70,M1268&lt;=74),1,0)</f>
        <v>0</v>
      </c>
      <c r="BD1268" s="78">
        <f>IF(AND(M1268&gt;=75,M1268&lt;=79),1,0)</f>
        <v>0</v>
      </c>
      <c r="BE1268" s="78">
        <f>IF(AND(M1268&gt;=80,M1268&lt;=84),1,0)</f>
        <v>0</v>
      </c>
      <c r="BF1268" s="78">
        <f>IF(AND(M1268&gt;=85,M1268&lt;=89),1,0)</f>
        <v>1</v>
      </c>
      <c r="BG1268" s="78">
        <f>IF(AND(M1268&gt;=90,M1268&lt;=94),1,0)</f>
        <v>0</v>
      </c>
      <c r="BH1268" s="78">
        <f>IF(AND(M1268&gt;=95,M1268&lt;=99),1,0)</f>
        <v>0</v>
      </c>
      <c r="BI1268" s="78">
        <f>IF(AND(M1268&gt;=100,M1268&lt;=105),1,0)</f>
        <v>0</v>
      </c>
      <c r="BJ1268" s="78">
        <f>IF(I1268&lt;$BK$2,1,0)</f>
        <v>0</v>
      </c>
      <c r="BK1268" s="78">
        <f>IF(I1268&gt;$BK$2,1,0)</f>
        <v>1</v>
      </c>
      <c r="BL1268" s="79">
        <f>IF(J1268=$BL$2,1,0)</f>
        <v>0</v>
      </c>
      <c r="BM1268" s="79">
        <f>IF(J1268=$BM290,1,0)</f>
        <v>0</v>
      </c>
      <c r="BN1268" s="79">
        <f>IF(J1268=$BN290,1,0)</f>
        <v>0</v>
      </c>
      <c r="BO1268" s="79">
        <f>IF(J1268=$BO290,1,0)</f>
        <v>0</v>
      </c>
      <c r="BP1268" s="79">
        <f>IF(J1268=$BP290,1,0)</f>
        <v>0</v>
      </c>
      <c r="BQ1268" s="79">
        <f>IF(J1268=$BQ$2,1,0)</f>
        <v>0</v>
      </c>
      <c r="BR1268" s="79">
        <f>IF(J1268=$BR$2,1,0)</f>
        <v>0</v>
      </c>
      <c r="BS1268" s="78">
        <f>IF(F1268=$BS$2,1,0)</f>
        <v>0</v>
      </c>
      <c r="BT1268" s="78">
        <f>IF(F1268=$BT$2,1,0)</f>
        <v>0</v>
      </c>
      <c r="BU1268" s="78">
        <f>IF(F1268=$BU$2,1,0)</f>
        <v>0</v>
      </c>
      <c r="BV1268" s="78">
        <f>IF(F1268=$BV$2,1,0)</f>
        <v>0</v>
      </c>
      <c r="BW1268" s="78">
        <f>IF(F1268=$BW$2,1,0)</f>
        <v>0</v>
      </c>
      <c r="BX1268" s="78">
        <f>IF(F1268=$BX$2,1,0)</f>
        <v>1</v>
      </c>
      <c r="BY1268" s="78">
        <f>IF(F1268=$BY$2,1,0)</f>
        <v>0</v>
      </c>
      <c r="BZ1268" s="78">
        <f>IF(F1268=$BZ$2,1,0)</f>
        <v>0</v>
      </c>
      <c r="CA1268"/>
      <c r="CB1268" s="1">
        <v>0</v>
      </c>
      <c r="CC1268" s="1">
        <v>0</v>
      </c>
    </row>
    <row r="1269" spans="2:81" x14ac:dyDescent="0.3">
      <c r="B1269" s="29" t="s">
        <v>138</v>
      </c>
      <c r="C1269" s="33" t="s">
        <v>162</v>
      </c>
      <c r="D1269" s="33" t="s">
        <v>75</v>
      </c>
      <c r="E1269" s="53" t="s">
        <v>1187</v>
      </c>
      <c r="F1269" s="31" t="s">
        <v>53</v>
      </c>
      <c r="G1269" s="1">
        <v>2</v>
      </c>
      <c r="H1269" s="1">
        <v>2016</v>
      </c>
      <c r="I1269" s="36">
        <v>0.79722222222222217</v>
      </c>
      <c r="J1269" s="1" t="s">
        <v>5</v>
      </c>
      <c r="K1269" s="39">
        <v>24226</v>
      </c>
      <c r="L1269" t="s">
        <v>1731</v>
      </c>
      <c r="M1269" s="76">
        <v>76</v>
      </c>
      <c r="N1269" t="str">
        <f t="shared" si="615"/>
        <v>cloudy</v>
      </c>
      <c r="O1269" s="78">
        <f t="shared" si="616"/>
        <v>0</v>
      </c>
      <c r="P1269" s="78">
        <v>0</v>
      </c>
      <c r="Q1269" s="78">
        <v>0</v>
      </c>
      <c r="R1269" s="78">
        <f t="shared" si="617"/>
        <v>0</v>
      </c>
      <c r="S1269" s="78">
        <f t="shared" si="618"/>
        <v>0</v>
      </c>
      <c r="T1269" s="78">
        <f t="shared" si="619"/>
        <v>0</v>
      </c>
      <c r="U1269" s="78">
        <f t="shared" si="620"/>
        <v>0</v>
      </c>
      <c r="V1269" s="78">
        <f t="shared" si="621"/>
        <v>0</v>
      </c>
      <c r="W1269" s="78">
        <f t="shared" si="622"/>
        <v>0</v>
      </c>
      <c r="X1269" s="78">
        <f t="shared" si="623"/>
        <v>0</v>
      </c>
      <c r="Y1269" s="78">
        <f t="shared" si="624"/>
        <v>0</v>
      </c>
      <c r="Z1269" s="78">
        <f t="shared" si="625"/>
        <v>0</v>
      </c>
      <c r="AA1269" s="78">
        <f t="shared" si="626"/>
        <v>0</v>
      </c>
      <c r="AB1269" s="78">
        <f t="shared" si="627"/>
        <v>0</v>
      </c>
      <c r="AC1269" s="78">
        <f t="shared" si="628"/>
        <v>0</v>
      </c>
      <c r="AD1269" s="78">
        <f t="shared" si="629"/>
        <v>0</v>
      </c>
      <c r="AE1269" s="78">
        <f t="shared" si="630"/>
        <v>0</v>
      </c>
      <c r="AF1269" s="78">
        <f t="shared" si="631"/>
        <v>0</v>
      </c>
      <c r="AG1269" s="78">
        <f t="shared" si="646"/>
        <v>0</v>
      </c>
      <c r="AH1269" s="78">
        <f t="shared" si="632"/>
        <v>0</v>
      </c>
      <c r="AI1269" s="78">
        <f t="shared" si="633"/>
        <v>1</v>
      </c>
      <c r="AJ1269" s="78">
        <f t="shared" si="634"/>
        <v>0</v>
      </c>
      <c r="AK1269" s="78">
        <f t="shared" si="635"/>
        <v>0</v>
      </c>
      <c r="AL1269" s="78">
        <f t="shared" si="636"/>
        <v>0</v>
      </c>
      <c r="AM1269" s="78">
        <f t="shared" si="637"/>
        <v>0</v>
      </c>
      <c r="AN1269" s="78">
        <f t="shared" si="638"/>
        <v>0</v>
      </c>
      <c r="AO1269" s="78">
        <f t="shared" si="639"/>
        <v>0</v>
      </c>
      <c r="AP1269" s="78">
        <f t="shared" si="640"/>
        <v>0</v>
      </c>
      <c r="AQ1269" s="78">
        <f t="shared" si="641"/>
        <v>0</v>
      </c>
      <c r="AR1269" s="78">
        <f t="shared" si="642"/>
        <v>0</v>
      </c>
      <c r="AS1269" s="78">
        <f t="shared" si="643"/>
        <v>0</v>
      </c>
      <c r="AT1269" s="78">
        <f t="shared" si="644"/>
        <v>0</v>
      </c>
      <c r="AU1269" s="78">
        <f t="shared" si="645"/>
        <v>1</v>
      </c>
      <c r="AV1269" s="78">
        <f>IF(AND(M1269&gt;=35,M1269&lt;=39),1,0)</f>
        <v>0</v>
      </c>
      <c r="AW1269" s="78">
        <f>IF(AND(M1269&gt;=40,M1269&lt;=44),1,0)</f>
        <v>0</v>
      </c>
      <c r="AX1269" s="78">
        <f>IF(AND(M1269&gt;=45,M1269&lt;=49),1,0)</f>
        <v>0</v>
      </c>
      <c r="AY1269" s="78">
        <f>IF(AND(M1269&gt;=50,M1269&lt;=54),1,0)</f>
        <v>0</v>
      </c>
      <c r="AZ1269" s="78">
        <f>IF(AND(M1269&gt;=55,M1269&lt;=59),1,0)</f>
        <v>0</v>
      </c>
      <c r="BA1269" s="78">
        <f>IF(AND(M1269&gt;=60,M1269&lt;=64),1,0)</f>
        <v>0</v>
      </c>
      <c r="BB1269" s="78">
        <f>IF(AND(M1269&gt;=65,M1269&lt;=69),1,0)</f>
        <v>0</v>
      </c>
      <c r="BC1269" s="78">
        <f>IF(AND(M1269&gt;=70,M1269&lt;=74),1,0)</f>
        <v>0</v>
      </c>
      <c r="BD1269" s="78">
        <f>IF(AND(M1269&gt;=75,M1269&lt;=79),1,0)</f>
        <v>1</v>
      </c>
      <c r="BE1269" s="78">
        <f>IF(AND(M1269&gt;=80,M1269&lt;=84),1,0)</f>
        <v>0</v>
      </c>
      <c r="BF1269" s="78">
        <f>IF(AND(M1269&gt;=85,M1269&lt;=89),1,0)</f>
        <v>0</v>
      </c>
      <c r="BG1269" s="78">
        <f>IF(AND(M1269&gt;=90,M1269&lt;=94),1,0)</f>
        <v>0</v>
      </c>
      <c r="BH1269" s="78">
        <f>IF(AND(M1269&gt;=95,M1269&lt;=99),1,0)</f>
        <v>0</v>
      </c>
      <c r="BI1269" s="78">
        <f>IF(AND(M1269&gt;=100,M1269&lt;=105),1,0)</f>
        <v>0</v>
      </c>
      <c r="BJ1269" s="78">
        <f>IF(I1269&lt;$BK$2,1,0)</f>
        <v>0</v>
      </c>
      <c r="BK1269" s="78">
        <f>IF(I1269&gt;$BK$2,1,0)</f>
        <v>1</v>
      </c>
      <c r="BL1269" s="79">
        <f>IF(J1269=$BL$2,1,0)</f>
        <v>0</v>
      </c>
      <c r="BM1269" s="79">
        <f>IF(J1269=$BM291,1,0)</f>
        <v>0</v>
      </c>
      <c r="BN1269" s="79">
        <f>IF(J1269=$BN291,1,0)</f>
        <v>0</v>
      </c>
      <c r="BO1269" s="79">
        <f>IF(J1269=$BO291,1,0)</f>
        <v>0</v>
      </c>
      <c r="BP1269" s="79">
        <f>IF(J1269=$BP291,1,0)</f>
        <v>0</v>
      </c>
      <c r="BQ1269" s="79">
        <f>IF(J1269=$BQ$2,1,0)</f>
        <v>0</v>
      </c>
      <c r="BR1269" s="79">
        <f>IF(J1269=$BR$2,1,0)</f>
        <v>0</v>
      </c>
      <c r="BS1269" s="78">
        <f>IF(F1269=$BS$2,1,0)</f>
        <v>0</v>
      </c>
      <c r="BT1269" s="78">
        <f>IF(F1269=$BT$2,1,0)</f>
        <v>0</v>
      </c>
      <c r="BU1269" s="78">
        <f>IF(F1269=$BU$2,1,0)</f>
        <v>0</v>
      </c>
      <c r="BV1269" s="78">
        <f>IF(F1269=$BV$2,1,0)</f>
        <v>0</v>
      </c>
      <c r="BW1269" s="78">
        <f>IF(F1269=$BW$2,1,0)</f>
        <v>0</v>
      </c>
      <c r="BX1269" s="78">
        <f>IF(F1269=$BX$2,1,0)</f>
        <v>0</v>
      </c>
      <c r="BY1269" s="78">
        <f>IF(F1269=$BY$2,1,0)</f>
        <v>1</v>
      </c>
      <c r="BZ1269" s="78">
        <f>IF(F1269=$BZ$2,1,0)</f>
        <v>0</v>
      </c>
      <c r="CA1269" t="s">
        <v>1887</v>
      </c>
      <c r="CB1269" s="1">
        <v>0</v>
      </c>
      <c r="CC1269" s="1">
        <v>0</v>
      </c>
    </row>
    <row r="1270" spans="2:81" x14ac:dyDescent="0.3">
      <c r="B1270" s="29" t="s">
        <v>139</v>
      </c>
      <c r="C1270" s="33" t="s">
        <v>162</v>
      </c>
      <c r="D1270" s="33" t="s">
        <v>75</v>
      </c>
      <c r="E1270" s="53" t="s">
        <v>1188</v>
      </c>
      <c r="F1270" s="31" t="s">
        <v>53</v>
      </c>
      <c r="G1270" s="1">
        <v>3</v>
      </c>
      <c r="H1270" s="1">
        <v>2016</v>
      </c>
      <c r="I1270" s="36">
        <v>0.79583333333333339</v>
      </c>
      <c r="J1270" s="1" t="s">
        <v>7</v>
      </c>
      <c r="K1270" s="39">
        <v>30855</v>
      </c>
      <c r="L1270" t="s">
        <v>1732</v>
      </c>
      <c r="M1270" s="76">
        <v>76</v>
      </c>
      <c r="N1270" t="str">
        <f t="shared" si="615"/>
        <v>ptcldy</v>
      </c>
      <c r="O1270" s="78">
        <f t="shared" si="616"/>
        <v>0</v>
      </c>
      <c r="P1270" s="78">
        <v>0</v>
      </c>
      <c r="Q1270" s="78">
        <v>0</v>
      </c>
      <c r="R1270" s="78">
        <f t="shared" si="617"/>
        <v>0</v>
      </c>
      <c r="S1270" s="78">
        <f t="shared" si="618"/>
        <v>0</v>
      </c>
      <c r="T1270" s="78">
        <f t="shared" si="619"/>
        <v>0</v>
      </c>
      <c r="U1270" s="78">
        <f t="shared" si="620"/>
        <v>0</v>
      </c>
      <c r="V1270" s="78">
        <f t="shared" si="621"/>
        <v>0</v>
      </c>
      <c r="W1270" s="78">
        <f t="shared" si="622"/>
        <v>0</v>
      </c>
      <c r="X1270" s="78">
        <f t="shared" si="623"/>
        <v>0</v>
      </c>
      <c r="Y1270" s="78">
        <f t="shared" si="624"/>
        <v>0</v>
      </c>
      <c r="Z1270" s="78">
        <f t="shared" si="625"/>
        <v>0</v>
      </c>
      <c r="AA1270" s="78">
        <f t="shared" si="626"/>
        <v>0</v>
      </c>
      <c r="AB1270" s="78">
        <f t="shared" si="627"/>
        <v>0</v>
      </c>
      <c r="AC1270" s="78">
        <f t="shared" si="628"/>
        <v>0</v>
      </c>
      <c r="AD1270" s="78">
        <f t="shared" si="629"/>
        <v>0</v>
      </c>
      <c r="AE1270" s="78">
        <f t="shared" si="630"/>
        <v>0</v>
      </c>
      <c r="AF1270" s="78">
        <f t="shared" si="631"/>
        <v>0</v>
      </c>
      <c r="AG1270" s="78">
        <f t="shared" si="646"/>
        <v>0</v>
      </c>
      <c r="AH1270" s="78">
        <f t="shared" si="632"/>
        <v>0</v>
      </c>
      <c r="AI1270" s="78">
        <f t="shared" si="633"/>
        <v>1</v>
      </c>
      <c r="AJ1270" s="78">
        <f t="shared" si="634"/>
        <v>0</v>
      </c>
      <c r="AK1270" s="78">
        <f t="shared" si="635"/>
        <v>0</v>
      </c>
      <c r="AL1270" s="78">
        <f t="shared" si="636"/>
        <v>0</v>
      </c>
      <c r="AM1270" s="78">
        <f t="shared" si="637"/>
        <v>0</v>
      </c>
      <c r="AN1270" s="78">
        <f t="shared" si="638"/>
        <v>0</v>
      </c>
      <c r="AO1270" s="78">
        <f t="shared" si="639"/>
        <v>0</v>
      </c>
      <c r="AP1270" s="78">
        <f t="shared" si="640"/>
        <v>0</v>
      </c>
      <c r="AQ1270" s="78">
        <f t="shared" si="641"/>
        <v>0</v>
      </c>
      <c r="AR1270" s="78">
        <f t="shared" si="642"/>
        <v>0</v>
      </c>
      <c r="AS1270" s="78">
        <f t="shared" si="643"/>
        <v>0</v>
      </c>
      <c r="AT1270" s="78">
        <f t="shared" si="644"/>
        <v>0</v>
      </c>
      <c r="AU1270" s="78">
        <f t="shared" si="645"/>
        <v>1</v>
      </c>
      <c r="AV1270" s="78">
        <f>IF(AND(M1270&gt;=35,M1270&lt;=39),1,0)</f>
        <v>0</v>
      </c>
      <c r="AW1270" s="78">
        <f>IF(AND(M1270&gt;=40,M1270&lt;=44),1,0)</f>
        <v>0</v>
      </c>
      <c r="AX1270" s="78">
        <f>IF(AND(M1270&gt;=45,M1270&lt;=49),1,0)</f>
        <v>0</v>
      </c>
      <c r="AY1270" s="78">
        <f>IF(AND(M1270&gt;=50,M1270&lt;=54),1,0)</f>
        <v>0</v>
      </c>
      <c r="AZ1270" s="78">
        <f>IF(AND(M1270&gt;=55,M1270&lt;=59),1,0)</f>
        <v>0</v>
      </c>
      <c r="BA1270" s="78">
        <f>IF(AND(M1270&gt;=60,M1270&lt;=64),1,0)</f>
        <v>0</v>
      </c>
      <c r="BB1270" s="78">
        <f>IF(AND(M1270&gt;=65,M1270&lt;=69),1,0)</f>
        <v>0</v>
      </c>
      <c r="BC1270" s="78">
        <f>IF(AND(M1270&gt;=70,M1270&lt;=74),1,0)</f>
        <v>0</v>
      </c>
      <c r="BD1270" s="78">
        <f>IF(AND(M1270&gt;=75,M1270&lt;=79),1,0)</f>
        <v>1</v>
      </c>
      <c r="BE1270" s="78">
        <f>IF(AND(M1270&gt;=80,M1270&lt;=84),1,0)</f>
        <v>0</v>
      </c>
      <c r="BF1270" s="78">
        <f>IF(AND(M1270&gt;=85,M1270&lt;=89),1,0)</f>
        <v>0</v>
      </c>
      <c r="BG1270" s="78">
        <f>IF(AND(M1270&gt;=90,M1270&lt;=94),1,0)</f>
        <v>0</v>
      </c>
      <c r="BH1270" s="78">
        <f>IF(AND(M1270&gt;=95,M1270&lt;=99),1,0)</f>
        <v>0</v>
      </c>
      <c r="BI1270" s="78">
        <f>IF(AND(M1270&gt;=100,M1270&lt;=105),1,0)</f>
        <v>0</v>
      </c>
      <c r="BJ1270" s="78">
        <f>IF(I1270&lt;$BK$2,1,0)</f>
        <v>0</v>
      </c>
      <c r="BK1270" s="78">
        <f>IF(I1270&gt;$BK$2,1,0)</f>
        <v>1</v>
      </c>
      <c r="BL1270" s="79">
        <f>IF(J1270=$BL$2,1,0)</f>
        <v>0</v>
      </c>
      <c r="BM1270" s="79">
        <f>IF(J1270=$BM292,1,0)</f>
        <v>0</v>
      </c>
      <c r="BN1270" s="79">
        <f>IF(J1270=$BN292,1,0)</f>
        <v>0</v>
      </c>
      <c r="BO1270" s="79">
        <f>IF(J1270=$BO292,1,0)</f>
        <v>0</v>
      </c>
      <c r="BP1270" s="79">
        <f>IF(J1270=$BP292,1,0)</f>
        <v>0</v>
      </c>
      <c r="BQ1270" s="79">
        <f>IF(J1270=$BQ$2,1,0)</f>
        <v>1</v>
      </c>
      <c r="BR1270" s="79">
        <f>IF(J1270=$BR$2,1,0)</f>
        <v>0</v>
      </c>
      <c r="BS1270" s="78">
        <f>IF(F1270=$BS$2,1,0)</f>
        <v>0</v>
      </c>
      <c r="BT1270" s="78">
        <f>IF(F1270=$BT$2,1,0)</f>
        <v>0</v>
      </c>
      <c r="BU1270" s="78">
        <f>IF(F1270=$BU$2,1,0)</f>
        <v>0</v>
      </c>
      <c r="BV1270" s="78">
        <f>IF(F1270=$BV$2,1,0)</f>
        <v>0</v>
      </c>
      <c r="BW1270" s="78">
        <f>IF(F1270=$BW$2,1,0)</f>
        <v>0</v>
      </c>
      <c r="BX1270" s="78">
        <f>IF(F1270=$BX$2,1,0)</f>
        <v>0</v>
      </c>
      <c r="BY1270" s="78">
        <f>IF(F1270=$BY$2,1,0)</f>
        <v>1</v>
      </c>
      <c r="BZ1270" s="78">
        <f>IF(F1270=$BZ$2,1,0)</f>
        <v>0</v>
      </c>
      <c r="CA1270"/>
      <c r="CB1270" s="1">
        <v>0</v>
      </c>
      <c r="CC1270" s="1">
        <v>0</v>
      </c>
    </row>
    <row r="1271" spans="2:81" x14ac:dyDescent="0.3">
      <c r="B1271" s="29" t="s">
        <v>140</v>
      </c>
      <c r="C1271" s="33" t="s">
        <v>162</v>
      </c>
      <c r="D1271" s="33" t="s">
        <v>75</v>
      </c>
      <c r="E1271" s="53" t="s">
        <v>1189</v>
      </c>
      <c r="F1271" s="31" t="s">
        <v>53</v>
      </c>
      <c r="G1271" s="1">
        <v>4</v>
      </c>
      <c r="H1271" s="1">
        <v>2016</v>
      </c>
      <c r="I1271" s="36">
        <v>0.56805555555555554</v>
      </c>
      <c r="J1271" s="1" t="s">
        <v>8</v>
      </c>
      <c r="K1271" s="39">
        <v>31161</v>
      </c>
      <c r="L1271" t="s">
        <v>1767</v>
      </c>
      <c r="M1271" s="76">
        <v>73</v>
      </c>
      <c r="N1271" t="str">
        <f t="shared" si="615"/>
        <v>ptcldy</v>
      </c>
      <c r="O1271" s="78">
        <f t="shared" si="616"/>
        <v>0</v>
      </c>
      <c r="P1271" s="78">
        <v>0</v>
      </c>
      <c r="Q1271" s="78">
        <v>0</v>
      </c>
      <c r="R1271" s="78">
        <f t="shared" si="617"/>
        <v>0</v>
      </c>
      <c r="S1271" s="78">
        <f t="shared" si="618"/>
        <v>0</v>
      </c>
      <c r="T1271" s="78">
        <f t="shared" si="619"/>
        <v>0</v>
      </c>
      <c r="U1271" s="78">
        <f t="shared" si="620"/>
        <v>0</v>
      </c>
      <c r="V1271" s="78">
        <f t="shared" si="621"/>
        <v>0</v>
      </c>
      <c r="W1271" s="78">
        <f t="shared" si="622"/>
        <v>0</v>
      </c>
      <c r="X1271" s="78">
        <f t="shared" si="623"/>
        <v>0</v>
      </c>
      <c r="Y1271" s="78">
        <f t="shared" si="624"/>
        <v>0</v>
      </c>
      <c r="Z1271" s="78">
        <f t="shared" si="625"/>
        <v>0</v>
      </c>
      <c r="AA1271" s="78">
        <f t="shared" si="626"/>
        <v>0</v>
      </c>
      <c r="AB1271" s="78">
        <f t="shared" si="627"/>
        <v>0</v>
      </c>
      <c r="AC1271" s="78">
        <f t="shared" si="628"/>
        <v>0</v>
      </c>
      <c r="AD1271" s="78">
        <f t="shared" si="629"/>
        <v>0</v>
      </c>
      <c r="AE1271" s="78">
        <f t="shared" si="630"/>
        <v>0</v>
      </c>
      <c r="AF1271" s="78">
        <f t="shared" si="631"/>
        <v>0</v>
      </c>
      <c r="AG1271" s="78">
        <f t="shared" si="646"/>
        <v>0</v>
      </c>
      <c r="AH1271" s="78">
        <f t="shared" si="632"/>
        <v>0</v>
      </c>
      <c r="AI1271" s="78">
        <f t="shared" si="633"/>
        <v>1</v>
      </c>
      <c r="AJ1271" s="78">
        <f t="shared" si="634"/>
        <v>0</v>
      </c>
      <c r="AK1271" s="78">
        <f t="shared" si="635"/>
        <v>0</v>
      </c>
      <c r="AL1271" s="78">
        <f t="shared" si="636"/>
        <v>0</v>
      </c>
      <c r="AM1271" s="78">
        <f t="shared" si="637"/>
        <v>0</v>
      </c>
      <c r="AN1271" s="78">
        <f t="shared" si="638"/>
        <v>0</v>
      </c>
      <c r="AO1271" s="78">
        <f t="shared" si="639"/>
        <v>0</v>
      </c>
      <c r="AP1271" s="78">
        <f t="shared" si="640"/>
        <v>0</v>
      </c>
      <c r="AQ1271" s="78">
        <f t="shared" si="641"/>
        <v>0</v>
      </c>
      <c r="AR1271" s="78">
        <f t="shared" si="642"/>
        <v>0</v>
      </c>
      <c r="AS1271" s="78">
        <f t="shared" si="643"/>
        <v>0</v>
      </c>
      <c r="AT1271" s="78">
        <f t="shared" si="644"/>
        <v>0</v>
      </c>
      <c r="AU1271" s="78">
        <f t="shared" si="645"/>
        <v>1</v>
      </c>
      <c r="AV1271" s="78">
        <f>IF(AND(M1271&gt;=35,M1271&lt;=39),1,0)</f>
        <v>0</v>
      </c>
      <c r="AW1271" s="78">
        <f>IF(AND(M1271&gt;=40,M1271&lt;=44),1,0)</f>
        <v>0</v>
      </c>
      <c r="AX1271" s="78">
        <f>IF(AND(M1271&gt;=45,M1271&lt;=49),1,0)</f>
        <v>0</v>
      </c>
      <c r="AY1271" s="78">
        <f>IF(AND(M1271&gt;=50,M1271&lt;=54),1,0)</f>
        <v>0</v>
      </c>
      <c r="AZ1271" s="78">
        <f>IF(AND(M1271&gt;=55,M1271&lt;=59),1,0)</f>
        <v>0</v>
      </c>
      <c r="BA1271" s="78">
        <f>IF(AND(M1271&gt;=60,M1271&lt;=64),1,0)</f>
        <v>0</v>
      </c>
      <c r="BB1271" s="78">
        <f>IF(AND(M1271&gt;=65,M1271&lt;=69),1,0)</f>
        <v>0</v>
      </c>
      <c r="BC1271" s="78">
        <f>IF(AND(M1271&gt;=70,M1271&lt;=74),1,0)</f>
        <v>1</v>
      </c>
      <c r="BD1271" s="78">
        <f>IF(AND(M1271&gt;=75,M1271&lt;=79),1,0)</f>
        <v>0</v>
      </c>
      <c r="BE1271" s="78">
        <f>IF(AND(M1271&gt;=80,M1271&lt;=84),1,0)</f>
        <v>0</v>
      </c>
      <c r="BF1271" s="78">
        <f>IF(AND(M1271&gt;=85,M1271&lt;=89),1,0)</f>
        <v>0</v>
      </c>
      <c r="BG1271" s="78">
        <f>IF(AND(M1271&gt;=90,M1271&lt;=94),1,0)</f>
        <v>0</v>
      </c>
      <c r="BH1271" s="78">
        <f>IF(AND(M1271&gt;=95,M1271&lt;=99),1,0)</f>
        <v>0</v>
      </c>
      <c r="BI1271" s="78">
        <f>IF(AND(M1271&gt;=100,M1271&lt;=105),1,0)</f>
        <v>0</v>
      </c>
      <c r="BJ1271" s="78">
        <f>IF(I1271&lt;$BK$2,1,0)</f>
        <v>1</v>
      </c>
      <c r="BK1271" s="78">
        <f>IF(I1271&gt;$BK$2,1,0)</f>
        <v>0</v>
      </c>
      <c r="BL1271" s="79">
        <f>IF(J1271=$BL$2,1,0)</f>
        <v>0</v>
      </c>
      <c r="BM1271" s="79">
        <f>IF(J1271=$BM293,1,0)</f>
        <v>0</v>
      </c>
      <c r="BN1271" s="79">
        <f>IF(J1271=$BN293,1,0)</f>
        <v>0</v>
      </c>
      <c r="BO1271" s="79">
        <f>IF(J1271=$BO293,1,0)</f>
        <v>0</v>
      </c>
      <c r="BP1271" s="79">
        <f>IF(J1271=$BP293,1,0)</f>
        <v>0</v>
      </c>
      <c r="BQ1271" s="79">
        <f>IF(J1271=$BQ$2,1,0)</f>
        <v>0</v>
      </c>
      <c r="BR1271" s="79">
        <f>IF(J1271=$BR$2,1,0)</f>
        <v>1</v>
      </c>
      <c r="BS1271" s="78">
        <f>IF(F1271=$BS$2,1,0)</f>
        <v>0</v>
      </c>
      <c r="BT1271" s="78">
        <f>IF(F1271=$BT$2,1,0)</f>
        <v>0</v>
      </c>
      <c r="BU1271" s="78">
        <f>IF(F1271=$BU$2,1,0)</f>
        <v>0</v>
      </c>
      <c r="BV1271" s="78">
        <f>IF(F1271=$BV$2,1,0)</f>
        <v>0</v>
      </c>
      <c r="BW1271" s="78">
        <f>IF(F1271=$BW$2,1,0)</f>
        <v>0</v>
      </c>
      <c r="BX1271" s="78">
        <f>IF(F1271=$BX$2,1,0)</f>
        <v>0</v>
      </c>
      <c r="BY1271" s="78">
        <f>IF(F1271=$BY$2,1,0)</f>
        <v>1</v>
      </c>
      <c r="BZ1271" s="78">
        <f>IF(F1271=$BZ$2,1,0)</f>
        <v>0</v>
      </c>
      <c r="CA1271" t="s">
        <v>1907</v>
      </c>
      <c r="CB1271" s="1">
        <v>0</v>
      </c>
      <c r="CC1271" s="1">
        <v>0</v>
      </c>
    </row>
    <row r="1272" spans="2:81" x14ac:dyDescent="0.3">
      <c r="B1272" s="29" t="s">
        <v>141</v>
      </c>
      <c r="C1272" s="33" t="s">
        <v>181</v>
      </c>
      <c r="D1272" s="33" t="s">
        <v>76</v>
      </c>
      <c r="E1272" s="53" t="s">
        <v>1190</v>
      </c>
      <c r="F1272" s="31" t="s">
        <v>53</v>
      </c>
      <c r="G1272" s="1">
        <v>15</v>
      </c>
      <c r="H1272" s="1">
        <v>2016</v>
      </c>
      <c r="I1272" s="36">
        <v>0.79722222222222217</v>
      </c>
      <c r="J1272" s="1" t="s">
        <v>9</v>
      </c>
      <c r="K1272" s="39">
        <v>19233</v>
      </c>
      <c r="L1272" t="s">
        <v>1711</v>
      </c>
      <c r="M1272" s="76">
        <v>72</v>
      </c>
      <c r="N1272" t="str">
        <f t="shared" si="615"/>
        <v>ptcldy</v>
      </c>
      <c r="O1272" s="78">
        <f t="shared" si="616"/>
        <v>0</v>
      </c>
      <c r="P1272" s="78">
        <v>0</v>
      </c>
      <c r="Q1272" s="78">
        <v>0</v>
      </c>
      <c r="R1272" s="78">
        <f t="shared" si="617"/>
        <v>0</v>
      </c>
      <c r="S1272" s="78">
        <f t="shared" si="618"/>
        <v>0</v>
      </c>
      <c r="T1272" s="78">
        <f t="shared" si="619"/>
        <v>0</v>
      </c>
      <c r="U1272" s="78">
        <f t="shared" si="620"/>
        <v>0</v>
      </c>
      <c r="V1272" s="78">
        <f t="shared" si="621"/>
        <v>0</v>
      </c>
      <c r="W1272" s="78">
        <f t="shared" si="622"/>
        <v>0</v>
      </c>
      <c r="X1272" s="78">
        <f t="shared" si="623"/>
        <v>0</v>
      </c>
      <c r="Y1272" s="78">
        <f t="shared" si="624"/>
        <v>0</v>
      </c>
      <c r="Z1272" s="78">
        <f t="shared" si="625"/>
        <v>0</v>
      </c>
      <c r="AA1272" s="78">
        <f t="shared" si="626"/>
        <v>0</v>
      </c>
      <c r="AB1272" s="78">
        <f t="shared" si="627"/>
        <v>0</v>
      </c>
      <c r="AC1272" s="78">
        <f t="shared" si="628"/>
        <v>0</v>
      </c>
      <c r="AD1272" s="78">
        <f t="shared" si="629"/>
        <v>0</v>
      </c>
      <c r="AE1272" s="78">
        <f t="shared" si="630"/>
        <v>0</v>
      </c>
      <c r="AF1272" s="78">
        <f t="shared" si="631"/>
        <v>0</v>
      </c>
      <c r="AG1272" s="78">
        <f t="shared" si="646"/>
        <v>0</v>
      </c>
      <c r="AH1272" s="78">
        <f t="shared" si="632"/>
        <v>0</v>
      </c>
      <c r="AI1272" s="78">
        <f t="shared" si="633"/>
        <v>0</v>
      </c>
      <c r="AJ1272" s="78">
        <f t="shared" si="634"/>
        <v>0</v>
      </c>
      <c r="AK1272" s="78">
        <f t="shared" si="635"/>
        <v>0</v>
      </c>
      <c r="AL1272" s="78">
        <f t="shared" si="636"/>
        <v>0</v>
      </c>
      <c r="AM1272" s="78">
        <f t="shared" si="637"/>
        <v>0</v>
      </c>
      <c r="AN1272" s="78">
        <f t="shared" si="638"/>
        <v>0</v>
      </c>
      <c r="AO1272" s="78">
        <f t="shared" si="639"/>
        <v>0</v>
      </c>
      <c r="AP1272" s="78">
        <f t="shared" si="640"/>
        <v>0</v>
      </c>
      <c r="AQ1272" s="78">
        <f t="shared" si="641"/>
        <v>1</v>
      </c>
      <c r="AR1272" s="78">
        <f t="shared" si="642"/>
        <v>0</v>
      </c>
      <c r="AS1272" s="78">
        <f t="shared" si="643"/>
        <v>0</v>
      </c>
      <c r="AT1272" s="78">
        <f t="shared" si="644"/>
        <v>0</v>
      </c>
      <c r="AU1272" s="78">
        <f t="shared" si="645"/>
        <v>1</v>
      </c>
      <c r="AV1272" s="78">
        <f>IF(AND(M1272&gt;=35,M1272&lt;=39),1,0)</f>
        <v>0</v>
      </c>
      <c r="AW1272" s="78">
        <f>IF(AND(M1272&gt;=40,M1272&lt;=44),1,0)</f>
        <v>0</v>
      </c>
      <c r="AX1272" s="78">
        <f>IF(AND(M1272&gt;=45,M1272&lt;=49),1,0)</f>
        <v>0</v>
      </c>
      <c r="AY1272" s="78">
        <f>IF(AND(M1272&gt;=50,M1272&lt;=54),1,0)</f>
        <v>0</v>
      </c>
      <c r="AZ1272" s="78">
        <f>IF(AND(M1272&gt;=55,M1272&lt;=59),1,0)</f>
        <v>0</v>
      </c>
      <c r="BA1272" s="78">
        <f>IF(AND(M1272&gt;=60,M1272&lt;=64),1,0)</f>
        <v>0</v>
      </c>
      <c r="BB1272" s="78">
        <f>IF(AND(M1272&gt;=65,M1272&lt;=69),1,0)</f>
        <v>0</v>
      </c>
      <c r="BC1272" s="78">
        <f>IF(AND(M1272&gt;=70,M1272&lt;=74),1,0)</f>
        <v>1</v>
      </c>
      <c r="BD1272" s="78">
        <f>IF(AND(M1272&gt;=75,M1272&lt;=79),1,0)</f>
        <v>0</v>
      </c>
      <c r="BE1272" s="78">
        <f>IF(AND(M1272&gt;=80,M1272&lt;=84),1,0)</f>
        <v>0</v>
      </c>
      <c r="BF1272" s="78">
        <f>IF(AND(M1272&gt;=85,M1272&lt;=89),1,0)</f>
        <v>0</v>
      </c>
      <c r="BG1272" s="78">
        <f>IF(AND(M1272&gt;=90,M1272&lt;=94),1,0)</f>
        <v>0</v>
      </c>
      <c r="BH1272" s="78">
        <f>IF(AND(M1272&gt;=95,M1272&lt;=99),1,0)</f>
        <v>0</v>
      </c>
      <c r="BI1272" s="78">
        <f>IF(AND(M1272&gt;=100,M1272&lt;=105),1,0)</f>
        <v>0</v>
      </c>
      <c r="BJ1272" s="78">
        <f>IF(I1272&lt;$BK$2,1,0)</f>
        <v>0</v>
      </c>
      <c r="BK1272" s="78">
        <f>IF(I1272&gt;$BK$2,1,0)</f>
        <v>1</v>
      </c>
      <c r="BL1272" s="79">
        <f>IF(J1272=$BL$2,1,0)</f>
        <v>0</v>
      </c>
      <c r="BM1272" s="79">
        <f>IF(J1272=$BM294,1,0)</f>
        <v>0</v>
      </c>
      <c r="BN1272" s="79">
        <f>IF(J1272=$BN294,1,0)</f>
        <v>0</v>
      </c>
      <c r="BO1272" s="79">
        <f>IF(J1272=$BO294,1,0)</f>
        <v>0</v>
      </c>
      <c r="BP1272" s="79">
        <f>IF(J1272=$BP294,1,0)</f>
        <v>0</v>
      </c>
      <c r="BQ1272" s="79">
        <f>IF(J1272=$BQ$2,1,0)</f>
        <v>0</v>
      </c>
      <c r="BR1272" s="79">
        <f>IF(J1272=$BR$2,1,0)</f>
        <v>0</v>
      </c>
      <c r="BS1272" s="78">
        <f>IF(F1272=$BS$2,1,0)</f>
        <v>0</v>
      </c>
      <c r="BT1272" s="78">
        <f>IF(F1272=$BT$2,1,0)</f>
        <v>0</v>
      </c>
      <c r="BU1272" s="78">
        <f>IF(F1272=$BU$2,1,0)</f>
        <v>0</v>
      </c>
      <c r="BV1272" s="78">
        <f>IF(F1272=$BV$2,1,0)</f>
        <v>0</v>
      </c>
      <c r="BW1272" s="78">
        <f>IF(F1272=$BW$2,1,0)</f>
        <v>0</v>
      </c>
      <c r="BX1272" s="78">
        <f>IF(F1272=$BX$2,1,0)</f>
        <v>0</v>
      </c>
      <c r="BY1272" s="78">
        <f>IF(F1272=$BY$2,1,0)</f>
        <v>1</v>
      </c>
      <c r="BZ1272" s="78">
        <f>IF(F1272=$BZ$2,1,0)</f>
        <v>0</v>
      </c>
      <c r="CA1272"/>
      <c r="CB1272" s="1">
        <v>0</v>
      </c>
      <c r="CC1272" s="1">
        <v>0</v>
      </c>
    </row>
    <row r="1273" spans="2:81" x14ac:dyDescent="0.3">
      <c r="B1273" s="29" t="s">
        <v>142</v>
      </c>
      <c r="C1273" s="33" t="s">
        <v>181</v>
      </c>
      <c r="D1273" s="33" t="s">
        <v>76</v>
      </c>
      <c r="E1273" s="53" t="s">
        <v>492</v>
      </c>
      <c r="F1273" s="31" t="s">
        <v>53</v>
      </c>
      <c r="G1273" s="1">
        <v>16</v>
      </c>
      <c r="H1273" s="1">
        <v>2016</v>
      </c>
      <c r="I1273" s="36">
        <v>0.79652777777777783</v>
      </c>
      <c r="J1273" s="1" t="s">
        <v>5</v>
      </c>
      <c r="K1273" s="39">
        <v>30094</v>
      </c>
      <c r="L1273" t="s">
        <v>1767</v>
      </c>
      <c r="M1273" s="76">
        <v>73</v>
      </c>
      <c r="N1273" t="str">
        <f t="shared" si="615"/>
        <v>ptcldy</v>
      </c>
      <c r="O1273" s="78">
        <f t="shared" si="616"/>
        <v>0</v>
      </c>
      <c r="P1273" s="78">
        <v>0</v>
      </c>
      <c r="Q1273" s="78">
        <v>0</v>
      </c>
      <c r="R1273" s="78">
        <f t="shared" si="617"/>
        <v>0</v>
      </c>
      <c r="S1273" s="78">
        <f t="shared" si="618"/>
        <v>0</v>
      </c>
      <c r="T1273" s="78">
        <f t="shared" si="619"/>
        <v>0</v>
      </c>
      <c r="U1273" s="78">
        <f t="shared" si="620"/>
        <v>0</v>
      </c>
      <c r="V1273" s="78">
        <f t="shared" si="621"/>
        <v>0</v>
      </c>
      <c r="W1273" s="78">
        <f t="shared" si="622"/>
        <v>0</v>
      </c>
      <c r="X1273" s="78">
        <f t="shared" si="623"/>
        <v>0</v>
      </c>
      <c r="Y1273" s="78">
        <f t="shared" si="624"/>
        <v>0</v>
      </c>
      <c r="Z1273" s="78">
        <f t="shared" si="625"/>
        <v>0</v>
      </c>
      <c r="AA1273" s="78">
        <f t="shared" si="626"/>
        <v>0</v>
      </c>
      <c r="AB1273" s="78">
        <f t="shared" si="627"/>
        <v>0</v>
      </c>
      <c r="AC1273" s="78">
        <f t="shared" si="628"/>
        <v>0</v>
      </c>
      <c r="AD1273" s="78">
        <f t="shared" si="629"/>
        <v>0</v>
      </c>
      <c r="AE1273" s="78">
        <f t="shared" si="630"/>
        <v>0</v>
      </c>
      <c r="AF1273" s="78">
        <f t="shared" si="631"/>
        <v>0</v>
      </c>
      <c r="AG1273" s="78">
        <f t="shared" si="646"/>
        <v>0</v>
      </c>
      <c r="AH1273" s="78">
        <f t="shared" si="632"/>
        <v>0</v>
      </c>
      <c r="AI1273" s="78">
        <f t="shared" si="633"/>
        <v>0</v>
      </c>
      <c r="AJ1273" s="78">
        <f t="shared" si="634"/>
        <v>0</v>
      </c>
      <c r="AK1273" s="78">
        <f t="shared" si="635"/>
        <v>0</v>
      </c>
      <c r="AL1273" s="78">
        <f t="shared" si="636"/>
        <v>0</v>
      </c>
      <c r="AM1273" s="78">
        <f t="shared" si="637"/>
        <v>0</v>
      </c>
      <c r="AN1273" s="78">
        <f t="shared" si="638"/>
        <v>0</v>
      </c>
      <c r="AO1273" s="78">
        <f t="shared" si="639"/>
        <v>0</v>
      </c>
      <c r="AP1273" s="78">
        <f t="shared" si="640"/>
        <v>0</v>
      </c>
      <c r="AQ1273" s="78">
        <f t="shared" si="641"/>
        <v>1</v>
      </c>
      <c r="AR1273" s="78">
        <f t="shared" si="642"/>
        <v>0</v>
      </c>
      <c r="AS1273" s="78">
        <f t="shared" si="643"/>
        <v>0</v>
      </c>
      <c r="AT1273" s="78">
        <f t="shared" si="644"/>
        <v>0</v>
      </c>
      <c r="AU1273" s="78">
        <f t="shared" si="645"/>
        <v>1</v>
      </c>
      <c r="AV1273" s="78">
        <f>IF(AND(M1273&gt;=35,M1273&lt;=39),1,0)</f>
        <v>0</v>
      </c>
      <c r="AW1273" s="78">
        <f>IF(AND(M1273&gt;=40,M1273&lt;=44),1,0)</f>
        <v>0</v>
      </c>
      <c r="AX1273" s="78">
        <f>IF(AND(M1273&gt;=45,M1273&lt;=49),1,0)</f>
        <v>0</v>
      </c>
      <c r="AY1273" s="78">
        <f>IF(AND(M1273&gt;=50,M1273&lt;=54),1,0)</f>
        <v>0</v>
      </c>
      <c r="AZ1273" s="78">
        <f>IF(AND(M1273&gt;=55,M1273&lt;=59),1,0)</f>
        <v>0</v>
      </c>
      <c r="BA1273" s="78">
        <f>IF(AND(M1273&gt;=60,M1273&lt;=64),1,0)</f>
        <v>0</v>
      </c>
      <c r="BB1273" s="78">
        <f>IF(AND(M1273&gt;=65,M1273&lt;=69),1,0)</f>
        <v>0</v>
      </c>
      <c r="BC1273" s="78">
        <f>IF(AND(M1273&gt;=70,M1273&lt;=74),1,0)</f>
        <v>1</v>
      </c>
      <c r="BD1273" s="78">
        <f>IF(AND(M1273&gt;=75,M1273&lt;=79),1,0)</f>
        <v>0</v>
      </c>
      <c r="BE1273" s="78">
        <f>IF(AND(M1273&gt;=80,M1273&lt;=84),1,0)</f>
        <v>0</v>
      </c>
      <c r="BF1273" s="78">
        <f>IF(AND(M1273&gt;=85,M1273&lt;=89),1,0)</f>
        <v>0</v>
      </c>
      <c r="BG1273" s="78">
        <f>IF(AND(M1273&gt;=90,M1273&lt;=94),1,0)</f>
        <v>0</v>
      </c>
      <c r="BH1273" s="78">
        <f>IF(AND(M1273&gt;=95,M1273&lt;=99),1,0)</f>
        <v>0</v>
      </c>
      <c r="BI1273" s="78">
        <f>IF(AND(M1273&gt;=100,M1273&lt;=105),1,0)</f>
        <v>0</v>
      </c>
      <c r="BJ1273" s="78">
        <f>IF(I1273&lt;$BK$2,1,0)</f>
        <v>0</v>
      </c>
      <c r="BK1273" s="78">
        <f>IF(I1273&gt;$BK$2,1,0)</f>
        <v>1</v>
      </c>
      <c r="BL1273" s="79">
        <f>IF(J1273=$BL$2,1,0)</f>
        <v>0</v>
      </c>
      <c r="BM1273" s="79">
        <f>IF(J1273=$BM295,1,0)</f>
        <v>0</v>
      </c>
      <c r="BN1273" s="79">
        <f>IF(J1273=$BN295,1,0)</f>
        <v>0</v>
      </c>
      <c r="BO1273" s="79">
        <f>IF(J1273=$BO295,1,0)</f>
        <v>0</v>
      </c>
      <c r="BP1273" s="79">
        <f>IF(J1273=$BP295,1,0)</f>
        <v>0</v>
      </c>
      <c r="BQ1273" s="79">
        <f>IF(J1273=$BQ$2,1,0)</f>
        <v>0</v>
      </c>
      <c r="BR1273" s="79">
        <f>IF(J1273=$BR$2,1,0)</f>
        <v>0</v>
      </c>
      <c r="BS1273" s="78">
        <f>IF(F1273=$BS$2,1,0)</f>
        <v>0</v>
      </c>
      <c r="BT1273" s="78">
        <f>IF(F1273=$BT$2,1,0)</f>
        <v>0</v>
      </c>
      <c r="BU1273" s="78">
        <f>IF(F1273=$BU$2,1,0)</f>
        <v>0</v>
      </c>
      <c r="BV1273" s="78">
        <f>IF(F1273=$BV$2,1,0)</f>
        <v>0</v>
      </c>
      <c r="BW1273" s="78">
        <f>IF(F1273=$BW$2,1,0)</f>
        <v>0</v>
      </c>
      <c r="BX1273" s="78">
        <f>IF(F1273=$BX$2,1,0)</f>
        <v>0</v>
      </c>
      <c r="BY1273" s="78">
        <f>IF(F1273=$BY$2,1,0)</f>
        <v>1</v>
      </c>
      <c r="BZ1273" s="78">
        <f>IF(F1273=$BZ$2,1,0)</f>
        <v>0</v>
      </c>
      <c r="CA1273" t="s">
        <v>2315</v>
      </c>
      <c r="CB1273" s="1">
        <v>0</v>
      </c>
      <c r="CC1273" s="1">
        <v>0</v>
      </c>
    </row>
    <row r="1274" spans="2:81" x14ac:dyDescent="0.3">
      <c r="B1274" s="29" t="s">
        <v>143</v>
      </c>
      <c r="C1274" s="33" t="s">
        <v>181</v>
      </c>
      <c r="D1274" s="33" t="s">
        <v>76</v>
      </c>
      <c r="E1274" s="53" t="s">
        <v>493</v>
      </c>
      <c r="F1274" s="31" t="s">
        <v>53</v>
      </c>
      <c r="G1274" s="1">
        <v>17</v>
      </c>
      <c r="H1274" s="1">
        <v>2016</v>
      </c>
      <c r="I1274" s="36">
        <v>0.79722222222222217</v>
      </c>
      <c r="J1274" s="1" t="s">
        <v>7</v>
      </c>
      <c r="K1274" s="39">
        <v>27823</v>
      </c>
      <c r="L1274" t="s">
        <v>1756</v>
      </c>
      <c r="M1274" s="76">
        <v>78</v>
      </c>
      <c r="N1274" t="str">
        <f t="shared" si="615"/>
        <v>ptcldy</v>
      </c>
      <c r="O1274" s="78">
        <f t="shared" si="616"/>
        <v>0</v>
      </c>
      <c r="P1274" s="78">
        <v>0</v>
      </c>
      <c r="Q1274" s="78">
        <v>0</v>
      </c>
      <c r="R1274" s="78">
        <f t="shared" si="617"/>
        <v>0</v>
      </c>
      <c r="S1274" s="78">
        <f t="shared" si="618"/>
        <v>0</v>
      </c>
      <c r="T1274" s="78">
        <f t="shared" si="619"/>
        <v>0</v>
      </c>
      <c r="U1274" s="78">
        <f t="shared" si="620"/>
        <v>0</v>
      </c>
      <c r="V1274" s="78">
        <f t="shared" si="621"/>
        <v>0</v>
      </c>
      <c r="W1274" s="78">
        <f t="shared" si="622"/>
        <v>0</v>
      </c>
      <c r="X1274" s="78">
        <f t="shared" si="623"/>
        <v>0</v>
      </c>
      <c r="Y1274" s="78">
        <f t="shared" si="624"/>
        <v>0</v>
      </c>
      <c r="Z1274" s="78">
        <f t="shared" si="625"/>
        <v>0</v>
      </c>
      <c r="AA1274" s="78">
        <f t="shared" si="626"/>
        <v>0</v>
      </c>
      <c r="AB1274" s="78">
        <f t="shared" si="627"/>
        <v>0</v>
      </c>
      <c r="AC1274" s="78">
        <f t="shared" si="628"/>
        <v>0</v>
      </c>
      <c r="AD1274" s="78">
        <f t="shared" si="629"/>
        <v>0</v>
      </c>
      <c r="AE1274" s="78">
        <f t="shared" si="630"/>
        <v>0</v>
      </c>
      <c r="AF1274" s="78">
        <f t="shared" si="631"/>
        <v>0</v>
      </c>
      <c r="AG1274" s="78">
        <f t="shared" si="646"/>
        <v>0</v>
      </c>
      <c r="AH1274" s="78">
        <f t="shared" si="632"/>
        <v>0</v>
      </c>
      <c r="AI1274" s="78">
        <f t="shared" si="633"/>
        <v>0</v>
      </c>
      <c r="AJ1274" s="78">
        <f t="shared" si="634"/>
        <v>0</v>
      </c>
      <c r="AK1274" s="78">
        <f t="shared" si="635"/>
        <v>0</v>
      </c>
      <c r="AL1274" s="78">
        <f t="shared" si="636"/>
        <v>0</v>
      </c>
      <c r="AM1274" s="78">
        <f t="shared" si="637"/>
        <v>0</v>
      </c>
      <c r="AN1274" s="78">
        <f t="shared" si="638"/>
        <v>0</v>
      </c>
      <c r="AO1274" s="78">
        <f t="shared" si="639"/>
        <v>0</v>
      </c>
      <c r="AP1274" s="78">
        <f t="shared" si="640"/>
        <v>0</v>
      </c>
      <c r="AQ1274" s="78">
        <f t="shared" si="641"/>
        <v>1</v>
      </c>
      <c r="AR1274" s="78">
        <f t="shared" si="642"/>
        <v>0</v>
      </c>
      <c r="AS1274" s="78">
        <f t="shared" si="643"/>
        <v>0</v>
      </c>
      <c r="AT1274" s="78">
        <f t="shared" si="644"/>
        <v>0</v>
      </c>
      <c r="AU1274" s="78">
        <f t="shared" si="645"/>
        <v>1</v>
      </c>
      <c r="AV1274" s="78">
        <f>IF(AND(M1274&gt;=35,M1274&lt;=39),1,0)</f>
        <v>0</v>
      </c>
      <c r="AW1274" s="78">
        <f>IF(AND(M1274&gt;=40,M1274&lt;=44),1,0)</f>
        <v>0</v>
      </c>
      <c r="AX1274" s="78">
        <f>IF(AND(M1274&gt;=45,M1274&lt;=49),1,0)</f>
        <v>0</v>
      </c>
      <c r="AY1274" s="78">
        <f>IF(AND(M1274&gt;=50,M1274&lt;=54),1,0)</f>
        <v>0</v>
      </c>
      <c r="AZ1274" s="78">
        <f>IF(AND(M1274&gt;=55,M1274&lt;=59),1,0)</f>
        <v>0</v>
      </c>
      <c r="BA1274" s="78">
        <f>IF(AND(M1274&gt;=60,M1274&lt;=64),1,0)</f>
        <v>0</v>
      </c>
      <c r="BB1274" s="78">
        <f>IF(AND(M1274&gt;=65,M1274&lt;=69),1,0)</f>
        <v>0</v>
      </c>
      <c r="BC1274" s="78">
        <f>IF(AND(M1274&gt;=70,M1274&lt;=74),1,0)</f>
        <v>0</v>
      </c>
      <c r="BD1274" s="78">
        <f>IF(AND(M1274&gt;=75,M1274&lt;=79),1,0)</f>
        <v>1</v>
      </c>
      <c r="BE1274" s="78">
        <f>IF(AND(M1274&gt;=80,M1274&lt;=84),1,0)</f>
        <v>0</v>
      </c>
      <c r="BF1274" s="78">
        <f>IF(AND(M1274&gt;=85,M1274&lt;=89),1,0)</f>
        <v>0</v>
      </c>
      <c r="BG1274" s="78">
        <f>IF(AND(M1274&gt;=90,M1274&lt;=94),1,0)</f>
        <v>0</v>
      </c>
      <c r="BH1274" s="78">
        <f>IF(AND(M1274&gt;=95,M1274&lt;=99),1,0)</f>
        <v>0</v>
      </c>
      <c r="BI1274" s="78">
        <f>IF(AND(M1274&gt;=100,M1274&lt;=105),1,0)</f>
        <v>0</v>
      </c>
      <c r="BJ1274" s="78">
        <f>IF(I1274&lt;$BK$2,1,0)</f>
        <v>0</v>
      </c>
      <c r="BK1274" s="78">
        <f>IF(I1274&gt;$BK$2,1,0)</f>
        <v>1</v>
      </c>
      <c r="BL1274" s="79">
        <f>IF(J1274=$BL$2,1,0)</f>
        <v>0</v>
      </c>
      <c r="BM1274" s="79">
        <f>IF(J1274=$BM296,1,0)</f>
        <v>0</v>
      </c>
      <c r="BN1274" s="79">
        <f>IF(J1274=$BN296,1,0)</f>
        <v>0</v>
      </c>
      <c r="BO1274" s="79">
        <f>IF(J1274=$BO296,1,0)</f>
        <v>0</v>
      </c>
      <c r="BP1274" s="79">
        <f>IF(J1274=$BP296,1,0)</f>
        <v>0</v>
      </c>
      <c r="BQ1274" s="79">
        <f>IF(J1274=$BQ$2,1,0)</f>
        <v>1</v>
      </c>
      <c r="BR1274" s="79">
        <f>IF(J1274=$BR$2,1,0)</f>
        <v>0</v>
      </c>
      <c r="BS1274" s="78">
        <f>IF(F1274=$BS$2,1,0)</f>
        <v>0</v>
      </c>
      <c r="BT1274" s="78">
        <f>IF(F1274=$BT$2,1,0)</f>
        <v>0</v>
      </c>
      <c r="BU1274" s="78">
        <f>IF(F1274=$BU$2,1,0)</f>
        <v>0</v>
      </c>
      <c r="BV1274" s="78">
        <f>IF(F1274=$BV$2,1,0)</f>
        <v>0</v>
      </c>
      <c r="BW1274" s="78">
        <f>IF(F1274=$BW$2,1,0)</f>
        <v>0</v>
      </c>
      <c r="BX1274" s="78">
        <f>IF(F1274=$BX$2,1,0)</f>
        <v>0</v>
      </c>
      <c r="BY1274" s="78">
        <f>IF(F1274=$BY$2,1,0)</f>
        <v>1</v>
      </c>
      <c r="BZ1274" s="78">
        <f>IF(F1274=$BZ$2,1,0)</f>
        <v>0</v>
      </c>
      <c r="CA1274" t="s">
        <v>2316</v>
      </c>
      <c r="CB1274" s="1">
        <v>1</v>
      </c>
      <c r="CC1274" s="1">
        <v>0</v>
      </c>
    </row>
    <row r="1275" spans="2:81" x14ac:dyDescent="0.3">
      <c r="B1275" s="29" t="s">
        <v>144</v>
      </c>
      <c r="C1275" s="33" t="s">
        <v>181</v>
      </c>
      <c r="D1275" s="33" t="s">
        <v>76</v>
      </c>
      <c r="E1275" s="53" t="s">
        <v>494</v>
      </c>
      <c r="F1275" s="31" t="s">
        <v>53</v>
      </c>
      <c r="G1275" s="1">
        <v>18</v>
      </c>
      <c r="H1275" s="1">
        <v>2016</v>
      </c>
      <c r="I1275" s="36">
        <v>0.56805555555555554</v>
      </c>
      <c r="J1275" s="1" t="s">
        <v>8</v>
      </c>
      <c r="K1275" s="39">
        <v>28427</v>
      </c>
      <c r="L1275" t="s">
        <v>1781</v>
      </c>
      <c r="M1275" s="76">
        <v>83</v>
      </c>
      <c r="N1275" t="str">
        <f t="shared" si="615"/>
        <v>cloudy</v>
      </c>
      <c r="O1275" s="78">
        <f t="shared" si="616"/>
        <v>0</v>
      </c>
      <c r="P1275" s="78">
        <v>0</v>
      </c>
      <c r="Q1275" s="78">
        <v>0</v>
      </c>
      <c r="R1275" s="78">
        <f t="shared" si="617"/>
        <v>0</v>
      </c>
      <c r="S1275" s="78">
        <f t="shared" si="618"/>
        <v>0</v>
      </c>
      <c r="T1275" s="78">
        <f t="shared" si="619"/>
        <v>0</v>
      </c>
      <c r="U1275" s="78">
        <f t="shared" si="620"/>
        <v>0</v>
      </c>
      <c r="V1275" s="78">
        <f t="shared" si="621"/>
        <v>0</v>
      </c>
      <c r="W1275" s="78">
        <f t="shared" si="622"/>
        <v>0</v>
      </c>
      <c r="X1275" s="78">
        <f t="shared" si="623"/>
        <v>0</v>
      </c>
      <c r="Y1275" s="78">
        <f t="shared" si="624"/>
        <v>0</v>
      </c>
      <c r="Z1275" s="78">
        <f t="shared" si="625"/>
        <v>0</v>
      </c>
      <c r="AA1275" s="78">
        <f t="shared" si="626"/>
        <v>0</v>
      </c>
      <c r="AB1275" s="78">
        <f t="shared" si="627"/>
        <v>0</v>
      </c>
      <c r="AC1275" s="78">
        <f t="shared" si="628"/>
        <v>0</v>
      </c>
      <c r="AD1275" s="78">
        <f t="shared" si="629"/>
        <v>0</v>
      </c>
      <c r="AE1275" s="78">
        <f t="shared" si="630"/>
        <v>0</v>
      </c>
      <c r="AF1275" s="78">
        <f t="shared" si="631"/>
        <v>0</v>
      </c>
      <c r="AG1275" s="78">
        <f t="shared" si="646"/>
        <v>0</v>
      </c>
      <c r="AH1275" s="78">
        <f t="shared" si="632"/>
        <v>0</v>
      </c>
      <c r="AI1275" s="78">
        <f t="shared" si="633"/>
        <v>0</v>
      </c>
      <c r="AJ1275" s="78">
        <f t="shared" si="634"/>
        <v>0</v>
      </c>
      <c r="AK1275" s="78">
        <f t="shared" si="635"/>
        <v>0</v>
      </c>
      <c r="AL1275" s="78">
        <f t="shared" si="636"/>
        <v>0</v>
      </c>
      <c r="AM1275" s="78">
        <f t="shared" si="637"/>
        <v>0</v>
      </c>
      <c r="AN1275" s="78">
        <f t="shared" si="638"/>
        <v>0</v>
      </c>
      <c r="AO1275" s="78">
        <f t="shared" si="639"/>
        <v>0</v>
      </c>
      <c r="AP1275" s="78">
        <f t="shared" si="640"/>
        <v>0</v>
      </c>
      <c r="AQ1275" s="78">
        <f t="shared" si="641"/>
        <v>1</v>
      </c>
      <c r="AR1275" s="78">
        <f t="shared" si="642"/>
        <v>0</v>
      </c>
      <c r="AS1275" s="78">
        <f t="shared" si="643"/>
        <v>0</v>
      </c>
      <c r="AT1275" s="78">
        <f t="shared" si="644"/>
        <v>0</v>
      </c>
      <c r="AU1275" s="78">
        <f t="shared" si="645"/>
        <v>1</v>
      </c>
      <c r="AV1275" s="78">
        <f>IF(AND(M1275&gt;=35,M1275&lt;=39),1,0)</f>
        <v>0</v>
      </c>
      <c r="AW1275" s="78">
        <f>IF(AND(M1275&gt;=40,M1275&lt;=44),1,0)</f>
        <v>0</v>
      </c>
      <c r="AX1275" s="78">
        <f>IF(AND(M1275&gt;=45,M1275&lt;=49),1,0)</f>
        <v>0</v>
      </c>
      <c r="AY1275" s="78">
        <f>IF(AND(M1275&gt;=50,M1275&lt;=54),1,0)</f>
        <v>0</v>
      </c>
      <c r="AZ1275" s="78">
        <f>IF(AND(M1275&gt;=55,M1275&lt;=59),1,0)</f>
        <v>0</v>
      </c>
      <c r="BA1275" s="78">
        <f>IF(AND(M1275&gt;=60,M1275&lt;=64),1,0)</f>
        <v>0</v>
      </c>
      <c r="BB1275" s="78">
        <f>IF(AND(M1275&gt;=65,M1275&lt;=69),1,0)</f>
        <v>0</v>
      </c>
      <c r="BC1275" s="78">
        <f>IF(AND(M1275&gt;=70,M1275&lt;=74),1,0)</f>
        <v>0</v>
      </c>
      <c r="BD1275" s="78">
        <f>IF(AND(M1275&gt;=75,M1275&lt;=79),1,0)</f>
        <v>0</v>
      </c>
      <c r="BE1275" s="78">
        <f>IF(AND(M1275&gt;=80,M1275&lt;=84),1,0)</f>
        <v>1</v>
      </c>
      <c r="BF1275" s="78">
        <f>IF(AND(M1275&gt;=85,M1275&lt;=89),1,0)</f>
        <v>0</v>
      </c>
      <c r="BG1275" s="78">
        <f>IF(AND(M1275&gt;=90,M1275&lt;=94),1,0)</f>
        <v>0</v>
      </c>
      <c r="BH1275" s="78">
        <f>IF(AND(M1275&gt;=95,M1275&lt;=99),1,0)</f>
        <v>0</v>
      </c>
      <c r="BI1275" s="78">
        <f>IF(AND(M1275&gt;=100,M1275&lt;=105),1,0)</f>
        <v>0</v>
      </c>
      <c r="BJ1275" s="78">
        <f>IF(I1275&lt;$BK$2,1,0)</f>
        <v>1</v>
      </c>
      <c r="BK1275" s="78">
        <f>IF(I1275&gt;$BK$2,1,0)</f>
        <v>0</v>
      </c>
      <c r="BL1275" s="79">
        <f>IF(J1275=$BL$2,1,0)</f>
        <v>0</v>
      </c>
      <c r="BM1275" s="79">
        <f>IF(J1275=$BM297,1,0)</f>
        <v>0</v>
      </c>
      <c r="BN1275" s="79">
        <f>IF(J1275=$BN297,1,0)</f>
        <v>0</v>
      </c>
      <c r="BO1275" s="79">
        <f>IF(J1275=$BO297,1,0)</f>
        <v>0</v>
      </c>
      <c r="BP1275" s="79">
        <f>IF(J1275=$BP297,1,0)</f>
        <v>0</v>
      </c>
      <c r="BQ1275" s="79">
        <f>IF(J1275=$BQ$2,1,0)</f>
        <v>0</v>
      </c>
      <c r="BR1275" s="79">
        <f>IF(J1275=$BR$2,1,0)</f>
        <v>1</v>
      </c>
      <c r="BS1275" s="78">
        <f>IF(F1275=$BS$2,1,0)</f>
        <v>0</v>
      </c>
      <c r="BT1275" s="78">
        <f>IF(F1275=$BT$2,1,0)</f>
        <v>0</v>
      </c>
      <c r="BU1275" s="78">
        <f>IF(F1275=$BU$2,1,0)</f>
        <v>0</v>
      </c>
      <c r="BV1275" s="78">
        <f>IF(F1275=$BV$2,1,0)</f>
        <v>0</v>
      </c>
      <c r="BW1275" s="78">
        <f>IF(F1275=$BW$2,1,0)</f>
        <v>0</v>
      </c>
      <c r="BX1275" s="78">
        <f>IF(F1275=$BX$2,1,0)</f>
        <v>0</v>
      </c>
      <c r="BY1275" s="78">
        <f>IF(F1275=$BY$2,1,0)</f>
        <v>1</v>
      </c>
      <c r="BZ1275" s="78">
        <f>IF(F1275=$BZ$2,1,0)</f>
        <v>0</v>
      </c>
      <c r="CA1275" t="s">
        <v>2317</v>
      </c>
      <c r="CB1275" s="1">
        <v>0</v>
      </c>
      <c r="CC1275" s="1">
        <v>0</v>
      </c>
    </row>
    <row r="1276" spans="2:81" x14ac:dyDescent="0.3">
      <c r="B1276" s="29" t="s">
        <v>150</v>
      </c>
      <c r="C1276" s="33" t="s">
        <v>156</v>
      </c>
      <c r="D1276" s="33" t="s">
        <v>80</v>
      </c>
      <c r="E1276" s="53" t="s">
        <v>1191</v>
      </c>
      <c r="F1276" s="31" t="s">
        <v>53</v>
      </c>
      <c r="G1276" s="1">
        <v>19</v>
      </c>
      <c r="H1276" s="1">
        <v>2016</v>
      </c>
      <c r="I1276" s="36">
        <v>0.79652777777777783</v>
      </c>
      <c r="J1276" s="1" t="s">
        <v>6</v>
      </c>
      <c r="K1276" s="39">
        <v>18456</v>
      </c>
      <c r="L1276" t="s">
        <v>1711</v>
      </c>
      <c r="M1276" s="76">
        <v>72</v>
      </c>
      <c r="N1276" t="str">
        <f t="shared" si="615"/>
        <v>ptcldy</v>
      </c>
      <c r="O1276" s="78">
        <f t="shared" si="616"/>
        <v>0</v>
      </c>
      <c r="P1276" s="78">
        <v>0</v>
      </c>
      <c r="Q1276" s="78">
        <v>0</v>
      </c>
      <c r="R1276" s="78">
        <f t="shared" si="617"/>
        <v>0</v>
      </c>
      <c r="S1276" s="78">
        <f t="shared" si="618"/>
        <v>0</v>
      </c>
      <c r="T1276" s="78">
        <f t="shared" si="619"/>
        <v>1</v>
      </c>
      <c r="U1276" s="78">
        <f t="shared" si="620"/>
        <v>0</v>
      </c>
      <c r="V1276" s="78">
        <f t="shared" si="621"/>
        <v>0</v>
      </c>
      <c r="W1276" s="78">
        <f t="shared" si="622"/>
        <v>0</v>
      </c>
      <c r="X1276" s="78">
        <f t="shared" si="623"/>
        <v>0</v>
      </c>
      <c r="Y1276" s="78">
        <f t="shared" si="624"/>
        <v>0</v>
      </c>
      <c r="Z1276" s="78">
        <f t="shared" si="625"/>
        <v>0</v>
      </c>
      <c r="AA1276" s="78">
        <f t="shared" si="626"/>
        <v>0</v>
      </c>
      <c r="AB1276" s="78">
        <f t="shared" si="627"/>
        <v>0</v>
      </c>
      <c r="AC1276" s="78">
        <f t="shared" si="628"/>
        <v>0</v>
      </c>
      <c r="AD1276" s="78">
        <f t="shared" si="629"/>
        <v>0</v>
      </c>
      <c r="AE1276" s="78">
        <f t="shared" si="630"/>
        <v>0</v>
      </c>
      <c r="AF1276" s="78">
        <f t="shared" si="631"/>
        <v>0</v>
      </c>
      <c r="AG1276" s="78">
        <f t="shared" si="646"/>
        <v>0</v>
      </c>
      <c r="AH1276" s="78">
        <f t="shared" si="632"/>
        <v>0</v>
      </c>
      <c r="AI1276" s="78">
        <f t="shared" si="633"/>
        <v>0</v>
      </c>
      <c r="AJ1276" s="78">
        <f t="shared" si="634"/>
        <v>0</v>
      </c>
      <c r="AK1276" s="78">
        <f t="shared" si="635"/>
        <v>0</v>
      </c>
      <c r="AL1276" s="78">
        <f t="shared" si="636"/>
        <v>0</v>
      </c>
      <c r="AM1276" s="78">
        <f t="shared" si="637"/>
        <v>0</v>
      </c>
      <c r="AN1276" s="78">
        <f t="shared" si="638"/>
        <v>0</v>
      </c>
      <c r="AO1276" s="78">
        <f t="shared" si="639"/>
        <v>0</v>
      </c>
      <c r="AP1276" s="78">
        <f t="shared" si="640"/>
        <v>0</v>
      </c>
      <c r="AQ1276" s="78">
        <f t="shared" si="641"/>
        <v>0</v>
      </c>
      <c r="AR1276" s="78">
        <f t="shared" si="642"/>
        <v>0</v>
      </c>
      <c r="AS1276" s="78">
        <f t="shared" si="643"/>
        <v>0</v>
      </c>
      <c r="AT1276" s="78">
        <f t="shared" si="644"/>
        <v>0</v>
      </c>
      <c r="AU1276" s="78">
        <f t="shared" si="645"/>
        <v>1</v>
      </c>
      <c r="AV1276" s="78">
        <f>IF(AND(M1276&gt;=35,M1276&lt;=39),1,0)</f>
        <v>0</v>
      </c>
      <c r="AW1276" s="78">
        <f>IF(AND(M1276&gt;=40,M1276&lt;=44),1,0)</f>
        <v>0</v>
      </c>
      <c r="AX1276" s="78">
        <f>IF(AND(M1276&gt;=45,M1276&lt;=49),1,0)</f>
        <v>0</v>
      </c>
      <c r="AY1276" s="78">
        <f>IF(AND(M1276&gt;=50,M1276&lt;=54),1,0)</f>
        <v>0</v>
      </c>
      <c r="AZ1276" s="78">
        <f>IF(AND(M1276&gt;=55,M1276&lt;=59),1,0)</f>
        <v>0</v>
      </c>
      <c r="BA1276" s="78">
        <f>IF(AND(M1276&gt;=60,M1276&lt;=64),1,0)</f>
        <v>0</v>
      </c>
      <c r="BB1276" s="78">
        <f>IF(AND(M1276&gt;=65,M1276&lt;=69),1,0)</f>
        <v>0</v>
      </c>
      <c r="BC1276" s="78">
        <f>IF(AND(M1276&gt;=70,M1276&lt;=74),1,0)</f>
        <v>1</v>
      </c>
      <c r="BD1276" s="78">
        <f>IF(AND(M1276&gt;=75,M1276&lt;=79),1,0)</f>
        <v>0</v>
      </c>
      <c r="BE1276" s="78">
        <f>IF(AND(M1276&gt;=80,M1276&lt;=84),1,0)</f>
        <v>0</v>
      </c>
      <c r="BF1276" s="78">
        <f>IF(AND(M1276&gt;=85,M1276&lt;=89),1,0)</f>
        <v>0</v>
      </c>
      <c r="BG1276" s="78">
        <f>IF(AND(M1276&gt;=90,M1276&lt;=94),1,0)</f>
        <v>0</v>
      </c>
      <c r="BH1276" s="78">
        <f>IF(AND(M1276&gt;=95,M1276&lt;=99),1,0)</f>
        <v>0</v>
      </c>
      <c r="BI1276" s="78">
        <f>IF(AND(M1276&gt;=100,M1276&lt;=105),1,0)</f>
        <v>0</v>
      </c>
      <c r="BJ1276" s="78">
        <f>IF(I1276&lt;$BK$2,1,0)</f>
        <v>0</v>
      </c>
      <c r="BK1276" s="78">
        <f>IF(I1276&gt;$BK$2,1,0)</f>
        <v>1</v>
      </c>
      <c r="BL1276" s="79">
        <f>IF(J1276=$BL$2,1,0)</f>
        <v>1</v>
      </c>
      <c r="BM1276" s="79">
        <f>IF(J1276=$BM298,1,0)</f>
        <v>0</v>
      </c>
      <c r="BN1276" s="79">
        <f>IF(J1276=$BN298,1,0)</f>
        <v>0</v>
      </c>
      <c r="BO1276" s="79">
        <f>IF(J1276=$BO298,1,0)</f>
        <v>0</v>
      </c>
      <c r="BP1276" s="79">
        <f>IF(J1276=$BP298,1,0)</f>
        <v>0</v>
      </c>
      <c r="BQ1276" s="79">
        <f>IF(J1276=$BQ$2,1,0)</f>
        <v>0</v>
      </c>
      <c r="BR1276" s="79">
        <f>IF(J1276=$BR$2,1,0)</f>
        <v>0</v>
      </c>
      <c r="BS1276" s="78">
        <f>IF(F1276=$BS$2,1,0)</f>
        <v>0</v>
      </c>
      <c r="BT1276" s="78">
        <f>IF(F1276=$BT$2,1,0)</f>
        <v>0</v>
      </c>
      <c r="BU1276" s="78">
        <f>IF(F1276=$BU$2,1,0)</f>
        <v>0</v>
      </c>
      <c r="BV1276" s="78">
        <f>IF(F1276=$BV$2,1,0)</f>
        <v>0</v>
      </c>
      <c r="BW1276" s="78">
        <f>IF(F1276=$BW$2,1,0)</f>
        <v>0</v>
      </c>
      <c r="BX1276" s="78">
        <f>IF(F1276=$BX$2,1,0)</f>
        <v>0</v>
      </c>
      <c r="BY1276" s="78">
        <f>IF(F1276=$BY$2,1,0)</f>
        <v>1</v>
      </c>
      <c r="BZ1276" s="78">
        <f>IF(F1276=$BZ$2,1,0)</f>
        <v>0</v>
      </c>
      <c r="CA1276"/>
      <c r="CB1276" s="1">
        <v>0</v>
      </c>
      <c r="CC1276" s="1">
        <v>0</v>
      </c>
    </row>
    <row r="1277" spans="2:81" x14ac:dyDescent="0.3">
      <c r="B1277" s="29" t="s">
        <v>151</v>
      </c>
      <c r="C1277" s="33" t="s">
        <v>156</v>
      </c>
      <c r="D1277" s="33" t="s">
        <v>80</v>
      </c>
      <c r="E1277" s="53" t="s">
        <v>1192</v>
      </c>
      <c r="F1277" s="31" t="s">
        <v>53</v>
      </c>
      <c r="G1277" s="1">
        <v>20</v>
      </c>
      <c r="H1277" s="1">
        <v>2016</v>
      </c>
      <c r="I1277" s="36">
        <v>0.79722222222222217</v>
      </c>
      <c r="J1277" s="1" t="s">
        <v>10</v>
      </c>
      <c r="K1277" s="39">
        <v>20387</v>
      </c>
      <c r="L1277" t="s">
        <v>1851</v>
      </c>
      <c r="M1277" s="76">
        <v>77</v>
      </c>
      <c r="N1277" t="str">
        <f t="shared" si="615"/>
        <v>cloudy</v>
      </c>
      <c r="O1277" s="78">
        <f t="shared" si="616"/>
        <v>0</v>
      </c>
      <c r="P1277" s="78">
        <v>0</v>
      </c>
      <c r="Q1277" s="78">
        <v>0</v>
      </c>
      <c r="R1277" s="78">
        <f t="shared" si="617"/>
        <v>0</v>
      </c>
      <c r="S1277" s="78">
        <f t="shared" si="618"/>
        <v>0</v>
      </c>
      <c r="T1277" s="78">
        <f t="shared" si="619"/>
        <v>1</v>
      </c>
      <c r="U1277" s="78">
        <f t="shared" si="620"/>
        <v>0</v>
      </c>
      <c r="V1277" s="78">
        <f t="shared" si="621"/>
        <v>0</v>
      </c>
      <c r="W1277" s="78">
        <f t="shared" si="622"/>
        <v>0</v>
      </c>
      <c r="X1277" s="78">
        <f t="shared" si="623"/>
        <v>0</v>
      </c>
      <c r="Y1277" s="78">
        <f t="shared" si="624"/>
        <v>0</v>
      </c>
      <c r="Z1277" s="78">
        <f t="shared" si="625"/>
        <v>0</v>
      </c>
      <c r="AA1277" s="78">
        <f t="shared" si="626"/>
        <v>0</v>
      </c>
      <c r="AB1277" s="78">
        <f t="shared" si="627"/>
        <v>0</v>
      </c>
      <c r="AC1277" s="78">
        <f t="shared" si="628"/>
        <v>0</v>
      </c>
      <c r="AD1277" s="78">
        <f t="shared" si="629"/>
        <v>0</v>
      </c>
      <c r="AE1277" s="78">
        <f t="shared" si="630"/>
        <v>0</v>
      </c>
      <c r="AF1277" s="78">
        <f t="shared" si="631"/>
        <v>0</v>
      </c>
      <c r="AG1277" s="78">
        <f t="shared" si="646"/>
        <v>0</v>
      </c>
      <c r="AH1277" s="78">
        <f t="shared" si="632"/>
        <v>0</v>
      </c>
      <c r="AI1277" s="78">
        <f t="shared" si="633"/>
        <v>0</v>
      </c>
      <c r="AJ1277" s="78">
        <f t="shared" si="634"/>
        <v>0</v>
      </c>
      <c r="AK1277" s="78">
        <f t="shared" si="635"/>
        <v>0</v>
      </c>
      <c r="AL1277" s="78">
        <f t="shared" si="636"/>
        <v>0</v>
      </c>
      <c r="AM1277" s="78">
        <f t="shared" si="637"/>
        <v>0</v>
      </c>
      <c r="AN1277" s="78">
        <f t="shared" si="638"/>
        <v>0</v>
      </c>
      <c r="AO1277" s="78">
        <f t="shared" si="639"/>
        <v>0</v>
      </c>
      <c r="AP1277" s="78">
        <f t="shared" si="640"/>
        <v>0</v>
      </c>
      <c r="AQ1277" s="78">
        <f t="shared" si="641"/>
        <v>0</v>
      </c>
      <c r="AR1277" s="78">
        <f t="shared" si="642"/>
        <v>0</v>
      </c>
      <c r="AS1277" s="78">
        <f t="shared" si="643"/>
        <v>0</v>
      </c>
      <c r="AT1277" s="78">
        <f t="shared" si="644"/>
        <v>0</v>
      </c>
      <c r="AU1277" s="78">
        <f t="shared" si="645"/>
        <v>1</v>
      </c>
      <c r="AV1277" s="78">
        <f>IF(AND(M1277&gt;=35,M1277&lt;=39),1,0)</f>
        <v>0</v>
      </c>
      <c r="AW1277" s="78">
        <f>IF(AND(M1277&gt;=40,M1277&lt;=44),1,0)</f>
        <v>0</v>
      </c>
      <c r="AX1277" s="78">
        <f>IF(AND(M1277&gt;=45,M1277&lt;=49),1,0)</f>
        <v>0</v>
      </c>
      <c r="AY1277" s="78">
        <f>IF(AND(M1277&gt;=50,M1277&lt;=54),1,0)</f>
        <v>0</v>
      </c>
      <c r="AZ1277" s="78">
        <f>IF(AND(M1277&gt;=55,M1277&lt;=59),1,0)</f>
        <v>0</v>
      </c>
      <c r="BA1277" s="78">
        <f>IF(AND(M1277&gt;=60,M1277&lt;=64),1,0)</f>
        <v>0</v>
      </c>
      <c r="BB1277" s="78">
        <f>IF(AND(M1277&gt;=65,M1277&lt;=69),1,0)</f>
        <v>0</v>
      </c>
      <c r="BC1277" s="78">
        <f>IF(AND(M1277&gt;=70,M1277&lt;=74),1,0)</f>
        <v>0</v>
      </c>
      <c r="BD1277" s="78">
        <f>IF(AND(M1277&gt;=75,M1277&lt;=79),1,0)</f>
        <v>1</v>
      </c>
      <c r="BE1277" s="78">
        <f>IF(AND(M1277&gt;=80,M1277&lt;=84),1,0)</f>
        <v>0</v>
      </c>
      <c r="BF1277" s="78">
        <f>IF(AND(M1277&gt;=85,M1277&lt;=89),1,0)</f>
        <v>0</v>
      </c>
      <c r="BG1277" s="78">
        <f>IF(AND(M1277&gt;=90,M1277&lt;=94),1,0)</f>
        <v>0</v>
      </c>
      <c r="BH1277" s="78">
        <f>IF(AND(M1277&gt;=95,M1277&lt;=99),1,0)</f>
        <v>0</v>
      </c>
      <c r="BI1277" s="78">
        <f>IF(AND(M1277&gt;=100,M1277&lt;=105),1,0)</f>
        <v>0</v>
      </c>
      <c r="BJ1277" s="78">
        <f>IF(I1277&lt;$BK$2,1,0)</f>
        <v>0</v>
      </c>
      <c r="BK1277" s="78">
        <f>IF(I1277&gt;$BK$2,1,0)</f>
        <v>1</v>
      </c>
      <c r="BL1277" s="79">
        <f>IF(J1277=$BL$2,1,0)</f>
        <v>0</v>
      </c>
      <c r="BM1277" s="79">
        <f>IF(J1277=$BM299,1,0)</f>
        <v>0</v>
      </c>
      <c r="BN1277" s="79">
        <f>IF(J1277=$BN299,1,0)</f>
        <v>0</v>
      </c>
      <c r="BO1277" s="79">
        <f>IF(J1277=$BO299,1,0)</f>
        <v>0</v>
      </c>
      <c r="BP1277" s="79">
        <f>IF(J1277=$BP299,1,0)</f>
        <v>0</v>
      </c>
      <c r="BQ1277" s="79">
        <f>IF(J1277=$BQ$2,1,0)</f>
        <v>0</v>
      </c>
      <c r="BR1277" s="79">
        <f>IF(J1277=$BR$2,1,0)</f>
        <v>0</v>
      </c>
      <c r="BS1277" s="78">
        <f>IF(F1277=$BS$2,1,0)</f>
        <v>0</v>
      </c>
      <c r="BT1277" s="78">
        <f>IF(F1277=$BT$2,1,0)</f>
        <v>0</v>
      </c>
      <c r="BU1277" s="78">
        <f>IF(F1277=$BU$2,1,0)</f>
        <v>0</v>
      </c>
      <c r="BV1277" s="78">
        <f>IF(F1277=$BV$2,1,0)</f>
        <v>0</v>
      </c>
      <c r="BW1277" s="78">
        <f>IF(F1277=$BW$2,1,0)</f>
        <v>0</v>
      </c>
      <c r="BX1277" s="78">
        <f>IF(F1277=$BX$2,1,0)</f>
        <v>0</v>
      </c>
      <c r="BY1277" s="78">
        <f>IF(F1277=$BY$2,1,0)</f>
        <v>1</v>
      </c>
      <c r="BZ1277" s="78">
        <f>IF(F1277=$BZ$2,1,0)</f>
        <v>0</v>
      </c>
      <c r="CA1277"/>
      <c r="CB1277" s="1">
        <v>0</v>
      </c>
      <c r="CC1277" s="1">
        <v>0</v>
      </c>
    </row>
    <row r="1278" spans="2:81" x14ac:dyDescent="0.3">
      <c r="B1278" s="29" t="s">
        <v>145</v>
      </c>
      <c r="C1278" s="33" t="s">
        <v>156</v>
      </c>
      <c r="D1278" s="33" t="s">
        <v>80</v>
      </c>
      <c r="E1278" s="53" t="s">
        <v>1193</v>
      </c>
      <c r="F1278" s="31" t="s">
        <v>53</v>
      </c>
      <c r="G1278" s="1">
        <v>21</v>
      </c>
      <c r="H1278" s="1">
        <v>2016</v>
      </c>
      <c r="I1278" s="36">
        <v>0.79861111111111116</v>
      </c>
      <c r="J1278" s="1" t="s">
        <v>11</v>
      </c>
      <c r="K1278" s="39">
        <v>20865</v>
      </c>
      <c r="L1278" t="s">
        <v>1725</v>
      </c>
      <c r="M1278" s="76">
        <v>79</v>
      </c>
      <c r="N1278" t="str">
        <f t="shared" si="615"/>
        <v>cloudy</v>
      </c>
      <c r="O1278" s="78">
        <f t="shared" si="616"/>
        <v>0</v>
      </c>
      <c r="P1278" s="78">
        <v>0</v>
      </c>
      <c r="Q1278" s="78">
        <v>0</v>
      </c>
      <c r="R1278" s="78">
        <f t="shared" si="617"/>
        <v>0</v>
      </c>
      <c r="S1278" s="78">
        <f t="shared" si="618"/>
        <v>0</v>
      </c>
      <c r="T1278" s="78">
        <f t="shared" si="619"/>
        <v>1</v>
      </c>
      <c r="U1278" s="78">
        <f t="shared" si="620"/>
        <v>0</v>
      </c>
      <c r="V1278" s="78">
        <f t="shared" si="621"/>
        <v>0</v>
      </c>
      <c r="W1278" s="78">
        <f t="shared" si="622"/>
        <v>0</v>
      </c>
      <c r="X1278" s="78">
        <f t="shared" si="623"/>
        <v>0</v>
      </c>
      <c r="Y1278" s="78">
        <f t="shared" si="624"/>
        <v>0</v>
      </c>
      <c r="Z1278" s="78">
        <f t="shared" si="625"/>
        <v>0</v>
      </c>
      <c r="AA1278" s="78">
        <f t="shared" si="626"/>
        <v>0</v>
      </c>
      <c r="AB1278" s="78">
        <f t="shared" si="627"/>
        <v>0</v>
      </c>
      <c r="AC1278" s="78">
        <f t="shared" si="628"/>
        <v>0</v>
      </c>
      <c r="AD1278" s="78">
        <f t="shared" si="629"/>
        <v>0</v>
      </c>
      <c r="AE1278" s="78">
        <f t="shared" si="630"/>
        <v>0</v>
      </c>
      <c r="AF1278" s="78">
        <f t="shared" si="631"/>
        <v>0</v>
      </c>
      <c r="AG1278" s="78">
        <f t="shared" si="646"/>
        <v>0</v>
      </c>
      <c r="AH1278" s="78">
        <f t="shared" si="632"/>
        <v>0</v>
      </c>
      <c r="AI1278" s="78">
        <f t="shared" si="633"/>
        <v>0</v>
      </c>
      <c r="AJ1278" s="78">
        <f t="shared" si="634"/>
        <v>0</v>
      </c>
      <c r="AK1278" s="78">
        <f t="shared" si="635"/>
        <v>0</v>
      </c>
      <c r="AL1278" s="78">
        <f t="shared" si="636"/>
        <v>0</v>
      </c>
      <c r="AM1278" s="78">
        <f t="shared" si="637"/>
        <v>0</v>
      </c>
      <c r="AN1278" s="78">
        <f t="shared" si="638"/>
        <v>0</v>
      </c>
      <c r="AO1278" s="78">
        <f t="shared" si="639"/>
        <v>0</v>
      </c>
      <c r="AP1278" s="78">
        <f t="shared" si="640"/>
        <v>0</v>
      </c>
      <c r="AQ1278" s="78">
        <f t="shared" si="641"/>
        <v>0</v>
      </c>
      <c r="AR1278" s="78">
        <f t="shared" si="642"/>
        <v>0</v>
      </c>
      <c r="AS1278" s="78">
        <f t="shared" si="643"/>
        <v>0</v>
      </c>
      <c r="AT1278" s="78">
        <f t="shared" si="644"/>
        <v>0</v>
      </c>
      <c r="AU1278" s="78">
        <f t="shared" si="645"/>
        <v>1</v>
      </c>
      <c r="AV1278" s="78">
        <f>IF(AND(M1278&gt;=35,M1278&lt;=39),1,0)</f>
        <v>0</v>
      </c>
      <c r="AW1278" s="78">
        <f>IF(AND(M1278&gt;=40,M1278&lt;=44),1,0)</f>
        <v>0</v>
      </c>
      <c r="AX1278" s="78">
        <f>IF(AND(M1278&gt;=45,M1278&lt;=49),1,0)</f>
        <v>0</v>
      </c>
      <c r="AY1278" s="78">
        <f>IF(AND(M1278&gt;=50,M1278&lt;=54),1,0)</f>
        <v>0</v>
      </c>
      <c r="AZ1278" s="78">
        <f>IF(AND(M1278&gt;=55,M1278&lt;=59),1,0)</f>
        <v>0</v>
      </c>
      <c r="BA1278" s="78">
        <f>IF(AND(M1278&gt;=60,M1278&lt;=64),1,0)</f>
        <v>0</v>
      </c>
      <c r="BB1278" s="78">
        <f>IF(AND(M1278&gt;=65,M1278&lt;=69),1,0)</f>
        <v>0</v>
      </c>
      <c r="BC1278" s="78">
        <f>IF(AND(M1278&gt;=70,M1278&lt;=74),1,0)</f>
        <v>0</v>
      </c>
      <c r="BD1278" s="78">
        <f>IF(AND(M1278&gt;=75,M1278&lt;=79),1,0)</f>
        <v>1</v>
      </c>
      <c r="BE1278" s="78">
        <f>IF(AND(M1278&gt;=80,M1278&lt;=84),1,0)</f>
        <v>0</v>
      </c>
      <c r="BF1278" s="78">
        <f>IF(AND(M1278&gt;=85,M1278&lt;=89),1,0)</f>
        <v>0</v>
      </c>
      <c r="BG1278" s="78">
        <f>IF(AND(M1278&gt;=90,M1278&lt;=94),1,0)</f>
        <v>0</v>
      </c>
      <c r="BH1278" s="78">
        <f>IF(AND(M1278&gt;=95,M1278&lt;=99),1,0)</f>
        <v>0</v>
      </c>
      <c r="BI1278" s="78">
        <f>IF(AND(M1278&gt;=100,M1278&lt;=105),1,0)</f>
        <v>0</v>
      </c>
      <c r="BJ1278" s="78">
        <f>IF(I1278&lt;$BK$2,1,0)</f>
        <v>0</v>
      </c>
      <c r="BK1278" s="78">
        <f>IF(I1278&gt;$BK$2,1,0)</f>
        <v>1</v>
      </c>
      <c r="BL1278" s="79">
        <f>IF(J1278=$BL$2,1,0)</f>
        <v>0</v>
      </c>
      <c r="BM1278" s="79">
        <f>IF(J1278=$BM300,1,0)</f>
        <v>0</v>
      </c>
      <c r="BN1278" s="79">
        <f>IF(J1278=$BN300,1,0)</f>
        <v>0</v>
      </c>
      <c r="BO1278" s="79">
        <f>IF(J1278=$BO300,1,0)</f>
        <v>0</v>
      </c>
      <c r="BP1278" s="79">
        <f>IF(J1278=$BP300,1,0)</f>
        <v>0</v>
      </c>
      <c r="BQ1278" s="79">
        <f>IF(J1278=$BQ$2,1,0)</f>
        <v>0</v>
      </c>
      <c r="BR1278" s="79">
        <f>IF(J1278=$BR$2,1,0)</f>
        <v>0</v>
      </c>
      <c r="BS1278" s="78">
        <f>IF(F1278=$BS$2,1,0)</f>
        <v>0</v>
      </c>
      <c r="BT1278" s="78">
        <f>IF(F1278=$BT$2,1,0)</f>
        <v>0</v>
      </c>
      <c r="BU1278" s="78">
        <f>IF(F1278=$BU$2,1,0)</f>
        <v>0</v>
      </c>
      <c r="BV1278" s="78">
        <f>IF(F1278=$BV$2,1,0)</f>
        <v>0</v>
      </c>
      <c r="BW1278" s="78">
        <f>IF(F1278=$BW$2,1,0)</f>
        <v>0</v>
      </c>
      <c r="BX1278" s="78">
        <f>IF(F1278=$BX$2,1,0)</f>
        <v>0</v>
      </c>
      <c r="BY1278" s="78">
        <f>IF(F1278=$BY$2,1,0)</f>
        <v>1</v>
      </c>
      <c r="BZ1278" s="78">
        <f>IF(F1278=$BZ$2,1,0)</f>
        <v>0</v>
      </c>
      <c r="CA1278"/>
      <c r="CB1278" s="1">
        <v>0</v>
      </c>
      <c r="CC1278" s="1">
        <v>0</v>
      </c>
    </row>
    <row r="1279" spans="2:81" x14ac:dyDescent="0.3">
      <c r="B1279" s="29" t="s">
        <v>146</v>
      </c>
      <c r="C1279" s="33" t="s">
        <v>156</v>
      </c>
      <c r="D1279" s="33" t="s">
        <v>80</v>
      </c>
      <c r="E1279" s="53" t="s">
        <v>1194</v>
      </c>
      <c r="F1279" s="31" t="s">
        <v>53</v>
      </c>
      <c r="G1279" s="1">
        <v>22</v>
      </c>
      <c r="H1279" s="1">
        <v>2016</v>
      </c>
      <c r="I1279" s="36">
        <v>0.79722222222222217</v>
      </c>
      <c r="J1279" s="1" t="s">
        <v>9</v>
      </c>
      <c r="K1279" s="39">
        <v>26788</v>
      </c>
      <c r="L1279" t="s">
        <v>1773</v>
      </c>
      <c r="M1279" s="76">
        <v>81</v>
      </c>
      <c r="N1279" t="str">
        <f t="shared" si="615"/>
        <v>clear</v>
      </c>
      <c r="O1279" s="78">
        <f t="shared" si="616"/>
        <v>0</v>
      </c>
      <c r="P1279" s="78">
        <v>0</v>
      </c>
      <c r="Q1279" s="78">
        <v>0</v>
      </c>
      <c r="R1279" s="78">
        <f t="shared" si="617"/>
        <v>0</v>
      </c>
      <c r="S1279" s="78">
        <f t="shared" si="618"/>
        <v>0</v>
      </c>
      <c r="T1279" s="78">
        <f t="shared" si="619"/>
        <v>1</v>
      </c>
      <c r="U1279" s="78">
        <f t="shared" si="620"/>
        <v>0</v>
      </c>
      <c r="V1279" s="78">
        <f t="shared" si="621"/>
        <v>0</v>
      </c>
      <c r="W1279" s="78">
        <f t="shared" si="622"/>
        <v>0</v>
      </c>
      <c r="X1279" s="78">
        <f t="shared" si="623"/>
        <v>0</v>
      </c>
      <c r="Y1279" s="78">
        <f t="shared" si="624"/>
        <v>0</v>
      </c>
      <c r="Z1279" s="78">
        <f t="shared" si="625"/>
        <v>0</v>
      </c>
      <c r="AA1279" s="78">
        <f t="shared" si="626"/>
        <v>0</v>
      </c>
      <c r="AB1279" s="78">
        <f t="shared" si="627"/>
        <v>0</v>
      </c>
      <c r="AC1279" s="78">
        <f t="shared" si="628"/>
        <v>0</v>
      </c>
      <c r="AD1279" s="78">
        <f t="shared" si="629"/>
        <v>0</v>
      </c>
      <c r="AE1279" s="78">
        <f t="shared" si="630"/>
        <v>0</v>
      </c>
      <c r="AF1279" s="78">
        <f t="shared" si="631"/>
        <v>0</v>
      </c>
      <c r="AG1279" s="78">
        <f t="shared" si="646"/>
        <v>0</v>
      </c>
      <c r="AH1279" s="78">
        <f t="shared" si="632"/>
        <v>0</v>
      </c>
      <c r="AI1279" s="78">
        <f t="shared" si="633"/>
        <v>0</v>
      </c>
      <c r="AJ1279" s="78">
        <f t="shared" si="634"/>
        <v>0</v>
      </c>
      <c r="AK1279" s="78">
        <f t="shared" si="635"/>
        <v>0</v>
      </c>
      <c r="AL1279" s="78">
        <f t="shared" si="636"/>
        <v>0</v>
      </c>
      <c r="AM1279" s="78">
        <f t="shared" si="637"/>
        <v>0</v>
      </c>
      <c r="AN1279" s="78">
        <f t="shared" si="638"/>
        <v>0</v>
      </c>
      <c r="AO1279" s="78">
        <f t="shared" si="639"/>
        <v>0</v>
      </c>
      <c r="AP1279" s="78">
        <f t="shared" si="640"/>
        <v>0</v>
      </c>
      <c r="AQ1279" s="78">
        <f t="shared" si="641"/>
        <v>0</v>
      </c>
      <c r="AR1279" s="78">
        <f t="shared" si="642"/>
        <v>0</v>
      </c>
      <c r="AS1279" s="78">
        <f t="shared" si="643"/>
        <v>0</v>
      </c>
      <c r="AT1279" s="78">
        <f t="shared" si="644"/>
        <v>0</v>
      </c>
      <c r="AU1279" s="78">
        <f t="shared" si="645"/>
        <v>1</v>
      </c>
      <c r="AV1279" s="78">
        <f>IF(AND(M1279&gt;=35,M1279&lt;=39),1,0)</f>
        <v>0</v>
      </c>
      <c r="AW1279" s="78">
        <f>IF(AND(M1279&gt;=40,M1279&lt;=44),1,0)</f>
        <v>0</v>
      </c>
      <c r="AX1279" s="78">
        <f>IF(AND(M1279&gt;=45,M1279&lt;=49),1,0)</f>
        <v>0</v>
      </c>
      <c r="AY1279" s="78">
        <f>IF(AND(M1279&gt;=50,M1279&lt;=54),1,0)</f>
        <v>0</v>
      </c>
      <c r="AZ1279" s="78">
        <f>IF(AND(M1279&gt;=55,M1279&lt;=59),1,0)</f>
        <v>0</v>
      </c>
      <c r="BA1279" s="78">
        <f>IF(AND(M1279&gt;=60,M1279&lt;=64),1,0)</f>
        <v>0</v>
      </c>
      <c r="BB1279" s="78">
        <f>IF(AND(M1279&gt;=65,M1279&lt;=69),1,0)</f>
        <v>0</v>
      </c>
      <c r="BC1279" s="78">
        <f>IF(AND(M1279&gt;=70,M1279&lt;=74),1,0)</f>
        <v>0</v>
      </c>
      <c r="BD1279" s="78">
        <f>IF(AND(M1279&gt;=75,M1279&lt;=79),1,0)</f>
        <v>0</v>
      </c>
      <c r="BE1279" s="78">
        <f>IF(AND(M1279&gt;=80,M1279&lt;=84),1,0)</f>
        <v>1</v>
      </c>
      <c r="BF1279" s="78">
        <f>IF(AND(M1279&gt;=85,M1279&lt;=89),1,0)</f>
        <v>0</v>
      </c>
      <c r="BG1279" s="78">
        <f>IF(AND(M1279&gt;=90,M1279&lt;=94),1,0)</f>
        <v>0</v>
      </c>
      <c r="BH1279" s="78">
        <f>IF(AND(M1279&gt;=95,M1279&lt;=99),1,0)</f>
        <v>0</v>
      </c>
      <c r="BI1279" s="78">
        <f>IF(AND(M1279&gt;=100,M1279&lt;=105),1,0)</f>
        <v>0</v>
      </c>
      <c r="BJ1279" s="78">
        <f>IF(I1279&lt;$BK$2,1,0)</f>
        <v>0</v>
      </c>
      <c r="BK1279" s="78">
        <f>IF(I1279&gt;$BK$2,1,0)</f>
        <v>1</v>
      </c>
      <c r="BL1279" s="79">
        <f>IF(J1279=$BL$2,1,0)</f>
        <v>0</v>
      </c>
      <c r="BM1279" s="79">
        <f>IF(J1279=$BM301,1,0)</f>
        <v>0</v>
      </c>
      <c r="BN1279" s="79">
        <f>IF(J1279=$BN301,1,0)</f>
        <v>0</v>
      </c>
      <c r="BO1279" s="79">
        <f>IF(J1279=$BO301,1,0)</f>
        <v>0</v>
      </c>
      <c r="BP1279" s="79">
        <f>IF(J1279=$BP301,1,0)</f>
        <v>0</v>
      </c>
      <c r="BQ1279" s="79">
        <f>IF(J1279=$BQ$2,1,0)</f>
        <v>0</v>
      </c>
      <c r="BR1279" s="79">
        <f>IF(J1279=$BR$2,1,0)</f>
        <v>0</v>
      </c>
      <c r="BS1279" s="78">
        <f>IF(F1279=$BS$2,1,0)</f>
        <v>0</v>
      </c>
      <c r="BT1279" s="78">
        <f>IF(F1279=$BT$2,1,0)</f>
        <v>0</v>
      </c>
      <c r="BU1279" s="78">
        <f>IF(F1279=$BU$2,1,0)</f>
        <v>0</v>
      </c>
      <c r="BV1279" s="78">
        <f>IF(F1279=$BV$2,1,0)</f>
        <v>0</v>
      </c>
      <c r="BW1279" s="78">
        <f>IF(F1279=$BW$2,1,0)</f>
        <v>0</v>
      </c>
      <c r="BX1279" s="78">
        <f>IF(F1279=$BX$2,1,0)</f>
        <v>0</v>
      </c>
      <c r="BY1279" s="78">
        <f>IF(F1279=$BY$2,1,0)</f>
        <v>1</v>
      </c>
      <c r="BZ1279" s="78">
        <f>IF(F1279=$BZ$2,1,0)</f>
        <v>0</v>
      </c>
      <c r="CA1279"/>
      <c r="CB1279" s="1">
        <v>0</v>
      </c>
      <c r="CC1279" s="1">
        <v>0</v>
      </c>
    </row>
    <row r="1280" spans="2:81" x14ac:dyDescent="0.3">
      <c r="B1280" s="29" t="s">
        <v>147</v>
      </c>
      <c r="C1280" s="33" t="s">
        <v>163</v>
      </c>
      <c r="D1280" s="33" t="s">
        <v>67</v>
      </c>
      <c r="E1280" s="53" t="s">
        <v>495</v>
      </c>
      <c r="F1280" s="31" t="s">
        <v>53</v>
      </c>
      <c r="G1280" s="1">
        <v>23</v>
      </c>
      <c r="H1280" s="1">
        <v>2016</v>
      </c>
      <c r="I1280" s="36">
        <v>0.79722222222222217</v>
      </c>
      <c r="J1280" s="1" t="s">
        <v>5</v>
      </c>
      <c r="K1280" s="39">
        <v>37815</v>
      </c>
      <c r="L1280" t="s">
        <v>1773</v>
      </c>
      <c r="M1280" s="76">
        <v>81</v>
      </c>
      <c r="N1280" t="str">
        <f t="shared" si="615"/>
        <v>clear</v>
      </c>
      <c r="O1280" s="78">
        <f t="shared" si="616"/>
        <v>0</v>
      </c>
      <c r="P1280" s="78">
        <v>0</v>
      </c>
      <c r="Q1280" s="78">
        <v>1</v>
      </c>
      <c r="R1280" s="78">
        <f t="shared" si="617"/>
        <v>1</v>
      </c>
      <c r="S1280" s="78">
        <f t="shared" si="618"/>
        <v>0</v>
      </c>
      <c r="T1280" s="78">
        <f t="shared" si="619"/>
        <v>0</v>
      </c>
      <c r="U1280" s="78">
        <f t="shared" si="620"/>
        <v>0</v>
      </c>
      <c r="V1280" s="78">
        <f t="shared" si="621"/>
        <v>0</v>
      </c>
      <c r="W1280" s="78">
        <f t="shared" si="622"/>
        <v>0</v>
      </c>
      <c r="X1280" s="78">
        <f t="shared" si="623"/>
        <v>0</v>
      </c>
      <c r="Y1280" s="78">
        <f t="shared" si="624"/>
        <v>0</v>
      </c>
      <c r="Z1280" s="78">
        <f t="shared" si="625"/>
        <v>0</v>
      </c>
      <c r="AA1280" s="78">
        <f t="shared" si="626"/>
        <v>0</v>
      </c>
      <c r="AB1280" s="78">
        <f t="shared" si="627"/>
        <v>0</v>
      </c>
      <c r="AC1280" s="78">
        <f t="shared" si="628"/>
        <v>0</v>
      </c>
      <c r="AD1280" s="78">
        <f t="shared" si="629"/>
        <v>0</v>
      </c>
      <c r="AE1280" s="78">
        <f t="shared" si="630"/>
        <v>0</v>
      </c>
      <c r="AF1280" s="78">
        <f t="shared" si="631"/>
        <v>0</v>
      </c>
      <c r="AG1280" s="78">
        <f t="shared" si="646"/>
        <v>0</v>
      </c>
      <c r="AH1280" s="78">
        <f t="shared" si="632"/>
        <v>0</v>
      </c>
      <c r="AI1280" s="78">
        <f t="shared" si="633"/>
        <v>0</v>
      </c>
      <c r="AJ1280" s="78">
        <f t="shared" si="634"/>
        <v>0</v>
      </c>
      <c r="AK1280" s="78">
        <f t="shared" si="635"/>
        <v>0</v>
      </c>
      <c r="AL1280" s="78">
        <f t="shared" si="636"/>
        <v>0</v>
      </c>
      <c r="AM1280" s="78">
        <f t="shared" si="637"/>
        <v>0</v>
      </c>
      <c r="AN1280" s="78">
        <f t="shared" si="638"/>
        <v>0</v>
      </c>
      <c r="AO1280" s="78">
        <f t="shared" si="639"/>
        <v>0</v>
      </c>
      <c r="AP1280" s="78">
        <f t="shared" si="640"/>
        <v>0</v>
      </c>
      <c r="AQ1280" s="78">
        <f t="shared" si="641"/>
        <v>0</v>
      </c>
      <c r="AR1280" s="78">
        <f t="shared" si="642"/>
        <v>0</v>
      </c>
      <c r="AS1280" s="78">
        <f t="shared" si="643"/>
        <v>0</v>
      </c>
      <c r="AT1280" s="78">
        <f t="shared" si="644"/>
        <v>0</v>
      </c>
      <c r="AU1280" s="78">
        <f t="shared" si="645"/>
        <v>1</v>
      </c>
      <c r="AV1280" s="78">
        <f>IF(AND(M1280&gt;=35,M1280&lt;=39),1,0)</f>
        <v>0</v>
      </c>
      <c r="AW1280" s="78">
        <f>IF(AND(M1280&gt;=40,M1280&lt;=44),1,0)</f>
        <v>0</v>
      </c>
      <c r="AX1280" s="78">
        <f>IF(AND(M1280&gt;=45,M1280&lt;=49),1,0)</f>
        <v>0</v>
      </c>
      <c r="AY1280" s="78">
        <f>IF(AND(M1280&gt;=50,M1280&lt;=54),1,0)</f>
        <v>0</v>
      </c>
      <c r="AZ1280" s="78">
        <f>IF(AND(M1280&gt;=55,M1280&lt;=59),1,0)</f>
        <v>0</v>
      </c>
      <c r="BA1280" s="78">
        <f>IF(AND(M1280&gt;=60,M1280&lt;=64),1,0)</f>
        <v>0</v>
      </c>
      <c r="BB1280" s="78">
        <f>IF(AND(M1280&gt;=65,M1280&lt;=69),1,0)</f>
        <v>0</v>
      </c>
      <c r="BC1280" s="78">
        <f>IF(AND(M1280&gt;=70,M1280&lt;=74),1,0)</f>
        <v>0</v>
      </c>
      <c r="BD1280" s="78">
        <f>IF(AND(M1280&gt;=75,M1280&lt;=79),1,0)</f>
        <v>0</v>
      </c>
      <c r="BE1280" s="78">
        <f>IF(AND(M1280&gt;=80,M1280&lt;=84),1,0)</f>
        <v>1</v>
      </c>
      <c r="BF1280" s="78">
        <f>IF(AND(M1280&gt;=85,M1280&lt;=89),1,0)</f>
        <v>0</v>
      </c>
      <c r="BG1280" s="78">
        <f>IF(AND(M1280&gt;=90,M1280&lt;=94),1,0)</f>
        <v>0</v>
      </c>
      <c r="BH1280" s="78">
        <f>IF(AND(M1280&gt;=95,M1280&lt;=99),1,0)</f>
        <v>0</v>
      </c>
      <c r="BI1280" s="78">
        <f>IF(AND(M1280&gt;=100,M1280&lt;=105),1,0)</f>
        <v>0</v>
      </c>
      <c r="BJ1280" s="78">
        <f>IF(I1280&lt;$BK$2,1,0)</f>
        <v>0</v>
      </c>
      <c r="BK1280" s="78">
        <f>IF(I1280&gt;$BK$2,1,0)</f>
        <v>1</v>
      </c>
      <c r="BL1280" s="79">
        <f>IF(J1280=$BL$2,1,0)</f>
        <v>0</v>
      </c>
      <c r="BM1280" s="79">
        <f>IF(J1280=$BM302,1,0)</f>
        <v>0</v>
      </c>
      <c r="BN1280" s="79">
        <f>IF(J1280=$BN302,1,0)</f>
        <v>0</v>
      </c>
      <c r="BO1280" s="79">
        <f>IF(J1280=$BO302,1,0)</f>
        <v>0</v>
      </c>
      <c r="BP1280" s="79">
        <f>IF(J1280=$BP302,1,0)</f>
        <v>0</v>
      </c>
      <c r="BQ1280" s="79">
        <f>IF(J1280=$BQ$2,1,0)</f>
        <v>0</v>
      </c>
      <c r="BR1280" s="79">
        <f>IF(J1280=$BR$2,1,0)</f>
        <v>0</v>
      </c>
      <c r="BS1280" s="78">
        <f>IF(F1280=$BS$2,1,0)</f>
        <v>0</v>
      </c>
      <c r="BT1280" s="78">
        <f>IF(F1280=$BT$2,1,0)</f>
        <v>0</v>
      </c>
      <c r="BU1280" s="78">
        <f>IF(F1280=$BU$2,1,0)</f>
        <v>0</v>
      </c>
      <c r="BV1280" s="78">
        <f>IF(F1280=$BV$2,1,0)</f>
        <v>0</v>
      </c>
      <c r="BW1280" s="78">
        <f>IF(F1280=$BW$2,1,0)</f>
        <v>0</v>
      </c>
      <c r="BX1280" s="78">
        <f>IF(F1280=$BX$2,1,0)</f>
        <v>0</v>
      </c>
      <c r="BY1280" s="78">
        <f>IF(F1280=$BY$2,1,0)</f>
        <v>1</v>
      </c>
      <c r="BZ1280" s="78">
        <f>IF(F1280=$BZ$2,1,0)</f>
        <v>0</v>
      </c>
      <c r="CA1280" t="s">
        <v>2318</v>
      </c>
      <c r="CB1280" s="1">
        <v>0</v>
      </c>
      <c r="CC1280" s="1">
        <v>0</v>
      </c>
    </row>
    <row r="1281" spans="2:81" x14ac:dyDescent="0.3">
      <c r="B1281" s="29" t="s">
        <v>148</v>
      </c>
      <c r="C1281" s="33" t="s">
        <v>163</v>
      </c>
      <c r="D1281" s="33" t="s">
        <v>67</v>
      </c>
      <c r="E1281" s="53" t="s">
        <v>496</v>
      </c>
      <c r="F1281" s="31" t="s">
        <v>53</v>
      </c>
      <c r="G1281" s="1">
        <v>24</v>
      </c>
      <c r="H1281" s="1">
        <v>2016</v>
      </c>
      <c r="I1281" s="36">
        <v>0.79722222222222217</v>
      </c>
      <c r="J1281" s="1" t="s">
        <v>7</v>
      </c>
      <c r="K1281" s="39">
        <v>40610</v>
      </c>
      <c r="L1281" t="s">
        <v>1852</v>
      </c>
      <c r="M1281" s="76">
        <v>70</v>
      </c>
      <c r="N1281" t="str">
        <f t="shared" si="615"/>
        <v>clear</v>
      </c>
      <c r="O1281" s="78">
        <f t="shared" si="616"/>
        <v>0</v>
      </c>
      <c r="P1281" s="78">
        <v>0</v>
      </c>
      <c r="Q1281" s="78">
        <v>1</v>
      </c>
      <c r="R1281" s="78">
        <f t="shared" si="617"/>
        <v>1</v>
      </c>
      <c r="S1281" s="78">
        <f t="shared" si="618"/>
        <v>0</v>
      </c>
      <c r="T1281" s="78">
        <f t="shared" si="619"/>
        <v>0</v>
      </c>
      <c r="U1281" s="78">
        <f t="shared" si="620"/>
        <v>0</v>
      </c>
      <c r="V1281" s="78">
        <f t="shared" si="621"/>
        <v>0</v>
      </c>
      <c r="W1281" s="78">
        <f t="shared" si="622"/>
        <v>0</v>
      </c>
      <c r="X1281" s="78">
        <f t="shared" si="623"/>
        <v>0</v>
      </c>
      <c r="Y1281" s="78">
        <f t="shared" si="624"/>
        <v>0</v>
      </c>
      <c r="Z1281" s="78">
        <f t="shared" si="625"/>
        <v>0</v>
      </c>
      <c r="AA1281" s="78">
        <f t="shared" si="626"/>
        <v>0</v>
      </c>
      <c r="AB1281" s="78">
        <f t="shared" si="627"/>
        <v>0</v>
      </c>
      <c r="AC1281" s="78">
        <f t="shared" si="628"/>
        <v>0</v>
      </c>
      <c r="AD1281" s="78">
        <f t="shared" si="629"/>
        <v>0</v>
      </c>
      <c r="AE1281" s="78">
        <f t="shared" si="630"/>
        <v>0</v>
      </c>
      <c r="AF1281" s="78">
        <f t="shared" si="631"/>
        <v>0</v>
      </c>
      <c r="AG1281" s="78">
        <f t="shared" si="646"/>
        <v>0</v>
      </c>
      <c r="AH1281" s="78">
        <f t="shared" si="632"/>
        <v>0</v>
      </c>
      <c r="AI1281" s="78">
        <f t="shared" si="633"/>
        <v>0</v>
      </c>
      <c r="AJ1281" s="78">
        <f t="shared" si="634"/>
        <v>0</v>
      </c>
      <c r="AK1281" s="78">
        <f t="shared" si="635"/>
        <v>0</v>
      </c>
      <c r="AL1281" s="78">
        <f t="shared" si="636"/>
        <v>0</v>
      </c>
      <c r="AM1281" s="78">
        <f t="shared" si="637"/>
        <v>0</v>
      </c>
      <c r="AN1281" s="78">
        <f t="shared" si="638"/>
        <v>0</v>
      </c>
      <c r="AO1281" s="78">
        <f t="shared" si="639"/>
        <v>0</v>
      </c>
      <c r="AP1281" s="78">
        <f t="shared" si="640"/>
        <v>0</v>
      </c>
      <c r="AQ1281" s="78">
        <f t="shared" si="641"/>
        <v>0</v>
      </c>
      <c r="AR1281" s="78">
        <f t="shared" si="642"/>
        <v>0</v>
      </c>
      <c r="AS1281" s="78">
        <f t="shared" si="643"/>
        <v>0</v>
      </c>
      <c r="AT1281" s="78">
        <f t="shared" si="644"/>
        <v>0</v>
      </c>
      <c r="AU1281" s="78">
        <f t="shared" si="645"/>
        <v>1</v>
      </c>
      <c r="AV1281" s="78">
        <f>IF(AND(M1281&gt;=35,M1281&lt;=39),1,0)</f>
        <v>0</v>
      </c>
      <c r="AW1281" s="78">
        <f>IF(AND(M1281&gt;=40,M1281&lt;=44),1,0)</f>
        <v>0</v>
      </c>
      <c r="AX1281" s="78">
        <f>IF(AND(M1281&gt;=45,M1281&lt;=49),1,0)</f>
        <v>0</v>
      </c>
      <c r="AY1281" s="78">
        <f>IF(AND(M1281&gt;=50,M1281&lt;=54),1,0)</f>
        <v>0</v>
      </c>
      <c r="AZ1281" s="78">
        <f>IF(AND(M1281&gt;=55,M1281&lt;=59),1,0)</f>
        <v>0</v>
      </c>
      <c r="BA1281" s="78">
        <f>IF(AND(M1281&gt;=60,M1281&lt;=64),1,0)</f>
        <v>0</v>
      </c>
      <c r="BB1281" s="78">
        <f>IF(AND(M1281&gt;=65,M1281&lt;=69),1,0)</f>
        <v>0</v>
      </c>
      <c r="BC1281" s="78">
        <f>IF(AND(M1281&gt;=70,M1281&lt;=74),1,0)</f>
        <v>1</v>
      </c>
      <c r="BD1281" s="78">
        <f>IF(AND(M1281&gt;=75,M1281&lt;=79),1,0)</f>
        <v>0</v>
      </c>
      <c r="BE1281" s="78">
        <f>IF(AND(M1281&gt;=80,M1281&lt;=84),1,0)</f>
        <v>0</v>
      </c>
      <c r="BF1281" s="78">
        <f>IF(AND(M1281&gt;=85,M1281&lt;=89),1,0)</f>
        <v>0</v>
      </c>
      <c r="BG1281" s="78">
        <f>IF(AND(M1281&gt;=90,M1281&lt;=94),1,0)</f>
        <v>0</v>
      </c>
      <c r="BH1281" s="78">
        <f>IF(AND(M1281&gt;=95,M1281&lt;=99),1,0)</f>
        <v>0</v>
      </c>
      <c r="BI1281" s="78">
        <f>IF(AND(M1281&gt;=100,M1281&lt;=105),1,0)</f>
        <v>0</v>
      </c>
      <c r="BJ1281" s="78">
        <f>IF(I1281&lt;$BK$2,1,0)</f>
        <v>0</v>
      </c>
      <c r="BK1281" s="78">
        <f>IF(I1281&gt;$BK$2,1,0)</f>
        <v>1</v>
      </c>
      <c r="BL1281" s="79">
        <f>IF(J1281=$BL$2,1,0)</f>
        <v>0</v>
      </c>
      <c r="BM1281" s="79">
        <f>IF(J1281=$BM303,1,0)</f>
        <v>0</v>
      </c>
      <c r="BN1281" s="79">
        <f>IF(J1281=$BN303,1,0)</f>
        <v>0</v>
      </c>
      <c r="BO1281" s="79">
        <f>IF(J1281=$BO303,1,0)</f>
        <v>0</v>
      </c>
      <c r="BP1281" s="79">
        <f>IF(J1281=$BP303,1,0)</f>
        <v>0</v>
      </c>
      <c r="BQ1281" s="79">
        <f>IF(J1281=$BQ$2,1,0)</f>
        <v>1</v>
      </c>
      <c r="BR1281" s="79">
        <f>IF(J1281=$BR$2,1,0)</f>
        <v>0</v>
      </c>
      <c r="BS1281" s="78">
        <f>IF(F1281=$BS$2,1,0)</f>
        <v>0</v>
      </c>
      <c r="BT1281" s="78">
        <f>IF(F1281=$BT$2,1,0)</f>
        <v>0</v>
      </c>
      <c r="BU1281" s="78">
        <f>IF(F1281=$BU$2,1,0)</f>
        <v>0</v>
      </c>
      <c r="BV1281" s="78">
        <f>IF(F1281=$BV$2,1,0)</f>
        <v>0</v>
      </c>
      <c r="BW1281" s="78">
        <f>IF(F1281=$BW$2,1,0)</f>
        <v>0</v>
      </c>
      <c r="BX1281" s="78">
        <f>IF(F1281=$BX$2,1,0)</f>
        <v>0</v>
      </c>
      <c r="BY1281" s="78">
        <f>IF(F1281=$BY$2,1,0)</f>
        <v>1</v>
      </c>
      <c r="BZ1281" s="78">
        <f>IF(F1281=$BZ$2,1,0)</f>
        <v>0</v>
      </c>
      <c r="CA1281" t="s">
        <v>2319</v>
      </c>
      <c r="CB1281" s="1">
        <v>0</v>
      </c>
      <c r="CC1281" s="1">
        <v>0</v>
      </c>
    </row>
    <row r="1282" spans="2:81" x14ac:dyDescent="0.3">
      <c r="B1282" s="29" t="s">
        <v>149</v>
      </c>
      <c r="C1282" s="33" t="s">
        <v>163</v>
      </c>
      <c r="D1282" s="33" t="s">
        <v>67</v>
      </c>
      <c r="E1282" s="53" t="s">
        <v>497</v>
      </c>
      <c r="F1282" s="31" t="s">
        <v>53</v>
      </c>
      <c r="G1282" s="1">
        <v>25</v>
      </c>
      <c r="H1282" s="1">
        <v>2016</v>
      </c>
      <c r="I1282" s="36">
        <v>0.56944444444444442</v>
      </c>
      <c r="J1282" s="1" t="s">
        <v>8</v>
      </c>
      <c r="K1282" s="39">
        <v>31229</v>
      </c>
      <c r="L1282" t="s">
        <v>1853</v>
      </c>
      <c r="M1282" s="76">
        <v>67</v>
      </c>
      <c r="N1282" t="str">
        <f t="shared" si="615"/>
        <v>sunny</v>
      </c>
      <c r="O1282" s="78">
        <f t="shared" si="616"/>
        <v>0</v>
      </c>
      <c r="P1282" s="78">
        <v>0</v>
      </c>
      <c r="Q1282" s="78">
        <v>1</v>
      </c>
      <c r="R1282" s="78">
        <f t="shared" si="617"/>
        <v>1</v>
      </c>
      <c r="S1282" s="78">
        <f t="shared" si="618"/>
        <v>0</v>
      </c>
      <c r="T1282" s="78">
        <f t="shared" si="619"/>
        <v>0</v>
      </c>
      <c r="U1282" s="78">
        <f t="shared" si="620"/>
        <v>0</v>
      </c>
      <c r="V1282" s="78">
        <f t="shared" si="621"/>
        <v>0</v>
      </c>
      <c r="W1282" s="78">
        <f t="shared" si="622"/>
        <v>0</v>
      </c>
      <c r="X1282" s="78">
        <f t="shared" si="623"/>
        <v>0</v>
      </c>
      <c r="Y1282" s="78">
        <f t="shared" si="624"/>
        <v>0</v>
      </c>
      <c r="Z1282" s="78">
        <f t="shared" si="625"/>
        <v>0</v>
      </c>
      <c r="AA1282" s="78">
        <f t="shared" si="626"/>
        <v>0</v>
      </c>
      <c r="AB1282" s="78">
        <f t="shared" si="627"/>
        <v>0</v>
      </c>
      <c r="AC1282" s="78">
        <f t="shared" si="628"/>
        <v>0</v>
      </c>
      <c r="AD1282" s="78">
        <f t="shared" si="629"/>
        <v>0</v>
      </c>
      <c r="AE1282" s="78">
        <f t="shared" si="630"/>
        <v>0</v>
      </c>
      <c r="AF1282" s="78">
        <f t="shared" si="631"/>
        <v>0</v>
      </c>
      <c r="AG1282" s="78">
        <f t="shared" si="646"/>
        <v>0</v>
      </c>
      <c r="AH1282" s="78">
        <f t="shared" si="632"/>
        <v>0</v>
      </c>
      <c r="AI1282" s="78">
        <f t="shared" si="633"/>
        <v>0</v>
      </c>
      <c r="AJ1282" s="78">
        <f t="shared" si="634"/>
        <v>0</v>
      </c>
      <c r="AK1282" s="78">
        <f t="shared" si="635"/>
        <v>0</v>
      </c>
      <c r="AL1282" s="78">
        <f t="shared" si="636"/>
        <v>0</v>
      </c>
      <c r="AM1282" s="78">
        <f t="shared" si="637"/>
        <v>0</v>
      </c>
      <c r="AN1282" s="78">
        <f t="shared" si="638"/>
        <v>0</v>
      </c>
      <c r="AO1282" s="78">
        <f t="shared" si="639"/>
        <v>0</v>
      </c>
      <c r="AP1282" s="78">
        <f t="shared" si="640"/>
        <v>0</v>
      </c>
      <c r="AQ1282" s="78">
        <f t="shared" si="641"/>
        <v>0</v>
      </c>
      <c r="AR1282" s="78">
        <f t="shared" si="642"/>
        <v>0</v>
      </c>
      <c r="AS1282" s="78">
        <f t="shared" si="643"/>
        <v>0</v>
      </c>
      <c r="AT1282" s="78">
        <f t="shared" si="644"/>
        <v>0</v>
      </c>
      <c r="AU1282" s="78">
        <f t="shared" si="645"/>
        <v>1</v>
      </c>
      <c r="AV1282" s="78">
        <f>IF(AND(M1282&gt;=35,M1282&lt;=39),1,0)</f>
        <v>0</v>
      </c>
      <c r="AW1282" s="78">
        <f>IF(AND(M1282&gt;=40,M1282&lt;=44),1,0)</f>
        <v>0</v>
      </c>
      <c r="AX1282" s="78">
        <f>IF(AND(M1282&gt;=45,M1282&lt;=49),1,0)</f>
        <v>0</v>
      </c>
      <c r="AY1282" s="78">
        <f>IF(AND(M1282&gt;=50,M1282&lt;=54),1,0)</f>
        <v>0</v>
      </c>
      <c r="AZ1282" s="78">
        <f>IF(AND(M1282&gt;=55,M1282&lt;=59),1,0)</f>
        <v>0</v>
      </c>
      <c r="BA1282" s="78">
        <f>IF(AND(M1282&gt;=60,M1282&lt;=64),1,0)</f>
        <v>0</v>
      </c>
      <c r="BB1282" s="78">
        <f>IF(AND(M1282&gt;=65,M1282&lt;=69),1,0)</f>
        <v>1</v>
      </c>
      <c r="BC1282" s="78">
        <f>IF(AND(M1282&gt;=70,M1282&lt;=74),1,0)</f>
        <v>0</v>
      </c>
      <c r="BD1282" s="78">
        <f>IF(AND(M1282&gt;=75,M1282&lt;=79),1,0)</f>
        <v>0</v>
      </c>
      <c r="BE1282" s="78">
        <f>IF(AND(M1282&gt;=80,M1282&lt;=84),1,0)</f>
        <v>0</v>
      </c>
      <c r="BF1282" s="78">
        <f>IF(AND(M1282&gt;=85,M1282&lt;=89),1,0)</f>
        <v>0</v>
      </c>
      <c r="BG1282" s="78">
        <f>IF(AND(M1282&gt;=90,M1282&lt;=94),1,0)</f>
        <v>0</v>
      </c>
      <c r="BH1282" s="78">
        <f>IF(AND(M1282&gt;=95,M1282&lt;=99),1,0)</f>
        <v>0</v>
      </c>
      <c r="BI1282" s="78">
        <f>IF(AND(M1282&gt;=100,M1282&lt;=105),1,0)</f>
        <v>0</v>
      </c>
      <c r="BJ1282" s="78">
        <f>IF(I1282&lt;$BK$2,1,0)</f>
        <v>1</v>
      </c>
      <c r="BK1282" s="78">
        <f>IF(I1282&gt;$BK$2,1,0)</f>
        <v>0</v>
      </c>
      <c r="BL1282" s="79">
        <f>IF(J1282=$BL$2,1,0)</f>
        <v>0</v>
      </c>
      <c r="BM1282" s="79">
        <f>IF(J1282=$BM304,1,0)</f>
        <v>0</v>
      </c>
      <c r="BN1282" s="79">
        <f>IF(J1282=$BN304,1,0)</f>
        <v>0</v>
      </c>
      <c r="BO1282" s="79">
        <f>IF(J1282=$BO304,1,0)</f>
        <v>0</v>
      </c>
      <c r="BP1282" s="79">
        <f>IF(J1282=$BP304,1,0)</f>
        <v>0</v>
      </c>
      <c r="BQ1282" s="79">
        <f>IF(J1282=$BQ$2,1,0)</f>
        <v>0</v>
      </c>
      <c r="BR1282" s="79">
        <f>IF(J1282=$BR$2,1,0)</f>
        <v>1</v>
      </c>
      <c r="BS1282" s="78">
        <f>IF(F1282=$BS$2,1,0)</f>
        <v>0</v>
      </c>
      <c r="BT1282" s="78">
        <f>IF(F1282=$BT$2,1,0)</f>
        <v>0</v>
      </c>
      <c r="BU1282" s="78">
        <f>IF(F1282=$BU$2,1,0)</f>
        <v>0</v>
      </c>
      <c r="BV1282" s="78">
        <f>IF(F1282=$BV$2,1,0)</f>
        <v>0</v>
      </c>
      <c r="BW1282" s="78">
        <f>IF(F1282=$BW$2,1,0)</f>
        <v>0</v>
      </c>
      <c r="BX1282" s="78">
        <f>IF(F1282=$BX$2,1,0)</f>
        <v>0</v>
      </c>
      <c r="BY1282" s="78">
        <f>IF(F1282=$BY$2,1,0)</f>
        <v>1</v>
      </c>
      <c r="BZ1282" s="78">
        <f>IF(F1282=$BZ$2,1,0)</f>
        <v>0</v>
      </c>
      <c r="CA1282" t="s">
        <v>2320</v>
      </c>
      <c r="CB1282" s="1">
        <v>0</v>
      </c>
      <c r="CC1282" s="1">
        <v>0</v>
      </c>
    </row>
    <row r="1283" spans="2:81" x14ac:dyDescent="0.3">
      <c r="B1283" s="1">
        <v>1</v>
      </c>
      <c r="C1283" s="33" t="s">
        <v>157</v>
      </c>
      <c r="D1283" s="33" t="s">
        <v>79</v>
      </c>
      <c r="E1283" s="31" t="s">
        <v>502</v>
      </c>
      <c r="F1283" s="31" t="s">
        <v>16</v>
      </c>
      <c r="G1283" s="1">
        <v>3</v>
      </c>
      <c r="H1283" s="1">
        <v>2017</v>
      </c>
      <c r="I1283" s="36">
        <v>0.63124999999999998</v>
      </c>
      <c r="J1283" s="1" t="s">
        <v>6</v>
      </c>
      <c r="K1283" s="39">
        <v>45667</v>
      </c>
      <c r="L1283" t="s">
        <v>1836</v>
      </c>
      <c r="M1283" s="76">
        <v>65</v>
      </c>
      <c r="N1283" t="str">
        <f t="shared" si="615"/>
        <v>cloudy</v>
      </c>
      <c r="O1283" s="78">
        <f t="shared" si="616"/>
        <v>1</v>
      </c>
      <c r="P1283" s="78">
        <v>0</v>
      </c>
      <c r="Q1283" s="78">
        <v>0</v>
      </c>
      <c r="R1283" s="78">
        <f t="shared" si="617"/>
        <v>0</v>
      </c>
      <c r="S1283" s="78">
        <f t="shared" si="618"/>
        <v>0</v>
      </c>
      <c r="T1283" s="78">
        <f t="shared" si="619"/>
        <v>0</v>
      </c>
      <c r="U1283" s="78">
        <f t="shared" si="620"/>
        <v>0</v>
      </c>
      <c r="V1283" s="78">
        <f t="shared" si="621"/>
        <v>0</v>
      </c>
      <c r="W1283" s="78">
        <f t="shared" si="622"/>
        <v>0</v>
      </c>
      <c r="X1283" s="78">
        <f t="shared" si="623"/>
        <v>0</v>
      </c>
      <c r="Y1283" s="78">
        <f t="shared" si="624"/>
        <v>0</v>
      </c>
      <c r="Z1283" s="78">
        <f t="shared" si="625"/>
        <v>0</v>
      </c>
      <c r="AA1283" s="78">
        <f t="shared" si="626"/>
        <v>0</v>
      </c>
      <c r="AB1283" s="78">
        <f t="shared" si="627"/>
        <v>0</v>
      </c>
      <c r="AC1283" s="78">
        <f t="shared" si="628"/>
        <v>0</v>
      </c>
      <c r="AD1283" s="78">
        <f t="shared" si="629"/>
        <v>0</v>
      </c>
      <c r="AE1283" s="78">
        <f t="shared" si="630"/>
        <v>0</v>
      </c>
      <c r="AF1283" s="78">
        <f t="shared" si="631"/>
        <v>0</v>
      </c>
      <c r="AG1283" s="78">
        <f t="shared" si="646"/>
        <v>0</v>
      </c>
      <c r="AH1283" s="78">
        <f t="shared" si="632"/>
        <v>0</v>
      </c>
      <c r="AI1283" s="78">
        <f t="shared" si="633"/>
        <v>0</v>
      </c>
      <c r="AJ1283" s="78">
        <f t="shared" si="634"/>
        <v>0</v>
      </c>
      <c r="AK1283" s="78">
        <f t="shared" si="635"/>
        <v>0</v>
      </c>
      <c r="AL1283" s="78">
        <f t="shared" si="636"/>
        <v>0</v>
      </c>
      <c r="AM1283" s="78">
        <f t="shared" si="637"/>
        <v>0</v>
      </c>
      <c r="AN1283" s="78">
        <f t="shared" si="638"/>
        <v>0</v>
      </c>
      <c r="AO1283" s="78">
        <f t="shared" si="639"/>
        <v>0</v>
      </c>
      <c r="AP1283" s="78">
        <f t="shared" si="640"/>
        <v>0</v>
      </c>
      <c r="AQ1283" s="78">
        <f t="shared" si="641"/>
        <v>0</v>
      </c>
      <c r="AR1283" s="78">
        <f t="shared" si="642"/>
        <v>0</v>
      </c>
      <c r="AS1283" s="78">
        <f t="shared" si="643"/>
        <v>1</v>
      </c>
      <c r="AT1283" s="78">
        <f t="shared" si="644"/>
        <v>0</v>
      </c>
      <c r="AU1283" s="78">
        <f t="shared" si="645"/>
        <v>1</v>
      </c>
      <c r="AV1283" s="78">
        <f>IF(AND(M1283&gt;=35,M1283&lt;=39),1,0)</f>
        <v>0</v>
      </c>
      <c r="AW1283" s="78">
        <f>IF(AND(M1283&gt;=40,M1283&lt;=44),1,0)</f>
        <v>0</v>
      </c>
      <c r="AX1283" s="78">
        <f>IF(AND(M1283&gt;=45,M1283&lt;=49),1,0)</f>
        <v>0</v>
      </c>
      <c r="AY1283" s="78">
        <f>IF(AND(M1283&gt;=50,M1283&lt;=54),1,0)</f>
        <v>0</v>
      </c>
      <c r="AZ1283" s="78">
        <f>IF(AND(M1283&gt;=55,M1283&lt;=59),1,0)</f>
        <v>0</v>
      </c>
      <c r="BA1283" s="78">
        <f>IF(AND(M1283&gt;=60,M1283&lt;=64),1,0)</f>
        <v>0</v>
      </c>
      <c r="BB1283" s="78">
        <f>IF(AND(M1283&gt;=65,M1283&lt;=69),1,0)</f>
        <v>1</v>
      </c>
      <c r="BC1283" s="78">
        <f>IF(AND(M1283&gt;=70,M1283&lt;=74),1,0)</f>
        <v>0</v>
      </c>
      <c r="BD1283" s="78">
        <f>IF(AND(M1283&gt;=75,M1283&lt;=79),1,0)</f>
        <v>0</v>
      </c>
      <c r="BE1283" s="78">
        <f>IF(AND(M1283&gt;=80,M1283&lt;=84),1,0)</f>
        <v>0</v>
      </c>
      <c r="BF1283" s="78">
        <f>IF(AND(M1283&gt;=85,M1283&lt;=89),1,0)</f>
        <v>0</v>
      </c>
      <c r="BG1283" s="78">
        <f>IF(AND(M1283&gt;=90,M1283&lt;=94),1,0)</f>
        <v>0</v>
      </c>
      <c r="BH1283" s="78">
        <f>IF(AND(M1283&gt;=95,M1283&lt;=99),1,0)</f>
        <v>0</v>
      </c>
      <c r="BI1283" s="78">
        <f>IF(AND(M1283&gt;=100,M1283&lt;=105),1,0)</f>
        <v>0</v>
      </c>
      <c r="BJ1283" s="78">
        <f>IF(I1283&lt;$BK$2,1,0)</f>
        <v>1</v>
      </c>
      <c r="BK1283" s="78">
        <f>IF(I1283&gt;$BK$2,1,0)</f>
        <v>0</v>
      </c>
      <c r="BL1283" s="79">
        <f>IF(J1283=$BL$2,1,0)</f>
        <v>1</v>
      </c>
      <c r="BM1283" s="79">
        <f>IF(J1283=$BM305,1,0)</f>
        <v>0</v>
      </c>
      <c r="BN1283" s="79">
        <f>IF(J1283=$BN305,1,0)</f>
        <v>0</v>
      </c>
      <c r="BO1283" s="79">
        <f>IF(J1283=$BO305,1,0)</f>
        <v>0</v>
      </c>
      <c r="BP1283" s="79">
        <f>IF(J1283=$BP305,1,0)</f>
        <v>0</v>
      </c>
      <c r="BQ1283" s="79">
        <f>IF(J1283=$BQ$2,1,0)</f>
        <v>0</v>
      </c>
      <c r="BR1283" s="79">
        <f>IF(J1283=$BR$2,1,0)</f>
        <v>0</v>
      </c>
      <c r="BS1283" s="78">
        <f>IF(F1283=$BS$2,1,0)</f>
        <v>0</v>
      </c>
      <c r="BT1283" s="78">
        <f>IF(F1283=$BT$2,1,0)</f>
        <v>1</v>
      </c>
      <c r="BU1283" s="78">
        <f>IF(F1283=$BU$2,1,0)</f>
        <v>0</v>
      </c>
      <c r="BV1283" s="78">
        <f>IF(F1283=$BV$2,1,0)</f>
        <v>0</v>
      </c>
      <c r="BW1283" s="78">
        <f>IF(F1283=$BW$2,1,0)</f>
        <v>0</v>
      </c>
      <c r="BX1283" s="78">
        <f>IF(F1283=$BX$2,1,0)</f>
        <v>0</v>
      </c>
      <c r="BY1283" s="78">
        <f>IF(F1283=$BY$2,1,0)</f>
        <v>0</v>
      </c>
      <c r="BZ1283" s="78">
        <f>IF(F1283=$BZ$2,1,0)</f>
        <v>0</v>
      </c>
      <c r="CA1283" t="s">
        <v>2207</v>
      </c>
      <c r="CB1283" s="1">
        <v>0</v>
      </c>
      <c r="CC1283" s="1">
        <v>0</v>
      </c>
    </row>
    <row r="1284" spans="2:81" x14ac:dyDescent="0.3">
      <c r="B1284" s="1">
        <v>2</v>
      </c>
      <c r="C1284" s="33" t="s">
        <v>157</v>
      </c>
      <c r="D1284" s="33" t="s">
        <v>79</v>
      </c>
      <c r="E1284" s="31" t="s">
        <v>503</v>
      </c>
      <c r="F1284" s="31" t="s">
        <v>16</v>
      </c>
      <c r="G1284" s="1">
        <v>5</v>
      </c>
      <c r="H1284" s="1">
        <v>2017</v>
      </c>
      <c r="I1284" s="36">
        <v>0.79722222222222217</v>
      </c>
      <c r="J1284" s="1" t="s">
        <v>11</v>
      </c>
      <c r="K1284" s="39">
        <v>16086</v>
      </c>
      <c r="L1284" t="s">
        <v>1854</v>
      </c>
      <c r="M1284" s="76">
        <v>66</v>
      </c>
      <c r="N1284" t="str">
        <f t="shared" si="615"/>
        <v>cloudy</v>
      </c>
      <c r="O1284" s="78">
        <f t="shared" si="616"/>
        <v>0</v>
      </c>
      <c r="P1284" s="78">
        <v>0</v>
      </c>
      <c r="Q1284" s="78">
        <v>0</v>
      </c>
      <c r="R1284" s="78">
        <f t="shared" si="617"/>
        <v>0</v>
      </c>
      <c r="S1284" s="78">
        <f t="shared" si="618"/>
        <v>0</v>
      </c>
      <c r="T1284" s="78">
        <f t="shared" si="619"/>
        <v>0</v>
      </c>
      <c r="U1284" s="78">
        <f t="shared" si="620"/>
        <v>0</v>
      </c>
      <c r="V1284" s="78">
        <f t="shared" si="621"/>
        <v>0</v>
      </c>
      <c r="W1284" s="78">
        <f t="shared" si="622"/>
        <v>0</v>
      </c>
      <c r="X1284" s="78">
        <f t="shared" si="623"/>
        <v>0</v>
      </c>
      <c r="Y1284" s="78">
        <f t="shared" si="624"/>
        <v>0</v>
      </c>
      <c r="Z1284" s="78">
        <f t="shared" si="625"/>
        <v>0</v>
      </c>
      <c r="AA1284" s="78">
        <f t="shared" si="626"/>
        <v>0</v>
      </c>
      <c r="AB1284" s="78">
        <f t="shared" si="627"/>
        <v>0</v>
      </c>
      <c r="AC1284" s="78">
        <f t="shared" si="628"/>
        <v>0</v>
      </c>
      <c r="AD1284" s="78">
        <f t="shared" si="629"/>
        <v>0</v>
      </c>
      <c r="AE1284" s="78">
        <f t="shared" si="630"/>
        <v>0</v>
      </c>
      <c r="AF1284" s="78">
        <f t="shared" si="631"/>
        <v>0</v>
      </c>
      <c r="AG1284" s="78">
        <f t="shared" si="646"/>
        <v>0</v>
      </c>
      <c r="AH1284" s="78">
        <f t="shared" si="632"/>
        <v>0</v>
      </c>
      <c r="AI1284" s="78">
        <f t="shared" si="633"/>
        <v>0</v>
      </c>
      <c r="AJ1284" s="78">
        <f t="shared" si="634"/>
        <v>0</v>
      </c>
      <c r="AK1284" s="78">
        <f t="shared" si="635"/>
        <v>0</v>
      </c>
      <c r="AL1284" s="78">
        <f t="shared" si="636"/>
        <v>0</v>
      </c>
      <c r="AM1284" s="78">
        <f t="shared" si="637"/>
        <v>0</v>
      </c>
      <c r="AN1284" s="78">
        <f t="shared" si="638"/>
        <v>0</v>
      </c>
      <c r="AO1284" s="78">
        <f t="shared" si="639"/>
        <v>0</v>
      </c>
      <c r="AP1284" s="78">
        <f t="shared" si="640"/>
        <v>0</v>
      </c>
      <c r="AQ1284" s="78">
        <f t="shared" si="641"/>
        <v>0</v>
      </c>
      <c r="AR1284" s="78">
        <f t="shared" si="642"/>
        <v>0</v>
      </c>
      <c r="AS1284" s="78">
        <f t="shared" si="643"/>
        <v>1</v>
      </c>
      <c r="AT1284" s="78">
        <f t="shared" si="644"/>
        <v>0</v>
      </c>
      <c r="AU1284" s="78">
        <f t="shared" si="645"/>
        <v>1</v>
      </c>
      <c r="AV1284" s="78">
        <f>IF(AND(M1284&gt;=35,M1284&lt;=39),1,0)</f>
        <v>0</v>
      </c>
      <c r="AW1284" s="78">
        <f>IF(AND(M1284&gt;=40,M1284&lt;=44),1,0)</f>
        <v>0</v>
      </c>
      <c r="AX1284" s="78">
        <f>IF(AND(M1284&gt;=45,M1284&lt;=49),1,0)</f>
        <v>0</v>
      </c>
      <c r="AY1284" s="78">
        <f>IF(AND(M1284&gt;=50,M1284&lt;=54),1,0)</f>
        <v>0</v>
      </c>
      <c r="AZ1284" s="78">
        <f>IF(AND(M1284&gt;=55,M1284&lt;=59),1,0)</f>
        <v>0</v>
      </c>
      <c r="BA1284" s="78">
        <f>IF(AND(M1284&gt;=60,M1284&lt;=64),1,0)</f>
        <v>0</v>
      </c>
      <c r="BB1284" s="78">
        <f>IF(AND(M1284&gt;=65,M1284&lt;=69),1,0)</f>
        <v>1</v>
      </c>
      <c r="BC1284" s="78">
        <f>IF(AND(M1284&gt;=70,M1284&lt;=74),1,0)</f>
        <v>0</v>
      </c>
      <c r="BD1284" s="78">
        <f>IF(AND(M1284&gt;=75,M1284&lt;=79),1,0)</f>
        <v>0</v>
      </c>
      <c r="BE1284" s="78">
        <f>IF(AND(M1284&gt;=80,M1284&lt;=84),1,0)</f>
        <v>0</v>
      </c>
      <c r="BF1284" s="78">
        <f>IF(AND(M1284&gt;=85,M1284&lt;=89),1,0)</f>
        <v>0</v>
      </c>
      <c r="BG1284" s="78">
        <f>IF(AND(M1284&gt;=90,M1284&lt;=94),1,0)</f>
        <v>0</v>
      </c>
      <c r="BH1284" s="78">
        <f>IF(AND(M1284&gt;=95,M1284&lt;=99),1,0)</f>
        <v>0</v>
      </c>
      <c r="BI1284" s="78">
        <f>IF(AND(M1284&gt;=100,M1284&lt;=105),1,0)</f>
        <v>0</v>
      </c>
      <c r="BJ1284" s="78">
        <f>IF(I1284&lt;$BK$2,1,0)</f>
        <v>0</v>
      </c>
      <c r="BK1284" s="78">
        <f>IF(I1284&gt;$BK$2,1,0)</f>
        <v>1</v>
      </c>
      <c r="BL1284" s="79">
        <f>IF(J1284=$BL$2,1,0)</f>
        <v>0</v>
      </c>
      <c r="BM1284" s="79">
        <f>IF(J1284=$BM306,1,0)</f>
        <v>0</v>
      </c>
      <c r="BN1284" s="79">
        <f>IF(J1284=$BN306,1,0)</f>
        <v>0</v>
      </c>
      <c r="BO1284" s="79">
        <f>IF(J1284=$BO306,1,0)</f>
        <v>0</v>
      </c>
      <c r="BP1284" s="79">
        <f>IF(J1284=$BP306,1,0)</f>
        <v>0</v>
      </c>
      <c r="BQ1284" s="79">
        <f>IF(J1284=$BQ$2,1,0)</f>
        <v>0</v>
      </c>
      <c r="BR1284" s="79">
        <f>IF(J1284=$BR$2,1,0)</f>
        <v>0</v>
      </c>
      <c r="BS1284" s="78">
        <f>IF(F1284=$BS$2,1,0)</f>
        <v>0</v>
      </c>
      <c r="BT1284" s="78">
        <f>IF(F1284=$BT$2,1,0)</f>
        <v>1</v>
      </c>
      <c r="BU1284" s="78">
        <f>IF(F1284=$BU$2,1,0)</f>
        <v>0</v>
      </c>
      <c r="BV1284" s="78">
        <f>IF(F1284=$BV$2,1,0)</f>
        <v>0</v>
      </c>
      <c r="BW1284" s="78">
        <f>IF(F1284=$BW$2,1,0)</f>
        <v>0</v>
      </c>
      <c r="BX1284" s="78">
        <f>IF(F1284=$BX$2,1,0)</f>
        <v>0</v>
      </c>
      <c r="BY1284" s="78">
        <f>IF(F1284=$BY$2,1,0)</f>
        <v>0</v>
      </c>
      <c r="BZ1284" s="78">
        <f>IF(F1284=$BZ$2,1,0)</f>
        <v>0</v>
      </c>
      <c r="CA1284" t="s">
        <v>2153</v>
      </c>
      <c r="CB1284" s="1">
        <v>0</v>
      </c>
      <c r="CC1284" s="1">
        <v>0</v>
      </c>
    </row>
    <row r="1285" spans="2:81" x14ac:dyDescent="0.3">
      <c r="B1285" s="1">
        <v>3</v>
      </c>
      <c r="C1285" t="s">
        <v>162</v>
      </c>
      <c r="D1285" t="s">
        <v>75</v>
      </c>
      <c r="E1285" s="1" t="s">
        <v>505</v>
      </c>
      <c r="F1285" s="31" t="s">
        <v>16</v>
      </c>
      <c r="G1285" s="1">
        <v>7</v>
      </c>
      <c r="H1285" s="1">
        <v>2017</v>
      </c>
      <c r="I1285" s="36">
        <v>0.79722222222222217</v>
      </c>
      <c r="J1285" s="1" t="s">
        <v>5</v>
      </c>
      <c r="K1285" s="39">
        <v>25248</v>
      </c>
      <c r="L1285" t="s">
        <v>1855</v>
      </c>
      <c r="M1285" s="76">
        <v>45</v>
      </c>
      <c r="N1285" t="str">
        <f t="shared" ref="N1285:N1348" si="647">RIGHT(L1285,LEN(L1285)-3)</f>
        <v>cloudy</v>
      </c>
      <c r="O1285" s="78">
        <f t="shared" ref="O1285:O1348" si="648">IF(B1285=1,1,0)</f>
        <v>0</v>
      </c>
      <c r="P1285" s="78">
        <v>0</v>
      </c>
      <c r="Q1285" s="78">
        <v>0</v>
      </c>
      <c r="R1285" s="78">
        <f t="shared" ref="R1285:R1348" si="649">IF(C1285=$R$3,1,0)</f>
        <v>0</v>
      </c>
      <c r="S1285" s="78">
        <f t="shared" ref="S1285:S1348" si="650">IF(C1285=$S$3,1,0)</f>
        <v>0</v>
      </c>
      <c r="T1285" s="78">
        <f t="shared" ref="T1285:T1348" si="651">IF(C1285=$T$3,1,0)</f>
        <v>0</v>
      </c>
      <c r="U1285" s="78">
        <f t="shared" ref="U1285:U1348" si="652">IF(C1285=$U$3,1,0)</f>
        <v>0</v>
      </c>
      <c r="V1285" s="78">
        <f t="shared" ref="V1285:V1348" si="653">IF(C1285=$V$3,1,0)</f>
        <v>0</v>
      </c>
      <c r="W1285" s="78">
        <f t="shared" ref="W1285:W1348" si="654">IF(C1285=$W$3,1,0)</f>
        <v>0</v>
      </c>
      <c r="X1285" s="78">
        <f t="shared" ref="X1285:X1348" si="655">IF(C1285=$X$3,1,0)</f>
        <v>0</v>
      </c>
      <c r="Y1285" s="78">
        <f t="shared" ref="Y1285:Y1348" si="656">IF(C1285=$Y$3,1,0)</f>
        <v>0</v>
      </c>
      <c r="Z1285" s="78">
        <f t="shared" ref="Z1285:Z1348" si="657">IF(C1285=$Z$3,1,0)</f>
        <v>0</v>
      </c>
      <c r="AA1285" s="78">
        <f t="shared" ref="AA1285:AA1348" si="658">IF(C1285=$AA$3,1,0)</f>
        <v>0</v>
      </c>
      <c r="AB1285" s="78">
        <f t="shared" ref="AB1285:AB1348" si="659">IF(C1285=$AB$3,1,0)</f>
        <v>0</v>
      </c>
      <c r="AC1285" s="78">
        <f t="shared" ref="AC1285:AC1348" si="660">IF(C1285=$AC$3,1,0)</f>
        <v>0</v>
      </c>
      <c r="AD1285" s="78">
        <f t="shared" ref="AD1285:AD1348" si="661">IF(C1285=$AD$3,1,0)</f>
        <v>0</v>
      </c>
      <c r="AE1285" s="78">
        <f t="shared" ref="AE1285:AE1348" si="662">IF(C1285=$AE$3,1,0)</f>
        <v>0</v>
      </c>
      <c r="AF1285" s="78">
        <f t="shared" ref="AF1285:AF1348" si="663">IF(C1285=$AF$3,1,0)</f>
        <v>0</v>
      </c>
      <c r="AG1285" s="78">
        <f t="shared" si="646"/>
        <v>0</v>
      </c>
      <c r="AH1285" s="78">
        <f t="shared" ref="AH1285:AH1348" si="664">IF(C1285=$AH$3,1,0)</f>
        <v>0</v>
      </c>
      <c r="AI1285" s="78">
        <f t="shared" ref="AI1285:AI1348" si="665">IF(C1285=$AI$3,1,0)</f>
        <v>1</v>
      </c>
      <c r="AJ1285" s="78">
        <f t="shared" ref="AJ1285:AJ1348" si="666">IF(C1285=$AJ$3,1,0)</f>
        <v>0</v>
      </c>
      <c r="AK1285" s="78">
        <f t="shared" ref="AK1285:AK1348" si="667">IF(C1285=$AK$3,1,0)</f>
        <v>0</v>
      </c>
      <c r="AL1285" s="78">
        <f t="shared" ref="AL1285:AL1348" si="668">IF(C1285=$AL$3,1,0)</f>
        <v>0</v>
      </c>
      <c r="AM1285" s="78">
        <f t="shared" ref="AM1285:AM1348" si="669">IF(C1285=$AM$3,1,0)</f>
        <v>0</v>
      </c>
      <c r="AN1285" s="78">
        <f t="shared" ref="AN1285:AN1348" si="670">IF(C1285=$AN$3,1,0)</f>
        <v>0</v>
      </c>
      <c r="AO1285" s="78">
        <f t="shared" ref="AO1285:AO1348" si="671">IF(C1285=$AO$3,1,0)</f>
        <v>0</v>
      </c>
      <c r="AP1285" s="78">
        <f t="shared" ref="AP1285:AP1348" si="672">IF(C1285=$AP$3,1,0)</f>
        <v>0</v>
      </c>
      <c r="AQ1285" s="78">
        <f t="shared" ref="AQ1285:AQ1348" si="673">IF(C1285=$AQ$3,1,0)</f>
        <v>0</v>
      </c>
      <c r="AR1285" s="78">
        <f t="shared" ref="AR1285:AR1348" si="674">IF(C1285=$AR$3,1,0)</f>
        <v>0</v>
      </c>
      <c r="AS1285" s="78">
        <f t="shared" ref="AS1285:AS1348" si="675">IF(C1285=$AS$3,1,0)</f>
        <v>0</v>
      </c>
      <c r="AT1285" s="78">
        <f t="shared" ref="AT1285:AT1348" si="676">IF(C1285=$AT$3,1,0)</f>
        <v>0</v>
      </c>
      <c r="AU1285" s="78">
        <f t="shared" ref="AU1285:AU1348" si="677">SUM(R1285:AT1285)</f>
        <v>1</v>
      </c>
      <c r="AV1285" s="78">
        <f>IF(AND(M1285&gt;=35,M1285&lt;=39),1,0)</f>
        <v>0</v>
      </c>
      <c r="AW1285" s="78">
        <f>IF(AND(M1285&gt;=40,M1285&lt;=44),1,0)</f>
        <v>0</v>
      </c>
      <c r="AX1285" s="78">
        <f>IF(AND(M1285&gt;=45,M1285&lt;=49),1,0)</f>
        <v>1</v>
      </c>
      <c r="AY1285" s="78">
        <f>IF(AND(M1285&gt;=50,M1285&lt;=54),1,0)</f>
        <v>0</v>
      </c>
      <c r="AZ1285" s="78">
        <f>IF(AND(M1285&gt;=55,M1285&lt;=59),1,0)</f>
        <v>0</v>
      </c>
      <c r="BA1285" s="78">
        <f>IF(AND(M1285&gt;=60,M1285&lt;=64),1,0)</f>
        <v>0</v>
      </c>
      <c r="BB1285" s="78">
        <f>IF(AND(M1285&gt;=65,M1285&lt;=69),1,0)</f>
        <v>0</v>
      </c>
      <c r="BC1285" s="78">
        <f>IF(AND(M1285&gt;=70,M1285&lt;=74),1,0)</f>
        <v>0</v>
      </c>
      <c r="BD1285" s="78">
        <f>IF(AND(M1285&gt;=75,M1285&lt;=79),1,0)</f>
        <v>0</v>
      </c>
      <c r="BE1285" s="78">
        <f>IF(AND(M1285&gt;=80,M1285&lt;=84),1,0)</f>
        <v>0</v>
      </c>
      <c r="BF1285" s="78">
        <f>IF(AND(M1285&gt;=85,M1285&lt;=89),1,0)</f>
        <v>0</v>
      </c>
      <c r="BG1285" s="78">
        <f>IF(AND(M1285&gt;=90,M1285&lt;=94),1,0)</f>
        <v>0</v>
      </c>
      <c r="BH1285" s="78">
        <f>IF(AND(M1285&gt;=95,M1285&lt;=99),1,0)</f>
        <v>0</v>
      </c>
      <c r="BI1285" s="78">
        <f>IF(AND(M1285&gt;=100,M1285&lt;=105),1,0)</f>
        <v>0</v>
      </c>
      <c r="BJ1285" s="78">
        <f>IF(I1285&lt;$BK$2,1,0)</f>
        <v>0</v>
      </c>
      <c r="BK1285" s="78">
        <f>IF(I1285&gt;$BK$2,1,0)</f>
        <v>1</v>
      </c>
      <c r="BL1285" s="79">
        <f>IF(J1285=$BL$2,1,0)</f>
        <v>0</v>
      </c>
      <c r="BM1285" s="79">
        <f>IF(J1285=$BM307,1,0)</f>
        <v>0</v>
      </c>
      <c r="BN1285" s="79">
        <f>IF(J1285=$BN307,1,0)</f>
        <v>0</v>
      </c>
      <c r="BO1285" s="79">
        <f>IF(J1285=$BO307,1,0)</f>
        <v>0</v>
      </c>
      <c r="BP1285" s="79">
        <f>IF(J1285=$BP307,1,0)</f>
        <v>0</v>
      </c>
      <c r="BQ1285" s="79">
        <f>IF(J1285=$BQ$2,1,0)</f>
        <v>0</v>
      </c>
      <c r="BR1285" s="79">
        <f>IF(J1285=$BR$2,1,0)</f>
        <v>0</v>
      </c>
      <c r="BS1285" s="78">
        <f>IF(F1285=$BS$2,1,0)</f>
        <v>0</v>
      </c>
      <c r="BT1285" s="78">
        <f>IF(F1285=$BT$2,1,0)</f>
        <v>1</v>
      </c>
      <c r="BU1285" s="78">
        <f>IF(F1285=$BU$2,1,0)</f>
        <v>0</v>
      </c>
      <c r="BV1285" s="78">
        <f>IF(F1285=$BV$2,1,0)</f>
        <v>0</v>
      </c>
      <c r="BW1285" s="78">
        <f>IF(F1285=$BW$2,1,0)</f>
        <v>0</v>
      </c>
      <c r="BX1285" s="78">
        <f>IF(F1285=$BX$2,1,0)</f>
        <v>0</v>
      </c>
      <c r="BY1285" s="78">
        <f>IF(F1285=$BY$2,1,0)</f>
        <v>0</v>
      </c>
      <c r="BZ1285" s="78">
        <f>IF(F1285=$BZ$2,1,0)</f>
        <v>0</v>
      </c>
      <c r="CA1285" t="s">
        <v>1887</v>
      </c>
      <c r="CB1285" s="1">
        <v>0</v>
      </c>
      <c r="CC1285" s="1">
        <v>0</v>
      </c>
    </row>
    <row r="1286" spans="2:81" x14ac:dyDescent="0.3">
      <c r="B1286" s="1">
        <v>4</v>
      </c>
      <c r="C1286" t="s">
        <v>162</v>
      </c>
      <c r="D1286" t="s">
        <v>75</v>
      </c>
      <c r="E1286" s="1" t="s">
        <v>1195</v>
      </c>
      <c r="F1286" s="31" t="s">
        <v>16</v>
      </c>
      <c r="G1286" s="1">
        <v>8</v>
      </c>
      <c r="H1286" s="1">
        <v>2017</v>
      </c>
      <c r="I1286" s="36">
        <v>0.67152777777777783</v>
      </c>
      <c r="J1286" s="1" t="s">
        <v>7</v>
      </c>
      <c r="K1286" s="39">
        <v>38916</v>
      </c>
      <c r="L1286" t="s">
        <v>1702</v>
      </c>
      <c r="M1286" s="76">
        <v>59</v>
      </c>
      <c r="N1286" t="str">
        <f t="shared" si="647"/>
        <v>ptcldy</v>
      </c>
      <c r="O1286" s="78">
        <f t="shared" si="648"/>
        <v>0</v>
      </c>
      <c r="P1286" s="78">
        <v>0</v>
      </c>
      <c r="Q1286" s="78">
        <v>0</v>
      </c>
      <c r="R1286" s="78">
        <f t="shared" si="649"/>
        <v>0</v>
      </c>
      <c r="S1286" s="78">
        <f t="shared" si="650"/>
        <v>0</v>
      </c>
      <c r="T1286" s="78">
        <f t="shared" si="651"/>
        <v>0</v>
      </c>
      <c r="U1286" s="78">
        <f t="shared" si="652"/>
        <v>0</v>
      </c>
      <c r="V1286" s="78">
        <f t="shared" si="653"/>
        <v>0</v>
      </c>
      <c r="W1286" s="78">
        <f t="shared" si="654"/>
        <v>0</v>
      </c>
      <c r="X1286" s="78">
        <f t="shared" si="655"/>
        <v>0</v>
      </c>
      <c r="Y1286" s="78">
        <f t="shared" si="656"/>
        <v>0</v>
      </c>
      <c r="Z1286" s="78">
        <f t="shared" si="657"/>
        <v>0</v>
      </c>
      <c r="AA1286" s="78">
        <f t="shared" si="658"/>
        <v>0</v>
      </c>
      <c r="AB1286" s="78">
        <f t="shared" si="659"/>
        <v>0</v>
      </c>
      <c r="AC1286" s="78">
        <f t="shared" si="660"/>
        <v>0</v>
      </c>
      <c r="AD1286" s="78">
        <f t="shared" si="661"/>
        <v>0</v>
      </c>
      <c r="AE1286" s="78">
        <f t="shared" si="662"/>
        <v>0</v>
      </c>
      <c r="AF1286" s="78">
        <f t="shared" si="663"/>
        <v>0</v>
      </c>
      <c r="AG1286" s="78">
        <f t="shared" si="646"/>
        <v>0</v>
      </c>
      <c r="AH1286" s="78">
        <f t="shared" si="664"/>
        <v>0</v>
      </c>
      <c r="AI1286" s="78">
        <f t="shared" si="665"/>
        <v>1</v>
      </c>
      <c r="AJ1286" s="78">
        <f t="shared" si="666"/>
        <v>0</v>
      </c>
      <c r="AK1286" s="78">
        <f t="shared" si="667"/>
        <v>0</v>
      </c>
      <c r="AL1286" s="78">
        <f t="shared" si="668"/>
        <v>0</v>
      </c>
      <c r="AM1286" s="78">
        <f t="shared" si="669"/>
        <v>0</v>
      </c>
      <c r="AN1286" s="78">
        <f t="shared" si="670"/>
        <v>0</v>
      </c>
      <c r="AO1286" s="78">
        <f t="shared" si="671"/>
        <v>0</v>
      </c>
      <c r="AP1286" s="78">
        <f t="shared" si="672"/>
        <v>0</v>
      </c>
      <c r="AQ1286" s="78">
        <f t="shared" si="673"/>
        <v>0</v>
      </c>
      <c r="AR1286" s="78">
        <f t="shared" si="674"/>
        <v>0</v>
      </c>
      <c r="AS1286" s="78">
        <f t="shared" si="675"/>
        <v>0</v>
      </c>
      <c r="AT1286" s="78">
        <f t="shared" si="676"/>
        <v>0</v>
      </c>
      <c r="AU1286" s="78">
        <f t="shared" si="677"/>
        <v>1</v>
      </c>
      <c r="AV1286" s="78">
        <f>IF(AND(M1286&gt;=35,M1286&lt;=39),1,0)</f>
        <v>0</v>
      </c>
      <c r="AW1286" s="78">
        <f>IF(AND(M1286&gt;=40,M1286&lt;=44),1,0)</f>
        <v>0</v>
      </c>
      <c r="AX1286" s="78">
        <f>IF(AND(M1286&gt;=45,M1286&lt;=49),1,0)</f>
        <v>0</v>
      </c>
      <c r="AY1286" s="78">
        <f>IF(AND(M1286&gt;=50,M1286&lt;=54),1,0)</f>
        <v>0</v>
      </c>
      <c r="AZ1286" s="78">
        <f>IF(AND(M1286&gt;=55,M1286&lt;=59),1,0)</f>
        <v>1</v>
      </c>
      <c r="BA1286" s="78">
        <f>IF(AND(M1286&gt;=60,M1286&lt;=64),1,0)</f>
        <v>0</v>
      </c>
      <c r="BB1286" s="78">
        <f>IF(AND(M1286&gt;=65,M1286&lt;=69),1,0)</f>
        <v>0</v>
      </c>
      <c r="BC1286" s="78">
        <f>IF(AND(M1286&gt;=70,M1286&lt;=74),1,0)</f>
        <v>0</v>
      </c>
      <c r="BD1286" s="78">
        <f>IF(AND(M1286&gt;=75,M1286&lt;=79),1,0)</f>
        <v>0</v>
      </c>
      <c r="BE1286" s="78">
        <f>IF(AND(M1286&gt;=80,M1286&lt;=84),1,0)</f>
        <v>0</v>
      </c>
      <c r="BF1286" s="78">
        <f>IF(AND(M1286&gt;=85,M1286&lt;=89),1,0)</f>
        <v>0</v>
      </c>
      <c r="BG1286" s="78">
        <f>IF(AND(M1286&gt;=90,M1286&lt;=94),1,0)</f>
        <v>0</v>
      </c>
      <c r="BH1286" s="78">
        <f>IF(AND(M1286&gt;=95,M1286&lt;=99),1,0)</f>
        <v>0</v>
      </c>
      <c r="BI1286" s="78">
        <f>IF(AND(M1286&gt;=100,M1286&lt;=105),1,0)</f>
        <v>0</v>
      </c>
      <c r="BJ1286" s="78">
        <f>IF(I1286&lt;$BK$2,1,0)</f>
        <v>1</v>
      </c>
      <c r="BK1286" s="78">
        <f>IF(I1286&gt;$BK$2,1,0)</f>
        <v>0</v>
      </c>
      <c r="BL1286" s="79">
        <f>IF(J1286=$BL$2,1,0)</f>
        <v>0</v>
      </c>
      <c r="BM1286" s="79">
        <f>IF(J1286=$BM308,1,0)</f>
        <v>0</v>
      </c>
      <c r="BN1286" s="79">
        <f>IF(J1286=$BN308,1,0)</f>
        <v>0</v>
      </c>
      <c r="BO1286" s="79">
        <f>IF(J1286=$BO308,1,0)</f>
        <v>0</v>
      </c>
      <c r="BP1286" s="79">
        <f>IF(J1286=$BP308,1,0)</f>
        <v>0</v>
      </c>
      <c r="BQ1286" s="79">
        <f>IF(J1286=$BQ$2,1,0)</f>
        <v>1</v>
      </c>
      <c r="BR1286" s="79">
        <f>IF(J1286=$BR$2,1,0)</f>
        <v>0</v>
      </c>
      <c r="BS1286" s="78">
        <f>IF(F1286=$BS$2,1,0)</f>
        <v>0</v>
      </c>
      <c r="BT1286" s="78">
        <f>IF(F1286=$BT$2,1,0)</f>
        <v>1</v>
      </c>
      <c r="BU1286" s="78">
        <f>IF(F1286=$BU$2,1,0)</f>
        <v>0</v>
      </c>
      <c r="BV1286" s="78">
        <f>IF(F1286=$BV$2,1,0)</f>
        <v>0</v>
      </c>
      <c r="BW1286" s="78">
        <f>IF(F1286=$BW$2,1,0)</f>
        <v>0</v>
      </c>
      <c r="BX1286" s="78">
        <f>IF(F1286=$BX$2,1,0)</f>
        <v>0</v>
      </c>
      <c r="BY1286" s="78">
        <f>IF(F1286=$BY$2,1,0)</f>
        <v>0</v>
      </c>
      <c r="BZ1286" s="78">
        <f>IF(F1286=$BZ$2,1,0)</f>
        <v>0</v>
      </c>
      <c r="CA1286"/>
      <c r="CB1286" s="1">
        <v>0</v>
      </c>
      <c r="CC1286" s="1">
        <v>0</v>
      </c>
    </row>
    <row r="1287" spans="2:81" x14ac:dyDescent="0.3">
      <c r="B1287" s="1">
        <v>5</v>
      </c>
      <c r="C1287" t="s">
        <v>162</v>
      </c>
      <c r="D1287" t="s">
        <v>75</v>
      </c>
      <c r="E1287" s="1" t="s">
        <v>1196</v>
      </c>
      <c r="F1287" s="31" t="s">
        <v>16</v>
      </c>
      <c r="G1287" s="1">
        <v>9</v>
      </c>
      <c r="H1287" s="1">
        <v>2017</v>
      </c>
      <c r="I1287" s="36">
        <v>0.56805555555555554</v>
      </c>
      <c r="J1287" s="1" t="s">
        <v>8</v>
      </c>
      <c r="K1287" s="39">
        <v>42487</v>
      </c>
      <c r="L1287" t="s">
        <v>1708</v>
      </c>
      <c r="M1287" s="76">
        <v>66</v>
      </c>
      <c r="N1287" t="str">
        <f t="shared" si="647"/>
        <v>sunny</v>
      </c>
      <c r="O1287" s="78">
        <f t="shared" si="648"/>
        <v>0</v>
      </c>
      <c r="P1287" s="78">
        <v>0</v>
      </c>
      <c r="Q1287" s="78">
        <v>0</v>
      </c>
      <c r="R1287" s="78">
        <f t="shared" si="649"/>
        <v>0</v>
      </c>
      <c r="S1287" s="78">
        <f t="shared" si="650"/>
        <v>0</v>
      </c>
      <c r="T1287" s="78">
        <f t="shared" si="651"/>
        <v>0</v>
      </c>
      <c r="U1287" s="78">
        <f t="shared" si="652"/>
        <v>0</v>
      </c>
      <c r="V1287" s="78">
        <f t="shared" si="653"/>
        <v>0</v>
      </c>
      <c r="W1287" s="78">
        <f t="shared" si="654"/>
        <v>0</v>
      </c>
      <c r="X1287" s="78">
        <f t="shared" si="655"/>
        <v>0</v>
      </c>
      <c r="Y1287" s="78">
        <f t="shared" si="656"/>
        <v>0</v>
      </c>
      <c r="Z1287" s="78">
        <f t="shared" si="657"/>
        <v>0</v>
      </c>
      <c r="AA1287" s="78">
        <f t="shared" si="658"/>
        <v>0</v>
      </c>
      <c r="AB1287" s="78">
        <f t="shared" si="659"/>
        <v>0</v>
      </c>
      <c r="AC1287" s="78">
        <f t="shared" si="660"/>
        <v>0</v>
      </c>
      <c r="AD1287" s="78">
        <f t="shared" si="661"/>
        <v>0</v>
      </c>
      <c r="AE1287" s="78">
        <f t="shared" si="662"/>
        <v>0</v>
      </c>
      <c r="AF1287" s="78">
        <f t="shared" si="663"/>
        <v>0</v>
      </c>
      <c r="AG1287" s="78">
        <f t="shared" si="646"/>
        <v>0</v>
      </c>
      <c r="AH1287" s="78">
        <f t="shared" si="664"/>
        <v>0</v>
      </c>
      <c r="AI1287" s="78">
        <f t="shared" si="665"/>
        <v>1</v>
      </c>
      <c r="AJ1287" s="78">
        <f t="shared" si="666"/>
        <v>0</v>
      </c>
      <c r="AK1287" s="78">
        <f t="shared" si="667"/>
        <v>0</v>
      </c>
      <c r="AL1287" s="78">
        <f t="shared" si="668"/>
        <v>0</v>
      </c>
      <c r="AM1287" s="78">
        <f t="shared" si="669"/>
        <v>0</v>
      </c>
      <c r="AN1287" s="78">
        <f t="shared" si="670"/>
        <v>0</v>
      </c>
      <c r="AO1287" s="78">
        <f t="shared" si="671"/>
        <v>0</v>
      </c>
      <c r="AP1287" s="78">
        <f t="shared" si="672"/>
        <v>0</v>
      </c>
      <c r="AQ1287" s="78">
        <f t="shared" si="673"/>
        <v>0</v>
      </c>
      <c r="AR1287" s="78">
        <f t="shared" si="674"/>
        <v>0</v>
      </c>
      <c r="AS1287" s="78">
        <f t="shared" si="675"/>
        <v>0</v>
      </c>
      <c r="AT1287" s="78">
        <f t="shared" si="676"/>
        <v>0</v>
      </c>
      <c r="AU1287" s="78">
        <f t="shared" si="677"/>
        <v>1</v>
      </c>
      <c r="AV1287" s="78">
        <f>IF(AND(M1287&gt;=35,M1287&lt;=39),1,0)</f>
        <v>0</v>
      </c>
      <c r="AW1287" s="78">
        <f>IF(AND(M1287&gt;=40,M1287&lt;=44),1,0)</f>
        <v>0</v>
      </c>
      <c r="AX1287" s="78">
        <f>IF(AND(M1287&gt;=45,M1287&lt;=49),1,0)</f>
        <v>0</v>
      </c>
      <c r="AY1287" s="78">
        <f>IF(AND(M1287&gt;=50,M1287&lt;=54),1,0)</f>
        <v>0</v>
      </c>
      <c r="AZ1287" s="78">
        <f>IF(AND(M1287&gt;=55,M1287&lt;=59),1,0)</f>
        <v>0</v>
      </c>
      <c r="BA1287" s="78">
        <f>IF(AND(M1287&gt;=60,M1287&lt;=64),1,0)</f>
        <v>0</v>
      </c>
      <c r="BB1287" s="78">
        <f>IF(AND(M1287&gt;=65,M1287&lt;=69),1,0)</f>
        <v>1</v>
      </c>
      <c r="BC1287" s="78">
        <f>IF(AND(M1287&gt;=70,M1287&lt;=74),1,0)</f>
        <v>0</v>
      </c>
      <c r="BD1287" s="78">
        <f>IF(AND(M1287&gt;=75,M1287&lt;=79),1,0)</f>
        <v>0</v>
      </c>
      <c r="BE1287" s="78">
        <f>IF(AND(M1287&gt;=80,M1287&lt;=84),1,0)</f>
        <v>0</v>
      </c>
      <c r="BF1287" s="78">
        <f>IF(AND(M1287&gt;=85,M1287&lt;=89),1,0)</f>
        <v>0</v>
      </c>
      <c r="BG1287" s="78">
        <f>IF(AND(M1287&gt;=90,M1287&lt;=94),1,0)</f>
        <v>0</v>
      </c>
      <c r="BH1287" s="78">
        <f>IF(AND(M1287&gt;=95,M1287&lt;=99),1,0)</f>
        <v>0</v>
      </c>
      <c r="BI1287" s="78">
        <f>IF(AND(M1287&gt;=100,M1287&lt;=105),1,0)</f>
        <v>0</v>
      </c>
      <c r="BJ1287" s="78">
        <f>IF(I1287&lt;$BK$2,1,0)</f>
        <v>1</v>
      </c>
      <c r="BK1287" s="78">
        <f>IF(I1287&gt;$BK$2,1,0)</f>
        <v>0</v>
      </c>
      <c r="BL1287" s="79">
        <f>IF(J1287=$BL$2,1,0)</f>
        <v>0</v>
      </c>
      <c r="BM1287" s="79">
        <f>IF(J1287=$BM309,1,0)</f>
        <v>0</v>
      </c>
      <c r="BN1287" s="79">
        <f>IF(J1287=$BN309,1,0)</f>
        <v>0</v>
      </c>
      <c r="BO1287" s="79">
        <f>IF(J1287=$BO309,1,0)</f>
        <v>0</v>
      </c>
      <c r="BP1287" s="79">
        <f>IF(J1287=$BP309,1,0)</f>
        <v>0</v>
      </c>
      <c r="BQ1287" s="79">
        <f>IF(J1287=$BQ$2,1,0)</f>
        <v>0</v>
      </c>
      <c r="BR1287" s="79">
        <f>IF(J1287=$BR$2,1,0)</f>
        <v>1</v>
      </c>
      <c r="BS1287" s="78">
        <f>IF(F1287=$BS$2,1,0)</f>
        <v>0</v>
      </c>
      <c r="BT1287" s="78">
        <f>IF(F1287=$BT$2,1,0)</f>
        <v>1</v>
      </c>
      <c r="BU1287" s="78">
        <f>IF(F1287=$BU$2,1,0)</f>
        <v>0</v>
      </c>
      <c r="BV1287" s="78">
        <f>IF(F1287=$BV$2,1,0)</f>
        <v>0</v>
      </c>
      <c r="BW1287" s="78">
        <f>IF(F1287=$BW$2,1,0)</f>
        <v>0</v>
      </c>
      <c r="BX1287" s="78">
        <f>IF(F1287=$BX$2,1,0)</f>
        <v>0</v>
      </c>
      <c r="BY1287" s="78">
        <f>IF(F1287=$BY$2,1,0)</f>
        <v>0</v>
      </c>
      <c r="BZ1287" s="78">
        <f>IF(F1287=$BZ$2,1,0)</f>
        <v>0</v>
      </c>
      <c r="CA1287" t="s">
        <v>2321</v>
      </c>
      <c r="CB1287" s="1">
        <v>0</v>
      </c>
      <c r="CC1287" s="1">
        <v>0</v>
      </c>
    </row>
    <row r="1288" spans="2:81" x14ac:dyDescent="0.3">
      <c r="B1288" s="1">
        <v>6</v>
      </c>
      <c r="C1288" t="s">
        <v>156</v>
      </c>
      <c r="D1288" t="s">
        <v>80</v>
      </c>
      <c r="E1288" s="1" t="s">
        <v>1197</v>
      </c>
      <c r="F1288" s="31" t="s">
        <v>16</v>
      </c>
      <c r="G1288" s="1">
        <v>21</v>
      </c>
      <c r="H1288" s="1">
        <v>2017</v>
      </c>
      <c r="I1288" s="36">
        <v>0.79652777777777783</v>
      </c>
      <c r="J1288" s="1" t="s">
        <v>5</v>
      </c>
      <c r="K1288" s="39">
        <v>34442</v>
      </c>
      <c r="L1288" t="s">
        <v>1751</v>
      </c>
      <c r="M1288" s="76">
        <v>73</v>
      </c>
      <c r="N1288" t="str">
        <f t="shared" si="647"/>
        <v>clear</v>
      </c>
      <c r="O1288" s="78">
        <f t="shared" si="648"/>
        <v>0</v>
      </c>
      <c r="P1288" s="78">
        <v>0</v>
      </c>
      <c r="Q1288" s="78">
        <v>0</v>
      </c>
      <c r="R1288" s="78">
        <f t="shared" si="649"/>
        <v>0</v>
      </c>
      <c r="S1288" s="78">
        <f t="shared" si="650"/>
        <v>0</v>
      </c>
      <c r="T1288" s="78">
        <f t="shared" si="651"/>
        <v>1</v>
      </c>
      <c r="U1288" s="78">
        <f t="shared" si="652"/>
        <v>0</v>
      </c>
      <c r="V1288" s="78">
        <f t="shared" si="653"/>
        <v>0</v>
      </c>
      <c r="W1288" s="78">
        <f t="shared" si="654"/>
        <v>0</v>
      </c>
      <c r="X1288" s="78">
        <f t="shared" si="655"/>
        <v>0</v>
      </c>
      <c r="Y1288" s="78">
        <f t="shared" si="656"/>
        <v>0</v>
      </c>
      <c r="Z1288" s="78">
        <f t="shared" si="657"/>
        <v>0</v>
      </c>
      <c r="AA1288" s="78">
        <f t="shared" si="658"/>
        <v>0</v>
      </c>
      <c r="AB1288" s="78">
        <f t="shared" si="659"/>
        <v>0</v>
      </c>
      <c r="AC1288" s="78">
        <f t="shared" si="660"/>
        <v>0</v>
      </c>
      <c r="AD1288" s="78">
        <f t="shared" si="661"/>
        <v>0</v>
      </c>
      <c r="AE1288" s="78">
        <f t="shared" si="662"/>
        <v>0</v>
      </c>
      <c r="AF1288" s="78">
        <f t="shared" si="663"/>
        <v>0</v>
      </c>
      <c r="AG1288" s="78">
        <f t="shared" si="646"/>
        <v>0</v>
      </c>
      <c r="AH1288" s="78">
        <f t="shared" si="664"/>
        <v>0</v>
      </c>
      <c r="AI1288" s="78">
        <f t="shared" si="665"/>
        <v>0</v>
      </c>
      <c r="AJ1288" s="78">
        <f t="shared" si="666"/>
        <v>0</v>
      </c>
      <c r="AK1288" s="78">
        <f t="shared" si="667"/>
        <v>0</v>
      </c>
      <c r="AL1288" s="78">
        <f t="shared" si="668"/>
        <v>0</v>
      </c>
      <c r="AM1288" s="78">
        <f t="shared" si="669"/>
        <v>0</v>
      </c>
      <c r="AN1288" s="78">
        <f t="shared" si="670"/>
        <v>0</v>
      </c>
      <c r="AO1288" s="78">
        <f t="shared" si="671"/>
        <v>0</v>
      </c>
      <c r="AP1288" s="78">
        <f t="shared" si="672"/>
        <v>0</v>
      </c>
      <c r="AQ1288" s="78">
        <f t="shared" si="673"/>
        <v>0</v>
      </c>
      <c r="AR1288" s="78">
        <f t="shared" si="674"/>
        <v>0</v>
      </c>
      <c r="AS1288" s="78">
        <f t="shared" si="675"/>
        <v>0</v>
      </c>
      <c r="AT1288" s="78">
        <f t="shared" si="676"/>
        <v>0</v>
      </c>
      <c r="AU1288" s="78">
        <f t="shared" si="677"/>
        <v>1</v>
      </c>
      <c r="AV1288" s="78">
        <f>IF(AND(M1288&gt;=35,M1288&lt;=39),1,0)</f>
        <v>0</v>
      </c>
      <c r="AW1288" s="78">
        <f>IF(AND(M1288&gt;=40,M1288&lt;=44),1,0)</f>
        <v>0</v>
      </c>
      <c r="AX1288" s="78">
        <f>IF(AND(M1288&gt;=45,M1288&lt;=49),1,0)</f>
        <v>0</v>
      </c>
      <c r="AY1288" s="78">
        <f>IF(AND(M1288&gt;=50,M1288&lt;=54),1,0)</f>
        <v>0</v>
      </c>
      <c r="AZ1288" s="78">
        <f>IF(AND(M1288&gt;=55,M1288&lt;=59),1,0)</f>
        <v>0</v>
      </c>
      <c r="BA1288" s="78">
        <f>IF(AND(M1288&gt;=60,M1288&lt;=64),1,0)</f>
        <v>0</v>
      </c>
      <c r="BB1288" s="78">
        <f>IF(AND(M1288&gt;=65,M1288&lt;=69),1,0)</f>
        <v>0</v>
      </c>
      <c r="BC1288" s="78">
        <f>IF(AND(M1288&gt;=70,M1288&lt;=74),1,0)</f>
        <v>1</v>
      </c>
      <c r="BD1288" s="78">
        <f>IF(AND(M1288&gt;=75,M1288&lt;=79),1,0)</f>
        <v>0</v>
      </c>
      <c r="BE1288" s="78">
        <f>IF(AND(M1288&gt;=80,M1288&lt;=84),1,0)</f>
        <v>0</v>
      </c>
      <c r="BF1288" s="78">
        <f>IF(AND(M1288&gt;=85,M1288&lt;=89),1,0)</f>
        <v>0</v>
      </c>
      <c r="BG1288" s="78">
        <f>IF(AND(M1288&gt;=90,M1288&lt;=94),1,0)</f>
        <v>0</v>
      </c>
      <c r="BH1288" s="78">
        <f>IF(AND(M1288&gt;=95,M1288&lt;=99),1,0)</f>
        <v>0</v>
      </c>
      <c r="BI1288" s="78">
        <f>IF(AND(M1288&gt;=100,M1288&lt;=105),1,0)</f>
        <v>0</v>
      </c>
      <c r="BJ1288" s="78">
        <f>IF(I1288&lt;$BK$2,1,0)</f>
        <v>0</v>
      </c>
      <c r="BK1288" s="78">
        <f>IF(I1288&gt;$BK$2,1,0)</f>
        <v>1</v>
      </c>
      <c r="BL1288" s="79">
        <f>IF(J1288=$BL$2,1,0)</f>
        <v>0</v>
      </c>
      <c r="BM1288" s="79">
        <f>IF(J1288=$BM310,1,0)</f>
        <v>0</v>
      </c>
      <c r="BN1288" s="79">
        <f>IF(J1288=$BN310,1,0)</f>
        <v>0</v>
      </c>
      <c r="BO1288" s="79">
        <f>IF(J1288=$BO310,1,0)</f>
        <v>0</v>
      </c>
      <c r="BP1288" s="79">
        <f>IF(J1288=$BP310,1,0)</f>
        <v>0</v>
      </c>
      <c r="BQ1288" s="79">
        <f>IF(J1288=$BQ$2,1,0)</f>
        <v>0</v>
      </c>
      <c r="BR1288" s="79">
        <f>IF(J1288=$BR$2,1,0)</f>
        <v>0</v>
      </c>
      <c r="BS1288" s="78">
        <f>IF(F1288=$BS$2,1,0)</f>
        <v>0</v>
      </c>
      <c r="BT1288" s="78">
        <f>IF(F1288=$BT$2,1,0)</f>
        <v>1</v>
      </c>
      <c r="BU1288" s="78">
        <f>IF(F1288=$BU$2,1,0)</f>
        <v>0</v>
      </c>
      <c r="BV1288" s="78">
        <f>IF(F1288=$BV$2,1,0)</f>
        <v>0</v>
      </c>
      <c r="BW1288" s="78">
        <f>IF(F1288=$BW$2,1,0)</f>
        <v>0</v>
      </c>
      <c r="BX1288" s="78">
        <f>IF(F1288=$BX$2,1,0)</f>
        <v>0</v>
      </c>
      <c r="BY1288" s="78">
        <f>IF(F1288=$BY$2,1,0)</f>
        <v>0</v>
      </c>
      <c r="BZ1288" s="78">
        <f>IF(F1288=$BZ$2,1,0)</f>
        <v>0</v>
      </c>
      <c r="CA1288" t="s">
        <v>2040</v>
      </c>
      <c r="CB1288" s="1">
        <v>0</v>
      </c>
      <c r="CC1288" s="1">
        <v>0</v>
      </c>
    </row>
    <row r="1289" spans="2:81" x14ac:dyDescent="0.3">
      <c r="B1289" s="1">
        <v>7</v>
      </c>
      <c r="C1289" t="s">
        <v>156</v>
      </c>
      <c r="D1289" t="s">
        <v>80</v>
      </c>
      <c r="E1289" s="1" t="s">
        <v>1198</v>
      </c>
      <c r="F1289" s="31" t="s">
        <v>16</v>
      </c>
      <c r="G1289" s="1">
        <v>22</v>
      </c>
      <c r="H1289" s="1">
        <v>2017</v>
      </c>
      <c r="I1289" s="36">
        <v>0.81458333333333333</v>
      </c>
      <c r="J1289" s="1" t="s">
        <v>7</v>
      </c>
      <c r="K1289" s="39">
        <v>35457</v>
      </c>
      <c r="L1289" t="s">
        <v>1856</v>
      </c>
      <c r="M1289" s="76">
        <v>55</v>
      </c>
      <c r="N1289" t="str">
        <f t="shared" si="647"/>
        <v>rain</v>
      </c>
      <c r="O1289" s="78">
        <f t="shared" si="648"/>
        <v>0</v>
      </c>
      <c r="P1289" s="78">
        <v>0</v>
      </c>
      <c r="Q1289" s="78">
        <v>0</v>
      </c>
      <c r="R1289" s="78">
        <f t="shared" si="649"/>
        <v>0</v>
      </c>
      <c r="S1289" s="78">
        <f t="shared" si="650"/>
        <v>0</v>
      </c>
      <c r="T1289" s="78">
        <f t="shared" si="651"/>
        <v>1</v>
      </c>
      <c r="U1289" s="78">
        <f t="shared" si="652"/>
        <v>0</v>
      </c>
      <c r="V1289" s="78">
        <f t="shared" si="653"/>
        <v>0</v>
      </c>
      <c r="W1289" s="78">
        <f t="shared" si="654"/>
        <v>0</v>
      </c>
      <c r="X1289" s="78">
        <f t="shared" si="655"/>
        <v>0</v>
      </c>
      <c r="Y1289" s="78">
        <f t="shared" si="656"/>
        <v>0</v>
      </c>
      <c r="Z1289" s="78">
        <f t="shared" si="657"/>
        <v>0</v>
      </c>
      <c r="AA1289" s="78">
        <f t="shared" si="658"/>
        <v>0</v>
      </c>
      <c r="AB1289" s="78">
        <f t="shared" si="659"/>
        <v>0</v>
      </c>
      <c r="AC1289" s="78">
        <f t="shared" si="660"/>
        <v>0</v>
      </c>
      <c r="AD1289" s="78">
        <f t="shared" si="661"/>
        <v>0</v>
      </c>
      <c r="AE1289" s="78">
        <f t="shared" si="662"/>
        <v>0</v>
      </c>
      <c r="AF1289" s="78">
        <f t="shared" si="663"/>
        <v>0</v>
      </c>
      <c r="AG1289" s="78">
        <f t="shared" si="646"/>
        <v>0</v>
      </c>
      <c r="AH1289" s="78">
        <f t="shared" si="664"/>
        <v>0</v>
      </c>
      <c r="AI1289" s="78">
        <f t="shared" si="665"/>
        <v>0</v>
      </c>
      <c r="AJ1289" s="78">
        <f t="shared" si="666"/>
        <v>0</v>
      </c>
      <c r="AK1289" s="78">
        <f t="shared" si="667"/>
        <v>0</v>
      </c>
      <c r="AL1289" s="78">
        <f t="shared" si="668"/>
        <v>0</v>
      </c>
      <c r="AM1289" s="78">
        <f t="shared" si="669"/>
        <v>0</v>
      </c>
      <c r="AN1289" s="78">
        <f t="shared" si="670"/>
        <v>0</v>
      </c>
      <c r="AO1289" s="78">
        <f t="shared" si="671"/>
        <v>0</v>
      </c>
      <c r="AP1289" s="78">
        <f t="shared" si="672"/>
        <v>0</v>
      </c>
      <c r="AQ1289" s="78">
        <f t="shared" si="673"/>
        <v>0</v>
      </c>
      <c r="AR1289" s="78">
        <f t="shared" si="674"/>
        <v>0</v>
      </c>
      <c r="AS1289" s="78">
        <f t="shared" si="675"/>
        <v>0</v>
      </c>
      <c r="AT1289" s="78">
        <f t="shared" si="676"/>
        <v>0</v>
      </c>
      <c r="AU1289" s="78">
        <f t="shared" si="677"/>
        <v>1</v>
      </c>
      <c r="AV1289" s="78">
        <f>IF(AND(M1289&gt;=35,M1289&lt;=39),1,0)</f>
        <v>0</v>
      </c>
      <c r="AW1289" s="78">
        <f>IF(AND(M1289&gt;=40,M1289&lt;=44),1,0)</f>
        <v>0</v>
      </c>
      <c r="AX1289" s="78">
        <f>IF(AND(M1289&gt;=45,M1289&lt;=49),1,0)</f>
        <v>0</v>
      </c>
      <c r="AY1289" s="78">
        <f>IF(AND(M1289&gt;=50,M1289&lt;=54),1,0)</f>
        <v>0</v>
      </c>
      <c r="AZ1289" s="78">
        <f>IF(AND(M1289&gt;=55,M1289&lt;=59),1,0)</f>
        <v>1</v>
      </c>
      <c r="BA1289" s="78">
        <f>IF(AND(M1289&gt;=60,M1289&lt;=64),1,0)</f>
        <v>0</v>
      </c>
      <c r="BB1289" s="78">
        <f>IF(AND(M1289&gt;=65,M1289&lt;=69),1,0)</f>
        <v>0</v>
      </c>
      <c r="BC1289" s="78">
        <f>IF(AND(M1289&gt;=70,M1289&lt;=74),1,0)</f>
        <v>0</v>
      </c>
      <c r="BD1289" s="78">
        <f>IF(AND(M1289&gt;=75,M1289&lt;=79),1,0)</f>
        <v>0</v>
      </c>
      <c r="BE1289" s="78">
        <f>IF(AND(M1289&gt;=80,M1289&lt;=84),1,0)</f>
        <v>0</v>
      </c>
      <c r="BF1289" s="78">
        <f>IF(AND(M1289&gt;=85,M1289&lt;=89),1,0)</f>
        <v>0</v>
      </c>
      <c r="BG1289" s="78">
        <f>IF(AND(M1289&gt;=90,M1289&lt;=94),1,0)</f>
        <v>0</v>
      </c>
      <c r="BH1289" s="78">
        <f>IF(AND(M1289&gt;=95,M1289&lt;=99),1,0)</f>
        <v>0</v>
      </c>
      <c r="BI1289" s="78">
        <f>IF(AND(M1289&gt;=100,M1289&lt;=105),1,0)</f>
        <v>0</v>
      </c>
      <c r="BJ1289" s="78">
        <f>IF(I1289&lt;$BK$2,1,0)</f>
        <v>0</v>
      </c>
      <c r="BK1289" s="78">
        <f>IF(I1289&gt;$BK$2,1,0)</f>
        <v>1</v>
      </c>
      <c r="BL1289" s="79">
        <f>IF(J1289=$BL$2,1,0)</f>
        <v>0</v>
      </c>
      <c r="BM1289" s="79">
        <f>IF(J1289=$BM311,1,0)</f>
        <v>0</v>
      </c>
      <c r="BN1289" s="79">
        <f>IF(J1289=$BN311,1,0)</f>
        <v>0</v>
      </c>
      <c r="BO1289" s="79">
        <f>IF(J1289=$BO311,1,0)</f>
        <v>0</v>
      </c>
      <c r="BP1289" s="79">
        <f>IF(J1289=$BP311,1,0)</f>
        <v>0</v>
      </c>
      <c r="BQ1289" s="79">
        <f>IF(J1289=$BQ$2,1,0)</f>
        <v>1</v>
      </c>
      <c r="BR1289" s="79">
        <f>IF(J1289=$BR$2,1,0)</f>
        <v>0</v>
      </c>
      <c r="BS1289" s="78">
        <f>IF(F1289=$BS$2,1,0)</f>
        <v>0</v>
      </c>
      <c r="BT1289" s="78">
        <f>IF(F1289=$BT$2,1,0)</f>
        <v>1</v>
      </c>
      <c r="BU1289" s="78">
        <f>IF(F1289=$BU$2,1,0)</f>
        <v>0</v>
      </c>
      <c r="BV1289" s="78">
        <f>IF(F1289=$BV$2,1,0)</f>
        <v>0</v>
      </c>
      <c r="BW1289" s="78">
        <f>IF(F1289=$BW$2,1,0)</f>
        <v>0</v>
      </c>
      <c r="BX1289" s="78">
        <f>IF(F1289=$BX$2,1,0)</f>
        <v>0</v>
      </c>
      <c r="BY1289" s="78">
        <f>IF(F1289=$BY$2,1,0)</f>
        <v>0</v>
      </c>
      <c r="BZ1289" s="78">
        <f>IF(F1289=$BZ$2,1,0)</f>
        <v>0</v>
      </c>
      <c r="CA1289" t="s">
        <v>2322</v>
      </c>
      <c r="CB1289" s="1">
        <v>0</v>
      </c>
      <c r="CC1289" s="1">
        <v>0</v>
      </c>
    </row>
    <row r="1290" spans="2:81" x14ac:dyDescent="0.3">
      <c r="B1290" s="1">
        <v>8</v>
      </c>
      <c r="C1290" t="s">
        <v>156</v>
      </c>
      <c r="D1290" t="s">
        <v>80</v>
      </c>
      <c r="E1290" s="1" t="s">
        <v>1199</v>
      </c>
      <c r="F1290" s="31" t="s">
        <v>16</v>
      </c>
      <c r="G1290" s="1">
        <v>23</v>
      </c>
      <c r="H1290" s="1">
        <v>2017</v>
      </c>
      <c r="I1290" s="36">
        <v>0.56805555555555554</v>
      </c>
      <c r="J1290" s="1" t="s">
        <v>8</v>
      </c>
      <c r="K1290" s="39">
        <v>35522</v>
      </c>
      <c r="L1290" t="s">
        <v>1857</v>
      </c>
      <c r="M1290" s="76">
        <v>58</v>
      </c>
      <c r="N1290" t="str">
        <f t="shared" si="647"/>
        <v>ptcldy</v>
      </c>
      <c r="O1290" s="78">
        <f t="shared" si="648"/>
        <v>0</v>
      </c>
      <c r="P1290" s="78">
        <v>0</v>
      </c>
      <c r="Q1290" s="78">
        <v>0</v>
      </c>
      <c r="R1290" s="78">
        <f t="shared" si="649"/>
        <v>0</v>
      </c>
      <c r="S1290" s="78">
        <f t="shared" si="650"/>
        <v>0</v>
      </c>
      <c r="T1290" s="78">
        <f t="shared" si="651"/>
        <v>1</v>
      </c>
      <c r="U1290" s="78">
        <f t="shared" si="652"/>
        <v>0</v>
      </c>
      <c r="V1290" s="78">
        <f t="shared" si="653"/>
        <v>0</v>
      </c>
      <c r="W1290" s="78">
        <f t="shared" si="654"/>
        <v>0</v>
      </c>
      <c r="X1290" s="78">
        <f t="shared" si="655"/>
        <v>0</v>
      </c>
      <c r="Y1290" s="78">
        <f t="shared" si="656"/>
        <v>0</v>
      </c>
      <c r="Z1290" s="78">
        <f t="shared" si="657"/>
        <v>0</v>
      </c>
      <c r="AA1290" s="78">
        <f t="shared" si="658"/>
        <v>0</v>
      </c>
      <c r="AB1290" s="78">
        <f t="shared" si="659"/>
        <v>0</v>
      </c>
      <c r="AC1290" s="78">
        <f t="shared" si="660"/>
        <v>0</v>
      </c>
      <c r="AD1290" s="78">
        <f t="shared" si="661"/>
        <v>0</v>
      </c>
      <c r="AE1290" s="78">
        <f t="shared" si="662"/>
        <v>0</v>
      </c>
      <c r="AF1290" s="78">
        <f t="shared" si="663"/>
        <v>0</v>
      </c>
      <c r="AG1290" s="78">
        <f t="shared" si="646"/>
        <v>0</v>
      </c>
      <c r="AH1290" s="78">
        <f t="shared" si="664"/>
        <v>0</v>
      </c>
      <c r="AI1290" s="78">
        <f t="shared" si="665"/>
        <v>0</v>
      </c>
      <c r="AJ1290" s="78">
        <f t="shared" si="666"/>
        <v>0</v>
      </c>
      <c r="AK1290" s="78">
        <f t="shared" si="667"/>
        <v>0</v>
      </c>
      <c r="AL1290" s="78">
        <f t="shared" si="668"/>
        <v>0</v>
      </c>
      <c r="AM1290" s="78">
        <f t="shared" si="669"/>
        <v>0</v>
      </c>
      <c r="AN1290" s="78">
        <f t="shared" si="670"/>
        <v>0</v>
      </c>
      <c r="AO1290" s="78">
        <f t="shared" si="671"/>
        <v>0</v>
      </c>
      <c r="AP1290" s="78">
        <f t="shared" si="672"/>
        <v>0</v>
      </c>
      <c r="AQ1290" s="78">
        <f t="shared" si="673"/>
        <v>0</v>
      </c>
      <c r="AR1290" s="78">
        <f t="shared" si="674"/>
        <v>0</v>
      </c>
      <c r="AS1290" s="78">
        <f t="shared" si="675"/>
        <v>0</v>
      </c>
      <c r="AT1290" s="78">
        <f t="shared" si="676"/>
        <v>0</v>
      </c>
      <c r="AU1290" s="78">
        <f t="shared" si="677"/>
        <v>1</v>
      </c>
      <c r="AV1290" s="78">
        <f>IF(AND(M1290&gt;=35,M1290&lt;=39),1,0)</f>
        <v>0</v>
      </c>
      <c r="AW1290" s="78">
        <f>IF(AND(M1290&gt;=40,M1290&lt;=44),1,0)</f>
        <v>0</v>
      </c>
      <c r="AX1290" s="78">
        <f>IF(AND(M1290&gt;=45,M1290&lt;=49),1,0)</f>
        <v>0</v>
      </c>
      <c r="AY1290" s="78">
        <f>IF(AND(M1290&gt;=50,M1290&lt;=54),1,0)</f>
        <v>0</v>
      </c>
      <c r="AZ1290" s="78">
        <f>IF(AND(M1290&gt;=55,M1290&lt;=59),1,0)</f>
        <v>1</v>
      </c>
      <c r="BA1290" s="78">
        <f>IF(AND(M1290&gt;=60,M1290&lt;=64),1,0)</f>
        <v>0</v>
      </c>
      <c r="BB1290" s="78">
        <f>IF(AND(M1290&gt;=65,M1290&lt;=69),1,0)</f>
        <v>0</v>
      </c>
      <c r="BC1290" s="78">
        <f>IF(AND(M1290&gt;=70,M1290&lt;=74),1,0)</f>
        <v>0</v>
      </c>
      <c r="BD1290" s="78">
        <f>IF(AND(M1290&gt;=75,M1290&lt;=79),1,0)</f>
        <v>0</v>
      </c>
      <c r="BE1290" s="78">
        <f>IF(AND(M1290&gt;=80,M1290&lt;=84),1,0)</f>
        <v>0</v>
      </c>
      <c r="BF1290" s="78">
        <f>IF(AND(M1290&gt;=85,M1290&lt;=89),1,0)</f>
        <v>0</v>
      </c>
      <c r="BG1290" s="78">
        <f>IF(AND(M1290&gt;=90,M1290&lt;=94),1,0)</f>
        <v>0</v>
      </c>
      <c r="BH1290" s="78">
        <f>IF(AND(M1290&gt;=95,M1290&lt;=99),1,0)</f>
        <v>0</v>
      </c>
      <c r="BI1290" s="78">
        <f>IF(AND(M1290&gt;=100,M1290&lt;=105),1,0)</f>
        <v>0</v>
      </c>
      <c r="BJ1290" s="78">
        <f>IF(I1290&lt;$BK$2,1,0)</f>
        <v>1</v>
      </c>
      <c r="BK1290" s="78">
        <f>IF(I1290&gt;$BK$2,1,0)</f>
        <v>0</v>
      </c>
      <c r="BL1290" s="79">
        <f>IF(J1290=$BL$2,1,0)</f>
        <v>0</v>
      </c>
      <c r="BM1290" s="79">
        <f>IF(J1290=$BM312,1,0)</f>
        <v>0</v>
      </c>
      <c r="BN1290" s="79">
        <f>IF(J1290=$BN312,1,0)</f>
        <v>0</v>
      </c>
      <c r="BO1290" s="79">
        <f>IF(J1290=$BO312,1,0)</f>
        <v>0</v>
      </c>
      <c r="BP1290" s="79">
        <f>IF(J1290=$BP312,1,0)</f>
        <v>0</v>
      </c>
      <c r="BQ1290" s="79">
        <f>IF(J1290=$BQ$2,1,0)</f>
        <v>0</v>
      </c>
      <c r="BR1290" s="79">
        <f>IF(J1290=$BR$2,1,0)</f>
        <v>1</v>
      </c>
      <c r="BS1290" s="78">
        <f>IF(F1290=$BS$2,1,0)</f>
        <v>0</v>
      </c>
      <c r="BT1290" s="78">
        <f>IF(F1290=$BT$2,1,0)</f>
        <v>1</v>
      </c>
      <c r="BU1290" s="78">
        <f>IF(F1290=$BU$2,1,0)</f>
        <v>0</v>
      </c>
      <c r="BV1290" s="78">
        <f>IF(F1290=$BV$2,1,0)</f>
        <v>0</v>
      </c>
      <c r="BW1290" s="78">
        <f>IF(F1290=$BW$2,1,0)</f>
        <v>0</v>
      </c>
      <c r="BX1290" s="78">
        <f>IF(F1290=$BX$2,1,0)</f>
        <v>0</v>
      </c>
      <c r="BY1290" s="78">
        <f>IF(F1290=$BY$2,1,0)</f>
        <v>0</v>
      </c>
      <c r="BZ1290" s="78">
        <f>IF(F1290=$BZ$2,1,0)</f>
        <v>0</v>
      </c>
      <c r="CA1290" t="s">
        <v>1907</v>
      </c>
      <c r="CB1290" s="1">
        <v>0</v>
      </c>
      <c r="CC1290" s="1">
        <v>0</v>
      </c>
    </row>
    <row r="1291" spans="2:81" x14ac:dyDescent="0.3">
      <c r="B1291" s="1">
        <v>9</v>
      </c>
      <c r="C1291" t="s">
        <v>181</v>
      </c>
      <c r="D1291" t="s">
        <v>76</v>
      </c>
      <c r="E1291" s="1" t="s">
        <v>1200</v>
      </c>
      <c r="F1291" s="31" t="s">
        <v>16</v>
      </c>
      <c r="G1291" s="1">
        <v>24</v>
      </c>
      <c r="H1291" s="1">
        <v>2017</v>
      </c>
      <c r="I1291" s="36">
        <v>0.79583333333333339</v>
      </c>
      <c r="J1291" s="1" t="s">
        <v>6</v>
      </c>
      <c r="K1291" s="39">
        <v>11142</v>
      </c>
      <c r="L1291" t="s">
        <v>1754</v>
      </c>
      <c r="M1291" s="76">
        <v>58</v>
      </c>
      <c r="N1291" t="str">
        <f t="shared" si="647"/>
        <v>cloudy</v>
      </c>
      <c r="O1291" s="78">
        <f t="shared" si="648"/>
        <v>0</v>
      </c>
      <c r="P1291" s="78">
        <v>0</v>
      </c>
      <c r="Q1291" s="78">
        <v>0</v>
      </c>
      <c r="R1291" s="78">
        <f t="shared" si="649"/>
        <v>0</v>
      </c>
      <c r="S1291" s="78">
        <f t="shared" si="650"/>
        <v>0</v>
      </c>
      <c r="T1291" s="78">
        <f t="shared" si="651"/>
        <v>0</v>
      </c>
      <c r="U1291" s="78">
        <f t="shared" si="652"/>
        <v>0</v>
      </c>
      <c r="V1291" s="78">
        <f t="shared" si="653"/>
        <v>0</v>
      </c>
      <c r="W1291" s="78">
        <f t="shared" si="654"/>
        <v>0</v>
      </c>
      <c r="X1291" s="78">
        <f t="shared" si="655"/>
        <v>0</v>
      </c>
      <c r="Y1291" s="78">
        <f t="shared" si="656"/>
        <v>0</v>
      </c>
      <c r="Z1291" s="78">
        <f t="shared" si="657"/>
        <v>0</v>
      </c>
      <c r="AA1291" s="78">
        <f t="shared" si="658"/>
        <v>0</v>
      </c>
      <c r="AB1291" s="78">
        <f t="shared" si="659"/>
        <v>0</v>
      </c>
      <c r="AC1291" s="78">
        <f t="shared" si="660"/>
        <v>0</v>
      </c>
      <c r="AD1291" s="78">
        <f t="shared" si="661"/>
        <v>0</v>
      </c>
      <c r="AE1291" s="78">
        <f t="shared" si="662"/>
        <v>0</v>
      </c>
      <c r="AF1291" s="78">
        <f t="shared" si="663"/>
        <v>0</v>
      </c>
      <c r="AG1291" s="78">
        <f t="shared" si="646"/>
        <v>0</v>
      </c>
      <c r="AH1291" s="78">
        <f t="shared" si="664"/>
        <v>0</v>
      </c>
      <c r="AI1291" s="78">
        <f t="shared" si="665"/>
        <v>0</v>
      </c>
      <c r="AJ1291" s="78">
        <f t="shared" si="666"/>
        <v>0</v>
      </c>
      <c r="AK1291" s="78">
        <f t="shared" si="667"/>
        <v>0</v>
      </c>
      <c r="AL1291" s="78">
        <f t="shared" si="668"/>
        <v>0</v>
      </c>
      <c r="AM1291" s="78">
        <f t="shared" si="669"/>
        <v>0</v>
      </c>
      <c r="AN1291" s="78">
        <f t="shared" si="670"/>
        <v>0</v>
      </c>
      <c r="AO1291" s="78">
        <f t="shared" si="671"/>
        <v>0</v>
      </c>
      <c r="AP1291" s="78">
        <f t="shared" si="672"/>
        <v>0</v>
      </c>
      <c r="AQ1291" s="78">
        <f t="shared" si="673"/>
        <v>1</v>
      </c>
      <c r="AR1291" s="78">
        <f t="shared" si="674"/>
        <v>0</v>
      </c>
      <c r="AS1291" s="78">
        <f t="shared" si="675"/>
        <v>0</v>
      </c>
      <c r="AT1291" s="78">
        <f t="shared" si="676"/>
        <v>0</v>
      </c>
      <c r="AU1291" s="78">
        <f t="shared" si="677"/>
        <v>1</v>
      </c>
      <c r="AV1291" s="78">
        <f>IF(AND(M1291&gt;=35,M1291&lt;=39),1,0)</f>
        <v>0</v>
      </c>
      <c r="AW1291" s="78">
        <f>IF(AND(M1291&gt;=40,M1291&lt;=44),1,0)</f>
        <v>0</v>
      </c>
      <c r="AX1291" s="78">
        <f>IF(AND(M1291&gt;=45,M1291&lt;=49),1,0)</f>
        <v>0</v>
      </c>
      <c r="AY1291" s="78">
        <f>IF(AND(M1291&gt;=50,M1291&lt;=54),1,0)</f>
        <v>0</v>
      </c>
      <c r="AZ1291" s="78">
        <f>IF(AND(M1291&gt;=55,M1291&lt;=59),1,0)</f>
        <v>1</v>
      </c>
      <c r="BA1291" s="78">
        <f>IF(AND(M1291&gt;=60,M1291&lt;=64),1,0)</f>
        <v>0</v>
      </c>
      <c r="BB1291" s="78">
        <f>IF(AND(M1291&gt;=65,M1291&lt;=69),1,0)</f>
        <v>0</v>
      </c>
      <c r="BC1291" s="78">
        <f>IF(AND(M1291&gt;=70,M1291&lt;=74),1,0)</f>
        <v>0</v>
      </c>
      <c r="BD1291" s="78">
        <f>IF(AND(M1291&gt;=75,M1291&lt;=79),1,0)</f>
        <v>0</v>
      </c>
      <c r="BE1291" s="78">
        <f>IF(AND(M1291&gt;=80,M1291&lt;=84),1,0)</f>
        <v>0</v>
      </c>
      <c r="BF1291" s="78">
        <f>IF(AND(M1291&gt;=85,M1291&lt;=89),1,0)</f>
        <v>0</v>
      </c>
      <c r="BG1291" s="78">
        <f>IF(AND(M1291&gt;=90,M1291&lt;=94),1,0)</f>
        <v>0</v>
      </c>
      <c r="BH1291" s="78">
        <f>IF(AND(M1291&gt;=95,M1291&lt;=99),1,0)</f>
        <v>0</v>
      </c>
      <c r="BI1291" s="78">
        <f>IF(AND(M1291&gt;=100,M1291&lt;=105),1,0)</f>
        <v>0</v>
      </c>
      <c r="BJ1291" s="78">
        <f>IF(I1291&lt;$BK$2,1,0)</f>
        <v>0</v>
      </c>
      <c r="BK1291" s="78">
        <f>IF(I1291&gt;$BK$2,1,0)</f>
        <v>1</v>
      </c>
      <c r="BL1291" s="79">
        <f>IF(J1291=$BL$2,1,0)</f>
        <v>1</v>
      </c>
      <c r="BM1291" s="79">
        <f>IF(J1291=$BM313,1,0)</f>
        <v>0</v>
      </c>
      <c r="BN1291" s="79">
        <f>IF(J1291=$BN313,1,0)</f>
        <v>0</v>
      </c>
      <c r="BO1291" s="79">
        <f>IF(J1291=$BO313,1,0)</f>
        <v>0</v>
      </c>
      <c r="BP1291" s="79">
        <f>IF(J1291=$BP313,1,0)</f>
        <v>0</v>
      </c>
      <c r="BQ1291" s="79">
        <f>IF(J1291=$BQ$2,1,0)</f>
        <v>0</v>
      </c>
      <c r="BR1291" s="79">
        <f>IF(J1291=$BR$2,1,0)</f>
        <v>0</v>
      </c>
      <c r="BS1291" s="78">
        <f>IF(F1291=$BS$2,1,0)</f>
        <v>0</v>
      </c>
      <c r="BT1291" s="78">
        <f>IF(F1291=$BT$2,1,0)</f>
        <v>1</v>
      </c>
      <c r="BU1291" s="78">
        <f>IF(F1291=$BU$2,1,0)</f>
        <v>0</v>
      </c>
      <c r="BV1291" s="78">
        <f>IF(F1291=$BV$2,1,0)</f>
        <v>0</v>
      </c>
      <c r="BW1291" s="78">
        <f>IF(F1291=$BW$2,1,0)</f>
        <v>0</v>
      </c>
      <c r="BX1291" s="78">
        <f>IF(F1291=$BX$2,1,0)</f>
        <v>0</v>
      </c>
      <c r="BY1291" s="78">
        <f>IF(F1291=$BY$2,1,0)</f>
        <v>0</v>
      </c>
      <c r="BZ1291" s="78">
        <f>IF(F1291=$BZ$2,1,0)</f>
        <v>0</v>
      </c>
      <c r="CA1291" t="s">
        <v>2253</v>
      </c>
      <c r="CB1291" s="1">
        <v>0</v>
      </c>
      <c r="CC1291" s="1">
        <v>0</v>
      </c>
    </row>
    <row r="1292" spans="2:81" x14ac:dyDescent="0.3">
      <c r="B1292" s="1">
        <v>10</v>
      </c>
      <c r="C1292" t="s">
        <v>181</v>
      </c>
      <c r="D1292" t="s">
        <v>76</v>
      </c>
      <c r="E1292" s="1" t="s">
        <v>1201</v>
      </c>
      <c r="F1292" s="31" t="s">
        <v>16</v>
      </c>
      <c r="G1292" s="1">
        <v>25</v>
      </c>
      <c r="H1292" s="1">
        <v>2017</v>
      </c>
      <c r="I1292" s="36">
        <v>0.79652777777777783</v>
      </c>
      <c r="J1292" s="1" t="s">
        <v>10</v>
      </c>
      <c r="K1292" s="39">
        <v>11472</v>
      </c>
      <c r="L1292" t="s">
        <v>1858</v>
      </c>
      <c r="M1292" s="76">
        <v>59</v>
      </c>
      <c r="N1292" t="str">
        <f t="shared" si="647"/>
        <v>cloudy</v>
      </c>
      <c r="O1292" s="78">
        <f t="shared" si="648"/>
        <v>0</v>
      </c>
      <c r="P1292" s="78">
        <v>0</v>
      </c>
      <c r="Q1292" s="78">
        <v>0</v>
      </c>
      <c r="R1292" s="78">
        <f t="shared" si="649"/>
        <v>0</v>
      </c>
      <c r="S1292" s="78">
        <f t="shared" si="650"/>
        <v>0</v>
      </c>
      <c r="T1292" s="78">
        <f t="shared" si="651"/>
        <v>0</v>
      </c>
      <c r="U1292" s="78">
        <f t="shared" si="652"/>
        <v>0</v>
      </c>
      <c r="V1292" s="78">
        <f t="shared" si="653"/>
        <v>0</v>
      </c>
      <c r="W1292" s="78">
        <f t="shared" si="654"/>
        <v>0</v>
      </c>
      <c r="X1292" s="78">
        <f t="shared" si="655"/>
        <v>0</v>
      </c>
      <c r="Y1292" s="78">
        <f t="shared" si="656"/>
        <v>0</v>
      </c>
      <c r="Z1292" s="78">
        <f t="shared" si="657"/>
        <v>0</v>
      </c>
      <c r="AA1292" s="78">
        <f t="shared" si="658"/>
        <v>0</v>
      </c>
      <c r="AB1292" s="78">
        <f t="shared" si="659"/>
        <v>0</v>
      </c>
      <c r="AC1292" s="78">
        <f t="shared" si="660"/>
        <v>0</v>
      </c>
      <c r="AD1292" s="78">
        <f t="shared" si="661"/>
        <v>0</v>
      </c>
      <c r="AE1292" s="78">
        <f t="shared" si="662"/>
        <v>0</v>
      </c>
      <c r="AF1292" s="78">
        <f t="shared" si="663"/>
        <v>0</v>
      </c>
      <c r="AG1292" s="78">
        <f t="shared" si="646"/>
        <v>0</v>
      </c>
      <c r="AH1292" s="78">
        <f t="shared" si="664"/>
        <v>0</v>
      </c>
      <c r="AI1292" s="78">
        <f t="shared" si="665"/>
        <v>0</v>
      </c>
      <c r="AJ1292" s="78">
        <f t="shared" si="666"/>
        <v>0</v>
      </c>
      <c r="AK1292" s="78">
        <f t="shared" si="667"/>
        <v>0</v>
      </c>
      <c r="AL1292" s="78">
        <f t="shared" si="668"/>
        <v>0</v>
      </c>
      <c r="AM1292" s="78">
        <f t="shared" si="669"/>
        <v>0</v>
      </c>
      <c r="AN1292" s="78">
        <f t="shared" si="670"/>
        <v>0</v>
      </c>
      <c r="AO1292" s="78">
        <f t="shared" si="671"/>
        <v>0</v>
      </c>
      <c r="AP1292" s="78">
        <f t="shared" si="672"/>
        <v>0</v>
      </c>
      <c r="AQ1292" s="78">
        <f t="shared" si="673"/>
        <v>1</v>
      </c>
      <c r="AR1292" s="78">
        <f t="shared" si="674"/>
        <v>0</v>
      </c>
      <c r="AS1292" s="78">
        <f t="shared" si="675"/>
        <v>0</v>
      </c>
      <c r="AT1292" s="78">
        <f t="shared" si="676"/>
        <v>0</v>
      </c>
      <c r="AU1292" s="78">
        <f t="shared" si="677"/>
        <v>1</v>
      </c>
      <c r="AV1292" s="78">
        <f>IF(AND(M1292&gt;=35,M1292&lt;=39),1,0)</f>
        <v>0</v>
      </c>
      <c r="AW1292" s="78">
        <f>IF(AND(M1292&gt;=40,M1292&lt;=44),1,0)</f>
        <v>0</v>
      </c>
      <c r="AX1292" s="78">
        <f>IF(AND(M1292&gt;=45,M1292&lt;=49),1,0)</f>
        <v>0</v>
      </c>
      <c r="AY1292" s="78">
        <f>IF(AND(M1292&gt;=50,M1292&lt;=54),1,0)</f>
        <v>0</v>
      </c>
      <c r="AZ1292" s="78">
        <f>IF(AND(M1292&gt;=55,M1292&lt;=59),1,0)</f>
        <v>1</v>
      </c>
      <c r="BA1292" s="78">
        <f>IF(AND(M1292&gt;=60,M1292&lt;=64),1,0)</f>
        <v>0</v>
      </c>
      <c r="BB1292" s="78">
        <f>IF(AND(M1292&gt;=65,M1292&lt;=69),1,0)</f>
        <v>0</v>
      </c>
      <c r="BC1292" s="78">
        <f>IF(AND(M1292&gt;=70,M1292&lt;=74),1,0)</f>
        <v>0</v>
      </c>
      <c r="BD1292" s="78">
        <f>IF(AND(M1292&gt;=75,M1292&lt;=79),1,0)</f>
        <v>0</v>
      </c>
      <c r="BE1292" s="78">
        <f>IF(AND(M1292&gt;=80,M1292&lt;=84),1,0)</f>
        <v>0</v>
      </c>
      <c r="BF1292" s="78">
        <f>IF(AND(M1292&gt;=85,M1292&lt;=89),1,0)</f>
        <v>0</v>
      </c>
      <c r="BG1292" s="78">
        <f>IF(AND(M1292&gt;=90,M1292&lt;=94),1,0)</f>
        <v>0</v>
      </c>
      <c r="BH1292" s="78">
        <f>IF(AND(M1292&gt;=95,M1292&lt;=99),1,0)</f>
        <v>0</v>
      </c>
      <c r="BI1292" s="78">
        <f>IF(AND(M1292&gt;=100,M1292&lt;=105),1,0)</f>
        <v>0</v>
      </c>
      <c r="BJ1292" s="78">
        <f>IF(I1292&lt;$BK$2,1,0)</f>
        <v>0</v>
      </c>
      <c r="BK1292" s="78">
        <f>IF(I1292&gt;$BK$2,1,0)</f>
        <v>1</v>
      </c>
      <c r="BL1292" s="79">
        <f>IF(J1292=$BL$2,1,0)</f>
        <v>0</v>
      </c>
      <c r="BM1292" s="79">
        <f>IF(J1292=$BM314,1,0)</f>
        <v>0</v>
      </c>
      <c r="BN1292" s="79">
        <f>IF(J1292=$BN314,1,0)</f>
        <v>0</v>
      </c>
      <c r="BO1292" s="79">
        <f>IF(J1292=$BO314,1,0)</f>
        <v>0</v>
      </c>
      <c r="BP1292" s="79">
        <f>IF(J1292=$BP314,1,0)</f>
        <v>0</v>
      </c>
      <c r="BQ1292" s="79">
        <f>IF(J1292=$BQ$2,1,0)</f>
        <v>0</v>
      </c>
      <c r="BR1292" s="79">
        <f>IF(J1292=$BR$2,1,0)</f>
        <v>0</v>
      </c>
      <c r="BS1292" s="78">
        <f>IF(F1292=$BS$2,1,0)</f>
        <v>0</v>
      </c>
      <c r="BT1292" s="78">
        <f>IF(F1292=$BT$2,1,0)</f>
        <v>1</v>
      </c>
      <c r="BU1292" s="78">
        <f>IF(F1292=$BU$2,1,0)</f>
        <v>0</v>
      </c>
      <c r="BV1292" s="78">
        <f>IF(F1292=$BV$2,1,0)</f>
        <v>0</v>
      </c>
      <c r="BW1292" s="78">
        <f>IF(F1292=$BW$2,1,0)</f>
        <v>0</v>
      </c>
      <c r="BX1292" s="78">
        <f>IF(F1292=$BX$2,1,0)</f>
        <v>0</v>
      </c>
      <c r="BY1292" s="78">
        <f>IF(F1292=$BY$2,1,0)</f>
        <v>0</v>
      </c>
      <c r="BZ1292" s="78">
        <f>IF(F1292=$BZ$2,1,0)</f>
        <v>0</v>
      </c>
      <c r="CA1292"/>
      <c r="CB1292" s="1">
        <v>0</v>
      </c>
      <c r="CC1292" s="1">
        <v>0</v>
      </c>
    </row>
    <row r="1293" spans="2:81" x14ac:dyDescent="0.3">
      <c r="B1293" s="1">
        <v>11</v>
      </c>
      <c r="C1293" t="s">
        <v>181</v>
      </c>
      <c r="D1293" t="s">
        <v>76</v>
      </c>
      <c r="E1293" s="1" t="s">
        <v>1202</v>
      </c>
      <c r="F1293" s="31" t="s">
        <v>16</v>
      </c>
      <c r="G1293" s="1">
        <v>26</v>
      </c>
      <c r="H1293" s="1">
        <v>2017</v>
      </c>
      <c r="I1293" s="36">
        <v>0.79652777777777783</v>
      </c>
      <c r="J1293" s="1" t="s">
        <v>11</v>
      </c>
      <c r="K1293" s="39">
        <v>16289</v>
      </c>
      <c r="L1293" t="s">
        <v>1836</v>
      </c>
      <c r="M1293" s="76">
        <v>65</v>
      </c>
      <c r="N1293" t="str">
        <f t="shared" si="647"/>
        <v>cloudy</v>
      </c>
      <c r="O1293" s="78">
        <f t="shared" si="648"/>
        <v>0</v>
      </c>
      <c r="P1293" s="78">
        <v>0</v>
      </c>
      <c r="Q1293" s="78">
        <v>0</v>
      </c>
      <c r="R1293" s="78">
        <f t="shared" si="649"/>
        <v>0</v>
      </c>
      <c r="S1293" s="78">
        <f t="shared" si="650"/>
        <v>0</v>
      </c>
      <c r="T1293" s="78">
        <f t="shared" si="651"/>
        <v>0</v>
      </c>
      <c r="U1293" s="78">
        <f t="shared" si="652"/>
        <v>0</v>
      </c>
      <c r="V1293" s="78">
        <f t="shared" si="653"/>
        <v>0</v>
      </c>
      <c r="W1293" s="78">
        <f t="shared" si="654"/>
        <v>0</v>
      </c>
      <c r="X1293" s="78">
        <f t="shared" si="655"/>
        <v>0</v>
      </c>
      <c r="Y1293" s="78">
        <f t="shared" si="656"/>
        <v>0</v>
      </c>
      <c r="Z1293" s="78">
        <f t="shared" si="657"/>
        <v>0</v>
      </c>
      <c r="AA1293" s="78">
        <f t="shared" si="658"/>
        <v>0</v>
      </c>
      <c r="AB1293" s="78">
        <f t="shared" si="659"/>
        <v>0</v>
      </c>
      <c r="AC1293" s="78">
        <f t="shared" si="660"/>
        <v>0</v>
      </c>
      <c r="AD1293" s="78">
        <f t="shared" si="661"/>
        <v>0</v>
      </c>
      <c r="AE1293" s="78">
        <f t="shared" si="662"/>
        <v>0</v>
      </c>
      <c r="AF1293" s="78">
        <f t="shared" si="663"/>
        <v>0</v>
      </c>
      <c r="AG1293" s="78">
        <f t="shared" si="646"/>
        <v>0</v>
      </c>
      <c r="AH1293" s="78">
        <f t="shared" si="664"/>
        <v>0</v>
      </c>
      <c r="AI1293" s="78">
        <f t="shared" si="665"/>
        <v>0</v>
      </c>
      <c r="AJ1293" s="78">
        <f t="shared" si="666"/>
        <v>0</v>
      </c>
      <c r="AK1293" s="78">
        <f t="shared" si="667"/>
        <v>0</v>
      </c>
      <c r="AL1293" s="78">
        <f t="shared" si="668"/>
        <v>0</v>
      </c>
      <c r="AM1293" s="78">
        <f t="shared" si="669"/>
        <v>0</v>
      </c>
      <c r="AN1293" s="78">
        <f t="shared" si="670"/>
        <v>0</v>
      </c>
      <c r="AO1293" s="78">
        <f t="shared" si="671"/>
        <v>0</v>
      </c>
      <c r="AP1293" s="78">
        <f t="shared" si="672"/>
        <v>0</v>
      </c>
      <c r="AQ1293" s="78">
        <f t="shared" si="673"/>
        <v>1</v>
      </c>
      <c r="AR1293" s="78">
        <f t="shared" si="674"/>
        <v>0</v>
      </c>
      <c r="AS1293" s="78">
        <f t="shared" si="675"/>
        <v>0</v>
      </c>
      <c r="AT1293" s="78">
        <f t="shared" si="676"/>
        <v>0</v>
      </c>
      <c r="AU1293" s="78">
        <f t="shared" si="677"/>
        <v>1</v>
      </c>
      <c r="AV1293" s="78">
        <f>IF(AND(M1293&gt;=35,M1293&lt;=39),1,0)</f>
        <v>0</v>
      </c>
      <c r="AW1293" s="78">
        <f>IF(AND(M1293&gt;=40,M1293&lt;=44),1,0)</f>
        <v>0</v>
      </c>
      <c r="AX1293" s="78">
        <f>IF(AND(M1293&gt;=45,M1293&lt;=49),1,0)</f>
        <v>0</v>
      </c>
      <c r="AY1293" s="78">
        <f>IF(AND(M1293&gt;=50,M1293&lt;=54),1,0)</f>
        <v>0</v>
      </c>
      <c r="AZ1293" s="78">
        <f>IF(AND(M1293&gt;=55,M1293&lt;=59),1,0)</f>
        <v>0</v>
      </c>
      <c r="BA1293" s="78">
        <f>IF(AND(M1293&gt;=60,M1293&lt;=64),1,0)</f>
        <v>0</v>
      </c>
      <c r="BB1293" s="78">
        <f>IF(AND(M1293&gt;=65,M1293&lt;=69),1,0)</f>
        <v>1</v>
      </c>
      <c r="BC1293" s="78">
        <f>IF(AND(M1293&gt;=70,M1293&lt;=74),1,0)</f>
        <v>0</v>
      </c>
      <c r="BD1293" s="78">
        <f>IF(AND(M1293&gt;=75,M1293&lt;=79),1,0)</f>
        <v>0</v>
      </c>
      <c r="BE1293" s="78">
        <f>IF(AND(M1293&gt;=80,M1293&lt;=84),1,0)</f>
        <v>0</v>
      </c>
      <c r="BF1293" s="78">
        <f>IF(AND(M1293&gt;=85,M1293&lt;=89),1,0)</f>
        <v>0</v>
      </c>
      <c r="BG1293" s="78">
        <f>IF(AND(M1293&gt;=90,M1293&lt;=94),1,0)</f>
        <v>0</v>
      </c>
      <c r="BH1293" s="78">
        <f>IF(AND(M1293&gt;=95,M1293&lt;=99),1,0)</f>
        <v>0</v>
      </c>
      <c r="BI1293" s="78">
        <f>IF(AND(M1293&gt;=100,M1293&lt;=105),1,0)</f>
        <v>0</v>
      </c>
      <c r="BJ1293" s="78">
        <f>IF(I1293&lt;$BK$2,1,0)</f>
        <v>0</v>
      </c>
      <c r="BK1293" s="78">
        <f>IF(I1293&gt;$BK$2,1,0)</f>
        <v>1</v>
      </c>
      <c r="BL1293" s="79">
        <f>IF(J1293=$BL$2,1,0)</f>
        <v>0</v>
      </c>
      <c r="BM1293" s="79">
        <f>IF(J1293=$BM315,1,0)</f>
        <v>0</v>
      </c>
      <c r="BN1293" s="79">
        <f>IF(J1293=$BN315,1,0)</f>
        <v>0</v>
      </c>
      <c r="BO1293" s="79">
        <f>IF(J1293=$BO315,1,0)</f>
        <v>0</v>
      </c>
      <c r="BP1293" s="79">
        <f>IF(J1293=$BP315,1,0)</f>
        <v>0</v>
      </c>
      <c r="BQ1293" s="79">
        <f>IF(J1293=$BQ$2,1,0)</f>
        <v>0</v>
      </c>
      <c r="BR1293" s="79">
        <f>IF(J1293=$BR$2,1,0)</f>
        <v>0</v>
      </c>
      <c r="BS1293" s="78">
        <f>IF(F1293=$BS$2,1,0)</f>
        <v>0</v>
      </c>
      <c r="BT1293" s="78">
        <f>IF(F1293=$BT$2,1,0)</f>
        <v>1</v>
      </c>
      <c r="BU1293" s="78">
        <f>IF(F1293=$BU$2,1,0)</f>
        <v>0</v>
      </c>
      <c r="BV1293" s="78">
        <f>IF(F1293=$BV$2,1,0)</f>
        <v>0</v>
      </c>
      <c r="BW1293" s="78">
        <f>IF(F1293=$BW$2,1,0)</f>
        <v>0</v>
      </c>
      <c r="BX1293" s="78">
        <f>IF(F1293=$BX$2,1,0)</f>
        <v>0</v>
      </c>
      <c r="BY1293" s="78">
        <f>IF(F1293=$BY$2,1,0)</f>
        <v>0</v>
      </c>
      <c r="BZ1293" s="78">
        <f>IF(F1293=$BZ$2,1,0)</f>
        <v>0</v>
      </c>
      <c r="CA1293"/>
      <c r="CB1293" s="1">
        <v>0</v>
      </c>
      <c r="CC1293" s="1">
        <v>0</v>
      </c>
    </row>
    <row r="1294" spans="2:81" x14ac:dyDescent="0.3">
      <c r="B1294" s="1">
        <v>12</v>
      </c>
      <c r="C1294" t="s">
        <v>159</v>
      </c>
      <c r="D1294" t="s">
        <v>81</v>
      </c>
      <c r="E1294" s="1" t="s">
        <v>1203</v>
      </c>
      <c r="F1294" s="31" t="s">
        <v>31</v>
      </c>
      <c r="G1294" s="1">
        <v>5</v>
      </c>
      <c r="H1294" s="1">
        <v>2017</v>
      </c>
      <c r="I1294" s="36">
        <v>0.79652777777777783</v>
      </c>
      <c r="J1294" s="1" t="s">
        <v>5</v>
      </c>
      <c r="K1294" s="39">
        <v>20302</v>
      </c>
      <c r="L1294" t="s">
        <v>1859</v>
      </c>
      <c r="M1294" s="76">
        <v>68</v>
      </c>
      <c r="N1294" t="str">
        <f t="shared" si="647"/>
        <v>overcast</v>
      </c>
      <c r="O1294" s="78">
        <f t="shared" si="648"/>
        <v>0</v>
      </c>
      <c r="P1294" s="78">
        <v>0</v>
      </c>
      <c r="Q1294" s="78">
        <v>0</v>
      </c>
      <c r="R1294" s="78">
        <f t="shared" si="649"/>
        <v>0</v>
      </c>
      <c r="S1294" s="78">
        <f t="shared" si="650"/>
        <v>0</v>
      </c>
      <c r="T1294" s="78">
        <f t="shared" si="651"/>
        <v>0</v>
      </c>
      <c r="U1294" s="78">
        <f t="shared" si="652"/>
        <v>0</v>
      </c>
      <c r="V1294" s="78">
        <f t="shared" si="653"/>
        <v>0</v>
      </c>
      <c r="W1294" s="78">
        <f t="shared" si="654"/>
        <v>0</v>
      </c>
      <c r="X1294" s="78">
        <f t="shared" si="655"/>
        <v>0</v>
      </c>
      <c r="Y1294" s="78">
        <f t="shared" si="656"/>
        <v>1</v>
      </c>
      <c r="Z1294" s="78">
        <f t="shared" si="657"/>
        <v>0</v>
      </c>
      <c r="AA1294" s="78">
        <f t="shared" si="658"/>
        <v>0</v>
      </c>
      <c r="AB1294" s="78">
        <f t="shared" si="659"/>
        <v>0</v>
      </c>
      <c r="AC1294" s="78">
        <f t="shared" si="660"/>
        <v>0</v>
      </c>
      <c r="AD1294" s="78">
        <f t="shared" si="661"/>
        <v>0</v>
      </c>
      <c r="AE1294" s="78">
        <f t="shared" si="662"/>
        <v>0</v>
      </c>
      <c r="AF1294" s="78">
        <f t="shared" si="663"/>
        <v>0</v>
      </c>
      <c r="AG1294" s="78">
        <f t="shared" si="646"/>
        <v>0</v>
      </c>
      <c r="AH1294" s="78">
        <f t="shared" si="664"/>
        <v>0</v>
      </c>
      <c r="AI1294" s="78">
        <f t="shared" si="665"/>
        <v>0</v>
      </c>
      <c r="AJ1294" s="78">
        <f t="shared" si="666"/>
        <v>0</v>
      </c>
      <c r="AK1294" s="78">
        <f t="shared" si="667"/>
        <v>0</v>
      </c>
      <c r="AL1294" s="78">
        <f t="shared" si="668"/>
        <v>0</v>
      </c>
      <c r="AM1294" s="78">
        <f t="shared" si="669"/>
        <v>0</v>
      </c>
      <c r="AN1294" s="78">
        <f t="shared" si="670"/>
        <v>0</v>
      </c>
      <c r="AO1294" s="78">
        <f t="shared" si="671"/>
        <v>0</v>
      </c>
      <c r="AP1294" s="78">
        <f t="shared" si="672"/>
        <v>0</v>
      </c>
      <c r="AQ1294" s="78">
        <f t="shared" si="673"/>
        <v>0</v>
      </c>
      <c r="AR1294" s="78">
        <f t="shared" si="674"/>
        <v>0</v>
      </c>
      <c r="AS1294" s="78">
        <f t="shared" si="675"/>
        <v>0</v>
      </c>
      <c r="AT1294" s="78">
        <f t="shared" si="676"/>
        <v>0</v>
      </c>
      <c r="AU1294" s="78">
        <f t="shared" si="677"/>
        <v>1</v>
      </c>
      <c r="AV1294" s="78">
        <f>IF(AND(M1294&gt;=35,M1294&lt;=39),1,0)</f>
        <v>0</v>
      </c>
      <c r="AW1294" s="78">
        <f>IF(AND(M1294&gt;=40,M1294&lt;=44),1,0)</f>
        <v>0</v>
      </c>
      <c r="AX1294" s="78">
        <f>IF(AND(M1294&gt;=45,M1294&lt;=49),1,0)</f>
        <v>0</v>
      </c>
      <c r="AY1294" s="78">
        <f>IF(AND(M1294&gt;=50,M1294&lt;=54),1,0)</f>
        <v>0</v>
      </c>
      <c r="AZ1294" s="78">
        <f>IF(AND(M1294&gt;=55,M1294&lt;=59),1,0)</f>
        <v>0</v>
      </c>
      <c r="BA1294" s="78">
        <f>IF(AND(M1294&gt;=60,M1294&lt;=64),1,0)</f>
        <v>0</v>
      </c>
      <c r="BB1294" s="78">
        <f>IF(AND(M1294&gt;=65,M1294&lt;=69),1,0)</f>
        <v>1</v>
      </c>
      <c r="BC1294" s="78">
        <f>IF(AND(M1294&gt;=70,M1294&lt;=74),1,0)</f>
        <v>0</v>
      </c>
      <c r="BD1294" s="78">
        <f>IF(AND(M1294&gt;=75,M1294&lt;=79),1,0)</f>
        <v>0</v>
      </c>
      <c r="BE1294" s="78">
        <f>IF(AND(M1294&gt;=80,M1294&lt;=84),1,0)</f>
        <v>0</v>
      </c>
      <c r="BF1294" s="78">
        <f>IF(AND(M1294&gt;=85,M1294&lt;=89),1,0)</f>
        <v>0</v>
      </c>
      <c r="BG1294" s="78">
        <f>IF(AND(M1294&gt;=90,M1294&lt;=94),1,0)</f>
        <v>0</v>
      </c>
      <c r="BH1294" s="78">
        <f>IF(AND(M1294&gt;=95,M1294&lt;=99),1,0)</f>
        <v>0</v>
      </c>
      <c r="BI1294" s="78">
        <f>IF(AND(M1294&gt;=100,M1294&lt;=105),1,0)</f>
        <v>0</v>
      </c>
      <c r="BJ1294" s="78">
        <f>IF(I1294&lt;$BK$2,1,0)</f>
        <v>0</v>
      </c>
      <c r="BK1294" s="78">
        <f>IF(I1294&gt;$BK$2,1,0)</f>
        <v>1</v>
      </c>
      <c r="BL1294" s="79">
        <f>IF(J1294=$BL$2,1,0)</f>
        <v>0</v>
      </c>
      <c r="BM1294" s="79">
        <f>IF(J1294=$BM316,1,0)</f>
        <v>0</v>
      </c>
      <c r="BN1294" s="79">
        <f>IF(J1294=$BN316,1,0)</f>
        <v>0</v>
      </c>
      <c r="BO1294" s="79">
        <f>IF(J1294=$BO316,1,0)</f>
        <v>0</v>
      </c>
      <c r="BP1294" s="79">
        <f>IF(J1294=$BP316,1,0)</f>
        <v>0</v>
      </c>
      <c r="BQ1294" s="79">
        <f>IF(J1294=$BQ$2,1,0)</f>
        <v>0</v>
      </c>
      <c r="BR1294" s="79">
        <f>IF(J1294=$BR$2,1,0)</f>
        <v>0</v>
      </c>
      <c r="BS1294" s="78">
        <f>IF(F1294=$BS$2,1,0)</f>
        <v>0</v>
      </c>
      <c r="BT1294" s="78">
        <f>IF(F1294=$BT$2,1,0)</f>
        <v>0</v>
      </c>
      <c r="BU1294" s="78">
        <f>IF(F1294=$BU$2,1,0)</f>
        <v>1</v>
      </c>
      <c r="BV1294" s="78">
        <f>IF(F1294=$BV$2,1,0)</f>
        <v>0</v>
      </c>
      <c r="BW1294" s="78">
        <f>IF(F1294=$BW$2,1,0)</f>
        <v>0</v>
      </c>
      <c r="BX1294" s="78">
        <f>IF(F1294=$BX$2,1,0)</f>
        <v>0</v>
      </c>
      <c r="BY1294" s="78">
        <f>IF(F1294=$BY$2,1,0)</f>
        <v>0</v>
      </c>
      <c r="BZ1294" s="78">
        <f>IF(F1294=$BZ$2,1,0)</f>
        <v>0</v>
      </c>
      <c r="CA1294" t="s">
        <v>1887</v>
      </c>
      <c r="CB1294" s="1">
        <v>0</v>
      </c>
      <c r="CC1294" s="1">
        <v>0</v>
      </c>
    </row>
    <row r="1295" spans="2:81" x14ac:dyDescent="0.3">
      <c r="B1295" s="1">
        <v>13</v>
      </c>
      <c r="C1295" t="s">
        <v>159</v>
      </c>
      <c r="D1295" t="s">
        <v>81</v>
      </c>
      <c r="E1295" s="1" t="s">
        <v>1204</v>
      </c>
      <c r="F1295" s="31" t="s">
        <v>31</v>
      </c>
      <c r="G1295" s="1">
        <v>6</v>
      </c>
      <c r="H1295" s="1">
        <v>2017</v>
      </c>
      <c r="I1295" s="36">
        <v>0.82500000000000007</v>
      </c>
      <c r="J1295" s="1" t="s">
        <v>7</v>
      </c>
      <c r="K1295" s="39">
        <v>28718</v>
      </c>
      <c r="L1295" t="s">
        <v>1860</v>
      </c>
      <c r="M1295" s="76">
        <v>54</v>
      </c>
      <c r="N1295" t="str">
        <f t="shared" si="647"/>
        <v>overcast</v>
      </c>
      <c r="O1295" s="78">
        <f t="shared" si="648"/>
        <v>0</v>
      </c>
      <c r="P1295" s="78">
        <v>0</v>
      </c>
      <c r="Q1295" s="78">
        <v>0</v>
      </c>
      <c r="R1295" s="78">
        <f t="shared" si="649"/>
        <v>0</v>
      </c>
      <c r="S1295" s="78">
        <f t="shared" si="650"/>
        <v>0</v>
      </c>
      <c r="T1295" s="78">
        <f t="shared" si="651"/>
        <v>0</v>
      </c>
      <c r="U1295" s="78">
        <f t="shared" si="652"/>
        <v>0</v>
      </c>
      <c r="V1295" s="78">
        <f t="shared" si="653"/>
        <v>0</v>
      </c>
      <c r="W1295" s="78">
        <f t="shared" si="654"/>
        <v>0</v>
      </c>
      <c r="X1295" s="78">
        <f t="shared" si="655"/>
        <v>0</v>
      </c>
      <c r="Y1295" s="78">
        <f t="shared" si="656"/>
        <v>1</v>
      </c>
      <c r="Z1295" s="78">
        <f t="shared" si="657"/>
        <v>0</v>
      </c>
      <c r="AA1295" s="78">
        <f t="shared" si="658"/>
        <v>0</v>
      </c>
      <c r="AB1295" s="78">
        <f t="shared" si="659"/>
        <v>0</v>
      </c>
      <c r="AC1295" s="78">
        <f t="shared" si="660"/>
        <v>0</v>
      </c>
      <c r="AD1295" s="78">
        <f t="shared" si="661"/>
        <v>0</v>
      </c>
      <c r="AE1295" s="78">
        <f t="shared" si="662"/>
        <v>0</v>
      </c>
      <c r="AF1295" s="78">
        <f t="shared" si="663"/>
        <v>0</v>
      </c>
      <c r="AG1295" s="78">
        <f t="shared" si="646"/>
        <v>0</v>
      </c>
      <c r="AH1295" s="78">
        <f t="shared" si="664"/>
        <v>0</v>
      </c>
      <c r="AI1295" s="78">
        <f t="shared" si="665"/>
        <v>0</v>
      </c>
      <c r="AJ1295" s="78">
        <f t="shared" si="666"/>
        <v>0</v>
      </c>
      <c r="AK1295" s="78">
        <f t="shared" si="667"/>
        <v>0</v>
      </c>
      <c r="AL1295" s="78">
        <f t="shared" si="668"/>
        <v>0</v>
      </c>
      <c r="AM1295" s="78">
        <f t="shared" si="669"/>
        <v>0</v>
      </c>
      <c r="AN1295" s="78">
        <f t="shared" si="670"/>
        <v>0</v>
      </c>
      <c r="AO1295" s="78">
        <f t="shared" si="671"/>
        <v>0</v>
      </c>
      <c r="AP1295" s="78">
        <f t="shared" si="672"/>
        <v>0</v>
      </c>
      <c r="AQ1295" s="78">
        <f t="shared" si="673"/>
        <v>0</v>
      </c>
      <c r="AR1295" s="78">
        <f t="shared" si="674"/>
        <v>0</v>
      </c>
      <c r="AS1295" s="78">
        <f t="shared" si="675"/>
        <v>0</v>
      </c>
      <c r="AT1295" s="78">
        <f t="shared" si="676"/>
        <v>0</v>
      </c>
      <c r="AU1295" s="78">
        <f t="shared" si="677"/>
        <v>1</v>
      </c>
      <c r="AV1295" s="78">
        <f>IF(AND(M1295&gt;=35,M1295&lt;=39),1,0)</f>
        <v>0</v>
      </c>
      <c r="AW1295" s="78">
        <f>IF(AND(M1295&gt;=40,M1295&lt;=44),1,0)</f>
        <v>0</v>
      </c>
      <c r="AX1295" s="78">
        <f>IF(AND(M1295&gt;=45,M1295&lt;=49),1,0)</f>
        <v>0</v>
      </c>
      <c r="AY1295" s="78">
        <f>IF(AND(M1295&gt;=50,M1295&lt;=54),1,0)</f>
        <v>1</v>
      </c>
      <c r="AZ1295" s="78">
        <f>IF(AND(M1295&gt;=55,M1295&lt;=59),1,0)</f>
        <v>0</v>
      </c>
      <c r="BA1295" s="78">
        <f>IF(AND(M1295&gt;=60,M1295&lt;=64),1,0)</f>
        <v>0</v>
      </c>
      <c r="BB1295" s="78">
        <f>IF(AND(M1295&gt;=65,M1295&lt;=69),1,0)</f>
        <v>0</v>
      </c>
      <c r="BC1295" s="78">
        <f>IF(AND(M1295&gt;=70,M1295&lt;=74),1,0)</f>
        <v>0</v>
      </c>
      <c r="BD1295" s="78">
        <f>IF(AND(M1295&gt;=75,M1295&lt;=79),1,0)</f>
        <v>0</v>
      </c>
      <c r="BE1295" s="78">
        <f>IF(AND(M1295&gt;=80,M1295&lt;=84),1,0)</f>
        <v>0</v>
      </c>
      <c r="BF1295" s="78">
        <f>IF(AND(M1295&gt;=85,M1295&lt;=89),1,0)</f>
        <v>0</v>
      </c>
      <c r="BG1295" s="78">
        <f>IF(AND(M1295&gt;=90,M1295&lt;=94),1,0)</f>
        <v>0</v>
      </c>
      <c r="BH1295" s="78">
        <f>IF(AND(M1295&gt;=95,M1295&lt;=99),1,0)</f>
        <v>0</v>
      </c>
      <c r="BI1295" s="78">
        <f>IF(AND(M1295&gt;=100,M1295&lt;=105),1,0)</f>
        <v>0</v>
      </c>
      <c r="BJ1295" s="78">
        <f>IF(I1295&lt;$BK$2,1,0)</f>
        <v>0</v>
      </c>
      <c r="BK1295" s="78">
        <f>IF(I1295&gt;$BK$2,1,0)</f>
        <v>1</v>
      </c>
      <c r="BL1295" s="79">
        <f>IF(J1295=$BL$2,1,0)</f>
        <v>0</v>
      </c>
      <c r="BM1295" s="79">
        <f>IF(J1295=$BM317,1,0)</f>
        <v>0</v>
      </c>
      <c r="BN1295" s="79">
        <f>IF(J1295=$BN317,1,0)</f>
        <v>0</v>
      </c>
      <c r="BO1295" s="79">
        <f>IF(J1295=$BO317,1,0)</f>
        <v>0</v>
      </c>
      <c r="BP1295" s="79">
        <f>IF(J1295=$BP317,1,0)</f>
        <v>0</v>
      </c>
      <c r="BQ1295" s="79">
        <f>IF(J1295=$BQ$2,1,0)</f>
        <v>1</v>
      </c>
      <c r="BR1295" s="79">
        <f>IF(J1295=$BR$2,1,0)</f>
        <v>0</v>
      </c>
      <c r="BS1295" s="78">
        <f>IF(F1295=$BS$2,1,0)</f>
        <v>0</v>
      </c>
      <c r="BT1295" s="78">
        <f>IF(F1295=$BT$2,1,0)</f>
        <v>0</v>
      </c>
      <c r="BU1295" s="78">
        <f>IF(F1295=$BU$2,1,0)</f>
        <v>1</v>
      </c>
      <c r="BV1295" s="78">
        <f>IF(F1295=$BV$2,1,0)</f>
        <v>0</v>
      </c>
      <c r="BW1295" s="78">
        <f>IF(F1295=$BW$2,1,0)</f>
        <v>0</v>
      </c>
      <c r="BX1295" s="78">
        <f>IF(F1295=$BX$2,1,0)</f>
        <v>0</v>
      </c>
      <c r="BY1295" s="78">
        <f>IF(F1295=$BY$2,1,0)</f>
        <v>0</v>
      </c>
      <c r="BZ1295" s="78">
        <f>IF(F1295=$BZ$2,1,0)</f>
        <v>0</v>
      </c>
      <c r="CA1295" t="s">
        <v>2229</v>
      </c>
      <c r="CB1295" s="1">
        <v>0</v>
      </c>
      <c r="CC1295" s="1">
        <v>0</v>
      </c>
    </row>
    <row r="1296" spans="2:81" x14ac:dyDescent="0.3">
      <c r="B1296" s="1">
        <v>14</v>
      </c>
      <c r="C1296" t="s">
        <v>159</v>
      </c>
      <c r="D1296" t="s">
        <v>81</v>
      </c>
      <c r="E1296" s="1" t="s">
        <v>1205</v>
      </c>
      <c r="F1296" s="31" t="s">
        <v>31</v>
      </c>
      <c r="G1296" s="1">
        <v>7</v>
      </c>
      <c r="H1296" s="1">
        <v>2017</v>
      </c>
      <c r="I1296" s="36">
        <v>0.56736111111111109</v>
      </c>
      <c r="J1296" s="1" t="s">
        <v>8</v>
      </c>
      <c r="K1296" s="39">
        <v>31806</v>
      </c>
      <c r="L1296" t="s">
        <v>1861</v>
      </c>
      <c r="M1296" s="76">
        <v>56</v>
      </c>
      <c r="N1296" t="str">
        <f t="shared" si="647"/>
        <v>cloudy</v>
      </c>
      <c r="O1296" s="78">
        <f t="shared" si="648"/>
        <v>0</v>
      </c>
      <c r="P1296" s="78">
        <v>0</v>
      </c>
      <c r="Q1296" s="78">
        <v>0</v>
      </c>
      <c r="R1296" s="78">
        <f t="shared" si="649"/>
        <v>0</v>
      </c>
      <c r="S1296" s="78">
        <f t="shared" si="650"/>
        <v>0</v>
      </c>
      <c r="T1296" s="78">
        <f t="shared" si="651"/>
        <v>0</v>
      </c>
      <c r="U1296" s="78">
        <f t="shared" si="652"/>
        <v>0</v>
      </c>
      <c r="V1296" s="78">
        <f t="shared" si="653"/>
        <v>0</v>
      </c>
      <c r="W1296" s="78">
        <f t="shared" si="654"/>
        <v>0</v>
      </c>
      <c r="X1296" s="78">
        <f t="shared" si="655"/>
        <v>0</v>
      </c>
      <c r="Y1296" s="78">
        <f t="shared" si="656"/>
        <v>1</v>
      </c>
      <c r="Z1296" s="78">
        <f t="shared" si="657"/>
        <v>0</v>
      </c>
      <c r="AA1296" s="78">
        <f t="shared" si="658"/>
        <v>0</v>
      </c>
      <c r="AB1296" s="78">
        <f t="shared" si="659"/>
        <v>0</v>
      </c>
      <c r="AC1296" s="78">
        <f t="shared" si="660"/>
        <v>0</v>
      </c>
      <c r="AD1296" s="78">
        <f t="shared" si="661"/>
        <v>0</v>
      </c>
      <c r="AE1296" s="78">
        <f t="shared" si="662"/>
        <v>0</v>
      </c>
      <c r="AF1296" s="78">
        <f t="shared" si="663"/>
        <v>0</v>
      </c>
      <c r="AG1296" s="78">
        <f t="shared" si="646"/>
        <v>0</v>
      </c>
      <c r="AH1296" s="78">
        <f t="shared" si="664"/>
        <v>0</v>
      </c>
      <c r="AI1296" s="78">
        <f t="shared" si="665"/>
        <v>0</v>
      </c>
      <c r="AJ1296" s="78">
        <f t="shared" si="666"/>
        <v>0</v>
      </c>
      <c r="AK1296" s="78">
        <f t="shared" si="667"/>
        <v>0</v>
      </c>
      <c r="AL1296" s="78">
        <f t="shared" si="668"/>
        <v>0</v>
      </c>
      <c r="AM1296" s="78">
        <f t="shared" si="669"/>
        <v>0</v>
      </c>
      <c r="AN1296" s="78">
        <f t="shared" si="670"/>
        <v>0</v>
      </c>
      <c r="AO1296" s="78">
        <f t="shared" si="671"/>
        <v>0</v>
      </c>
      <c r="AP1296" s="78">
        <f t="shared" si="672"/>
        <v>0</v>
      </c>
      <c r="AQ1296" s="78">
        <f t="shared" si="673"/>
        <v>0</v>
      </c>
      <c r="AR1296" s="78">
        <f t="shared" si="674"/>
        <v>0</v>
      </c>
      <c r="AS1296" s="78">
        <f t="shared" si="675"/>
        <v>0</v>
      </c>
      <c r="AT1296" s="78">
        <f t="shared" si="676"/>
        <v>0</v>
      </c>
      <c r="AU1296" s="78">
        <f t="shared" si="677"/>
        <v>1</v>
      </c>
      <c r="AV1296" s="78">
        <f>IF(AND(M1296&gt;=35,M1296&lt;=39),1,0)</f>
        <v>0</v>
      </c>
      <c r="AW1296" s="78">
        <f>IF(AND(M1296&gt;=40,M1296&lt;=44),1,0)</f>
        <v>0</v>
      </c>
      <c r="AX1296" s="78">
        <f>IF(AND(M1296&gt;=45,M1296&lt;=49),1,0)</f>
        <v>0</v>
      </c>
      <c r="AY1296" s="78">
        <f>IF(AND(M1296&gt;=50,M1296&lt;=54),1,0)</f>
        <v>0</v>
      </c>
      <c r="AZ1296" s="78">
        <f>IF(AND(M1296&gt;=55,M1296&lt;=59),1,0)</f>
        <v>1</v>
      </c>
      <c r="BA1296" s="78">
        <f>IF(AND(M1296&gt;=60,M1296&lt;=64),1,0)</f>
        <v>0</v>
      </c>
      <c r="BB1296" s="78">
        <f>IF(AND(M1296&gt;=65,M1296&lt;=69),1,0)</f>
        <v>0</v>
      </c>
      <c r="BC1296" s="78">
        <f>IF(AND(M1296&gt;=70,M1296&lt;=74),1,0)</f>
        <v>0</v>
      </c>
      <c r="BD1296" s="78">
        <f>IF(AND(M1296&gt;=75,M1296&lt;=79),1,0)</f>
        <v>0</v>
      </c>
      <c r="BE1296" s="78">
        <f>IF(AND(M1296&gt;=80,M1296&lt;=84),1,0)</f>
        <v>0</v>
      </c>
      <c r="BF1296" s="78">
        <f>IF(AND(M1296&gt;=85,M1296&lt;=89),1,0)</f>
        <v>0</v>
      </c>
      <c r="BG1296" s="78">
        <f>IF(AND(M1296&gt;=90,M1296&lt;=94),1,0)</f>
        <v>0</v>
      </c>
      <c r="BH1296" s="78">
        <f>IF(AND(M1296&gt;=95,M1296&lt;=99),1,0)</f>
        <v>0</v>
      </c>
      <c r="BI1296" s="78">
        <f>IF(AND(M1296&gt;=100,M1296&lt;=105),1,0)</f>
        <v>0</v>
      </c>
      <c r="BJ1296" s="78">
        <f>IF(I1296&lt;$BK$2,1,0)</f>
        <v>1</v>
      </c>
      <c r="BK1296" s="78">
        <f>IF(I1296&gt;$BK$2,1,0)</f>
        <v>0</v>
      </c>
      <c r="BL1296" s="79">
        <f>IF(J1296=$BL$2,1,0)</f>
        <v>0</v>
      </c>
      <c r="BM1296" s="79">
        <f>IF(J1296=$BM318,1,0)</f>
        <v>0</v>
      </c>
      <c r="BN1296" s="79">
        <f>IF(J1296=$BN318,1,0)</f>
        <v>0</v>
      </c>
      <c r="BO1296" s="79">
        <f>IF(J1296=$BO318,1,0)</f>
        <v>0</v>
      </c>
      <c r="BP1296" s="79">
        <f>IF(J1296=$BP318,1,0)</f>
        <v>0</v>
      </c>
      <c r="BQ1296" s="79">
        <f>IF(J1296=$BQ$2,1,0)</f>
        <v>0</v>
      </c>
      <c r="BR1296" s="79">
        <f>IF(J1296=$BR$2,1,0)</f>
        <v>1</v>
      </c>
      <c r="BS1296" s="78">
        <f>IF(F1296=$BS$2,1,0)</f>
        <v>0</v>
      </c>
      <c r="BT1296" s="78">
        <f>IF(F1296=$BT$2,1,0)</f>
        <v>0</v>
      </c>
      <c r="BU1296" s="78">
        <f>IF(F1296=$BU$2,1,0)</f>
        <v>1</v>
      </c>
      <c r="BV1296" s="78">
        <f>IF(F1296=$BV$2,1,0)</f>
        <v>0</v>
      </c>
      <c r="BW1296" s="78">
        <f>IF(F1296=$BW$2,1,0)</f>
        <v>0</v>
      </c>
      <c r="BX1296" s="78">
        <f>IF(F1296=$BX$2,1,0)</f>
        <v>0</v>
      </c>
      <c r="BY1296" s="78">
        <f>IF(F1296=$BY$2,1,0)</f>
        <v>0</v>
      </c>
      <c r="BZ1296" s="78">
        <f>IF(F1296=$BZ$2,1,0)</f>
        <v>0</v>
      </c>
      <c r="CA1296" t="s">
        <v>2323</v>
      </c>
      <c r="CB1296" s="1">
        <v>0</v>
      </c>
      <c r="CC1296" s="1">
        <v>0</v>
      </c>
    </row>
    <row r="1297" spans="2:81" x14ac:dyDescent="0.3">
      <c r="B1297" s="1">
        <v>15</v>
      </c>
      <c r="C1297" t="s">
        <v>178</v>
      </c>
      <c r="D1297" t="s">
        <v>1884</v>
      </c>
      <c r="E1297" s="1" t="s">
        <v>1206</v>
      </c>
      <c r="F1297" s="31" t="s">
        <v>31</v>
      </c>
      <c r="G1297" s="1">
        <v>8</v>
      </c>
      <c r="H1297" s="1">
        <v>2017</v>
      </c>
      <c r="I1297" s="36">
        <v>0.79722222222222217</v>
      </c>
      <c r="J1297" s="1" t="s">
        <v>6</v>
      </c>
      <c r="K1297" s="39">
        <v>23525</v>
      </c>
      <c r="L1297" t="s">
        <v>1837</v>
      </c>
      <c r="M1297" s="76">
        <v>62</v>
      </c>
      <c r="N1297" t="str">
        <f t="shared" si="647"/>
        <v>ptcldy</v>
      </c>
      <c r="O1297" s="78">
        <f t="shared" si="648"/>
        <v>0</v>
      </c>
      <c r="P1297" s="78">
        <v>0</v>
      </c>
      <c r="Q1297" s="78">
        <v>1</v>
      </c>
      <c r="R1297" s="78">
        <f t="shared" si="649"/>
        <v>0</v>
      </c>
      <c r="S1297" s="78">
        <f t="shared" si="650"/>
        <v>0</v>
      </c>
      <c r="T1297" s="78">
        <f t="shared" si="651"/>
        <v>0</v>
      </c>
      <c r="U1297" s="78">
        <f t="shared" si="652"/>
        <v>0</v>
      </c>
      <c r="V1297" s="78">
        <f t="shared" si="653"/>
        <v>0</v>
      </c>
      <c r="W1297" s="78">
        <f t="shared" si="654"/>
        <v>0</v>
      </c>
      <c r="X1297" s="78">
        <f t="shared" si="655"/>
        <v>0</v>
      </c>
      <c r="Y1297" s="78">
        <f t="shared" si="656"/>
        <v>0</v>
      </c>
      <c r="Z1297" s="78">
        <f t="shared" si="657"/>
        <v>0</v>
      </c>
      <c r="AA1297" s="78">
        <f t="shared" si="658"/>
        <v>0</v>
      </c>
      <c r="AB1297" s="78">
        <f t="shared" si="659"/>
        <v>0</v>
      </c>
      <c r="AC1297" s="78">
        <f t="shared" si="660"/>
        <v>0</v>
      </c>
      <c r="AD1297" s="78">
        <f t="shared" si="661"/>
        <v>0</v>
      </c>
      <c r="AE1297" s="78">
        <f t="shared" si="662"/>
        <v>0</v>
      </c>
      <c r="AF1297" s="78">
        <f t="shared" si="663"/>
        <v>0</v>
      </c>
      <c r="AG1297" s="78">
        <f t="shared" si="646"/>
        <v>0</v>
      </c>
      <c r="AH1297" s="78">
        <f t="shared" si="664"/>
        <v>0</v>
      </c>
      <c r="AI1297" s="78">
        <f t="shared" si="665"/>
        <v>0</v>
      </c>
      <c r="AJ1297" s="78">
        <f t="shared" si="666"/>
        <v>0</v>
      </c>
      <c r="AK1297" s="78">
        <f t="shared" si="667"/>
        <v>0</v>
      </c>
      <c r="AL1297" s="78">
        <f t="shared" si="668"/>
        <v>0</v>
      </c>
      <c r="AM1297" s="78">
        <f t="shared" si="669"/>
        <v>0</v>
      </c>
      <c r="AN1297" s="78">
        <f t="shared" si="670"/>
        <v>0</v>
      </c>
      <c r="AO1297" s="78">
        <f t="shared" si="671"/>
        <v>0</v>
      </c>
      <c r="AP1297" s="78">
        <f t="shared" si="672"/>
        <v>0</v>
      </c>
      <c r="AQ1297" s="78">
        <f t="shared" si="673"/>
        <v>0</v>
      </c>
      <c r="AR1297" s="78">
        <f t="shared" si="674"/>
        <v>0</v>
      </c>
      <c r="AS1297" s="78">
        <f t="shared" si="675"/>
        <v>0</v>
      </c>
      <c r="AT1297" s="78">
        <f t="shared" si="676"/>
        <v>1</v>
      </c>
      <c r="AU1297" s="78">
        <f t="shared" si="677"/>
        <v>1</v>
      </c>
      <c r="AV1297" s="78">
        <f>IF(AND(M1297&gt;=35,M1297&lt;=39),1,0)</f>
        <v>0</v>
      </c>
      <c r="AW1297" s="78">
        <f>IF(AND(M1297&gt;=40,M1297&lt;=44),1,0)</f>
        <v>0</v>
      </c>
      <c r="AX1297" s="78">
        <f>IF(AND(M1297&gt;=45,M1297&lt;=49),1,0)</f>
        <v>0</v>
      </c>
      <c r="AY1297" s="78">
        <f>IF(AND(M1297&gt;=50,M1297&lt;=54),1,0)</f>
        <v>0</v>
      </c>
      <c r="AZ1297" s="78">
        <f>IF(AND(M1297&gt;=55,M1297&lt;=59),1,0)</f>
        <v>0</v>
      </c>
      <c r="BA1297" s="78">
        <f>IF(AND(M1297&gt;=60,M1297&lt;=64),1,0)</f>
        <v>1</v>
      </c>
      <c r="BB1297" s="78">
        <f>IF(AND(M1297&gt;=65,M1297&lt;=69),1,0)</f>
        <v>0</v>
      </c>
      <c r="BC1297" s="78">
        <f>IF(AND(M1297&gt;=70,M1297&lt;=74),1,0)</f>
        <v>0</v>
      </c>
      <c r="BD1297" s="78">
        <f>IF(AND(M1297&gt;=75,M1297&lt;=79),1,0)</f>
        <v>0</v>
      </c>
      <c r="BE1297" s="78">
        <f>IF(AND(M1297&gt;=80,M1297&lt;=84),1,0)</f>
        <v>0</v>
      </c>
      <c r="BF1297" s="78">
        <f>IF(AND(M1297&gt;=85,M1297&lt;=89),1,0)</f>
        <v>0</v>
      </c>
      <c r="BG1297" s="78">
        <f>IF(AND(M1297&gt;=90,M1297&lt;=94),1,0)</f>
        <v>0</v>
      </c>
      <c r="BH1297" s="78">
        <f>IF(AND(M1297&gt;=95,M1297&lt;=99),1,0)</f>
        <v>0</v>
      </c>
      <c r="BI1297" s="78">
        <f>IF(AND(M1297&gt;=100,M1297&lt;=105),1,0)</f>
        <v>0</v>
      </c>
      <c r="BJ1297" s="78">
        <f>IF(I1297&lt;$BK$2,1,0)</f>
        <v>0</v>
      </c>
      <c r="BK1297" s="78">
        <f>IF(I1297&gt;$BK$2,1,0)</f>
        <v>1</v>
      </c>
      <c r="BL1297" s="79">
        <f>IF(J1297=$BL$2,1,0)</f>
        <v>1</v>
      </c>
      <c r="BM1297" s="79">
        <f>IF(J1297=$BM319,1,0)</f>
        <v>0</v>
      </c>
      <c r="BN1297" s="79">
        <f>IF(J1297=$BN319,1,0)</f>
        <v>0</v>
      </c>
      <c r="BO1297" s="79">
        <f>IF(J1297=$BO319,1,0)</f>
        <v>0</v>
      </c>
      <c r="BP1297" s="79">
        <f>IF(J1297=$BP319,1,0)</f>
        <v>0</v>
      </c>
      <c r="BQ1297" s="79">
        <f>IF(J1297=$BQ$2,1,0)</f>
        <v>0</v>
      </c>
      <c r="BR1297" s="79">
        <f>IF(J1297=$BR$2,1,0)</f>
        <v>0</v>
      </c>
      <c r="BS1297" s="78">
        <f>IF(F1297=$BS$2,1,0)</f>
        <v>0</v>
      </c>
      <c r="BT1297" s="78">
        <f>IF(F1297=$BT$2,1,0)</f>
        <v>0</v>
      </c>
      <c r="BU1297" s="78">
        <f>IF(F1297=$BU$2,1,0)</f>
        <v>1</v>
      </c>
      <c r="BV1297" s="78">
        <f>IF(F1297=$BV$2,1,0)</f>
        <v>0</v>
      </c>
      <c r="BW1297" s="78">
        <f>IF(F1297=$BW$2,1,0)</f>
        <v>0</v>
      </c>
      <c r="BX1297" s="78">
        <f>IF(F1297=$BX$2,1,0)</f>
        <v>0</v>
      </c>
      <c r="BY1297" s="78">
        <f>IF(F1297=$BY$2,1,0)</f>
        <v>0</v>
      </c>
      <c r="BZ1297" s="78">
        <f>IF(F1297=$BZ$2,1,0)</f>
        <v>0</v>
      </c>
      <c r="CA1297" t="s">
        <v>2324</v>
      </c>
      <c r="CB1297" s="1">
        <v>0</v>
      </c>
      <c r="CC1297" s="1">
        <v>0</v>
      </c>
    </row>
    <row r="1298" spans="2:81" x14ac:dyDescent="0.3">
      <c r="B1298" s="1">
        <v>16</v>
      </c>
      <c r="C1298" t="s">
        <v>178</v>
      </c>
      <c r="D1298" t="s">
        <v>1884</v>
      </c>
      <c r="E1298" s="1" t="s">
        <v>1207</v>
      </c>
      <c r="F1298" s="31" t="s">
        <v>31</v>
      </c>
      <c r="G1298" s="1">
        <v>9</v>
      </c>
      <c r="H1298" s="1">
        <v>2017</v>
      </c>
      <c r="I1298" s="36">
        <v>0.79583333333333339</v>
      </c>
      <c r="J1298" s="1" t="s">
        <v>10</v>
      </c>
      <c r="K1298" s="39">
        <v>26348</v>
      </c>
      <c r="L1298" t="s">
        <v>1862</v>
      </c>
      <c r="M1298" s="76">
        <v>64</v>
      </c>
      <c r="N1298" t="str">
        <f t="shared" si="647"/>
        <v>clear</v>
      </c>
      <c r="O1298" s="78">
        <f t="shared" si="648"/>
        <v>0</v>
      </c>
      <c r="P1298" s="78">
        <v>0</v>
      </c>
      <c r="Q1298" s="78">
        <v>1</v>
      </c>
      <c r="R1298" s="78">
        <f t="shared" si="649"/>
        <v>0</v>
      </c>
      <c r="S1298" s="78">
        <f t="shared" si="650"/>
        <v>0</v>
      </c>
      <c r="T1298" s="78">
        <f t="shared" si="651"/>
        <v>0</v>
      </c>
      <c r="U1298" s="78">
        <f t="shared" si="652"/>
        <v>0</v>
      </c>
      <c r="V1298" s="78">
        <f t="shared" si="653"/>
        <v>0</v>
      </c>
      <c r="W1298" s="78">
        <f t="shared" si="654"/>
        <v>0</v>
      </c>
      <c r="X1298" s="78">
        <f t="shared" si="655"/>
        <v>0</v>
      </c>
      <c r="Y1298" s="78">
        <f t="shared" si="656"/>
        <v>0</v>
      </c>
      <c r="Z1298" s="78">
        <f t="shared" si="657"/>
        <v>0</v>
      </c>
      <c r="AA1298" s="78">
        <f t="shared" si="658"/>
        <v>0</v>
      </c>
      <c r="AB1298" s="78">
        <f t="shared" si="659"/>
        <v>0</v>
      </c>
      <c r="AC1298" s="78">
        <f t="shared" si="660"/>
        <v>0</v>
      </c>
      <c r="AD1298" s="78">
        <f t="shared" si="661"/>
        <v>0</v>
      </c>
      <c r="AE1298" s="78">
        <f t="shared" si="662"/>
        <v>0</v>
      </c>
      <c r="AF1298" s="78">
        <f t="shared" si="663"/>
        <v>0</v>
      </c>
      <c r="AG1298" s="78">
        <f t="shared" si="646"/>
        <v>0</v>
      </c>
      <c r="AH1298" s="78">
        <f t="shared" si="664"/>
        <v>0</v>
      </c>
      <c r="AI1298" s="78">
        <f t="shared" si="665"/>
        <v>0</v>
      </c>
      <c r="AJ1298" s="78">
        <f t="shared" si="666"/>
        <v>0</v>
      </c>
      <c r="AK1298" s="78">
        <f t="shared" si="667"/>
        <v>0</v>
      </c>
      <c r="AL1298" s="78">
        <f t="shared" si="668"/>
        <v>0</v>
      </c>
      <c r="AM1298" s="78">
        <f t="shared" si="669"/>
        <v>0</v>
      </c>
      <c r="AN1298" s="78">
        <f t="shared" si="670"/>
        <v>0</v>
      </c>
      <c r="AO1298" s="78">
        <f t="shared" si="671"/>
        <v>0</v>
      </c>
      <c r="AP1298" s="78">
        <f t="shared" si="672"/>
        <v>0</v>
      </c>
      <c r="AQ1298" s="78">
        <f t="shared" si="673"/>
        <v>0</v>
      </c>
      <c r="AR1298" s="78">
        <f t="shared" si="674"/>
        <v>0</v>
      </c>
      <c r="AS1298" s="78">
        <f t="shared" si="675"/>
        <v>0</v>
      </c>
      <c r="AT1298" s="78">
        <f t="shared" si="676"/>
        <v>1</v>
      </c>
      <c r="AU1298" s="78">
        <f t="shared" si="677"/>
        <v>1</v>
      </c>
      <c r="AV1298" s="78">
        <f>IF(AND(M1298&gt;=35,M1298&lt;=39),1,0)</f>
        <v>0</v>
      </c>
      <c r="AW1298" s="78">
        <f>IF(AND(M1298&gt;=40,M1298&lt;=44),1,0)</f>
        <v>0</v>
      </c>
      <c r="AX1298" s="78">
        <f>IF(AND(M1298&gt;=45,M1298&lt;=49),1,0)</f>
        <v>0</v>
      </c>
      <c r="AY1298" s="78">
        <f>IF(AND(M1298&gt;=50,M1298&lt;=54),1,0)</f>
        <v>0</v>
      </c>
      <c r="AZ1298" s="78">
        <f>IF(AND(M1298&gt;=55,M1298&lt;=59),1,0)</f>
        <v>0</v>
      </c>
      <c r="BA1298" s="78">
        <f>IF(AND(M1298&gt;=60,M1298&lt;=64),1,0)</f>
        <v>1</v>
      </c>
      <c r="BB1298" s="78">
        <f>IF(AND(M1298&gt;=65,M1298&lt;=69),1,0)</f>
        <v>0</v>
      </c>
      <c r="BC1298" s="78">
        <f>IF(AND(M1298&gt;=70,M1298&lt;=74),1,0)</f>
        <v>0</v>
      </c>
      <c r="BD1298" s="78">
        <f>IF(AND(M1298&gt;=75,M1298&lt;=79),1,0)</f>
        <v>0</v>
      </c>
      <c r="BE1298" s="78">
        <f>IF(AND(M1298&gt;=80,M1298&lt;=84),1,0)</f>
        <v>0</v>
      </c>
      <c r="BF1298" s="78">
        <f>IF(AND(M1298&gt;=85,M1298&lt;=89),1,0)</f>
        <v>0</v>
      </c>
      <c r="BG1298" s="78">
        <f>IF(AND(M1298&gt;=90,M1298&lt;=94),1,0)</f>
        <v>0</v>
      </c>
      <c r="BH1298" s="78">
        <f>IF(AND(M1298&gt;=95,M1298&lt;=99),1,0)</f>
        <v>0</v>
      </c>
      <c r="BI1298" s="78">
        <f>IF(AND(M1298&gt;=100,M1298&lt;=105),1,0)</f>
        <v>0</v>
      </c>
      <c r="BJ1298" s="78">
        <f>IF(I1298&lt;$BK$2,1,0)</f>
        <v>0</v>
      </c>
      <c r="BK1298" s="78">
        <f>IF(I1298&gt;$BK$2,1,0)</f>
        <v>1</v>
      </c>
      <c r="BL1298" s="79">
        <f>IF(J1298=$BL$2,1,0)</f>
        <v>0</v>
      </c>
      <c r="BM1298" s="79">
        <f>IF(J1298=$BM320,1,0)</f>
        <v>0</v>
      </c>
      <c r="BN1298" s="79">
        <f>IF(J1298=$BN320,1,0)</f>
        <v>0</v>
      </c>
      <c r="BO1298" s="79">
        <f>IF(J1298=$BO320,1,0)</f>
        <v>0</v>
      </c>
      <c r="BP1298" s="79">
        <f>IF(J1298=$BP320,1,0)</f>
        <v>0</v>
      </c>
      <c r="BQ1298" s="79">
        <f>IF(J1298=$BQ$2,1,0)</f>
        <v>0</v>
      </c>
      <c r="BR1298" s="79">
        <f>IF(J1298=$BR$2,1,0)</f>
        <v>0</v>
      </c>
      <c r="BS1298" s="78">
        <f>IF(F1298=$BS$2,1,0)</f>
        <v>0</v>
      </c>
      <c r="BT1298" s="78">
        <f>IF(F1298=$BT$2,1,0)</f>
        <v>0</v>
      </c>
      <c r="BU1298" s="78">
        <f>IF(F1298=$BU$2,1,0)</f>
        <v>1</v>
      </c>
      <c r="BV1298" s="78">
        <f>IF(F1298=$BV$2,1,0)</f>
        <v>0</v>
      </c>
      <c r="BW1298" s="78">
        <f>IF(F1298=$BW$2,1,0)</f>
        <v>0</v>
      </c>
      <c r="BX1298" s="78">
        <f>IF(F1298=$BX$2,1,0)</f>
        <v>0</v>
      </c>
      <c r="BY1298" s="78">
        <f>IF(F1298=$BY$2,1,0)</f>
        <v>0</v>
      </c>
      <c r="BZ1298" s="78">
        <f>IF(F1298=$BZ$2,1,0)</f>
        <v>0</v>
      </c>
      <c r="CA1298" t="s">
        <v>2325</v>
      </c>
      <c r="CB1298" s="1">
        <v>0</v>
      </c>
      <c r="CC1298" s="1">
        <v>0</v>
      </c>
    </row>
    <row r="1299" spans="2:81" x14ac:dyDescent="0.3">
      <c r="B1299" s="1">
        <v>17</v>
      </c>
      <c r="C1299" s="33" t="s">
        <v>157</v>
      </c>
      <c r="D1299" s="33" t="s">
        <v>79</v>
      </c>
      <c r="E1299" s="1" t="s">
        <v>1208</v>
      </c>
      <c r="F1299" s="31" t="s">
        <v>31</v>
      </c>
      <c r="G1299" s="1">
        <v>19</v>
      </c>
      <c r="H1299" s="1">
        <v>2017</v>
      </c>
      <c r="I1299" s="36">
        <v>0.81527777777777777</v>
      </c>
      <c r="J1299" s="1" t="s">
        <v>5</v>
      </c>
      <c r="K1299" s="39">
        <v>31916</v>
      </c>
      <c r="L1299" t="s">
        <v>1724</v>
      </c>
      <c r="M1299" s="76">
        <v>81</v>
      </c>
      <c r="N1299" t="str">
        <f t="shared" si="647"/>
        <v>ptcldy</v>
      </c>
      <c r="O1299" s="78">
        <f t="shared" si="648"/>
        <v>0</v>
      </c>
      <c r="P1299" s="78">
        <v>0</v>
      </c>
      <c r="Q1299" s="78">
        <v>0</v>
      </c>
      <c r="R1299" s="78">
        <f t="shared" si="649"/>
        <v>0</v>
      </c>
      <c r="S1299" s="78">
        <f t="shared" si="650"/>
        <v>0</v>
      </c>
      <c r="T1299" s="78">
        <f t="shared" si="651"/>
        <v>0</v>
      </c>
      <c r="U1299" s="78">
        <f t="shared" si="652"/>
        <v>0</v>
      </c>
      <c r="V1299" s="78">
        <f t="shared" si="653"/>
        <v>0</v>
      </c>
      <c r="W1299" s="78">
        <f t="shared" si="654"/>
        <v>0</v>
      </c>
      <c r="X1299" s="78">
        <f t="shared" si="655"/>
        <v>0</v>
      </c>
      <c r="Y1299" s="78">
        <f t="shared" si="656"/>
        <v>0</v>
      </c>
      <c r="Z1299" s="78">
        <f t="shared" si="657"/>
        <v>0</v>
      </c>
      <c r="AA1299" s="78">
        <f t="shared" si="658"/>
        <v>0</v>
      </c>
      <c r="AB1299" s="78">
        <f t="shared" si="659"/>
        <v>0</v>
      </c>
      <c r="AC1299" s="78">
        <f t="shared" si="660"/>
        <v>0</v>
      </c>
      <c r="AD1299" s="78">
        <f t="shared" si="661"/>
        <v>0</v>
      </c>
      <c r="AE1299" s="78">
        <f t="shared" si="662"/>
        <v>0</v>
      </c>
      <c r="AF1299" s="78">
        <f t="shared" si="663"/>
        <v>0</v>
      </c>
      <c r="AG1299" s="78">
        <f t="shared" si="646"/>
        <v>0</v>
      </c>
      <c r="AH1299" s="78">
        <f t="shared" si="664"/>
        <v>0</v>
      </c>
      <c r="AI1299" s="78">
        <f t="shared" si="665"/>
        <v>0</v>
      </c>
      <c r="AJ1299" s="78">
        <f t="shared" si="666"/>
        <v>0</v>
      </c>
      <c r="AK1299" s="78">
        <f t="shared" si="667"/>
        <v>0</v>
      </c>
      <c r="AL1299" s="78">
        <f t="shared" si="668"/>
        <v>0</v>
      </c>
      <c r="AM1299" s="78">
        <f t="shared" si="669"/>
        <v>0</v>
      </c>
      <c r="AN1299" s="78">
        <f t="shared" si="670"/>
        <v>0</v>
      </c>
      <c r="AO1299" s="78">
        <f t="shared" si="671"/>
        <v>0</v>
      </c>
      <c r="AP1299" s="78">
        <f t="shared" si="672"/>
        <v>0</v>
      </c>
      <c r="AQ1299" s="78">
        <f t="shared" si="673"/>
        <v>0</v>
      </c>
      <c r="AR1299" s="78">
        <f t="shared" si="674"/>
        <v>0</v>
      </c>
      <c r="AS1299" s="78">
        <f t="shared" si="675"/>
        <v>1</v>
      </c>
      <c r="AT1299" s="78">
        <f t="shared" si="676"/>
        <v>0</v>
      </c>
      <c r="AU1299" s="78">
        <f t="shared" si="677"/>
        <v>1</v>
      </c>
      <c r="AV1299" s="78">
        <f>IF(AND(M1299&gt;=35,M1299&lt;=39),1,0)</f>
        <v>0</v>
      </c>
      <c r="AW1299" s="78">
        <f>IF(AND(M1299&gt;=40,M1299&lt;=44),1,0)</f>
        <v>0</v>
      </c>
      <c r="AX1299" s="78">
        <f>IF(AND(M1299&gt;=45,M1299&lt;=49),1,0)</f>
        <v>0</v>
      </c>
      <c r="AY1299" s="78">
        <f>IF(AND(M1299&gt;=50,M1299&lt;=54),1,0)</f>
        <v>0</v>
      </c>
      <c r="AZ1299" s="78">
        <f>IF(AND(M1299&gt;=55,M1299&lt;=59),1,0)</f>
        <v>0</v>
      </c>
      <c r="BA1299" s="78">
        <f>IF(AND(M1299&gt;=60,M1299&lt;=64),1,0)</f>
        <v>0</v>
      </c>
      <c r="BB1299" s="78">
        <f>IF(AND(M1299&gt;=65,M1299&lt;=69),1,0)</f>
        <v>0</v>
      </c>
      <c r="BC1299" s="78">
        <f>IF(AND(M1299&gt;=70,M1299&lt;=74),1,0)</f>
        <v>0</v>
      </c>
      <c r="BD1299" s="78">
        <f>IF(AND(M1299&gt;=75,M1299&lt;=79),1,0)</f>
        <v>0</v>
      </c>
      <c r="BE1299" s="78">
        <f>IF(AND(M1299&gt;=80,M1299&lt;=84),1,0)</f>
        <v>1</v>
      </c>
      <c r="BF1299" s="78">
        <f>IF(AND(M1299&gt;=85,M1299&lt;=89),1,0)</f>
        <v>0</v>
      </c>
      <c r="BG1299" s="78">
        <f>IF(AND(M1299&gt;=90,M1299&lt;=94),1,0)</f>
        <v>0</v>
      </c>
      <c r="BH1299" s="78">
        <f>IF(AND(M1299&gt;=95,M1299&lt;=99),1,0)</f>
        <v>0</v>
      </c>
      <c r="BI1299" s="78">
        <f>IF(AND(M1299&gt;=100,M1299&lt;=105),1,0)</f>
        <v>0</v>
      </c>
      <c r="BJ1299" s="78">
        <f>IF(I1299&lt;$BK$2,1,0)</f>
        <v>0</v>
      </c>
      <c r="BK1299" s="78">
        <f>IF(I1299&gt;$BK$2,1,0)</f>
        <v>1</v>
      </c>
      <c r="BL1299" s="79">
        <f>IF(J1299=$BL$2,1,0)</f>
        <v>0</v>
      </c>
      <c r="BM1299" s="79">
        <f>IF(J1299=$BM321,1,0)</f>
        <v>0</v>
      </c>
      <c r="BN1299" s="79">
        <f>IF(J1299=$BN321,1,0)</f>
        <v>0</v>
      </c>
      <c r="BO1299" s="79">
        <f>IF(J1299=$BO321,1,0)</f>
        <v>0</v>
      </c>
      <c r="BP1299" s="79">
        <f>IF(J1299=$BP321,1,0)</f>
        <v>0</v>
      </c>
      <c r="BQ1299" s="79">
        <f>IF(J1299=$BQ$2,1,0)</f>
        <v>0</v>
      </c>
      <c r="BR1299" s="79">
        <f>IF(J1299=$BR$2,1,0)</f>
        <v>0</v>
      </c>
      <c r="BS1299" s="78">
        <f>IF(F1299=$BS$2,1,0)</f>
        <v>0</v>
      </c>
      <c r="BT1299" s="78">
        <f>IF(F1299=$BT$2,1,0)</f>
        <v>0</v>
      </c>
      <c r="BU1299" s="78">
        <f>IF(F1299=$BU$2,1,0)</f>
        <v>1</v>
      </c>
      <c r="BV1299" s="78">
        <f>IF(F1299=$BV$2,1,0)</f>
        <v>0</v>
      </c>
      <c r="BW1299" s="78">
        <f>IF(F1299=$BW$2,1,0)</f>
        <v>0</v>
      </c>
      <c r="BX1299" s="78">
        <f>IF(F1299=$BX$2,1,0)</f>
        <v>0</v>
      </c>
      <c r="BY1299" s="78">
        <f>IF(F1299=$BY$2,1,0)</f>
        <v>0</v>
      </c>
      <c r="BZ1299" s="78">
        <f>IF(F1299=$BZ$2,1,0)</f>
        <v>0</v>
      </c>
      <c r="CA1299" t="s">
        <v>2040</v>
      </c>
      <c r="CB1299" s="1">
        <v>0</v>
      </c>
      <c r="CC1299" s="1">
        <v>0</v>
      </c>
    </row>
    <row r="1300" spans="2:81" x14ac:dyDescent="0.3">
      <c r="B1300" s="1">
        <v>18</v>
      </c>
      <c r="C1300" s="33" t="s">
        <v>157</v>
      </c>
      <c r="D1300" s="33" t="s">
        <v>79</v>
      </c>
      <c r="E1300" s="1" t="s">
        <v>1209</v>
      </c>
      <c r="F1300" s="31" t="s">
        <v>31</v>
      </c>
      <c r="G1300" s="1">
        <v>20</v>
      </c>
      <c r="H1300" s="1">
        <v>2017</v>
      </c>
      <c r="I1300" s="36">
        <v>0.81874999999999998</v>
      </c>
      <c r="J1300" s="1" t="s">
        <v>7</v>
      </c>
      <c r="K1300" s="39">
        <v>45416</v>
      </c>
      <c r="L1300" t="s">
        <v>1863</v>
      </c>
      <c r="M1300" s="76">
        <v>67</v>
      </c>
      <c r="N1300" t="str">
        <f t="shared" si="647"/>
        <v>overcast</v>
      </c>
      <c r="O1300" s="78">
        <f t="shared" si="648"/>
        <v>0</v>
      </c>
      <c r="P1300" s="78">
        <v>0</v>
      </c>
      <c r="Q1300" s="78">
        <v>0</v>
      </c>
      <c r="R1300" s="78">
        <f t="shared" si="649"/>
        <v>0</v>
      </c>
      <c r="S1300" s="78">
        <f t="shared" si="650"/>
        <v>0</v>
      </c>
      <c r="T1300" s="78">
        <f t="shared" si="651"/>
        <v>0</v>
      </c>
      <c r="U1300" s="78">
        <f t="shared" si="652"/>
        <v>0</v>
      </c>
      <c r="V1300" s="78">
        <f t="shared" si="653"/>
        <v>0</v>
      </c>
      <c r="W1300" s="78">
        <f t="shared" si="654"/>
        <v>0</v>
      </c>
      <c r="X1300" s="78">
        <f t="shared" si="655"/>
        <v>0</v>
      </c>
      <c r="Y1300" s="78">
        <f t="shared" si="656"/>
        <v>0</v>
      </c>
      <c r="Z1300" s="78">
        <f t="shared" si="657"/>
        <v>0</v>
      </c>
      <c r="AA1300" s="78">
        <f t="shared" si="658"/>
        <v>0</v>
      </c>
      <c r="AB1300" s="78">
        <f t="shared" si="659"/>
        <v>0</v>
      </c>
      <c r="AC1300" s="78">
        <f t="shared" si="660"/>
        <v>0</v>
      </c>
      <c r="AD1300" s="78">
        <f t="shared" si="661"/>
        <v>0</v>
      </c>
      <c r="AE1300" s="78">
        <f t="shared" si="662"/>
        <v>0</v>
      </c>
      <c r="AF1300" s="78">
        <f t="shared" si="663"/>
        <v>0</v>
      </c>
      <c r="AG1300" s="78">
        <f t="shared" si="646"/>
        <v>0</v>
      </c>
      <c r="AH1300" s="78">
        <f t="shared" si="664"/>
        <v>0</v>
      </c>
      <c r="AI1300" s="78">
        <f t="shared" si="665"/>
        <v>0</v>
      </c>
      <c r="AJ1300" s="78">
        <f t="shared" si="666"/>
        <v>0</v>
      </c>
      <c r="AK1300" s="78">
        <f t="shared" si="667"/>
        <v>0</v>
      </c>
      <c r="AL1300" s="78">
        <f t="shared" si="668"/>
        <v>0</v>
      </c>
      <c r="AM1300" s="78">
        <f t="shared" si="669"/>
        <v>0</v>
      </c>
      <c r="AN1300" s="78">
        <f t="shared" si="670"/>
        <v>0</v>
      </c>
      <c r="AO1300" s="78">
        <f t="shared" si="671"/>
        <v>0</v>
      </c>
      <c r="AP1300" s="78">
        <f t="shared" si="672"/>
        <v>0</v>
      </c>
      <c r="AQ1300" s="78">
        <f t="shared" si="673"/>
        <v>0</v>
      </c>
      <c r="AR1300" s="78">
        <f t="shared" si="674"/>
        <v>0</v>
      </c>
      <c r="AS1300" s="78">
        <f t="shared" si="675"/>
        <v>1</v>
      </c>
      <c r="AT1300" s="78">
        <f t="shared" si="676"/>
        <v>0</v>
      </c>
      <c r="AU1300" s="78">
        <f t="shared" si="677"/>
        <v>1</v>
      </c>
      <c r="AV1300" s="78">
        <f>IF(AND(M1300&gt;=35,M1300&lt;=39),1,0)</f>
        <v>0</v>
      </c>
      <c r="AW1300" s="78">
        <f>IF(AND(M1300&gt;=40,M1300&lt;=44),1,0)</f>
        <v>0</v>
      </c>
      <c r="AX1300" s="78">
        <f>IF(AND(M1300&gt;=45,M1300&lt;=49),1,0)</f>
        <v>0</v>
      </c>
      <c r="AY1300" s="78">
        <f>IF(AND(M1300&gt;=50,M1300&lt;=54),1,0)</f>
        <v>0</v>
      </c>
      <c r="AZ1300" s="78">
        <f>IF(AND(M1300&gt;=55,M1300&lt;=59),1,0)</f>
        <v>0</v>
      </c>
      <c r="BA1300" s="78">
        <f>IF(AND(M1300&gt;=60,M1300&lt;=64),1,0)</f>
        <v>0</v>
      </c>
      <c r="BB1300" s="78">
        <f>IF(AND(M1300&gt;=65,M1300&lt;=69),1,0)</f>
        <v>1</v>
      </c>
      <c r="BC1300" s="78">
        <f>IF(AND(M1300&gt;=70,M1300&lt;=74),1,0)</f>
        <v>0</v>
      </c>
      <c r="BD1300" s="78">
        <f>IF(AND(M1300&gt;=75,M1300&lt;=79),1,0)</f>
        <v>0</v>
      </c>
      <c r="BE1300" s="78">
        <f>IF(AND(M1300&gt;=80,M1300&lt;=84),1,0)</f>
        <v>0</v>
      </c>
      <c r="BF1300" s="78">
        <f>IF(AND(M1300&gt;=85,M1300&lt;=89),1,0)</f>
        <v>0</v>
      </c>
      <c r="BG1300" s="78">
        <f>IF(AND(M1300&gt;=90,M1300&lt;=94),1,0)</f>
        <v>0</v>
      </c>
      <c r="BH1300" s="78">
        <f>IF(AND(M1300&gt;=95,M1300&lt;=99),1,0)</f>
        <v>0</v>
      </c>
      <c r="BI1300" s="78">
        <f>IF(AND(M1300&gt;=100,M1300&lt;=105),1,0)</f>
        <v>0</v>
      </c>
      <c r="BJ1300" s="78">
        <f>IF(I1300&lt;$BK$2,1,0)</f>
        <v>0</v>
      </c>
      <c r="BK1300" s="78">
        <f>IF(I1300&gt;$BK$2,1,0)</f>
        <v>1</v>
      </c>
      <c r="BL1300" s="79">
        <f>IF(J1300=$BL$2,1,0)</f>
        <v>0</v>
      </c>
      <c r="BM1300" s="79">
        <f>IF(J1300=$BM322,1,0)</f>
        <v>0</v>
      </c>
      <c r="BN1300" s="79">
        <f>IF(J1300=$BN322,1,0)</f>
        <v>0</v>
      </c>
      <c r="BO1300" s="79">
        <f>IF(J1300=$BO322,1,0)</f>
        <v>0</v>
      </c>
      <c r="BP1300" s="79">
        <f>IF(J1300=$BP322,1,0)</f>
        <v>0</v>
      </c>
      <c r="BQ1300" s="79">
        <f>IF(J1300=$BQ$2,1,0)</f>
        <v>1</v>
      </c>
      <c r="BR1300" s="79">
        <f>IF(J1300=$BR$2,1,0)</f>
        <v>0</v>
      </c>
      <c r="BS1300" s="78">
        <f>IF(F1300=$BS$2,1,0)</f>
        <v>0</v>
      </c>
      <c r="BT1300" s="78">
        <f>IF(F1300=$BT$2,1,0)</f>
        <v>0</v>
      </c>
      <c r="BU1300" s="78">
        <f>IF(F1300=$BU$2,1,0)</f>
        <v>1</v>
      </c>
      <c r="BV1300" s="78">
        <f>IF(F1300=$BV$2,1,0)</f>
        <v>0</v>
      </c>
      <c r="BW1300" s="78">
        <f>IF(F1300=$BW$2,1,0)</f>
        <v>0</v>
      </c>
      <c r="BX1300" s="78">
        <f>IF(F1300=$BX$2,1,0)</f>
        <v>0</v>
      </c>
      <c r="BY1300" s="78">
        <f>IF(F1300=$BY$2,1,0)</f>
        <v>0</v>
      </c>
      <c r="BZ1300" s="78">
        <f>IF(F1300=$BZ$2,1,0)</f>
        <v>0</v>
      </c>
      <c r="CA1300" t="s">
        <v>2326</v>
      </c>
      <c r="CB1300" s="1">
        <v>0</v>
      </c>
      <c r="CC1300" s="1">
        <v>0</v>
      </c>
    </row>
    <row r="1301" spans="2:81" x14ac:dyDescent="0.3">
      <c r="B1301" s="1">
        <v>19</v>
      </c>
      <c r="C1301" s="33" t="s">
        <v>157</v>
      </c>
      <c r="D1301" s="33" t="s">
        <v>79</v>
      </c>
      <c r="E1301" s="1" t="s">
        <v>1210</v>
      </c>
      <c r="F1301" s="31" t="s">
        <v>31</v>
      </c>
      <c r="G1301" s="1">
        <v>21</v>
      </c>
      <c r="H1301" s="1">
        <v>2017</v>
      </c>
      <c r="I1301" s="36">
        <v>0.56944444444444442</v>
      </c>
      <c r="J1301" s="1" t="s">
        <v>8</v>
      </c>
      <c r="K1301" s="39">
        <v>36632</v>
      </c>
      <c r="L1301" t="s">
        <v>1864</v>
      </c>
      <c r="M1301" s="76">
        <v>64</v>
      </c>
      <c r="N1301" t="str">
        <f t="shared" si="647"/>
        <v>cloudy</v>
      </c>
      <c r="O1301" s="78">
        <f t="shared" si="648"/>
        <v>0</v>
      </c>
      <c r="P1301" s="78">
        <v>0</v>
      </c>
      <c r="Q1301" s="78">
        <v>0</v>
      </c>
      <c r="R1301" s="78">
        <f t="shared" si="649"/>
        <v>0</v>
      </c>
      <c r="S1301" s="78">
        <f t="shared" si="650"/>
        <v>0</v>
      </c>
      <c r="T1301" s="78">
        <f t="shared" si="651"/>
        <v>0</v>
      </c>
      <c r="U1301" s="78">
        <f t="shared" si="652"/>
        <v>0</v>
      </c>
      <c r="V1301" s="78">
        <f t="shared" si="653"/>
        <v>0</v>
      </c>
      <c r="W1301" s="78">
        <f t="shared" si="654"/>
        <v>0</v>
      </c>
      <c r="X1301" s="78">
        <f t="shared" si="655"/>
        <v>0</v>
      </c>
      <c r="Y1301" s="78">
        <f t="shared" si="656"/>
        <v>0</v>
      </c>
      <c r="Z1301" s="78">
        <f t="shared" si="657"/>
        <v>0</v>
      </c>
      <c r="AA1301" s="78">
        <f t="shared" si="658"/>
        <v>0</v>
      </c>
      <c r="AB1301" s="78">
        <f t="shared" si="659"/>
        <v>0</v>
      </c>
      <c r="AC1301" s="78">
        <f t="shared" si="660"/>
        <v>0</v>
      </c>
      <c r="AD1301" s="78">
        <f t="shared" si="661"/>
        <v>0</v>
      </c>
      <c r="AE1301" s="78">
        <f t="shared" si="662"/>
        <v>0</v>
      </c>
      <c r="AF1301" s="78">
        <f t="shared" si="663"/>
        <v>0</v>
      </c>
      <c r="AG1301" s="78">
        <f t="shared" si="646"/>
        <v>0</v>
      </c>
      <c r="AH1301" s="78">
        <f t="shared" si="664"/>
        <v>0</v>
      </c>
      <c r="AI1301" s="78">
        <f t="shared" si="665"/>
        <v>0</v>
      </c>
      <c r="AJ1301" s="78">
        <f t="shared" si="666"/>
        <v>0</v>
      </c>
      <c r="AK1301" s="78">
        <f t="shared" si="667"/>
        <v>0</v>
      </c>
      <c r="AL1301" s="78">
        <f t="shared" si="668"/>
        <v>0</v>
      </c>
      <c r="AM1301" s="78">
        <f t="shared" si="669"/>
        <v>0</v>
      </c>
      <c r="AN1301" s="78">
        <f t="shared" si="670"/>
        <v>0</v>
      </c>
      <c r="AO1301" s="78">
        <f t="shared" si="671"/>
        <v>0</v>
      </c>
      <c r="AP1301" s="78">
        <f t="shared" si="672"/>
        <v>0</v>
      </c>
      <c r="AQ1301" s="78">
        <f t="shared" si="673"/>
        <v>0</v>
      </c>
      <c r="AR1301" s="78">
        <f t="shared" si="674"/>
        <v>0</v>
      </c>
      <c r="AS1301" s="78">
        <f t="shared" si="675"/>
        <v>1</v>
      </c>
      <c r="AT1301" s="78">
        <f t="shared" si="676"/>
        <v>0</v>
      </c>
      <c r="AU1301" s="78">
        <f t="shared" si="677"/>
        <v>1</v>
      </c>
      <c r="AV1301" s="78">
        <f>IF(AND(M1301&gt;=35,M1301&lt;=39),1,0)</f>
        <v>0</v>
      </c>
      <c r="AW1301" s="78">
        <f>IF(AND(M1301&gt;=40,M1301&lt;=44),1,0)</f>
        <v>0</v>
      </c>
      <c r="AX1301" s="78">
        <f>IF(AND(M1301&gt;=45,M1301&lt;=49),1,0)</f>
        <v>0</v>
      </c>
      <c r="AY1301" s="78">
        <f>IF(AND(M1301&gt;=50,M1301&lt;=54),1,0)</f>
        <v>0</v>
      </c>
      <c r="AZ1301" s="78">
        <f>IF(AND(M1301&gt;=55,M1301&lt;=59),1,0)</f>
        <v>0</v>
      </c>
      <c r="BA1301" s="78">
        <f>IF(AND(M1301&gt;=60,M1301&lt;=64),1,0)</f>
        <v>1</v>
      </c>
      <c r="BB1301" s="78">
        <f>IF(AND(M1301&gt;=65,M1301&lt;=69),1,0)</f>
        <v>0</v>
      </c>
      <c r="BC1301" s="78">
        <f>IF(AND(M1301&gt;=70,M1301&lt;=74),1,0)</f>
        <v>0</v>
      </c>
      <c r="BD1301" s="78">
        <f>IF(AND(M1301&gt;=75,M1301&lt;=79),1,0)</f>
        <v>0</v>
      </c>
      <c r="BE1301" s="78">
        <f>IF(AND(M1301&gt;=80,M1301&lt;=84),1,0)</f>
        <v>0</v>
      </c>
      <c r="BF1301" s="78">
        <f>IF(AND(M1301&gt;=85,M1301&lt;=89),1,0)</f>
        <v>0</v>
      </c>
      <c r="BG1301" s="78">
        <f>IF(AND(M1301&gt;=90,M1301&lt;=94),1,0)</f>
        <v>0</v>
      </c>
      <c r="BH1301" s="78">
        <f>IF(AND(M1301&gt;=95,M1301&lt;=99),1,0)</f>
        <v>0</v>
      </c>
      <c r="BI1301" s="78">
        <f>IF(AND(M1301&gt;=100,M1301&lt;=105),1,0)</f>
        <v>0</v>
      </c>
      <c r="BJ1301" s="78">
        <f>IF(I1301&lt;$BK$2,1,0)</f>
        <v>1</v>
      </c>
      <c r="BK1301" s="78">
        <f>IF(I1301&gt;$BK$2,1,0)</f>
        <v>0</v>
      </c>
      <c r="BL1301" s="79">
        <f>IF(J1301=$BL$2,1,0)</f>
        <v>0</v>
      </c>
      <c r="BM1301" s="79">
        <f>IF(J1301=$BM323,1,0)</f>
        <v>0</v>
      </c>
      <c r="BN1301" s="79">
        <f>IF(J1301=$BN323,1,0)</f>
        <v>0</v>
      </c>
      <c r="BO1301" s="79">
        <f>IF(J1301=$BO323,1,0)</f>
        <v>0</v>
      </c>
      <c r="BP1301" s="79">
        <f>IF(J1301=$BP323,1,0)</f>
        <v>0</v>
      </c>
      <c r="BQ1301" s="79">
        <f>IF(J1301=$BQ$2,1,0)</f>
        <v>0</v>
      </c>
      <c r="BR1301" s="79">
        <f>IF(J1301=$BR$2,1,0)</f>
        <v>1</v>
      </c>
      <c r="BS1301" s="78">
        <f>IF(F1301=$BS$2,1,0)</f>
        <v>0</v>
      </c>
      <c r="BT1301" s="78">
        <f>IF(F1301=$BT$2,1,0)</f>
        <v>0</v>
      </c>
      <c r="BU1301" s="78">
        <f>IF(F1301=$BU$2,1,0)</f>
        <v>1</v>
      </c>
      <c r="BV1301" s="78">
        <f>IF(F1301=$BV$2,1,0)</f>
        <v>0</v>
      </c>
      <c r="BW1301" s="78">
        <f>IF(F1301=$BW$2,1,0)</f>
        <v>0</v>
      </c>
      <c r="BX1301" s="78">
        <f>IF(F1301=$BX$2,1,0)</f>
        <v>0</v>
      </c>
      <c r="BY1301" s="78">
        <f>IF(F1301=$BY$2,1,0)</f>
        <v>0</v>
      </c>
      <c r="BZ1301" s="78">
        <f>IF(F1301=$BZ$2,1,0)</f>
        <v>0</v>
      </c>
      <c r="CA1301" t="s">
        <v>2327</v>
      </c>
      <c r="CB1301" s="1">
        <v>0</v>
      </c>
      <c r="CC1301" s="1">
        <v>0</v>
      </c>
    </row>
    <row r="1302" spans="2:81" x14ac:dyDescent="0.3">
      <c r="B1302" s="1">
        <v>20</v>
      </c>
      <c r="C1302" t="s">
        <v>167</v>
      </c>
      <c r="D1302" t="s">
        <v>78</v>
      </c>
      <c r="E1302" s="1" t="s">
        <v>1211</v>
      </c>
      <c r="F1302" s="31" t="s">
        <v>31</v>
      </c>
      <c r="G1302" s="1">
        <v>22</v>
      </c>
      <c r="H1302" s="1">
        <v>2017</v>
      </c>
      <c r="I1302" s="36">
        <v>0.79652777777777783</v>
      </c>
      <c r="J1302" s="1" t="s">
        <v>6</v>
      </c>
      <c r="K1302" s="39">
        <v>12882</v>
      </c>
      <c r="L1302" t="s">
        <v>1768</v>
      </c>
      <c r="M1302" s="76">
        <v>67</v>
      </c>
      <c r="N1302" t="str">
        <f t="shared" si="647"/>
        <v>cloudy</v>
      </c>
      <c r="O1302" s="78">
        <f t="shared" si="648"/>
        <v>0</v>
      </c>
      <c r="P1302" s="78">
        <v>0</v>
      </c>
      <c r="Q1302" s="78">
        <v>0</v>
      </c>
      <c r="R1302" s="78">
        <f t="shared" si="649"/>
        <v>0</v>
      </c>
      <c r="S1302" s="78">
        <f t="shared" si="650"/>
        <v>0</v>
      </c>
      <c r="T1302" s="78">
        <f t="shared" si="651"/>
        <v>0</v>
      </c>
      <c r="U1302" s="78">
        <f t="shared" si="652"/>
        <v>0</v>
      </c>
      <c r="V1302" s="78">
        <f t="shared" si="653"/>
        <v>0</v>
      </c>
      <c r="W1302" s="78">
        <f t="shared" si="654"/>
        <v>0</v>
      </c>
      <c r="X1302" s="78">
        <f t="shared" si="655"/>
        <v>0</v>
      </c>
      <c r="Y1302" s="78">
        <f t="shared" si="656"/>
        <v>0</v>
      </c>
      <c r="Z1302" s="78">
        <f t="shared" si="657"/>
        <v>0</v>
      </c>
      <c r="AA1302" s="78">
        <f t="shared" si="658"/>
        <v>0</v>
      </c>
      <c r="AB1302" s="78">
        <f t="shared" si="659"/>
        <v>0</v>
      </c>
      <c r="AC1302" s="78">
        <f t="shared" si="660"/>
        <v>0</v>
      </c>
      <c r="AD1302" s="78">
        <f t="shared" si="661"/>
        <v>0</v>
      </c>
      <c r="AE1302" s="78">
        <f t="shared" si="662"/>
        <v>0</v>
      </c>
      <c r="AF1302" s="78">
        <f t="shared" si="663"/>
        <v>0</v>
      </c>
      <c r="AG1302" s="78">
        <f t="shared" si="646"/>
        <v>1</v>
      </c>
      <c r="AH1302" s="78">
        <f t="shared" si="664"/>
        <v>0</v>
      </c>
      <c r="AI1302" s="78">
        <f t="shared" si="665"/>
        <v>0</v>
      </c>
      <c r="AJ1302" s="78">
        <f t="shared" si="666"/>
        <v>0</v>
      </c>
      <c r="AK1302" s="78">
        <f t="shared" si="667"/>
        <v>0</v>
      </c>
      <c r="AL1302" s="78">
        <f t="shared" si="668"/>
        <v>0</v>
      </c>
      <c r="AM1302" s="78">
        <f t="shared" si="669"/>
        <v>0</v>
      </c>
      <c r="AN1302" s="78">
        <f t="shared" si="670"/>
        <v>0</v>
      </c>
      <c r="AO1302" s="78">
        <f t="shared" si="671"/>
        <v>0</v>
      </c>
      <c r="AP1302" s="78">
        <f t="shared" si="672"/>
        <v>0</v>
      </c>
      <c r="AQ1302" s="78">
        <f t="shared" si="673"/>
        <v>0</v>
      </c>
      <c r="AR1302" s="78">
        <f t="shared" si="674"/>
        <v>0</v>
      </c>
      <c r="AS1302" s="78">
        <f t="shared" si="675"/>
        <v>0</v>
      </c>
      <c r="AT1302" s="78">
        <f t="shared" si="676"/>
        <v>0</v>
      </c>
      <c r="AU1302" s="78">
        <f t="shared" si="677"/>
        <v>1</v>
      </c>
      <c r="AV1302" s="78">
        <f>IF(AND(M1302&gt;=35,M1302&lt;=39),1,0)</f>
        <v>0</v>
      </c>
      <c r="AW1302" s="78">
        <f>IF(AND(M1302&gt;=40,M1302&lt;=44),1,0)</f>
        <v>0</v>
      </c>
      <c r="AX1302" s="78">
        <f>IF(AND(M1302&gt;=45,M1302&lt;=49),1,0)</f>
        <v>0</v>
      </c>
      <c r="AY1302" s="78">
        <f>IF(AND(M1302&gt;=50,M1302&lt;=54),1,0)</f>
        <v>0</v>
      </c>
      <c r="AZ1302" s="78">
        <f>IF(AND(M1302&gt;=55,M1302&lt;=59),1,0)</f>
        <v>0</v>
      </c>
      <c r="BA1302" s="78">
        <f>IF(AND(M1302&gt;=60,M1302&lt;=64),1,0)</f>
        <v>0</v>
      </c>
      <c r="BB1302" s="78">
        <f>IF(AND(M1302&gt;=65,M1302&lt;=69),1,0)</f>
        <v>1</v>
      </c>
      <c r="BC1302" s="78">
        <f>IF(AND(M1302&gt;=70,M1302&lt;=74),1,0)</f>
        <v>0</v>
      </c>
      <c r="BD1302" s="78">
        <f>IF(AND(M1302&gt;=75,M1302&lt;=79),1,0)</f>
        <v>0</v>
      </c>
      <c r="BE1302" s="78">
        <f>IF(AND(M1302&gt;=80,M1302&lt;=84),1,0)</f>
        <v>0</v>
      </c>
      <c r="BF1302" s="78">
        <f>IF(AND(M1302&gt;=85,M1302&lt;=89),1,0)</f>
        <v>0</v>
      </c>
      <c r="BG1302" s="78">
        <f>IF(AND(M1302&gt;=90,M1302&lt;=94),1,0)</f>
        <v>0</v>
      </c>
      <c r="BH1302" s="78">
        <f>IF(AND(M1302&gt;=95,M1302&lt;=99),1,0)</f>
        <v>0</v>
      </c>
      <c r="BI1302" s="78">
        <f>IF(AND(M1302&gt;=100,M1302&lt;=105),1,0)</f>
        <v>0</v>
      </c>
      <c r="BJ1302" s="78">
        <f>IF(I1302&lt;$BK$2,1,0)</f>
        <v>0</v>
      </c>
      <c r="BK1302" s="78">
        <f>IF(I1302&gt;$BK$2,1,0)</f>
        <v>1</v>
      </c>
      <c r="BL1302" s="79">
        <f>IF(J1302=$BL$2,1,0)</f>
        <v>1</v>
      </c>
      <c r="BM1302" s="79">
        <f>IF(J1302=$BM324,1,0)</f>
        <v>0</v>
      </c>
      <c r="BN1302" s="79">
        <f>IF(J1302=$BN324,1,0)</f>
        <v>0</v>
      </c>
      <c r="BO1302" s="79">
        <f>IF(J1302=$BO324,1,0)</f>
        <v>0</v>
      </c>
      <c r="BP1302" s="79">
        <f>IF(J1302=$BP324,1,0)</f>
        <v>0</v>
      </c>
      <c r="BQ1302" s="79">
        <f>IF(J1302=$BQ$2,1,0)</f>
        <v>0</v>
      </c>
      <c r="BR1302" s="79">
        <f>IF(J1302=$BR$2,1,0)</f>
        <v>0</v>
      </c>
      <c r="BS1302" s="78">
        <f>IF(F1302=$BS$2,1,0)</f>
        <v>0</v>
      </c>
      <c r="BT1302" s="78">
        <f>IF(F1302=$BT$2,1,0)</f>
        <v>0</v>
      </c>
      <c r="BU1302" s="78">
        <f>IF(F1302=$BU$2,1,0)</f>
        <v>1</v>
      </c>
      <c r="BV1302" s="78">
        <f>IF(F1302=$BV$2,1,0)</f>
        <v>0</v>
      </c>
      <c r="BW1302" s="78">
        <f>IF(F1302=$BW$2,1,0)</f>
        <v>0</v>
      </c>
      <c r="BX1302" s="78">
        <f>IF(F1302=$BX$2,1,0)</f>
        <v>0</v>
      </c>
      <c r="BY1302" s="78">
        <f>IF(F1302=$BY$2,1,0)</f>
        <v>0</v>
      </c>
      <c r="BZ1302" s="78">
        <f>IF(F1302=$BZ$2,1,0)</f>
        <v>0</v>
      </c>
      <c r="CA1302"/>
      <c r="CB1302" s="1">
        <v>0</v>
      </c>
      <c r="CC1302" s="1">
        <v>0</v>
      </c>
    </row>
    <row r="1303" spans="2:81" x14ac:dyDescent="0.3">
      <c r="B1303" s="1">
        <v>21</v>
      </c>
      <c r="C1303" t="s">
        <v>167</v>
      </c>
      <c r="D1303" t="s">
        <v>78</v>
      </c>
      <c r="E1303" s="1" t="s">
        <v>1212</v>
      </c>
      <c r="F1303" s="31" t="s">
        <v>31</v>
      </c>
      <c r="G1303" s="1">
        <v>23</v>
      </c>
      <c r="H1303" s="1">
        <v>2017</v>
      </c>
      <c r="I1303" s="36">
        <v>0.79722222222222217</v>
      </c>
      <c r="J1303" s="1" t="s">
        <v>10</v>
      </c>
      <c r="K1303" s="39">
        <v>13294</v>
      </c>
      <c r="L1303" t="s">
        <v>1713</v>
      </c>
      <c r="M1303" s="76">
        <v>66</v>
      </c>
      <c r="N1303" t="str">
        <f t="shared" si="647"/>
        <v>overcast</v>
      </c>
      <c r="O1303" s="78">
        <f t="shared" si="648"/>
        <v>0</v>
      </c>
      <c r="P1303" s="78">
        <v>0</v>
      </c>
      <c r="Q1303" s="78">
        <v>0</v>
      </c>
      <c r="R1303" s="78">
        <f t="shared" si="649"/>
        <v>0</v>
      </c>
      <c r="S1303" s="78">
        <f t="shared" si="650"/>
        <v>0</v>
      </c>
      <c r="T1303" s="78">
        <f t="shared" si="651"/>
        <v>0</v>
      </c>
      <c r="U1303" s="78">
        <f t="shared" si="652"/>
        <v>0</v>
      </c>
      <c r="V1303" s="78">
        <f t="shared" si="653"/>
        <v>0</v>
      </c>
      <c r="W1303" s="78">
        <f t="shared" si="654"/>
        <v>0</v>
      </c>
      <c r="X1303" s="78">
        <f t="shared" si="655"/>
        <v>0</v>
      </c>
      <c r="Y1303" s="78">
        <f t="shared" si="656"/>
        <v>0</v>
      </c>
      <c r="Z1303" s="78">
        <f t="shared" si="657"/>
        <v>0</v>
      </c>
      <c r="AA1303" s="78">
        <f t="shared" si="658"/>
        <v>0</v>
      </c>
      <c r="AB1303" s="78">
        <f t="shared" si="659"/>
        <v>0</v>
      </c>
      <c r="AC1303" s="78">
        <f t="shared" si="660"/>
        <v>0</v>
      </c>
      <c r="AD1303" s="78">
        <f t="shared" si="661"/>
        <v>0</v>
      </c>
      <c r="AE1303" s="78">
        <f t="shared" si="662"/>
        <v>0</v>
      </c>
      <c r="AF1303" s="78">
        <f t="shared" si="663"/>
        <v>0</v>
      </c>
      <c r="AG1303" s="78">
        <f t="shared" si="646"/>
        <v>1</v>
      </c>
      <c r="AH1303" s="78">
        <f t="shared" si="664"/>
        <v>0</v>
      </c>
      <c r="AI1303" s="78">
        <f t="shared" si="665"/>
        <v>0</v>
      </c>
      <c r="AJ1303" s="78">
        <f t="shared" si="666"/>
        <v>0</v>
      </c>
      <c r="AK1303" s="78">
        <f t="shared" si="667"/>
        <v>0</v>
      </c>
      <c r="AL1303" s="78">
        <f t="shared" si="668"/>
        <v>0</v>
      </c>
      <c r="AM1303" s="78">
        <f t="shared" si="669"/>
        <v>0</v>
      </c>
      <c r="AN1303" s="78">
        <f t="shared" si="670"/>
        <v>0</v>
      </c>
      <c r="AO1303" s="78">
        <f t="shared" si="671"/>
        <v>0</v>
      </c>
      <c r="AP1303" s="78">
        <f t="shared" si="672"/>
        <v>0</v>
      </c>
      <c r="AQ1303" s="78">
        <f t="shared" si="673"/>
        <v>0</v>
      </c>
      <c r="AR1303" s="78">
        <f t="shared" si="674"/>
        <v>0</v>
      </c>
      <c r="AS1303" s="78">
        <f t="shared" si="675"/>
        <v>0</v>
      </c>
      <c r="AT1303" s="78">
        <f t="shared" si="676"/>
        <v>0</v>
      </c>
      <c r="AU1303" s="78">
        <f t="shared" si="677"/>
        <v>1</v>
      </c>
      <c r="AV1303" s="78">
        <f>IF(AND(M1303&gt;=35,M1303&lt;=39),1,0)</f>
        <v>0</v>
      </c>
      <c r="AW1303" s="78">
        <f>IF(AND(M1303&gt;=40,M1303&lt;=44),1,0)</f>
        <v>0</v>
      </c>
      <c r="AX1303" s="78">
        <f>IF(AND(M1303&gt;=45,M1303&lt;=49),1,0)</f>
        <v>0</v>
      </c>
      <c r="AY1303" s="78">
        <f>IF(AND(M1303&gt;=50,M1303&lt;=54),1,0)</f>
        <v>0</v>
      </c>
      <c r="AZ1303" s="78">
        <f>IF(AND(M1303&gt;=55,M1303&lt;=59),1,0)</f>
        <v>0</v>
      </c>
      <c r="BA1303" s="78">
        <f>IF(AND(M1303&gt;=60,M1303&lt;=64),1,0)</f>
        <v>0</v>
      </c>
      <c r="BB1303" s="78">
        <f>IF(AND(M1303&gt;=65,M1303&lt;=69),1,0)</f>
        <v>1</v>
      </c>
      <c r="BC1303" s="78">
        <f>IF(AND(M1303&gt;=70,M1303&lt;=74),1,0)</f>
        <v>0</v>
      </c>
      <c r="BD1303" s="78">
        <f>IF(AND(M1303&gt;=75,M1303&lt;=79),1,0)</f>
        <v>0</v>
      </c>
      <c r="BE1303" s="78">
        <f>IF(AND(M1303&gt;=80,M1303&lt;=84),1,0)</f>
        <v>0</v>
      </c>
      <c r="BF1303" s="78">
        <f>IF(AND(M1303&gt;=85,M1303&lt;=89),1,0)</f>
        <v>0</v>
      </c>
      <c r="BG1303" s="78">
        <f>IF(AND(M1303&gt;=90,M1303&lt;=94),1,0)</f>
        <v>0</v>
      </c>
      <c r="BH1303" s="78">
        <f>IF(AND(M1303&gt;=95,M1303&lt;=99),1,0)</f>
        <v>0</v>
      </c>
      <c r="BI1303" s="78">
        <f>IF(AND(M1303&gt;=100,M1303&lt;=105),1,0)</f>
        <v>0</v>
      </c>
      <c r="BJ1303" s="78">
        <f>IF(I1303&lt;$BK$2,1,0)</f>
        <v>0</v>
      </c>
      <c r="BK1303" s="78">
        <f>IF(I1303&gt;$BK$2,1,0)</f>
        <v>1</v>
      </c>
      <c r="BL1303" s="79">
        <f>IF(J1303=$BL$2,1,0)</f>
        <v>0</v>
      </c>
      <c r="BM1303" s="79">
        <f>IF(J1303=$BM325,1,0)</f>
        <v>0</v>
      </c>
      <c r="BN1303" s="79">
        <f>IF(J1303=$BN325,1,0)</f>
        <v>0</v>
      </c>
      <c r="BO1303" s="79">
        <f>IF(J1303=$BO325,1,0)</f>
        <v>0</v>
      </c>
      <c r="BP1303" s="79">
        <f>IF(J1303=$BP325,1,0)</f>
        <v>0</v>
      </c>
      <c r="BQ1303" s="79">
        <f>IF(J1303=$BQ$2,1,0)</f>
        <v>0</v>
      </c>
      <c r="BR1303" s="79">
        <f>IF(J1303=$BR$2,1,0)</f>
        <v>0</v>
      </c>
      <c r="BS1303" s="78">
        <f>IF(F1303=$BS$2,1,0)</f>
        <v>0</v>
      </c>
      <c r="BT1303" s="78">
        <f>IF(F1303=$BT$2,1,0)</f>
        <v>0</v>
      </c>
      <c r="BU1303" s="78">
        <f>IF(F1303=$BU$2,1,0)</f>
        <v>1</v>
      </c>
      <c r="BV1303" s="78">
        <f>IF(F1303=$BV$2,1,0)</f>
        <v>0</v>
      </c>
      <c r="BW1303" s="78">
        <f>IF(F1303=$BW$2,1,0)</f>
        <v>0</v>
      </c>
      <c r="BX1303" s="78">
        <f>IF(F1303=$BX$2,1,0)</f>
        <v>0</v>
      </c>
      <c r="BY1303" s="78">
        <f>IF(F1303=$BY$2,1,0)</f>
        <v>0</v>
      </c>
      <c r="BZ1303" s="78">
        <f>IF(F1303=$BZ$2,1,0)</f>
        <v>0</v>
      </c>
      <c r="CA1303"/>
      <c r="CB1303" s="1">
        <v>0</v>
      </c>
      <c r="CC1303" s="1">
        <v>0</v>
      </c>
    </row>
    <row r="1304" spans="2:81" x14ac:dyDescent="0.3">
      <c r="B1304" s="1">
        <v>22</v>
      </c>
      <c r="C1304" t="s">
        <v>167</v>
      </c>
      <c r="D1304" t="s">
        <v>78</v>
      </c>
      <c r="E1304" s="1" t="s">
        <v>1213</v>
      </c>
      <c r="F1304" s="31" t="s">
        <v>31</v>
      </c>
      <c r="G1304" s="1">
        <v>24</v>
      </c>
      <c r="H1304" s="1">
        <v>2017</v>
      </c>
      <c r="I1304" s="36">
        <v>0.52638888888888891</v>
      </c>
      <c r="J1304" s="1" t="s">
        <v>11</v>
      </c>
      <c r="K1304" s="39">
        <v>32267</v>
      </c>
      <c r="L1304" t="s">
        <v>1865</v>
      </c>
      <c r="M1304" s="76">
        <v>65</v>
      </c>
      <c r="N1304" t="str">
        <f t="shared" si="647"/>
        <v>overcast</v>
      </c>
      <c r="O1304" s="78">
        <f t="shared" si="648"/>
        <v>0</v>
      </c>
      <c r="P1304" s="78">
        <v>0</v>
      </c>
      <c r="Q1304" s="78">
        <v>0</v>
      </c>
      <c r="R1304" s="78">
        <f t="shared" si="649"/>
        <v>0</v>
      </c>
      <c r="S1304" s="78">
        <f t="shared" si="650"/>
        <v>0</v>
      </c>
      <c r="T1304" s="78">
        <f t="shared" si="651"/>
        <v>0</v>
      </c>
      <c r="U1304" s="78">
        <f t="shared" si="652"/>
        <v>0</v>
      </c>
      <c r="V1304" s="78">
        <f t="shared" si="653"/>
        <v>0</v>
      </c>
      <c r="W1304" s="78">
        <f t="shared" si="654"/>
        <v>0</v>
      </c>
      <c r="X1304" s="78">
        <f t="shared" si="655"/>
        <v>0</v>
      </c>
      <c r="Y1304" s="78">
        <f t="shared" si="656"/>
        <v>0</v>
      </c>
      <c r="Z1304" s="78">
        <f t="shared" si="657"/>
        <v>0</v>
      </c>
      <c r="AA1304" s="78">
        <f t="shared" si="658"/>
        <v>0</v>
      </c>
      <c r="AB1304" s="78">
        <f t="shared" si="659"/>
        <v>0</v>
      </c>
      <c r="AC1304" s="78">
        <f t="shared" si="660"/>
        <v>0</v>
      </c>
      <c r="AD1304" s="78">
        <f t="shared" si="661"/>
        <v>0</v>
      </c>
      <c r="AE1304" s="78">
        <f t="shared" si="662"/>
        <v>0</v>
      </c>
      <c r="AF1304" s="78">
        <f t="shared" si="663"/>
        <v>0</v>
      </c>
      <c r="AG1304" s="78">
        <f t="shared" si="646"/>
        <v>1</v>
      </c>
      <c r="AH1304" s="78">
        <f t="shared" si="664"/>
        <v>0</v>
      </c>
      <c r="AI1304" s="78">
        <f t="shared" si="665"/>
        <v>0</v>
      </c>
      <c r="AJ1304" s="78">
        <f t="shared" si="666"/>
        <v>0</v>
      </c>
      <c r="AK1304" s="78">
        <f t="shared" si="667"/>
        <v>0</v>
      </c>
      <c r="AL1304" s="78">
        <f t="shared" si="668"/>
        <v>0</v>
      </c>
      <c r="AM1304" s="78">
        <f t="shared" si="669"/>
        <v>0</v>
      </c>
      <c r="AN1304" s="78">
        <f t="shared" si="670"/>
        <v>0</v>
      </c>
      <c r="AO1304" s="78">
        <f t="shared" si="671"/>
        <v>0</v>
      </c>
      <c r="AP1304" s="78">
        <f t="shared" si="672"/>
        <v>0</v>
      </c>
      <c r="AQ1304" s="78">
        <f t="shared" si="673"/>
        <v>0</v>
      </c>
      <c r="AR1304" s="78">
        <f t="shared" si="674"/>
        <v>0</v>
      </c>
      <c r="AS1304" s="78">
        <f t="shared" si="675"/>
        <v>0</v>
      </c>
      <c r="AT1304" s="78">
        <f t="shared" si="676"/>
        <v>0</v>
      </c>
      <c r="AU1304" s="78">
        <f t="shared" si="677"/>
        <v>1</v>
      </c>
      <c r="AV1304" s="78">
        <f>IF(AND(M1304&gt;=35,M1304&lt;=39),1,0)</f>
        <v>0</v>
      </c>
      <c r="AW1304" s="78">
        <f>IF(AND(M1304&gt;=40,M1304&lt;=44),1,0)</f>
        <v>0</v>
      </c>
      <c r="AX1304" s="78">
        <f>IF(AND(M1304&gt;=45,M1304&lt;=49),1,0)</f>
        <v>0</v>
      </c>
      <c r="AY1304" s="78">
        <f>IF(AND(M1304&gt;=50,M1304&lt;=54),1,0)</f>
        <v>0</v>
      </c>
      <c r="AZ1304" s="78">
        <f>IF(AND(M1304&gt;=55,M1304&lt;=59),1,0)</f>
        <v>0</v>
      </c>
      <c r="BA1304" s="78">
        <f>IF(AND(M1304&gt;=60,M1304&lt;=64),1,0)</f>
        <v>0</v>
      </c>
      <c r="BB1304" s="78">
        <f>IF(AND(M1304&gt;=65,M1304&lt;=69),1,0)</f>
        <v>1</v>
      </c>
      <c r="BC1304" s="78">
        <f>IF(AND(M1304&gt;=70,M1304&lt;=74),1,0)</f>
        <v>0</v>
      </c>
      <c r="BD1304" s="78">
        <f>IF(AND(M1304&gt;=75,M1304&lt;=79),1,0)</f>
        <v>0</v>
      </c>
      <c r="BE1304" s="78">
        <f>IF(AND(M1304&gt;=80,M1304&lt;=84),1,0)</f>
        <v>0</v>
      </c>
      <c r="BF1304" s="78">
        <f>IF(AND(M1304&gt;=85,M1304&lt;=89),1,0)</f>
        <v>0</v>
      </c>
      <c r="BG1304" s="78">
        <f>IF(AND(M1304&gt;=90,M1304&lt;=94),1,0)</f>
        <v>0</v>
      </c>
      <c r="BH1304" s="78">
        <f>IF(AND(M1304&gt;=95,M1304&lt;=99),1,0)</f>
        <v>0</v>
      </c>
      <c r="BI1304" s="78">
        <f>IF(AND(M1304&gt;=100,M1304&lt;=105),1,0)</f>
        <v>0</v>
      </c>
      <c r="BJ1304" s="78">
        <f>IF(I1304&lt;$BK$2,1,0)</f>
        <v>1</v>
      </c>
      <c r="BK1304" s="78">
        <f>IF(I1304&gt;$BK$2,1,0)</f>
        <v>0</v>
      </c>
      <c r="BL1304" s="79">
        <f>IF(J1304=$BL$2,1,0)</f>
        <v>0</v>
      </c>
      <c r="BM1304" s="79">
        <f>IF(J1304=$BM326,1,0)</f>
        <v>0</v>
      </c>
      <c r="BN1304" s="79">
        <f>IF(J1304=$BN326,1,0)</f>
        <v>0</v>
      </c>
      <c r="BO1304" s="79">
        <f>IF(J1304=$BO326,1,0)</f>
        <v>0</v>
      </c>
      <c r="BP1304" s="79">
        <f>IF(J1304=$BP326,1,0)</f>
        <v>0</v>
      </c>
      <c r="BQ1304" s="79">
        <f>IF(J1304=$BQ$2,1,0)</f>
        <v>0</v>
      </c>
      <c r="BR1304" s="79">
        <f>IF(J1304=$BR$2,1,0)</f>
        <v>0</v>
      </c>
      <c r="BS1304" s="78">
        <f>IF(F1304=$BS$2,1,0)</f>
        <v>0</v>
      </c>
      <c r="BT1304" s="78">
        <f>IF(F1304=$BT$2,1,0)</f>
        <v>0</v>
      </c>
      <c r="BU1304" s="78">
        <f>IF(F1304=$BU$2,1,0)</f>
        <v>1</v>
      </c>
      <c r="BV1304" s="78">
        <f>IF(F1304=$BV$2,1,0)</f>
        <v>0</v>
      </c>
      <c r="BW1304" s="78">
        <f>IF(F1304=$BW$2,1,0)</f>
        <v>0</v>
      </c>
      <c r="BX1304" s="78">
        <f>IF(F1304=$BX$2,1,0)</f>
        <v>0</v>
      </c>
      <c r="BY1304" s="78">
        <f>IF(F1304=$BY$2,1,0)</f>
        <v>0</v>
      </c>
      <c r="BZ1304" s="78">
        <f>IF(F1304=$BZ$2,1,0)</f>
        <v>0</v>
      </c>
      <c r="CA1304" t="s">
        <v>2052</v>
      </c>
      <c r="CB1304" s="1">
        <v>0</v>
      </c>
      <c r="CC1304" s="1">
        <v>0</v>
      </c>
    </row>
    <row r="1305" spans="2:81" x14ac:dyDescent="0.3">
      <c r="B1305" s="1">
        <v>23</v>
      </c>
      <c r="C1305" t="s">
        <v>162</v>
      </c>
      <c r="D1305" t="s">
        <v>75</v>
      </c>
      <c r="E1305" s="1" t="s">
        <v>1214</v>
      </c>
      <c r="F1305" s="31" t="s">
        <v>31</v>
      </c>
      <c r="G1305" s="1">
        <v>29</v>
      </c>
      <c r="H1305" s="1">
        <v>2017</v>
      </c>
      <c r="I1305" s="36">
        <v>0.54791666666666672</v>
      </c>
      <c r="J1305" s="1" t="s">
        <v>6</v>
      </c>
      <c r="K1305" s="39">
        <v>40242</v>
      </c>
      <c r="L1305" t="s">
        <v>1762</v>
      </c>
      <c r="M1305" s="76">
        <v>74</v>
      </c>
      <c r="N1305" t="str">
        <f t="shared" si="647"/>
        <v>overcast</v>
      </c>
      <c r="O1305" s="78">
        <f t="shared" si="648"/>
        <v>0</v>
      </c>
      <c r="P1305" s="78">
        <v>0</v>
      </c>
      <c r="Q1305" s="78">
        <v>0</v>
      </c>
      <c r="R1305" s="78">
        <f t="shared" si="649"/>
        <v>0</v>
      </c>
      <c r="S1305" s="78">
        <f t="shared" si="650"/>
        <v>0</v>
      </c>
      <c r="T1305" s="78">
        <f t="shared" si="651"/>
        <v>0</v>
      </c>
      <c r="U1305" s="78">
        <f t="shared" si="652"/>
        <v>0</v>
      </c>
      <c r="V1305" s="78">
        <f t="shared" si="653"/>
        <v>0</v>
      </c>
      <c r="W1305" s="78">
        <f t="shared" si="654"/>
        <v>0</v>
      </c>
      <c r="X1305" s="78">
        <f t="shared" si="655"/>
        <v>0</v>
      </c>
      <c r="Y1305" s="78">
        <f t="shared" si="656"/>
        <v>0</v>
      </c>
      <c r="Z1305" s="78">
        <f t="shared" si="657"/>
        <v>0</v>
      </c>
      <c r="AA1305" s="78">
        <f t="shared" si="658"/>
        <v>0</v>
      </c>
      <c r="AB1305" s="78">
        <f t="shared" si="659"/>
        <v>0</v>
      </c>
      <c r="AC1305" s="78">
        <f t="shared" si="660"/>
        <v>0</v>
      </c>
      <c r="AD1305" s="78">
        <f t="shared" si="661"/>
        <v>0</v>
      </c>
      <c r="AE1305" s="78">
        <f t="shared" si="662"/>
        <v>0</v>
      </c>
      <c r="AF1305" s="78">
        <f t="shared" si="663"/>
        <v>0</v>
      </c>
      <c r="AG1305" s="78">
        <f t="shared" si="646"/>
        <v>0</v>
      </c>
      <c r="AH1305" s="78">
        <f t="shared" si="664"/>
        <v>0</v>
      </c>
      <c r="AI1305" s="78">
        <f t="shared" si="665"/>
        <v>1</v>
      </c>
      <c r="AJ1305" s="78">
        <f t="shared" si="666"/>
        <v>0</v>
      </c>
      <c r="AK1305" s="78">
        <f t="shared" si="667"/>
        <v>0</v>
      </c>
      <c r="AL1305" s="78">
        <f t="shared" si="668"/>
        <v>0</v>
      </c>
      <c r="AM1305" s="78">
        <f t="shared" si="669"/>
        <v>0</v>
      </c>
      <c r="AN1305" s="78">
        <f t="shared" si="670"/>
        <v>0</v>
      </c>
      <c r="AO1305" s="78">
        <f t="shared" si="671"/>
        <v>0</v>
      </c>
      <c r="AP1305" s="78">
        <f t="shared" si="672"/>
        <v>0</v>
      </c>
      <c r="AQ1305" s="78">
        <f t="shared" si="673"/>
        <v>0</v>
      </c>
      <c r="AR1305" s="78">
        <f t="shared" si="674"/>
        <v>0</v>
      </c>
      <c r="AS1305" s="78">
        <f t="shared" si="675"/>
        <v>0</v>
      </c>
      <c r="AT1305" s="78">
        <f t="shared" si="676"/>
        <v>0</v>
      </c>
      <c r="AU1305" s="78">
        <f t="shared" si="677"/>
        <v>1</v>
      </c>
      <c r="AV1305" s="78">
        <f>IF(AND(M1305&gt;=35,M1305&lt;=39),1,0)</f>
        <v>0</v>
      </c>
      <c r="AW1305" s="78">
        <f>IF(AND(M1305&gt;=40,M1305&lt;=44),1,0)</f>
        <v>0</v>
      </c>
      <c r="AX1305" s="78">
        <f>IF(AND(M1305&gt;=45,M1305&lt;=49),1,0)</f>
        <v>0</v>
      </c>
      <c r="AY1305" s="78">
        <f>IF(AND(M1305&gt;=50,M1305&lt;=54),1,0)</f>
        <v>0</v>
      </c>
      <c r="AZ1305" s="78">
        <f>IF(AND(M1305&gt;=55,M1305&lt;=59),1,0)</f>
        <v>0</v>
      </c>
      <c r="BA1305" s="78">
        <f>IF(AND(M1305&gt;=60,M1305&lt;=64),1,0)</f>
        <v>0</v>
      </c>
      <c r="BB1305" s="78">
        <f>IF(AND(M1305&gt;=65,M1305&lt;=69),1,0)</f>
        <v>0</v>
      </c>
      <c r="BC1305" s="78">
        <f>IF(AND(M1305&gt;=70,M1305&lt;=74),1,0)</f>
        <v>1</v>
      </c>
      <c r="BD1305" s="78">
        <f>IF(AND(M1305&gt;=75,M1305&lt;=79),1,0)</f>
        <v>0</v>
      </c>
      <c r="BE1305" s="78">
        <f>IF(AND(M1305&gt;=80,M1305&lt;=84),1,0)</f>
        <v>0</v>
      </c>
      <c r="BF1305" s="78">
        <f>IF(AND(M1305&gt;=85,M1305&lt;=89),1,0)</f>
        <v>0</v>
      </c>
      <c r="BG1305" s="78">
        <f>IF(AND(M1305&gt;=90,M1305&lt;=94),1,0)</f>
        <v>0</v>
      </c>
      <c r="BH1305" s="78">
        <f>IF(AND(M1305&gt;=95,M1305&lt;=99),1,0)</f>
        <v>0</v>
      </c>
      <c r="BI1305" s="78">
        <f>IF(AND(M1305&gt;=100,M1305&lt;=105),1,0)</f>
        <v>0</v>
      </c>
      <c r="BJ1305" s="78">
        <f>IF(I1305&lt;$BK$2,1,0)</f>
        <v>1</v>
      </c>
      <c r="BK1305" s="78">
        <f>IF(I1305&gt;$BK$2,1,0)</f>
        <v>0</v>
      </c>
      <c r="BL1305" s="79">
        <f>IF(J1305=$BL$2,1,0)</f>
        <v>1</v>
      </c>
      <c r="BM1305" s="79">
        <f>IF(J1305=$BM327,1,0)</f>
        <v>0</v>
      </c>
      <c r="BN1305" s="79">
        <f>IF(J1305=$BN327,1,0)</f>
        <v>0</v>
      </c>
      <c r="BO1305" s="79">
        <f>IF(J1305=$BO327,1,0)</f>
        <v>0</v>
      </c>
      <c r="BP1305" s="79">
        <f>IF(J1305=$BP327,1,0)</f>
        <v>0</v>
      </c>
      <c r="BQ1305" s="79">
        <f>IF(J1305=$BQ$2,1,0)</f>
        <v>0</v>
      </c>
      <c r="BR1305" s="79">
        <f>IF(J1305=$BR$2,1,0)</f>
        <v>0</v>
      </c>
      <c r="BS1305" s="78">
        <f>IF(F1305=$BS$2,1,0)</f>
        <v>0</v>
      </c>
      <c r="BT1305" s="78">
        <f>IF(F1305=$BT$2,1,0)</f>
        <v>0</v>
      </c>
      <c r="BU1305" s="78">
        <f>IF(F1305=$BU$2,1,0)</f>
        <v>1</v>
      </c>
      <c r="BV1305" s="78">
        <f>IF(F1305=$BV$2,1,0)</f>
        <v>0</v>
      </c>
      <c r="BW1305" s="78">
        <f>IF(F1305=$BW$2,1,0)</f>
        <v>0</v>
      </c>
      <c r="BX1305" s="78">
        <f>IF(F1305=$BX$2,1,0)</f>
        <v>0</v>
      </c>
      <c r="BY1305" s="78">
        <f>IF(F1305=$BY$2,1,0)</f>
        <v>0</v>
      </c>
      <c r="BZ1305" s="78">
        <f>IF(F1305=$BZ$2,1,0)</f>
        <v>0</v>
      </c>
      <c r="CA1305" t="s">
        <v>2328</v>
      </c>
      <c r="CB1305" s="1">
        <v>0</v>
      </c>
      <c r="CC1305" s="1">
        <v>0</v>
      </c>
    </row>
    <row r="1306" spans="2:81" x14ac:dyDescent="0.3">
      <c r="B1306" s="1">
        <v>24</v>
      </c>
      <c r="C1306" t="s">
        <v>162</v>
      </c>
      <c r="D1306" t="s">
        <v>75</v>
      </c>
      <c r="E1306" s="1" t="s">
        <v>528</v>
      </c>
      <c r="F1306" s="31" t="s">
        <v>31</v>
      </c>
      <c r="G1306" s="1">
        <v>30</v>
      </c>
      <c r="H1306" s="1">
        <v>2017</v>
      </c>
      <c r="I1306" s="36">
        <v>0.79722222222222217</v>
      </c>
      <c r="J1306" s="1" t="s">
        <v>10</v>
      </c>
      <c r="K1306" s="39">
        <v>16126</v>
      </c>
      <c r="L1306" t="s">
        <v>1713</v>
      </c>
      <c r="M1306" s="76">
        <v>66</v>
      </c>
      <c r="N1306" t="str">
        <f t="shared" si="647"/>
        <v>overcast</v>
      </c>
      <c r="O1306" s="78">
        <f t="shared" si="648"/>
        <v>0</v>
      </c>
      <c r="P1306" s="78">
        <v>0</v>
      </c>
      <c r="Q1306" s="78">
        <v>0</v>
      </c>
      <c r="R1306" s="78">
        <f t="shared" si="649"/>
        <v>0</v>
      </c>
      <c r="S1306" s="78">
        <f t="shared" si="650"/>
        <v>0</v>
      </c>
      <c r="T1306" s="78">
        <f t="shared" si="651"/>
        <v>0</v>
      </c>
      <c r="U1306" s="78">
        <f t="shared" si="652"/>
        <v>0</v>
      </c>
      <c r="V1306" s="78">
        <f t="shared" si="653"/>
        <v>0</v>
      </c>
      <c r="W1306" s="78">
        <f t="shared" si="654"/>
        <v>0</v>
      </c>
      <c r="X1306" s="78">
        <f t="shared" si="655"/>
        <v>0</v>
      </c>
      <c r="Y1306" s="78">
        <f t="shared" si="656"/>
        <v>0</v>
      </c>
      <c r="Z1306" s="78">
        <f t="shared" si="657"/>
        <v>0</v>
      </c>
      <c r="AA1306" s="78">
        <f t="shared" si="658"/>
        <v>0</v>
      </c>
      <c r="AB1306" s="78">
        <f t="shared" si="659"/>
        <v>0</v>
      </c>
      <c r="AC1306" s="78">
        <f t="shared" si="660"/>
        <v>0</v>
      </c>
      <c r="AD1306" s="78">
        <f t="shared" si="661"/>
        <v>0</v>
      </c>
      <c r="AE1306" s="78">
        <f t="shared" si="662"/>
        <v>0</v>
      </c>
      <c r="AF1306" s="78">
        <f t="shared" si="663"/>
        <v>0</v>
      </c>
      <c r="AG1306" s="78">
        <f t="shared" si="646"/>
        <v>0</v>
      </c>
      <c r="AH1306" s="78">
        <f t="shared" si="664"/>
        <v>0</v>
      </c>
      <c r="AI1306" s="78">
        <f t="shared" si="665"/>
        <v>1</v>
      </c>
      <c r="AJ1306" s="78">
        <f t="shared" si="666"/>
        <v>0</v>
      </c>
      <c r="AK1306" s="78">
        <f t="shared" si="667"/>
        <v>0</v>
      </c>
      <c r="AL1306" s="78">
        <f t="shared" si="668"/>
        <v>0</v>
      </c>
      <c r="AM1306" s="78">
        <f t="shared" si="669"/>
        <v>0</v>
      </c>
      <c r="AN1306" s="78">
        <f t="shared" si="670"/>
        <v>0</v>
      </c>
      <c r="AO1306" s="78">
        <f t="shared" si="671"/>
        <v>0</v>
      </c>
      <c r="AP1306" s="78">
        <f t="shared" si="672"/>
        <v>0</v>
      </c>
      <c r="AQ1306" s="78">
        <f t="shared" si="673"/>
        <v>0</v>
      </c>
      <c r="AR1306" s="78">
        <f t="shared" si="674"/>
        <v>0</v>
      </c>
      <c r="AS1306" s="78">
        <f t="shared" si="675"/>
        <v>0</v>
      </c>
      <c r="AT1306" s="78">
        <f t="shared" si="676"/>
        <v>0</v>
      </c>
      <c r="AU1306" s="78">
        <f t="shared" si="677"/>
        <v>1</v>
      </c>
      <c r="AV1306" s="78">
        <f>IF(AND(M1306&gt;=35,M1306&lt;=39),1,0)</f>
        <v>0</v>
      </c>
      <c r="AW1306" s="78">
        <f>IF(AND(M1306&gt;=40,M1306&lt;=44),1,0)</f>
        <v>0</v>
      </c>
      <c r="AX1306" s="78">
        <f>IF(AND(M1306&gt;=45,M1306&lt;=49),1,0)</f>
        <v>0</v>
      </c>
      <c r="AY1306" s="78">
        <f>IF(AND(M1306&gt;=50,M1306&lt;=54),1,0)</f>
        <v>0</v>
      </c>
      <c r="AZ1306" s="78">
        <f>IF(AND(M1306&gt;=55,M1306&lt;=59),1,0)</f>
        <v>0</v>
      </c>
      <c r="BA1306" s="78">
        <f>IF(AND(M1306&gt;=60,M1306&lt;=64),1,0)</f>
        <v>0</v>
      </c>
      <c r="BB1306" s="78">
        <f>IF(AND(M1306&gt;=65,M1306&lt;=69),1,0)</f>
        <v>1</v>
      </c>
      <c r="BC1306" s="78">
        <f>IF(AND(M1306&gt;=70,M1306&lt;=74),1,0)</f>
        <v>0</v>
      </c>
      <c r="BD1306" s="78">
        <f>IF(AND(M1306&gt;=75,M1306&lt;=79),1,0)</f>
        <v>0</v>
      </c>
      <c r="BE1306" s="78">
        <f>IF(AND(M1306&gt;=80,M1306&lt;=84),1,0)</f>
        <v>0</v>
      </c>
      <c r="BF1306" s="78">
        <f>IF(AND(M1306&gt;=85,M1306&lt;=89),1,0)</f>
        <v>0</v>
      </c>
      <c r="BG1306" s="78">
        <f>IF(AND(M1306&gt;=90,M1306&lt;=94),1,0)</f>
        <v>0</v>
      </c>
      <c r="BH1306" s="78">
        <f>IF(AND(M1306&gt;=95,M1306&lt;=99),1,0)</f>
        <v>0</v>
      </c>
      <c r="BI1306" s="78">
        <f>IF(AND(M1306&gt;=100,M1306&lt;=105),1,0)</f>
        <v>0</v>
      </c>
      <c r="BJ1306" s="78">
        <f>IF(I1306&lt;$BK$2,1,0)</f>
        <v>0</v>
      </c>
      <c r="BK1306" s="78">
        <f>IF(I1306&gt;$BK$2,1,0)</f>
        <v>1</v>
      </c>
      <c r="BL1306" s="79">
        <f>IF(J1306=$BL$2,1,0)</f>
        <v>0</v>
      </c>
      <c r="BM1306" s="79">
        <f>IF(J1306=$BM328,1,0)</f>
        <v>0</v>
      </c>
      <c r="BN1306" s="79">
        <f>IF(J1306=$BN328,1,0)</f>
        <v>0</v>
      </c>
      <c r="BO1306" s="79">
        <f>IF(J1306=$BO328,1,0)</f>
        <v>0</v>
      </c>
      <c r="BP1306" s="79">
        <f>IF(J1306=$BP328,1,0)</f>
        <v>0</v>
      </c>
      <c r="BQ1306" s="79">
        <f>IF(J1306=$BQ$2,1,0)</f>
        <v>0</v>
      </c>
      <c r="BR1306" s="79">
        <f>IF(J1306=$BR$2,1,0)</f>
        <v>0</v>
      </c>
      <c r="BS1306" s="78">
        <f>IF(F1306=$BS$2,1,0)</f>
        <v>0</v>
      </c>
      <c r="BT1306" s="78">
        <f>IF(F1306=$BT$2,1,0)</f>
        <v>0</v>
      </c>
      <c r="BU1306" s="78">
        <f>IF(F1306=$BU$2,1,0)</f>
        <v>1</v>
      </c>
      <c r="BV1306" s="78">
        <f>IF(F1306=$BV$2,1,0)</f>
        <v>0</v>
      </c>
      <c r="BW1306" s="78">
        <f>IF(F1306=$BW$2,1,0)</f>
        <v>0</v>
      </c>
      <c r="BX1306" s="78">
        <f>IF(F1306=$BX$2,1,0)</f>
        <v>0</v>
      </c>
      <c r="BY1306" s="78">
        <f>IF(F1306=$BY$2,1,0)</f>
        <v>0</v>
      </c>
      <c r="BZ1306" s="78">
        <f>IF(F1306=$BZ$2,1,0)</f>
        <v>0</v>
      </c>
      <c r="CA1306"/>
      <c r="CB1306" s="1">
        <v>0</v>
      </c>
      <c r="CC1306" s="1">
        <v>0</v>
      </c>
    </row>
    <row r="1307" spans="2:81" x14ac:dyDescent="0.3">
      <c r="B1307" s="1">
        <v>25</v>
      </c>
      <c r="C1307" t="s">
        <v>162</v>
      </c>
      <c r="D1307" t="s">
        <v>75</v>
      </c>
      <c r="E1307" s="1" t="s">
        <v>529</v>
      </c>
      <c r="F1307" s="31" t="s">
        <v>31</v>
      </c>
      <c r="G1307" s="1">
        <v>31</v>
      </c>
      <c r="H1307" s="1">
        <v>2017</v>
      </c>
      <c r="I1307" s="36">
        <v>0.80486111111111114</v>
      </c>
      <c r="J1307" s="1" t="s">
        <v>11</v>
      </c>
      <c r="K1307" s="39">
        <v>22983</v>
      </c>
      <c r="L1307" t="s">
        <v>1767</v>
      </c>
      <c r="M1307" s="76">
        <v>73</v>
      </c>
      <c r="N1307" t="str">
        <f t="shared" si="647"/>
        <v>ptcldy</v>
      </c>
      <c r="O1307" s="78">
        <f t="shared" si="648"/>
        <v>0</v>
      </c>
      <c r="P1307" s="78">
        <v>0</v>
      </c>
      <c r="Q1307" s="78">
        <v>0</v>
      </c>
      <c r="R1307" s="78">
        <f t="shared" si="649"/>
        <v>0</v>
      </c>
      <c r="S1307" s="78">
        <f t="shared" si="650"/>
        <v>0</v>
      </c>
      <c r="T1307" s="78">
        <f t="shared" si="651"/>
        <v>0</v>
      </c>
      <c r="U1307" s="78">
        <f t="shared" si="652"/>
        <v>0</v>
      </c>
      <c r="V1307" s="78">
        <f t="shared" si="653"/>
        <v>0</v>
      </c>
      <c r="W1307" s="78">
        <f t="shared" si="654"/>
        <v>0</v>
      </c>
      <c r="X1307" s="78">
        <f t="shared" si="655"/>
        <v>0</v>
      </c>
      <c r="Y1307" s="78">
        <f t="shared" si="656"/>
        <v>0</v>
      </c>
      <c r="Z1307" s="78">
        <f t="shared" si="657"/>
        <v>0</v>
      </c>
      <c r="AA1307" s="78">
        <f t="shared" si="658"/>
        <v>0</v>
      </c>
      <c r="AB1307" s="78">
        <f t="shared" si="659"/>
        <v>0</v>
      </c>
      <c r="AC1307" s="78">
        <f t="shared" si="660"/>
        <v>0</v>
      </c>
      <c r="AD1307" s="78">
        <f t="shared" si="661"/>
        <v>0</v>
      </c>
      <c r="AE1307" s="78">
        <f t="shared" si="662"/>
        <v>0</v>
      </c>
      <c r="AF1307" s="78">
        <f t="shared" si="663"/>
        <v>0</v>
      </c>
      <c r="AG1307" s="78">
        <f t="shared" si="646"/>
        <v>0</v>
      </c>
      <c r="AH1307" s="78">
        <f t="shared" si="664"/>
        <v>0</v>
      </c>
      <c r="AI1307" s="78">
        <f t="shared" si="665"/>
        <v>1</v>
      </c>
      <c r="AJ1307" s="78">
        <f t="shared" si="666"/>
        <v>0</v>
      </c>
      <c r="AK1307" s="78">
        <f t="shared" si="667"/>
        <v>0</v>
      </c>
      <c r="AL1307" s="78">
        <f t="shared" si="668"/>
        <v>0</v>
      </c>
      <c r="AM1307" s="78">
        <f t="shared" si="669"/>
        <v>0</v>
      </c>
      <c r="AN1307" s="78">
        <f t="shared" si="670"/>
        <v>0</v>
      </c>
      <c r="AO1307" s="78">
        <f t="shared" si="671"/>
        <v>0</v>
      </c>
      <c r="AP1307" s="78">
        <f t="shared" si="672"/>
        <v>0</v>
      </c>
      <c r="AQ1307" s="78">
        <f t="shared" si="673"/>
        <v>0</v>
      </c>
      <c r="AR1307" s="78">
        <f t="shared" si="674"/>
        <v>0</v>
      </c>
      <c r="AS1307" s="78">
        <f t="shared" si="675"/>
        <v>0</v>
      </c>
      <c r="AT1307" s="78">
        <f t="shared" si="676"/>
        <v>0</v>
      </c>
      <c r="AU1307" s="78">
        <f t="shared" si="677"/>
        <v>1</v>
      </c>
      <c r="AV1307" s="78">
        <f>IF(AND(M1307&gt;=35,M1307&lt;=39),1,0)</f>
        <v>0</v>
      </c>
      <c r="AW1307" s="78">
        <f>IF(AND(M1307&gt;=40,M1307&lt;=44),1,0)</f>
        <v>0</v>
      </c>
      <c r="AX1307" s="78">
        <f>IF(AND(M1307&gt;=45,M1307&lt;=49),1,0)</f>
        <v>0</v>
      </c>
      <c r="AY1307" s="78">
        <f>IF(AND(M1307&gt;=50,M1307&lt;=54),1,0)</f>
        <v>0</v>
      </c>
      <c r="AZ1307" s="78">
        <f>IF(AND(M1307&gt;=55,M1307&lt;=59),1,0)</f>
        <v>0</v>
      </c>
      <c r="BA1307" s="78">
        <f>IF(AND(M1307&gt;=60,M1307&lt;=64),1,0)</f>
        <v>0</v>
      </c>
      <c r="BB1307" s="78">
        <f>IF(AND(M1307&gt;=65,M1307&lt;=69),1,0)</f>
        <v>0</v>
      </c>
      <c r="BC1307" s="78">
        <f>IF(AND(M1307&gt;=70,M1307&lt;=74),1,0)</f>
        <v>1</v>
      </c>
      <c r="BD1307" s="78">
        <f>IF(AND(M1307&gt;=75,M1307&lt;=79),1,0)</f>
        <v>0</v>
      </c>
      <c r="BE1307" s="78">
        <f>IF(AND(M1307&gt;=80,M1307&lt;=84),1,0)</f>
        <v>0</v>
      </c>
      <c r="BF1307" s="78">
        <f>IF(AND(M1307&gt;=85,M1307&lt;=89),1,0)</f>
        <v>0</v>
      </c>
      <c r="BG1307" s="78">
        <f>IF(AND(M1307&gt;=90,M1307&lt;=94),1,0)</f>
        <v>0</v>
      </c>
      <c r="BH1307" s="78">
        <f>IF(AND(M1307&gt;=95,M1307&lt;=99),1,0)</f>
        <v>0</v>
      </c>
      <c r="BI1307" s="78">
        <f>IF(AND(M1307&gt;=100,M1307&lt;=105),1,0)</f>
        <v>0</v>
      </c>
      <c r="BJ1307" s="78">
        <f>IF(I1307&lt;$BK$2,1,0)</f>
        <v>0</v>
      </c>
      <c r="BK1307" s="78">
        <f>IF(I1307&gt;$BK$2,1,0)</f>
        <v>1</v>
      </c>
      <c r="BL1307" s="79">
        <f>IF(J1307=$BL$2,1,0)</f>
        <v>0</v>
      </c>
      <c r="BM1307" s="79">
        <f>IF(J1307=$BM329,1,0)</f>
        <v>0</v>
      </c>
      <c r="BN1307" s="79">
        <f>IF(J1307=$BN329,1,0)</f>
        <v>0</v>
      </c>
      <c r="BO1307" s="79">
        <f>IF(J1307=$BO329,1,0)</f>
        <v>0</v>
      </c>
      <c r="BP1307" s="79">
        <f>IF(J1307=$BP329,1,0)</f>
        <v>0</v>
      </c>
      <c r="BQ1307" s="79">
        <f>IF(J1307=$BQ$2,1,0)</f>
        <v>0</v>
      </c>
      <c r="BR1307" s="79">
        <f>IF(J1307=$BR$2,1,0)</f>
        <v>0</v>
      </c>
      <c r="BS1307" s="78">
        <f>IF(F1307=$BS$2,1,0)</f>
        <v>0</v>
      </c>
      <c r="BT1307" s="78">
        <f>IF(F1307=$BT$2,1,0)</f>
        <v>0</v>
      </c>
      <c r="BU1307" s="78">
        <f>IF(F1307=$BU$2,1,0)</f>
        <v>1</v>
      </c>
      <c r="BV1307" s="78">
        <f>IF(F1307=$BV$2,1,0)</f>
        <v>0</v>
      </c>
      <c r="BW1307" s="78">
        <f>IF(F1307=$BW$2,1,0)</f>
        <v>0</v>
      </c>
      <c r="BX1307" s="78">
        <f>IF(F1307=$BX$2,1,0)</f>
        <v>0</v>
      </c>
      <c r="BY1307" s="78">
        <f>IF(F1307=$BY$2,1,0)</f>
        <v>0</v>
      </c>
      <c r="BZ1307" s="78">
        <f>IF(F1307=$BZ$2,1,0)</f>
        <v>0</v>
      </c>
      <c r="CA1307"/>
      <c r="CB1307" s="1">
        <v>0</v>
      </c>
      <c r="CC1307" s="1">
        <v>0</v>
      </c>
    </row>
    <row r="1308" spans="2:81" x14ac:dyDescent="0.3">
      <c r="B1308" s="1">
        <v>26</v>
      </c>
      <c r="C1308" t="s">
        <v>156</v>
      </c>
      <c r="D1308" t="s">
        <v>80</v>
      </c>
      <c r="E1308" s="1" t="s">
        <v>1215</v>
      </c>
      <c r="F1308" s="31" t="s">
        <v>35</v>
      </c>
      <c r="G1308" s="1">
        <v>1</v>
      </c>
      <c r="H1308" s="1">
        <v>2017</v>
      </c>
      <c r="I1308" s="36">
        <v>0.79722222222222217</v>
      </c>
      <c r="J1308" s="1" t="s">
        <v>9</v>
      </c>
      <c r="K1308" s="39">
        <v>20150</v>
      </c>
      <c r="L1308" t="s">
        <v>1773</v>
      </c>
      <c r="M1308" s="76">
        <v>81</v>
      </c>
      <c r="N1308" t="str">
        <f t="shared" si="647"/>
        <v>clear</v>
      </c>
      <c r="O1308" s="78">
        <f t="shared" si="648"/>
        <v>0</v>
      </c>
      <c r="P1308" s="78">
        <v>0</v>
      </c>
      <c r="Q1308" s="78">
        <v>0</v>
      </c>
      <c r="R1308" s="78">
        <f t="shared" si="649"/>
        <v>0</v>
      </c>
      <c r="S1308" s="78">
        <f t="shared" si="650"/>
        <v>0</v>
      </c>
      <c r="T1308" s="78">
        <f t="shared" si="651"/>
        <v>1</v>
      </c>
      <c r="U1308" s="78">
        <f t="shared" si="652"/>
        <v>0</v>
      </c>
      <c r="V1308" s="78">
        <f t="shared" si="653"/>
        <v>0</v>
      </c>
      <c r="W1308" s="78">
        <f t="shared" si="654"/>
        <v>0</v>
      </c>
      <c r="X1308" s="78">
        <f t="shared" si="655"/>
        <v>0</v>
      </c>
      <c r="Y1308" s="78">
        <f t="shared" si="656"/>
        <v>0</v>
      </c>
      <c r="Z1308" s="78">
        <f t="shared" si="657"/>
        <v>0</v>
      </c>
      <c r="AA1308" s="78">
        <f t="shared" si="658"/>
        <v>0</v>
      </c>
      <c r="AB1308" s="78">
        <f t="shared" si="659"/>
        <v>0</v>
      </c>
      <c r="AC1308" s="78">
        <f t="shared" si="660"/>
        <v>0</v>
      </c>
      <c r="AD1308" s="78">
        <f t="shared" si="661"/>
        <v>0</v>
      </c>
      <c r="AE1308" s="78">
        <f t="shared" si="662"/>
        <v>0</v>
      </c>
      <c r="AF1308" s="78">
        <f t="shared" si="663"/>
        <v>0</v>
      </c>
      <c r="AG1308" s="78">
        <f t="shared" si="646"/>
        <v>0</v>
      </c>
      <c r="AH1308" s="78">
        <f t="shared" si="664"/>
        <v>0</v>
      </c>
      <c r="AI1308" s="78">
        <f t="shared" si="665"/>
        <v>0</v>
      </c>
      <c r="AJ1308" s="78">
        <f t="shared" si="666"/>
        <v>0</v>
      </c>
      <c r="AK1308" s="78">
        <f t="shared" si="667"/>
        <v>0</v>
      </c>
      <c r="AL1308" s="78">
        <f t="shared" si="668"/>
        <v>0</v>
      </c>
      <c r="AM1308" s="78">
        <f t="shared" si="669"/>
        <v>0</v>
      </c>
      <c r="AN1308" s="78">
        <f t="shared" si="670"/>
        <v>0</v>
      </c>
      <c r="AO1308" s="78">
        <f t="shared" si="671"/>
        <v>0</v>
      </c>
      <c r="AP1308" s="78">
        <f t="shared" si="672"/>
        <v>0</v>
      </c>
      <c r="AQ1308" s="78">
        <f t="shared" si="673"/>
        <v>0</v>
      </c>
      <c r="AR1308" s="78">
        <f t="shared" si="674"/>
        <v>0</v>
      </c>
      <c r="AS1308" s="78">
        <f t="shared" si="675"/>
        <v>0</v>
      </c>
      <c r="AT1308" s="78">
        <f t="shared" si="676"/>
        <v>0</v>
      </c>
      <c r="AU1308" s="78">
        <f t="shared" si="677"/>
        <v>1</v>
      </c>
      <c r="AV1308" s="78">
        <f>IF(AND(M1308&gt;=35,M1308&lt;=39),1,0)</f>
        <v>0</v>
      </c>
      <c r="AW1308" s="78">
        <f>IF(AND(M1308&gt;=40,M1308&lt;=44),1,0)</f>
        <v>0</v>
      </c>
      <c r="AX1308" s="78">
        <f>IF(AND(M1308&gt;=45,M1308&lt;=49),1,0)</f>
        <v>0</v>
      </c>
      <c r="AY1308" s="78">
        <f>IF(AND(M1308&gt;=50,M1308&lt;=54),1,0)</f>
        <v>0</v>
      </c>
      <c r="AZ1308" s="78">
        <f>IF(AND(M1308&gt;=55,M1308&lt;=59),1,0)</f>
        <v>0</v>
      </c>
      <c r="BA1308" s="78">
        <f>IF(AND(M1308&gt;=60,M1308&lt;=64),1,0)</f>
        <v>0</v>
      </c>
      <c r="BB1308" s="78">
        <f>IF(AND(M1308&gt;=65,M1308&lt;=69),1,0)</f>
        <v>0</v>
      </c>
      <c r="BC1308" s="78">
        <f>IF(AND(M1308&gt;=70,M1308&lt;=74),1,0)</f>
        <v>0</v>
      </c>
      <c r="BD1308" s="78">
        <f>IF(AND(M1308&gt;=75,M1308&lt;=79),1,0)</f>
        <v>0</v>
      </c>
      <c r="BE1308" s="78">
        <f>IF(AND(M1308&gt;=80,M1308&lt;=84),1,0)</f>
        <v>1</v>
      </c>
      <c r="BF1308" s="78">
        <f>IF(AND(M1308&gt;=85,M1308&lt;=89),1,0)</f>
        <v>0</v>
      </c>
      <c r="BG1308" s="78">
        <f>IF(AND(M1308&gt;=90,M1308&lt;=94),1,0)</f>
        <v>0</v>
      </c>
      <c r="BH1308" s="78">
        <f>IF(AND(M1308&gt;=95,M1308&lt;=99),1,0)</f>
        <v>0</v>
      </c>
      <c r="BI1308" s="78">
        <f>IF(AND(M1308&gt;=100,M1308&lt;=105),1,0)</f>
        <v>0</v>
      </c>
      <c r="BJ1308" s="78">
        <f>IF(I1308&lt;$BK$2,1,0)</f>
        <v>0</v>
      </c>
      <c r="BK1308" s="78">
        <f>IF(I1308&gt;$BK$2,1,0)</f>
        <v>1</v>
      </c>
      <c r="BL1308" s="79">
        <f>IF(J1308=$BL$2,1,0)</f>
        <v>0</v>
      </c>
      <c r="BM1308" s="79">
        <f>IF(J1308=$BM330,1,0)</f>
        <v>0</v>
      </c>
      <c r="BN1308" s="79">
        <f>IF(J1308=$BN330,1,0)</f>
        <v>0</v>
      </c>
      <c r="BO1308" s="79">
        <f>IF(J1308=$BO330,1,0)</f>
        <v>0</v>
      </c>
      <c r="BP1308" s="79">
        <f>IF(J1308=$BP330,1,0)</f>
        <v>0</v>
      </c>
      <c r="BQ1308" s="79">
        <f>IF(J1308=$BQ$2,1,0)</f>
        <v>0</v>
      </c>
      <c r="BR1308" s="79">
        <f>IF(J1308=$BR$2,1,0)</f>
        <v>0</v>
      </c>
      <c r="BS1308" s="78">
        <f>IF(F1308=$BS$2,1,0)</f>
        <v>0</v>
      </c>
      <c r="BT1308" s="78">
        <f>IF(F1308=$BT$2,1,0)</f>
        <v>0</v>
      </c>
      <c r="BU1308" s="78">
        <f>IF(F1308=$BU$2,1,0)</f>
        <v>0</v>
      </c>
      <c r="BV1308" s="78">
        <f>IF(F1308=$BV$2,1,0)</f>
        <v>1</v>
      </c>
      <c r="BW1308" s="78">
        <f>IF(F1308=$BW$2,1,0)</f>
        <v>0</v>
      </c>
      <c r="BX1308" s="78">
        <f>IF(F1308=$BX$2,1,0)</f>
        <v>0</v>
      </c>
      <c r="BY1308" s="78">
        <f>IF(F1308=$BY$2,1,0)</f>
        <v>0</v>
      </c>
      <c r="BZ1308" s="78">
        <f>IF(F1308=$BZ$2,1,0)</f>
        <v>0</v>
      </c>
      <c r="CA1308" t="s">
        <v>2329</v>
      </c>
      <c r="CB1308" s="1">
        <v>0</v>
      </c>
      <c r="CC1308" s="1">
        <v>0</v>
      </c>
    </row>
    <row r="1309" spans="2:81" x14ac:dyDescent="0.3">
      <c r="B1309" s="1">
        <v>27</v>
      </c>
      <c r="C1309" t="s">
        <v>156</v>
      </c>
      <c r="D1309" t="s">
        <v>80</v>
      </c>
      <c r="E1309" s="1" t="s">
        <v>1216</v>
      </c>
      <c r="F1309" s="31" t="s">
        <v>35</v>
      </c>
      <c r="G1309" s="1">
        <v>2</v>
      </c>
      <c r="H1309" s="1">
        <v>2017</v>
      </c>
      <c r="I1309" s="36">
        <v>0.79722222222222217</v>
      </c>
      <c r="J1309" s="1" t="s">
        <v>5</v>
      </c>
      <c r="K1309" s="39">
        <v>33193</v>
      </c>
      <c r="L1309" t="s">
        <v>1756</v>
      </c>
      <c r="M1309" s="76">
        <v>78</v>
      </c>
      <c r="N1309" t="str">
        <f t="shared" si="647"/>
        <v>ptcldy</v>
      </c>
      <c r="O1309" s="78">
        <f t="shared" si="648"/>
        <v>0</v>
      </c>
      <c r="P1309" s="78">
        <v>0</v>
      </c>
      <c r="Q1309" s="78">
        <v>0</v>
      </c>
      <c r="R1309" s="78">
        <f t="shared" si="649"/>
        <v>0</v>
      </c>
      <c r="S1309" s="78">
        <f t="shared" si="650"/>
        <v>0</v>
      </c>
      <c r="T1309" s="78">
        <f t="shared" si="651"/>
        <v>1</v>
      </c>
      <c r="U1309" s="78">
        <f t="shared" si="652"/>
        <v>0</v>
      </c>
      <c r="V1309" s="78">
        <f t="shared" si="653"/>
        <v>0</v>
      </c>
      <c r="W1309" s="78">
        <f t="shared" si="654"/>
        <v>0</v>
      </c>
      <c r="X1309" s="78">
        <f t="shared" si="655"/>
        <v>0</v>
      </c>
      <c r="Y1309" s="78">
        <f t="shared" si="656"/>
        <v>0</v>
      </c>
      <c r="Z1309" s="78">
        <f t="shared" si="657"/>
        <v>0</v>
      </c>
      <c r="AA1309" s="78">
        <f t="shared" si="658"/>
        <v>0</v>
      </c>
      <c r="AB1309" s="78">
        <f t="shared" si="659"/>
        <v>0</v>
      </c>
      <c r="AC1309" s="78">
        <f t="shared" si="660"/>
        <v>0</v>
      </c>
      <c r="AD1309" s="78">
        <f t="shared" si="661"/>
        <v>0</v>
      </c>
      <c r="AE1309" s="78">
        <f t="shared" si="662"/>
        <v>0</v>
      </c>
      <c r="AF1309" s="78">
        <f t="shared" si="663"/>
        <v>0</v>
      </c>
      <c r="AG1309" s="78">
        <f t="shared" si="646"/>
        <v>0</v>
      </c>
      <c r="AH1309" s="78">
        <f t="shared" si="664"/>
        <v>0</v>
      </c>
      <c r="AI1309" s="78">
        <f t="shared" si="665"/>
        <v>0</v>
      </c>
      <c r="AJ1309" s="78">
        <f t="shared" si="666"/>
        <v>0</v>
      </c>
      <c r="AK1309" s="78">
        <f t="shared" si="667"/>
        <v>0</v>
      </c>
      <c r="AL1309" s="78">
        <f t="shared" si="668"/>
        <v>0</v>
      </c>
      <c r="AM1309" s="78">
        <f t="shared" si="669"/>
        <v>0</v>
      </c>
      <c r="AN1309" s="78">
        <f t="shared" si="670"/>
        <v>0</v>
      </c>
      <c r="AO1309" s="78">
        <f t="shared" si="671"/>
        <v>0</v>
      </c>
      <c r="AP1309" s="78">
        <f t="shared" si="672"/>
        <v>0</v>
      </c>
      <c r="AQ1309" s="78">
        <f t="shared" si="673"/>
        <v>0</v>
      </c>
      <c r="AR1309" s="78">
        <f t="shared" si="674"/>
        <v>0</v>
      </c>
      <c r="AS1309" s="78">
        <f t="shared" si="675"/>
        <v>0</v>
      </c>
      <c r="AT1309" s="78">
        <f t="shared" si="676"/>
        <v>0</v>
      </c>
      <c r="AU1309" s="78">
        <f t="shared" si="677"/>
        <v>1</v>
      </c>
      <c r="AV1309" s="78">
        <f>IF(AND(M1309&gt;=35,M1309&lt;=39),1,0)</f>
        <v>0</v>
      </c>
      <c r="AW1309" s="78">
        <f>IF(AND(M1309&gt;=40,M1309&lt;=44),1,0)</f>
        <v>0</v>
      </c>
      <c r="AX1309" s="78">
        <f>IF(AND(M1309&gt;=45,M1309&lt;=49),1,0)</f>
        <v>0</v>
      </c>
      <c r="AY1309" s="78">
        <f>IF(AND(M1309&gt;=50,M1309&lt;=54),1,0)</f>
        <v>0</v>
      </c>
      <c r="AZ1309" s="78">
        <f>IF(AND(M1309&gt;=55,M1309&lt;=59),1,0)</f>
        <v>0</v>
      </c>
      <c r="BA1309" s="78">
        <f>IF(AND(M1309&gt;=60,M1309&lt;=64),1,0)</f>
        <v>0</v>
      </c>
      <c r="BB1309" s="78">
        <f>IF(AND(M1309&gt;=65,M1309&lt;=69),1,0)</f>
        <v>0</v>
      </c>
      <c r="BC1309" s="78">
        <f>IF(AND(M1309&gt;=70,M1309&lt;=74),1,0)</f>
        <v>0</v>
      </c>
      <c r="BD1309" s="78">
        <f>IF(AND(M1309&gt;=75,M1309&lt;=79),1,0)</f>
        <v>1</v>
      </c>
      <c r="BE1309" s="78">
        <f>IF(AND(M1309&gt;=80,M1309&lt;=84),1,0)</f>
        <v>0</v>
      </c>
      <c r="BF1309" s="78">
        <f>IF(AND(M1309&gt;=85,M1309&lt;=89),1,0)</f>
        <v>0</v>
      </c>
      <c r="BG1309" s="78">
        <f>IF(AND(M1309&gt;=90,M1309&lt;=94),1,0)</f>
        <v>0</v>
      </c>
      <c r="BH1309" s="78">
        <f>IF(AND(M1309&gt;=95,M1309&lt;=99),1,0)</f>
        <v>0</v>
      </c>
      <c r="BI1309" s="78">
        <f>IF(AND(M1309&gt;=100,M1309&lt;=105),1,0)</f>
        <v>0</v>
      </c>
      <c r="BJ1309" s="78">
        <f>IF(I1309&lt;$BK$2,1,0)</f>
        <v>0</v>
      </c>
      <c r="BK1309" s="78">
        <f>IF(I1309&gt;$BK$2,1,0)</f>
        <v>1</v>
      </c>
      <c r="BL1309" s="79">
        <f>IF(J1309=$BL$2,1,0)</f>
        <v>0</v>
      </c>
      <c r="BM1309" s="79">
        <f>IF(J1309=$BM331,1,0)</f>
        <v>0</v>
      </c>
      <c r="BN1309" s="79">
        <f>IF(J1309=$BN331,1,0)</f>
        <v>0</v>
      </c>
      <c r="BO1309" s="79">
        <f>IF(J1309=$BO331,1,0)</f>
        <v>0</v>
      </c>
      <c r="BP1309" s="79">
        <f>IF(J1309=$BP331,1,0)</f>
        <v>0</v>
      </c>
      <c r="BQ1309" s="79">
        <f>IF(J1309=$BQ$2,1,0)</f>
        <v>0</v>
      </c>
      <c r="BR1309" s="79">
        <f>IF(J1309=$BR$2,1,0)</f>
        <v>0</v>
      </c>
      <c r="BS1309" s="78">
        <f>IF(F1309=$BS$2,1,0)</f>
        <v>0</v>
      </c>
      <c r="BT1309" s="78">
        <f>IF(F1309=$BT$2,1,0)</f>
        <v>0</v>
      </c>
      <c r="BU1309" s="78">
        <f>IF(F1309=$BU$2,1,0)</f>
        <v>0</v>
      </c>
      <c r="BV1309" s="78">
        <f>IF(F1309=$BV$2,1,0)</f>
        <v>1</v>
      </c>
      <c r="BW1309" s="78">
        <f>IF(F1309=$BW$2,1,0)</f>
        <v>0</v>
      </c>
      <c r="BX1309" s="78">
        <f>IF(F1309=$BX$2,1,0)</f>
        <v>0</v>
      </c>
      <c r="BY1309" s="78">
        <f>IF(F1309=$BY$2,1,0)</f>
        <v>0</v>
      </c>
      <c r="BZ1309" s="78">
        <f>IF(F1309=$BZ$2,1,0)</f>
        <v>0</v>
      </c>
      <c r="CA1309" t="s">
        <v>2330</v>
      </c>
      <c r="CB1309" s="1">
        <v>0</v>
      </c>
      <c r="CC1309" s="1">
        <v>0</v>
      </c>
    </row>
    <row r="1310" spans="2:81" x14ac:dyDescent="0.3">
      <c r="B1310" s="1">
        <v>28</v>
      </c>
      <c r="C1310" t="s">
        <v>156</v>
      </c>
      <c r="D1310" t="s">
        <v>80</v>
      </c>
      <c r="E1310" s="1" t="s">
        <v>1217</v>
      </c>
      <c r="F1310" s="31" t="s">
        <v>35</v>
      </c>
      <c r="G1310" s="1">
        <v>3</v>
      </c>
      <c r="H1310" s="1">
        <v>2017</v>
      </c>
      <c r="I1310" s="36">
        <v>0.80347222222222225</v>
      </c>
      <c r="J1310" s="1" t="s">
        <v>7</v>
      </c>
      <c r="K1310" s="39">
        <v>35470</v>
      </c>
      <c r="L1310" t="s">
        <v>1807</v>
      </c>
      <c r="M1310" s="76">
        <v>83</v>
      </c>
      <c r="N1310" t="str">
        <f t="shared" si="647"/>
        <v>clear</v>
      </c>
      <c r="O1310" s="78">
        <f t="shared" si="648"/>
        <v>0</v>
      </c>
      <c r="P1310" s="78">
        <v>0</v>
      </c>
      <c r="Q1310" s="78">
        <v>0</v>
      </c>
      <c r="R1310" s="78">
        <f t="shared" si="649"/>
        <v>0</v>
      </c>
      <c r="S1310" s="78">
        <f t="shared" si="650"/>
        <v>0</v>
      </c>
      <c r="T1310" s="78">
        <f t="shared" si="651"/>
        <v>1</v>
      </c>
      <c r="U1310" s="78">
        <f t="shared" si="652"/>
        <v>0</v>
      </c>
      <c r="V1310" s="78">
        <f t="shared" si="653"/>
        <v>0</v>
      </c>
      <c r="W1310" s="78">
        <f t="shared" si="654"/>
        <v>0</v>
      </c>
      <c r="X1310" s="78">
        <f t="shared" si="655"/>
        <v>0</v>
      </c>
      <c r="Y1310" s="78">
        <f t="shared" si="656"/>
        <v>0</v>
      </c>
      <c r="Z1310" s="78">
        <f t="shared" si="657"/>
        <v>0</v>
      </c>
      <c r="AA1310" s="78">
        <f t="shared" si="658"/>
        <v>0</v>
      </c>
      <c r="AB1310" s="78">
        <f t="shared" si="659"/>
        <v>0</v>
      </c>
      <c r="AC1310" s="78">
        <f t="shared" si="660"/>
        <v>0</v>
      </c>
      <c r="AD1310" s="78">
        <f t="shared" si="661"/>
        <v>0</v>
      </c>
      <c r="AE1310" s="78">
        <f t="shared" si="662"/>
        <v>0</v>
      </c>
      <c r="AF1310" s="78">
        <f t="shared" si="663"/>
        <v>0</v>
      </c>
      <c r="AG1310" s="78">
        <f t="shared" si="646"/>
        <v>0</v>
      </c>
      <c r="AH1310" s="78">
        <f t="shared" si="664"/>
        <v>0</v>
      </c>
      <c r="AI1310" s="78">
        <f t="shared" si="665"/>
        <v>0</v>
      </c>
      <c r="AJ1310" s="78">
        <f t="shared" si="666"/>
        <v>0</v>
      </c>
      <c r="AK1310" s="78">
        <f t="shared" si="667"/>
        <v>0</v>
      </c>
      <c r="AL1310" s="78">
        <f t="shared" si="668"/>
        <v>0</v>
      </c>
      <c r="AM1310" s="78">
        <f t="shared" si="669"/>
        <v>0</v>
      </c>
      <c r="AN1310" s="78">
        <f t="shared" si="670"/>
        <v>0</v>
      </c>
      <c r="AO1310" s="78">
        <f t="shared" si="671"/>
        <v>0</v>
      </c>
      <c r="AP1310" s="78">
        <f t="shared" si="672"/>
        <v>0</v>
      </c>
      <c r="AQ1310" s="78">
        <f t="shared" si="673"/>
        <v>0</v>
      </c>
      <c r="AR1310" s="78">
        <f t="shared" si="674"/>
        <v>0</v>
      </c>
      <c r="AS1310" s="78">
        <f t="shared" si="675"/>
        <v>0</v>
      </c>
      <c r="AT1310" s="78">
        <f t="shared" si="676"/>
        <v>0</v>
      </c>
      <c r="AU1310" s="78">
        <f t="shared" si="677"/>
        <v>1</v>
      </c>
      <c r="AV1310" s="78">
        <f>IF(AND(M1310&gt;=35,M1310&lt;=39),1,0)</f>
        <v>0</v>
      </c>
      <c r="AW1310" s="78">
        <f>IF(AND(M1310&gt;=40,M1310&lt;=44),1,0)</f>
        <v>0</v>
      </c>
      <c r="AX1310" s="78">
        <f>IF(AND(M1310&gt;=45,M1310&lt;=49),1,0)</f>
        <v>0</v>
      </c>
      <c r="AY1310" s="78">
        <f>IF(AND(M1310&gt;=50,M1310&lt;=54),1,0)</f>
        <v>0</v>
      </c>
      <c r="AZ1310" s="78">
        <f>IF(AND(M1310&gt;=55,M1310&lt;=59),1,0)</f>
        <v>0</v>
      </c>
      <c r="BA1310" s="78">
        <f>IF(AND(M1310&gt;=60,M1310&lt;=64),1,0)</f>
        <v>0</v>
      </c>
      <c r="BB1310" s="78">
        <f>IF(AND(M1310&gt;=65,M1310&lt;=69),1,0)</f>
        <v>0</v>
      </c>
      <c r="BC1310" s="78">
        <f>IF(AND(M1310&gt;=70,M1310&lt;=74),1,0)</f>
        <v>0</v>
      </c>
      <c r="BD1310" s="78">
        <f>IF(AND(M1310&gt;=75,M1310&lt;=79),1,0)</f>
        <v>0</v>
      </c>
      <c r="BE1310" s="78">
        <f>IF(AND(M1310&gt;=80,M1310&lt;=84),1,0)</f>
        <v>1</v>
      </c>
      <c r="BF1310" s="78">
        <f>IF(AND(M1310&gt;=85,M1310&lt;=89),1,0)</f>
        <v>0</v>
      </c>
      <c r="BG1310" s="78">
        <f>IF(AND(M1310&gt;=90,M1310&lt;=94),1,0)</f>
        <v>0</v>
      </c>
      <c r="BH1310" s="78">
        <f>IF(AND(M1310&gt;=95,M1310&lt;=99),1,0)</f>
        <v>0</v>
      </c>
      <c r="BI1310" s="78">
        <f>IF(AND(M1310&gt;=100,M1310&lt;=105),1,0)</f>
        <v>0</v>
      </c>
      <c r="BJ1310" s="78">
        <f>IF(I1310&lt;$BK$2,1,0)</f>
        <v>0</v>
      </c>
      <c r="BK1310" s="78">
        <f>IF(I1310&gt;$BK$2,1,0)</f>
        <v>1</v>
      </c>
      <c r="BL1310" s="79">
        <f>IF(J1310=$BL$2,1,0)</f>
        <v>0</v>
      </c>
      <c r="BM1310" s="79">
        <f>IF(J1310=$BM332,1,0)</f>
        <v>0</v>
      </c>
      <c r="BN1310" s="79">
        <f>IF(J1310=$BN332,1,0)</f>
        <v>0</v>
      </c>
      <c r="BO1310" s="79">
        <f>IF(J1310=$BO332,1,0)</f>
        <v>0</v>
      </c>
      <c r="BP1310" s="79">
        <f>IF(J1310=$BP332,1,0)</f>
        <v>0</v>
      </c>
      <c r="BQ1310" s="79">
        <f>IF(J1310=$BQ$2,1,0)</f>
        <v>1</v>
      </c>
      <c r="BR1310" s="79">
        <f>IF(J1310=$BR$2,1,0)</f>
        <v>0</v>
      </c>
      <c r="BS1310" s="78">
        <f>IF(F1310=$BS$2,1,0)</f>
        <v>0</v>
      </c>
      <c r="BT1310" s="78">
        <f>IF(F1310=$BT$2,1,0)</f>
        <v>0</v>
      </c>
      <c r="BU1310" s="78">
        <f>IF(F1310=$BU$2,1,0)</f>
        <v>0</v>
      </c>
      <c r="BV1310" s="78">
        <f>IF(F1310=$BV$2,1,0)</f>
        <v>1</v>
      </c>
      <c r="BW1310" s="78">
        <f>IF(F1310=$BW$2,1,0)</f>
        <v>0</v>
      </c>
      <c r="BX1310" s="78">
        <f>IF(F1310=$BX$2,1,0)</f>
        <v>0</v>
      </c>
      <c r="BY1310" s="78">
        <f>IF(F1310=$BY$2,1,0)</f>
        <v>0</v>
      </c>
      <c r="BZ1310" s="78">
        <f>IF(F1310=$BZ$2,1,0)</f>
        <v>0</v>
      </c>
      <c r="CA1310" t="s">
        <v>2331</v>
      </c>
      <c r="CB1310" s="1">
        <v>0</v>
      </c>
      <c r="CC1310" s="1">
        <v>0</v>
      </c>
    </row>
    <row r="1311" spans="2:81" x14ac:dyDescent="0.3">
      <c r="B1311" s="1">
        <v>29</v>
      </c>
      <c r="C1311" t="s">
        <v>156</v>
      </c>
      <c r="D1311" t="s">
        <v>80</v>
      </c>
      <c r="E1311" s="1" t="s">
        <v>1218</v>
      </c>
      <c r="F1311" s="31" t="s">
        <v>35</v>
      </c>
      <c r="G1311" s="1">
        <v>4</v>
      </c>
      <c r="H1311" s="1">
        <v>2017</v>
      </c>
      <c r="I1311" s="36">
        <v>0.56805555555555554</v>
      </c>
      <c r="J1311" s="1" t="s">
        <v>8</v>
      </c>
      <c r="K1311" s="39">
        <v>31819</v>
      </c>
      <c r="L1311" t="s">
        <v>1735</v>
      </c>
      <c r="M1311" s="76">
        <v>85</v>
      </c>
      <c r="N1311" t="str">
        <f t="shared" si="647"/>
        <v>ptcldy</v>
      </c>
      <c r="O1311" s="78">
        <f t="shared" si="648"/>
        <v>0</v>
      </c>
      <c r="P1311" s="78">
        <v>0</v>
      </c>
      <c r="Q1311" s="78">
        <v>0</v>
      </c>
      <c r="R1311" s="78">
        <f t="shared" si="649"/>
        <v>0</v>
      </c>
      <c r="S1311" s="78">
        <f t="shared" si="650"/>
        <v>0</v>
      </c>
      <c r="T1311" s="78">
        <f t="shared" si="651"/>
        <v>1</v>
      </c>
      <c r="U1311" s="78">
        <f t="shared" si="652"/>
        <v>0</v>
      </c>
      <c r="V1311" s="78">
        <f t="shared" si="653"/>
        <v>0</v>
      </c>
      <c r="W1311" s="78">
        <f t="shared" si="654"/>
        <v>0</v>
      </c>
      <c r="X1311" s="78">
        <f t="shared" si="655"/>
        <v>0</v>
      </c>
      <c r="Y1311" s="78">
        <f t="shared" si="656"/>
        <v>0</v>
      </c>
      <c r="Z1311" s="78">
        <f t="shared" si="657"/>
        <v>0</v>
      </c>
      <c r="AA1311" s="78">
        <f t="shared" si="658"/>
        <v>0</v>
      </c>
      <c r="AB1311" s="78">
        <f t="shared" si="659"/>
        <v>0</v>
      </c>
      <c r="AC1311" s="78">
        <f t="shared" si="660"/>
        <v>0</v>
      </c>
      <c r="AD1311" s="78">
        <f t="shared" si="661"/>
        <v>0</v>
      </c>
      <c r="AE1311" s="78">
        <f t="shared" si="662"/>
        <v>0</v>
      </c>
      <c r="AF1311" s="78">
        <f t="shared" si="663"/>
        <v>0</v>
      </c>
      <c r="AG1311" s="78">
        <f t="shared" si="646"/>
        <v>0</v>
      </c>
      <c r="AH1311" s="78">
        <f t="shared" si="664"/>
        <v>0</v>
      </c>
      <c r="AI1311" s="78">
        <f t="shared" si="665"/>
        <v>0</v>
      </c>
      <c r="AJ1311" s="78">
        <f t="shared" si="666"/>
        <v>0</v>
      </c>
      <c r="AK1311" s="78">
        <f t="shared" si="667"/>
        <v>0</v>
      </c>
      <c r="AL1311" s="78">
        <f t="shared" si="668"/>
        <v>0</v>
      </c>
      <c r="AM1311" s="78">
        <f t="shared" si="669"/>
        <v>0</v>
      </c>
      <c r="AN1311" s="78">
        <f t="shared" si="670"/>
        <v>0</v>
      </c>
      <c r="AO1311" s="78">
        <f t="shared" si="671"/>
        <v>0</v>
      </c>
      <c r="AP1311" s="78">
        <f t="shared" si="672"/>
        <v>0</v>
      </c>
      <c r="AQ1311" s="78">
        <f t="shared" si="673"/>
        <v>0</v>
      </c>
      <c r="AR1311" s="78">
        <f t="shared" si="674"/>
        <v>0</v>
      </c>
      <c r="AS1311" s="78">
        <f t="shared" si="675"/>
        <v>0</v>
      </c>
      <c r="AT1311" s="78">
        <f t="shared" si="676"/>
        <v>0</v>
      </c>
      <c r="AU1311" s="78">
        <f t="shared" si="677"/>
        <v>1</v>
      </c>
      <c r="AV1311" s="78">
        <f>IF(AND(M1311&gt;=35,M1311&lt;=39),1,0)</f>
        <v>0</v>
      </c>
      <c r="AW1311" s="78">
        <f>IF(AND(M1311&gt;=40,M1311&lt;=44),1,0)</f>
        <v>0</v>
      </c>
      <c r="AX1311" s="78">
        <f>IF(AND(M1311&gt;=45,M1311&lt;=49),1,0)</f>
        <v>0</v>
      </c>
      <c r="AY1311" s="78">
        <f>IF(AND(M1311&gt;=50,M1311&lt;=54),1,0)</f>
        <v>0</v>
      </c>
      <c r="AZ1311" s="78">
        <f>IF(AND(M1311&gt;=55,M1311&lt;=59),1,0)</f>
        <v>0</v>
      </c>
      <c r="BA1311" s="78">
        <f>IF(AND(M1311&gt;=60,M1311&lt;=64),1,0)</f>
        <v>0</v>
      </c>
      <c r="BB1311" s="78">
        <f>IF(AND(M1311&gt;=65,M1311&lt;=69),1,0)</f>
        <v>0</v>
      </c>
      <c r="BC1311" s="78">
        <f>IF(AND(M1311&gt;=70,M1311&lt;=74),1,0)</f>
        <v>0</v>
      </c>
      <c r="BD1311" s="78">
        <f>IF(AND(M1311&gt;=75,M1311&lt;=79),1,0)</f>
        <v>0</v>
      </c>
      <c r="BE1311" s="78">
        <f>IF(AND(M1311&gt;=80,M1311&lt;=84),1,0)</f>
        <v>0</v>
      </c>
      <c r="BF1311" s="78">
        <f>IF(AND(M1311&gt;=85,M1311&lt;=89),1,0)</f>
        <v>1</v>
      </c>
      <c r="BG1311" s="78">
        <f>IF(AND(M1311&gt;=90,M1311&lt;=94),1,0)</f>
        <v>0</v>
      </c>
      <c r="BH1311" s="78">
        <f>IF(AND(M1311&gt;=95,M1311&lt;=99),1,0)</f>
        <v>0</v>
      </c>
      <c r="BI1311" s="78">
        <f>IF(AND(M1311&gt;=100,M1311&lt;=105),1,0)</f>
        <v>0</v>
      </c>
      <c r="BJ1311" s="78">
        <f>IF(I1311&lt;$BK$2,1,0)</f>
        <v>1</v>
      </c>
      <c r="BK1311" s="78">
        <f>IF(I1311&gt;$BK$2,1,0)</f>
        <v>0</v>
      </c>
      <c r="BL1311" s="79">
        <f>IF(J1311=$BL$2,1,0)</f>
        <v>0</v>
      </c>
      <c r="BM1311" s="79">
        <f>IF(J1311=$BM333,1,0)</f>
        <v>0</v>
      </c>
      <c r="BN1311" s="79">
        <f>IF(J1311=$BN333,1,0)</f>
        <v>0</v>
      </c>
      <c r="BO1311" s="79">
        <f>IF(J1311=$BO333,1,0)</f>
        <v>0</v>
      </c>
      <c r="BP1311" s="79">
        <f>IF(J1311=$BP333,1,0)</f>
        <v>0</v>
      </c>
      <c r="BQ1311" s="79">
        <f>IF(J1311=$BQ$2,1,0)</f>
        <v>0</v>
      </c>
      <c r="BR1311" s="79">
        <f>IF(J1311=$BR$2,1,0)</f>
        <v>1</v>
      </c>
      <c r="BS1311" s="78">
        <f>IF(F1311=$BS$2,1,0)</f>
        <v>0</v>
      </c>
      <c r="BT1311" s="78">
        <f>IF(F1311=$BT$2,1,0)</f>
        <v>0</v>
      </c>
      <c r="BU1311" s="78">
        <f>IF(F1311=$BU$2,1,0)</f>
        <v>0</v>
      </c>
      <c r="BV1311" s="78">
        <f>IF(F1311=$BV$2,1,0)</f>
        <v>1</v>
      </c>
      <c r="BW1311" s="78">
        <f>IF(F1311=$BW$2,1,0)</f>
        <v>0</v>
      </c>
      <c r="BX1311" s="78">
        <f>IF(F1311=$BX$2,1,0)</f>
        <v>0</v>
      </c>
      <c r="BY1311" s="78">
        <f>IF(F1311=$BY$2,1,0)</f>
        <v>0</v>
      </c>
      <c r="BZ1311" s="78">
        <f>IF(F1311=$BZ$2,1,0)</f>
        <v>0</v>
      </c>
      <c r="CA1311" t="s">
        <v>2332</v>
      </c>
      <c r="CB1311" s="1">
        <v>0</v>
      </c>
      <c r="CC1311" s="1">
        <v>0</v>
      </c>
    </row>
    <row r="1312" spans="2:81" x14ac:dyDescent="0.3">
      <c r="B1312" s="1">
        <v>30</v>
      </c>
      <c r="C1312" t="s">
        <v>179</v>
      </c>
      <c r="D1312" t="s">
        <v>60</v>
      </c>
      <c r="E1312" s="1" t="s">
        <v>1219</v>
      </c>
      <c r="F1312" s="31" t="s">
        <v>35</v>
      </c>
      <c r="G1312" s="1">
        <v>6</v>
      </c>
      <c r="H1312" s="1">
        <v>2017</v>
      </c>
      <c r="I1312" s="36">
        <v>0.79861111111111116</v>
      </c>
      <c r="J1312" s="1" t="s">
        <v>10</v>
      </c>
      <c r="K1312" s="39">
        <v>26724</v>
      </c>
      <c r="L1312" t="s">
        <v>1841</v>
      </c>
      <c r="M1312" s="76">
        <v>75</v>
      </c>
      <c r="N1312" t="str">
        <f t="shared" si="647"/>
        <v>ptcldy</v>
      </c>
      <c r="O1312" s="78">
        <f t="shared" si="648"/>
        <v>0</v>
      </c>
      <c r="P1312" s="78">
        <v>0</v>
      </c>
      <c r="Q1312" s="78">
        <v>1</v>
      </c>
      <c r="R1312" s="78">
        <f t="shared" si="649"/>
        <v>0</v>
      </c>
      <c r="S1312" s="78">
        <f t="shared" si="650"/>
        <v>0</v>
      </c>
      <c r="T1312" s="78">
        <f t="shared" si="651"/>
        <v>0</v>
      </c>
      <c r="U1312" s="78">
        <f t="shared" si="652"/>
        <v>0</v>
      </c>
      <c r="V1312" s="78">
        <f t="shared" si="653"/>
        <v>0</v>
      </c>
      <c r="W1312" s="78">
        <f t="shared" si="654"/>
        <v>0</v>
      </c>
      <c r="X1312" s="78">
        <f t="shared" si="655"/>
        <v>0</v>
      </c>
      <c r="Y1312" s="78">
        <f t="shared" si="656"/>
        <v>0</v>
      </c>
      <c r="Z1312" s="78">
        <f t="shared" si="657"/>
        <v>0</v>
      </c>
      <c r="AA1312" s="78">
        <f t="shared" si="658"/>
        <v>0</v>
      </c>
      <c r="AB1312" s="78">
        <f t="shared" si="659"/>
        <v>0</v>
      </c>
      <c r="AC1312" s="78">
        <f t="shared" si="660"/>
        <v>0</v>
      </c>
      <c r="AD1312" s="78">
        <f t="shared" si="661"/>
        <v>0</v>
      </c>
      <c r="AE1312" s="78">
        <f t="shared" si="662"/>
        <v>0</v>
      </c>
      <c r="AF1312" s="78">
        <f t="shared" si="663"/>
        <v>0</v>
      </c>
      <c r="AG1312" s="78">
        <f t="shared" si="646"/>
        <v>0</v>
      </c>
      <c r="AH1312" s="78">
        <f t="shared" si="664"/>
        <v>0</v>
      </c>
      <c r="AI1312" s="78">
        <f t="shared" si="665"/>
        <v>0</v>
      </c>
      <c r="AJ1312" s="78">
        <f t="shared" si="666"/>
        <v>0</v>
      </c>
      <c r="AK1312" s="78">
        <f t="shared" si="667"/>
        <v>0</v>
      </c>
      <c r="AL1312" s="78">
        <f t="shared" si="668"/>
        <v>1</v>
      </c>
      <c r="AM1312" s="78">
        <f t="shared" si="669"/>
        <v>0</v>
      </c>
      <c r="AN1312" s="78">
        <f t="shared" si="670"/>
        <v>0</v>
      </c>
      <c r="AO1312" s="78">
        <f t="shared" si="671"/>
        <v>0</v>
      </c>
      <c r="AP1312" s="78">
        <f t="shared" si="672"/>
        <v>0</v>
      </c>
      <c r="AQ1312" s="78">
        <f t="shared" si="673"/>
        <v>0</v>
      </c>
      <c r="AR1312" s="78">
        <f t="shared" si="674"/>
        <v>0</v>
      </c>
      <c r="AS1312" s="78">
        <f t="shared" si="675"/>
        <v>0</v>
      </c>
      <c r="AT1312" s="78">
        <f t="shared" si="676"/>
        <v>0</v>
      </c>
      <c r="AU1312" s="78">
        <f t="shared" si="677"/>
        <v>1</v>
      </c>
      <c r="AV1312" s="78">
        <f>IF(AND(M1312&gt;=35,M1312&lt;=39),1,0)</f>
        <v>0</v>
      </c>
      <c r="AW1312" s="78">
        <f>IF(AND(M1312&gt;=40,M1312&lt;=44),1,0)</f>
        <v>0</v>
      </c>
      <c r="AX1312" s="78">
        <f>IF(AND(M1312&gt;=45,M1312&lt;=49),1,0)</f>
        <v>0</v>
      </c>
      <c r="AY1312" s="78">
        <f>IF(AND(M1312&gt;=50,M1312&lt;=54),1,0)</f>
        <v>0</v>
      </c>
      <c r="AZ1312" s="78">
        <f>IF(AND(M1312&gt;=55,M1312&lt;=59),1,0)</f>
        <v>0</v>
      </c>
      <c r="BA1312" s="78">
        <f>IF(AND(M1312&gt;=60,M1312&lt;=64),1,0)</f>
        <v>0</v>
      </c>
      <c r="BB1312" s="78">
        <f>IF(AND(M1312&gt;=65,M1312&lt;=69),1,0)</f>
        <v>0</v>
      </c>
      <c r="BC1312" s="78">
        <f>IF(AND(M1312&gt;=70,M1312&lt;=74),1,0)</f>
        <v>0</v>
      </c>
      <c r="BD1312" s="78">
        <f>IF(AND(M1312&gt;=75,M1312&lt;=79),1,0)</f>
        <v>1</v>
      </c>
      <c r="BE1312" s="78">
        <f>IF(AND(M1312&gt;=80,M1312&lt;=84),1,0)</f>
        <v>0</v>
      </c>
      <c r="BF1312" s="78">
        <f>IF(AND(M1312&gt;=85,M1312&lt;=89),1,0)</f>
        <v>0</v>
      </c>
      <c r="BG1312" s="78">
        <f>IF(AND(M1312&gt;=90,M1312&lt;=94),1,0)</f>
        <v>0</v>
      </c>
      <c r="BH1312" s="78">
        <f>IF(AND(M1312&gt;=95,M1312&lt;=99),1,0)</f>
        <v>0</v>
      </c>
      <c r="BI1312" s="78">
        <f>IF(AND(M1312&gt;=100,M1312&lt;=105),1,0)</f>
        <v>0</v>
      </c>
      <c r="BJ1312" s="78">
        <f>IF(I1312&lt;$BK$2,1,0)</f>
        <v>0</v>
      </c>
      <c r="BK1312" s="78">
        <f>IF(I1312&gt;$BK$2,1,0)</f>
        <v>1</v>
      </c>
      <c r="BL1312" s="79">
        <f>IF(J1312=$BL$2,1,0)</f>
        <v>0</v>
      </c>
      <c r="BM1312" s="79">
        <f>IF(J1312=$BM334,1,0)</f>
        <v>0</v>
      </c>
      <c r="BN1312" s="79">
        <f>IF(J1312=$BN334,1,0)</f>
        <v>0</v>
      </c>
      <c r="BO1312" s="79">
        <f>IF(J1312=$BO334,1,0)</f>
        <v>0</v>
      </c>
      <c r="BP1312" s="79">
        <f>IF(J1312=$BP334,1,0)</f>
        <v>0</v>
      </c>
      <c r="BQ1312" s="79">
        <f>IF(J1312=$BQ$2,1,0)</f>
        <v>0</v>
      </c>
      <c r="BR1312" s="79">
        <f>IF(J1312=$BR$2,1,0)</f>
        <v>0</v>
      </c>
      <c r="BS1312" s="78">
        <f>IF(F1312=$BS$2,1,0)</f>
        <v>0</v>
      </c>
      <c r="BT1312" s="78">
        <f>IF(F1312=$BT$2,1,0)</f>
        <v>0</v>
      </c>
      <c r="BU1312" s="78">
        <f>IF(F1312=$BU$2,1,0)</f>
        <v>0</v>
      </c>
      <c r="BV1312" s="78">
        <f>IF(F1312=$BV$2,1,0)</f>
        <v>1</v>
      </c>
      <c r="BW1312" s="78">
        <f>IF(F1312=$BW$2,1,0)</f>
        <v>0</v>
      </c>
      <c r="BX1312" s="78">
        <f>IF(F1312=$BX$2,1,0)</f>
        <v>0</v>
      </c>
      <c r="BY1312" s="78">
        <f>IF(F1312=$BY$2,1,0)</f>
        <v>0</v>
      </c>
      <c r="BZ1312" s="78">
        <f>IF(F1312=$BZ$2,1,0)</f>
        <v>0</v>
      </c>
      <c r="CA1312"/>
      <c r="CB1312" s="1">
        <v>0</v>
      </c>
      <c r="CC1312" s="1">
        <v>0</v>
      </c>
    </row>
    <row r="1313" spans="2:81" x14ac:dyDescent="0.3">
      <c r="B1313" s="1">
        <v>31</v>
      </c>
      <c r="C1313" t="s">
        <v>179</v>
      </c>
      <c r="D1313" t="s">
        <v>60</v>
      </c>
      <c r="E1313" s="1" t="s">
        <v>1220</v>
      </c>
      <c r="F1313" s="31" t="s">
        <v>35</v>
      </c>
      <c r="G1313" s="1">
        <v>7</v>
      </c>
      <c r="H1313" s="1">
        <v>2017</v>
      </c>
      <c r="I1313" s="36">
        <v>0.79722222222222217</v>
      </c>
      <c r="J1313" s="1" t="s">
        <v>11</v>
      </c>
      <c r="K1313" s="39">
        <v>19957</v>
      </c>
      <c r="L1313" t="s">
        <v>1768</v>
      </c>
      <c r="M1313" s="76">
        <v>67</v>
      </c>
      <c r="N1313" t="str">
        <f t="shared" si="647"/>
        <v>cloudy</v>
      </c>
      <c r="O1313" s="78">
        <f t="shared" si="648"/>
        <v>0</v>
      </c>
      <c r="P1313" s="78">
        <v>0</v>
      </c>
      <c r="Q1313" s="78">
        <v>1</v>
      </c>
      <c r="R1313" s="78">
        <f t="shared" si="649"/>
        <v>0</v>
      </c>
      <c r="S1313" s="78">
        <f t="shared" si="650"/>
        <v>0</v>
      </c>
      <c r="T1313" s="78">
        <f t="shared" si="651"/>
        <v>0</v>
      </c>
      <c r="U1313" s="78">
        <f t="shared" si="652"/>
        <v>0</v>
      </c>
      <c r="V1313" s="78">
        <f t="shared" si="653"/>
        <v>0</v>
      </c>
      <c r="W1313" s="78">
        <f t="shared" si="654"/>
        <v>0</v>
      </c>
      <c r="X1313" s="78">
        <f t="shared" si="655"/>
        <v>0</v>
      </c>
      <c r="Y1313" s="78">
        <f t="shared" si="656"/>
        <v>0</v>
      </c>
      <c r="Z1313" s="78">
        <f t="shared" si="657"/>
        <v>0</v>
      </c>
      <c r="AA1313" s="78">
        <f t="shared" si="658"/>
        <v>0</v>
      </c>
      <c r="AB1313" s="78">
        <f t="shared" si="659"/>
        <v>0</v>
      </c>
      <c r="AC1313" s="78">
        <f t="shared" si="660"/>
        <v>0</v>
      </c>
      <c r="AD1313" s="78">
        <f t="shared" si="661"/>
        <v>0</v>
      </c>
      <c r="AE1313" s="78">
        <f t="shared" si="662"/>
        <v>0</v>
      </c>
      <c r="AF1313" s="78">
        <f t="shared" si="663"/>
        <v>0</v>
      </c>
      <c r="AG1313" s="78">
        <f t="shared" si="646"/>
        <v>0</v>
      </c>
      <c r="AH1313" s="78">
        <f t="shared" si="664"/>
        <v>0</v>
      </c>
      <c r="AI1313" s="78">
        <f t="shared" si="665"/>
        <v>0</v>
      </c>
      <c r="AJ1313" s="78">
        <f t="shared" si="666"/>
        <v>0</v>
      </c>
      <c r="AK1313" s="78">
        <f t="shared" si="667"/>
        <v>0</v>
      </c>
      <c r="AL1313" s="78">
        <f t="shared" si="668"/>
        <v>1</v>
      </c>
      <c r="AM1313" s="78">
        <f t="shared" si="669"/>
        <v>0</v>
      </c>
      <c r="AN1313" s="78">
        <f t="shared" si="670"/>
        <v>0</v>
      </c>
      <c r="AO1313" s="78">
        <f t="shared" si="671"/>
        <v>0</v>
      </c>
      <c r="AP1313" s="78">
        <f t="shared" si="672"/>
        <v>0</v>
      </c>
      <c r="AQ1313" s="78">
        <f t="shared" si="673"/>
        <v>0</v>
      </c>
      <c r="AR1313" s="78">
        <f t="shared" si="674"/>
        <v>0</v>
      </c>
      <c r="AS1313" s="78">
        <f t="shared" si="675"/>
        <v>0</v>
      </c>
      <c r="AT1313" s="78">
        <f t="shared" si="676"/>
        <v>0</v>
      </c>
      <c r="AU1313" s="78">
        <f t="shared" si="677"/>
        <v>1</v>
      </c>
      <c r="AV1313" s="78">
        <f>IF(AND(M1313&gt;=35,M1313&lt;=39),1,0)</f>
        <v>0</v>
      </c>
      <c r="AW1313" s="78">
        <f>IF(AND(M1313&gt;=40,M1313&lt;=44),1,0)</f>
        <v>0</v>
      </c>
      <c r="AX1313" s="78">
        <f>IF(AND(M1313&gt;=45,M1313&lt;=49),1,0)</f>
        <v>0</v>
      </c>
      <c r="AY1313" s="78">
        <f>IF(AND(M1313&gt;=50,M1313&lt;=54),1,0)</f>
        <v>0</v>
      </c>
      <c r="AZ1313" s="78">
        <f>IF(AND(M1313&gt;=55,M1313&lt;=59),1,0)</f>
        <v>0</v>
      </c>
      <c r="BA1313" s="78">
        <f>IF(AND(M1313&gt;=60,M1313&lt;=64),1,0)</f>
        <v>0</v>
      </c>
      <c r="BB1313" s="78">
        <f>IF(AND(M1313&gt;=65,M1313&lt;=69),1,0)</f>
        <v>1</v>
      </c>
      <c r="BC1313" s="78">
        <f>IF(AND(M1313&gt;=70,M1313&lt;=74),1,0)</f>
        <v>0</v>
      </c>
      <c r="BD1313" s="78">
        <f>IF(AND(M1313&gt;=75,M1313&lt;=79),1,0)</f>
        <v>0</v>
      </c>
      <c r="BE1313" s="78">
        <f>IF(AND(M1313&gt;=80,M1313&lt;=84),1,0)</f>
        <v>0</v>
      </c>
      <c r="BF1313" s="78">
        <f>IF(AND(M1313&gt;=85,M1313&lt;=89),1,0)</f>
        <v>0</v>
      </c>
      <c r="BG1313" s="78">
        <f>IF(AND(M1313&gt;=90,M1313&lt;=94),1,0)</f>
        <v>0</v>
      </c>
      <c r="BH1313" s="78">
        <f>IF(AND(M1313&gt;=95,M1313&lt;=99),1,0)</f>
        <v>0</v>
      </c>
      <c r="BI1313" s="78">
        <f>IF(AND(M1313&gt;=100,M1313&lt;=105),1,0)</f>
        <v>0</v>
      </c>
      <c r="BJ1313" s="78">
        <f>IF(I1313&lt;$BK$2,1,0)</f>
        <v>0</v>
      </c>
      <c r="BK1313" s="78">
        <f>IF(I1313&gt;$BK$2,1,0)</f>
        <v>1</v>
      </c>
      <c r="BL1313" s="79">
        <f>IF(J1313=$BL$2,1,0)</f>
        <v>0</v>
      </c>
      <c r="BM1313" s="79">
        <f>IF(J1313=$BM335,1,0)</f>
        <v>0</v>
      </c>
      <c r="BN1313" s="79">
        <f>IF(J1313=$BN335,1,0)</f>
        <v>0</v>
      </c>
      <c r="BO1313" s="79">
        <f>IF(J1313=$BO335,1,0)</f>
        <v>0</v>
      </c>
      <c r="BP1313" s="79">
        <f>IF(J1313=$BP335,1,0)</f>
        <v>0</v>
      </c>
      <c r="BQ1313" s="79">
        <f>IF(J1313=$BQ$2,1,0)</f>
        <v>0</v>
      </c>
      <c r="BR1313" s="79">
        <f>IF(J1313=$BR$2,1,0)</f>
        <v>0</v>
      </c>
      <c r="BS1313" s="78">
        <f>IF(F1313=$BS$2,1,0)</f>
        <v>0</v>
      </c>
      <c r="BT1313" s="78">
        <f>IF(F1313=$BT$2,1,0)</f>
        <v>0</v>
      </c>
      <c r="BU1313" s="78">
        <f>IF(F1313=$BU$2,1,0)</f>
        <v>0</v>
      </c>
      <c r="BV1313" s="78">
        <f>IF(F1313=$BV$2,1,0)</f>
        <v>1</v>
      </c>
      <c r="BW1313" s="78">
        <f>IF(F1313=$BW$2,1,0)</f>
        <v>0</v>
      </c>
      <c r="BX1313" s="78">
        <f>IF(F1313=$BX$2,1,0)</f>
        <v>0</v>
      </c>
      <c r="BY1313" s="78">
        <f>IF(F1313=$BY$2,1,0)</f>
        <v>0</v>
      </c>
      <c r="BZ1313" s="78">
        <f>IF(F1313=$BZ$2,1,0)</f>
        <v>0</v>
      </c>
      <c r="CA1313"/>
      <c r="CB1313" s="1">
        <v>0</v>
      </c>
      <c r="CC1313" s="1">
        <v>0</v>
      </c>
    </row>
    <row r="1314" spans="2:81" x14ac:dyDescent="0.3">
      <c r="B1314" s="1">
        <v>32</v>
      </c>
      <c r="C1314" t="s">
        <v>183</v>
      </c>
      <c r="D1314" t="s">
        <v>63</v>
      </c>
      <c r="E1314" s="1" t="s">
        <v>1221</v>
      </c>
      <c r="F1314" s="31" t="s">
        <v>35</v>
      </c>
      <c r="G1314" s="1">
        <v>16</v>
      </c>
      <c r="H1314" s="1">
        <v>2017</v>
      </c>
      <c r="I1314" s="36">
        <v>0.79722222222222217</v>
      </c>
      <c r="J1314" s="1" t="s">
        <v>5</v>
      </c>
      <c r="K1314" s="39">
        <v>26341</v>
      </c>
      <c r="L1314" t="s">
        <v>1766</v>
      </c>
      <c r="M1314" s="76">
        <v>81</v>
      </c>
      <c r="N1314" t="str">
        <f t="shared" si="647"/>
        <v>cloudy</v>
      </c>
      <c r="O1314" s="78">
        <f t="shared" si="648"/>
        <v>0</v>
      </c>
      <c r="P1314" s="78">
        <v>0</v>
      </c>
      <c r="Q1314" s="78">
        <v>1</v>
      </c>
      <c r="R1314" s="78">
        <f t="shared" si="649"/>
        <v>0</v>
      </c>
      <c r="S1314" s="78">
        <f t="shared" si="650"/>
        <v>0</v>
      </c>
      <c r="T1314" s="78">
        <f t="shared" si="651"/>
        <v>0</v>
      </c>
      <c r="U1314" s="78">
        <f t="shared" si="652"/>
        <v>0</v>
      </c>
      <c r="V1314" s="78">
        <f t="shared" si="653"/>
        <v>0</v>
      </c>
      <c r="W1314" s="78">
        <f t="shared" si="654"/>
        <v>0</v>
      </c>
      <c r="X1314" s="78">
        <f t="shared" si="655"/>
        <v>0</v>
      </c>
      <c r="Y1314" s="78">
        <f t="shared" si="656"/>
        <v>0</v>
      </c>
      <c r="Z1314" s="78">
        <f t="shared" si="657"/>
        <v>0</v>
      </c>
      <c r="AA1314" s="78">
        <f t="shared" si="658"/>
        <v>0</v>
      </c>
      <c r="AB1314" s="78">
        <f t="shared" si="659"/>
        <v>0</v>
      </c>
      <c r="AC1314" s="78">
        <f t="shared" si="660"/>
        <v>0</v>
      </c>
      <c r="AD1314" s="78">
        <f t="shared" si="661"/>
        <v>0</v>
      </c>
      <c r="AE1314" s="78">
        <f t="shared" si="662"/>
        <v>0</v>
      </c>
      <c r="AF1314" s="78">
        <f t="shared" si="663"/>
        <v>0</v>
      </c>
      <c r="AG1314" s="78">
        <f t="shared" si="646"/>
        <v>0</v>
      </c>
      <c r="AH1314" s="78">
        <f t="shared" si="664"/>
        <v>0</v>
      </c>
      <c r="AI1314" s="78">
        <f t="shared" si="665"/>
        <v>0</v>
      </c>
      <c r="AJ1314" s="78">
        <f t="shared" si="666"/>
        <v>0</v>
      </c>
      <c r="AK1314" s="78">
        <f t="shared" si="667"/>
        <v>0</v>
      </c>
      <c r="AL1314" s="78">
        <f t="shared" si="668"/>
        <v>0</v>
      </c>
      <c r="AM1314" s="78">
        <f t="shared" si="669"/>
        <v>0</v>
      </c>
      <c r="AN1314" s="78">
        <f t="shared" si="670"/>
        <v>0</v>
      </c>
      <c r="AO1314" s="78">
        <f t="shared" si="671"/>
        <v>0</v>
      </c>
      <c r="AP1314" s="78">
        <f t="shared" si="672"/>
        <v>1</v>
      </c>
      <c r="AQ1314" s="78">
        <f t="shared" si="673"/>
        <v>0</v>
      </c>
      <c r="AR1314" s="78">
        <f t="shared" si="674"/>
        <v>0</v>
      </c>
      <c r="AS1314" s="78">
        <f t="shared" si="675"/>
        <v>0</v>
      </c>
      <c r="AT1314" s="78">
        <f t="shared" si="676"/>
        <v>0</v>
      </c>
      <c r="AU1314" s="78">
        <f t="shared" si="677"/>
        <v>1</v>
      </c>
      <c r="AV1314" s="78">
        <f>IF(AND(M1314&gt;=35,M1314&lt;=39),1,0)</f>
        <v>0</v>
      </c>
      <c r="AW1314" s="78">
        <f>IF(AND(M1314&gt;=40,M1314&lt;=44),1,0)</f>
        <v>0</v>
      </c>
      <c r="AX1314" s="78">
        <f>IF(AND(M1314&gt;=45,M1314&lt;=49),1,0)</f>
        <v>0</v>
      </c>
      <c r="AY1314" s="78">
        <f>IF(AND(M1314&gt;=50,M1314&lt;=54),1,0)</f>
        <v>0</v>
      </c>
      <c r="AZ1314" s="78">
        <f>IF(AND(M1314&gt;=55,M1314&lt;=59),1,0)</f>
        <v>0</v>
      </c>
      <c r="BA1314" s="78">
        <f>IF(AND(M1314&gt;=60,M1314&lt;=64),1,0)</f>
        <v>0</v>
      </c>
      <c r="BB1314" s="78">
        <f>IF(AND(M1314&gt;=65,M1314&lt;=69),1,0)</f>
        <v>0</v>
      </c>
      <c r="BC1314" s="78">
        <f>IF(AND(M1314&gt;=70,M1314&lt;=74),1,0)</f>
        <v>0</v>
      </c>
      <c r="BD1314" s="78">
        <f>IF(AND(M1314&gt;=75,M1314&lt;=79),1,0)</f>
        <v>0</v>
      </c>
      <c r="BE1314" s="78">
        <f>IF(AND(M1314&gt;=80,M1314&lt;=84),1,0)</f>
        <v>1</v>
      </c>
      <c r="BF1314" s="78">
        <f>IF(AND(M1314&gt;=85,M1314&lt;=89),1,0)</f>
        <v>0</v>
      </c>
      <c r="BG1314" s="78">
        <f>IF(AND(M1314&gt;=90,M1314&lt;=94),1,0)</f>
        <v>0</v>
      </c>
      <c r="BH1314" s="78">
        <f>IF(AND(M1314&gt;=95,M1314&lt;=99),1,0)</f>
        <v>0</v>
      </c>
      <c r="BI1314" s="78">
        <f>IF(AND(M1314&gt;=100,M1314&lt;=105),1,0)</f>
        <v>0</v>
      </c>
      <c r="BJ1314" s="78">
        <f>IF(I1314&lt;$BK$2,1,0)</f>
        <v>0</v>
      </c>
      <c r="BK1314" s="78">
        <f>IF(I1314&gt;$BK$2,1,0)</f>
        <v>1</v>
      </c>
      <c r="BL1314" s="79">
        <f>IF(J1314=$BL$2,1,0)</f>
        <v>0</v>
      </c>
      <c r="BM1314" s="79">
        <f>IF(J1314=$BM336,1,0)</f>
        <v>0</v>
      </c>
      <c r="BN1314" s="79">
        <f>IF(J1314=$BN336,1,0)</f>
        <v>0</v>
      </c>
      <c r="BO1314" s="79">
        <f>IF(J1314=$BO336,1,0)</f>
        <v>0</v>
      </c>
      <c r="BP1314" s="79">
        <f>IF(J1314=$BP336,1,0)</f>
        <v>0</v>
      </c>
      <c r="BQ1314" s="79">
        <f>IF(J1314=$BQ$2,1,0)</f>
        <v>0</v>
      </c>
      <c r="BR1314" s="79">
        <f>IF(J1314=$BR$2,1,0)</f>
        <v>0</v>
      </c>
      <c r="BS1314" s="78">
        <f>IF(F1314=$BS$2,1,0)</f>
        <v>0</v>
      </c>
      <c r="BT1314" s="78">
        <f>IF(F1314=$BT$2,1,0)</f>
        <v>0</v>
      </c>
      <c r="BU1314" s="78">
        <f>IF(F1314=$BU$2,1,0)</f>
        <v>0</v>
      </c>
      <c r="BV1314" s="78">
        <f>IF(F1314=$BV$2,1,0)</f>
        <v>1</v>
      </c>
      <c r="BW1314" s="78">
        <f>IF(F1314=$BW$2,1,0)</f>
        <v>0</v>
      </c>
      <c r="BX1314" s="78">
        <f>IF(F1314=$BX$2,1,0)</f>
        <v>0</v>
      </c>
      <c r="BY1314" s="78">
        <f>IF(F1314=$BY$2,1,0)</f>
        <v>0</v>
      </c>
      <c r="BZ1314" s="78">
        <f>IF(F1314=$BZ$2,1,0)</f>
        <v>0</v>
      </c>
      <c r="CA1314" t="s">
        <v>2040</v>
      </c>
      <c r="CB1314" s="1">
        <v>0</v>
      </c>
      <c r="CC1314" s="1">
        <v>0</v>
      </c>
    </row>
    <row r="1315" spans="2:81" x14ac:dyDescent="0.3">
      <c r="B1315" s="1">
        <v>33</v>
      </c>
      <c r="C1315" t="s">
        <v>183</v>
      </c>
      <c r="D1315" t="s">
        <v>63</v>
      </c>
      <c r="E1315" s="1" t="s">
        <v>1222</v>
      </c>
      <c r="F1315" s="31" t="s">
        <v>35</v>
      </c>
      <c r="G1315" s="1">
        <v>17</v>
      </c>
      <c r="H1315" s="1">
        <v>2017</v>
      </c>
      <c r="I1315" s="36">
        <v>0.67222222222222217</v>
      </c>
      <c r="J1315" s="1" t="s">
        <v>7</v>
      </c>
      <c r="K1315" s="39">
        <v>27788</v>
      </c>
      <c r="L1315" t="s">
        <v>1729</v>
      </c>
      <c r="M1315" s="76">
        <v>85</v>
      </c>
      <c r="N1315" t="str">
        <f t="shared" si="647"/>
        <v>overcast</v>
      </c>
      <c r="O1315" s="78">
        <f t="shared" si="648"/>
        <v>0</v>
      </c>
      <c r="P1315" s="78">
        <v>0</v>
      </c>
      <c r="Q1315" s="78">
        <v>1</v>
      </c>
      <c r="R1315" s="78">
        <f t="shared" si="649"/>
        <v>0</v>
      </c>
      <c r="S1315" s="78">
        <f t="shared" si="650"/>
        <v>0</v>
      </c>
      <c r="T1315" s="78">
        <f t="shared" si="651"/>
        <v>0</v>
      </c>
      <c r="U1315" s="78">
        <f t="shared" si="652"/>
        <v>0</v>
      </c>
      <c r="V1315" s="78">
        <f t="shared" si="653"/>
        <v>0</v>
      </c>
      <c r="W1315" s="78">
        <f t="shared" si="654"/>
        <v>0</v>
      </c>
      <c r="X1315" s="78">
        <f t="shared" si="655"/>
        <v>0</v>
      </c>
      <c r="Y1315" s="78">
        <f t="shared" si="656"/>
        <v>0</v>
      </c>
      <c r="Z1315" s="78">
        <f t="shared" si="657"/>
        <v>0</v>
      </c>
      <c r="AA1315" s="78">
        <f t="shared" si="658"/>
        <v>0</v>
      </c>
      <c r="AB1315" s="78">
        <f t="shared" si="659"/>
        <v>0</v>
      </c>
      <c r="AC1315" s="78">
        <f t="shared" si="660"/>
        <v>0</v>
      </c>
      <c r="AD1315" s="78">
        <f t="shared" si="661"/>
        <v>0</v>
      </c>
      <c r="AE1315" s="78">
        <f t="shared" si="662"/>
        <v>0</v>
      </c>
      <c r="AF1315" s="78">
        <f t="shared" si="663"/>
        <v>0</v>
      </c>
      <c r="AG1315" s="78">
        <f t="shared" si="646"/>
        <v>0</v>
      </c>
      <c r="AH1315" s="78">
        <f t="shared" si="664"/>
        <v>0</v>
      </c>
      <c r="AI1315" s="78">
        <f t="shared" si="665"/>
        <v>0</v>
      </c>
      <c r="AJ1315" s="78">
        <f t="shared" si="666"/>
        <v>0</v>
      </c>
      <c r="AK1315" s="78">
        <f t="shared" si="667"/>
        <v>0</v>
      </c>
      <c r="AL1315" s="78">
        <f t="shared" si="668"/>
        <v>0</v>
      </c>
      <c r="AM1315" s="78">
        <f t="shared" si="669"/>
        <v>0</v>
      </c>
      <c r="AN1315" s="78">
        <f t="shared" si="670"/>
        <v>0</v>
      </c>
      <c r="AO1315" s="78">
        <f t="shared" si="671"/>
        <v>0</v>
      </c>
      <c r="AP1315" s="78">
        <f t="shared" si="672"/>
        <v>1</v>
      </c>
      <c r="AQ1315" s="78">
        <f t="shared" si="673"/>
        <v>0</v>
      </c>
      <c r="AR1315" s="78">
        <f t="shared" si="674"/>
        <v>0</v>
      </c>
      <c r="AS1315" s="78">
        <f t="shared" si="675"/>
        <v>0</v>
      </c>
      <c r="AT1315" s="78">
        <f t="shared" si="676"/>
        <v>0</v>
      </c>
      <c r="AU1315" s="78">
        <f t="shared" si="677"/>
        <v>1</v>
      </c>
      <c r="AV1315" s="78">
        <f>IF(AND(M1315&gt;=35,M1315&lt;=39),1,0)</f>
        <v>0</v>
      </c>
      <c r="AW1315" s="78">
        <f>IF(AND(M1315&gt;=40,M1315&lt;=44),1,0)</f>
        <v>0</v>
      </c>
      <c r="AX1315" s="78">
        <f>IF(AND(M1315&gt;=45,M1315&lt;=49),1,0)</f>
        <v>0</v>
      </c>
      <c r="AY1315" s="78">
        <f>IF(AND(M1315&gt;=50,M1315&lt;=54),1,0)</f>
        <v>0</v>
      </c>
      <c r="AZ1315" s="78">
        <f>IF(AND(M1315&gt;=55,M1315&lt;=59),1,0)</f>
        <v>0</v>
      </c>
      <c r="BA1315" s="78">
        <f>IF(AND(M1315&gt;=60,M1315&lt;=64),1,0)</f>
        <v>0</v>
      </c>
      <c r="BB1315" s="78">
        <f>IF(AND(M1315&gt;=65,M1315&lt;=69),1,0)</f>
        <v>0</v>
      </c>
      <c r="BC1315" s="78">
        <f>IF(AND(M1315&gt;=70,M1315&lt;=74),1,0)</f>
        <v>0</v>
      </c>
      <c r="BD1315" s="78">
        <f>IF(AND(M1315&gt;=75,M1315&lt;=79),1,0)</f>
        <v>0</v>
      </c>
      <c r="BE1315" s="78">
        <f>IF(AND(M1315&gt;=80,M1315&lt;=84),1,0)</f>
        <v>0</v>
      </c>
      <c r="BF1315" s="78">
        <f>IF(AND(M1315&gt;=85,M1315&lt;=89),1,0)</f>
        <v>1</v>
      </c>
      <c r="BG1315" s="78">
        <f>IF(AND(M1315&gt;=90,M1315&lt;=94),1,0)</f>
        <v>0</v>
      </c>
      <c r="BH1315" s="78">
        <f>IF(AND(M1315&gt;=95,M1315&lt;=99),1,0)</f>
        <v>0</v>
      </c>
      <c r="BI1315" s="78">
        <f>IF(AND(M1315&gt;=100,M1315&lt;=105),1,0)</f>
        <v>0</v>
      </c>
      <c r="BJ1315" s="78">
        <f>IF(I1315&lt;$BK$2,1,0)</f>
        <v>1</v>
      </c>
      <c r="BK1315" s="78">
        <f>IF(I1315&gt;$BK$2,1,0)</f>
        <v>0</v>
      </c>
      <c r="BL1315" s="79">
        <f>IF(J1315=$BL$2,1,0)</f>
        <v>0</v>
      </c>
      <c r="BM1315" s="79">
        <f>IF(J1315=$BM337,1,0)</f>
        <v>0</v>
      </c>
      <c r="BN1315" s="79">
        <f>IF(J1315=$BN337,1,0)</f>
        <v>0</v>
      </c>
      <c r="BO1315" s="79">
        <f>IF(J1315=$BO337,1,0)</f>
        <v>0</v>
      </c>
      <c r="BP1315" s="79">
        <f>IF(J1315=$BP337,1,0)</f>
        <v>0</v>
      </c>
      <c r="BQ1315" s="79">
        <f>IF(J1315=$BQ$2,1,0)</f>
        <v>1</v>
      </c>
      <c r="BR1315" s="79">
        <f>IF(J1315=$BR$2,1,0)</f>
        <v>0</v>
      </c>
      <c r="BS1315" s="78">
        <f>IF(F1315=$BS$2,1,0)</f>
        <v>0</v>
      </c>
      <c r="BT1315" s="78">
        <f>IF(F1315=$BT$2,1,0)</f>
        <v>0</v>
      </c>
      <c r="BU1315" s="78">
        <f>IF(F1315=$BU$2,1,0)</f>
        <v>0</v>
      </c>
      <c r="BV1315" s="78">
        <f>IF(F1315=$BV$2,1,0)</f>
        <v>1</v>
      </c>
      <c r="BW1315" s="78">
        <f>IF(F1315=$BW$2,1,0)</f>
        <v>0</v>
      </c>
      <c r="BX1315" s="78">
        <f>IF(F1315=$BX$2,1,0)</f>
        <v>0</v>
      </c>
      <c r="BY1315" s="78">
        <f>IF(F1315=$BY$2,1,0)</f>
        <v>0</v>
      </c>
      <c r="BZ1315" s="78">
        <f>IF(F1315=$BZ$2,1,0)</f>
        <v>0</v>
      </c>
      <c r="CA1315"/>
      <c r="CB1315" s="1">
        <v>0</v>
      </c>
      <c r="CC1315" s="1">
        <v>0</v>
      </c>
    </row>
    <row r="1316" spans="2:81" x14ac:dyDescent="0.3">
      <c r="B1316" s="1">
        <v>34</v>
      </c>
      <c r="C1316" t="s">
        <v>183</v>
      </c>
      <c r="D1316" t="s">
        <v>63</v>
      </c>
      <c r="E1316" s="1" t="s">
        <v>1223</v>
      </c>
      <c r="F1316" s="31" t="s">
        <v>35</v>
      </c>
      <c r="G1316" s="1">
        <v>18</v>
      </c>
      <c r="H1316" s="1">
        <v>2017</v>
      </c>
      <c r="I1316" s="36">
        <v>0.56805555555555554</v>
      </c>
      <c r="J1316" s="1" t="s">
        <v>8</v>
      </c>
      <c r="K1316" s="39">
        <v>34854</v>
      </c>
      <c r="L1316" t="s">
        <v>1866</v>
      </c>
      <c r="M1316" s="76">
        <v>88</v>
      </c>
      <c r="N1316" t="str">
        <f t="shared" si="647"/>
        <v>cloudy</v>
      </c>
      <c r="O1316" s="78">
        <f t="shared" si="648"/>
        <v>0</v>
      </c>
      <c r="P1316" s="78">
        <v>0</v>
      </c>
      <c r="Q1316" s="78">
        <v>1</v>
      </c>
      <c r="R1316" s="78">
        <f t="shared" si="649"/>
        <v>0</v>
      </c>
      <c r="S1316" s="78">
        <f t="shared" si="650"/>
        <v>0</v>
      </c>
      <c r="T1316" s="78">
        <f t="shared" si="651"/>
        <v>0</v>
      </c>
      <c r="U1316" s="78">
        <f t="shared" si="652"/>
        <v>0</v>
      </c>
      <c r="V1316" s="78">
        <f t="shared" si="653"/>
        <v>0</v>
      </c>
      <c r="W1316" s="78">
        <f t="shared" si="654"/>
        <v>0</v>
      </c>
      <c r="X1316" s="78">
        <f t="shared" si="655"/>
        <v>0</v>
      </c>
      <c r="Y1316" s="78">
        <f t="shared" si="656"/>
        <v>0</v>
      </c>
      <c r="Z1316" s="78">
        <f t="shared" si="657"/>
        <v>0</v>
      </c>
      <c r="AA1316" s="78">
        <f t="shared" si="658"/>
        <v>0</v>
      </c>
      <c r="AB1316" s="78">
        <f t="shared" si="659"/>
        <v>0</v>
      </c>
      <c r="AC1316" s="78">
        <f t="shared" si="660"/>
        <v>0</v>
      </c>
      <c r="AD1316" s="78">
        <f t="shared" si="661"/>
        <v>0</v>
      </c>
      <c r="AE1316" s="78">
        <f t="shared" si="662"/>
        <v>0</v>
      </c>
      <c r="AF1316" s="78">
        <f t="shared" si="663"/>
        <v>0</v>
      </c>
      <c r="AG1316" s="78">
        <f t="shared" si="646"/>
        <v>0</v>
      </c>
      <c r="AH1316" s="78">
        <f t="shared" si="664"/>
        <v>0</v>
      </c>
      <c r="AI1316" s="78">
        <f t="shared" si="665"/>
        <v>0</v>
      </c>
      <c r="AJ1316" s="78">
        <f t="shared" si="666"/>
        <v>0</v>
      </c>
      <c r="AK1316" s="78">
        <f t="shared" si="667"/>
        <v>0</v>
      </c>
      <c r="AL1316" s="78">
        <f t="shared" si="668"/>
        <v>0</v>
      </c>
      <c r="AM1316" s="78">
        <f t="shared" si="669"/>
        <v>0</v>
      </c>
      <c r="AN1316" s="78">
        <f t="shared" si="670"/>
        <v>0</v>
      </c>
      <c r="AO1316" s="78">
        <f t="shared" si="671"/>
        <v>0</v>
      </c>
      <c r="AP1316" s="78">
        <f t="shared" si="672"/>
        <v>1</v>
      </c>
      <c r="AQ1316" s="78">
        <f t="shared" si="673"/>
        <v>0</v>
      </c>
      <c r="AR1316" s="78">
        <f t="shared" si="674"/>
        <v>0</v>
      </c>
      <c r="AS1316" s="78">
        <f t="shared" si="675"/>
        <v>0</v>
      </c>
      <c r="AT1316" s="78">
        <f t="shared" si="676"/>
        <v>0</v>
      </c>
      <c r="AU1316" s="78">
        <f t="shared" si="677"/>
        <v>1</v>
      </c>
      <c r="AV1316" s="78">
        <f>IF(AND(M1316&gt;=35,M1316&lt;=39),1,0)</f>
        <v>0</v>
      </c>
      <c r="AW1316" s="78">
        <f>IF(AND(M1316&gt;=40,M1316&lt;=44),1,0)</f>
        <v>0</v>
      </c>
      <c r="AX1316" s="78">
        <f>IF(AND(M1316&gt;=45,M1316&lt;=49),1,0)</f>
        <v>0</v>
      </c>
      <c r="AY1316" s="78">
        <f>IF(AND(M1316&gt;=50,M1316&lt;=54),1,0)</f>
        <v>0</v>
      </c>
      <c r="AZ1316" s="78">
        <f>IF(AND(M1316&gt;=55,M1316&lt;=59),1,0)</f>
        <v>0</v>
      </c>
      <c r="BA1316" s="78">
        <f>IF(AND(M1316&gt;=60,M1316&lt;=64),1,0)</f>
        <v>0</v>
      </c>
      <c r="BB1316" s="78">
        <f>IF(AND(M1316&gt;=65,M1316&lt;=69),1,0)</f>
        <v>0</v>
      </c>
      <c r="BC1316" s="78">
        <f>IF(AND(M1316&gt;=70,M1316&lt;=74),1,0)</f>
        <v>0</v>
      </c>
      <c r="BD1316" s="78">
        <f>IF(AND(M1316&gt;=75,M1316&lt;=79),1,0)</f>
        <v>0</v>
      </c>
      <c r="BE1316" s="78">
        <f>IF(AND(M1316&gt;=80,M1316&lt;=84),1,0)</f>
        <v>0</v>
      </c>
      <c r="BF1316" s="78">
        <f>IF(AND(M1316&gt;=85,M1316&lt;=89),1,0)</f>
        <v>1</v>
      </c>
      <c r="BG1316" s="78">
        <f>IF(AND(M1316&gt;=90,M1316&lt;=94),1,0)</f>
        <v>0</v>
      </c>
      <c r="BH1316" s="78">
        <f>IF(AND(M1316&gt;=95,M1316&lt;=99),1,0)</f>
        <v>0</v>
      </c>
      <c r="BI1316" s="78">
        <f>IF(AND(M1316&gt;=100,M1316&lt;=105),1,0)</f>
        <v>0</v>
      </c>
      <c r="BJ1316" s="78">
        <f>IF(I1316&lt;$BK$2,1,0)</f>
        <v>1</v>
      </c>
      <c r="BK1316" s="78">
        <f>IF(I1316&gt;$BK$2,1,0)</f>
        <v>0</v>
      </c>
      <c r="BL1316" s="79">
        <f>IF(J1316=$BL$2,1,0)</f>
        <v>0</v>
      </c>
      <c r="BM1316" s="79">
        <f>IF(J1316=$BM338,1,0)</f>
        <v>0</v>
      </c>
      <c r="BN1316" s="79">
        <f>IF(J1316=$BN338,1,0)</f>
        <v>0</v>
      </c>
      <c r="BO1316" s="79">
        <f>IF(J1316=$BO338,1,0)</f>
        <v>0</v>
      </c>
      <c r="BP1316" s="79">
        <f>IF(J1316=$BP338,1,0)</f>
        <v>0</v>
      </c>
      <c r="BQ1316" s="79">
        <f>IF(J1316=$BQ$2,1,0)</f>
        <v>0</v>
      </c>
      <c r="BR1316" s="79">
        <f>IF(J1316=$BR$2,1,0)</f>
        <v>1</v>
      </c>
      <c r="BS1316" s="78">
        <f>IF(F1316=$BS$2,1,0)</f>
        <v>0</v>
      </c>
      <c r="BT1316" s="78">
        <f>IF(F1316=$BT$2,1,0)</f>
        <v>0</v>
      </c>
      <c r="BU1316" s="78">
        <f>IF(F1316=$BU$2,1,0)</f>
        <v>0</v>
      </c>
      <c r="BV1316" s="78">
        <f>IF(F1316=$BV$2,1,0)</f>
        <v>1</v>
      </c>
      <c r="BW1316" s="78">
        <f>IF(F1316=$BW$2,1,0)</f>
        <v>0</v>
      </c>
      <c r="BX1316" s="78">
        <f>IF(F1316=$BX$2,1,0)</f>
        <v>0</v>
      </c>
      <c r="BY1316" s="78">
        <f>IF(F1316=$BY$2,1,0)</f>
        <v>0</v>
      </c>
      <c r="BZ1316" s="78">
        <f>IF(F1316=$BZ$2,1,0)</f>
        <v>0</v>
      </c>
      <c r="CA1316" t="s">
        <v>2333</v>
      </c>
      <c r="CB1316" s="1">
        <v>0</v>
      </c>
      <c r="CC1316" s="1">
        <v>0</v>
      </c>
    </row>
    <row r="1317" spans="2:81" x14ac:dyDescent="0.3">
      <c r="B1317" s="1">
        <v>35</v>
      </c>
      <c r="C1317" t="s">
        <v>160</v>
      </c>
      <c r="D1317" t="s">
        <v>92</v>
      </c>
      <c r="E1317" s="1" t="s">
        <v>1224</v>
      </c>
      <c r="F1317" s="31" t="s">
        <v>35</v>
      </c>
      <c r="G1317" s="1">
        <v>19</v>
      </c>
      <c r="H1317" s="1">
        <v>2017</v>
      </c>
      <c r="I1317" s="36">
        <v>0.81527777777777777</v>
      </c>
      <c r="J1317" s="1" t="s">
        <v>6</v>
      </c>
      <c r="K1317" s="39">
        <v>13875</v>
      </c>
      <c r="L1317" t="s">
        <v>1867</v>
      </c>
      <c r="M1317" s="76">
        <v>76</v>
      </c>
      <c r="N1317" t="str">
        <f t="shared" si="647"/>
        <v>raindelay</v>
      </c>
      <c r="O1317" s="78">
        <f t="shared" si="648"/>
        <v>0</v>
      </c>
      <c r="P1317" s="78">
        <v>0</v>
      </c>
      <c r="Q1317" s="78">
        <v>0</v>
      </c>
      <c r="R1317" s="78">
        <f t="shared" si="649"/>
        <v>0</v>
      </c>
      <c r="S1317" s="78">
        <f t="shared" si="650"/>
        <v>0</v>
      </c>
      <c r="T1317" s="78">
        <f t="shared" si="651"/>
        <v>0</v>
      </c>
      <c r="U1317" s="78">
        <f t="shared" si="652"/>
        <v>0</v>
      </c>
      <c r="V1317" s="78">
        <f t="shared" si="653"/>
        <v>0</v>
      </c>
      <c r="W1317" s="78">
        <f t="shared" si="654"/>
        <v>1</v>
      </c>
      <c r="X1317" s="78">
        <f t="shared" si="655"/>
        <v>0</v>
      </c>
      <c r="Y1317" s="78">
        <f t="shared" si="656"/>
        <v>0</v>
      </c>
      <c r="Z1317" s="78">
        <f t="shared" si="657"/>
        <v>0</v>
      </c>
      <c r="AA1317" s="78">
        <f t="shared" si="658"/>
        <v>0</v>
      </c>
      <c r="AB1317" s="78">
        <f t="shared" si="659"/>
        <v>0</v>
      </c>
      <c r="AC1317" s="78">
        <f t="shared" si="660"/>
        <v>0</v>
      </c>
      <c r="AD1317" s="78">
        <f t="shared" si="661"/>
        <v>0</v>
      </c>
      <c r="AE1317" s="78">
        <f t="shared" si="662"/>
        <v>0</v>
      </c>
      <c r="AF1317" s="78">
        <f t="shared" si="663"/>
        <v>0</v>
      </c>
      <c r="AG1317" s="78">
        <f t="shared" si="646"/>
        <v>0</v>
      </c>
      <c r="AH1317" s="78">
        <f t="shared" si="664"/>
        <v>0</v>
      </c>
      <c r="AI1317" s="78">
        <f t="shared" si="665"/>
        <v>0</v>
      </c>
      <c r="AJ1317" s="78">
        <f t="shared" si="666"/>
        <v>0</v>
      </c>
      <c r="AK1317" s="78">
        <f t="shared" si="667"/>
        <v>0</v>
      </c>
      <c r="AL1317" s="78">
        <f t="shared" si="668"/>
        <v>0</v>
      </c>
      <c r="AM1317" s="78">
        <f t="shared" si="669"/>
        <v>0</v>
      </c>
      <c r="AN1317" s="78">
        <f t="shared" si="670"/>
        <v>0</v>
      </c>
      <c r="AO1317" s="78">
        <f t="shared" si="671"/>
        <v>0</v>
      </c>
      <c r="AP1317" s="78">
        <f t="shared" si="672"/>
        <v>0</v>
      </c>
      <c r="AQ1317" s="78">
        <f t="shared" si="673"/>
        <v>0</v>
      </c>
      <c r="AR1317" s="78">
        <f t="shared" si="674"/>
        <v>0</v>
      </c>
      <c r="AS1317" s="78">
        <f t="shared" si="675"/>
        <v>0</v>
      </c>
      <c r="AT1317" s="78">
        <f t="shared" si="676"/>
        <v>0</v>
      </c>
      <c r="AU1317" s="78">
        <f t="shared" si="677"/>
        <v>1</v>
      </c>
      <c r="AV1317" s="78">
        <f>IF(AND(M1317&gt;=35,M1317&lt;=39),1,0)</f>
        <v>0</v>
      </c>
      <c r="AW1317" s="78">
        <f>IF(AND(M1317&gt;=40,M1317&lt;=44),1,0)</f>
        <v>0</v>
      </c>
      <c r="AX1317" s="78">
        <f>IF(AND(M1317&gt;=45,M1317&lt;=49),1,0)</f>
        <v>0</v>
      </c>
      <c r="AY1317" s="78">
        <f>IF(AND(M1317&gt;=50,M1317&lt;=54),1,0)</f>
        <v>0</v>
      </c>
      <c r="AZ1317" s="78">
        <f>IF(AND(M1317&gt;=55,M1317&lt;=59),1,0)</f>
        <v>0</v>
      </c>
      <c r="BA1317" s="78">
        <f>IF(AND(M1317&gt;=60,M1317&lt;=64),1,0)</f>
        <v>0</v>
      </c>
      <c r="BB1317" s="78">
        <f>IF(AND(M1317&gt;=65,M1317&lt;=69),1,0)</f>
        <v>0</v>
      </c>
      <c r="BC1317" s="78">
        <f>IF(AND(M1317&gt;=70,M1317&lt;=74),1,0)</f>
        <v>0</v>
      </c>
      <c r="BD1317" s="78">
        <f>IF(AND(M1317&gt;=75,M1317&lt;=79),1,0)</f>
        <v>1</v>
      </c>
      <c r="BE1317" s="78">
        <f>IF(AND(M1317&gt;=80,M1317&lt;=84),1,0)</f>
        <v>0</v>
      </c>
      <c r="BF1317" s="78">
        <f>IF(AND(M1317&gt;=85,M1317&lt;=89),1,0)</f>
        <v>0</v>
      </c>
      <c r="BG1317" s="78">
        <f>IF(AND(M1317&gt;=90,M1317&lt;=94),1,0)</f>
        <v>0</v>
      </c>
      <c r="BH1317" s="78">
        <f>IF(AND(M1317&gt;=95,M1317&lt;=99),1,0)</f>
        <v>0</v>
      </c>
      <c r="BI1317" s="78">
        <f>IF(AND(M1317&gt;=100,M1317&lt;=105),1,0)</f>
        <v>0</v>
      </c>
      <c r="BJ1317" s="78">
        <f>IF(I1317&lt;$BK$2,1,0)</f>
        <v>0</v>
      </c>
      <c r="BK1317" s="78">
        <f>IF(I1317&gt;$BK$2,1,0)</f>
        <v>1</v>
      </c>
      <c r="BL1317" s="79">
        <f>IF(J1317=$BL$2,1,0)</f>
        <v>1</v>
      </c>
      <c r="BM1317" s="79">
        <f>IF(J1317=$BM339,1,0)</f>
        <v>0</v>
      </c>
      <c r="BN1317" s="79">
        <f>IF(J1317=$BN339,1,0)</f>
        <v>0</v>
      </c>
      <c r="BO1317" s="79">
        <f>IF(J1317=$BO339,1,0)</f>
        <v>0</v>
      </c>
      <c r="BP1317" s="79">
        <f>IF(J1317=$BP339,1,0)</f>
        <v>0</v>
      </c>
      <c r="BQ1317" s="79">
        <f>IF(J1317=$BQ$2,1,0)</f>
        <v>0</v>
      </c>
      <c r="BR1317" s="79">
        <f>IF(J1317=$BR$2,1,0)</f>
        <v>0</v>
      </c>
      <c r="BS1317" s="78">
        <f>IF(F1317=$BS$2,1,0)</f>
        <v>0</v>
      </c>
      <c r="BT1317" s="78">
        <f>IF(F1317=$BT$2,1,0)</f>
        <v>0</v>
      </c>
      <c r="BU1317" s="78">
        <f>IF(F1317=$BU$2,1,0)</f>
        <v>0</v>
      </c>
      <c r="BV1317" s="78">
        <f>IF(F1317=$BV$2,1,0)</f>
        <v>1</v>
      </c>
      <c r="BW1317" s="78">
        <f>IF(F1317=$BW$2,1,0)</f>
        <v>0</v>
      </c>
      <c r="BX1317" s="78">
        <f>IF(F1317=$BX$2,1,0)</f>
        <v>0</v>
      </c>
      <c r="BY1317" s="78">
        <f>IF(F1317=$BY$2,1,0)</f>
        <v>0</v>
      </c>
      <c r="BZ1317" s="78">
        <f>IF(F1317=$BZ$2,1,0)</f>
        <v>0</v>
      </c>
      <c r="CA1317"/>
      <c r="CB1317" s="1">
        <v>0</v>
      </c>
      <c r="CC1317" s="1">
        <v>0</v>
      </c>
    </row>
    <row r="1318" spans="2:81" x14ac:dyDescent="0.3">
      <c r="B1318" s="1">
        <v>36</v>
      </c>
      <c r="C1318" t="s">
        <v>160</v>
      </c>
      <c r="D1318" t="s">
        <v>92</v>
      </c>
      <c r="E1318" s="1" t="s">
        <v>538</v>
      </c>
      <c r="F1318" s="31" t="s">
        <v>35</v>
      </c>
      <c r="G1318" s="1">
        <v>20</v>
      </c>
      <c r="H1318" s="1">
        <v>2017</v>
      </c>
      <c r="I1318" s="36">
        <v>0.79722222222222217</v>
      </c>
      <c r="J1318" s="1" t="s">
        <v>10</v>
      </c>
      <c r="K1318" s="39">
        <v>22891</v>
      </c>
      <c r="L1318" t="s">
        <v>1718</v>
      </c>
      <c r="M1318" s="76">
        <v>86</v>
      </c>
      <c r="N1318" t="str">
        <f t="shared" si="647"/>
        <v>ptcldy</v>
      </c>
      <c r="O1318" s="78">
        <f t="shared" si="648"/>
        <v>0</v>
      </c>
      <c r="P1318" s="78">
        <v>0</v>
      </c>
      <c r="Q1318" s="78">
        <v>0</v>
      </c>
      <c r="R1318" s="78">
        <f t="shared" si="649"/>
        <v>0</v>
      </c>
      <c r="S1318" s="78">
        <f t="shared" si="650"/>
        <v>0</v>
      </c>
      <c r="T1318" s="78">
        <f t="shared" si="651"/>
        <v>0</v>
      </c>
      <c r="U1318" s="78">
        <f t="shared" si="652"/>
        <v>0</v>
      </c>
      <c r="V1318" s="78">
        <f t="shared" si="653"/>
        <v>0</v>
      </c>
      <c r="W1318" s="78">
        <f t="shared" si="654"/>
        <v>1</v>
      </c>
      <c r="X1318" s="78">
        <f t="shared" si="655"/>
        <v>0</v>
      </c>
      <c r="Y1318" s="78">
        <f t="shared" si="656"/>
        <v>0</v>
      </c>
      <c r="Z1318" s="78">
        <f t="shared" si="657"/>
        <v>0</v>
      </c>
      <c r="AA1318" s="78">
        <f t="shared" si="658"/>
        <v>0</v>
      </c>
      <c r="AB1318" s="78">
        <f t="shared" si="659"/>
        <v>0</v>
      </c>
      <c r="AC1318" s="78">
        <f t="shared" si="660"/>
        <v>0</v>
      </c>
      <c r="AD1318" s="78">
        <f t="shared" si="661"/>
        <v>0</v>
      </c>
      <c r="AE1318" s="78">
        <f t="shared" si="662"/>
        <v>0</v>
      </c>
      <c r="AF1318" s="78">
        <f t="shared" si="663"/>
        <v>0</v>
      </c>
      <c r="AG1318" s="78">
        <f t="shared" si="646"/>
        <v>0</v>
      </c>
      <c r="AH1318" s="78">
        <f t="shared" si="664"/>
        <v>0</v>
      </c>
      <c r="AI1318" s="78">
        <f t="shared" si="665"/>
        <v>0</v>
      </c>
      <c r="AJ1318" s="78">
        <f t="shared" si="666"/>
        <v>0</v>
      </c>
      <c r="AK1318" s="78">
        <f t="shared" si="667"/>
        <v>0</v>
      </c>
      <c r="AL1318" s="78">
        <f t="shared" si="668"/>
        <v>0</v>
      </c>
      <c r="AM1318" s="78">
        <f t="shared" si="669"/>
        <v>0</v>
      </c>
      <c r="AN1318" s="78">
        <f t="shared" si="670"/>
        <v>0</v>
      </c>
      <c r="AO1318" s="78">
        <f t="shared" si="671"/>
        <v>0</v>
      </c>
      <c r="AP1318" s="78">
        <f t="shared" si="672"/>
        <v>0</v>
      </c>
      <c r="AQ1318" s="78">
        <f t="shared" si="673"/>
        <v>0</v>
      </c>
      <c r="AR1318" s="78">
        <f t="shared" si="674"/>
        <v>0</v>
      </c>
      <c r="AS1318" s="78">
        <f t="shared" si="675"/>
        <v>0</v>
      </c>
      <c r="AT1318" s="78">
        <f t="shared" si="676"/>
        <v>0</v>
      </c>
      <c r="AU1318" s="78">
        <f t="shared" si="677"/>
        <v>1</v>
      </c>
      <c r="AV1318" s="78">
        <f>IF(AND(M1318&gt;=35,M1318&lt;=39),1,0)</f>
        <v>0</v>
      </c>
      <c r="AW1318" s="78">
        <f>IF(AND(M1318&gt;=40,M1318&lt;=44),1,0)</f>
        <v>0</v>
      </c>
      <c r="AX1318" s="78">
        <f>IF(AND(M1318&gt;=45,M1318&lt;=49),1,0)</f>
        <v>0</v>
      </c>
      <c r="AY1318" s="78">
        <f>IF(AND(M1318&gt;=50,M1318&lt;=54),1,0)</f>
        <v>0</v>
      </c>
      <c r="AZ1318" s="78">
        <f>IF(AND(M1318&gt;=55,M1318&lt;=59),1,0)</f>
        <v>0</v>
      </c>
      <c r="BA1318" s="78">
        <f>IF(AND(M1318&gt;=60,M1318&lt;=64),1,0)</f>
        <v>0</v>
      </c>
      <c r="BB1318" s="78">
        <f>IF(AND(M1318&gt;=65,M1318&lt;=69),1,0)</f>
        <v>0</v>
      </c>
      <c r="BC1318" s="78">
        <f>IF(AND(M1318&gt;=70,M1318&lt;=74),1,0)</f>
        <v>0</v>
      </c>
      <c r="BD1318" s="78">
        <f>IF(AND(M1318&gt;=75,M1318&lt;=79),1,0)</f>
        <v>0</v>
      </c>
      <c r="BE1318" s="78">
        <f>IF(AND(M1318&gt;=80,M1318&lt;=84),1,0)</f>
        <v>0</v>
      </c>
      <c r="BF1318" s="78">
        <f>IF(AND(M1318&gt;=85,M1318&lt;=89),1,0)</f>
        <v>1</v>
      </c>
      <c r="BG1318" s="78">
        <f>IF(AND(M1318&gt;=90,M1318&lt;=94),1,0)</f>
        <v>0</v>
      </c>
      <c r="BH1318" s="78">
        <f>IF(AND(M1318&gt;=95,M1318&lt;=99),1,0)</f>
        <v>0</v>
      </c>
      <c r="BI1318" s="78">
        <f>IF(AND(M1318&gt;=100,M1318&lt;=105),1,0)</f>
        <v>0</v>
      </c>
      <c r="BJ1318" s="78">
        <f>IF(I1318&lt;$BK$2,1,0)</f>
        <v>0</v>
      </c>
      <c r="BK1318" s="78">
        <f>IF(I1318&gt;$BK$2,1,0)</f>
        <v>1</v>
      </c>
      <c r="BL1318" s="79">
        <f>IF(J1318=$BL$2,1,0)</f>
        <v>0</v>
      </c>
      <c r="BM1318" s="79">
        <f>IF(J1318=$BM340,1,0)</f>
        <v>0</v>
      </c>
      <c r="BN1318" s="79">
        <f>IF(J1318=$BN340,1,0)</f>
        <v>0</v>
      </c>
      <c r="BO1318" s="79">
        <f>IF(J1318=$BO340,1,0)</f>
        <v>0</v>
      </c>
      <c r="BP1318" s="79">
        <f>IF(J1318=$BP340,1,0)</f>
        <v>0</v>
      </c>
      <c r="BQ1318" s="79">
        <f>IF(J1318=$BQ$2,1,0)</f>
        <v>0</v>
      </c>
      <c r="BR1318" s="79">
        <f>IF(J1318=$BR$2,1,0)</f>
        <v>0</v>
      </c>
      <c r="BS1318" s="78">
        <f>IF(F1318=$BS$2,1,0)</f>
        <v>0</v>
      </c>
      <c r="BT1318" s="78">
        <f>IF(F1318=$BT$2,1,0)</f>
        <v>0</v>
      </c>
      <c r="BU1318" s="78">
        <f>IF(F1318=$BU$2,1,0)</f>
        <v>0</v>
      </c>
      <c r="BV1318" s="78">
        <f>IF(F1318=$BV$2,1,0)</f>
        <v>1</v>
      </c>
      <c r="BW1318" s="78">
        <f>IF(F1318=$BW$2,1,0)</f>
        <v>0</v>
      </c>
      <c r="BX1318" s="78">
        <f>IF(F1318=$BX$2,1,0)</f>
        <v>0</v>
      </c>
      <c r="BY1318" s="78">
        <f>IF(F1318=$BY$2,1,0)</f>
        <v>0</v>
      </c>
      <c r="BZ1318" s="78">
        <f>IF(F1318=$BZ$2,1,0)</f>
        <v>0</v>
      </c>
      <c r="CA1318" t="s">
        <v>2334</v>
      </c>
      <c r="CB1318" s="1">
        <v>0</v>
      </c>
      <c r="CC1318" s="1">
        <v>0</v>
      </c>
    </row>
    <row r="1319" spans="2:81" x14ac:dyDescent="0.3">
      <c r="B1319" s="1">
        <v>37</v>
      </c>
      <c r="C1319" t="s">
        <v>160</v>
      </c>
      <c r="D1319" t="s">
        <v>92</v>
      </c>
      <c r="E1319" s="1" t="s">
        <v>539</v>
      </c>
      <c r="F1319" s="31" t="s">
        <v>35</v>
      </c>
      <c r="G1319" s="1">
        <v>21</v>
      </c>
      <c r="H1319" s="1">
        <v>2017</v>
      </c>
      <c r="I1319" s="36">
        <v>0.8256944444444444</v>
      </c>
      <c r="J1319" s="1" t="s">
        <v>11</v>
      </c>
      <c r="K1319" s="39">
        <v>26596</v>
      </c>
      <c r="L1319" t="s">
        <v>1868</v>
      </c>
      <c r="M1319" s="76">
        <v>75</v>
      </c>
      <c r="N1319" t="str">
        <f t="shared" si="647"/>
        <v>raindelay</v>
      </c>
      <c r="O1319" s="78">
        <f t="shared" si="648"/>
        <v>0</v>
      </c>
      <c r="P1319" s="78">
        <v>0</v>
      </c>
      <c r="Q1319" s="78">
        <v>0</v>
      </c>
      <c r="R1319" s="78">
        <f t="shared" si="649"/>
        <v>0</v>
      </c>
      <c r="S1319" s="78">
        <f t="shared" si="650"/>
        <v>0</v>
      </c>
      <c r="T1319" s="78">
        <f t="shared" si="651"/>
        <v>0</v>
      </c>
      <c r="U1319" s="78">
        <f t="shared" si="652"/>
        <v>0</v>
      </c>
      <c r="V1319" s="78">
        <f t="shared" si="653"/>
        <v>0</v>
      </c>
      <c r="W1319" s="78">
        <f t="shared" si="654"/>
        <v>1</v>
      </c>
      <c r="X1319" s="78">
        <f t="shared" si="655"/>
        <v>0</v>
      </c>
      <c r="Y1319" s="78">
        <f t="shared" si="656"/>
        <v>0</v>
      </c>
      <c r="Z1319" s="78">
        <f t="shared" si="657"/>
        <v>0</v>
      </c>
      <c r="AA1319" s="78">
        <f t="shared" si="658"/>
        <v>0</v>
      </c>
      <c r="AB1319" s="78">
        <f t="shared" si="659"/>
        <v>0</v>
      </c>
      <c r="AC1319" s="78">
        <f t="shared" si="660"/>
        <v>0</v>
      </c>
      <c r="AD1319" s="78">
        <f t="shared" si="661"/>
        <v>0</v>
      </c>
      <c r="AE1319" s="78">
        <f t="shared" si="662"/>
        <v>0</v>
      </c>
      <c r="AF1319" s="78">
        <f t="shared" si="663"/>
        <v>0</v>
      </c>
      <c r="AG1319" s="78">
        <f t="shared" si="646"/>
        <v>0</v>
      </c>
      <c r="AH1319" s="78">
        <f t="shared" si="664"/>
        <v>0</v>
      </c>
      <c r="AI1319" s="78">
        <f t="shared" si="665"/>
        <v>0</v>
      </c>
      <c r="AJ1319" s="78">
        <f t="shared" si="666"/>
        <v>0</v>
      </c>
      <c r="AK1319" s="78">
        <f t="shared" si="667"/>
        <v>0</v>
      </c>
      <c r="AL1319" s="78">
        <f t="shared" si="668"/>
        <v>0</v>
      </c>
      <c r="AM1319" s="78">
        <f t="shared" si="669"/>
        <v>0</v>
      </c>
      <c r="AN1319" s="78">
        <f t="shared" si="670"/>
        <v>0</v>
      </c>
      <c r="AO1319" s="78">
        <f t="shared" si="671"/>
        <v>0</v>
      </c>
      <c r="AP1319" s="78">
        <f t="shared" si="672"/>
        <v>0</v>
      </c>
      <c r="AQ1319" s="78">
        <f t="shared" si="673"/>
        <v>0</v>
      </c>
      <c r="AR1319" s="78">
        <f t="shared" si="674"/>
        <v>0</v>
      </c>
      <c r="AS1319" s="78">
        <f t="shared" si="675"/>
        <v>0</v>
      </c>
      <c r="AT1319" s="78">
        <f t="shared" si="676"/>
        <v>0</v>
      </c>
      <c r="AU1319" s="78">
        <f t="shared" si="677"/>
        <v>1</v>
      </c>
      <c r="AV1319" s="78">
        <f>IF(AND(M1319&gt;=35,M1319&lt;=39),1,0)</f>
        <v>0</v>
      </c>
      <c r="AW1319" s="78">
        <f>IF(AND(M1319&gt;=40,M1319&lt;=44),1,0)</f>
        <v>0</v>
      </c>
      <c r="AX1319" s="78">
        <f>IF(AND(M1319&gt;=45,M1319&lt;=49),1,0)</f>
        <v>0</v>
      </c>
      <c r="AY1319" s="78">
        <f>IF(AND(M1319&gt;=50,M1319&lt;=54),1,0)</f>
        <v>0</v>
      </c>
      <c r="AZ1319" s="78">
        <f>IF(AND(M1319&gt;=55,M1319&lt;=59),1,0)</f>
        <v>0</v>
      </c>
      <c r="BA1319" s="78">
        <f>IF(AND(M1319&gt;=60,M1319&lt;=64),1,0)</f>
        <v>0</v>
      </c>
      <c r="BB1319" s="78">
        <f>IF(AND(M1319&gt;=65,M1319&lt;=69),1,0)</f>
        <v>0</v>
      </c>
      <c r="BC1319" s="78">
        <f>IF(AND(M1319&gt;=70,M1319&lt;=74),1,0)</f>
        <v>0</v>
      </c>
      <c r="BD1319" s="78">
        <f>IF(AND(M1319&gt;=75,M1319&lt;=79),1,0)</f>
        <v>1</v>
      </c>
      <c r="BE1319" s="78">
        <f>IF(AND(M1319&gt;=80,M1319&lt;=84),1,0)</f>
        <v>0</v>
      </c>
      <c r="BF1319" s="78">
        <f>IF(AND(M1319&gt;=85,M1319&lt;=89),1,0)</f>
        <v>0</v>
      </c>
      <c r="BG1319" s="78">
        <f>IF(AND(M1319&gt;=90,M1319&lt;=94),1,0)</f>
        <v>0</v>
      </c>
      <c r="BH1319" s="78">
        <f>IF(AND(M1319&gt;=95,M1319&lt;=99),1,0)</f>
        <v>0</v>
      </c>
      <c r="BI1319" s="78">
        <f>IF(AND(M1319&gt;=100,M1319&lt;=105),1,0)</f>
        <v>0</v>
      </c>
      <c r="BJ1319" s="78">
        <f>IF(I1319&lt;$BK$2,1,0)</f>
        <v>0</v>
      </c>
      <c r="BK1319" s="78">
        <f>IF(I1319&gt;$BK$2,1,0)</f>
        <v>1</v>
      </c>
      <c r="BL1319" s="79">
        <f>IF(J1319=$BL$2,1,0)</f>
        <v>0</v>
      </c>
      <c r="BM1319" s="79">
        <f>IF(J1319=$BM341,1,0)</f>
        <v>0</v>
      </c>
      <c r="BN1319" s="79">
        <f>IF(J1319=$BN341,1,0)</f>
        <v>0</v>
      </c>
      <c r="BO1319" s="79">
        <f>IF(J1319=$BO341,1,0)</f>
        <v>0</v>
      </c>
      <c r="BP1319" s="79">
        <f>IF(J1319=$BP341,1,0)</f>
        <v>0</v>
      </c>
      <c r="BQ1319" s="79">
        <f>IF(J1319=$BQ$2,1,0)</f>
        <v>0</v>
      </c>
      <c r="BR1319" s="79">
        <f>IF(J1319=$BR$2,1,0)</f>
        <v>0</v>
      </c>
      <c r="BS1319" s="78">
        <f>IF(F1319=$BS$2,1,0)</f>
        <v>0</v>
      </c>
      <c r="BT1319" s="78">
        <f>IF(F1319=$BT$2,1,0)</f>
        <v>0</v>
      </c>
      <c r="BU1319" s="78">
        <f>IF(F1319=$BU$2,1,0)</f>
        <v>0</v>
      </c>
      <c r="BV1319" s="78">
        <f>IF(F1319=$BV$2,1,0)</f>
        <v>1</v>
      </c>
      <c r="BW1319" s="78">
        <f>IF(F1319=$BW$2,1,0)</f>
        <v>0</v>
      </c>
      <c r="BX1319" s="78">
        <f>IF(F1319=$BX$2,1,0)</f>
        <v>0</v>
      </c>
      <c r="BY1319" s="78">
        <f>IF(F1319=$BY$2,1,0)</f>
        <v>0</v>
      </c>
      <c r="BZ1319" s="78">
        <f>IF(F1319=$BZ$2,1,0)</f>
        <v>0</v>
      </c>
      <c r="CA1319" t="s">
        <v>2335</v>
      </c>
      <c r="CB1319" s="1">
        <v>0</v>
      </c>
      <c r="CC1319" s="1">
        <v>0</v>
      </c>
    </row>
    <row r="1320" spans="2:81" x14ac:dyDescent="0.3">
      <c r="B1320" s="1">
        <v>38</v>
      </c>
      <c r="C1320" t="s">
        <v>160</v>
      </c>
      <c r="D1320" t="s">
        <v>92</v>
      </c>
      <c r="E1320" s="1" t="s">
        <v>540</v>
      </c>
      <c r="F1320" s="31" t="s">
        <v>35</v>
      </c>
      <c r="G1320" s="1">
        <v>22</v>
      </c>
      <c r="H1320" s="1">
        <v>2017</v>
      </c>
      <c r="I1320" s="36">
        <v>0.79722222222222217</v>
      </c>
      <c r="J1320" s="1" t="s">
        <v>9</v>
      </c>
      <c r="K1320" s="39">
        <v>24954</v>
      </c>
      <c r="L1320" t="s">
        <v>1778</v>
      </c>
      <c r="M1320" s="76">
        <v>87</v>
      </c>
      <c r="N1320" t="str">
        <f t="shared" si="647"/>
        <v>overcast</v>
      </c>
      <c r="O1320" s="78">
        <f t="shared" si="648"/>
        <v>0</v>
      </c>
      <c r="P1320" s="78">
        <v>0</v>
      </c>
      <c r="Q1320" s="78">
        <v>0</v>
      </c>
      <c r="R1320" s="78">
        <f t="shared" si="649"/>
        <v>0</v>
      </c>
      <c r="S1320" s="78">
        <f t="shared" si="650"/>
        <v>0</v>
      </c>
      <c r="T1320" s="78">
        <f t="shared" si="651"/>
        <v>0</v>
      </c>
      <c r="U1320" s="78">
        <f t="shared" si="652"/>
        <v>0</v>
      </c>
      <c r="V1320" s="78">
        <f t="shared" si="653"/>
        <v>0</v>
      </c>
      <c r="W1320" s="78">
        <f t="shared" si="654"/>
        <v>1</v>
      </c>
      <c r="X1320" s="78">
        <f t="shared" si="655"/>
        <v>0</v>
      </c>
      <c r="Y1320" s="78">
        <f t="shared" si="656"/>
        <v>0</v>
      </c>
      <c r="Z1320" s="78">
        <f t="shared" si="657"/>
        <v>0</v>
      </c>
      <c r="AA1320" s="78">
        <f t="shared" si="658"/>
        <v>0</v>
      </c>
      <c r="AB1320" s="78">
        <f t="shared" si="659"/>
        <v>0</v>
      </c>
      <c r="AC1320" s="78">
        <f t="shared" si="660"/>
        <v>0</v>
      </c>
      <c r="AD1320" s="78">
        <f t="shared" si="661"/>
        <v>0</v>
      </c>
      <c r="AE1320" s="78">
        <f t="shared" si="662"/>
        <v>0</v>
      </c>
      <c r="AF1320" s="78">
        <f t="shared" si="663"/>
        <v>0</v>
      </c>
      <c r="AG1320" s="78">
        <f t="shared" si="646"/>
        <v>0</v>
      </c>
      <c r="AH1320" s="78">
        <f t="shared" si="664"/>
        <v>0</v>
      </c>
      <c r="AI1320" s="78">
        <f t="shared" si="665"/>
        <v>0</v>
      </c>
      <c r="AJ1320" s="78">
        <f t="shared" si="666"/>
        <v>0</v>
      </c>
      <c r="AK1320" s="78">
        <f t="shared" si="667"/>
        <v>0</v>
      </c>
      <c r="AL1320" s="78">
        <f t="shared" si="668"/>
        <v>0</v>
      </c>
      <c r="AM1320" s="78">
        <f t="shared" si="669"/>
        <v>0</v>
      </c>
      <c r="AN1320" s="78">
        <f t="shared" si="670"/>
        <v>0</v>
      </c>
      <c r="AO1320" s="78">
        <f t="shared" si="671"/>
        <v>0</v>
      </c>
      <c r="AP1320" s="78">
        <f t="shared" si="672"/>
        <v>0</v>
      </c>
      <c r="AQ1320" s="78">
        <f t="shared" si="673"/>
        <v>0</v>
      </c>
      <c r="AR1320" s="78">
        <f t="shared" si="674"/>
        <v>0</v>
      </c>
      <c r="AS1320" s="78">
        <f t="shared" si="675"/>
        <v>0</v>
      </c>
      <c r="AT1320" s="78">
        <f t="shared" si="676"/>
        <v>0</v>
      </c>
      <c r="AU1320" s="78">
        <f t="shared" si="677"/>
        <v>1</v>
      </c>
      <c r="AV1320" s="78">
        <f>IF(AND(M1320&gt;=35,M1320&lt;=39),1,0)</f>
        <v>0</v>
      </c>
      <c r="AW1320" s="78">
        <f>IF(AND(M1320&gt;=40,M1320&lt;=44),1,0)</f>
        <v>0</v>
      </c>
      <c r="AX1320" s="78">
        <f>IF(AND(M1320&gt;=45,M1320&lt;=49),1,0)</f>
        <v>0</v>
      </c>
      <c r="AY1320" s="78">
        <f>IF(AND(M1320&gt;=50,M1320&lt;=54),1,0)</f>
        <v>0</v>
      </c>
      <c r="AZ1320" s="78">
        <f>IF(AND(M1320&gt;=55,M1320&lt;=59),1,0)</f>
        <v>0</v>
      </c>
      <c r="BA1320" s="78">
        <f>IF(AND(M1320&gt;=60,M1320&lt;=64),1,0)</f>
        <v>0</v>
      </c>
      <c r="BB1320" s="78">
        <f>IF(AND(M1320&gt;=65,M1320&lt;=69),1,0)</f>
        <v>0</v>
      </c>
      <c r="BC1320" s="78">
        <f>IF(AND(M1320&gt;=70,M1320&lt;=74),1,0)</f>
        <v>0</v>
      </c>
      <c r="BD1320" s="78">
        <f>IF(AND(M1320&gt;=75,M1320&lt;=79),1,0)</f>
        <v>0</v>
      </c>
      <c r="BE1320" s="78">
        <f>IF(AND(M1320&gt;=80,M1320&lt;=84),1,0)</f>
        <v>0</v>
      </c>
      <c r="BF1320" s="78">
        <f>IF(AND(M1320&gt;=85,M1320&lt;=89),1,0)</f>
        <v>1</v>
      </c>
      <c r="BG1320" s="78">
        <f>IF(AND(M1320&gt;=90,M1320&lt;=94),1,0)</f>
        <v>0</v>
      </c>
      <c r="BH1320" s="78">
        <f>IF(AND(M1320&gt;=95,M1320&lt;=99),1,0)</f>
        <v>0</v>
      </c>
      <c r="BI1320" s="78">
        <f>IF(AND(M1320&gt;=100,M1320&lt;=105),1,0)</f>
        <v>0</v>
      </c>
      <c r="BJ1320" s="78">
        <f>IF(I1320&lt;$BK$2,1,0)</f>
        <v>0</v>
      </c>
      <c r="BK1320" s="78">
        <f>IF(I1320&gt;$BK$2,1,0)</f>
        <v>1</v>
      </c>
      <c r="BL1320" s="79">
        <f>IF(J1320=$BL$2,1,0)</f>
        <v>0</v>
      </c>
      <c r="BM1320" s="79">
        <f>IF(J1320=$BM342,1,0)</f>
        <v>0</v>
      </c>
      <c r="BN1320" s="79">
        <f>IF(J1320=$BN342,1,0)</f>
        <v>0</v>
      </c>
      <c r="BO1320" s="79">
        <f>IF(J1320=$BO342,1,0)</f>
        <v>0</v>
      </c>
      <c r="BP1320" s="79">
        <f>IF(J1320=$BP342,1,0)</f>
        <v>0</v>
      </c>
      <c r="BQ1320" s="79">
        <f>IF(J1320=$BQ$2,1,0)</f>
        <v>0</v>
      </c>
      <c r="BR1320" s="79">
        <f>IF(J1320=$BR$2,1,0)</f>
        <v>0</v>
      </c>
      <c r="BS1320" s="78">
        <f>IF(F1320=$BS$2,1,0)</f>
        <v>0</v>
      </c>
      <c r="BT1320" s="78">
        <f>IF(F1320=$BT$2,1,0)</f>
        <v>0</v>
      </c>
      <c r="BU1320" s="78">
        <f>IF(F1320=$BU$2,1,0)</f>
        <v>0</v>
      </c>
      <c r="BV1320" s="78">
        <f>IF(F1320=$BV$2,1,0)</f>
        <v>1</v>
      </c>
      <c r="BW1320" s="78">
        <f>IF(F1320=$BW$2,1,0)</f>
        <v>0</v>
      </c>
      <c r="BX1320" s="78">
        <f>IF(F1320=$BX$2,1,0)</f>
        <v>0</v>
      </c>
      <c r="BY1320" s="78">
        <f>IF(F1320=$BY$2,1,0)</f>
        <v>0</v>
      </c>
      <c r="BZ1320" s="78">
        <f>IF(F1320=$BZ$2,1,0)</f>
        <v>0</v>
      </c>
      <c r="CA1320"/>
      <c r="CB1320" s="1">
        <v>0</v>
      </c>
      <c r="CC1320" s="1">
        <v>0</v>
      </c>
    </row>
    <row r="1321" spans="2:81" x14ac:dyDescent="0.3">
      <c r="B1321" s="1">
        <v>39</v>
      </c>
      <c r="C1321" t="s">
        <v>181</v>
      </c>
      <c r="D1321" t="s">
        <v>76</v>
      </c>
      <c r="E1321" s="1" t="s">
        <v>1225</v>
      </c>
      <c r="F1321" s="31" t="s">
        <v>35</v>
      </c>
      <c r="G1321" s="1">
        <v>30</v>
      </c>
      <c r="H1321" s="1">
        <v>2017</v>
      </c>
      <c r="I1321" s="36">
        <v>0.79722222222222217</v>
      </c>
      <c r="J1321" s="1" t="s">
        <v>5</v>
      </c>
      <c r="K1321" s="39">
        <v>24398</v>
      </c>
      <c r="L1321" t="s">
        <v>1805</v>
      </c>
      <c r="M1321" s="76">
        <v>88</v>
      </c>
      <c r="N1321" t="str">
        <f t="shared" si="647"/>
        <v>ptcldy</v>
      </c>
      <c r="O1321" s="78">
        <f t="shared" si="648"/>
        <v>0</v>
      </c>
      <c r="P1321" s="78">
        <v>0</v>
      </c>
      <c r="Q1321" s="78">
        <v>0</v>
      </c>
      <c r="R1321" s="78">
        <f t="shared" si="649"/>
        <v>0</v>
      </c>
      <c r="S1321" s="78">
        <f t="shared" si="650"/>
        <v>0</v>
      </c>
      <c r="T1321" s="78">
        <f t="shared" si="651"/>
        <v>0</v>
      </c>
      <c r="U1321" s="78">
        <f t="shared" si="652"/>
        <v>0</v>
      </c>
      <c r="V1321" s="78">
        <f t="shared" si="653"/>
        <v>0</v>
      </c>
      <c r="W1321" s="78">
        <f t="shared" si="654"/>
        <v>0</v>
      </c>
      <c r="X1321" s="78">
        <f t="shared" si="655"/>
        <v>0</v>
      </c>
      <c r="Y1321" s="78">
        <f t="shared" si="656"/>
        <v>0</v>
      </c>
      <c r="Z1321" s="78">
        <f t="shared" si="657"/>
        <v>0</v>
      </c>
      <c r="AA1321" s="78">
        <f t="shared" si="658"/>
        <v>0</v>
      </c>
      <c r="AB1321" s="78">
        <f t="shared" si="659"/>
        <v>0</v>
      </c>
      <c r="AC1321" s="78">
        <f t="shared" si="660"/>
        <v>0</v>
      </c>
      <c r="AD1321" s="78">
        <f t="shared" si="661"/>
        <v>0</v>
      </c>
      <c r="AE1321" s="78">
        <f t="shared" si="662"/>
        <v>0</v>
      </c>
      <c r="AF1321" s="78">
        <f t="shared" si="663"/>
        <v>0</v>
      </c>
      <c r="AG1321" s="78">
        <f t="shared" si="646"/>
        <v>0</v>
      </c>
      <c r="AH1321" s="78">
        <f t="shared" si="664"/>
        <v>0</v>
      </c>
      <c r="AI1321" s="78">
        <f t="shared" si="665"/>
        <v>0</v>
      </c>
      <c r="AJ1321" s="78">
        <f t="shared" si="666"/>
        <v>0</v>
      </c>
      <c r="AK1321" s="78">
        <f t="shared" si="667"/>
        <v>0</v>
      </c>
      <c r="AL1321" s="78">
        <f t="shared" si="668"/>
        <v>0</v>
      </c>
      <c r="AM1321" s="78">
        <f t="shared" si="669"/>
        <v>0</v>
      </c>
      <c r="AN1321" s="78">
        <f t="shared" si="670"/>
        <v>0</v>
      </c>
      <c r="AO1321" s="78">
        <f t="shared" si="671"/>
        <v>0</v>
      </c>
      <c r="AP1321" s="78">
        <f t="shared" si="672"/>
        <v>0</v>
      </c>
      <c r="AQ1321" s="78">
        <f t="shared" si="673"/>
        <v>1</v>
      </c>
      <c r="AR1321" s="78">
        <f t="shared" si="674"/>
        <v>0</v>
      </c>
      <c r="AS1321" s="78">
        <f t="shared" si="675"/>
        <v>0</v>
      </c>
      <c r="AT1321" s="78">
        <f t="shared" si="676"/>
        <v>0</v>
      </c>
      <c r="AU1321" s="78">
        <f t="shared" si="677"/>
        <v>1</v>
      </c>
      <c r="AV1321" s="78">
        <f>IF(AND(M1321&gt;=35,M1321&lt;=39),1,0)</f>
        <v>0</v>
      </c>
      <c r="AW1321" s="78">
        <f>IF(AND(M1321&gt;=40,M1321&lt;=44),1,0)</f>
        <v>0</v>
      </c>
      <c r="AX1321" s="78">
        <f>IF(AND(M1321&gt;=45,M1321&lt;=49),1,0)</f>
        <v>0</v>
      </c>
      <c r="AY1321" s="78">
        <f>IF(AND(M1321&gt;=50,M1321&lt;=54),1,0)</f>
        <v>0</v>
      </c>
      <c r="AZ1321" s="78">
        <f>IF(AND(M1321&gt;=55,M1321&lt;=59),1,0)</f>
        <v>0</v>
      </c>
      <c r="BA1321" s="78">
        <f>IF(AND(M1321&gt;=60,M1321&lt;=64),1,0)</f>
        <v>0</v>
      </c>
      <c r="BB1321" s="78">
        <f>IF(AND(M1321&gt;=65,M1321&lt;=69),1,0)</f>
        <v>0</v>
      </c>
      <c r="BC1321" s="78">
        <f>IF(AND(M1321&gt;=70,M1321&lt;=74),1,0)</f>
        <v>0</v>
      </c>
      <c r="BD1321" s="78">
        <f>IF(AND(M1321&gt;=75,M1321&lt;=79),1,0)</f>
        <v>0</v>
      </c>
      <c r="BE1321" s="78">
        <f>IF(AND(M1321&gt;=80,M1321&lt;=84),1,0)</f>
        <v>0</v>
      </c>
      <c r="BF1321" s="78">
        <f>IF(AND(M1321&gt;=85,M1321&lt;=89),1,0)</f>
        <v>1</v>
      </c>
      <c r="BG1321" s="78">
        <f>IF(AND(M1321&gt;=90,M1321&lt;=94),1,0)</f>
        <v>0</v>
      </c>
      <c r="BH1321" s="78">
        <f>IF(AND(M1321&gt;=95,M1321&lt;=99),1,0)</f>
        <v>0</v>
      </c>
      <c r="BI1321" s="78">
        <f>IF(AND(M1321&gt;=100,M1321&lt;=105),1,0)</f>
        <v>0</v>
      </c>
      <c r="BJ1321" s="78">
        <f>IF(I1321&lt;$BK$2,1,0)</f>
        <v>0</v>
      </c>
      <c r="BK1321" s="78">
        <f>IF(I1321&gt;$BK$2,1,0)</f>
        <v>1</v>
      </c>
      <c r="BL1321" s="79">
        <f>IF(J1321=$BL$2,1,0)</f>
        <v>0</v>
      </c>
      <c r="BM1321" s="79">
        <f>IF(J1321=$BM343,1,0)</f>
        <v>0</v>
      </c>
      <c r="BN1321" s="79">
        <f>IF(J1321=$BN343,1,0)</f>
        <v>0</v>
      </c>
      <c r="BO1321" s="79">
        <f>IF(J1321=$BO343,1,0)</f>
        <v>0</v>
      </c>
      <c r="BP1321" s="79">
        <f>IF(J1321=$BP343,1,0)</f>
        <v>0</v>
      </c>
      <c r="BQ1321" s="79">
        <f>IF(J1321=$BQ$2,1,0)</f>
        <v>0</v>
      </c>
      <c r="BR1321" s="79">
        <f>IF(J1321=$BR$2,1,0)</f>
        <v>0</v>
      </c>
      <c r="BS1321" s="78">
        <f>IF(F1321=$BS$2,1,0)</f>
        <v>0</v>
      </c>
      <c r="BT1321" s="78">
        <f>IF(F1321=$BT$2,1,0)</f>
        <v>0</v>
      </c>
      <c r="BU1321" s="78">
        <f>IF(F1321=$BU$2,1,0)</f>
        <v>0</v>
      </c>
      <c r="BV1321" s="78">
        <f>IF(F1321=$BV$2,1,0)</f>
        <v>1</v>
      </c>
      <c r="BW1321" s="78">
        <f>IF(F1321=$BW$2,1,0)</f>
        <v>0</v>
      </c>
      <c r="BX1321" s="78">
        <f>IF(F1321=$BX$2,1,0)</f>
        <v>0</v>
      </c>
      <c r="BY1321" s="78">
        <f>IF(F1321=$BY$2,1,0)</f>
        <v>0</v>
      </c>
      <c r="BZ1321" s="78">
        <f>IF(F1321=$BZ$2,1,0)</f>
        <v>0</v>
      </c>
      <c r="CA1321" t="s">
        <v>2009</v>
      </c>
      <c r="CB1321" s="1">
        <v>0</v>
      </c>
      <c r="CC1321" s="1">
        <v>0</v>
      </c>
    </row>
    <row r="1322" spans="2:81" x14ac:dyDescent="0.3">
      <c r="B1322" s="1">
        <v>40</v>
      </c>
      <c r="C1322" t="s">
        <v>181</v>
      </c>
      <c r="D1322" t="s">
        <v>76</v>
      </c>
      <c r="E1322" s="1" t="s">
        <v>1226</v>
      </c>
      <c r="F1322" s="31" t="s">
        <v>48</v>
      </c>
      <c r="G1322" s="1">
        <v>1</v>
      </c>
      <c r="H1322" s="1">
        <v>2017</v>
      </c>
      <c r="I1322" s="36">
        <v>0.72013888888888899</v>
      </c>
      <c r="J1322" s="1" t="s">
        <v>7</v>
      </c>
      <c r="K1322" s="39">
        <v>28346</v>
      </c>
      <c r="L1322" t="s">
        <v>1781</v>
      </c>
      <c r="M1322" s="76">
        <v>83</v>
      </c>
      <c r="N1322" t="str">
        <f t="shared" si="647"/>
        <v>cloudy</v>
      </c>
      <c r="O1322" s="78">
        <f t="shared" si="648"/>
        <v>0</v>
      </c>
      <c r="P1322" s="78">
        <v>0</v>
      </c>
      <c r="Q1322" s="78">
        <v>0</v>
      </c>
      <c r="R1322" s="78">
        <f t="shared" si="649"/>
        <v>0</v>
      </c>
      <c r="S1322" s="78">
        <f t="shared" si="650"/>
        <v>0</v>
      </c>
      <c r="T1322" s="78">
        <f t="shared" si="651"/>
        <v>0</v>
      </c>
      <c r="U1322" s="78">
        <f t="shared" si="652"/>
        <v>0</v>
      </c>
      <c r="V1322" s="78">
        <f t="shared" si="653"/>
        <v>0</v>
      </c>
      <c r="W1322" s="78">
        <f t="shared" si="654"/>
        <v>0</v>
      </c>
      <c r="X1322" s="78">
        <f t="shared" si="655"/>
        <v>0</v>
      </c>
      <c r="Y1322" s="78">
        <f t="shared" si="656"/>
        <v>0</v>
      </c>
      <c r="Z1322" s="78">
        <f t="shared" si="657"/>
        <v>0</v>
      </c>
      <c r="AA1322" s="78">
        <f t="shared" si="658"/>
        <v>0</v>
      </c>
      <c r="AB1322" s="78">
        <f t="shared" si="659"/>
        <v>0</v>
      </c>
      <c r="AC1322" s="78">
        <f t="shared" si="660"/>
        <v>0</v>
      </c>
      <c r="AD1322" s="78">
        <f t="shared" si="661"/>
        <v>0</v>
      </c>
      <c r="AE1322" s="78">
        <f t="shared" si="662"/>
        <v>0</v>
      </c>
      <c r="AF1322" s="78">
        <f t="shared" si="663"/>
        <v>0</v>
      </c>
      <c r="AG1322" s="78">
        <f t="shared" si="646"/>
        <v>0</v>
      </c>
      <c r="AH1322" s="78">
        <f t="shared" si="664"/>
        <v>0</v>
      </c>
      <c r="AI1322" s="78">
        <f t="shared" si="665"/>
        <v>0</v>
      </c>
      <c r="AJ1322" s="78">
        <f t="shared" si="666"/>
        <v>0</v>
      </c>
      <c r="AK1322" s="78">
        <f t="shared" si="667"/>
        <v>0</v>
      </c>
      <c r="AL1322" s="78">
        <f t="shared" si="668"/>
        <v>0</v>
      </c>
      <c r="AM1322" s="78">
        <f t="shared" si="669"/>
        <v>0</v>
      </c>
      <c r="AN1322" s="78">
        <f t="shared" si="670"/>
        <v>0</v>
      </c>
      <c r="AO1322" s="78">
        <f t="shared" si="671"/>
        <v>0</v>
      </c>
      <c r="AP1322" s="78">
        <f t="shared" si="672"/>
        <v>0</v>
      </c>
      <c r="AQ1322" s="78">
        <f t="shared" si="673"/>
        <v>1</v>
      </c>
      <c r="AR1322" s="78">
        <f t="shared" si="674"/>
        <v>0</v>
      </c>
      <c r="AS1322" s="78">
        <f t="shared" si="675"/>
        <v>0</v>
      </c>
      <c r="AT1322" s="78">
        <f t="shared" si="676"/>
        <v>0</v>
      </c>
      <c r="AU1322" s="78">
        <f t="shared" si="677"/>
        <v>1</v>
      </c>
      <c r="AV1322" s="78">
        <f>IF(AND(M1322&gt;=35,M1322&lt;=39),1,0)</f>
        <v>0</v>
      </c>
      <c r="AW1322" s="78">
        <f>IF(AND(M1322&gt;=40,M1322&lt;=44),1,0)</f>
        <v>0</v>
      </c>
      <c r="AX1322" s="78">
        <f>IF(AND(M1322&gt;=45,M1322&lt;=49),1,0)</f>
        <v>0</v>
      </c>
      <c r="AY1322" s="78">
        <f>IF(AND(M1322&gt;=50,M1322&lt;=54),1,0)</f>
        <v>0</v>
      </c>
      <c r="AZ1322" s="78">
        <f>IF(AND(M1322&gt;=55,M1322&lt;=59),1,0)</f>
        <v>0</v>
      </c>
      <c r="BA1322" s="78">
        <f>IF(AND(M1322&gt;=60,M1322&lt;=64),1,0)</f>
        <v>0</v>
      </c>
      <c r="BB1322" s="78">
        <f>IF(AND(M1322&gt;=65,M1322&lt;=69),1,0)</f>
        <v>0</v>
      </c>
      <c r="BC1322" s="78">
        <f>IF(AND(M1322&gt;=70,M1322&lt;=74),1,0)</f>
        <v>0</v>
      </c>
      <c r="BD1322" s="78">
        <f>IF(AND(M1322&gt;=75,M1322&lt;=79),1,0)</f>
        <v>0</v>
      </c>
      <c r="BE1322" s="78">
        <f>IF(AND(M1322&gt;=80,M1322&lt;=84),1,0)</f>
        <v>1</v>
      </c>
      <c r="BF1322" s="78">
        <f>IF(AND(M1322&gt;=85,M1322&lt;=89),1,0)</f>
        <v>0</v>
      </c>
      <c r="BG1322" s="78">
        <f>IF(AND(M1322&gt;=90,M1322&lt;=94),1,0)</f>
        <v>0</v>
      </c>
      <c r="BH1322" s="78">
        <f>IF(AND(M1322&gt;=95,M1322&lt;=99),1,0)</f>
        <v>0</v>
      </c>
      <c r="BI1322" s="78">
        <f>IF(AND(M1322&gt;=100,M1322&lt;=105),1,0)</f>
        <v>0</v>
      </c>
      <c r="BJ1322" s="78">
        <f>IF(I1322&lt;$BK$2,1,0)</f>
        <v>1</v>
      </c>
      <c r="BK1322" s="78">
        <f>IF(I1322&gt;$BK$2,1,0)</f>
        <v>0</v>
      </c>
      <c r="BL1322" s="79">
        <f>IF(J1322=$BL$2,1,0)</f>
        <v>0</v>
      </c>
      <c r="BM1322" s="79">
        <f>IF(J1322=$BM344,1,0)</f>
        <v>0</v>
      </c>
      <c r="BN1322" s="79">
        <f>IF(J1322=$BN344,1,0)</f>
        <v>0</v>
      </c>
      <c r="BO1322" s="79">
        <f>IF(J1322=$BO344,1,0)</f>
        <v>0</v>
      </c>
      <c r="BP1322" s="79">
        <f>IF(J1322=$BP344,1,0)</f>
        <v>0</v>
      </c>
      <c r="BQ1322" s="79">
        <f>IF(J1322=$BQ$2,1,0)</f>
        <v>1</v>
      </c>
      <c r="BR1322" s="79">
        <f>IF(J1322=$BR$2,1,0)</f>
        <v>0</v>
      </c>
      <c r="BS1322" s="78">
        <f>IF(F1322=$BS$2,1,0)</f>
        <v>0</v>
      </c>
      <c r="BT1322" s="78">
        <f>IF(F1322=$BT$2,1,0)</f>
        <v>0</v>
      </c>
      <c r="BU1322" s="78">
        <f>IF(F1322=$BU$2,1,0)</f>
        <v>0</v>
      </c>
      <c r="BV1322" s="78">
        <f>IF(F1322=$BV$2,1,0)</f>
        <v>0</v>
      </c>
      <c r="BW1322" s="78">
        <f>IF(F1322=$BW$2,1,0)</f>
        <v>1</v>
      </c>
      <c r="BX1322" s="78">
        <f>IF(F1322=$BX$2,1,0)</f>
        <v>0</v>
      </c>
      <c r="BY1322" s="78">
        <f>IF(F1322=$BY$2,1,0)</f>
        <v>0</v>
      </c>
      <c r="BZ1322" s="78">
        <f>IF(F1322=$BZ$2,1,0)</f>
        <v>0</v>
      </c>
      <c r="CA1322" t="s">
        <v>2336</v>
      </c>
      <c r="CB1322" s="1">
        <v>1</v>
      </c>
      <c r="CC1322" s="1">
        <v>0</v>
      </c>
    </row>
    <row r="1323" spans="2:81" x14ac:dyDescent="0.3">
      <c r="B1323" s="1">
        <v>41</v>
      </c>
      <c r="C1323" t="s">
        <v>181</v>
      </c>
      <c r="D1323" t="s">
        <v>76</v>
      </c>
      <c r="E1323" s="1" t="s">
        <v>1227</v>
      </c>
      <c r="F1323" s="31" t="s">
        <v>48</v>
      </c>
      <c r="G1323" s="1">
        <v>2</v>
      </c>
      <c r="H1323" s="1">
        <v>2017</v>
      </c>
      <c r="I1323" s="36">
        <v>0.56874999999999998</v>
      </c>
      <c r="J1323" s="1" t="s">
        <v>8</v>
      </c>
      <c r="K1323" s="39">
        <v>26489</v>
      </c>
      <c r="L1323" t="s">
        <v>1719</v>
      </c>
      <c r="M1323" s="76">
        <v>87</v>
      </c>
      <c r="N1323" t="str">
        <f t="shared" si="647"/>
        <v>ptcldy</v>
      </c>
      <c r="O1323" s="78">
        <f t="shared" si="648"/>
        <v>0</v>
      </c>
      <c r="P1323" s="78">
        <v>0</v>
      </c>
      <c r="Q1323" s="78">
        <v>0</v>
      </c>
      <c r="R1323" s="78">
        <f t="shared" si="649"/>
        <v>0</v>
      </c>
      <c r="S1323" s="78">
        <f t="shared" si="650"/>
        <v>0</v>
      </c>
      <c r="T1323" s="78">
        <f t="shared" si="651"/>
        <v>0</v>
      </c>
      <c r="U1323" s="78">
        <f t="shared" si="652"/>
        <v>0</v>
      </c>
      <c r="V1323" s="78">
        <f t="shared" si="653"/>
        <v>0</v>
      </c>
      <c r="W1323" s="78">
        <f t="shared" si="654"/>
        <v>0</v>
      </c>
      <c r="X1323" s="78">
        <f t="shared" si="655"/>
        <v>0</v>
      </c>
      <c r="Y1323" s="78">
        <f t="shared" si="656"/>
        <v>0</v>
      </c>
      <c r="Z1323" s="78">
        <f t="shared" si="657"/>
        <v>0</v>
      </c>
      <c r="AA1323" s="78">
        <f t="shared" si="658"/>
        <v>0</v>
      </c>
      <c r="AB1323" s="78">
        <f t="shared" si="659"/>
        <v>0</v>
      </c>
      <c r="AC1323" s="78">
        <f t="shared" si="660"/>
        <v>0</v>
      </c>
      <c r="AD1323" s="78">
        <f t="shared" si="661"/>
        <v>0</v>
      </c>
      <c r="AE1323" s="78">
        <f t="shared" si="662"/>
        <v>0</v>
      </c>
      <c r="AF1323" s="78">
        <f t="shared" si="663"/>
        <v>0</v>
      </c>
      <c r="AG1323" s="78">
        <f t="shared" si="646"/>
        <v>0</v>
      </c>
      <c r="AH1323" s="78">
        <f t="shared" si="664"/>
        <v>0</v>
      </c>
      <c r="AI1323" s="78">
        <f t="shared" si="665"/>
        <v>0</v>
      </c>
      <c r="AJ1323" s="78">
        <f t="shared" si="666"/>
        <v>0</v>
      </c>
      <c r="AK1323" s="78">
        <f t="shared" si="667"/>
        <v>0</v>
      </c>
      <c r="AL1323" s="78">
        <f t="shared" si="668"/>
        <v>0</v>
      </c>
      <c r="AM1323" s="78">
        <f t="shared" si="669"/>
        <v>0</v>
      </c>
      <c r="AN1323" s="78">
        <f t="shared" si="670"/>
        <v>0</v>
      </c>
      <c r="AO1323" s="78">
        <f t="shared" si="671"/>
        <v>0</v>
      </c>
      <c r="AP1323" s="78">
        <f t="shared" si="672"/>
        <v>0</v>
      </c>
      <c r="AQ1323" s="78">
        <f t="shared" si="673"/>
        <v>1</v>
      </c>
      <c r="AR1323" s="78">
        <f t="shared" si="674"/>
        <v>0</v>
      </c>
      <c r="AS1323" s="78">
        <f t="shared" si="675"/>
        <v>0</v>
      </c>
      <c r="AT1323" s="78">
        <f t="shared" si="676"/>
        <v>0</v>
      </c>
      <c r="AU1323" s="78">
        <f t="shared" si="677"/>
        <v>1</v>
      </c>
      <c r="AV1323" s="78">
        <f>IF(AND(M1323&gt;=35,M1323&lt;=39),1,0)</f>
        <v>0</v>
      </c>
      <c r="AW1323" s="78">
        <f>IF(AND(M1323&gt;=40,M1323&lt;=44),1,0)</f>
        <v>0</v>
      </c>
      <c r="AX1323" s="78">
        <f>IF(AND(M1323&gt;=45,M1323&lt;=49),1,0)</f>
        <v>0</v>
      </c>
      <c r="AY1323" s="78">
        <f>IF(AND(M1323&gt;=50,M1323&lt;=54),1,0)</f>
        <v>0</v>
      </c>
      <c r="AZ1323" s="78">
        <f>IF(AND(M1323&gt;=55,M1323&lt;=59),1,0)</f>
        <v>0</v>
      </c>
      <c r="BA1323" s="78">
        <f>IF(AND(M1323&gt;=60,M1323&lt;=64),1,0)</f>
        <v>0</v>
      </c>
      <c r="BB1323" s="78">
        <f>IF(AND(M1323&gt;=65,M1323&lt;=69),1,0)</f>
        <v>0</v>
      </c>
      <c r="BC1323" s="78">
        <f>IF(AND(M1323&gt;=70,M1323&lt;=74),1,0)</f>
        <v>0</v>
      </c>
      <c r="BD1323" s="78">
        <f>IF(AND(M1323&gt;=75,M1323&lt;=79),1,0)</f>
        <v>0</v>
      </c>
      <c r="BE1323" s="78">
        <f>IF(AND(M1323&gt;=80,M1323&lt;=84),1,0)</f>
        <v>0</v>
      </c>
      <c r="BF1323" s="78">
        <f>IF(AND(M1323&gt;=85,M1323&lt;=89),1,0)</f>
        <v>1</v>
      </c>
      <c r="BG1323" s="78">
        <f>IF(AND(M1323&gt;=90,M1323&lt;=94),1,0)</f>
        <v>0</v>
      </c>
      <c r="BH1323" s="78">
        <f>IF(AND(M1323&gt;=95,M1323&lt;=99),1,0)</f>
        <v>0</v>
      </c>
      <c r="BI1323" s="78">
        <f>IF(AND(M1323&gt;=100,M1323&lt;=105),1,0)</f>
        <v>0</v>
      </c>
      <c r="BJ1323" s="78">
        <f>IF(I1323&lt;$BK$2,1,0)</f>
        <v>1</v>
      </c>
      <c r="BK1323" s="78">
        <f>IF(I1323&gt;$BK$2,1,0)</f>
        <v>0</v>
      </c>
      <c r="BL1323" s="79">
        <f>IF(J1323=$BL$2,1,0)</f>
        <v>0</v>
      </c>
      <c r="BM1323" s="79">
        <f>IF(J1323=$BM345,1,0)</f>
        <v>0</v>
      </c>
      <c r="BN1323" s="79">
        <f>IF(J1323=$BN345,1,0)</f>
        <v>0</v>
      </c>
      <c r="BO1323" s="79">
        <f>IF(J1323=$BO345,1,0)</f>
        <v>0</v>
      </c>
      <c r="BP1323" s="79">
        <f>IF(J1323=$BP345,1,0)</f>
        <v>0</v>
      </c>
      <c r="BQ1323" s="79">
        <f>IF(J1323=$BQ$2,1,0)</f>
        <v>0</v>
      </c>
      <c r="BR1323" s="79">
        <f>IF(J1323=$BR$2,1,0)</f>
        <v>1</v>
      </c>
      <c r="BS1323" s="78">
        <f>IF(F1323=$BS$2,1,0)</f>
        <v>0</v>
      </c>
      <c r="BT1323" s="78">
        <f>IF(F1323=$BT$2,1,0)</f>
        <v>0</v>
      </c>
      <c r="BU1323" s="78">
        <f>IF(F1323=$BU$2,1,0)</f>
        <v>0</v>
      </c>
      <c r="BV1323" s="78">
        <f>IF(F1323=$BV$2,1,0)</f>
        <v>0</v>
      </c>
      <c r="BW1323" s="78">
        <f>IF(F1323=$BW$2,1,0)</f>
        <v>1</v>
      </c>
      <c r="BX1323" s="78">
        <f>IF(F1323=$BX$2,1,0)</f>
        <v>0</v>
      </c>
      <c r="BY1323" s="78">
        <f>IF(F1323=$BY$2,1,0)</f>
        <v>0</v>
      </c>
      <c r="BZ1323" s="78">
        <f>IF(F1323=$BZ$2,1,0)</f>
        <v>0</v>
      </c>
      <c r="CA1323" t="s">
        <v>1907</v>
      </c>
      <c r="CB1323" s="1">
        <v>0</v>
      </c>
      <c r="CC1323" s="1">
        <v>0</v>
      </c>
    </row>
    <row r="1324" spans="2:81" x14ac:dyDescent="0.3">
      <c r="B1324" s="1">
        <v>42</v>
      </c>
      <c r="C1324" t="s">
        <v>174</v>
      </c>
      <c r="D1324" t="s">
        <v>59</v>
      </c>
      <c r="E1324" s="1" t="s">
        <v>547</v>
      </c>
      <c r="F1324" s="31" t="s">
        <v>48</v>
      </c>
      <c r="G1324" s="1">
        <v>14</v>
      </c>
      <c r="H1324" s="1">
        <v>2017</v>
      </c>
      <c r="I1324" s="36">
        <v>0.82916666666666661</v>
      </c>
      <c r="J1324" s="1" t="s">
        <v>5</v>
      </c>
      <c r="K1324" s="39">
        <v>34335</v>
      </c>
      <c r="L1324" t="s">
        <v>1766</v>
      </c>
      <c r="M1324" s="76">
        <v>81</v>
      </c>
      <c r="N1324" t="str">
        <f t="shared" si="647"/>
        <v>cloudy</v>
      </c>
      <c r="O1324" s="78">
        <f t="shared" si="648"/>
        <v>0</v>
      </c>
      <c r="P1324" s="78">
        <v>0</v>
      </c>
      <c r="Q1324" s="78">
        <v>1</v>
      </c>
      <c r="R1324" s="78">
        <f t="shared" si="649"/>
        <v>0</v>
      </c>
      <c r="S1324" s="78">
        <f t="shared" si="650"/>
        <v>0</v>
      </c>
      <c r="T1324" s="78">
        <f t="shared" si="651"/>
        <v>0</v>
      </c>
      <c r="U1324" s="78">
        <f t="shared" si="652"/>
        <v>1</v>
      </c>
      <c r="V1324" s="78">
        <f t="shared" si="653"/>
        <v>0</v>
      </c>
      <c r="W1324" s="78">
        <f t="shared" si="654"/>
        <v>0</v>
      </c>
      <c r="X1324" s="78">
        <f t="shared" si="655"/>
        <v>0</v>
      </c>
      <c r="Y1324" s="78">
        <f t="shared" si="656"/>
        <v>0</v>
      </c>
      <c r="Z1324" s="78">
        <f t="shared" si="657"/>
        <v>0</v>
      </c>
      <c r="AA1324" s="78">
        <f t="shared" si="658"/>
        <v>0</v>
      </c>
      <c r="AB1324" s="78">
        <f t="shared" si="659"/>
        <v>0</v>
      </c>
      <c r="AC1324" s="78">
        <f t="shared" si="660"/>
        <v>0</v>
      </c>
      <c r="AD1324" s="78">
        <f t="shared" si="661"/>
        <v>0</v>
      </c>
      <c r="AE1324" s="78">
        <f t="shared" si="662"/>
        <v>0</v>
      </c>
      <c r="AF1324" s="78">
        <f t="shared" si="663"/>
        <v>0</v>
      </c>
      <c r="AG1324" s="78">
        <f t="shared" si="646"/>
        <v>0</v>
      </c>
      <c r="AH1324" s="78">
        <f t="shared" si="664"/>
        <v>0</v>
      </c>
      <c r="AI1324" s="78">
        <f t="shared" si="665"/>
        <v>0</v>
      </c>
      <c r="AJ1324" s="78">
        <f t="shared" si="666"/>
        <v>0</v>
      </c>
      <c r="AK1324" s="78">
        <f t="shared" si="667"/>
        <v>0</v>
      </c>
      <c r="AL1324" s="78">
        <f t="shared" si="668"/>
        <v>0</v>
      </c>
      <c r="AM1324" s="78">
        <f t="shared" si="669"/>
        <v>0</v>
      </c>
      <c r="AN1324" s="78">
        <f t="shared" si="670"/>
        <v>0</v>
      </c>
      <c r="AO1324" s="78">
        <f t="shared" si="671"/>
        <v>0</v>
      </c>
      <c r="AP1324" s="78">
        <f t="shared" si="672"/>
        <v>0</v>
      </c>
      <c r="AQ1324" s="78">
        <f t="shared" si="673"/>
        <v>0</v>
      </c>
      <c r="AR1324" s="78">
        <f t="shared" si="674"/>
        <v>0</v>
      </c>
      <c r="AS1324" s="78">
        <f t="shared" si="675"/>
        <v>0</v>
      </c>
      <c r="AT1324" s="78">
        <f t="shared" si="676"/>
        <v>0</v>
      </c>
      <c r="AU1324" s="78">
        <f t="shared" si="677"/>
        <v>1</v>
      </c>
      <c r="AV1324" s="78">
        <f>IF(AND(M1324&gt;=35,M1324&lt;=39),1,0)</f>
        <v>0</v>
      </c>
      <c r="AW1324" s="78">
        <f>IF(AND(M1324&gt;=40,M1324&lt;=44),1,0)</f>
        <v>0</v>
      </c>
      <c r="AX1324" s="78">
        <f>IF(AND(M1324&gt;=45,M1324&lt;=49),1,0)</f>
        <v>0</v>
      </c>
      <c r="AY1324" s="78">
        <f>IF(AND(M1324&gt;=50,M1324&lt;=54),1,0)</f>
        <v>0</v>
      </c>
      <c r="AZ1324" s="78">
        <f>IF(AND(M1324&gt;=55,M1324&lt;=59),1,0)</f>
        <v>0</v>
      </c>
      <c r="BA1324" s="78">
        <f>IF(AND(M1324&gt;=60,M1324&lt;=64),1,0)</f>
        <v>0</v>
      </c>
      <c r="BB1324" s="78">
        <f>IF(AND(M1324&gt;=65,M1324&lt;=69),1,0)</f>
        <v>0</v>
      </c>
      <c r="BC1324" s="78">
        <f>IF(AND(M1324&gt;=70,M1324&lt;=74),1,0)</f>
        <v>0</v>
      </c>
      <c r="BD1324" s="78">
        <f>IF(AND(M1324&gt;=75,M1324&lt;=79),1,0)</f>
        <v>0</v>
      </c>
      <c r="BE1324" s="78">
        <f>IF(AND(M1324&gt;=80,M1324&lt;=84),1,0)</f>
        <v>1</v>
      </c>
      <c r="BF1324" s="78">
        <f>IF(AND(M1324&gt;=85,M1324&lt;=89),1,0)</f>
        <v>0</v>
      </c>
      <c r="BG1324" s="78">
        <f>IF(AND(M1324&gt;=90,M1324&lt;=94),1,0)</f>
        <v>0</v>
      </c>
      <c r="BH1324" s="78">
        <f>IF(AND(M1324&gt;=95,M1324&lt;=99),1,0)</f>
        <v>0</v>
      </c>
      <c r="BI1324" s="78">
        <f>IF(AND(M1324&gt;=100,M1324&lt;=105),1,0)</f>
        <v>0</v>
      </c>
      <c r="BJ1324" s="78">
        <f>IF(I1324&lt;$BK$2,1,0)</f>
        <v>0</v>
      </c>
      <c r="BK1324" s="78">
        <f>IF(I1324&gt;$BK$2,1,0)</f>
        <v>1</v>
      </c>
      <c r="BL1324" s="79">
        <f>IF(J1324=$BL$2,1,0)</f>
        <v>0</v>
      </c>
      <c r="BM1324" s="79">
        <f>IF(J1324=$BM346,1,0)</f>
        <v>0</v>
      </c>
      <c r="BN1324" s="79">
        <f>IF(J1324=$BN346,1,0)</f>
        <v>0</v>
      </c>
      <c r="BO1324" s="79">
        <f>IF(J1324=$BO346,1,0)</f>
        <v>0</v>
      </c>
      <c r="BP1324" s="79">
        <f>IF(J1324=$BP346,1,0)</f>
        <v>0</v>
      </c>
      <c r="BQ1324" s="79">
        <f>IF(J1324=$BQ$2,1,0)</f>
        <v>0</v>
      </c>
      <c r="BR1324" s="79">
        <f>IF(J1324=$BR$2,1,0)</f>
        <v>0</v>
      </c>
      <c r="BS1324" s="78">
        <f>IF(F1324=$BS$2,1,0)</f>
        <v>0</v>
      </c>
      <c r="BT1324" s="78">
        <f>IF(F1324=$BT$2,1,0)</f>
        <v>0</v>
      </c>
      <c r="BU1324" s="78">
        <f>IF(F1324=$BU$2,1,0)</f>
        <v>0</v>
      </c>
      <c r="BV1324" s="78">
        <f>IF(F1324=$BV$2,1,0)</f>
        <v>0</v>
      </c>
      <c r="BW1324" s="78">
        <f>IF(F1324=$BW$2,1,0)</f>
        <v>1</v>
      </c>
      <c r="BX1324" s="78">
        <f>IF(F1324=$BX$2,1,0)</f>
        <v>0</v>
      </c>
      <c r="BY1324" s="78">
        <f>IF(F1324=$BY$2,1,0)</f>
        <v>0</v>
      </c>
      <c r="BZ1324" s="78">
        <f>IF(F1324=$BZ$2,1,0)</f>
        <v>0</v>
      </c>
      <c r="CA1324" t="s">
        <v>1887</v>
      </c>
      <c r="CB1324" s="1">
        <v>0</v>
      </c>
      <c r="CC1324" s="1">
        <v>0</v>
      </c>
    </row>
    <row r="1325" spans="2:81" x14ac:dyDescent="0.3">
      <c r="B1325" s="1">
        <v>43</v>
      </c>
      <c r="C1325" t="s">
        <v>174</v>
      </c>
      <c r="D1325" t="s">
        <v>59</v>
      </c>
      <c r="E1325" s="1" t="s">
        <v>548</v>
      </c>
      <c r="F1325" s="31" t="s">
        <v>48</v>
      </c>
      <c r="G1325" s="1">
        <v>15</v>
      </c>
      <c r="H1325" s="1">
        <v>2017</v>
      </c>
      <c r="I1325" s="36">
        <v>0.79722222222222217</v>
      </c>
      <c r="J1325" s="1" t="s">
        <v>7</v>
      </c>
      <c r="K1325" s="39">
        <v>40258</v>
      </c>
      <c r="L1325" t="s">
        <v>1777</v>
      </c>
      <c r="M1325" s="76">
        <v>86</v>
      </c>
      <c r="N1325" t="str">
        <f t="shared" si="647"/>
        <v>clear</v>
      </c>
      <c r="O1325" s="78">
        <f t="shared" si="648"/>
        <v>0</v>
      </c>
      <c r="P1325" s="78">
        <v>0</v>
      </c>
      <c r="Q1325" s="78">
        <v>1</v>
      </c>
      <c r="R1325" s="78">
        <f t="shared" si="649"/>
        <v>0</v>
      </c>
      <c r="S1325" s="78">
        <f t="shared" si="650"/>
        <v>0</v>
      </c>
      <c r="T1325" s="78">
        <f t="shared" si="651"/>
        <v>0</v>
      </c>
      <c r="U1325" s="78">
        <f t="shared" si="652"/>
        <v>1</v>
      </c>
      <c r="V1325" s="78">
        <f t="shared" si="653"/>
        <v>0</v>
      </c>
      <c r="W1325" s="78">
        <f t="shared" si="654"/>
        <v>0</v>
      </c>
      <c r="X1325" s="78">
        <f t="shared" si="655"/>
        <v>0</v>
      </c>
      <c r="Y1325" s="78">
        <f t="shared" si="656"/>
        <v>0</v>
      </c>
      <c r="Z1325" s="78">
        <f t="shared" si="657"/>
        <v>0</v>
      </c>
      <c r="AA1325" s="78">
        <f t="shared" si="658"/>
        <v>0</v>
      </c>
      <c r="AB1325" s="78">
        <f t="shared" si="659"/>
        <v>0</v>
      </c>
      <c r="AC1325" s="78">
        <f t="shared" si="660"/>
        <v>0</v>
      </c>
      <c r="AD1325" s="78">
        <f t="shared" si="661"/>
        <v>0</v>
      </c>
      <c r="AE1325" s="78">
        <f t="shared" si="662"/>
        <v>0</v>
      </c>
      <c r="AF1325" s="78">
        <f t="shared" si="663"/>
        <v>0</v>
      </c>
      <c r="AG1325" s="78">
        <f t="shared" si="646"/>
        <v>0</v>
      </c>
      <c r="AH1325" s="78">
        <f t="shared" si="664"/>
        <v>0</v>
      </c>
      <c r="AI1325" s="78">
        <f t="shared" si="665"/>
        <v>0</v>
      </c>
      <c r="AJ1325" s="78">
        <f t="shared" si="666"/>
        <v>0</v>
      </c>
      <c r="AK1325" s="78">
        <f t="shared" si="667"/>
        <v>0</v>
      </c>
      <c r="AL1325" s="78">
        <f t="shared" si="668"/>
        <v>0</v>
      </c>
      <c r="AM1325" s="78">
        <f t="shared" si="669"/>
        <v>0</v>
      </c>
      <c r="AN1325" s="78">
        <f t="shared" si="670"/>
        <v>0</v>
      </c>
      <c r="AO1325" s="78">
        <f t="shared" si="671"/>
        <v>0</v>
      </c>
      <c r="AP1325" s="78">
        <f t="shared" si="672"/>
        <v>0</v>
      </c>
      <c r="AQ1325" s="78">
        <f t="shared" si="673"/>
        <v>0</v>
      </c>
      <c r="AR1325" s="78">
        <f t="shared" si="674"/>
        <v>0</v>
      </c>
      <c r="AS1325" s="78">
        <f t="shared" si="675"/>
        <v>0</v>
      </c>
      <c r="AT1325" s="78">
        <f t="shared" si="676"/>
        <v>0</v>
      </c>
      <c r="AU1325" s="78">
        <f t="shared" si="677"/>
        <v>1</v>
      </c>
      <c r="AV1325" s="78">
        <f>IF(AND(M1325&gt;=35,M1325&lt;=39),1,0)</f>
        <v>0</v>
      </c>
      <c r="AW1325" s="78">
        <f>IF(AND(M1325&gt;=40,M1325&lt;=44),1,0)</f>
        <v>0</v>
      </c>
      <c r="AX1325" s="78">
        <f>IF(AND(M1325&gt;=45,M1325&lt;=49),1,0)</f>
        <v>0</v>
      </c>
      <c r="AY1325" s="78">
        <f>IF(AND(M1325&gt;=50,M1325&lt;=54),1,0)</f>
        <v>0</v>
      </c>
      <c r="AZ1325" s="78">
        <f>IF(AND(M1325&gt;=55,M1325&lt;=59),1,0)</f>
        <v>0</v>
      </c>
      <c r="BA1325" s="78">
        <f>IF(AND(M1325&gt;=60,M1325&lt;=64),1,0)</f>
        <v>0</v>
      </c>
      <c r="BB1325" s="78">
        <f>IF(AND(M1325&gt;=65,M1325&lt;=69),1,0)</f>
        <v>0</v>
      </c>
      <c r="BC1325" s="78">
        <f>IF(AND(M1325&gt;=70,M1325&lt;=74),1,0)</f>
        <v>0</v>
      </c>
      <c r="BD1325" s="78">
        <f>IF(AND(M1325&gt;=75,M1325&lt;=79),1,0)</f>
        <v>0</v>
      </c>
      <c r="BE1325" s="78">
        <f>IF(AND(M1325&gt;=80,M1325&lt;=84),1,0)</f>
        <v>0</v>
      </c>
      <c r="BF1325" s="78">
        <f>IF(AND(M1325&gt;=85,M1325&lt;=89),1,0)</f>
        <v>1</v>
      </c>
      <c r="BG1325" s="78">
        <f>IF(AND(M1325&gt;=90,M1325&lt;=94),1,0)</f>
        <v>0</v>
      </c>
      <c r="BH1325" s="78">
        <f>IF(AND(M1325&gt;=95,M1325&lt;=99),1,0)</f>
        <v>0</v>
      </c>
      <c r="BI1325" s="78">
        <f>IF(AND(M1325&gt;=100,M1325&lt;=105),1,0)</f>
        <v>0</v>
      </c>
      <c r="BJ1325" s="78">
        <f>IF(I1325&lt;$BK$2,1,0)</f>
        <v>0</v>
      </c>
      <c r="BK1325" s="78">
        <f>IF(I1325&gt;$BK$2,1,0)</f>
        <v>1</v>
      </c>
      <c r="BL1325" s="79">
        <f>IF(J1325=$BL$2,1,0)</f>
        <v>0</v>
      </c>
      <c r="BM1325" s="79">
        <f>IF(J1325=$BM347,1,0)</f>
        <v>0</v>
      </c>
      <c r="BN1325" s="79">
        <f>IF(J1325=$BN347,1,0)</f>
        <v>0</v>
      </c>
      <c r="BO1325" s="79">
        <f>IF(J1325=$BO347,1,0)</f>
        <v>0</v>
      </c>
      <c r="BP1325" s="79">
        <f>IF(J1325=$BP347,1,0)</f>
        <v>0</v>
      </c>
      <c r="BQ1325" s="79">
        <f>IF(J1325=$BQ$2,1,0)</f>
        <v>1</v>
      </c>
      <c r="BR1325" s="79">
        <f>IF(J1325=$BR$2,1,0)</f>
        <v>0</v>
      </c>
      <c r="BS1325" s="78">
        <f>IF(F1325=$BS$2,1,0)</f>
        <v>0</v>
      </c>
      <c r="BT1325" s="78">
        <f>IF(F1325=$BT$2,1,0)</f>
        <v>0</v>
      </c>
      <c r="BU1325" s="78">
        <f>IF(F1325=$BU$2,1,0)</f>
        <v>0</v>
      </c>
      <c r="BV1325" s="78">
        <f>IF(F1325=$BV$2,1,0)</f>
        <v>0</v>
      </c>
      <c r="BW1325" s="78">
        <f>IF(F1325=$BW$2,1,0)</f>
        <v>1</v>
      </c>
      <c r="BX1325" s="78">
        <f>IF(F1325=$BX$2,1,0)</f>
        <v>0</v>
      </c>
      <c r="BY1325" s="78">
        <f>IF(F1325=$BY$2,1,0)</f>
        <v>0</v>
      </c>
      <c r="BZ1325" s="78">
        <f>IF(F1325=$BZ$2,1,0)</f>
        <v>0</v>
      </c>
      <c r="CA1325"/>
      <c r="CB1325" s="1">
        <v>0</v>
      </c>
      <c r="CC1325" s="1">
        <v>0</v>
      </c>
    </row>
    <row r="1326" spans="2:81" x14ac:dyDescent="0.3">
      <c r="B1326" s="1">
        <v>44</v>
      </c>
      <c r="C1326" t="s">
        <v>174</v>
      </c>
      <c r="D1326" t="s">
        <v>59</v>
      </c>
      <c r="E1326" s="1" t="s">
        <v>549</v>
      </c>
      <c r="F1326" s="31" t="s">
        <v>48</v>
      </c>
      <c r="G1326" s="1">
        <v>16</v>
      </c>
      <c r="H1326" s="1">
        <v>2017</v>
      </c>
      <c r="I1326" s="36">
        <v>0.56805555555555554</v>
      </c>
      <c r="J1326" s="1" t="s">
        <v>8</v>
      </c>
      <c r="K1326" s="39">
        <v>31105</v>
      </c>
      <c r="L1326" t="s">
        <v>1716</v>
      </c>
      <c r="M1326" s="76">
        <v>84</v>
      </c>
      <c r="N1326" t="str">
        <f t="shared" si="647"/>
        <v>ptcldy</v>
      </c>
      <c r="O1326" s="78">
        <f t="shared" si="648"/>
        <v>0</v>
      </c>
      <c r="P1326" s="78">
        <v>0</v>
      </c>
      <c r="Q1326" s="78">
        <v>1</v>
      </c>
      <c r="R1326" s="78">
        <f t="shared" si="649"/>
        <v>0</v>
      </c>
      <c r="S1326" s="78">
        <f t="shared" si="650"/>
        <v>0</v>
      </c>
      <c r="T1326" s="78">
        <f t="shared" si="651"/>
        <v>0</v>
      </c>
      <c r="U1326" s="78">
        <f t="shared" si="652"/>
        <v>1</v>
      </c>
      <c r="V1326" s="78">
        <f t="shared" si="653"/>
        <v>0</v>
      </c>
      <c r="W1326" s="78">
        <f t="shared" si="654"/>
        <v>0</v>
      </c>
      <c r="X1326" s="78">
        <f t="shared" si="655"/>
        <v>0</v>
      </c>
      <c r="Y1326" s="78">
        <f t="shared" si="656"/>
        <v>0</v>
      </c>
      <c r="Z1326" s="78">
        <f t="shared" si="657"/>
        <v>0</v>
      </c>
      <c r="AA1326" s="78">
        <f t="shared" si="658"/>
        <v>0</v>
      </c>
      <c r="AB1326" s="78">
        <f t="shared" si="659"/>
        <v>0</v>
      </c>
      <c r="AC1326" s="78">
        <f t="shared" si="660"/>
        <v>0</v>
      </c>
      <c r="AD1326" s="78">
        <f t="shared" si="661"/>
        <v>0</v>
      </c>
      <c r="AE1326" s="78">
        <f t="shared" si="662"/>
        <v>0</v>
      </c>
      <c r="AF1326" s="78">
        <f t="shared" si="663"/>
        <v>0</v>
      </c>
      <c r="AG1326" s="78">
        <f t="shared" si="646"/>
        <v>0</v>
      </c>
      <c r="AH1326" s="78">
        <f t="shared" si="664"/>
        <v>0</v>
      </c>
      <c r="AI1326" s="78">
        <f t="shared" si="665"/>
        <v>0</v>
      </c>
      <c r="AJ1326" s="78">
        <f t="shared" si="666"/>
        <v>0</v>
      </c>
      <c r="AK1326" s="78">
        <f t="shared" si="667"/>
        <v>0</v>
      </c>
      <c r="AL1326" s="78">
        <f t="shared" si="668"/>
        <v>0</v>
      </c>
      <c r="AM1326" s="78">
        <f t="shared" si="669"/>
        <v>0</v>
      </c>
      <c r="AN1326" s="78">
        <f t="shared" si="670"/>
        <v>0</v>
      </c>
      <c r="AO1326" s="78">
        <f t="shared" si="671"/>
        <v>0</v>
      </c>
      <c r="AP1326" s="78">
        <f t="shared" si="672"/>
        <v>0</v>
      </c>
      <c r="AQ1326" s="78">
        <f t="shared" si="673"/>
        <v>0</v>
      </c>
      <c r="AR1326" s="78">
        <f t="shared" si="674"/>
        <v>0</v>
      </c>
      <c r="AS1326" s="78">
        <f t="shared" si="675"/>
        <v>0</v>
      </c>
      <c r="AT1326" s="78">
        <f t="shared" si="676"/>
        <v>0</v>
      </c>
      <c r="AU1326" s="78">
        <f t="shared" si="677"/>
        <v>1</v>
      </c>
      <c r="AV1326" s="78">
        <f>IF(AND(M1326&gt;=35,M1326&lt;=39),1,0)</f>
        <v>0</v>
      </c>
      <c r="AW1326" s="78">
        <f>IF(AND(M1326&gt;=40,M1326&lt;=44),1,0)</f>
        <v>0</v>
      </c>
      <c r="AX1326" s="78">
        <f>IF(AND(M1326&gt;=45,M1326&lt;=49),1,0)</f>
        <v>0</v>
      </c>
      <c r="AY1326" s="78">
        <f>IF(AND(M1326&gt;=50,M1326&lt;=54),1,0)</f>
        <v>0</v>
      </c>
      <c r="AZ1326" s="78">
        <f>IF(AND(M1326&gt;=55,M1326&lt;=59),1,0)</f>
        <v>0</v>
      </c>
      <c r="BA1326" s="78">
        <f>IF(AND(M1326&gt;=60,M1326&lt;=64),1,0)</f>
        <v>0</v>
      </c>
      <c r="BB1326" s="78">
        <f>IF(AND(M1326&gt;=65,M1326&lt;=69),1,0)</f>
        <v>0</v>
      </c>
      <c r="BC1326" s="78">
        <f>IF(AND(M1326&gt;=70,M1326&lt;=74),1,0)</f>
        <v>0</v>
      </c>
      <c r="BD1326" s="78">
        <f>IF(AND(M1326&gt;=75,M1326&lt;=79),1,0)</f>
        <v>0</v>
      </c>
      <c r="BE1326" s="78">
        <f>IF(AND(M1326&gt;=80,M1326&lt;=84),1,0)</f>
        <v>1</v>
      </c>
      <c r="BF1326" s="78">
        <f>IF(AND(M1326&gt;=85,M1326&lt;=89),1,0)</f>
        <v>0</v>
      </c>
      <c r="BG1326" s="78">
        <f>IF(AND(M1326&gt;=90,M1326&lt;=94),1,0)</f>
        <v>0</v>
      </c>
      <c r="BH1326" s="78">
        <f>IF(AND(M1326&gt;=95,M1326&lt;=99),1,0)</f>
        <v>0</v>
      </c>
      <c r="BI1326" s="78">
        <f>IF(AND(M1326&gt;=100,M1326&lt;=105),1,0)</f>
        <v>0</v>
      </c>
      <c r="BJ1326" s="78">
        <f>IF(I1326&lt;$BK$2,1,0)</f>
        <v>1</v>
      </c>
      <c r="BK1326" s="78">
        <f>IF(I1326&gt;$BK$2,1,0)</f>
        <v>0</v>
      </c>
      <c r="BL1326" s="79">
        <f>IF(J1326=$BL$2,1,0)</f>
        <v>0</v>
      </c>
      <c r="BM1326" s="79">
        <f>IF(J1326=$BM348,1,0)</f>
        <v>0</v>
      </c>
      <c r="BN1326" s="79">
        <f>IF(J1326=$BN348,1,0)</f>
        <v>0</v>
      </c>
      <c r="BO1326" s="79">
        <f>IF(J1326=$BO348,1,0)</f>
        <v>0</v>
      </c>
      <c r="BP1326" s="79">
        <f>IF(J1326=$BP348,1,0)</f>
        <v>0</v>
      </c>
      <c r="BQ1326" s="79">
        <f>IF(J1326=$BQ$2,1,0)</f>
        <v>0</v>
      </c>
      <c r="BR1326" s="79">
        <f>IF(J1326=$BR$2,1,0)</f>
        <v>1</v>
      </c>
      <c r="BS1326" s="78">
        <f>IF(F1326=$BS$2,1,0)</f>
        <v>0</v>
      </c>
      <c r="BT1326" s="78">
        <f>IF(F1326=$BT$2,1,0)</f>
        <v>0</v>
      </c>
      <c r="BU1326" s="78">
        <f>IF(F1326=$BU$2,1,0)</f>
        <v>0</v>
      </c>
      <c r="BV1326" s="78">
        <f>IF(F1326=$BV$2,1,0)</f>
        <v>0</v>
      </c>
      <c r="BW1326" s="78">
        <f>IF(F1326=$BW$2,1,0)</f>
        <v>1</v>
      </c>
      <c r="BX1326" s="78">
        <f>IF(F1326=$BX$2,1,0)</f>
        <v>0</v>
      </c>
      <c r="BY1326" s="78">
        <f>IF(F1326=$BY$2,1,0)</f>
        <v>0</v>
      </c>
      <c r="BZ1326" s="78">
        <f>IF(F1326=$BZ$2,1,0)</f>
        <v>0</v>
      </c>
      <c r="CA1326" t="s">
        <v>1907</v>
      </c>
      <c r="CB1326" s="1">
        <v>0</v>
      </c>
      <c r="CC1326" s="1">
        <v>0</v>
      </c>
    </row>
    <row r="1327" spans="2:81" x14ac:dyDescent="0.3">
      <c r="B1327" s="1">
        <v>45</v>
      </c>
      <c r="C1327" t="s">
        <v>168</v>
      </c>
      <c r="D1327" t="s">
        <v>65</v>
      </c>
      <c r="E1327" s="1" t="s">
        <v>550</v>
      </c>
      <c r="F1327" s="31" t="s">
        <v>48</v>
      </c>
      <c r="G1327" s="1">
        <v>17</v>
      </c>
      <c r="H1327" s="1">
        <v>2017</v>
      </c>
      <c r="I1327" s="36">
        <v>0.79722222222222217</v>
      </c>
      <c r="J1327" s="1" t="s">
        <v>6</v>
      </c>
      <c r="K1327" s="39">
        <v>14922</v>
      </c>
      <c r="L1327" t="s">
        <v>1722</v>
      </c>
      <c r="M1327" s="76">
        <v>83</v>
      </c>
      <c r="N1327" t="str">
        <f t="shared" si="647"/>
        <v>overcast</v>
      </c>
      <c r="O1327" s="78">
        <f t="shared" si="648"/>
        <v>0</v>
      </c>
      <c r="P1327" s="78">
        <v>0</v>
      </c>
      <c r="Q1327" s="78">
        <v>0</v>
      </c>
      <c r="R1327" s="78">
        <f t="shared" si="649"/>
        <v>0</v>
      </c>
      <c r="S1327" s="78">
        <f t="shared" si="650"/>
        <v>0</v>
      </c>
      <c r="T1327" s="78">
        <f t="shared" si="651"/>
        <v>0</v>
      </c>
      <c r="U1327" s="78">
        <f t="shared" si="652"/>
        <v>0</v>
      </c>
      <c r="V1327" s="78">
        <f t="shared" si="653"/>
        <v>0</v>
      </c>
      <c r="W1327" s="78">
        <f t="shared" si="654"/>
        <v>0</v>
      </c>
      <c r="X1327" s="78">
        <f t="shared" si="655"/>
        <v>0</v>
      </c>
      <c r="Y1327" s="78">
        <f t="shared" si="656"/>
        <v>0</v>
      </c>
      <c r="Z1327" s="78">
        <f t="shared" si="657"/>
        <v>0</v>
      </c>
      <c r="AA1327" s="78">
        <f t="shared" si="658"/>
        <v>0</v>
      </c>
      <c r="AB1327" s="78">
        <f t="shared" si="659"/>
        <v>0</v>
      </c>
      <c r="AC1327" s="78">
        <f t="shared" si="660"/>
        <v>0</v>
      </c>
      <c r="AD1327" s="78">
        <f t="shared" si="661"/>
        <v>0</v>
      </c>
      <c r="AE1327" s="78">
        <f t="shared" si="662"/>
        <v>0</v>
      </c>
      <c r="AF1327" s="78">
        <f t="shared" si="663"/>
        <v>0</v>
      </c>
      <c r="AG1327" s="78">
        <f t="shared" si="646"/>
        <v>0</v>
      </c>
      <c r="AH1327" s="78">
        <f t="shared" si="664"/>
        <v>0</v>
      </c>
      <c r="AI1327" s="78">
        <f t="shared" si="665"/>
        <v>0</v>
      </c>
      <c r="AJ1327" s="78">
        <f t="shared" si="666"/>
        <v>0</v>
      </c>
      <c r="AK1327" s="78">
        <f t="shared" si="667"/>
        <v>0</v>
      </c>
      <c r="AL1327" s="78">
        <f t="shared" si="668"/>
        <v>0</v>
      </c>
      <c r="AM1327" s="78">
        <f t="shared" si="669"/>
        <v>0</v>
      </c>
      <c r="AN1327" s="78">
        <f t="shared" si="670"/>
        <v>0</v>
      </c>
      <c r="AO1327" s="78">
        <f t="shared" si="671"/>
        <v>0</v>
      </c>
      <c r="AP1327" s="78">
        <f t="shared" si="672"/>
        <v>0</v>
      </c>
      <c r="AQ1327" s="78">
        <f t="shared" si="673"/>
        <v>0</v>
      </c>
      <c r="AR1327" s="78">
        <f t="shared" si="674"/>
        <v>1</v>
      </c>
      <c r="AS1327" s="78">
        <f t="shared" si="675"/>
        <v>0</v>
      </c>
      <c r="AT1327" s="78">
        <f t="shared" si="676"/>
        <v>0</v>
      </c>
      <c r="AU1327" s="78">
        <f t="shared" si="677"/>
        <v>1</v>
      </c>
      <c r="AV1327" s="78">
        <f>IF(AND(M1327&gt;=35,M1327&lt;=39),1,0)</f>
        <v>0</v>
      </c>
      <c r="AW1327" s="78">
        <f>IF(AND(M1327&gt;=40,M1327&lt;=44),1,0)</f>
        <v>0</v>
      </c>
      <c r="AX1327" s="78">
        <f>IF(AND(M1327&gt;=45,M1327&lt;=49),1,0)</f>
        <v>0</v>
      </c>
      <c r="AY1327" s="78">
        <f>IF(AND(M1327&gt;=50,M1327&lt;=54),1,0)</f>
        <v>0</v>
      </c>
      <c r="AZ1327" s="78">
        <f>IF(AND(M1327&gt;=55,M1327&lt;=59),1,0)</f>
        <v>0</v>
      </c>
      <c r="BA1327" s="78">
        <f>IF(AND(M1327&gt;=60,M1327&lt;=64),1,0)</f>
        <v>0</v>
      </c>
      <c r="BB1327" s="78">
        <f>IF(AND(M1327&gt;=65,M1327&lt;=69),1,0)</f>
        <v>0</v>
      </c>
      <c r="BC1327" s="78">
        <f>IF(AND(M1327&gt;=70,M1327&lt;=74),1,0)</f>
        <v>0</v>
      </c>
      <c r="BD1327" s="78">
        <f>IF(AND(M1327&gt;=75,M1327&lt;=79),1,0)</f>
        <v>0</v>
      </c>
      <c r="BE1327" s="78">
        <f>IF(AND(M1327&gt;=80,M1327&lt;=84),1,0)</f>
        <v>1</v>
      </c>
      <c r="BF1327" s="78">
        <f>IF(AND(M1327&gt;=85,M1327&lt;=89),1,0)</f>
        <v>0</v>
      </c>
      <c r="BG1327" s="78">
        <f>IF(AND(M1327&gt;=90,M1327&lt;=94),1,0)</f>
        <v>0</v>
      </c>
      <c r="BH1327" s="78">
        <f>IF(AND(M1327&gt;=95,M1327&lt;=99),1,0)</f>
        <v>0</v>
      </c>
      <c r="BI1327" s="78">
        <f>IF(AND(M1327&gt;=100,M1327&lt;=105),1,0)</f>
        <v>0</v>
      </c>
      <c r="BJ1327" s="78">
        <f>IF(I1327&lt;$BK$2,1,0)</f>
        <v>0</v>
      </c>
      <c r="BK1327" s="78">
        <f>IF(I1327&gt;$BK$2,1,0)</f>
        <v>1</v>
      </c>
      <c r="BL1327" s="79">
        <f>IF(J1327=$BL$2,1,0)</f>
        <v>1</v>
      </c>
      <c r="BM1327" s="79">
        <f>IF(J1327=$BM349,1,0)</f>
        <v>0</v>
      </c>
      <c r="BN1327" s="79">
        <f>IF(J1327=$BN349,1,0)</f>
        <v>0</v>
      </c>
      <c r="BO1327" s="79">
        <f>IF(J1327=$BO349,1,0)</f>
        <v>0</v>
      </c>
      <c r="BP1327" s="79">
        <f>IF(J1327=$BP349,1,0)</f>
        <v>0</v>
      </c>
      <c r="BQ1327" s="79">
        <f>IF(J1327=$BQ$2,1,0)</f>
        <v>0</v>
      </c>
      <c r="BR1327" s="79">
        <f>IF(J1327=$BR$2,1,0)</f>
        <v>0</v>
      </c>
      <c r="BS1327" s="78">
        <f>IF(F1327=$BS$2,1,0)</f>
        <v>0</v>
      </c>
      <c r="BT1327" s="78">
        <f>IF(F1327=$BT$2,1,0)</f>
        <v>0</v>
      </c>
      <c r="BU1327" s="78">
        <f>IF(F1327=$BU$2,1,0)</f>
        <v>0</v>
      </c>
      <c r="BV1327" s="78">
        <f>IF(F1327=$BV$2,1,0)</f>
        <v>0</v>
      </c>
      <c r="BW1327" s="78">
        <f>IF(F1327=$BW$2,1,0)</f>
        <v>1</v>
      </c>
      <c r="BX1327" s="78">
        <f>IF(F1327=$BX$2,1,0)</f>
        <v>0</v>
      </c>
      <c r="BY1327" s="78">
        <f>IF(F1327=$BY$2,1,0)</f>
        <v>0</v>
      </c>
      <c r="BZ1327" s="78">
        <f>IF(F1327=$BZ$2,1,0)</f>
        <v>0</v>
      </c>
      <c r="CA1327"/>
      <c r="CB1327" s="1">
        <v>0</v>
      </c>
      <c r="CC1327" s="1">
        <v>0</v>
      </c>
    </row>
    <row r="1328" spans="2:81" x14ac:dyDescent="0.3">
      <c r="B1328" s="1">
        <v>46</v>
      </c>
      <c r="C1328" t="s">
        <v>168</v>
      </c>
      <c r="D1328" t="s">
        <v>65</v>
      </c>
      <c r="E1328" s="1" t="s">
        <v>551</v>
      </c>
      <c r="F1328" s="31" t="s">
        <v>48</v>
      </c>
      <c r="G1328" s="1">
        <v>18</v>
      </c>
      <c r="H1328" s="1">
        <v>2017</v>
      </c>
      <c r="I1328" s="36">
        <v>0.79652777777777783</v>
      </c>
      <c r="J1328" s="1" t="s">
        <v>10</v>
      </c>
      <c r="K1328" s="39">
        <v>18119</v>
      </c>
      <c r="L1328" t="s">
        <v>1809</v>
      </c>
      <c r="M1328" s="76">
        <v>88</v>
      </c>
      <c r="N1328" t="str">
        <f t="shared" si="647"/>
        <v>clear</v>
      </c>
      <c r="O1328" s="78">
        <f t="shared" si="648"/>
        <v>0</v>
      </c>
      <c r="P1328" s="78">
        <v>0</v>
      </c>
      <c r="Q1328" s="78">
        <v>0</v>
      </c>
      <c r="R1328" s="78">
        <f t="shared" si="649"/>
        <v>0</v>
      </c>
      <c r="S1328" s="78">
        <f t="shared" si="650"/>
        <v>0</v>
      </c>
      <c r="T1328" s="78">
        <f t="shared" si="651"/>
        <v>0</v>
      </c>
      <c r="U1328" s="78">
        <f t="shared" si="652"/>
        <v>0</v>
      </c>
      <c r="V1328" s="78">
        <f t="shared" si="653"/>
        <v>0</v>
      </c>
      <c r="W1328" s="78">
        <f t="shared" si="654"/>
        <v>0</v>
      </c>
      <c r="X1328" s="78">
        <f t="shared" si="655"/>
        <v>0</v>
      </c>
      <c r="Y1328" s="78">
        <f t="shared" si="656"/>
        <v>0</v>
      </c>
      <c r="Z1328" s="78">
        <f t="shared" si="657"/>
        <v>0</v>
      </c>
      <c r="AA1328" s="78">
        <f t="shared" si="658"/>
        <v>0</v>
      </c>
      <c r="AB1328" s="78">
        <f t="shared" si="659"/>
        <v>0</v>
      </c>
      <c r="AC1328" s="78">
        <f t="shared" si="660"/>
        <v>0</v>
      </c>
      <c r="AD1328" s="78">
        <f t="shared" si="661"/>
        <v>0</v>
      </c>
      <c r="AE1328" s="78">
        <f t="shared" si="662"/>
        <v>0</v>
      </c>
      <c r="AF1328" s="78">
        <f t="shared" si="663"/>
        <v>0</v>
      </c>
      <c r="AG1328" s="78">
        <f t="shared" ref="AG1328:AG1391" si="678">IF(C1328=$AG$3,1,0)</f>
        <v>0</v>
      </c>
      <c r="AH1328" s="78">
        <f t="shared" si="664"/>
        <v>0</v>
      </c>
      <c r="AI1328" s="78">
        <f t="shared" si="665"/>
        <v>0</v>
      </c>
      <c r="AJ1328" s="78">
        <f t="shared" si="666"/>
        <v>0</v>
      </c>
      <c r="AK1328" s="78">
        <f t="shared" si="667"/>
        <v>0</v>
      </c>
      <c r="AL1328" s="78">
        <f t="shared" si="668"/>
        <v>0</v>
      </c>
      <c r="AM1328" s="78">
        <f t="shared" si="669"/>
        <v>0</v>
      </c>
      <c r="AN1328" s="78">
        <f t="shared" si="670"/>
        <v>0</v>
      </c>
      <c r="AO1328" s="78">
        <f t="shared" si="671"/>
        <v>0</v>
      </c>
      <c r="AP1328" s="78">
        <f t="shared" si="672"/>
        <v>0</v>
      </c>
      <c r="AQ1328" s="78">
        <f t="shared" si="673"/>
        <v>0</v>
      </c>
      <c r="AR1328" s="78">
        <f t="shared" si="674"/>
        <v>1</v>
      </c>
      <c r="AS1328" s="78">
        <f t="shared" si="675"/>
        <v>0</v>
      </c>
      <c r="AT1328" s="78">
        <f t="shared" si="676"/>
        <v>0</v>
      </c>
      <c r="AU1328" s="78">
        <f t="shared" si="677"/>
        <v>1</v>
      </c>
      <c r="AV1328" s="78">
        <f>IF(AND(M1328&gt;=35,M1328&lt;=39),1,0)</f>
        <v>0</v>
      </c>
      <c r="AW1328" s="78">
        <f>IF(AND(M1328&gt;=40,M1328&lt;=44),1,0)</f>
        <v>0</v>
      </c>
      <c r="AX1328" s="78">
        <f>IF(AND(M1328&gt;=45,M1328&lt;=49),1,0)</f>
        <v>0</v>
      </c>
      <c r="AY1328" s="78">
        <f>IF(AND(M1328&gt;=50,M1328&lt;=54),1,0)</f>
        <v>0</v>
      </c>
      <c r="AZ1328" s="78">
        <f>IF(AND(M1328&gt;=55,M1328&lt;=59),1,0)</f>
        <v>0</v>
      </c>
      <c r="BA1328" s="78">
        <f>IF(AND(M1328&gt;=60,M1328&lt;=64),1,0)</f>
        <v>0</v>
      </c>
      <c r="BB1328" s="78">
        <f>IF(AND(M1328&gt;=65,M1328&lt;=69),1,0)</f>
        <v>0</v>
      </c>
      <c r="BC1328" s="78">
        <f>IF(AND(M1328&gt;=70,M1328&lt;=74),1,0)</f>
        <v>0</v>
      </c>
      <c r="BD1328" s="78">
        <f>IF(AND(M1328&gt;=75,M1328&lt;=79),1,0)</f>
        <v>0</v>
      </c>
      <c r="BE1328" s="78">
        <f>IF(AND(M1328&gt;=80,M1328&lt;=84),1,0)</f>
        <v>0</v>
      </c>
      <c r="BF1328" s="78">
        <f>IF(AND(M1328&gt;=85,M1328&lt;=89),1,0)</f>
        <v>1</v>
      </c>
      <c r="BG1328" s="78">
        <f>IF(AND(M1328&gt;=90,M1328&lt;=94),1,0)</f>
        <v>0</v>
      </c>
      <c r="BH1328" s="78">
        <f>IF(AND(M1328&gt;=95,M1328&lt;=99),1,0)</f>
        <v>0</v>
      </c>
      <c r="BI1328" s="78">
        <f>IF(AND(M1328&gt;=100,M1328&lt;=105),1,0)</f>
        <v>0</v>
      </c>
      <c r="BJ1328" s="78">
        <f>IF(I1328&lt;$BK$2,1,0)</f>
        <v>0</v>
      </c>
      <c r="BK1328" s="78">
        <f>IF(I1328&gt;$BK$2,1,0)</f>
        <v>1</v>
      </c>
      <c r="BL1328" s="79">
        <f>IF(J1328=$BL$2,1,0)</f>
        <v>0</v>
      </c>
      <c r="BM1328" s="79">
        <f>IF(J1328=$BM350,1,0)</f>
        <v>0</v>
      </c>
      <c r="BN1328" s="79">
        <f>IF(J1328=$BN350,1,0)</f>
        <v>0</v>
      </c>
      <c r="BO1328" s="79">
        <f>IF(J1328=$BO350,1,0)</f>
        <v>0</v>
      </c>
      <c r="BP1328" s="79">
        <f>IF(J1328=$BP350,1,0)</f>
        <v>0</v>
      </c>
      <c r="BQ1328" s="79">
        <f>IF(J1328=$BQ$2,1,0)</f>
        <v>0</v>
      </c>
      <c r="BR1328" s="79">
        <f>IF(J1328=$BR$2,1,0)</f>
        <v>0</v>
      </c>
      <c r="BS1328" s="78">
        <f>IF(F1328=$BS$2,1,0)</f>
        <v>0</v>
      </c>
      <c r="BT1328" s="78">
        <f>IF(F1328=$BT$2,1,0)</f>
        <v>0</v>
      </c>
      <c r="BU1328" s="78">
        <f>IF(F1328=$BU$2,1,0)</f>
        <v>0</v>
      </c>
      <c r="BV1328" s="78">
        <f>IF(F1328=$BV$2,1,0)</f>
        <v>0</v>
      </c>
      <c r="BW1328" s="78">
        <f>IF(F1328=$BW$2,1,0)</f>
        <v>1</v>
      </c>
      <c r="BX1328" s="78">
        <f>IF(F1328=$BX$2,1,0)</f>
        <v>0</v>
      </c>
      <c r="BY1328" s="78">
        <f>IF(F1328=$BY$2,1,0)</f>
        <v>0</v>
      </c>
      <c r="BZ1328" s="78">
        <f>IF(F1328=$BZ$2,1,0)</f>
        <v>0</v>
      </c>
      <c r="CA1328"/>
      <c r="CB1328" s="1">
        <v>0</v>
      </c>
      <c r="CC1328" s="1">
        <v>0</v>
      </c>
    </row>
    <row r="1329" spans="2:81" x14ac:dyDescent="0.3">
      <c r="B1329" s="1">
        <v>47</v>
      </c>
      <c r="C1329" t="s">
        <v>168</v>
      </c>
      <c r="D1329" t="s">
        <v>65</v>
      </c>
      <c r="E1329" s="1" t="s">
        <v>552</v>
      </c>
      <c r="F1329" s="31" t="s">
        <v>48</v>
      </c>
      <c r="G1329" s="1">
        <v>19</v>
      </c>
      <c r="H1329" s="1">
        <v>2017</v>
      </c>
      <c r="I1329" s="36">
        <v>0.79652777777777783</v>
      </c>
      <c r="J1329" s="1" t="s">
        <v>11</v>
      </c>
      <c r="K1329" s="39">
        <v>15693</v>
      </c>
      <c r="L1329" t="s">
        <v>1720</v>
      </c>
      <c r="M1329" s="76">
        <v>90</v>
      </c>
      <c r="N1329" t="str">
        <f t="shared" si="647"/>
        <v>clear</v>
      </c>
      <c r="O1329" s="78">
        <f t="shared" si="648"/>
        <v>0</v>
      </c>
      <c r="P1329" s="78">
        <v>0</v>
      </c>
      <c r="Q1329" s="78">
        <v>0</v>
      </c>
      <c r="R1329" s="78">
        <f t="shared" si="649"/>
        <v>0</v>
      </c>
      <c r="S1329" s="78">
        <f t="shared" si="650"/>
        <v>0</v>
      </c>
      <c r="T1329" s="78">
        <f t="shared" si="651"/>
        <v>0</v>
      </c>
      <c r="U1329" s="78">
        <f t="shared" si="652"/>
        <v>0</v>
      </c>
      <c r="V1329" s="78">
        <f t="shared" si="653"/>
        <v>0</v>
      </c>
      <c r="W1329" s="78">
        <f t="shared" si="654"/>
        <v>0</v>
      </c>
      <c r="X1329" s="78">
        <f t="shared" si="655"/>
        <v>0</v>
      </c>
      <c r="Y1329" s="78">
        <f t="shared" si="656"/>
        <v>0</v>
      </c>
      <c r="Z1329" s="78">
        <f t="shared" si="657"/>
        <v>0</v>
      </c>
      <c r="AA1329" s="78">
        <f t="shared" si="658"/>
        <v>0</v>
      </c>
      <c r="AB1329" s="78">
        <f t="shared" si="659"/>
        <v>0</v>
      </c>
      <c r="AC1329" s="78">
        <f t="shared" si="660"/>
        <v>0</v>
      </c>
      <c r="AD1329" s="78">
        <f t="shared" si="661"/>
        <v>0</v>
      </c>
      <c r="AE1329" s="78">
        <f t="shared" si="662"/>
        <v>0</v>
      </c>
      <c r="AF1329" s="78">
        <f t="shared" si="663"/>
        <v>0</v>
      </c>
      <c r="AG1329" s="78">
        <f t="shared" si="678"/>
        <v>0</v>
      </c>
      <c r="AH1329" s="78">
        <f t="shared" si="664"/>
        <v>0</v>
      </c>
      <c r="AI1329" s="78">
        <f t="shared" si="665"/>
        <v>0</v>
      </c>
      <c r="AJ1329" s="78">
        <f t="shared" si="666"/>
        <v>0</v>
      </c>
      <c r="AK1329" s="78">
        <f t="shared" si="667"/>
        <v>0</v>
      </c>
      <c r="AL1329" s="78">
        <f t="shared" si="668"/>
        <v>0</v>
      </c>
      <c r="AM1329" s="78">
        <f t="shared" si="669"/>
        <v>0</v>
      </c>
      <c r="AN1329" s="78">
        <f t="shared" si="670"/>
        <v>0</v>
      </c>
      <c r="AO1329" s="78">
        <f t="shared" si="671"/>
        <v>0</v>
      </c>
      <c r="AP1329" s="78">
        <f t="shared" si="672"/>
        <v>0</v>
      </c>
      <c r="AQ1329" s="78">
        <f t="shared" si="673"/>
        <v>0</v>
      </c>
      <c r="AR1329" s="78">
        <f t="shared" si="674"/>
        <v>1</v>
      </c>
      <c r="AS1329" s="78">
        <f t="shared" si="675"/>
        <v>0</v>
      </c>
      <c r="AT1329" s="78">
        <f t="shared" si="676"/>
        <v>0</v>
      </c>
      <c r="AU1329" s="78">
        <f t="shared" si="677"/>
        <v>1</v>
      </c>
      <c r="AV1329" s="78">
        <f>IF(AND(M1329&gt;=35,M1329&lt;=39),1,0)</f>
        <v>0</v>
      </c>
      <c r="AW1329" s="78">
        <f>IF(AND(M1329&gt;=40,M1329&lt;=44),1,0)</f>
        <v>0</v>
      </c>
      <c r="AX1329" s="78">
        <f>IF(AND(M1329&gt;=45,M1329&lt;=49),1,0)</f>
        <v>0</v>
      </c>
      <c r="AY1329" s="78">
        <f>IF(AND(M1329&gt;=50,M1329&lt;=54),1,0)</f>
        <v>0</v>
      </c>
      <c r="AZ1329" s="78">
        <f>IF(AND(M1329&gt;=55,M1329&lt;=59),1,0)</f>
        <v>0</v>
      </c>
      <c r="BA1329" s="78">
        <f>IF(AND(M1329&gt;=60,M1329&lt;=64),1,0)</f>
        <v>0</v>
      </c>
      <c r="BB1329" s="78">
        <f>IF(AND(M1329&gt;=65,M1329&lt;=69),1,0)</f>
        <v>0</v>
      </c>
      <c r="BC1329" s="78">
        <f>IF(AND(M1329&gt;=70,M1329&lt;=74),1,0)</f>
        <v>0</v>
      </c>
      <c r="BD1329" s="78">
        <f>IF(AND(M1329&gt;=75,M1329&lt;=79),1,0)</f>
        <v>0</v>
      </c>
      <c r="BE1329" s="78">
        <f>IF(AND(M1329&gt;=80,M1329&lt;=84),1,0)</f>
        <v>0</v>
      </c>
      <c r="BF1329" s="78">
        <f>IF(AND(M1329&gt;=85,M1329&lt;=89),1,0)</f>
        <v>0</v>
      </c>
      <c r="BG1329" s="78">
        <f>IF(AND(M1329&gt;=90,M1329&lt;=94),1,0)</f>
        <v>1</v>
      </c>
      <c r="BH1329" s="78">
        <f>IF(AND(M1329&gt;=95,M1329&lt;=99),1,0)</f>
        <v>0</v>
      </c>
      <c r="BI1329" s="78">
        <f>IF(AND(M1329&gt;=100,M1329&lt;=105),1,0)</f>
        <v>0</v>
      </c>
      <c r="BJ1329" s="78">
        <f>IF(I1329&lt;$BK$2,1,0)</f>
        <v>0</v>
      </c>
      <c r="BK1329" s="78">
        <f>IF(I1329&gt;$BK$2,1,0)</f>
        <v>1</v>
      </c>
      <c r="BL1329" s="79">
        <f>IF(J1329=$BL$2,1,0)</f>
        <v>0</v>
      </c>
      <c r="BM1329" s="79">
        <f>IF(J1329=$BM351,1,0)</f>
        <v>0</v>
      </c>
      <c r="BN1329" s="79">
        <f>IF(J1329=$BN351,1,0)</f>
        <v>0</v>
      </c>
      <c r="BO1329" s="79">
        <f>IF(J1329=$BO351,1,0)</f>
        <v>0</v>
      </c>
      <c r="BP1329" s="79">
        <f>IF(J1329=$BP351,1,0)</f>
        <v>0</v>
      </c>
      <c r="BQ1329" s="79">
        <f>IF(J1329=$BQ$2,1,0)</f>
        <v>0</v>
      </c>
      <c r="BR1329" s="79">
        <f>IF(J1329=$BR$2,1,0)</f>
        <v>0</v>
      </c>
      <c r="BS1329" s="78">
        <f>IF(F1329=$BS$2,1,0)</f>
        <v>0</v>
      </c>
      <c r="BT1329" s="78">
        <f>IF(F1329=$BT$2,1,0)</f>
        <v>0</v>
      </c>
      <c r="BU1329" s="78">
        <f>IF(F1329=$BU$2,1,0)</f>
        <v>0</v>
      </c>
      <c r="BV1329" s="78">
        <f>IF(F1329=$BV$2,1,0)</f>
        <v>0</v>
      </c>
      <c r="BW1329" s="78">
        <f>IF(F1329=$BW$2,1,0)</f>
        <v>1</v>
      </c>
      <c r="BX1329" s="78">
        <f>IF(F1329=$BX$2,1,0)</f>
        <v>0</v>
      </c>
      <c r="BY1329" s="78">
        <f>IF(F1329=$BY$2,1,0)</f>
        <v>0</v>
      </c>
      <c r="BZ1329" s="78">
        <f>IF(F1329=$BZ$2,1,0)</f>
        <v>0</v>
      </c>
      <c r="CA1329"/>
      <c r="CB1329" s="1">
        <v>0</v>
      </c>
      <c r="CC1329" s="1">
        <v>0</v>
      </c>
    </row>
    <row r="1330" spans="2:81" x14ac:dyDescent="0.3">
      <c r="B1330" s="1">
        <v>48</v>
      </c>
      <c r="C1330" t="s">
        <v>168</v>
      </c>
      <c r="D1330" t="s">
        <v>65</v>
      </c>
      <c r="E1330" s="1" t="s">
        <v>1228</v>
      </c>
      <c r="F1330" s="31" t="s">
        <v>48</v>
      </c>
      <c r="G1330" s="1">
        <v>20</v>
      </c>
      <c r="H1330" s="1">
        <v>2017</v>
      </c>
      <c r="I1330" s="36">
        <v>0.79722222222222217</v>
      </c>
      <c r="J1330" s="1" t="s">
        <v>9</v>
      </c>
      <c r="K1330" s="39">
        <v>14691</v>
      </c>
      <c r="L1330" t="s">
        <v>1869</v>
      </c>
      <c r="M1330" s="76">
        <v>94</v>
      </c>
      <c r="N1330" t="str">
        <f t="shared" si="647"/>
        <v>clear</v>
      </c>
      <c r="O1330" s="78">
        <f t="shared" si="648"/>
        <v>0</v>
      </c>
      <c r="P1330" s="78">
        <v>0</v>
      </c>
      <c r="Q1330" s="78">
        <v>0</v>
      </c>
      <c r="R1330" s="78">
        <f t="shared" si="649"/>
        <v>0</v>
      </c>
      <c r="S1330" s="78">
        <f t="shared" si="650"/>
        <v>0</v>
      </c>
      <c r="T1330" s="78">
        <f t="shared" si="651"/>
        <v>0</v>
      </c>
      <c r="U1330" s="78">
        <f t="shared" si="652"/>
        <v>0</v>
      </c>
      <c r="V1330" s="78">
        <f t="shared" si="653"/>
        <v>0</v>
      </c>
      <c r="W1330" s="78">
        <f t="shared" si="654"/>
        <v>0</v>
      </c>
      <c r="X1330" s="78">
        <f t="shared" si="655"/>
        <v>0</v>
      </c>
      <c r="Y1330" s="78">
        <f t="shared" si="656"/>
        <v>0</v>
      </c>
      <c r="Z1330" s="78">
        <f t="shared" si="657"/>
        <v>0</v>
      </c>
      <c r="AA1330" s="78">
        <f t="shared" si="658"/>
        <v>0</v>
      </c>
      <c r="AB1330" s="78">
        <f t="shared" si="659"/>
        <v>0</v>
      </c>
      <c r="AC1330" s="78">
        <f t="shared" si="660"/>
        <v>0</v>
      </c>
      <c r="AD1330" s="78">
        <f t="shared" si="661"/>
        <v>0</v>
      </c>
      <c r="AE1330" s="78">
        <f t="shared" si="662"/>
        <v>0</v>
      </c>
      <c r="AF1330" s="78">
        <f t="shared" si="663"/>
        <v>0</v>
      </c>
      <c r="AG1330" s="78">
        <f t="shared" si="678"/>
        <v>0</v>
      </c>
      <c r="AH1330" s="78">
        <f t="shared" si="664"/>
        <v>0</v>
      </c>
      <c r="AI1330" s="78">
        <f t="shared" si="665"/>
        <v>0</v>
      </c>
      <c r="AJ1330" s="78">
        <f t="shared" si="666"/>
        <v>0</v>
      </c>
      <c r="AK1330" s="78">
        <f t="shared" si="667"/>
        <v>0</v>
      </c>
      <c r="AL1330" s="78">
        <f t="shared" si="668"/>
        <v>0</v>
      </c>
      <c r="AM1330" s="78">
        <f t="shared" si="669"/>
        <v>0</v>
      </c>
      <c r="AN1330" s="78">
        <f t="shared" si="670"/>
        <v>0</v>
      </c>
      <c r="AO1330" s="78">
        <f t="shared" si="671"/>
        <v>0</v>
      </c>
      <c r="AP1330" s="78">
        <f t="shared" si="672"/>
        <v>0</v>
      </c>
      <c r="AQ1330" s="78">
        <f t="shared" si="673"/>
        <v>0</v>
      </c>
      <c r="AR1330" s="78">
        <f t="shared" si="674"/>
        <v>1</v>
      </c>
      <c r="AS1330" s="78">
        <f t="shared" si="675"/>
        <v>0</v>
      </c>
      <c r="AT1330" s="78">
        <f t="shared" si="676"/>
        <v>0</v>
      </c>
      <c r="AU1330" s="78">
        <f t="shared" si="677"/>
        <v>1</v>
      </c>
      <c r="AV1330" s="78">
        <f>IF(AND(M1330&gt;=35,M1330&lt;=39),1,0)</f>
        <v>0</v>
      </c>
      <c r="AW1330" s="78">
        <f>IF(AND(M1330&gt;=40,M1330&lt;=44),1,0)</f>
        <v>0</v>
      </c>
      <c r="AX1330" s="78">
        <f>IF(AND(M1330&gt;=45,M1330&lt;=49),1,0)</f>
        <v>0</v>
      </c>
      <c r="AY1330" s="78">
        <f>IF(AND(M1330&gt;=50,M1330&lt;=54),1,0)</f>
        <v>0</v>
      </c>
      <c r="AZ1330" s="78">
        <f>IF(AND(M1330&gt;=55,M1330&lt;=59),1,0)</f>
        <v>0</v>
      </c>
      <c r="BA1330" s="78">
        <f>IF(AND(M1330&gt;=60,M1330&lt;=64),1,0)</f>
        <v>0</v>
      </c>
      <c r="BB1330" s="78">
        <f>IF(AND(M1330&gt;=65,M1330&lt;=69),1,0)</f>
        <v>0</v>
      </c>
      <c r="BC1330" s="78">
        <f>IF(AND(M1330&gt;=70,M1330&lt;=74),1,0)</f>
        <v>0</v>
      </c>
      <c r="BD1330" s="78">
        <f>IF(AND(M1330&gt;=75,M1330&lt;=79),1,0)</f>
        <v>0</v>
      </c>
      <c r="BE1330" s="78">
        <f>IF(AND(M1330&gt;=80,M1330&lt;=84),1,0)</f>
        <v>0</v>
      </c>
      <c r="BF1330" s="78">
        <f>IF(AND(M1330&gt;=85,M1330&lt;=89),1,0)</f>
        <v>0</v>
      </c>
      <c r="BG1330" s="78">
        <f>IF(AND(M1330&gt;=90,M1330&lt;=94),1,0)</f>
        <v>1</v>
      </c>
      <c r="BH1330" s="78">
        <f>IF(AND(M1330&gt;=95,M1330&lt;=99),1,0)</f>
        <v>0</v>
      </c>
      <c r="BI1330" s="78">
        <f>IF(AND(M1330&gt;=100,M1330&lt;=105),1,0)</f>
        <v>0</v>
      </c>
      <c r="BJ1330" s="78">
        <f>IF(I1330&lt;$BK$2,1,0)</f>
        <v>0</v>
      </c>
      <c r="BK1330" s="78">
        <f>IF(I1330&gt;$BK$2,1,0)</f>
        <v>1</v>
      </c>
      <c r="BL1330" s="79">
        <f>IF(J1330=$BL$2,1,0)</f>
        <v>0</v>
      </c>
      <c r="BM1330" s="79">
        <f>IF(J1330=$BM352,1,0)</f>
        <v>0</v>
      </c>
      <c r="BN1330" s="79">
        <f>IF(J1330=$BN352,1,0)</f>
        <v>0</v>
      </c>
      <c r="BO1330" s="79">
        <f>IF(J1330=$BO352,1,0)</f>
        <v>0</v>
      </c>
      <c r="BP1330" s="79">
        <f>IF(J1330=$BP352,1,0)</f>
        <v>0</v>
      </c>
      <c r="BQ1330" s="79">
        <f>IF(J1330=$BQ$2,1,0)</f>
        <v>0</v>
      </c>
      <c r="BR1330" s="79">
        <f>IF(J1330=$BR$2,1,0)</f>
        <v>0</v>
      </c>
      <c r="BS1330" s="78">
        <f>IF(F1330=$BS$2,1,0)</f>
        <v>0</v>
      </c>
      <c r="BT1330" s="78">
        <f>IF(F1330=$BT$2,1,0)</f>
        <v>0</v>
      </c>
      <c r="BU1330" s="78">
        <f>IF(F1330=$BU$2,1,0)</f>
        <v>0</v>
      </c>
      <c r="BV1330" s="78">
        <f>IF(F1330=$BV$2,1,0)</f>
        <v>0</v>
      </c>
      <c r="BW1330" s="78">
        <f>IF(F1330=$BW$2,1,0)</f>
        <v>1</v>
      </c>
      <c r="BX1330" s="78">
        <f>IF(F1330=$BX$2,1,0)</f>
        <v>0</v>
      </c>
      <c r="BY1330" s="78">
        <f>IF(F1330=$BY$2,1,0)</f>
        <v>0</v>
      </c>
      <c r="BZ1330" s="78">
        <f>IF(F1330=$BZ$2,1,0)</f>
        <v>0</v>
      </c>
      <c r="CA1330"/>
      <c r="CB1330" s="1">
        <v>0</v>
      </c>
      <c r="CC1330" s="1">
        <v>0</v>
      </c>
    </row>
    <row r="1331" spans="2:81" x14ac:dyDescent="0.3">
      <c r="B1331" s="1">
        <v>49</v>
      </c>
      <c r="C1331" t="s">
        <v>176</v>
      </c>
      <c r="D1331" t="s">
        <v>68</v>
      </c>
      <c r="E1331" s="1" t="s">
        <v>1229</v>
      </c>
      <c r="F1331" s="31" t="s">
        <v>48</v>
      </c>
      <c r="G1331" s="1">
        <v>21</v>
      </c>
      <c r="H1331" s="1">
        <v>2017</v>
      </c>
      <c r="I1331" s="36">
        <v>0.79722222222222217</v>
      </c>
      <c r="J1331" s="1" t="s">
        <v>5</v>
      </c>
      <c r="K1331" s="39">
        <v>25784</v>
      </c>
      <c r="L1331" t="s">
        <v>1721</v>
      </c>
      <c r="M1331" s="76">
        <v>90</v>
      </c>
      <c r="N1331" t="str">
        <f t="shared" si="647"/>
        <v>cloudy</v>
      </c>
      <c r="O1331" s="78">
        <f t="shared" si="648"/>
        <v>0</v>
      </c>
      <c r="P1331" s="78">
        <v>0</v>
      </c>
      <c r="Q1331" s="78">
        <v>0</v>
      </c>
      <c r="R1331" s="78">
        <f t="shared" si="649"/>
        <v>0</v>
      </c>
      <c r="S1331" s="78">
        <f t="shared" si="650"/>
        <v>0</v>
      </c>
      <c r="T1331" s="78">
        <f t="shared" si="651"/>
        <v>0</v>
      </c>
      <c r="U1331" s="78">
        <f t="shared" si="652"/>
        <v>0</v>
      </c>
      <c r="V1331" s="78">
        <f t="shared" si="653"/>
        <v>0</v>
      </c>
      <c r="W1331" s="78">
        <f t="shared" si="654"/>
        <v>0</v>
      </c>
      <c r="X1331" s="78">
        <f t="shared" si="655"/>
        <v>0</v>
      </c>
      <c r="Y1331" s="78">
        <f t="shared" si="656"/>
        <v>0</v>
      </c>
      <c r="Z1331" s="78">
        <f t="shared" si="657"/>
        <v>0</v>
      </c>
      <c r="AA1331" s="78">
        <f t="shared" si="658"/>
        <v>1</v>
      </c>
      <c r="AB1331" s="78">
        <f t="shared" si="659"/>
        <v>0</v>
      </c>
      <c r="AC1331" s="78">
        <f t="shared" si="660"/>
        <v>0</v>
      </c>
      <c r="AD1331" s="78">
        <f t="shared" si="661"/>
        <v>0</v>
      </c>
      <c r="AE1331" s="78">
        <f t="shared" si="662"/>
        <v>0</v>
      </c>
      <c r="AF1331" s="78">
        <f t="shared" si="663"/>
        <v>0</v>
      </c>
      <c r="AG1331" s="78">
        <f t="shared" si="678"/>
        <v>0</v>
      </c>
      <c r="AH1331" s="78">
        <f t="shared" si="664"/>
        <v>0</v>
      </c>
      <c r="AI1331" s="78">
        <f t="shared" si="665"/>
        <v>0</v>
      </c>
      <c r="AJ1331" s="78">
        <f t="shared" si="666"/>
        <v>0</v>
      </c>
      <c r="AK1331" s="78">
        <f t="shared" si="667"/>
        <v>0</v>
      </c>
      <c r="AL1331" s="78">
        <f t="shared" si="668"/>
        <v>0</v>
      </c>
      <c r="AM1331" s="78">
        <f t="shared" si="669"/>
        <v>0</v>
      </c>
      <c r="AN1331" s="78">
        <f t="shared" si="670"/>
        <v>0</v>
      </c>
      <c r="AO1331" s="78">
        <f t="shared" si="671"/>
        <v>0</v>
      </c>
      <c r="AP1331" s="78">
        <f t="shared" si="672"/>
        <v>0</v>
      </c>
      <c r="AQ1331" s="78">
        <f t="shared" si="673"/>
        <v>0</v>
      </c>
      <c r="AR1331" s="78">
        <f t="shared" si="674"/>
        <v>0</v>
      </c>
      <c r="AS1331" s="78">
        <f t="shared" si="675"/>
        <v>0</v>
      </c>
      <c r="AT1331" s="78">
        <f t="shared" si="676"/>
        <v>0</v>
      </c>
      <c r="AU1331" s="78">
        <f t="shared" si="677"/>
        <v>1</v>
      </c>
      <c r="AV1331" s="78">
        <f>IF(AND(M1331&gt;=35,M1331&lt;=39),1,0)</f>
        <v>0</v>
      </c>
      <c r="AW1331" s="78">
        <f>IF(AND(M1331&gt;=40,M1331&lt;=44),1,0)</f>
        <v>0</v>
      </c>
      <c r="AX1331" s="78">
        <f>IF(AND(M1331&gt;=45,M1331&lt;=49),1,0)</f>
        <v>0</v>
      </c>
      <c r="AY1331" s="78">
        <f>IF(AND(M1331&gt;=50,M1331&lt;=54),1,0)</f>
        <v>0</v>
      </c>
      <c r="AZ1331" s="78">
        <f>IF(AND(M1331&gt;=55,M1331&lt;=59),1,0)</f>
        <v>0</v>
      </c>
      <c r="BA1331" s="78">
        <f>IF(AND(M1331&gt;=60,M1331&lt;=64),1,0)</f>
        <v>0</v>
      </c>
      <c r="BB1331" s="78">
        <f>IF(AND(M1331&gt;=65,M1331&lt;=69),1,0)</f>
        <v>0</v>
      </c>
      <c r="BC1331" s="78">
        <f>IF(AND(M1331&gt;=70,M1331&lt;=74),1,0)</f>
        <v>0</v>
      </c>
      <c r="BD1331" s="78">
        <f>IF(AND(M1331&gt;=75,M1331&lt;=79),1,0)</f>
        <v>0</v>
      </c>
      <c r="BE1331" s="78">
        <f>IF(AND(M1331&gt;=80,M1331&lt;=84),1,0)</f>
        <v>0</v>
      </c>
      <c r="BF1331" s="78">
        <f>IF(AND(M1331&gt;=85,M1331&lt;=89),1,0)</f>
        <v>0</v>
      </c>
      <c r="BG1331" s="78">
        <f>IF(AND(M1331&gt;=90,M1331&lt;=94),1,0)</f>
        <v>1</v>
      </c>
      <c r="BH1331" s="78">
        <f>IF(AND(M1331&gt;=95,M1331&lt;=99),1,0)</f>
        <v>0</v>
      </c>
      <c r="BI1331" s="78">
        <f>IF(AND(M1331&gt;=100,M1331&lt;=105),1,0)</f>
        <v>0</v>
      </c>
      <c r="BJ1331" s="78">
        <f>IF(I1331&lt;$BK$2,1,0)</f>
        <v>0</v>
      </c>
      <c r="BK1331" s="78">
        <f>IF(I1331&gt;$BK$2,1,0)</f>
        <v>1</v>
      </c>
      <c r="BL1331" s="79">
        <f>IF(J1331=$BL$2,1,0)</f>
        <v>0</v>
      </c>
      <c r="BM1331" s="79">
        <f>IF(J1331=$BM353,1,0)</f>
        <v>0</v>
      </c>
      <c r="BN1331" s="79">
        <f>IF(J1331=$BN353,1,0)</f>
        <v>0</v>
      </c>
      <c r="BO1331" s="79">
        <f>IF(J1331=$BO353,1,0)</f>
        <v>0</v>
      </c>
      <c r="BP1331" s="79">
        <f>IF(J1331=$BP353,1,0)</f>
        <v>0</v>
      </c>
      <c r="BQ1331" s="79">
        <f>IF(J1331=$BQ$2,1,0)</f>
        <v>0</v>
      </c>
      <c r="BR1331" s="79">
        <f>IF(J1331=$BR$2,1,0)</f>
        <v>0</v>
      </c>
      <c r="BS1331" s="78">
        <f>IF(F1331=$BS$2,1,0)</f>
        <v>0</v>
      </c>
      <c r="BT1331" s="78">
        <f>IF(F1331=$BT$2,1,0)</f>
        <v>0</v>
      </c>
      <c r="BU1331" s="78">
        <f>IF(F1331=$BU$2,1,0)</f>
        <v>0</v>
      </c>
      <c r="BV1331" s="78">
        <f>IF(F1331=$BV$2,1,0)</f>
        <v>0</v>
      </c>
      <c r="BW1331" s="78">
        <f>IF(F1331=$BW$2,1,0)</f>
        <v>1</v>
      </c>
      <c r="BX1331" s="78">
        <f>IF(F1331=$BX$2,1,0)</f>
        <v>0</v>
      </c>
      <c r="BY1331" s="78">
        <f>IF(F1331=$BY$2,1,0)</f>
        <v>0</v>
      </c>
      <c r="BZ1331" s="78">
        <f>IF(F1331=$BZ$2,1,0)</f>
        <v>0</v>
      </c>
      <c r="CA1331" t="s">
        <v>2040</v>
      </c>
      <c r="CB1331" s="1">
        <v>0</v>
      </c>
      <c r="CC1331" s="1">
        <v>0</v>
      </c>
    </row>
    <row r="1332" spans="2:81" x14ac:dyDescent="0.3">
      <c r="B1332" s="1">
        <v>50</v>
      </c>
      <c r="C1332" t="s">
        <v>176</v>
      </c>
      <c r="D1332" t="s">
        <v>68</v>
      </c>
      <c r="E1332" s="1" t="s">
        <v>1230</v>
      </c>
      <c r="F1332" s="31" t="s">
        <v>48</v>
      </c>
      <c r="G1332" s="1">
        <v>22</v>
      </c>
      <c r="H1332" s="1">
        <v>2017</v>
      </c>
      <c r="I1332" s="36">
        <v>0.8354166666666667</v>
      </c>
      <c r="J1332" s="1" t="s">
        <v>7</v>
      </c>
      <c r="K1332" s="39">
        <v>32524</v>
      </c>
      <c r="L1332" t="s">
        <v>1745</v>
      </c>
      <c r="M1332" s="76">
        <v>77</v>
      </c>
      <c r="N1332" t="str">
        <f t="shared" si="647"/>
        <v>overcast</v>
      </c>
      <c r="O1332" s="78">
        <f t="shared" si="648"/>
        <v>0</v>
      </c>
      <c r="P1332" s="78">
        <v>0</v>
      </c>
      <c r="Q1332" s="78">
        <v>0</v>
      </c>
      <c r="R1332" s="78">
        <f t="shared" si="649"/>
        <v>0</v>
      </c>
      <c r="S1332" s="78">
        <f t="shared" si="650"/>
        <v>0</v>
      </c>
      <c r="T1332" s="78">
        <f t="shared" si="651"/>
        <v>0</v>
      </c>
      <c r="U1332" s="78">
        <f t="shared" si="652"/>
        <v>0</v>
      </c>
      <c r="V1332" s="78">
        <f t="shared" si="653"/>
        <v>0</v>
      </c>
      <c r="W1332" s="78">
        <f t="shared" si="654"/>
        <v>0</v>
      </c>
      <c r="X1332" s="78">
        <f t="shared" si="655"/>
        <v>0</v>
      </c>
      <c r="Y1332" s="78">
        <f t="shared" si="656"/>
        <v>0</v>
      </c>
      <c r="Z1332" s="78">
        <f t="shared" si="657"/>
        <v>0</v>
      </c>
      <c r="AA1332" s="78">
        <f t="shared" si="658"/>
        <v>1</v>
      </c>
      <c r="AB1332" s="78">
        <f t="shared" si="659"/>
        <v>0</v>
      </c>
      <c r="AC1332" s="78">
        <f t="shared" si="660"/>
        <v>0</v>
      </c>
      <c r="AD1332" s="78">
        <f t="shared" si="661"/>
        <v>0</v>
      </c>
      <c r="AE1332" s="78">
        <f t="shared" si="662"/>
        <v>0</v>
      </c>
      <c r="AF1332" s="78">
        <f t="shared" si="663"/>
        <v>0</v>
      </c>
      <c r="AG1332" s="78">
        <f t="shared" si="678"/>
        <v>0</v>
      </c>
      <c r="AH1332" s="78">
        <f t="shared" si="664"/>
        <v>0</v>
      </c>
      <c r="AI1332" s="78">
        <f t="shared" si="665"/>
        <v>0</v>
      </c>
      <c r="AJ1332" s="78">
        <f t="shared" si="666"/>
        <v>0</v>
      </c>
      <c r="AK1332" s="78">
        <f t="shared" si="667"/>
        <v>0</v>
      </c>
      <c r="AL1332" s="78">
        <f t="shared" si="668"/>
        <v>0</v>
      </c>
      <c r="AM1332" s="78">
        <f t="shared" si="669"/>
        <v>0</v>
      </c>
      <c r="AN1332" s="78">
        <f t="shared" si="670"/>
        <v>0</v>
      </c>
      <c r="AO1332" s="78">
        <f t="shared" si="671"/>
        <v>0</v>
      </c>
      <c r="AP1332" s="78">
        <f t="shared" si="672"/>
        <v>0</v>
      </c>
      <c r="AQ1332" s="78">
        <f t="shared" si="673"/>
        <v>0</v>
      </c>
      <c r="AR1332" s="78">
        <f t="shared" si="674"/>
        <v>0</v>
      </c>
      <c r="AS1332" s="78">
        <f t="shared" si="675"/>
        <v>0</v>
      </c>
      <c r="AT1332" s="78">
        <f t="shared" si="676"/>
        <v>0</v>
      </c>
      <c r="AU1332" s="78">
        <f t="shared" si="677"/>
        <v>1</v>
      </c>
      <c r="AV1332" s="78">
        <f>IF(AND(M1332&gt;=35,M1332&lt;=39),1,0)</f>
        <v>0</v>
      </c>
      <c r="AW1332" s="78">
        <f>IF(AND(M1332&gt;=40,M1332&lt;=44),1,0)</f>
        <v>0</v>
      </c>
      <c r="AX1332" s="78">
        <f>IF(AND(M1332&gt;=45,M1332&lt;=49),1,0)</f>
        <v>0</v>
      </c>
      <c r="AY1332" s="78">
        <f>IF(AND(M1332&gt;=50,M1332&lt;=54),1,0)</f>
        <v>0</v>
      </c>
      <c r="AZ1332" s="78">
        <f>IF(AND(M1332&gt;=55,M1332&lt;=59),1,0)</f>
        <v>0</v>
      </c>
      <c r="BA1332" s="78">
        <f>IF(AND(M1332&gt;=60,M1332&lt;=64),1,0)</f>
        <v>0</v>
      </c>
      <c r="BB1332" s="78">
        <f>IF(AND(M1332&gt;=65,M1332&lt;=69),1,0)</f>
        <v>0</v>
      </c>
      <c r="BC1332" s="78">
        <f>IF(AND(M1332&gt;=70,M1332&lt;=74),1,0)</f>
        <v>0</v>
      </c>
      <c r="BD1332" s="78">
        <f>IF(AND(M1332&gt;=75,M1332&lt;=79),1,0)</f>
        <v>1</v>
      </c>
      <c r="BE1332" s="78">
        <f>IF(AND(M1332&gt;=80,M1332&lt;=84),1,0)</f>
        <v>0</v>
      </c>
      <c r="BF1332" s="78">
        <f>IF(AND(M1332&gt;=85,M1332&lt;=89),1,0)</f>
        <v>0</v>
      </c>
      <c r="BG1332" s="78">
        <f>IF(AND(M1332&gt;=90,M1332&lt;=94),1,0)</f>
        <v>0</v>
      </c>
      <c r="BH1332" s="78">
        <f>IF(AND(M1332&gt;=95,M1332&lt;=99),1,0)</f>
        <v>0</v>
      </c>
      <c r="BI1332" s="78">
        <f>IF(AND(M1332&gt;=100,M1332&lt;=105),1,0)</f>
        <v>0</v>
      </c>
      <c r="BJ1332" s="78">
        <f>IF(I1332&lt;$BK$2,1,0)</f>
        <v>0</v>
      </c>
      <c r="BK1332" s="78">
        <f>IF(I1332&gt;$BK$2,1,0)</f>
        <v>1</v>
      </c>
      <c r="BL1332" s="79">
        <f>IF(J1332=$BL$2,1,0)</f>
        <v>0</v>
      </c>
      <c r="BM1332" s="79">
        <f>IF(J1332=$BM354,1,0)</f>
        <v>0</v>
      </c>
      <c r="BN1332" s="79">
        <f>IF(J1332=$BN354,1,0)</f>
        <v>0</v>
      </c>
      <c r="BO1332" s="79">
        <f>IF(J1332=$BO354,1,0)</f>
        <v>0</v>
      </c>
      <c r="BP1332" s="79">
        <f>IF(J1332=$BP354,1,0)</f>
        <v>0</v>
      </c>
      <c r="BQ1332" s="79">
        <f>IF(J1332=$BQ$2,1,0)</f>
        <v>1</v>
      </c>
      <c r="BR1332" s="79">
        <f>IF(J1332=$BR$2,1,0)</f>
        <v>0</v>
      </c>
      <c r="BS1332" s="78">
        <f>IF(F1332=$BS$2,1,0)</f>
        <v>0</v>
      </c>
      <c r="BT1332" s="78">
        <f>IF(F1332=$BT$2,1,0)</f>
        <v>0</v>
      </c>
      <c r="BU1332" s="78">
        <f>IF(F1332=$BU$2,1,0)</f>
        <v>0</v>
      </c>
      <c r="BV1332" s="78">
        <f>IF(F1332=$BV$2,1,0)</f>
        <v>0</v>
      </c>
      <c r="BW1332" s="78">
        <f>IF(F1332=$BW$2,1,0)</f>
        <v>1</v>
      </c>
      <c r="BX1332" s="78">
        <f>IF(F1332=$BX$2,1,0)</f>
        <v>0</v>
      </c>
      <c r="BY1332" s="78">
        <f>IF(F1332=$BY$2,1,0)</f>
        <v>0</v>
      </c>
      <c r="BZ1332" s="78">
        <f>IF(F1332=$BZ$2,1,0)</f>
        <v>0</v>
      </c>
      <c r="CA1332" t="s">
        <v>2337</v>
      </c>
      <c r="CB1332" s="1">
        <v>0</v>
      </c>
      <c r="CC1332" s="1">
        <v>0</v>
      </c>
    </row>
    <row r="1333" spans="2:81" x14ac:dyDescent="0.3">
      <c r="B1333" s="1">
        <v>51</v>
      </c>
      <c r="C1333" t="s">
        <v>176</v>
      </c>
      <c r="D1333" t="s">
        <v>68</v>
      </c>
      <c r="E1333" s="1" t="s">
        <v>1231</v>
      </c>
      <c r="F1333" s="31" t="s">
        <v>48</v>
      </c>
      <c r="G1333" s="1">
        <v>23</v>
      </c>
      <c r="H1333" s="1">
        <v>2017</v>
      </c>
      <c r="I1333" s="36">
        <v>0.56874999999999998</v>
      </c>
      <c r="J1333" s="1" t="s">
        <v>8</v>
      </c>
      <c r="K1333" s="39">
        <v>21533</v>
      </c>
      <c r="L1333" t="s">
        <v>1721</v>
      </c>
      <c r="M1333" s="76">
        <v>90</v>
      </c>
      <c r="N1333" t="str">
        <f t="shared" si="647"/>
        <v>cloudy</v>
      </c>
      <c r="O1333" s="78">
        <f t="shared" si="648"/>
        <v>0</v>
      </c>
      <c r="P1333" s="78">
        <v>0</v>
      </c>
      <c r="Q1333" s="78">
        <v>0</v>
      </c>
      <c r="R1333" s="78">
        <f t="shared" si="649"/>
        <v>0</v>
      </c>
      <c r="S1333" s="78">
        <f t="shared" si="650"/>
        <v>0</v>
      </c>
      <c r="T1333" s="78">
        <f t="shared" si="651"/>
        <v>0</v>
      </c>
      <c r="U1333" s="78">
        <f t="shared" si="652"/>
        <v>0</v>
      </c>
      <c r="V1333" s="78">
        <f t="shared" si="653"/>
        <v>0</v>
      </c>
      <c r="W1333" s="78">
        <f t="shared" si="654"/>
        <v>0</v>
      </c>
      <c r="X1333" s="78">
        <f t="shared" si="655"/>
        <v>0</v>
      </c>
      <c r="Y1333" s="78">
        <f t="shared" si="656"/>
        <v>0</v>
      </c>
      <c r="Z1333" s="78">
        <f t="shared" si="657"/>
        <v>0</v>
      </c>
      <c r="AA1333" s="78">
        <f t="shared" si="658"/>
        <v>1</v>
      </c>
      <c r="AB1333" s="78">
        <f t="shared" si="659"/>
        <v>0</v>
      </c>
      <c r="AC1333" s="78">
        <f t="shared" si="660"/>
        <v>0</v>
      </c>
      <c r="AD1333" s="78">
        <f t="shared" si="661"/>
        <v>0</v>
      </c>
      <c r="AE1333" s="78">
        <f t="shared" si="662"/>
        <v>0</v>
      </c>
      <c r="AF1333" s="78">
        <f t="shared" si="663"/>
        <v>0</v>
      </c>
      <c r="AG1333" s="78">
        <f t="shared" si="678"/>
        <v>0</v>
      </c>
      <c r="AH1333" s="78">
        <f t="shared" si="664"/>
        <v>0</v>
      </c>
      <c r="AI1333" s="78">
        <f t="shared" si="665"/>
        <v>0</v>
      </c>
      <c r="AJ1333" s="78">
        <f t="shared" si="666"/>
        <v>0</v>
      </c>
      <c r="AK1333" s="78">
        <f t="shared" si="667"/>
        <v>0</v>
      </c>
      <c r="AL1333" s="78">
        <f t="shared" si="668"/>
        <v>0</v>
      </c>
      <c r="AM1333" s="78">
        <f t="shared" si="669"/>
        <v>0</v>
      </c>
      <c r="AN1333" s="78">
        <f t="shared" si="670"/>
        <v>0</v>
      </c>
      <c r="AO1333" s="78">
        <f t="shared" si="671"/>
        <v>0</v>
      </c>
      <c r="AP1333" s="78">
        <f t="shared" si="672"/>
        <v>0</v>
      </c>
      <c r="AQ1333" s="78">
        <f t="shared" si="673"/>
        <v>0</v>
      </c>
      <c r="AR1333" s="78">
        <f t="shared" si="674"/>
        <v>0</v>
      </c>
      <c r="AS1333" s="78">
        <f t="shared" si="675"/>
        <v>0</v>
      </c>
      <c r="AT1333" s="78">
        <f t="shared" si="676"/>
        <v>0</v>
      </c>
      <c r="AU1333" s="78">
        <f t="shared" si="677"/>
        <v>1</v>
      </c>
      <c r="AV1333" s="78">
        <f>IF(AND(M1333&gt;=35,M1333&lt;=39),1,0)</f>
        <v>0</v>
      </c>
      <c r="AW1333" s="78">
        <f>IF(AND(M1333&gt;=40,M1333&lt;=44),1,0)</f>
        <v>0</v>
      </c>
      <c r="AX1333" s="78">
        <f>IF(AND(M1333&gt;=45,M1333&lt;=49),1,0)</f>
        <v>0</v>
      </c>
      <c r="AY1333" s="78">
        <f>IF(AND(M1333&gt;=50,M1333&lt;=54),1,0)</f>
        <v>0</v>
      </c>
      <c r="AZ1333" s="78">
        <f>IF(AND(M1333&gt;=55,M1333&lt;=59),1,0)</f>
        <v>0</v>
      </c>
      <c r="BA1333" s="78">
        <f>IF(AND(M1333&gt;=60,M1333&lt;=64),1,0)</f>
        <v>0</v>
      </c>
      <c r="BB1333" s="78">
        <f>IF(AND(M1333&gt;=65,M1333&lt;=69),1,0)</f>
        <v>0</v>
      </c>
      <c r="BC1333" s="78">
        <f>IF(AND(M1333&gt;=70,M1333&lt;=74),1,0)</f>
        <v>0</v>
      </c>
      <c r="BD1333" s="78">
        <f>IF(AND(M1333&gt;=75,M1333&lt;=79),1,0)</f>
        <v>0</v>
      </c>
      <c r="BE1333" s="78">
        <f>IF(AND(M1333&gt;=80,M1333&lt;=84),1,0)</f>
        <v>0</v>
      </c>
      <c r="BF1333" s="78">
        <f>IF(AND(M1333&gt;=85,M1333&lt;=89),1,0)</f>
        <v>0</v>
      </c>
      <c r="BG1333" s="78">
        <f>IF(AND(M1333&gt;=90,M1333&lt;=94),1,0)</f>
        <v>1</v>
      </c>
      <c r="BH1333" s="78">
        <f>IF(AND(M1333&gt;=95,M1333&lt;=99),1,0)</f>
        <v>0</v>
      </c>
      <c r="BI1333" s="78">
        <f>IF(AND(M1333&gt;=100,M1333&lt;=105),1,0)</f>
        <v>0</v>
      </c>
      <c r="BJ1333" s="78">
        <f>IF(I1333&lt;$BK$2,1,0)</f>
        <v>1</v>
      </c>
      <c r="BK1333" s="78">
        <f>IF(I1333&gt;$BK$2,1,0)</f>
        <v>0</v>
      </c>
      <c r="BL1333" s="79">
        <f>IF(J1333=$BL$2,1,0)</f>
        <v>0</v>
      </c>
      <c r="BM1333" s="79">
        <f>IF(J1333=$BM355,1,0)</f>
        <v>0</v>
      </c>
      <c r="BN1333" s="79">
        <f>IF(J1333=$BN355,1,0)</f>
        <v>0</v>
      </c>
      <c r="BO1333" s="79">
        <f>IF(J1333=$BO355,1,0)</f>
        <v>0</v>
      </c>
      <c r="BP1333" s="79">
        <f>IF(J1333=$BP355,1,0)</f>
        <v>0</v>
      </c>
      <c r="BQ1333" s="79">
        <f>IF(J1333=$BQ$2,1,0)</f>
        <v>0</v>
      </c>
      <c r="BR1333" s="79">
        <f>IF(J1333=$BR$2,1,0)</f>
        <v>1</v>
      </c>
      <c r="BS1333" s="78">
        <f>IF(F1333=$BS$2,1,0)</f>
        <v>0</v>
      </c>
      <c r="BT1333" s="78">
        <f>IF(F1333=$BT$2,1,0)</f>
        <v>0</v>
      </c>
      <c r="BU1333" s="78">
        <f>IF(F1333=$BU$2,1,0)</f>
        <v>0</v>
      </c>
      <c r="BV1333" s="78">
        <f>IF(F1333=$BV$2,1,0)</f>
        <v>0</v>
      </c>
      <c r="BW1333" s="78">
        <f>IF(F1333=$BW$2,1,0)</f>
        <v>1</v>
      </c>
      <c r="BX1333" s="78">
        <f>IF(F1333=$BX$2,1,0)</f>
        <v>0</v>
      </c>
      <c r="BY1333" s="78">
        <f>IF(F1333=$BY$2,1,0)</f>
        <v>0</v>
      </c>
      <c r="BZ1333" s="78">
        <f>IF(F1333=$BZ$2,1,0)</f>
        <v>0</v>
      </c>
      <c r="CA1333" t="s">
        <v>1907</v>
      </c>
      <c r="CB1333" s="1">
        <v>0</v>
      </c>
      <c r="CC1333" s="1">
        <v>0</v>
      </c>
    </row>
    <row r="1334" spans="2:81" x14ac:dyDescent="0.3">
      <c r="B1334" s="1">
        <v>52</v>
      </c>
      <c r="C1334" t="s">
        <v>166</v>
      </c>
      <c r="D1334" t="s">
        <v>73</v>
      </c>
      <c r="E1334" s="1" t="s">
        <v>556</v>
      </c>
      <c r="F1334" s="31" t="s">
        <v>48</v>
      </c>
      <c r="G1334" s="1">
        <v>31</v>
      </c>
      <c r="H1334" s="1">
        <v>2017</v>
      </c>
      <c r="I1334" s="36">
        <v>0.79652777777777783</v>
      </c>
      <c r="J1334" s="1" t="s">
        <v>6</v>
      </c>
      <c r="K1334" s="39">
        <v>20663</v>
      </c>
      <c r="L1334" t="s">
        <v>1747</v>
      </c>
      <c r="M1334" s="76">
        <v>89</v>
      </c>
      <c r="N1334" t="str">
        <f t="shared" si="647"/>
        <v>clear</v>
      </c>
      <c r="O1334" s="78">
        <f t="shared" si="648"/>
        <v>0</v>
      </c>
      <c r="P1334" s="78">
        <v>0</v>
      </c>
      <c r="Q1334" s="78">
        <v>0</v>
      </c>
      <c r="R1334" s="78">
        <f t="shared" si="649"/>
        <v>0</v>
      </c>
      <c r="S1334" s="78">
        <f t="shared" si="650"/>
        <v>0</v>
      </c>
      <c r="T1334" s="78">
        <f t="shared" si="651"/>
        <v>0</v>
      </c>
      <c r="U1334" s="78">
        <f t="shared" si="652"/>
        <v>0</v>
      </c>
      <c r="V1334" s="78">
        <f t="shared" si="653"/>
        <v>0</v>
      </c>
      <c r="W1334" s="78">
        <f t="shared" si="654"/>
        <v>0</v>
      </c>
      <c r="X1334" s="78">
        <f t="shared" si="655"/>
        <v>0</v>
      </c>
      <c r="Y1334" s="78">
        <f t="shared" si="656"/>
        <v>0</v>
      </c>
      <c r="Z1334" s="78">
        <f t="shared" si="657"/>
        <v>0</v>
      </c>
      <c r="AA1334" s="78">
        <f t="shared" si="658"/>
        <v>0</v>
      </c>
      <c r="AB1334" s="78">
        <f t="shared" si="659"/>
        <v>1</v>
      </c>
      <c r="AC1334" s="78">
        <f t="shared" si="660"/>
        <v>0</v>
      </c>
      <c r="AD1334" s="78">
        <f t="shared" si="661"/>
        <v>0</v>
      </c>
      <c r="AE1334" s="78">
        <f t="shared" si="662"/>
        <v>0</v>
      </c>
      <c r="AF1334" s="78">
        <f t="shared" si="663"/>
        <v>0</v>
      </c>
      <c r="AG1334" s="78">
        <f t="shared" si="678"/>
        <v>0</v>
      </c>
      <c r="AH1334" s="78">
        <f t="shared" si="664"/>
        <v>0</v>
      </c>
      <c r="AI1334" s="78">
        <f t="shared" si="665"/>
        <v>0</v>
      </c>
      <c r="AJ1334" s="78">
        <f t="shared" si="666"/>
        <v>0</v>
      </c>
      <c r="AK1334" s="78">
        <f t="shared" si="667"/>
        <v>0</v>
      </c>
      <c r="AL1334" s="78">
        <f t="shared" si="668"/>
        <v>0</v>
      </c>
      <c r="AM1334" s="78">
        <f t="shared" si="669"/>
        <v>0</v>
      </c>
      <c r="AN1334" s="78">
        <f t="shared" si="670"/>
        <v>0</v>
      </c>
      <c r="AO1334" s="78">
        <f t="shared" si="671"/>
        <v>0</v>
      </c>
      <c r="AP1334" s="78">
        <f t="shared" si="672"/>
        <v>0</v>
      </c>
      <c r="AQ1334" s="78">
        <f t="shared" si="673"/>
        <v>0</v>
      </c>
      <c r="AR1334" s="78">
        <f t="shared" si="674"/>
        <v>0</v>
      </c>
      <c r="AS1334" s="78">
        <f t="shared" si="675"/>
        <v>0</v>
      </c>
      <c r="AT1334" s="78">
        <f t="shared" si="676"/>
        <v>0</v>
      </c>
      <c r="AU1334" s="78">
        <f t="shared" si="677"/>
        <v>1</v>
      </c>
      <c r="AV1334" s="78">
        <f>IF(AND(M1334&gt;=35,M1334&lt;=39),1,0)</f>
        <v>0</v>
      </c>
      <c r="AW1334" s="78">
        <f>IF(AND(M1334&gt;=40,M1334&lt;=44),1,0)</f>
        <v>0</v>
      </c>
      <c r="AX1334" s="78">
        <f>IF(AND(M1334&gt;=45,M1334&lt;=49),1,0)</f>
        <v>0</v>
      </c>
      <c r="AY1334" s="78">
        <f>IF(AND(M1334&gt;=50,M1334&lt;=54),1,0)</f>
        <v>0</v>
      </c>
      <c r="AZ1334" s="78">
        <f>IF(AND(M1334&gt;=55,M1334&lt;=59),1,0)</f>
        <v>0</v>
      </c>
      <c r="BA1334" s="78">
        <f>IF(AND(M1334&gt;=60,M1334&lt;=64),1,0)</f>
        <v>0</v>
      </c>
      <c r="BB1334" s="78">
        <f>IF(AND(M1334&gt;=65,M1334&lt;=69),1,0)</f>
        <v>0</v>
      </c>
      <c r="BC1334" s="78">
        <f>IF(AND(M1334&gt;=70,M1334&lt;=74),1,0)</f>
        <v>0</v>
      </c>
      <c r="BD1334" s="78">
        <f>IF(AND(M1334&gt;=75,M1334&lt;=79),1,0)</f>
        <v>0</v>
      </c>
      <c r="BE1334" s="78">
        <f>IF(AND(M1334&gt;=80,M1334&lt;=84),1,0)</f>
        <v>0</v>
      </c>
      <c r="BF1334" s="78">
        <f>IF(AND(M1334&gt;=85,M1334&lt;=89),1,0)</f>
        <v>1</v>
      </c>
      <c r="BG1334" s="78">
        <f>IF(AND(M1334&gt;=90,M1334&lt;=94),1,0)</f>
        <v>0</v>
      </c>
      <c r="BH1334" s="78">
        <f>IF(AND(M1334&gt;=95,M1334&lt;=99),1,0)</f>
        <v>0</v>
      </c>
      <c r="BI1334" s="78">
        <f>IF(AND(M1334&gt;=100,M1334&lt;=105),1,0)</f>
        <v>0</v>
      </c>
      <c r="BJ1334" s="78">
        <f>IF(I1334&lt;$BK$2,1,0)</f>
        <v>0</v>
      </c>
      <c r="BK1334" s="78">
        <f>IF(I1334&gt;$BK$2,1,0)</f>
        <v>1</v>
      </c>
      <c r="BL1334" s="79">
        <f>IF(J1334=$BL$2,1,0)</f>
        <v>1</v>
      </c>
      <c r="BM1334" s="79">
        <f>IF(J1334=$BM356,1,0)</f>
        <v>0</v>
      </c>
      <c r="BN1334" s="79">
        <f>IF(J1334=$BN356,1,0)</f>
        <v>0</v>
      </c>
      <c r="BO1334" s="79">
        <f>IF(J1334=$BO356,1,0)</f>
        <v>0</v>
      </c>
      <c r="BP1334" s="79">
        <f>IF(J1334=$BP356,1,0)</f>
        <v>0</v>
      </c>
      <c r="BQ1334" s="79">
        <f>IF(J1334=$BQ$2,1,0)</f>
        <v>0</v>
      </c>
      <c r="BR1334" s="79">
        <f>IF(J1334=$BR$2,1,0)</f>
        <v>0</v>
      </c>
      <c r="BS1334" s="78">
        <f>IF(F1334=$BS$2,1,0)</f>
        <v>0</v>
      </c>
      <c r="BT1334" s="78">
        <f>IF(F1334=$BT$2,1,0)</f>
        <v>0</v>
      </c>
      <c r="BU1334" s="78">
        <f>IF(F1334=$BU$2,1,0)</f>
        <v>0</v>
      </c>
      <c r="BV1334" s="78">
        <f>IF(F1334=$BV$2,1,0)</f>
        <v>0</v>
      </c>
      <c r="BW1334" s="78">
        <f>IF(F1334=$BW$2,1,0)</f>
        <v>1</v>
      </c>
      <c r="BX1334" s="78">
        <f>IF(F1334=$BX$2,1,0)</f>
        <v>0</v>
      </c>
      <c r="BY1334" s="78">
        <f>IF(F1334=$BY$2,1,0)</f>
        <v>0</v>
      </c>
      <c r="BZ1334" s="78">
        <f>IF(F1334=$BZ$2,1,0)</f>
        <v>0</v>
      </c>
      <c r="CA1334"/>
      <c r="CB1334" s="1">
        <v>0</v>
      </c>
      <c r="CC1334" s="1">
        <v>0</v>
      </c>
    </row>
    <row r="1335" spans="2:81" x14ac:dyDescent="0.3">
      <c r="B1335" s="1">
        <v>53</v>
      </c>
      <c r="C1335" t="s">
        <v>166</v>
      </c>
      <c r="D1335" t="s">
        <v>73</v>
      </c>
      <c r="E1335" s="1" t="s">
        <v>1232</v>
      </c>
      <c r="F1335" s="31" t="s">
        <v>52</v>
      </c>
      <c r="G1335" s="1">
        <v>1</v>
      </c>
      <c r="H1335" s="1">
        <v>2017</v>
      </c>
      <c r="I1335" s="36">
        <v>0.79722222222222217</v>
      </c>
      <c r="J1335" s="1" t="s">
        <v>10</v>
      </c>
      <c r="K1335" s="39">
        <v>20931</v>
      </c>
      <c r="L1335" t="s">
        <v>1726</v>
      </c>
      <c r="M1335" s="76">
        <v>75</v>
      </c>
      <c r="N1335" t="str">
        <f t="shared" si="647"/>
        <v>cloudy</v>
      </c>
      <c r="O1335" s="78">
        <f t="shared" si="648"/>
        <v>0</v>
      </c>
      <c r="P1335" s="78">
        <v>0</v>
      </c>
      <c r="Q1335" s="78">
        <v>0</v>
      </c>
      <c r="R1335" s="78">
        <f t="shared" si="649"/>
        <v>0</v>
      </c>
      <c r="S1335" s="78">
        <f t="shared" si="650"/>
        <v>0</v>
      </c>
      <c r="T1335" s="78">
        <f t="shared" si="651"/>
        <v>0</v>
      </c>
      <c r="U1335" s="78">
        <f t="shared" si="652"/>
        <v>0</v>
      </c>
      <c r="V1335" s="78">
        <f t="shared" si="653"/>
        <v>0</v>
      </c>
      <c r="W1335" s="78">
        <f t="shared" si="654"/>
        <v>0</v>
      </c>
      <c r="X1335" s="78">
        <f t="shared" si="655"/>
        <v>0</v>
      </c>
      <c r="Y1335" s="78">
        <f t="shared" si="656"/>
        <v>0</v>
      </c>
      <c r="Z1335" s="78">
        <f t="shared" si="657"/>
        <v>0</v>
      </c>
      <c r="AA1335" s="78">
        <f t="shared" si="658"/>
        <v>0</v>
      </c>
      <c r="AB1335" s="78">
        <f t="shared" si="659"/>
        <v>1</v>
      </c>
      <c r="AC1335" s="78">
        <f t="shared" si="660"/>
        <v>0</v>
      </c>
      <c r="AD1335" s="78">
        <f t="shared" si="661"/>
        <v>0</v>
      </c>
      <c r="AE1335" s="78">
        <f t="shared" si="662"/>
        <v>0</v>
      </c>
      <c r="AF1335" s="78">
        <f t="shared" si="663"/>
        <v>0</v>
      </c>
      <c r="AG1335" s="78">
        <f t="shared" si="678"/>
        <v>0</v>
      </c>
      <c r="AH1335" s="78">
        <f t="shared" si="664"/>
        <v>0</v>
      </c>
      <c r="AI1335" s="78">
        <f t="shared" si="665"/>
        <v>0</v>
      </c>
      <c r="AJ1335" s="78">
        <f t="shared" si="666"/>
        <v>0</v>
      </c>
      <c r="AK1335" s="78">
        <f t="shared" si="667"/>
        <v>0</v>
      </c>
      <c r="AL1335" s="78">
        <f t="shared" si="668"/>
        <v>0</v>
      </c>
      <c r="AM1335" s="78">
        <f t="shared" si="669"/>
        <v>0</v>
      </c>
      <c r="AN1335" s="78">
        <f t="shared" si="670"/>
        <v>0</v>
      </c>
      <c r="AO1335" s="78">
        <f t="shared" si="671"/>
        <v>0</v>
      </c>
      <c r="AP1335" s="78">
        <f t="shared" si="672"/>
        <v>0</v>
      </c>
      <c r="AQ1335" s="78">
        <f t="shared" si="673"/>
        <v>0</v>
      </c>
      <c r="AR1335" s="78">
        <f t="shared" si="674"/>
        <v>0</v>
      </c>
      <c r="AS1335" s="78">
        <f t="shared" si="675"/>
        <v>0</v>
      </c>
      <c r="AT1335" s="78">
        <f t="shared" si="676"/>
        <v>0</v>
      </c>
      <c r="AU1335" s="78">
        <f t="shared" si="677"/>
        <v>1</v>
      </c>
      <c r="AV1335" s="78">
        <f>IF(AND(M1335&gt;=35,M1335&lt;=39),1,0)</f>
        <v>0</v>
      </c>
      <c r="AW1335" s="78">
        <f>IF(AND(M1335&gt;=40,M1335&lt;=44),1,0)</f>
        <v>0</v>
      </c>
      <c r="AX1335" s="78">
        <f>IF(AND(M1335&gt;=45,M1335&lt;=49),1,0)</f>
        <v>0</v>
      </c>
      <c r="AY1335" s="78">
        <f>IF(AND(M1335&gt;=50,M1335&lt;=54),1,0)</f>
        <v>0</v>
      </c>
      <c r="AZ1335" s="78">
        <f>IF(AND(M1335&gt;=55,M1335&lt;=59),1,0)</f>
        <v>0</v>
      </c>
      <c r="BA1335" s="78">
        <f>IF(AND(M1335&gt;=60,M1335&lt;=64),1,0)</f>
        <v>0</v>
      </c>
      <c r="BB1335" s="78">
        <f>IF(AND(M1335&gt;=65,M1335&lt;=69),1,0)</f>
        <v>0</v>
      </c>
      <c r="BC1335" s="78">
        <f>IF(AND(M1335&gt;=70,M1335&lt;=74),1,0)</f>
        <v>0</v>
      </c>
      <c r="BD1335" s="78">
        <f>IF(AND(M1335&gt;=75,M1335&lt;=79),1,0)</f>
        <v>1</v>
      </c>
      <c r="BE1335" s="78">
        <f>IF(AND(M1335&gt;=80,M1335&lt;=84),1,0)</f>
        <v>0</v>
      </c>
      <c r="BF1335" s="78">
        <f>IF(AND(M1335&gt;=85,M1335&lt;=89),1,0)</f>
        <v>0</v>
      </c>
      <c r="BG1335" s="78">
        <f>IF(AND(M1335&gt;=90,M1335&lt;=94),1,0)</f>
        <v>0</v>
      </c>
      <c r="BH1335" s="78">
        <f>IF(AND(M1335&gt;=95,M1335&lt;=99),1,0)</f>
        <v>0</v>
      </c>
      <c r="BI1335" s="78">
        <f>IF(AND(M1335&gt;=100,M1335&lt;=105),1,0)</f>
        <v>0</v>
      </c>
      <c r="BJ1335" s="78">
        <f>IF(I1335&lt;$BK$2,1,0)</f>
        <v>0</v>
      </c>
      <c r="BK1335" s="78">
        <f>IF(I1335&gt;$BK$2,1,0)</f>
        <v>1</v>
      </c>
      <c r="BL1335" s="79">
        <f>IF(J1335=$BL$2,1,0)</f>
        <v>0</v>
      </c>
      <c r="BM1335" s="79">
        <f>IF(J1335=$BM357,1,0)</f>
        <v>0</v>
      </c>
      <c r="BN1335" s="79">
        <f>IF(J1335=$BN357,1,0)</f>
        <v>0</v>
      </c>
      <c r="BO1335" s="79">
        <f>IF(J1335=$BO357,1,0)</f>
        <v>0</v>
      </c>
      <c r="BP1335" s="79">
        <f>IF(J1335=$BP357,1,0)</f>
        <v>0</v>
      </c>
      <c r="BQ1335" s="79">
        <f>IF(J1335=$BQ$2,1,0)</f>
        <v>0</v>
      </c>
      <c r="BR1335" s="79">
        <f>IF(J1335=$BR$2,1,0)</f>
        <v>0</v>
      </c>
      <c r="BS1335" s="78">
        <f>IF(F1335=$BS$2,1,0)</f>
        <v>0</v>
      </c>
      <c r="BT1335" s="78">
        <f>IF(F1335=$BT$2,1,0)</f>
        <v>0</v>
      </c>
      <c r="BU1335" s="78">
        <f>IF(F1335=$BU$2,1,0)</f>
        <v>0</v>
      </c>
      <c r="BV1335" s="78">
        <f>IF(F1335=$BV$2,1,0)</f>
        <v>0</v>
      </c>
      <c r="BW1335" s="78">
        <f>IF(F1335=$BW$2,1,0)</f>
        <v>0</v>
      </c>
      <c r="BX1335" s="78">
        <f>IF(F1335=$BX$2,1,0)</f>
        <v>1</v>
      </c>
      <c r="BY1335" s="78">
        <f>IF(F1335=$BY$2,1,0)</f>
        <v>0</v>
      </c>
      <c r="BZ1335" s="78">
        <f>IF(F1335=$BZ$2,1,0)</f>
        <v>0</v>
      </c>
      <c r="CA1335" t="s">
        <v>2338</v>
      </c>
      <c r="CB1335" s="1">
        <v>0</v>
      </c>
      <c r="CC1335" s="1">
        <v>0</v>
      </c>
    </row>
    <row r="1336" spans="2:81" x14ac:dyDescent="0.3">
      <c r="B1336" s="1">
        <v>54</v>
      </c>
      <c r="C1336" t="s">
        <v>166</v>
      </c>
      <c r="D1336" t="s">
        <v>73</v>
      </c>
      <c r="E1336" s="1" t="s">
        <v>1233</v>
      </c>
      <c r="F1336" s="31" t="s">
        <v>52</v>
      </c>
      <c r="G1336" s="1">
        <v>2</v>
      </c>
      <c r="H1336" s="1">
        <v>2017</v>
      </c>
      <c r="I1336" s="36">
        <v>0.79791666666666661</v>
      </c>
      <c r="J1336" s="1" t="s">
        <v>11</v>
      </c>
      <c r="K1336" s="39">
        <v>14984</v>
      </c>
      <c r="L1336" t="s">
        <v>1870</v>
      </c>
      <c r="M1336" s="76">
        <v>72</v>
      </c>
      <c r="N1336" t="str">
        <f t="shared" si="647"/>
        <v>rain</v>
      </c>
      <c r="O1336" s="78">
        <f t="shared" si="648"/>
        <v>0</v>
      </c>
      <c r="P1336" s="78">
        <v>0</v>
      </c>
      <c r="Q1336" s="78">
        <v>0</v>
      </c>
      <c r="R1336" s="78">
        <f t="shared" si="649"/>
        <v>0</v>
      </c>
      <c r="S1336" s="78">
        <f t="shared" si="650"/>
        <v>0</v>
      </c>
      <c r="T1336" s="78">
        <f t="shared" si="651"/>
        <v>0</v>
      </c>
      <c r="U1336" s="78">
        <f t="shared" si="652"/>
        <v>0</v>
      </c>
      <c r="V1336" s="78">
        <f t="shared" si="653"/>
        <v>0</v>
      </c>
      <c r="W1336" s="78">
        <f t="shared" si="654"/>
        <v>0</v>
      </c>
      <c r="X1336" s="78">
        <f t="shared" si="655"/>
        <v>0</v>
      </c>
      <c r="Y1336" s="78">
        <f t="shared" si="656"/>
        <v>0</v>
      </c>
      <c r="Z1336" s="78">
        <f t="shared" si="657"/>
        <v>0</v>
      </c>
      <c r="AA1336" s="78">
        <f t="shared" si="658"/>
        <v>0</v>
      </c>
      <c r="AB1336" s="78">
        <f t="shared" si="659"/>
        <v>1</v>
      </c>
      <c r="AC1336" s="78">
        <f t="shared" si="660"/>
        <v>0</v>
      </c>
      <c r="AD1336" s="78">
        <f t="shared" si="661"/>
        <v>0</v>
      </c>
      <c r="AE1336" s="78">
        <f t="shared" si="662"/>
        <v>0</v>
      </c>
      <c r="AF1336" s="78">
        <f t="shared" si="663"/>
        <v>0</v>
      </c>
      <c r="AG1336" s="78">
        <f t="shared" si="678"/>
        <v>0</v>
      </c>
      <c r="AH1336" s="78">
        <f t="shared" si="664"/>
        <v>0</v>
      </c>
      <c r="AI1336" s="78">
        <f t="shared" si="665"/>
        <v>0</v>
      </c>
      <c r="AJ1336" s="78">
        <f t="shared" si="666"/>
        <v>0</v>
      </c>
      <c r="AK1336" s="78">
        <f t="shared" si="667"/>
        <v>0</v>
      </c>
      <c r="AL1336" s="78">
        <f t="shared" si="668"/>
        <v>0</v>
      </c>
      <c r="AM1336" s="78">
        <f t="shared" si="669"/>
        <v>0</v>
      </c>
      <c r="AN1336" s="78">
        <f t="shared" si="670"/>
        <v>0</v>
      </c>
      <c r="AO1336" s="78">
        <f t="shared" si="671"/>
        <v>0</v>
      </c>
      <c r="AP1336" s="78">
        <f t="shared" si="672"/>
        <v>0</v>
      </c>
      <c r="AQ1336" s="78">
        <f t="shared" si="673"/>
        <v>0</v>
      </c>
      <c r="AR1336" s="78">
        <f t="shared" si="674"/>
        <v>0</v>
      </c>
      <c r="AS1336" s="78">
        <f t="shared" si="675"/>
        <v>0</v>
      </c>
      <c r="AT1336" s="78">
        <f t="shared" si="676"/>
        <v>0</v>
      </c>
      <c r="AU1336" s="78">
        <f t="shared" si="677"/>
        <v>1</v>
      </c>
      <c r="AV1336" s="78">
        <f>IF(AND(M1336&gt;=35,M1336&lt;=39),1,0)</f>
        <v>0</v>
      </c>
      <c r="AW1336" s="78">
        <f>IF(AND(M1336&gt;=40,M1336&lt;=44),1,0)</f>
        <v>0</v>
      </c>
      <c r="AX1336" s="78">
        <f>IF(AND(M1336&gt;=45,M1336&lt;=49),1,0)</f>
        <v>0</v>
      </c>
      <c r="AY1336" s="78">
        <f>IF(AND(M1336&gt;=50,M1336&lt;=54),1,0)</f>
        <v>0</v>
      </c>
      <c r="AZ1336" s="78">
        <f>IF(AND(M1336&gt;=55,M1336&lt;=59),1,0)</f>
        <v>0</v>
      </c>
      <c r="BA1336" s="78">
        <f>IF(AND(M1336&gt;=60,M1336&lt;=64),1,0)</f>
        <v>0</v>
      </c>
      <c r="BB1336" s="78">
        <f>IF(AND(M1336&gt;=65,M1336&lt;=69),1,0)</f>
        <v>0</v>
      </c>
      <c r="BC1336" s="78">
        <f>IF(AND(M1336&gt;=70,M1336&lt;=74),1,0)</f>
        <v>1</v>
      </c>
      <c r="BD1336" s="78">
        <f>IF(AND(M1336&gt;=75,M1336&lt;=79),1,0)</f>
        <v>0</v>
      </c>
      <c r="BE1336" s="78">
        <f>IF(AND(M1336&gt;=80,M1336&lt;=84),1,0)</f>
        <v>0</v>
      </c>
      <c r="BF1336" s="78">
        <f>IF(AND(M1336&gt;=85,M1336&lt;=89),1,0)</f>
        <v>0</v>
      </c>
      <c r="BG1336" s="78">
        <f>IF(AND(M1336&gt;=90,M1336&lt;=94),1,0)</f>
        <v>0</v>
      </c>
      <c r="BH1336" s="78">
        <f>IF(AND(M1336&gt;=95,M1336&lt;=99),1,0)</f>
        <v>0</v>
      </c>
      <c r="BI1336" s="78">
        <f>IF(AND(M1336&gt;=100,M1336&lt;=105),1,0)</f>
        <v>0</v>
      </c>
      <c r="BJ1336" s="78">
        <f>IF(I1336&lt;$BK$2,1,0)</f>
        <v>0</v>
      </c>
      <c r="BK1336" s="78">
        <f>IF(I1336&gt;$BK$2,1,0)</f>
        <v>1</v>
      </c>
      <c r="BL1336" s="79">
        <f>IF(J1336=$BL$2,1,0)</f>
        <v>0</v>
      </c>
      <c r="BM1336" s="79">
        <f>IF(J1336=$BM358,1,0)</f>
        <v>0</v>
      </c>
      <c r="BN1336" s="79">
        <f>IF(J1336=$BN358,1,0)</f>
        <v>0</v>
      </c>
      <c r="BO1336" s="79">
        <f>IF(J1336=$BO358,1,0)</f>
        <v>0</v>
      </c>
      <c r="BP1336" s="79">
        <f>IF(J1336=$BP358,1,0)</f>
        <v>0</v>
      </c>
      <c r="BQ1336" s="79">
        <f>IF(J1336=$BQ$2,1,0)</f>
        <v>0</v>
      </c>
      <c r="BR1336" s="79">
        <f>IF(J1336=$BR$2,1,0)</f>
        <v>0</v>
      </c>
      <c r="BS1336" s="78">
        <f>IF(F1336=$BS$2,1,0)</f>
        <v>0</v>
      </c>
      <c r="BT1336" s="78">
        <f>IF(F1336=$BT$2,1,0)</f>
        <v>0</v>
      </c>
      <c r="BU1336" s="78">
        <f>IF(F1336=$BU$2,1,0)</f>
        <v>0</v>
      </c>
      <c r="BV1336" s="78">
        <f>IF(F1336=$BV$2,1,0)</f>
        <v>0</v>
      </c>
      <c r="BW1336" s="78">
        <f>IF(F1336=$BW$2,1,0)</f>
        <v>0</v>
      </c>
      <c r="BX1336" s="78">
        <f>IF(F1336=$BX$2,1,0)</f>
        <v>1</v>
      </c>
      <c r="BY1336" s="78">
        <f>IF(F1336=$BY$2,1,0)</f>
        <v>0</v>
      </c>
      <c r="BZ1336" s="78">
        <f>IF(F1336=$BZ$2,1,0)</f>
        <v>0</v>
      </c>
      <c r="CA1336"/>
      <c r="CB1336" s="1">
        <v>0</v>
      </c>
      <c r="CC1336" s="1">
        <v>0</v>
      </c>
    </row>
    <row r="1337" spans="2:81" x14ac:dyDescent="0.3">
      <c r="B1337" s="1">
        <v>55</v>
      </c>
      <c r="C1337" t="s">
        <v>170</v>
      </c>
      <c r="D1337" t="s">
        <v>77</v>
      </c>
      <c r="E1337" s="1" t="s">
        <v>1234</v>
      </c>
      <c r="F1337" s="31" t="s">
        <v>52</v>
      </c>
      <c r="G1337" s="1">
        <v>3</v>
      </c>
      <c r="H1337" s="1">
        <v>2017</v>
      </c>
      <c r="I1337" s="36">
        <v>0.82500000000000007</v>
      </c>
      <c r="J1337" s="1" t="s">
        <v>9</v>
      </c>
      <c r="K1337" s="39">
        <v>17157</v>
      </c>
      <c r="L1337" t="s">
        <v>1732</v>
      </c>
      <c r="M1337" s="76">
        <v>76</v>
      </c>
      <c r="N1337" t="str">
        <f t="shared" si="647"/>
        <v>ptcldy</v>
      </c>
      <c r="O1337" s="78">
        <f t="shared" si="648"/>
        <v>0</v>
      </c>
      <c r="P1337" s="78">
        <v>0</v>
      </c>
      <c r="Q1337" s="78">
        <v>0</v>
      </c>
      <c r="R1337" s="78">
        <f t="shared" si="649"/>
        <v>0</v>
      </c>
      <c r="S1337" s="78">
        <f t="shared" si="650"/>
        <v>0</v>
      </c>
      <c r="T1337" s="78">
        <f t="shared" si="651"/>
        <v>0</v>
      </c>
      <c r="U1337" s="78">
        <f t="shared" si="652"/>
        <v>0</v>
      </c>
      <c r="V1337" s="78">
        <f t="shared" si="653"/>
        <v>0</v>
      </c>
      <c r="W1337" s="78">
        <f t="shared" si="654"/>
        <v>0</v>
      </c>
      <c r="X1337" s="78">
        <f t="shared" si="655"/>
        <v>0</v>
      </c>
      <c r="Y1337" s="78">
        <f t="shared" si="656"/>
        <v>0</v>
      </c>
      <c r="Z1337" s="78">
        <f t="shared" si="657"/>
        <v>1</v>
      </c>
      <c r="AA1337" s="78">
        <f t="shared" si="658"/>
        <v>0</v>
      </c>
      <c r="AB1337" s="78">
        <f t="shared" si="659"/>
        <v>0</v>
      </c>
      <c r="AC1337" s="78">
        <f t="shared" si="660"/>
        <v>0</v>
      </c>
      <c r="AD1337" s="78">
        <f t="shared" si="661"/>
        <v>0</v>
      </c>
      <c r="AE1337" s="78">
        <f t="shared" si="662"/>
        <v>0</v>
      </c>
      <c r="AF1337" s="78">
        <f t="shared" si="663"/>
        <v>0</v>
      </c>
      <c r="AG1337" s="78">
        <f t="shared" si="678"/>
        <v>0</v>
      </c>
      <c r="AH1337" s="78">
        <f t="shared" si="664"/>
        <v>0</v>
      </c>
      <c r="AI1337" s="78">
        <f t="shared" si="665"/>
        <v>0</v>
      </c>
      <c r="AJ1337" s="78">
        <f t="shared" si="666"/>
        <v>0</v>
      </c>
      <c r="AK1337" s="78">
        <f t="shared" si="667"/>
        <v>0</v>
      </c>
      <c r="AL1337" s="78">
        <f t="shared" si="668"/>
        <v>0</v>
      </c>
      <c r="AM1337" s="78">
        <f t="shared" si="669"/>
        <v>0</v>
      </c>
      <c r="AN1337" s="78">
        <f t="shared" si="670"/>
        <v>0</v>
      </c>
      <c r="AO1337" s="78">
        <f t="shared" si="671"/>
        <v>0</v>
      </c>
      <c r="AP1337" s="78">
        <f t="shared" si="672"/>
        <v>0</v>
      </c>
      <c r="AQ1337" s="78">
        <f t="shared" si="673"/>
        <v>0</v>
      </c>
      <c r="AR1337" s="78">
        <f t="shared" si="674"/>
        <v>0</v>
      </c>
      <c r="AS1337" s="78">
        <f t="shared" si="675"/>
        <v>0</v>
      </c>
      <c r="AT1337" s="78">
        <f t="shared" si="676"/>
        <v>0</v>
      </c>
      <c r="AU1337" s="78">
        <f t="shared" si="677"/>
        <v>1</v>
      </c>
      <c r="AV1337" s="78">
        <f>IF(AND(M1337&gt;=35,M1337&lt;=39),1,0)</f>
        <v>0</v>
      </c>
      <c r="AW1337" s="78">
        <f>IF(AND(M1337&gt;=40,M1337&lt;=44),1,0)</f>
        <v>0</v>
      </c>
      <c r="AX1337" s="78">
        <f>IF(AND(M1337&gt;=45,M1337&lt;=49),1,0)</f>
        <v>0</v>
      </c>
      <c r="AY1337" s="78">
        <f>IF(AND(M1337&gt;=50,M1337&lt;=54),1,0)</f>
        <v>0</v>
      </c>
      <c r="AZ1337" s="78">
        <f>IF(AND(M1337&gt;=55,M1337&lt;=59),1,0)</f>
        <v>0</v>
      </c>
      <c r="BA1337" s="78">
        <f>IF(AND(M1337&gt;=60,M1337&lt;=64),1,0)</f>
        <v>0</v>
      </c>
      <c r="BB1337" s="78">
        <f>IF(AND(M1337&gt;=65,M1337&lt;=69),1,0)</f>
        <v>0</v>
      </c>
      <c r="BC1337" s="78">
        <f>IF(AND(M1337&gt;=70,M1337&lt;=74),1,0)</f>
        <v>0</v>
      </c>
      <c r="BD1337" s="78">
        <f>IF(AND(M1337&gt;=75,M1337&lt;=79),1,0)</f>
        <v>1</v>
      </c>
      <c r="BE1337" s="78">
        <f>IF(AND(M1337&gt;=80,M1337&lt;=84),1,0)</f>
        <v>0</v>
      </c>
      <c r="BF1337" s="78">
        <f>IF(AND(M1337&gt;=85,M1337&lt;=89),1,0)</f>
        <v>0</v>
      </c>
      <c r="BG1337" s="78">
        <f>IF(AND(M1337&gt;=90,M1337&lt;=94),1,0)</f>
        <v>0</v>
      </c>
      <c r="BH1337" s="78">
        <f>IF(AND(M1337&gt;=95,M1337&lt;=99),1,0)</f>
        <v>0</v>
      </c>
      <c r="BI1337" s="78">
        <f>IF(AND(M1337&gt;=100,M1337&lt;=105),1,0)</f>
        <v>0</v>
      </c>
      <c r="BJ1337" s="78">
        <f>IF(I1337&lt;$BK$2,1,0)</f>
        <v>0</v>
      </c>
      <c r="BK1337" s="78">
        <f>IF(I1337&gt;$BK$2,1,0)</f>
        <v>1</v>
      </c>
      <c r="BL1337" s="79">
        <f>IF(J1337=$BL$2,1,0)</f>
        <v>0</v>
      </c>
      <c r="BM1337" s="79">
        <f>IF(J1337=$BM359,1,0)</f>
        <v>0</v>
      </c>
      <c r="BN1337" s="79">
        <f>IF(J1337=$BN359,1,0)</f>
        <v>0</v>
      </c>
      <c r="BO1337" s="79">
        <f>IF(J1337=$BO359,1,0)</f>
        <v>0</v>
      </c>
      <c r="BP1337" s="79">
        <f>IF(J1337=$BP359,1,0)</f>
        <v>0</v>
      </c>
      <c r="BQ1337" s="79">
        <f>IF(J1337=$BQ$2,1,0)</f>
        <v>0</v>
      </c>
      <c r="BR1337" s="79">
        <f>IF(J1337=$BR$2,1,0)</f>
        <v>0</v>
      </c>
      <c r="BS1337" s="78">
        <f>IF(F1337=$BS$2,1,0)</f>
        <v>0</v>
      </c>
      <c r="BT1337" s="78">
        <f>IF(F1337=$BT$2,1,0)</f>
        <v>0</v>
      </c>
      <c r="BU1337" s="78">
        <f>IF(F1337=$BU$2,1,0)</f>
        <v>0</v>
      </c>
      <c r="BV1337" s="78">
        <f>IF(F1337=$BV$2,1,0)</f>
        <v>0</v>
      </c>
      <c r="BW1337" s="78">
        <f>IF(F1337=$BW$2,1,0)</f>
        <v>0</v>
      </c>
      <c r="BX1337" s="78">
        <f>IF(F1337=$BX$2,1,0)</f>
        <v>1</v>
      </c>
      <c r="BY1337" s="78">
        <f>IF(F1337=$BY$2,1,0)</f>
        <v>0</v>
      </c>
      <c r="BZ1337" s="78">
        <f>IF(F1337=$BZ$2,1,0)</f>
        <v>0</v>
      </c>
      <c r="CA1337"/>
      <c r="CB1337" s="1">
        <v>0</v>
      </c>
      <c r="CC1337" s="1">
        <v>0</v>
      </c>
    </row>
    <row r="1338" spans="2:81" x14ac:dyDescent="0.3">
      <c r="B1338" s="1">
        <v>56</v>
      </c>
      <c r="C1338" t="s">
        <v>170</v>
      </c>
      <c r="D1338" t="s">
        <v>77</v>
      </c>
      <c r="E1338" s="1" t="s">
        <v>1235</v>
      </c>
      <c r="F1338" s="31" t="s">
        <v>52</v>
      </c>
      <c r="G1338" s="1">
        <v>4</v>
      </c>
      <c r="H1338" s="1">
        <v>2017</v>
      </c>
      <c r="I1338" s="36">
        <v>0.79722222222222217</v>
      </c>
      <c r="J1338" s="1" t="s">
        <v>5</v>
      </c>
      <c r="K1338" s="39">
        <v>22882</v>
      </c>
      <c r="L1338" t="s">
        <v>1807</v>
      </c>
      <c r="M1338" s="76">
        <v>83</v>
      </c>
      <c r="N1338" t="str">
        <f t="shared" si="647"/>
        <v>clear</v>
      </c>
      <c r="O1338" s="78">
        <f t="shared" si="648"/>
        <v>0</v>
      </c>
      <c r="P1338" s="78">
        <v>0</v>
      </c>
      <c r="Q1338" s="78">
        <v>0</v>
      </c>
      <c r="R1338" s="78">
        <f t="shared" si="649"/>
        <v>0</v>
      </c>
      <c r="S1338" s="78">
        <f t="shared" si="650"/>
        <v>0</v>
      </c>
      <c r="T1338" s="78">
        <f t="shared" si="651"/>
        <v>0</v>
      </c>
      <c r="U1338" s="78">
        <f t="shared" si="652"/>
        <v>0</v>
      </c>
      <c r="V1338" s="78">
        <f t="shared" si="653"/>
        <v>0</v>
      </c>
      <c r="W1338" s="78">
        <f t="shared" si="654"/>
        <v>0</v>
      </c>
      <c r="X1338" s="78">
        <f t="shared" si="655"/>
        <v>0</v>
      </c>
      <c r="Y1338" s="78">
        <f t="shared" si="656"/>
        <v>0</v>
      </c>
      <c r="Z1338" s="78">
        <f t="shared" si="657"/>
        <v>1</v>
      </c>
      <c r="AA1338" s="78">
        <f t="shared" si="658"/>
        <v>0</v>
      </c>
      <c r="AB1338" s="78">
        <f t="shared" si="659"/>
        <v>0</v>
      </c>
      <c r="AC1338" s="78">
        <f t="shared" si="660"/>
        <v>0</v>
      </c>
      <c r="AD1338" s="78">
        <f t="shared" si="661"/>
        <v>0</v>
      </c>
      <c r="AE1338" s="78">
        <f t="shared" si="662"/>
        <v>0</v>
      </c>
      <c r="AF1338" s="78">
        <f t="shared" si="663"/>
        <v>0</v>
      </c>
      <c r="AG1338" s="78">
        <f t="shared" si="678"/>
        <v>0</v>
      </c>
      <c r="AH1338" s="78">
        <f t="shared" si="664"/>
        <v>0</v>
      </c>
      <c r="AI1338" s="78">
        <f t="shared" si="665"/>
        <v>0</v>
      </c>
      <c r="AJ1338" s="78">
        <f t="shared" si="666"/>
        <v>0</v>
      </c>
      <c r="AK1338" s="78">
        <f t="shared" si="667"/>
        <v>0</v>
      </c>
      <c r="AL1338" s="78">
        <f t="shared" si="668"/>
        <v>0</v>
      </c>
      <c r="AM1338" s="78">
        <f t="shared" si="669"/>
        <v>0</v>
      </c>
      <c r="AN1338" s="78">
        <f t="shared" si="670"/>
        <v>0</v>
      </c>
      <c r="AO1338" s="78">
        <f t="shared" si="671"/>
        <v>0</v>
      </c>
      <c r="AP1338" s="78">
        <f t="shared" si="672"/>
        <v>0</v>
      </c>
      <c r="AQ1338" s="78">
        <f t="shared" si="673"/>
        <v>0</v>
      </c>
      <c r="AR1338" s="78">
        <f t="shared" si="674"/>
        <v>0</v>
      </c>
      <c r="AS1338" s="78">
        <f t="shared" si="675"/>
        <v>0</v>
      </c>
      <c r="AT1338" s="78">
        <f t="shared" si="676"/>
        <v>0</v>
      </c>
      <c r="AU1338" s="78">
        <f t="shared" si="677"/>
        <v>1</v>
      </c>
      <c r="AV1338" s="78">
        <f>IF(AND(M1338&gt;=35,M1338&lt;=39),1,0)</f>
        <v>0</v>
      </c>
      <c r="AW1338" s="78">
        <f>IF(AND(M1338&gt;=40,M1338&lt;=44),1,0)</f>
        <v>0</v>
      </c>
      <c r="AX1338" s="78">
        <f>IF(AND(M1338&gt;=45,M1338&lt;=49),1,0)</f>
        <v>0</v>
      </c>
      <c r="AY1338" s="78">
        <f>IF(AND(M1338&gt;=50,M1338&lt;=54),1,0)</f>
        <v>0</v>
      </c>
      <c r="AZ1338" s="78">
        <f>IF(AND(M1338&gt;=55,M1338&lt;=59),1,0)</f>
        <v>0</v>
      </c>
      <c r="BA1338" s="78">
        <f>IF(AND(M1338&gt;=60,M1338&lt;=64),1,0)</f>
        <v>0</v>
      </c>
      <c r="BB1338" s="78">
        <f>IF(AND(M1338&gt;=65,M1338&lt;=69),1,0)</f>
        <v>0</v>
      </c>
      <c r="BC1338" s="78">
        <f>IF(AND(M1338&gt;=70,M1338&lt;=74),1,0)</f>
        <v>0</v>
      </c>
      <c r="BD1338" s="78">
        <f>IF(AND(M1338&gt;=75,M1338&lt;=79),1,0)</f>
        <v>0</v>
      </c>
      <c r="BE1338" s="78">
        <f>IF(AND(M1338&gt;=80,M1338&lt;=84),1,0)</f>
        <v>1</v>
      </c>
      <c r="BF1338" s="78">
        <f>IF(AND(M1338&gt;=85,M1338&lt;=89),1,0)</f>
        <v>0</v>
      </c>
      <c r="BG1338" s="78">
        <f>IF(AND(M1338&gt;=90,M1338&lt;=94),1,0)</f>
        <v>0</v>
      </c>
      <c r="BH1338" s="78">
        <f>IF(AND(M1338&gt;=95,M1338&lt;=99),1,0)</f>
        <v>0</v>
      </c>
      <c r="BI1338" s="78">
        <f>IF(AND(M1338&gt;=100,M1338&lt;=105),1,0)</f>
        <v>0</v>
      </c>
      <c r="BJ1338" s="78">
        <f>IF(I1338&lt;$BK$2,1,0)</f>
        <v>0</v>
      </c>
      <c r="BK1338" s="78">
        <f>IF(I1338&gt;$BK$2,1,0)</f>
        <v>1</v>
      </c>
      <c r="BL1338" s="79">
        <f>IF(J1338=$BL$2,1,0)</f>
        <v>0</v>
      </c>
      <c r="BM1338" s="79">
        <f>IF(J1338=$BM360,1,0)</f>
        <v>0</v>
      </c>
      <c r="BN1338" s="79">
        <f>IF(J1338=$BN360,1,0)</f>
        <v>0</v>
      </c>
      <c r="BO1338" s="79">
        <f>IF(J1338=$BO360,1,0)</f>
        <v>0</v>
      </c>
      <c r="BP1338" s="79">
        <f>IF(J1338=$BP360,1,0)</f>
        <v>0</v>
      </c>
      <c r="BQ1338" s="79">
        <f>IF(J1338=$BQ$2,1,0)</f>
        <v>0</v>
      </c>
      <c r="BR1338" s="79">
        <f>IF(J1338=$BR$2,1,0)</f>
        <v>0</v>
      </c>
      <c r="BS1338" s="78">
        <f>IF(F1338=$BS$2,1,0)</f>
        <v>0</v>
      </c>
      <c r="BT1338" s="78">
        <f>IF(F1338=$BT$2,1,0)</f>
        <v>0</v>
      </c>
      <c r="BU1338" s="78">
        <f>IF(F1338=$BU$2,1,0)</f>
        <v>0</v>
      </c>
      <c r="BV1338" s="78">
        <f>IF(F1338=$BV$2,1,0)</f>
        <v>0</v>
      </c>
      <c r="BW1338" s="78">
        <f>IF(F1338=$BW$2,1,0)</f>
        <v>0</v>
      </c>
      <c r="BX1338" s="78">
        <f>IF(F1338=$BX$2,1,0)</f>
        <v>1</v>
      </c>
      <c r="BY1338" s="78">
        <f>IF(F1338=$BY$2,1,0)</f>
        <v>0</v>
      </c>
      <c r="BZ1338" s="78">
        <f>IF(F1338=$BZ$2,1,0)</f>
        <v>0</v>
      </c>
      <c r="CA1338" t="s">
        <v>1887</v>
      </c>
      <c r="CB1338" s="1">
        <v>0</v>
      </c>
      <c r="CC1338" s="1">
        <v>0</v>
      </c>
    </row>
    <row r="1339" spans="2:81" x14ac:dyDescent="0.3">
      <c r="B1339" s="1">
        <v>57</v>
      </c>
      <c r="C1339" t="s">
        <v>170</v>
      </c>
      <c r="D1339" t="s">
        <v>77</v>
      </c>
      <c r="E1339" s="1" t="s">
        <v>1236</v>
      </c>
      <c r="F1339" s="31" t="s">
        <v>52</v>
      </c>
      <c r="G1339" s="1">
        <v>5</v>
      </c>
      <c r="H1339" s="1">
        <v>2017</v>
      </c>
      <c r="I1339" s="36">
        <v>0.79652777777777783</v>
      </c>
      <c r="J1339" s="1" t="s">
        <v>7</v>
      </c>
      <c r="K1339" s="39">
        <v>33911</v>
      </c>
      <c r="L1339" t="s">
        <v>1816</v>
      </c>
      <c r="M1339" s="76">
        <v>78</v>
      </c>
      <c r="N1339" t="str">
        <f t="shared" si="647"/>
        <v>clear</v>
      </c>
      <c r="O1339" s="78">
        <f t="shared" si="648"/>
        <v>0</v>
      </c>
      <c r="P1339" s="78">
        <v>0</v>
      </c>
      <c r="Q1339" s="78">
        <v>0</v>
      </c>
      <c r="R1339" s="78">
        <f t="shared" si="649"/>
        <v>0</v>
      </c>
      <c r="S1339" s="78">
        <f t="shared" si="650"/>
        <v>0</v>
      </c>
      <c r="T1339" s="78">
        <f t="shared" si="651"/>
        <v>0</v>
      </c>
      <c r="U1339" s="78">
        <f t="shared" si="652"/>
        <v>0</v>
      </c>
      <c r="V1339" s="78">
        <f t="shared" si="653"/>
        <v>0</v>
      </c>
      <c r="W1339" s="78">
        <f t="shared" si="654"/>
        <v>0</v>
      </c>
      <c r="X1339" s="78">
        <f t="shared" si="655"/>
        <v>0</v>
      </c>
      <c r="Y1339" s="78">
        <f t="shared" si="656"/>
        <v>0</v>
      </c>
      <c r="Z1339" s="78">
        <f t="shared" si="657"/>
        <v>1</v>
      </c>
      <c r="AA1339" s="78">
        <f t="shared" si="658"/>
        <v>0</v>
      </c>
      <c r="AB1339" s="78">
        <f t="shared" si="659"/>
        <v>0</v>
      </c>
      <c r="AC1339" s="78">
        <f t="shared" si="660"/>
        <v>0</v>
      </c>
      <c r="AD1339" s="78">
        <f t="shared" si="661"/>
        <v>0</v>
      </c>
      <c r="AE1339" s="78">
        <f t="shared" si="662"/>
        <v>0</v>
      </c>
      <c r="AF1339" s="78">
        <f t="shared" si="663"/>
        <v>0</v>
      </c>
      <c r="AG1339" s="78">
        <f t="shared" si="678"/>
        <v>0</v>
      </c>
      <c r="AH1339" s="78">
        <f t="shared" si="664"/>
        <v>0</v>
      </c>
      <c r="AI1339" s="78">
        <f t="shared" si="665"/>
        <v>0</v>
      </c>
      <c r="AJ1339" s="78">
        <f t="shared" si="666"/>
        <v>0</v>
      </c>
      <c r="AK1339" s="78">
        <f t="shared" si="667"/>
        <v>0</v>
      </c>
      <c r="AL1339" s="78">
        <f t="shared" si="668"/>
        <v>0</v>
      </c>
      <c r="AM1339" s="78">
        <f t="shared" si="669"/>
        <v>0</v>
      </c>
      <c r="AN1339" s="78">
        <f t="shared" si="670"/>
        <v>0</v>
      </c>
      <c r="AO1339" s="78">
        <f t="shared" si="671"/>
        <v>0</v>
      </c>
      <c r="AP1339" s="78">
        <f t="shared" si="672"/>
        <v>0</v>
      </c>
      <c r="AQ1339" s="78">
        <f t="shared" si="673"/>
        <v>0</v>
      </c>
      <c r="AR1339" s="78">
        <f t="shared" si="674"/>
        <v>0</v>
      </c>
      <c r="AS1339" s="78">
        <f t="shared" si="675"/>
        <v>0</v>
      </c>
      <c r="AT1339" s="78">
        <f t="shared" si="676"/>
        <v>0</v>
      </c>
      <c r="AU1339" s="78">
        <f t="shared" si="677"/>
        <v>1</v>
      </c>
      <c r="AV1339" s="78">
        <f>IF(AND(M1339&gt;=35,M1339&lt;=39),1,0)</f>
        <v>0</v>
      </c>
      <c r="AW1339" s="78">
        <f>IF(AND(M1339&gt;=40,M1339&lt;=44),1,0)</f>
        <v>0</v>
      </c>
      <c r="AX1339" s="78">
        <f>IF(AND(M1339&gt;=45,M1339&lt;=49),1,0)</f>
        <v>0</v>
      </c>
      <c r="AY1339" s="78">
        <f>IF(AND(M1339&gt;=50,M1339&lt;=54),1,0)</f>
        <v>0</v>
      </c>
      <c r="AZ1339" s="78">
        <f>IF(AND(M1339&gt;=55,M1339&lt;=59),1,0)</f>
        <v>0</v>
      </c>
      <c r="BA1339" s="78">
        <f>IF(AND(M1339&gt;=60,M1339&lt;=64),1,0)</f>
        <v>0</v>
      </c>
      <c r="BB1339" s="78">
        <f>IF(AND(M1339&gt;=65,M1339&lt;=69),1,0)</f>
        <v>0</v>
      </c>
      <c r="BC1339" s="78">
        <f>IF(AND(M1339&gt;=70,M1339&lt;=74),1,0)</f>
        <v>0</v>
      </c>
      <c r="BD1339" s="78">
        <f>IF(AND(M1339&gt;=75,M1339&lt;=79),1,0)</f>
        <v>1</v>
      </c>
      <c r="BE1339" s="78">
        <f>IF(AND(M1339&gt;=80,M1339&lt;=84),1,0)</f>
        <v>0</v>
      </c>
      <c r="BF1339" s="78">
        <f>IF(AND(M1339&gt;=85,M1339&lt;=89),1,0)</f>
        <v>0</v>
      </c>
      <c r="BG1339" s="78">
        <f>IF(AND(M1339&gt;=90,M1339&lt;=94),1,0)</f>
        <v>0</v>
      </c>
      <c r="BH1339" s="78">
        <f>IF(AND(M1339&gt;=95,M1339&lt;=99),1,0)</f>
        <v>0</v>
      </c>
      <c r="BI1339" s="78">
        <f>IF(AND(M1339&gt;=100,M1339&lt;=105),1,0)</f>
        <v>0</v>
      </c>
      <c r="BJ1339" s="78">
        <f>IF(I1339&lt;$BK$2,1,0)</f>
        <v>0</v>
      </c>
      <c r="BK1339" s="78">
        <f>IF(I1339&gt;$BK$2,1,0)</f>
        <v>1</v>
      </c>
      <c r="BL1339" s="79">
        <f>IF(J1339=$BL$2,1,0)</f>
        <v>0</v>
      </c>
      <c r="BM1339" s="79">
        <f>IF(J1339=$BM361,1,0)</f>
        <v>0</v>
      </c>
      <c r="BN1339" s="79">
        <f>IF(J1339=$BN361,1,0)</f>
        <v>0</v>
      </c>
      <c r="BO1339" s="79">
        <f>IF(J1339=$BO361,1,0)</f>
        <v>0</v>
      </c>
      <c r="BP1339" s="79">
        <f>IF(J1339=$BP361,1,0)</f>
        <v>0</v>
      </c>
      <c r="BQ1339" s="79">
        <f>IF(J1339=$BQ$2,1,0)</f>
        <v>1</v>
      </c>
      <c r="BR1339" s="79">
        <f>IF(J1339=$BR$2,1,0)</f>
        <v>0</v>
      </c>
      <c r="BS1339" s="78">
        <f>IF(F1339=$BS$2,1,0)</f>
        <v>0</v>
      </c>
      <c r="BT1339" s="78">
        <f>IF(F1339=$BT$2,1,0)</f>
        <v>0</v>
      </c>
      <c r="BU1339" s="78">
        <f>IF(F1339=$BU$2,1,0)</f>
        <v>0</v>
      </c>
      <c r="BV1339" s="78">
        <f>IF(F1339=$BV$2,1,0)</f>
        <v>0</v>
      </c>
      <c r="BW1339" s="78">
        <f>IF(F1339=$BW$2,1,0)</f>
        <v>0</v>
      </c>
      <c r="BX1339" s="78">
        <f>IF(F1339=$BX$2,1,0)</f>
        <v>1</v>
      </c>
      <c r="BY1339" s="78">
        <f>IF(F1339=$BY$2,1,0)</f>
        <v>0</v>
      </c>
      <c r="BZ1339" s="78">
        <f>IF(F1339=$BZ$2,1,0)</f>
        <v>0</v>
      </c>
      <c r="CA1339" t="s">
        <v>2339</v>
      </c>
      <c r="CB1339" s="1">
        <v>1</v>
      </c>
      <c r="CC1339" s="1">
        <v>0</v>
      </c>
    </row>
    <row r="1340" spans="2:81" x14ac:dyDescent="0.3">
      <c r="B1340" s="1">
        <v>58</v>
      </c>
      <c r="C1340" t="s">
        <v>170</v>
      </c>
      <c r="D1340" t="s">
        <v>77</v>
      </c>
      <c r="E1340" s="1" t="s">
        <v>1237</v>
      </c>
      <c r="F1340" s="31" t="s">
        <v>52</v>
      </c>
      <c r="G1340" s="1">
        <v>6</v>
      </c>
      <c r="H1340" s="1">
        <v>2017</v>
      </c>
      <c r="I1340" s="36">
        <v>0.56805555555555554</v>
      </c>
      <c r="J1340" s="1" t="s">
        <v>8</v>
      </c>
      <c r="K1340" s="39">
        <v>30144</v>
      </c>
      <c r="L1340" t="s">
        <v>1725</v>
      </c>
      <c r="M1340" s="76">
        <v>79</v>
      </c>
      <c r="N1340" t="str">
        <f t="shared" si="647"/>
        <v>cloudy</v>
      </c>
      <c r="O1340" s="78">
        <f t="shared" si="648"/>
        <v>0</v>
      </c>
      <c r="P1340" s="78">
        <v>0</v>
      </c>
      <c r="Q1340" s="78">
        <v>0</v>
      </c>
      <c r="R1340" s="78">
        <f t="shared" si="649"/>
        <v>0</v>
      </c>
      <c r="S1340" s="78">
        <f t="shared" si="650"/>
        <v>0</v>
      </c>
      <c r="T1340" s="78">
        <f t="shared" si="651"/>
        <v>0</v>
      </c>
      <c r="U1340" s="78">
        <f t="shared" si="652"/>
        <v>0</v>
      </c>
      <c r="V1340" s="78">
        <f t="shared" si="653"/>
        <v>0</v>
      </c>
      <c r="W1340" s="78">
        <f t="shared" si="654"/>
        <v>0</v>
      </c>
      <c r="X1340" s="78">
        <f t="shared" si="655"/>
        <v>0</v>
      </c>
      <c r="Y1340" s="78">
        <f t="shared" si="656"/>
        <v>0</v>
      </c>
      <c r="Z1340" s="78">
        <f t="shared" si="657"/>
        <v>1</v>
      </c>
      <c r="AA1340" s="78">
        <f t="shared" si="658"/>
        <v>0</v>
      </c>
      <c r="AB1340" s="78">
        <f t="shared" si="659"/>
        <v>0</v>
      </c>
      <c r="AC1340" s="78">
        <f t="shared" si="660"/>
        <v>0</v>
      </c>
      <c r="AD1340" s="78">
        <f t="shared" si="661"/>
        <v>0</v>
      </c>
      <c r="AE1340" s="78">
        <f t="shared" si="662"/>
        <v>0</v>
      </c>
      <c r="AF1340" s="78">
        <f t="shared" si="663"/>
        <v>0</v>
      </c>
      <c r="AG1340" s="78">
        <f t="shared" si="678"/>
        <v>0</v>
      </c>
      <c r="AH1340" s="78">
        <f t="shared" si="664"/>
        <v>0</v>
      </c>
      <c r="AI1340" s="78">
        <f t="shared" si="665"/>
        <v>0</v>
      </c>
      <c r="AJ1340" s="78">
        <f t="shared" si="666"/>
        <v>0</v>
      </c>
      <c r="AK1340" s="78">
        <f t="shared" si="667"/>
        <v>0</v>
      </c>
      <c r="AL1340" s="78">
        <f t="shared" si="668"/>
        <v>0</v>
      </c>
      <c r="AM1340" s="78">
        <f t="shared" si="669"/>
        <v>0</v>
      </c>
      <c r="AN1340" s="78">
        <f t="shared" si="670"/>
        <v>0</v>
      </c>
      <c r="AO1340" s="78">
        <f t="shared" si="671"/>
        <v>0</v>
      </c>
      <c r="AP1340" s="78">
        <f t="shared" si="672"/>
        <v>0</v>
      </c>
      <c r="AQ1340" s="78">
        <f t="shared" si="673"/>
        <v>0</v>
      </c>
      <c r="AR1340" s="78">
        <f t="shared" si="674"/>
        <v>0</v>
      </c>
      <c r="AS1340" s="78">
        <f t="shared" si="675"/>
        <v>0</v>
      </c>
      <c r="AT1340" s="78">
        <f t="shared" si="676"/>
        <v>0</v>
      </c>
      <c r="AU1340" s="78">
        <f t="shared" si="677"/>
        <v>1</v>
      </c>
      <c r="AV1340" s="78">
        <f>IF(AND(M1340&gt;=35,M1340&lt;=39),1,0)</f>
        <v>0</v>
      </c>
      <c r="AW1340" s="78">
        <f>IF(AND(M1340&gt;=40,M1340&lt;=44),1,0)</f>
        <v>0</v>
      </c>
      <c r="AX1340" s="78">
        <f>IF(AND(M1340&gt;=45,M1340&lt;=49),1,0)</f>
        <v>0</v>
      </c>
      <c r="AY1340" s="78">
        <f>IF(AND(M1340&gt;=50,M1340&lt;=54),1,0)</f>
        <v>0</v>
      </c>
      <c r="AZ1340" s="78">
        <f>IF(AND(M1340&gt;=55,M1340&lt;=59),1,0)</f>
        <v>0</v>
      </c>
      <c r="BA1340" s="78">
        <f>IF(AND(M1340&gt;=60,M1340&lt;=64),1,0)</f>
        <v>0</v>
      </c>
      <c r="BB1340" s="78">
        <f>IF(AND(M1340&gt;=65,M1340&lt;=69),1,0)</f>
        <v>0</v>
      </c>
      <c r="BC1340" s="78">
        <f>IF(AND(M1340&gt;=70,M1340&lt;=74),1,0)</f>
        <v>0</v>
      </c>
      <c r="BD1340" s="78">
        <f>IF(AND(M1340&gt;=75,M1340&lt;=79),1,0)</f>
        <v>1</v>
      </c>
      <c r="BE1340" s="78">
        <f>IF(AND(M1340&gt;=80,M1340&lt;=84),1,0)</f>
        <v>0</v>
      </c>
      <c r="BF1340" s="78">
        <f>IF(AND(M1340&gt;=85,M1340&lt;=89),1,0)</f>
        <v>0</v>
      </c>
      <c r="BG1340" s="78">
        <f>IF(AND(M1340&gt;=90,M1340&lt;=94),1,0)</f>
        <v>0</v>
      </c>
      <c r="BH1340" s="78">
        <f>IF(AND(M1340&gt;=95,M1340&lt;=99),1,0)</f>
        <v>0</v>
      </c>
      <c r="BI1340" s="78">
        <f>IF(AND(M1340&gt;=100,M1340&lt;=105),1,0)</f>
        <v>0</v>
      </c>
      <c r="BJ1340" s="78">
        <f>IF(I1340&lt;$BK$2,1,0)</f>
        <v>1</v>
      </c>
      <c r="BK1340" s="78">
        <f>IF(I1340&gt;$BK$2,1,0)</f>
        <v>0</v>
      </c>
      <c r="BL1340" s="79">
        <f>IF(J1340=$BL$2,1,0)</f>
        <v>0</v>
      </c>
      <c r="BM1340" s="79">
        <f>IF(J1340=$BM362,1,0)</f>
        <v>0</v>
      </c>
      <c r="BN1340" s="79">
        <f>IF(J1340=$BN362,1,0)</f>
        <v>0</v>
      </c>
      <c r="BO1340" s="79">
        <f>IF(J1340=$BO362,1,0)</f>
        <v>0</v>
      </c>
      <c r="BP1340" s="79">
        <f>IF(J1340=$BP362,1,0)</f>
        <v>0</v>
      </c>
      <c r="BQ1340" s="79">
        <f>IF(J1340=$BQ$2,1,0)</f>
        <v>0</v>
      </c>
      <c r="BR1340" s="79">
        <f>IF(J1340=$BR$2,1,0)</f>
        <v>1</v>
      </c>
      <c r="BS1340" s="78">
        <f>IF(F1340=$BS$2,1,0)</f>
        <v>0</v>
      </c>
      <c r="BT1340" s="78">
        <f>IF(F1340=$BT$2,1,0)</f>
        <v>0</v>
      </c>
      <c r="BU1340" s="78">
        <f>IF(F1340=$BU$2,1,0)</f>
        <v>0</v>
      </c>
      <c r="BV1340" s="78">
        <f>IF(F1340=$BV$2,1,0)</f>
        <v>0</v>
      </c>
      <c r="BW1340" s="78">
        <f>IF(F1340=$BW$2,1,0)</f>
        <v>0</v>
      </c>
      <c r="BX1340" s="78">
        <f>IF(F1340=$BX$2,1,0)</f>
        <v>1</v>
      </c>
      <c r="BY1340" s="78">
        <f>IF(F1340=$BY$2,1,0)</f>
        <v>0</v>
      </c>
      <c r="BZ1340" s="78">
        <f>IF(F1340=$BZ$2,1,0)</f>
        <v>0</v>
      </c>
      <c r="CA1340" t="s">
        <v>2340</v>
      </c>
      <c r="CB1340" s="1">
        <v>0</v>
      </c>
      <c r="CC1340" s="1">
        <v>0</v>
      </c>
    </row>
    <row r="1341" spans="2:81" x14ac:dyDescent="0.3">
      <c r="B1341" s="1">
        <v>59</v>
      </c>
      <c r="C1341" t="s">
        <v>161</v>
      </c>
      <c r="D1341" t="s">
        <v>66</v>
      </c>
      <c r="E1341" s="1" t="s">
        <v>562</v>
      </c>
      <c r="F1341" s="31" t="s">
        <v>52</v>
      </c>
      <c r="G1341" s="1">
        <v>18</v>
      </c>
      <c r="H1341" s="1">
        <v>2017</v>
      </c>
      <c r="I1341" s="36">
        <v>0.82430555555555562</v>
      </c>
      <c r="J1341" s="1" t="s">
        <v>5</v>
      </c>
      <c r="K1341" s="39">
        <v>26185</v>
      </c>
      <c r="L1341" t="s">
        <v>1743</v>
      </c>
      <c r="M1341" s="76">
        <v>77</v>
      </c>
      <c r="N1341" t="str">
        <f t="shared" si="647"/>
        <v>ptcldy</v>
      </c>
      <c r="O1341" s="78">
        <f t="shared" si="648"/>
        <v>0</v>
      </c>
      <c r="P1341" s="78">
        <v>0</v>
      </c>
      <c r="Q1341" s="78">
        <v>0</v>
      </c>
      <c r="R1341" s="78">
        <f t="shared" si="649"/>
        <v>0</v>
      </c>
      <c r="S1341" s="78">
        <f t="shared" si="650"/>
        <v>0</v>
      </c>
      <c r="T1341" s="78">
        <f t="shared" si="651"/>
        <v>0</v>
      </c>
      <c r="U1341" s="78">
        <f t="shared" si="652"/>
        <v>0</v>
      </c>
      <c r="V1341" s="78">
        <f t="shared" si="653"/>
        <v>0</v>
      </c>
      <c r="W1341" s="78">
        <f t="shared" si="654"/>
        <v>0</v>
      </c>
      <c r="X1341" s="78">
        <f t="shared" si="655"/>
        <v>0</v>
      </c>
      <c r="Y1341" s="78">
        <f t="shared" si="656"/>
        <v>0</v>
      </c>
      <c r="Z1341" s="78">
        <f t="shared" si="657"/>
        <v>0</v>
      </c>
      <c r="AA1341" s="78">
        <f t="shared" si="658"/>
        <v>0</v>
      </c>
      <c r="AB1341" s="78">
        <f t="shared" si="659"/>
        <v>0</v>
      </c>
      <c r="AC1341" s="78">
        <f t="shared" si="660"/>
        <v>1</v>
      </c>
      <c r="AD1341" s="78">
        <f t="shared" si="661"/>
        <v>0</v>
      </c>
      <c r="AE1341" s="78">
        <f t="shared" si="662"/>
        <v>0</v>
      </c>
      <c r="AF1341" s="78">
        <f t="shared" si="663"/>
        <v>0</v>
      </c>
      <c r="AG1341" s="78">
        <f t="shared" si="678"/>
        <v>0</v>
      </c>
      <c r="AH1341" s="78">
        <f t="shared" si="664"/>
        <v>0</v>
      </c>
      <c r="AI1341" s="78">
        <f t="shared" si="665"/>
        <v>0</v>
      </c>
      <c r="AJ1341" s="78">
        <f t="shared" si="666"/>
        <v>0</v>
      </c>
      <c r="AK1341" s="78">
        <f t="shared" si="667"/>
        <v>0</v>
      </c>
      <c r="AL1341" s="78">
        <f t="shared" si="668"/>
        <v>0</v>
      </c>
      <c r="AM1341" s="78">
        <f t="shared" si="669"/>
        <v>0</v>
      </c>
      <c r="AN1341" s="78">
        <f t="shared" si="670"/>
        <v>0</v>
      </c>
      <c r="AO1341" s="78">
        <f t="shared" si="671"/>
        <v>0</v>
      </c>
      <c r="AP1341" s="78">
        <f t="shared" si="672"/>
        <v>0</v>
      </c>
      <c r="AQ1341" s="78">
        <f t="shared" si="673"/>
        <v>0</v>
      </c>
      <c r="AR1341" s="78">
        <f t="shared" si="674"/>
        <v>0</v>
      </c>
      <c r="AS1341" s="78">
        <f t="shared" si="675"/>
        <v>0</v>
      </c>
      <c r="AT1341" s="78">
        <f t="shared" si="676"/>
        <v>0</v>
      </c>
      <c r="AU1341" s="78">
        <f t="shared" si="677"/>
        <v>1</v>
      </c>
      <c r="AV1341" s="78">
        <f>IF(AND(M1341&gt;=35,M1341&lt;=39),1,0)</f>
        <v>0</v>
      </c>
      <c r="AW1341" s="78">
        <f>IF(AND(M1341&gt;=40,M1341&lt;=44),1,0)</f>
        <v>0</v>
      </c>
      <c r="AX1341" s="78">
        <f>IF(AND(M1341&gt;=45,M1341&lt;=49),1,0)</f>
        <v>0</v>
      </c>
      <c r="AY1341" s="78">
        <f>IF(AND(M1341&gt;=50,M1341&lt;=54),1,0)</f>
        <v>0</v>
      </c>
      <c r="AZ1341" s="78">
        <f>IF(AND(M1341&gt;=55,M1341&lt;=59),1,0)</f>
        <v>0</v>
      </c>
      <c r="BA1341" s="78">
        <f>IF(AND(M1341&gt;=60,M1341&lt;=64),1,0)</f>
        <v>0</v>
      </c>
      <c r="BB1341" s="78">
        <f>IF(AND(M1341&gt;=65,M1341&lt;=69),1,0)</f>
        <v>0</v>
      </c>
      <c r="BC1341" s="78">
        <f>IF(AND(M1341&gt;=70,M1341&lt;=74),1,0)</f>
        <v>0</v>
      </c>
      <c r="BD1341" s="78">
        <f>IF(AND(M1341&gt;=75,M1341&lt;=79),1,0)</f>
        <v>1</v>
      </c>
      <c r="BE1341" s="78">
        <f>IF(AND(M1341&gt;=80,M1341&lt;=84),1,0)</f>
        <v>0</v>
      </c>
      <c r="BF1341" s="78">
        <f>IF(AND(M1341&gt;=85,M1341&lt;=89),1,0)</f>
        <v>0</v>
      </c>
      <c r="BG1341" s="78">
        <f>IF(AND(M1341&gt;=90,M1341&lt;=94),1,0)</f>
        <v>0</v>
      </c>
      <c r="BH1341" s="78">
        <f>IF(AND(M1341&gt;=95,M1341&lt;=99),1,0)</f>
        <v>0</v>
      </c>
      <c r="BI1341" s="78">
        <f>IF(AND(M1341&gt;=100,M1341&lt;=105),1,0)</f>
        <v>0</v>
      </c>
      <c r="BJ1341" s="78">
        <f>IF(I1341&lt;$BK$2,1,0)</f>
        <v>0</v>
      </c>
      <c r="BK1341" s="78">
        <f>IF(I1341&gt;$BK$2,1,0)</f>
        <v>1</v>
      </c>
      <c r="BL1341" s="79">
        <f>IF(J1341=$BL$2,1,0)</f>
        <v>0</v>
      </c>
      <c r="BM1341" s="79">
        <f>IF(J1341=$BM363,1,0)</f>
        <v>0</v>
      </c>
      <c r="BN1341" s="79">
        <f>IF(J1341=$BN363,1,0)</f>
        <v>0</v>
      </c>
      <c r="BO1341" s="79">
        <f>IF(J1341=$BO363,1,0)</f>
        <v>0</v>
      </c>
      <c r="BP1341" s="79">
        <f>IF(J1341=$BP363,1,0)</f>
        <v>0</v>
      </c>
      <c r="BQ1341" s="79">
        <f>IF(J1341=$BQ$2,1,0)</f>
        <v>0</v>
      </c>
      <c r="BR1341" s="79">
        <f>IF(J1341=$BR$2,1,0)</f>
        <v>0</v>
      </c>
      <c r="BS1341" s="78">
        <f>IF(F1341=$BS$2,1,0)</f>
        <v>0</v>
      </c>
      <c r="BT1341" s="78">
        <f>IF(F1341=$BT$2,1,0)</f>
        <v>0</v>
      </c>
      <c r="BU1341" s="78">
        <f>IF(F1341=$BU$2,1,0)</f>
        <v>0</v>
      </c>
      <c r="BV1341" s="78">
        <f>IF(F1341=$BV$2,1,0)</f>
        <v>0</v>
      </c>
      <c r="BW1341" s="78">
        <f>IF(F1341=$BW$2,1,0)</f>
        <v>0</v>
      </c>
      <c r="BX1341" s="78">
        <f>IF(F1341=$BX$2,1,0)</f>
        <v>1</v>
      </c>
      <c r="BY1341" s="78">
        <f>IF(F1341=$BY$2,1,0)</f>
        <v>0</v>
      </c>
      <c r="BZ1341" s="78">
        <f>IF(F1341=$BZ$2,1,0)</f>
        <v>0</v>
      </c>
      <c r="CA1341" t="s">
        <v>2040</v>
      </c>
      <c r="CB1341" s="1">
        <v>0</v>
      </c>
      <c r="CC1341" s="1">
        <v>0</v>
      </c>
    </row>
    <row r="1342" spans="2:81" x14ac:dyDescent="0.3">
      <c r="B1342" s="1">
        <v>60</v>
      </c>
      <c r="C1342" t="s">
        <v>161</v>
      </c>
      <c r="D1342" t="s">
        <v>66</v>
      </c>
      <c r="E1342" s="1" t="s">
        <v>563</v>
      </c>
      <c r="F1342" s="31" t="s">
        <v>52</v>
      </c>
      <c r="G1342" s="1">
        <v>19</v>
      </c>
      <c r="H1342" s="1">
        <v>2017</v>
      </c>
      <c r="I1342" s="36">
        <v>0.80069444444444438</v>
      </c>
      <c r="J1342" s="1" t="s">
        <v>7</v>
      </c>
      <c r="K1342" s="39">
        <v>43929</v>
      </c>
      <c r="L1342" t="s">
        <v>1719</v>
      </c>
      <c r="M1342" s="76">
        <v>87</v>
      </c>
      <c r="N1342" t="str">
        <f t="shared" si="647"/>
        <v>ptcldy</v>
      </c>
      <c r="O1342" s="78">
        <f t="shared" si="648"/>
        <v>0</v>
      </c>
      <c r="P1342" s="78">
        <v>0</v>
      </c>
      <c r="Q1342" s="78">
        <v>0</v>
      </c>
      <c r="R1342" s="78">
        <f t="shared" si="649"/>
        <v>0</v>
      </c>
      <c r="S1342" s="78">
        <f t="shared" si="650"/>
        <v>0</v>
      </c>
      <c r="T1342" s="78">
        <f t="shared" si="651"/>
        <v>0</v>
      </c>
      <c r="U1342" s="78">
        <f t="shared" si="652"/>
        <v>0</v>
      </c>
      <c r="V1342" s="78">
        <f t="shared" si="653"/>
        <v>0</v>
      </c>
      <c r="W1342" s="78">
        <f t="shared" si="654"/>
        <v>0</v>
      </c>
      <c r="X1342" s="78">
        <f t="shared" si="655"/>
        <v>0</v>
      </c>
      <c r="Y1342" s="78">
        <f t="shared" si="656"/>
        <v>0</v>
      </c>
      <c r="Z1342" s="78">
        <f t="shared" si="657"/>
        <v>0</v>
      </c>
      <c r="AA1342" s="78">
        <f t="shared" si="658"/>
        <v>0</v>
      </c>
      <c r="AB1342" s="78">
        <f t="shared" si="659"/>
        <v>0</v>
      </c>
      <c r="AC1342" s="78">
        <f t="shared" si="660"/>
        <v>1</v>
      </c>
      <c r="AD1342" s="78">
        <f t="shared" si="661"/>
        <v>0</v>
      </c>
      <c r="AE1342" s="78">
        <f t="shared" si="662"/>
        <v>0</v>
      </c>
      <c r="AF1342" s="78">
        <f t="shared" si="663"/>
        <v>0</v>
      </c>
      <c r="AG1342" s="78">
        <f t="shared" si="678"/>
        <v>0</v>
      </c>
      <c r="AH1342" s="78">
        <f t="shared" si="664"/>
        <v>0</v>
      </c>
      <c r="AI1342" s="78">
        <f t="shared" si="665"/>
        <v>0</v>
      </c>
      <c r="AJ1342" s="78">
        <f t="shared" si="666"/>
        <v>0</v>
      </c>
      <c r="AK1342" s="78">
        <f t="shared" si="667"/>
        <v>0</v>
      </c>
      <c r="AL1342" s="78">
        <f t="shared" si="668"/>
        <v>0</v>
      </c>
      <c r="AM1342" s="78">
        <f t="shared" si="669"/>
        <v>0</v>
      </c>
      <c r="AN1342" s="78">
        <f t="shared" si="670"/>
        <v>0</v>
      </c>
      <c r="AO1342" s="78">
        <f t="shared" si="671"/>
        <v>0</v>
      </c>
      <c r="AP1342" s="78">
        <f t="shared" si="672"/>
        <v>0</v>
      </c>
      <c r="AQ1342" s="78">
        <f t="shared" si="673"/>
        <v>0</v>
      </c>
      <c r="AR1342" s="78">
        <f t="shared" si="674"/>
        <v>0</v>
      </c>
      <c r="AS1342" s="78">
        <f t="shared" si="675"/>
        <v>0</v>
      </c>
      <c r="AT1342" s="78">
        <f t="shared" si="676"/>
        <v>0</v>
      </c>
      <c r="AU1342" s="78">
        <f t="shared" si="677"/>
        <v>1</v>
      </c>
      <c r="AV1342" s="78">
        <f>IF(AND(M1342&gt;=35,M1342&lt;=39),1,0)</f>
        <v>0</v>
      </c>
      <c r="AW1342" s="78">
        <f>IF(AND(M1342&gt;=40,M1342&lt;=44),1,0)</f>
        <v>0</v>
      </c>
      <c r="AX1342" s="78">
        <f>IF(AND(M1342&gt;=45,M1342&lt;=49),1,0)</f>
        <v>0</v>
      </c>
      <c r="AY1342" s="78">
        <f>IF(AND(M1342&gt;=50,M1342&lt;=54),1,0)</f>
        <v>0</v>
      </c>
      <c r="AZ1342" s="78">
        <f>IF(AND(M1342&gt;=55,M1342&lt;=59),1,0)</f>
        <v>0</v>
      </c>
      <c r="BA1342" s="78">
        <f>IF(AND(M1342&gt;=60,M1342&lt;=64),1,0)</f>
        <v>0</v>
      </c>
      <c r="BB1342" s="78">
        <f>IF(AND(M1342&gt;=65,M1342&lt;=69),1,0)</f>
        <v>0</v>
      </c>
      <c r="BC1342" s="78">
        <f>IF(AND(M1342&gt;=70,M1342&lt;=74),1,0)</f>
        <v>0</v>
      </c>
      <c r="BD1342" s="78">
        <f>IF(AND(M1342&gt;=75,M1342&lt;=79),1,0)</f>
        <v>0</v>
      </c>
      <c r="BE1342" s="78">
        <f>IF(AND(M1342&gt;=80,M1342&lt;=84),1,0)</f>
        <v>0</v>
      </c>
      <c r="BF1342" s="78">
        <f>IF(AND(M1342&gt;=85,M1342&lt;=89),1,0)</f>
        <v>1</v>
      </c>
      <c r="BG1342" s="78">
        <f>IF(AND(M1342&gt;=90,M1342&lt;=94),1,0)</f>
        <v>0</v>
      </c>
      <c r="BH1342" s="78">
        <f>IF(AND(M1342&gt;=95,M1342&lt;=99),1,0)</f>
        <v>0</v>
      </c>
      <c r="BI1342" s="78">
        <f>IF(AND(M1342&gt;=100,M1342&lt;=105),1,0)</f>
        <v>0</v>
      </c>
      <c r="BJ1342" s="78">
        <f>IF(I1342&lt;$BK$2,1,0)</f>
        <v>0</v>
      </c>
      <c r="BK1342" s="78">
        <f>IF(I1342&gt;$BK$2,1,0)</f>
        <v>1</v>
      </c>
      <c r="BL1342" s="79">
        <f>IF(J1342=$BL$2,1,0)</f>
        <v>0</v>
      </c>
      <c r="BM1342" s="79">
        <f>IF(J1342=$BM364,1,0)</f>
        <v>0</v>
      </c>
      <c r="BN1342" s="79">
        <f>IF(J1342=$BN364,1,0)</f>
        <v>0</v>
      </c>
      <c r="BO1342" s="79">
        <f>IF(J1342=$BO364,1,0)</f>
        <v>0</v>
      </c>
      <c r="BP1342" s="79">
        <f>IF(J1342=$BP364,1,0)</f>
        <v>0</v>
      </c>
      <c r="BQ1342" s="79">
        <f>IF(J1342=$BQ$2,1,0)</f>
        <v>1</v>
      </c>
      <c r="BR1342" s="79">
        <f>IF(J1342=$BR$2,1,0)</f>
        <v>0</v>
      </c>
      <c r="BS1342" s="78">
        <f>IF(F1342=$BS$2,1,0)</f>
        <v>0</v>
      </c>
      <c r="BT1342" s="78">
        <f>IF(F1342=$BT$2,1,0)</f>
        <v>0</v>
      </c>
      <c r="BU1342" s="78">
        <f>IF(F1342=$BU$2,1,0)</f>
        <v>0</v>
      </c>
      <c r="BV1342" s="78">
        <f>IF(F1342=$BV$2,1,0)</f>
        <v>0</v>
      </c>
      <c r="BW1342" s="78">
        <f>IF(F1342=$BW$2,1,0)</f>
        <v>0</v>
      </c>
      <c r="BX1342" s="78">
        <f>IF(F1342=$BX$2,1,0)</f>
        <v>1</v>
      </c>
      <c r="BY1342" s="78">
        <f>IF(F1342=$BY$2,1,0)</f>
        <v>0</v>
      </c>
      <c r="BZ1342" s="78">
        <f>IF(F1342=$BZ$2,1,0)</f>
        <v>0</v>
      </c>
      <c r="CA1342" t="s">
        <v>2341</v>
      </c>
      <c r="CB1342" s="1">
        <v>1</v>
      </c>
      <c r="CC1342" s="1">
        <v>0</v>
      </c>
    </row>
    <row r="1343" spans="2:81" x14ac:dyDescent="0.3">
      <c r="B1343" s="1">
        <v>61</v>
      </c>
      <c r="C1343" t="s">
        <v>161</v>
      </c>
      <c r="D1343" t="s">
        <v>66</v>
      </c>
      <c r="E1343" s="1" t="s">
        <v>564</v>
      </c>
      <c r="F1343" s="31" t="s">
        <v>52</v>
      </c>
      <c r="G1343" s="1">
        <v>20</v>
      </c>
      <c r="H1343" s="1">
        <v>2017</v>
      </c>
      <c r="I1343" s="36">
        <v>0.56874999999999998</v>
      </c>
      <c r="J1343" s="1" t="s">
        <v>8</v>
      </c>
      <c r="K1343" s="39">
        <v>24715</v>
      </c>
      <c r="L1343" t="s">
        <v>1845</v>
      </c>
      <c r="M1343" s="76">
        <v>81</v>
      </c>
      <c r="N1343" t="str">
        <f t="shared" si="647"/>
        <v>sunny</v>
      </c>
      <c r="O1343" s="78">
        <f t="shared" si="648"/>
        <v>0</v>
      </c>
      <c r="P1343" s="78">
        <v>0</v>
      </c>
      <c r="Q1343" s="78">
        <v>0</v>
      </c>
      <c r="R1343" s="78">
        <f t="shared" si="649"/>
        <v>0</v>
      </c>
      <c r="S1343" s="78">
        <f t="shared" si="650"/>
        <v>0</v>
      </c>
      <c r="T1343" s="78">
        <f t="shared" si="651"/>
        <v>0</v>
      </c>
      <c r="U1343" s="78">
        <f t="shared" si="652"/>
        <v>0</v>
      </c>
      <c r="V1343" s="78">
        <f t="shared" si="653"/>
        <v>0</v>
      </c>
      <c r="W1343" s="78">
        <f t="shared" si="654"/>
        <v>0</v>
      </c>
      <c r="X1343" s="78">
        <f t="shared" si="655"/>
        <v>0</v>
      </c>
      <c r="Y1343" s="78">
        <f t="shared" si="656"/>
        <v>0</v>
      </c>
      <c r="Z1343" s="78">
        <f t="shared" si="657"/>
        <v>0</v>
      </c>
      <c r="AA1343" s="78">
        <f t="shared" si="658"/>
        <v>0</v>
      </c>
      <c r="AB1343" s="78">
        <f t="shared" si="659"/>
        <v>0</v>
      </c>
      <c r="AC1343" s="78">
        <f t="shared" si="660"/>
        <v>1</v>
      </c>
      <c r="AD1343" s="78">
        <f t="shared" si="661"/>
        <v>0</v>
      </c>
      <c r="AE1343" s="78">
        <f t="shared" si="662"/>
        <v>0</v>
      </c>
      <c r="AF1343" s="78">
        <f t="shared" si="663"/>
        <v>0</v>
      </c>
      <c r="AG1343" s="78">
        <f t="shared" si="678"/>
        <v>0</v>
      </c>
      <c r="AH1343" s="78">
        <f t="shared" si="664"/>
        <v>0</v>
      </c>
      <c r="AI1343" s="78">
        <f t="shared" si="665"/>
        <v>0</v>
      </c>
      <c r="AJ1343" s="78">
        <f t="shared" si="666"/>
        <v>0</v>
      </c>
      <c r="AK1343" s="78">
        <f t="shared" si="667"/>
        <v>0</v>
      </c>
      <c r="AL1343" s="78">
        <f t="shared" si="668"/>
        <v>0</v>
      </c>
      <c r="AM1343" s="78">
        <f t="shared" si="669"/>
        <v>0</v>
      </c>
      <c r="AN1343" s="78">
        <f t="shared" si="670"/>
        <v>0</v>
      </c>
      <c r="AO1343" s="78">
        <f t="shared" si="671"/>
        <v>0</v>
      </c>
      <c r="AP1343" s="78">
        <f t="shared" si="672"/>
        <v>0</v>
      </c>
      <c r="AQ1343" s="78">
        <f t="shared" si="673"/>
        <v>0</v>
      </c>
      <c r="AR1343" s="78">
        <f t="shared" si="674"/>
        <v>0</v>
      </c>
      <c r="AS1343" s="78">
        <f t="shared" si="675"/>
        <v>0</v>
      </c>
      <c r="AT1343" s="78">
        <f t="shared" si="676"/>
        <v>0</v>
      </c>
      <c r="AU1343" s="78">
        <f t="shared" si="677"/>
        <v>1</v>
      </c>
      <c r="AV1343" s="78">
        <f>IF(AND(M1343&gt;=35,M1343&lt;=39),1,0)</f>
        <v>0</v>
      </c>
      <c r="AW1343" s="78">
        <f>IF(AND(M1343&gt;=40,M1343&lt;=44),1,0)</f>
        <v>0</v>
      </c>
      <c r="AX1343" s="78">
        <f>IF(AND(M1343&gt;=45,M1343&lt;=49),1,0)</f>
        <v>0</v>
      </c>
      <c r="AY1343" s="78">
        <f>IF(AND(M1343&gt;=50,M1343&lt;=54),1,0)</f>
        <v>0</v>
      </c>
      <c r="AZ1343" s="78">
        <f>IF(AND(M1343&gt;=55,M1343&lt;=59),1,0)</f>
        <v>0</v>
      </c>
      <c r="BA1343" s="78">
        <f>IF(AND(M1343&gt;=60,M1343&lt;=64),1,0)</f>
        <v>0</v>
      </c>
      <c r="BB1343" s="78">
        <f>IF(AND(M1343&gt;=65,M1343&lt;=69),1,0)</f>
        <v>0</v>
      </c>
      <c r="BC1343" s="78">
        <f>IF(AND(M1343&gt;=70,M1343&lt;=74),1,0)</f>
        <v>0</v>
      </c>
      <c r="BD1343" s="78">
        <f>IF(AND(M1343&gt;=75,M1343&lt;=79),1,0)</f>
        <v>0</v>
      </c>
      <c r="BE1343" s="78">
        <f>IF(AND(M1343&gt;=80,M1343&lt;=84),1,0)</f>
        <v>1</v>
      </c>
      <c r="BF1343" s="78">
        <f>IF(AND(M1343&gt;=85,M1343&lt;=89),1,0)</f>
        <v>0</v>
      </c>
      <c r="BG1343" s="78">
        <f>IF(AND(M1343&gt;=90,M1343&lt;=94),1,0)</f>
        <v>0</v>
      </c>
      <c r="BH1343" s="78">
        <f>IF(AND(M1343&gt;=95,M1343&lt;=99),1,0)</f>
        <v>0</v>
      </c>
      <c r="BI1343" s="78">
        <f>IF(AND(M1343&gt;=100,M1343&lt;=105),1,0)</f>
        <v>0</v>
      </c>
      <c r="BJ1343" s="78">
        <f>IF(I1343&lt;$BK$2,1,0)</f>
        <v>1</v>
      </c>
      <c r="BK1343" s="78">
        <f>IF(I1343&gt;$BK$2,1,0)</f>
        <v>0</v>
      </c>
      <c r="BL1343" s="79">
        <f>IF(J1343=$BL$2,1,0)</f>
        <v>0</v>
      </c>
      <c r="BM1343" s="79">
        <f>IF(J1343=$BM365,1,0)</f>
        <v>0</v>
      </c>
      <c r="BN1343" s="79">
        <f>IF(J1343=$BN365,1,0)</f>
        <v>0</v>
      </c>
      <c r="BO1343" s="79">
        <f>IF(J1343=$BO365,1,0)</f>
        <v>0</v>
      </c>
      <c r="BP1343" s="79">
        <f>IF(J1343=$BP365,1,0)</f>
        <v>0</v>
      </c>
      <c r="BQ1343" s="79">
        <f>IF(J1343=$BQ$2,1,0)</f>
        <v>0</v>
      </c>
      <c r="BR1343" s="79">
        <f>IF(J1343=$BR$2,1,0)</f>
        <v>1</v>
      </c>
      <c r="BS1343" s="78">
        <f>IF(F1343=$BS$2,1,0)</f>
        <v>0</v>
      </c>
      <c r="BT1343" s="78">
        <f>IF(F1343=$BT$2,1,0)</f>
        <v>0</v>
      </c>
      <c r="BU1343" s="78">
        <f>IF(F1343=$BU$2,1,0)</f>
        <v>0</v>
      </c>
      <c r="BV1343" s="78">
        <f>IF(F1343=$BV$2,1,0)</f>
        <v>0</v>
      </c>
      <c r="BW1343" s="78">
        <f>IF(F1343=$BW$2,1,0)</f>
        <v>0</v>
      </c>
      <c r="BX1343" s="78">
        <f>IF(F1343=$BX$2,1,0)</f>
        <v>1</v>
      </c>
      <c r="BY1343" s="78">
        <f>IF(F1343=$BY$2,1,0)</f>
        <v>0</v>
      </c>
      <c r="BZ1343" s="78">
        <f>IF(F1343=$BZ$2,1,0)</f>
        <v>0</v>
      </c>
      <c r="CA1343" t="s">
        <v>1907</v>
      </c>
      <c r="CB1343" s="1">
        <v>0</v>
      </c>
      <c r="CC1343" s="1">
        <v>0</v>
      </c>
    </row>
    <row r="1344" spans="2:81" x14ac:dyDescent="0.3">
      <c r="B1344" s="1">
        <v>62</v>
      </c>
      <c r="C1344" t="s">
        <v>169</v>
      </c>
      <c r="D1344" t="s">
        <v>1883</v>
      </c>
      <c r="E1344" s="1" t="s">
        <v>1238</v>
      </c>
      <c r="F1344" s="31" t="s">
        <v>52</v>
      </c>
      <c r="G1344" s="1">
        <v>21</v>
      </c>
      <c r="H1344" s="1">
        <v>2017</v>
      </c>
      <c r="I1344" s="36">
        <v>0.79652777777777783</v>
      </c>
      <c r="J1344" s="1" t="s">
        <v>6</v>
      </c>
      <c r="K1344" s="39">
        <v>16020</v>
      </c>
      <c r="L1344" t="s">
        <v>1756</v>
      </c>
      <c r="M1344" s="76">
        <v>78</v>
      </c>
      <c r="N1344" t="str">
        <f t="shared" si="647"/>
        <v>ptcldy</v>
      </c>
      <c r="O1344" s="78">
        <f t="shared" si="648"/>
        <v>0</v>
      </c>
      <c r="P1344" s="78">
        <v>0</v>
      </c>
      <c r="Q1344" s="78">
        <v>0</v>
      </c>
      <c r="R1344" s="78">
        <f t="shared" si="649"/>
        <v>0</v>
      </c>
      <c r="S1344" s="78">
        <f t="shared" si="650"/>
        <v>0</v>
      </c>
      <c r="T1344" s="78">
        <f t="shared" si="651"/>
        <v>0</v>
      </c>
      <c r="U1344" s="78">
        <f t="shared" si="652"/>
        <v>0</v>
      </c>
      <c r="V1344" s="78">
        <f t="shared" si="653"/>
        <v>0</v>
      </c>
      <c r="W1344" s="78">
        <f t="shared" si="654"/>
        <v>0</v>
      </c>
      <c r="X1344" s="78">
        <f t="shared" si="655"/>
        <v>0</v>
      </c>
      <c r="Y1344" s="78">
        <f t="shared" si="656"/>
        <v>0</v>
      </c>
      <c r="Z1344" s="78">
        <f t="shared" si="657"/>
        <v>0</v>
      </c>
      <c r="AA1344" s="78">
        <f t="shared" si="658"/>
        <v>0</v>
      </c>
      <c r="AB1344" s="78">
        <f t="shared" si="659"/>
        <v>0</v>
      </c>
      <c r="AC1344" s="78">
        <f t="shared" si="660"/>
        <v>0</v>
      </c>
      <c r="AD1344" s="78">
        <f t="shared" si="661"/>
        <v>0</v>
      </c>
      <c r="AE1344" s="78">
        <f t="shared" si="662"/>
        <v>0</v>
      </c>
      <c r="AF1344" s="78">
        <f t="shared" si="663"/>
        <v>0</v>
      </c>
      <c r="AG1344" s="78">
        <f t="shared" si="678"/>
        <v>0</v>
      </c>
      <c r="AH1344" s="78">
        <f t="shared" si="664"/>
        <v>0</v>
      </c>
      <c r="AI1344" s="78">
        <f t="shared" si="665"/>
        <v>0</v>
      </c>
      <c r="AJ1344" s="78">
        <f t="shared" si="666"/>
        <v>1</v>
      </c>
      <c r="AK1344" s="78">
        <f t="shared" si="667"/>
        <v>0</v>
      </c>
      <c r="AL1344" s="78">
        <f t="shared" si="668"/>
        <v>0</v>
      </c>
      <c r="AM1344" s="78">
        <f t="shared" si="669"/>
        <v>0</v>
      </c>
      <c r="AN1344" s="78">
        <f t="shared" si="670"/>
        <v>0</v>
      </c>
      <c r="AO1344" s="78">
        <f t="shared" si="671"/>
        <v>0</v>
      </c>
      <c r="AP1344" s="78">
        <f t="shared" si="672"/>
        <v>0</v>
      </c>
      <c r="AQ1344" s="78">
        <f t="shared" si="673"/>
        <v>0</v>
      </c>
      <c r="AR1344" s="78">
        <f t="shared" si="674"/>
        <v>0</v>
      </c>
      <c r="AS1344" s="78">
        <f t="shared" si="675"/>
        <v>0</v>
      </c>
      <c r="AT1344" s="78">
        <f t="shared" si="676"/>
        <v>0</v>
      </c>
      <c r="AU1344" s="78">
        <f t="shared" si="677"/>
        <v>1</v>
      </c>
      <c r="AV1344" s="78">
        <f>IF(AND(M1344&gt;=35,M1344&lt;=39),1,0)</f>
        <v>0</v>
      </c>
      <c r="AW1344" s="78">
        <f>IF(AND(M1344&gt;=40,M1344&lt;=44),1,0)</f>
        <v>0</v>
      </c>
      <c r="AX1344" s="78">
        <f>IF(AND(M1344&gt;=45,M1344&lt;=49),1,0)</f>
        <v>0</v>
      </c>
      <c r="AY1344" s="78">
        <f>IF(AND(M1344&gt;=50,M1344&lt;=54),1,0)</f>
        <v>0</v>
      </c>
      <c r="AZ1344" s="78">
        <f>IF(AND(M1344&gt;=55,M1344&lt;=59),1,0)</f>
        <v>0</v>
      </c>
      <c r="BA1344" s="78">
        <f>IF(AND(M1344&gt;=60,M1344&lt;=64),1,0)</f>
        <v>0</v>
      </c>
      <c r="BB1344" s="78">
        <f>IF(AND(M1344&gt;=65,M1344&lt;=69),1,0)</f>
        <v>0</v>
      </c>
      <c r="BC1344" s="78">
        <f>IF(AND(M1344&gt;=70,M1344&lt;=74),1,0)</f>
        <v>0</v>
      </c>
      <c r="BD1344" s="78">
        <f>IF(AND(M1344&gt;=75,M1344&lt;=79),1,0)</f>
        <v>1</v>
      </c>
      <c r="BE1344" s="78">
        <f>IF(AND(M1344&gt;=80,M1344&lt;=84),1,0)</f>
        <v>0</v>
      </c>
      <c r="BF1344" s="78">
        <f>IF(AND(M1344&gt;=85,M1344&lt;=89),1,0)</f>
        <v>0</v>
      </c>
      <c r="BG1344" s="78">
        <f>IF(AND(M1344&gt;=90,M1344&lt;=94),1,0)</f>
        <v>0</v>
      </c>
      <c r="BH1344" s="78">
        <f>IF(AND(M1344&gt;=95,M1344&lt;=99),1,0)</f>
        <v>0</v>
      </c>
      <c r="BI1344" s="78">
        <f>IF(AND(M1344&gt;=100,M1344&lt;=105),1,0)</f>
        <v>0</v>
      </c>
      <c r="BJ1344" s="78">
        <f>IF(I1344&lt;$BK$2,1,0)</f>
        <v>0</v>
      </c>
      <c r="BK1344" s="78">
        <f>IF(I1344&gt;$BK$2,1,0)</f>
        <v>1</v>
      </c>
      <c r="BL1344" s="79">
        <f>IF(J1344=$BL$2,1,0)</f>
        <v>1</v>
      </c>
      <c r="BM1344" s="79">
        <f>IF(J1344=$BM366,1,0)</f>
        <v>0</v>
      </c>
      <c r="BN1344" s="79">
        <f>IF(J1344=$BN366,1,0)</f>
        <v>0</v>
      </c>
      <c r="BO1344" s="79">
        <f>IF(J1344=$BO366,1,0)</f>
        <v>0</v>
      </c>
      <c r="BP1344" s="79">
        <f>IF(J1344=$BP366,1,0)</f>
        <v>0</v>
      </c>
      <c r="BQ1344" s="79">
        <f>IF(J1344=$BQ$2,1,0)</f>
        <v>0</v>
      </c>
      <c r="BR1344" s="79">
        <f>IF(J1344=$BR$2,1,0)</f>
        <v>0</v>
      </c>
      <c r="BS1344" s="78">
        <f>IF(F1344=$BS$2,1,0)</f>
        <v>0</v>
      </c>
      <c r="BT1344" s="78">
        <f>IF(F1344=$BT$2,1,0)</f>
        <v>0</v>
      </c>
      <c r="BU1344" s="78">
        <f>IF(F1344=$BU$2,1,0)</f>
        <v>0</v>
      </c>
      <c r="BV1344" s="78">
        <f>IF(F1344=$BV$2,1,0)</f>
        <v>0</v>
      </c>
      <c r="BW1344" s="78">
        <f>IF(F1344=$BW$2,1,0)</f>
        <v>0</v>
      </c>
      <c r="BX1344" s="78">
        <f>IF(F1344=$BX$2,1,0)</f>
        <v>1</v>
      </c>
      <c r="BY1344" s="78">
        <f>IF(F1344=$BY$2,1,0)</f>
        <v>0</v>
      </c>
      <c r="BZ1344" s="78">
        <f>IF(F1344=$BZ$2,1,0)</f>
        <v>0</v>
      </c>
      <c r="CA1344"/>
      <c r="CB1344" s="1">
        <v>0</v>
      </c>
      <c r="CC1344" s="1">
        <v>0</v>
      </c>
    </row>
    <row r="1345" spans="2:81" x14ac:dyDescent="0.3">
      <c r="B1345" s="1">
        <v>63</v>
      </c>
      <c r="C1345" t="s">
        <v>169</v>
      </c>
      <c r="D1345" t="s">
        <v>1883</v>
      </c>
      <c r="E1345" s="1" t="s">
        <v>565</v>
      </c>
      <c r="F1345" s="31" t="s">
        <v>52</v>
      </c>
      <c r="G1345" s="1">
        <v>22</v>
      </c>
      <c r="H1345" s="1">
        <v>2017</v>
      </c>
      <c r="I1345" s="36">
        <v>0.79583333333333339</v>
      </c>
      <c r="J1345" s="1" t="s">
        <v>10</v>
      </c>
      <c r="K1345" s="39">
        <v>18493</v>
      </c>
      <c r="L1345" t="s">
        <v>1871</v>
      </c>
      <c r="M1345" s="76">
        <v>92</v>
      </c>
      <c r="N1345" t="str">
        <f t="shared" si="647"/>
        <v>ptcldy</v>
      </c>
      <c r="O1345" s="78">
        <f t="shared" si="648"/>
        <v>0</v>
      </c>
      <c r="P1345" s="78">
        <v>0</v>
      </c>
      <c r="Q1345" s="78">
        <v>0</v>
      </c>
      <c r="R1345" s="78">
        <f t="shared" si="649"/>
        <v>0</v>
      </c>
      <c r="S1345" s="78">
        <f t="shared" si="650"/>
        <v>0</v>
      </c>
      <c r="T1345" s="78">
        <f t="shared" si="651"/>
        <v>0</v>
      </c>
      <c r="U1345" s="78">
        <f t="shared" si="652"/>
        <v>0</v>
      </c>
      <c r="V1345" s="78">
        <f t="shared" si="653"/>
        <v>0</v>
      </c>
      <c r="W1345" s="78">
        <f t="shared" si="654"/>
        <v>0</v>
      </c>
      <c r="X1345" s="78">
        <f t="shared" si="655"/>
        <v>0</v>
      </c>
      <c r="Y1345" s="78">
        <f t="shared" si="656"/>
        <v>0</v>
      </c>
      <c r="Z1345" s="78">
        <f t="shared" si="657"/>
        <v>0</v>
      </c>
      <c r="AA1345" s="78">
        <f t="shared" si="658"/>
        <v>0</v>
      </c>
      <c r="AB1345" s="78">
        <f t="shared" si="659"/>
        <v>0</v>
      </c>
      <c r="AC1345" s="78">
        <f t="shared" si="660"/>
        <v>0</v>
      </c>
      <c r="AD1345" s="78">
        <f t="shared" si="661"/>
        <v>0</v>
      </c>
      <c r="AE1345" s="78">
        <f t="shared" si="662"/>
        <v>0</v>
      </c>
      <c r="AF1345" s="78">
        <f t="shared" si="663"/>
        <v>0</v>
      </c>
      <c r="AG1345" s="78">
        <f t="shared" si="678"/>
        <v>0</v>
      </c>
      <c r="AH1345" s="78">
        <f t="shared" si="664"/>
        <v>0</v>
      </c>
      <c r="AI1345" s="78">
        <f t="shared" si="665"/>
        <v>0</v>
      </c>
      <c r="AJ1345" s="78">
        <f t="shared" si="666"/>
        <v>1</v>
      </c>
      <c r="AK1345" s="78">
        <f t="shared" si="667"/>
        <v>0</v>
      </c>
      <c r="AL1345" s="78">
        <f t="shared" si="668"/>
        <v>0</v>
      </c>
      <c r="AM1345" s="78">
        <f t="shared" si="669"/>
        <v>0</v>
      </c>
      <c r="AN1345" s="78">
        <f t="shared" si="670"/>
        <v>0</v>
      </c>
      <c r="AO1345" s="78">
        <f t="shared" si="671"/>
        <v>0</v>
      </c>
      <c r="AP1345" s="78">
        <f t="shared" si="672"/>
        <v>0</v>
      </c>
      <c r="AQ1345" s="78">
        <f t="shared" si="673"/>
        <v>0</v>
      </c>
      <c r="AR1345" s="78">
        <f t="shared" si="674"/>
        <v>0</v>
      </c>
      <c r="AS1345" s="78">
        <f t="shared" si="675"/>
        <v>0</v>
      </c>
      <c r="AT1345" s="78">
        <f t="shared" si="676"/>
        <v>0</v>
      </c>
      <c r="AU1345" s="78">
        <f t="shared" si="677"/>
        <v>1</v>
      </c>
      <c r="AV1345" s="78">
        <f>IF(AND(M1345&gt;=35,M1345&lt;=39),1,0)</f>
        <v>0</v>
      </c>
      <c r="AW1345" s="78">
        <f>IF(AND(M1345&gt;=40,M1345&lt;=44),1,0)</f>
        <v>0</v>
      </c>
      <c r="AX1345" s="78">
        <f>IF(AND(M1345&gt;=45,M1345&lt;=49),1,0)</f>
        <v>0</v>
      </c>
      <c r="AY1345" s="78">
        <f>IF(AND(M1345&gt;=50,M1345&lt;=54),1,0)</f>
        <v>0</v>
      </c>
      <c r="AZ1345" s="78">
        <f>IF(AND(M1345&gt;=55,M1345&lt;=59),1,0)</f>
        <v>0</v>
      </c>
      <c r="BA1345" s="78">
        <f>IF(AND(M1345&gt;=60,M1345&lt;=64),1,0)</f>
        <v>0</v>
      </c>
      <c r="BB1345" s="78">
        <f>IF(AND(M1345&gt;=65,M1345&lt;=69),1,0)</f>
        <v>0</v>
      </c>
      <c r="BC1345" s="78">
        <f>IF(AND(M1345&gt;=70,M1345&lt;=74),1,0)</f>
        <v>0</v>
      </c>
      <c r="BD1345" s="78">
        <f>IF(AND(M1345&gt;=75,M1345&lt;=79),1,0)</f>
        <v>0</v>
      </c>
      <c r="BE1345" s="78">
        <f>IF(AND(M1345&gt;=80,M1345&lt;=84),1,0)</f>
        <v>0</v>
      </c>
      <c r="BF1345" s="78">
        <f>IF(AND(M1345&gt;=85,M1345&lt;=89),1,0)</f>
        <v>0</v>
      </c>
      <c r="BG1345" s="78">
        <f>IF(AND(M1345&gt;=90,M1345&lt;=94),1,0)</f>
        <v>1</v>
      </c>
      <c r="BH1345" s="78">
        <f>IF(AND(M1345&gt;=95,M1345&lt;=99),1,0)</f>
        <v>0</v>
      </c>
      <c r="BI1345" s="78">
        <f>IF(AND(M1345&gt;=100,M1345&lt;=105),1,0)</f>
        <v>0</v>
      </c>
      <c r="BJ1345" s="78">
        <f>IF(I1345&lt;$BK$2,1,0)</f>
        <v>0</v>
      </c>
      <c r="BK1345" s="78">
        <f>IF(I1345&gt;$BK$2,1,0)</f>
        <v>1</v>
      </c>
      <c r="BL1345" s="79">
        <f>IF(J1345=$BL$2,1,0)</f>
        <v>0</v>
      </c>
      <c r="BM1345" s="79">
        <f>IF(J1345=$BM367,1,0)</f>
        <v>0</v>
      </c>
      <c r="BN1345" s="79">
        <f>IF(J1345=$BN367,1,0)</f>
        <v>0</v>
      </c>
      <c r="BO1345" s="79">
        <f>IF(J1345=$BO367,1,0)</f>
        <v>0</v>
      </c>
      <c r="BP1345" s="79">
        <f>IF(J1345=$BP367,1,0)</f>
        <v>0</v>
      </c>
      <c r="BQ1345" s="79">
        <f>IF(J1345=$BQ$2,1,0)</f>
        <v>0</v>
      </c>
      <c r="BR1345" s="79">
        <f>IF(J1345=$BR$2,1,0)</f>
        <v>0</v>
      </c>
      <c r="BS1345" s="78">
        <f>IF(F1345=$BS$2,1,0)</f>
        <v>0</v>
      </c>
      <c r="BT1345" s="78">
        <f>IF(F1345=$BT$2,1,0)</f>
        <v>0</v>
      </c>
      <c r="BU1345" s="78">
        <f>IF(F1345=$BU$2,1,0)</f>
        <v>0</v>
      </c>
      <c r="BV1345" s="78">
        <f>IF(F1345=$BV$2,1,0)</f>
        <v>0</v>
      </c>
      <c r="BW1345" s="78">
        <f>IF(F1345=$BW$2,1,0)</f>
        <v>0</v>
      </c>
      <c r="BX1345" s="78">
        <f>IF(F1345=$BX$2,1,0)</f>
        <v>1</v>
      </c>
      <c r="BY1345" s="78">
        <f>IF(F1345=$BY$2,1,0)</f>
        <v>0</v>
      </c>
      <c r="BZ1345" s="78">
        <f>IF(F1345=$BZ$2,1,0)</f>
        <v>0</v>
      </c>
      <c r="CA1345" t="s">
        <v>2342</v>
      </c>
      <c r="CB1345" s="1">
        <v>0</v>
      </c>
      <c r="CC1345" s="1">
        <v>0</v>
      </c>
    </row>
    <row r="1346" spans="2:81" x14ac:dyDescent="0.3">
      <c r="B1346" s="1">
        <v>64</v>
      </c>
      <c r="C1346" t="s">
        <v>169</v>
      </c>
      <c r="D1346" t="s">
        <v>1883</v>
      </c>
      <c r="E1346" s="1" t="s">
        <v>566</v>
      </c>
      <c r="F1346" s="31" t="s">
        <v>52</v>
      </c>
      <c r="G1346" s="1">
        <v>23</v>
      </c>
      <c r="H1346" s="1">
        <v>2017</v>
      </c>
      <c r="I1346" s="36">
        <v>0.62986111111111109</v>
      </c>
      <c r="J1346" s="1" t="s">
        <v>11</v>
      </c>
      <c r="K1346" s="39">
        <v>20072</v>
      </c>
      <c r="L1346" t="s">
        <v>1872</v>
      </c>
      <c r="M1346" s="76">
        <v>92</v>
      </c>
      <c r="N1346" t="str">
        <f t="shared" si="647"/>
        <v>cloudy</v>
      </c>
      <c r="O1346" s="78">
        <f t="shared" si="648"/>
        <v>0</v>
      </c>
      <c r="P1346" s="78">
        <v>0</v>
      </c>
      <c r="Q1346" s="78">
        <v>0</v>
      </c>
      <c r="R1346" s="78">
        <f t="shared" si="649"/>
        <v>0</v>
      </c>
      <c r="S1346" s="78">
        <f t="shared" si="650"/>
        <v>0</v>
      </c>
      <c r="T1346" s="78">
        <f t="shared" si="651"/>
        <v>0</v>
      </c>
      <c r="U1346" s="78">
        <f t="shared" si="652"/>
        <v>0</v>
      </c>
      <c r="V1346" s="78">
        <f t="shared" si="653"/>
        <v>0</v>
      </c>
      <c r="W1346" s="78">
        <f t="shared" si="654"/>
        <v>0</v>
      </c>
      <c r="X1346" s="78">
        <f t="shared" si="655"/>
        <v>0</v>
      </c>
      <c r="Y1346" s="78">
        <f t="shared" si="656"/>
        <v>0</v>
      </c>
      <c r="Z1346" s="78">
        <f t="shared" si="657"/>
        <v>0</v>
      </c>
      <c r="AA1346" s="78">
        <f t="shared" si="658"/>
        <v>0</v>
      </c>
      <c r="AB1346" s="78">
        <f t="shared" si="659"/>
        <v>0</v>
      </c>
      <c r="AC1346" s="78">
        <f t="shared" si="660"/>
        <v>0</v>
      </c>
      <c r="AD1346" s="78">
        <f t="shared" si="661"/>
        <v>0</v>
      </c>
      <c r="AE1346" s="78">
        <f t="shared" si="662"/>
        <v>0</v>
      </c>
      <c r="AF1346" s="78">
        <f t="shared" si="663"/>
        <v>0</v>
      </c>
      <c r="AG1346" s="78">
        <f t="shared" si="678"/>
        <v>0</v>
      </c>
      <c r="AH1346" s="78">
        <f t="shared" si="664"/>
        <v>0</v>
      </c>
      <c r="AI1346" s="78">
        <f t="shared" si="665"/>
        <v>0</v>
      </c>
      <c r="AJ1346" s="78">
        <f t="shared" si="666"/>
        <v>1</v>
      </c>
      <c r="AK1346" s="78">
        <f t="shared" si="667"/>
        <v>0</v>
      </c>
      <c r="AL1346" s="78">
        <f t="shared" si="668"/>
        <v>0</v>
      </c>
      <c r="AM1346" s="78">
        <f t="shared" si="669"/>
        <v>0</v>
      </c>
      <c r="AN1346" s="78">
        <f t="shared" si="670"/>
        <v>0</v>
      </c>
      <c r="AO1346" s="78">
        <f t="shared" si="671"/>
        <v>0</v>
      </c>
      <c r="AP1346" s="78">
        <f t="shared" si="672"/>
        <v>0</v>
      </c>
      <c r="AQ1346" s="78">
        <f t="shared" si="673"/>
        <v>0</v>
      </c>
      <c r="AR1346" s="78">
        <f t="shared" si="674"/>
        <v>0</v>
      </c>
      <c r="AS1346" s="78">
        <f t="shared" si="675"/>
        <v>0</v>
      </c>
      <c r="AT1346" s="78">
        <f t="shared" si="676"/>
        <v>0</v>
      </c>
      <c r="AU1346" s="78">
        <f t="shared" si="677"/>
        <v>1</v>
      </c>
      <c r="AV1346" s="78">
        <f>IF(AND(M1346&gt;=35,M1346&lt;=39),1,0)</f>
        <v>0</v>
      </c>
      <c r="AW1346" s="78">
        <f>IF(AND(M1346&gt;=40,M1346&lt;=44),1,0)</f>
        <v>0</v>
      </c>
      <c r="AX1346" s="78">
        <f>IF(AND(M1346&gt;=45,M1346&lt;=49),1,0)</f>
        <v>0</v>
      </c>
      <c r="AY1346" s="78">
        <f>IF(AND(M1346&gt;=50,M1346&lt;=54),1,0)</f>
        <v>0</v>
      </c>
      <c r="AZ1346" s="78">
        <f>IF(AND(M1346&gt;=55,M1346&lt;=59),1,0)</f>
        <v>0</v>
      </c>
      <c r="BA1346" s="78">
        <f>IF(AND(M1346&gt;=60,M1346&lt;=64),1,0)</f>
        <v>0</v>
      </c>
      <c r="BB1346" s="78">
        <f>IF(AND(M1346&gt;=65,M1346&lt;=69),1,0)</f>
        <v>0</v>
      </c>
      <c r="BC1346" s="78">
        <f>IF(AND(M1346&gt;=70,M1346&lt;=74),1,0)</f>
        <v>0</v>
      </c>
      <c r="BD1346" s="78">
        <f>IF(AND(M1346&gt;=75,M1346&lt;=79),1,0)</f>
        <v>0</v>
      </c>
      <c r="BE1346" s="78">
        <f>IF(AND(M1346&gt;=80,M1346&lt;=84),1,0)</f>
        <v>0</v>
      </c>
      <c r="BF1346" s="78">
        <f>IF(AND(M1346&gt;=85,M1346&lt;=89),1,0)</f>
        <v>0</v>
      </c>
      <c r="BG1346" s="78">
        <f>IF(AND(M1346&gt;=90,M1346&lt;=94),1,0)</f>
        <v>1</v>
      </c>
      <c r="BH1346" s="78">
        <f>IF(AND(M1346&gt;=95,M1346&lt;=99),1,0)</f>
        <v>0</v>
      </c>
      <c r="BI1346" s="78">
        <f>IF(AND(M1346&gt;=100,M1346&lt;=105),1,0)</f>
        <v>0</v>
      </c>
      <c r="BJ1346" s="78">
        <f>IF(I1346&lt;$BK$2,1,0)</f>
        <v>1</v>
      </c>
      <c r="BK1346" s="78">
        <f>IF(I1346&gt;$BK$2,1,0)</f>
        <v>0</v>
      </c>
      <c r="BL1346" s="79">
        <f>IF(J1346=$BL$2,1,0)</f>
        <v>0</v>
      </c>
      <c r="BM1346" s="79">
        <f>IF(J1346=$BM368,1,0)</f>
        <v>0</v>
      </c>
      <c r="BN1346" s="79">
        <f>IF(J1346=$BN368,1,0)</f>
        <v>0</v>
      </c>
      <c r="BO1346" s="79">
        <f>IF(J1346=$BO368,1,0)</f>
        <v>0</v>
      </c>
      <c r="BP1346" s="79">
        <f>IF(J1346=$BP368,1,0)</f>
        <v>0</v>
      </c>
      <c r="BQ1346" s="79">
        <f>IF(J1346=$BQ$2,1,0)</f>
        <v>0</v>
      </c>
      <c r="BR1346" s="79">
        <f>IF(J1346=$BR$2,1,0)</f>
        <v>0</v>
      </c>
      <c r="BS1346" s="78">
        <f>IF(F1346=$BS$2,1,0)</f>
        <v>0</v>
      </c>
      <c r="BT1346" s="78">
        <f>IF(F1346=$BT$2,1,0)</f>
        <v>0</v>
      </c>
      <c r="BU1346" s="78">
        <f>IF(F1346=$BU$2,1,0)</f>
        <v>0</v>
      </c>
      <c r="BV1346" s="78">
        <f>IF(F1346=$BV$2,1,0)</f>
        <v>0</v>
      </c>
      <c r="BW1346" s="78">
        <f>IF(F1346=$BW$2,1,0)</f>
        <v>0</v>
      </c>
      <c r="BX1346" s="78">
        <f>IF(F1346=$BX$2,1,0)</f>
        <v>1</v>
      </c>
      <c r="BY1346" s="78">
        <f>IF(F1346=$BY$2,1,0)</f>
        <v>0</v>
      </c>
      <c r="BZ1346" s="78">
        <f>IF(F1346=$BZ$2,1,0)</f>
        <v>0</v>
      </c>
      <c r="CA1346"/>
      <c r="CB1346" s="1">
        <v>0</v>
      </c>
      <c r="CC1346" s="1">
        <v>0</v>
      </c>
    </row>
    <row r="1347" spans="2:81" x14ac:dyDescent="0.3">
      <c r="B1347" s="1">
        <v>65</v>
      </c>
      <c r="C1347" t="s">
        <v>158</v>
      </c>
      <c r="D1347" t="s">
        <v>74</v>
      </c>
      <c r="E1347" s="1" t="s">
        <v>1239</v>
      </c>
      <c r="F1347" s="31" t="s">
        <v>52</v>
      </c>
      <c r="G1347" s="1">
        <v>28</v>
      </c>
      <c r="H1347" s="1">
        <v>2017</v>
      </c>
      <c r="I1347" s="36">
        <v>0.79583333333333339</v>
      </c>
      <c r="J1347" s="1" t="s">
        <v>6</v>
      </c>
      <c r="K1347" s="39">
        <v>15106</v>
      </c>
      <c r="L1347" t="s">
        <v>1763</v>
      </c>
      <c r="M1347" s="76">
        <v>73</v>
      </c>
      <c r="N1347" t="str">
        <f t="shared" si="647"/>
        <v>cloudy</v>
      </c>
      <c r="O1347" s="78">
        <f t="shared" si="648"/>
        <v>0</v>
      </c>
      <c r="P1347" s="78">
        <v>0</v>
      </c>
      <c r="Q1347" s="78">
        <v>0</v>
      </c>
      <c r="R1347" s="78">
        <f t="shared" si="649"/>
        <v>0</v>
      </c>
      <c r="S1347" s="78">
        <f t="shared" si="650"/>
        <v>0</v>
      </c>
      <c r="T1347" s="78">
        <f t="shared" si="651"/>
        <v>0</v>
      </c>
      <c r="U1347" s="78">
        <f t="shared" si="652"/>
        <v>0</v>
      </c>
      <c r="V1347" s="78">
        <f t="shared" si="653"/>
        <v>0</v>
      </c>
      <c r="W1347" s="78">
        <f t="shared" si="654"/>
        <v>0</v>
      </c>
      <c r="X1347" s="78">
        <f t="shared" si="655"/>
        <v>0</v>
      </c>
      <c r="Y1347" s="78">
        <f t="shared" si="656"/>
        <v>0</v>
      </c>
      <c r="Z1347" s="78">
        <f t="shared" si="657"/>
        <v>0</v>
      </c>
      <c r="AA1347" s="78">
        <f t="shared" si="658"/>
        <v>0</v>
      </c>
      <c r="AB1347" s="78">
        <f t="shared" si="659"/>
        <v>0</v>
      </c>
      <c r="AC1347" s="78">
        <f t="shared" si="660"/>
        <v>0</v>
      </c>
      <c r="AD1347" s="78">
        <f t="shared" si="661"/>
        <v>0</v>
      </c>
      <c r="AE1347" s="78">
        <f t="shared" si="662"/>
        <v>0</v>
      </c>
      <c r="AF1347" s="78">
        <f t="shared" si="663"/>
        <v>0</v>
      </c>
      <c r="AG1347" s="78">
        <f t="shared" si="678"/>
        <v>0</v>
      </c>
      <c r="AH1347" s="78">
        <f t="shared" si="664"/>
        <v>0</v>
      </c>
      <c r="AI1347" s="78">
        <f t="shared" si="665"/>
        <v>0</v>
      </c>
      <c r="AJ1347" s="78">
        <f t="shared" si="666"/>
        <v>0</v>
      </c>
      <c r="AK1347" s="78">
        <f t="shared" si="667"/>
        <v>0</v>
      </c>
      <c r="AL1347" s="78">
        <f t="shared" si="668"/>
        <v>0</v>
      </c>
      <c r="AM1347" s="78">
        <f t="shared" si="669"/>
        <v>0</v>
      </c>
      <c r="AN1347" s="78">
        <f t="shared" si="670"/>
        <v>1</v>
      </c>
      <c r="AO1347" s="78">
        <f t="shared" si="671"/>
        <v>0</v>
      </c>
      <c r="AP1347" s="78">
        <f t="shared" si="672"/>
        <v>0</v>
      </c>
      <c r="AQ1347" s="78">
        <f t="shared" si="673"/>
        <v>0</v>
      </c>
      <c r="AR1347" s="78">
        <f t="shared" si="674"/>
        <v>0</v>
      </c>
      <c r="AS1347" s="78">
        <f t="shared" si="675"/>
        <v>0</v>
      </c>
      <c r="AT1347" s="78">
        <f t="shared" si="676"/>
        <v>0</v>
      </c>
      <c r="AU1347" s="78">
        <f t="shared" si="677"/>
        <v>1</v>
      </c>
      <c r="AV1347" s="78">
        <f>IF(AND(M1347&gt;=35,M1347&lt;=39),1,0)</f>
        <v>0</v>
      </c>
      <c r="AW1347" s="78">
        <f>IF(AND(M1347&gt;=40,M1347&lt;=44),1,0)</f>
        <v>0</v>
      </c>
      <c r="AX1347" s="78">
        <f>IF(AND(M1347&gt;=45,M1347&lt;=49),1,0)</f>
        <v>0</v>
      </c>
      <c r="AY1347" s="78">
        <f>IF(AND(M1347&gt;=50,M1347&lt;=54),1,0)</f>
        <v>0</v>
      </c>
      <c r="AZ1347" s="78">
        <f>IF(AND(M1347&gt;=55,M1347&lt;=59),1,0)</f>
        <v>0</v>
      </c>
      <c r="BA1347" s="78">
        <f>IF(AND(M1347&gt;=60,M1347&lt;=64),1,0)</f>
        <v>0</v>
      </c>
      <c r="BB1347" s="78">
        <f>IF(AND(M1347&gt;=65,M1347&lt;=69),1,0)</f>
        <v>0</v>
      </c>
      <c r="BC1347" s="78">
        <f>IF(AND(M1347&gt;=70,M1347&lt;=74),1,0)</f>
        <v>1</v>
      </c>
      <c r="BD1347" s="78">
        <f>IF(AND(M1347&gt;=75,M1347&lt;=79),1,0)</f>
        <v>0</v>
      </c>
      <c r="BE1347" s="78">
        <f>IF(AND(M1347&gt;=80,M1347&lt;=84),1,0)</f>
        <v>0</v>
      </c>
      <c r="BF1347" s="78">
        <f>IF(AND(M1347&gt;=85,M1347&lt;=89),1,0)</f>
        <v>0</v>
      </c>
      <c r="BG1347" s="78">
        <f>IF(AND(M1347&gt;=90,M1347&lt;=94),1,0)</f>
        <v>0</v>
      </c>
      <c r="BH1347" s="78">
        <f>IF(AND(M1347&gt;=95,M1347&lt;=99),1,0)</f>
        <v>0</v>
      </c>
      <c r="BI1347" s="78">
        <f>IF(AND(M1347&gt;=100,M1347&lt;=105),1,0)</f>
        <v>0</v>
      </c>
      <c r="BJ1347" s="78">
        <f>IF(I1347&lt;$BK$2,1,0)</f>
        <v>0</v>
      </c>
      <c r="BK1347" s="78">
        <f>IF(I1347&gt;$BK$2,1,0)</f>
        <v>1</v>
      </c>
      <c r="BL1347" s="79">
        <f>IF(J1347=$BL$2,1,0)</f>
        <v>1</v>
      </c>
      <c r="BM1347" s="79">
        <f>IF(J1347=$BM369,1,0)</f>
        <v>0</v>
      </c>
      <c r="BN1347" s="79">
        <f>IF(J1347=$BN369,1,0)</f>
        <v>0</v>
      </c>
      <c r="BO1347" s="79">
        <f>IF(J1347=$BO369,1,0)</f>
        <v>0</v>
      </c>
      <c r="BP1347" s="79">
        <f>IF(J1347=$BP369,1,0)</f>
        <v>0</v>
      </c>
      <c r="BQ1347" s="79">
        <f>IF(J1347=$BQ$2,1,0)</f>
        <v>0</v>
      </c>
      <c r="BR1347" s="79">
        <f>IF(J1347=$BR$2,1,0)</f>
        <v>0</v>
      </c>
      <c r="BS1347" s="78">
        <f>IF(F1347=$BS$2,1,0)</f>
        <v>0</v>
      </c>
      <c r="BT1347" s="78">
        <f>IF(F1347=$BT$2,1,0)</f>
        <v>0</v>
      </c>
      <c r="BU1347" s="78">
        <f>IF(F1347=$BU$2,1,0)</f>
        <v>0</v>
      </c>
      <c r="BV1347" s="78">
        <f>IF(F1347=$BV$2,1,0)</f>
        <v>0</v>
      </c>
      <c r="BW1347" s="78">
        <f>IF(F1347=$BW$2,1,0)</f>
        <v>0</v>
      </c>
      <c r="BX1347" s="78">
        <f>IF(F1347=$BX$2,1,0)</f>
        <v>1</v>
      </c>
      <c r="BY1347" s="78">
        <f>IF(F1347=$BY$2,1,0)</f>
        <v>0</v>
      </c>
      <c r="BZ1347" s="78">
        <f>IF(F1347=$BZ$2,1,0)</f>
        <v>0</v>
      </c>
      <c r="CA1347"/>
      <c r="CB1347" s="1">
        <v>0</v>
      </c>
      <c r="CC1347" s="1">
        <v>0</v>
      </c>
    </row>
    <row r="1348" spans="2:81" x14ac:dyDescent="0.3">
      <c r="B1348" s="1">
        <v>66</v>
      </c>
      <c r="C1348" t="s">
        <v>158</v>
      </c>
      <c r="D1348" t="s">
        <v>74</v>
      </c>
      <c r="E1348" s="1" t="s">
        <v>1240</v>
      </c>
      <c r="F1348" s="31" t="s">
        <v>52</v>
      </c>
      <c r="G1348" s="1">
        <v>29</v>
      </c>
      <c r="H1348" s="1">
        <v>2017</v>
      </c>
      <c r="I1348" s="36">
        <v>0.81736111111111109</v>
      </c>
      <c r="J1348" s="1" t="s">
        <v>10</v>
      </c>
      <c r="K1348" s="39">
        <v>13736</v>
      </c>
      <c r="L1348" t="s">
        <v>1873</v>
      </c>
      <c r="M1348" s="76">
        <v>67</v>
      </c>
      <c r="N1348" t="str">
        <f t="shared" si="647"/>
        <v>rain</v>
      </c>
      <c r="O1348" s="78">
        <f t="shared" si="648"/>
        <v>0</v>
      </c>
      <c r="P1348" s="78">
        <v>0</v>
      </c>
      <c r="Q1348" s="78">
        <v>0</v>
      </c>
      <c r="R1348" s="78">
        <f t="shared" si="649"/>
        <v>0</v>
      </c>
      <c r="S1348" s="78">
        <f t="shared" si="650"/>
        <v>0</v>
      </c>
      <c r="T1348" s="78">
        <f t="shared" si="651"/>
        <v>0</v>
      </c>
      <c r="U1348" s="78">
        <f t="shared" si="652"/>
        <v>0</v>
      </c>
      <c r="V1348" s="78">
        <f t="shared" si="653"/>
        <v>0</v>
      </c>
      <c r="W1348" s="78">
        <f t="shared" si="654"/>
        <v>0</v>
      </c>
      <c r="X1348" s="78">
        <f t="shared" si="655"/>
        <v>0</v>
      </c>
      <c r="Y1348" s="78">
        <f t="shared" si="656"/>
        <v>0</v>
      </c>
      <c r="Z1348" s="78">
        <f t="shared" si="657"/>
        <v>0</v>
      </c>
      <c r="AA1348" s="78">
        <f t="shared" si="658"/>
        <v>0</v>
      </c>
      <c r="AB1348" s="78">
        <f t="shared" si="659"/>
        <v>0</v>
      </c>
      <c r="AC1348" s="78">
        <f t="shared" si="660"/>
        <v>0</v>
      </c>
      <c r="AD1348" s="78">
        <f t="shared" si="661"/>
        <v>0</v>
      </c>
      <c r="AE1348" s="78">
        <f t="shared" si="662"/>
        <v>0</v>
      </c>
      <c r="AF1348" s="78">
        <f t="shared" si="663"/>
        <v>0</v>
      </c>
      <c r="AG1348" s="78">
        <f t="shared" si="678"/>
        <v>0</v>
      </c>
      <c r="AH1348" s="78">
        <f t="shared" si="664"/>
        <v>0</v>
      </c>
      <c r="AI1348" s="78">
        <f t="shared" si="665"/>
        <v>0</v>
      </c>
      <c r="AJ1348" s="78">
        <f t="shared" si="666"/>
        <v>0</v>
      </c>
      <c r="AK1348" s="78">
        <f t="shared" si="667"/>
        <v>0</v>
      </c>
      <c r="AL1348" s="78">
        <f t="shared" si="668"/>
        <v>0</v>
      </c>
      <c r="AM1348" s="78">
        <f t="shared" si="669"/>
        <v>0</v>
      </c>
      <c r="AN1348" s="78">
        <f t="shared" si="670"/>
        <v>1</v>
      </c>
      <c r="AO1348" s="78">
        <f t="shared" si="671"/>
        <v>0</v>
      </c>
      <c r="AP1348" s="78">
        <f t="shared" si="672"/>
        <v>0</v>
      </c>
      <c r="AQ1348" s="78">
        <f t="shared" si="673"/>
        <v>0</v>
      </c>
      <c r="AR1348" s="78">
        <f t="shared" si="674"/>
        <v>0</v>
      </c>
      <c r="AS1348" s="78">
        <f t="shared" si="675"/>
        <v>0</v>
      </c>
      <c r="AT1348" s="78">
        <f t="shared" si="676"/>
        <v>0</v>
      </c>
      <c r="AU1348" s="78">
        <f t="shared" si="677"/>
        <v>1</v>
      </c>
      <c r="AV1348" s="78">
        <f>IF(AND(M1348&gt;=35,M1348&lt;=39),1,0)</f>
        <v>0</v>
      </c>
      <c r="AW1348" s="78">
        <f>IF(AND(M1348&gt;=40,M1348&lt;=44),1,0)</f>
        <v>0</v>
      </c>
      <c r="AX1348" s="78">
        <f>IF(AND(M1348&gt;=45,M1348&lt;=49),1,0)</f>
        <v>0</v>
      </c>
      <c r="AY1348" s="78">
        <f>IF(AND(M1348&gt;=50,M1348&lt;=54),1,0)</f>
        <v>0</v>
      </c>
      <c r="AZ1348" s="78">
        <f>IF(AND(M1348&gt;=55,M1348&lt;=59),1,0)</f>
        <v>0</v>
      </c>
      <c r="BA1348" s="78">
        <f>IF(AND(M1348&gt;=60,M1348&lt;=64),1,0)</f>
        <v>0</v>
      </c>
      <c r="BB1348" s="78">
        <f>IF(AND(M1348&gt;=65,M1348&lt;=69),1,0)</f>
        <v>1</v>
      </c>
      <c r="BC1348" s="78">
        <f>IF(AND(M1348&gt;=70,M1348&lt;=74),1,0)</f>
        <v>0</v>
      </c>
      <c r="BD1348" s="78">
        <f>IF(AND(M1348&gt;=75,M1348&lt;=79),1,0)</f>
        <v>0</v>
      </c>
      <c r="BE1348" s="78">
        <f>IF(AND(M1348&gt;=80,M1348&lt;=84),1,0)</f>
        <v>0</v>
      </c>
      <c r="BF1348" s="78">
        <f>IF(AND(M1348&gt;=85,M1348&lt;=89),1,0)</f>
        <v>0</v>
      </c>
      <c r="BG1348" s="78">
        <f>IF(AND(M1348&gt;=90,M1348&lt;=94),1,0)</f>
        <v>0</v>
      </c>
      <c r="BH1348" s="78">
        <f>IF(AND(M1348&gt;=95,M1348&lt;=99),1,0)</f>
        <v>0</v>
      </c>
      <c r="BI1348" s="78">
        <f>IF(AND(M1348&gt;=100,M1348&lt;=105),1,0)</f>
        <v>0</v>
      </c>
      <c r="BJ1348" s="78">
        <f>IF(I1348&lt;$BK$2,1,0)</f>
        <v>0</v>
      </c>
      <c r="BK1348" s="78">
        <f>IF(I1348&gt;$BK$2,1,0)</f>
        <v>1</v>
      </c>
      <c r="BL1348" s="79">
        <f>IF(J1348=$BL$2,1,0)</f>
        <v>0</v>
      </c>
      <c r="BM1348" s="79">
        <f>IF(J1348=$BM370,1,0)</f>
        <v>0</v>
      </c>
      <c r="BN1348" s="79">
        <f>IF(J1348=$BN370,1,0)</f>
        <v>0</v>
      </c>
      <c r="BO1348" s="79">
        <f>IF(J1348=$BO370,1,0)</f>
        <v>0</v>
      </c>
      <c r="BP1348" s="79">
        <f>IF(J1348=$BP370,1,0)</f>
        <v>0</v>
      </c>
      <c r="BQ1348" s="79">
        <f>IF(J1348=$BQ$2,1,0)</f>
        <v>0</v>
      </c>
      <c r="BR1348" s="79">
        <f>IF(J1348=$BR$2,1,0)</f>
        <v>0</v>
      </c>
      <c r="BS1348" s="78">
        <f>IF(F1348=$BS$2,1,0)</f>
        <v>0</v>
      </c>
      <c r="BT1348" s="78">
        <f>IF(F1348=$BT$2,1,0)</f>
        <v>0</v>
      </c>
      <c r="BU1348" s="78">
        <f>IF(F1348=$BU$2,1,0)</f>
        <v>0</v>
      </c>
      <c r="BV1348" s="78">
        <f>IF(F1348=$BV$2,1,0)</f>
        <v>0</v>
      </c>
      <c r="BW1348" s="78">
        <f>IF(F1348=$BW$2,1,0)</f>
        <v>0</v>
      </c>
      <c r="BX1348" s="78">
        <f>IF(F1348=$BX$2,1,0)</f>
        <v>1</v>
      </c>
      <c r="BY1348" s="78">
        <f>IF(F1348=$BY$2,1,0)</f>
        <v>0</v>
      </c>
      <c r="BZ1348" s="78">
        <f>IF(F1348=$BZ$2,1,0)</f>
        <v>0</v>
      </c>
      <c r="CA1348"/>
      <c r="CB1348" s="1">
        <v>0</v>
      </c>
      <c r="CC1348" s="1">
        <v>0</v>
      </c>
    </row>
    <row r="1349" spans="2:81" x14ac:dyDescent="0.3">
      <c r="B1349" s="1">
        <v>67</v>
      </c>
      <c r="C1349" t="s">
        <v>158</v>
      </c>
      <c r="D1349" t="s">
        <v>74</v>
      </c>
      <c r="E1349" s="1" t="s">
        <v>1241</v>
      </c>
      <c r="F1349" s="31" t="s">
        <v>52</v>
      </c>
      <c r="G1349" s="1">
        <v>30</v>
      </c>
      <c r="H1349" s="1">
        <v>2017</v>
      </c>
      <c r="I1349" s="36">
        <v>0.62986111111111109</v>
      </c>
      <c r="J1349" s="1" t="s">
        <v>11</v>
      </c>
      <c r="K1349" s="39">
        <v>16983</v>
      </c>
      <c r="L1349" t="s">
        <v>1732</v>
      </c>
      <c r="M1349" s="76">
        <v>76</v>
      </c>
      <c r="N1349" t="str">
        <f t="shared" ref="N1349:N1412" si="679">RIGHT(L1349,LEN(L1349)-3)</f>
        <v>ptcldy</v>
      </c>
      <c r="O1349" s="78">
        <f t="shared" ref="O1349:O1412" si="680">IF(B1349=1,1,0)</f>
        <v>0</v>
      </c>
      <c r="P1349" s="78">
        <v>0</v>
      </c>
      <c r="Q1349" s="78">
        <v>0</v>
      </c>
      <c r="R1349" s="78">
        <f t="shared" ref="R1349:R1412" si="681">IF(C1349=$R$3,1,0)</f>
        <v>0</v>
      </c>
      <c r="S1349" s="78">
        <f t="shared" ref="S1349:S1412" si="682">IF(C1349=$S$3,1,0)</f>
        <v>0</v>
      </c>
      <c r="T1349" s="78">
        <f t="shared" ref="T1349:T1412" si="683">IF(C1349=$T$3,1,0)</f>
        <v>0</v>
      </c>
      <c r="U1349" s="78">
        <f t="shared" ref="U1349:U1412" si="684">IF(C1349=$U$3,1,0)</f>
        <v>0</v>
      </c>
      <c r="V1349" s="78">
        <f t="shared" ref="V1349:V1412" si="685">IF(C1349=$V$3,1,0)</f>
        <v>0</v>
      </c>
      <c r="W1349" s="78">
        <f t="shared" ref="W1349:W1412" si="686">IF(C1349=$W$3,1,0)</f>
        <v>0</v>
      </c>
      <c r="X1349" s="78">
        <f t="shared" ref="X1349:X1412" si="687">IF(C1349=$X$3,1,0)</f>
        <v>0</v>
      </c>
      <c r="Y1349" s="78">
        <f t="shared" ref="Y1349:Y1412" si="688">IF(C1349=$Y$3,1,0)</f>
        <v>0</v>
      </c>
      <c r="Z1349" s="78">
        <f t="shared" ref="Z1349:Z1412" si="689">IF(C1349=$Z$3,1,0)</f>
        <v>0</v>
      </c>
      <c r="AA1349" s="78">
        <f t="shared" ref="AA1349:AA1412" si="690">IF(C1349=$AA$3,1,0)</f>
        <v>0</v>
      </c>
      <c r="AB1349" s="78">
        <f t="shared" ref="AB1349:AB1412" si="691">IF(C1349=$AB$3,1,0)</f>
        <v>0</v>
      </c>
      <c r="AC1349" s="78">
        <f t="shared" ref="AC1349:AC1412" si="692">IF(C1349=$AC$3,1,0)</f>
        <v>0</v>
      </c>
      <c r="AD1349" s="78">
        <f t="shared" ref="AD1349:AD1412" si="693">IF(C1349=$AD$3,1,0)</f>
        <v>0</v>
      </c>
      <c r="AE1349" s="78">
        <f t="shared" ref="AE1349:AE1412" si="694">IF(C1349=$AE$3,1,0)</f>
        <v>0</v>
      </c>
      <c r="AF1349" s="78">
        <f t="shared" ref="AF1349:AF1412" si="695">IF(C1349=$AF$3,1,0)</f>
        <v>0</v>
      </c>
      <c r="AG1349" s="78">
        <f t="shared" si="678"/>
        <v>0</v>
      </c>
      <c r="AH1349" s="78">
        <f t="shared" ref="AH1349:AH1412" si="696">IF(C1349=$AH$3,1,0)</f>
        <v>0</v>
      </c>
      <c r="AI1349" s="78">
        <f t="shared" ref="AI1349:AI1412" si="697">IF(C1349=$AI$3,1,0)</f>
        <v>0</v>
      </c>
      <c r="AJ1349" s="78">
        <f t="shared" ref="AJ1349:AJ1412" si="698">IF(C1349=$AJ$3,1,0)</f>
        <v>0</v>
      </c>
      <c r="AK1349" s="78">
        <f t="shared" ref="AK1349:AK1412" si="699">IF(C1349=$AK$3,1,0)</f>
        <v>0</v>
      </c>
      <c r="AL1349" s="78">
        <f t="shared" ref="AL1349:AL1412" si="700">IF(C1349=$AL$3,1,0)</f>
        <v>0</v>
      </c>
      <c r="AM1349" s="78">
        <f t="shared" ref="AM1349:AM1412" si="701">IF(C1349=$AM$3,1,0)</f>
        <v>0</v>
      </c>
      <c r="AN1349" s="78">
        <f t="shared" ref="AN1349:AN1412" si="702">IF(C1349=$AN$3,1,0)</f>
        <v>1</v>
      </c>
      <c r="AO1349" s="78">
        <f t="shared" ref="AO1349:AO1412" si="703">IF(C1349=$AO$3,1,0)</f>
        <v>0</v>
      </c>
      <c r="AP1349" s="78">
        <f t="shared" ref="AP1349:AP1412" si="704">IF(C1349=$AP$3,1,0)</f>
        <v>0</v>
      </c>
      <c r="AQ1349" s="78">
        <f t="shared" ref="AQ1349:AQ1412" si="705">IF(C1349=$AQ$3,1,0)</f>
        <v>0</v>
      </c>
      <c r="AR1349" s="78">
        <f t="shared" ref="AR1349:AR1412" si="706">IF(C1349=$AR$3,1,0)</f>
        <v>0</v>
      </c>
      <c r="AS1349" s="78">
        <f t="shared" ref="AS1349:AS1412" si="707">IF(C1349=$AS$3,1,0)</f>
        <v>0</v>
      </c>
      <c r="AT1349" s="78">
        <f t="shared" ref="AT1349:AT1412" si="708">IF(C1349=$AT$3,1,0)</f>
        <v>0</v>
      </c>
      <c r="AU1349" s="78">
        <f t="shared" ref="AU1349:AU1412" si="709">SUM(R1349:AT1349)</f>
        <v>1</v>
      </c>
      <c r="AV1349" s="78">
        <f>IF(AND(M1349&gt;=35,M1349&lt;=39),1,0)</f>
        <v>0</v>
      </c>
      <c r="AW1349" s="78">
        <f>IF(AND(M1349&gt;=40,M1349&lt;=44),1,0)</f>
        <v>0</v>
      </c>
      <c r="AX1349" s="78">
        <f>IF(AND(M1349&gt;=45,M1349&lt;=49),1,0)</f>
        <v>0</v>
      </c>
      <c r="AY1349" s="78">
        <f>IF(AND(M1349&gt;=50,M1349&lt;=54),1,0)</f>
        <v>0</v>
      </c>
      <c r="AZ1349" s="78">
        <f>IF(AND(M1349&gt;=55,M1349&lt;=59),1,0)</f>
        <v>0</v>
      </c>
      <c r="BA1349" s="78">
        <f>IF(AND(M1349&gt;=60,M1349&lt;=64),1,0)</f>
        <v>0</v>
      </c>
      <c r="BB1349" s="78">
        <f>IF(AND(M1349&gt;=65,M1349&lt;=69),1,0)</f>
        <v>0</v>
      </c>
      <c r="BC1349" s="78">
        <f>IF(AND(M1349&gt;=70,M1349&lt;=74),1,0)</f>
        <v>0</v>
      </c>
      <c r="BD1349" s="78">
        <f>IF(AND(M1349&gt;=75,M1349&lt;=79),1,0)</f>
        <v>1</v>
      </c>
      <c r="BE1349" s="78">
        <f>IF(AND(M1349&gt;=80,M1349&lt;=84),1,0)</f>
        <v>0</v>
      </c>
      <c r="BF1349" s="78">
        <f>IF(AND(M1349&gt;=85,M1349&lt;=89),1,0)</f>
        <v>0</v>
      </c>
      <c r="BG1349" s="78">
        <f>IF(AND(M1349&gt;=90,M1349&lt;=94),1,0)</f>
        <v>0</v>
      </c>
      <c r="BH1349" s="78">
        <f>IF(AND(M1349&gt;=95,M1349&lt;=99),1,0)</f>
        <v>0</v>
      </c>
      <c r="BI1349" s="78">
        <f>IF(AND(M1349&gt;=100,M1349&lt;=105),1,0)</f>
        <v>0</v>
      </c>
      <c r="BJ1349" s="78">
        <f>IF(I1349&lt;$BK$2,1,0)</f>
        <v>1</v>
      </c>
      <c r="BK1349" s="78">
        <f>IF(I1349&gt;$BK$2,1,0)</f>
        <v>0</v>
      </c>
      <c r="BL1349" s="79">
        <f>IF(J1349=$BL$2,1,0)</f>
        <v>0</v>
      </c>
      <c r="BM1349" s="79">
        <f>IF(J1349=$BM371,1,0)</f>
        <v>0</v>
      </c>
      <c r="BN1349" s="79">
        <f>IF(J1349=$BN371,1,0)</f>
        <v>0</v>
      </c>
      <c r="BO1349" s="79">
        <f>IF(J1349=$BO371,1,0)</f>
        <v>0</v>
      </c>
      <c r="BP1349" s="79">
        <f>IF(J1349=$BP371,1,0)</f>
        <v>0</v>
      </c>
      <c r="BQ1349" s="79">
        <f>IF(J1349=$BQ$2,1,0)</f>
        <v>0</v>
      </c>
      <c r="BR1349" s="79">
        <f>IF(J1349=$BR$2,1,0)</f>
        <v>0</v>
      </c>
      <c r="BS1349" s="78">
        <f>IF(F1349=$BS$2,1,0)</f>
        <v>0</v>
      </c>
      <c r="BT1349" s="78">
        <f>IF(F1349=$BT$2,1,0)</f>
        <v>0</v>
      </c>
      <c r="BU1349" s="78">
        <f>IF(F1349=$BU$2,1,0)</f>
        <v>0</v>
      </c>
      <c r="BV1349" s="78">
        <f>IF(F1349=$BV$2,1,0)</f>
        <v>0</v>
      </c>
      <c r="BW1349" s="78">
        <f>IF(F1349=$BW$2,1,0)</f>
        <v>0</v>
      </c>
      <c r="BX1349" s="78">
        <f>IF(F1349=$BX$2,1,0)</f>
        <v>1</v>
      </c>
      <c r="BY1349" s="78">
        <f>IF(F1349=$BY$2,1,0)</f>
        <v>0</v>
      </c>
      <c r="BZ1349" s="78">
        <f>IF(F1349=$BZ$2,1,0)</f>
        <v>0</v>
      </c>
      <c r="CA1349"/>
      <c r="CB1349" s="1">
        <v>0</v>
      </c>
      <c r="CC1349" s="1">
        <v>0</v>
      </c>
    </row>
    <row r="1350" spans="2:81" x14ac:dyDescent="0.3">
      <c r="B1350" s="1">
        <v>68</v>
      </c>
      <c r="C1350" s="33" t="s">
        <v>157</v>
      </c>
      <c r="D1350" s="33" t="s">
        <v>79</v>
      </c>
      <c r="E1350" s="1" t="s">
        <v>1242</v>
      </c>
      <c r="F1350" s="31" t="s">
        <v>52</v>
      </c>
      <c r="G1350" s="1">
        <v>31</v>
      </c>
      <c r="H1350" s="1">
        <v>2017</v>
      </c>
      <c r="I1350" s="36">
        <v>0.79722222222222217</v>
      </c>
      <c r="J1350" s="1" t="s">
        <v>9</v>
      </c>
      <c r="K1350" s="39">
        <v>13802</v>
      </c>
      <c r="L1350" t="s">
        <v>1717</v>
      </c>
      <c r="M1350" s="76">
        <v>83</v>
      </c>
      <c r="N1350" t="str">
        <f t="shared" si="679"/>
        <v>ptcldy</v>
      </c>
      <c r="O1350" s="78">
        <f t="shared" si="680"/>
        <v>0</v>
      </c>
      <c r="P1350" s="78">
        <v>0</v>
      </c>
      <c r="Q1350" s="78">
        <v>0</v>
      </c>
      <c r="R1350" s="78">
        <f t="shared" si="681"/>
        <v>0</v>
      </c>
      <c r="S1350" s="78">
        <f t="shared" si="682"/>
        <v>0</v>
      </c>
      <c r="T1350" s="78">
        <f t="shared" si="683"/>
        <v>0</v>
      </c>
      <c r="U1350" s="78">
        <f t="shared" si="684"/>
        <v>0</v>
      </c>
      <c r="V1350" s="78">
        <f t="shared" si="685"/>
        <v>0</v>
      </c>
      <c r="W1350" s="78">
        <f t="shared" si="686"/>
        <v>0</v>
      </c>
      <c r="X1350" s="78">
        <f t="shared" si="687"/>
        <v>0</v>
      </c>
      <c r="Y1350" s="78">
        <f t="shared" si="688"/>
        <v>0</v>
      </c>
      <c r="Z1350" s="78">
        <f t="shared" si="689"/>
        <v>0</v>
      </c>
      <c r="AA1350" s="78">
        <f t="shared" si="690"/>
        <v>0</v>
      </c>
      <c r="AB1350" s="78">
        <f t="shared" si="691"/>
        <v>0</v>
      </c>
      <c r="AC1350" s="78">
        <f t="shared" si="692"/>
        <v>0</v>
      </c>
      <c r="AD1350" s="78">
        <f t="shared" si="693"/>
        <v>0</v>
      </c>
      <c r="AE1350" s="78">
        <f t="shared" si="694"/>
        <v>0</v>
      </c>
      <c r="AF1350" s="78">
        <f t="shared" si="695"/>
        <v>0</v>
      </c>
      <c r="AG1350" s="78">
        <f t="shared" si="678"/>
        <v>0</v>
      </c>
      <c r="AH1350" s="78">
        <f t="shared" si="696"/>
        <v>0</v>
      </c>
      <c r="AI1350" s="78">
        <f t="shared" si="697"/>
        <v>0</v>
      </c>
      <c r="AJ1350" s="78">
        <f t="shared" si="698"/>
        <v>0</v>
      </c>
      <c r="AK1350" s="78">
        <f t="shared" si="699"/>
        <v>0</v>
      </c>
      <c r="AL1350" s="78">
        <f t="shared" si="700"/>
        <v>0</v>
      </c>
      <c r="AM1350" s="78">
        <f t="shared" si="701"/>
        <v>0</v>
      </c>
      <c r="AN1350" s="78">
        <f t="shared" si="702"/>
        <v>0</v>
      </c>
      <c r="AO1350" s="78">
        <f t="shared" si="703"/>
        <v>0</v>
      </c>
      <c r="AP1350" s="78">
        <f t="shared" si="704"/>
        <v>0</v>
      </c>
      <c r="AQ1350" s="78">
        <f t="shared" si="705"/>
        <v>0</v>
      </c>
      <c r="AR1350" s="78">
        <f t="shared" si="706"/>
        <v>0</v>
      </c>
      <c r="AS1350" s="78">
        <f t="shared" si="707"/>
        <v>1</v>
      </c>
      <c r="AT1350" s="78">
        <f t="shared" si="708"/>
        <v>0</v>
      </c>
      <c r="AU1350" s="78">
        <f t="shared" si="709"/>
        <v>1</v>
      </c>
      <c r="AV1350" s="78">
        <f>IF(AND(M1350&gt;=35,M1350&lt;=39),1,0)</f>
        <v>0</v>
      </c>
      <c r="AW1350" s="78">
        <f>IF(AND(M1350&gt;=40,M1350&lt;=44),1,0)</f>
        <v>0</v>
      </c>
      <c r="AX1350" s="78">
        <f>IF(AND(M1350&gt;=45,M1350&lt;=49),1,0)</f>
        <v>0</v>
      </c>
      <c r="AY1350" s="78">
        <f>IF(AND(M1350&gt;=50,M1350&lt;=54),1,0)</f>
        <v>0</v>
      </c>
      <c r="AZ1350" s="78">
        <f>IF(AND(M1350&gt;=55,M1350&lt;=59),1,0)</f>
        <v>0</v>
      </c>
      <c r="BA1350" s="78">
        <f>IF(AND(M1350&gt;=60,M1350&lt;=64),1,0)</f>
        <v>0</v>
      </c>
      <c r="BB1350" s="78">
        <f>IF(AND(M1350&gt;=65,M1350&lt;=69),1,0)</f>
        <v>0</v>
      </c>
      <c r="BC1350" s="78">
        <f>IF(AND(M1350&gt;=70,M1350&lt;=74),1,0)</f>
        <v>0</v>
      </c>
      <c r="BD1350" s="78">
        <f>IF(AND(M1350&gt;=75,M1350&lt;=79),1,0)</f>
        <v>0</v>
      </c>
      <c r="BE1350" s="78">
        <f>IF(AND(M1350&gt;=80,M1350&lt;=84),1,0)</f>
        <v>1</v>
      </c>
      <c r="BF1350" s="78">
        <f>IF(AND(M1350&gt;=85,M1350&lt;=89),1,0)</f>
        <v>0</v>
      </c>
      <c r="BG1350" s="78">
        <f>IF(AND(M1350&gt;=90,M1350&lt;=94),1,0)</f>
        <v>0</v>
      </c>
      <c r="BH1350" s="78">
        <f>IF(AND(M1350&gt;=95,M1350&lt;=99),1,0)</f>
        <v>0</v>
      </c>
      <c r="BI1350" s="78">
        <f>IF(AND(M1350&gt;=100,M1350&lt;=105),1,0)</f>
        <v>0</v>
      </c>
      <c r="BJ1350" s="78">
        <f>IF(I1350&lt;$BK$2,1,0)</f>
        <v>0</v>
      </c>
      <c r="BK1350" s="78">
        <f>IF(I1350&gt;$BK$2,1,0)</f>
        <v>1</v>
      </c>
      <c r="BL1350" s="79">
        <f>IF(J1350=$BL$2,1,0)</f>
        <v>0</v>
      </c>
      <c r="BM1350" s="79">
        <f>IF(J1350=$BM372,1,0)</f>
        <v>0</v>
      </c>
      <c r="BN1350" s="79">
        <f>IF(J1350=$BN372,1,0)</f>
        <v>0</v>
      </c>
      <c r="BO1350" s="79">
        <f>IF(J1350=$BO372,1,0)</f>
        <v>0</v>
      </c>
      <c r="BP1350" s="79">
        <f>IF(J1350=$BP372,1,0)</f>
        <v>0</v>
      </c>
      <c r="BQ1350" s="79">
        <f>IF(J1350=$BQ$2,1,0)</f>
        <v>0</v>
      </c>
      <c r="BR1350" s="79">
        <f>IF(J1350=$BR$2,1,0)</f>
        <v>0</v>
      </c>
      <c r="BS1350" s="78">
        <f>IF(F1350=$BS$2,1,0)</f>
        <v>0</v>
      </c>
      <c r="BT1350" s="78">
        <f>IF(F1350=$BT$2,1,0)</f>
        <v>0</v>
      </c>
      <c r="BU1350" s="78">
        <f>IF(F1350=$BU$2,1,0)</f>
        <v>0</v>
      </c>
      <c r="BV1350" s="78">
        <f>IF(F1350=$BV$2,1,0)</f>
        <v>0</v>
      </c>
      <c r="BW1350" s="78">
        <f>IF(F1350=$BW$2,1,0)</f>
        <v>0</v>
      </c>
      <c r="BX1350" s="78">
        <f>IF(F1350=$BX$2,1,0)</f>
        <v>1</v>
      </c>
      <c r="BY1350" s="78">
        <f>IF(F1350=$BY$2,1,0)</f>
        <v>0</v>
      </c>
      <c r="BZ1350" s="78">
        <f>IF(F1350=$BZ$2,1,0)</f>
        <v>0</v>
      </c>
      <c r="CA1350"/>
      <c r="CB1350" s="1">
        <v>0</v>
      </c>
      <c r="CC1350" s="1">
        <v>0</v>
      </c>
    </row>
    <row r="1351" spans="2:81" x14ac:dyDescent="0.3">
      <c r="B1351" s="1">
        <v>69</v>
      </c>
      <c r="C1351" s="33" t="s">
        <v>157</v>
      </c>
      <c r="D1351" s="33" t="s">
        <v>79</v>
      </c>
      <c r="E1351" s="1" t="s">
        <v>1243</v>
      </c>
      <c r="F1351" s="31" t="s">
        <v>53</v>
      </c>
      <c r="G1351" s="1">
        <v>1</v>
      </c>
      <c r="H1351" s="1">
        <v>2017</v>
      </c>
      <c r="I1351" s="36">
        <v>0.79791666666666661</v>
      </c>
      <c r="J1351" s="1" t="s">
        <v>5</v>
      </c>
      <c r="K1351" s="39">
        <v>16627</v>
      </c>
      <c r="L1351" t="s">
        <v>1874</v>
      </c>
      <c r="M1351" s="76">
        <v>64</v>
      </c>
      <c r="N1351" t="str">
        <f t="shared" si="679"/>
        <v>overcast</v>
      </c>
      <c r="O1351" s="78">
        <f t="shared" si="680"/>
        <v>0</v>
      </c>
      <c r="P1351" s="78">
        <v>0</v>
      </c>
      <c r="Q1351" s="78">
        <v>0</v>
      </c>
      <c r="R1351" s="78">
        <f t="shared" si="681"/>
        <v>0</v>
      </c>
      <c r="S1351" s="78">
        <f t="shared" si="682"/>
        <v>0</v>
      </c>
      <c r="T1351" s="78">
        <f t="shared" si="683"/>
        <v>0</v>
      </c>
      <c r="U1351" s="78">
        <f t="shared" si="684"/>
        <v>0</v>
      </c>
      <c r="V1351" s="78">
        <f t="shared" si="685"/>
        <v>0</v>
      </c>
      <c r="W1351" s="78">
        <f t="shared" si="686"/>
        <v>0</v>
      </c>
      <c r="X1351" s="78">
        <f t="shared" si="687"/>
        <v>0</v>
      </c>
      <c r="Y1351" s="78">
        <f t="shared" si="688"/>
        <v>0</v>
      </c>
      <c r="Z1351" s="78">
        <f t="shared" si="689"/>
        <v>0</v>
      </c>
      <c r="AA1351" s="78">
        <f t="shared" si="690"/>
        <v>0</v>
      </c>
      <c r="AB1351" s="78">
        <f t="shared" si="691"/>
        <v>0</v>
      </c>
      <c r="AC1351" s="78">
        <f t="shared" si="692"/>
        <v>0</v>
      </c>
      <c r="AD1351" s="78">
        <f t="shared" si="693"/>
        <v>0</v>
      </c>
      <c r="AE1351" s="78">
        <f t="shared" si="694"/>
        <v>0</v>
      </c>
      <c r="AF1351" s="78">
        <f t="shared" si="695"/>
        <v>0</v>
      </c>
      <c r="AG1351" s="78">
        <f t="shared" si="678"/>
        <v>0</v>
      </c>
      <c r="AH1351" s="78">
        <f t="shared" si="696"/>
        <v>0</v>
      </c>
      <c r="AI1351" s="78">
        <f t="shared" si="697"/>
        <v>0</v>
      </c>
      <c r="AJ1351" s="78">
        <f t="shared" si="698"/>
        <v>0</v>
      </c>
      <c r="AK1351" s="78">
        <f t="shared" si="699"/>
        <v>0</v>
      </c>
      <c r="AL1351" s="78">
        <f t="shared" si="700"/>
        <v>0</v>
      </c>
      <c r="AM1351" s="78">
        <f t="shared" si="701"/>
        <v>0</v>
      </c>
      <c r="AN1351" s="78">
        <f t="shared" si="702"/>
        <v>0</v>
      </c>
      <c r="AO1351" s="78">
        <f t="shared" si="703"/>
        <v>0</v>
      </c>
      <c r="AP1351" s="78">
        <f t="shared" si="704"/>
        <v>0</v>
      </c>
      <c r="AQ1351" s="78">
        <f t="shared" si="705"/>
        <v>0</v>
      </c>
      <c r="AR1351" s="78">
        <f t="shared" si="706"/>
        <v>0</v>
      </c>
      <c r="AS1351" s="78">
        <f t="shared" si="707"/>
        <v>1</v>
      </c>
      <c r="AT1351" s="78">
        <f t="shared" si="708"/>
        <v>0</v>
      </c>
      <c r="AU1351" s="78">
        <f t="shared" si="709"/>
        <v>1</v>
      </c>
      <c r="AV1351" s="78">
        <f>IF(AND(M1351&gt;=35,M1351&lt;=39),1,0)</f>
        <v>0</v>
      </c>
      <c r="AW1351" s="78">
        <f>IF(AND(M1351&gt;=40,M1351&lt;=44),1,0)</f>
        <v>0</v>
      </c>
      <c r="AX1351" s="78">
        <f>IF(AND(M1351&gt;=45,M1351&lt;=49),1,0)</f>
        <v>0</v>
      </c>
      <c r="AY1351" s="78">
        <f>IF(AND(M1351&gt;=50,M1351&lt;=54),1,0)</f>
        <v>0</v>
      </c>
      <c r="AZ1351" s="78">
        <f>IF(AND(M1351&gt;=55,M1351&lt;=59),1,0)</f>
        <v>0</v>
      </c>
      <c r="BA1351" s="78">
        <f>IF(AND(M1351&gt;=60,M1351&lt;=64),1,0)</f>
        <v>1</v>
      </c>
      <c r="BB1351" s="78">
        <f>IF(AND(M1351&gt;=65,M1351&lt;=69),1,0)</f>
        <v>0</v>
      </c>
      <c r="BC1351" s="78">
        <f>IF(AND(M1351&gt;=70,M1351&lt;=74),1,0)</f>
        <v>0</v>
      </c>
      <c r="BD1351" s="78">
        <f>IF(AND(M1351&gt;=75,M1351&lt;=79),1,0)</f>
        <v>0</v>
      </c>
      <c r="BE1351" s="78">
        <f>IF(AND(M1351&gt;=80,M1351&lt;=84),1,0)</f>
        <v>0</v>
      </c>
      <c r="BF1351" s="78">
        <f>IF(AND(M1351&gt;=85,M1351&lt;=89),1,0)</f>
        <v>0</v>
      </c>
      <c r="BG1351" s="78">
        <f>IF(AND(M1351&gt;=90,M1351&lt;=94),1,0)</f>
        <v>0</v>
      </c>
      <c r="BH1351" s="78">
        <f>IF(AND(M1351&gt;=95,M1351&lt;=99),1,0)</f>
        <v>0</v>
      </c>
      <c r="BI1351" s="78">
        <f>IF(AND(M1351&gt;=100,M1351&lt;=105),1,0)</f>
        <v>0</v>
      </c>
      <c r="BJ1351" s="78">
        <f>IF(I1351&lt;$BK$2,1,0)</f>
        <v>0</v>
      </c>
      <c r="BK1351" s="78">
        <f>IF(I1351&gt;$BK$2,1,0)</f>
        <v>1</v>
      </c>
      <c r="BL1351" s="79">
        <f>IF(J1351=$BL$2,1,0)</f>
        <v>0</v>
      </c>
      <c r="BM1351" s="79">
        <f>IF(J1351=$BM373,1,0)</f>
        <v>0</v>
      </c>
      <c r="BN1351" s="79">
        <f>IF(J1351=$BN373,1,0)</f>
        <v>0</v>
      </c>
      <c r="BO1351" s="79">
        <f>IF(J1351=$BO373,1,0)</f>
        <v>0</v>
      </c>
      <c r="BP1351" s="79">
        <f>IF(J1351=$BP373,1,0)</f>
        <v>0</v>
      </c>
      <c r="BQ1351" s="79">
        <f>IF(J1351=$BQ$2,1,0)</f>
        <v>0</v>
      </c>
      <c r="BR1351" s="79">
        <f>IF(J1351=$BR$2,1,0)</f>
        <v>0</v>
      </c>
      <c r="BS1351" s="78">
        <f>IF(F1351=$BS$2,1,0)</f>
        <v>0</v>
      </c>
      <c r="BT1351" s="78">
        <f>IF(F1351=$BT$2,1,0)</f>
        <v>0</v>
      </c>
      <c r="BU1351" s="78">
        <f>IF(F1351=$BU$2,1,0)</f>
        <v>0</v>
      </c>
      <c r="BV1351" s="78">
        <f>IF(F1351=$BV$2,1,0)</f>
        <v>0</v>
      </c>
      <c r="BW1351" s="78">
        <f>IF(F1351=$BW$2,1,0)</f>
        <v>0</v>
      </c>
      <c r="BX1351" s="78">
        <f>IF(F1351=$BX$2,1,0)</f>
        <v>0</v>
      </c>
      <c r="BY1351" s="78">
        <f>IF(F1351=$BY$2,1,0)</f>
        <v>1</v>
      </c>
      <c r="BZ1351" s="78">
        <f>IF(F1351=$BZ$2,1,0)</f>
        <v>0</v>
      </c>
      <c r="CA1351" t="s">
        <v>1887</v>
      </c>
      <c r="CB1351" s="1">
        <v>0</v>
      </c>
      <c r="CC1351" s="1">
        <v>0</v>
      </c>
    </row>
    <row r="1352" spans="2:81" x14ac:dyDescent="0.3">
      <c r="B1352" s="1">
        <v>70</v>
      </c>
      <c r="C1352" s="33" t="s">
        <v>157</v>
      </c>
      <c r="D1352" s="33" t="s">
        <v>79</v>
      </c>
      <c r="E1352" s="1" t="s">
        <v>1244</v>
      </c>
      <c r="F1352" s="31" t="s">
        <v>53</v>
      </c>
      <c r="G1352" s="1">
        <v>2</v>
      </c>
      <c r="H1352" s="1">
        <v>2017</v>
      </c>
      <c r="I1352" s="36">
        <v>0.79791666666666661</v>
      </c>
      <c r="J1352" s="1" t="s">
        <v>7</v>
      </c>
      <c r="K1352" s="39">
        <v>14815</v>
      </c>
      <c r="L1352" t="s">
        <v>1875</v>
      </c>
      <c r="M1352" s="76">
        <v>61</v>
      </c>
      <c r="N1352" t="str">
        <f t="shared" si="679"/>
        <v>drizzle</v>
      </c>
      <c r="O1352" s="78">
        <f t="shared" si="680"/>
        <v>0</v>
      </c>
      <c r="P1352" s="78">
        <v>0</v>
      </c>
      <c r="Q1352" s="78">
        <v>0</v>
      </c>
      <c r="R1352" s="78">
        <f t="shared" si="681"/>
        <v>0</v>
      </c>
      <c r="S1352" s="78">
        <f t="shared" si="682"/>
        <v>0</v>
      </c>
      <c r="T1352" s="78">
        <f t="shared" si="683"/>
        <v>0</v>
      </c>
      <c r="U1352" s="78">
        <f t="shared" si="684"/>
        <v>0</v>
      </c>
      <c r="V1352" s="78">
        <f t="shared" si="685"/>
        <v>0</v>
      </c>
      <c r="W1352" s="78">
        <f t="shared" si="686"/>
        <v>0</v>
      </c>
      <c r="X1352" s="78">
        <f t="shared" si="687"/>
        <v>0</v>
      </c>
      <c r="Y1352" s="78">
        <f t="shared" si="688"/>
        <v>0</v>
      </c>
      <c r="Z1352" s="78">
        <f t="shared" si="689"/>
        <v>0</v>
      </c>
      <c r="AA1352" s="78">
        <f t="shared" si="690"/>
        <v>0</v>
      </c>
      <c r="AB1352" s="78">
        <f t="shared" si="691"/>
        <v>0</v>
      </c>
      <c r="AC1352" s="78">
        <f t="shared" si="692"/>
        <v>0</v>
      </c>
      <c r="AD1352" s="78">
        <f t="shared" si="693"/>
        <v>0</v>
      </c>
      <c r="AE1352" s="78">
        <f t="shared" si="694"/>
        <v>0</v>
      </c>
      <c r="AF1352" s="78">
        <f t="shared" si="695"/>
        <v>0</v>
      </c>
      <c r="AG1352" s="78">
        <f t="shared" si="678"/>
        <v>0</v>
      </c>
      <c r="AH1352" s="78">
        <f t="shared" si="696"/>
        <v>0</v>
      </c>
      <c r="AI1352" s="78">
        <f t="shared" si="697"/>
        <v>0</v>
      </c>
      <c r="AJ1352" s="78">
        <f t="shared" si="698"/>
        <v>0</v>
      </c>
      <c r="AK1352" s="78">
        <f t="shared" si="699"/>
        <v>0</v>
      </c>
      <c r="AL1352" s="78">
        <f t="shared" si="700"/>
        <v>0</v>
      </c>
      <c r="AM1352" s="78">
        <f t="shared" si="701"/>
        <v>0</v>
      </c>
      <c r="AN1352" s="78">
        <f t="shared" si="702"/>
        <v>0</v>
      </c>
      <c r="AO1352" s="78">
        <f t="shared" si="703"/>
        <v>0</v>
      </c>
      <c r="AP1352" s="78">
        <f t="shared" si="704"/>
        <v>0</v>
      </c>
      <c r="AQ1352" s="78">
        <f t="shared" si="705"/>
        <v>0</v>
      </c>
      <c r="AR1352" s="78">
        <f t="shared" si="706"/>
        <v>0</v>
      </c>
      <c r="AS1352" s="78">
        <f t="shared" si="707"/>
        <v>1</v>
      </c>
      <c r="AT1352" s="78">
        <f t="shared" si="708"/>
        <v>0</v>
      </c>
      <c r="AU1352" s="78">
        <f t="shared" si="709"/>
        <v>1</v>
      </c>
      <c r="AV1352" s="78">
        <f>IF(AND(M1352&gt;=35,M1352&lt;=39),1,0)</f>
        <v>0</v>
      </c>
      <c r="AW1352" s="78">
        <f>IF(AND(M1352&gt;=40,M1352&lt;=44),1,0)</f>
        <v>0</v>
      </c>
      <c r="AX1352" s="78">
        <f>IF(AND(M1352&gt;=45,M1352&lt;=49),1,0)</f>
        <v>0</v>
      </c>
      <c r="AY1352" s="78">
        <f>IF(AND(M1352&gt;=50,M1352&lt;=54),1,0)</f>
        <v>0</v>
      </c>
      <c r="AZ1352" s="78">
        <f>IF(AND(M1352&gt;=55,M1352&lt;=59),1,0)</f>
        <v>0</v>
      </c>
      <c r="BA1352" s="78">
        <f>IF(AND(M1352&gt;=60,M1352&lt;=64),1,0)</f>
        <v>1</v>
      </c>
      <c r="BB1352" s="78">
        <f>IF(AND(M1352&gt;=65,M1352&lt;=69),1,0)</f>
        <v>0</v>
      </c>
      <c r="BC1352" s="78">
        <f>IF(AND(M1352&gt;=70,M1352&lt;=74),1,0)</f>
        <v>0</v>
      </c>
      <c r="BD1352" s="78">
        <f>IF(AND(M1352&gt;=75,M1352&lt;=79),1,0)</f>
        <v>0</v>
      </c>
      <c r="BE1352" s="78">
        <f>IF(AND(M1352&gt;=80,M1352&lt;=84),1,0)</f>
        <v>0</v>
      </c>
      <c r="BF1352" s="78">
        <f>IF(AND(M1352&gt;=85,M1352&lt;=89),1,0)</f>
        <v>0</v>
      </c>
      <c r="BG1352" s="78">
        <f>IF(AND(M1352&gt;=90,M1352&lt;=94),1,0)</f>
        <v>0</v>
      </c>
      <c r="BH1352" s="78">
        <f>IF(AND(M1352&gt;=95,M1352&lt;=99),1,0)</f>
        <v>0</v>
      </c>
      <c r="BI1352" s="78">
        <f>IF(AND(M1352&gt;=100,M1352&lt;=105),1,0)</f>
        <v>0</v>
      </c>
      <c r="BJ1352" s="78">
        <f>IF(I1352&lt;$BK$2,1,0)</f>
        <v>0</v>
      </c>
      <c r="BK1352" s="78">
        <f>IF(I1352&gt;$BK$2,1,0)</f>
        <v>1</v>
      </c>
      <c r="BL1352" s="79">
        <f>IF(J1352=$BL$2,1,0)</f>
        <v>0</v>
      </c>
      <c r="BM1352" s="79">
        <f>IF(J1352=$BM374,1,0)</f>
        <v>0</v>
      </c>
      <c r="BN1352" s="79">
        <f>IF(J1352=$BN374,1,0)</f>
        <v>0</v>
      </c>
      <c r="BO1352" s="79">
        <f>IF(J1352=$BO374,1,0)</f>
        <v>0</v>
      </c>
      <c r="BP1352" s="79">
        <f>IF(J1352=$BP374,1,0)</f>
        <v>0</v>
      </c>
      <c r="BQ1352" s="79">
        <f>IF(J1352=$BQ$2,1,0)</f>
        <v>1</v>
      </c>
      <c r="BR1352" s="79">
        <f>IF(J1352=$BR$2,1,0)</f>
        <v>0</v>
      </c>
      <c r="BS1352" s="78">
        <f>IF(F1352=$BS$2,1,0)</f>
        <v>0</v>
      </c>
      <c r="BT1352" s="78">
        <f>IF(F1352=$BT$2,1,0)</f>
        <v>0</v>
      </c>
      <c r="BU1352" s="78">
        <f>IF(F1352=$BU$2,1,0)</f>
        <v>0</v>
      </c>
      <c r="BV1352" s="78">
        <f>IF(F1352=$BV$2,1,0)</f>
        <v>0</v>
      </c>
      <c r="BW1352" s="78">
        <f>IF(F1352=$BW$2,1,0)</f>
        <v>0</v>
      </c>
      <c r="BX1352" s="78">
        <f>IF(F1352=$BX$2,1,0)</f>
        <v>0</v>
      </c>
      <c r="BY1352" s="78">
        <f>IF(F1352=$BY$2,1,0)</f>
        <v>1</v>
      </c>
      <c r="BZ1352" s="78">
        <f>IF(F1352=$BZ$2,1,0)</f>
        <v>0</v>
      </c>
      <c r="CA1352"/>
      <c r="CB1352" s="1">
        <v>0</v>
      </c>
      <c r="CC1352" s="1">
        <v>0</v>
      </c>
    </row>
    <row r="1353" spans="2:81" x14ac:dyDescent="0.3">
      <c r="B1353" s="1">
        <v>71</v>
      </c>
      <c r="C1353" s="33" t="s">
        <v>157</v>
      </c>
      <c r="D1353" s="33" t="s">
        <v>79</v>
      </c>
      <c r="E1353" s="1" t="s">
        <v>1245</v>
      </c>
      <c r="F1353" s="31" t="s">
        <v>53</v>
      </c>
      <c r="G1353" s="1">
        <v>3</v>
      </c>
      <c r="H1353" s="1">
        <v>2017</v>
      </c>
      <c r="I1353" s="36">
        <v>0.56805555555555554</v>
      </c>
      <c r="J1353" s="1" t="s">
        <v>8</v>
      </c>
      <c r="K1353" s="39">
        <v>27231</v>
      </c>
      <c r="L1353" t="s">
        <v>1750</v>
      </c>
      <c r="M1353" s="76">
        <v>71</v>
      </c>
      <c r="N1353" t="str">
        <f t="shared" si="679"/>
        <v>ptcldy</v>
      </c>
      <c r="O1353" s="78">
        <f t="shared" si="680"/>
        <v>0</v>
      </c>
      <c r="P1353" s="78">
        <v>0</v>
      </c>
      <c r="Q1353" s="78">
        <v>0</v>
      </c>
      <c r="R1353" s="78">
        <f t="shared" si="681"/>
        <v>0</v>
      </c>
      <c r="S1353" s="78">
        <f t="shared" si="682"/>
        <v>0</v>
      </c>
      <c r="T1353" s="78">
        <f t="shared" si="683"/>
        <v>0</v>
      </c>
      <c r="U1353" s="78">
        <f t="shared" si="684"/>
        <v>0</v>
      </c>
      <c r="V1353" s="78">
        <f t="shared" si="685"/>
        <v>0</v>
      </c>
      <c r="W1353" s="78">
        <f t="shared" si="686"/>
        <v>0</v>
      </c>
      <c r="X1353" s="78">
        <f t="shared" si="687"/>
        <v>0</v>
      </c>
      <c r="Y1353" s="78">
        <f t="shared" si="688"/>
        <v>0</v>
      </c>
      <c r="Z1353" s="78">
        <f t="shared" si="689"/>
        <v>0</v>
      </c>
      <c r="AA1353" s="78">
        <f t="shared" si="690"/>
        <v>0</v>
      </c>
      <c r="AB1353" s="78">
        <f t="shared" si="691"/>
        <v>0</v>
      </c>
      <c r="AC1353" s="78">
        <f t="shared" si="692"/>
        <v>0</v>
      </c>
      <c r="AD1353" s="78">
        <f t="shared" si="693"/>
        <v>0</v>
      </c>
      <c r="AE1353" s="78">
        <f t="shared" si="694"/>
        <v>0</v>
      </c>
      <c r="AF1353" s="78">
        <f t="shared" si="695"/>
        <v>0</v>
      </c>
      <c r="AG1353" s="78">
        <f t="shared" si="678"/>
        <v>0</v>
      </c>
      <c r="AH1353" s="78">
        <f t="shared" si="696"/>
        <v>0</v>
      </c>
      <c r="AI1353" s="78">
        <f t="shared" si="697"/>
        <v>0</v>
      </c>
      <c r="AJ1353" s="78">
        <f t="shared" si="698"/>
        <v>0</v>
      </c>
      <c r="AK1353" s="78">
        <f t="shared" si="699"/>
        <v>0</v>
      </c>
      <c r="AL1353" s="78">
        <f t="shared" si="700"/>
        <v>0</v>
      </c>
      <c r="AM1353" s="78">
        <f t="shared" si="701"/>
        <v>0</v>
      </c>
      <c r="AN1353" s="78">
        <f t="shared" si="702"/>
        <v>0</v>
      </c>
      <c r="AO1353" s="78">
        <f t="shared" si="703"/>
        <v>0</v>
      </c>
      <c r="AP1353" s="78">
        <f t="shared" si="704"/>
        <v>0</v>
      </c>
      <c r="AQ1353" s="78">
        <f t="shared" si="705"/>
        <v>0</v>
      </c>
      <c r="AR1353" s="78">
        <f t="shared" si="706"/>
        <v>0</v>
      </c>
      <c r="AS1353" s="78">
        <f t="shared" si="707"/>
        <v>1</v>
      </c>
      <c r="AT1353" s="78">
        <f t="shared" si="708"/>
        <v>0</v>
      </c>
      <c r="AU1353" s="78">
        <f t="shared" si="709"/>
        <v>1</v>
      </c>
      <c r="AV1353" s="78">
        <f>IF(AND(M1353&gt;=35,M1353&lt;=39),1,0)</f>
        <v>0</v>
      </c>
      <c r="AW1353" s="78">
        <f>IF(AND(M1353&gt;=40,M1353&lt;=44),1,0)</f>
        <v>0</v>
      </c>
      <c r="AX1353" s="78">
        <f>IF(AND(M1353&gt;=45,M1353&lt;=49),1,0)</f>
        <v>0</v>
      </c>
      <c r="AY1353" s="78">
        <f>IF(AND(M1353&gt;=50,M1353&lt;=54),1,0)</f>
        <v>0</v>
      </c>
      <c r="AZ1353" s="78">
        <f>IF(AND(M1353&gt;=55,M1353&lt;=59),1,0)</f>
        <v>0</v>
      </c>
      <c r="BA1353" s="78">
        <f>IF(AND(M1353&gt;=60,M1353&lt;=64),1,0)</f>
        <v>0</v>
      </c>
      <c r="BB1353" s="78">
        <f>IF(AND(M1353&gt;=65,M1353&lt;=69),1,0)</f>
        <v>0</v>
      </c>
      <c r="BC1353" s="78">
        <f>IF(AND(M1353&gt;=70,M1353&lt;=74),1,0)</f>
        <v>1</v>
      </c>
      <c r="BD1353" s="78">
        <f>IF(AND(M1353&gt;=75,M1353&lt;=79),1,0)</f>
        <v>0</v>
      </c>
      <c r="BE1353" s="78">
        <f>IF(AND(M1353&gt;=80,M1353&lt;=84),1,0)</f>
        <v>0</v>
      </c>
      <c r="BF1353" s="78">
        <f>IF(AND(M1353&gt;=85,M1353&lt;=89),1,0)</f>
        <v>0</v>
      </c>
      <c r="BG1353" s="78">
        <f>IF(AND(M1353&gt;=90,M1353&lt;=94),1,0)</f>
        <v>0</v>
      </c>
      <c r="BH1353" s="78">
        <f>IF(AND(M1353&gt;=95,M1353&lt;=99),1,0)</f>
        <v>0</v>
      </c>
      <c r="BI1353" s="78">
        <f>IF(AND(M1353&gt;=100,M1353&lt;=105),1,0)</f>
        <v>0</v>
      </c>
      <c r="BJ1353" s="78">
        <f>IF(I1353&lt;$BK$2,1,0)</f>
        <v>1</v>
      </c>
      <c r="BK1353" s="78">
        <f>IF(I1353&gt;$BK$2,1,0)</f>
        <v>0</v>
      </c>
      <c r="BL1353" s="79">
        <f>IF(J1353=$BL$2,1,0)</f>
        <v>0</v>
      </c>
      <c r="BM1353" s="79">
        <f>IF(J1353=$BM375,1,0)</f>
        <v>0</v>
      </c>
      <c r="BN1353" s="79">
        <f>IF(J1353=$BN375,1,0)</f>
        <v>0</v>
      </c>
      <c r="BO1353" s="79">
        <f>IF(J1353=$BO375,1,0)</f>
        <v>0</v>
      </c>
      <c r="BP1353" s="79">
        <f>IF(J1353=$BP375,1,0)</f>
        <v>0</v>
      </c>
      <c r="BQ1353" s="79">
        <f>IF(J1353=$BQ$2,1,0)</f>
        <v>0</v>
      </c>
      <c r="BR1353" s="79">
        <f>IF(J1353=$BR$2,1,0)</f>
        <v>1</v>
      </c>
      <c r="BS1353" s="78">
        <f>IF(F1353=$BS$2,1,0)</f>
        <v>0</v>
      </c>
      <c r="BT1353" s="78">
        <f>IF(F1353=$BT$2,1,0)</f>
        <v>0</v>
      </c>
      <c r="BU1353" s="78">
        <f>IF(F1353=$BU$2,1,0)</f>
        <v>0</v>
      </c>
      <c r="BV1353" s="78">
        <f>IF(F1353=$BV$2,1,0)</f>
        <v>0</v>
      </c>
      <c r="BW1353" s="78">
        <f>IF(F1353=$BW$2,1,0)</f>
        <v>0</v>
      </c>
      <c r="BX1353" s="78">
        <f>IF(F1353=$BX$2,1,0)</f>
        <v>0</v>
      </c>
      <c r="BY1353" s="78">
        <f>IF(F1353=$BY$2,1,0)</f>
        <v>1</v>
      </c>
      <c r="BZ1353" s="78">
        <f>IF(F1353=$BZ$2,1,0)</f>
        <v>0</v>
      </c>
      <c r="CA1353" t="s">
        <v>1907</v>
      </c>
      <c r="CB1353" s="1">
        <v>0</v>
      </c>
      <c r="CC1353" s="1">
        <v>0</v>
      </c>
    </row>
    <row r="1354" spans="2:81" x14ac:dyDescent="0.3">
      <c r="B1354" s="1">
        <v>72</v>
      </c>
      <c r="C1354" t="s">
        <v>162</v>
      </c>
      <c r="D1354" t="s">
        <v>75</v>
      </c>
      <c r="E1354" s="1" t="s">
        <v>1246</v>
      </c>
      <c r="F1354" s="31" t="s">
        <v>53</v>
      </c>
      <c r="G1354" s="1">
        <v>4</v>
      </c>
      <c r="H1354" s="1">
        <v>2017</v>
      </c>
      <c r="I1354" s="36">
        <v>0.58888888888888891</v>
      </c>
      <c r="J1354" s="1" t="s">
        <v>6</v>
      </c>
      <c r="K1354" s="39">
        <v>37622</v>
      </c>
      <c r="L1354" t="s">
        <v>1769</v>
      </c>
      <c r="M1354" s="76">
        <v>82</v>
      </c>
      <c r="N1354" t="str">
        <f t="shared" si="679"/>
        <v>ptcldy</v>
      </c>
      <c r="O1354" s="78">
        <f t="shared" si="680"/>
        <v>0</v>
      </c>
      <c r="P1354" s="78">
        <v>0</v>
      </c>
      <c r="Q1354" s="78">
        <v>0</v>
      </c>
      <c r="R1354" s="78">
        <f t="shared" si="681"/>
        <v>0</v>
      </c>
      <c r="S1354" s="78">
        <f t="shared" si="682"/>
        <v>0</v>
      </c>
      <c r="T1354" s="78">
        <f t="shared" si="683"/>
        <v>0</v>
      </c>
      <c r="U1354" s="78">
        <f t="shared" si="684"/>
        <v>0</v>
      </c>
      <c r="V1354" s="78">
        <f t="shared" si="685"/>
        <v>0</v>
      </c>
      <c r="W1354" s="78">
        <f t="shared" si="686"/>
        <v>0</v>
      </c>
      <c r="X1354" s="78">
        <f t="shared" si="687"/>
        <v>0</v>
      </c>
      <c r="Y1354" s="78">
        <f t="shared" si="688"/>
        <v>0</v>
      </c>
      <c r="Z1354" s="78">
        <f t="shared" si="689"/>
        <v>0</v>
      </c>
      <c r="AA1354" s="78">
        <f t="shared" si="690"/>
        <v>0</v>
      </c>
      <c r="AB1354" s="78">
        <f t="shared" si="691"/>
        <v>0</v>
      </c>
      <c r="AC1354" s="78">
        <f t="shared" si="692"/>
        <v>0</v>
      </c>
      <c r="AD1354" s="78">
        <f t="shared" si="693"/>
        <v>0</v>
      </c>
      <c r="AE1354" s="78">
        <f t="shared" si="694"/>
        <v>0</v>
      </c>
      <c r="AF1354" s="78">
        <f t="shared" si="695"/>
        <v>0</v>
      </c>
      <c r="AG1354" s="78">
        <f t="shared" si="678"/>
        <v>0</v>
      </c>
      <c r="AH1354" s="78">
        <f t="shared" si="696"/>
        <v>0</v>
      </c>
      <c r="AI1354" s="78">
        <f t="shared" si="697"/>
        <v>1</v>
      </c>
      <c r="AJ1354" s="78">
        <f t="shared" si="698"/>
        <v>0</v>
      </c>
      <c r="AK1354" s="78">
        <f t="shared" si="699"/>
        <v>0</v>
      </c>
      <c r="AL1354" s="78">
        <f t="shared" si="700"/>
        <v>0</v>
      </c>
      <c r="AM1354" s="78">
        <f t="shared" si="701"/>
        <v>0</v>
      </c>
      <c r="AN1354" s="78">
        <f t="shared" si="702"/>
        <v>0</v>
      </c>
      <c r="AO1354" s="78">
        <f t="shared" si="703"/>
        <v>0</v>
      </c>
      <c r="AP1354" s="78">
        <f t="shared" si="704"/>
        <v>0</v>
      </c>
      <c r="AQ1354" s="78">
        <f t="shared" si="705"/>
        <v>0</v>
      </c>
      <c r="AR1354" s="78">
        <f t="shared" si="706"/>
        <v>0</v>
      </c>
      <c r="AS1354" s="78">
        <f t="shared" si="707"/>
        <v>0</v>
      </c>
      <c r="AT1354" s="78">
        <f t="shared" si="708"/>
        <v>0</v>
      </c>
      <c r="AU1354" s="78">
        <f t="shared" si="709"/>
        <v>1</v>
      </c>
      <c r="AV1354" s="78">
        <f>IF(AND(M1354&gt;=35,M1354&lt;=39),1,0)</f>
        <v>0</v>
      </c>
      <c r="AW1354" s="78">
        <f>IF(AND(M1354&gt;=40,M1354&lt;=44),1,0)</f>
        <v>0</v>
      </c>
      <c r="AX1354" s="78">
        <f>IF(AND(M1354&gt;=45,M1354&lt;=49),1,0)</f>
        <v>0</v>
      </c>
      <c r="AY1354" s="78">
        <f>IF(AND(M1354&gt;=50,M1354&lt;=54),1,0)</f>
        <v>0</v>
      </c>
      <c r="AZ1354" s="78">
        <f>IF(AND(M1354&gt;=55,M1354&lt;=59),1,0)</f>
        <v>0</v>
      </c>
      <c r="BA1354" s="78">
        <f>IF(AND(M1354&gt;=60,M1354&lt;=64),1,0)</f>
        <v>0</v>
      </c>
      <c r="BB1354" s="78">
        <f>IF(AND(M1354&gt;=65,M1354&lt;=69),1,0)</f>
        <v>0</v>
      </c>
      <c r="BC1354" s="78">
        <f>IF(AND(M1354&gt;=70,M1354&lt;=74),1,0)</f>
        <v>0</v>
      </c>
      <c r="BD1354" s="78">
        <f>IF(AND(M1354&gt;=75,M1354&lt;=79),1,0)</f>
        <v>0</v>
      </c>
      <c r="BE1354" s="78">
        <f>IF(AND(M1354&gt;=80,M1354&lt;=84),1,0)</f>
        <v>1</v>
      </c>
      <c r="BF1354" s="78">
        <f>IF(AND(M1354&gt;=85,M1354&lt;=89),1,0)</f>
        <v>0</v>
      </c>
      <c r="BG1354" s="78">
        <f>IF(AND(M1354&gt;=90,M1354&lt;=94),1,0)</f>
        <v>0</v>
      </c>
      <c r="BH1354" s="78">
        <f>IF(AND(M1354&gt;=95,M1354&lt;=99),1,0)</f>
        <v>0</v>
      </c>
      <c r="BI1354" s="78">
        <f>IF(AND(M1354&gt;=100,M1354&lt;=105),1,0)</f>
        <v>0</v>
      </c>
      <c r="BJ1354" s="78">
        <f>IF(I1354&lt;$BK$2,1,0)</f>
        <v>1</v>
      </c>
      <c r="BK1354" s="78">
        <f>IF(I1354&gt;$BK$2,1,0)</f>
        <v>0</v>
      </c>
      <c r="BL1354" s="79">
        <f>IF(J1354=$BL$2,1,0)</f>
        <v>1</v>
      </c>
      <c r="BM1354" s="79">
        <f>IF(J1354=$BM376,1,0)</f>
        <v>0</v>
      </c>
      <c r="BN1354" s="79">
        <f>IF(J1354=$BN376,1,0)</f>
        <v>0</v>
      </c>
      <c r="BO1354" s="79">
        <f>IF(J1354=$BO376,1,0)</f>
        <v>0</v>
      </c>
      <c r="BP1354" s="79">
        <f>IF(J1354=$BP376,1,0)</f>
        <v>0</v>
      </c>
      <c r="BQ1354" s="79">
        <f>IF(J1354=$BQ$2,1,0)</f>
        <v>0</v>
      </c>
      <c r="BR1354" s="79">
        <f>IF(J1354=$BR$2,1,0)</f>
        <v>0</v>
      </c>
      <c r="BS1354" s="78">
        <f>IF(F1354=$BS$2,1,0)</f>
        <v>0</v>
      </c>
      <c r="BT1354" s="78">
        <f>IF(F1354=$BT$2,1,0)</f>
        <v>0</v>
      </c>
      <c r="BU1354" s="78">
        <f>IF(F1354=$BU$2,1,0)</f>
        <v>0</v>
      </c>
      <c r="BV1354" s="78">
        <f>IF(F1354=$BV$2,1,0)</f>
        <v>0</v>
      </c>
      <c r="BW1354" s="78">
        <f>IF(F1354=$BW$2,1,0)</f>
        <v>0</v>
      </c>
      <c r="BX1354" s="78">
        <f>IF(F1354=$BX$2,1,0)</f>
        <v>0</v>
      </c>
      <c r="BY1354" s="78">
        <f>IF(F1354=$BY$2,1,0)</f>
        <v>1</v>
      </c>
      <c r="BZ1354" s="78">
        <f>IF(F1354=$BZ$2,1,0)</f>
        <v>0</v>
      </c>
      <c r="CA1354" t="s">
        <v>2343</v>
      </c>
      <c r="CB1354" s="1">
        <v>0</v>
      </c>
      <c r="CC1354" s="1">
        <v>0</v>
      </c>
    </row>
    <row r="1355" spans="2:81" x14ac:dyDescent="0.3">
      <c r="B1355" s="1">
        <v>73</v>
      </c>
      <c r="C1355" t="s">
        <v>162</v>
      </c>
      <c r="D1355" t="s">
        <v>75</v>
      </c>
      <c r="E1355" s="1" t="s">
        <v>1247</v>
      </c>
      <c r="F1355" s="31" t="s">
        <v>53</v>
      </c>
      <c r="G1355" s="1">
        <v>5</v>
      </c>
      <c r="H1355" s="1">
        <v>2017</v>
      </c>
      <c r="I1355" s="36">
        <v>0.8881944444444444</v>
      </c>
      <c r="J1355" s="1" t="s">
        <v>10</v>
      </c>
      <c r="K1355" s="39">
        <v>14377</v>
      </c>
      <c r="L1355" t="s">
        <v>1870</v>
      </c>
      <c r="M1355" s="76">
        <v>72</v>
      </c>
      <c r="N1355" t="str">
        <f t="shared" si="679"/>
        <v>rain</v>
      </c>
      <c r="O1355" s="78">
        <f t="shared" si="680"/>
        <v>0</v>
      </c>
      <c r="P1355" s="78">
        <v>0</v>
      </c>
      <c r="Q1355" s="78">
        <v>0</v>
      </c>
      <c r="R1355" s="78">
        <f t="shared" si="681"/>
        <v>0</v>
      </c>
      <c r="S1355" s="78">
        <f t="shared" si="682"/>
        <v>0</v>
      </c>
      <c r="T1355" s="78">
        <f t="shared" si="683"/>
        <v>0</v>
      </c>
      <c r="U1355" s="78">
        <f t="shared" si="684"/>
        <v>0</v>
      </c>
      <c r="V1355" s="78">
        <f t="shared" si="685"/>
        <v>0</v>
      </c>
      <c r="W1355" s="78">
        <f t="shared" si="686"/>
        <v>0</v>
      </c>
      <c r="X1355" s="78">
        <f t="shared" si="687"/>
        <v>0</v>
      </c>
      <c r="Y1355" s="78">
        <f t="shared" si="688"/>
        <v>0</v>
      </c>
      <c r="Z1355" s="78">
        <f t="shared" si="689"/>
        <v>0</v>
      </c>
      <c r="AA1355" s="78">
        <f t="shared" si="690"/>
        <v>0</v>
      </c>
      <c r="AB1355" s="78">
        <f t="shared" si="691"/>
        <v>0</v>
      </c>
      <c r="AC1355" s="78">
        <f t="shared" si="692"/>
        <v>0</v>
      </c>
      <c r="AD1355" s="78">
        <f t="shared" si="693"/>
        <v>0</v>
      </c>
      <c r="AE1355" s="78">
        <f t="shared" si="694"/>
        <v>0</v>
      </c>
      <c r="AF1355" s="78">
        <f t="shared" si="695"/>
        <v>0</v>
      </c>
      <c r="AG1355" s="78">
        <f t="shared" si="678"/>
        <v>0</v>
      </c>
      <c r="AH1355" s="78">
        <f t="shared" si="696"/>
        <v>0</v>
      </c>
      <c r="AI1355" s="78">
        <f t="shared" si="697"/>
        <v>1</v>
      </c>
      <c r="AJ1355" s="78">
        <f t="shared" si="698"/>
        <v>0</v>
      </c>
      <c r="AK1355" s="78">
        <f t="shared" si="699"/>
        <v>0</v>
      </c>
      <c r="AL1355" s="78">
        <f t="shared" si="700"/>
        <v>0</v>
      </c>
      <c r="AM1355" s="78">
        <f t="shared" si="701"/>
        <v>0</v>
      </c>
      <c r="AN1355" s="78">
        <f t="shared" si="702"/>
        <v>0</v>
      </c>
      <c r="AO1355" s="78">
        <f t="shared" si="703"/>
        <v>0</v>
      </c>
      <c r="AP1355" s="78">
        <f t="shared" si="704"/>
        <v>0</v>
      </c>
      <c r="AQ1355" s="78">
        <f t="shared" si="705"/>
        <v>0</v>
      </c>
      <c r="AR1355" s="78">
        <f t="shared" si="706"/>
        <v>0</v>
      </c>
      <c r="AS1355" s="78">
        <f t="shared" si="707"/>
        <v>0</v>
      </c>
      <c r="AT1355" s="78">
        <f t="shared" si="708"/>
        <v>0</v>
      </c>
      <c r="AU1355" s="78">
        <f t="shared" si="709"/>
        <v>1</v>
      </c>
      <c r="AV1355" s="78">
        <f>IF(AND(M1355&gt;=35,M1355&lt;=39),1,0)</f>
        <v>0</v>
      </c>
      <c r="AW1355" s="78">
        <f>IF(AND(M1355&gt;=40,M1355&lt;=44),1,0)</f>
        <v>0</v>
      </c>
      <c r="AX1355" s="78">
        <f>IF(AND(M1355&gt;=45,M1355&lt;=49),1,0)</f>
        <v>0</v>
      </c>
      <c r="AY1355" s="78">
        <f>IF(AND(M1355&gt;=50,M1355&lt;=54),1,0)</f>
        <v>0</v>
      </c>
      <c r="AZ1355" s="78">
        <f>IF(AND(M1355&gt;=55,M1355&lt;=59),1,0)</f>
        <v>0</v>
      </c>
      <c r="BA1355" s="78">
        <f>IF(AND(M1355&gt;=60,M1355&lt;=64),1,0)</f>
        <v>0</v>
      </c>
      <c r="BB1355" s="78">
        <f>IF(AND(M1355&gt;=65,M1355&lt;=69),1,0)</f>
        <v>0</v>
      </c>
      <c r="BC1355" s="78">
        <f>IF(AND(M1355&gt;=70,M1355&lt;=74),1,0)</f>
        <v>1</v>
      </c>
      <c r="BD1355" s="78">
        <f>IF(AND(M1355&gt;=75,M1355&lt;=79),1,0)</f>
        <v>0</v>
      </c>
      <c r="BE1355" s="78">
        <f>IF(AND(M1355&gt;=80,M1355&lt;=84),1,0)</f>
        <v>0</v>
      </c>
      <c r="BF1355" s="78">
        <f>IF(AND(M1355&gt;=85,M1355&lt;=89),1,0)</f>
        <v>0</v>
      </c>
      <c r="BG1355" s="78">
        <f>IF(AND(M1355&gt;=90,M1355&lt;=94),1,0)</f>
        <v>0</v>
      </c>
      <c r="BH1355" s="78">
        <f>IF(AND(M1355&gt;=95,M1355&lt;=99),1,0)</f>
        <v>0</v>
      </c>
      <c r="BI1355" s="78">
        <f>IF(AND(M1355&gt;=100,M1355&lt;=105),1,0)</f>
        <v>0</v>
      </c>
      <c r="BJ1355" s="78">
        <f>IF(I1355&lt;$BK$2,1,0)</f>
        <v>0</v>
      </c>
      <c r="BK1355" s="78">
        <f>IF(I1355&gt;$BK$2,1,0)</f>
        <v>1</v>
      </c>
      <c r="BL1355" s="79">
        <f>IF(J1355=$BL$2,1,0)</f>
        <v>0</v>
      </c>
      <c r="BM1355" s="79">
        <f>IF(J1355=$BM377,1,0)</f>
        <v>0</v>
      </c>
      <c r="BN1355" s="79">
        <f>IF(J1355=$BN377,1,0)</f>
        <v>0</v>
      </c>
      <c r="BO1355" s="79">
        <f>IF(J1355=$BO377,1,0)</f>
        <v>0</v>
      </c>
      <c r="BP1355" s="79">
        <f>IF(J1355=$BP377,1,0)</f>
        <v>0</v>
      </c>
      <c r="BQ1355" s="79">
        <f>IF(J1355=$BQ$2,1,0)</f>
        <v>0</v>
      </c>
      <c r="BR1355" s="79">
        <f>IF(J1355=$BR$2,1,0)</f>
        <v>0</v>
      </c>
      <c r="BS1355" s="78">
        <f>IF(F1355=$BS$2,1,0)</f>
        <v>0</v>
      </c>
      <c r="BT1355" s="78">
        <f>IF(F1355=$BT$2,1,0)</f>
        <v>0</v>
      </c>
      <c r="BU1355" s="78">
        <f>IF(F1355=$BU$2,1,0)</f>
        <v>0</v>
      </c>
      <c r="BV1355" s="78">
        <f>IF(F1355=$BV$2,1,0)</f>
        <v>0</v>
      </c>
      <c r="BW1355" s="78">
        <f>IF(F1355=$BW$2,1,0)</f>
        <v>0</v>
      </c>
      <c r="BX1355" s="78">
        <f>IF(F1355=$BX$2,1,0)</f>
        <v>0</v>
      </c>
      <c r="BY1355" s="78">
        <f>IF(F1355=$BY$2,1,0)</f>
        <v>1</v>
      </c>
      <c r="BZ1355" s="78">
        <f>IF(F1355=$BZ$2,1,0)</f>
        <v>0</v>
      </c>
      <c r="CA1355" t="s">
        <v>2344</v>
      </c>
      <c r="CB1355" s="1">
        <v>0</v>
      </c>
      <c r="CC1355" s="1">
        <v>0</v>
      </c>
    </row>
    <row r="1356" spans="2:81" x14ac:dyDescent="0.3">
      <c r="B1356" s="1">
        <v>74</v>
      </c>
      <c r="C1356" t="s">
        <v>162</v>
      </c>
      <c r="D1356" t="s">
        <v>75</v>
      </c>
      <c r="E1356" s="1" t="s">
        <v>1248</v>
      </c>
      <c r="F1356" s="31" t="s">
        <v>53</v>
      </c>
      <c r="G1356" s="1">
        <v>7</v>
      </c>
      <c r="H1356" s="1">
        <v>2017</v>
      </c>
      <c r="I1356" s="36">
        <v>0.56874999999999998</v>
      </c>
      <c r="J1356" s="1" t="s">
        <v>9</v>
      </c>
      <c r="K1356" s="39">
        <v>14946</v>
      </c>
      <c r="L1356" t="s">
        <v>1752</v>
      </c>
      <c r="M1356" s="76">
        <v>70</v>
      </c>
      <c r="N1356" t="str">
        <f t="shared" si="679"/>
        <v>ptcldy</v>
      </c>
      <c r="O1356" s="78">
        <f t="shared" si="680"/>
        <v>0</v>
      </c>
      <c r="P1356" s="78">
        <v>0</v>
      </c>
      <c r="Q1356" s="78">
        <v>0</v>
      </c>
      <c r="R1356" s="78">
        <f t="shared" si="681"/>
        <v>0</v>
      </c>
      <c r="S1356" s="78">
        <f t="shared" si="682"/>
        <v>0</v>
      </c>
      <c r="T1356" s="78">
        <f t="shared" si="683"/>
        <v>0</v>
      </c>
      <c r="U1356" s="78">
        <f t="shared" si="684"/>
        <v>0</v>
      </c>
      <c r="V1356" s="78">
        <f t="shared" si="685"/>
        <v>0</v>
      </c>
      <c r="W1356" s="78">
        <f t="shared" si="686"/>
        <v>0</v>
      </c>
      <c r="X1356" s="78">
        <f t="shared" si="687"/>
        <v>0</v>
      </c>
      <c r="Y1356" s="78">
        <f t="shared" si="688"/>
        <v>0</v>
      </c>
      <c r="Z1356" s="78">
        <f t="shared" si="689"/>
        <v>0</v>
      </c>
      <c r="AA1356" s="78">
        <f t="shared" si="690"/>
        <v>0</v>
      </c>
      <c r="AB1356" s="78">
        <f t="shared" si="691"/>
        <v>0</v>
      </c>
      <c r="AC1356" s="78">
        <f t="shared" si="692"/>
        <v>0</v>
      </c>
      <c r="AD1356" s="78">
        <f t="shared" si="693"/>
        <v>0</v>
      </c>
      <c r="AE1356" s="78">
        <f t="shared" si="694"/>
        <v>0</v>
      </c>
      <c r="AF1356" s="78">
        <f t="shared" si="695"/>
        <v>0</v>
      </c>
      <c r="AG1356" s="78">
        <f t="shared" si="678"/>
        <v>0</v>
      </c>
      <c r="AH1356" s="78">
        <f t="shared" si="696"/>
        <v>0</v>
      </c>
      <c r="AI1356" s="78">
        <f t="shared" si="697"/>
        <v>1</v>
      </c>
      <c r="AJ1356" s="78">
        <f t="shared" si="698"/>
        <v>0</v>
      </c>
      <c r="AK1356" s="78">
        <f t="shared" si="699"/>
        <v>0</v>
      </c>
      <c r="AL1356" s="78">
        <f t="shared" si="700"/>
        <v>0</v>
      </c>
      <c r="AM1356" s="78">
        <f t="shared" si="701"/>
        <v>0</v>
      </c>
      <c r="AN1356" s="78">
        <f t="shared" si="702"/>
        <v>0</v>
      </c>
      <c r="AO1356" s="78">
        <f t="shared" si="703"/>
        <v>0</v>
      </c>
      <c r="AP1356" s="78">
        <f t="shared" si="704"/>
        <v>0</v>
      </c>
      <c r="AQ1356" s="78">
        <f t="shared" si="705"/>
        <v>0</v>
      </c>
      <c r="AR1356" s="78">
        <f t="shared" si="706"/>
        <v>0</v>
      </c>
      <c r="AS1356" s="78">
        <f t="shared" si="707"/>
        <v>0</v>
      </c>
      <c r="AT1356" s="78">
        <f t="shared" si="708"/>
        <v>0</v>
      </c>
      <c r="AU1356" s="78">
        <f t="shared" si="709"/>
        <v>1</v>
      </c>
      <c r="AV1356" s="78">
        <f>IF(AND(M1356&gt;=35,M1356&lt;=39),1,0)</f>
        <v>0</v>
      </c>
      <c r="AW1356" s="78">
        <f>IF(AND(M1356&gt;=40,M1356&lt;=44),1,0)</f>
        <v>0</v>
      </c>
      <c r="AX1356" s="78">
        <f>IF(AND(M1356&gt;=45,M1356&lt;=49),1,0)</f>
        <v>0</v>
      </c>
      <c r="AY1356" s="78">
        <f>IF(AND(M1356&gt;=50,M1356&lt;=54),1,0)</f>
        <v>0</v>
      </c>
      <c r="AZ1356" s="78">
        <f>IF(AND(M1356&gt;=55,M1356&lt;=59),1,0)</f>
        <v>0</v>
      </c>
      <c r="BA1356" s="78">
        <f>IF(AND(M1356&gt;=60,M1356&lt;=64),1,0)</f>
        <v>0</v>
      </c>
      <c r="BB1356" s="78">
        <f>IF(AND(M1356&gt;=65,M1356&lt;=69),1,0)</f>
        <v>0</v>
      </c>
      <c r="BC1356" s="78">
        <f>IF(AND(M1356&gt;=70,M1356&lt;=74),1,0)</f>
        <v>1</v>
      </c>
      <c r="BD1356" s="78">
        <f>IF(AND(M1356&gt;=75,M1356&lt;=79),1,0)</f>
        <v>0</v>
      </c>
      <c r="BE1356" s="78">
        <f>IF(AND(M1356&gt;=80,M1356&lt;=84),1,0)</f>
        <v>0</v>
      </c>
      <c r="BF1356" s="78">
        <f>IF(AND(M1356&gt;=85,M1356&lt;=89),1,0)</f>
        <v>0</v>
      </c>
      <c r="BG1356" s="78">
        <f>IF(AND(M1356&gt;=90,M1356&lt;=94),1,0)</f>
        <v>0</v>
      </c>
      <c r="BH1356" s="78">
        <f>IF(AND(M1356&gt;=95,M1356&lt;=99),1,0)</f>
        <v>0</v>
      </c>
      <c r="BI1356" s="78">
        <f>IF(AND(M1356&gt;=100,M1356&lt;=105),1,0)</f>
        <v>0</v>
      </c>
      <c r="BJ1356" s="78">
        <f>IF(I1356&lt;$BK$2,1,0)</f>
        <v>1</v>
      </c>
      <c r="BK1356" s="78">
        <f>IF(I1356&gt;$BK$2,1,0)</f>
        <v>0</v>
      </c>
      <c r="BL1356" s="79">
        <f>IF(J1356=$BL$2,1,0)</f>
        <v>0</v>
      </c>
      <c r="BM1356" s="79">
        <f>IF(J1356=$BM378,1,0)</f>
        <v>0</v>
      </c>
      <c r="BN1356" s="79">
        <f>IF(J1356=$BN378,1,0)</f>
        <v>0</v>
      </c>
      <c r="BO1356" s="79">
        <f>IF(J1356=$BO378,1,0)</f>
        <v>0</v>
      </c>
      <c r="BP1356" s="79">
        <f>IF(J1356=$BP378,1,0)</f>
        <v>0</v>
      </c>
      <c r="BQ1356" s="79">
        <f>IF(J1356=$BQ$2,1,0)</f>
        <v>0</v>
      </c>
      <c r="BR1356" s="79">
        <f>IF(J1356=$BR$2,1,0)</f>
        <v>0</v>
      </c>
      <c r="BS1356" s="78">
        <f>IF(F1356=$BS$2,1,0)</f>
        <v>0</v>
      </c>
      <c r="BT1356" s="78">
        <f>IF(F1356=$BT$2,1,0)</f>
        <v>0</v>
      </c>
      <c r="BU1356" s="78">
        <f>IF(F1356=$BU$2,1,0)</f>
        <v>0</v>
      </c>
      <c r="BV1356" s="78">
        <f>IF(F1356=$BV$2,1,0)</f>
        <v>0</v>
      </c>
      <c r="BW1356" s="78">
        <f>IF(F1356=$BW$2,1,0)</f>
        <v>0</v>
      </c>
      <c r="BX1356" s="78">
        <f>IF(F1356=$BX$2,1,0)</f>
        <v>0</v>
      </c>
      <c r="BY1356" s="78">
        <f>IF(F1356=$BY$2,1,0)</f>
        <v>1</v>
      </c>
      <c r="BZ1356" s="78">
        <f>IF(F1356=$BZ$2,1,0)</f>
        <v>0</v>
      </c>
      <c r="CA1356" t="s">
        <v>2345</v>
      </c>
      <c r="CB1356" s="1">
        <v>0</v>
      </c>
      <c r="CC1356" s="1">
        <v>1</v>
      </c>
    </row>
    <row r="1357" spans="2:81" x14ac:dyDescent="0.3">
      <c r="B1357" s="1">
        <v>75</v>
      </c>
      <c r="C1357" t="s">
        <v>156</v>
      </c>
      <c r="D1357" t="s">
        <v>80</v>
      </c>
      <c r="E1357" s="1" t="s">
        <v>1249</v>
      </c>
      <c r="F1357" s="31" t="s">
        <v>53</v>
      </c>
      <c r="G1357" s="1">
        <v>18</v>
      </c>
      <c r="H1357" s="1">
        <v>2017</v>
      </c>
      <c r="I1357" s="36">
        <v>0.79652777777777783</v>
      </c>
      <c r="J1357" s="1" t="s">
        <v>6</v>
      </c>
      <c r="K1357" s="39">
        <v>16716</v>
      </c>
      <c r="L1357" t="s">
        <v>1876</v>
      </c>
      <c r="M1357" s="76">
        <v>75</v>
      </c>
      <c r="N1357" t="str">
        <f t="shared" si="679"/>
        <v>overcast</v>
      </c>
      <c r="O1357" s="78">
        <f t="shared" si="680"/>
        <v>0</v>
      </c>
      <c r="P1357" s="78">
        <v>0</v>
      </c>
      <c r="Q1357" s="78">
        <v>0</v>
      </c>
      <c r="R1357" s="78">
        <f t="shared" si="681"/>
        <v>0</v>
      </c>
      <c r="S1357" s="78">
        <f t="shared" si="682"/>
        <v>0</v>
      </c>
      <c r="T1357" s="78">
        <f t="shared" si="683"/>
        <v>1</v>
      </c>
      <c r="U1357" s="78">
        <f t="shared" si="684"/>
        <v>0</v>
      </c>
      <c r="V1357" s="78">
        <f t="shared" si="685"/>
        <v>0</v>
      </c>
      <c r="W1357" s="78">
        <f t="shared" si="686"/>
        <v>0</v>
      </c>
      <c r="X1357" s="78">
        <f t="shared" si="687"/>
        <v>0</v>
      </c>
      <c r="Y1357" s="78">
        <f t="shared" si="688"/>
        <v>0</v>
      </c>
      <c r="Z1357" s="78">
        <f t="shared" si="689"/>
        <v>0</v>
      </c>
      <c r="AA1357" s="78">
        <f t="shared" si="690"/>
        <v>0</v>
      </c>
      <c r="AB1357" s="78">
        <f t="shared" si="691"/>
        <v>0</v>
      </c>
      <c r="AC1357" s="78">
        <f t="shared" si="692"/>
        <v>0</v>
      </c>
      <c r="AD1357" s="78">
        <f t="shared" si="693"/>
        <v>0</v>
      </c>
      <c r="AE1357" s="78">
        <f t="shared" si="694"/>
        <v>0</v>
      </c>
      <c r="AF1357" s="78">
        <f t="shared" si="695"/>
        <v>0</v>
      </c>
      <c r="AG1357" s="78">
        <f t="shared" si="678"/>
        <v>0</v>
      </c>
      <c r="AH1357" s="78">
        <f t="shared" si="696"/>
        <v>0</v>
      </c>
      <c r="AI1357" s="78">
        <f t="shared" si="697"/>
        <v>0</v>
      </c>
      <c r="AJ1357" s="78">
        <f t="shared" si="698"/>
        <v>0</v>
      </c>
      <c r="AK1357" s="78">
        <f t="shared" si="699"/>
        <v>0</v>
      </c>
      <c r="AL1357" s="78">
        <f t="shared" si="700"/>
        <v>0</v>
      </c>
      <c r="AM1357" s="78">
        <f t="shared" si="701"/>
        <v>0</v>
      </c>
      <c r="AN1357" s="78">
        <f t="shared" si="702"/>
        <v>0</v>
      </c>
      <c r="AO1357" s="78">
        <f t="shared" si="703"/>
        <v>0</v>
      </c>
      <c r="AP1357" s="78">
        <f t="shared" si="704"/>
        <v>0</v>
      </c>
      <c r="AQ1357" s="78">
        <f t="shared" si="705"/>
        <v>0</v>
      </c>
      <c r="AR1357" s="78">
        <f t="shared" si="706"/>
        <v>0</v>
      </c>
      <c r="AS1357" s="78">
        <f t="shared" si="707"/>
        <v>0</v>
      </c>
      <c r="AT1357" s="78">
        <f t="shared" si="708"/>
        <v>0</v>
      </c>
      <c r="AU1357" s="78">
        <f t="shared" si="709"/>
        <v>1</v>
      </c>
      <c r="AV1357" s="78">
        <f>IF(AND(M1357&gt;=35,M1357&lt;=39),1,0)</f>
        <v>0</v>
      </c>
      <c r="AW1357" s="78">
        <f>IF(AND(M1357&gt;=40,M1357&lt;=44),1,0)</f>
        <v>0</v>
      </c>
      <c r="AX1357" s="78">
        <f>IF(AND(M1357&gt;=45,M1357&lt;=49),1,0)</f>
        <v>0</v>
      </c>
      <c r="AY1357" s="78">
        <f>IF(AND(M1357&gt;=50,M1357&lt;=54),1,0)</f>
        <v>0</v>
      </c>
      <c r="AZ1357" s="78">
        <f>IF(AND(M1357&gt;=55,M1357&lt;=59),1,0)</f>
        <v>0</v>
      </c>
      <c r="BA1357" s="78">
        <f>IF(AND(M1357&gt;=60,M1357&lt;=64),1,0)</f>
        <v>0</v>
      </c>
      <c r="BB1357" s="78">
        <f>IF(AND(M1357&gt;=65,M1357&lt;=69),1,0)</f>
        <v>0</v>
      </c>
      <c r="BC1357" s="78">
        <f>IF(AND(M1357&gt;=70,M1357&lt;=74),1,0)</f>
        <v>0</v>
      </c>
      <c r="BD1357" s="78">
        <f>IF(AND(M1357&gt;=75,M1357&lt;=79),1,0)</f>
        <v>1</v>
      </c>
      <c r="BE1357" s="78">
        <f>IF(AND(M1357&gt;=80,M1357&lt;=84),1,0)</f>
        <v>0</v>
      </c>
      <c r="BF1357" s="78">
        <f>IF(AND(M1357&gt;=85,M1357&lt;=89),1,0)</f>
        <v>0</v>
      </c>
      <c r="BG1357" s="78">
        <f>IF(AND(M1357&gt;=90,M1357&lt;=94),1,0)</f>
        <v>0</v>
      </c>
      <c r="BH1357" s="78">
        <f>IF(AND(M1357&gt;=95,M1357&lt;=99),1,0)</f>
        <v>0</v>
      </c>
      <c r="BI1357" s="78">
        <f>IF(AND(M1357&gt;=100,M1357&lt;=105),1,0)</f>
        <v>0</v>
      </c>
      <c r="BJ1357" s="78">
        <f>IF(I1357&lt;$BK$2,1,0)</f>
        <v>0</v>
      </c>
      <c r="BK1357" s="78">
        <f>IF(I1357&gt;$BK$2,1,0)</f>
        <v>1</v>
      </c>
      <c r="BL1357" s="79">
        <f>IF(J1357=$BL$2,1,0)</f>
        <v>1</v>
      </c>
      <c r="BM1357" s="79">
        <f>IF(J1357=$BM379,1,0)</f>
        <v>0</v>
      </c>
      <c r="BN1357" s="79">
        <f>IF(J1357=$BN379,1,0)</f>
        <v>0</v>
      </c>
      <c r="BO1357" s="79">
        <f>IF(J1357=$BO379,1,0)</f>
        <v>0</v>
      </c>
      <c r="BP1357" s="79">
        <f>IF(J1357=$BP379,1,0)</f>
        <v>0</v>
      </c>
      <c r="BQ1357" s="79">
        <f>IF(J1357=$BQ$2,1,0)</f>
        <v>0</v>
      </c>
      <c r="BR1357" s="79">
        <f>IF(J1357=$BR$2,1,0)</f>
        <v>0</v>
      </c>
      <c r="BS1357" s="78">
        <f>IF(F1357=$BS$2,1,0)</f>
        <v>0</v>
      </c>
      <c r="BT1357" s="78">
        <f>IF(F1357=$BT$2,1,0)</f>
        <v>0</v>
      </c>
      <c r="BU1357" s="78">
        <f>IF(F1357=$BU$2,1,0)</f>
        <v>0</v>
      </c>
      <c r="BV1357" s="78">
        <f>IF(F1357=$BV$2,1,0)</f>
        <v>0</v>
      </c>
      <c r="BW1357" s="78">
        <f>IF(F1357=$BW$2,1,0)</f>
        <v>0</v>
      </c>
      <c r="BX1357" s="78">
        <f>IF(F1357=$BX$2,1,0)</f>
        <v>0</v>
      </c>
      <c r="BY1357" s="78">
        <f>IF(F1357=$BY$2,1,0)</f>
        <v>1</v>
      </c>
      <c r="BZ1357" s="78">
        <f>IF(F1357=$BZ$2,1,0)</f>
        <v>0</v>
      </c>
      <c r="CA1357"/>
      <c r="CB1357" s="1">
        <v>0</v>
      </c>
      <c r="CC1357" s="1">
        <v>0</v>
      </c>
    </row>
    <row r="1358" spans="2:81" x14ac:dyDescent="0.3">
      <c r="B1358" s="1">
        <v>76</v>
      </c>
      <c r="C1358" t="s">
        <v>156</v>
      </c>
      <c r="D1358" t="s">
        <v>80</v>
      </c>
      <c r="E1358" s="1" t="s">
        <v>1250</v>
      </c>
      <c r="F1358" s="31" t="s">
        <v>53</v>
      </c>
      <c r="G1358" s="1">
        <v>19</v>
      </c>
      <c r="H1358" s="1">
        <v>2017</v>
      </c>
      <c r="I1358" s="36">
        <v>0.79722222222222217</v>
      </c>
      <c r="J1358" s="1" t="s">
        <v>10</v>
      </c>
      <c r="K1358" s="39">
        <v>21449</v>
      </c>
      <c r="L1358" t="s">
        <v>1715</v>
      </c>
      <c r="M1358" s="76">
        <v>80</v>
      </c>
      <c r="N1358" t="str">
        <f t="shared" si="679"/>
        <v>ptcldy</v>
      </c>
      <c r="O1358" s="78">
        <f t="shared" si="680"/>
        <v>0</v>
      </c>
      <c r="P1358" s="78">
        <v>0</v>
      </c>
      <c r="Q1358" s="78">
        <v>0</v>
      </c>
      <c r="R1358" s="78">
        <f t="shared" si="681"/>
        <v>0</v>
      </c>
      <c r="S1358" s="78">
        <f t="shared" si="682"/>
        <v>0</v>
      </c>
      <c r="T1358" s="78">
        <f t="shared" si="683"/>
        <v>1</v>
      </c>
      <c r="U1358" s="78">
        <f t="shared" si="684"/>
        <v>0</v>
      </c>
      <c r="V1358" s="78">
        <f t="shared" si="685"/>
        <v>0</v>
      </c>
      <c r="W1358" s="78">
        <f t="shared" si="686"/>
        <v>0</v>
      </c>
      <c r="X1358" s="78">
        <f t="shared" si="687"/>
        <v>0</v>
      </c>
      <c r="Y1358" s="78">
        <f t="shared" si="688"/>
        <v>0</v>
      </c>
      <c r="Z1358" s="78">
        <f t="shared" si="689"/>
        <v>0</v>
      </c>
      <c r="AA1358" s="78">
        <f t="shared" si="690"/>
        <v>0</v>
      </c>
      <c r="AB1358" s="78">
        <f t="shared" si="691"/>
        <v>0</v>
      </c>
      <c r="AC1358" s="78">
        <f t="shared" si="692"/>
        <v>0</v>
      </c>
      <c r="AD1358" s="78">
        <f t="shared" si="693"/>
        <v>0</v>
      </c>
      <c r="AE1358" s="78">
        <f t="shared" si="694"/>
        <v>0</v>
      </c>
      <c r="AF1358" s="78">
        <f t="shared" si="695"/>
        <v>0</v>
      </c>
      <c r="AG1358" s="78">
        <f t="shared" si="678"/>
        <v>0</v>
      </c>
      <c r="AH1358" s="78">
        <f t="shared" si="696"/>
        <v>0</v>
      </c>
      <c r="AI1358" s="78">
        <f t="shared" si="697"/>
        <v>0</v>
      </c>
      <c r="AJ1358" s="78">
        <f t="shared" si="698"/>
        <v>0</v>
      </c>
      <c r="AK1358" s="78">
        <f t="shared" si="699"/>
        <v>0</v>
      </c>
      <c r="AL1358" s="78">
        <f t="shared" si="700"/>
        <v>0</v>
      </c>
      <c r="AM1358" s="78">
        <f t="shared" si="701"/>
        <v>0</v>
      </c>
      <c r="AN1358" s="78">
        <f t="shared" si="702"/>
        <v>0</v>
      </c>
      <c r="AO1358" s="78">
        <f t="shared" si="703"/>
        <v>0</v>
      </c>
      <c r="AP1358" s="78">
        <f t="shared" si="704"/>
        <v>0</v>
      </c>
      <c r="AQ1358" s="78">
        <f t="shared" si="705"/>
        <v>0</v>
      </c>
      <c r="AR1358" s="78">
        <f t="shared" si="706"/>
        <v>0</v>
      </c>
      <c r="AS1358" s="78">
        <f t="shared" si="707"/>
        <v>0</v>
      </c>
      <c r="AT1358" s="78">
        <f t="shared" si="708"/>
        <v>0</v>
      </c>
      <c r="AU1358" s="78">
        <f t="shared" si="709"/>
        <v>1</v>
      </c>
      <c r="AV1358" s="78">
        <f>IF(AND(M1358&gt;=35,M1358&lt;=39),1,0)</f>
        <v>0</v>
      </c>
      <c r="AW1358" s="78">
        <f>IF(AND(M1358&gt;=40,M1358&lt;=44),1,0)</f>
        <v>0</v>
      </c>
      <c r="AX1358" s="78">
        <f>IF(AND(M1358&gt;=45,M1358&lt;=49),1,0)</f>
        <v>0</v>
      </c>
      <c r="AY1358" s="78">
        <f>IF(AND(M1358&gt;=50,M1358&lt;=54),1,0)</f>
        <v>0</v>
      </c>
      <c r="AZ1358" s="78">
        <f>IF(AND(M1358&gt;=55,M1358&lt;=59),1,0)</f>
        <v>0</v>
      </c>
      <c r="BA1358" s="78">
        <f>IF(AND(M1358&gt;=60,M1358&lt;=64),1,0)</f>
        <v>0</v>
      </c>
      <c r="BB1358" s="78">
        <f>IF(AND(M1358&gt;=65,M1358&lt;=69),1,0)</f>
        <v>0</v>
      </c>
      <c r="BC1358" s="78">
        <f>IF(AND(M1358&gt;=70,M1358&lt;=74),1,0)</f>
        <v>0</v>
      </c>
      <c r="BD1358" s="78">
        <f>IF(AND(M1358&gt;=75,M1358&lt;=79),1,0)</f>
        <v>0</v>
      </c>
      <c r="BE1358" s="78">
        <f>IF(AND(M1358&gt;=80,M1358&lt;=84),1,0)</f>
        <v>1</v>
      </c>
      <c r="BF1358" s="78">
        <f>IF(AND(M1358&gt;=85,M1358&lt;=89),1,0)</f>
        <v>0</v>
      </c>
      <c r="BG1358" s="78">
        <f>IF(AND(M1358&gt;=90,M1358&lt;=94),1,0)</f>
        <v>0</v>
      </c>
      <c r="BH1358" s="78">
        <f>IF(AND(M1358&gt;=95,M1358&lt;=99),1,0)</f>
        <v>0</v>
      </c>
      <c r="BI1358" s="78">
        <f>IF(AND(M1358&gt;=100,M1358&lt;=105),1,0)</f>
        <v>0</v>
      </c>
      <c r="BJ1358" s="78">
        <f>IF(I1358&lt;$BK$2,1,0)</f>
        <v>0</v>
      </c>
      <c r="BK1358" s="78">
        <f>IF(I1358&gt;$BK$2,1,0)</f>
        <v>1</v>
      </c>
      <c r="BL1358" s="79">
        <f>IF(J1358=$BL$2,1,0)</f>
        <v>0</v>
      </c>
      <c r="BM1358" s="79">
        <f>IF(J1358=$BM380,1,0)</f>
        <v>0</v>
      </c>
      <c r="BN1358" s="79">
        <f>IF(J1358=$BN380,1,0)</f>
        <v>0</v>
      </c>
      <c r="BO1358" s="79">
        <f>IF(J1358=$BO380,1,0)</f>
        <v>0</v>
      </c>
      <c r="BP1358" s="79">
        <f>IF(J1358=$BP380,1,0)</f>
        <v>0</v>
      </c>
      <c r="BQ1358" s="79">
        <f>IF(J1358=$BQ$2,1,0)</f>
        <v>0</v>
      </c>
      <c r="BR1358" s="79">
        <f>IF(J1358=$BR$2,1,0)</f>
        <v>0</v>
      </c>
      <c r="BS1358" s="78">
        <f>IF(F1358=$BS$2,1,0)</f>
        <v>0</v>
      </c>
      <c r="BT1358" s="78">
        <f>IF(F1358=$BT$2,1,0)</f>
        <v>0</v>
      </c>
      <c r="BU1358" s="78">
        <f>IF(F1358=$BU$2,1,0)</f>
        <v>0</v>
      </c>
      <c r="BV1358" s="78">
        <f>IF(F1358=$BV$2,1,0)</f>
        <v>0</v>
      </c>
      <c r="BW1358" s="78">
        <f>IF(F1358=$BW$2,1,0)</f>
        <v>0</v>
      </c>
      <c r="BX1358" s="78">
        <f>IF(F1358=$BX$2,1,0)</f>
        <v>0</v>
      </c>
      <c r="BY1358" s="78">
        <f>IF(F1358=$BY$2,1,0)</f>
        <v>1</v>
      </c>
      <c r="BZ1358" s="78">
        <f>IF(F1358=$BZ$2,1,0)</f>
        <v>0</v>
      </c>
      <c r="CA1358" t="s">
        <v>2346</v>
      </c>
      <c r="CB1358" s="1">
        <v>0</v>
      </c>
      <c r="CC1358" s="1">
        <v>0</v>
      </c>
    </row>
    <row r="1359" spans="2:81" x14ac:dyDescent="0.3">
      <c r="B1359" s="1">
        <v>77</v>
      </c>
      <c r="C1359" t="s">
        <v>156</v>
      </c>
      <c r="D1359" t="s">
        <v>80</v>
      </c>
      <c r="E1359" s="1" t="s">
        <v>1251</v>
      </c>
      <c r="F1359" s="31" t="s">
        <v>53</v>
      </c>
      <c r="G1359" s="1">
        <v>20</v>
      </c>
      <c r="H1359" s="1">
        <v>2017</v>
      </c>
      <c r="I1359" s="36">
        <v>0.79722222222222217</v>
      </c>
      <c r="J1359" s="1" t="s">
        <v>11</v>
      </c>
      <c r="K1359" s="39">
        <v>16906</v>
      </c>
      <c r="L1359" t="s">
        <v>1811</v>
      </c>
      <c r="M1359" s="76">
        <v>85</v>
      </c>
      <c r="N1359" t="str">
        <f t="shared" si="679"/>
        <v>clear</v>
      </c>
      <c r="O1359" s="78">
        <f t="shared" si="680"/>
        <v>0</v>
      </c>
      <c r="P1359" s="78">
        <v>0</v>
      </c>
      <c r="Q1359" s="78">
        <v>0</v>
      </c>
      <c r="R1359" s="78">
        <f t="shared" si="681"/>
        <v>0</v>
      </c>
      <c r="S1359" s="78">
        <f t="shared" si="682"/>
        <v>0</v>
      </c>
      <c r="T1359" s="78">
        <f t="shared" si="683"/>
        <v>1</v>
      </c>
      <c r="U1359" s="78">
        <f t="shared" si="684"/>
        <v>0</v>
      </c>
      <c r="V1359" s="78">
        <f t="shared" si="685"/>
        <v>0</v>
      </c>
      <c r="W1359" s="78">
        <f t="shared" si="686"/>
        <v>0</v>
      </c>
      <c r="X1359" s="78">
        <f t="shared" si="687"/>
        <v>0</v>
      </c>
      <c r="Y1359" s="78">
        <f t="shared" si="688"/>
        <v>0</v>
      </c>
      <c r="Z1359" s="78">
        <f t="shared" si="689"/>
        <v>0</v>
      </c>
      <c r="AA1359" s="78">
        <f t="shared" si="690"/>
        <v>0</v>
      </c>
      <c r="AB1359" s="78">
        <f t="shared" si="691"/>
        <v>0</v>
      </c>
      <c r="AC1359" s="78">
        <f t="shared" si="692"/>
        <v>0</v>
      </c>
      <c r="AD1359" s="78">
        <f t="shared" si="693"/>
        <v>0</v>
      </c>
      <c r="AE1359" s="78">
        <f t="shared" si="694"/>
        <v>0</v>
      </c>
      <c r="AF1359" s="78">
        <f t="shared" si="695"/>
        <v>0</v>
      </c>
      <c r="AG1359" s="78">
        <f t="shared" si="678"/>
        <v>0</v>
      </c>
      <c r="AH1359" s="78">
        <f t="shared" si="696"/>
        <v>0</v>
      </c>
      <c r="AI1359" s="78">
        <f t="shared" si="697"/>
        <v>0</v>
      </c>
      <c r="AJ1359" s="78">
        <f t="shared" si="698"/>
        <v>0</v>
      </c>
      <c r="AK1359" s="78">
        <f t="shared" si="699"/>
        <v>0</v>
      </c>
      <c r="AL1359" s="78">
        <f t="shared" si="700"/>
        <v>0</v>
      </c>
      <c r="AM1359" s="78">
        <f t="shared" si="701"/>
        <v>0</v>
      </c>
      <c r="AN1359" s="78">
        <f t="shared" si="702"/>
        <v>0</v>
      </c>
      <c r="AO1359" s="78">
        <f t="shared" si="703"/>
        <v>0</v>
      </c>
      <c r="AP1359" s="78">
        <f t="shared" si="704"/>
        <v>0</v>
      </c>
      <c r="AQ1359" s="78">
        <f t="shared" si="705"/>
        <v>0</v>
      </c>
      <c r="AR1359" s="78">
        <f t="shared" si="706"/>
        <v>0</v>
      </c>
      <c r="AS1359" s="78">
        <f t="shared" si="707"/>
        <v>0</v>
      </c>
      <c r="AT1359" s="78">
        <f t="shared" si="708"/>
        <v>0</v>
      </c>
      <c r="AU1359" s="78">
        <f t="shared" si="709"/>
        <v>1</v>
      </c>
      <c r="AV1359" s="78">
        <f>IF(AND(M1359&gt;=35,M1359&lt;=39),1,0)</f>
        <v>0</v>
      </c>
      <c r="AW1359" s="78">
        <f>IF(AND(M1359&gt;=40,M1359&lt;=44),1,0)</f>
        <v>0</v>
      </c>
      <c r="AX1359" s="78">
        <f>IF(AND(M1359&gt;=45,M1359&lt;=49),1,0)</f>
        <v>0</v>
      </c>
      <c r="AY1359" s="78">
        <f>IF(AND(M1359&gt;=50,M1359&lt;=54),1,0)</f>
        <v>0</v>
      </c>
      <c r="AZ1359" s="78">
        <f>IF(AND(M1359&gt;=55,M1359&lt;=59),1,0)</f>
        <v>0</v>
      </c>
      <c r="BA1359" s="78">
        <f>IF(AND(M1359&gt;=60,M1359&lt;=64),1,0)</f>
        <v>0</v>
      </c>
      <c r="BB1359" s="78">
        <f>IF(AND(M1359&gt;=65,M1359&lt;=69),1,0)</f>
        <v>0</v>
      </c>
      <c r="BC1359" s="78">
        <f>IF(AND(M1359&gt;=70,M1359&lt;=74),1,0)</f>
        <v>0</v>
      </c>
      <c r="BD1359" s="78">
        <f>IF(AND(M1359&gt;=75,M1359&lt;=79),1,0)</f>
        <v>0</v>
      </c>
      <c r="BE1359" s="78">
        <f>IF(AND(M1359&gt;=80,M1359&lt;=84),1,0)</f>
        <v>0</v>
      </c>
      <c r="BF1359" s="78">
        <f>IF(AND(M1359&gt;=85,M1359&lt;=89),1,0)</f>
        <v>1</v>
      </c>
      <c r="BG1359" s="78">
        <f>IF(AND(M1359&gt;=90,M1359&lt;=94),1,0)</f>
        <v>0</v>
      </c>
      <c r="BH1359" s="78">
        <f>IF(AND(M1359&gt;=95,M1359&lt;=99),1,0)</f>
        <v>0</v>
      </c>
      <c r="BI1359" s="78">
        <f>IF(AND(M1359&gt;=100,M1359&lt;=105),1,0)</f>
        <v>0</v>
      </c>
      <c r="BJ1359" s="78">
        <f>IF(I1359&lt;$BK$2,1,0)</f>
        <v>0</v>
      </c>
      <c r="BK1359" s="78">
        <f>IF(I1359&gt;$BK$2,1,0)</f>
        <v>1</v>
      </c>
      <c r="BL1359" s="79">
        <f>IF(J1359=$BL$2,1,0)</f>
        <v>0</v>
      </c>
      <c r="BM1359" s="79">
        <f>IF(J1359=$BM381,1,0)</f>
        <v>0</v>
      </c>
      <c r="BN1359" s="79">
        <f>IF(J1359=$BN381,1,0)</f>
        <v>0</v>
      </c>
      <c r="BO1359" s="79">
        <f>IF(J1359=$BO381,1,0)</f>
        <v>0</v>
      </c>
      <c r="BP1359" s="79">
        <f>IF(J1359=$BP381,1,0)</f>
        <v>0</v>
      </c>
      <c r="BQ1359" s="79">
        <f>IF(J1359=$BQ$2,1,0)</f>
        <v>0</v>
      </c>
      <c r="BR1359" s="79">
        <f>IF(J1359=$BR$2,1,0)</f>
        <v>0</v>
      </c>
      <c r="BS1359" s="78">
        <f>IF(F1359=$BS$2,1,0)</f>
        <v>0</v>
      </c>
      <c r="BT1359" s="78">
        <f>IF(F1359=$BT$2,1,0)</f>
        <v>0</v>
      </c>
      <c r="BU1359" s="78">
        <f>IF(F1359=$BU$2,1,0)</f>
        <v>0</v>
      </c>
      <c r="BV1359" s="78">
        <f>IF(F1359=$BV$2,1,0)</f>
        <v>0</v>
      </c>
      <c r="BW1359" s="78">
        <f>IF(F1359=$BW$2,1,0)</f>
        <v>0</v>
      </c>
      <c r="BX1359" s="78">
        <f>IF(F1359=$BX$2,1,0)</f>
        <v>0</v>
      </c>
      <c r="BY1359" s="78">
        <f>IF(F1359=$BY$2,1,0)</f>
        <v>1</v>
      </c>
      <c r="BZ1359" s="78">
        <f>IF(F1359=$BZ$2,1,0)</f>
        <v>0</v>
      </c>
      <c r="CA1359"/>
      <c r="CB1359" s="1">
        <v>0</v>
      </c>
      <c r="CC1359" s="1">
        <v>0</v>
      </c>
    </row>
    <row r="1360" spans="2:81" x14ac:dyDescent="0.3">
      <c r="B1360" s="1">
        <v>78</v>
      </c>
      <c r="C1360" t="s">
        <v>181</v>
      </c>
      <c r="D1360" t="s">
        <v>76</v>
      </c>
      <c r="E1360" s="1" t="s">
        <v>578</v>
      </c>
      <c r="F1360" s="31" t="s">
        <v>53</v>
      </c>
      <c r="G1360" s="1">
        <v>21</v>
      </c>
      <c r="H1360" s="1">
        <v>2017</v>
      </c>
      <c r="I1360" s="36">
        <v>0.79791666666666661</v>
      </c>
      <c r="J1360" s="1" t="s">
        <v>9</v>
      </c>
      <c r="K1360" s="39">
        <v>14967</v>
      </c>
      <c r="L1360" t="s">
        <v>1718</v>
      </c>
      <c r="M1360" s="76">
        <v>86</v>
      </c>
      <c r="N1360" t="str">
        <f t="shared" si="679"/>
        <v>ptcldy</v>
      </c>
      <c r="O1360" s="78">
        <f t="shared" si="680"/>
        <v>0</v>
      </c>
      <c r="P1360" s="78">
        <v>0</v>
      </c>
      <c r="Q1360" s="78">
        <v>0</v>
      </c>
      <c r="R1360" s="78">
        <f t="shared" si="681"/>
        <v>0</v>
      </c>
      <c r="S1360" s="78">
        <f t="shared" si="682"/>
        <v>0</v>
      </c>
      <c r="T1360" s="78">
        <f t="shared" si="683"/>
        <v>0</v>
      </c>
      <c r="U1360" s="78">
        <f t="shared" si="684"/>
        <v>0</v>
      </c>
      <c r="V1360" s="78">
        <f t="shared" si="685"/>
        <v>0</v>
      </c>
      <c r="W1360" s="78">
        <f t="shared" si="686"/>
        <v>0</v>
      </c>
      <c r="X1360" s="78">
        <f t="shared" si="687"/>
        <v>0</v>
      </c>
      <c r="Y1360" s="78">
        <f t="shared" si="688"/>
        <v>0</v>
      </c>
      <c r="Z1360" s="78">
        <f t="shared" si="689"/>
        <v>0</v>
      </c>
      <c r="AA1360" s="78">
        <f t="shared" si="690"/>
        <v>0</v>
      </c>
      <c r="AB1360" s="78">
        <f t="shared" si="691"/>
        <v>0</v>
      </c>
      <c r="AC1360" s="78">
        <f t="shared" si="692"/>
        <v>0</v>
      </c>
      <c r="AD1360" s="78">
        <f t="shared" si="693"/>
        <v>0</v>
      </c>
      <c r="AE1360" s="78">
        <f t="shared" si="694"/>
        <v>0</v>
      </c>
      <c r="AF1360" s="78">
        <f t="shared" si="695"/>
        <v>0</v>
      </c>
      <c r="AG1360" s="78">
        <f t="shared" si="678"/>
        <v>0</v>
      </c>
      <c r="AH1360" s="78">
        <f t="shared" si="696"/>
        <v>0</v>
      </c>
      <c r="AI1360" s="78">
        <f t="shared" si="697"/>
        <v>0</v>
      </c>
      <c r="AJ1360" s="78">
        <f t="shared" si="698"/>
        <v>0</v>
      </c>
      <c r="AK1360" s="78">
        <f t="shared" si="699"/>
        <v>0</v>
      </c>
      <c r="AL1360" s="78">
        <f t="shared" si="700"/>
        <v>0</v>
      </c>
      <c r="AM1360" s="78">
        <f t="shared" si="701"/>
        <v>0</v>
      </c>
      <c r="AN1360" s="78">
        <f t="shared" si="702"/>
        <v>0</v>
      </c>
      <c r="AO1360" s="78">
        <f t="shared" si="703"/>
        <v>0</v>
      </c>
      <c r="AP1360" s="78">
        <f t="shared" si="704"/>
        <v>0</v>
      </c>
      <c r="AQ1360" s="78">
        <f t="shared" si="705"/>
        <v>1</v>
      </c>
      <c r="AR1360" s="78">
        <f t="shared" si="706"/>
        <v>0</v>
      </c>
      <c r="AS1360" s="78">
        <f t="shared" si="707"/>
        <v>0</v>
      </c>
      <c r="AT1360" s="78">
        <f t="shared" si="708"/>
        <v>0</v>
      </c>
      <c r="AU1360" s="78">
        <f t="shared" si="709"/>
        <v>1</v>
      </c>
      <c r="AV1360" s="78">
        <f>IF(AND(M1360&gt;=35,M1360&lt;=39),1,0)</f>
        <v>0</v>
      </c>
      <c r="AW1360" s="78">
        <f>IF(AND(M1360&gt;=40,M1360&lt;=44),1,0)</f>
        <v>0</v>
      </c>
      <c r="AX1360" s="78">
        <f>IF(AND(M1360&gt;=45,M1360&lt;=49),1,0)</f>
        <v>0</v>
      </c>
      <c r="AY1360" s="78">
        <f>IF(AND(M1360&gt;=50,M1360&lt;=54),1,0)</f>
        <v>0</v>
      </c>
      <c r="AZ1360" s="78">
        <f>IF(AND(M1360&gt;=55,M1360&lt;=59),1,0)</f>
        <v>0</v>
      </c>
      <c r="BA1360" s="78">
        <f>IF(AND(M1360&gt;=60,M1360&lt;=64),1,0)</f>
        <v>0</v>
      </c>
      <c r="BB1360" s="78">
        <f>IF(AND(M1360&gt;=65,M1360&lt;=69),1,0)</f>
        <v>0</v>
      </c>
      <c r="BC1360" s="78">
        <f>IF(AND(M1360&gt;=70,M1360&lt;=74),1,0)</f>
        <v>0</v>
      </c>
      <c r="BD1360" s="78">
        <f>IF(AND(M1360&gt;=75,M1360&lt;=79),1,0)</f>
        <v>0</v>
      </c>
      <c r="BE1360" s="78">
        <f>IF(AND(M1360&gt;=80,M1360&lt;=84),1,0)</f>
        <v>0</v>
      </c>
      <c r="BF1360" s="78">
        <f>IF(AND(M1360&gt;=85,M1360&lt;=89),1,0)</f>
        <v>1</v>
      </c>
      <c r="BG1360" s="78">
        <f>IF(AND(M1360&gt;=90,M1360&lt;=94),1,0)</f>
        <v>0</v>
      </c>
      <c r="BH1360" s="78">
        <f>IF(AND(M1360&gt;=95,M1360&lt;=99),1,0)</f>
        <v>0</v>
      </c>
      <c r="BI1360" s="78">
        <f>IF(AND(M1360&gt;=100,M1360&lt;=105),1,0)</f>
        <v>0</v>
      </c>
      <c r="BJ1360" s="78">
        <f>IF(I1360&lt;$BK$2,1,0)</f>
        <v>0</v>
      </c>
      <c r="BK1360" s="78">
        <f>IF(I1360&gt;$BK$2,1,0)</f>
        <v>1</v>
      </c>
      <c r="BL1360" s="79">
        <f>IF(J1360=$BL$2,1,0)</f>
        <v>0</v>
      </c>
      <c r="BM1360" s="79">
        <f>IF(J1360=$BM382,1,0)</f>
        <v>0</v>
      </c>
      <c r="BN1360" s="79">
        <f>IF(J1360=$BN382,1,0)</f>
        <v>0</v>
      </c>
      <c r="BO1360" s="79">
        <f>IF(J1360=$BO382,1,0)</f>
        <v>0</v>
      </c>
      <c r="BP1360" s="79">
        <f>IF(J1360=$BP382,1,0)</f>
        <v>0</v>
      </c>
      <c r="BQ1360" s="79">
        <f>IF(J1360=$BQ$2,1,0)</f>
        <v>0</v>
      </c>
      <c r="BR1360" s="79">
        <f>IF(J1360=$BR$2,1,0)</f>
        <v>0</v>
      </c>
      <c r="BS1360" s="78">
        <f>IF(F1360=$BS$2,1,0)</f>
        <v>0</v>
      </c>
      <c r="BT1360" s="78">
        <f>IF(F1360=$BT$2,1,0)</f>
        <v>0</v>
      </c>
      <c r="BU1360" s="78">
        <f>IF(F1360=$BU$2,1,0)</f>
        <v>0</v>
      </c>
      <c r="BV1360" s="78">
        <f>IF(F1360=$BV$2,1,0)</f>
        <v>0</v>
      </c>
      <c r="BW1360" s="78">
        <f>IF(F1360=$BW$2,1,0)</f>
        <v>0</v>
      </c>
      <c r="BX1360" s="78">
        <f>IF(F1360=$BX$2,1,0)</f>
        <v>0</v>
      </c>
      <c r="BY1360" s="78">
        <f>IF(F1360=$BY$2,1,0)</f>
        <v>1</v>
      </c>
      <c r="BZ1360" s="78">
        <f>IF(F1360=$BZ$2,1,0)</f>
        <v>0</v>
      </c>
      <c r="CA1360"/>
      <c r="CB1360" s="1">
        <v>0</v>
      </c>
      <c r="CC1360" s="1">
        <v>0</v>
      </c>
    </row>
    <row r="1361" spans="2:81" x14ac:dyDescent="0.3">
      <c r="B1361" s="1">
        <v>79</v>
      </c>
      <c r="C1361" t="s">
        <v>181</v>
      </c>
      <c r="D1361" t="s">
        <v>76</v>
      </c>
      <c r="E1361" s="1" t="s">
        <v>579</v>
      </c>
      <c r="F1361" s="31" t="s">
        <v>53</v>
      </c>
      <c r="G1361" s="1">
        <v>22</v>
      </c>
      <c r="H1361" s="1">
        <v>2017</v>
      </c>
      <c r="I1361" s="36">
        <v>0.79722222222222217</v>
      </c>
      <c r="J1361" s="1" t="s">
        <v>5</v>
      </c>
      <c r="K1361" s="39">
        <v>28835</v>
      </c>
      <c r="L1361" t="s">
        <v>1877</v>
      </c>
      <c r="M1361" s="76">
        <v>80</v>
      </c>
      <c r="N1361" t="str">
        <f t="shared" si="679"/>
        <v>overcast</v>
      </c>
      <c r="O1361" s="78">
        <f t="shared" si="680"/>
        <v>0</v>
      </c>
      <c r="P1361" s="78">
        <v>0</v>
      </c>
      <c r="Q1361" s="78">
        <v>0</v>
      </c>
      <c r="R1361" s="78">
        <f t="shared" si="681"/>
        <v>0</v>
      </c>
      <c r="S1361" s="78">
        <f t="shared" si="682"/>
        <v>0</v>
      </c>
      <c r="T1361" s="78">
        <f t="shared" si="683"/>
        <v>0</v>
      </c>
      <c r="U1361" s="78">
        <f t="shared" si="684"/>
        <v>0</v>
      </c>
      <c r="V1361" s="78">
        <f t="shared" si="685"/>
        <v>0</v>
      </c>
      <c r="W1361" s="78">
        <f t="shared" si="686"/>
        <v>0</v>
      </c>
      <c r="X1361" s="78">
        <f t="shared" si="687"/>
        <v>0</v>
      </c>
      <c r="Y1361" s="78">
        <f t="shared" si="688"/>
        <v>0</v>
      </c>
      <c r="Z1361" s="78">
        <f t="shared" si="689"/>
        <v>0</v>
      </c>
      <c r="AA1361" s="78">
        <f t="shared" si="690"/>
        <v>0</v>
      </c>
      <c r="AB1361" s="78">
        <f t="shared" si="691"/>
        <v>0</v>
      </c>
      <c r="AC1361" s="78">
        <f t="shared" si="692"/>
        <v>0</v>
      </c>
      <c r="AD1361" s="78">
        <f t="shared" si="693"/>
        <v>0</v>
      </c>
      <c r="AE1361" s="78">
        <f t="shared" si="694"/>
        <v>0</v>
      </c>
      <c r="AF1361" s="78">
        <f t="shared" si="695"/>
        <v>0</v>
      </c>
      <c r="AG1361" s="78">
        <f t="shared" si="678"/>
        <v>0</v>
      </c>
      <c r="AH1361" s="78">
        <f t="shared" si="696"/>
        <v>0</v>
      </c>
      <c r="AI1361" s="78">
        <f t="shared" si="697"/>
        <v>0</v>
      </c>
      <c r="AJ1361" s="78">
        <f t="shared" si="698"/>
        <v>0</v>
      </c>
      <c r="AK1361" s="78">
        <f t="shared" si="699"/>
        <v>0</v>
      </c>
      <c r="AL1361" s="78">
        <f t="shared" si="700"/>
        <v>0</v>
      </c>
      <c r="AM1361" s="78">
        <f t="shared" si="701"/>
        <v>0</v>
      </c>
      <c r="AN1361" s="78">
        <f t="shared" si="702"/>
        <v>0</v>
      </c>
      <c r="AO1361" s="78">
        <f t="shared" si="703"/>
        <v>0</v>
      </c>
      <c r="AP1361" s="78">
        <f t="shared" si="704"/>
        <v>0</v>
      </c>
      <c r="AQ1361" s="78">
        <f t="shared" si="705"/>
        <v>1</v>
      </c>
      <c r="AR1361" s="78">
        <f t="shared" si="706"/>
        <v>0</v>
      </c>
      <c r="AS1361" s="78">
        <f t="shared" si="707"/>
        <v>0</v>
      </c>
      <c r="AT1361" s="78">
        <f t="shared" si="708"/>
        <v>0</v>
      </c>
      <c r="AU1361" s="78">
        <f t="shared" si="709"/>
        <v>1</v>
      </c>
      <c r="AV1361" s="78">
        <f>IF(AND(M1361&gt;=35,M1361&lt;=39),1,0)</f>
        <v>0</v>
      </c>
      <c r="AW1361" s="78">
        <f>IF(AND(M1361&gt;=40,M1361&lt;=44),1,0)</f>
        <v>0</v>
      </c>
      <c r="AX1361" s="78">
        <f>IF(AND(M1361&gt;=45,M1361&lt;=49),1,0)</f>
        <v>0</v>
      </c>
      <c r="AY1361" s="78">
        <f>IF(AND(M1361&gt;=50,M1361&lt;=54),1,0)</f>
        <v>0</v>
      </c>
      <c r="AZ1361" s="78">
        <f>IF(AND(M1361&gt;=55,M1361&lt;=59),1,0)</f>
        <v>0</v>
      </c>
      <c r="BA1361" s="78">
        <f>IF(AND(M1361&gt;=60,M1361&lt;=64),1,0)</f>
        <v>0</v>
      </c>
      <c r="BB1361" s="78">
        <f>IF(AND(M1361&gt;=65,M1361&lt;=69),1,0)</f>
        <v>0</v>
      </c>
      <c r="BC1361" s="78">
        <f>IF(AND(M1361&gt;=70,M1361&lt;=74),1,0)</f>
        <v>0</v>
      </c>
      <c r="BD1361" s="78">
        <f>IF(AND(M1361&gt;=75,M1361&lt;=79),1,0)</f>
        <v>0</v>
      </c>
      <c r="BE1361" s="78">
        <f>IF(AND(M1361&gt;=80,M1361&lt;=84),1,0)</f>
        <v>1</v>
      </c>
      <c r="BF1361" s="78">
        <f>IF(AND(M1361&gt;=85,M1361&lt;=89),1,0)</f>
        <v>0</v>
      </c>
      <c r="BG1361" s="78">
        <f>IF(AND(M1361&gt;=90,M1361&lt;=94),1,0)</f>
        <v>0</v>
      </c>
      <c r="BH1361" s="78">
        <f>IF(AND(M1361&gt;=95,M1361&lt;=99),1,0)</f>
        <v>0</v>
      </c>
      <c r="BI1361" s="78">
        <f>IF(AND(M1361&gt;=100,M1361&lt;=105),1,0)</f>
        <v>0</v>
      </c>
      <c r="BJ1361" s="78">
        <f>IF(I1361&lt;$BK$2,1,0)</f>
        <v>0</v>
      </c>
      <c r="BK1361" s="78">
        <f>IF(I1361&gt;$BK$2,1,0)</f>
        <v>1</v>
      </c>
      <c r="BL1361" s="79">
        <f>IF(J1361=$BL$2,1,0)</f>
        <v>0</v>
      </c>
      <c r="BM1361" s="79">
        <f>IF(J1361=$BM383,1,0)</f>
        <v>0</v>
      </c>
      <c r="BN1361" s="79">
        <f>IF(J1361=$BN383,1,0)</f>
        <v>0</v>
      </c>
      <c r="BO1361" s="79">
        <f>IF(J1361=$BO383,1,0)</f>
        <v>0</v>
      </c>
      <c r="BP1361" s="79">
        <f>IF(J1361=$BP383,1,0)</f>
        <v>0</v>
      </c>
      <c r="BQ1361" s="79">
        <f>IF(J1361=$BQ$2,1,0)</f>
        <v>0</v>
      </c>
      <c r="BR1361" s="79">
        <f>IF(J1361=$BR$2,1,0)</f>
        <v>0</v>
      </c>
      <c r="BS1361" s="78">
        <f>IF(F1361=$BS$2,1,0)</f>
        <v>0</v>
      </c>
      <c r="BT1361" s="78">
        <f>IF(F1361=$BT$2,1,0)</f>
        <v>0</v>
      </c>
      <c r="BU1361" s="78">
        <f>IF(F1361=$BU$2,1,0)</f>
        <v>0</v>
      </c>
      <c r="BV1361" s="78">
        <f>IF(F1361=$BV$2,1,0)</f>
        <v>0</v>
      </c>
      <c r="BW1361" s="78">
        <f>IF(F1361=$BW$2,1,0)</f>
        <v>0</v>
      </c>
      <c r="BX1361" s="78">
        <f>IF(F1361=$BX$2,1,0)</f>
        <v>0</v>
      </c>
      <c r="BY1361" s="78">
        <f>IF(F1361=$BY$2,1,0)</f>
        <v>1</v>
      </c>
      <c r="BZ1361" s="78">
        <f>IF(F1361=$BZ$2,1,0)</f>
        <v>0</v>
      </c>
      <c r="CA1361" t="s">
        <v>2040</v>
      </c>
      <c r="CB1361" s="1">
        <v>0</v>
      </c>
      <c r="CC1361" s="1">
        <v>0</v>
      </c>
    </row>
    <row r="1362" spans="2:81" x14ac:dyDescent="0.3">
      <c r="B1362" s="1">
        <v>80</v>
      </c>
      <c r="C1362" t="s">
        <v>181</v>
      </c>
      <c r="D1362" t="s">
        <v>76</v>
      </c>
      <c r="E1362" s="1" t="s">
        <v>580</v>
      </c>
      <c r="F1362" s="31" t="s">
        <v>53</v>
      </c>
      <c r="G1362" s="1">
        <v>23</v>
      </c>
      <c r="H1362" s="1">
        <v>2017</v>
      </c>
      <c r="I1362" s="36">
        <v>0.79791666666666661</v>
      </c>
      <c r="J1362" s="1" t="s">
        <v>7</v>
      </c>
      <c r="K1362" s="39">
        <v>42802</v>
      </c>
      <c r="L1362" t="s">
        <v>1783</v>
      </c>
      <c r="M1362" s="76">
        <v>87</v>
      </c>
      <c r="N1362" t="str">
        <f t="shared" si="679"/>
        <v>clear</v>
      </c>
      <c r="O1362" s="78">
        <f t="shared" si="680"/>
        <v>0</v>
      </c>
      <c r="P1362" s="78">
        <v>0</v>
      </c>
      <c r="Q1362" s="78">
        <v>0</v>
      </c>
      <c r="R1362" s="78">
        <f t="shared" si="681"/>
        <v>0</v>
      </c>
      <c r="S1362" s="78">
        <f t="shared" si="682"/>
        <v>0</v>
      </c>
      <c r="T1362" s="78">
        <f t="shared" si="683"/>
        <v>0</v>
      </c>
      <c r="U1362" s="78">
        <f t="shared" si="684"/>
        <v>0</v>
      </c>
      <c r="V1362" s="78">
        <f t="shared" si="685"/>
        <v>0</v>
      </c>
      <c r="W1362" s="78">
        <f t="shared" si="686"/>
        <v>0</v>
      </c>
      <c r="X1362" s="78">
        <f t="shared" si="687"/>
        <v>0</v>
      </c>
      <c r="Y1362" s="78">
        <f t="shared" si="688"/>
        <v>0</v>
      </c>
      <c r="Z1362" s="78">
        <f t="shared" si="689"/>
        <v>0</v>
      </c>
      <c r="AA1362" s="78">
        <f t="shared" si="690"/>
        <v>0</v>
      </c>
      <c r="AB1362" s="78">
        <f t="shared" si="691"/>
        <v>0</v>
      </c>
      <c r="AC1362" s="78">
        <f t="shared" si="692"/>
        <v>0</v>
      </c>
      <c r="AD1362" s="78">
        <f t="shared" si="693"/>
        <v>0</v>
      </c>
      <c r="AE1362" s="78">
        <f t="shared" si="694"/>
        <v>0</v>
      </c>
      <c r="AF1362" s="78">
        <f t="shared" si="695"/>
        <v>0</v>
      </c>
      <c r="AG1362" s="78">
        <f t="shared" si="678"/>
        <v>0</v>
      </c>
      <c r="AH1362" s="78">
        <f t="shared" si="696"/>
        <v>0</v>
      </c>
      <c r="AI1362" s="78">
        <f t="shared" si="697"/>
        <v>0</v>
      </c>
      <c r="AJ1362" s="78">
        <f t="shared" si="698"/>
        <v>0</v>
      </c>
      <c r="AK1362" s="78">
        <f t="shared" si="699"/>
        <v>0</v>
      </c>
      <c r="AL1362" s="78">
        <f t="shared" si="700"/>
        <v>0</v>
      </c>
      <c r="AM1362" s="78">
        <f t="shared" si="701"/>
        <v>0</v>
      </c>
      <c r="AN1362" s="78">
        <f t="shared" si="702"/>
        <v>0</v>
      </c>
      <c r="AO1362" s="78">
        <f t="shared" si="703"/>
        <v>0</v>
      </c>
      <c r="AP1362" s="78">
        <f t="shared" si="704"/>
        <v>0</v>
      </c>
      <c r="AQ1362" s="78">
        <f t="shared" si="705"/>
        <v>1</v>
      </c>
      <c r="AR1362" s="78">
        <f t="shared" si="706"/>
        <v>0</v>
      </c>
      <c r="AS1362" s="78">
        <f t="shared" si="707"/>
        <v>0</v>
      </c>
      <c r="AT1362" s="78">
        <f t="shared" si="708"/>
        <v>0</v>
      </c>
      <c r="AU1362" s="78">
        <f t="shared" si="709"/>
        <v>1</v>
      </c>
      <c r="AV1362" s="78">
        <f>IF(AND(M1362&gt;=35,M1362&lt;=39),1,0)</f>
        <v>0</v>
      </c>
      <c r="AW1362" s="78">
        <f>IF(AND(M1362&gt;=40,M1362&lt;=44),1,0)</f>
        <v>0</v>
      </c>
      <c r="AX1362" s="78">
        <f>IF(AND(M1362&gt;=45,M1362&lt;=49),1,0)</f>
        <v>0</v>
      </c>
      <c r="AY1362" s="78">
        <f>IF(AND(M1362&gt;=50,M1362&lt;=54),1,0)</f>
        <v>0</v>
      </c>
      <c r="AZ1362" s="78">
        <f>IF(AND(M1362&gt;=55,M1362&lt;=59),1,0)</f>
        <v>0</v>
      </c>
      <c r="BA1362" s="78">
        <f>IF(AND(M1362&gt;=60,M1362&lt;=64),1,0)</f>
        <v>0</v>
      </c>
      <c r="BB1362" s="78">
        <f>IF(AND(M1362&gt;=65,M1362&lt;=69),1,0)</f>
        <v>0</v>
      </c>
      <c r="BC1362" s="78">
        <f>IF(AND(M1362&gt;=70,M1362&lt;=74),1,0)</f>
        <v>0</v>
      </c>
      <c r="BD1362" s="78">
        <f>IF(AND(M1362&gt;=75,M1362&lt;=79),1,0)</f>
        <v>0</v>
      </c>
      <c r="BE1362" s="78">
        <f>IF(AND(M1362&gt;=80,M1362&lt;=84),1,0)</f>
        <v>0</v>
      </c>
      <c r="BF1362" s="78">
        <f>IF(AND(M1362&gt;=85,M1362&lt;=89),1,0)</f>
        <v>1</v>
      </c>
      <c r="BG1362" s="78">
        <f>IF(AND(M1362&gt;=90,M1362&lt;=94),1,0)</f>
        <v>0</v>
      </c>
      <c r="BH1362" s="78">
        <f>IF(AND(M1362&gt;=95,M1362&lt;=99),1,0)</f>
        <v>0</v>
      </c>
      <c r="BI1362" s="78">
        <f>IF(AND(M1362&gt;=100,M1362&lt;=105),1,0)</f>
        <v>0</v>
      </c>
      <c r="BJ1362" s="78">
        <f>IF(I1362&lt;$BK$2,1,0)</f>
        <v>0</v>
      </c>
      <c r="BK1362" s="78">
        <f>IF(I1362&gt;$BK$2,1,0)</f>
        <v>1</v>
      </c>
      <c r="BL1362" s="79">
        <f>IF(J1362=$BL$2,1,0)</f>
        <v>0</v>
      </c>
      <c r="BM1362" s="79">
        <f>IF(J1362=$BM384,1,0)</f>
        <v>0</v>
      </c>
      <c r="BN1362" s="79">
        <f>IF(J1362=$BN384,1,0)</f>
        <v>0</v>
      </c>
      <c r="BO1362" s="79">
        <f>IF(J1362=$BO384,1,0)</f>
        <v>0</v>
      </c>
      <c r="BP1362" s="79">
        <f>IF(J1362=$BP384,1,0)</f>
        <v>0</v>
      </c>
      <c r="BQ1362" s="79">
        <f>IF(J1362=$BQ$2,1,0)</f>
        <v>1</v>
      </c>
      <c r="BR1362" s="79">
        <f>IF(J1362=$BR$2,1,0)</f>
        <v>0</v>
      </c>
      <c r="BS1362" s="78">
        <f>IF(F1362=$BS$2,1,0)</f>
        <v>0</v>
      </c>
      <c r="BT1362" s="78">
        <f>IF(F1362=$BT$2,1,0)</f>
        <v>0</v>
      </c>
      <c r="BU1362" s="78">
        <f>IF(F1362=$BU$2,1,0)</f>
        <v>0</v>
      </c>
      <c r="BV1362" s="78">
        <f>IF(F1362=$BV$2,1,0)</f>
        <v>0</v>
      </c>
      <c r="BW1362" s="78">
        <f>IF(F1362=$BW$2,1,0)</f>
        <v>0</v>
      </c>
      <c r="BX1362" s="78">
        <f>IF(F1362=$BX$2,1,0)</f>
        <v>0</v>
      </c>
      <c r="BY1362" s="78">
        <f>IF(F1362=$BY$2,1,0)</f>
        <v>1</v>
      </c>
      <c r="BZ1362" s="78">
        <f>IF(F1362=$BZ$2,1,0)</f>
        <v>0</v>
      </c>
      <c r="CA1362" t="s">
        <v>2347</v>
      </c>
      <c r="CB1362" s="1">
        <v>0</v>
      </c>
      <c r="CC1362" s="1">
        <v>0</v>
      </c>
    </row>
    <row r="1363" spans="2:81" x14ac:dyDescent="0.3">
      <c r="B1363" s="1">
        <v>81</v>
      </c>
      <c r="C1363" t="s">
        <v>181</v>
      </c>
      <c r="D1363" t="s">
        <v>76</v>
      </c>
      <c r="E1363" s="1" t="s">
        <v>581</v>
      </c>
      <c r="F1363" s="31" t="s">
        <v>53</v>
      </c>
      <c r="G1363" s="1">
        <v>24</v>
      </c>
      <c r="H1363" s="1">
        <v>2017</v>
      </c>
      <c r="I1363" s="36">
        <v>0.56874999999999998</v>
      </c>
      <c r="J1363" s="1" t="s">
        <v>8</v>
      </c>
      <c r="K1363" s="39">
        <v>23424</v>
      </c>
      <c r="L1363" t="s">
        <v>1878</v>
      </c>
      <c r="M1363" s="76">
        <v>90</v>
      </c>
      <c r="N1363" t="str">
        <f t="shared" si="679"/>
        <v>sunny</v>
      </c>
      <c r="O1363" s="78">
        <f t="shared" si="680"/>
        <v>0</v>
      </c>
      <c r="P1363" s="78">
        <v>0</v>
      </c>
      <c r="Q1363" s="78">
        <v>0</v>
      </c>
      <c r="R1363" s="78">
        <f t="shared" si="681"/>
        <v>0</v>
      </c>
      <c r="S1363" s="78">
        <f t="shared" si="682"/>
        <v>0</v>
      </c>
      <c r="T1363" s="78">
        <f t="shared" si="683"/>
        <v>0</v>
      </c>
      <c r="U1363" s="78">
        <f t="shared" si="684"/>
        <v>0</v>
      </c>
      <c r="V1363" s="78">
        <f t="shared" si="685"/>
        <v>0</v>
      </c>
      <c r="W1363" s="78">
        <f t="shared" si="686"/>
        <v>0</v>
      </c>
      <c r="X1363" s="78">
        <f t="shared" si="687"/>
        <v>0</v>
      </c>
      <c r="Y1363" s="78">
        <f t="shared" si="688"/>
        <v>0</v>
      </c>
      <c r="Z1363" s="78">
        <f t="shared" si="689"/>
        <v>0</v>
      </c>
      <c r="AA1363" s="78">
        <f t="shared" si="690"/>
        <v>0</v>
      </c>
      <c r="AB1363" s="78">
        <f t="shared" si="691"/>
        <v>0</v>
      </c>
      <c r="AC1363" s="78">
        <f t="shared" si="692"/>
        <v>0</v>
      </c>
      <c r="AD1363" s="78">
        <f t="shared" si="693"/>
        <v>0</v>
      </c>
      <c r="AE1363" s="78">
        <f t="shared" si="694"/>
        <v>0</v>
      </c>
      <c r="AF1363" s="78">
        <f t="shared" si="695"/>
        <v>0</v>
      </c>
      <c r="AG1363" s="78">
        <f t="shared" si="678"/>
        <v>0</v>
      </c>
      <c r="AH1363" s="78">
        <f t="shared" si="696"/>
        <v>0</v>
      </c>
      <c r="AI1363" s="78">
        <f t="shared" si="697"/>
        <v>0</v>
      </c>
      <c r="AJ1363" s="78">
        <f t="shared" si="698"/>
        <v>0</v>
      </c>
      <c r="AK1363" s="78">
        <f t="shared" si="699"/>
        <v>0</v>
      </c>
      <c r="AL1363" s="78">
        <f t="shared" si="700"/>
        <v>0</v>
      </c>
      <c r="AM1363" s="78">
        <f t="shared" si="701"/>
        <v>0</v>
      </c>
      <c r="AN1363" s="78">
        <f t="shared" si="702"/>
        <v>0</v>
      </c>
      <c r="AO1363" s="78">
        <f t="shared" si="703"/>
        <v>0</v>
      </c>
      <c r="AP1363" s="78">
        <f t="shared" si="704"/>
        <v>0</v>
      </c>
      <c r="AQ1363" s="78">
        <f t="shared" si="705"/>
        <v>1</v>
      </c>
      <c r="AR1363" s="78">
        <f t="shared" si="706"/>
        <v>0</v>
      </c>
      <c r="AS1363" s="78">
        <f t="shared" si="707"/>
        <v>0</v>
      </c>
      <c r="AT1363" s="78">
        <f t="shared" si="708"/>
        <v>0</v>
      </c>
      <c r="AU1363" s="78">
        <f t="shared" si="709"/>
        <v>1</v>
      </c>
      <c r="AV1363" s="78">
        <f>IF(AND(M1363&gt;=35,M1363&lt;=39),1,0)</f>
        <v>0</v>
      </c>
      <c r="AW1363" s="78">
        <f>IF(AND(M1363&gt;=40,M1363&lt;=44),1,0)</f>
        <v>0</v>
      </c>
      <c r="AX1363" s="78">
        <f>IF(AND(M1363&gt;=45,M1363&lt;=49),1,0)</f>
        <v>0</v>
      </c>
      <c r="AY1363" s="78">
        <f>IF(AND(M1363&gt;=50,M1363&lt;=54),1,0)</f>
        <v>0</v>
      </c>
      <c r="AZ1363" s="78">
        <f>IF(AND(M1363&gt;=55,M1363&lt;=59),1,0)</f>
        <v>0</v>
      </c>
      <c r="BA1363" s="78">
        <f>IF(AND(M1363&gt;=60,M1363&lt;=64),1,0)</f>
        <v>0</v>
      </c>
      <c r="BB1363" s="78">
        <f>IF(AND(M1363&gt;=65,M1363&lt;=69),1,0)</f>
        <v>0</v>
      </c>
      <c r="BC1363" s="78">
        <f>IF(AND(M1363&gt;=70,M1363&lt;=74),1,0)</f>
        <v>0</v>
      </c>
      <c r="BD1363" s="78">
        <f>IF(AND(M1363&gt;=75,M1363&lt;=79),1,0)</f>
        <v>0</v>
      </c>
      <c r="BE1363" s="78">
        <f>IF(AND(M1363&gt;=80,M1363&lt;=84),1,0)</f>
        <v>0</v>
      </c>
      <c r="BF1363" s="78">
        <f>IF(AND(M1363&gt;=85,M1363&lt;=89),1,0)</f>
        <v>0</v>
      </c>
      <c r="BG1363" s="78">
        <f>IF(AND(M1363&gt;=90,M1363&lt;=94),1,0)</f>
        <v>1</v>
      </c>
      <c r="BH1363" s="78">
        <f>IF(AND(M1363&gt;=95,M1363&lt;=99),1,0)</f>
        <v>0</v>
      </c>
      <c r="BI1363" s="78">
        <f>IF(AND(M1363&gt;=100,M1363&lt;=105),1,0)</f>
        <v>0</v>
      </c>
      <c r="BJ1363" s="78">
        <f>IF(I1363&lt;$BK$2,1,0)</f>
        <v>1</v>
      </c>
      <c r="BK1363" s="78">
        <f>IF(I1363&gt;$BK$2,1,0)</f>
        <v>0</v>
      </c>
      <c r="BL1363" s="79">
        <f>IF(J1363=$BL$2,1,0)</f>
        <v>0</v>
      </c>
      <c r="BM1363" s="79">
        <f>IF(J1363=$BM385,1,0)</f>
        <v>0</v>
      </c>
      <c r="BN1363" s="79">
        <f>IF(J1363=$BN385,1,0)</f>
        <v>0</v>
      </c>
      <c r="BO1363" s="79">
        <f>IF(J1363=$BO385,1,0)</f>
        <v>0</v>
      </c>
      <c r="BP1363" s="79">
        <f>IF(J1363=$BP385,1,0)</f>
        <v>0</v>
      </c>
      <c r="BQ1363" s="79">
        <f>IF(J1363=$BQ$2,1,0)</f>
        <v>0</v>
      </c>
      <c r="BR1363" s="79">
        <f>IF(J1363=$BR$2,1,0)</f>
        <v>1</v>
      </c>
      <c r="BS1363" s="78">
        <f>IF(F1363=$BS$2,1,0)</f>
        <v>0</v>
      </c>
      <c r="BT1363" s="78">
        <f>IF(F1363=$BT$2,1,0)</f>
        <v>0</v>
      </c>
      <c r="BU1363" s="78">
        <f>IF(F1363=$BU$2,1,0)</f>
        <v>0</v>
      </c>
      <c r="BV1363" s="78">
        <f>IF(F1363=$BV$2,1,0)</f>
        <v>0</v>
      </c>
      <c r="BW1363" s="78">
        <f>IF(F1363=$BW$2,1,0)</f>
        <v>0</v>
      </c>
      <c r="BX1363" s="78">
        <f>IF(F1363=$BX$2,1,0)</f>
        <v>0</v>
      </c>
      <c r="BY1363" s="78">
        <f>IF(F1363=$BY$2,1,0)</f>
        <v>1</v>
      </c>
      <c r="BZ1363" s="78">
        <f>IF(F1363=$BZ$2,1,0)</f>
        <v>0</v>
      </c>
      <c r="CA1363" t="s">
        <v>2348</v>
      </c>
      <c r="CB1363" s="1">
        <v>1</v>
      </c>
      <c r="CC1363" s="1">
        <v>0</v>
      </c>
    </row>
    <row r="1364" spans="2:81" x14ac:dyDescent="0.3">
      <c r="B1364" s="1">
        <v>1</v>
      </c>
      <c r="C1364" t="s">
        <v>167</v>
      </c>
      <c r="D1364" t="s">
        <v>78</v>
      </c>
      <c r="E1364" s="31" t="s">
        <v>2360</v>
      </c>
      <c r="F1364" t="s">
        <v>55</v>
      </c>
      <c r="G1364">
        <v>29</v>
      </c>
      <c r="H1364" s="1">
        <v>2018</v>
      </c>
      <c r="I1364" s="36">
        <v>0.63055555555555554</v>
      </c>
      <c r="J1364" s="1" t="s">
        <v>9</v>
      </c>
      <c r="K1364" s="39">
        <v>45469</v>
      </c>
      <c r="L1364" t="s">
        <v>2384</v>
      </c>
      <c r="M1364" s="76">
        <v>65</v>
      </c>
      <c r="N1364" t="str">
        <f t="shared" si="679"/>
        <v>ptcldy</v>
      </c>
      <c r="O1364" s="78">
        <f t="shared" si="680"/>
        <v>1</v>
      </c>
      <c r="P1364" s="78">
        <v>0</v>
      </c>
      <c r="Q1364" s="78">
        <v>0</v>
      </c>
      <c r="R1364" s="78">
        <f t="shared" si="681"/>
        <v>0</v>
      </c>
      <c r="S1364" s="78">
        <f t="shared" si="682"/>
        <v>0</v>
      </c>
      <c r="T1364" s="78">
        <f t="shared" si="683"/>
        <v>0</v>
      </c>
      <c r="U1364" s="78">
        <f t="shared" si="684"/>
        <v>0</v>
      </c>
      <c r="V1364" s="78">
        <f t="shared" si="685"/>
        <v>0</v>
      </c>
      <c r="W1364" s="78">
        <f t="shared" si="686"/>
        <v>0</v>
      </c>
      <c r="X1364" s="78">
        <f t="shared" si="687"/>
        <v>0</v>
      </c>
      <c r="Y1364" s="78">
        <f t="shared" si="688"/>
        <v>0</v>
      </c>
      <c r="Z1364" s="78">
        <f t="shared" si="689"/>
        <v>0</v>
      </c>
      <c r="AA1364" s="78">
        <f t="shared" si="690"/>
        <v>0</v>
      </c>
      <c r="AB1364" s="78">
        <f t="shared" si="691"/>
        <v>0</v>
      </c>
      <c r="AC1364" s="78">
        <f t="shared" si="692"/>
        <v>0</v>
      </c>
      <c r="AD1364" s="78">
        <f t="shared" si="693"/>
        <v>0</v>
      </c>
      <c r="AE1364" s="78">
        <f t="shared" si="694"/>
        <v>0</v>
      </c>
      <c r="AF1364" s="78">
        <f t="shared" si="695"/>
        <v>0</v>
      </c>
      <c r="AG1364" s="78">
        <f t="shared" si="678"/>
        <v>1</v>
      </c>
      <c r="AH1364" s="78">
        <f t="shared" si="696"/>
        <v>0</v>
      </c>
      <c r="AI1364" s="78">
        <f t="shared" si="697"/>
        <v>0</v>
      </c>
      <c r="AJ1364" s="78">
        <f t="shared" si="698"/>
        <v>0</v>
      </c>
      <c r="AK1364" s="78">
        <f t="shared" si="699"/>
        <v>0</v>
      </c>
      <c r="AL1364" s="78">
        <f t="shared" si="700"/>
        <v>0</v>
      </c>
      <c r="AM1364" s="78">
        <f t="shared" si="701"/>
        <v>0</v>
      </c>
      <c r="AN1364" s="78">
        <f t="shared" si="702"/>
        <v>0</v>
      </c>
      <c r="AO1364" s="78">
        <f t="shared" si="703"/>
        <v>0</v>
      </c>
      <c r="AP1364" s="78">
        <f t="shared" si="704"/>
        <v>0</v>
      </c>
      <c r="AQ1364" s="78">
        <f t="shared" si="705"/>
        <v>0</v>
      </c>
      <c r="AR1364" s="78">
        <f t="shared" si="706"/>
        <v>0</v>
      </c>
      <c r="AS1364" s="78">
        <f t="shared" si="707"/>
        <v>0</v>
      </c>
      <c r="AT1364" s="78">
        <f t="shared" si="708"/>
        <v>0</v>
      </c>
      <c r="AU1364" s="78">
        <f t="shared" si="709"/>
        <v>1</v>
      </c>
      <c r="AV1364" s="78">
        <f>IF(AND(M1364&gt;=35,M1364&lt;=39),1,0)</f>
        <v>0</v>
      </c>
      <c r="AW1364" s="78">
        <f>IF(AND(M1364&gt;=40,M1364&lt;=44),1,0)</f>
        <v>0</v>
      </c>
      <c r="AX1364" s="78">
        <f>IF(AND(M1364&gt;=45,M1364&lt;=49),1,0)</f>
        <v>0</v>
      </c>
      <c r="AY1364" s="78">
        <f>IF(AND(M1364&gt;=50,M1364&lt;=54),1,0)</f>
        <v>0</v>
      </c>
      <c r="AZ1364" s="78">
        <f>IF(AND(M1364&gt;=55,M1364&lt;=59),1,0)</f>
        <v>0</v>
      </c>
      <c r="BA1364" s="78">
        <f>IF(AND(M1364&gt;=60,M1364&lt;=64),1,0)</f>
        <v>0</v>
      </c>
      <c r="BB1364" s="78">
        <f>IF(AND(M1364&gt;=65,M1364&lt;=69),1,0)</f>
        <v>1</v>
      </c>
      <c r="BC1364" s="78">
        <f>IF(AND(M1364&gt;=70,M1364&lt;=74),1,0)</f>
        <v>0</v>
      </c>
      <c r="BD1364" s="78">
        <f>IF(AND(M1364&gt;=75,M1364&lt;=79),1,0)</f>
        <v>0</v>
      </c>
      <c r="BE1364" s="78">
        <f>IF(AND(M1364&gt;=80,M1364&lt;=84),1,0)</f>
        <v>0</v>
      </c>
      <c r="BF1364" s="78">
        <f>IF(AND(M1364&gt;=85,M1364&lt;=89),1,0)</f>
        <v>0</v>
      </c>
      <c r="BG1364" s="78">
        <f>IF(AND(M1364&gt;=90,M1364&lt;=94),1,0)</f>
        <v>0</v>
      </c>
      <c r="BH1364" s="78">
        <f>IF(AND(M1364&gt;=95,M1364&lt;=99),1,0)</f>
        <v>0</v>
      </c>
      <c r="BI1364" s="78">
        <f>IF(AND(M1364&gt;=100,M1364&lt;=105),1,0)</f>
        <v>0</v>
      </c>
      <c r="BJ1364" s="78">
        <f>IF(I1364&lt;$BK$2,1,0)</f>
        <v>1</v>
      </c>
      <c r="BK1364" s="78">
        <f>IF(I1364&gt;$BK$2,1,0)</f>
        <v>0</v>
      </c>
      <c r="BL1364" s="79">
        <f>IF(J1364=$BL$2,1,0)</f>
        <v>0</v>
      </c>
      <c r="BM1364" s="79">
        <f>IF(J1364=$BM386,1,0)</f>
        <v>0</v>
      </c>
      <c r="BN1364" s="79">
        <f>IF(J1364=$BN386,1,0)</f>
        <v>0</v>
      </c>
      <c r="BO1364" s="79">
        <f>IF(J1364=$BO386,1,0)</f>
        <v>0</v>
      </c>
      <c r="BP1364" s="79">
        <f>IF(J1364=$BP386,1,0)</f>
        <v>0</v>
      </c>
      <c r="BQ1364" s="79">
        <f>IF(J1364=$BQ$2,1,0)</f>
        <v>0</v>
      </c>
      <c r="BR1364" s="79">
        <f>IF(J1364=$BR$2,1,0)</f>
        <v>0</v>
      </c>
      <c r="BS1364" s="78">
        <f>IF(F1364=$BS$2,1,0)</f>
        <v>1</v>
      </c>
      <c r="BT1364" s="78">
        <f>IF(F1364=$BT$2,1,0)</f>
        <v>0</v>
      </c>
      <c r="BU1364" s="78">
        <f>IF(F1364=$BU$2,1,0)</f>
        <v>0</v>
      </c>
      <c r="BV1364" s="78">
        <f>IF(F1364=$BV$2,1,0)</f>
        <v>0</v>
      </c>
      <c r="BW1364" s="78">
        <f>IF(F1364=$BW$2,1,0)</f>
        <v>0</v>
      </c>
      <c r="BX1364" s="78">
        <f>IF(F1364=$BX$2,1,0)</f>
        <v>0</v>
      </c>
      <c r="BY1364" s="78">
        <f>IF(F1364=$BY$2,1,0)</f>
        <v>0</v>
      </c>
      <c r="BZ1364" s="78">
        <f>IF(F1364=$BZ$2,1,0)</f>
        <v>0</v>
      </c>
      <c r="CA1364" t="s">
        <v>2207</v>
      </c>
      <c r="CB1364" s="1">
        <v>0</v>
      </c>
      <c r="CC1364" s="1">
        <v>0</v>
      </c>
    </row>
    <row r="1365" spans="2:81" x14ac:dyDescent="0.3">
      <c r="B1365" s="1">
        <v>2</v>
      </c>
      <c r="C1365" t="s">
        <v>167</v>
      </c>
      <c r="D1365" t="s">
        <v>78</v>
      </c>
      <c r="E1365" s="31" t="s">
        <v>2361</v>
      </c>
      <c r="F1365" t="s">
        <v>55</v>
      </c>
      <c r="G1365">
        <v>31</v>
      </c>
      <c r="H1365" s="1">
        <v>2018</v>
      </c>
      <c r="I1365" s="36">
        <v>0.79722222222222217</v>
      </c>
      <c r="J1365" s="1" t="s">
        <v>7</v>
      </c>
      <c r="K1365" s="39">
        <v>17763</v>
      </c>
      <c r="L1365" t="s">
        <v>2385</v>
      </c>
      <c r="M1365" s="76">
        <v>55</v>
      </c>
      <c r="N1365" t="str">
        <f t="shared" si="679"/>
        <v>clear</v>
      </c>
      <c r="O1365" s="78">
        <f t="shared" si="680"/>
        <v>0</v>
      </c>
      <c r="P1365" s="78">
        <v>0</v>
      </c>
      <c r="Q1365" s="78">
        <v>0</v>
      </c>
      <c r="R1365" s="78">
        <f t="shared" si="681"/>
        <v>0</v>
      </c>
      <c r="S1365" s="78">
        <f t="shared" si="682"/>
        <v>0</v>
      </c>
      <c r="T1365" s="78">
        <f t="shared" si="683"/>
        <v>0</v>
      </c>
      <c r="U1365" s="78">
        <f t="shared" si="684"/>
        <v>0</v>
      </c>
      <c r="V1365" s="78">
        <f t="shared" si="685"/>
        <v>0</v>
      </c>
      <c r="W1365" s="78">
        <f t="shared" si="686"/>
        <v>0</v>
      </c>
      <c r="X1365" s="78">
        <f t="shared" si="687"/>
        <v>0</v>
      </c>
      <c r="Y1365" s="78">
        <f t="shared" si="688"/>
        <v>0</v>
      </c>
      <c r="Z1365" s="78">
        <f t="shared" si="689"/>
        <v>0</v>
      </c>
      <c r="AA1365" s="78">
        <f t="shared" si="690"/>
        <v>0</v>
      </c>
      <c r="AB1365" s="78">
        <f t="shared" si="691"/>
        <v>0</v>
      </c>
      <c r="AC1365" s="78">
        <f t="shared" si="692"/>
        <v>0</v>
      </c>
      <c r="AD1365" s="78">
        <f t="shared" si="693"/>
        <v>0</v>
      </c>
      <c r="AE1365" s="78">
        <f t="shared" si="694"/>
        <v>0</v>
      </c>
      <c r="AF1365" s="78">
        <f t="shared" si="695"/>
        <v>0</v>
      </c>
      <c r="AG1365" s="78">
        <f t="shared" si="678"/>
        <v>1</v>
      </c>
      <c r="AH1365" s="78">
        <f t="shared" si="696"/>
        <v>0</v>
      </c>
      <c r="AI1365" s="78">
        <f t="shared" si="697"/>
        <v>0</v>
      </c>
      <c r="AJ1365" s="78">
        <f t="shared" si="698"/>
        <v>0</v>
      </c>
      <c r="AK1365" s="78">
        <f t="shared" si="699"/>
        <v>0</v>
      </c>
      <c r="AL1365" s="78">
        <f t="shared" si="700"/>
        <v>0</v>
      </c>
      <c r="AM1365" s="78">
        <f t="shared" si="701"/>
        <v>0</v>
      </c>
      <c r="AN1365" s="78">
        <f t="shared" si="702"/>
        <v>0</v>
      </c>
      <c r="AO1365" s="78">
        <f t="shared" si="703"/>
        <v>0</v>
      </c>
      <c r="AP1365" s="78">
        <f t="shared" si="704"/>
        <v>0</v>
      </c>
      <c r="AQ1365" s="78">
        <f t="shared" si="705"/>
        <v>0</v>
      </c>
      <c r="AR1365" s="78">
        <f t="shared" si="706"/>
        <v>0</v>
      </c>
      <c r="AS1365" s="78">
        <f t="shared" si="707"/>
        <v>0</v>
      </c>
      <c r="AT1365" s="78">
        <f t="shared" si="708"/>
        <v>0</v>
      </c>
      <c r="AU1365" s="78">
        <f t="shared" si="709"/>
        <v>1</v>
      </c>
      <c r="AV1365" s="78">
        <f>IF(AND(M1365&gt;=35,M1365&lt;=39),1,0)</f>
        <v>0</v>
      </c>
      <c r="AW1365" s="78">
        <f>IF(AND(M1365&gt;=40,M1365&lt;=44),1,0)</f>
        <v>0</v>
      </c>
      <c r="AX1365" s="78">
        <f>IF(AND(M1365&gt;=45,M1365&lt;=49),1,0)</f>
        <v>0</v>
      </c>
      <c r="AY1365" s="78">
        <f>IF(AND(M1365&gt;=50,M1365&lt;=54),1,0)</f>
        <v>0</v>
      </c>
      <c r="AZ1365" s="78">
        <f>IF(AND(M1365&gt;=55,M1365&lt;=59),1,0)</f>
        <v>1</v>
      </c>
      <c r="BA1365" s="78">
        <f>IF(AND(M1365&gt;=60,M1365&lt;=64),1,0)</f>
        <v>0</v>
      </c>
      <c r="BB1365" s="78">
        <f>IF(AND(M1365&gt;=65,M1365&lt;=69),1,0)</f>
        <v>0</v>
      </c>
      <c r="BC1365" s="78">
        <f>IF(AND(M1365&gt;=70,M1365&lt;=74),1,0)</f>
        <v>0</v>
      </c>
      <c r="BD1365" s="78">
        <f>IF(AND(M1365&gt;=75,M1365&lt;=79),1,0)</f>
        <v>0</v>
      </c>
      <c r="BE1365" s="78">
        <f>IF(AND(M1365&gt;=80,M1365&lt;=84),1,0)</f>
        <v>0</v>
      </c>
      <c r="BF1365" s="78">
        <f>IF(AND(M1365&gt;=85,M1365&lt;=89),1,0)</f>
        <v>0</v>
      </c>
      <c r="BG1365" s="78">
        <f>IF(AND(M1365&gt;=90,M1365&lt;=94),1,0)</f>
        <v>0</v>
      </c>
      <c r="BH1365" s="78">
        <f>IF(AND(M1365&gt;=95,M1365&lt;=99),1,0)</f>
        <v>0</v>
      </c>
      <c r="BI1365" s="78">
        <f>IF(AND(M1365&gt;=100,M1365&lt;=105),1,0)</f>
        <v>0</v>
      </c>
      <c r="BJ1365" s="78">
        <f>IF(I1365&lt;$BK$2,1,0)</f>
        <v>0</v>
      </c>
      <c r="BK1365" s="78">
        <f>IF(I1365&gt;$BK$2,1,0)</f>
        <v>1</v>
      </c>
      <c r="BL1365" s="79">
        <f>IF(J1365=$BL$2,1,0)</f>
        <v>0</v>
      </c>
      <c r="BM1365" s="79">
        <f>IF(J1365=$BM387,1,0)</f>
        <v>0</v>
      </c>
      <c r="BN1365" s="79">
        <f>IF(J1365=$BN387,1,0)</f>
        <v>0</v>
      </c>
      <c r="BO1365" s="79">
        <f>IF(J1365=$BO387,1,0)</f>
        <v>0</v>
      </c>
      <c r="BP1365" s="79">
        <f>IF(J1365=$BP387,1,0)</f>
        <v>0</v>
      </c>
      <c r="BQ1365" s="79">
        <f>IF(J1365=$BQ$2,1,0)</f>
        <v>1</v>
      </c>
      <c r="BR1365" s="79">
        <f>IF(J1365=$BR$2,1,0)</f>
        <v>0</v>
      </c>
      <c r="BS1365" s="78">
        <f>IF(F1365=$BS$2,1,0)</f>
        <v>1</v>
      </c>
      <c r="BT1365" s="78">
        <f>IF(F1365=$BT$2,1,0)</f>
        <v>0</v>
      </c>
      <c r="BU1365" s="78">
        <f>IF(F1365=$BU$2,1,0)</f>
        <v>0</v>
      </c>
      <c r="BV1365" s="78">
        <f>IF(F1365=$BV$2,1,0)</f>
        <v>0</v>
      </c>
      <c r="BW1365" s="78">
        <f>IF(F1365=$BW$2,1,0)</f>
        <v>0</v>
      </c>
      <c r="BX1365" s="78">
        <f>IF(F1365=$BX$2,1,0)</f>
        <v>0</v>
      </c>
      <c r="BY1365" s="78">
        <f>IF(F1365=$BY$2,1,0)</f>
        <v>0</v>
      </c>
      <c r="BZ1365" s="78">
        <f>IF(F1365=$BZ$2,1,0)</f>
        <v>0</v>
      </c>
      <c r="CA1365" t="s">
        <v>2153</v>
      </c>
      <c r="CB1365" s="1">
        <v>0</v>
      </c>
      <c r="CC1365" s="1">
        <v>0</v>
      </c>
    </row>
    <row r="1366" spans="2:81" x14ac:dyDescent="0.3">
      <c r="B1366" s="1">
        <v>3</v>
      </c>
      <c r="C1366" t="s">
        <v>167</v>
      </c>
      <c r="D1366" t="s">
        <v>78</v>
      </c>
      <c r="E1366" s="1" t="s">
        <v>2362</v>
      </c>
      <c r="F1366" t="s">
        <v>16</v>
      </c>
      <c r="G1366">
        <v>1</v>
      </c>
      <c r="H1366" s="1">
        <v>2018</v>
      </c>
      <c r="I1366" s="36">
        <v>0.54722222222222217</v>
      </c>
      <c r="J1366" s="1" t="s">
        <v>8</v>
      </c>
      <c r="K1366" s="39">
        <v>17212</v>
      </c>
      <c r="L1366" t="s">
        <v>2386</v>
      </c>
      <c r="M1366" s="76">
        <v>61</v>
      </c>
      <c r="N1366" t="str">
        <f t="shared" si="679"/>
        <v>overcast</v>
      </c>
      <c r="O1366" s="78">
        <f t="shared" si="680"/>
        <v>0</v>
      </c>
      <c r="P1366" s="78">
        <v>0</v>
      </c>
      <c r="Q1366" s="78">
        <v>0</v>
      </c>
      <c r="R1366" s="78">
        <f t="shared" si="681"/>
        <v>0</v>
      </c>
      <c r="S1366" s="78">
        <f t="shared" si="682"/>
        <v>0</v>
      </c>
      <c r="T1366" s="78">
        <f t="shared" si="683"/>
        <v>0</v>
      </c>
      <c r="U1366" s="78">
        <f t="shared" si="684"/>
        <v>0</v>
      </c>
      <c r="V1366" s="78">
        <f t="shared" si="685"/>
        <v>0</v>
      </c>
      <c r="W1366" s="78">
        <f t="shared" si="686"/>
        <v>0</v>
      </c>
      <c r="X1366" s="78">
        <f t="shared" si="687"/>
        <v>0</v>
      </c>
      <c r="Y1366" s="78">
        <f t="shared" si="688"/>
        <v>0</v>
      </c>
      <c r="Z1366" s="78">
        <f t="shared" si="689"/>
        <v>0</v>
      </c>
      <c r="AA1366" s="78">
        <f t="shared" si="690"/>
        <v>0</v>
      </c>
      <c r="AB1366" s="78">
        <f t="shared" si="691"/>
        <v>0</v>
      </c>
      <c r="AC1366" s="78">
        <f t="shared" si="692"/>
        <v>0</v>
      </c>
      <c r="AD1366" s="78">
        <f t="shared" si="693"/>
        <v>0</v>
      </c>
      <c r="AE1366" s="78">
        <f t="shared" si="694"/>
        <v>0</v>
      </c>
      <c r="AF1366" s="78">
        <f t="shared" si="695"/>
        <v>0</v>
      </c>
      <c r="AG1366" s="78">
        <f t="shared" si="678"/>
        <v>1</v>
      </c>
      <c r="AH1366" s="78">
        <f t="shared" si="696"/>
        <v>0</v>
      </c>
      <c r="AI1366" s="78">
        <f t="shared" si="697"/>
        <v>0</v>
      </c>
      <c r="AJ1366" s="78">
        <f t="shared" si="698"/>
        <v>0</v>
      </c>
      <c r="AK1366" s="78">
        <f t="shared" si="699"/>
        <v>0</v>
      </c>
      <c r="AL1366" s="78">
        <f t="shared" si="700"/>
        <v>0</v>
      </c>
      <c r="AM1366" s="78">
        <f t="shared" si="701"/>
        <v>0</v>
      </c>
      <c r="AN1366" s="78">
        <f t="shared" si="702"/>
        <v>0</v>
      </c>
      <c r="AO1366" s="78">
        <f t="shared" si="703"/>
        <v>0</v>
      </c>
      <c r="AP1366" s="78">
        <f t="shared" si="704"/>
        <v>0</v>
      </c>
      <c r="AQ1366" s="78">
        <f t="shared" si="705"/>
        <v>0</v>
      </c>
      <c r="AR1366" s="78">
        <f t="shared" si="706"/>
        <v>0</v>
      </c>
      <c r="AS1366" s="78">
        <f t="shared" si="707"/>
        <v>0</v>
      </c>
      <c r="AT1366" s="78">
        <f t="shared" si="708"/>
        <v>0</v>
      </c>
      <c r="AU1366" s="78">
        <f t="shared" si="709"/>
        <v>1</v>
      </c>
      <c r="AV1366" s="78">
        <f>IF(AND(M1366&gt;=35,M1366&lt;=39),1,0)</f>
        <v>0</v>
      </c>
      <c r="AW1366" s="78">
        <f>IF(AND(M1366&gt;=40,M1366&lt;=44),1,0)</f>
        <v>0</v>
      </c>
      <c r="AX1366" s="78">
        <f>IF(AND(M1366&gt;=45,M1366&lt;=49),1,0)</f>
        <v>0</v>
      </c>
      <c r="AY1366" s="78">
        <f>IF(AND(M1366&gt;=50,M1366&lt;=54),1,0)</f>
        <v>0</v>
      </c>
      <c r="AZ1366" s="78">
        <f>IF(AND(M1366&gt;=55,M1366&lt;=59),1,0)</f>
        <v>0</v>
      </c>
      <c r="BA1366" s="78">
        <f>IF(AND(M1366&gt;=60,M1366&lt;=64),1,0)</f>
        <v>1</v>
      </c>
      <c r="BB1366" s="78">
        <f>IF(AND(M1366&gt;=65,M1366&lt;=69),1,0)</f>
        <v>0</v>
      </c>
      <c r="BC1366" s="78">
        <f>IF(AND(M1366&gt;=70,M1366&lt;=74),1,0)</f>
        <v>0</v>
      </c>
      <c r="BD1366" s="78">
        <f>IF(AND(M1366&gt;=75,M1366&lt;=79),1,0)</f>
        <v>0</v>
      </c>
      <c r="BE1366" s="78">
        <f>IF(AND(M1366&gt;=80,M1366&lt;=84),1,0)</f>
        <v>0</v>
      </c>
      <c r="BF1366" s="78">
        <f>IF(AND(M1366&gt;=85,M1366&lt;=89),1,0)</f>
        <v>0</v>
      </c>
      <c r="BG1366" s="78">
        <f>IF(AND(M1366&gt;=90,M1366&lt;=94),1,0)</f>
        <v>0</v>
      </c>
      <c r="BH1366" s="78">
        <f>IF(AND(M1366&gt;=95,M1366&lt;=99),1,0)</f>
        <v>0</v>
      </c>
      <c r="BI1366" s="78">
        <f>IF(AND(M1366&gt;=100,M1366&lt;=105),1,0)</f>
        <v>0</v>
      </c>
      <c r="BJ1366" s="78">
        <f>IF(I1366&lt;$BK$2,1,0)</f>
        <v>1</v>
      </c>
      <c r="BK1366" s="78">
        <f>IF(I1366&gt;$BK$2,1,0)</f>
        <v>0</v>
      </c>
      <c r="BL1366" s="79">
        <f>IF(J1366=$BL$2,1,0)</f>
        <v>0</v>
      </c>
      <c r="BM1366" s="79">
        <f>IF(J1366=$BM388,1,0)</f>
        <v>0</v>
      </c>
      <c r="BN1366" s="79">
        <f>IF(J1366=$BN388,1,0)</f>
        <v>0</v>
      </c>
      <c r="BO1366" s="79">
        <f>IF(J1366=$BO388,1,0)</f>
        <v>0</v>
      </c>
      <c r="BP1366" s="79">
        <f>IF(J1366=$BP388,1,0)</f>
        <v>0</v>
      </c>
      <c r="BQ1366" s="79">
        <f>IF(J1366=$BQ$2,1,0)</f>
        <v>0</v>
      </c>
      <c r="BR1366" s="79">
        <f>IF(J1366=$BR$2,1,0)</f>
        <v>1</v>
      </c>
      <c r="BS1366" s="78">
        <f>IF(F1366=$BS$2,1,0)</f>
        <v>0</v>
      </c>
      <c r="BT1366" s="78">
        <f>IF(F1366=$BT$2,1,0)</f>
        <v>1</v>
      </c>
      <c r="BU1366" s="78">
        <f>IF(F1366=$BU$2,1,0)</f>
        <v>0</v>
      </c>
      <c r="BV1366" s="78">
        <f>IF(F1366=$BV$2,1,0)</f>
        <v>0</v>
      </c>
      <c r="BW1366" s="78">
        <f>IF(F1366=$BW$2,1,0)</f>
        <v>0</v>
      </c>
      <c r="BX1366" s="78">
        <f>IF(F1366=$BX$2,1,0)</f>
        <v>0</v>
      </c>
      <c r="BY1366" s="78">
        <f>IF(F1366=$BY$2,1,0)</f>
        <v>0</v>
      </c>
      <c r="BZ1366" s="78">
        <f>IF(F1366=$BZ$2,1,0)</f>
        <v>0</v>
      </c>
      <c r="CA1366" t="s">
        <v>2402</v>
      </c>
      <c r="CB1366" s="1">
        <v>0</v>
      </c>
      <c r="CC1366" s="1">
        <v>0</v>
      </c>
    </row>
    <row r="1367" spans="2:81" x14ac:dyDescent="0.3">
      <c r="B1367" s="1">
        <v>4</v>
      </c>
      <c r="C1367" t="s">
        <v>157</v>
      </c>
      <c r="D1367" t="s">
        <v>79</v>
      </c>
      <c r="E1367" s="1" t="s">
        <v>582</v>
      </c>
      <c r="F1367" t="s">
        <v>16</v>
      </c>
      <c r="G1367">
        <v>9</v>
      </c>
      <c r="H1367" s="1">
        <v>2018</v>
      </c>
      <c r="I1367" s="36">
        <v>0.79791666666666661</v>
      </c>
      <c r="J1367" s="1" t="s">
        <v>6</v>
      </c>
      <c r="K1367" s="39">
        <v>7915</v>
      </c>
      <c r="L1367" t="s">
        <v>2387</v>
      </c>
      <c r="M1367" s="76">
        <v>44</v>
      </c>
      <c r="N1367" t="str">
        <f t="shared" si="679"/>
        <v>cloudy</v>
      </c>
      <c r="O1367" s="78">
        <f t="shared" si="680"/>
        <v>0</v>
      </c>
      <c r="P1367" s="78">
        <v>0</v>
      </c>
      <c r="Q1367" s="78">
        <v>0</v>
      </c>
      <c r="R1367" s="78">
        <f t="shared" si="681"/>
        <v>0</v>
      </c>
      <c r="S1367" s="78">
        <f t="shared" si="682"/>
        <v>0</v>
      </c>
      <c r="T1367" s="78">
        <f t="shared" si="683"/>
        <v>0</v>
      </c>
      <c r="U1367" s="78">
        <f t="shared" si="684"/>
        <v>0</v>
      </c>
      <c r="V1367" s="78">
        <f t="shared" si="685"/>
        <v>0</v>
      </c>
      <c r="W1367" s="78">
        <f t="shared" si="686"/>
        <v>0</v>
      </c>
      <c r="X1367" s="78">
        <f t="shared" si="687"/>
        <v>0</v>
      </c>
      <c r="Y1367" s="78">
        <f t="shared" si="688"/>
        <v>0</v>
      </c>
      <c r="Z1367" s="78">
        <f t="shared" si="689"/>
        <v>0</v>
      </c>
      <c r="AA1367" s="78">
        <f t="shared" si="690"/>
        <v>0</v>
      </c>
      <c r="AB1367" s="78">
        <f t="shared" si="691"/>
        <v>0</v>
      </c>
      <c r="AC1367" s="78">
        <f t="shared" si="692"/>
        <v>0</v>
      </c>
      <c r="AD1367" s="78">
        <f t="shared" si="693"/>
        <v>0</v>
      </c>
      <c r="AE1367" s="78">
        <f t="shared" si="694"/>
        <v>0</v>
      </c>
      <c r="AF1367" s="78">
        <f t="shared" si="695"/>
        <v>0</v>
      </c>
      <c r="AG1367" s="78">
        <f t="shared" si="678"/>
        <v>0</v>
      </c>
      <c r="AH1367" s="78">
        <f t="shared" si="696"/>
        <v>0</v>
      </c>
      <c r="AI1367" s="78">
        <f t="shared" si="697"/>
        <v>0</v>
      </c>
      <c r="AJ1367" s="78">
        <f t="shared" si="698"/>
        <v>0</v>
      </c>
      <c r="AK1367" s="78">
        <f t="shared" si="699"/>
        <v>0</v>
      </c>
      <c r="AL1367" s="78">
        <f t="shared" si="700"/>
        <v>0</v>
      </c>
      <c r="AM1367" s="78">
        <f t="shared" si="701"/>
        <v>0</v>
      </c>
      <c r="AN1367" s="78">
        <f t="shared" si="702"/>
        <v>0</v>
      </c>
      <c r="AO1367" s="78">
        <f t="shared" si="703"/>
        <v>0</v>
      </c>
      <c r="AP1367" s="78">
        <f t="shared" si="704"/>
        <v>0</v>
      </c>
      <c r="AQ1367" s="78">
        <f t="shared" si="705"/>
        <v>0</v>
      </c>
      <c r="AR1367" s="78">
        <f t="shared" si="706"/>
        <v>0</v>
      </c>
      <c r="AS1367" s="78">
        <f t="shared" si="707"/>
        <v>1</v>
      </c>
      <c r="AT1367" s="78">
        <f t="shared" si="708"/>
        <v>0</v>
      </c>
      <c r="AU1367" s="78">
        <f t="shared" si="709"/>
        <v>1</v>
      </c>
      <c r="AV1367" s="78">
        <f>IF(AND(M1367&gt;=35,M1367&lt;=39),1,0)</f>
        <v>0</v>
      </c>
      <c r="AW1367" s="78">
        <f>IF(AND(M1367&gt;=40,M1367&lt;=44),1,0)</f>
        <v>1</v>
      </c>
      <c r="AX1367" s="78">
        <f>IF(AND(M1367&gt;=45,M1367&lt;=49),1,0)</f>
        <v>0</v>
      </c>
      <c r="AY1367" s="78">
        <f>IF(AND(M1367&gt;=50,M1367&lt;=54),1,0)</f>
        <v>0</v>
      </c>
      <c r="AZ1367" s="78">
        <f>IF(AND(M1367&gt;=55,M1367&lt;=59),1,0)</f>
        <v>0</v>
      </c>
      <c r="BA1367" s="78">
        <f>IF(AND(M1367&gt;=60,M1367&lt;=64),1,0)</f>
        <v>0</v>
      </c>
      <c r="BB1367" s="78">
        <f>IF(AND(M1367&gt;=65,M1367&lt;=69),1,0)</f>
        <v>0</v>
      </c>
      <c r="BC1367" s="78">
        <f>IF(AND(M1367&gt;=70,M1367&lt;=74),1,0)</f>
        <v>0</v>
      </c>
      <c r="BD1367" s="78">
        <f>IF(AND(M1367&gt;=75,M1367&lt;=79),1,0)</f>
        <v>0</v>
      </c>
      <c r="BE1367" s="78">
        <f>IF(AND(M1367&gt;=80,M1367&lt;=84),1,0)</f>
        <v>0</v>
      </c>
      <c r="BF1367" s="78">
        <f>IF(AND(M1367&gt;=85,M1367&lt;=89),1,0)</f>
        <v>0</v>
      </c>
      <c r="BG1367" s="78">
        <f>IF(AND(M1367&gt;=90,M1367&lt;=94),1,0)</f>
        <v>0</v>
      </c>
      <c r="BH1367" s="78">
        <f>IF(AND(M1367&gt;=95,M1367&lt;=99),1,0)</f>
        <v>0</v>
      </c>
      <c r="BI1367" s="78">
        <f>IF(AND(M1367&gt;=100,M1367&lt;=105),1,0)</f>
        <v>0</v>
      </c>
      <c r="BJ1367" s="78">
        <f>IF(I1367&lt;$BK$2,1,0)</f>
        <v>0</v>
      </c>
      <c r="BK1367" s="78">
        <f>IF(I1367&gt;$BK$2,1,0)</f>
        <v>1</v>
      </c>
      <c r="BL1367" s="79">
        <f>IF(J1367=$BL$2,1,0)</f>
        <v>1</v>
      </c>
      <c r="BM1367" s="79">
        <f>IF(J1367=$BM389,1,0)</f>
        <v>0</v>
      </c>
      <c r="BN1367" s="79">
        <f>IF(J1367=$BN389,1,0)</f>
        <v>0</v>
      </c>
      <c r="BO1367" s="79">
        <f>IF(J1367=$BO389,1,0)</f>
        <v>0</v>
      </c>
      <c r="BP1367" s="79">
        <f>IF(J1367=$BP389,1,0)</f>
        <v>0</v>
      </c>
      <c r="BQ1367" s="79">
        <f>IF(J1367=$BQ$2,1,0)</f>
        <v>0</v>
      </c>
      <c r="BR1367" s="79">
        <f>IF(J1367=$BR$2,1,0)</f>
        <v>0</v>
      </c>
      <c r="BS1367" s="78">
        <f>IF(F1367=$BS$2,1,0)</f>
        <v>0</v>
      </c>
      <c r="BT1367" s="78">
        <f>IF(F1367=$BT$2,1,0)</f>
        <v>1</v>
      </c>
      <c r="BU1367" s="78">
        <f>IF(F1367=$BU$2,1,0)</f>
        <v>0</v>
      </c>
      <c r="BV1367" s="78">
        <f>IF(F1367=$BV$2,1,0)</f>
        <v>0</v>
      </c>
      <c r="BW1367" s="78">
        <f>IF(F1367=$BW$2,1,0)</f>
        <v>0</v>
      </c>
      <c r="BX1367" s="78">
        <f>IF(F1367=$BX$2,1,0)</f>
        <v>0</v>
      </c>
      <c r="BY1367" s="78">
        <f>IF(F1367=$BY$2,1,0)</f>
        <v>0</v>
      </c>
      <c r="BZ1367" s="78">
        <f>IF(F1367=$BZ$2,1,0)</f>
        <v>0</v>
      </c>
      <c r="CA1367"/>
      <c r="CB1367" s="1">
        <v>0</v>
      </c>
      <c r="CC1367" s="1">
        <v>0</v>
      </c>
    </row>
    <row r="1368" spans="2:81" x14ac:dyDescent="0.3">
      <c r="B1368" s="1">
        <v>5</v>
      </c>
      <c r="C1368" t="s">
        <v>157</v>
      </c>
      <c r="D1368" t="s">
        <v>79</v>
      </c>
      <c r="E1368" s="1" t="s">
        <v>583</v>
      </c>
      <c r="F1368" t="s">
        <v>16</v>
      </c>
      <c r="G1368">
        <v>10</v>
      </c>
      <c r="H1368" s="1">
        <v>2018</v>
      </c>
      <c r="I1368" s="36">
        <v>0.79722222222222217</v>
      </c>
      <c r="J1368" s="1" t="s">
        <v>10</v>
      </c>
      <c r="K1368" s="39">
        <v>8640</v>
      </c>
      <c r="L1368" t="s">
        <v>2388</v>
      </c>
      <c r="M1368" s="76">
        <v>49</v>
      </c>
      <c r="N1368" t="str">
        <f t="shared" si="679"/>
        <v>clear</v>
      </c>
      <c r="O1368" s="78">
        <f t="shared" si="680"/>
        <v>0</v>
      </c>
      <c r="P1368" s="78">
        <v>0</v>
      </c>
      <c r="Q1368" s="78">
        <v>0</v>
      </c>
      <c r="R1368" s="78">
        <f t="shared" si="681"/>
        <v>0</v>
      </c>
      <c r="S1368" s="78">
        <f t="shared" si="682"/>
        <v>0</v>
      </c>
      <c r="T1368" s="78">
        <f t="shared" si="683"/>
        <v>0</v>
      </c>
      <c r="U1368" s="78">
        <f t="shared" si="684"/>
        <v>0</v>
      </c>
      <c r="V1368" s="78">
        <f t="shared" si="685"/>
        <v>0</v>
      </c>
      <c r="W1368" s="78">
        <f t="shared" si="686"/>
        <v>0</v>
      </c>
      <c r="X1368" s="78">
        <f t="shared" si="687"/>
        <v>0</v>
      </c>
      <c r="Y1368" s="78">
        <f t="shared" si="688"/>
        <v>0</v>
      </c>
      <c r="Z1368" s="78">
        <f t="shared" si="689"/>
        <v>0</v>
      </c>
      <c r="AA1368" s="78">
        <f t="shared" si="690"/>
        <v>0</v>
      </c>
      <c r="AB1368" s="78">
        <f t="shared" si="691"/>
        <v>0</v>
      </c>
      <c r="AC1368" s="78">
        <f t="shared" si="692"/>
        <v>0</v>
      </c>
      <c r="AD1368" s="78">
        <f t="shared" si="693"/>
        <v>0</v>
      </c>
      <c r="AE1368" s="78">
        <f t="shared" si="694"/>
        <v>0</v>
      </c>
      <c r="AF1368" s="78">
        <f t="shared" si="695"/>
        <v>0</v>
      </c>
      <c r="AG1368" s="78">
        <f t="shared" si="678"/>
        <v>0</v>
      </c>
      <c r="AH1368" s="78">
        <f t="shared" si="696"/>
        <v>0</v>
      </c>
      <c r="AI1368" s="78">
        <f t="shared" si="697"/>
        <v>0</v>
      </c>
      <c r="AJ1368" s="78">
        <f t="shared" si="698"/>
        <v>0</v>
      </c>
      <c r="AK1368" s="78">
        <f t="shared" si="699"/>
        <v>0</v>
      </c>
      <c r="AL1368" s="78">
        <f t="shared" si="700"/>
        <v>0</v>
      </c>
      <c r="AM1368" s="78">
        <f t="shared" si="701"/>
        <v>0</v>
      </c>
      <c r="AN1368" s="78">
        <f t="shared" si="702"/>
        <v>0</v>
      </c>
      <c r="AO1368" s="78">
        <f t="shared" si="703"/>
        <v>0</v>
      </c>
      <c r="AP1368" s="78">
        <f t="shared" si="704"/>
        <v>0</v>
      </c>
      <c r="AQ1368" s="78">
        <f t="shared" si="705"/>
        <v>0</v>
      </c>
      <c r="AR1368" s="78">
        <f t="shared" si="706"/>
        <v>0</v>
      </c>
      <c r="AS1368" s="78">
        <f t="shared" si="707"/>
        <v>1</v>
      </c>
      <c r="AT1368" s="78">
        <f t="shared" si="708"/>
        <v>0</v>
      </c>
      <c r="AU1368" s="78">
        <f t="shared" si="709"/>
        <v>1</v>
      </c>
      <c r="AV1368" s="78">
        <f>IF(AND(M1368&gt;=35,M1368&lt;=39),1,0)</f>
        <v>0</v>
      </c>
      <c r="AW1368" s="78">
        <f>IF(AND(M1368&gt;=40,M1368&lt;=44),1,0)</f>
        <v>0</v>
      </c>
      <c r="AX1368" s="78">
        <f>IF(AND(M1368&gt;=45,M1368&lt;=49),1,0)</f>
        <v>1</v>
      </c>
      <c r="AY1368" s="78">
        <f>IF(AND(M1368&gt;=50,M1368&lt;=54),1,0)</f>
        <v>0</v>
      </c>
      <c r="AZ1368" s="78">
        <f>IF(AND(M1368&gt;=55,M1368&lt;=59),1,0)</f>
        <v>0</v>
      </c>
      <c r="BA1368" s="78">
        <f>IF(AND(M1368&gt;=60,M1368&lt;=64),1,0)</f>
        <v>0</v>
      </c>
      <c r="BB1368" s="78">
        <f>IF(AND(M1368&gt;=65,M1368&lt;=69),1,0)</f>
        <v>0</v>
      </c>
      <c r="BC1368" s="78">
        <f>IF(AND(M1368&gt;=70,M1368&lt;=74),1,0)</f>
        <v>0</v>
      </c>
      <c r="BD1368" s="78">
        <f>IF(AND(M1368&gt;=75,M1368&lt;=79),1,0)</f>
        <v>0</v>
      </c>
      <c r="BE1368" s="78">
        <f>IF(AND(M1368&gt;=80,M1368&lt;=84),1,0)</f>
        <v>0</v>
      </c>
      <c r="BF1368" s="78">
        <f>IF(AND(M1368&gt;=85,M1368&lt;=89),1,0)</f>
        <v>0</v>
      </c>
      <c r="BG1368" s="78">
        <f>IF(AND(M1368&gt;=90,M1368&lt;=94),1,0)</f>
        <v>0</v>
      </c>
      <c r="BH1368" s="78">
        <f>IF(AND(M1368&gt;=95,M1368&lt;=99),1,0)</f>
        <v>0</v>
      </c>
      <c r="BI1368" s="78">
        <f>IF(AND(M1368&gt;=100,M1368&lt;=105),1,0)</f>
        <v>0</v>
      </c>
      <c r="BJ1368" s="78">
        <f>IF(I1368&lt;$BK$2,1,0)</f>
        <v>0</v>
      </c>
      <c r="BK1368" s="78">
        <f>IF(I1368&gt;$BK$2,1,0)</f>
        <v>1</v>
      </c>
      <c r="BL1368" s="79">
        <f>IF(J1368=$BL$2,1,0)</f>
        <v>0</v>
      </c>
      <c r="BM1368" s="79">
        <f>IF(J1368=$BM390,1,0)</f>
        <v>0</v>
      </c>
      <c r="BN1368" s="79">
        <f>IF(J1368=$BN390,1,0)</f>
        <v>0</v>
      </c>
      <c r="BO1368" s="79">
        <f>IF(J1368=$BO390,1,0)</f>
        <v>0</v>
      </c>
      <c r="BP1368" s="79">
        <f>IF(J1368=$BP390,1,0)</f>
        <v>0</v>
      </c>
      <c r="BQ1368" s="79">
        <f>IF(J1368=$BQ$2,1,0)</f>
        <v>0</v>
      </c>
      <c r="BR1368" s="79">
        <f>IF(J1368=$BR$2,1,0)</f>
        <v>0</v>
      </c>
      <c r="BS1368" s="78">
        <f>IF(F1368=$BS$2,1,0)</f>
        <v>0</v>
      </c>
      <c r="BT1368" s="78">
        <f>IF(F1368=$BT$2,1,0)</f>
        <v>1</v>
      </c>
      <c r="BU1368" s="78">
        <f>IF(F1368=$BU$2,1,0)</f>
        <v>0</v>
      </c>
      <c r="BV1368" s="78">
        <f>IF(F1368=$BV$2,1,0)</f>
        <v>0</v>
      </c>
      <c r="BW1368" s="78">
        <f>IF(F1368=$BW$2,1,0)</f>
        <v>0</v>
      </c>
      <c r="BX1368" s="78">
        <f>IF(F1368=$BX$2,1,0)</f>
        <v>0</v>
      </c>
      <c r="BY1368" s="78">
        <f>IF(F1368=$BY$2,1,0)</f>
        <v>0</v>
      </c>
      <c r="BZ1368" s="78">
        <f>IF(F1368=$BZ$2,1,0)</f>
        <v>0</v>
      </c>
      <c r="CA1368"/>
      <c r="CB1368" s="1">
        <v>0</v>
      </c>
      <c r="CC1368" s="1">
        <v>0</v>
      </c>
    </row>
    <row r="1369" spans="2:81" x14ac:dyDescent="0.3">
      <c r="B1369" s="1">
        <v>6</v>
      </c>
      <c r="C1369" t="s">
        <v>157</v>
      </c>
      <c r="D1369" t="s">
        <v>79</v>
      </c>
      <c r="E1369" s="1" t="s">
        <v>584</v>
      </c>
      <c r="F1369" t="s">
        <v>16</v>
      </c>
      <c r="G1369">
        <v>11</v>
      </c>
      <c r="H1369" s="1">
        <v>2018</v>
      </c>
      <c r="I1369" s="36">
        <v>0.79722222222222217</v>
      </c>
      <c r="J1369" s="1" t="s">
        <v>11</v>
      </c>
      <c r="K1369" s="39">
        <v>10399</v>
      </c>
      <c r="L1369" t="s">
        <v>1857</v>
      </c>
      <c r="M1369" s="76">
        <v>58</v>
      </c>
      <c r="N1369" t="str">
        <f t="shared" si="679"/>
        <v>ptcldy</v>
      </c>
      <c r="O1369" s="78">
        <f t="shared" si="680"/>
        <v>0</v>
      </c>
      <c r="P1369" s="78">
        <v>0</v>
      </c>
      <c r="Q1369" s="78">
        <v>0</v>
      </c>
      <c r="R1369" s="78">
        <f t="shared" si="681"/>
        <v>0</v>
      </c>
      <c r="S1369" s="78">
        <f t="shared" si="682"/>
        <v>0</v>
      </c>
      <c r="T1369" s="78">
        <f t="shared" si="683"/>
        <v>0</v>
      </c>
      <c r="U1369" s="78">
        <f t="shared" si="684"/>
        <v>0</v>
      </c>
      <c r="V1369" s="78">
        <f t="shared" si="685"/>
        <v>0</v>
      </c>
      <c r="W1369" s="78">
        <f t="shared" si="686"/>
        <v>0</v>
      </c>
      <c r="X1369" s="78">
        <f t="shared" si="687"/>
        <v>0</v>
      </c>
      <c r="Y1369" s="78">
        <f t="shared" si="688"/>
        <v>0</v>
      </c>
      <c r="Z1369" s="78">
        <f t="shared" si="689"/>
        <v>0</v>
      </c>
      <c r="AA1369" s="78">
        <f t="shared" si="690"/>
        <v>0</v>
      </c>
      <c r="AB1369" s="78">
        <f t="shared" si="691"/>
        <v>0</v>
      </c>
      <c r="AC1369" s="78">
        <f t="shared" si="692"/>
        <v>0</v>
      </c>
      <c r="AD1369" s="78">
        <f t="shared" si="693"/>
        <v>0</v>
      </c>
      <c r="AE1369" s="78">
        <f t="shared" si="694"/>
        <v>0</v>
      </c>
      <c r="AF1369" s="78">
        <f t="shared" si="695"/>
        <v>0</v>
      </c>
      <c r="AG1369" s="78">
        <f t="shared" si="678"/>
        <v>0</v>
      </c>
      <c r="AH1369" s="78">
        <f t="shared" si="696"/>
        <v>0</v>
      </c>
      <c r="AI1369" s="78">
        <f t="shared" si="697"/>
        <v>0</v>
      </c>
      <c r="AJ1369" s="78">
        <f t="shared" si="698"/>
        <v>0</v>
      </c>
      <c r="AK1369" s="78">
        <f t="shared" si="699"/>
        <v>0</v>
      </c>
      <c r="AL1369" s="78">
        <f t="shared" si="700"/>
        <v>0</v>
      </c>
      <c r="AM1369" s="78">
        <f t="shared" si="701"/>
        <v>0</v>
      </c>
      <c r="AN1369" s="78">
        <f t="shared" si="702"/>
        <v>0</v>
      </c>
      <c r="AO1369" s="78">
        <f t="shared" si="703"/>
        <v>0</v>
      </c>
      <c r="AP1369" s="78">
        <f t="shared" si="704"/>
        <v>0</v>
      </c>
      <c r="AQ1369" s="78">
        <f t="shared" si="705"/>
        <v>0</v>
      </c>
      <c r="AR1369" s="78">
        <f t="shared" si="706"/>
        <v>0</v>
      </c>
      <c r="AS1369" s="78">
        <f t="shared" si="707"/>
        <v>1</v>
      </c>
      <c r="AT1369" s="78">
        <f t="shared" si="708"/>
        <v>0</v>
      </c>
      <c r="AU1369" s="78">
        <f t="shared" si="709"/>
        <v>1</v>
      </c>
      <c r="AV1369" s="78">
        <f>IF(AND(M1369&gt;=35,M1369&lt;=39),1,0)</f>
        <v>0</v>
      </c>
      <c r="AW1369" s="78">
        <f>IF(AND(M1369&gt;=40,M1369&lt;=44),1,0)</f>
        <v>0</v>
      </c>
      <c r="AX1369" s="78">
        <f>IF(AND(M1369&gt;=45,M1369&lt;=49),1,0)</f>
        <v>0</v>
      </c>
      <c r="AY1369" s="78">
        <f>IF(AND(M1369&gt;=50,M1369&lt;=54),1,0)</f>
        <v>0</v>
      </c>
      <c r="AZ1369" s="78">
        <f>IF(AND(M1369&gt;=55,M1369&lt;=59),1,0)</f>
        <v>1</v>
      </c>
      <c r="BA1369" s="78">
        <f>IF(AND(M1369&gt;=60,M1369&lt;=64),1,0)</f>
        <v>0</v>
      </c>
      <c r="BB1369" s="78">
        <f>IF(AND(M1369&gt;=65,M1369&lt;=69),1,0)</f>
        <v>0</v>
      </c>
      <c r="BC1369" s="78">
        <f>IF(AND(M1369&gt;=70,M1369&lt;=74),1,0)</f>
        <v>0</v>
      </c>
      <c r="BD1369" s="78">
        <f>IF(AND(M1369&gt;=75,M1369&lt;=79),1,0)</f>
        <v>0</v>
      </c>
      <c r="BE1369" s="78">
        <f>IF(AND(M1369&gt;=80,M1369&lt;=84),1,0)</f>
        <v>0</v>
      </c>
      <c r="BF1369" s="78">
        <f>IF(AND(M1369&gt;=85,M1369&lt;=89),1,0)</f>
        <v>0</v>
      </c>
      <c r="BG1369" s="78">
        <f>IF(AND(M1369&gt;=90,M1369&lt;=94),1,0)</f>
        <v>0</v>
      </c>
      <c r="BH1369" s="78">
        <f>IF(AND(M1369&gt;=95,M1369&lt;=99),1,0)</f>
        <v>0</v>
      </c>
      <c r="BI1369" s="78">
        <f>IF(AND(M1369&gt;=100,M1369&lt;=105),1,0)</f>
        <v>0</v>
      </c>
      <c r="BJ1369" s="78">
        <f>IF(I1369&lt;$BK$2,1,0)</f>
        <v>0</v>
      </c>
      <c r="BK1369" s="78">
        <f>IF(I1369&gt;$BK$2,1,0)</f>
        <v>1</v>
      </c>
      <c r="BL1369" s="79">
        <f>IF(J1369=$BL$2,1,0)</f>
        <v>0</v>
      </c>
      <c r="BM1369" s="79">
        <f>IF(J1369=$BM391,1,0)</f>
        <v>0</v>
      </c>
      <c r="BN1369" s="79">
        <f>IF(J1369=$BN391,1,0)</f>
        <v>0</v>
      </c>
      <c r="BO1369" s="79">
        <f>IF(J1369=$BO391,1,0)</f>
        <v>0</v>
      </c>
      <c r="BP1369" s="79">
        <f>IF(J1369=$BP391,1,0)</f>
        <v>0</v>
      </c>
      <c r="BQ1369" s="79">
        <f>IF(J1369=$BQ$2,1,0)</f>
        <v>0</v>
      </c>
      <c r="BR1369" s="79">
        <f>IF(J1369=$BR$2,1,0)</f>
        <v>0</v>
      </c>
      <c r="BS1369" s="78">
        <f>IF(F1369=$BS$2,1,0)</f>
        <v>0</v>
      </c>
      <c r="BT1369" s="78">
        <f>IF(F1369=$BT$2,1,0)</f>
        <v>1</v>
      </c>
      <c r="BU1369" s="78">
        <f>IF(F1369=$BU$2,1,0)</f>
        <v>0</v>
      </c>
      <c r="BV1369" s="78">
        <f>IF(F1369=$BV$2,1,0)</f>
        <v>0</v>
      </c>
      <c r="BW1369" s="78">
        <f>IF(F1369=$BW$2,1,0)</f>
        <v>0</v>
      </c>
      <c r="BX1369" s="78">
        <f>IF(F1369=$BX$2,1,0)</f>
        <v>0</v>
      </c>
      <c r="BY1369" s="78">
        <f>IF(F1369=$BY$2,1,0)</f>
        <v>0</v>
      </c>
      <c r="BZ1369" s="78">
        <f>IF(F1369=$BZ$2,1,0)</f>
        <v>0</v>
      </c>
      <c r="CA1369"/>
      <c r="CB1369" s="1">
        <v>0</v>
      </c>
      <c r="CC1369" s="1">
        <v>0</v>
      </c>
    </row>
    <row r="1370" spans="2:81" x14ac:dyDescent="0.3">
      <c r="B1370" s="1">
        <v>7</v>
      </c>
      <c r="C1370" t="s">
        <v>160</v>
      </c>
      <c r="D1370" t="s">
        <v>92</v>
      </c>
      <c r="E1370" s="1" t="s">
        <v>588</v>
      </c>
      <c r="F1370" t="s">
        <v>16</v>
      </c>
      <c r="G1370">
        <v>20</v>
      </c>
      <c r="H1370" s="1">
        <v>2018</v>
      </c>
      <c r="I1370" s="36">
        <v>0.79652777777777783</v>
      </c>
      <c r="J1370" s="1" t="s">
        <v>5</v>
      </c>
      <c r="K1370" s="39">
        <v>20004</v>
      </c>
      <c r="L1370" t="s">
        <v>1707</v>
      </c>
      <c r="M1370" s="76">
        <v>58</v>
      </c>
      <c r="N1370" t="str">
        <f t="shared" si="679"/>
        <v>clear</v>
      </c>
      <c r="O1370" s="78">
        <f t="shared" si="680"/>
        <v>0</v>
      </c>
      <c r="P1370" s="78">
        <v>0</v>
      </c>
      <c r="Q1370" s="78">
        <v>0</v>
      </c>
      <c r="R1370" s="78">
        <f t="shared" si="681"/>
        <v>0</v>
      </c>
      <c r="S1370" s="78">
        <f t="shared" si="682"/>
        <v>0</v>
      </c>
      <c r="T1370" s="78">
        <f t="shared" si="683"/>
        <v>0</v>
      </c>
      <c r="U1370" s="78">
        <f t="shared" si="684"/>
        <v>0</v>
      </c>
      <c r="V1370" s="78">
        <f t="shared" si="685"/>
        <v>0</v>
      </c>
      <c r="W1370" s="78">
        <f t="shared" si="686"/>
        <v>1</v>
      </c>
      <c r="X1370" s="78">
        <f t="shared" si="687"/>
        <v>0</v>
      </c>
      <c r="Y1370" s="78">
        <f t="shared" si="688"/>
        <v>0</v>
      </c>
      <c r="Z1370" s="78">
        <f t="shared" si="689"/>
        <v>0</v>
      </c>
      <c r="AA1370" s="78">
        <f t="shared" si="690"/>
        <v>0</v>
      </c>
      <c r="AB1370" s="78">
        <f t="shared" si="691"/>
        <v>0</v>
      </c>
      <c r="AC1370" s="78">
        <f t="shared" si="692"/>
        <v>0</v>
      </c>
      <c r="AD1370" s="78">
        <f t="shared" si="693"/>
        <v>0</v>
      </c>
      <c r="AE1370" s="78">
        <f t="shared" si="694"/>
        <v>0</v>
      </c>
      <c r="AF1370" s="78">
        <f t="shared" si="695"/>
        <v>0</v>
      </c>
      <c r="AG1370" s="78">
        <f t="shared" si="678"/>
        <v>0</v>
      </c>
      <c r="AH1370" s="78">
        <f t="shared" si="696"/>
        <v>0</v>
      </c>
      <c r="AI1370" s="78">
        <f t="shared" si="697"/>
        <v>0</v>
      </c>
      <c r="AJ1370" s="78">
        <f t="shared" si="698"/>
        <v>0</v>
      </c>
      <c r="AK1370" s="78">
        <f t="shared" si="699"/>
        <v>0</v>
      </c>
      <c r="AL1370" s="78">
        <f t="shared" si="700"/>
        <v>0</v>
      </c>
      <c r="AM1370" s="78">
        <f t="shared" si="701"/>
        <v>0</v>
      </c>
      <c r="AN1370" s="78">
        <f t="shared" si="702"/>
        <v>0</v>
      </c>
      <c r="AO1370" s="78">
        <f t="shared" si="703"/>
        <v>0</v>
      </c>
      <c r="AP1370" s="78">
        <f t="shared" si="704"/>
        <v>0</v>
      </c>
      <c r="AQ1370" s="78">
        <f t="shared" si="705"/>
        <v>0</v>
      </c>
      <c r="AR1370" s="78">
        <f t="shared" si="706"/>
        <v>0</v>
      </c>
      <c r="AS1370" s="78">
        <f t="shared" si="707"/>
        <v>0</v>
      </c>
      <c r="AT1370" s="78">
        <f t="shared" si="708"/>
        <v>0</v>
      </c>
      <c r="AU1370" s="78">
        <f t="shared" si="709"/>
        <v>1</v>
      </c>
      <c r="AV1370" s="78">
        <f>IF(AND(M1370&gt;=35,M1370&lt;=39),1,0)</f>
        <v>0</v>
      </c>
      <c r="AW1370" s="78">
        <f>IF(AND(M1370&gt;=40,M1370&lt;=44),1,0)</f>
        <v>0</v>
      </c>
      <c r="AX1370" s="78">
        <f>IF(AND(M1370&gt;=45,M1370&lt;=49),1,0)</f>
        <v>0</v>
      </c>
      <c r="AY1370" s="78">
        <f>IF(AND(M1370&gt;=50,M1370&lt;=54),1,0)</f>
        <v>0</v>
      </c>
      <c r="AZ1370" s="78">
        <f>IF(AND(M1370&gt;=55,M1370&lt;=59),1,0)</f>
        <v>1</v>
      </c>
      <c r="BA1370" s="78">
        <f>IF(AND(M1370&gt;=60,M1370&lt;=64),1,0)</f>
        <v>0</v>
      </c>
      <c r="BB1370" s="78">
        <f>IF(AND(M1370&gt;=65,M1370&lt;=69),1,0)</f>
        <v>0</v>
      </c>
      <c r="BC1370" s="78">
        <f>IF(AND(M1370&gt;=70,M1370&lt;=74),1,0)</f>
        <v>0</v>
      </c>
      <c r="BD1370" s="78">
        <f>IF(AND(M1370&gt;=75,M1370&lt;=79),1,0)</f>
        <v>0</v>
      </c>
      <c r="BE1370" s="78">
        <f>IF(AND(M1370&gt;=80,M1370&lt;=84),1,0)</f>
        <v>0</v>
      </c>
      <c r="BF1370" s="78">
        <f>IF(AND(M1370&gt;=85,M1370&lt;=89),1,0)</f>
        <v>0</v>
      </c>
      <c r="BG1370" s="78">
        <f>IF(AND(M1370&gt;=90,M1370&lt;=94),1,0)</f>
        <v>0</v>
      </c>
      <c r="BH1370" s="78">
        <f>IF(AND(M1370&gt;=95,M1370&lt;=99),1,0)</f>
        <v>0</v>
      </c>
      <c r="BI1370" s="78">
        <f>IF(AND(M1370&gt;=100,M1370&lt;=105),1,0)</f>
        <v>0</v>
      </c>
      <c r="BJ1370" s="78">
        <f>IF(I1370&lt;$BK$2,1,0)</f>
        <v>0</v>
      </c>
      <c r="BK1370" s="78">
        <f>IF(I1370&gt;$BK$2,1,0)</f>
        <v>1</v>
      </c>
      <c r="BL1370" s="79">
        <f>IF(J1370=$BL$2,1,0)</f>
        <v>0</v>
      </c>
      <c r="BM1370" s="79">
        <f>IF(J1370=$BM392,1,0)</f>
        <v>0</v>
      </c>
      <c r="BN1370" s="79">
        <f>IF(J1370=$BN392,1,0)</f>
        <v>0</v>
      </c>
      <c r="BO1370" s="79">
        <f>IF(J1370=$BO392,1,0)</f>
        <v>0</v>
      </c>
      <c r="BP1370" s="79">
        <f>IF(J1370=$BP392,1,0)</f>
        <v>0</v>
      </c>
      <c r="BQ1370" s="79">
        <f>IF(J1370=$BQ$2,1,0)</f>
        <v>0</v>
      </c>
      <c r="BR1370" s="79">
        <f>IF(J1370=$BR$2,1,0)</f>
        <v>0</v>
      </c>
      <c r="BS1370" s="78">
        <f>IF(F1370=$BS$2,1,0)</f>
        <v>0</v>
      </c>
      <c r="BT1370" s="78">
        <f>IF(F1370=$BT$2,1,0)</f>
        <v>1</v>
      </c>
      <c r="BU1370" s="78">
        <f>IF(F1370=$BU$2,1,0)</f>
        <v>0</v>
      </c>
      <c r="BV1370" s="78">
        <f>IF(F1370=$BV$2,1,0)</f>
        <v>0</v>
      </c>
      <c r="BW1370" s="78">
        <f>IF(F1370=$BW$2,1,0)</f>
        <v>0</v>
      </c>
      <c r="BX1370" s="78">
        <f>IF(F1370=$BX$2,1,0)</f>
        <v>0</v>
      </c>
      <c r="BY1370" s="78">
        <f>IF(F1370=$BY$2,1,0)</f>
        <v>0</v>
      </c>
      <c r="BZ1370" s="78">
        <f>IF(F1370=$BZ$2,1,0)</f>
        <v>0</v>
      </c>
      <c r="CA1370" t="s">
        <v>2403</v>
      </c>
      <c r="CB1370" s="1">
        <v>0</v>
      </c>
      <c r="CC1370" s="1">
        <v>0</v>
      </c>
    </row>
    <row r="1371" spans="2:81" x14ac:dyDescent="0.3">
      <c r="B1371" s="1">
        <v>8</v>
      </c>
      <c r="C1371" t="s">
        <v>160</v>
      </c>
      <c r="D1371" t="s">
        <v>92</v>
      </c>
      <c r="E1371" s="1" t="s">
        <v>589</v>
      </c>
      <c r="F1371" t="s">
        <v>16</v>
      </c>
      <c r="G1371">
        <v>21</v>
      </c>
      <c r="H1371" s="1">
        <v>2018</v>
      </c>
      <c r="I1371" s="36">
        <v>0.67083333333333339</v>
      </c>
      <c r="J1371" s="1" t="s">
        <v>7</v>
      </c>
      <c r="K1371" s="39">
        <v>29187</v>
      </c>
      <c r="L1371" t="s">
        <v>1839</v>
      </c>
      <c r="M1371" s="76">
        <v>63</v>
      </c>
      <c r="N1371" t="str">
        <f t="shared" si="679"/>
        <v>cloudy</v>
      </c>
      <c r="O1371" s="78">
        <f t="shared" si="680"/>
        <v>0</v>
      </c>
      <c r="P1371" s="78">
        <v>0</v>
      </c>
      <c r="Q1371" s="78">
        <v>0</v>
      </c>
      <c r="R1371" s="78">
        <f t="shared" si="681"/>
        <v>0</v>
      </c>
      <c r="S1371" s="78">
        <f t="shared" si="682"/>
        <v>0</v>
      </c>
      <c r="T1371" s="78">
        <f t="shared" si="683"/>
        <v>0</v>
      </c>
      <c r="U1371" s="78">
        <f t="shared" si="684"/>
        <v>0</v>
      </c>
      <c r="V1371" s="78">
        <f t="shared" si="685"/>
        <v>0</v>
      </c>
      <c r="W1371" s="78">
        <f t="shared" si="686"/>
        <v>1</v>
      </c>
      <c r="X1371" s="78">
        <f t="shared" si="687"/>
        <v>0</v>
      </c>
      <c r="Y1371" s="78">
        <f t="shared" si="688"/>
        <v>0</v>
      </c>
      <c r="Z1371" s="78">
        <f t="shared" si="689"/>
        <v>0</v>
      </c>
      <c r="AA1371" s="78">
        <f t="shared" si="690"/>
        <v>0</v>
      </c>
      <c r="AB1371" s="78">
        <f t="shared" si="691"/>
        <v>0</v>
      </c>
      <c r="AC1371" s="78">
        <f t="shared" si="692"/>
        <v>0</v>
      </c>
      <c r="AD1371" s="78">
        <f t="shared" si="693"/>
        <v>0</v>
      </c>
      <c r="AE1371" s="78">
        <f t="shared" si="694"/>
        <v>0</v>
      </c>
      <c r="AF1371" s="78">
        <f t="shared" si="695"/>
        <v>0</v>
      </c>
      <c r="AG1371" s="78">
        <f t="shared" si="678"/>
        <v>0</v>
      </c>
      <c r="AH1371" s="78">
        <f t="shared" si="696"/>
        <v>0</v>
      </c>
      <c r="AI1371" s="78">
        <f t="shared" si="697"/>
        <v>0</v>
      </c>
      <c r="AJ1371" s="78">
        <f t="shared" si="698"/>
        <v>0</v>
      </c>
      <c r="AK1371" s="78">
        <f t="shared" si="699"/>
        <v>0</v>
      </c>
      <c r="AL1371" s="78">
        <f t="shared" si="700"/>
        <v>0</v>
      </c>
      <c r="AM1371" s="78">
        <f t="shared" si="701"/>
        <v>0</v>
      </c>
      <c r="AN1371" s="78">
        <f t="shared" si="702"/>
        <v>0</v>
      </c>
      <c r="AO1371" s="78">
        <f t="shared" si="703"/>
        <v>0</v>
      </c>
      <c r="AP1371" s="78">
        <f t="shared" si="704"/>
        <v>0</v>
      </c>
      <c r="AQ1371" s="78">
        <f t="shared" si="705"/>
        <v>0</v>
      </c>
      <c r="AR1371" s="78">
        <f t="shared" si="706"/>
        <v>0</v>
      </c>
      <c r="AS1371" s="78">
        <f t="shared" si="707"/>
        <v>0</v>
      </c>
      <c r="AT1371" s="78">
        <f t="shared" si="708"/>
        <v>0</v>
      </c>
      <c r="AU1371" s="78">
        <f t="shared" si="709"/>
        <v>1</v>
      </c>
      <c r="AV1371" s="78">
        <f>IF(AND(M1371&gt;=35,M1371&lt;=39),1,0)</f>
        <v>0</v>
      </c>
      <c r="AW1371" s="78">
        <f>IF(AND(M1371&gt;=40,M1371&lt;=44),1,0)</f>
        <v>0</v>
      </c>
      <c r="AX1371" s="78">
        <f>IF(AND(M1371&gt;=45,M1371&lt;=49),1,0)</f>
        <v>0</v>
      </c>
      <c r="AY1371" s="78">
        <f>IF(AND(M1371&gt;=50,M1371&lt;=54),1,0)</f>
        <v>0</v>
      </c>
      <c r="AZ1371" s="78">
        <f>IF(AND(M1371&gt;=55,M1371&lt;=59),1,0)</f>
        <v>0</v>
      </c>
      <c r="BA1371" s="78">
        <f>IF(AND(M1371&gt;=60,M1371&lt;=64),1,0)</f>
        <v>1</v>
      </c>
      <c r="BB1371" s="78">
        <f>IF(AND(M1371&gt;=65,M1371&lt;=69),1,0)</f>
        <v>0</v>
      </c>
      <c r="BC1371" s="78">
        <f>IF(AND(M1371&gt;=70,M1371&lt;=74),1,0)</f>
        <v>0</v>
      </c>
      <c r="BD1371" s="78">
        <f>IF(AND(M1371&gt;=75,M1371&lt;=79),1,0)</f>
        <v>0</v>
      </c>
      <c r="BE1371" s="78">
        <f>IF(AND(M1371&gt;=80,M1371&lt;=84),1,0)</f>
        <v>0</v>
      </c>
      <c r="BF1371" s="78">
        <f>IF(AND(M1371&gt;=85,M1371&lt;=89),1,0)</f>
        <v>0</v>
      </c>
      <c r="BG1371" s="78">
        <f>IF(AND(M1371&gt;=90,M1371&lt;=94),1,0)</f>
        <v>0</v>
      </c>
      <c r="BH1371" s="78">
        <f>IF(AND(M1371&gt;=95,M1371&lt;=99),1,0)</f>
        <v>0</v>
      </c>
      <c r="BI1371" s="78">
        <f>IF(AND(M1371&gt;=100,M1371&lt;=105),1,0)</f>
        <v>0</v>
      </c>
      <c r="BJ1371" s="78">
        <f>IF(I1371&lt;$BK$2,1,0)</f>
        <v>1</v>
      </c>
      <c r="BK1371" s="78">
        <f>IF(I1371&gt;$BK$2,1,0)</f>
        <v>0</v>
      </c>
      <c r="BL1371" s="79">
        <f>IF(J1371=$BL$2,1,0)</f>
        <v>0</v>
      </c>
      <c r="BM1371" s="79">
        <f>IF(J1371=$BM393,1,0)</f>
        <v>0</v>
      </c>
      <c r="BN1371" s="79">
        <f>IF(J1371=$BN393,1,0)</f>
        <v>0</v>
      </c>
      <c r="BO1371" s="79">
        <f>IF(J1371=$BO393,1,0)</f>
        <v>0</v>
      </c>
      <c r="BP1371" s="79">
        <f>IF(J1371=$BP393,1,0)</f>
        <v>0</v>
      </c>
      <c r="BQ1371" s="79">
        <f>IF(J1371=$BQ$2,1,0)</f>
        <v>1</v>
      </c>
      <c r="BR1371" s="79">
        <f>IF(J1371=$BR$2,1,0)</f>
        <v>0</v>
      </c>
      <c r="BS1371" s="78">
        <f>IF(F1371=$BS$2,1,0)</f>
        <v>0</v>
      </c>
      <c r="BT1371" s="78">
        <f>IF(F1371=$BT$2,1,0)</f>
        <v>1</v>
      </c>
      <c r="BU1371" s="78">
        <f>IF(F1371=$BU$2,1,0)</f>
        <v>0</v>
      </c>
      <c r="BV1371" s="78">
        <f>IF(F1371=$BV$2,1,0)</f>
        <v>0</v>
      </c>
      <c r="BW1371" s="78">
        <f>IF(F1371=$BW$2,1,0)</f>
        <v>0</v>
      </c>
      <c r="BX1371" s="78">
        <f>IF(F1371=$BX$2,1,0)</f>
        <v>0</v>
      </c>
      <c r="BY1371" s="78">
        <f>IF(F1371=$BY$2,1,0)</f>
        <v>0</v>
      </c>
      <c r="BZ1371" s="78">
        <f>IF(F1371=$BZ$2,1,0)</f>
        <v>0</v>
      </c>
      <c r="CA1371"/>
      <c r="CB1371" s="1">
        <v>0</v>
      </c>
      <c r="CC1371" s="1">
        <v>0</v>
      </c>
    </row>
    <row r="1372" spans="2:81" x14ac:dyDescent="0.3">
      <c r="B1372" s="1">
        <v>9</v>
      </c>
      <c r="C1372" t="s">
        <v>160</v>
      </c>
      <c r="D1372" t="s">
        <v>92</v>
      </c>
      <c r="E1372" s="1" t="s">
        <v>590</v>
      </c>
      <c r="F1372" t="s">
        <v>16</v>
      </c>
      <c r="G1372">
        <v>22</v>
      </c>
      <c r="H1372" s="1">
        <v>2018</v>
      </c>
      <c r="I1372" s="36">
        <v>0.54652777777777783</v>
      </c>
      <c r="J1372" s="1" t="s">
        <v>8</v>
      </c>
      <c r="K1372" s="39">
        <v>27394</v>
      </c>
      <c r="L1372" t="s">
        <v>2389</v>
      </c>
      <c r="M1372" s="76">
        <v>61</v>
      </c>
      <c r="N1372" t="str">
        <f t="shared" si="679"/>
        <v>ptcldy</v>
      </c>
      <c r="O1372" s="78">
        <f t="shared" si="680"/>
        <v>0</v>
      </c>
      <c r="P1372" s="78">
        <v>0</v>
      </c>
      <c r="Q1372" s="78">
        <v>0</v>
      </c>
      <c r="R1372" s="78">
        <f t="shared" si="681"/>
        <v>0</v>
      </c>
      <c r="S1372" s="78">
        <f t="shared" si="682"/>
        <v>0</v>
      </c>
      <c r="T1372" s="78">
        <f t="shared" si="683"/>
        <v>0</v>
      </c>
      <c r="U1372" s="78">
        <f t="shared" si="684"/>
        <v>0</v>
      </c>
      <c r="V1372" s="78">
        <f t="shared" si="685"/>
        <v>0</v>
      </c>
      <c r="W1372" s="78">
        <f t="shared" si="686"/>
        <v>1</v>
      </c>
      <c r="X1372" s="78">
        <f t="shared" si="687"/>
        <v>0</v>
      </c>
      <c r="Y1372" s="78">
        <f t="shared" si="688"/>
        <v>0</v>
      </c>
      <c r="Z1372" s="78">
        <f t="shared" si="689"/>
        <v>0</v>
      </c>
      <c r="AA1372" s="78">
        <f t="shared" si="690"/>
        <v>0</v>
      </c>
      <c r="AB1372" s="78">
        <f t="shared" si="691"/>
        <v>0</v>
      </c>
      <c r="AC1372" s="78">
        <f t="shared" si="692"/>
        <v>0</v>
      </c>
      <c r="AD1372" s="78">
        <f t="shared" si="693"/>
        <v>0</v>
      </c>
      <c r="AE1372" s="78">
        <f t="shared" si="694"/>
        <v>0</v>
      </c>
      <c r="AF1372" s="78">
        <f t="shared" si="695"/>
        <v>0</v>
      </c>
      <c r="AG1372" s="78">
        <f t="shared" si="678"/>
        <v>0</v>
      </c>
      <c r="AH1372" s="78">
        <f t="shared" si="696"/>
        <v>0</v>
      </c>
      <c r="AI1372" s="78">
        <f t="shared" si="697"/>
        <v>0</v>
      </c>
      <c r="AJ1372" s="78">
        <f t="shared" si="698"/>
        <v>0</v>
      </c>
      <c r="AK1372" s="78">
        <f t="shared" si="699"/>
        <v>0</v>
      </c>
      <c r="AL1372" s="78">
        <f t="shared" si="700"/>
        <v>0</v>
      </c>
      <c r="AM1372" s="78">
        <f t="shared" si="701"/>
        <v>0</v>
      </c>
      <c r="AN1372" s="78">
        <f t="shared" si="702"/>
        <v>0</v>
      </c>
      <c r="AO1372" s="78">
        <f t="shared" si="703"/>
        <v>0</v>
      </c>
      <c r="AP1372" s="78">
        <f t="shared" si="704"/>
        <v>0</v>
      </c>
      <c r="AQ1372" s="78">
        <f t="shared" si="705"/>
        <v>0</v>
      </c>
      <c r="AR1372" s="78">
        <f t="shared" si="706"/>
        <v>0</v>
      </c>
      <c r="AS1372" s="78">
        <f t="shared" si="707"/>
        <v>0</v>
      </c>
      <c r="AT1372" s="78">
        <f t="shared" si="708"/>
        <v>0</v>
      </c>
      <c r="AU1372" s="78">
        <f t="shared" si="709"/>
        <v>1</v>
      </c>
      <c r="AV1372" s="78">
        <f>IF(AND(M1372&gt;=35,M1372&lt;=39),1,0)</f>
        <v>0</v>
      </c>
      <c r="AW1372" s="78">
        <f>IF(AND(M1372&gt;=40,M1372&lt;=44),1,0)</f>
        <v>0</v>
      </c>
      <c r="AX1372" s="78">
        <f>IF(AND(M1372&gt;=45,M1372&lt;=49),1,0)</f>
        <v>0</v>
      </c>
      <c r="AY1372" s="78">
        <f>IF(AND(M1372&gt;=50,M1372&lt;=54),1,0)</f>
        <v>0</v>
      </c>
      <c r="AZ1372" s="78">
        <f>IF(AND(M1372&gt;=55,M1372&lt;=59),1,0)</f>
        <v>0</v>
      </c>
      <c r="BA1372" s="78">
        <f>IF(AND(M1372&gt;=60,M1372&lt;=64),1,0)</f>
        <v>1</v>
      </c>
      <c r="BB1372" s="78">
        <f>IF(AND(M1372&gt;=65,M1372&lt;=69),1,0)</f>
        <v>0</v>
      </c>
      <c r="BC1372" s="78">
        <f>IF(AND(M1372&gt;=70,M1372&lt;=74),1,0)</f>
        <v>0</v>
      </c>
      <c r="BD1372" s="78">
        <f>IF(AND(M1372&gt;=75,M1372&lt;=79),1,0)</f>
        <v>0</v>
      </c>
      <c r="BE1372" s="78">
        <f>IF(AND(M1372&gt;=80,M1372&lt;=84),1,0)</f>
        <v>0</v>
      </c>
      <c r="BF1372" s="78">
        <f>IF(AND(M1372&gt;=85,M1372&lt;=89),1,0)</f>
        <v>0</v>
      </c>
      <c r="BG1372" s="78">
        <f>IF(AND(M1372&gt;=90,M1372&lt;=94),1,0)</f>
        <v>0</v>
      </c>
      <c r="BH1372" s="78">
        <f>IF(AND(M1372&gt;=95,M1372&lt;=99),1,0)</f>
        <v>0</v>
      </c>
      <c r="BI1372" s="78">
        <f>IF(AND(M1372&gt;=100,M1372&lt;=105),1,0)</f>
        <v>0</v>
      </c>
      <c r="BJ1372" s="78">
        <f>IF(I1372&lt;$BK$2,1,0)</f>
        <v>1</v>
      </c>
      <c r="BK1372" s="78">
        <f>IF(I1372&gt;$BK$2,1,0)</f>
        <v>0</v>
      </c>
      <c r="BL1372" s="79">
        <f>IF(J1372=$BL$2,1,0)</f>
        <v>0</v>
      </c>
      <c r="BM1372" s="79">
        <f>IF(J1372=$BM394,1,0)</f>
        <v>0</v>
      </c>
      <c r="BN1372" s="79">
        <f>IF(J1372=$BN394,1,0)</f>
        <v>0</v>
      </c>
      <c r="BO1372" s="79">
        <f>IF(J1372=$BO394,1,0)</f>
        <v>0</v>
      </c>
      <c r="BP1372" s="79">
        <f>IF(J1372=$BP394,1,0)</f>
        <v>0</v>
      </c>
      <c r="BQ1372" s="79">
        <f>IF(J1372=$BQ$2,1,0)</f>
        <v>0</v>
      </c>
      <c r="BR1372" s="79">
        <f>IF(J1372=$BR$2,1,0)</f>
        <v>1</v>
      </c>
      <c r="BS1372" s="78">
        <f>IF(F1372=$BS$2,1,0)</f>
        <v>0</v>
      </c>
      <c r="BT1372" s="78">
        <f>IF(F1372=$BT$2,1,0)</f>
        <v>1</v>
      </c>
      <c r="BU1372" s="78">
        <f>IF(F1372=$BU$2,1,0)</f>
        <v>0</v>
      </c>
      <c r="BV1372" s="78">
        <f>IF(F1372=$BV$2,1,0)</f>
        <v>0</v>
      </c>
      <c r="BW1372" s="78">
        <f>IF(F1372=$BW$2,1,0)</f>
        <v>0</v>
      </c>
      <c r="BX1372" s="78">
        <f>IF(F1372=$BX$2,1,0)</f>
        <v>0</v>
      </c>
      <c r="BY1372" s="78">
        <f>IF(F1372=$BY$2,1,0)</f>
        <v>0</v>
      </c>
      <c r="BZ1372" s="78">
        <f>IF(F1372=$BZ$2,1,0)</f>
        <v>0</v>
      </c>
      <c r="CA1372" t="s">
        <v>2404</v>
      </c>
      <c r="CB1372" s="1">
        <v>0</v>
      </c>
      <c r="CC1372" s="1">
        <v>0</v>
      </c>
    </row>
    <row r="1373" spans="2:81" x14ac:dyDescent="0.3">
      <c r="B1373" s="1">
        <v>10</v>
      </c>
      <c r="C1373" t="s">
        <v>160</v>
      </c>
      <c r="D1373" t="s">
        <v>92</v>
      </c>
      <c r="E1373" s="1" t="s">
        <v>591</v>
      </c>
      <c r="F1373" t="s">
        <v>16</v>
      </c>
      <c r="G1373">
        <v>23</v>
      </c>
      <c r="H1373" s="1">
        <v>2018</v>
      </c>
      <c r="I1373" s="36">
        <v>0.79652777777777783</v>
      </c>
      <c r="J1373" s="1" t="s">
        <v>6</v>
      </c>
      <c r="K1373" s="39">
        <v>10614</v>
      </c>
      <c r="L1373" t="s">
        <v>2384</v>
      </c>
      <c r="M1373" s="76">
        <v>65</v>
      </c>
      <c r="N1373" t="str">
        <f t="shared" si="679"/>
        <v>ptcldy</v>
      </c>
      <c r="O1373" s="78">
        <f t="shared" si="680"/>
        <v>0</v>
      </c>
      <c r="P1373" s="78">
        <v>0</v>
      </c>
      <c r="Q1373" s="78">
        <v>0</v>
      </c>
      <c r="R1373" s="78">
        <f t="shared" si="681"/>
        <v>0</v>
      </c>
      <c r="S1373" s="78">
        <f t="shared" si="682"/>
        <v>0</v>
      </c>
      <c r="T1373" s="78">
        <f t="shared" si="683"/>
        <v>0</v>
      </c>
      <c r="U1373" s="78">
        <f t="shared" si="684"/>
        <v>0</v>
      </c>
      <c r="V1373" s="78">
        <f t="shared" si="685"/>
        <v>0</v>
      </c>
      <c r="W1373" s="78">
        <f t="shared" si="686"/>
        <v>1</v>
      </c>
      <c r="X1373" s="78">
        <f t="shared" si="687"/>
        <v>0</v>
      </c>
      <c r="Y1373" s="78">
        <f t="shared" si="688"/>
        <v>0</v>
      </c>
      <c r="Z1373" s="78">
        <f t="shared" si="689"/>
        <v>0</v>
      </c>
      <c r="AA1373" s="78">
        <f t="shared" si="690"/>
        <v>0</v>
      </c>
      <c r="AB1373" s="78">
        <f t="shared" si="691"/>
        <v>0</v>
      </c>
      <c r="AC1373" s="78">
        <f t="shared" si="692"/>
        <v>0</v>
      </c>
      <c r="AD1373" s="78">
        <f t="shared" si="693"/>
        <v>0</v>
      </c>
      <c r="AE1373" s="78">
        <f t="shared" si="694"/>
        <v>0</v>
      </c>
      <c r="AF1373" s="78">
        <f t="shared" si="695"/>
        <v>0</v>
      </c>
      <c r="AG1373" s="78">
        <f t="shared" si="678"/>
        <v>0</v>
      </c>
      <c r="AH1373" s="78">
        <f t="shared" si="696"/>
        <v>0</v>
      </c>
      <c r="AI1373" s="78">
        <f t="shared" si="697"/>
        <v>0</v>
      </c>
      <c r="AJ1373" s="78">
        <f t="shared" si="698"/>
        <v>0</v>
      </c>
      <c r="AK1373" s="78">
        <f t="shared" si="699"/>
        <v>0</v>
      </c>
      <c r="AL1373" s="78">
        <f t="shared" si="700"/>
        <v>0</v>
      </c>
      <c r="AM1373" s="78">
        <f t="shared" si="701"/>
        <v>0</v>
      </c>
      <c r="AN1373" s="78">
        <f t="shared" si="702"/>
        <v>0</v>
      </c>
      <c r="AO1373" s="78">
        <f t="shared" si="703"/>
        <v>0</v>
      </c>
      <c r="AP1373" s="78">
        <f t="shared" si="704"/>
        <v>0</v>
      </c>
      <c r="AQ1373" s="78">
        <f t="shared" si="705"/>
        <v>0</v>
      </c>
      <c r="AR1373" s="78">
        <f t="shared" si="706"/>
        <v>0</v>
      </c>
      <c r="AS1373" s="78">
        <f t="shared" si="707"/>
        <v>0</v>
      </c>
      <c r="AT1373" s="78">
        <f t="shared" si="708"/>
        <v>0</v>
      </c>
      <c r="AU1373" s="78">
        <f t="shared" si="709"/>
        <v>1</v>
      </c>
      <c r="AV1373" s="78">
        <f>IF(AND(M1373&gt;=35,M1373&lt;=39),1,0)</f>
        <v>0</v>
      </c>
      <c r="AW1373" s="78">
        <f>IF(AND(M1373&gt;=40,M1373&lt;=44),1,0)</f>
        <v>0</v>
      </c>
      <c r="AX1373" s="78">
        <f>IF(AND(M1373&gt;=45,M1373&lt;=49),1,0)</f>
        <v>0</v>
      </c>
      <c r="AY1373" s="78">
        <f>IF(AND(M1373&gt;=50,M1373&lt;=54),1,0)</f>
        <v>0</v>
      </c>
      <c r="AZ1373" s="78">
        <f>IF(AND(M1373&gt;=55,M1373&lt;=59),1,0)</f>
        <v>0</v>
      </c>
      <c r="BA1373" s="78">
        <f>IF(AND(M1373&gt;=60,M1373&lt;=64),1,0)</f>
        <v>0</v>
      </c>
      <c r="BB1373" s="78">
        <f>IF(AND(M1373&gt;=65,M1373&lt;=69),1,0)</f>
        <v>1</v>
      </c>
      <c r="BC1373" s="78">
        <f>IF(AND(M1373&gt;=70,M1373&lt;=74),1,0)</f>
        <v>0</v>
      </c>
      <c r="BD1373" s="78">
        <f>IF(AND(M1373&gt;=75,M1373&lt;=79),1,0)</f>
        <v>0</v>
      </c>
      <c r="BE1373" s="78">
        <f>IF(AND(M1373&gt;=80,M1373&lt;=84),1,0)</f>
        <v>0</v>
      </c>
      <c r="BF1373" s="78">
        <f>IF(AND(M1373&gt;=85,M1373&lt;=89),1,0)</f>
        <v>0</v>
      </c>
      <c r="BG1373" s="78">
        <f>IF(AND(M1373&gt;=90,M1373&lt;=94),1,0)</f>
        <v>0</v>
      </c>
      <c r="BH1373" s="78">
        <f>IF(AND(M1373&gt;=95,M1373&lt;=99),1,0)</f>
        <v>0</v>
      </c>
      <c r="BI1373" s="78">
        <f>IF(AND(M1373&gt;=100,M1373&lt;=105),1,0)</f>
        <v>0</v>
      </c>
      <c r="BJ1373" s="78">
        <f>IF(I1373&lt;$BK$2,1,0)</f>
        <v>0</v>
      </c>
      <c r="BK1373" s="78">
        <f>IF(I1373&gt;$BK$2,1,0)</f>
        <v>1</v>
      </c>
      <c r="BL1373" s="79">
        <f>IF(J1373=$BL$2,1,0)</f>
        <v>1</v>
      </c>
      <c r="BM1373" s="79">
        <f>IF(J1373=$BM395,1,0)</f>
        <v>0</v>
      </c>
      <c r="BN1373" s="79">
        <f>IF(J1373=$BN395,1,0)</f>
        <v>0</v>
      </c>
      <c r="BO1373" s="79">
        <f>IF(J1373=$BO395,1,0)</f>
        <v>0</v>
      </c>
      <c r="BP1373" s="79">
        <f>IF(J1373=$BP395,1,0)</f>
        <v>0</v>
      </c>
      <c r="BQ1373" s="79">
        <f>IF(J1373=$BQ$2,1,0)</f>
        <v>0</v>
      </c>
      <c r="BR1373" s="79">
        <f>IF(J1373=$BR$2,1,0)</f>
        <v>0</v>
      </c>
      <c r="BS1373" s="78">
        <f>IF(F1373=$BS$2,1,0)</f>
        <v>0</v>
      </c>
      <c r="BT1373" s="78">
        <f>IF(F1373=$BT$2,1,0)</f>
        <v>1</v>
      </c>
      <c r="BU1373" s="78">
        <f>IF(F1373=$BU$2,1,0)</f>
        <v>0</v>
      </c>
      <c r="BV1373" s="78">
        <f>IF(F1373=$BV$2,1,0)</f>
        <v>0</v>
      </c>
      <c r="BW1373" s="78">
        <f>IF(F1373=$BW$2,1,0)</f>
        <v>0</v>
      </c>
      <c r="BX1373" s="78">
        <f>IF(F1373=$BX$2,1,0)</f>
        <v>0</v>
      </c>
      <c r="BY1373" s="78">
        <f>IF(F1373=$BY$2,1,0)</f>
        <v>0</v>
      </c>
      <c r="BZ1373" s="78">
        <f>IF(F1373=$BZ$2,1,0)</f>
        <v>0</v>
      </c>
      <c r="CA1373"/>
      <c r="CB1373" s="1">
        <v>0</v>
      </c>
      <c r="CC1373" s="1">
        <v>0</v>
      </c>
    </row>
    <row r="1374" spans="2:81" x14ac:dyDescent="0.3">
      <c r="B1374" s="1">
        <v>11</v>
      </c>
      <c r="C1374" t="s">
        <v>181</v>
      </c>
      <c r="D1374" t="s">
        <v>76</v>
      </c>
      <c r="E1374" s="1" t="s">
        <v>593</v>
      </c>
      <c r="F1374" t="s">
        <v>16</v>
      </c>
      <c r="G1374">
        <v>25</v>
      </c>
      <c r="H1374" s="1">
        <v>2018</v>
      </c>
      <c r="I1374" s="36">
        <v>0.79652777777777783</v>
      </c>
      <c r="J1374" s="1" t="s">
        <v>11</v>
      </c>
      <c r="K1374" s="39">
        <v>8730</v>
      </c>
      <c r="L1374" t="s">
        <v>1713</v>
      </c>
      <c r="M1374" s="76">
        <v>66</v>
      </c>
      <c r="N1374" t="str">
        <f t="shared" si="679"/>
        <v>overcast</v>
      </c>
      <c r="O1374" s="78">
        <f t="shared" si="680"/>
        <v>0</v>
      </c>
      <c r="P1374" s="78">
        <v>0</v>
      </c>
      <c r="Q1374" s="78">
        <v>0</v>
      </c>
      <c r="R1374" s="78">
        <f t="shared" si="681"/>
        <v>0</v>
      </c>
      <c r="S1374" s="78">
        <f t="shared" si="682"/>
        <v>0</v>
      </c>
      <c r="T1374" s="78">
        <f t="shared" si="683"/>
        <v>0</v>
      </c>
      <c r="U1374" s="78">
        <f t="shared" si="684"/>
        <v>0</v>
      </c>
      <c r="V1374" s="78">
        <f t="shared" si="685"/>
        <v>0</v>
      </c>
      <c r="W1374" s="78">
        <f t="shared" si="686"/>
        <v>0</v>
      </c>
      <c r="X1374" s="78">
        <f t="shared" si="687"/>
        <v>0</v>
      </c>
      <c r="Y1374" s="78">
        <f t="shared" si="688"/>
        <v>0</v>
      </c>
      <c r="Z1374" s="78">
        <f t="shared" si="689"/>
        <v>0</v>
      </c>
      <c r="AA1374" s="78">
        <f t="shared" si="690"/>
        <v>0</v>
      </c>
      <c r="AB1374" s="78">
        <f t="shared" si="691"/>
        <v>0</v>
      </c>
      <c r="AC1374" s="78">
        <f t="shared" si="692"/>
        <v>0</v>
      </c>
      <c r="AD1374" s="78">
        <f t="shared" si="693"/>
        <v>0</v>
      </c>
      <c r="AE1374" s="78">
        <f t="shared" si="694"/>
        <v>0</v>
      </c>
      <c r="AF1374" s="78">
        <f t="shared" si="695"/>
        <v>0</v>
      </c>
      <c r="AG1374" s="78">
        <f t="shared" si="678"/>
        <v>0</v>
      </c>
      <c r="AH1374" s="78">
        <f t="shared" si="696"/>
        <v>0</v>
      </c>
      <c r="AI1374" s="78">
        <f t="shared" si="697"/>
        <v>0</v>
      </c>
      <c r="AJ1374" s="78">
        <f t="shared" si="698"/>
        <v>0</v>
      </c>
      <c r="AK1374" s="78">
        <f t="shared" si="699"/>
        <v>0</v>
      </c>
      <c r="AL1374" s="78">
        <f t="shared" si="700"/>
        <v>0</v>
      </c>
      <c r="AM1374" s="78">
        <f t="shared" si="701"/>
        <v>0</v>
      </c>
      <c r="AN1374" s="78">
        <f t="shared" si="702"/>
        <v>0</v>
      </c>
      <c r="AO1374" s="78">
        <f t="shared" si="703"/>
        <v>0</v>
      </c>
      <c r="AP1374" s="78">
        <f t="shared" si="704"/>
        <v>0</v>
      </c>
      <c r="AQ1374" s="78">
        <f t="shared" si="705"/>
        <v>1</v>
      </c>
      <c r="AR1374" s="78">
        <f t="shared" si="706"/>
        <v>0</v>
      </c>
      <c r="AS1374" s="78">
        <f t="shared" si="707"/>
        <v>0</v>
      </c>
      <c r="AT1374" s="78">
        <f t="shared" si="708"/>
        <v>0</v>
      </c>
      <c r="AU1374" s="78">
        <f t="shared" si="709"/>
        <v>1</v>
      </c>
      <c r="AV1374" s="78">
        <f>IF(AND(M1374&gt;=35,M1374&lt;=39),1,0)</f>
        <v>0</v>
      </c>
      <c r="AW1374" s="78">
        <f>IF(AND(M1374&gt;=40,M1374&lt;=44),1,0)</f>
        <v>0</v>
      </c>
      <c r="AX1374" s="78">
        <f>IF(AND(M1374&gt;=45,M1374&lt;=49),1,0)</f>
        <v>0</v>
      </c>
      <c r="AY1374" s="78">
        <f>IF(AND(M1374&gt;=50,M1374&lt;=54),1,0)</f>
        <v>0</v>
      </c>
      <c r="AZ1374" s="78">
        <f>IF(AND(M1374&gt;=55,M1374&lt;=59),1,0)</f>
        <v>0</v>
      </c>
      <c r="BA1374" s="78">
        <f>IF(AND(M1374&gt;=60,M1374&lt;=64),1,0)</f>
        <v>0</v>
      </c>
      <c r="BB1374" s="78">
        <f>IF(AND(M1374&gt;=65,M1374&lt;=69),1,0)</f>
        <v>1</v>
      </c>
      <c r="BC1374" s="78">
        <f>IF(AND(M1374&gt;=70,M1374&lt;=74),1,0)</f>
        <v>0</v>
      </c>
      <c r="BD1374" s="78">
        <f>IF(AND(M1374&gt;=75,M1374&lt;=79),1,0)</f>
        <v>0</v>
      </c>
      <c r="BE1374" s="78">
        <f>IF(AND(M1374&gt;=80,M1374&lt;=84),1,0)</f>
        <v>0</v>
      </c>
      <c r="BF1374" s="78">
        <f>IF(AND(M1374&gt;=85,M1374&lt;=89),1,0)</f>
        <v>0</v>
      </c>
      <c r="BG1374" s="78">
        <f>IF(AND(M1374&gt;=90,M1374&lt;=94),1,0)</f>
        <v>0</v>
      </c>
      <c r="BH1374" s="78">
        <f>IF(AND(M1374&gt;=95,M1374&lt;=99),1,0)</f>
        <v>0</v>
      </c>
      <c r="BI1374" s="78">
        <f>IF(AND(M1374&gt;=100,M1374&lt;=105),1,0)</f>
        <v>0</v>
      </c>
      <c r="BJ1374" s="78">
        <f>IF(I1374&lt;$BK$2,1,0)</f>
        <v>0</v>
      </c>
      <c r="BK1374" s="78">
        <f>IF(I1374&gt;$BK$2,1,0)</f>
        <v>1</v>
      </c>
      <c r="BL1374" s="79">
        <f>IF(J1374=$BL$2,1,0)</f>
        <v>0</v>
      </c>
      <c r="BM1374" s="79">
        <f>IF(J1374=$BM396,1,0)</f>
        <v>0</v>
      </c>
      <c r="BN1374" s="79">
        <f>IF(J1374=$BN396,1,0)</f>
        <v>0</v>
      </c>
      <c r="BO1374" s="79">
        <f>IF(J1374=$BO396,1,0)</f>
        <v>0</v>
      </c>
      <c r="BP1374" s="79">
        <f>IF(J1374=$BP396,1,0)</f>
        <v>0</v>
      </c>
      <c r="BQ1374" s="79">
        <f>IF(J1374=$BQ$2,1,0)</f>
        <v>0</v>
      </c>
      <c r="BR1374" s="79">
        <f>IF(J1374=$BR$2,1,0)</f>
        <v>0</v>
      </c>
      <c r="BS1374" s="78">
        <f>IF(F1374=$BS$2,1,0)</f>
        <v>0</v>
      </c>
      <c r="BT1374" s="78">
        <f>IF(F1374=$BT$2,1,0)</f>
        <v>1</v>
      </c>
      <c r="BU1374" s="78">
        <f>IF(F1374=$BU$2,1,0)</f>
        <v>0</v>
      </c>
      <c r="BV1374" s="78">
        <f>IF(F1374=$BV$2,1,0)</f>
        <v>0</v>
      </c>
      <c r="BW1374" s="78">
        <f>IF(F1374=$BW$2,1,0)</f>
        <v>0</v>
      </c>
      <c r="BX1374" s="78">
        <f>IF(F1374=$BX$2,1,0)</f>
        <v>0</v>
      </c>
      <c r="BY1374" s="78">
        <f>IF(F1374=$BY$2,1,0)</f>
        <v>0</v>
      </c>
      <c r="BZ1374" s="78">
        <f>IF(F1374=$BZ$2,1,0)</f>
        <v>0</v>
      </c>
      <c r="CA1374"/>
      <c r="CB1374" s="1">
        <v>0</v>
      </c>
      <c r="CC1374" s="1">
        <v>0</v>
      </c>
    </row>
    <row r="1375" spans="2:81" x14ac:dyDescent="0.3">
      <c r="B1375" s="1">
        <v>12</v>
      </c>
      <c r="C1375" t="s">
        <v>181</v>
      </c>
      <c r="D1375" t="s">
        <v>76</v>
      </c>
      <c r="E1375" s="1" t="s">
        <v>594</v>
      </c>
      <c r="F1375" t="s">
        <v>16</v>
      </c>
      <c r="G1375">
        <v>26</v>
      </c>
      <c r="H1375" s="1">
        <v>2018</v>
      </c>
      <c r="I1375" s="36">
        <v>0.79652777777777783</v>
      </c>
      <c r="J1375" s="1" t="s">
        <v>9</v>
      </c>
      <c r="K1375" s="39">
        <v>9596</v>
      </c>
      <c r="L1375" t="s">
        <v>1752</v>
      </c>
      <c r="M1375" s="76">
        <v>70</v>
      </c>
      <c r="N1375" t="str">
        <f t="shared" si="679"/>
        <v>ptcldy</v>
      </c>
      <c r="O1375" s="78">
        <f t="shared" si="680"/>
        <v>0</v>
      </c>
      <c r="P1375" s="78">
        <v>0</v>
      </c>
      <c r="Q1375" s="78">
        <v>0</v>
      </c>
      <c r="R1375" s="78">
        <f t="shared" si="681"/>
        <v>0</v>
      </c>
      <c r="S1375" s="78">
        <f t="shared" si="682"/>
        <v>0</v>
      </c>
      <c r="T1375" s="78">
        <f t="shared" si="683"/>
        <v>0</v>
      </c>
      <c r="U1375" s="78">
        <f t="shared" si="684"/>
        <v>0</v>
      </c>
      <c r="V1375" s="78">
        <f t="shared" si="685"/>
        <v>0</v>
      </c>
      <c r="W1375" s="78">
        <f t="shared" si="686"/>
        <v>0</v>
      </c>
      <c r="X1375" s="78">
        <f t="shared" si="687"/>
        <v>0</v>
      </c>
      <c r="Y1375" s="78">
        <f t="shared" si="688"/>
        <v>0</v>
      </c>
      <c r="Z1375" s="78">
        <f t="shared" si="689"/>
        <v>0</v>
      </c>
      <c r="AA1375" s="78">
        <f t="shared" si="690"/>
        <v>0</v>
      </c>
      <c r="AB1375" s="78">
        <f t="shared" si="691"/>
        <v>0</v>
      </c>
      <c r="AC1375" s="78">
        <f t="shared" si="692"/>
        <v>0</v>
      </c>
      <c r="AD1375" s="78">
        <f t="shared" si="693"/>
        <v>0</v>
      </c>
      <c r="AE1375" s="78">
        <f t="shared" si="694"/>
        <v>0</v>
      </c>
      <c r="AF1375" s="78">
        <f t="shared" si="695"/>
        <v>0</v>
      </c>
      <c r="AG1375" s="78">
        <f t="shared" si="678"/>
        <v>0</v>
      </c>
      <c r="AH1375" s="78">
        <f t="shared" si="696"/>
        <v>0</v>
      </c>
      <c r="AI1375" s="78">
        <f t="shared" si="697"/>
        <v>0</v>
      </c>
      <c r="AJ1375" s="78">
        <f t="shared" si="698"/>
        <v>0</v>
      </c>
      <c r="AK1375" s="78">
        <f t="shared" si="699"/>
        <v>0</v>
      </c>
      <c r="AL1375" s="78">
        <f t="shared" si="700"/>
        <v>0</v>
      </c>
      <c r="AM1375" s="78">
        <f t="shared" si="701"/>
        <v>0</v>
      </c>
      <c r="AN1375" s="78">
        <f t="shared" si="702"/>
        <v>0</v>
      </c>
      <c r="AO1375" s="78">
        <f t="shared" si="703"/>
        <v>0</v>
      </c>
      <c r="AP1375" s="78">
        <f t="shared" si="704"/>
        <v>0</v>
      </c>
      <c r="AQ1375" s="78">
        <f t="shared" si="705"/>
        <v>1</v>
      </c>
      <c r="AR1375" s="78">
        <f t="shared" si="706"/>
        <v>0</v>
      </c>
      <c r="AS1375" s="78">
        <f t="shared" si="707"/>
        <v>0</v>
      </c>
      <c r="AT1375" s="78">
        <f t="shared" si="708"/>
        <v>0</v>
      </c>
      <c r="AU1375" s="78">
        <f t="shared" si="709"/>
        <v>1</v>
      </c>
      <c r="AV1375" s="78">
        <f>IF(AND(M1375&gt;=35,M1375&lt;=39),1,0)</f>
        <v>0</v>
      </c>
      <c r="AW1375" s="78">
        <f>IF(AND(M1375&gt;=40,M1375&lt;=44),1,0)</f>
        <v>0</v>
      </c>
      <c r="AX1375" s="78">
        <f>IF(AND(M1375&gt;=45,M1375&lt;=49),1,0)</f>
        <v>0</v>
      </c>
      <c r="AY1375" s="78">
        <f>IF(AND(M1375&gt;=50,M1375&lt;=54),1,0)</f>
        <v>0</v>
      </c>
      <c r="AZ1375" s="78">
        <f>IF(AND(M1375&gt;=55,M1375&lt;=59),1,0)</f>
        <v>0</v>
      </c>
      <c r="BA1375" s="78">
        <f>IF(AND(M1375&gt;=60,M1375&lt;=64),1,0)</f>
        <v>0</v>
      </c>
      <c r="BB1375" s="78">
        <f>IF(AND(M1375&gt;=65,M1375&lt;=69),1,0)</f>
        <v>0</v>
      </c>
      <c r="BC1375" s="78">
        <f>IF(AND(M1375&gt;=70,M1375&lt;=74),1,0)</f>
        <v>1</v>
      </c>
      <c r="BD1375" s="78">
        <f>IF(AND(M1375&gt;=75,M1375&lt;=79),1,0)</f>
        <v>0</v>
      </c>
      <c r="BE1375" s="78">
        <f>IF(AND(M1375&gt;=80,M1375&lt;=84),1,0)</f>
        <v>0</v>
      </c>
      <c r="BF1375" s="78">
        <f>IF(AND(M1375&gt;=85,M1375&lt;=89),1,0)</f>
        <v>0</v>
      </c>
      <c r="BG1375" s="78">
        <f>IF(AND(M1375&gt;=90,M1375&lt;=94),1,0)</f>
        <v>0</v>
      </c>
      <c r="BH1375" s="78">
        <f>IF(AND(M1375&gt;=95,M1375&lt;=99),1,0)</f>
        <v>0</v>
      </c>
      <c r="BI1375" s="78">
        <f>IF(AND(M1375&gt;=100,M1375&lt;=105),1,0)</f>
        <v>0</v>
      </c>
      <c r="BJ1375" s="78">
        <f>IF(I1375&lt;$BK$2,1,0)</f>
        <v>0</v>
      </c>
      <c r="BK1375" s="78">
        <f>IF(I1375&gt;$BK$2,1,0)</f>
        <v>1</v>
      </c>
      <c r="BL1375" s="79">
        <f>IF(J1375=$BL$2,1,0)</f>
        <v>0</v>
      </c>
      <c r="BM1375" s="79">
        <f>IF(J1375=$BM397,1,0)</f>
        <v>0</v>
      </c>
      <c r="BN1375" s="79">
        <f>IF(J1375=$BN397,1,0)</f>
        <v>0</v>
      </c>
      <c r="BO1375" s="79">
        <f>IF(J1375=$BO397,1,0)</f>
        <v>0</v>
      </c>
      <c r="BP1375" s="79">
        <f>IF(J1375=$BP397,1,0)</f>
        <v>0</v>
      </c>
      <c r="BQ1375" s="79">
        <f>IF(J1375=$BQ$2,1,0)</f>
        <v>0</v>
      </c>
      <c r="BR1375" s="79">
        <f>IF(J1375=$BR$2,1,0)</f>
        <v>0</v>
      </c>
      <c r="BS1375" s="78">
        <f>IF(F1375=$BS$2,1,0)</f>
        <v>0</v>
      </c>
      <c r="BT1375" s="78">
        <f>IF(F1375=$BT$2,1,0)</f>
        <v>1</v>
      </c>
      <c r="BU1375" s="78">
        <f>IF(F1375=$BU$2,1,0)</f>
        <v>0</v>
      </c>
      <c r="BV1375" s="78">
        <f>IF(F1375=$BV$2,1,0)</f>
        <v>0</v>
      </c>
      <c r="BW1375" s="78">
        <f>IF(F1375=$BW$2,1,0)</f>
        <v>0</v>
      </c>
      <c r="BX1375" s="78">
        <f>IF(F1375=$BX$2,1,0)</f>
        <v>0</v>
      </c>
      <c r="BY1375" s="78">
        <f>IF(F1375=$BY$2,1,0)</f>
        <v>0</v>
      </c>
      <c r="BZ1375" s="78">
        <f>IF(F1375=$BZ$2,1,0)</f>
        <v>0</v>
      </c>
      <c r="CA1375" t="s">
        <v>2405</v>
      </c>
      <c r="CB1375" s="1">
        <v>0</v>
      </c>
      <c r="CC1375" s="1">
        <v>0</v>
      </c>
    </row>
    <row r="1376" spans="2:81" x14ac:dyDescent="0.3">
      <c r="B1376" s="1">
        <v>13</v>
      </c>
      <c r="C1376" t="s">
        <v>170</v>
      </c>
      <c r="D1376" t="s">
        <v>77</v>
      </c>
      <c r="E1376" s="1" t="s">
        <v>957</v>
      </c>
      <c r="F1376" t="s">
        <v>16</v>
      </c>
      <c r="G1376">
        <v>27</v>
      </c>
      <c r="H1376" s="1">
        <v>2018</v>
      </c>
      <c r="I1376" s="36">
        <v>0.79722222222222217</v>
      </c>
      <c r="J1376" s="1" t="s">
        <v>5</v>
      </c>
      <c r="K1376" s="39">
        <v>14223</v>
      </c>
      <c r="L1376" t="s">
        <v>2390</v>
      </c>
      <c r="M1376" s="76">
        <v>62</v>
      </c>
      <c r="N1376" t="str">
        <f t="shared" si="679"/>
        <v>overcast</v>
      </c>
      <c r="O1376" s="78">
        <f t="shared" si="680"/>
        <v>0</v>
      </c>
      <c r="P1376" s="78">
        <v>0</v>
      </c>
      <c r="Q1376" s="78">
        <v>0</v>
      </c>
      <c r="R1376" s="78">
        <f t="shared" si="681"/>
        <v>0</v>
      </c>
      <c r="S1376" s="78">
        <f t="shared" si="682"/>
        <v>0</v>
      </c>
      <c r="T1376" s="78">
        <f t="shared" si="683"/>
        <v>0</v>
      </c>
      <c r="U1376" s="78">
        <f t="shared" si="684"/>
        <v>0</v>
      </c>
      <c r="V1376" s="78">
        <f t="shared" si="685"/>
        <v>0</v>
      </c>
      <c r="W1376" s="78">
        <f t="shared" si="686"/>
        <v>0</v>
      </c>
      <c r="X1376" s="78">
        <f t="shared" si="687"/>
        <v>0</v>
      </c>
      <c r="Y1376" s="78">
        <f t="shared" si="688"/>
        <v>0</v>
      </c>
      <c r="Z1376" s="78">
        <f t="shared" si="689"/>
        <v>1</v>
      </c>
      <c r="AA1376" s="78">
        <f t="shared" si="690"/>
        <v>0</v>
      </c>
      <c r="AB1376" s="78">
        <f t="shared" si="691"/>
        <v>0</v>
      </c>
      <c r="AC1376" s="78">
        <f t="shared" si="692"/>
        <v>0</v>
      </c>
      <c r="AD1376" s="78">
        <f t="shared" si="693"/>
        <v>0</v>
      </c>
      <c r="AE1376" s="78">
        <f t="shared" si="694"/>
        <v>0</v>
      </c>
      <c r="AF1376" s="78">
        <f t="shared" si="695"/>
        <v>0</v>
      </c>
      <c r="AG1376" s="78">
        <f t="shared" si="678"/>
        <v>0</v>
      </c>
      <c r="AH1376" s="78">
        <f t="shared" si="696"/>
        <v>0</v>
      </c>
      <c r="AI1376" s="78">
        <f t="shared" si="697"/>
        <v>0</v>
      </c>
      <c r="AJ1376" s="78">
        <f t="shared" si="698"/>
        <v>0</v>
      </c>
      <c r="AK1376" s="78">
        <f t="shared" si="699"/>
        <v>0</v>
      </c>
      <c r="AL1376" s="78">
        <f t="shared" si="700"/>
        <v>0</v>
      </c>
      <c r="AM1376" s="78">
        <f t="shared" si="701"/>
        <v>0</v>
      </c>
      <c r="AN1376" s="78">
        <f t="shared" si="702"/>
        <v>0</v>
      </c>
      <c r="AO1376" s="78">
        <f t="shared" si="703"/>
        <v>0</v>
      </c>
      <c r="AP1376" s="78">
        <f t="shared" si="704"/>
        <v>0</v>
      </c>
      <c r="AQ1376" s="78">
        <f t="shared" si="705"/>
        <v>0</v>
      </c>
      <c r="AR1376" s="78">
        <f t="shared" si="706"/>
        <v>0</v>
      </c>
      <c r="AS1376" s="78">
        <f t="shared" si="707"/>
        <v>0</v>
      </c>
      <c r="AT1376" s="78">
        <f t="shared" si="708"/>
        <v>0</v>
      </c>
      <c r="AU1376" s="78">
        <f t="shared" si="709"/>
        <v>1</v>
      </c>
      <c r="AV1376" s="78">
        <f>IF(AND(M1376&gt;=35,M1376&lt;=39),1,0)</f>
        <v>0</v>
      </c>
      <c r="AW1376" s="78">
        <f>IF(AND(M1376&gt;=40,M1376&lt;=44),1,0)</f>
        <v>0</v>
      </c>
      <c r="AX1376" s="78">
        <f>IF(AND(M1376&gt;=45,M1376&lt;=49),1,0)</f>
        <v>0</v>
      </c>
      <c r="AY1376" s="78">
        <f>IF(AND(M1376&gt;=50,M1376&lt;=54),1,0)</f>
        <v>0</v>
      </c>
      <c r="AZ1376" s="78">
        <f>IF(AND(M1376&gt;=55,M1376&lt;=59),1,0)</f>
        <v>0</v>
      </c>
      <c r="BA1376" s="78">
        <f>IF(AND(M1376&gt;=60,M1376&lt;=64),1,0)</f>
        <v>1</v>
      </c>
      <c r="BB1376" s="78">
        <f>IF(AND(M1376&gt;=65,M1376&lt;=69),1,0)</f>
        <v>0</v>
      </c>
      <c r="BC1376" s="78">
        <f>IF(AND(M1376&gt;=70,M1376&lt;=74),1,0)</f>
        <v>0</v>
      </c>
      <c r="BD1376" s="78">
        <f>IF(AND(M1376&gt;=75,M1376&lt;=79),1,0)</f>
        <v>0</v>
      </c>
      <c r="BE1376" s="78">
        <f>IF(AND(M1376&gt;=80,M1376&lt;=84),1,0)</f>
        <v>0</v>
      </c>
      <c r="BF1376" s="78">
        <f>IF(AND(M1376&gt;=85,M1376&lt;=89),1,0)</f>
        <v>0</v>
      </c>
      <c r="BG1376" s="78">
        <f>IF(AND(M1376&gt;=90,M1376&lt;=94),1,0)</f>
        <v>0</v>
      </c>
      <c r="BH1376" s="78">
        <f>IF(AND(M1376&gt;=95,M1376&lt;=99),1,0)</f>
        <v>0</v>
      </c>
      <c r="BI1376" s="78">
        <f>IF(AND(M1376&gt;=100,M1376&lt;=105),1,0)</f>
        <v>0</v>
      </c>
      <c r="BJ1376" s="78">
        <f>IF(I1376&lt;$BK$2,1,0)</f>
        <v>0</v>
      </c>
      <c r="BK1376" s="78">
        <f>IF(I1376&gt;$BK$2,1,0)</f>
        <v>1</v>
      </c>
      <c r="BL1376" s="79">
        <f>IF(J1376=$BL$2,1,0)</f>
        <v>0</v>
      </c>
      <c r="BM1376" s="79">
        <f>IF(J1376=$BM398,1,0)</f>
        <v>0</v>
      </c>
      <c r="BN1376" s="79">
        <f>IF(J1376=$BN398,1,0)</f>
        <v>0</v>
      </c>
      <c r="BO1376" s="79">
        <f>IF(J1376=$BO398,1,0)</f>
        <v>0</v>
      </c>
      <c r="BP1376" s="79">
        <f>IF(J1376=$BP398,1,0)</f>
        <v>0</v>
      </c>
      <c r="BQ1376" s="79">
        <f>IF(J1376=$BQ$2,1,0)</f>
        <v>0</v>
      </c>
      <c r="BR1376" s="79">
        <f>IF(J1376=$BR$2,1,0)</f>
        <v>0</v>
      </c>
      <c r="BS1376" s="78">
        <f>IF(F1376=$BS$2,1,0)</f>
        <v>0</v>
      </c>
      <c r="BT1376" s="78">
        <f>IF(F1376=$BT$2,1,0)</f>
        <v>1</v>
      </c>
      <c r="BU1376" s="78">
        <f>IF(F1376=$BU$2,1,0)</f>
        <v>0</v>
      </c>
      <c r="BV1376" s="78">
        <f>IF(F1376=$BV$2,1,0)</f>
        <v>0</v>
      </c>
      <c r="BW1376" s="78">
        <f>IF(F1376=$BW$2,1,0)</f>
        <v>0</v>
      </c>
      <c r="BX1376" s="78">
        <f>IF(F1376=$BX$2,1,0)</f>
        <v>0</v>
      </c>
      <c r="BY1376" s="78">
        <f>IF(F1376=$BY$2,1,0)</f>
        <v>0</v>
      </c>
      <c r="BZ1376" s="78">
        <f>IF(F1376=$BZ$2,1,0)</f>
        <v>0</v>
      </c>
      <c r="CA1376" t="s">
        <v>2406</v>
      </c>
      <c r="CB1376" s="1">
        <v>0</v>
      </c>
      <c r="CC1376" s="1">
        <v>0</v>
      </c>
    </row>
    <row r="1377" spans="2:81" x14ac:dyDescent="0.3">
      <c r="B1377" s="1">
        <v>14</v>
      </c>
      <c r="C1377" t="s">
        <v>170</v>
      </c>
      <c r="D1377" t="s">
        <v>77</v>
      </c>
      <c r="E1377" s="1" t="s">
        <v>958</v>
      </c>
      <c r="F1377" t="s">
        <v>16</v>
      </c>
      <c r="G1377">
        <v>28</v>
      </c>
      <c r="H1377" s="1">
        <v>2018</v>
      </c>
      <c r="I1377" s="36">
        <v>0.81597222222222221</v>
      </c>
      <c r="J1377" s="1" t="s">
        <v>7</v>
      </c>
      <c r="K1377" s="39">
        <v>20896</v>
      </c>
      <c r="L1377" t="s">
        <v>1839</v>
      </c>
      <c r="M1377" s="76">
        <v>63</v>
      </c>
      <c r="N1377" t="str">
        <f t="shared" si="679"/>
        <v>cloudy</v>
      </c>
      <c r="O1377" s="78">
        <f t="shared" si="680"/>
        <v>0</v>
      </c>
      <c r="P1377" s="78">
        <v>0</v>
      </c>
      <c r="Q1377" s="78">
        <v>0</v>
      </c>
      <c r="R1377" s="78">
        <f t="shared" si="681"/>
        <v>0</v>
      </c>
      <c r="S1377" s="78">
        <f t="shared" si="682"/>
        <v>0</v>
      </c>
      <c r="T1377" s="78">
        <f t="shared" si="683"/>
        <v>0</v>
      </c>
      <c r="U1377" s="78">
        <f t="shared" si="684"/>
        <v>0</v>
      </c>
      <c r="V1377" s="78">
        <f t="shared" si="685"/>
        <v>0</v>
      </c>
      <c r="W1377" s="78">
        <f t="shared" si="686"/>
        <v>0</v>
      </c>
      <c r="X1377" s="78">
        <f t="shared" si="687"/>
        <v>0</v>
      </c>
      <c r="Y1377" s="78">
        <f t="shared" si="688"/>
        <v>0</v>
      </c>
      <c r="Z1377" s="78">
        <f t="shared" si="689"/>
        <v>1</v>
      </c>
      <c r="AA1377" s="78">
        <f t="shared" si="690"/>
        <v>0</v>
      </c>
      <c r="AB1377" s="78">
        <f t="shared" si="691"/>
        <v>0</v>
      </c>
      <c r="AC1377" s="78">
        <f t="shared" si="692"/>
        <v>0</v>
      </c>
      <c r="AD1377" s="78">
        <f t="shared" si="693"/>
        <v>0</v>
      </c>
      <c r="AE1377" s="78">
        <f t="shared" si="694"/>
        <v>0</v>
      </c>
      <c r="AF1377" s="78">
        <f t="shared" si="695"/>
        <v>0</v>
      </c>
      <c r="AG1377" s="78">
        <f t="shared" si="678"/>
        <v>0</v>
      </c>
      <c r="AH1377" s="78">
        <f t="shared" si="696"/>
        <v>0</v>
      </c>
      <c r="AI1377" s="78">
        <f t="shared" si="697"/>
        <v>0</v>
      </c>
      <c r="AJ1377" s="78">
        <f t="shared" si="698"/>
        <v>0</v>
      </c>
      <c r="AK1377" s="78">
        <f t="shared" si="699"/>
        <v>0</v>
      </c>
      <c r="AL1377" s="78">
        <f t="shared" si="700"/>
        <v>0</v>
      </c>
      <c r="AM1377" s="78">
        <f t="shared" si="701"/>
        <v>0</v>
      </c>
      <c r="AN1377" s="78">
        <f t="shared" si="702"/>
        <v>0</v>
      </c>
      <c r="AO1377" s="78">
        <f t="shared" si="703"/>
        <v>0</v>
      </c>
      <c r="AP1377" s="78">
        <f t="shared" si="704"/>
        <v>0</v>
      </c>
      <c r="AQ1377" s="78">
        <f t="shared" si="705"/>
        <v>0</v>
      </c>
      <c r="AR1377" s="78">
        <f t="shared" si="706"/>
        <v>0</v>
      </c>
      <c r="AS1377" s="78">
        <f t="shared" si="707"/>
        <v>0</v>
      </c>
      <c r="AT1377" s="78">
        <f t="shared" si="708"/>
        <v>0</v>
      </c>
      <c r="AU1377" s="78">
        <f t="shared" si="709"/>
        <v>1</v>
      </c>
      <c r="AV1377" s="78">
        <f>IF(AND(M1377&gt;=35,M1377&lt;=39),1,0)</f>
        <v>0</v>
      </c>
      <c r="AW1377" s="78">
        <f>IF(AND(M1377&gt;=40,M1377&lt;=44),1,0)</f>
        <v>0</v>
      </c>
      <c r="AX1377" s="78">
        <f>IF(AND(M1377&gt;=45,M1377&lt;=49),1,0)</f>
        <v>0</v>
      </c>
      <c r="AY1377" s="78">
        <f>IF(AND(M1377&gt;=50,M1377&lt;=54),1,0)</f>
        <v>0</v>
      </c>
      <c r="AZ1377" s="78">
        <f>IF(AND(M1377&gt;=55,M1377&lt;=59),1,0)</f>
        <v>0</v>
      </c>
      <c r="BA1377" s="78">
        <f>IF(AND(M1377&gt;=60,M1377&lt;=64),1,0)</f>
        <v>1</v>
      </c>
      <c r="BB1377" s="78">
        <f>IF(AND(M1377&gt;=65,M1377&lt;=69),1,0)</f>
        <v>0</v>
      </c>
      <c r="BC1377" s="78">
        <f>IF(AND(M1377&gt;=70,M1377&lt;=74),1,0)</f>
        <v>0</v>
      </c>
      <c r="BD1377" s="78">
        <f>IF(AND(M1377&gt;=75,M1377&lt;=79),1,0)</f>
        <v>0</v>
      </c>
      <c r="BE1377" s="78">
        <f>IF(AND(M1377&gt;=80,M1377&lt;=84),1,0)</f>
        <v>0</v>
      </c>
      <c r="BF1377" s="78">
        <f>IF(AND(M1377&gt;=85,M1377&lt;=89),1,0)</f>
        <v>0</v>
      </c>
      <c r="BG1377" s="78">
        <f>IF(AND(M1377&gt;=90,M1377&lt;=94),1,0)</f>
        <v>0</v>
      </c>
      <c r="BH1377" s="78">
        <f>IF(AND(M1377&gt;=95,M1377&lt;=99),1,0)</f>
        <v>0</v>
      </c>
      <c r="BI1377" s="78">
        <f>IF(AND(M1377&gt;=100,M1377&lt;=105),1,0)</f>
        <v>0</v>
      </c>
      <c r="BJ1377" s="78">
        <f>IF(I1377&lt;$BK$2,1,0)</f>
        <v>0</v>
      </c>
      <c r="BK1377" s="78">
        <f>IF(I1377&gt;$BK$2,1,0)</f>
        <v>1</v>
      </c>
      <c r="BL1377" s="79">
        <f>IF(J1377=$BL$2,1,0)</f>
        <v>0</v>
      </c>
      <c r="BM1377" s="79">
        <f>IF(J1377=$BM399,1,0)</f>
        <v>0</v>
      </c>
      <c r="BN1377" s="79">
        <f>IF(J1377=$BN399,1,0)</f>
        <v>0</v>
      </c>
      <c r="BO1377" s="79">
        <f>IF(J1377=$BO399,1,0)</f>
        <v>0</v>
      </c>
      <c r="BP1377" s="79">
        <f>IF(J1377=$BP399,1,0)</f>
        <v>0</v>
      </c>
      <c r="BQ1377" s="79">
        <f>IF(J1377=$BQ$2,1,0)</f>
        <v>1</v>
      </c>
      <c r="BR1377" s="79">
        <f>IF(J1377=$BR$2,1,0)</f>
        <v>0</v>
      </c>
      <c r="BS1377" s="78">
        <f>IF(F1377=$BS$2,1,0)</f>
        <v>0</v>
      </c>
      <c r="BT1377" s="78">
        <f>IF(F1377=$BT$2,1,0)</f>
        <v>1</v>
      </c>
      <c r="BU1377" s="78">
        <f>IF(F1377=$BU$2,1,0)</f>
        <v>0</v>
      </c>
      <c r="BV1377" s="78">
        <f>IF(F1377=$BV$2,1,0)</f>
        <v>0</v>
      </c>
      <c r="BW1377" s="78">
        <f>IF(F1377=$BW$2,1,0)</f>
        <v>0</v>
      </c>
      <c r="BX1377" s="78">
        <f>IF(F1377=$BX$2,1,0)</f>
        <v>0</v>
      </c>
      <c r="BY1377" s="78">
        <f>IF(F1377=$BY$2,1,0)</f>
        <v>0</v>
      </c>
      <c r="BZ1377" s="78">
        <f>IF(F1377=$BZ$2,1,0)</f>
        <v>0</v>
      </c>
      <c r="CA1377"/>
      <c r="CB1377" s="1">
        <v>0</v>
      </c>
      <c r="CC1377" s="1">
        <v>0</v>
      </c>
    </row>
    <row r="1378" spans="2:81" x14ac:dyDescent="0.3">
      <c r="B1378" s="1">
        <v>15</v>
      </c>
      <c r="C1378" t="s">
        <v>170</v>
      </c>
      <c r="D1378" t="s">
        <v>77</v>
      </c>
      <c r="E1378" s="1" t="s">
        <v>959</v>
      </c>
      <c r="F1378" t="s">
        <v>16</v>
      </c>
      <c r="G1378">
        <v>29</v>
      </c>
      <c r="H1378" s="1">
        <v>2018</v>
      </c>
      <c r="I1378" s="36">
        <v>0.54791666666666672</v>
      </c>
      <c r="J1378" s="1" t="s">
        <v>8</v>
      </c>
      <c r="K1378" s="39">
        <v>28089</v>
      </c>
      <c r="L1378" t="s">
        <v>2391</v>
      </c>
      <c r="M1378" s="76">
        <v>49</v>
      </c>
      <c r="N1378" t="str">
        <f t="shared" si="679"/>
        <v>overcast</v>
      </c>
      <c r="O1378" s="78">
        <f t="shared" si="680"/>
        <v>0</v>
      </c>
      <c r="P1378" s="78">
        <v>0</v>
      </c>
      <c r="Q1378" s="78">
        <v>0</v>
      </c>
      <c r="R1378" s="78">
        <f t="shared" si="681"/>
        <v>0</v>
      </c>
      <c r="S1378" s="78">
        <f t="shared" si="682"/>
        <v>0</v>
      </c>
      <c r="T1378" s="78">
        <f t="shared" si="683"/>
        <v>0</v>
      </c>
      <c r="U1378" s="78">
        <f t="shared" si="684"/>
        <v>0</v>
      </c>
      <c r="V1378" s="78">
        <f t="shared" si="685"/>
        <v>0</v>
      </c>
      <c r="W1378" s="78">
        <f t="shared" si="686"/>
        <v>0</v>
      </c>
      <c r="X1378" s="78">
        <f t="shared" si="687"/>
        <v>0</v>
      </c>
      <c r="Y1378" s="78">
        <f t="shared" si="688"/>
        <v>0</v>
      </c>
      <c r="Z1378" s="78">
        <f t="shared" si="689"/>
        <v>1</v>
      </c>
      <c r="AA1378" s="78">
        <f t="shared" si="690"/>
        <v>0</v>
      </c>
      <c r="AB1378" s="78">
        <f t="shared" si="691"/>
        <v>0</v>
      </c>
      <c r="AC1378" s="78">
        <f t="shared" si="692"/>
        <v>0</v>
      </c>
      <c r="AD1378" s="78">
        <f t="shared" si="693"/>
        <v>0</v>
      </c>
      <c r="AE1378" s="78">
        <f t="shared" si="694"/>
        <v>0</v>
      </c>
      <c r="AF1378" s="78">
        <f t="shared" si="695"/>
        <v>0</v>
      </c>
      <c r="AG1378" s="78">
        <f t="shared" si="678"/>
        <v>0</v>
      </c>
      <c r="AH1378" s="78">
        <f t="shared" si="696"/>
        <v>0</v>
      </c>
      <c r="AI1378" s="78">
        <f t="shared" si="697"/>
        <v>0</v>
      </c>
      <c r="AJ1378" s="78">
        <f t="shared" si="698"/>
        <v>0</v>
      </c>
      <c r="AK1378" s="78">
        <f t="shared" si="699"/>
        <v>0</v>
      </c>
      <c r="AL1378" s="78">
        <f t="shared" si="700"/>
        <v>0</v>
      </c>
      <c r="AM1378" s="78">
        <f t="shared" si="701"/>
        <v>0</v>
      </c>
      <c r="AN1378" s="78">
        <f t="shared" si="702"/>
        <v>0</v>
      </c>
      <c r="AO1378" s="78">
        <f t="shared" si="703"/>
        <v>0</v>
      </c>
      <c r="AP1378" s="78">
        <f t="shared" si="704"/>
        <v>0</v>
      </c>
      <c r="AQ1378" s="78">
        <f t="shared" si="705"/>
        <v>0</v>
      </c>
      <c r="AR1378" s="78">
        <f t="shared" si="706"/>
        <v>0</v>
      </c>
      <c r="AS1378" s="78">
        <f t="shared" si="707"/>
        <v>0</v>
      </c>
      <c r="AT1378" s="78">
        <f t="shared" si="708"/>
        <v>0</v>
      </c>
      <c r="AU1378" s="78">
        <f t="shared" si="709"/>
        <v>1</v>
      </c>
      <c r="AV1378" s="78">
        <f>IF(AND(M1378&gt;=35,M1378&lt;=39),1,0)</f>
        <v>0</v>
      </c>
      <c r="AW1378" s="78">
        <f>IF(AND(M1378&gt;=40,M1378&lt;=44),1,0)</f>
        <v>0</v>
      </c>
      <c r="AX1378" s="78">
        <f>IF(AND(M1378&gt;=45,M1378&lt;=49),1,0)</f>
        <v>1</v>
      </c>
      <c r="AY1378" s="78">
        <f>IF(AND(M1378&gt;=50,M1378&lt;=54),1,0)</f>
        <v>0</v>
      </c>
      <c r="AZ1378" s="78">
        <f>IF(AND(M1378&gt;=55,M1378&lt;=59),1,0)</f>
        <v>0</v>
      </c>
      <c r="BA1378" s="78">
        <f>IF(AND(M1378&gt;=60,M1378&lt;=64),1,0)</f>
        <v>0</v>
      </c>
      <c r="BB1378" s="78">
        <f>IF(AND(M1378&gt;=65,M1378&lt;=69),1,0)</f>
        <v>0</v>
      </c>
      <c r="BC1378" s="78">
        <f>IF(AND(M1378&gt;=70,M1378&lt;=74),1,0)</f>
        <v>0</v>
      </c>
      <c r="BD1378" s="78">
        <f>IF(AND(M1378&gt;=75,M1378&lt;=79),1,0)</f>
        <v>0</v>
      </c>
      <c r="BE1378" s="78">
        <f>IF(AND(M1378&gt;=80,M1378&lt;=84),1,0)</f>
        <v>0</v>
      </c>
      <c r="BF1378" s="78">
        <f>IF(AND(M1378&gt;=85,M1378&lt;=89),1,0)</f>
        <v>0</v>
      </c>
      <c r="BG1378" s="78">
        <f>IF(AND(M1378&gt;=90,M1378&lt;=94),1,0)</f>
        <v>0</v>
      </c>
      <c r="BH1378" s="78">
        <f>IF(AND(M1378&gt;=95,M1378&lt;=99),1,0)</f>
        <v>0</v>
      </c>
      <c r="BI1378" s="78">
        <f>IF(AND(M1378&gt;=100,M1378&lt;=105),1,0)</f>
        <v>0</v>
      </c>
      <c r="BJ1378" s="78">
        <f>IF(I1378&lt;$BK$2,1,0)</f>
        <v>1</v>
      </c>
      <c r="BK1378" s="78">
        <f>IF(I1378&gt;$BK$2,1,0)</f>
        <v>0</v>
      </c>
      <c r="BL1378" s="79">
        <f>IF(J1378=$BL$2,1,0)</f>
        <v>0</v>
      </c>
      <c r="BM1378" s="79">
        <f>IF(J1378=$BM400,1,0)</f>
        <v>0</v>
      </c>
      <c r="BN1378" s="79">
        <f>IF(J1378=$BN400,1,0)</f>
        <v>0</v>
      </c>
      <c r="BO1378" s="79">
        <f>IF(J1378=$BO400,1,0)</f>
        <v>0</v>
      </c>
      <c r="BP1378" s="79">
        <f>IF(J1378=$BP400,1,0)</f>
        <v>0</v>
      </c>
      <c r="BQ1378" s="79">
        <f>IF(J1378=$BQ$2,1,0)</f>
        <v>0</v>
      </c>
      <c r="BR1378" s="79">
        <f>IF(J1378=$BR$2,1,0)</f>
        <v>1</v>
      </c>
      <c r="BS1378" s="78">
        <f>IF(F1378=$BS$2,1,0)</f>
        <v>0</v>
      </c>
      <c r="BT1378" s="78">
        <f>IF(F1378=$BT$2,1,0)</f>
        <v>1</v>
      </c>
      <c r="BU1378" s="78">
        <f>IF(F1378=$BU$2,1,0)</f>
        <v>0</v>
      </c>
      <c r="BV1378" s="78">
        <f>IF(F1378=$BV$2,1,0)</f>
        <v>0</v>
      </c>
      <c r="BW1378" s="78">
        <f>IF(F1378=$BW$2,1,0)</f>
        <v>0</v>
      </c>
      <c r="BX1378" s="78">
        <f>IF(F1378=$BX$2,1,0)</f>
        <v>0</v>
      </c>
      <c r="BY1378" s="78">
        <f>IF(F1378=$BY$2,1,0)</f>
        <v>0</v>
      </c>
      <c r="BZ1378" s="78">
        <f>IF(F1378=$BZ$2,1,0)</f>
        <v>0</v>
      </c>
      <c r="CA1378" t="s">
        <v>2407</v>
      </c>
      <c r="CB1378" s="1">
        <v>0</v>
      </c>
      <c r="CC1378" s="1">
        <v>0</v>
      </c>
    </row>
    <row r="1379" spans="2:81" x14ac:dyDescent="0.3">
      <c r="B1379" s="1">
        <v>16</v>
      </c>
      <c r="C1379" t="s">
        <v>166</v>
      </c>
      <c r="D1379" t="s">
        <v>73</v>
      </c>
      <c r="E1379" s="1" t="s">
        <v>599</v>
      </c>
      <c r="F1379" t="s">
        <v>31</v>
      </c>
      <c r="G1379">
        <v>8</v>
      </c>
      <c r="H1379" s="1">
        <v>2018</v>
      </c>
      <c r="I1379" s="36">
        <v>0.79652777777777783</v>
      </c>
      <c r="J1379" s="1" t="s">
        <v>10</v>
      </c>
      <c r="K1379" s="39">
        <v>10863</v>
      </c>
      <c r="L1379" t="s">
        <v>1746</v>
      </c>
      <c r="M1379" s="76">
        <v>75</v>
      </c>
      <c r="N1379" t="str">
        <f t="shared" si="679"/>
        <v>clear</v>
      </c>
      <c r="O1379" s="78">
        <f t="shared" si="680"/>
        <v>0</v>
      </c>
      <c r="P1379" s="78">
        <v>0</v>
      </c>
      <c r="Q1379" s="78">
        <v>0</v>
      </c>
      <c r="R1379" s="78">
        <f t="shared" si="681"/>
        <v>0</v>
      </c>
      <c r="S1379" s="78">
        <f t="shared" si="682"/>
        <v>0</v>
      </c>
      <c r="T1379" s="78">
        <f t="shared" si="683"/>
        <v>0</v>
      </c>
      <c r="U1379" s="78">
        <f t="shared" si="684"/>
        <v>0</v>
      </c>
      <c r="V1379" s="78">
        <f t="shared" si="685"/>
        <v>0</v>
      </c>
      <c r="W1379" s="78">
        <f t="shared" si="686"/>
        <v>0</v>
      </c>
      <c r="X1379" s="78">
        <f t="shared" si="687"/>
        <v>0</v>
      </c>
      <c r="Y1379" s="78">
        <f t="shared" si="688"/>
        <v>0</v>
      </c>
      <c r="Z1379" s="78">
        <f t="shared" si="689"/>
        <v>0</v>
      </c>
      <c r="AA1379" s="78">
        <f t="shared" si="690"/>
        <v>0</v>
      </c>
      <c r="AB1379" s="78">
        <f t="shared" si="691"/>
        <v>1</v>
      </c>
      <c r="AC1379" s="78">
        <f t="shared" si="692"/>
        <v>0</v>
      </c>
      <c r="AD1379" s="78">
        <f t="shared" si="693"/>
        <v>0</v>
      </c>
      <c r="AE1379" s="78">
        <f t="shared" si="694"/>
        <v>0</v>
      </c>
      <c r="AF1379" s="78">
        <f t="shared" si="695"/>
        <v>0</v>
      </c>
      <c r="AG1379" s="78">
        <f t="shared" si="678"/>
        <v>0</v>
      </c>
      <c r="AH1379" s="78">
        <f t="shared" si="696"/>
        <v>0</v>
      </c>
      <c r="AI1379" s="78">
        <f t="shared" si="697"/>
        <v>0</v>
      </c>
      <c r="AJ1379" s="78">
        <f t="shared" si="698"/>
        <v>0</v>
      </c>
      <c r="AK1379" s="78">
        <f t="shared" si="699"/>
        <v>0</v>
      </c>
      <c r="AL1379" s="78">
        <f t="shared" si="700"/>
        <v>0</v>
      </c>
      <c r="AM1379" s="78">
        <f t="shared" si="701"/>
        <v>0</v>
      </c>
      <c r="AN1379" s="78">
        <f t="shared" si="702"/>
        <v>0</v>
      </c>
      <c r="AO1379" s="78">
        <f t="shared" si="703"/>
        <v>0</v>
      </c>
      <c r="AP1379" s="78">
        <f t="shared" si="704"/>
        <v>0</v>
      </c>
      <c r="AQ1379" s="78">
        <f t="shared" si="705"/>
        <v>0</v>
      </c>
      <c r="AR1379" s="78">
        <f t="shared" si="706"/>
        <v>0</v>
      </c>
      <c r="AS1379" s="78">
        <f t="shared" si="707"/>
        <v>0</v>
      </c>
      <c r="AT1379" s="78">
        <f t="shared" si="708"/>
        <v>0</v>
      </c>
      <c r="AU1379" s="78">
        <f t="shared" si="709"/>
        <v>1</v>
      </c>
      <c r="AV1379" s="78">
        <f>IF(AND(M1379&gt;=35,M1379&lt;=39),1,0)</f>
        <v>0</v>
      </c>
      <c r="AW1379" s="78">
        <f>IF(AND(M1379&gt;=40,M1379&lt;=44),1,0)</f>
        <v>0</v>
      </c>
      <c r="AX1379" s="78">
        <f>IF(AND(M1379&gt;=45,M1379&lt;=49),1,0)</f>
        <v>0</v>
      </c>
      <c r="AY1379" s="78">
        <f>IF(AND(M1379&gt;=50,M1379&lt;=54),1,0)</f>
        <v>0</v>
      </c>
      <c r="AZ1379" s="78">
        <f>IF(AND(M1379&gt;=55,M1379&lt;=59),1,0)</f>
        <v>0</v>
      </c>
      <c r="BA1379" s="78">
        <f>IF(AND(M1379&gt;=60,M1379&lt;=64),1,0)</f>
        <v>0</v>
      </c>
      <c r="BB1379" s="78">
        <f>IF(AND(M1379&gt;=65,M1379&lt;=69),1,0)</f>
        <v>0</v>
      </c>
      <c r="BC1379" s="78">
        <f>IF(AND(M1379&gt;=70,M1379&lt;=74),1,0)</f>
        <v>0</v>
      </c>
      <c r="BD1379" s="78">
        <f>IF(AND(M1379&gt;=75,M1379&lt;=79),1,0)</f>
        <v>1</v>
      </c>
      <c r="BE1379" s="78">
        <f>IF(AND(M1379&gt;=80,M1379&lt;=84),1,0)</f>
        <v>0</v>
      </c>
      <c r="BF1379" s="78">
        <f>IF(AND(M1379&gt;=85,M1379&lt;=89),1,0)</f>
        <v>0</v>
      </c>
      <c r="BG1379" s="78">
        <f>IF(AND(M1379&gt;=90,M1379&lt;=94),1,0)</f>
        <v>0</v>
      </c>
      <c r="BH1379" s="78">
        <f>IF(AND(M1379&gt;=95,M1379&lt;=99),1,0)</f>
        <v>0</v>
      </c>
      <c r="BI1379" s="78">
        <f>IF(AND(M1379&gt;=100,M1379&lt;=105),1,0)</f>
        <v>0</v>
      </c>
      <c r="BJ1379" s="78">
        <f>IF(I1379&lt;$BK$2,1,0)</f>
        <v>0</v>
      </c>
      <c r="BK1379" s="78">
        <f>IF(I1379&gt;$BK$2,1,0)</f>
        <v>1</v>
      </c>
      <c r="BL1379" s="79">
        <f>IF(J1379=$BL$2,1,0)</f>
        <v>0</v>
      </c>
      <c r="BM1379" s="79">
        <f>IF(J1379=$BM401,1,0)</f>
        <v>0</v>
      </c>
      <c r="BN1379" s="79">
        <f>IF(J1379=$BN401,1,0)</f>
        <v>0</v>
      </c>
      <c r="BO1379" s="79">
        <f>IF(J1379=$BO401,1,0)</f>
        <v>0</v>
      </c>
      <c r="BP1379" s="79">
        <f>IF(J1379=$BP401,1,0)</f>
        <v>0</v>
      </c>
      <c r="BQ1379" s="79">
        <f>IF(J1379=$BQ$2,1,0)</f>
        <v>0</v>
      </c>
      <c r="BR1379" s="79">
        <f>IF(J1379=$BR$2,1,0)</f>
        <v>0</v>
      </c>
      <c r="BS1379" s="78">
        <f>IF(F1379=$BS$2,1,0)</f>
        <v>0</v>
      </c>
      <c r="BT1379" s="78">
        <f>IF(F1379=$BT$2,1,0)</f>
        <v>0</v>
      </c>
      <c r="BU1379" s="78">
        <f>IF(F1379=$BU$2,1,0)</f>
        <v>1</v>
      </c>
      <c r="BV1379" s="78">
        <f>IF(F1379=$BV$2,1,0)</f>
        <v>0</v>
      </c>
      <c r="BW1379" s="78">
        <f>IF(F1379=$BW$2,1,0)</f>
        <v>0</v>
      </c>
      <c r="BX1379" s="78">
        <f>IF(F1379=$BX$2,1,0)</f>
        <v>0</v>
      </c>
      <c r="BY1379" s="78">
        <f>IF(F1379=$BY$2,1,0)</f>
        <v>0</v>
      </c>
      <c r="BZ1379" s="78">
        <f>IF(F1379=$BZ$2,1,0)</f>
        <v>0</v>
      </c>
      <c r="CA1379"/>
      <c r="CB1379" s="1">
        <v>0</v>
      </c>
      <c r="CC1379" s="1">
        <v>0</v>
      </c>
    </row>
    <row r="1380" spans="2:81" x14ac:dyDescent="0.3">
      <c r="B1380" s="1">
        <v>17</v>
      </c>
      <c r="C1380" t="s">
        <v>166</v>
      </c>
      <c r="D1380" t="s">
        <v>73</v>
      </c>
      <c r="E1380" s="1" t="s">
        <v>600</v>
      </c>
      <c r="F1380" t="s">
        <v>31</v>
      </c>
      <c r="G1380">
        <v>9</v>
      </c>
      <c r="H1380" s="1">
        <v>2018</v>
      </c>
      <c r="I1380" s="36">
        <v>0.79652777777777783</v>
      </c>
      <c r="J1380" s="1" t="s">
        <v>11</v>
      </c>
      <c r="K1380" s="39">
        <v>14375</v>
      </c>
      <c r="L1380" t="s">
        <v>1784</v>
      </c>
      <c r="M1380" s="76">
        <v>76</v>
      </c>
      <c r="N1380" t="str">
        <f t="shared" si="679"/>
        <v>clear</v>
      </c>
      <c r="O1380" s="78">
        <f t="shared" si="680"/>
        <v>0</v>
      </c>
      <c r="P1380" s="78">
        <v>0</v>
      </c>
      <c r="Q1380" s="78">
        <v>0</v>
      </c>
      <c r="R1380" s="78">
        <f t="shared" si="681"/>
        <v>0</v>
      </c>
      <c r="S1380" s="78">
        <f t="shared" si="682"/>
        <v>0</v>
      </c>
      <c r="T1380" s="78">
        <f t="shared" si="683"/>
        <v>0</v>
      </c>
      <c r="U1380" s="78">
        <f t="shared" si="684"/>
        <v>0</v>
      </c>
      <c r="V1380" s="78">
        <f t="shared" si="685"/>
        <v>0</v>
      </c>
      <c r="W1380" s="78">
        <f t="shared" si="686"/>
        <v>0</v>
      </c>
      <c r="X1380" s="78">
        <f t="shared" si="687"/>
        <v>0</v>
      </c>
      <c r="Y1380" s="78">
        <f t="shared" si="688"/>
        <v>0</v>
      </c>
      <c r="Z1380" s="78">
        <f t="shared" si="689"/>
        <v>0</v>
      </c>
      <c r="AA1380" s="78">
        <f t="shared" si="690"/>
        <v>0</v>
      </c>
      <c r="AB1380" s="78">
        <f t="shared" si="691"/>
        <v>1</v>
      </c>
      <c r="AC1380" s="78">
        <f t="shared" si="692"/>
        <v>0</v>
      </c>
      <c r="AD1380" s="78">
        <f t="shared" si="693"/>
        <v>0</v>
      </c>
      <c r="AE1380" s="78">
        <f t="shared" si="694"/>
        <v>0</v>
      </c>
      <c r="AF1380" s="78">
        <f t="shared" si="695"/>
        <v>0</v>
      </c>
      <c r="AG1380" s="78">
        <f t="shared" si="678"/>
        <v>0</v>
      </c>
      <c r="AH1380" s="78">
        <f t="shared" si="696"/>
        <v>0</v>
      </c>
      <c r="AI1380" s="78">
        <f t="shared" si="697"/>
        <v>0</v>
      </c>
      <c r="AJ1380" s="78">
        <f t="shared" si="698"/>
        <v>0</v>
      </c>
      <c r="AK1380" s="78">
        <f t="shared" si="699"/>
        <v>0</v>
      </c>
      <c r="AL1380" s="78">
        <f t="shared" si="700"/>
        <v>0</v>
      </c>
      <c r="AM1380" s="78">
        <f t="shared" si="701"/>
        <v>0</v>
      </c>
      <c r="AN1380" s="78">
        <f t="shared" si="702"/>
        <v>0</v>
      </c>
      <c r="AO1380" s="78">
        <f t="shared" si="703"/>
        <v>0</v>
      </c>
      <c r="AP1380" s="78">
        <f t="shared" si="704"/>
        <v>0</v>
      </c>
      <c r="AQ1380" s="78">
        <f t="shared" si="705"/>
        <v>0</v>
      </c>
      <c r="AR1380" s="78">
        <f t="shared" si="706"/>
        <v>0</v>
      </c>
      <c r="AS1380" s="78">
        <f t="shared" si="707"/>
        <v>0</v>
      </c>
      <c r="AT1380" s="78">
        <f t="shared" si="708"/>
        <v>0</v>
      </c>
      <c r="AU1380" s="78">
        <f t="shared" si="709"/>
        <v>1</v>
      </c>
      <c r="AV1380" s="78">
        <f>IF(AND(M1380&gt;=35,M1380&lt;=39),1,0)</f>
        <v>0</v>
      </c>
      <c r="AW1380" s="78">
        <f>IF(AND(M1380&gt;=40,M1380&lt;=44),1,0)</f>
        <v>0</v>
      </c>
      <c r="AX1380" s="78">
        <f>IF(AND(M1380&gt;=45,M1380&lt;=49),1,0)</f>
        <v>0</v>
      </c>
      <c r="AY1380" s="78">
        <f>IF(AND(M1380&gt;=50,M1380&lt;=54),1,0)</f>
        <v>0</v>
      </c>
      <c r="AZ1380" s="78">
        <f>IF(AND(M1380&gt;=55,M1380&lt;=59),1,0)</f>
        <v>0</v>
      </c>
      <c r="BA1380" s="78">
        <f>IF(AND(M1380&gt;=60,M1380&lt;=64),1,0)</f>
        <v>0</v>
      </c>
      <c r="BB1380" s="78">
        <f>IF(AND(M1380&gt;=65,M1380&lt;=69),1,0)</f>
        <v>0</v>
      </c>
      <c r="BC1380" s="78">
        <f>IF(AND(M1380&gt;=70,M1380&lt;=74),1,0)</f>
        <v>0</v>
      </c>
      <c r="BD1380" s="78">
        <f>IF(AND(M1380&gt;=75,M1380&lt;=79),1,0)</f>
        <v>1</v>
      </c>
      <c r="BE1380" s="78">
        <f>IF(AND(M1380&gt;=80,M1380&lt;=84),1,0)</f>
        <v>0</v>
      </c>
      <c r="BF1380" s="78">
        <f>IF(AND(M1380&gt;=85,M1380&lt;=89),1,0)</f>
        <v>0</v>
      </c>
      <c r="BG1380" s="78">
        <f>IF(AND(M1380&gt;=90,M1380&lt;=94),1,0)</f>
        <v>0</v>
      </c>
      <c r="BH1380" s="78">
        <f>IF(AND(M1380&gt;=95,M1380&lt;=99),1,0)</f>
        <v>0</v>
      </c>
      <c r="BI1380" s="78">
        <f>IF(AND(M1380&gt;=100,M1380&lt;=105),1,0)</f>
        <v>0</v>
      </c>
      <c r="BJ1380" s="78">
        <f>IF(I1380&lt;$BK$2,1,0)</f>
        <v>0</v>
      </c>
      <c r="BK1380" s="78">
        <f>IF(I1380&gt;$BK$2,1,0)</f>
        <v>1</v>
      </c>
      <c r="BL1380" s="79">
        <f>IF(J1380=$BL$2,1,0)</f>
        <v>0</v>
      </c>
      <c r="BM1380" s="79">
        <f>IF(J1380=$BM402,1,0)</f>
        <v>0</v>
      </c>
      <c r="BN1380" s="79">
        <f>IF(J1380=$BN402,1,0)</f>
        <v>0</v>
      </c>
      <c r="BO1380" s="79">
        <f>IF(J1380=$BO402,1,0)</f>
        <v>0</v>
      </c>
      <c r="BP1380" s="79">
        <f>IF(J1380=$BP402,1,0)</f>
        <v>0</v>
      </c>
      <c r="BQ1380" s="79">
        <f>IF(J1380=$BQ$2,1,0)</f>
        <v>0</v>
      </c>
      <c r="BR1380" s="79">
        <f>IF(J1380=$BR$2,1,0)</f>
        <v>0</v>
      </c>
      <c r="BS1380" s="78">
        <f>IF(F1380=$BS$2,1,0)</f>
        <v>0</v>
      </c>
      <c r="BT1380" s="78">
        <f>IF(F1380=$BT$2,1,0)</f>
        <v>0</v>
      </c>
      <c r="BU1380" s="78">
        <f>IF(F1380=$BU$2,1,0)</f>
        <v>1</v>
      </c>
      <c r="BV1380" s="78">
        <f>IF(F1380=$BV$2,1,0)</f>
        <v>0</v>
      </c>
      <c r="BW1380" s="78">
        <f>IF(F1380=$BW$2,1,0)</f>
        <v>0</v>
      </c>
      <c r="BX1380" s="78">
        <f>IF(F1380=$BX$2,1,0)</f>
        <v>0</v>
      </c>
      <c r="BY1380" s="78">
        <f>IF(F1380=$BY$2,1,0)</f>
        <v>0</v>
      </c>
      <c r="BZ1380" s="78">
        <f>IF(F1380=$BZ$2,1,0)</f>
        <v>0</v>
      </c>
      <c r="CA1380" t="s">
        <v>2408</v>
      </c>
      <c r="CB1380" s="1">
        <v>0</v>
      </c>
      <c r="CC1380" s="1">
        <v>0</v>
      </c>
    </row>
    <row r="1381" spans="2:81" x14ac:dyDescent="0.3">
      <c r="B1381" s="1">
        <v>18</v>
      </c>
      <c r="C1381" t="s">
        <v>166</v>
      </c>
      <c r="D1381" t="s">
        <v>73</v>
      </c>
      <c r="E1381" s="1" t="s">
        <v>601</v>
      </c>
      <c r="F1381" t="s">
        <v>31</v>
      </c>
      <c r="G1381">
        <v>10</v>
      </c>
      <c r="H1381" s="1">
        <v>2018</v>
      </c>
      <c r="I1381" s="36">
        <v>0.79652777777777783</v>
      </c>
      <c r="J1381" s="1" t="s">
        <v>9</v>
      </c>
      <c r="K1381" s="39">
        <v>17842</v>
      </c>
      <c r="L1381" t="s">
        <v>1740</v>
      </c>
      <c r="M1381" s="76">
        <v>80</v>
      </c>
      <c r="N1381" t="str">
        <f t="shared" si="679"/>
        <v>cloudy</v>
      </c>
      <c r="O1381" s="78">
        <f t="shared" si="680"/>
        <v>0</v>
      </c>
      <c r="P1381" s="78">
        <v>0</v>
      </c>
      <c r="Q1381" s="78">
        <v>0</v>
      </c>
      <c r="R1381" s="78">
        <f t="shared" si="681"/>
        <v>0</v>
      </c>
      <c r="S1381" s="78">
        <f t="shared" si="682"/>
        <v>0</v>
      </c>
      <c r="T1381" s="78">
        <f t="shared" si="683"/>
        <v>0</v>
      </c>
      <c r="U1381" s="78">
        <f t="shared" si="684"/>
        <v>0</v>
      </c>
      <c r="V1381" s="78">
        <f t="shared" si="685"/>
        <v>0</v>
      </c>
      <c r="W1381" s="78">
        <f t="shared" si="686"/>
        <v>0</v>
      </c>
      <c r="X1381" s="78">
        <f t="shared" si="687"/>
        <v>0</v>
      </c>
      <c r="Y1381" s="78">
        <f t="shared" si="688"/>
        <v>0</v>
      </c>
      <c r="Z1381" s="78">
        <f t="shared" si="689"/>
        <v>0</v>
      </c>
      <c r="AA1381" s="78">
        <f t="shared" si="690"/>
        <v>0</v>
      </c>
      <c r="AB1381" s="78">
        <f t="shared" si="691"/>
        <v>1</v>
      </c>
      <c r="AC1381" s="78">
        <f t="shared" si="692"/>
        <v>0</v>
      </c>
      <c r="AD1381" s="78">
        <f t="shared" si="693"/>
        <v>0</v>
      </c>
      <c r="AE1381" s="78">
        <f t="shared" si="694"/>
        <v>0</v>
      </c>
      <c r="AF1381" s="78">
        <f t="shared" si="695"/>
        <v>0</v>
      </c>
      <c r="AG1381" s="78">
        <f t="shared" si="678"/>
        <v>0</v>
      </c>
      <c r="AH1381" s="78">
        <f t="shared" si="696"/>
        <v>0</v>
      </c>
      <c r="AI1381" s="78">
        <f t="shared" si="697"/>
        <v>0</v>
      </c>
      <c r="AJ1381" s="78">
        <f t="shared" si="698"/>
        <v>0</v>
      </c>
      <c r="AK1381" s="78">
        <f t="shared" si="699"/>
        <v>0</v>
      </c>
      <c r="AL1381" s="78">
        <f t="shared" si="700"/>
        <v>0</v>
      </c>
      <c r="AM1381" s="78">
        <f t="shared" si="701"/>
        <v>0</v>
      </c>
      <c r="AN1381" s="78">
        <f t="shared" si="702"/>
        <v>0</v>
      </c>
      <c r="AO1381" s="78">
        <f t="shared" si="703"/>
        <v>0</v>
      </c>
      <c r="AP1381" s="78">
        <f t="shared" si="704"/>
        <v>0</v>
      </c>
      <c r="AQ1381" s="78">
        <f t="shared" si="705"/>
        <v>0</v>
      </c>
      <c r="AR1381" s="78">
        <f t="shared" si="706"/>
        <v>0</v>
      </c>
      <c r="AS1381" s="78">
        <f t="shared" si="707"/>
        <v>0</v>
      </c>
      <c r="AT1381" s="78">
        <f t="shared" si="708"/>
        <v>0</v>
      </c>
      <c r="AU1381" s="78">
        <f t="shared" si="709"/>
        <v>1</v>
      </c>
      <c r="AV1381" s="78">
        <f>IF(AND(M1381&gt;=35,M1381&lt;=39),1,0)</f>
        <v>0</v>
      </c>
      <c r="AW1381" s="78">
        <f>IF(AND(M1381&gt;=40,M1381&lt;=44),1,0)</f>
        <v>0</v>
      </c>
      <c r="AX1381" s="78">
        <f>IF(AND(M1381&gt;=45,M1381&lt;=49),1,0)</f>
        <v>0</v>
      </c>
      <c r="AY1381" s="78">
        <f>IF(AND(M1381&gt;=50,M1381&lt;=54),1,0)</f>
        <v>0</v>
      </c>
      <c r="AZ1381" s="78">
        <f>IF(AND(M1381&gt;=55,M1381&lt;=59),1,0)</f>
        <v>0</v>
      </c>
      <c r="BA1381" s="78">
        <f>IF(AND(M1381&gt;=60,M1381&lt;=64),1,0)</f>
        <v>0</v>
      </c>
      <c r="BB1381" s="78">
        <f>IF(AND(M1381&gt;=65,M1381&lt;=69),1,0)</f>
        <v>0</v>
      </c>
      <c r="BC1381" s="78">
        <f>IF(AND(M1381&gt;=70,M1381&lt;=74),1,0)</f>
        <v>0</v>
      </c>
      <c r="BD1381" s="78">
        <f>IF(AND(M1381&gt;=75,M1381&lt;=79),1,0)</f>
        <v>0</v>
      </c>
      <c r="BE1381" s="78">
        <f>IF(AND(M1381&gt;=80,M1381&lt;=84),1,0)</f>
        <v>1</v>
      </c>
      <c r="BF1381" s="78">
        <f>IF(AND(M1381&gt;=85,M1381&lt;=89),1,0)</f>
        <v>0</v>
      </c>
      <c r="BG1381" s="78">
        <f>IF(AND(M1381&gt;=90,M1381&lt;=94),1,0)</f>
        <v>0</v>
      </c>
      <c r="BH1381" s="78">
        <f>IF(AND(M1381&gt;=95,M1381&lt;=99),1,0)</f>
        <v>0</v>
      </c>
      <c r="BI1381" s="78">
        <f>IF(AND(M1381&gt;=100,M1381&lt;=105),1,0)</f>
        <v>0</v>
      </c>
      <c r="BJ1381" s="78">
        <f>IF(I1381&lt;$BK$2,1,0)</f>
        <v>0</v>
      </c>
      <c r="BK1381" s="78">
        <f>IF(I1381&gt;$BK$2,1,0)</f>
        <v>1</v>
      </c>
      <c r="BL1381" s="79">
        <f>IF(J1381=$BL$2,1,0)</f>
        <v>0</v>
      </c>
      <c r="BM1381" s="79">
        <f>IF(J1381=$BM403,1,0)</f>
        <v>0</v>
      </c>
      <c r="BN1381" s="79">
        <f>IF(J1381=$BN403,1,0)</f>
        <v>0</v>
      </c>
      <c r="BO1381" s="79">
        <f>IF(J1381=$BO403,1,0)</f>
        <v>0</v>
      </c>
      <c r="BP1381" s="79">
        <f>IF(J1381=$BP403,1,0)</f>
        <v>0</v>
      </c>
      <c r="BQ1381" s="79">
        <f>IF(J1381=$BQ$2,1,0)</f>
        <v>0</v>
      </c>
      <c r="BR1381" s="79">
        <f>IF(J1381=$BR$2,1,0)</f>
        <v>0</v>
      </c>
      <c r="BS1381" s="78">
        <f>IF(F1381=$BS$2,1,0)</f>
        <v>0</v>
      </c>
      <c r="BT1381" s="78">
        <f>IF(F1381=$BT$2,1,0)</f>
        <v>0</v>
      </c>
      <c r="BU1381" s="78">
        <f>IF(F1381=$BU$2,1,0)</f>
        <v>1</v>
      </c>
      <c r="BV1381" s="78">
        <f>IF(F1381=$BV$2,1,0)</f>
        <v>0</v>
      </c>
      <c r="BW1381" s="78">
        <f>IF(F1381=$BW$2,1,0)</f>
        <v>0</v>
      </c>
      <c r="BX1381" s="78">
        <f>IF(F1381=$BX$2,1,0)</f>
        <v>0</v>
      </c>
      <c r="BY1381" s="78">
        <f>IF(F1381=$BY$2,1,0)</f>
        <v>0</v>
      </c>
      <c r="BZ1381" s="78">
        <f>IF(F1381=$BZ$2,1,0)</f>
        <v>0</v>
      </c>
      <c r="CA1381"/>
      <c r="CB1381" s="1">
        <v>0</v>
      </c>
      <c r="CC1381" s="1">
        <v>0</v>
      </c>
    </row>
    <row r="1382" spans="2:81" x14ac:dyDescent="0.3">
      <c r="B1382" s="1">
        <v>19</v>
      </c>
      <c r="C1382" t="s">
        <v>181</v>
      </c>
      <c r="D1382" t="s">
        <v>76</v>
      </c>
      <c r="E1382" s="1" t="s">
        <v>962</v>
      </c>
      <c r="F1382" t="s">
        <v>31</v>
      </c>
      <c r="G1382">
        <v>11</v>
      </c>
      <c r="H1382" s="1">
        <v>2018</v>
      </c>
      <c r="I1382" s="36">
        <v>0.79652777777777783</v>
      </c>
      <c r="J1382" s="1" t="s">
        <v>5</v>
      </c>
      <c r="K1382" s="39">
        <v>28170</v>
      </c>
      <c r="L1382" t="s">
        <v>1740</v>
      </c>
      <c r="M1382" s="76">
        <v>80</v>
      </c>
      <c r="N1382" t="str">
        <f t="shared" si="679"/>
        <v>cloudy</v>
      </c>
      <c r="O1382" s="78">
        <f t="shared" si="680"/>
        <v>0</v>
      </c>
      <c r="P1382" s="78">
        <v>0</v>
      </c>
      <c r="Q1382" s="78">
        <v>0</v>
      </c>
      <c r="R1382" s="78">
        <f t="shared" si="681"/>
        <v>0</v>
      </c>
      <c r="S1382" s="78">
        <f t="shared" si="682"/>
        <v>0</v>
      </c>
      <c r="T1382" s="78">
        <f t="shared" si="683"/>
        <v>0</v>
      </c>
      <c r="U1382" s="78">
        <f t="shared" si="684"/>
        <v>0</v>
      </c>
      <c r="V1382" s="78">
        <f t="shared" si="685"/>
        <v>0</v>
      </c>
      <c r="W1382" s="78">
        <f t="shared" si="686"/>
        <v>0</v>
      </c>
      <c r="X1382" s="78">
        <f t="shared" si="687"/>
        <v>0</v>
      </c>
      <c r="Y1382" s="78">
        <f t="shared" si="688"/>
        <v>0</v>
      </c>
      <c r="Z1382" s="78">
        <f t="shared" si="689"/>
        <v>0</v>
      </c>
      <c r="AA1382" s="78">
        <f t="shared" si="690"/>
        <v>0</v>
      </c>
      <c r="AB1382" s="78">
        <f t="shared" si="691"/>
        <v>0</v>
      </c>
      <c r="AC1382" s="78">
        <f t="shared" si="692"/>
        <v>0</v>
      </c>
      <c r="AD1382" s="78">
        <f t="shared" si="693"/>
        <v>0</v>
      </c>
      <c r="AE1382" s="78">
        <f t="shared" si="694"/>
        <v>0</v>
      </c>
      <c r="AF1382" s="78">
        <f t="shared" si="695"/>
        <v>0</v>
      </c>
      <c r="AG1382" s="78">
        <f t="shared" si="678"/>
        <v>0</v>
      </c>
      <c r="AH1382" s="78">
        <f t="shared" si="696"/>
        <v>0</v>
      </c>
      <c r="AI1382" s="78">
        <f t="shared" si="697"/>
        <v>0</v>
      </c>
      <c r="AJ1382" s="78">
        <f t="shared" si="698"/>
        <v>0</v>
      </c>
      <c r="AK1382" s="78">
        <f t="shared" si="699"/>
        <v>0</v>
      </c>
      <c r="AL1382" s="78">
        <f t="shared" si="700"/>
        <v>0</v>
      </c>
      <c r="AM1382" s="78">
        <f t="shared" si="701"/>
        <v>0</v>
      </c>
      <c r="AN1382" s="78">
        <f t="shared" si="702"/>
        <v>0</v>
      </c>
      <c r="AO1382" s="78">
        <f t="shared" si="703"/>
        <v>0</v>
      </c>
      <c r="AP1382" s="78">
        <f t="shared" si="704"/>
        <v>0</v>
      </c>
      <c r="AQ1382" s="78">
        <f t="shared" si="705"/>
        <v>1</v>
      </c>
      <c r="AR1382" s="78">
        <f t="shared" si="706"/>
        <v>0</v>
      </c>
      <c r="AS1382" s="78">
        <f t="shared" si="707"/>
        <v>0</v>
      </c>
      <c r="AT1382" s="78">
        <f t="shared" si="708"/>
        <v>0</v>
      </c>
      <c r="AU1382" s="78">
        <f t="shared" si="709"/>
        <v>1</v>
      </c>
      <c r="AV1382" s="78">
        <f>IF(AND(M1382&gt;=35,M1382&lt;=39),1,0)</f>
        <v>0</v>
      </c>
      <c r="AW1382" s="78">
        <f>IF(AND(M1382&gt;=40,M1382&lt;=44),1,0)</f>
        <v>0</v>
      </c>
      <c r="AX1382" s="78">
        <f>IF(AND(M1382&gt;=45,M1382&lt;=49),1,0)</f>
        <v>0</v>
      </c>
      <c r="AY1382" s="78">
        <f>IF(AND(M1382&gt;=50,M1382&lt;=54),1,0)</f>
        <v>0</v>
      </c>
      <c r="AZ1382" s="78">
        <f>IF(AND(M1382&gt;=55,M1382&lt;=59),1,0)</f>
        <v>0</v>
      </c>
      <c r="BA1382" s="78">
        <f>IF(AND(M1382&gt;=60,M1382&lt;=64),1,0)</f>
        <v>0</v>
      </c>
      <c r="BB1382" s="78">
        <f>IF(AND(M1382&gt;=65,M1382&lt;=69),1,0)</f>
        <v>0</v>
      </c>
      <c r="BC1382" s="78">
        <f>IF(AND(M1382&gt;=70,M1382&lt;=74),1,0)</f>
        <v>0</v>
      </c>
      <c r="BD1382" s="78">
        <f>IF(AND(M1382&gt;=75,M1382&lt;=79),1,0)</f>
        <v>0</v>
      </c>
      <c r="BE1382" s="78">
        <f>IF(AND(M1382&gt;=80,M1382&lt;=84),1,0)</f>
        <v>1</v>
      </c>
      <c r="BF1382" s="78">
        <f>IF(AND(M1382&gt;=85,M1382&lt;=89),1,0)</f>
        <v>0</v>
      </c>
      <c r="BG1382" s="78">
        <f>IF(AND(M1382&gt;=90,M1382&lt;=94),1,0)</f>
        <v>0</v>
      </c>
      <c r="BH1382" s="78">
        <f>IF(AND(M1382&gt;=95,M1382&lt;=99),1,0)</f>
        <v>0</v>
      </c>
      <c r="BI1382" s="78">
        <f>IF(AND(M1382&gt;=100,M1382&lt;=105),1,0)</f>
        <v>0</v>
      </c>
      <c r="BJ1382" s="78">
        <f>IF(I1382&lt;$BK$2,1,0)</f>
        <v>0</v>
      </c>
      <c r="BK1382" s="78">
        <f>IF(I1382&gt;$BK$2,1,0)</f>
        <v>1</v>
      </c>
      <c r="BL1382" s="79">
        <f>IF(J1382=$BL$2,1,0)</f>
        <v>0</v>
      </c>
      <c r="BM1382" s="79">
        <f>IF(J1382=$BM404,1,0)</f>
        <v>0</v>
      </c>
      <c r="BN1382" s="79">
        <f>IF(J1382=$BN404,1,0)</f>
        <v>0</v>
      </c>
      <c r="BO1382" s="79">
        <f>IF(J1382=$BO404,1,0)</f>
        <v>0</v>
      </c>
      <c r="BP1382" s="79">
        <f>IF(J1382=$BP404,1,0)</f>
        <v>0</v>
      </c>
      <c r="BQ1382" s="79">
        <f>IF(J1382=$BQ$2,1,0)</f>
        <v>0</v>
      </c>
      <c r="BR1382" s="79">
        <f>IF(J1382=$BR$2,1,0)</f>
        <v>0</v>
      </c>
      <c r="BS1382" s="78">
        <f>IF(F1382=$BS$2,1,0)</f>
        <v>0</v>
      </c>
      <c r="BT1382" s="78">
        <f>IF(F1382=$BT$2,1,0)</f>
        <v>0</v>
      </c>
      <c r="BU1382" s="78">
        <f>IF(F1382=$BU$2,1,0)</f>
        <v>1</v>
      </c>
      <c r="BV1382" s="78">
        <f>IF(F1382=$BV$2,1,0)</f>
        <v>0</v>
      </c>
      <c r="BW1382" s="78">
        <f>IF(F1382=$BW$2,1,0)</f>
        <v>0</v>
      </c>
      <c r="BX1382" s="78">
        <f>IF(F1382=$BX$2,1,0)</f>
        <v>0</v>
      </c>
      <c r="BY1382" s="78">
        <f>IF(F1382=$BY$2,1,0)</f>
        <v>0</v>
      </c>
      <c r="BZ1382" s="78">
        <f>IF(F1382=$BZ$2,1,0)</f>
        <v>0</v>
      </c>
      <c r="CA1382" t="s">
        <v>2409</v>
      </c>
      <c r="CB1382" s="1">
        <v>0</v>
      </c>
      <c r="CC1382" s="1">
        <v>0</v>
      </c>
    </row>
    <row r="1383" spans="2:81" x14ac:dyDescent="0.3">
      <c r="B1383" s="1" t="s">
        <v>2354</v>
      </c>
      <c r="C1383" t="s">
        <v>181</v>
      </c>
      <c r="D1383" t="s">
        <v>76</v>
      </c>
      <c r="E1383" s="1" t="s">
        <v>963</v>
      </c>
      <c r="F1383" t="s">
        <v>31</v>
      </c>
      <c r="G1383">
        <v>12</v>
      </c>
      <c r="H1383" s="1">
        <v>2018</v>
      </c>
      <c r="I1383" s="36">
        <v>0.62986111111111109</v>
      </c>
      <c r="J1383" s="1" t="s">
        <v>7</v>
      </c>
      <c r="K1383" s="39">
        <v>24534</v>
      </c>
      <c r="L1383" t="s">
        <v>1774</v>
      </c>
      <c r="M1383" s="76">
        <v>82</v>
      </c>
      <c r="N1383" t="str">
        <f t="shared" si="679"/>
        <v>cloudy</v>
      </c>
      <c r="O1383" s="78">
        <f t="shared" si="680"/>
        <v>0</v>
      </c>
      <c r="P1383" s="78">
        <v>0</v>
      </c>
      <c r="Q1383" s="78">
        <v>0</v>
      </c>
      <c r="R1383" s="78">
        <f t="shared" si="681"/>
        <v>0</v>
      </c>
      <c r="S1383" s="78">
        <f t="shared" si="682"/>
        <v>0</v>
      </c>
      <c r="T1383" s="78">
        <f t="shared" si="683"/>
        <v>0</v>
      </c>
      <c r="U1383" s="78">
        <f t="shared" si="684"/>
        <v>0</v>
      </c>
      <c r="V1383" s="78">
        <f t="shared" si="685"/>
        <v>0</v>
      </c>
      <c r="W1383" s="78">
        <f t="shared" si="686"/>
        <v>0</v>
      </c>
      <c r="X1383" s="78">
        <f t="shared" si="687"/>
        <v>0</v>
      </c>
      <c r="Y1383" s="78">
        <f t="shared" si="688"/>
        <v>0</v>
      </c>
      <c r="Z1383" s="78">
        <f t="shared" si="689"/>
        <v>0</v>
      </c>
      <c r="AA1383" s="78">
        <f t="shared" si="690"/>
        <v>0</v>
      </c>
      <c r="AB1383" s="78">
        <f t="shared" si="691"/>
        <v>0</v>
      </c>
      <c r="AC1383" s="78">
        <f t="shared" si="692"/>
        <v>0</v>
      </c>
      <c r="AD1383" s="78">
        <f t="shared" si="693"/>
        <v>0</v>
      </c>
      <c r="AE1383" s="78">
        <f t="shared" si="694"/>
        <v>0</v>
      </c>
      <c r="AF1383" s="78">
        <f t="shared" si="695"/>
        <v>0</v>
      </c>
      <c r="AG1383" s="78">
        <f t="shared" si="678"/>
        <v>0</v>
      </c>
      <c r="AH1383" s="78">
        <f t="shared" si="696"/>
        <v>0</v>
      </c>
      <c r="AI1383" s="78">
        <f t="shared" si="697"/>
        <v>0</v>
      </c>
      <c r="AJ1383" s="78">
        <f t="shared" si="698"/>
        <v>0</v>
      </c>
      <c r="AK1383" s="78">
        <f t="shared" si="699"/>
        <v>0</v>
      </c>
      <c r="AL1383" s="78">
        <f t="shared" si="700"/>
        <v>0</v>
      </c>
      <c r="AM1383" s="78">
        <f t="shared" si="701"/>
        <v>0</v>
      </c>
      <c r="AN1383" s="78">
        <f t="shared" si="702"/>
        <v>0</v>
      </c>
      <c r="AO1383" s="78">
        <f t="shared" si="703"/>
        <v>0</v>
      </c>
      <c r="AP1383" s="78">
        <f t="shared" si="704"/>
        <v>0</v>
      </c>
      <c r="AQ1383" s="78">
        <f t="shared" si="705"/>
        <v>1</v>
      </c>
      <c r="AR1383" s="78">
        <f t="shared" si="706"/>
        <v>0</v>
      </c>
      <c r="AS1383" s="78">
        <f t="shared" si="707"/>
        <v>0</v>
      </c>
      <c r="AT1383" s="78">
        <f t="shared" si="708"/>
        <v>0</v>
      </c>
      <c r="AU1383" s="78">
        <f t="shared" si="709"/>
        <v>1</v>
      </c>
      <c r="AV1383" s="78">
        <f>IF(AND(M1383&gt;=35,M1383&lt;=39),1,0)</f>
        <v>0</v>
      </c>
      <c r="AW1383" s="78">
        <f>IF(AND(M1383&gt;=40,M1383&lt;=44),1,0)</f>
        <v>0</v>
      </c>
      <c r="AX1383" s="78">
        <f>IF(AND(M1383&gt;=45,M1383&lt;=49),1,0)</f>
        <v>0</v>
      </c>
      <c r="AY1383" s="78">
        <f>IF(AND(M1383&gt;=50,M1383&lt;=54),1,0)</f>
        <v>0</v>
      </c>
      <c r="AZ1383" s="78">
        <f>IF(AND(M1383&gt;=55,M1383&lt;=59),1,0)</f>
        <v>0</v>
      </c>
      <c r="BA1383" s="78">
        <f>IF(AND(M1383&gt;=60,M1383&lt;=64),1,0)</f>
        <v>0</v>
      </c>
      <c r="BB1383" s="78">
        <f>IF(AND(M1383&gt;=65,M1383&lt;=69),1,0)</f>
        <v>0</v>
      </c>
      <c r="BC1383" s="78">
        <f>IF(AND(M1383&gt;=70,M1383&lt;=74),1,0)</f>
        <v>0</v>
      </c>
      <c r="BD1383" s="78">
        <f>IF(AND(M1383&gt;=75,M1383&lt;=79),1,0)</f>
        <v>0</v>
      </c>
      <c r="BE1383" s="78">
        <f>IF(AND(M1383&gt;=80,M1383&lt;=84),1,0)</f>
        <v>1</v>
      </c>
      <c r="BF1383" s="78">
        <f>IF(AND(M1383&gt;=85,M1383&lt;=89),1,0)</f>
        <v>0</v>
      </c>
      <c r="BG1383" s="78">
        <f>IF(AND(M1383&gt;=90,M1383&lt;=94),1,0)</f>
        <v>0</v>
      </c>
      <c r="BH1383" s="78">
        <f>IF(AND(M1383&gt;=95,M1383&lt;=99),1,0)</f>
        <v>0</v>
      </c>
      <c r="BI1383" s="78">
        <f>IF(AND(M1383&gt;=100,M1383&lt;=105),1,0)</f>
        <v>0</v>
      </c>
      <c r="BJ1383" s="78">
        <f>IF(I1383&lt;$BK$2,1,0)</f>
        <v>1</v>
      </c>
      <c r="BK1383" s="78">
        <f>IF(I1383&gt;$BK$2,1,0)</f>
        <v>0</v>
      </c>
      <c r="BL1383" s="79">
        <f>IF(J1383=$BL$2,1,0)</f>
        <v>0</v>
      </c>
      <c r="BM1383" s="79">
        <f>IF(J1383=$BM405,1,0)</f>
        <v>0</v>
      </c>
      <c r="BN1383" s="79">
        <f>IF(J1383=$BN405,1,0)</f>
        <v>0</v>
      </c>
      <c r="BO1383" s="79">
        <f>IF(J1383=$BO405,1,0)</f>
        <v>0</v>
      </c>
      <c r="BP1383" s="79">
        <f>IF(J1383=$BP405,1,0)</f>
        <v>0</v>
      </c>
      <c r="BQ1383" s="79">
        <f>IF(J1383=$BQ$2,1,0)</f>
        <v>1</v>
      </c>
      <c r="BR1383" s="79">
        <f>IF(J1383=$BR$2,1,0)</f>
        <v>0</v>
      </c>
      <c r="BS1383" s="78">
        <f>IF(F1383=$BS$2,1,0)</f>
        <v>0</v>
      </c>
      <c r="BT1383" s="78">
        <f>IF(F1383=$BT$2,1,0)</f>
        <v>0</v>
      </c>
      <c r="BU1383" s="78">
        <f>IF(F1383=$BU$2,1,0)</f>
        <v>1</v>
      </c>
      <c r="BV1383" s="78">
        <f>IF(F1383=$BV$2,1,0)</f>
        <v>0</v>
      </c>
      <c r="BW1383" s="78">
        <f>IF(F1383=$BW$2,1,0)</f>
        <v>0</v>
      </c>
      <c r="BX1383" s="78">
        <f>IF(F1383=$BX$2,1,0)</f>
        <v>0</v>
      </c>
      <c r="BY1383" s="78">
        <f>IF(F1383=$BY$2,1,0)</f>
        <v>0</v>
      </c>
      <c r="BZ1383" s="78">
        <f>IF(F1383=$BZ$2,1,0)</f>
        <v>0</v>
      </c>
      <c r="CA1383" t="s">
        <v>2410</v>
      </c>
      <c r="CB1383" s="1">
        <v>0</v>
      </c>
      <c r="CC1383" s="1">
        <v>1</v>
      </c>
    </row>
    <row r="1384" spans="2:81" x14ac:dyDescent="0.3">
      <c r="B1384" s="1">
        <v>22</v>
      </c>
      <c r="C1384" t="s">
        <v>181</v>
      </c>
      <c r="D1384" t="s">
        <v>76</v>
      </c>
      <c r="E1384" s="1" t="s">
        <v>964</v>
      </c>
      <c r="F1384" t="s">
        <v>31</v>
      </c>
      <c r="G1384">
        <v>13</v>
      </c>
      <c r="H1384" s="1">
        <v>2018</v>
      </c>
      <c r="I1384" s="36">
        <v>0.54652777777777783</v>
      </c>
      <c r="J1384" s="1" t="s">
        <v>8</v>
      </c>
      <c r="K1384" s="39">
        <v>25257</v>
      </c>
      <c r="L1384" t="s">
        <v>2390</v>
      </c>
      <c r="M1384" s="76">
        <v>62</v>
      </c>
      <c r="N1384" t="str">
        <f t="shared" si="679"/>
        <v>overcast</v>
      </c>
      <c r="O1384" s="78">
        <f t="shared" si="680"/>
        <v>0</v>
      </c>
      <c r="P1384" s="78">
        <v>0</v>
      </c>
      <c r="Q1384" s="78">
        <v>0</v>
      </c>
      <c r="R1384" s="78">
        <f t="shared" si="681"/>
        <v>0</v>
      </c>
      <c r="S1384" s="78">
        <f t="shared" si="682"/>
        <v>0</v>
      </c>
      <c r="T1384" s="78">
        <f t="shared" si="683"/>
        <v>0</v>
      </c>
      <c r="U1384" s="78">
        <f t="shared" si="684"/>
        <v>0</v>
      </c>
      <c r="V1384" s="78">
        <f t="shared" si="685"/>
        <v>0</v>
      </c>
      <c r="W1384" s="78">
        <f t="shared" si="686"/>
        <v>0</v>
      </c>
      <c r="X1384" s="78">
        <f t="shared" si="687"/>
        <v>0</v>
      </c>
      <c r="Y1384" s="78">
        <f t="shared" si="688"/>
        <v>0</v>
      </c>
      <c r="Z1384" s="78">
        <f t="shared" si="689"/>
        <v>0</v>
      </c>
      <c r="AA1384" s="78">
        <f t="shared" si="690"/>
        <v>0</v>
      </c>
      <c r="AB1384" s="78">
        <f t="shared" si="691"/>
        <v>0</v>
      </c>
      <c r="AC1384" s="78">
        <f t="shared" si="692"/>
        <v>0</v>
      </c>
      <c r="AD1384" s="78">
        <f t="shared" si="693"/>
        <v>0</v>
      </c>
      <c r="AE1384" s="78">
        <f t="shared" si="694"/>
        <v>0</v>
      </c>
      <c r="AF1384" s="78">
        <f t="shared" si="695"/>
        <v>0</v>
      </c>
      <c r="AG1384" s="78">
        <f t="shared" si="678"/>
        <v>0</v>
      </c>
      <c r="AH1384" s="78">
        <f t="shared" si="696"/>
        <v>0</v>
      </c>
      <c r="AI1384" s="78">
        <f t="shared" si="697"/>
        <v>0</v>
      </c>
      <c r="AJ1384" s="78">
        <f t="shared" si="698"/>
        <v>0</v>
      </c>
      <c r="AK1384" s="78">
        <f t="shared" si="699"/>
        <v>0</v>
      </c>
      <c r="AL1384" s="78">
        <f t="shared" si="700"/>
        <v>0</v>
      </c>
      <c r="AM1384" s="78">
        <f t="shared" si="701"/>
        <v>0</v>
      </c>
      <c r="AN1384" s="78">
        <f t="shared" si="702"/>
        <v>0</v>
      </c>
      <c r="AO1384" s="78">
        <f t="shared" si="703"/>
        <v>0</v>
      </c>
      <c r="AP1384" s="78">
        <f t="shared" si="704"/>
        <v>0</v>
      </c>
      <c r="AQ1384" s="78">
        <f t="shared" si="705"/>
        <v>1</v>
      </c>
      <c r="AR1384" s="78">
        <f t="shared" si="706"/>
        <v>0</v>
      </c>
      <c r="AS1384" s="78">
        <f t="shared" si="707"/>
        <v>0</v>
      </c>
      <c r="AT1384" s="78">
        <f t="shared" si="708"/>
        <v>0</v>
      </c>
      <c r="AU1384" s="78">
        <f t="shared" si="709"/>
        <v>1</v>
      </c>
      <c r="AV1384" s="78">
        <f>IF(AND(M1384&gt;=35,M1384&lt;=39),1,0)</f>
        <v>0</v>
      </c>
      <c r="AW1384" s="78">
        <f>IF(AND(M1384&gt;=40,M1384&lt;=44),1,0)</f>
        <v>0</v>
      </c>
      <c r="AX1384" s="78">
        <f>IF(AND(M1384&gt;=45,M1384&lt;=49),1,0)</f>
        <v>0</v>
      </c>
      <c r="AY1384" s="78">
        <f>IF(AND(M1384&gt;=50,M1384&lt;=54),1,0)</f>
        <v>0</v>
      </c>
      <c r="AZ1384" s="78">
        <f>IF(AND(M1384&gt;=55,M1384&lt;=59),1,0)</f>
        <v>0</v>
      </c>
      <c r="BA1384" s="78">
        <f>IF(AND(M1384&gt;=60,M1384&lt;=64),1,0)</f>
        <v>1</v>
      </c>
      <c r="BB1384" s="78">
        <f>IF(AND(M1384&gt;=65,M1384&lt;=69),1,0)</f>
        <v>0</v>
      </c>
      <c r="BC1384" s="78">
        <f>IF(AND(M1384&gt;=70,M1384&lt;=74),1,0)</f>
        <v>0</v>
      </c>
      <c r="BD1384" s="78">
        <f>IF(AND(M1384&gt;=75,M1384&lt;=79),1,0)</f>
        <v>0</v>
      </c>
      <c r="BE1384" s="78">
        <f>IF(AND(M1384&gt;=80,M1384&lt;=84),1,0)</f>
        <v>0</v>
      </c>
      <c r="BF1384" s="78">
        <f>IF(AND(M1384&gt;=85,M1384&lt;=89),1,0)</f>
        <v>0</v>
      </c>
      <c r="BG1384" s="78">
        <f>IF(AND(M1384&gt;=90,M1384&lt;=94),1,0)</f>
        <v>0</v>
      </c>
      <c r="BH1384" s="78">
        <f>IF(AND(M1384&gt;=95,M1384&lt;=99),1,0)</f>
        <v>0</v>
      </c>
      <c r="BI1384" s="78">
        <f>IF(AND(M1384&gt;=100,M1384&lt;=105),1,0)</f>
        <v>0</v>
      </c>
      <c r="BJ1384" s="78">
        <f>IF(I1384&lt;$BK$2,1,0)</f>
        <v>1</v>
      </c>
      <c r="BK1384" s="78">
        <f>IF(I1384&gt;$BK$2,1,0)</f>
        <v>0</v>
      </c>
      <c r="BL1384" s="79">
        <f>IF(J1384=$BL$2,1,0)</f>
        <v>0</v>
      </c>
      <c r="BM1384" s="79">
        <f>IF(J1384=$BM406,1,0)</f>
        <v>0</v>
      </c>
      <c r="BN1384" s="79">
        <f>IF(J1384=$BN406,1,0)</f>
        <v>0</v>
      </c>
      <c r="BO1384" s="79">
        <f>IF(J1384=$BO406,1,0)</f>
        <v>0</v>
      </c>
      <c r="BP1384" s="79">
        <f>IF(J1384=$BP406,1,0)</f>
        <v>0</v>
      </c>
      <c r="BQ1384" s="79">
        <f>IF(J1384=$BQ$2,1,0)</f>
        <v>0</v>
      </c>
      <c r="BR1384" s="79">
        <f>IF(J1384=$BR$2,1,0)</f>
        <v>1</v>
      </c>
      <c r="BS1384" s="78">
        <f>IF(F1384=$BS$2,1,0)</f>
        <v>0</v>
      </c>
      <c r="BT1384" s="78">
        <f>IF(F1384=$BT$2,1,0)</f>
        <v>0</v>
      </c>
      <c r="BU1384" s="78">
        <f>IF(F1384=$BU$2,1,0)</f>
        <v>1</v>
      </c>
      <c r="BV1384" s="78">
        <f>IF(F1384=$BV$2,1,0)</f>
        <v>0</v>
      </c>
      <c r="BW1384" s="78">
        <f>IF(F1384=$BW$2,1,0)</f>
        <v>0</v>
      </c>
      <c r="BX1384" s="78">
        <f>IF(F1384=$BX$2,1,0)</f>
        <v>0</v>
      </c>
      <c r="BY1384" s="78">
        <f>IF(F1384=$BY$2,1,0)</f>
        <v>0</v>
      </c>
      <c r="BZ1384" s="78">
        <f>IF(F1384=$BZ$2,1,0)</f>
        <v>0</v>
      </c>
      <c r="CA1384" t="s">
        <v>2411</v>
      </c>
      <c r="CB1384" s="1">
        <v>0</v>
      </c>
      <c r="CC1384" s="1">
        <v>0</v>
      </c>
    </row>
    <row r="1385" spans="2:81" x14ac:dyDescent="0.3">
      <c r="B1385" s="1">
        <v>23</v>
      </c>
      <c r="C1385" t="s">
        <v>173</v>
      </c>
      <c r="D1385" t="s">
        <v>61</v>
      </c>
      <c r="E1385" s="1" t="s">
        <v>2363</v>
      </c>
      <c r="F1385" t="s">
        <v>31</v>
      </c>
      <c r="G1385">
        <v>16</v>
      </c>
      <c r="H1385" s="1">
        <v>2018</v>
      </c>
      <c r="I1385" s="36">
        <v>0.50486111111111109</v>
      </c>
      <c r="J1385" s="1" t="s">
        <v>11</v>
      </c>
      <c r="K1385" s="39">
        <v>29706</v>
      </c>
      <c r="L1385" t="s">
        <v>2392</v>
      </c>
      <c r="M1385" s="76">
        <v>71</v>
      </c>
      <c r="N1385" t="str">
        <f t="shared" si="679"/>
        <v>drizzle</v>
      </c>
      <c r="O1385" s="78">
        <f t="shared" si="680"/>
        <v>0</v>
      </c>
      <c r="P1385" s="78">
        <v>0</v>
      </c>
      <c r="Q1385" s="78">
        <v>1</v>
      </c>
      <c r="R1385" s="78">
        <f t="shared" si="681"/>
        <v>0</v>
      </c>
      <c r="S1385" s="78">
        <f t="shared" si="682"/>
        <v>0</v>
      </c>
      <c r="T1385" s="78">
        <f t="shared" si="683"/>
        <v>0</v>
      </c>
      <c r="U1385" s="78">
        <f t="shared" si="684"/>
        <v>0</v>
      </c>
      <c r="V1385" s="78">
        <f t="shared" si="685"/>
        <v>0</v>
      </c>
      <c r="W1385" s="78">
        <f t="shared" si="686"/>
        <v>0</v>
      </c>
      <c r="X1385" s="78">
        <f t="shared" si="687"/>
        <v>0</v>
      </c>
      <c r="Y1385" s="78">
        <f t="shared" si="688"/>
        <v>0</v>
      </c>
      <c r="Z1385" s="78">
        <f t="shared" si="689"/>
        <v>0</v>
      </c>
      <c r="AA1385" s="78">
        <f t="shared" si="690"/>
        <v>0</v>
      </c>
      <c r="AB1385" s="78">
        <f t="shared" si="691"/>
        <v>0</v>
      </c>
      <c r="AC1385" s="78">
        <f t="shared" si="692"/>
        <v>0</v>
      </c>
      <c r="AD1385" s="78">
        <f t="shared" si="693"/>
        <v>0</v>
      </c>
      <c r="AE1385" s="78">
        <f t="shared" si="694"/>
        <v>0</v>
      </c>
      <c r="AF1385" s="78">
        <f t="shared" si="695"/>
        <v>0</v>
      </c>
      <c r="AG1385" s="78">
        <f t="shared" si="678"/>
        <v>0</v>
      </c>
      <c r="AH1385" s="78">
        <f t="shared" si="696"/>
        <v>0</v>
      </c>
      <c r="AI1385" s="78">
        <f t="shared" si="697"/>
        <v>0</v>
      </c>
      <c r="AJ1385" s="78">
        <f t="shared" si="698"/>
        <v>0</v>
      </c>
      <c r="AK1385" s="78">
        <f t="shared" si="699"/>
        <v>1</v>
      </c>
      <c r="AL1385" s="78">
        <f t="shared" si="700"/>
        <v>0</v>
      </c>
      <c r="AM1385" s="78">
        <f t="shared" si="701"/>
        <v>0</v>
      </c>
      <c r="AN1385" s="78">
        <f t="shared" si="702"/>
        <v>0</v>
      </c>
      <c r="AO1385" s="78">
        <f t="shared" si="703"/>
        <v>0</v>
      </c>
      <c r="AP1385" s="78">
        <f t="shared" si="704"/>
        <v>0</v>
      </c>
      <c r="AQ1385" s="78">
        <f t="shared" si="705"/>
        <v>0</v>
      </c>
      <c r="AR1385" s="78">
        <f t="shared" si="706"/>
        <v>0</v>
      </c>
      <c r="AS1385" s="78">
        <f t="shared" si="707"/>
        <v>0</v>
      </c>
      <c r="AT1385" s="78">
        <f t="shared" si="708"/>
        <v>0</v>
      </c>
      <c r="AU1385" s="78">
        <f t="shared" si="709"/>
        <v>1</v>
      </c>
      <c r="AV1385" s="78">
        <f>IF(AND(M1385&gt;=35,M1385&lt;=39),1,0)</f>
        <v>0</v>
      </c>
      <c r="AW1385" s="78">
        <f>IF(AND(M1385&gt;=40,M1385&lt;=44),1,0)</f>
        <v>0</v>
      </c>
      <c r="AX1385" s="78">
        <f>IF(AND(M1385&gt;=45,M1385&lt;=49),1,0)</f>
        <v>0</v>
      </c>
      <c r="AY1385" s="78">
        <f>IF(AND(M1385&gt;=50,M1385&lt;=54),1,0)</f>
        <v>0</v>
      </c>
      <c r="AZ1385" s="78">
        <f>IF(AND(M1385&gt;=55,M1385&lt;=59),1,0)</f>
        <v>0</v>
      </c>
      <c r="BA1385" s="78">
        <f>IF(AND(M1385&gt;=60,M1385&lt;=64),1,0)</f>
        <v>0</v>
      </c>
      <c r="BB1385" s="78">
        <f>IF(AND(M1385&gt;=65,M1385&lt;=69),1,0)</f>
        <v>0</v>
      </c>
      <c r="BC1385" s="78">
        <f>IF(AND(M1385&gt;=70,M1385&lt;=74),1,0)</f>
        <v>1</v>
      </c>
      <c r="BD1385" s="78">
        <f>IF(AND(M1385&gt;=75,M1385&lt;=79),1,0)</f>
        <v>0</v>
      </c>
      <c r="BE1385" s="78">
        <f>IF(AND(M1385&gt;=80,M1385&lt;=84),1,0)</f>
        <v>0</v>
      </c>
      <c r="BF1385" s="78">
        <f>IF(AND(M1385&gt;=85,M1385&lt;=89),1,0)</f>
        <v>0</v>
      </c>
      <c r="BG1385" s="78">
        <f>IF(AND(M1385&gt;=90,M1385&lt;=94),1,0)</f>
        <v>0</v>
      </c>
      <c r="BH1385" s="78">
        <f>IF(AND(M1385&gt;=95,M1385&lt;=99),1,0)</f>
        <v>0</v>
      </c>
      <c r="BI1385" s="78">
        <f>IF(AND(M1385&gt;=100,M1385&lt;=105),1,0)</f>
        <v>0</v>
      </c>
      <c r="BJ1385" s="78">
        <f>IF(I1385&lt;$BK$2,1,0)</f>
        <v>1</v>
      </c>
      <c r="BK1385" s="78">
        <f>IF(I1385&gt;$BK$2,1,0)</f>
        <v>0</v>
      </c>
      <c r="BL1385" s="79">
        <f>IF(J1385=$BL$2,1,0)</f>
        <v>0</v>
      </c>
      <c r="BM1385" s="79">
        <f>IF(J1385=$BM407,1,0)</f>
        <v>0</v>
      </c>
      <c r="BN1385" s="79">
        <f>IF(J1385=$BN407,1,0)</f>
        <v>0</v>
      </c>
      <c r="BO1385" s="79">
        <f>IF(J1385=$BO407,1,0)</f>
        <v>0</v>
      </c>
      <c r="BP1385" s="79">
        <f>IF(J1385=$BP407,1,0)</f>
        <v>0</v>
      </c>
      <c r="BQ1385" s="79">
        <f>IF(J1385=$BQ$2,1,0)</f>
        <v>0</v>
      </c>
      <c r="BR1385" s="79">
        <f>IF(J1385=$BR$2,1,0)</f>
        <v>0</v>
      </c>
      <c r="BS1385" s="78">
        <f>IF(F1385=$BS$2,1,0)</f>
        <v>0</v>
      </c>
      <c r="BT1385" s="78">
        <f>IF(F1385=$BT$2,1,0)</f>
        <v>0</v>
      </c>
      <c r="BU1385" s="78">
        <f>IF(F1385=$BU$2,1,0)</f>
        <v>1</v>
      </c>
      <c r="BV1385" s="78">
        <f>IF(F1385=$BV$2,1,0)</f>
        <v>0</v>
      </c>
      <c r="BW1385" s="78">
        <f>IF(F1385=$BW$2,1,0)</f>
        <v>0</v>
      </c>
      <c r="BX1385" s="78">
        <f>IF(F1385=$BX$2,1,0)</f>
        <v>0</v>
      </c>
      <c r="BY1385" s="78">
        <f>IF(F1385=$BY$2,1,0)</f>
        <v>0</v>
      </c>
      <c r="BZ1385" s="78">
        <f>IF(F1385=$BZ$2,1,0)</f>
        <v>0</v>
      </c>
      <c r="CA1385" t="s">
        <v>2052</v>
      </c>
      <c r="CB1385" s="1">
        <v>0</v>
      </c>
      <c r="CC1385" s="1">
        <v>0</v>
      </c>
    </row>
    <row r="1386" spans="2:81" x14ac:dyDescent="0.3">
      <c r="B1386" s="1">
        <v>24</v>
      </c>
      <c r="C1386" t="s">
        <v>178</v>
      </c>
      <c r="D1386" t="s">
        <v>1884</v>
      </c>
      <c r="E1386" s="1" t="s">
        <v>2364</v>
      </c>
      <c r="F1386" t="s">
        <v>31</v>
      </c>
      <c r="G1386">
        <v>28</v>
      </c>
      <c r="H1386" s="1">
        <v>2018</v>
      </c>
      <c r="I1386" s="36">
        <v>0.5493055555555556</v>
      </c>
      <c r="J1386" s="1" t="s">
        <v>6</v>
      </c>
      <c r="K1386" s="39">
        <v>36139</v>
      </c>
      <c r="L1386" t="s">
        <v>1863</v>
      </c>
      <c r="M1386" s="76">
        <v>67</v>
      </c>
      <c r="N1386" t="str">
        <f t="shared" si="679"/>
        <v>overcast</v>
      </c>
      <c r="O1386" s="78">
        <f t="shared" si="680"/>
        <v>0</v>
      </c>
      <c r="P1386" s="78">
        <v>0</v>
      </c>
      <c r="Q1386" s="78">
        <v>1</v>
      </c>
      <c r="R1386" s="78">
        <f t="shared" si="681"/>
        <v>0</v>
      </c>
      <c r="S1386" s="78">
        <f t="shared" si="682"/>
        <v>0</v>
      </c>
      <c r="T1386" s="78">
        <f t="shared" si="683"/>
        <v>0</v>
      </c>
      <c r="U1386" s="78">
        <f t="shared" si="684"/>
        <v>0</v>
      </c>
      <c r="V1386" s="78">
        <f t="shared" si="685"/>
        <v>0</v>
      </c>
      <c r="W1386" s="78">
        <f t="shared" si="686"/>
        <v>0</v>
      </c>
      <c r="X1386" s="78">
        <f t="shared" si="687"/>
        <v>0</v>
      </c>
      <c r="Y1386" s="78">
        <f t="shared" si="688"/>
        <v>0</v>
      </c>
      <c r="Z1386" s="78">
        <f t="shared" si="689"/>
        <v>0</v>
      </c>
      <c r="AA1386" s="78">
        <f t="shared" si="690"/>
        <v>0</v>
      </c>
      <c r="AB1386" s="78">
        <f t="shared" si="691"/>
        <v>0</v>
      </c>
      <c r="AC1386" s="78">
        <f t="shared" si="692"/>
        <v>0</v>
      </c>
      <c r="AD1386" s="78">
        <f t="shared" si="693"/>
        <v>0</v>
      </c>
      <c r="AE1386" s="78">
        <f t="shared" si="694"/>
        <v>0</v>
      </c>
      <c r="AF1386" s="78">
        <f t="shared" si="695"/>
        <v>0</v>
      </c>
      <c r="AG1386" s="78">
        <f t="shared" si="678"/>
        <v>0</v>
      </c>
      <c r="AH1386" s="78">
        <f t="shared" si="696"/>
        <v>0</v>
      </c>
      <c r="AI1386" s="78">
        <f t="shared" si="697"/>
        <v>0</v>
      </c>
      <c r="AJ1386" s="78">
        <f t="shared" si="698"/>
        <v>0</v>
      </c>
      <c r="AK1386" s="78">
        <f t="shared" si="699"/>
        <v>0</v>
      </c>
      <c r="AL1386" s="78">
        <f t="shared" si="700"/>
        <v>0</v>
      </c>
      <c r="AM1386" s="78">
        <f t="shared" si="701"/>
        <v>0</v>
      </c>
      <c r="AN1386" s="78">
        <f t="shared" si="702"/>
        <v>0</v>
      </c>
      <c r="AO1386" s="78">
        <f t="shared" si="703"/>
        <v>0</v>
      </c>
      <c r="AP1386" s="78">
        <f t="shared" si="704"/>
        <v>0</v>
      </c>
      <c r="AQ1386" s="78">
        <f t="shared" si="705"/>
        <v>0</v>
      </c>
      <c r="AR1386" s="78">
        <f t="shared" si="706"/>
        <v>0</v>
      </c>
      <c r="AS1386" s="78">
        <f t="shared" si="707"/>
        <v>0</v>
      </c>
      <c r="AT1386" s="78">
        <f t="shared" si="708"/>
        <v>1</v>
      </c>
      <c r="AU1386" s="78">
        <f t="shared" si="709"/>
        <v>1</v>
      </c>
      <c r="AV1386" s="78">
        <f>IF(AND(M1386&gt;=35,M1386&lt;=39),1,0)</f>
        <v>0</v>
      </c>
      <c r="AW1386" s="78">
        <f>IF(AND(M1386&gt;=40,M1386&lt;=44),1,0)</f>
        <v>0</v>
      </c>
      <c r="AX1386" s="78">
        <f>IF(AND(M1386&gt;=45,M1386&lt;=49),1,0)</f>
        <v>0</v>
      </c>
      <c r="AY1386" s="78">
        <f>IF(AND(M1386&gt;=50,M1386&lt;=54),1,0)</f>
        <v>0</v>
      </c>
      <c r="AZ1386" s="78">
        <f>IF(AND(M1386&gt;=55,M1386&lt;=59),1,0)</f>
        <v>0</v>
      </c>
      <c r="BA1386" s="78">
        <f>IF(AND(M1386&gt;=60,M1386&lt;=64),1,0)</f>
        <v>0</v>
      </c>
      <c r="BB1386" s="78">
        <f>IF(AND(M1386&gt;=65,M1386&lt;=69),1,0)</f>
        <v>1</v>
      </c>
      <c r="BC1386" s="78">
        <f>IF(AND(M1386&gt;=70,M1386&lt;=74),1,0)</f>
        <v>0</v>
      </c>
      <c r="BD1386" s="78">
        <f>IF(AND(M1386&gt;=75,M1386&lt;=79),1,0)</f>
        <v>0</v>
      </c>
      <c r="BE1386" s="78">
        <f>IF(AND(M1386&gt;=80,M1386&lt;=84),1,0)</f>
        <v>0</v>
      </c>
      <c r="BF1386" s="78">
        <f>IF(AND(M1386&gt;=85,M1386&lt;=89),1,0)</f>
        <v>0</v>
      </c>
      <c r="BG1386" s="78">
        <f>IF(AND(M1386&gt;=90,M1386&lt;=94),1,0)</f>
        <v>0</v>
      </c>
      <c r="BH1386" s="78">
        <f>IF(AND(M1386&gt;=95,M1386&lt;=99),1,0)</f>
        <v>0</v>
      </c>
      <c r="BI1386" s="78">
        <f>IF(AND(M1386&gt;=100,M1386&lt;=105),1,0)</f>
        <v>0</v>
      </c>
      <c r="BJ1386" s="78">
        <f>IF(I1386&lt;$BK$2,1,0)</f>
        <v>1</v>
      </c>
      <c r="BK1386" s="78">
        <f>IF(I1386&gt;$BK$2,1,0)</f>
        <v>0</v>
      </c>
      <c r="BL1386" s="79">
        <f>IF(J1386=$BL$2,1,0)</f>
        <v>1</v>
      </c>
      <c r="BM1386" s="79">
        <f>IF(J1386=$BM408,1,0)</f>
        <v>0</v>
      </c>
      <c r="BN1386" s="79">
        <f>IF(J1386=$BN408,1,0)</f>
        <v>0</v>
      </c>
      <c r="BO1386" s="79">
        <f>IF(J1386=$BO408,1,0)</f>
        <v>0</v>
      </c>
      <c r="BP1386" s="79">
        <f>IF(J1386=$BP408,1,0)</f>
        <v>0</v>
      </c>
      <c r="BQ1386" s="79">
        <f>IF(J1386=$BQ$2,1,0)</f>
        <v>0</v>
      </c>
      <c r="BR1386" s="79">
        <f>IF(J1386=$BR$2,1,0)</f>
        <v>0</v>
      </c>
      <c r="BS1386" s="78">
        <f>IF(F1386=$BS$2,1,0)</f>
        <v>0</v>
      </c>
      <c r="BT1386" s="78">
        <f>IF(F1386=$BT$2,1,0)</f>
        <v>0</v>
      </c>
      <c r="BU1386" s="78">
        <f>IF(F1386=$BU$2,1,0)</f>
        <v>1</v>
      </c>
      <c r="BV1386" s="78">
        <f>IF(F1386=$BV$2,1,0)</f>
        <v>0</v>
      </c>
      <c r="BW1386" s="78">
        <f>IF(F1386=$BW$2,1,0)</f>
        <v>0</v>
      </c>
      <c r="BX1386" s="78">
        <f>IF(F1386=$BX$2,1,0)</f>
        <v>0</v>
      </c>
      <c r="BY1386" s="78">
        <f>IF(F1386=$BY$2,1,0)</f>
        <v>0</v>
      </c>
      <c r="BZ1386" s="78">
        <f>IF(F1386=$BZ$2,1,0)</f>
        <v>0</v>
      </c>
      <c r="CA1386" t="s">
        <v>2412</v>
      </c>
      <c r="CB1386" s="1">
        <v>0</v>
      </c>
      <c r="CC1386" s="1">
        <v>0</v>
      </c>
    </row>
    <row r="1387" spans="2:81" x14ac:dyDescent="0.3">
      <c r="B1387" s="1">
        <v>25</v>
      </c>
      <c r="C1387" t="s">
        <v>178</v>
      </c>
      <c r="D1387" t="s">
        <v>1884</v>
      </c>
      <c r="E1387" s="1" t="s">
        <v>2365</v>
      </c>
      <c r="F1387" t="s">
        <v>31</v>
      </c>
      <c r="G1387">
        <v>29</v>
      </c>
      <c r="H1387" s="1">
        <v>2018</v>
      </c>
      <c r="I1387" s="36">
        <v>0.79583333333333339</v>
      </c>
      <c r="J1387" s="1" t="s">
        <v>10</v>
      </c>
      <c r="K1387" s="39">
        <v>13935</v>
      </c>
      <c r="L1387" t="s">
        <v>1741</v>
      </c>
      <c r="M1387" s="76">
        <v>78</v>
      </c>
      <c r="N1387" t="str">
        <f t="shared" si="679"/>
        <v>cloudy</v>
      </c>
      <c r="O1387" s="78">
        <f t="shared" si="680"/>
        <v>0</v>
      </c>
      <c r="P1387" s="78">
        <v>0</v>
      </c>
      <c r="Q1387" s="78">
        <v>1</v>
      </c>
      <c r="R1387" s="78">
        <f t="shared" si="681"/>
        <v>0</v>
      </c>
      <c r="S1387" s="78">
        <f t="shared" si="682"/>
        <v>0</v>
      </c>
      <c r="T1387" s="78">
        <f t="shared" si="683"/>
        <v>0</v>
      </c>
      <c r="U1387" s="78">
        <f t="shared" si="684"/>
        <v>0</v>
      </c>
      <c r="V1387" s="78">
        <f t="shared" si="685"/>
        <v>0</v>
      </c>
      <c r="W1387" s="78">
        <f t="shared" si="686"/>
        <v>0</v>
      </c>
      <c r="X1387" s="78">
        <f t="shared" si="687"/>
        <v>0</v>
      </c>
      <c r="Y1387" s="78">
        <f t="shared" si="688"/>
        <v>0</v>
      </c>
      <c r="Z1387" s="78">
        <f t="shared" si="689"/>
        <v>0</v>
      </c>
      <c r="AA1387" s="78">
        <f t="shared" si="690"/>
        <v>0</v>
      </c>
      <c r="AB1387" s="78">
        <f t="shared" si="691"/>
        <v>0</v>
      </c>
      <c r="AC1387" s="78">
        <f t="shared" si="692"/>
        <v>0</v>
      </c>
      <c r="AD1387" s="78">
        <f t="shared" si="693"/>
        <v>0</v>
      </c>
      <c r="AE1387" s="78">
        <f t="shared" si="694"/>
        <v>0</v>
      </c>
      <c r="AF1387" s="78">
        <f t="shared" si="695"/>
        <v>0</v>
      </c>
      <c r="AG1387" s="78">
        <f t="shared" si="678"/>
        <v>0</v>
      </c>
      <c r="AH1387" s="78">
        <f t="shared" si="696"/>
        <v>0</v>
      </c>
      <c r="AI1387" s="78">
        <f t="shared" si="697"/>
        <v>0</v>
      </c>
      <c r="AJ1387" s="78">
        <f t="shared" si="698"/>
        <v>0</v>
      </c>
      <c r="AK1387" s="78">
        <f t="shared" si="699"/>
        <v>0</v>
      </c>
      <c r="AL1387" s="78">
        <f t="shared" si="700"/>
        <v>0</v>
      </c>
      <c r="AM1387" s="78">
        <f t="shared" si="701"/>
        <v>0</v>
      </c>
      <c r="AN1387" s="78">
        <f t="shared" si="702"/>
        <v>0</v>
      </c>
      <c r="AO1387" s="78">
        <f t="shared" si="703"/>
        <v>0</v>
      </c>
      <c r="AP1387" s="78">
        <f t="shared" si="704"/>
        <v>0</v>
      </c>
      <c r="AQ1387" s="78">
        <f t="shared" si="705"/>
        <v>0</v>
      </c>
      <c r="AR1387" s="78">
        <f t="shared" si="706"/>
        <v>0</v>
      </c>
      <c r="AS1387" s="78">
        <f t="shared" si="707"/>
        <v>0</v>
      </c>
      <c r="AT1387" s="78">
        <f t="shared" si="708"/>
        <v>1</v>
      </c>
      <c r="AU1387" s="78">
        <f t="shared" si="709"/>
        <v>1</v>
      </c>
      <c r="AV1387" s="78">
        <f>IF(AND(M1387&gt;=35,M1387&lt;=39),1,0)</f>
        <v>0</v>
      </c>
      <c r="AW1387" s="78">
        <f>IF(AND(M1387&gt;=40,M1387&lt;=44),1,0)</f>
        <v>0</v>
      </c>
      <c r="AX1387" s="78">
        <f>IF(AND(M1387&gt;=45,M1387&lt;=49),1,0)</f>
        <v>0</v>
      </c>
      <c r="AY1387" s="78">
        <f>IF(AND(M1387&gt;=50,M1387&lt;=54),1,0)</f>
        <v>0</v>
      </c>
      <c r="AZ1387" s="78">
        <f>IF(AND(M1387&gt;=55,M1387&lt;=59),1,0)</f>
        <v>0</v>
      </c>
      <c r="BA1387" s="78">
        <f>IF(AND(M1387&gt;=60,M1387&lt;=64),1,0)</f>
        <v>0</v>
      </c>
      <c r="BB1387" s="78">
        <f>IF(AND(M1387&gt;=65,M1387&lt;=69),1,0)</f>
        <v>0</v>
      </c>
      <c r="BC1387" s="78">
        <f>IF(AND(M1387&gt;=70,M1387&lt;=74),1,0)</f>
        <v>0</v>
      </c>
      <c r="BD1387" s="78">
        <f>IF(AND(M1387&gt;=75,M1387&lt;=79),1,0)</f>
        <v>1</v>
      </c>
      <c r="BE1387" s="78">
        <f>IF(AND(M1387&gt;=80,M1387&lt;=84),1,0)</f>
        <v>0</v>
      </c>
      <c r="BF1387" s="78">
        <f>IF(AND(M1387&gt;=85,M1387&lt;=89),1,0)</f>
        <v>0</v>
      </c>
      <c r="BG1387" s="78">
        <f>IF(AND(M1387&gt;=90,M1387&lt;=94),1,0)</f>
        <v>0</v>
      </c>
      <c r="BH1387" s="78">
        <f>IF(AND(M1387&gt;=95,M1387&lt;=99),1,0)</f>
        <v>0</v>
      </c>
      <c r="BI1387" s="78">
        <f>IF(AND(M1387&gt;=100,M1387&lt;=105),1,0)</f>
        <v>0</v>
      </c>
      <c r="BJ1387" s="78">
        <f>IF(I1387&lt;$BK$2,1,0)</f>
        <v>0</v>
      </c>
      <c r="BK1387" s="78">
        <f>IF(I1387&gt;$BK$2,1,0)</f>
        <v>1</v>
      </c>
      <c r="BL1387" s="79">
        <f>IF(J1387=$BL$2,1,0)</f>
        <v>0</v>
      </c>
      <c r="BM1387" s="79">
        <f>IF(J1387=$BM409,1,0)</f>
        <v>0</v>
      </c>
      <c r="BN1387" s="79">
        <f>IF(J1387=$BN409,1,0)</f>
        <v>0</v>
      </c>
      <c r="BO1387" s="79">
        <f>IF(J1387=$BO409,1,0)</f>
        <v>0</v>
      </c>
      <c r="BP1387" s="79">
        <f>IF(J1387=$BP409,1,0)</f>
        <v>0</v>
      </c>
      <c r="BQ1387" s="79">
        <f>IF(J1387=$BQ$2,1,0)</f>
        <v>0</v>
      </c>
      <c r="BR1387" s="79">
        <f>IF(J1387=$BR$2,1,0)</f>
        <v>0</v>
      </c>
      <c r="BS1387" s="78">
        <f>IF(F1387=$BS$2,1,0)</f>
        <v>0</v>
      </c>
      <c r="BT1387" s="78">
        <f>IF(F1387=$BT$2,1,0)</f>
        <v>0</v>
      </c>
      <c r="BU1387" s="78">
        <f>IF(F1387=$BU$2,1,0)</f>
        <v>1</v>
      </c>
      <c r="BV1387" s="78">
        <f>IF(F1387=$BV$2,1,0)</f>
        <v>0</v>
      </c>
      <c r="BW1387" s="78">
        <f>IF(F1387=$BW$2,1,0)</f>
        <v>0</v>
      </c>
      <c r="BX1387" s="78">
        <f>IF(F1387=$BX$2,1,0)</f>
        <v>0</v>
      </c>
      <c r="BY1387" s="78">
        <f>IF(F1387=$BY$2,1,0)</f>
        <v>0</v>
      </c>
      <c r="BZ1387" s="78">
        <f>IF(F1387=$BZ$2,1,0)</f>
        <v>0</v>
      </c>
      <c r="CA1387"/>
      <c r="CB1387" s="1">
        <v>0</v>
      </c>
      <c r="CC1387" s="1">
        <v>0</v>
      </c>
    </row>
    <row r="1388" spans="2:81" x14ac:dyDescent="0.3">
      <c r="B1388" s="1">
        <v>26</v>
      </c>
      <c r="C1388" t="s">
        <v>178</v>
      </c>
      <c r="D1388" t="s">
        <v>1884</v>
      </c>
      <c r="E1388" s="1" t="s">
        <v>2366</v>
      </c>
      <c r="F1388" t="s">
        <v>31</v>
      </c>
      <c r="G1388">
        <v>30</v>
      </c>
      <c r="H1388" s="1">
        <v>2018</v>
      </c>
      <c r="I1388" s="36">
        <v>0.79583333333333339</v>
      </c>
      <c r="J1388" s="1" t="s">
        <v>11</v>
      </c>
      <c r="K1388" s="39">
        <v>20370</v>
      </c>
      <c r="L1388" t="s">
        <v>1726</v>
      </c>
      <c r="M1388" s="76">
        <v>75</v>
      </c>
      <c r="N1388" t="str">
        <f t="shared" si="679"/>
        <v>cloudy</v>
      </c>
      <c r="O1388" s="78">
        <f t="shared" si="680"/>
        <v>0</v>
      </c>
      <c r="P1388" s="78">
        <v>0</v>
      </c>
      <c r="Q1388" s="78">
        <v>1</v>
      </c>
      <c r="R1388" s="78">
        <f t="shared" si="681"/>
        <v>0</v>
      </c>
      <c r="S1388" s="78">
        <f t="shared" si="682"/>
        <v>0</v>
      </c>
      <c r="T1388" s="78">
        <f t="shared" si="683"/>
        <v>0</v>
      </c>
      <c r="U1388" s="78">
        <f t="shared" si="684"/>
        <v>0</v>
      </c>
      <c r="V1388" s="78">
        <f t="shared" si="685"/>
        <v>0</v>
      </c>
      <c r="W1388" s="78">
        <f t="shared" si="686"/>
        <v>0</v>
      </c>
      <c r="X1388" s="78">
        <f t="shared" si="687"/>
        <v>0</v>
      </c>
      <c r="Y1388" s="78">
        <f t="shared" si="688"/>
        <v>0</v>
      </c>
      <c r="Z1388" s="78">
        <f t="shared" si="689"/>
        <v>0</v>
      </c>
      <c r="AA1388" s="78">
        <f t="shared" si="690"/>
        <v>0</v>
      </c>
      <c r="AB1388" s="78">
        <f t="shared" si="691"/>
        <v>0</v>
      </c>
      <c r="AC1388" s="78">
        <f t="shared" si="692"/>
        <v>0</v>
      </c>
      <c r="AD1388" s="78">
        <f t="shared" si="693"/>
        <v>0</v>
      </c>
      <c r="AE1388" s="78">
        <f t="shared" si="694"/>
        <v>0</v>
      </c>
      <c r="AF1388" s="78">
        <f t="shared" si="695"/>
        <v>0</v>
      </c>
      <c r="AG1388" s="78">
        <f t="shared" si="678"/>
        <v>0</v>
      </c>
      <c r="AH1388" s="78">
        <f t="shared" si="696"/>
        <v>0</v>
      </c>
      <c r="AI1388" s="78">
        <f t="shared" si="697"/>
        <v>0</v>
      </c>
      <c r="AJ1388" s="78">
        <f t="shared" si="698"/>
        <v>0</v>
      </c>
      <c r="AK1388" s="78">
        <f t="shared" si="699"/>
        <v>0</v>
      </c>
      <c r="AL1388" s="78">
        <f t="shared" si="700"/>
        <v>0</v>
      </c>
      <c r="AM1388" s="78">
        <f t="shared" si="701"/>
        <v>0</v>
      </c>
      <c r="AN1388" s="78">
        <f t="shared" si="702"/>
        <v>0</v>
      </c>
      <c r="AO1388" s="78">
        <f t="shared" si="703"/>
        <v>0</v>
      </c>
      <c r="AP1388" s="78">
        <f t="shared" si="704"/>
        <v>0</v>
      </c>
      <c r="AQ1388" s="78">
        <f t="shared" si="705"/>
        <v>0</v>
      </c>
      <c r="AR1388" s="78">
        <f t="shared" si="706"/>
        <v>0</v>
      </c>
      <c r="AS1388" s="78">
        <f t="shared" si="707"/>
        <v>0</v>
      </c>
      <c r="AT1388" s="78">
        <f t="shared" si="708"/>
        <v>1</v>
      </c>
      <c r="AU1388" s="78">
        <f t="shared" si="709"/>
        <v>1</v>
      </c>
      <c r="AV1388" s="78">
        <f>IF(AND(M1388&gt;=35,M1388&lt;=39),1,0)</f>
        <v>0</v>
      </c>
      <c r="AW1388" s="78">
        <f>IF(AND(M1388&gt;=40,M1388&lt;=44),1,0)</f>
        <v>0</v>
      </c>
      <c r="AX1388" s="78">
        <f>IF(AND(M1388&gt;=45,M1388&lt;=49),1,0)</f>
        <v>0</v>
      </c>
      <c r="AY1388" s="78">
        <f>IF(AND(M1388&gt;=50,M1388&lt;=54),1,0)</f>
        <v>0</v>
      </c>
      <c r="AZ1388" s="78">
        <f>IF(AND(M1388&gt;=55,M1388&lt;=59),1,0)</f>
        <v>0</v>
      </c>
      <c r="BA1388" s="78">
        <f>IF(AND(M1388&gt;=60,M1388&lt;=64),1,0)</f>
        <v>0</v>
      </c>
      <c r="BB1388" s="78">
        <f>IF(AND(M1388&gt;=65,M1388&lt;=69),1,0)</f>
        <v>0</v>
      </c>
      <c r="BC1388" s="78">
        <f>IF(AND(M1388&gt;=70,M1388&lt;=74),1,0)</f>
        <v>0</v>
      </c>
      <c r="BD1388" s="78">
        <f>IF(AND(M1388&gt;=75,M1388&lt;=79),1,0)</f>
        <v>1</v>
      </c>
      <c r="BE1388" s="78">
        <f>IF(AND(M1388&gt;=80,M1388&lt;=84),1,0)</f>
        <v>0</v>
      </c>
      <c r="BF1388" s="78">
        <f>IF(AND(M1388&gt;=85,M1388&lt;=89),1,0)</f>
        <v>0</v>
      </c>
      <c r="BG1388" s="78">
        <f>IF(AND(M1388&gt;=90,M1388&lt;=94),1,0)</f>
        <v>0</v>
      </c>
      <c r="BH1388" s="78">
        <f>IF(AND(M1388&gt;=95,M1388&lt;=99),1,0)</f>
        <v>0</v>
      </c>
      <c r="BI1388" s="78">
        <f>IF(AND(M1388&gt;=100,M1388&lt;=105),1,0)</f>
        <v>0</v>
      </c>
      <c r="BJ1388" s="78">
        <f>IF(I1388&lt;$BK$2,1,0)</f>
        <v>0</v>
      </c>
      <c r="BK1388" s="78">
        <f>IF(I1388&gt;$BK$2,1,0)</f>
        <v>1</v>
      </c>
      <c r="BL1388" s="79">
        <f>IF(J1388=$BL$2,1,0)</f>
        <v>0</v>
      </c>
      <c r="BM1388" s="79">
        <f>IF(J1388=$BM410,1,0)</f>
        <v>0</v>
      </c>
      <c r="BN1388" s="79">
        <f>IF(J1388=$BN410,1,0)</f>
        <v>0</v>
      </c>
      <c r="BO1388" s="79">
        <f>IF(J1388=$BO410,1,0)</f>
        <v>0</v>
      </c>
      <c r="BP1388" s="79">
        <f>IF(J1388=$BP410,1,0)</f>
        <v>0</v>
      </c>
      <c r="BQ1388" s="79">
        <f>IF(J1388=$BQ$2,1,0)</f>
        <v>0</v>
      </c>
      <c r="BR1388" s="79">
        <f>IF(J1388=$BR$2,1,0)</f>
        <v>0</v>
      </c>
      <c r="BS1388" s="78">
        <f>IF(F1388=$BS$2,1,0)</f>
        <v>0</v>
      </c>
      <c r="BT1388" s="78">
        <f>IF(F1388=$BT$2,1,0)</f>
        <v>0</v>
      </c>
      <c r="BU1388" s="78">
        <f>IF(F1388=$BU$2,1,0)</f>
        <v>1</v>
      </c>
      <c r="BV1388" s="78">
        <f>IF(F1388=$BV$2,1,0)</f>
        <v>0</v>
      </c>
      <c r="BW1388" s="78">
        <f>IF(F1388=$BW$2,1,0)</f>
        <v>0</v>
      </c>
      <c r="BX1388" s="78">
        <f>IF(F1388=$BX$2,1,0)</f>
        <v>0</v>
      </c>
      <c r="BY1388" s="78">
        <f>IF(F1388=$BY$2,1,0)</f>
        <v>0</v>
      </c>
      <c r="BZ1388" s="78">
        <f>IF(F1388=$BZ$2,1,0)</f>
        <v>0</v>
      </c>
      <c r="CA1388" t="s">
        <v>2413</v>
      </c>
      <c r="CB1388" s="1">
        <v>0</v>
      </c>
      <c r="CC1388" s="1">
        <v>0</v>
      </c>
    </row>
    <row r="1389" spans="2:81" x14ac:dyDescent="0.3">
      <c r="B1389" s="1">
        <v>27</v>
      </c>
      <c r="C1389" t="s">
        <v>162</v>
      </c>
      <c r="D1389" t="s">
        <v>75</v>
      </c>
      <c r="E1389" s="1" t="s">
        <v>2367</v>
      </c>
      <c r="F1389" t="s">
        <v>35</v>
      </c>
      <c r="G1389">
        <v>1</v>
      </c>
      <c r="H1389" s="1">
        <v>2018</v>
      </c>
      <c r="I1389" s="36">
        <v>0.79861111111111116</v>
      </c>
      <c r="J1389" s="1" t="s">
        <v>5</v>
      </c>
      <c r="K1389" s="39">
        <v>26500</v>
      </c>
      <c r="L1389" t="s">
        <v>1776</v>
      </c>
      <c r="M1389" s="76">
        <v>84</v>
      </c>
      <c r="N1389" t="str">
        <f t="shared" si="679"/>
        <v>clear</v>
      </c>
      <c r="O1389" s="78">
        <f t="shared" si="680"/>
        <v>0</v>
      </c>
      <c r="P1389" s="78">
        <v>0</v>
      </c>
      <c r="Q1389" s="78">
        <v>0</v>
      </c>
      <c r="R1389" s="78">
        <f t="shared" si="681"/>
        <v>0</v>
      </c>
      <c r="S1389" s="78">
        <f t="shared" si="682"/>
        <v>0</v>
      </c>
      <c r="T1389" s="78">
        <f t="shared" si="683"/>
        <v>0</v>
      </c>
      <c r="U1389" s="78">
        <f t="shared" si="684"/>
        <v>0</v>
      </c>
      <c r="V1389" s="78">
        <f t="shared" si="685"/>
        <v>0</v>
      </c>
      <c r="W1389" s="78">
        <f t="shared" si="686"/>
        <v>0</v>
      </c>
      <c r="X1389" s="78">
        <f t="shared" si="687"/>
        <v>0</v>
      </c>
      <c r="Y1389" s="78">
        <f t="shared" si="688"/>
        <v>0</v>
      </c>
      <c r="Z1389" s="78">
        <f t="shared" si="689"/>
        <v>0</v>
      </c>
      <c r="AA1389" s="78">
        <f t="shared" si="690"/>
        <v>0</v>
      </c>
      <c r="AB1389" s="78">
        <f t="shared" si="691"/>
        <v>0</v>
      </c>
      <c r="AC1389" s="78">
        <f t="shared" si="692"/>
        <v>0</v>
      </c>
      <c r="AD1389" s="78">
        <f t="shared" si="693"/>
        <v>0</v>
      </c>
      <c r="AE1389" s="78">
        <f t="shared" si="694"/>
        <v>0</v>
      </c>
      <c r="AF1389" s="78">
        <f t="shared" si="695"/>
        <v>0</v>
      </c>
      <c r="AG1389" s="78">
        <f t="shared" si="678"/>
        <v>0</v>
      </c>
      <c r="AH1389" s="78">
        <f t="shared" si="696"/>
        <v>0</v>
      </c>
      <c r="AI1389" s="78">
        <f t="shared" si="697"/>
        <v>1</v>
      </c>
      <c r="AJ1389" s="78">
        <f t="shared" si="698"/>
        <v>0</v>
      </c>
      <c r="AK1389" s="78">
        <f t="shared" si="699"/>
        <v>0</v>
      </c>
      <c r="AL1389" s="78">
        <f t="shared" si="700"/>
        <v>0</v>
      </c>
      <c r="AM1389" s="78">
        <f t="shared" si="701"/>
        <v>0</v>
      </c>
      <c r="AN1389" s="78">
        <f t="shared" si="702"/>
        <v>0</v>
      </c>
      <c r="AO1389" s="78">
        <f t="shared" si="703"/>
        <v>0</v>
      </c>
      <c r="AP1389" s="78">
        <f t="shared" si="704"/>
        <v>0</v>
      </c>
      <c r="AQ1389" s="78">
        <f t="shared" si="705"/>
        <v>0</v>
      </c>
      <c r="AR1389" s="78">
        <f t="shared" si="706"/>
        <v>0</v>
      </c>
      <c r="AS1389" s="78">
        <f t="shared" si="707"/>
        <v>0</v>
      </c>
      <c r="AT1389" s="78">
        <f t="shared" si="708"/>
        <v>0</v>
      </c>
      <c r="AU1389" s="78">
        <f t="shared" si="709"/>
        <v>1</v>
      </c>
      <c r="AV1389" s="78">
        <f>IF(AND(M1389&gt;=35,M1389&lt;=39),1,0)</f>
        <v>0</v>
      </c>
      <c r="AW1389" s="78">
        <f>IF(AND(M1389&gt;=40,M1389&lt;=44),1,0)</f>
        <v>0</v>
      </c>
      <c r="AX1389" s="78">
        <f>IF(AND(M1389&gt;=45,M1389&lt;=49),1,0)</f>
        <v>0</v>
      </c>
      <c r="AY1389" s="78">
        <f>IF(AND(M1389&gt;=50,M1389&lt;=54),1,0)</f>
        <v>0</v>
      </c>
      <c r="AZ1389" s="78">
        <f>IF(AND(M1389&gt;=55,M1389&lt;=59),1,0)</f>
        <v>0</v>
      </c>
      <c r="BA1389" s="78">
        <f>IF(AND(M1389&gt;=60,M1389&lt;=64),1,0)</f>
        <v>0</v>
      </c>
      <c r="BB1389" s="78">
        <f>IF(AND(M1389&gt;=65,M1389&lt;=69),1,0)</f>
        <v>0</v>
      </c>
      <c r="BC1389" s="78">
        <f>IF(AND(M1389&gt;=70,M1389&lt;=74),1,0)</f>
        <v>0</v>
      </c>
      <c r="BD1389" s="78">
        <f>IF(AND(M1389&gt;=75,M1389&lt;=79),1,0)</f>
        <v>0</v>
      </c>
      <c r="BE1389" s="78">
        <f>IF(AND(M1389&gt;=80,M1389&lt;=84),1,0)</f>
        <v>1</v>
      </c>
      <c r="BF1389" s="78">
        <f>IF(AND(M1389&gt;=85,M1389&lt;=89),1,0)</f>
        <v>0</v>
      </c>
      <c r="BG1389" s="78">
        <f>IF(AND(M1389&gt;=90,M1389&lt;=94),1,0)</f>
        <v>0</v>
      </c>
      <c r="BH1389" s="78">
        <f>IF(AND(M1389&gt;=95,M1389&lt;=99),1,0)</f>
        <v>0</v>
      </c>
      <c r="BI1389" s="78">
        <f>IF(AND(M1389&gt;=100,M1389&lt;=105),1,0)</f>
        <v>0</v>
      </c>
      <c r="BJ1389" s="78">
        <f>IF(I1389&lt;$BK$2,1,0)</f>
        <v>0</v>
      </c>
      <c r="BK1389" s="78">
        <f>IF(I1389&gt;$BK$2,1,0)</f>
        <v>1</v>
      </c>
      <c r="BL1389" s="79">
        <f>IF(J1389=$BL$2,1,0)</f>
        <v>0</v>
      </c>
      <c r="BM1389" s="79">
        <f>IF(J1389=$BM411,1,0)</f>
        <v>0</v>
      </c>
      <c r="BN1389" s="79">
        <f>IF(J1389=$BN411,1,0)</f>
        <v>0</v>
      </c>
      <c r="BO1389" s="79">
        <f>IF(J1389=$BO411,1,0)</f>
        <v>0</v>
      </c>
      <c r="BP1389" s="79">
        <f>IF(J1389=$BP411,1,0)</f>
        <v>0</v>
      </c>
      <c r="BQ1389" s="79">
        <f>IF(J1389=$BQ$2,1,0)</f>
        <v>0</v>
      </c>
      <c r="BR1389" s="79">
        <f>IF(J1389=$BR$2,1,0)</f>
        <v>0</v>
      </c>
      <c r="BS1389" s="78">
        <f>IF(F1389=$BS$2,1,0)</f>
        <v>0</v>
      </c>
      <c r="BT1389" s="78">
        <f>IF(F1389=$BT$2,1,0)</f>
        <v>0</v>
      </c>
      <c r="BU1389" s="78">
        <f>IF(F1389=$BU$2,1,0)</f>
        <v>0</v>
      </c>
      <c r="BV1389" s="78">
        <f>IF(F1389=$BV$2,1,0)</f>
        <v>1</v>
      </c>
      <c r="BW1389" s="78">
        <f>IF(F1389=$BW$2,1,0)</f>
        <v>0</v>
      </c>
      <c r="BX1389" s="78">
        <f>IF(F1389=$BX$2,1,0)</f>
        <v>0</v>
      </c>
      <c r="BY1389" s="78">
        <f>IF(F1389=$BY$2,1,0)</f>
        <v>0</v>
      </c>
      <c r="BZ1389" s="78">
        <f>IF(F1389=$BZ$2,1,0)</f>
        <v>0</v>
      </c>
      <c r="CA1389" t="s">
        <v>2040</v>
      </c>
      <c r="CB1389" s="1">
        <v>0</v>
      </c>
      <c r="CC1389" s="1">
        <v>0</v>
      </c>
    </row>
    <row r="1390" spans="2:81" x14ac:dyDescent="0.3">
      <c r="B1390" s="1">
        <v>28</v>
      </c>
      <c r="C1390" t="s">
        <v>162</v>
      </c>
      <c r="D1390" t="s">
        <v>75</v>
      </c>
      <c r="E1390" s="1" t="s">
        <v>2368</v>
      </c>
      <c r="F1390" t="s">
        <v>35</v>
      </c>
      <c r="G1390">
        <v>2</v>
      </c>
      <c r="H1390" s="1">
        <v>2018</v>
      </c>
      <c r="I1390" s="36">
        <v>0.74236111111111114</v>
      </c>
      <c r="J1390" s="1" t="s">
        <v>7</v>
      </c>
      <c r="K1390" s="39">
        <v>32823</v>
      </c>
      <c r="L1390" t="s">
        <v>1723</v>
      </c>
      <c r="M1390" s="76">
        <v>75</v>
      </c>
      <c r="N1390" t="str">
        <f t="shared" si="679"/>
        <v>rain</v>
      </c>
      <c r="O1390" s="78">
        <f t="shared" si="680"/>
        <v>0</v>
      </c>
      <c r="P1390" s="78">
        <v>0</v>
      </c>
      <c r="Q1390" s="78">
        <v>0</v>
      </c>
      <c r="R1390" s="78">
        <f t="shared" si="681"/>
        <v>0</v>
      </c>
      <c r="S1390" s="78">
        <f t="shared" si="682"/>
        <v>0</v>
      </c>
      <c r="T1390" s="78">
        <f t="shared" si="683"/>
        <v>0</v>
      </c>
      <c r="U1390" s="78">
        <f t="shared" si="684"/>
        <v>0</v>
      </c>
      <c r="V1390" s="78">
        <f t="shared" si="685"/>
        <v>0</v>
      </c>
      <c r="W1390" s="78">
        <f t="shared" si="686"/>
        <v>0</v>
      </c>
      <c r="X1390" s="78">
        <f t="shared" si="687"/>
        <v>0</v>
      </c>
      <c r="Y1390" s="78">
        <f t="shared" si="688"/>
        <v>0</v>
      </c>
      <c r="Z1390" s="78">
        <f t="shared" si="689"/>
        <v>0</v>
      </c>
      <c r="AA1390" s="78">
        <f t="shared" si="690"/>
        <v>0</v>
      </c>
      <c r="AB1390" s="78">
        <f t="shared" si="691"/>
        <v>0</v>
      </c>
      <c r="AC1390" s="78">
        <f t="shared" si="692"/>
        <v>0</v>
      </c>
      <c r="AD1390" s="78">
        <f t="shared" si="693"/>
        <v>0</v>
      </c>
      <c r="AE1390" s="78">
        <f t="shared" si="694"/>
        <v>0</v>
      </c>
      <c r="AF1390" s="78">
        <f t="shared" si="695"/>
        <v>0</v>
      </c>
      <c r="AG1390" s="78">
        <f t="shared" si="678"/>
        <v>0</v>
      </c>
      <c r="AH1390" s="78">
        <f t="shared" si="696"/>
        <v>0</v>
      </c>
      <c r="AI1390" s="78">
        <f t="shared" si="697"/>
        <v>1</v>
      </c>
      <c r="AJ1390" s="78">
        <f t="shared" si="698"/>
        <v>0</v>
      </c>
      <c r="AK1390" s="78">
        <f t="shared" si="699"/>
        <v>0</v>
      </c>
      <c r="AL1390" s="78">
        <f t="shared" si="700"/>
        <v>0</v>
      </c>
      <c r="AM1390" s="78">
        <f t="shared" si="701"/>
        <v>0</v>
      </c>
      <c r="AN1390" s="78">
        <f t="shared" si="702"/>
        <v>0</v>
      </c>
      <c r="AO1390" s="78">
        <f t="shared" si="703"/>
        <v>0</v>
      </c>
      <c r="AP1390" s="78">
        <f t="shared" si="704"/>
        <v>0</v>
      </c>
      <c r="AQ1390" s="78">
        <f t="shared" si="705"/>
        <v>0</v>
      </c>
      <c r="AR1390" s="78">
        <f t="shared" si="706"/>
        <v>0</v>
      </c>
      <c r="AS1390" s="78">
        <f t="shared" si="707"/>
        <v>0</v>
      </c>
      <c r="AT1390" s="78">
        <f t="shared" si="708"/>
        <v>0</v>
      </c>
      <c r="AU1390" s="78">
        <f t="shared" si="709"/>
        <v>1</v>
      </c>
      <c r="AV1390" s="78">
        <f>IF(AND(M1390&gt;=35,M1390&lt;=39),1,0)</f>
        <v>0</v>
      </c>
      <c r="AW1390" s="78">
        <f>IF(AND(M1390&gt;=40,M1390&lt;=44),1,0)</f>
        <v>0</v>
      </c>
      <c r="AX1390" s="78">
        <f>IF(AND(M1390&gt;=45,M1390&lt;=49),1,0)</f>
        <v>0</v>
      </c>
      <c r="AY1390" s="78">
        <f>IF(AND(M1390&gt;=50,M1390&lt;=54),1,0)</f>
        <v>0</v>
      </c>
      <c r="AZ1390" s="78">
        <f>IF(AND(M1390&gt;=55,M1390&lt;=59),1,0)</f>
        <v>0</v>
      </c>
      <c r="BA1390" s="78">
        <f>IF(AND(M1390&gt;=60,M1390&lt;=64),1,0)</f>
        <v>0</v>
      </c>
      <c r="BB1390" s="78">
        <f>IF(AND(M1390&gt;=65,M1390&lt;=69),1,0)</f>
        <v>0</v>
      </c>
      <c r="BC1390" s="78">
        <f>IF(AND(M1390&gt;=70,M1390&lt;=74),1,0)</f>
        <v>0</v>
      </c>
      <c r="BD1390" s="78">
        <f>IF(AND(M1390&gt;=75,M1390&lt;=79),1,0)</f>
        <v>1</v>
      </c>
      <c r="BE1390" s="78">
        <f>IF(AND(M1390&gt;=80,M1390&lt;=84),1,0)</f>
        <v>0</v>
      </c>
      <c r="BF1390" s="78">
        <f>IF(AND(M1390&gt;=85,M1390&lt;=89),1,0)</f>
        <v>0</v>
      </c>
      <c r="BG1390" s="78">
        <f>IF(AND(M1390&gt;=90,M1390&lt;=94),1,0)</f>
        <v>0</v>
      </c>
      <c r="BH1390" s="78">
        <f>IF(AND(M1390&gt;=95,M1390&lt;=99),1,0)</f>
        <v>0</v>
      </c>
      <c r="BI1390" s="78">
        <f>IF(AND(M1390&gt;=100,M1390&lt;=105),1,0)</f>
        <v>0</v>
      </c>
      <c r="BJ1390" s="78">
        <f>IF(I1390&lt;$BK$2,1,0)</f>
        <v>1</v>
      </c>
      <c r="BK1390" s="78">
        <f>IF(I1390&gt;$BK$2,1,0)</f>
        <v>0</v>
      </c>
      <c r="BL1390" s="79">
        <f>IF(J1390=$BL$2,1,0)</f>
        <v>0</v>
      </c>
      <c r="BM1390" s="79">
        <f>IF(J1390=$BM412,1,0)</f>
        <v>0</v>
      </c>
      <c r="BN1390" s="79">
        <f>IF(J1390=$BN412,1,0)</f>
        <v>0</v>
      </c>
      <c r="BO1390" s="79">
        <f>IF(J1390=$BO412,1,0)</f>
        <v>0</v>
      </c>
      <c r="BP1390" s="79">
        <f>IF(J1390=$BP412,1,0)</f>
        <v>0</v>
      </c>
      <c r="BQ1390" s="79">
        <f>IF(J1390=$BQ$2,1,0)</f>
        <v>1</v>
      </c>
      <c r="BR1390" s="79">
        <f>IF(J1390=$BR$2,1,0)</f>
        <v>0</v>
      </c>
      <c r="BS1390" s="78">
        <f>IF(F1390=$BS$2,1,0)</f>
        <v>0</v>
      </c>
      <c r="BT1390" s="78">
        <f>IF(F1390=$BT$2,1,0)</f>
        <v>0</v>
      </c>
      <c r="BU1390" s="78">
        <f>IF(F1390=$BU$2,1,0)</f>
        <v>0</v>
      </c>
      <c r="BV1390" s="78">
        <f>IF(F1390=$BV$2,1,0)</f>
        <v>1</v>
      </c>
      <c r="BW1390" s="78">
        <f>IF(F1390=$BW$2,1,0)</f>
        <v>0</v>
      </c>
      <c r="BX1390" s="78">
        <f>IF(F1390=$BX$2,1,0)</f>
        <v>0</v>
      </c>
      <c r="BY1390" s="78">
        <f>IF(F1390=$BY$2,1,0)</f>
        <v>0</v>
      </c>
      <c r="BZ1390" s="78">
        <f>IF(F1390=$BZ$2,1,0)</f>
        <v>0</v>
      </c>
      <c r="CA1390" t="s">
        <v>2414</v>
      </c>
      <c r="CB1390" s="1">
        <v>0</v>
      </c>
      <c r="CC1390" s="1">
        <v>0</v>
      </c>
    </row>
    <row r="1391" spans="2:81" x14ac:dyDescent="0.3">
      <c r="B1391" s="1">
        <v>29</v>
      </c>
      <c r="C1391" t="s">
        <v>156</v>
      </c>
      <c r="D1391" t="s">
        <v>80</v>
      </c>
      <c r="E1391" s="1" t="s">
        <v>2369</v>
      </c>
      <c r="F1391" t="s">
        <v>35</v>
      </c>
      <c r="G1391">
        <v>11</v>
      </c>
      <c r="H1391" s="1">
        <v>2018</v>
      </c>
      <c r="I1391" s="36">
        <v>0.79583333333333339</v>
      </c>
      <c r="J1391" s="1" t="s">
        <v>6</v>
      </c>
      <c r="K1391" s="39">
        <v>15934</v>
      </c>
      <c r="L1391" t="s">
        <v>1788</v>
      </c>
      <c r="M1391" s="76">
        <v>66</v>
      </c>
      <c r="N1391" t="str">
        <f t="shared" si="679"/>
        <v>ptcldy</v>
      </c>
      <c r="O1391" s="78">
        <f t="shared" si="680"/>
        <v>0</v>
      </c>
      <c r="P1391" s="78">
        <v>0</v>
      </c>
      <c r="Q1391" s="78">
        <v>0</v>
      </c>
      <c r="R1391" s="78">
        <f t="shared" si="681"/>
        <v>0</v>
      </c>
      <c r="S1391" s="78">
        <f t="shared" si="682"/>
        <v>0</v>
      </c>
      <c r="T1391" s="78">
        <f t="shared" si="683"/>
        <v>1</v>
      </c>
      <c r="U1391" s="78">
        <f t="shared" si="684"/>
        <v>0</v>
      </c>
      <c r="V1391" s="78">
        <f t="shared" si="685"/>
        <v>0</v>
      </c>
      <c r="W1391" s="78">
        <f t="shared" si="686"/>
        <v>0</v>
      </c>
      <c r="X1391" s="78">
        <f t="shared" si="687"/>
        <v>0</v>
      </c>
      <c r="Y1391" s="78">
        <f t="shared" si="688"/>
        <v>0</v>
      </c>
      <c r="Z1391" s="78">
        <f t="shared" si="689"/>
        <v>0</v>
      </c>
      <c r="AA1391" s="78">
        <f t="shared" si="690"/>
        <v>0</v>
      </c>
      <c r="AB1391" s="78">
        <f t="shared" si="691"/>
        <v>0</v>
      </c>
      <c r="AC1391" s="78">
        <f t="shared" si="692"/>
        <v>0</v>
      </c>
      <c r="AD1391" s="78">
        <f t="shared" si="693"/>
        <v>0</v>
      </c>
      <c r="AE1391" s="78">
        <f t="shared" si="694"/>
        <v>0</v>
      </c>
      <c r="AF1391" s="78">
        <f t="shared" si="695"/>
        <v>0</v>
      </c>
      <c r="AG1391" s="78">
        <f t="shared" si="678"/>
        <v>0</v>
      </c>
      <c r="AH1391" s="78">
        <f t="shared" si="696"/>
        <v>0</v>
      </c>
      <c r="AI1391" s="78">
        <f t="shared" si="697"/>
        <v>0</v>
      </c>
      <c r="AJ1391" s="78">
        <f t="shared" si="698"/>
        <v>0</v>
      </c>
      <c r="AK1391" s="78">
        <f t="shared" si="699"/>
        <v>0</v>
      </c>
      <c r="AL1391" s="78">
        <f t="shared" si="700"/>
        <v>0</v>
      </c>
      <c r="AM1391" s="78">
        <f t="shared" si="701"/>
        <v>0</v>
      </c>
      <c r="AN1391" s="78">
        <f t="shared" si="702"/>
        <v>0</v>
      </c>
      <c r="AO1391" s="78">
        <f t="shared" si="703"/>
        <v>0</v>
      </c>
      <c r="AP1391" s="78">
        <f t="shared" si="704"/>
        <v>0</v>
      </c>
      <c r="AQ1391" s="78">
        <f t="shared" si="705"/>
        <v>0</v>
      </c>
      <c r="AR1391" s="78">
        <f t="shared" si="706"/>
        <v>0</v>
      </c>
      <c r="AS1391" s="78">
        <f t="shared" si="707"/>
        <v>0</v>
      </c>
      <c r="AT1391" s="78">
        <f t="shared" si="708"/>
        <v>0</v>
      </c>
      <c r="AU1391" s="78">
        <f t="shared" si="709"/>
        <v>1</v>
      </c>
      <c r="AV1391" s="78">
        <f>IF(AND(M1391&gt;=35,M1391&lt;=39),1,0)</f>
        <v>0</v>
      </c>
      <c r="AW1391" s="78">
        <f>IF(AND(M1391&gt;=40,M1391&lt;=44),1,0)</f>
        <v>0</v>
      </c>
      <c r="AX1391" s="78">
        <f>IF(AND(M1391&gt;=45,M1391&lt;=49),1,0)</f>
        <v>0</v>
      </c>
      <c r="AY1391" s="78">
        <f>IF(AND(M1391&gt;=50,M1391&lt;=54),1,0)</f>
        <v>0</v>
      </c>
      <c r="AZ1391" s="78">
        <f>IF(AND(M1391&gt;=55,M1391&lt;=59),1,0)</f>
        <v>0</v>
      </c>
      <c r="BA1391" s="78">
        <f>IF(AND(M1391&gt;=60,M1391&lt;=64),1,0)</f>
        <v>0</v>
      </c>
      <c r="BB1391" s="78">
        <f>IF(AND(M1391&gt;=65,M1391&lt;=69),1,0)</f>
        <v>1</v>
      </c>
      <c r="BC1391" s="78">
        <f>IF(AND(M1391&gt;=70,M1391&lt;=74),1,0)</f>
        <v>0</v>
      </c>
      <c r="BD1391" s="78">
        <f>IF(AND(M1391&gt;=75,M1391&lt;=79),1,0)</f>
        <v>0</v>
      </c>
      <c r="BE1391" s="78">
        <f>IF(AND(M1391&gt;=80,M1391&lt;=84),1,0)</f>
        <v>0</v>
      </c>
      <c r="BF1391" s="78">
        <f>IF(AND(M1391&gt;=85,M1391&lt;=89),1,0)</f>
        <v>0</v>
      </c>
      <c r="BG1391" s="78">
        <f>IF(AND(M1391&gt;=90,M1391&lt;=94),1,0)</f>
        <v>0</v>
      </c>
      <c r="BH1391" s="78">
        <f>IF(AND(M1391&gt;=95,M1391&lt;=99),1,0)</f>
        <v>0</v>
      </c>
      <c r="BI1391" s="78">
        <f>IF(AND(M1391&gt;=100,M1391&lt;=105),1,0)</f>
        <v>0</v>
      </c>
      <c r="BJ1391" s="78">
        <f>IF(I1391&lt;$BK$2,1,0)</f>
        <v>0</v>
      </c>
      <c r="BK1391" s="78">
        <f>IF(I1391&gt;$BK$2,1,0)</f>
        <v>1</v>
      </c>
      <c r="BL1391" s="79">
        <f>IF(J1391=$BL$2,1,0)</f>
        <v>1</v>
      </c>
      <c r="BM1391" s="79">
        <f>IF(J1391=$BM413,1,0)</f>
        <v>0</v>
      </c>
      <c r="BN1391" s="79">
        <f>IF(J1391=$BN413,1,0)</f>
        <v>0</v>
      </c>
      <c r="BO1391" s="79">
        <f>IF(J1391=$BO413,1,0)</f>
        <v>0</v>
      </c>
      <c r="BP1391" s="79">
        <f>IF(J1391=$BP413,1,0)</f>
        <v>0</v>
      </c>
      <c r="BQ1391" s="79">
        <f>IF(J1391=$BQ$2,1,0)</f>
        <v>0</v>
      </c>
      <c r="BR1391" s="79">
        <f>IF(J1391=$BR$2,1,0)</f>
        <v>0</v>
      </c>
      <c r="BS1391" s="78">
        <f>IF(F1391=$BS$2,1,0)</f>
        <v>0</v>
      </c>
      <c r="BT1391" s="78">
        <f>IF(F1391=$BT$2,1,0)</f>
        <v>0</v>
      </c>
      <c r="BU1391" s="78">
        <f>IF(F1391=$BU$2,1,0)</f>
        <v>0</v>
      </c>
      <c r="BV1391" s="78">
        <f>IF(F1391=$BV$2,1,0)</f>
        <v>1</v>
      </c>
      <c r="BW1391" s="78">
        <f>IF(F1391=$BW$2,1,0)</f>
        <v>0</v>
      </c>
      <c r="BX1391" s="78">
        <f>IF(F1391=$BX$2,1,0)</f>
        <v>0</v>
      </c>
      <c r="BY1391" s="78">
        <f>IF(F1391=$BY$2,1,0)</f>
        <v>0</v>
      </c>
      <c r="BZ1391" s="78">
        <f>IF(F1391=$BZ$2,1,0)</f>
        <v>0</v>
      </c>
      <c r="CA1391"/>
      <c r="CB1391" s="1">
        <v>0</v>
      </c>
      <c r="CC1391" s="1">
        <v>0</v>
      </c>
    </row>
    <row r="1392" spans="2:81" x14ac:dyDescent="0.3">
      <c r="B1392" s="1">
        <v>30</v>
      </c>
      <c r="C1392" t="s">
        <v>156</v>
      </c>
      <c r="D1392" t="s">
        <v>80</v>
      </c>
      <c r="E1392" s="1" t="s">
        <v>611</v>
      </c>
      <c r="F1392" t="s">
        <v>35</v>
      </c>
      <c r="G1392">
        <v>12</v>
      </c>
      <c r="H1392" s="1">
        <v>2018</v>
      </c>
      <c r="I1392" s="36">
        <v>0.79722222222222217</v>
      </c>
      <c r="J1392" s="1" t="s">
        <v>10</v>
      </c>
      <c r="K1392" s="39">
        <v>21837</v>
      </c>
      <c r="L1392" t="s">
        <v>1841</v>
      </c>
      <c r="M1392" s="76">
        <v>75</v>
      </c>
      <c r="N1392" t="str">
        <f t="shared" si="679"/>
        <v>ptcldy</v>
      </c>
      <c r="O1392" s="78">
        <f t="shared" si="680"/>
        <v>0</v>
      </c>
      <c r="P1392" s="78">
        <v>0</v>
      </c>
      <c r="Q1392" s="78">
        <v>0</v>
      </c>
      <c r="R1392" s="78">
        <f t="shared" si="681"/>
        <v>0</v>
      </c>
      <c r="S1392" s="78">
        <f t="shared" si="682"/>
        <v>0</v>
      </c>
      <c r="T1392" s="78">
        <f t="shared" si="683"/>
        <v>1</v>
      </c>
      <c r="U1392" s="78">
        <f t="shared" si="684"/>
        <v>0</v>
      </c>
      <c r="V1392" s="78">
        <f t="shared" si="685"/>
        <v>0</v>
      </c>
      <c r="W1392" s="78">
        <f t="shared" si="686"/>
        <v>0</v>
      </c>
      <c r="X1392" s="78">
        <f t="shared" si="687"/>
        <v>0</v>
      </c>
      <c r="Y1392" s="78">
        <f t="shared" si="688"/>
        <v>0</v>
      </c>
      <c r="Z1392" s="78">
        <f t="shared" si="689"/>
        <v>0</v>
      </c>
      <c r="AA1392" s="78">
        <f t="shared" si="690"/>
        <v>0</v>
      </c>
      <c r="AB1392" s="78">
        <f t="shared" si="691"/>
        <v>0</v>
      </c>
      <c r="AC1392" s="78">
        <f t="shared" si="692"/>
        <v>0</v>
      </c>
      <c r="AD1392" s="78">
        <f t="shared" si="693"/>
        <v>0</v>
      </c>
      <c r="AE1392" s="78">
        <f t="shared" si="694"/>
        <v>0</v>
      </c>
      <c r="AF1392" s="78">
        <f t="shared" si="695"/>
        <v>0</v>
      </c>
      <c r="AG1392" s="78">
        <f t="shared" ref="AG1392:AG1455" si="710">IF(C1392=$AG$3,1,0)</f>
        <v>0</v>
      </c>
      <c r="AH1392" s="78">
        <f t="shared" si="696"/>
        <v>0</v>
      </c>
      <c r="AI1392" s="78">
        <f t="shared" si="697"/>
        <v>0</v>
      </c>
      <c r="AJ1392" s="78">
        <f t="shared" si="698"/>
        <v>0</v>
      </c>
      <c r="AK1392" s="78">
        <f t="shared" si="699"/>
        <v>0</v>
      </c>
      <c r="AL1392" s="78">
        <f t="shared" si="700"/>
        <v>0</v>
      </c>
      <c r="AM1392" s="78">
        <f t="shared" si="701"/>
        <v>0</v>
      </c>
      <c r="AN1392" s="78">
        <f t="shared" si="702"/>
        <v>0</v>
      </c>
      <c r="AO1392" s="78">
        <f t="shared" si="703"/>
        <v>0</v>
      </c>
      <c r="AP1392" s="78">
        <f t="shared" si="704"/>
        <v>0</v>
      </c>
      <c r="AQ1392" s="78">
        <f t="shared" si="705"/>
        <v>0</v>
      </c>
      <c r="AR1392" s="78">
        <f t="shared" si="706"/>
        <v>0</v>
      </c>
      <c r="AS1392" s="78">
        <f t="shared" si="707"/>
        <v>0</v>
      </c>
      <c r="AT1392" s="78">
        <f t="shared" si="708"/>
        <v>0</v>
      </c>
      <c r="AU1392" s="78">
        <f t="shared" si="709"/>
        <v>1</v>
      </c>
      <c r="AV1392" s="78">
        <f>IF(AND(M1392&gt;=35,M1392&lt;=39),1,0)</f>
        <v>0</v>
      </c>
      <c r="AW1392" s="78">
        <f>IF(AND(M1392&gt;=40,M1392&lt;=44),1,0)</f>
        <v>0</v>
      </c>
      <c r="AX1392" s="78">
        <f>IF(AND(M1392&gt;=45,M1392&lt;=49),1,0)</f>
        <v>0</v>
      </c>
      <c r="AY1392" s="78">
        <f>IF(AND(M1392&gt;=50,M1392&lt;=54),1,0)</f>
        <v>0</v>
      </c>
      <c r="AZ1392" s="78">
        <f>IF(AND(M1392&gt;=55,M1392&lt;=59),1,0)</f>
        <v>0</v>
      </c>
      <c r="BA1392" s="78">
        <f>IF(AND(M1392&gt;=60,M1392&lt;=64),1,0)</f>
        <v>0</v>
      </c>
      <c r="BB1392" s="78">
        <f>IF(AND(M1392&gt;=65,M1392&lt;=69),1,0)</f>
        <v>0</v>
      </c>
      <c r="BC1392" s="78">
        <f>IF(AND(M1392&gt;=70,M1392&lt;=74),1,0)</f>
        <v>0</v>
      </c>
      <c r="BD1392" s="78">
        <f>IF(AND(M1392&gt;=75,M1392&lt;=79),1,0)</f>
        <v>1</v>
      </c>
      <c r="BE1392" s="78">
        <f>IF(AND(M1392&gt;=80,M1392&lt;=84),1,0)</f>
        <v>0</v>
      </c>
      <c r="BF1392" s="78">
        <f>IF(AND(M1392&gt;=85,M1392&lt;=89),1,0)</f>
        <v>0</v>
      </c>
      <c r="BG1392" s="78">
        <f>IF(AND(M1392&gt;=90,M1392&lt;=94),1,0)</f>
        <v>0</v>
      </c>
      <c r="BH1392" s="78">
        <f>IF(AND(M1392&gt;=95,M1392&lt;=99),1,0)</f>
        <v>0</v>
      </c>
      <c r="BI1392" s="78">
        <f>IF(AND(M1392&gt;=100,M1392&lt;=105),1,0)</f>
        <v>0</v>
      </c>
      <c r="BJ1392" s="78">
        <f>IF(I1392&lt;$BK$2,1,0)</f>
        <v>0</v>
      </c>
      <c r="BK1392" s="78">
        <f>IF(I1392&gt;$BK$2,1,0)</f>
        <v>1</v>
      </c>
      <c r="BL1392" s="79">
        <f>IF(J1392=$BL$2,1,0)</f>
        <v>0</v>
      </c>
      <c r="BM1392" s="79">
        <f>IF(J1392=$BM414,1,0)</f>
        <v>0</v>
      </c>
      <c r="BN1392" s="79">
        <f>IF(J1392=$BN414,1,0)</f>
        <v>0</v>
      </c>
      <c r="BO1392" s="79">
        <f>IF(J1392=$BO414,1,0)</f>
        <v>0</v>
      </c>
      <c r="BP1392" s="79">
        <f>IF(J1392=$BP414,1,0)</f>
        <v>0</v>
      </c>
      <c r="BQ1392" s="79">
        <f>IF(J1392=$BQ$2,1,0)</f>
        <v>0</v>
      </c>
      <c r="BR1392" s="79">
        <f>IF(J1392=$BR$2,1,0)</f>
        <v>0</v>
      </c>
      <c r="BS1392" s="78">
        <f>IF(F1392=$BS$2,1,0)</f>
        <v>0</v>
      </c>
      <c r="BT1392" s="78">
        <f>IF(F1392=$BT$2,1,0)</f>
        <v>0</v>
      </c>
      <c r="BU1392" s="78">
        <f>IF(F1392=$BU$2,1,0)</f>
        <v>0</v>
      </c>
      <c r="BV1392" s="78">
        <f>IF(F1392=$BV$2,1,0)</f>
        <v>1</v>
      </c>
      <c r="BW1392" s="78">
        <f>IF(F1392=$BW$2,1,0)</f>
        <v>0</v>
      </c>
      <c r="BX1392" s="78">
        <f>IF(F1392=$BX$2,1,0)</f>
        <v>0</v>
      </c>
      <c r="BY1392" s="78">
        <f>IF(F1392=$BY$2,1,0)</f>
        <v>0</v>
      </c>
      <c r="BZ1392" s="78">
        <f>IF(F1392=$BZ$2,1,0)</f>
        <v>0</v>
      </c>
      <c r="CA1392" t="s">
        <v>2415</v>
      </c>
      <c r="CB1392" s="1">
        <v>1</v>
      </c>
      <c r="CC1392" s="1">
        <v>0</v>
      </c>
    </row>
    <row r="1393" spans="2:81" x14ac:dyDescent="0.3">
      <c r="B1393" s="1">
        <v>31</v>
      </c>
      <c r="C1393" t="s">
        <v>156</v>
      </c>
      <c r="D1393" t="s">
        <v>80</v>
      </c>
      <c r="E1393" s="1" t="s">
        <v>612</v>
      </c>
      <c r="F1393" t="s">
        <v>35</v>
      </c>
      <c r="G1393">
        <v>13</v>
      </c>
      <c r="H1393" s="1">
        <v>2018</v>
      </c>
      <c r="I1393" s="36">
        <v>0.62986111111111109</v>
      </c>
      <c r="J1393" s="1" t="s">
        <v>11</v>
      </c>
      <c r="K1393" s="39">
        <v>17217</v>
      </c>
      <c r="L1393" t="s">
        <v>1766</v>
      </c>
      <c r="M1393" s="76">
        <v>81</v>
      </c>
      <c r="N1393" t="str">
        <f t="shared" si="679"/>
        <v>cloudy</v>
      </c>
      <c r="O1393" s="78">
        <f t="shared" si="680"/>
        <v>0</v>
      </c>
      <c r="P1393" s="78">
        <v>0</v>
      </c>
      <c r="Q1393" s="78">
        <v>0</v>
      </c>
      <c r="R1393" s="78">
        <f t="shared" si="681"/>
        <v>0</v>
      </c>
      <c r="S1393" s="78">
        <f t="shared" si="682"/>
        <v>0</v>
      </c>
      <c r="T1393" s="78">
        <f t="shared" si="683"/>
        <v>1</v>
      </c>
      <c r="U1393" s="78">
        <f t="shared" si="684"/>
        <v>0</v>
      </c>
      <c r="V1393" s="78">
        <f t="shared" si="685"/>
        <v>0</v>
      </c>
      <c r="W1393" s="78">
        <f t="shared" si="686"/>
        <v>0</v>
      </c>
      <c r="X1393" s="78">
        <f t="shared" si="687"/>
        <v>0</v>
      </c>
      <c r="Y1393" s="78">
        <f t="shared" si="688"/>
        <v>0</v>
      </c>
      <c r="Z1393" s="78">
        <f t="shared" si="689"/>
        <v>0</v>
      </c>
      <c r="AA1393" s="78">
        <f t="shared" si="690"/>
        <v>0</v>
      </c>
      <c r="AB1393" s="78">
        <f t="shared" si="691"/>
        <v>0</v>
      </c>
      <c r="AC1393" s="78">
        <f t="shared" si="692"/>
        <v>0</v>
      </c>
      <c r="AD1393" s="78">
        <f t="shared" si="693"/>
        <v>0</v>
      </c>
      <c r="AE1393" s="78">
        <f t="shared" si="694"/>
        <v>0</v>
      </c>
      <c r="AF1393" s="78">
        <f t="shared" si="695"/>
        <v>0</v>
      </c>
      <c r="AG1393" s="78">
        <f t="shared" si="710"/>
        <v>0</v>
      </c>
      <c r="AH1393" s="78">
        <f t="shared" si="696"/>
        <v>0</v>
      </c>
      <c r="AI1393" s="78">
        <f t="shared" si="697"/>
        <v>0</v>
      </c>
      <c r="AJ1393" s="78">
        <f t="shared" si="698"/>
        <v>0</v>
      </c>
      <c r="AK1393" s="78">
        <f t="shared" si="699"/>
        <v>0</v>
      </c>
      <c r="AL1393" s="78">
        <f t="shared" si="700"/>
        <v>0</v>
      </c>
      <c r="AM1393" s="78">
        <f t="shared" si="701"/>
        <v>0</v>
      </c>
      <c r="AN1393" s="78">
        <f t="shared" si="702"/>
        <v>0</v>
      </c>
      <c r="AO1393" s="78">
        <f t="shared" si="703"/>
        <v>0</v>
      </c>
      <c r="AP1393" s="78">
        <f t="shared" si="704"/>
        <v>0</v>
      </c>
      <c r="AQ1393" s="78">
        <f t="shared" si="705"/>
        <v>0</v>
      </c>
      <c r="AR1393" s="78">
        <f t="shared" si="706"/>
        <v>0</v>
      </c>
      <c r="AS1393" s="78">
        <f t="shared" si="707"/>
        <v>0</v>
      </c>
      <c r="AT1393" s="78">
        <f t="shared" si="708"/>
        <v>0</v>
      </c>
      <c r="AU1393" s="78">
        <f t="shared" si="709"/>
        <v>1</v>
      </c>
      <c r="AV1393" s="78">
        <f>IF(AND(M1393&gt;=35,M1393&lt;=39),1,0)</f>
        <v>0</v>
      </c>
      <c r="AW1393" s="78">
        <f>IF(AND(M1393&gt;=40,M1393&lt;=44),1,0)</f>
        <v>0</v>
      </c>
      <c r="AX1393" s="78">
        <f>IF(AND(M1393&gt;=45,M1393&lt;=49),1,0)</f>
        <v>0</v>
      </c>
      <c r="AY1393" s="78">
        <f>IF(AND(M1393&gt;=50,M1393&lt;=54),1,0)</f>
        <v>0</v>
      </c>
      <c r="AZ1393" s="78">
        <f>IF(AND(M1393&gt;=55,M1393&lt;=59),1,0)</f>
        <v>0</v>
      </c>
      <c r="BA1393" s="78">
        <f>IF(AND(M1393&gt;=60,M1393&lt;=64),1,0)</f>
        <v>0</v>
      </c>
      <c r="BB1393" s="78">
        <f>IF(AND(M1393&gt;=65,M1393&lt;=69),1,0)</f>
        <v>0</v>
      </c>
      <c r="BC1393" s="78">
        <f>IF(AND(M1393&gt;=70,M1393&lt;=74),1,0)</f>
        <v>0</v>
      </c>
      <c r="BD1393" s="78">
        <f>IF(AND(M1393&gt;=75,M1393&lt;=79),1,0)</f>
        <v>0</v>
      </c>
      <c r="BE1393" s="78">
        <f>IF(AND(M1393&gt;=80,M1393&lt;=84),1,0)</f>
        <v>1</v>
      </c>
      <c r="BF1393" s="78">
        <f>IF(AND(M1393&gt;=85,M1393&lt;=89),1,0)</f>
        <v>0</v>
      </c>
      <c r="BG1393" s="78">
        <f>IF(AND(M1393&gt;=90,M1393&lt;=94),1,0)</f>
        <v>0</v>
      </c>
      <c r="BH1393" s="78">
        <f>IF(AND(M1393&gt;=95,M1393&lt;=99),1,0)</f>
        <v>0</v>
      </c>
      <c r="BI1393" s="78">
        <f>IF(AND(M1393&gt;=100,M1393&lt;=105),1,0)</f>
        <v>0</v>
      </c>
      <c r="BJ1393" s="78">
        <f>IF(I1393&lt;$BK$2,1,0)</f>
        <v>1</v>
      </c>
      <c r="BK1393" s="78">
        <f>IF(I1393&gt;$BK$2,1,0)</f>
        <v>0</v>
      </c>
      <c r="BL1393" s="79">
        <f>IF(J1393=$BL$2,1,0)</f>
        <v>0</v>
      </c>
      <c r="BM1393" s="79">
        <f>IF(J1393=$BM415,1,0)</f>
        <v>0</v>
      </c>
      <c r="BN1393" s="79">
        <f>IF(J1393=$BN415,1,0)</f>
        <v>0</v>
      </c>
      <c r="BO1393" s="79">
        <f>IF(J1393=$BO415,1,0)</f>
        <v>0</v>
      </c>
      <c r="BP1393" s="79">
        <f>IF(J1393=$BP415,1,0)</f>
        <v>0</v>
      </c>
      <c r="BQ1393" s="79">
        <f>IF(J1393=$BQ$2,1,0)</f>
        <v>0</v>
      </c>
      <c r="BR1393" s="79">
        <f>IF(J1393=$BR$2,1,0)</f>
        <v>0</v>
      </c>
      <c r="BS1393" s="78">
        <f>IF(F1393=$BS$2,1,0)</f>
        <v>0</v>
      </c>
      <c r="BT1393" s="78">
        <f>IF(F1393=$BT$2,1,0)</f>
        <v>0</v>
      </c>
      <c r="BU1393" s="78">
        <f>IF(F1393=$BU$2,1,0)</f>
        <v>0</v>
      </c>
      <c r="BV1393" s="78">
        <f>IF(F1393=$BV$2,1,0)</f>
        <v>1</v>
      </c>
      <c r="BW1393" s="78">
        <f>IF(F1393=$BW$2,1,0)</f>
        <v>0</v>
      </c>
      <c r="BX1393" s="78">
        <f>IF(F1393=$BX$2,1,0)</f>
        <v>0</v>
      </c>
      <c r="BY1393" s="78">
        <f>IF(F1393=$BY$2,1,0)</f>
        <v>0</v>
      </c>
      <c r="BZ1393" s="78">
        <f>IF(F1393=$BZ$2,1,0)</f>
        <v>0</v>
      </c>
      <c r="CA1393"/>
      <c r="CB1393" s="1">
        <v>0</v>
      </c>
      <c r="CC1393" s="1">
        <v>0</v>
      </c>
    </row>
    <row r="1394" spans="2:81" x14ac:dyDescent="0.3">
      <c r="B1394" s="1">
        <v>32</v>
      </c>
      <c r="C1394" t="s">
        <v>2357</v>
      </c>
      <c r="D1394" t="s">
        <v>57</v>
      </c>
      <c r="E1394" s="1" t="s">
        <v>614</v>
      </c>
      <c r="F1394" t="s">
        <v>35</v>
      </c>
      <c r="G1394">
        <v>15</v>
      </c>
      <c r="H1394" s="1">
        <v>2018</v>
      </c>
      <c r="I1394" s="36">
        <v>0.79652777777777783</v>
      </c>
      <c r="J1394" s="1" t="s">
        <v>5</v>
      </c>
      <c r="K1394" s="39">
        <v>23968</v>
      </c>
      <c r="L1394" t="s">
        <v>1773</v>
      </c>
      <c r="M1394" s="76">
        <v>81</v>
      </c>
      <c r="N1394" t="str">
        <f t="shared" si="679"/>
        <v>clear</v>
      </c>
      <c r="O1394" s="78">
        <f t="shared" si="680"/>
        <v>0</v>
      </c>
      <c r="P1394" s="78">
        <v>0</v>
      </c>
      <c r="Q1394" s="78">
        <v>1</v>
      </c>
      <c r="R1394" s="78">
        <f t="shared" si="681"/>
        <v>0</v>
      </c>
      <c r="S1394" s="78">
        <f t="shared" si="682"/>
        <v>0</v>
      </c>
      <c r="T1394" s="78">
        <f t="shared" si="683"/>
        <v>0</v>
      </c>
      <c r="U1394" s="78">
        <f t="shared" si="684"/>
        <v>0</v>
      </c>
      <c r="V1394" s="78">
        <f t="shared" si="685"/>
        <v>0</v>
      </c>
      <c r="W1394" s="78">
        <f t="shared" si="686"/>
        <v>0</v>
      </c>
      <c r="X1394" s="78">
        <f t="shared" si="687"/>
        <v>0</v>
      </c>
      <c r="Y1394" s="78">
        <f t="shared" si="688"/>
        <v>0</v>
      </c>
      <c r="Z1394" s="78">
        <f t="shared" si="689"/>
        <v>0</v>
      </c>
      <c r="AA1394" s="78">
        <f t="shared" si="690"/>
        <v>0</v>
      </c>
      <c r="AB1394" s="78">
        <f t="shared" si="691"/>
        <v>0</v>
      </c>
      <c r="AC1394" s="78">
        <f t="shared" si="692"/>
        <v>0</v>
      </c>
      <c r="AD1394" s="78">
        <f t="shared" si="693"/>
        <v>0</v>
      </c>
      <c r="AE1394" s="78">
        <f t="shared" si="694"/>
        <v>1</v>
      </c>
      <c r="AF1394" s="78">
        <f t="shared" si="695"/>
        <v>0</v>
      </c>
      <c r="AG1394" s="78">
        <f t="shared" si="710"/>
        <v>0</v>
      </c>
      <c r="AH1394" s="78">
        <f t="shared" si="696"/>
        <v>0</v>
      </c>
      <c r="AI1394" s="78">
        <f t="shared" si="697"/>
        <v>0</v>
      </c>
      <c r="AJ1394" s="78">
        <f t="shared" si="698"/>
        <v>0</v>
      </c>
      <c r="AK1394" s="78">
        <f t="shared" si="699"/>
        <v>0</v>
      </c>
      <c r="AL1394" s="78">
        <f t="shared" si="700"/>
        <v>0</v>
      </c>
      <c r="AM1394" s="78">
        <f t="shared" si="701"/>
        <v>0</v>
      </c>
      <c r="AN1394" s="78">
        <f t="shared" si="702"/>
        <v>0</v>
      </c>
      <c r="AO1394" s="78">
        <f t="shared" si="703"/>
        <v>0</v>
      </c>
      <c r="AP1394" s="78">
        <f t="shared" si="704"/>
        <v>0</v>
      </c>
      <c r="AQ1394" s="78">
        <f t="shared" si="705"/>
        <v>0</v>
      </c>
      <c r="AR1394" s="78">
        <f t="shared" si="706"/>
        <v>0</v>
      </c>
      <c r="AS1394" s="78">
        <f t="shared" si="707"/>
        <v>0</v>
      </c>
      <c r="AT1394" s="78">
        <f t="shared" si="708"/>
        <v>0</v>
      </c>
      <c r="AU1394" s="78">
        <f t="shared" si="709"/>
        <v>1</v>
      </c>
      <c r="AV1394" s="78">
        <f>IF(AND(M1394&gt;=35,M1394&lt;=39),1,0)</f>
        <v>0</v>
      </c>
      <c r="AW1394" s="78">
        <f>IF(AND(M1394&gt;=40,M1394&lt;=44),1,0)</f>
        <v>0</v>
      </c>
      <c r="AX1394" s="78">
        <f>IF(AND(M1394&gt;=45,M1394&lt;=49),1,0)</f>
        <v>0</v>
      </c>
      <c r="AY1394" s="78">
        <f>IF(AND(M1394&gt;=50,M1394&lt;=54),1,0)</f>
        <v>0</v>
      </c>
      <c r="AZ1394" s="78">
        <f>IF(AND(M1394&gt;=55,M1394&lt;=59),1,0)</f>
        <v>0</v>
      </c>
      <c r="BA1394" s="78">
        <f>IF(AND(M1394&gt;=60,M1394&lt;=64),1,0)</f>
        <v>0</v>
      </c>
      <c r="BB1394" s="78">
        <f>IF(AND(M1394&gt;=65,M1394&lt;=69),1,0)</f>
        <v>0</v>
      </c>
      <c r="BC1394" s="78">
        <f>IF(AND(M1394&gt;=70,M1394&lt;=74),1,0)</f>
        <v>0</v>
      </c>
      <c r="BD1394" s="78">
        <f>IF(AND(M1394&gt;=75,M1394&lt;=79),1,0)</f>
        <v>0</v>
      </c>
      <c r="BE1394" s="78">
        <f>IF(AND(M1394&gt;=80,M1394&lt;=84),1,0)</f>
        <v>1</v>
      </c>
      <c r="BF1394" s="78">
        <f>IF(AND(M1394&gt;=85,M1394&lt;=89),1,0)</f>
        <v>0</v>
      </c>
      <c r="BG1394" s="78">
        <f>IF(AND(M1394&gt;=90,M1394&lt;=94),1,0)</f>
        <v>0</v>
      </c>
      <c r="BH1394" s="78">
        <f>IF(AND(M1394&gt;=95,M1394&lt;=99),1,0)</f>
        <v>0</v>
      </c>
      <c r="BI1394" s="78">
        <f>IF(AND(M1394&gt;=100,M1394&lt;=105),1,0)</f>
        <v>0</v>
      </c>
      <c r="BJ1394" s="78">
        <f>IF(I1394&lt;$BK$2,1,0)</f>
        <v>0</v>
      </c>
      <c r="BK1394" s="78">
        <f>IF(I1394&gt;$BK$2,1,0)</f>
        <v>1</v>
      </c>
      <c r="BL1394" s="79">
        <f>IF(J1394=$BL$2,1,0)</f>
        <v>0</v>
      </c>
      <c r="BM1394" s="79">
        <f>IF(J1394=$BM416,1,0)</f>
        <v>0</v>
      </c>
      <c r="BN1394" s="79">
        <f>IF(J1394=$BN416,1,0)</f>
        <v>0</v>
      </c>
      <c r="BO1394" s="79">
        <f>IF(J1394=$BO416,1,0)</f>
        <v>0</v>
      </c>
      <c r="BP1394" s="79">
        <f>IF(J1394=$BP416,1,0)</f>
        <v>0</v>
      </c>
      <c r="BQ1394" s="79">
        <f>IF(J1394=$BQ$2,1,0)</f>
        <v>0</v>
      </c>
      <c r="BR1394" s="79">
        <f>IF(J1394=$BR$2,1,0)</f>
        <v>0</v>
      </c>
      <c r="BS1394" s="78">
        <f>IF(F1394=$BS$2,1,0)</f>
        <v>0</v>
      </c>
      <c r="BT1394" s="78">
        <f>IF(F1394=$BT$2,1,0)</f>
        <v>0</v>
      </c>
      <c r="BU1394" s="78">
        <f>IF(F1394=$BU$2,1,0)</f>
        <v>0</v>
      </c>
      <c r="BV1394" s="78">
        <f>IF(F1394=$BV$2,1,0)</f>
        <v>1</v>
      </c>
      <c r="BW1394" s="78">
        <f>IF(F1394=$BW$2,1,0)</f>
        <v>0</v>
      </c>
      <c r="BX1394" s="78">
        <f>IF(F1394=$BX$2,1,0)</f>
        <v>0</v>
      </c>
      <c r="BY1394" s="78">
        <f>IF(F1394=$BY$2,1,0)</f>
        <v>0</v>
      </c>
      <c r="BZ1394" s="78">
        <f>IF(F1394=$BZ$2,1,0)</f>
        <v>0</v>
      </c>
      <c r="CA1394" t="s">
        <v>2040</v>
      </c>
      <c r="CB1394" s="1">
        <v>0</v>
      </c>
      <c r="CC1394" s="1">
        <v>0</v>
      </c>
    </row>
    <row r="1395" spans="2:81" x14ac:dyDescent="0.3">
      <c r="B1395" s="1">
        <v>33</v>
      </c>
      <c r="C1395" t="s">
        <v>2357</v>
      </c>
      <c r="D1395" t="s">
        <v>57</v>
      </c>
      <c r="E1395" s="1" t="s">
        <v>615</v>
      </c>
      <c r="F1395" t="s">
        <v>35</v>
      </c>
      <c r="G1395">
        <v>16</v>
      </c>
      <c r="H1395" s="1">
        <v>2018</v>
      </c>
      <c r="I1395" s="36">
        <v>0.67152777777777783</v>
      </c>
      <c r="J1395" s="1" t="s">
        <v>7</v>
      </c>
      <c r="K1395" s="39">
        <v>23948</v>
      </c>
      <c r="L1395" t="s">
        <v>2393</v>
      </c>
      <c r="M1395" s="76">
        <v>85</v>
      </c>
      <c r="N1395" t="str">
        <f t="shared" si="679"/>
        <v>sunny</v>
      </c>
      <c r="O1395" s="78">
        <f t="shared" si="680"/>
        <v>0</v>
      </c>
      <c r="P1395" s="78">
        <v>0</v>
      </c>
      <c r="Q1395" s="78">
        <v>1</v>
      </c>
      <c r="R1395" s="78">
        <f t="shared" si="681"/>
        <v>0</v>
      </c>
      <c r="S1395" s="78">
        <f t="shared" si="682"/>
        <v>0</v>
      </c>
      <c r="T1395" s="78">
        <f t="shared" si="683"/>
        <v>0</v>
      </c>
      <c r="U1395" s="78">
        <f t="shared" si="684"/>
        <v>0</v>
      </c>
      <c r="V1395" s="78">
        <f t="shared" si="685"/>
        <v>0</v>
      </c>
      <c r="W1395" s="78">
        <f t="shared" si="686"/>
        <v>0</v>
      </c>
      <c r="X1395" s="78">
        <f t="shared" si="687"/>
        <v>0</v>
      </c>
      <c r="Y1395" s="78">
        <f t="shared" si="688"/>
        <v>0</v>
      </c>
      <c r="Z1395" s="78">
        <f t="shared" si="689"/>
        <v>0</v>
      </c>
      <c r="AA1395" s="78">
        <f t="shared" si="690"/>
        <v>0</v>
      </c>
      <c r="AB1395" s="78">
        <f t="shared" si="691"/>
        <v>0</v>
      </c>
      <c r="AC1395" s="78">
        <f t="shared" si="692"/>
        <v>0</v>
      </c>
      <c r="AD1395" s="78">
        <f t="shared" si="693"/>
        <v>0</v>
      </c>
      <c r="AE1395" s="78">
        <f t="shared" si="694"/>
        <v>1</v>
      </c>
      <c r="AF1395" s="78">
        <f t="shared" si="695"/>
        <v>0</v>
      </c>
      <c r="AG1395" s="78">
        <f t="shared" si="710"/>
        <v>0</v>
      </c>
      <c r="AH1395" s="78">
        <f t="shared" si="696"/>
        <v>0</v>
      </c>
      <c r="AI1395" s="78">
        <f t="shared" si="697"/>
        <v>0</v>
      </c>
      <c r="AJ1395" s="78">
        <f t="shared" si="698"/>
        <v>0</v>
      </c>
      <c r="AK1395" s="78">
        <f t="shared" si="699"/>
        <v>0</v>
      </c>
      <c r="AL1395" s="78">
        <f t="shared" si="700"/>
        <v>0</v>
      </c>
      <c r="AM1395" s="78">
        <f t="shared" si="701"/>
        <v>0</v>
      </c>
      <c r="AN1395" s="78">
        <f t="shared" si="702"/>
        <v>0</v>
      </c>
      <c r="AO1395" s="78">
        <f t="shared" si="703"/>
        <v>0</v>
      </c>
      <c r="AP1395" s="78">
        <f t="shared" si="704"/>
        <v>0</v>
      </c>
      <c r="AQ1395" s="78">
        <f t="shared" si="705"/>
        <v>0</v>
      </c>
      <c r="AR1395" s="78">
        <f t="shared" si="706"/>
        <v>0</v>
      </c>
      <c r="AS1395" s="78">
        <f t="shared" si="707"/>
        <v>0</v>
      </c>
      <c r="AT1395" s="78">
        <f t="shared" si="708"/>
        <v>0</v>
      </c>
      <c r="AU1395" s="78">
        <f t="shared" si="709"/>
        <v>1</v>
      </c>
      <c r="AV1395" s="78">
        <f>IF(AND(M1395&gt;=35,M1395&lt;=39),1,0)</f>
        <v>0</v>
      </c>
      <c r="AW1395" s="78">
        <f>IF(AND(M1395&gt;=40,M1395&lt;=44),1,0)</f>
        <v>0</v>
      </c>
      <c r="AX1395" s="78">
        <f>IF(AND(M1395&gt;=45,M1395&lt;=49),1,0)</f>
        <v>0</v>
      </c>
      <c r="AY1395" s="78">
        <f>IF(AND(M1395&gt;=50,M1395&lt;=54),1,0)</f>
        <v>0</v>
      </c>
      <c r="AZ1395" s="78">
        <f>IF(AND(M1395&gt;=55,M1395&lt;=59),1,0)</f>
        <v>0</v>
      </c>
      <c r="BA1395" s="78">
        <f>IF(AND(M1395&gt;=60,M1395&lt;=64),1,0)</f>
        <v>0</v>
      </c>
      <c r="BB1395" s="78">
        <f>IF(AND(M1395&gt;=65,M1395&lt;=69),1,0)</f>
        <v>0</v>
      </c>
      <c r="BC1395" s="78">
        <f>IF(AND(M1395&gt;=70,M1395&lt;=74),1,0)</f>
        <v>0</v>
      </c>
      <c r="BD1395" s="78">
        <f>IF(AND(M1395&gt;=75,M1395&lt;=79),1,0)</f>
        <v>0</v>
      </c>
      <c r="BE1395" s="78">
        <f>IF(AND(M1395&gt;=80,M1395&lt;=84),1,0)</f>
        <v>0</v>
      </c>
      <c r="BF1395" s="78">
        <f>IF(AND(M1395&gt;=85,M1395&lt;=89),1,0)</f>
        <v>1</v>
      </c>
      <c r="BG1395" s="78">
        <f>IF(AND(M1395&gt;=90,M1395&lt;=94),1,0)</f>
        <v>0</v>
      </c>
      <c r="BH1395" s="78">
        <f>IF(AND(M1395&gt;=95,M1395&lt;=99),1,0)</f>
        <v>0</v>
      </c>
      <c r="BI1395" s="78">
        <f>IF(AND(M1395&gt;=100,M1395&lt;=105),1,0)</f>
        <v>0</v>
      </c>
      <c r="BJ1395" s="78">
        <f>IF(I1395&lt;$BK$2,1,0)</f>
        <v>1</v>
      </c>
      <c r="BK1395" s="78">
        <f>IF(I1395&gt;$BK$2,1,0)</f>
        <v>0</v>
      </c>
      <c r="BL1395" s="79">
        <f>IF(J1395=$BL$2,1,0)</f>
        <v>0</v>
      </c>
      <c r="BM1395" s="79">
        <f>IF(J1395=$BM417,1,0)</f>
        <v>0</v>
      </c>
      <c r="BN1395" s="79">
        <f>IF(J1395=$BN417,1,0)</f>
        <v>0</v>
      </c>
      <c r="BO1395" s="79">
        <f>IF(J1395=$BO417,1,0)</f>
        <v>0</v>
      </c>
      <c r="BP1395" s="79">
        <f>IF(J1395=$BP417,1,0)</f>
        <v>0</v>
      </c>
      <c r="BQ1395" s="79">
        <f>IF(J1395=$BQ$2,1,0)</f>
        <v>1</v>
      </c>
      <c r="BR1395" s="79">
        <f>IF(J1395=$BR$2,1,0)</f>
        <v>0</v>
      </c>
      <c r="BS1395" s="78">
        <f>IF(F1395=$BS$2,1,0)</f>
        <v>0</v>
      </c>
      <c r="BT1395" s="78">
        <f>IF(F1395=$BT$2,1,0)</f>
        <v>0</v>
      </c>
      <c r="BU1395" s="78">
        <f>IF(F1395=$BU$2,1,0)</f>
        <v>0</v>
      </c>
      <c r="BV1395" s="78">
        <f>IF(F1395=$BV$2,1,0)</f>
        <v>1</v>
      </c>
      <c r="BW1395" s="78">
        <f>IF(F1395=$BW$2,1,0)</f>
        <v>0</v>
      </c>
      <c r="BX1395" s="78">
        <f>IF(F1395=$BX$2,1,0)</f>
        <v>0</v>
      </c>
      <c r="BY1395" s="78">
        <f>IF(F1395=$BY$2,1,0)</f>
        <v>0</v>
      </c>
      <c r="BZ1395" s="78">
        <f>IF(F1395=$BZ$2,1,0)</f>
        <v>0</v>
      </c>
      <c r="CA1395" t="s">
        <v>2416</v>
      </c>
      <c r="CB1395" s="1">
        <v>0</v>
      </c>
      <c r="CC1395" s="1">
        <v>0</v>
      </c>
    </row>
    <row r="1396" spans="2:81" x14ac:dyDescent="0.3">
      <c r="B1396" s="1">
        <v>34</v>
      </c>
      <c r="C1396" t="s">
        <v>2357</v>
      </c>
      <c r="D1396" t="s">
        <v>57</v>
      </c>
      <c r="E1396" s="1" t="s">
        <v>616</v>
      </c>
      <c r="F1396" t="s">
        <v>35</v>
      </c>
      <c r="G1396">
        <v>17</v>
      </c>
      <c r="H1396" s="1">
        <v>2018</v>
      </c>
      <c r="I1396" s="36">
        <v>0.54652777777777783</v>
      </c>
      <c r="J1396" s="1" t="s">
        <v>8</v>
      </c>
      <c r="K1396" s="39">
        <v>21421</v>
      </c>
      <c r="L1396" t="s">
        <v>2394</v>
      </c>
      <c r="M1396" s="76">
        <v>88</v>
      </c>
      <c r="N1396" t="str">
        <f t="shared" si="679"/>
        <v>sunny</v>
      </c>
      <c r="O1396" s="78">
        <f t="shared" si="680"/>
        <v>0</v>
      </c>
      <c r="P1396" s="78">
        <v>0</v>
      </c>
      <c r="Q1396" s="78">
        <v>1</v>
      </c>
      <c r="R1396" s="78">
        <f t="shared" si="681"/>
        <v>0</v>
      </c>
      <c r="S1396" s="78">
        <f t="shared" si="682"/>
        <v>0</v>
      </c>
      <c r="T1396" s="78">
        <f t="shared" si="683"/>
        <v>0</v>
      </c>
      <c r="U1396" s="78">
        <f t="shared" si="684"/>
        <v>0</v>
      </c>
      <c r="V1396" s="78">
        <f t="shared" si="685"/>
        <v>0</v>
      </c>
      <c r="W1396" s="78">
        <f t="shared" si="686"/>
        <v>0</v>
      </c>
      <c r="X1396" s="78">
        <f t="shared" si="687"/>
        <v>0</v>
      </c>
      <c r="Y1396" s="78">
        <f t="shared" si="688"/>
        <v>0</v>
      </c>
      <c r="Z1396" s="78">
        <f t="shared" si="689"/>
        <v>0</v>
      </c>
      <c r="AA1396" s="78">
        <f t="shared" si="690"/>
        <v>0</v>
      </c>
      <c r="AB1396" s="78">
        <f t="shared" si="691"/>
        <v>0</v>
      </c>
      <c r="AC1396" s="78">
        <f t="shared" si="692"/>
        <v>0</v>
      </c>
      <c r="AD1396" s="78">
        <f t="shared" si="693"/>
        <v>0</v>
      </c>
      <c r="AE1396" s="78">
        <f t="shared" si="694"/>
        <v>1</v>
      </c>
      <c r="AF1396" s="78">
        <f t="shared" si="695"/>
        <v>0</v>
      </c>
      <c r="AG1396" s="78">
        <f t="shared" si="710"/>
        <v>0</v>
      </c>
      <c r="AH1396" s="78">
        <f t="shared" si="696"/>
        <v>0</v>
      </c>
      <c r="AI1396" s="78">
        <f t="shared" si="697"/>
        <v>0</v>
      </c>
      <c r="AJ1396" s="78">
        <f t="shared" si="698"/>
        <v>0</v>
      </c>
      <c r="AK1396" s="78">
        <f t="shared" si="699"/>
        <v>0</v>
      </c>
      <c r="AL1396" s="78">
        <f t="shared" si="700"/>
        <v>0</v>
      </c>
      <c r="AM1396" s="78">
        <f t="shared" si="701"/>
        <v>0</v>
      </c>
      <c r="AN1396" s="78">
        <f t="shared" si="702"/>
        <v>0</v>
      </c>
      <c r="AO1396" s="78">
        <f t="shared" si="703"/>
        <v>0</v>
      </c>
      <c r="AP1396" s="78">
        <f t="shared" si="704"/>
        <v>0</v>
      </c>
      <c r="AQ1396" s="78">
        <f t="shared" si="705"/>
        <v>0</v>
      </c>
      <c r="AR1396" s="78">
        <f t="shared" si="706"/>
        <v>0</v>
      </c>
      <c r="AS1396" s="78">
        <f t="shared" si="707"/>
        <v>0</v>
      </c>
      <c r="AT1396" s="78">
        <f t="shared" si="708"/>
        <v>0</v>
      </c>
      <c r="AU1396" s="78">
        <f t="shared" si="709"/>
        <v>1</v>
      </c>
      <c r="AV1396" s="78">
        <f>IF(AND(M1396&gt;=35,M1396&lt;=39),1,0)</f>
        <v>0</v>
      </c>
      <c r="AW1396" s="78">
        <f>IF(AND(M1396&gt;=40,M1396&lt;=44),1,0)</f>
        <v>0</v>
      </c>
      <c r="AX1396" s="78">
        <f>IF(AND(M1396&gt;=45,M1396&lt;=49),1,0)</f>
        <v>0</v>
      </c>
      <c r="AY1396" s="78">
        <f>IF(AND(M1396&gt;=50,M1396&lt;=54),1,0)</f>
        <v>0</v>
      </c>
      <c r="AZ1396" s="78">
        <f>IF(AND(M1396&gt;=55,M1396&lt;=59),1,0)</f>
        <v>0</v>
      </c>
      <c r="BA1396" s="78">
        <f>IF(AND(M1396&gt;=60,M1396&lt;=64),1,0)</f>
        <v>0</v>
      </c>
      <c r="BB1396" s="78">
        <f>IF(AND(M1396&gt;=65,M1396&lt;=69),1,0)</f>
        <v>0</v>
      </c>
      <c r="BC1396" s="78">
        <f>IF(AND(M1396&gt;=70,M1396&lt;=74),1,0)</f>
        <v>0</v>
      </c>
      <c r="BD1396" s="78">
        <f>IF(AND(M1396&gt;=75,M1396&lt;=79),1,0)</f>
        <v>0</v>
      </c>
      <c r="BE1396" s="78">
        <f>IF(AND(M1396&gt;=80,M1396&lt;=84),1,0)</f>
        <v>0</v>
      </c>
      <c r="BF1396" s="78">
        <f>IF(AND(M1396&gt;=85,M1396&lt;=89),1,0)</f>
        <v>1</v>
      </c>
      <c r="BG1396" s="78">
        <f>IF(AND(M1396&gt;=90,M1396&lt;=94),1,0)</f>
        <v>0</v>
      </c>
      <c r="BH1396" s="78">
        <f>IF(AND(M1396&gt;=95,M1396&lt;=99),1,0)</f>
        <v>0</v>
      </c>
      <c r="BI1396" s="78">
        <f>IF(AND(M1396&gt;=100,M1396&lt;=105),1,0)</f>
        <v>0</v>
      </c>
      <c r="BJ1396" s="78">
        <f>IF(I1396&lt;$BK$2,1,0)</f>
        <v>1</v>
      </c>
      <c r="BK1396" s="78">
        <f>IF(I1396&gt;$BK$2,1,0)</f>
        <v>0</v>
      </c>
      <c r="BL1396" s="79">
        <f>IF(J1396=$BL$2,1,0)</f>
        <v>0</v>
      </c>
      <c r="BM1396" s="79">
        <f>IF(J1396=$BM418,1,0)</f>
        <v>0</v>
      </c>
      <c r="BN1396" s="79">
        <f>IF(J1396=$BN418,1,0)</f>
        <v>0</v>
      </c>
      <c r="BO1396" s="79">
        <f>IF(J1396=$BO418,1,0)</f>
        <v>0</v>
      </c>
      <c r="BP1396" s="79">
        <f>IF(J1396=$BP418,1,0)</f>
        <v>0</v>
      </c>
      <c r="BQ1396" s="79">
        <f>IF(J1396=$BQ$2,1,0)</f>
        <v>0</v>
      </c>
      <c r="BR1396" s="79">
        <f>IF(J1396=$BR$2,1,0)</f>
        <v>1</v>
      </c>
      <c r="BS1396" s="78">
        <f>IF(F1396=$BS$2,1,0)</f>
        <v>0</v>
      </c>
      <c r="BT1396" s="78">
        <f>IF(F1396=$BT$2,1,0)</f>
        <v>0</v>
      </c>
      <c r="BU1396" s="78">
        <f>IF(F1396=$BU$2,1,0)</f>
        <v>0</v>
      </c>
      <c r="BV1396" s="78">
        <f>IF(F1396=$BV$2,1,0)</f>
        <v>1</v>
      </c>
      <c r="BW1396" s="78">
        <f>IF(F1396=$BW$2,1,0)</f>
        <v>0</v>
      </c>
      <c r="BX1396" s="78">
        <f>IF(F1396=$BX$2,1,0)</f>
        <v>0</v>
      </c>
      <c r="BY1396" s="78">
        <f>IF(F1396=$BY$2,1,0)</f>
        <v>0</v>
      </c>
      <c r="BZ1396" s="78">
        <f>IF(F1396=$BZ$2,1,0)</f>
        <v>0</v>
      </c>
      <c r="CA1396" t="s">
        <v>2417</v>
      </c>
      <c r="CB1396" s="1">
        <v>0</v>
      </c>
      <c r="CC1396" s="1">
        <v>0</v>
      </c>
    </row>
    <row r="1397" spans="2:81" x14ac:dyDescent="0.3">
      <c r="B1397" s="1">
        <v>35</v>
      </c>
      <c r="C1397" t="s">
        <v>158</v>
      </c>
      <c r="D1397" t="s">
        <v>74</v>
      </c>
      <c r="E1397" s="1" t="s">
        <v>2370</v>
      </c>
      <c r="F1397" t="s">
        <v>35</v>
      </c>
      <c r="G1397">
        <v>25</v>
      </c>
      <c r="H1397" s="1">
        <v>2018</v>
      </c>
      <c r="I1397" s="36">
        <v>0.79722222222222217</v>
      </c>
      <c r="J1397" s="1" t="s">
        <v>6</v>
      </c>
      <c r="K1397" s="39">
        <v>21202</v>
      </c>
      <c r="L1397" t="s">
        <v>1769</v>
      </c>
      <c r="M1397" s="76">
        <v>82</v>
      </c>
      <c r="N1397" t="str">
        <f t="shared" si="679"/>
        <v>ptcldy</v>
      </c>
      <c r="O1397" s="78">
        <f t="shared" si="680"/>
        <v>0</v>
      </c>
      <c r="P1397" s="78">
        <v>0</v>
      </c>
      <c r="Q1397" s="78">
        <v>0</v>
      </c>
      <c r="R1397" s="78">
        <f t="shared" si="681"/>
        <v>0</v>
      </c>
      <c r="S1397" s="78">
        <f t="shared" si="682"/>
        <v>0</v>
      </c>
      <c r="T1397" s="78">
        <f t="shared" si="683"/>
        <v>0</v>
      </c>
      <c r="U1397" s="78">
        <f t="shared" si="684"/>
        <v>0</v>
      </c>
      <c r="V1397" s="78">
        <f t="shared" si="685"/>
        <v>0</v>
      </c>
      <c r="W1397" s="78">
        <f t="shared" si="686"/>
        <v>0</v>
      </c>
      <c r="X1397" s="78">
        <f t="shared" si="687"/>
        <v>0</v>
      </c>
      <c r="Y1397" s="78">
        <f t="shared" si="688"/>
        <v>0</v>
      </c>
      <c r="Z1397" s="78">
        <f t="shared" si="689"/>
        <v>0</v>
      </c>
      <c r="AA1397" s="78">
        <f t="shared" si="690"/>
        <v>0</v>
      </c>
      <c r="AB1397" s="78">
        <f t="shared" si="691"/>
        <v>0</v>
      </c>
      <c r="AC1397" s="78">
        <f t="shared" si="692"/>
        <v>0</v>
      </c>
      <c r="AD1397" s="78">
        <f t="shared" si="693"/>
        <v>0</v>
      </c>
      <c r="AE1397" s="78">
        <f t="shared" si="694"/>
        <v>0</v>
      </c>
      <c r="AF1397" s="78">
        <f t="shared" si="695"/>
        <v>0</v>
      </c>
      <c r="AG1397" s="78">
        <f t="shared" si="710"/>
        <v>0</v>
      </c>
      <c r="AH1397" s="78">
        <f t="shared" si="696"/>
        <v>0</v>
      </c>
      <c r="AI1397" s="78">
        <f t="shared" si="697"/>
        <v>0</v>
      </c>
      <c r="AJ1397" s="78">
        <f t="shared" si="698"/>
        <v>0</v>
      </c>
      <c r="AK1397" s="78">
        <f t="shared" si="699"/>
        <v>0</v>
      </c>
      <c r="AL1397" s="78">
        <f t="shared" si="700"/>
        <v>0</v>
      </c>
      <c r="AM1397" s="78">
        <f t="shared" si="701"/>
        <v>0</v>
      </c>
      <c r="AN1397" s="78">
        <f t="shared" si="702"/>
        <v>1</v>
      </c>
      <c r="AO1397" s="78">
        <f t="shared" si="703"/>
        <v>0</v>
      </c>
      <c r="AP1397" s="78">
        <f t="shared" si="704"/>
        <v>0</v>
      </c>
      <c r="AQ1397" s="78">
        <f t="shared" si="705"/>
        <v>0</v>
      </c>
      <c r="AR1397" s="78">
        <f t="shared" si="706"/>
        <v>0</v>
      </c>
      <c r="AS1397" s="78">
        <f t="shared" si="707"/>
        <v>0</v>
      </c>
      <c r="AT1397" s="78">
        <f t="shared" si="708"/>
        <v>0</v>
      </c>
      <c r="AU1397" s="78">
        <f t="shared" si="709"/>
        <v>1</v>
      </c>
      <c r="AV1397" s="78">
        <f>IF(AND(M1397&gt;=35,M1397&lt;=39),1,0)</f>
        <v>0</v>
      </c>
      <c r="AW1397" s="78">
        <f>IF(AND(M1397&gt;=40,M1397&lt;=44),1,0)</f>
        <v>0</v>
      </c>
      <c r="AX1397" s="78">
        <f>IF(AND(M1397&gt;=45,M1397&lt;=49),1,0)</f>
        <v>0</v>
      </c>
      <c r="AY1397" s="78">
        <f>IF(AND(M1397&gt;=50,M1397&lt;=54),1,0)</f>
        <v>0</v>
      </c>
      <c r="AZ1397" s="78">
        <f>IF(AND(M1397&gt;=55,M1397&lt;=59),1,0)</f>
        <v>0</v>
      </c>
      <c r="BA1397" s="78">
        <f>IF(AND(M1397&gt;=60,M1397&lt;=64),1,0)</f>
        <v>0</v>
      </c>
      <c r="BB1397" s="78">
        <f>IF(AND(M1397&gt;=65,M1397&lt;=69),1,0)</f>
        <v>0</v>
      </c>
      <c r="BC1397" s="78">
        <f>IF(AND(M1397&gt;=70,M1397&lt;=74),1,0)</f>
        <v>0</v>
      </c>
      <c r="BD1397" s="78">
        <f>IF(AND(M1397&gt;=75,M1397&lt;=79),1,0)</f>
        <v>0</v>
      </c>
      <c r="BE1397" s="78">
        <f>IF(AND(M1397&gt;=80,M1397&lt;=84),1,0)</f>
        <v>1</v>
      </c>
      <c r="BF1397" s="78">
        <f>IF(AND(M1397&gt;=85,M1397&lt;=89),1,0)</f>
        <v>0</v>
      </c>
      <c r="BG1397" s="78">
        <f>IF(AND(M1397&gt;=90,M1397&lt;=94),1,0)</f>
        <v>0</v>
      </c>
      <c r="BH1397" s="78">
        <f>IF(AND(M1397&gt;=95,M1397&lt;=99),1,0)</f>
        <v>0</v>
      </c>
      <c r="BI1397" s="78">
        <f>IF(AND(M1397&gt;=100,M1397&lt;=105),1,0)</f>
        <v>0</v>
      </c>
      <c r="BJ1397" s="78">
        <f>IF(I1397&lt;$BK$2,1,0)</f>
        <v>0</v>
      </c>
      <c r="BK1397" s="78">
        <f>IF(I1397&gt;$BK$2,1,0)</f>
        <v>1</v>
      </c>
      <c r="BL1397" s="79">
        <f>IF(J1397=$BL$2,1,0)</f>
        <v>1</v>
      </c>
      <c r="BM1397" s="79">
        <f>IF(J1397=$BM419,1,0)</f>
        <v>0</v>
      </c>
      <c r="BN1397" s="79">
        <f>IF(J1397=$BN419,1,0)</f>
        <v>0</v>
      </c>
      <c r="BO1397" s="79">
        <f>IF(J1397=$BO419,1,0)</f>
        <v>0</v>
      </c>
      <c r="BP1397" s="79">
        <f>IF(J1397=$BP419,1,0)</f>
        <v>0</v>
      </c>
      <c r="BQ1397" s="79">
        <f>IF(J1397=$BQ$2,1,0)</f>
        <v>0</v>
      </c>
      <c r="BR1397" s="79">
        <f>IF(J1397=$BR$2,1,0)</f>
        <v>0</v>
      </c>
      <c r="BS1397" s="78">
        <f>IF(F1397=$BS$2,1,0)</f>
        <v>0</v>
      </c>
      <c r="BT1397" s="78">
        <f>IF(F1397=$BT$2,1,0)</f>
        <v>0</v>
      </c>
      <c r="BU1397" s="78">
        <f>IF(F1397=$BU$2,1,0)</f>
        <v>0</v>
      </c>
      <c r="BV1397" s="78">
        <f>IF(F1397=$BV$2,1,0)</f>
        <v>1</v>
      </c>
      <c r="BW1397" s="78">
        <f>IF(F1397=$BW$2,1,0)</f>
        <v>0</v>
      </c>
      <c r="BX1397" s="78">
        <f>IF(F1397=$BX$2,1,0)</f>
        <v>0</v>
      </c>
      <c r="BY1397" s="78">
        <f>IF(F1397=$BY$2,1,0)</f>
        <v>0</v>
      </c>
      <c r="BZ1397" s="78">
        <f>IF(F1397=$BZ$2,1,0)</f>
        <v>0</v>
      </c>
      <c r="CA1397" t="s">
        <v>2418</v>
      </c>
      <c r="CB1397" s="1">
        <v>0</v>
      </c>
      <c r="CC1397" s="1">
        <v>0</v>
      </c>
    </row>
    <row r="1398" spans="2:81" x14ac:dyDescent="0.3">
      <c r="B1398" s="1">
        <v>36</v>
      </c>
      <c r="C1398" t="s">
        <v>158</v>
      </c>
      <c r="D1398" t="s">
        <v>74</v>
      </c>
      <c r="E1398" s="1" t="s">
        <v>617</v>
      </c>
      <c r="F1398" t="s">
        <v>35</v>
      </c>
      <c r="G1398">
        <v>26</v>
      </c>
      <c r="H1398" s="1">
        <v>2018</v>
      </c>
      <c r="I1398" s="36">
        <v>0.79652777777777783</v>
      </c>
      <c r="J1398" s="1" t="s">
        <v>10</v>
      </c>
      <c r="K1398" s="39">
        <v>16327</v>
      </c>
      <c r="L1398" t="s">
        <v>1772</v>
      </c>
      <c r="M1398" s="76">
        <v>80</v>
      </c>
      <c r="N1398" t="str">
        <f t="shared" si="679"/>
        <v>clear</v>
      </c>
      <c r="O1398" s="78">
        <f t="shared" si="680"/>
        <v>0</v>
      </c>
      <c r="P1398" s="78">
        <v>0</v>
      </c>
      <c r="Q1398" s="78">
        <v>0</v>
      </c>
      <c r="R1398" s="78">
        <f t="shared" si="681"/>
        <v>0</v>
      </c>
      <c r="S1398" s="78">
        <f t="shared" si="682"/>
        <v>0</v>
      </c>
      <c r="T1398" s="78">
        <f t="shared" si="683"/>
        <v>0</v>
      </c>
      <c r="U1398" s="78">
        <f t="shared" si="684"/>
        <v>0</v>
      </c>
      <c r="V1398" s="78">
        <f t="shared" si="685"/>
        <v>0</v>
      </c>
      <c r="W1398" s="78">
        <f t="shared" si="686"/>
        <v>0</v>
      </c>
      <c r="X1398" s="78">
        <f t="shared" si="687"/>
        <v>0</v>
      </c>
      <c r="Y1398" s="78">
        <f t="shared" si="688"/>
        <v>0</v>
      </c>
      <c r="Z1398" s="78">
        <f t="shared" si="689"/>
        <v>0</v>
      </c>
      <c r="AA1398" s="78">
        <f t="shared" si="690"/>
        <v>0</v>
      </c>
      <c r="AB1398" s="78">
        <f t="shared" si="691"/>
        <v>0</v>
      </c>
      <c r="AC1398" s="78">
        <f t="shared" si="692"/>
        <v>0</v>
      </c>
      <c r="AD1398" s="78">
        <f t="shared" si="693"/>
        <v>0</v>
      </c>
      <c r="AE1398" s="78">
        <f t="shared" si="694"/>
        <v>0</v>
      </c>
      <c r="AF1398" s="78">
        <f t="shared" si="695"/>
        <v>0</v>
      </c>
      <c r="AG1398" s="78">
        <f t="shared" si="710"/>
        <v>0</v>
      </c>
      <c r="AH1398" s="78">
        <f t="shared" si="696"/>
        <v>0</v>
      </c>
      <c r="AI1398" s="78">
        <f t="shared" si="697"/>
        <v>0</v>
      </c>
      <c r="AJ1398" s="78">
        <f t="shared" si="698"/>
        <v>0</v>
      </c>
      <c r="AK1398" s="78">
        <f t="shared" si="699"/>
        <v>0</v>
      </c>
      <c r="AL1398" s="78">
        <f t="shared" si="700"/>
        <v>0</v>
      </c>
      <c r="AM1398" s="78">
        <f t="shared" si="701"/>
        <v>0</v>
      </c>
      <c r="AN1398" s="78">
        <f t="shared" si="702"/>
        <v>1</v>
      </c>
      <c r="AO1398" s="78">
        <f t="shared" si="703"/>
        <v>0</v>
      </c>
      <c r="AP1398" s="78">
        <f t="shared" si="704"/>
        <v>0</v>
      </c>
      <c r="AQ1398" s="78">
        <f t="shared" si="705"/>
        <v>0</v>
      </c>
      <c r="AR1398" s="78">
        <f t="shared" si="706"/>
        <v>0</v>
      </c>
      <c r="AS1398" s="78">
        <f t="shared" si="707"/>
        <v>0</v>
      </c>
      <c r="AT1398" s="78">
        <f t="shared" si="708"/>
        <v>0</v>
      </c>
      <c r="AU1398" s="78">
        <f t="shared" si="709"/>
        <v>1</v>
      </c>
      <c r="AV1398" s="78">
        <f>IF(AND(M1398&gt;=35,M1398&lt;=39),1,0)</f>
        <v>0</v>
      </c>
      <c r="AW1398" s="78">
        <f>IF(AND(M1398&gt;=40,M1398&lt;=44),1,0)</f>
        <v>0</v>
      </c>
      <c r="AX1398" s="78">
        <f>IF(AND(M1398&gt;=45,M1398&lt;=49),1,0)</f>
        <v>0</v>
      </c>
      <c r="AY1398" s="78">
        <f>IF(AND(M1398&gt;=50,M1398&lt;=54),1,0)</f>
        <v>0</v>
      </c>
      <c r="AZ1398" s="78">
        <f>IF(AND(M1398&gt;=55,M1398&lt;=59),1,0)</f>
        <v>0</v>
      </c>
      <c r="BA1398" s="78">
        <f>IF(AND(M1398&gt;=60,M1398&lt;=64),1,0)</f>
        <v>0</v>
      </c>
      <c r="BB1398" s="78">
        <f>IF(AND(M1398&gt;=65,M1398&lt;=69),1,0)</f>
        <v>0</v>
      </c>
      <c r="BC1398" s="78">
        <f>IF(AND(M1398&gt;=70,M1398&lt;=74),1,0)</f>
        <v>0</v>
      </c>
      <c r="BD1398" s="78">
        <f>IF(AND(M1398&gt;=75,M1398&lt;=79),1,0)</f>
        <v>0</v>
      </c>
      <c r="BE1398" s="78">
        <f>IF(AND(M1398&gt;=80,M1398&lt;=84),1,0)</f>
        <v>1</v>
      </c>
      <c r="BF1398" s="78">
        <f>IF(AND(M1398&gt;=85,M1398&lt;=89),1,0)</f>
        <v>0</v>
      </c>
      <c r="BG1398" s="78">
        <f>IF(AND(M1398&gt;=90,M1398&lt;=94),1,0)</f>
        <v>0</v>
      </c>
      <c r="BH1398" s="78">
        <f>IF(AND(M1398&gt;=95,M1398&lt;=99),1,0)</f>
        <v>0</v>
      </c>
      <c r="BI1398" s="78">
        <f>IF(AND(M1398&gt;=100,M1398&lt;=105),1,0)</f>
        <v>0</v>
      </c>
      <c r="BJ1398" s="78">
        <f>IF(I1398&lt;$BK$2,1,0)</f>
        <v>0</v>
      </c>
      <c r="BK1398" s="78">
        <f>IF(I1398&gt;$BK$2,1,0)</f>
        <v>1</v>
      </c>
      <c r="BL1398" s="79">
        <f>IF(J1398=$BL$2,1,0)</f>
        <v>0</v>
      </c>
      <c r="BM1398" s="79">
        <f>IF(J1398=$BM420,1,0)</f>
        <v>0</v>
      </c>
      <c r="BN1398" s="79">
        <f>IF(J1398=$BN420,1,0)</f>
        <v>0</v>
      </c>
      <c r="BO1398" s="79">
        <f>IF(J1398=$BO420,1,0)</f>
        <v>0</v>
      </c>
      <c r="BP1398" s="79">
        <f>IF(J1398=$BP420,1,0)</f>
        <v>0</v>
      </c>
      <c r="BQ1398" s="79">
        <f>IF(J1398=$BQ$2,1,0)</f>
        <v>0</v>
      </c>
      <c r="BR1398" s="79">
        <f>IF(J1398=$BR$2,1,0)</f>
        <v>0</v>
      </c>
      <c r="BS1398" s="78">
        <f>IF(F1398=$BS$2,1,0)</f>
        <v>0</v>
      </c>
      <c r="BT1398" s="78">
        <f>IF(F1398=$BT$2,1,0)</f>
        <v>0</v>
      </c>
      <c r="BU1398" s="78">
        <f>IF(F1398=$BU$2,1,0)</f>
        <v>0</v>
      </c>
      <c r="BV1398" s="78">
        <f>IF(F1398=$BV$2,1,0)</f>
        <v>1</v>
      </c>
      <c r="BW1398" s="78">
        <f>IF(F1398=$BW$2,1,0)</f>
        <v>0</v>
      </c>
      <c r="BX1398" s="78">
        <f>IF(F1398=$BX$2,1,0)</f>
        <v>0</v>
      </c>
      <c r="BY1398" s="78">
        <f>IF(F1398=$BY$2,1,0)</f>
        <v>0</v>
      </c>
      <c r="BZ1398" s="78">
        <f>IF(F1398=$BZ$2,1,0)</f>
        <v>0</v>
      </c>
      <c r="CA1398"/>
      <c r="CB1398" s="1">
        <v>0</v>
      </c>
      <c r="CC1398" s="1">
        <v>0</v>
      </c>
    </row>
    <row r="1399" spans="2:81" x14ac:dyDescent="0.3">
      <c r="B1399" s="1">
        <v>37</v>
      </c>
      <c r="C1399" t="s">
        <v>158</v>
      </c>
      <c r="D1399" t="s">
        <v>74</v>
      </c>
      <c r="E1399" s="1" t="s">
        <v>618</v>
      </c>
      <c r="F1399" t="s">
        <v>35</v>
      </c>
      <c r="G1399">
        <v>27</v>
      </c>
      <c r="H1399" s="1">
        <v>2018</v>
      </c>
      <c r="I1399" s="36">
        <v>0.79722222222222217</v>
      </c>
      <c r="J1399" s="1" t="s">
        <v>11</v>
      </c>
      <c r="K1399" s="39">
        <v>15502</v>
      </c>
      <c r="L1399" t="s">
        <v>1725</v>
      </c>
      <c r="M1399" s="76">
        <v>79</v>
      </c>
      <c r="N1399" t="str">
        <f t="shared" si="679"/>
        <v>cloudy</v>
      </c>
      <c r="O1399" s="78">
        <f t="shared" si="680"/>
        <v>0</v>
      </c>
      <c r="P1399" s="78">
        <v>0</v>
      </c>
      <c r="Q1399" s="78">
        <v>0</v>
      </c>
      <c r="R1399" s="78">
        <f t="shared" si="681"/>
        <v>0</v>
      </c>
      <c r="S1399" s="78">
        <f t="shared" si="682"/>
        <v>0</v>
      </c>
      <c r="T1399" s="78">
        <f t="shared" si="683"/>
        <v>0</v>
      </c>
      <c r="U1399" s="78">
        <f t="shared" si="684"/>
        <v>0</v>
      </c>
      <c r="V1399" s="78">
        <f t="shared" si="685"/>
        <v>0</v>
      </c>
      <c r="W1399" s="78">
        <f t="shared" si="686"/>
        <v>0</v>
      </c>
      <c r="X1399" s="78">
        <f t="shared" si="687"/>
        <v>0</v>
      </c>
      <c r="Y1399" s="78">
        <f t="shared" si="688"/>
        <v>0</v>
      </c>
      <c r="Z1399" s="78">
        <f t="shared" si="689"/>
        <v>0</v>
      </c>
      <c r="AA1399" s="78">
        <f t="shared" si="690"/>
        <v>0</v>
      </c>
      <c r="AB1399" s="78">
        <f t="shared" si="691"/>
        <v>0</v>
      </c>
      <c r="AC1399" s="78">
        <f t="shared" si="692"/>
        <v>0</v>
      </c>
      <c r="AD1399" s="78">
        <f t="shared" si="693"/>
        <v>0</v>
      </c>
      <c r="AE1399" s="78">
        <f t="shared" si="694"/>
        <v>0</v>
      </c>
      <c r="AF1399" s="78">
        <f t="shared" si="695"/>
        <v>0</v>
      </c>
      <c r="AG1399" s="78">
        <f t="shared" si="710"/>
        <v>0</v>
      </c>
      <c r="AH1399" s="78">
        <f t="shared" si="696"/>
        <v>0</v>
      </c>
      <c r="AI1399" s="78">
        <f t="shared" si="697"/>
        <v>0</v>
      </c>
      <c r="AJ1399" s="78">
        <f t="shared" si="698"/>
        <v>0</v>
      </c>
      <c r="AK1399" s="78">
        <f t="shared" si="699"/>
        <v>0</v>
      </c>
      <c r="AL1399" s="78">
        <f t="shared" si="700"/>
        <v>0</v>
      </c>
      <c r="AM1399" s="78">
        <f t="shared" si="701"/>
        <v>0</v>
      </c>
      <c r="AN1399" s="78">
        <f t="shared" si="702"/>
        <v>1</v>
      </c>
      <c r="AO1399" s="78">
        <f t="shared" si="703"/>
        <v>0</v>
      </c>
      <c r="AP1399" s="78">
        <f t="shared" si="704"/>
        <v>0</v>
      </c>
      <c r="AQ1399" s="78">
        <f t="shared" si="705"/>
        <v>0</v>
      </c>
      <c r="AR1399" s="78">
        <f t="shared" si="706"/>
        <v>0</v>
      </c>
      <c r="AS1399" s="78">
        <f t="shared" si="707"/>
        <v>0</v>
      </c>
      <c r="AT1399" s="78">
        <f t="shared" si="708"/>
        <v>0</v>
      </c>
      <c r="AU1399" s="78">
        <f t="shared" si="709"/>
        <v>1</v>
      </c>
      <c r="AV1399" s="78">
        <f>IF(AND(M1399&gt;=35,M1399&lt;=39),1,0)</f>
        <v>0</v>
      </c>
      <c r="AW1399" s="78">
        <f>IF(AND(M1399&gt;=40,M1399&lt;=44),1,0)</f>
        <v>0</v>
      </c>
      <c r="AX1399" s="78">
        <f>IF(AND(M1399&gt;=45,M1399&lt;=49),1,0)</f>
        <v>0</v>
      </c>
      <c r="AY1399" s="78">
        <f>IF(AND(M1399&gt;=50,M1399&lt;=54),1,0)</f>
        <v>0</v>
      </c>
      <c r="AZ1399" s="78">
        <f>IF(AND(M1399&gt;=55,M1399&lt;=59),1,0)</f>
        <v>0</v>
      </c>
      <c r="BA1399" s="78">
        <f>IF(AND(M1399&gt;=60,M1399&lt;=64),1,0)</f>
        <v>0</v>
      </c>
      <c r="BB1399" s="78">
        <f>IF(AND(M1399&gt;=65,M1399&lt;=69),1,0)</f>
        <v>0</v>
      </c>
      <c r="BC1399" s="78">
        <f>IF(AND(M1399&gt;=70,M1399&lt;=74),1,0)</f>
        <v>0</v>
      </c>
      <c r="BD1399" s="78">
        <f>IF(AND(M1399&gt;=75,M1399&lt;=79),1,0)</f>
        <v>1</v>
      </c>
      <c r="BE1399" s="78">
        <f>IF(AND(M1399&gt;=80,M1399&lt;=84),1,0)</f>
        <v>0</v>
      </c>
      <c r="BF1399" s="78">
        <f>IF(AND(M1399&gt;=85,M1399&lt;=89),1,0)</f>
        <v>0</v>
      </c>
      <c r="BG1399" s="78">
        <f>IF(AND(M1399&gt;=90,M1399&lt;=94),1,0)</f>
        <v>0</v>
      </c>
      <c r="BH1399" s="78">
        <f>IF(AND(M1399&gt;=95,M1399&lt;=99),1,0)</f>
        <v>0</v>
      </c>
      <c r="BI1399" s="78">
        <f>IF(AND(M1399&gt;=100,M1399&lt;=105),1,0)</f>
        <v>0</v>
      </c>
      <c r="BJ1399" s="78">
        <f>IF(I1399&lt;$BK$2,1,0)</f>
        <v>0</v>
      </c>
      <c r="BK1399" s="78">
        <f>IF(I1399&gt;$BK$2,1,0)</f>
        <v>1</v>
      </c>
      <c r="BL1399" s="79">
        <f>IF(J1399=$BL$2,1,0)</f>
        <v>0</v>
      </c>
      <c r="BM1399" s="79">
        <f>IF(J1399=$BM421,1,0)</f>
        <v>0</v>
      </c>
      <c r="BN1399" s="79">
        <f>IF(J1399=$BN421,1,0)</f>
        <v>0</v>
      </c>
      <c r="BO1399" s="79">
        <f>IF(J1399=$BO421,1,0)</f>
        <v>0</v>
      </c>
      <c r="BP1399" s="79">
        <f>IF(J1399=$BP421,1,0)</f>
        <v>0</v>
      </c>
      <c r="BQ1399" s="79">
        <f>IF(J1399=$BQ$2,1,0)</f>
        <v>0</v>
      </c>
      <c r="BR1399" s="79">
        <f>IF(J1399=$BR$2,1,0)</f>
        <v>0</v>
      </c>
      <c r="BS1399" s="78">
        <f>IF(F1399=$BS$2,1,0)</f>
        <v>0</v>
      </c>
      <c r="BT1399" s="78">
        <f>IF(F1399=$BT$2,1,0)</f>
        <v>0</v>
      </c>
      <c r="BU1399" s="78">
        <f>IF(F1399=$BU$2,1,0)</f>
        <v>0</v>
      </c>
      <c r="BV1399" s="78">
        <f>IF(F1399=$BV$2,1,0)</f>
        <v>1</v>
      </c>
      <c r="BW1399" s="78">
        <f>IF(F1399=$BW$2,1,0)</f>
        <v>0</v>
      </c>
      <c r="BX1399" s="78">
        <f>IF(F1399=$BX$2,1,0)</f>
        <v>0</v>
      </c>
      <c r="BY1399" s="78">
        <f>IF(F1399=$BY$2,1,0)</f>
        <v>0</v>
      </c>
      <c r="BZ1399" s="78">
        <f>IF(F1399=$BZ$2,1,0)</f>
        <v>0</v>
      </c>
      <c r="CA1399" t="s">
        <v>2419</v>
      </c>
      <c r="CB1399" s="1">
        <v>0</v>
      </c>
      <c r="CC1399" s="1">
        <v>0</v>
      </c>
    </row>
    <row r="1400" spans="2:81" x14ac:dyDescent="0.3">
      <c r="B1400" s="1">
        <v>38</v>
      </c>
      <c r="C1400" t="s">
        <v>158</v>
      </c>
      <c r="D1400" t="s">
        <v>74</v>
      </c>
      <c r="E1400" s="1" t="s">
        <v>619</v>
      </c>
      <c r="F1400" t="s">
        <v>35</v>
      </c>
      <c r="G1400">
        <v>28</v>
      </c>
      <c r="H1400" s="1">
        <v>2018</v>
      </c>
      <c r="I1400" s="36">
        <v>0.63055555555555554</v>
      </c>
      <c r="J1400" s="1" t="s">
        <v>9</v>
      </c>
      <c r="K1400" s="39">
        <v>14263</v>
      </c>
      <c r="L1400" t="s">
        <v>1805</v>
      </c>
      <c r="M1400" s="76">
        <v>88</v>
      </c>
      <c r="N1400" t="str">
        <f t="shared" si="679"/>
        <v>ptcldy</v>
      </c>
      <c r="O1400" s="78">
        <f t="shared" si="680"/>
        <v>0</v>
      </c>
      <c r="P1400" s="78">
        <v>0</v>
      </c>
      <c r="Q1400" s="78">
        <v>0</v>
      </c>
      <c r="R1400" s="78">
        <f t="shared" si="681"/>
        <v>0</v>
      </c>
      <c r="S1400" s="78">
        <f t="shared" si="682"/>
        <v>0</v>
      </c>
      <c r="T1400" s="78">
        <f t="shared" si="683"/>
        <v>0</v>
      </c>
      <c r="U1400" s="78">
        <f t="shared" si="684"/>
        <v>0</v>
      </c>
      <c r="V1400" s="78">
        <f t="shared" si="685"/>
        <v>0</v>
      </c>
      <c r="W1400" s="78">
        <f t="shared" si="686"/>
        <v>0</v>
      </c>
      <c r="X1400" s="78">
        <f t="shared" si="687"/>
        <v>0</v>
      </c>
      <c r="Y1400" s="78">
        <f t="shared" si="688"/>
        <v>0</v>
      </c>
      <c r="Z1400" s="78">
        <f t="shared" si="689"/>
        <v>0</v>
      </c>
      <c r="AA1400" s="78">
        <f t="shared" si="690"/>
        <v>0</v>
      </c>
      <c r="AB1400" s="78">
        <f t="shared" si="691"/>
        <v>0</v>
      </c>
      <c r="AC1400" s="78">
        <f t="shared" si="692"/>
        <v>0</v>
      </c>
      <c r="AD1400" s="78">
        <f t="shared" si="693"/>
        <v>0</v>
      </c>
      <c r="AE1400" s="78">
        <f t="shared" si="694"/>
        <v>0</v>
      </c>
      <c r="AF1400" s="78">
        <f t="shared" si="695"/>
        <v>0</v>
      </c>
      <c r="AG1400" s="78">
        <f t="shared" si="710"/>
        <v>0</v>
      </c>
      <c r="AH1400" s="78">
        <f t="shared" si="696"/>
        <v>0</v>
      </c>
      <c r="AI1400" s="78">
        <f t="shared" si="697"/>
        <v>0</v>
      </c>
      <c r="AJ1400" s="78">
        <f t="shared" si="698"/>
        <v>0</v>
      </c>
      <c r="AK1400" s="78">
        <f t="shared" si="699"/>
        <v>0</v>
      </c>
      <c r="AL1400" s="78">
        <f t="shared" si="700"/>
        <v>0</v>
      </c>
      <c r="AM1400" s="78">
        <f t="shared" si="701"/>
        <v>0</v>
      </c>
      <c r="AN1400" s="78">
        <f t="shared" si="702"/>
        <v>1</v>
      </c>
      <c r="AO1400" s="78">
        <f t="shared" si="703"/>
        <v>0</v>
      </c>
      <c r="AP1400" s="78">
        <f t="shared" si="704"/>
        <v>0</v>
      </c>
      <c r="AQ1400" s="78">
        <f t="shared" si="705"/>
        <v>0</v>
      </c>
      <c r="AR1400" s="78">
        <f t="shared" si="706"/>
        <v>0</v>
      </c>
      <c r="AS1400" s="78">
        <f t="shared" si="707"/>
        <v>0</v>
      </c>
      <c r="AT1400" s="78">
        <f t="shared" si="708"/>
        <v>0</v>
      </c>
      <c r="AU1400" s="78">
        <f t="shared" si="709"/>
        <v>1</v>
      </c>
      <c r="AV1400" s="78">
        <f>IF(AND(M1400&gt;=35,M1400&lt;=39),1,0)</f>
        <v>0</v>
      </c>
      <c r="AW1400" s="78">
        <f>IF(AND(M1400&gt;=40,M1400&lt;=44),1,0)</f>
        <v>0</v>
      </c>
      <c r="AX1400" s="78">
        <f>IF(AND(M1400&gt;=45,M1400&lt;=49),1,0)</f>
        <v>0</v>
      </c>
      <c r="AY1400" s="78">
        <f>IF(AND(M1400&gt;=50,M1400&lt;=54),1,0)</f>
        <v>0</v>
      </c>
      <c r="AZ1400" s="78">
        <f>IF(AND(M1400&gt;=55,M1400&lt;=59),1,0)</f>
        <v>0</v>
      </c>
      <c r="BA1400" s="78">
        <f>IF(AND(M1400&gt;=60,M1400&lt;=64),1,0)</f>
        <v>0</v>
      </c>
      <c r="BB1400" s="78">
        <f>IF(AND(M1400&gt;=65,M1400&lt;=69),1,0)</f>
        <v>0</v>
      </c>
      <c r="BC1400" s="78">
        <f>IF(AND(M1400&gt;=70,M1400&lt;=74),1,0)</f>
        <v>0</v>
      </c>
      <c r="BD1400" s="78">
        <f>IF(AND(M1400&gt;=75,M1400&lt;=79),1,0)</f>
        <v>0</v>
      </c>
      <c r="BE1400" s="78">
        <f>IF(AND(M1400&gt;=80,M1400&lt;=84),1,0)</f>
        <v>0</v>
      </c>
      <c r="BF1400" s="78">
        <f>IF(AND(M1400&gt;=85,M1400&lt;=89),1,0)</f>
        <v>1</v>
      </c>
      <c r="BG1400" s="78">
        <f>IF(AND(M1400&gt;=90,M1400&lt;=94),1,0)</f>
        <v>0</v>
      </c>
      <c r="BH1400" s="78">
        <f>IF(AND(M1400&gt;=95,M1400&lt;=99),1,0)</f>
        <v>0</v>
      </c>
      <c r="BI1400" s="78">
        <f>IF(AND(M1400&gt;=100,M1400&lt;=105),1,0)</f>
        <v>0</v>
      </c>
      <c r="BJ1400" s="78">
        <f>IF(I1400&lt;$BK$2,1,0)</f>
        <v>1</v>
      </c>
      <c r="BK1400" s="78">
        <f>IF(I1400&gt;$BK$2,1,0)</f>
        <v>0</v>
      </c>
      <c r="BL1400" s="79">
        <f>IF(J1400=$BL$2,1,0)</f>
        <v>0</v>
      </c>
      <c r="BM1400" s="79">
        <f>IF(J1400=$BM422,1,0)</f>
        <v>0</v>
      </c>
      <c r="BN1400" s="79">
        <f>IF(J1400=$BN422,1,0)</f>
        <v>0</v>
      </c>
      <c r="BO1400" s="79">
        <f>IF(J1400=$BO422,1,0)</f>
        <v>0</v>
      </c>
      <c r="BP1400" s="79">
        <f>IF(J1400=$BP422,1,0)</f>
        <v>0</v>
      </c>
      <c r="BQ1400" s="79">
        <f>IF(J1400=$BQ$2,1,0)</f>
        <v>0</v>
      </c>
      <c r="BR1400" s="79">
        <f>IF(J1400=$BR$2,1,0)</f>
        <v>0</v>
      </c>
      <c r="BS1400" s="78">
        <f>IF(F1400=$BS$2,1,0)</f>
        <v>0</v>
      </c>
      <c r="BT1400" s="78">
        <f>IF(F1400=$BT$2,1,0)</f>
        <v>0</v>
      </c>
      <c r="BU1400" s="78">
        <f>IF(F1400=$BU$2,1,0)</f>
        <v>0</v>
      </c>
      <c r="BV1400" s="78">
        <f>IF(F1400=$BV$2,1,0)</f>
        <v>1</v>
      </c>
      <c r="BW1400" s="78">
        <f>IF(F1400=$BW$2,1,0)</f>
        <v>0</v>
      </c>
      <c r="BX1400" s="78">
        <f>IF(F1400=$BX$2,1,0)</f>
        <v>0</v>
      </c>
      <c r="BY1400" s="78">
        <f>IF(F1400=$BY$2,1,0)</f>
        <v>0</v>
      </c>
      <c r="BZ1400" s="78">
        <f>IF(F1400=$BZ$2,1,0)</f>
        <v>0</v>
      </c>
      <c r="CA1400" t="s">
        <v>2420</v>
      </c>
      <c r="CB1400" s="1">
        <v>0</v>
      </c>
      <c r="CC1400" s="1">
        <v>0</v>
      </c>
    </row>
    <row r="1401" spans="2:81" x14ac:dyDescent="0.3">
      <c r="B1401" s="1">
        <v>39</v>
      </c>
      <c r="C1401" t="s">
        <v>161</v>
      </c>
      <c r="D1401" t="s">
        <v>66</v>
      </c>
      <c r="E1401" s="1" t="s">
        <v>620</v>
      </c>
      <c r="F1401" t="s">
        <v>35</v>
      </c>
      <c r="G1401">
        <v>29</v>
      </c>
      <c r="H1401" s="1">
        <v>2018</v>
      </c>
      <c r="I1401" s="36">
        <v>0.79861111111111116</v>
      </c>
      <c r="J1401" s="1" t="s">
        <v>5</v>
      </c>
      <c r="K1401" s="39">
        <v>24007</v>
      </c>
      <c r="L1401" t="s">
        <v>1871</v>
      </c>
      <c r="M1401" s="76">
        <v>92</v>
      </c>
      <c r="N1401" t="str">
        <f t="shared" si="679"/>
        <v>ptcldy</v>
      </c>
      <c r="O1401" s="78">
        <f t="shared" si="680"/>
        <v>0</v>
      </c>
      <c r="P1401" s="78">
        <v>0</v>
      </c>
      <c r="Q1401" s="78">
        <v>0</v>
      </c>
      <c r="R1401" s="78">
        <f t="shared" si="681"/>
        <v>0</v>
      </c>
      <c r="S1401" s="78">
        <f t="shared" si="682"/>
        <v>0</v>
      </c>
      <c r="T1401" s="78">
        <f t="shared" si="683"/>
        <v>0</v>
      </c>
      <c r="U1401" s="78">
        <f t="shared" si="684"/>
        <v>0</v>
      </c>
      <c r="V1401" s="78">
        <f t="shared" si="685"/>
        <v>0</v>
      </c>
      <c r="W1401" s="78">
        <f t="shared" si="686"/>
        <v>0</v>
      </c>
      <c r="X1401" s="78">
        <f t="shared" si="687"/>
        <v>0</v>
      </c>
      <c r="Y1401" s="78">
        <f t="shared" si="688"/>
        <v>0</v>
      </c>
      <c r="Z1401" s="78">
        <f t="shared" si="689"/>
        <v>0</v>
      </c>
      <c r="AA1401" s="78">
        <f t="shared" si="690"/>
        <v>0</v>
      </c>
      <c r="AB1401" s="78">
        <f t="shared" si="691"/>
        <v>0</v>
      </c>
      <c r="AC1401" s="78">
        <f t="shared" si="692"/>
        <v>1</v>
      </c>
      <c r="AD1401" s="78">
        <f t="shared" si="693"/>
        <v>0</v>
      </c>
      <c r="AE1401" s="78">
        <f t="shared" si="694"/>
        <v>0</v>
      </c>
      <c r="AF1401" s="78">
        <f t="shared" si="695"/>
        <v>0</v>
      </c>
      <c r="AG1401" s="78">
        <f t="shared" si="710"/>
        <v>0</v>
      </c>
      <c r="AH1401" s="78">
        <f t="shared" si="696"/>
        <v>0</v>
      </c>
      <c r="AI1401" s="78">
        <f t="shared" si="697"/>
        <v>0</v>
      </c>
      <c r="AJ1401" s="78">
        <f t="shared" si="698"/>
        <v>0</v>
      </c>
      <c r="AK1401" s="78">
        <f t="shared" si="699"/>
        <v>0</v>
      </c>
      <c r="AL1401" s="78">
        <f t="shared" si="700"/>
        <v>0</v>
      </c>
      <c r="AM1401" s="78">
        <f t="shared" si="701"/>
        <v>0</v>
      </c>
      <c r="AN1401" s="78">
        <f t="shared" si="702"/>
        <v>0</v>
      </c>
      <c r="AO1401" s="78">
        <f t="shared" si="703"/>
        <v>0</v>
      </c>
      <c r="AP1401" s="78">
        <f t="shared" si="704"/>
        <v>0</v>
      </c>
      <c r="AQ1401" s="78">
        <f t="shared" si="705"/>
        <v>0</v>
      </c>
      <c r="AR1401" s="78">
        <f t="shared" si="706"/>
        <v>0</v>
      </c>
      <c r="AS1401" s="78">
        <f t="shared" si="707"/>
        <v>0</v>
      </c>
      <c r="AT1401" s="78">
        <f t="shared" si="708"/>
        <v>0</v>
      </c>
      <c r="AU1401" s="78">
        <f t="shared" si="709"/>
        <v>1</v>
      </c>
      <c r="AV1401" s="78">
        <f>IF(AND(M1401&gt;=35,M1401&lt;=39),1,0)</f>
        <v>0</v>
      </c>
      <c r="AW1401" s="78">
        <f>IF(AND(M1401&gt;=40,M1401&lt;=44),1,0)</f>
        <v>0</v>
      </c>
      <c r="AX1401" s="78">
        <f>IF(AND(M1401&gt;=45,M1401&lt;=49),1,0)</f>
        <v>0</v>
      </c>
      <c r="AY1401" s="78">
        <f>IF(AND(M1401&gt;=50,M1401&lt;=54),1,0)</f>
        <v>0</v>
      </c>
      <c r="AZ1401" s="78">
        <f>IF(AND(M1401&gt;=55,M1401&lt;=59),1,0)</f>
        <v>0</v>
      </c>
      <c r="BA1401" s="78">
        <f>IF(AND(M1401&gt;=60,M1401&lt;=64),1,0)</f>
        <v>0</v>
      </c>
      <c r="BB1401" s="78">
        <f>IF(AND(M1401&gt;=65,M1401&lt;=69),1,0)</f>
        <v>0</v>
      </c>
      <c r="BC1401" s="78">
        <f>IF(AND(M1401&gt;=70,M1401&lt;=74),1,0)</f>
        <v>0</v>
      </c>
      <c r="BD1401" s="78">
        <f>IF(AND(M1401&gt;=75,M1401&lt;=79),1,0)</f>
        <v>0</v>
      </c>
      <c r="BE1401" s="78">
        <f>IF(AND(M1401&gt;=80,M1401&lt;=84),1,0)</f>
        <v>0</v>
      </c>
      <c r="BF1401" s="78">
        <f>IF(AND(M1401&gt;=85,M1401&lt;=89),1,0)</f>
        <v>0</v>
      </c>
      <c r="BG1401" s="78">
        <f>IF(AND(M1401&gt;=90,M1401&lt;=94),1,0)</f>
        <v>1</v>
      </c>
      <c r="BH1401" s="78">
        <f>IF(AND(M1401&gt;=95,M1401&lt;=99),1,0)</f>
        <v>0</v>
      </c>
      <c r="BI1401" s="78">
        <f>IF(AND(M1401&gt;=100,M1401&lt;=105),1,0)</f>
        <v>0</v>
      </c>
      <c r="BJ1401" s="78">
        <f>IF(I1401&lt;$BK$2,1,0)</f>
        <v>0</v>
      </c>
      <c r="BK1401" s="78">
        <f>IF(I1401&gt;$BK$2,1,0)</f>
        <v>1</v>
      </c>
      <c r="BL1401" s="79">
        <f>IF(J1401=$BL$2,1,0)</f>
        <v>0</v>
      </c>
      <c r="BM1401" s="79">
        <f>IF(J1401=$BM423,1,0)</f>
        <v>0</v>
      </c>
      <c r="BN1401" s="79">
        <f>IF(J1401=$BN423,1,0)</f>
        <v>0</v>
      </c>
      <c r="BO1401" s="79">
        <f>IF(J1401=$BO423,1,0)</f>
        <v>0</v>
      </c>
      <c r="BP1401" s="79">
        <f>IF(J1401=$BP423,1,0)</f>
        <v>0</v>
      </c>
      <c r="BQ1401" s="79">
        <f>IF(J1401=$BQ$2,1,0)</f>
        <v>0</v>
      </c>
      <c r="BR1401" s="79">
        <f>IF(J1401=$BR$2,1,0)</f>
        <v>0</v>
      </c>
      <c r="BS1401" s="78">
        <f>IF(F1401=$BS$2,1,0)</f>
        <v>0</v>
      </c>
      <c r="BT1401" s="78">
        <f>IF(F1401=$BT$2,1,0)</f>
        <v>0</v>
      </c>
      <c r="BU1401" s="78">
        <f>IF(F1401=$BU$2,1,0)</f>
        <v>0</v>
      </c>
      <c r="BV1401" s="78">
        <f>IF(F1401=$BV$2,1,0)</f>
        <v>1</v>
      </c>
      <c r="BW1401" s="78">
        <f>IF(F1401=$BW$2,1,0)</f>
        <v>0</v>
      </c>
      <c r="BX1401" s="78">
        <f>IF(F1401=$BX$2,1,0)</f>
        <v>0</v>
      </c>
      <c r="BY1401" s="78">
        <f>IF(F1401=$BY$2,1,0)</f>
        <v>0</v>
      </c>
      <c r="BZ1401" s="78">
        <f>IF(F1401=$BZ$2,1,0)</f>
        <v>0</v>
      </c>
      <c r="CA1401" t="s">
        <v>1969</v>
      </c>
      <c r="CB1401" s="1">
        <v>0</v>
      </c>
      <c r="CC1401" s="1">
        <v>0</v>
      </c>
    </row>
    <row r="1402" spans="2:81" x14ac:dyDescent="0.3">
      <c r="B1402" s="1">
        <v>40</v>
      </c>
      <c r="C1402" t="s">
        <v>161</v>
      </c>
      <c r="D1402" t="s">
        <v>66</v>
      </c>
      <c r="E1402" s="1" t="s">
        <v>621</v>
      </c>
      <c r="F1402" t="s">
        <v>35</v>
      </c>
      <c r="G1402">
        <v>30</v>
      </c>
      <c r="H1402" s="1">
        <v>2018</v>
      </c>
      <c r="I1402" s="36">
        <v>0.67291666666666661</v>
      </c>
      <c r="J1402" s="1" t="s">
        <v>7</v>
      </c>
      <c r="K1402" s="39">
        <v>38838</v>
      </c>
      <c r="L1402" t="s">
        <v>2395</v>
      </c>
      <c r="M1402" s="76">
        <v>93</v>
      </c>
      <c r="N1402" t="str">
        <f t="shared" si="679"/>
        <v>ptcldy</v>
      </c>
      <c r="O1402" s="78">
        <f t="shared" si="680"/>
        <v>0</v>
      </c>
      <c r="P1402" s="78">
        <v>0</v>
      </c>
      <c r="Q1402" s="78">
        <v>0</v>
      </c>
      <c r="R1402" s="78">
        <f t="shared" si="681"/>
        <v>0</v>
      </c>
      <c r="S1402" s="78">
        <f t="shared" si="682"/>
        <v>0</v>
      </c>
      <c r="T1402" s="78">
        <f t="shared" si="683"/>
        <v>0</v>
      </c>
      <c r="U1402" s="78">
        <f t="shared" si="684"/>
        <v>0</v>
      </c>
      <c r="V1402" s="78">
        <f t="shared" si="685"/>
        <v>0</v>
      </c>
      <c r="W1402" s="78">
        <f t="shared" si="686"/>
        <v>0</v>
      </c>
      <c r="X1402" s="78">
        <f t="shared" si="687"/>
        <v>0</v>
      </c>
      <c r="Y1402" s="78">
        <f t="shared" si="688"/>
        <v>0</v>
      </c>
      <c r="Z1402" s="78">
        <f t="shared" si="689"/>
        <v>0</v>
      </c>
      <c r="AA1402" s="78">
        <f t="shared" si="690"/>
        <v>0</v>
      </c>
      <c r="AB1402" s="78">
        <f t="shared" si="691"/>
        <v>0</v>
      </c>
      <c r="AC1402" s="78">
        <f t="shared" si="692"/>
        <v>1</v>
      </c>
      <c r="AD1402" s="78">
        <f t="shared" si="693"/>
        <v>0</v>
      </c>
      <c r="AE1402" s="78">
        <f t="shared" si="694"/>
        <v>0</v>
      </c>
      <c r="AF1402" s="78">
        <f t="shared" si="695"/>
        <v>0</v>
      </c>
      <c r="AG1402" s="78">
        <f t="shared" si="710"/>
        <v>0</v>
      </c>
      <c r="AH1402" s="78">
        <f t="shared" si="696"/>
        <v>0</v>
      </c>
      <c r="AI1402" s="78">
        <f t="shared" si="697"/>
        <v>0</v>
      </c>
      <c r="AJ1402" s="78">
        <f t="shared" si="698"/>
        <v>0</v>
      </c>
      <c r="AK1402" s="78">
        <f t="shared" si="699"/>
        <v>0</v>
      </c>
      <c r="AL1402" s="78">
        <f t="shared" si="700"/>
        <v>0</v>
      </c>
      <c r="AM1402" s="78">
        <f t="shared" si="701"/>
        <v>0</v>
      </c>
      <c r="AN1402" s="78">
        <f t="shared" si="702"/>
        <v>0</v>
      </c>
      <c r="AO1402" s="78">
        <f t="shared" si="703"/>
        <v>0</v>
      </c>
      <c r="AP1402" s="78">
        <f t="shared" si="704"/>
        <v>0</v>
      </c>
      <c r="AQ1402" s="78">
        <f t="shared" si="705"/>
        <v>0</v>
      </c>
      <c r="AR1402" s="78">
        <f t="shared" si="706"/>
        <v>0</v>
      </c>
      <c r="AS1402" s="78">
        <f t="shared" si="707"/>
        <v>0</v>
      </c>
      <c r="AT1402" s="78">
        <f t="shared" si="708"/>
        <v>0</v>
      </c>
      <c r="AU1402" s="78">
        <f t="shared" si="709"/>
        <v>1</v>
      </c>
      <c r="AV1402" s="78">
        <f>IF(AND(M1402&gt;=35,M1402&lt;=39),1,0)</f>
        <v>0</v>
      </c>
      <c r="AW1402" s="78">
        <f>IF(AND(M1402&gt;=40,M1402&lt;=44),1,0)</f>
        <v>0</v>
      </c>
      <c r="AX1402" s="78">
        <f>IF(AND(M1402&gt;=45,M1402&lt;=49),1,0)</f>
        <v>0</v>
      </c>
      <c r="AY1402" s="78">
        <f>IF(AND(M1402&gt;=50,M1402&lt;=54),1,0)</f>
        <v>0</v>
      </c>
      <c r="AZ1402" s="78">
        <f>IF(AND(M1402&gt;=55,M1402&lt;=59),1,0)</f>
        <v>0</v>
      </c>
      <c r="BA1402" s="78">
        <f>IF(AND(M1402&gt;=60,M1402&lt;=64),1,0)</f>
        <v>0</v>
      </c>
      <c r="BB1402" s="78">
        <f>IF(AND(M1402&gt;=65,M1402&lt;=69),1,0)</f>
        <v>0</v>
      </c>
      <c r="BC1402" s="78">
        <f>IF(AND(M1402&gt;=70,M1402&lt;=74),1,0)</f>
        <v>0</v>
      </c>
      <c r="BD1402" s="78">
        <f>IF(AND(M1402&gt;=75,M1402&lt;=79),1,0)</f>
        <v>0</v>
      </c>
      <c r="BE1402" s="78">
        <f>IF(AND(M1402&gt;=80,M1402&lt;=84),1,0)</f>
        <v>0</v>
      </c>
      <c r="BF1402" s="78">
        <f>IF(AND(M1402&gt;=85,M1402&lt;=89),1,0)</f>
        <v>0</v>
      </c>
      <c r="BG1402" s="78">
        <f>IF(AND(M1402&gt;=90,M1402&lt;=94),1,0)</f>
        <v>1</v>
      </c>
      <c r="BH1402" s="78">
        <f>IF(AND(M1402&gt;=95,M1402&lt;=99),1,0)</f>
        <v>0</v>
      </c>
      <c r="BI1402" s="78">
        <f>IF(AND(M1402&gt;=100,M1402&lt;=105),1,0)</f>
        <v>0</v>
      </c>
      <c r="BJ1402" s="78">
        <f>IF(I1402&lt;$BK$2,1,0)</f>
        <v>1</v>
      </c>
      <c r="BK1402" s="78">
        <f>IF(I1402&gt;$BK$2,1,0)</f>
        <v>0</v>
      </c>
      <c r="BL1402" s="79">
        <f>IF(J1402=$BL$2,1,0)</f>
        <v>0</v>
      </c>
      <c r="BM1402" s="79">
        <f>IF(J1402=$BM424,1,0)</f>
        <v>0</v>
      </c>
      <c r="BN1402" s="79">
        <f>IF(J1402=$BN424,1,0)</f>
        <v>0</v>
      </c>
      <c r="BO1402" s="79">
        <f>IF(J1402=$BO424,1,0)</f>
        <v>0</v>
      </c>
      <c r="BP1402" s="79">
        <f>IF(J1402=$BP424,1,0)</f>
        <v>0</v>
      </c>
      <c r="BQ1402" s="79">
        <f>IF(J1402=$BQ$2,1,0)</f>
        <v>1</v>
      </c>
      <c r="BR1402" s="79">
        <f>IF(J1402=$BR$2,1,0)</f>
        <v>0</v>
      </c>
      <c r="BS1402" s="78">
        <f>IF(F1402=$BS$2,1,0)</f>
        <v>0</v>
      </c>
      <c r="BT1402" s="78">
        <f>IF(F1402=$BT$2,1,0)</f>
        <v>0</v>
      </c>
      <c r="BU1402" s="78">
        <f>IF(F1402=$BU$2,1,0)</f>
        <v>0</v>
      </c>
      <c r="BV1402" s="78">
        <f>IF(F1402=$BV$2,1,0)</f>
        <v>1</v>
      </c>
      <c r="BW1402" s="78">
        <f>IF(F1402=$BW$2,1,0)</f>
        <v>0</v>
      </c>
      <c r="BX1402" s="78">
        <f>IF(F1402=$BX$2,1,0)</f>
        <v>0</v>
      </c>
      <c r="BY1402" s="78">
        <f>IF(F1402=$BY$2,1,0)</f>
        <v>0</v>
      </c>
      <c r="BZ1402" s="78">
        <f>IF(F1402=$BZ$2,1,0)</f>
        <v>0</v>
      </c>
      <c r="CA1402" t="s">
        <v>2421</v>
      </c>
      <c r="CB1402" s="1">
        <v>0</v>
      </c>
      <c r="CC1402" s="1">
        <v>0</v>
      </c>
    </row>
    <row r="1403" spans="2:81" x14ac:dyDescent="0.3">
      <c r="B1403" s="1">
        <v>41</v>
      </c>
      <c r="C1403" t="s">
        <v>161</v>
      </c>
      <c r="D1403" t="s">
        <v>66</v>
      </c>
      <c r="E1403" s="31" t="s">
        <v>622</v>
      </c>
      <c r="F1403" t="s">
        <v>48</v>
      </c>
      <c r="G1403">
        <v>1</v>
      </c>
      <c r="H1403" s="1">
        <v>2018</v>
      </c>
      <c r="I1403" s="36">
        <v>0.54722222222222217</v>
      </c>
      <c r="J1403" s="1" t="s">
        <v>8</v>
      </c>
      <c r="K1403" s="39">
        <v>18351</v>
      </c>
      <c r="L1403" t="s">
        <v>2396</v>
      </c>
      <c r="M1403" s="76">
        <v>94</v>
      </c>
      <c r="N1403" t="str">
        <f t="shared" si="679"/>
        <v>sunny</v>
      </c>
      <c r="O1403" s="78">
        <f t="shared" si="680"/>
        <v>0</v>
      </c>
      <c r="P1403" s="78">
        <v>0</v>
      </c>
      <c r="Q1403" s="78">
        <v>0</v>
      </c>
      <c r="R1403" s="78">
        <f t="shared" si="681"/>
        <v>0</v>
      </c>
      <c r="S1403" s="78">
        <f t="shared" si="682"/>
        <v>0</v>
      </c>
      <c r="T1403" s="78">
        <f t="shared" si="683"/>
        <v>0</v>
      </c>
      <c r="U1403" s="78">
        <f t="shared" si="684"/>
        <v>0</v>
      </c>
      <c r="V1403" s="78">
        <f t="shared" si="685"/>
        <v>0</v>
      </c>
      <c r="W1403" s="78">
        <f t="shared" si="686"/>
        <v>0</v>
      </c>
      <c r="X1403" s="78">
        <f t="shared" si="687"/>
        <v>0</v>
      </c>
      <c r="Y1403" s="78">
        <f t="shared" si="688"/>
        <v>0</v>
      </c>
      <c r="Z1403" s="78">
        <f t="shared" si="689"/>
        <v>0</v>
      </c>
      <c r="AA1403" s="78">
        <f t="shared" si="690"/>
        <v>0</v>
      </c>
      <c r="AB1403" s="78">
        <f t="shared" si="691"/>
        <v>0</v>
      </c>
      <c r="AC1403" s="78">
        <f t="shared" si="692"/>
        <v>1</v>
      </c>
      <c r="AD1403" s="78">
        <f t="shared" si="693"/>
        <v>0</v>
      </c>
      <c r="AE1403" s="78">
        <f t="shared" si="694"/>
        <v>0</v>
      </c>
      <c r="AF1403" s="78">
        <f t="shared" si="695"/>
        <v>0</v>
      </c>
      <c r="AG1403" s="78">
        <f t="shared" si="710"/>
        <v>0</v>
      </c>
      <c r="AH1403" s="78">
        <f t="shared" si="696"/>
        <v>0</v>
      </c>
      <c r="AI1403" s="78">
        <f t="shared" si="697"/>
        <v>0</v>
      </c>
      <c r="AJ1403" s="78">
        <f t="shared" si="698"/>
        <v>0</v>
      </c>
      <c r="AK1403" s="78">
        <f t="shared" si="699"/>
        <v>0</v>
      </c>
      <c r="AL1403" s="78">
        <f t="shared" si="700"/>
        <v>0</v>
      </c>
      <c r="AM1403" s="78">
        <f t="shared" si="701"/>
        <v>0</v>
      </c>
      <c r="AN1403" s="78">
        <f t="shared" si="702"/>
        <v>0</v>
      </c>
      <c r="AO1403" s="78">
        <f t="shared" si="703"/>
        <v>0</v>
      </c>
      <c r="AP1403" s="78">
        <f t="shared" si="704"/>
        <v>0</v>
      </c>
      <c r="AQ1403" s="78">
        <f t="shared" si="705"/>
        <v>0</v>
      </c>
      <c r="AR1403" s="78">
        <f t="shared" si="706"/>
        <v>0</v>
      </c>
      <c r="AS1403" s="78">
        <f t="shared" si="707"/>
        <v>0</v>
      </c>
      <c r="AT1403" s="78">
        <f t="shared" si="708"/>
        <v>0</v>
      </c>
      <c r="AU1403" s="78">
        <f t="shared" si="709"/>
        <v>1</v>
      </c>
      <c r="AV1403" s="78">
        <f>IF(AND(M1403&gt;=35,M1403&lt;=39),1,0)</f>
        <v>0</v>
      </c>
      <c r="AW1403" s="78">
        <f>IF(AND(M1403&gt;=40,M1403&lt;=44),1,0)</f>
        <v>0</v>
      </c>
      <c r="AX1403" s="78">
        <f>IF(AND(M1403&gt;=45,M1403&lt;=49),1,0)</f>
        <v>0</v>
      </c>
      <c r="AY1403" s="78">
        <f>IF(AND(M1403&gt;=50,M1403&lt;=54),1,0)</f>
        <v>0</v>
      </c>
      <c r="AZ1403" s="78">
        <f>IF(AND(M1403&gt;=55,M1403&lt;=59),1,0)</f>
        <v>0</v>
      </c>
      <c r="BA1403" s="78">
        <f>IF(AND(M1403&gt;=60,M1403&lt;=64),1,0)</f>
        <v>0</v>
      </c>
      <c r="BB1403" s="78">
        <f>IF(AND(M1403&gt;=65,M1403&lt;=69),1,0)</f>
        <v>0</v>
      </c>
      <c r="BC1403" s="78">
        <f>IF(AND(M1403&gt;=70,M1403&lt;=74),1,0)</f>
        <v>0</v>
      </c>
      <c r="BD1403" s="78">
        <f>IF(AND(M1403&gt;=75,M1403&lt;=79),1,0)</f>
        <v>0</v>
      </c>
      <c r="BE1403" s="78">
        <f>IF(AND(M1403&gt;=80,M1403&lt;=84),1,0)</f>
        <v>0</v>
      </c>
      <c r="BF1403" s="78">
        <f>IF(AND(M1403&gt;=85,M1403&lt;=89),1,0)</f>
        <v>0</v>
      </c>
      <c r="BG1403" s="78">
        <f>IF(AND(M1403&gt;=90,M1403&lt;=94),1,0)</f>
        <v>1</v>
      </c>
      <c r="BH1403" s="78">
        <f>IF(AND(M1403&gt;=95,M1403&lt;=99),1,0)</f>
        <v>0</v>
      </c>
      <c r="BI1403" s="78">
        <f>IF(AND(M1403&gt;=100,M1403&lt;=105),1,0)</f>
        <v>0</v>
      </c>
      <c r="BJ1403" s="78">
        <f>IF(I1403&lt;$BK$2,1,0)</f>
        <v>1</v>
      </c>
      <c r="BK1403" s="78">
        <f>IF(I1403&gt;$BK$2,1,0)</f>
        <v>0</v>
      </c>
      <c r="BL1403" s="79">
        <f>IF(J1403=$BL$2,1,0)</f>
        <v>0</v>
      </c>
      <c r="BM1403" s="79">
        <f>IF(J1403=$BM425,1,0)</f>
        <v>0</v>
      </c>
      <c r="BN1403" s="79">
        <f>IF(J1403=$BN425,1,0)</f>
        <v>0</v>
      </c>
      <c r="BO1403" s="79">
        <f>IF(J1403=$BO425,1,0)</f>
        <v>0</v>
      </c>
      <c r="BP1403" s="79">
        <f>IF(J1403=$BP425,1,0)</f>
        <v>0</v>
      </c>
      <c r="BQ1403" s="79">
        <f>IF(J1403=$BQ$2,1,0)</f>
        <v>0</v>
      </c>
      <c r="BR1403" s="79">
        <f>IF(J1403=$BR$2,1,0)</f>
        <v>1</v>
      </c>
      <c r="BS1403" s="78">
        <f>IF(F1403=$BS$2,1,0)</f>
        <v>0</v>
      </c>
      <c r="BT1403" s="78">
        <f>IF(F1403=$BT$2,1,0)</f>
        <v>0</v>
      </c>
      <c r="BU1403" s="78">
        <f>IF(F1403=$BU$2,1,0)</f>
        <v>0</v>
      </c>
      <c r="BV1403" s="78">
        <f>IF(F1403=$BV$2,1,0)</f>
        <v>0</v>
      </c>
      <c r="BW1403" s="78">
        <f>IF(F1403=$BW$2,1,0)</f>
        <v>1</v>
      </c>
      <c r="BX1403" s="78">
        <f>IF(F1403=$BX$2,1,0)</f>
        <v>0</v>
      </c>
      <c r="BY1403" s="78">
        <f>IF(F1403=$BY$2,1,0)</f>
        <v>0</v>
      </c>
      <c r="BZ1403" s="78">
        <f>IF(F1403=$BZ$2,1,0)</f>
        <v>0</v>
      </c>
      <c r="CA1403" t="s">
        <v>2422</v>
      </c>
      <c r="CB1403" s="1">
        <v>0</v>
      </c>
      <c r="CC1403" s="1">
        <v>0</v>
      </c>
    </row>
    <row r="1404" spans="2:81" x14ac:dyDescent="0.3">
      <c r="B1404" s="1" t="s">
        <v>2355</v>
      </c>
      <c r="C1404" t="s">
        <v>162</v>
      </c>
      <c r="D1404" t="s">
        <v>75</v>
      </c>
      <c r="E1404" s="1" t="s">
        <v>2371</v>
      </c>
      <c r="F1404" t="s">
        <v>48</v>
      </c>
      <c r="G1404">
        <v>9</v>
      </c>
      <c r="H1404" s="1">
        <v>2018</v>
      </c>
      <c r="I1404" s="36">
        <v>0.67152777777777783</v>
      </c>
      <c r="J1404" s="1" t="s">
        <v>6</v>
      </c>
      <c r="K1404" s="39">
        <v>26340</v>
      </c>
      <c r="L1404" t="s">
        <v>1777</v>
      </c>
      <c r="M1404" s="76">
        <v>86</v>
      </c>
      <c r="N1404" t="str">
        <f t="shared" si="679"/>
        <v>clear</v>
      </c>
      <c r="O1404" s="78">
        <f t="shared" si="680"/>
        <v>0</v>
      </c>
      <c r="P1404" s="78">
        <v>0</v>
      </c>
      <c r="Q1404" s="78">
        <v>0</v>
      </c>
      <c r="R1404" s="78">
        <f t="shared" si="681"/>
        <v>0</v>
      </c>
      <c r="S1404" s="78">
        <f t="shared" si="682"/>
        <v>0</v>
      </c>
      <c r="T1404" s="78">
        <f t="shared" si="683"/>
        <v>0</v>
      </c>
      <c r="U1404" s="78">
        <f t="shared" si="684"/>
        <v>0</v>
      </c>
      <c r="V1404" s="78">
        <f t="shared" si="685"/>
        <v>0</v>
      </c>
      <c r="W1404" s="78">
        <f t="shared" si="686"/>
        <v>0</v>
      </c>
      <c r="X1404" s="78">
        <f t="shared" si="687"/>
        <v>0</v>
      </c>
      <c r="Y1404" s="78">
        <f t="shared" si="688"/>
        <v>0</v>
      </c>
      <c r="Z1404" s="78">
        <f t="shared" si="689"/>
        <v>0</v>
      </c>
      <c r="AA1404" s="78">
        <f t="shared" si="690"/>
        <v>0</v>
      </c>
      <c r="AB1404" s="78">
        <f t="shared" si="691"/>
        <v>0</v>
      </c>
      <c r="AC1404" s="78">
        <f t="shared" si="692"/>
        <v>0</v>
      </c>
      <c r="AD1404" s="78">
        <f t="shared" si="693"/>
        <v>0</v>
      </c>
      <c r="AE1404" s="78">
        <f t="shared" si="694"/>
        <v>0</v>
      </c>
      <c r="AF1404" s="78">
        <f t="shared" si="695"/>
        <v>0</v>
      </c>
      <c r="AG1404" s="78">
        <f t="shared" si="710"/>
        <v>0</v>
      </c>
      <c r="AH1404" s="78">
        <f t="shared" si="696"/>
        <v>0</v>
      </c>
      <c r="AI1404" s="78">
        <f t="shared" si="697"/>
        <v>1</v>
      </c>
      <c r="AJ1404" s="78">
        <f t="shared" si="698"/>
        <v>0</v>
      </c>
      <c r="AK1404" s="78">
        <f t="shared" si="699"/>
        <v>0</v>
      </c>
      <c r="AL1404" s="78">
        <f t="shared" si="700"/>
        <v>0</v>
      </c>
      <c r="AM1404" s="78">
        <f t="shared" si="701"/>
        <v>0</v>
      </c>
      <c r="AN1404" s="78">
        <f t="shared" si="702"/>
        <v>0</v>
      </c>
      <c r="AO1404" s="78">
        <f t="shared" si="703"/>
        <v>0</v>
      </c>
      <c r="AP1404" s="78">
        <f t="shared" si="704"/>
        <v>0</v>
      </c>
      <c r="AQ1404" s="78">
        <f t="shared" si="705"/>
        <v>0</v>
      </c>
      <c r="AR1404" s="78">
        <f t="shared" si="706"/>
        <v>0</v>
      </c>
      <c r="AS1404" s="78">
        <f t="shared" si="707"/>
        <v>0</v>
      </c>
      <c r="AT1404" s="78">
        <f t="shared" si="708"/>
        <v>0</v>
      </c>
      <c r="AU1404" s="78">
        <f t="shared" si="709"/>
        <v>1</v>
      </c>
      <c r="AV1404" s="78">
        <f>IF(AND(M1404&gt;=35,M1404&lt;=39),1,0)</f>
        <v>0</v>
      </c>
      <c r="AW1404" s="78">
        <f>IF(AND(M1404&gt;=40,M1404&lt;=44),1,0)</f>
        <v>0</v>
      </c>
      <c r="AX1404" s="78">
        <f>IF(AND(M1404&gt;=45,M1404&lt;=49),1,0)</f>
        <v>0</v>
      </c>
      <c r="AY1404" s="78">
        <f>IF(AND(M1404&gt;=50,M1404&lt;=54),1,0)</f>
        <v>0</v>
      </c>
      <c r="AZ1404" s="78">
        <f>IF(AND(M1404&gt;=55,M1404&lt;=59),1,0)</f>
        <v>0</v>
      </c>
      <c r="BA1404" s="78">
        <f>IF(AND(M1404&gt;=60,M1404&lt;=64),1,0)</f>
        <v>0</v>
      </c>
      <c r="BB1404" s="78">
        <f>IF(AND(M1404&gt;=65,M1404&lt;=69),1,0)</f>
        <v>0</v>
      </c>
      <c r="BC1404" s="78">
        <f>IF(AND(M1404&gt;=70,M1404&lt;=74),1,0)</f>
        <v>0</v>
      </c>
      <c r="BD1404" s="78">
        <f>IF(AND(M1404&gt;=75,M1404&lt;=79),1,0)</f>
        <v>0</v>
      </c>
      <c r="BE1404" s="78">
        <f>IF(AND(M1404&gt;=80,M1404&lt;=84),1,0)</f>
        <v>0</v>
      </c>
      <c r="BF1404" s="78">
        <f>IF(AND(M1404&gt;=85,M1404&lt;=89),1,0)</f>
        <v>1</v>
      </c>
      <c r="BG1404" s="78">
        <f>IF(AND(M1404&gt;=90,M1404&lt;=94),1,0)</f>
        <v>0</v>
      </c>
      <c r="BH1404" s="78">
        <f>IF(AND(M1404&gt;=95,M1404&lt;=99),1,0)</f>
        <v>0</v>
      </c>
      <c r="BI1404" s="78">
        <f>IF(AND(M1404&gt;=100,M1404&lt;=105),1,0)</f>
        <v>0</v>
      </c>
      <c r="BJ1404" s="78">
        <f>IF(I1404&lt;$BK$2,1,0)</f>
        <v>1</v>
      </c>
      <c r="BK1404" s="78">
        <f>IF(I1404&gt;$BK$2,1,0)</f>
        <v>0</v>
      </c>
      <c r="BL1404" s="79">
        <f>IF(J1404=$BL$2,1,0)</f>
        <v>1</v>
      </c>
      <c r="BM1404" s="79">
        <f>IF(J1404=$BM426,1,0)</f>
        <v>0</v>
      </c>
      <c r="BN1404" s="79">
        <f>IF(J1404=$BN426,1,0)</f>
        <v>0</v>
      </c>
      <c r="BO1404" s="79">
        <f>IF(J1404=$BO426,1,0)</f>
        <v>0</v>
      </c>
      <c r="BP1404" s="79">
        <f>IF(J1404=$BP426,1,0)</f>
        <v>0</v>
      </c>
      <c r="BQ1404" s="79">
        <f>IF(J1404=$BQ$2,1,0)</f>
        <v>0</v>
      </c>
      <c r="BR1404" s="79">
        <f>IF(J1404=$BR$2,1,0)</f>
        <v>0</v>
      </c>
      <c r="BS1404" s="78">
        <f>IF(F1404=$BS$2,1,0)</f>
        <v>0</v>
      </c>
      <c r="BT1404" s="78">
        <f>IF(F1404=$BT$2,1,0)</f>
        <v>0</v>
      </c>
      <c r="BU1404" s="78">
        <f>IF(F1404=$BU$2,1,0)</f>
        <v>0</v>
      </c>
      <c r="BV1404" s="78">
        <f>IF(F1404=$BV$2,1,0)</f>
        <v>0</v>
      </c>
      <c r="BW1404" s="78">
        <f>IF(F1404=$BW$2,1,0)</f>
        <v>1</v>
      </c>
      <c r="BX1404" s="78">
        <f>IF(F1404=$BX$2,1,0)</f>
        <v>0</v>
      </c>
      <c r="BY1404" s="78">
        <f>IF(F1404=$BY$2,1,0)</f>
        <v>0</v>
      </c>
      <c r="BZ1404" s="78">
        <f>IF(F1404=$BZ$2,1,0)</f>
        <v>0</v>
      </c>
      <c r="CA1404" t="s">
        <v>2423</v>
      </c>
      <c r="CB1404" s="1">
        <v>0</v>
      </c>
      <c r="CC1404" s="1">
        <v>1</v>
      </c>
    </row>
    <row r="1405" spans="2:81" x14ac:dyDescent="0.3">
      <c r="B1405" s="1">
        <v>44</v>
      </c>
      <c r="C1405" t="s">
        <v>162</v>
      </c>
      <c r="D1405" t="s">
        <v>75</v>
      </c>
      <c r="E1405" s="1" t="s">
        <v>2372</v>
      </c>
      <c r="F1405" t="s">
        <v>48</v>
      </c>
      <c r="G1405">
        <v>10</v>
      </c>
      <c r="H1405" s="1">
        <v>2018</v>
      </c>
      <c r="I1405" s="36">
        <v>0.79722222222222217</v>
      </c>
      <c r="J1405" s="1" t="s">
        <v>10</v>
      </c>
      <c r="K1405" s="39">
        <v>18418</v>
      </c>
      <c r="L1405" t="s">
        <v>2397</v>
      </c>
      <c r="M1405" s="76">
        <v>92</v>
      </c>
      <c r="N1405" t="str">
        <f t="shared" si="679"/>
        <v>clear</v>
      </c>
      <c r="O1405" s="78">
        <f t="shared" si="680"/>
        <v>0</v>
      </c>
      <c r="P1405" s="78">
        <v>0</v>
      </c>
      <c r="Q1405" s="78">
        <v>0</v>
      </c>
      <c r="R1405" s="78">
        <f t="shared" si="681"/>
        <v>0</v>
      </c>
      <c r="S1405" s="78">
        <f t="shared" si="682"/>
        <v>0</v>
      </c>
      <c r="T1405" s="78">
        <f t="shared" si="683"/>
        <v>0</v>
      </c>
      <c r="U1405" s="78">
        <f t="shared" si="684"/>
        <v>0</v>
      </c>
      <c r="V1405" s="78">
        <f t="shared" si="685"/>
        <v>0</v>
      </c>
      <c r="W1405" s="78">
        <f t="shared" si="686"/>
        <v>0</v>
      </c>
      <c r="X1405" s="78">
        <f t="shared" si="687"/>
        <v>0</v>
      </c>
      <c r="Y1405" s="78">
        <f t="shared" si="688"/>
        <v>0</v>
      </c>
      <c r="Z1405" s="78">
        <f t="shared" si="689"/>
        <v>0</v>
      </c>
      <c r="AA1405" s="78">
        <f t="shared" si="690"/>
        <v>0</v>
      </c>
      <c r="AB1405" s="78">
        <f t="shared" si="691"/>
        <v>0</v>
      </c>
      <c r="AC1405" s="78">
        <f t="shared" si="692"/>
        <v>0</v>
      </c>
      <c r="AD1405" s="78">
        <f t="shared" si="693"/>
        <v>0</v>
      </c>
      <c r="AE1405" s="78">
        <f t="shared" si="694"/>
        <v>0</v>
      </c>
      <c r="AF1405" s="78">
        <f t="shared" si="695"/>
        <v>0</v>
      </c>
      <c r="AG1405" s="78">
        <f t="shared" si="710"/>
        <v>0</v>
      </c>
      <c r="AH1405" s="78">
        <f t="shared" si="696"/>
        <v>0</v>
      </c>
      <c r="AI1405" s="78">
        <f t="shared" si="697"/>
        <v>1</v>
      </c>
      <c r="AJ1405" s="78">
        <f t="shared" si="698"/>
        <v>0</v>
      </c>
      <c r="AK1405" s="78">
        <f t="shared" si="699"/>
        <v>0</v>
      </c>
      <c r="AL1405" s="78">
        <f t="shared" si="700"/>
        <v>0</v>
      </c>
      <c r="AM1405" s="78">
        <f t="shared" si="701"/>
        <v>0</v>
      </c>
      <c r="AN1405" s="78">
        <f t="shared" si="702"/>
        <v>0</v>
      </c>
      <c r="AO1405" s="78">
        <f t="shared" si="703"/>
        <v>0</v>
      </c>
      <c r="AP1405" s="78">
        <f t="shared" si="704"/>
        <v>0</v>
      </c>
      <c r="AQ1405" s="78">
        <f t="shared" si="705"/>
        <v>0</v>
      </c>
      <c r="AR1405" s="78">
        <f t="shared" si="706"/>
        <v>0</v>
      </c>
      <c r="AS1405" s="78">
        <f t="shared" si="707"/>
        <v>0</v>
      </c>
      <c r="AT1405" s="78">
        <f t="shared" si="708"/>
        <v>0</v>
      </c>
      <c r="AU1405" s="78">
        <f t="shared" si="709"/>
        <v>1</v>
      </c>
      <c r="AV1405" s="78">
        <f>IF(AND(M1405&gt;=35,M1405&lt;=39),1,0)</f>
        <v>0</v>
      </c>
      <c r="AW1405" s="78">
        <f>IF(AND(M1405&gt;=40,M1405&lt;=44),1,0)</f>
        <v>0</v>
      </c>
      <c r="AX1405" s="78">
        <f>IF(AND(M1405&gt;=45,M1405&lt;=49),1,0)</f>
        <v>0</v>
      </c>
      <c r="AY1405" s="78">
        <f>IF(AND(M1405&gt;=50,M1405&lt;=54),1,0)</f>
        <v>0</v>
      </c>
      <c r="AZ1405" s="78">
        <f>IF(AND(M1405&gt;=55,M1405&lt;=59),1,0)</f>
        <v>0</v>
      </c>
      <c r="BA1405" s="78">
        <f>IF(AND(M1405&gt;=60,M1405&lt;=64),1,0)</f>
        <v>0</v>
      </c>
      <c r="BB1405" s="78">
        <f>IF(AND(M1405&gt;=65,M1405&lt;=69),1,0)</f>
        <v>0</v>
      </c>
      <c r="BC1405" s="78">
        <f>IF(AND(M1405&gt;=70,M1405&lt;=74),1,0)</f>
        <v>0</v>
      </c>
      <c r="BD1405" s="78">
        <f>IF(AND(M1405&gt;=75,M1405&lt;=79),1,0)</f>
        <v>0</v>
      </c>
      <c r="BE1405" s="78">
        <f>IF(AND(M1405&gt;=80,M1405&lt;=84),1,0)</f>
        <v>0</v>
      </c>
      <c r="BF1405" s="78">
        <f>IF(AND(M1405&gt;=85,M1405&lt;=89),1,0)</f>
        <v>0</v>
      </c>
      <c r="BG1405" s="78">
        <f>IF(AND(M1405&gt;=90,M1405&lt;=94),1,0)</f>
        <v>1</v>
      </c>
      <c r="BH1405" s="78">
        <f>IF(AND(M1405&gt;=95,M1405&lt;=99),1,0)</f>
        <v>0</v>
      </c>
      <c r="BI1405" s="78">
        <f>IF(AND(M1405&gt;=100,M1405&lt;=105),1,0)</f>
        <v>0</v>
      </c>
      <c r="BJ1405" s="78">
        <f>IF(I1405&lt;$BK$2,1,0)</f>
        <v>0</v>
      </c>
      <c r="BK1405" s="78">
        <f>IF(I1405&gt;$BK$2,1,0)</f>
        <v>1</v>
      </c>
      <c r="BL1405" s="79">
        <f>IF(J1405=$BL$2,1,0)</f>
        <v>0</v>
      </c>
      <c r="BM1405" s="79">
        <f>IF(J1405=$BM427,1,0)</f>
        <v>0</v>
      </c>
      <c r="BN1405" s="79">
        <f>IF(J1405=$BN427,1,0)</f>
        <v>0</v>
      </c>
      <c r="BO1405" s="79">
        <f>IF(J1405=$BO427,1,0)</f>
        <v>0</v>
      </c>
      <c r="BP1405" s="79">
        <f>IF(J1405=$BP427,1,0)</f>
        <v>0</v>
      </c>
      <c r="BQ1405" s="79">
        <f>IF(J1405=$BQ$2,1,0)</f>
        <v>0</v>
      </c>
      <c r="BR1405" s="79">
        <f>IF(J1405=$BR$2,1,0)</f>
        <v>0</v>
      </c>
      <c r="BS1405" s="78">
        <f>IF(F1405=$BS$2,1,0)</f>
        <v>0</v>
      </c>
      <c r="BT1405" s="78">
        <f>IF(F1405=$BT$2,1,0)</f>
        <v>0</v>
      </c>
      <c r="BU1405" s="78">
        <f>IF(F1405=$BU$2,1,0)</f>
        <v>0</v>
      </c>
      <c r="BV1405" s="78">
        <f>IF(F1405=$BV$2,1,0)</f>
        <v>0</v>
      </c>
      <c r="BW1405" s="78">
        <f>IF(F1405=$BW$2,1,0)</f>
        <v>1</v>
      </c>
      <c r="BX1405" s="78">
        <f>IF(F1405=$BX$2,1,0)</f>
        <v>0</v>
      </c>
      <c r="BY1405" s="78">
        <f>IF(F1405=$BY$2,1,0)</f>
        <v>0</v>
      </c>
      <c r="BZ1405" s="78">
        <f>IF(F1405=$BZ$2,1,0)</f>
        <v>0</v>
      </c>
      <c r="CA1405" t="s">
        <v>2424</v>
      </c>
      <c r="CB1405" s="1">
        <v>0</v>
      </c>
      <c r="CC1405" s="1">
        <v>0</v>
      </c>
    </row>
    <row r="1406" spans="2:81" x14ac:dyDescent="0.3">
      <c r="B1406" s="1">
        <v>45</v>
      </c>
      <c r="C1406" t="s">
        <v>162</v>
      </c>
      <c r="D1406" t="s">
        <v>75</v>
      </c>
      <c r="E1406" s="1" t="s">
        <v>2373</v>
      </c>
      <c r="F1406" t="s">
        <v>48</v>
      </c>
      <c r="G1406">
        <v>11</v>
      </c>
      <c r="H1406" s="1">
        <v>2018</v>
      </c>
      <c r="I1406" s="36">
        <v>0.79722222222222217</v>
      </c>
      <c r="J1406" s="1" t="s">
        <v>11</v>
      </c>
      <c r="K1406" s="39">
        <v>17808</v>
      </c>
      <c r="L1406" t="s">
        <v>1805</v>
      </c>
      <c r="M1406" s="76">
        <v>88</v>
      </c>
      <c r="N1406" t="str">
        <f t="shared" si="679"/>
        <v>ptcldy</v>
      </c>
      <c r="O1406" s="78">
        <f t="shared" si="680"/>
        <v>0</v>
      </c>
      <c r="P1406" s="78">
        <v>0</v>
      </c>
      <c r="Q1406" s="78">
        <v>0</v>
      </c>
      <c r="R1406" s="78">
        <f t="shared" si="681"/>
        <v>0</v>
      </c>
      <c r="S1406" s="78">
        <f t="shared" si="682"/>
        <v>0</v>
      </c>
      <c r="T1406" s="78">
        <f t="shared" si="683"/>
        <v>0</v>
      </c>
      <c r="U1406" s="78">
        <f t="shared" si="684"/>
        <v>0</v>
      </c>
      <c r="V1406" s="78">
        <f t="shared" si="685"/>
        <v>0</v>
      </c>
      <c r="W1406" s="78">
        <f t="shared" si="686"/>
        <v>0</v>
      </c>
      <c r="X1406" s="78">
        <f t="shared" si="687"/>
        <v>0</v>
      </c>
      <c r="Y1406" s="78">
        <f t="shared" si="688"/>
        <v>0</v>
      </c>
      <c r="Z1406" s="78">
        <f t="shared" si="689"/>
        <v>0</v>
      </c>
      <c r="AA1406" s="78">
        <f t="shared" si="690"/>
        <v>0</v>
      </c>
      <c r="AB1406" s="78">
        <f t="shared" si="691"/>
        <v>0</v>
      </c>
      <c r="AC1406" s="78">
        <f t="shared" si="692"/>
        <v>0</v>
      </c>
      <c r="AD1406" s="78">
        <f t="shared" si="693"/>
        <v>0</v>
      </c>
      <c r="AE1406" s="78">
        <f t="shared" si="694"/>
        <v>0</v>
      </c>
      <c r="AF1406" s="78">
        <f t="shared" si="695"/>
        <v>0</v>
      </c>
      <c r="AG1406" s="78">
        <f t="shared" si="710"/>
        <v>0</v>
      </c>
      <c r="AH1406" s="78">
        <f t="shared" si="696"/>
        <v>0</v>
      </c>
      <c r="AI1406" s="78">
        <f t="shared" si="697"/>
        <v>1</v>
      </c>
      <c r="AJ1406" s="78">
        <f t="shared" si="698"/>
        <v>0</v>
      </c>
      <c r="AK1406" s="78">
        <f t="shared" si="699"/>
        <v>0</v>
      </c>
      <c r="AL1406" s="78">
        <f t="shared" si="700"/>
        <v>0</v>
      </c>
      <c r="AM1406" s="78">
        <f t="shared" si="701"/>
        <v>0</v>
      </c>
      <c r="AN1406" s="78">
        <f t="shared" si="702"/>
        <v>0</v>
      </c>
      <c r="AO1406" s="78">
        <f t="shared" si="703"/>
        <v>0</v>
      </c>
      <c r="AP1406" s="78">
        <f t="shared" si="704"/>
        <v>0</v>
      </c>
      <c r="AQ1406" s="78">
        <f t="shared" si="705"/>
        <v>0</v>
      </c>
      <c r="AR1406" s="78">
        <f t="shared" si="706"/>
        <v>0</v>
      </c>
      <c r="AS1406" s="78">
        <f t="shared" si="707"/>
        <v>0</v>
      </c>
      <c r="AT1406" s="78">
        <f t="shared" si="708"/>
        <v>0</v>
      </c>
      <c r="AU1406" s="78">
        <f t="shared" si="709"/>
        <v>1</v>
      </c>
      <c r="AV1406" s="78">
        <f>IF(AND(M1406&gt;=35,M1406&lt;=39),1,0)</f>
        <v>0</v>
      </c>
      <c r="AW1406" s="78">
        <f>IF(AND(M1406&gt;=40,M1406&lt;=44),1,0)</f>
        <v>0</v>
      </c>
      <c r="AX1406" s="78">
        <f>IF(AND(M1406&gt;=45,M1406&lt;=49),1,0)</f>
        <v>0</v>
      </c>
      <c r="AY1406" s="78">
        <f>IF(AND(M1406&gt;=50,M1406&lt;=54),1,0)</f>
        <v>0</v>
      </c>
      <c r="AZ1406" s="78">
        <f>IF(AND(M1406&gt;=55,M1406&lt;=59),1,0)</f>
        <v>0</v>
      </c>
      <c r="BA1406" s="78">
        <f>IF(AND(M1406&gt;=60,M1406&lt;=64),1,0)</f>
        <v>0</v>
      </c>
      <c r="BB1406" s="78">
        <f>IF(AND(M1406&gt;=65,M1406&lt;=69),1,0)</f>
        <v>0</v>
      </c>
      <c r="BC1406" s="78">
        <f>IF(AND(M1406&gt;=70,M1406&lt;=74),1,0)</f>
        <v>0</v>
      </c>
      <c r="BD1406" s="78">
        <f>IF(AND(M1406&gt;=75,M1406&lt;=79),1,0)</f>
        <v>0</v>
      </c>
      <c r="BE1406" s="78">
        <f>IF(AND(M1406&gt;=80,M1406&lt;=84),1,0)</f>
        <v>0</v>
      </c>
      <c r="BF1406" s="78">
        <f>IF(AND(M1406&gt;=85,M1406&lt;=89),1,0)</f>
        <v>1</v>
      </c>
      <c r="BG1406" s="78">
        <f>IF(AND(M1406&gt;=90,M1406&lt;=94),1,0)</f>
        <v>0</v>
      </c>
      <c r="BH1406" s="78">
        <f>IF(AND(M1406&gt;=95,M1406&lt;=99),1,0)</f>
        <v>0</v>
      </c>
      <c r="BI1406" s="78">
        <f>IF(AND(M1406&gt;=100,M1406&lt;=105),1,0)</f>
        <v>0</v>
      </c>
      <c r="BJ1406" s="78">
        <f>IF(I1406&lt;$BK$2,1,0)</f>
        <v>0</v>
      </c>
      <c r="BK1406" s="78">
        <f>IF(I1406&gt;$BK$2,1,0)</f>
        <v>1</v>
      </c>
      <c r="BL1406" s="79">
        <f>IF(J1406=$BL$2,1,0)</f>
        <v>0</v>
      </c>
      <c r="BM1406" s="79">
        <f>IF(J1406=$BM428,1,0)</f>
        <v>0</v>
      </c>
      <c r="BN1406" s="79">
        <f>IF(J1406=$BN428,1,0)</f>
        <v>0</v>
      </c>
      <c r="BO1406" s="79">
        <f>IF(J1406=$BO428,1,0)</f>
        <v>0</v>
      </c>
      <c r="BP1406" s="79">
        <f>IF(J1406=$BP428,1,0)</f>
        <v>0</v>
      </c>
      <c r="BQ1406" s="79">
        <f>IF(J1406=$BQ$2,1,0)</f>
        <v>0</v>
      </c>
      <c r="BR1406" s="79">
        <f>IF(J1406=$BR$2,1,0)</f>
        <v>0</v>
      </c>
      <c r="BS1406" s="78">
        <f>IF(F1406=$BS$2,1,0)</f>
        <v>0</v>
      </c>
      <c r="BT1406" s="78">
        <f>IF(F1406=$BT$2,1,0)</f>
        <v>0</v>
      </c>
      <c r="BU1406" s="78">
        <f>IF(F1406=$BU$2,1,0)</f>
        <v>0</v>
      </c>
      <c r="BV1406" s="78">
        <f>IF(F1406=$BV$2,1,0)</f>
        <v>0</v>
      </c>
      <c r="BW1406" s="78">
        <f>IF(F1406=$BW$2,1,0)</f>
        <v>1</v>
      </c>
      <c r="BX1406" s="78">
        <f>IF(F1406=$BX$2,1,0)</f>
        <v>0</v>
      </c>
      <c r="BY1406" s="78">
        <f>IF(F1406=$BY$2,1,0)</f>
        <v>0</v>
      </c>
      <c r="BZ1406" s="78">
        <f>IF(F1406=$BZ$2,1,0)</f>
        <v>0</v>
      </c>
      <c r="CA1406"/>
      <c r="CB1406" s="1">
        <v>0</v>
      </c>
      <c r="CC1406" s="1">
        <v>0</v>
      </c>
    </row>
    <row r="1407" spans="2:81" x14ac:dyDescent="0.3">
      <c r="B1407" s="1">
        <v>46</v>
      </c>
      <c r="C1407" t="s">
        <v>173</v>
      </c>
      <c r="D1407" t="s">
        <v>61</v>
      </c>
      <c r="E1407" s="1" t="s">
        <v>623</v>
      </c>
      <c r="F1407" t="s">
        <v>48</v>
      </c>
      <c r="G1407">
        <v>12</v>
      </c>
      <c r="H1407" s="1">
        <v>2018</v>
      </c>
      <c r="I1407" s="36">
        <v>0.75555555555555554</v>
      </c>
      <c r="J1407" s="1" t="s">
        <v>9</v>
      </c>
      <c r="K1407" s="39">
        <v>20100</v>
      </c>
      <c r="L1407" t="s">
        <v>1717</v>
      </c>
      <c r="M1407" s="76">
        <v>83</v>
      </c>
      <c r="N1407" t="str">
        <f t="shared" si="679"/>
        <v>ptcldy</v>
      </c>
      <c r="O1407" s="78">
        <f t="shared" si="680"/>
        <v>0</v>
      </c>
      <c r="P1407" s="78">
        <v>0</v>
      </c>
      <c r="Q1407" s="78">
        <v>1</v>
      </c>
      <c r="R1407" s="78">
        <f t="shared" si="681"/>
        <v>0</v>
      </c>
      <c r="S1407" s="78">
        <f t="shared" si="682"/>
        <v>0</v>
      </c>
      <c r="T1407" s="78">
        <f t="shared" si="683"/>
        <v>0</v>
      </c>
      <c r="U1407" s="78">
        <f t="shared" si="684"/>
        <v>0</v>
      </c>
      <c r="V1407" s="78">
        <f t="shared" si="685"/>
        <v>0</v>
      </c>
      <c r="W1407" s="78">
        <f t="shared" si="686"/>
        <v>0</v>
      </c>
      <c r="X1407" s="78">
        <f t="shared" si="687"/>
        <v>0</v>
      </c>
      <c r="Y1407" s="78">
        <f t="shared" si="688"/>
        <v>0</v>
      </c>
      <c r="Z1407" s="78">
        <f t="shared" si="689"/>
        <v>0</v>
      </c>
      <c r="AA1407" s="78">
        <f t="shared" si="690"/>
        <v>0</v>
      </c>
      <c r="AB1407" s="78">
        <f t="shared" si="691"/>
        <v>0</v>
      </c>
      <c r="AC1407" s="78">
        <f t="shared" si="692"/>
        <v>0</v>
      </c>
      <c r="AD1407" s="78">
        <f t="shared" si="693"/>
        <v>0</v>
      </c>
      <c r="AE1407" s="78">
        <f t="shared" si="694"/>
        <v>0</v>
      </c>
      <c r="AF1407" s="78">
        <f t="shared" si="695"/>
        <v>0</v>
      </c>
      <c r="AG1407" s="78">
        <f t="shared" si="710"/>
        <v>0</v>
      </c>
      <c r="AH1407" s="78">
        <f t="shared" si="696"/>
        <v>0</v>
      </c>
      <c r="AI1407" s="78">
        <f t="shared" si="697"/>
        <v>0</v>
      </c>
      <c r="AJ1407" s="78">
        <f t="shared" si="698"/>
        <v>0</v>
      </c>
      <c r="AK1407" s="78">
        <f t="shared" si="699"/>
        <v>1</v>
      </c>
      <c r="AL1407" s="78">
        <f t="shared" si="700"/>
        <v>0</v>
      </c>
      <c r="AM1407" s="78">
        <f t="shared" si="701"/>
        <v>0</v>
      </c>
      <c r="AN1407" s="78">
        <f t="shared" si="702"/>
        <v>0</v>
      </c>
      <c r="AO1407" s="78">
        <f t="shared" si="703"/>
        <v>0</v>
      </c>
      <c r="AP1407" s="78">
        <f t="shared" si="704"/>
        <v>0</v>
      </c>
      <c r="AQ1407" s="78">
        <f t="shared" si="705"/>
        <v>0</v>
      </c>
      <c r="AR1407" s="78">
        <f t="shared" si="706"/>
        <v>0</v>
      </c>
      <c r="AS1407" s="78">
        <f t="shared" si="707"/>
        <v>0</v>
      </c>
      <c r="AT1407" s="78">
        <f t="shared" si="708"/>
        <v>0</v>
      </c>
      <c r="AU1407" s="78">
        <f t="shared" si="709"/>
        <v>1</v>
      </c>
      <c r="AV1407" s="78">
        <f>IF(AND(M1407&gt;=35,M1407&lt;=39),1,0)</f>
        <v>0</v>
      </c>
      <c r="AW1407" s="78">
        <f>IF(AND(M1407&gt;=40,M1407&lt;=44),1,0)</f>
        <v>0</v>
      </c>
      <c r="AX1407" s="78">
        <f>IF(AND(M1407&gt;=45,M1407&lt;=49),1,0)</f>
        <v>0</v>
      </c>
      <c r="AY1407" s="78">
        <f>IF(AND(M1407&gt;=50,M1407&lt;=54),1,0)</f>
        <v>0</v>
      </c>
      <c r="AZ1407" s="78">
        <f>IF(AND(M1407&gt;=55,M1407&lt;=59),1,0)</f>
        <v>0</v>
      </c>
      <c r="BA1407" s="78">
        <f>IF(AND(M1407&gt;=60,M1407&lt;=64),1,0)</f>
        <v>0</v>
      </c>
      <c r="BB1407" s="78">
        <f>IF(AND(M1407&gt;=65,M1407&lt;=69),1,0)</f>
        <v>0</v>
      </c>
      <c r="BC1407" s="78">
        <f>IF(AND(M1407&gt;=70,M1407&lt;=74),1,0)</f>
        <v>0</v>
      </c>
      <c r="BD1407" s="78">
        <f>IF(AND(M1407&gt;=75,M1407&lt;=79),1,0)</f>
        <v>0</v>
      </c>
      <c r="BE1407" s="78">
        <f>IF(AND(M1407&gt;=80,M1407&lt;=84),1,0)</f>
        <v>1</v>
      </c>
      <c r="BF1407" s="78">
        <f>IF(AND(M1407&gt;=85,M1407&lt;=89),1,0)</f>
        <v>0</v>
      </c>
      <c r="BG1407" s="78">
        <f>IF(AND(M1407&gt;=90,M1407&lt;=94),1,0)</f>
        <v>0</v>
      </c>
      <c r="BH1407" s="78">
        <f>IF(AND(M1407&gt;=95,M1407&lt;=99),1,0)</f>
        <v>0</v>
      </c>
      <c r="BI1407" s="78">
        <f>IF(AND(M1407&gt;=100,M1407&lt;=105),1,0)</f>
        <v>0</v>
      </c>
      <c r="BJ1407" s="78">
        <f>IF(I1407&lt;$BK$2,1,0)</f>
        <v>0</v>
      </c>
      <c r="BK1407" s="78">
        <f>IF(I1407&gt;$BK$2,1,0)</f>
        <v>1</v>
      </c>
      <c r="BL1407" s="79">
        <f>IF(J1407=$BL$2,1,0)</f>
        <v>0</v>
      </c>
      <c r="BM1407" s="79">
        <f>IF(J1407=$BM429,1,0)</f>
        <v>0</v>
      </c>
      <c r="BN1407" s="79">
        <f>IF(J1407=$BN429,1,0)</f>
        <v>0</v>
      </c>
      <c r="BO1407" s="79">
        <f>IF(J1407=$BO429,1,0)</f>
        <v>0</v>
      </c>
      <c r="BP1407" s="79">
        <f>IF(J1407=$BP429,1,0)</f>
        <v>0</v>
      </c>
      <c r="BQ1407" s="79">
        <f>IF(J1407=$BQ$2,1,0)</f>
        <v>0</v>
      </c>
      <c r="BR1407" s="79">
        <f>IF(J1407=$BR$2,1,0)</f>
        <v>0</v>
      </c>
      <c r="BS1407" s="78">
        <f>IF(F1407=$BS$2,1,0)</f>
        <v>0</v>
      </c>
      <c r="BT1407" s="78">
        <f>IF(F1407=$BT$2,1,0)</f>
        <v>0</v>
      </c>
      <c r="BU1407" s="78">
        <f>IF(F1407=$BU$2,1,0)</f>
        <v>0</v>
      </c>
      <c r="BV1407" s="78">
        <f>IF(F1407=$BV$2,1,0)</f>
        <v>0</v>
      </c>
      <c r="BW1407" s="78">
        <f>IF(F1407=$BW$2,1,0)</f>
        <v>1</v>
      </c>
      <c r="BX1407" s="78">
        <f>IF(F1407=$BX$2,1,0)</f>
        <v>0</v>
      </c>
      <c r="BY1407" s="78">
        <f>IF(F1407=$BY$2,1,0)</f>
        <v>0</v>
      </c>
      <c r="BZ1407" s="78">
        <f>IF(F1407=$BZ$2,1,0)</f>
        <v>0</v>
      </c>
      <c r="CA1407" t="s">
        <v>2425</v>
      </c>
      <c r="CB1407" s="1">
        <v>0</v>
      </c>
      <c r="CC1407" s="1">
        <v>1</v>
      </c>
    </row>
    <row r="1408" spans="2:81" x14ac:dyDescent="0.3">
      <c r="B1408" s="1">
        <v>47</v>
      </c>
      <c r="C1408" t="s">
        <v>168</v>
      </c>
      <c r="D1408" t="s">
        <v>65</v>
      </c>
      <c r="E1408" s="1" t="s">
        <v>624</v>
      </c>
      <c r="F1408" t="s">
        <v>48</v>
      </c>
      <c r="G1408">
        <v>13</v>
      </c>
      <c r="H1408" s="1">
        <v>2018</v>
      </c>
      <c r="I1408" s="36">
        <v>0.79861111111111116</v>
      </c>
      <c r="J1408" s="1" t="s">
        <v>5</v>
      </c>
      <c r="K1408" s="39">
        <v>17348</v>
      </c>
      <c r="L1408" t="s">
        <v>1716</v>
      </c>
      <c r="M1408" s="76">
        <v>84</v>
      </c>
      <c r="N1408" t="str">
        <f t="shared" si="679"/>
        <v>ptcldy</v>
      </c>
      <c r="O1408" s="78">
        <f t="shared" si="680"/>
        <v>0</v>
      </c>
      <c r="P1408" s="78">
        <v>0</v>
      </c>
      <c r="Q1408" s="78">
        <v>0</v>
      </c>
      <c r="R1408" s="78">
        <f t="shared" si="681"/>
        <v>0</v>
      </c>
      <c r="S1408" s="78">
        <f t="shared" si="682"/>
        <v>0</v>
      </c>
      <c r="T1408" s="78">
        <f t="shared" si="683"/>
        <v>0</v>
      </c>
      <c r="U1408" s="78">
        <f t="shared" si="684"/>
        <v>0</v>
      </c>
      <c r="V1408" s="78">
        <f t="shared" si="685"/>
        <v>0</v>
      </c>
      <c r="W1408" s="78">
        <f t="shared" si="686"/>
        <v>0</v>
      </c>
      <c r="X1408" s="78">
        <f t="shared" si="687"/>
        <v>0</v>
      </c>
      <c r="Y1408" s="78">
        <f t="shared" si="688"/>
        <v>0</v>
      </c>
      <c r="Z1408" s="78">
        <f t="shared" si="689"/>
        <v>0</v>
      </c>
      <c r="AA1408" s="78">
        <f t="shared" si="690"/>
        <v>0</v>
      </c>
      <c r="AB1408" s="78">
        <f t="shared" si="691"/>
        <v>0</v>
      </c>
      <c r="AC1408" s="78">
        <f t="shared" si="692"/>
        <v>0</v>
      </c>
      <c r="AD1408" s="78">
        <f t="shared" si="693"/>
        <v>0</v>
      </c>
      <c r="AE1408" s="78">
        <f t="shared" si="694"/>
        <v>0</v>
      </c>
      <c r="AF1408" s="78">
        <f t="shared" si="695"/>
        <v>0</v>
      </c>
      <c r="AG1408" s="78">
        <f t="shared" si="710"/>
        <v>0</v>
      </c>
      <c r="AH1408" s="78">
        <f t="shared" si="696"/>
        <v>0</v>
      </c>
      <c r="AI1408" s="78">
        <f t="shared" si="697"/>
        <v>0</v>
      </c>
      <c r="AJ1408" s="78">
        <f t="shared" si="698"/>
        <v>0</v>
      </c>
      <c r="AK1408" s="78">
        <f t="shared" si="699"/>
        <v>0</v>
      </c>
      <c r="AL1408" s="78">
        <f t="shared" si="700"/>
        <v>0</v>
      </c>
      <c r="AM1408" s="78">
        <f t="shared" si="701"/>
        <v>0</v>
      </c>
      <c r="AN1408" s="78">
        <f t="shared" si="702"/>
        <v>0</v>
      </c>
      <c r="AO1408" s="78">
        <f t="shared" si="703"/>
        <v>0</v>
      </c>
      <c r="AP1408" s="78">
        <f t="shared" si="704"/>
        <v>0</v>
      </c>
      <c r="AQ1408" s="78">
        <f t="shared" si="705"/>
        <v>0</v>
      </c>
      <c r="AR1408" s="78">
        <f t="shared" si="706"/>
        <v>1</v>
      </c>
      <c r="AS1408" s="78">
        <f t="shared" si="707"/>
        <v>0</v>
      </c>
      <c r="AT1408" s="78">
        <f t="shared" si="708"/>
        <v>0</v>
      </c>
      <c r="AU1408" s="78">
        <f t="shared" si="709"/>
        <v>1</v>
      </c>
      <c r="AV1408" s="78">
        <f>IF(AND(M1408&gt;=35,M1408&lt;=39),1,0)</f>
        <v>0</v>
      </c>
      <c r="AW1408" s="78">
        <f>IF(AND(M1408&gt;=40,M1408&lt;=44),1,0)</f>
        <v>0</v>
      </c>
      <c r="AX1408" s="78">
        <f>IF(AND(M1408&gt;=45,M1408&lt;=49),1,0)</f>
        <v>0</v>
      </c>
      <c r="AY1408" s="78">
        <f>IF(AND(M1408&gt;=50,M1408&lt;=54),1,0)</f>
        <v>0</v>
      </c>
      <c r="AZ1408" s="78">
        <f>IF(AND(M1408&gt;=55,M1408&lt;=59),1,0)</f>
        <v>0</v>
      </c>
      <c r="BA1408" s="78">
        <f>IF(AND(M1408&gt;=60,M1408&lt;=64),1,0)</f>
        <v>0</v>
      </c>
      <c r="BB1408" s="78">
        <f>IF(AND(M1408&gt;=65,M1408&lt;=69),1,0)</f>
        <v>0</v>
      </c>
      <c r="BC1408" s="78">
        <f>IF(AND(M1408&gt;=70,M1408&lt;=74),1,0)</f>
        <v>0</v>
      </c>
      <c r="BD1408" s="78">
        <f>IF(AND(M1408&gt;=75,M1408&lt;=79),1,0)</f>
        <v>0</v>
      </c>
      <c r="BE1408" s="78">
        <f>IF(AND(M1408&gt;=80,M1408&lt;=84),1,0)</f>
        <v>1</v>
      </c>
      <c r="BF1408" s="78">
        <f>IF(AND(M1408&gt;=85,M1408&lt;=89),1,0)</f>
        <v>0</v>
      </c>
      <c r="BG1408" s="78">
        <f>IF(AND(M1408&gt;=90,M1408&lt;=94),1,0)</f>
        <v>0</v>
      </c>
      <c r="BH1408" s="78">
        <f>IF(AND(M1408&gt;=95,M1408&lt;=99),1,0)</f>
        <v>0</v>
      </c>
      <c r="BI1408" s="78">
        <f>IF(AND(M1408&gt;=100,M1408&lt;=105),1,0)</f>
        <v>0</v>
      </c>
      <c r="BJ1408" s="78">
        <f>IF(I1408&lt;$BK$2,1,0)</f>
        <v>0</v>
      </c>
      <c r="BK1408" s="78">
        <f>IF(I1408&gt;$BK$2,1,0)</f>
        <v>1</v>
      </c>
      <c r="BL1408" s="79">
        <f>IF(J1408=$BL$2,1,0)</f>
        <v>0</v>
      </c>
      <c r="BM1408" s="79">
        <f>IF(J1408=$BM430,1,0)</f>
        <v>0</v>
      </c>
      <c r="BN1408" s="79">
        <f>IF(J1408=$BN430,1,0)</f>
        <v>0</v>
      </c>
      <c r="BO1408" s="79">
        <f>IF(J1408=$BO430,1,0)</f>
        <v>0</v>
      </c>
      <c r="BP1408" s="79">
        <f>IF(J1408=$BP430,1,0)</f>
        <v>0</v>
      </c>
      <c r="BQ1408" s="79">
        <f>IF(J1408=$BQ$2,1,0)</f>
        <v>0</v>
      </c>
      <c r="BR1408" s="79">
        <f>IF(J1408=$BR$2,1,0)</f>
        <v>0</v>
      </c>
      <c r="BS1408" s="78">
        <f>IF(F1408=$BS$2,1,0)</f>
        <v>0</v>
      </c>
      <c r="BT1408" s="78">
        <f>IF(F1408=$BT$2,1,0)</f>
        <v>0</v>
      </c>
      <c r="BU1408" s="78">
        <f>IF(F1408=$BU$2,1,0)</f>
        <v>0</v>
      </c>
      <c r="BV1408" s="78">
        <f>IF(F1408=$BV$2,1,0)</f>
        <v>0</v>
      </c>
      <c r="BW1408" s="78">
        <f>IF(F1408=$BW$2,1,0)</f>
        <v>1</v>
      </c>
      <c r="BX1408" s="78">
        <f>IF(F1408=$BX$2,1,0)</f>
        <v>0</v>
      </c>
      <c r="BY1408" s="78">
        <f>IF(F1408=$BY$2,1,0)</f>
        <v>0</v>
      </c>
      <c r="BZ1408" s="78">
        <f>IF(F1408=$BZ$2,1,0)</f>
        <v>0</v>
      </c>
      <c r="CA1408" t="s">
        <v>2040</v>
      </c>
      <c r="CB1408" s="1">
        <v>0</v>
      </c>
      <c r="CC1408" s="1">
        <v>0</v>
      </c>
    </row>
    <row r="1409" spans="2:81" x14ac:dyDescent="0.3">
      <c r="B1409" s="1">
        <v>48</v>
      </c>
      <c r="C1409" t="s">
        <v>168</v>
      </c>
      <c r="D1409" t="s">
        <v>65</v>
      </c>
      <c r="E1409" s="1" t="s">
        <v>625</v>
      </c>
      <c r="F1409" t="s">
        <v>48</v>
      </c>
      <c r="G1409">
        <v>14</v>
      </c>
      <c r="H1409" s="1">
        <v>2018</v>
      </c>
      <c r="I1409" s="36">
        <v>0.80347222222222225</v>
      </c>
      <c r="J1409" s="1" t="s">
        <v>7</v>
      </c>
      <c r="K1409" s="39">
        <v>38328</v>
      </c>
      <c r="L1409" t="s">
        <v>1720</v>
      </c>
      <c r="M1409" s="76">
        <v>90</v>
      </c>
      <c r="N1409" t="str">
        <f t="shared" si="679"/>
        <v>clear</v>
      </c>
      <c r="O1409" s="78">
        <f t="shared" si="680"/>
        <v>0</v>
      </c>
      <c r="P1409" s="78">
        <v>0</v>
      </c>
      <c r="Q1409" s="78">
        <v>0</v>
      </c>
      <c r="R1409" s="78">
        <f t="shared" si="681"/>
        <v>0</v>
      </c>
      <c r="S1409" s="78">
        <f t="shared" si="682"/>
        <v>0</v>
      </c>
      <c r="T1409" s="78">
        <f t="shared" si="683"/>
        <v>0</v>
      </c>
      <c r="U1409" s="78">
        <f t="shared" si="684"/>
        <v>0</v>
      </c>
      <c r="V1409" s="78">
        <f t="shared" si="685"/>
        <v>0</v>
      </c>
      <c r="W1409" s="78">
        <f t="shared" si="686"/>
        <v>0</v>
      </c>
      <c r="X1409" s="78">
        <f t="shared" si="687"/>
        <v>0</v>
      </c>
      <c r="Y1409" s="78">
        <f t="shared" si="688"/>
        <v>0</v>
      </c>
      <c r="Z1409" s="78">
        <f t="shared" si="689"/>
        <v>0</v>
      </c>
      <c r="AA1409" s="78">
        <f t="shared" si="690"/>
        <v>0</v>
      </c>
      <c r="AB1409" s="78">
        <f t="shared" si="691"/>
        <v>0</v>
      </c>
      <c r="AC1409" s="78">
        <f t="shared" si="692"/>
        <v>0</v>
      </c>
      <c r="AD1409" s="78">
        <f t="shared" si="693"/>
        <v>0</v>
      </c>
      <c r="AE1409" s="78">
        <f t="shared" si="694"/>
        <v>0</v>
      </c>
      <c r="AF1409" s="78">
        <f t="shared" si="695"/>
        <v>0</v>
      </c>
      <c r="AG1409" s="78">
        <f t="shared" si="710"/>
        <v>0</v>
      </c>
      <c r="AH1409" s="78">
        <f t="shared" si="696"/>
        <v>0</v>
      </c>
      <c r="AI1409" s="78">
        <f t="shared" si="697"/>
        <v>0</v>
      </c>
      <c r="AJ1409" s="78">
        <f t="shared" si="698"/>
        <v>0</v>
      </c>
      <c r="AK1409" s="78">
        <f t="shared" si="699"/>
        <v>0</v>
      </c>
      <c r="AL1409" s="78">
        <f t="shared" si="700"/>
        <v>0</v>
      </c>
      <c r="AM1409" s="78">
        <f t="shared" si="701"/>
        <v>0</v>
      </c>
      <c r="AN1409" s="78">
        <f t="shared" si="702"/>
        <v>0</v>
      </c>
      <c r="AO1409" s="78">
        <f t="shared" si="703"/>
        <v>0</v>
      </c>
      <c r="AP1409" s="78">
        <f t="shared" si="704"/>
        <v>0</v>
      </c>
      <c r="AQ1409" s="78">
        <f t="shared" si="705"/>
        <v>0</v>
      </c>
      <c r="AR1409" s="78">
        <f t="shared" si="706"/>
        <v>1</v>
      </c>
      <c r="AS1409" s="78">
        <f t="shared" si="707"/>
        <v>0</v>
      </c>
      <c r="AT1409" s="78">
        <f t="shared" si="708"/>
        <v>0</v>
      </c>
      <c r="AU1409" s="78">
        <f t="shared" si="709"/>
        <v>1</v>
      </c>
      <c r="AV1409" s="78">
        <f>IF(AND(M1409&gt;=35,M1409&lt;=39),1,0)</f>
        <v>0</v>
      </c>
      <c r="AW1409" s="78">
        <f>IF(AND(M1409&gt;=40,M1409&lt;=44),1,0)</f>
        <v>0</v>
      </c>
      <c r="AX1409" s="78">
        <f>IF(AND(M1409&gt;=45,M1409&lt;=49),1,0)</f>
        <v>0</v>
      </c>
      <c r="AY1409" s="78">
        <f>IF(AND(M1409&gt;=50,M1409&lt;=54),1,0)</f>
        <v>0</v>
      </c>
      <c r="AZ1409" s="78">
        <f>IF(AND(M1409&gt;=55,M1409&lt;=59),1,0)</f>
        <v>0</v>
      </c>
      <c r="BA1409" s="78">
        <f>IF(AND(M1409&gt;=60,M1409&lt;=64),1,0)</f>
        <v>0</v>
      </c>
      <c r="BB1409" s="78">
        <f>IF(AND(M1409&gt;=65,M1409&lt;=69),1,0)</f>
        <v>0</v>
      </c>
      <c r="BC1409" s="78">
        <f>IF(AND(M1409&gt;=70,M1409&lt;=74),1,0)</f>
        <v>0</v>
      </c>
      <c r="BD1409" s="78">
        <f>IF(AND(M1409&gt;=75,M1409&lt;=79),1,0)</f>
        <v>0</v>
      </c>
      <c r="BE1409" s="78">
        <f>IF(AND(M1409&gt;=80,M1409&lt;=84),1,0)</f>
        <v>0</v>
      </c>
      <c r="BF1409" s="78">
        <f>IF(AND(M1409&gt;=85,M1409&lt;=89),1,0)</f>
        <v>0</v>
      </c>
      <c r="BG1409" s="78">
        <f>IF(AND(M1409&gt;=90,M1409&lt;=94),1,0)</f>
        <v>1</v>
      </c>
      <c r="BH1409" s="78">
        <f>IF(AND(M1409&gt;=95,M1409&lt;=99),1,0)</f>
        <v>0</v>
      </c>
      <c r="BI1409" s="78">
        <f>IF(AND(M1409&gt;=100,M1409&lt;=105),1,0)</f>
        <v>0</v>
      </c>
      <c r="BJ1409" s="78">
        <f>IF(I1409&lt;$BK$2,1,0)</f>
        <v>0</v>
      </c>
      <c r="BK1409" s="78">
        <f>IF(I1409&gt;$BK$2,1,0)</f>
        <v>1</v>
      </c>
      <c r="BL1409" s="79">
        <f>IF(J1409=$BL$2,1,0)</f>
        <v>0</v>
      </c>
      <c r="BM1409" s="79">
        <f>IF(J1409=$BM431,1,0)</f>
        <v>0</v>
      </c>
      <c r="BN1409" s="79">
        <f>IF(J1409=$BN431,1,0)</f>
        <v>0</v>
      </c>
      <c r="BO1409" s="79">
        <f>IF(J1409=$BO431,1,0)</f>
        <v>0</v>
      </c>
      <c r="BP1409" s="79">
        <f>IF(J1409=$BP431,1,0)</f>
        <v>0</v>
      </c>
      <c r="BQ1409" s="79">
        <f>IF(J1409=$BQ$2,1,0)</f>
        <v>1</v>
      </c>
      <c r="BR1409" s="79">
        <f>IF(J1409=$BR$2,1,0)</f>
        <v>0</v>
      </c>
      <c r="BS1409" s="78">
        <f>IF(F1409=$BS$2,1,0)</f>
        <v>0</v>
      </c>
      <c r="BT1409" s="78">
        <f>IF(F1409=$BT$2,1,0)</f>
        <v>0</v>
      </c>
      <c r="BU1409" s="78">
        <f>IF(F1409=$BU$2,1,0)</f>
        <v>0</v>
      </c>
      <c r="BV1409" s="78">
        <f>IF(F1409=$BV$2,1,0)</f>
        <v>0</v>
      </c>
      <c r="BW1409" s="78">
        <f>IF(F1409=$BW$2,1,0)</f>
        <v>1</v>
      </c>
      <c r="BX1409" s="78">
        <f>IF(F1409=$BX$2,1,0)</f>
        <v>0</v>
      </c>
      <c r="BY1409" s="78">
        <f>IF(F1409=$BY$2,1,0)</f>
        <v>0</v>
      </c>
      <c r="BZ1409" s="78">
        <f>IF(F1409=$BZ$2,1,0)</f>
        <v>0</v>
      </c>
      <c r="CA1409" t="s">
        <v>2426</v>
      </c>
      <c r="CB1409" s="1">
        <v>0</v>
      </c>
      <c r="CC1409" s="1">
        <v>0</v>
      </c>
    </row>
    <row r="1410" spans="2:81" x14ac:dyDescent="0.3">
      <c r="B1410" s="1">
        <v>49</v>
      </c>
      <c r="C1410" t="s">
        <v>168</v>
      </c>
      <c r="D1410" t="s">
        <v>65</v>
      </c>
      <c r="E1410" s="1" t="s">
        <v>626</v>
      </c>
      <c r="F1410" t="s">
        <v>48</v>
      </c>
      <c r="G1410">
        <v>15</v>
      </c>
      <c r="H1410" s="1">
        <v>2018</v>
      </c>
      <c r="I1410" s="36">
        <v>0.54791666666666672</v>
      </c>
      <c r="J1410" s="1" t="s">
        <v>8</v>
      </c>
      <c r="K1410" s="39">
        <v>18754</v>
      </c>
      <c r="L1410" t="s">
        <v>1781</v>
      </c>
      <c r="M1410" s="76">
        <v>83</v>
      </c>
      <c r="N1410" t="str">
        <f t="shared" si="679"/>
        <v>cloudy</v>
      </c>
      <c r="O1410" s="78">
        <f t="shared" si="680"/>
        <v>0</v>
      </c>
      <c r="P1410" s="78">
        <v>0</v>
      </c>
      <c r="Q1410" s="78">
        <v>0</v>
      </c>
      <c r="R1410" s="78">
        <f t="shared" si="681"/>
        <v>0</v>
      </c>
      <c r="S1410" s="78">
        <f t="shared" si="682"/>
        <v>0</v>
      </c>
      <c r="T1410" s="78">
        <f t="shared" si="683"/>
        <v>0</v>
      </c>
      <c r="U1410" s="78">
        <f t="shared" si="684"/>
        <v>0</v>
      </c>
      <c r="V1410" s="78">
        <f t="shared" si="685"/>
        <v>0</v>
      </c>
      <c r="W1410" s="78">
        <f t="shared" si="686"/>
        <v>0</v>
      </c>
      <c r="X1410" s="78">
        <f t="shared" si="687"/>
        <v>0</v>
      </c>
      <c r="Y1410" s="78">
        <f t="shared" si="688"/>
        <v>0</v>
      </c>
      <c r="Z1410" s="78">
        <f t="shared" si="689"/>
        <v>0</v>
      </c>
      <c r="AA1410" s="78">
        <f t="shared" si="690"/>
        <v>0</v>
      </c>
      <c r="AB1410" s="78">
        <f t="shared" si="691"/>
        <v>0</v>
      </c>
      <c r="AC1410" s="78">
        <f t="shared" si="692"/>
        <v>0</v>
      </c>
      <c r="AD1410" s="78">
        <f t="shared" si="693"/>
        <v>0</v>
      </c>
      <c r="AE1410" s="78">
        <f t="shared" si="694"/>
        <v>0</v>
      </c>
      <c r="AF1410" s="78">
        <f t="shared" si="695"/>
        <v>0</v>
      </c>
      <c r="AG1410" s="78">
        <f t="shared" si="710"/>
        <v>0</v>
      </c>
      <c r="AH1410" s="78">
        <f t="shared" si="696"/>
        <v>0</v>
      </c>
      <c r="AI1410" s="78">
        <f t="shared" si="697"/>
        <v>0</v>
      </c>
      <c r="AJ1410" s="78">
        <f t="shared" si="698"/>
        <v>0</v>
      </c>
      <c r="AK1410" s="78">
        <f t="shared" si="699"/>
        <v>0</v>
      </c>
      <c r="AL1410" s="78">
        <f t="shared" si="700"/>
        <v>0</v>
      </c>
      <c r="AM1410" s="78">
        <f t="shared" si="701"/>
        <v>0</v>
      </c>
      <c r="AN1410" s="78">
        <f t="shared" si="702"/>
        <v>0</v>
      </c>
      <c r="AO1410" s="78">
        <f t="shared" si="703"/>
        <v>0</v>
      </c>
      <c r="AP1410" s="78">
        <f t="shared" si="704"/>
        <v>0</v>
      </c>
      <c r="AQ1410" s="78">
        <f t="shared" si="705"/>
        <v>0</v>
      </c>
      <c r="AR1410" s="78">
        <f t="shared" si="706"/>
        <v>1</v>
      </c>
      <c r="AS1410" s="78">
        <f t="shared" si="707"/>
        <v>0</v>
      </c>
      <c r="AT1410" s="78">
        <f t="shared" si="708"/>
        <v>0</v>
      </c>
      <c r="AU1410" s="78">
        <f t="shared" si="709"/>
        <v>1</v>
      </c>
      <c r="AV1410" s="78">
        <f>IF(AND(M1410&gt;=35,M1410&lt;=39),1,0)</f>
        <v>0</v>
      </c>
      <c r="AW1410" s="78">
        <f>IF(AND(M1410&gt;=40,M1410&lt;=44),1,0)</f>
        <v>0</v>
      </c>
      <c r="AX1410" s="78">
        <f>IF(AND(M1410&gt;=45,M1410&lt;=49),1,0)</f>
        <v>0</v>
      </c>
      <c r="AY1410" s="78">
        <f>IF(AND(M1410&gt;=50,M1410&lt;=54),1,0)</f>
        <v>0</v>
      </c>
      <c r="AZ1410" s="78">
        <f>IF(AND(M1410&gt;=55,M1410&lt;=59),1,0)</f>
        <v>0</v>
      </c>
      <c r="BA1410" s="78">
        <f>IF(AND(M1410&gt;=60,M1410&lt;=64),1,0)</f>
        <v>0</v>
      </c>
      <c r="BB1410" s="78">
        <f>IF(AND(M1410&gt;=65,M1410&lt;=69),1,0)</f>
        <v>0</v>
      </c>
      <c r="BC1410" s="78">
        <f>IF(AND(M1410&gt;=70,M1410&lt;=74),1,0)</f>
        <v>0</v>
      </c>
      <c r="BD1410" s="78">
        <f>IF(AND(M1410&gt;=75,M1410&lt;=79),1,0)</f>
        <v>0</v>
      </c>
      <c r="BE1410" s="78">
        <f>IF(AND(M1410&gt;=80,M1410&lt;=84),1,0)</f>
        <v>1</v>
      </c>
      <c r="BF1410" s="78">
        <f>IF(AND(M1410&gt;=85,M1410&lt;=89),1,0)</f>
        <v>0</v>
      </c>
      <c r="BG1410" s="78">
        <f>IF(AND(M1410&gt;=90,M1410&lt;=94),1,0)</f>
        <v>0</v>
      </c>
      <c r="BH1410" s="78">
        <f>IF(AND(M1410&gt;=95,M1410&lt;=99),1,0)</f>
        <v>0</v>
      </c>
      <c r="BI1410" s="78">
        <f>IF(AND(M1410&gt;=100,M1410&lt;=105),1,0)</f>
        <v>0</v>
      </c>
      <c r="BJ1410" s="78">
        <f>IF(I1410&lt;$BK$2,1,0)</f>
        <v>1</v>
      </c>
      <c r="BK1410" s="78">
        <f>IF(I1410&gt;$BK$2,1,0)</f>
        <v>0</v>
      </c>
      <c r="BL1410" s="79">
        <f>IF(J1410=$BL$2,1,0)</f>
        <v>0</v>
      </c>
      <c r="BM1410" s="79">
        <f>IF(J1410=$BM432,1,0)</f>
        <v>0</v>
      </c>
      <c r="BN1410" s="79">
        <f>IF(J1410=$BN432,1,0)</f>
        <v>0</v>
      </c>
      <c r="BO1410" s="79">
        <f>IF(J1410=$BO432,1,0)</f>
        <v>0</v>
      </c>
      <c r="BP1410" s="79">
        <f>IF(J1410=$BP432,1,0)</f>
        <v>0</v>
      </c>
      <c r="BQ1410" s="79">
        <f>IF(J1410=$BQ$2,1,0)</f>
        <v>0</v>
      </c>
      <c r="BR1410" s="79">
        <f>IF(J1410=$BR$2,1,0)</f>
        <v>1</v>
      </c>
      <c r="BS1410" s="78">
        <f>IF(F1410=$BS$2,1,0)</f>
        <v>0</v>
      </c>
      <c r="BT1410" s="78">
        <f>IF(F1410=$BT$2,1,0)</f>
        <v>0</v>
      </c>
      <c r="BU1410" s="78">
        <f>IF(F1410=$BU$2,1,0)</f>
        <v>0</v>
      </c>
      <c r="BV1410" s="78">
        <f>IF(F1410=$BV$2,1,0)</f>
        <v>0</v>
      </c>
      <c r="BW1410" s="78">
        <f>IF(F1410=$BW$2,1,0)</f>
        <v>1</v>
      </c>
      <c r="BX1410" s="78">
        <f>IF(F1410=$BX$2,1,0)</f>
        <v>0</v>
      </c>
      <c r="BY1410" s="78">
        <f>IF(F1410=$BY$2,1,0)</f>
        <v>0</v>
      </c>
      <c r="BZ1410" s="78">
        <f>IF(F1410=$BZ$2,1,0)</f>
        <v>0</v>
      </c>
      <c r="CA1410" t="s">
        <v>2427</v>
      </c>
      <c r="CB1410" s="1">
        <v>0</v>
      </c>
      <c r="CC1410" s="1">
        <v>0</v>
      </c>
    </row>
    <row r="1411" spans="2:81" x14ac:dyDescent="0.3">
      <c r="B1411" s="1">
        <v>50</v>
      </c>
      <c r="C1411" t="s">
        <v>156</v>
      </c>
      <c r="D1411" t="s">
        <v>80</v>
      </c>
      <c r="E1411" s="1" t="s">
        <v>2374</v>
      </c>
      <c r="F1411" t="s">
        <v>48</v>
      </c>
      <c r="G1411">
        <v>23</v>
      </c>
      <c r="H1411" s="1">
        <v>2018</v>
      </c>
      <c r="I1411" s="36">
        <v>0.79722222222222217</v>
      </c>
      <c r="J1411" s="1" t="s">
        <v>6</v>
      </c>
      <c r="K1411" s="39">
        <v>16885</v>
      </c>
      <c r="L1411" t="s">
        <v>1813</v>
      </c>
      <c r="M1411" s="76">
        <v>81</v>
      </c>
      <c r="N1411" t="str">
        <f t="shared" si="679"/>
        <v>rain</v>
      </c>
      <c r="O1411" s="78">
        <f t="shared" si="680"/>
        <v>0</v>
      </c>
      <c r="P1411" s="78">
        <v>0</v>
      </c>
      <c r="Q1411" s="78">
        <v>0</v>
      </c>
      <c r="R1411" s="78">
        <f t="shared" si="681"/>
        <v>0</v>
      </c>
      <c r="S1411" s="78">
        <f t="shared" si="682"/>
        <v>0</v>
      </c>
      <c r="T1411" s="78">
        <f t="shared" si="683"/>
        <v>1</v>
      </c>
      <c r="U1411" s="78">
        <f t="shared" si="684"/>
        <v>0</v>
      </c>
      <c r="V1411" s="78">
        <f t="shared" si="685"/>
        <v>0</v>
      </c>
      <c r="W1411" s="78">
        <f t="shared" si="686"/>
        <v>0</v>
      </c>
      <c r="X1411" s="78">
        <f t="shared" si="687"/>
        <v>0</v>
      </c>
      <c r="Y1411" s="78">
        <f t="shared" si="688"/>
        <v>0</v>
      </c>
      <c r="Z1411" s="78">
        <f t="shared" si="689"/>
        <v>0</v>
      </c>
      <c r="AA1411" s="78">
        <f t="shared" si="690"/>
        <v>0</v>
      </c>
      <c r="AB1411" s="78">
        <f t="shared" si="691"/>
        <v>0</v>
      </c>
      <c r="AC1411" s="78">
        <f t="shared" si="692"/>
        <v>0</v>
      </c>
      <c r="AD1411" s="78">
        <f t="shared" si="693"/>
        <v>0</v>
      </c>
      <c r="AE1411" s="78">
        <f t="shared" si="694"/>
        <v>0</v>
      </c>
      <c r="AF1411" s="78">
        <f t="shared" si="695"/>
        <v>0</v>
      </c>
      <c r="AG1411" s="78">
        <f t="shared" si="710"/>
        <v>0</v>
      </c>
      <c r="AH1411" s="78">
        <f t="shared" si="696"/>
        <v>0</v>
      </c>
      <c r="AI1411" s="78">
        <f t="shared" si="697"/>
        <v>0</v>
      </c>
      <c r="AJ1411" s="78">
        <f t="shared" si="698"/>
        <v>0</v>
      </c>
      <c r="AK1411" s="78">
        <f t="shared" si="699"/>
        <v>0</v>
      </c>
      <c r="AL1411" s="78">
        <f t="shared" si="700"/>
        <v>0</v>
      </c>
      <c r="AM1411" s="78">
        <f t="shared" si="701"/>
        <v>0</v>
      </c>
      <c r="AN1411" s="78">
        <f t="shared" si="702"/>
        <v>0</v>
      </c>
      <c r="AO1411" s="78">
        <f t="shared" si="703"/>
        <v>0</v>
      </c>
      <c r="AP1411" s="78">
        <f t="shared" si="704"/>
        <v>0</v>
      </c>
      <c r="AQ1411" s="78">
        <f t="shared" si="705"/>
        <v>0</v>
      </c>
      <c r="AR1411" s="78">
        <f t="shared" si="706"/>
        <v>0</v>
      </c>
      <c r="AS1411" s="78">
        <f t="shared" si="707"/>
        <v>0</v>
      </c>
      <c r="AT1411" s="78">
        <f t="shared" si="708"/>
        <v>0</v>
      </c>
      <c r="AU1411" s="78">
        <f t="shared" si="709"/>
        <v>1</v>
      </c>
      <c r="AV1411" s="78">
        <f>IF(AND(M1411&gt;=35,M1411&lt;=39),1,0)</f>
        <v>0</v>
      </c>
      <c r="AW1411" s="78">
        <f>IF(AND(M1411&gt;=40,M1411&lt;=44),1,0)</f>
        <v>0</v>
      </c>
      <c r="AX1411" s="78">
        <f>IF(AND(M1411&gt;=45,M1411&lt;=49),1,0)</f>
        <v>0</v>
      </c>
      <c r="AY1411" s="78">
        <f>IF(AND(M1411&gt;=50,M1411&lt;=54),1,0)</f>
        <v>0</v>
      </c>
      <c r="AZ1411" s="78">
        <f>IF(AND(M1411&gt;=55,M1411&lt;=59),1,0)</f>
        <v>0</v>
      </c>
      <c r="BA1411" s="78">
        <f>IF(AND(M1411&gt;=60,M1411&lt;=64),1,0)</f>
        <v>0</v>
      </c>
      <c r="BB1411" s="78">
        <f>IF(AND(M1411&gt;=65,M1411&lt;=69),1,0)</f>
        <v>0</v>
      </c>
      <c r="BC1411" s="78">
        <f>IF(AND(M1411&gt;=70,M1411&lt;=74),1,0)</f>
        <v>0</v>
      </c>
      <c r="BD1411" s="78">
        <f>IF(AND(M1411&gt;=75,M1411&lt;=79),1,0)</f>
        <v>0</v>
      </c>
      <c r="BE1411" s="78">
        <f>IF(AND(M1411&gt;=80,M1411&lt;=84),1,0)</f>
        <v>1</v>
      </c>
      <c r="BF1411" s="78">
        <f>IF(AND(M1411&gt;=85,M1411&lt;=89),1,0)</f>
        <v>0</v>
      </c>
      <c r="BG1411" s="78">
        <f>IF(AND(M1411&gt;=90,M1411&lt;=94),1,0)</f>
        <v>0</v>
      </c>
      <c r="BH1411" s="78">
        <f>IF(AND(M1411&gt;=95,M1411&lt;=99),1,0)</f>
        <v>0</v>
      </c>
      <c r="BI1411" s="78">
        <f>IF(AND(M1411&gt;=100,M1411&lt;=105),1,0)</f>
        <v>0</v>
      </c>
      <c r="BJ1411" s="78">
        <f>IF(I1411&lt;$BK$2,1,0)</f>
        <v>0</v>
      </c>
      <c r="BK1411" s="78">
        <f>IF(I1411&gt;$BK$2,1,0)</f>
        <v>1</v>
      </c>
      <c r="BL1411" s="79">
        <f>IF(J1411=$BL$2,1,0)</f>
        <v>1</v>
      </c>
      <c r="BM1411" s="79">
        <f>IF(J1411=$BM433,1,0)</f>
        <v>0</v>
      </c>
      <c r="BN1411" s="79">
        <f>IF(J1411=$BN433,1,0)</f>
        <v>0</v>
      </c>
      <c r="BO1411" s="79">
        <f>IF(J1411=$BO433,1,0)</f>
        <v>0</v>
      </c>
      <c r="BP1411" s="79">
        <f>IF(J1411=$BP433,1,0)</f>
        <v>0</v>
      </c>
      <c r="BQ1411" s="79">
        <f>IF(J1411=$BQ$2,1,0)</f>
        <v>0</v>
      </c>
      <c r="BR1411" s="79">
        <f>IF(J1411=$BR$2,1,0)</f>
        <v>0</v>
      </c>
      <c r="BS1411" s="78">
        <f>IF(F1411=$BS$2,1,0)</f>
        <v>0</v>
      </c>
      <c r="BT1411" s="78">
        <f>IF(F1411=$BT$2,1,0)</f>
        <v>0</v>
      </c>
      <c r="BU1411" s="78">
        <f>IF(F1411=$BU$2,1,0)</f>
        <v>0</v>
      </c>
      <c r="BV1411" s="78">
        <f>IF(F1411=$BV$2,1,0)</f>
        <v>0</v>
      </c>
      <c r="BW1411" s="78">
        <f>IF(F1411=$BW$2,1,0)</f>
        <v>1</v>
      </c>
      <c r="BX1411" s="78">
        <f>IF(F1411=$BX$2,1,0)</f>
        <v>0</v>
      </c>
      <c r="BY1411" s="78">
        <f>IF(F1411=$BY$2,1,0)</f>
        <v>0</v>
      </c>
      <c r="BZ1411" s="78">
        <f>IF(F1411=$BZ$2,1,0)</f>
        <v>0</v>
      </c>
      <c r="CA1411"/>
      <c r="CB1411" s="1">
        <v>0</v>
      </c>
      <c r="CC1411" s="1">
        <v>0</v>
      </c>
    </row>
    <row r="1412" spans="2:81" x14ac:dyDescent="0.3">
      <c r="B1412" s="1">
        <v>51</v>
      </c>
      <c r="C1412" t="s">
        <v>156</v>
      </c>
      <c r="D1412" t="s">
        <v>80</v>
      </c>
      <c r="E1412" s="1" t="s">
        <v>627</v>
      </c>
      <c r="F1412" t="s">
        <v>48</v>
      </c>
      <c r="G1412">
        <v>24</v>
      </c>
      <c r="H1412" s="1">
        <v>2018</v>
      </c>
      <c r="I1412" s="36">
        <v>0.79722222222222217</v>
      </c>
      <c r="J1412" s="1" t="s">
        <v>10</v>
      </c>
      <c r="K1412" s="39">
        <v>13342</v>
      </c>
      <c r="L1412" t="s">
        <v>2398</v>
      </c>
      <c r="M1412" s="76">
        <v>79</v>
      </c>
      <c r="N1412" t="str">
        <f t="shared" si="679"/>
        <v>rain</v>
      </c>
      <c r="O1412" s="78">
        <f t="shared" si="680"/>
        <v>0</v>
      </c>
      <c r="P1412" s="78">
        <v>0</v>
      </c>
      <c r="Q1412" s="78">
        <v>0</v>
      </c>
      <c r="R1412" s="78">
        <f t="shared" si="681"/>
        <v>0</v>
      </c>
      <c r="S1412" s="78">
        <f t="shared" si="682"/>
        <v>0</v>
      </c>
      <c r="T1412" s="78">
        <f t="shared" si="683"/>
        <v>1</v>
      </c>
      <c r="U1412" s="78">
        <f t="shared" si="684"/>
        <v>0</v>
      </c>
      <c r="V1412" s="78">
        <f t="shared" si="685"/>
        <v>0</v>
      </c>
      <c r="W1412" s="78">
        <f t="shared" si="686"/>
        <v>0</v>
      </c>
      <c r="X1412" s="78">
        <f t="shared" si="687"/>
        <v>0</v>
      </c>
      <c r="Y1412" s="78">
        <f t="shared" si="688"/>
        <v>0</v>
      </c>
      <c r="Z1412" s="78">
        <f t="shared" si="689"/>
        <v>0</v>
      </c>
      <c r="AA1412" s="78">
        <f t="shared" si="690"/>
        <v>0</v>
      </c>
      <c r="AB1412" s="78">
        <f t="shared" si="691"/>
        <v>0</v>
      </c>
      <c r="AC1412" s="78">
        <f t="shared" si="692"/>
        <v>0</v>
      </c>
      <c r="AD1412" s="78">
        <f t="shared" si="693"/>
        <v>0</v>
      </c>
      <c r="AE1412" s="78">
        <f t="shared" si="694"/>
        <v>0</v>
      </c>
      <c r="AF1412" s="78">
        <f t="shared" si="695"/>
        <v>0</v>
      </c>
      <c r="AG1412" s="78">
        <f t="shared" si="710"/>
        <v>0</v>
      </c>
      <c r="AH1412" s="78">
        <f t="shared" si="696"/>
        <v>0</v>
      </c>
      <c r="AI1412" s="78">
        <f t="shared" si="697"/>
        <v>0</v>
      </c>
      <c r="AJ1412" s="78">
        <f t="shared" si="698"/>
        <v>0</v>
      </c>
      <c r="AK1412" s="78">
        <f t="shared" si="699"/>
        <v>0</v>
      </c>
      <c r="AL1412" s="78">
        <f t="shared" si="700"/>
        <v>0</v>
      </c>
      <c r="AM1412" s="78">
        <f t="shared" si="701"/>
        <v>0</v>
      </c>
      <c r="AN1412" s="78">
        <f t="shared" si="702"/>
        <v>0</v>
      </c>
      <c r="AO1412" s="78">
        <f t="shared" si="703"/>
        <v>0</v>
      </c>
      <c r="AP1412" s="78">
        <f t="shared" si="704"/>
        <v>0</v>
      </c>
      <c r="AQ1412" s="78">
        <f t="shared" si="705"/>
        <v>0</v>
      </c>
      <c r="AR1412" s="78">
        <f t="shared" si="706"/>
        <v>0</v>
      </c>
      <c r="AS1412" s="78">
        <f t="shared" si="707"/>
        <v>0</v>
      </c>
      <c r="AT1412" s="78">
        <f t="shared" si="708"/>
        <v>0</v>
      </c>
      <c r="AU1412" s="78">
        <f t="shared" si="709"/>
        <v>1</v>
      </c>
      <c r="AV1412" s="78">
        <f>IF(AND(M1412&gt;=35,M1412&lt;=39),1,0)</f>
        <v>0</v>
      </c>
      <c r="AW1412" s="78">
        <f>IF(AND(M1412&gt;=40,M1412&lt;=44),1,0)</f>
        <v>0</v>
      </c>
      <c r="AX1412" s="78">
        <f>IF(AND(M1412&gt;=45,M1412&lt;=49),1,0)</f>
        <v>0</v>
      </c>
      <c r="AY1412" s="78">
        <f>IF(AND(M1412&gt;=50,M1412&lt;=54),1,0)</f>
        <v>0</v>
      </c>
      <c r="AZ1412" s="78">
        <f>IF(AND(M1412&gt;=55,M1412&lt;=59),1,0)</f>
        <v>0</v>
      </c>
      <c r="BA1412" s="78">
        <f>IF(AND(M1412&gt;=60,M1412&lt;=64),1,0)</f>
        <v>0</v>
      </c>
      <c r="BB1412" s="78">
        <f>IF(AND(M1412&gt;=65,M1412&lt;=69),1,0)</f>
        <v>0</v>
      </c>
      <c r="BC1412" s="78">
        <f>IF(AND(M1412&gt;=70,M1412&lt;=74),1,0)</f>
        <v>0</v>
      </c>
      <c r="BD1412" s="78">
        <f>IF(AND(M1412&gt;=75,M1412&lt;=79),1,0)</f>
        <v>1</v>
      </c>
      <c r="BE1412" s="78">
        <f>IF(AND(M1412&gt;=80,M1412&lt;=84),1,0)</f>
        <v>0</v>
      </c>
      <c r="BF1412" s="78">
        <f>IF(AND(M1412&gt;=85,M1412&lt;=89),1,0)</f>
        <v>0</v>
      </c>
      <c r="BG1412" s="78">
        <f>IF(AND(M1412&gt;=90,M1412&lt;=94),1,0)</f>
        <v>0</v>
      </c>
      <c r="BH1412" s="78">
        <f>IF(AND(M1412&gt;=95,M1412&lt;=99),1,0)</f>
        <v>0</v>
      </c>
      <c r="BI1412" s="78">
        <f>IF(AND(M1412&gt;=100,M1412&lt;=105),1,0)</f>
        <v>0</v>
      </c>
      <c r="BJ1412" s="78">
        <f>IF(I1412&lt;$BK$2,1,0)</f>
        <v>0</v>
      </c>
      <c r="BK1412" s="78">
        <f>IF(I1412&gt;$BK$2,1,0)</f>
        <v>1</v>
      </c>
      <c r="BL1412" s="79">
        <f>IF(J1412=$BL$2,1,0)</f>
        <v>0</v>
      </c>
      <c r="BM1412" s="79">
        <f>IF(J1412=$BM434,1,0)</f>
        <v>0</v>
      </c>
      <c r="BN1412" s="79">
        <f>IF(J1412=$BN434,1,0)</f>
        <v>0</v>
      </c>
      <c r="BO1412" s="79">
        <f>IF(J1412=$BO434,1,0)</f>
        <v>0</v>
      </c>
      <c r="BP1412" s="79">
        <f>IF(J1412=$BP434,1,0)</f>
        <v>0</v>
      </c>
      <c r="BQ1412" s="79">
        <f>IF(J1412=$BQ$2,1,0)</f>
        <v>0</v>
      </c>
      <c r="BR1412" s="79">
        <f>IF(J1412=$BR$2,1,0)</f>
        <v>0</v>
      </c>
      <c r="BS1412" s="78">
        <f>IF(F1412=$BS$2,1,0)</f>
        <v>0</v>
      </c>
      <c r="BT1412" s="78">
        <f>IF(F1412=$BT$2,1,0)</f>
        <v>0</v>
      </c>
      <c r="BU1412" s="78">
        <f>IF(F1412=$BU$2,1,0)</f>
        <v>0</v>
      </c>
      <c r="BV1412" s="78">
        <f>IF(F1412=$BV$2,1,0)</f>
        <v>0</v>
      </c>
      <c r="BW1412" s="78">
        <f>IF(F1412=$BW$2,1,0)</f>
        <v>1</v>
      </c>
      <c r="BX1412" s="78">
        <f>IF(F1412=$BX$2,1,0)</f>
        <v>0</v>
      </c>
      <c r="BY1412" s="78">
        <f>IF(F1412=$BY$2,1,0)</f>
        <v>0</v>
      </c>
      <c r="BZ1412" s="78">
        <f>IF(F1412=$BZ$2,1,0)</f>
        <v>0</v>
      </c>
      <c r="CA1412" t="s">
        <v>2428</v>
      </c>
      <c r="CB1412" s="1">
        <v>0</v>
      </c>
      <c r="CC1412" s="1">
        <v>0</v>
      </c>
    </row>
    <row r="1413" spans="2:81" x14ac:dyDescent="0.3">
      <c r="B1413" s="1">
        <v>52</v>
      </c>
      <c r="C1413" t="s">
        <v>181</v>
      </c>
      <c r="D1413" t="s">
        <v>76</v>
      </c>
      <c r="E1413" s="1" t="s">
        <v>629</v>
      </c>
      <c r="F1413" t="s">
        <v>48</v>
      </c>
      <c r="G1413">
        <v>26</v>
      </c>
      <c r="H1413" s="1">
        <v>2018</v>
      </c>
      <c r="I1413" s="36">
        <v>0.79791666666666661</v>
      </c>
      <c r="J1413" s="1" t="s">
        <v>9</v>
      </c>
      <c r="K1413" s="39">
        <v>19025</v>
      </c>
      <c r="L1413" t="s">
        <v>1747</v>
      </c>
      <c r="M1413" s="76">
        <v>89</v>
      </c>
      <c r="N1413" t="str">
        <f t="shared" ref="N1413:N1476" si="711">RIGHT(L1413,LEN(L1413)-3)</f>
        <v>clear</v>
      </c>
      <c r="O1413" s="78">
        <f t="shared" ref="O1413:O1476" si="712">IF(B1413=1,1,0)</f>
        <v>0</v>
      </c>
      <c r="P1413" s="78">
        <v>0</v>
      </c>
      <c r="Q1413" s="78">
        <v>0</v>
      </c>
      <c r="R1413" s="78">
        <f t="shared" ref="R1413:R1476" si="713">IF(C1413=$R$3,1,0)</f>
        <v>0</v>
      </c>
      <c r="S1413" s="78">
        <f t="shared" ref="S1413:S1476" si="714">IF(C1413=$S$3,1,0)</f>
        <v>0</v>
      </c>
      <c r="T1413" s="78">
        <f t="shared" ref="T1413:T1476" si="715">IF(C1413=$T$3,1,0)</f>
        <v>0</v>
      </c>
      <c r="U1413" s="78">
        <f t="shared" ref="U1413:U1476" si="716">IF(C1413=$U$3,1,0)</f>
        <v>0</v>
      </c>
      <c r="V1413" s="78">
        <f t="shared" ref="V1413:V1476" si="717">IF(C1413=$V$3,1,0)</f>
        <v>0</v>
      </c>
      <c r="W1413" s="78">
        <f t="shared" ref="W1413:W1476" si="718">IF(C1413=$W$3,1,0)</f>
        <v>0</v>
      </c>
      <c r="X1413" s="78">
        <f t="shared" ref="X1413:X1476" si="719">IF(C1413=$X$3,1,0)</f>
        <v>0</v>
      </c>
      <c r="Y1413" s="78">
        <f t="shared" ref="Y1413:Y1476" si="720">IF(C1413=$Y$3,1,0)</f>
        <v>0</v>
      </c>
      <c r="Z1413" s="78">
        <f t="shared" ref="Z1413:Z1476" si="721">IF(C1413=$Z$3,1,0)</f>
        <v>0</v>
      </c>
      <c r="AA1413" s="78">
        <f t="shared" ref="AA1413:AA1476" si="722">IF(C1413=$AA$3,1,0)</f>
        <v>0</v>
      </c>
      <c r="AB1413" s="78">
        <f t="shared" ref="AB1413:AB1476" si="723">IF(C1413=$AB$3,1,0)</f>
        <v>0</v>
      </c>
      <c r="AC1413" s="78">
        <f t="shared" ref="AC1413:AC1476" si="724">IF(C1413=$AC$3,1,0)</f>
        <v>0</v>
      </c>
      <c r="AD1413" s="78">
        <f t="shared" ref="AD1413:AD1476" si="725">IF(C1413=$AD$3,1,0)</f>
        <v>0</v>
      </c>
      <c r="AE1413" s="78">
        <f t="shared" ref="AE1413:AE1476" si="726">IF(C1413=$AE$3,1,0)</f>
        <v>0</v>
      </c>
      <c r="AF1413" s="78">
        <f t="shared" ref="AF1413:AF1476" si="727">IF(C1413=$AF$3,1,0)</f>
        <v>0</v>
      </c>
      <c r="AG1413" s="78">
        <f t="shared" si="710"/>
        <v>0</v>
      </c>
      <c r="AH1413" s="78">
        <f t="shared" ref="AH1413:AH1476" si="728">IF(C1413=$AH$3,1,0)</f>
        <v>0</v>
      </c>
      <c r="AI1413" s="78">
        <f t="shared" ref="AI1413:AI1476" si="729">IF(C1413=$AI$3,1,0)</f>
        <v>0</v>
      </c>
      <c r="AJ1413" s="78">
        <f t="shared" ref="AJ1413:AJ1476" si="730">IF(C1413=$AJ$3,1,0)</f>
        <v>0</v>
      </c>
      <c r="AK1413" s="78">
        <f t="shared" ref="AK1413:AK1476" si="731">IF(C1413=$AK$3,1,0)</f>
        <v>0</v>
      </c>
      <c r="AL1413" s="78">
        <f t="shared" ref="AL1413:AL1476" si="732">IF(C1413=$AL$3,1,0)</f>
        <v>0</v>
      </c>
      <c r="AM1413" s="78">
        <f t="shared" ref="AM1413:AM1476" si="733">IF(C1413=$AM$3,1,0)</f>
        <v>0</v>
      </c>
      <c r="AN1413" s="78">
        <f t="shared" ref="AN1413:AN1476" si="734">IF(C1413=$AN$3,1,0)</f>
        <v>0</v>
      </c>
      <c r="AO1413" s="78">
        <f t="shared" ref="AO1413:AO1476" si="735">IF(C1413=$AO$3,1,0)</f>
        <v>0</v>
      </c>
      <c r="AP1413" s="78">
        <f t="shared" ref="AP1413:AP1476" si="736">IF(C1413=$AP$3,1,0)</f>
        <v>0</v>
      </c>
      <c r="AQ1413" s="78">
        <f t="shared" ref="AQ1413:AQ1476" si="737">IF(C1413=$AQ$3,1,0)</f>
        <v>1</v>
      </c>
      <c r="AR1413" s="78">
        <f t="shared" ref="AR1413:AR1476" si="738">IF(C1413=$AR$3,1,0)</f>
        <v>0</v>
      </c>
      <c r="AS1413" s="78">
        <f t="shared" ref="AS1413:AS1476" si="739">IF(C1413=$AS$3,1,0)</f>
        <v>0</v>
      </c>
      <c r="AT1413" s="78">
        <f t="shared" ref="AT1413:AT1476" si="740">IF(C1413=$AT$3,1,0)</f>
        <v>0</v>
      </c>
      <c r="AU1413" s="78">
        <f t="shared" ref="AU1413:AU1476" si="741">SUM(R1413:AT1413)</f>
        <v>1</v>
      </c>
      <c r="AV1413" s="78">
        <f>IF(AND(M1413&gt;=35,M1413&lt;=39),1,0)</f>
        <v>0</v>
      </c>
      <c r="AW1413" s="78">
        <f>IF(AND(M1413&gt;=40,M1413&lt;=44),1,0)</f>
        <v>0</v>
      </c>
      <c r="AX1413" s="78">
        <f>IF(AND(M1413&gt;=45,M1413&lt;=49),1,0)</f>
        <v>0</v>
      </c>
      <c r="AY1413" s="78">
        <f>IF(AND(M1413&gt;=50,M1413&lt;=54),1,0)</f>
        <v>0</v>
      </c>
      <c r="AZ1413" s="78">
        <f>IF(AND(M1413&gt;=55,M1413&lt;=59),1,0)</f>
        <v>0</v>
      </c>
      <c r="BA1413" s="78">
        <f>IF(AND(M1413&gt;=60,M1413&lt;=64),1,0)</f>
        <v>0</v>
      </c>
      <c r="BB1413" s="78">
        <f>IF(AND(M1413&gt;=65,M1413&lt;=69),1,0)</f>
        <v>0</v>
      </c>
      <c r="BC1413" s="78">
        <f>IF(AND(M1413&gt;=70,M1413&lt;=74),1,0)</f>
        <v>0</v>
      </c>
      <c r="BD1413" s="78">
        <f>IF(AND(M1413&gt;=75,M1413&lt;=79),1,0)</f>
        <v>0</v>
      </c>
      <c r="BE1413" s="78">
        <f>IF(AND(M1413&gt;=80,M1413&lt;=84),1,0)</f>
        <v>0</v>
      </c>
      <c r="BF1413" s="78">
        <f>IF(AND(M1413&gt;=85,M1413&lt;=89),1,0)</f>
        <v>1</v>
      </c>
      <c r="BG1413" s="78">
        <f>IF(AND(M1413&gt;=90,M1413&lt;=94),1,0)</f>
        <v>0</v>
      </c>
      <c r="BH1413" s="78">
        <f>IF(AND(M1413&gt;=95,M1413&lt;=99),1,0)</f>
        <v>0</v>
      </c>
      <c r="BI1413" s="78">
        <f>IF(AND(M1413&gt;=100,M1413&lt;=105),1,0)</f>
        <v>0</v>
      </c>
      <c r="BJ1413" s="78">
        <f>IF(I1413&lt;$BK$2,1,0)</f>
        <v>0</v>
      </c>
      <c r="BK1413" s="78">
        <f>IF(I1413&gt;$BK$2,1,0)</f>
        <v>1</v>
      </c>
      <c r="BL1413" s="79">
        <f>IF(J1413=$BL$2,1,0)</f>
        <v>0</v>
      </c>
      <c r="BM1413" s="79">
        <f>IF(J1413=$BM435,1,0)</f>
        <v>0</v>
      </c>
      <c r="BN1413" s="79">
        <f>IF(J1413=$BN435,1,0)</f>
        <v>0</v>
      </c>
      <c r="BO1413" s="79">
        <f>IF(J1413=$BO435,1,0)</f>
        <v>0</v>
      </c>
      <c r="BP1413" s="79">
        <f>IF(J1413=$BP435,1,0)</f>
        <v>0</v>
      </c>
      <c r="BQ1413" s="79">
        <f>IF(J1413=$BQ$2,1,0)</f>
        <v>0</v>
      </c>
      <c r="BR1413" s="79">
        <f>IF(J1413=$BR$2,1,0)</f>
        <v>0</v>
      </c>
      <c r="BS1413" s="78">
        <f>IF(F1413=$BS$2,1,0)</f>
        <v>0</v>
      </c>
      <c r="BT1413" s="78">
        <f>IF(F1413=$BT$2,1,0)</f>
        <v>0</v>
      </c>
      <c r="BU1413" s="78">
        <f>IF(F1413=$BU$2,1,0)</f>
        <v>0</v>
      </c>
      <c r="BV1413" s="78">
        <f>IF(F1413=$BV$2,1,0)</f>
        <v>0</v>
      </c>
      <c r="BW1413" s="78">
        <f>IF(F1413=$BW$2,1,0)</f>
        <v>1</v>
      </c>
      <c r="BX1413" s="78">
        <f>IF(F1413=$BX$2,1,0)</f>
        <v>0</v>
      </c>
      <c r="BY1413" s="78">
        <f>IF(F1413=$BY$2,1,0)</f>
        <v>0</v>
      </c>
      <c r="BZ1413" s="78">
        <f>IF(F1413=$BZ$2,1,0)</f>
        <v>0</v>
      </c>
      <c r="CA1413" t="s">
        <v>2429</v>
      </c>
      <c r="CB1413" s="1">
        <v>0</v>
      </c>
      <c r="CC1413" s="1">
        <v>0</v>
      </c>
    </row>
    <row r="1414" spans="2:81" x14ac:dyDescent="0.3">
      <c r="B1414" s="1">
        <v>53</v>
      </c>
      <c r="C1414" t="s">
        <v>181</v>
      </c>
      <c r="D1414" t="s">
        <v>76</v>
      </c>
      <c r="E1414" s="1" t="s">
        <v>630</v>
      </c>
      <c r="F1414" t="s">
        <v>48</v>
      </c>
      <c r="G1414">
        <v>27</v>
      </c>
      <c r="H1414" s="1">
        <v>2018</v>
      </c>
      <c r="I1414" s="36">
        <v>0.85</v>
      </c>
      <c r="J1414" s="1" t="s">
        <v>5</v>
      </c>
      <c r="K1414" s="39">
        <v>15649</v>
      </c>
      <c r="L1414" t="s">
        <v>2399</v>
      </c>
      <c r="M1414" s="76">
        <v>74</v>
      </c>
      <c r="N1414" t="str">
        <f t="shared" si="711"/>
        <v>rain</v>
      </c>
      <c r="O1414" s="78">
        <f t="shared" si="712"/>
        <v>0</v>
      </c>
      <c r="P1414" s="78">
        <v>0</v>
      </c>
      <c r="Q1414" s="78">
        <v>0</v>
      </c>
      <c r="R1414" s="78">
        <f t="shared" si="713"/>
        <v>0</v>
      </c>
      <c r="S1414" s="78">
        <f t="shared" si="714"/>
        <v>0</v>
      </c>
      <c r="T1414" s="78">
        <f t="shared" si="715"/>
        <v>0</v>
      </c>
      <c r="U1414" s="78">
        <f t="shared" si="716"/>
        <v>0</v>
      </c>
      <c r="V1414" s="78">
        <f t="shared" si="717"/>
        <v>0</v>
      </c>
      <c r="W1414" s="78">
        <f t="shared" si="718"/>
        <v>0</v>
      </c>
      <c r="X1414" s="78">
        <f t="shared" si="719"/>
        <v>0</v>
      </c>
      <c r="Y1414" s="78">
        <f t="shared" si="720"/>
        <v>0</v>
      </c>
      <c r="Z1414" s="78">
        <f t="shared" si="721"/>
        <v>0</v>
      </c>
      <c r="AA1414" s="78">
        <f t="shared" si="722"/>
        <v>0</v>
      </c>
      <c r="AB1414" s="78">
        <f t="shared" si="723"/>
        <v>0</v>
      </c>
      <c r="AC1414" s="78">
        <f t="shared" si="724"/>
        <v>0</v>
      </c>
      <c r="AD1414" s="78">
        <f t="shared" si="725"/>
        <v>0</v>
      </c>
      <c r="AE1414" s="78">
        <f t="shared" si="726"/>
        <v>0</v>
      </c>
      <c r="AF1414" s="78">
        <f t="shared" si="727"/>
        <v>0</v>
      </c>
      <c r="AG1414" s="78">
        <f t="shared" si="710"/>
        <v>0</v>
      </c>
      <c r="AH1414" s="78">
        <f t="shared" si="728"/>
        <v>0</v>
      </c>
      <c r="AI1414" s="78">
        <f t="shared" si="729"/>
        <v>0</v>
      </c>
      <c r="AJ1414" s="78">
        <f t="shared" si="730"/>
        <v>0</v>
      </c>
      <c r="AK1414" s="78">
        <f t="shared" si="731"/>
        <v>0</v>
      </c>
      <c r="AL1414" s="78">
        <f t="shared" si="732"/>
        <v>0</v>
      </c>
      <c r="AM1414" s="78">
        <f t="shared" si="733"/>
        <v>0</v>
      </c>
      <c r="AN1414" s="78">
        <f t="shared" si="734"/>
        <v>0</v>
      </c>
      <c r="AO1414" s="78">
        <f t="shared" si="735"/>
        <v>0</v>
      </c>
      <c r="AP1414" s="78">
        <f t="shared" si="736"/>
        <v>0</v>
      </c>
      <c r="AQ1414" s="78">
        <f t="shared" si="737"/>
        <v>1</v>
      </c>
      <c r="AR1414" s="78">
        <f t="shared" si="738"/>
        <v>0</v>
      </c>
      <c r="AS1414" s="78">
        <f t="shared" si="739"/>
        <v>0</v>
      </c>
      <c r="AT1414" s="78">
        <f t="shared" si="740"/>
        <v>0</v>
      </c>
      <c r="AU1414" s="78">
        <f t="shared" si="741"/>
        <v>1</v>
      </c>
      <c r="AV1414" s="78">
        <f>IF(AND(M1414&gt;=35,M1414&lt;=39),1,0)</f>
        <v>0</v>
      </c>
      <c r="AW1414" s="78">
        <f>IF(AND(M1414&gt;=40,M1414&lt;=44),1,0)</f>
        <v>0</v>
      </c>
      <c r="AX1414" s="78">
        <f>IF(AND(M1414&gt;=45,M1414&lt;=49),1,0)</f>
        <v>0</v>
      </c>
      <c r="AY1414" s="78">
        <f>IF(AND(M1414&gt;=50,M1414&lt;=54),1,0)</f>
        <v>0</v>
      </c>
      <c r="AZ1414" s="78">
        <f>IF(AND(M1414&gt;=55,M1414&lt;=59),1,0)</f>
        <v>0</v>
      </c>
      <c r="BA1414" s="78">
        <f>IF(AND(M1414&gt;=60,M1414&lt;=64),1,0)</f>
        <v>0</v>
      </c>
      <c r="BB1414" s="78">
        <f>IF(AND(M1414&gt;=65,M1414&lt;=69),1,0)</f>
        <v>0</v>
      </c>
      <c r="BC1414" s="78">
        <f>IF(AND(M1414&gt;=70,M1414&lt;=74),1,0)</f>
        <v>1</v>
      </c>
      <c r="BD1414" s="78">
        <f>IF(AND(M1414&gt;=75,M1414&lt;=79),1,0)</f>
        <v>0</v>
      </c>
      <c r="BE1414" s="78">
        <f>IF(AND(M1414&gt;=80,M1414&lt;=84),1,0)</f>
        <v>0</v>
      </c>
      <c r="BF1414" s="78">
        <f>IF(AND(M1414&gt;=85,M1414&lt;=89),1,0)</f>
        <v>0</v>
      </c>
      <c r="BG1414" s="78">
        <f>IF(AND(M1414&gt;=90,M1414&lt;=94),1,0)</f>
        <v>0</v>
      </c>
      <c r="BH1414" s="78">
        <f>IF(AND(M1414&gt;=95,M1414&lt;=99),1,0)</f>
        <v>0</v>
      </c>
      <c r="BI1414" s="78">
        <f>IF(AND(M1414&gt;=100,M1414&lt;=105),1,0)</f>
        <v>0</v>
      </c>
      <c r="BJ1414" s="78">
        <f>IF(I1414&lt;$BK$2,1,0)</f>
        <v>0</v>
      </c>
      <c r="BK1414" s="78">
        <f>IF(I1414&gt;$BK$2,1,0)</f>
        <v>1</v>
      </c>
      <c r="BL1414" s="79">
        <f>IF(J1414=$BL$2,1,0)</f>
        <v>0</v>
      </c>
      <c r="BM1414" s="79">
        <f>IF(J1414=$BM436,1,0)</f>
        <v>0</v>
      </c>
      <c r="BN1414" s="79">
        <f>IF(J1414=$BN436,1,0)</f>
        <v>0</v>
      </c>
      <c r="BO1414" s="79">
        <f>IF(J1414=$BO436,1,0)</f>
        <v>0</v>
      </c>
      <c r="BP1414" s="79">
        <f>IF(J1414=$BP436,1,0)</f>
        <v>0</v>
      </c>
      <c r="BQ1414" s="79">
        <f>IF(J1414=$BQ$2,1,0)</f>
        <v>0</v>
      </c>
      <c r="BR1414" s="79">
        <f>IF(J1414=$BR$2,1,0)</f>
        <v>0</v>
      </c>
      <c r="BS1414" s="78">
        <f>IF(F1414=$BS$2,1,0)</f>
        <v>0</v>
      </c>
      <c r="BT1414" s="78">
        <f>IF(F1414=$BT$2,1,0)</f>
        <v>0</v>
      </c>
      <c r="BU1414" s="78">
        <f>IF(F1414=$BU$2,1,0)</f>
        <v>0</v>
      </c>
      <c r="BV1414" s="78">
        <f>IF(F1414=$BV$2,1,0)</f>
        <v>0</v>
      </c>
      <c r="BW1414" s="78">
        <f>IF(F1414=$BW$2,1,0)</f>
        <v>1</v>
      </c>
      <c r="BX1414" s="78">
        <f>IF(F1414=$BX$2,1,0)</f>
        <v>0</v>
      </c>
      <c r="BY1414" s="78">
        <f>IF(F1414=$BY$2,1,0)</f>
        <v>0</v>
      </c>
      <c r="BZ1414" s="78">
        <f>IF(F1414=$BZ$2,1,0)</f>
        <v>0</v>
      </c>
      <c r="CA1414" t="s">
        <v>2040</v>
      </c>
      <c r="CB1414" s="1">
        <v>0</v>
      </c>
      <c r="CC1414" s="1">
        <v>0</v>
      </c>
    </row>
    <row r="1415" spans="2:81" x14ac:dyDescent="0.3">
      <c r="B1415" s="1">
        <v>54</v>
      </c>
      <c r="C1415" t="s">
        <v>181</v>
      </c>
      <c r="D1415" t="s">
        <v>76</v>
      </c>
      <c r="E1415" s="1" t="s">
        <v>631</v>
      </c>
      <c r="F1415" t="s">
        <v>48</v>
      </c>
      <c r="G1415">
        <v>28</v>
      </c>
      <c r="H1415" s="1">
        <v>2018</v>
      </c>
      <c r="I1415" s="36">
        <v>0.79722222222222217</v>
      </c>
      <c r="J1415" s="1" t="s">
        <v>7</v>
      </c>
      <c r="K1415" s="39">
        <v>21526</v>
      </c>
      <c r="L1415" t="s">
        <v>1735</v>
      </c>
      <c r="M1415" s="76">
        <v>85</v>
      </c>
      <c r="N1415" t="str">
        <f t="shared" si="711"/>
        <v>ptcldy</v>
      </c>
      <c r="O1415" s="78">
        <f t="shared" si="712"/>
        <v>0</v>
      </c>
      <c r="P1415" s="78">
        <v>0</v>
      </c>
      <c r="Q1415" s="78">
        <v>0</v>
      </c>
      <c r="R1415" s="78">
        <f t="shared" si="713"/>
        <v>0</v>
      </c>
      <c r="S1415" s="78">
        <f t="shared" si="714"/>
        <v>0</v>
      </c>
      <c r="T1415" s="78">
        <f t="shared" si="715"/>
        <v>0</v>
      </c>
      <c r="U1415" s="78">
        <f t="shared" si="716"/>
        <v>0</v>
      </c>
      <c r="V1415" s="78">
        <f t="shared" si="717"/>
        <v>0</v>
      </c>
      <c r="W1415" s="78">
        <f t="shared" si="718"/>
        <v>0</v>
      </c>
      <c r="X1415" s="78">
        <f t="shared" si="719"/>
        <v>0</v>
      </c>
      <c r="Y1415" s="78">
        <f t="shared" si="720"/>
        <v>0</v>
      </c>
      <c r="Z1415" s="78">
        <f t="shared" si="721"/>
        <v>0</v>
      </c>
      <c r="AA1415" s="78">
        <f t="shared" si="722"/>
        <v>0</v>
      </c>
      <c r="AB1415" s="78">
        <f t="shared" si="723"/>
        <v>0</v>
      </c>
      <c r="AC1415" s="78">
        <f t="shared" si="724"/>
        <v>0</v>
      </c>
      <c r="AD1415" s="78">
        <f t="shared" si="725"/>
        <v>0</v>
      </c>
      <c r="AE1415" s="78">
        <f t="shared" si="726"/>
        <v>0</v>
      </c>
      <c r="AF1415" s="78">
        <f t="shared" si="727"/>
        <v>0</v>
      </c>
      <c r="AG1415" s="78">
        <f t="shared" si="710"/>
        <v>0</v>
      </c>
      <c r="AH1415" s="78">
        <f t="shared" si="728"/>
        <v>0</v>
      </c>
      <c r="AI1415" s="78">
        <f t="shared" si="729"/>
        <v>0</v>
      </c>
      <c r="AJ1415" s="78">
        <f t="shared" si="730"/>
        <v>0</v>
      </c>
      <c r="AK1415" s="78">
        <f t="shared" si="731"/>
        <v>0</v>
      </c>
      <c r="AL1415" s="78">
        <f t="shared" si="732"/>
        <v>0</v>
      </c>
      <c r="AM1415" s="78">
        <f t="shared" si="733"/>
        <v>0</v>
      </c>
      <c r="AN1415" s="78">
        <f t="shared" si="734"/>
        <v>0</v>
      </c>
      <c r="AO1415" s="78">
        <f t="shared" si="735"/>
        <v>0</v>
      </c>
      <c r="AP1415" s="78">
        <f t="shared" si="736"/>
        <v>0</v>
      </c>
      <c r="AQ1415" s="78">
        <f t="shared" si="737"/>
        <v>1</v>
      </c>
      <c r="AR1415" s="78">
        <f t="shared" si="738"/>
        <v>0</v>
      </c>
      <c r="AS1415" s="78">
        <f t="shared" si="739"/>
        <v>0</v>
      </c>
      <c r="AT1415" s="78">
        <f t="shared" si="740"/>
        <v>0</v>
      </c>
      <c r="AU1415" s="78">
        <f t="shared" si="741"/>
        <v>1</v>
      </c>
      <c r="AV1415" s="78">
        <f>IF(AND(M1415&gt;=35,M1415&lt;=39),1,0)</f>
        <v>0</v>
      </c>
      <c r="AW1415" s="78">
        <f>IF(AND(M1415&gt;=40,M1415&lt;=44),1,0)</f>
        <v>0</v>
      </c>
      <c r="AX1415" s="78">
        <f>IF(AND(M1415&gt;=45,M1415&lt;=49),1,0)</f>
        <v>0</v>
      </c>
      <c r="AY1415" s="78">
        <f>IF(AND(M1415&gt;=50,M1415&lt;=54),1,0)</f>
        <v>0</v>
      </c>
      <c r="AZ1415" s="78">
        <f>IF(AND(M1415&gt;=55,M1415&lt;=59),1,0)</f>
        <v>0</v>
      </c>
      <c r="BA1415" s="78">
        <f>IF(AND(M1415&gt;=60,M1415&lt;=64),1,0)</f>
        <v>0</v>
      </c>
      <c r="BB1415" s="78">
        <f>IF(AND(M1415&gt;=65,M1415&lt;=69),1,0)</f>
        <v>0</v>
      </c>
      <c r="BC1415" s="78">
        <f>IF(AND(M1415&gt;=70,M1415&lt;=74),1,0)</f>
        <v>0</v>
      </c>
      <c r="BD1415" s="78">
        <f>IF(AND(M1415&gt;=75,M1415&lt;=79),1,0)</f>
        <v>0</v>
      </c>
      <c r="BE1415" s="78">
        <f>IF(AND(M1415&gt;=80,M1415&lt;=84),1,0)</f>
        <v>0</v>
      </c>
      <c r="BF1415" s="78">
        <f>IF(AND(M1415&gt;=85,M1415&lt;=89),1,0)</f>
        <v>1</v>
      </c>
      <c r="BG1415" s="78">
        <f>IF(AND(M1415&gt;=90,M1415&lt;=94),1,0)</f>
        <v>0</v>
      </c>
      <c r="BH1415" s="78">
        <f>IF(AND(M1415&gt;=95,M1415&lt;=99),1,0)</f>
        <v>0</v>
      </c>
      <c r="BI1415" s="78">
        <f>IF(AND(M1415&gt;=100,M1415&lt;=105),1,0)</f>
        <v>0</v>
      </c>
      <c r="BJ1415" s="78">
        <f>IF(I1415&lt;$BK$2,1,0)</f>
        <v>0</v>
      </c>
      <c r="BK1415" s="78">
        <f>IF(I1415&gt;$BK$2,1,0)</f>
        <v>1</v>
      </c>
      <c r="BL1415" s="79">
        <f>IF(J1415=$BL$2,1,0)</f>
        <v>0</v>
      </c>
      <c r="BM1415" s="79">
        <f>IF(J1415=$BM437,1,0)</f>
        <v>0</v>
      </c>
      <c r="BN1415" s="79">
        <f>IF(J1415=$BN437,1,0)</f>
        <v>0</v>
      </c>
      <c r="BO1415" s="79">
        <f>IF(J1415=$BO437,1,0)</f>
        <v>0</v>
      </c>
      <c r="BP1415" s="79">
        <f>IF(J1415=$BP437,1,0)</f>
        <v>0</v>
      </c>
      <c r="BQ1415" s="79">
        <f>IF(J1415=$BQ$2,1,0)</f>
        <v>1</v>
      </c>
      <c r="BR1415" s="79">
        <f>IF(J1415=$BR$2,1,0)</f>
        <v>0</v>
      </c>
      <c r="BS1415" s="78">
        <f>IF(F1415=$BS$2,1,0)</f>
        <v>0</v>
      </c>
      <c r="BT1415" s="78">
        <f>IF(F1415=$BT$2,1,0)</f>
        <v>0</v>
      </c>
      <c r="BU1415" s="78">
        <f>IF(F1415=$BU$2,1,0)</f>
        <v>0</v>
      </c>
      <c r="BV1415" s="78">
        <f>IF(F1415=$BV$2,1,0)</f>
        <v>0</v>
      </c>
      <c r="BW1415" s="78">
        <f>IF(F1415=$BW$2,1,0)</f>
        <v>1</v>
      </c>
      <c r="BX1415" s="78">
        <f>IF(F1415=$BX$2,1,0)</f>
        <v>0</v>
      </c>
      <c r="BY1415" s="78">
        <f>IF(F1415=$BY$2,1,0)</f>
        <v>0</v>
      </c>
      <c r="BZ1415" s="78">
        <f>IF(F1415=$BZ$2,1,0)</f>
        <v>0</v>
      </c>
      <c r="CA1415" t="s">
        <v>2430</v>
      </c>
      <c r="CB1415" s="1">
        <v>1</v>
      </c>
      <c r="CC1415" s="1">
        <v>0</v>
      </c>
    </row>
    <row r="1416" spans="2:81" x14ac:dyDescent="0.3">
      <c r="B1416" s="1">
        <v>55</v>
      </c>
      <c r="C1416" t="s">
        <v>181</v>
      </c>
      <c r="D1416" t="s">
        <v>76</v>
      </c>
      <c r="E1416" s="31" t="s">
        <v>632</v>
      </c>
      <c r="F1416" t="s">
        <v>48</v>
      </c>
      <c r="G1416">
        <v>29</v>
      </c>
      <c r="H1416" s="1">
        <v>2018</v>
      </c>
      <c r="I1416" s="36">
        <v>0.54791666666666672</v>
      </c>
      <c r="J1416" s="1" t="s">
        <v>8</v>
      </c>
      <c r="K1416" s="39">
        <v>22454</v>
      </c>
      <c r="L1416" t="s">
        <v>1843</v>
      </c>
      <c r="M1416" s="76">
        <v>83</v>
      </c>
      <c r="N1416" t="str">
        <f t="shared" si="711"/>
        <v>sunny</v>
      </c>
      <c r="O1416" s="78">
        <f t="shared" si="712"/>
        <v>0</v>
      </c>
      <c r="P1416" s="78">
        <v>0</v>
      </c>
      <c r="Q1416" s="78">
        <v>0</v>
      </c>
      <c r="R1416" s="78">
        <f t="shared" si="713"/>
        <v>0</v>
      </c>
      <c r="S1416" s="78">
        <f t="shared" si="714"/>
        <v>0</v>
      </c>
      <c r="T1416" s="78">
        <f t="shared" si="715"/>
        <v>0</v>
      </c>
      <c r="U1416" s="78">
        <f t="shared" si="716"/>
        <v>0</v>
      </c>
      <c r="V1416" s="78">
        <f t="shared" si="717"/>
        <v>0</v>
      </c>
      <c r="W1416" s="78">
        <f t="shared" si="718"/>
        <v>0</v>
      </c>
      <c r="X1416" s="78">
        <f t="shared" si="719"/>
        <v>0</v>
      </c>
      <c r="Y1416" s="78">
        <f t="shared" si="720"/>
        <v>0</v>
      </c>
      <c r="Z1416" s="78">
        <f t="shared" si="721"/>
        <v>0</v>
      </c>
      <c r="AA1416" s="78">
        <f t="shared" si="722"/>
        <v>0</v>
      </c>
      <c r="AB1416" s="78">
        <f t="shared" si="723"/>
        <v>0</v>
      </c>
      <c r="AC1416" s="78">
        <f t="shared" si="724"/>
        <v>0</v>
      </c>
      <c r="AD1416" s="78">
        <f t="shared" si="725"/>
        <v>0</v>
      </c>
      <c r="AE1416" s="78">
        <f t="shared" si="726"/>
        <v>0</v>
      </c>
      <c r="AF1416" s="78">
        <f t="shared" si="727"/>
        <v>0</v>
      </c>
      <c r="AG1416" s="78">
        <f t="shared" si="710"/>
        <v>0</v>
      </c>
      <c r="AH1416" s="78">
        <f t="shared" si="728"/>
        <v>0</v>
      </c>
      <c r="AI1416" s="78">
        <f t="shared" si="729"/>
        <v>0</v>
      </c>
      <c r="AJ1416" s="78">
        <f t="shared" si="730"/>
        <v>0</v>
      </c>
      <c r="AK1416" s="78">
        <f t="shared" si="731"/>
        <v>0</v>
      </c>
      <c r="AL1416" s="78">
        <f t="shared" si="732"/>
        <v>0</v>
      </c>
      <c r="AM1416" s="78">
        <f t="shared" si="733"/>
        <v>0</v>
      </c>
      <c r="AN1416" s="78">
        <f t="shared" si="734"/>
        <v>0</v>
      </c>
      <c r="AO1416" s="78">
        <f t="shared" si="735"/>
        <v>0</v>
      </c>
      <c r="AP1416" s="78">
        <f t="shared" si="736"/>
        <v>0</v>
      </c>
      <c r="AQ1416" s="78">
        <f t="shared" si="737"/>
        <v>1</v>
      </c>
      <c r="AR1416" s="78">
        <f t="shared" si="738"/>
        <v>0</v>
      </c>
      <c r="AS1416" s="78">
        <f t="shared" si="739"/>
        <v>0</v>
      </c>
      <c r="AT1416" s="78">
        <f t="shared" si="740"/>
        <v>0</v>
      </c>
      <c r="AU1416" s="78">
        <f t="shared" si="741"/>
        <v>1</v>
      </c>
      <c r="AV1416" s="78">
        <f>IF(AND(M1416&gt;=35,M1416&lt;=39),1,0)</f>
        <v>0</v>
      </c>
      <c r="AW1416" s="78">
        <f>IF(AND(M1416&gt;=40,M1416&lt;=44),1,0)</f>
        <v>0</v>
      </c>
      <c r="AX1416" s="78">
        <f>IF(AND(M1416&gt;=45,M1416&lt;=49),1,0)</f>
        <v>0</v>
      </c>
      <c r="AY1416" s="78">
        <f>IF(AND(M1416&gt;=50,M1416&lt;=54),1,0)</f>
        <v>0</v>
      </c>
      <c r="AZ1416" s="78">
        <f>IF(AND(M1416&gt;=55,M1416&lt;=59),1,0)</f>
        <v>0</v>
      </c>
      <c r="BA1416" s="78">
        <f>IF(AND(M1416&gt;=60,M1416&lt;=64),1,0)</f>
        <v>0</v>
      </c>
      <c r="BB1416" s="78">
        <f>IF(AND(M1416&gt;=65,M1416&lt;=69),1,0)</f>
        <v>0</v>
      </c>
      <c r="BC1416" s="78">
        <f>IF(AND(M1416&gt;=70,M1416&lt;=74),1,0)</f>
        <v>0</v>
      </c>
      <c r="BD1416" s="78">
        <f>IF(AND(M1416&gt;=75,M1416&lt;=79),1,0)</f>
        <v>0</v>
      </c>
      <c r="BE1416" s="78">
        <f>IF(AND(M1416&gt;=80,M1416&lt;=84),1,0)</f>
        <v>1</v>
      </c>
      <c r="BF1416" s="78">
        <f>IF(AND(M1416&gt;=85,M1416&lt;=89),1,0)</f>
        <v>0</v>
      </c>
      <c r="BG1416" s="78">
        <f>IF(AND(M1416&gt;=90,M1416&lt;=94),1,0)</f>
        <v>0</v>
      </c>
      <c r="BH1416" s="78">
        <f>IF(AND(M1416&gt;=95,M1416&lt;=99),1,0)</f>
        <v>0</v>
      </c>
      <c r="BI1416" s="78">
        <f>IF(AND(M1416&gt;=100,M1416&lt;=105),1,0)</f>
        <v>0</v>
      </c>
      <c r="BJ1416" s="78">
        <f>IF(I1416&lt;$BK$2,1,0)</f>
        <v>1</v>
      </c>
      <c r="BK1416" s="78">
        <f>IF(I1416&gt;$BK$2,1,0)</f>
        <v>0</v>
      </c>
      <c r="BL1416" s="79">
        <f>IF(J1416=$BL$2,1,0)</f>
        <v>0</v>
      </c>
      <c r="BM1416" s="79">
        <f>IF(J1416=$BM438,1,0)</f>
        <v>0</v>
      </c>
      <c r="BN1416" s="79">
        <f>IF(J1416=$BN438,1,0)</f>
        <v>0</v>
      </c>
      <c r="BO1416" s="79">
        <f>IF(J1416=$BO438,1,0)</f>
        <v>0</v>
      </c>
      <c r="BP1416" s="79">
        <f>IF(J1416=$BP438,1,0)</f>
        <v>0</v>
      </c>
      <c r="BQ1416" s="79">
        <f>IF(J1416=$BQ$2,1,0)</f>
        <v>0</v>
      </c>
      <c r="BR1416" s="79">
        <f>IF(J1416=$BR$2,1,0)</f>
        <v>1</v>
      </c>
      <c r="BS1416" s="78">
        <f>IF(F1416=$BS$2,1,0)</f>
        <v>0</v>
      </c>
      <c r="BT1416" s="78">
        <f>IF(F1416=$BT$2,1,0)</f>
        <v>0</v>
      </c>
      <c r="BU1416" s="78">
        <f>IF(F1416=$BU$2,1,0)</f>
        <v>0</v>
      </c>
      <c r="BV1416" s="78">
        <f>IF(F1416=$BV$2,1,0)</f>
        <v>0</v>
      </c>
      <c r="BW1416" s="78">
        <f>IF(F1416=$BW$2,1,0)</f>
        <v>1</v>
      </c>
      <c r="BX1416" s="78">
        <f>IF(F1416=$BX$2,1,0)</f>
        <v>0</v>
      </c>
      <c r="BY1416" s="78">
        <f>IF(F1416=$BY$2,1,0)</f>
        <v>0</v>
      </c>
      <c r="BZ1416" s="78">
        <f>IF(F1416=$BZ$2,1,0)</f>
        <v>0</v>
      </c>
      <c r="CA1416" t="s">
        <v>2431</v>
      </c>
      <c r="CB1416" s="1">
        <v>0</v>
      </c>
      <c r="CC1416" s="1">
        <v>0</v>
      </c>
    </row>
    <row r="1417" spans="2:81" x14ac:dyDescent="0.3">
      <c r="B1417" s="1">
        <v>56</v>
      </c>
      <c r="C1417" t="s">
        <v>156</v>
      </c>
      <c r="D1417" t="s">
        <v>80</v>
      </c>
      <c r="E1417" s="1" t="s">
        <v>636</v>
      </c>
      <c r="F1417" t="s">
        <v>52</v>
      </c>
      <c r="G1417">
        <v>10</v>
      </c>
      <c r="H1417" s="1">
        <v>2018</v>
      </c>
      <c r="I1417" s="36">
        <v>0.79722222222222217</v>
      </c>
      <c r="J1417" s="1" t="s">
        <v>5</v>
      </c>
      <c r="K1417" s="39">
        <v>23649</v>
      </c>
      <c r="L1417" t="s">
        <v>1734</v>
      </c>
      <c r="M1417" s="76">
        <v>89</v>
      </c>
      <c r="N1417" t="str">
        <f t="shared" si="711"/>
        <v>ptcldy</v>
      </c>
      <c r="O1417" s="78">
        <f t="shared" si="712"/>
        <v>0</v>
      </c>
      <c r="P1417" s="78">
        <v>0</v>
      </c>
      <c r="Q1417" s="78">
        <v>0</v>
      </c>
      <c r="R1417" s="78">
        <f t="shared" si="713"/>
        <v>0</v>
      </c>
      <c r="S1417" s="78">
        <f t="shared" si="714"/>
        <v>0</v>
      </c>
      <c r="T1417" s="78">
        <f t="shared" si="715"/>
        <v>1</v>
      </c>
      <c r="U1417" s="78">
        <f t="shared" si="716"/>
        <v>0</v>
      </c>
      <c r="V1417" s="78">
        <f t="shared" si="717"/>
        <v>0</v>
      </c>
      <c r="W1417" s="78">
        <f t="shared" si="718"/>
        <v>0</v>
      </c>
      <c r="X1417" s="78">
        <f t="shared" si="719"/>
        <v>0</v>
      </c>
      <c r="Y1417" s="78">
        <f t="shared" si="720"/>
        <v>0</v>
      </c>
      <c r="Z1417" s="78">
        <f t="shared" si="721"/>
        <v>0</v>
      </c>
      <c r="AA1417" s="78">
        <f t="shared" si="722"/>
        <v>0</v>
      </c>
      <c r="AB1417" s="78">
        <f t="shared" si="723"/>
        <v>0</v>
      </c>
      <c r="AC1417" s="78">
        <f t="shared" si="724"/>
        <v>0</v>
      </c>
      <c r="AD1417" s="78">
        <f t="shared" si="725"/>
        <v>0</v>
      </c>
      <c r="AE1417" s="78">
        <f t="shared" si="726"/>
        <v>0</v>
      </c>
      <c r="AF1417" s="78">
        <f t="shared" si="727"/>
        <v>0</v>
      </c>
      <c r="AG1417" s="78">
        <f t="shared" si="710"/>
        <v>0</v>
      </c>
      <c r="AH1417" s="78">
        <f t="shared" si="728"/>
        <v>0</v>
      </c>
      <c r="AI1417" s="78">
        <f t="shared" si="729"/>
        <v>0</v>
      </c>
      <c r="AJ1417" s="78">
        <f t="shared" si="730"/>
        <v>0</v>
      </c>
      <c r="AK1417" s="78">
        <f t="shared" si="731"/>
        <v>0</v>
      </c>
      <c r="AL1417" s="78">
        <f t="shared" si="732"/>
        <v>0</v>
      </c>
      <c r="AM1417" s="78">
        <f t="shared" si="733"/>
        <v>0</v>
      </c>
      <c r="AN1417" s="78">
        <f t="shared" si="734"/>
        <v>0</v>
      </c>
      <c r="AO1417" s="78">
        <f t="shared" si="735"/>
        <v>0</v>
      </c>
      <c r="AP1417" s="78">
        <f t="shared" si="736"/>
        <v>0</v>
      </c>
      <c r="AQ1417" s="78">
        <f t="shared" si="737"/>
        <v>0</v>
      </c>
      <c r="AR1417" s="78">
        <f t="shared" si="738"/>
        <v>0</v>
      </c>
      <c r="AS1417" s="78">
        <f t="shared" si="739"/>
        <v>0</v>
      </c>
      <c r="AT1417" s="78">
        <f t="shared" si="740"/>
        <v>0</v>
      </c>
      <c r="AU1417" s="78">
        <f t="shared" si="741"/>
        <v>1</v>
      </c>
      <c r="AV1417" s="78">
        <f>IF(AND(M1417&gt;=35,M1417&lt;=39),1,0)</f>
        <v>0</v>
      </c>
      <c r="AW1417" s="78">
        <f>IF(AND(M1417&gt;=40,M1417&lt;=44),1,0)</f>
        <v>0</v>
      </c>
      <c r="AX1417" s="78">
        <f>IF(AND(M1417&gt;=45,M1417&lt;=49),1,0)</f>
        <v>0</v>
      </c>
      <c r="AY1417" s="78">
        <f>IF(AND(M1417&gt;=50,M1417&lt;=54),1,0)</f>
        <v>0</v>
      </c>
      <c r="AZ1417" s="78">
        <f>IF(AND(M1417&gt;=55,M1417&lt;=59),1,0)</f>
        <v>0</v>
      </c>
      <c r="BA1417" s="78">
        <f>IF(AND(M1417&gt;=60,M1417&lt;=64),1,0)</f>
        <v>0</v>
      </c>
      <c r="BB1417" s="78">
        <f>IF(AND(M1417&gt;=65,M1417&lt;=69),1,0)</f>
        <v>0</v>
      </c>
      <c r="BC1417" s="78">
        <f>IF(AND(M1417&gt;=70,M1417&lt;=74),1,0)</f>
        <v>0</v>
      </c>
      <c r="BD1417" s="78">
        <f>IF(AND(M1417&gt;=75,M1417&lt;=79),1,0)</f>
        <v>0</v>
      </c>
      <c r="BE1417" s="78">
        <f>IF(AND(M1417&gt;=80,M1417&lt;=84),1,0)</f>
        <v>0</v>
      </c>
      <c r="BF1417" s="78">
        <f>IF(AND(M1417&gt;=85,M1417&lt;=89),1,0)</f>
        <v>1</v>
      </c>
      <c r="BG1417" s="78">
        <f>IF(AND(M1417&gt;=90,M1417&lt;=94),1,0)</f>
        <v>0</v>
      </c>
      <c r="BH1417" s="78">
        <f>IF(AND(M1417&gt;=95,M1417&lt;=99),1,0)</f>
        <v>0</v>
      </c>
      <c r="BI1417" s="78">
        <f>IF(AND(M1417&gt;=100,M1417&lt;=105),1,0)</f>
        <v>0</v>
      </c>
      <c r="BJ1417" s="78">
        <f>IF(I1417&lt;$BK$2,1,0)</f>
        <v>0</v>
      </c>
      <c r="BK1417" s="78">
        <f>IF(I1417&gt;$BK$2,1,0)</f>
        <v>1</v>
      </c>
      <c r="BL1417" s="79">
        <f>IF(J1417=$BL$2,1,0)</f>
        <v>0</v>
      </c>
      <c r="BM1417" s="79">
        <f>IF(J1417=$BM439,1,0)</f>
        <v>0</v>
      </c>
      <c r="BN1417" s="79">
        <f>IF(J1417=$BN439,1,0)</f>
        <v>0</v>
      </c>
      <c r="BO1417" s="79">
        <f>IF(J1417=$BO439,1,0)</f>
        <v>0</v>
      </c>
      <c r="BP1417" s="79">
        <f>IF(J1417=$BP439,1,0)</f>
        <v>0</v>
      </c>
      <c r="BQ1417" s="79">
        <f>IF(J1417=$BQ$2,1,0)</f>
        <v>0</v>
      </c>
      <c r="BR1417" s="79">
        <f>IF(J1417=$BR$2,1,0)</f>
        <v>0</v>
      </c>
      <c r="BS1417" s="78">
        <f>IF(F1417=$BS$2,1,0)</f>
        <v>0</v>
      </c>
      <c r="BT1417" s="78">
        <f>IF(F1417=$BT$2,1,0)</f>
        <v>0</v>
      </c>
      <c r="BU1417" s="78">
        <f>IF(F1417=$BU$2,1,0)</f>
        <v>0</v>
      </c>
      <c r="BV1417" s="78">
        <f>IF(F1417=$BV$2,1,0)</f>
        <v>0</v>
      </c>
      <c r="BW1417" s="78">
        <f>IF(F1417=$BW$2,1,0)</f>
        <v>0</v>
      </c>
      <c r="BX1417" s="78">
        <f>IF(F1417=$BX$2,1,0)</f>
        <v>1</v>
      </c>
      <c r="BY1417" s="78">
        <f>IF(F1417=$BY$2,1,0)</f>
        <v>0</v>
      </c>
      <c r="BZ1417" s="78">
        <f>IF(F1417=$BZ$2,1,0)</f>
        <v>0</v>
      </c>
      <c r="CA1417" t="s">
        <v>1969</v>
      </c>
      <c r="CB1417" s="1">
        <v>0</v>
      </c>
      <c r="CC1417" s="1">
        <v>0</v>
      </c>
    </row>
    <row r="1418" spans="2:81" x14ac:dyDescent="0.3">
      <c r="B1418" s="1">
        <v>57</v>
      </c>
      <c r="C1418" t="s">
        <v>156</v>
      </c>
      <c r="D1418" t="s">
        <v>80</v>
      </c>
      <c r="E1418" s="1" t="s">
        <v>637</v>
      </c>
      <c r="F1418" t="s">
        <v>52</v>
      </c>
      <c r="G1418">
        <v>11</v>
      </c>
      <c r="H1418" s="1">
        <v>2018</v>
      </c>
      <c r="I1418" s="36">
        <v>0.54652777777777783</v>
      </c>
      <c r="J1418" s="1" t="s">
        <v>7</v>
      </c>
      <c r="K1418" s="39">
        <v>18003</v>
      </c>
      <c r="L1418" t="s">
        <v>1719</v>
      </c>
      <c r="M1418" s="76">
        <v>87</v>
      </c>
      <c r="N1418" t="str">
        <f t="shared" si="711"/>
        <v>ptcldy</v>
      </c>
      <c r="O1418" s="78">
        <f t="shared" si="712"/>
        <v>0</v>
      </c>
      <c r="P1418" s="78">
        <v>0</v>
      </c>
      <c r="Q1418" s="78">
        <v>0</v>
      </c>
      <c r="R1418" s="78">
        <f t="shared" si="713"/>
        <v>0</v>
      </c>
      <c r="S1418" s="78">
        <f t="shared" si="714"/>
        <v>0</v>
      </c>
      <c r="T1418" s="78">
        <f t="shared" si="715"/>
        <v>1</v>
      </c>
      <c r="U1418" s="78">
        <f t="shared" si="716"/>
        <v>0</v>
      </c>
      <c r="V1418" s="78">
        <f t="shared" si="717"/>
        <v>0</v>
      </c>
      <c r="W1418" s="78">
        <f t="shared" si="718"/>
        <v>0</v>
      </c>
      <c r="X1418" s="78">
        <f t="shared" si="719"/>
        <v>0</v>
      </c>
      <c r="Y1418" s="78">
        <f t="shared" si="720"/>
        <v>0</v>
      </c>
      <c r="Z1418" s="78">
        <f t="shared" si="721"/>
        <v>0</v>
      </c>
      <c r="AA1418" s="78">
        <f t="shared" si="722"/>
        <v>0</v>
      </c>
      <c r="AB1418" s="78">
        <f t="shared" si="723"/>
        <v>0</v>
      </c>
      <c r="AC1418" s="78">
        <f t="shared" si="724"/>
        <v>0</v>
      </c>
      <c r="AD1418" s="78">
        <f t="shared" si="725"/>
        <v>0</v>
      </c>
      <c r="AE1418" s="78">
        <f t="shared" si="726"/>
        <v>0</v>
      </c>
      <c r="AF1418" s="78">
        <f t="shared" si="727"/>
        <v>0</v>
      </c>
      <c r="AG1418" s="78">
        <f t="shared" si="710"/>
        <v>0</v>
      </c>
      <c r="AH1418" s="78">
        <f t="shared" si="728"/>
        <v>0</v>
      </c>
      <c r="AI1418" s="78">
        <f t="shared" si="729"/>
        <v>0</v>
      </c>
      <c r="AJ1418" s="78">
        <f t="shared" si="730"/>
        <v>0</v>
      </c>
      <c r="AK1418" s="78">
        <f t="shared" si="731"/>
        <v>0</v>
      </c>
      <c r="AL1418" s="78">
        <f t="shared" si="732"/>
        <v>0</v>
      </c>
      <c r="AM1418" s="78">
        <f t="shared" si="733"/>
        <v>0</v>
      </c>
      <c r="AN1418" s="78">
        <f t="shared" si="734"/>
        <v>0</v>
      </c>
      <c r="AO1418" s="78">
        <f t="shared" si="735"/>
        <v>0</v>
      </c>
      <c r="AP1418" s="78">
        <f t="shared" si="736"/>
        <v>0</v>
      </c>
      <c r="AQ1418" s="78">
        <f t="shared" si="737"/>
        <v>0</v>
      </c>
      <c r="AR1418" s="78">
        <f t="shared" si="738"/>
        <v>0</v>
      </c>
      <c r="AS1418" s="78">
        <f t="shared" si="739"/>
        <v>0</v>
      </c>
      <c r="AT1418" s="78">
        <f t="shared" si="740"/>
        <v>0</v>
      </c>
      <c r="AU1418" s="78">
        <f t="shared" si="741"/>
        <v>1</v>
      </c>
      <c r="AV1418" s="78">
        <f>IF(AND(M1418&gt;=35,M1418&lt;=39),1,0)</f>
        <v>0</v>
      </c>
      <c r="AW1418" s="78">
        <f>IF(AND(M1418&gt;=40,M1418&lt;=44),1,0)</f>
        <v>0</v>
      </c>
      <c r="AX1418" s="78">
        <f>IF(AND(M1418&gt;=45,M1418&lt;=49),1,0)</f>
        <v>0</v>
      </c>
      <c r="AY1418" s="78">
        <f>IF(AND(M1418&gt;=50,M1418&lt;=54),1,0)</f>
        <v>0</v>
      </c>
      <c r="AZ1418" s="78">
        <f>IF(AND(M1418&gt;=55,M1418&lt;=59),1,0)</f>
        <v>0</v>
      </c>
      <c r="BA1418" s="78">
        <f>IF(AND(M1418&gt;=60,M1418&lt;=64),1,0)</f>
        <v>0</v>
      </c>
      <c r="BB1418" s="78">
        <f>IF(AND(M1418&gt;=65,M1418&lt;=69),1,0)</f>
        <v>0</v>
      </c>
      <c r="BC1418" s="78">
        <f>IF(AND(M1418&gt;=70,M1418&lt;=74),1,0)</f>
        <v>0</v>
      </c>
      <c r="BD1418" s="78">
        <f>IF(AND(M1418&gt;=75,M1418&lt;=79),1,0)</f>
        <v>0</v>
      </c>
      <c r="BE1418" s="78">
        <f>IF(AND(M1418&gt;=80,M1418&lt;=84),1,0)</f>
        <v>0</v>
      </c>
      <c r="BF1418" s="78">
        <f>IF(AND(M1418&gt;=85,M1418&lt;=89),1,0)</f>
        <v>1</v>
      </c>
      <c r="BG1418" s="78">
        <f>IF(AND(M1418&gt;=90,M1418&lt;=94),1,0)</f>
        <v>0</v>
      </c>
      <c r="BH1418" s="78">
        <f>IF(AND(M1418&gt;=95,M1418&lt;=99),1,0)</f>
        <v>0</v>
      </c>
      <c r="BI1418" s="78">
        <f>IF(AND(M1418&gt;=100,M1418&lt;=105),1,0)</f>
        <v>0</v>
      </c>
      <c r="BJ1418" s="78">
        <f>IF(I1418&lt;$BK$2,1,0)</f>
        <v>1</v>
      </c>
      <c r="BK1418" s="78">
        <f>IF(I1418&gt;$BK$2,1,0)</f>
        <v>0</v>
      </c>
      <c r="BL1418" s="79">
        <f>IF(J1418=$BL$2,1,0)</f>
        <v>0</v>
      </c>
      <c r="BM1418" s="79">
        <f>IF(J1418=$BM440,1,0)</f>
        <v>0</v>
      </c>
      <c r="BN1418" s="79">
        <f>IF(J1418=$BN440,1,0)</f>
        <v>0</v>
      </c>
      <c r="BO1418" s="79">
        <f>IF(J1418=$BO440,1,0)</f>
        <v>0</v>
      </c>
      <c r="BP1418" s="79">
        <f>IF(J1418=$BP440,1,0)</f>
        <v>0</v>
      </c>
      <c r="BQ1418" s="79">
        <f>IF(J1418=$BQ$2,1,0)</f>
        <v>1</v>
      </c>
      <c r="BR1418" s="79">
        <f>IF(J1418=$BR$2,1,0)</f>
        <v>0</v>
      </c>
      <c r="BS1418" s="78">
        <f>IF(F1418=$BS$2,1,0)</f>
        <v>0</v>
      </c>
      <c r="BT1418" s="78">
        <f>IF(F1418=$BT$2,1,0)</f>
        <v>0</v>
      </c>
      <c r="BU1418" s="78">
        <f>IF(F1418=$BU$2,1,0)</f>
        <v>0</v>
      </c>
      <c r="BV1418" s="78">
        <f>IF(F1418=$BV$2,1,0)</f>
        <v>0</v>
      </c>
      <c r="BW1418" s="78">
        <f>IF(F1418=$BW$2,1,0)</f>
        <v>0</v>
      </c>
      <c r="BX1418" s="78">
        <f>IF(F1418=$BX$2,1,0)</f>
        <v>1</v>
      </c>
      <c r="BY1418" s="78">
        <f>IF(F1418=$BY$2,1,0)</f>
        <v>0</v>
      </c>
      <c r="BZ1418" s="78">
        <f>IF(F1418=$BZ$2,1,0)</f>
        <v>0</v>
      </c>
      <c r="CA1418" t="s">
        <v>2432</v>
      </c>
      <c r="CB1418" s="1">
        <v>0</v>
      </c>
      <c r="CC1418" s="1">
        <v>1</v>
      </c>
    </row>
    <row r="1419" spans="2:81" x14ac:dyDescent="0.3">
      <c r="B1419" s="1">
        <v>58</v>
      </c>
      <c r="C1419" t="s">
        <v>156</v>
      </c>
      <c r="D1419" t="s">
        <v>80</v>
      </c>
      <c r="E1419" s="1" t="s">
        <v>637</v>
      </c>
      <c r="F1419" t="s">
        <v>52</v>
      </c>
      <c r="G1419">
        <v>11</v>
      </c>
      <c r="H1419" s="1">
        <v>2018</v>
      </c>
      <c r="I1419" s="36">
        <v>0.80902777777777779</v>
      </c>
      <c r="J1419" s="1" t="s">
        <v>7</v>
      </c>
      <c r="K1419" s="39">
        <v>24051</v>
      </c>
      <c r="L1419" t="s">
        <v>1781</v>
      </c>
      <c r="M1419" s="76">
        <v>83</v>
      </c>
      <c r="N1419" t="str">
        <f t="shared" si="711"/>
        <v>cloudy</v>
      </c>
      <c r="O1419" s="78">
        <f t="shared" si="712"/>
        <v>0</v>
      </c>
      <c r="P1419" s="78">
        <v>0</v>
      </c>
      <c r="Q1419" s="78">
        <v>0</v>
      </c>
      <c r="R1419" s="78">
        <f t="shared" si="713"/>
        <v>0</v>
      </c>
      <c r="S1419" s="78">
        <f t="shared" si="714"/>
        <v>0</v>
      </c>
      <c r="T1419" s="78">
        <f t="shared" si="715"/>
        <v>1</v>
      </c>
      <c r="U1419" s="78">
        <f t="shared" si="716"/>
        <v>0</v>
      </c>
      <c r="V1419" s="78">
        <f t="shared" si="717"/>
        <v>0</v>
      </c>
      <c r="W1419" s="78">
        <f t="shared" si="718"/>
        <v>0</v>
      </c>
      <c r="X1419" s="78">
        <f t="shared" si="719"/>
        <v>0</v>
      </c>
      <c r="Y1419" s="78">
        <f t="shared" si="720"/>
        <v>0</v>
      </c>
      <c r="Z1419" s="78">
        <f t="shared" si="721"/>
        <v>0</v>
      </c>
      <c r="AA1419" s="78">
        <f t="shared" si="722"/>
        <v>0</v>
      </c>
      <c r="AB1419" s="78">
        <f t="shared" si="723"/>
        <v>0</v>
      </c>
      <c r="AC1419" s="78">
        <f t="shared" si="724"/>
        <v>0</v>
      </c>
      <c r="AD1419" s="78">
        <f t="shared" si="725"/>
        <v>0</v>
      </c>
      <c r="AE1419" s="78">
        <f t="shared" si="726"/>
        <v>0</v>
      </c>
      <c r="AF1419" s="78">
        <f t="shared" si="727"/>
        <v>0</v>
      </c>
      <c r="AG1419" s="78">
        <f t="shared" si="710"/>
        <v>0</v>
      </c>
      <c r="AH1419" s="78">
        <f t="shared" si="728"/>
        <v>0</v>
      </c>
      <c r="AI1419" s="78">
        <f t="shared" si="729"/>
        <v>0</v>
      </c>
      <c r="AJ1419" s="78">
        <f t="shared" si="730"/>
        <v>0</v>
      </c>
      <c r="AK1419" s="78">
        <f t="shared" si="731"/>
        <v>0</v>
      </c>
      <c r="AL1419" s="78">
        <f t="shared" si="732"/>
        <v>0</v>
      </c>
      <c r="AM1419" s="78">
        <f t="shared" si="733"/>
        <v>0</v>
      </c>
      <c r="AN1419" s="78">
        <f t="shared" si="734"/>
        <v>0</v>
      </c>
      <c r="AO1419" s="78">
        <f t="shared" si="735"/>
        <v>0</v>
      </c>
      <c r="AP1419" s="78">
        <f t="shared" si="736"/>
        <v>0</v>
      </c>
      <c r="AQ1419" s="78">
        <f t="shared" si="737"/>
        <v>0</v>
      </c>
      <c r="AR1419" s="78">
        <f t="shared" si="738"/>
        <v>0</v>
      </c>
      <c r="AS1419" s="78">
        <f t="shared" si="739"/>
        <v>0</v>
      </c>
      <c r="AT1419" s="78">
        <f t="shared" si="740"/>
        <v>0</v>
      </c>
      <c r="AU1419" s="78">
        <f t="shared" si="741"/>
        <v>1</v>
      </c>
      <c r="AV1419" s="78">
        <f>IF(AND(M1419&gt;=35,M1419&lt;=39),1,0)</f>
        <v>0</v>
      </c>
      <c r="AW1419" s="78">
        <f>IF(AND(M1419&gt;=40,M1419&lt;=44),1,0)</f>
        <v>0</v>
      </c>
      <c r="AX1419" s="78">
        <f>IF(AND(M1419&gt;=45,M1419&lt;=49),1,0)</f>
        <v>0</v>
      </c>
      <c r="AY1419" s="78">
        <f>IF(AND(M1419&gt;=50,M1419&lt;=54),1,0)</f>
        <v>0</v>
      </c>
      <c r="AZ1419" s="78">
        <f>IF(AND(M1419&gt;=55,M1419&lt;=59),1,0)</f>
        <v>0</v>
      </c>
      <c r="BA1419" s="78">
        <f>IF(AND(M1419&gt;=60,M1419&lt;=64),1,0)</f>
        <v>0</v>
      </c>
      <c r="BB1419" s="78">
        <f>IF(AND(M1419&gt;=65,M1419&lt;=69),1,0)</f>
        <v>0</v>
      </c>
      <c r="BC1419" s="78">
        <f>IF(AND(M1419&gt;=70,M1419&lt;=74),1,0)</f>
        <v>0</v>
      </c>
      <c r="BD1419" s="78">
        <f>IF(AND(M1419&gt;=75,M1419&lt;=79),1,0)</f>
        <v>0</v>
      </c>
      <c r="BE1419" s="78">
        <f>IF(AND(M1419&gt;=80,M1419&lt;=84),1,0)</f>
        <v>1</v>
      </c>
      <c r="BF1419" s="78">
        <f>IF(AND(M1419&gt;=85,M1419&lt;=89),1,0)</f>
        <v>0</v>
      </c>
      <c r="BG1419" s="78">
        <f>IF(AND(M1419&gt;=90,M1419&lt;=94),1,0)</f>
        <v>0</v>
      </c>
      <c r="BH1419" s="78">
        <f>IF(AND(M1419&gt;=95,M1419&lt;=99),1,0)</f>
        <v>0</v>
      </c>
      <c r="BI1419" s="78">
        <f>IF(AND(M1419&gt;=100,M1419&lt;=105),1,0)</f>
        <v>0</v>
      </c>
      <c r="BJ1419" s="78">
        <f>IF(I1419&lt;$BK$2,1,0)</f>
        <v>0</v>
      </c>
      <c r="BK1419" s="78">
        <f>IF(I1419&gt;$BK$2,1,0)</f>
        <v>1</v>
      </c>
      <c r="BL1419" s="79">
        <f>IF(J1419=$BL$2,1,0)</f>
        <v>0</v>
      </c>
      <c r="BM1419" s="79">
        <f>IF(J1419=$BM441,1,0)</f>
        <v>0</v>
      </c>
      <c r="BN1419" s="79">
        <f>IF(J1419=$BN441,1,0)</f>
        <v>0</v>
      </c>
      <c r="BO1419" s="79">
        <f>IF(J1419=$BO441,1,0)</f>
        <v>0</v>
      </c>
      <c r="BP1419" s="79">
        <f>IF(J1419=$BP441,1,0)</f>
        <v>0</v>
      </c>
      <c r="BQ1419" s="79">
        <f>IF(J1419=$BQ$2,1,0)</f>
        <v>1</v>
      </c>
      <c r="BR1419" s="79">
        <f>IF(J1419=$BR$2,1,0)</f>
        <v>0</v>
      </c>
      <c r="BS1419" s="78">
        <f>IF(F1419=$BS$2,1,0)</f>
        <v>0</v>
      </c>
      <c r="BT1419" s="78">
        <f>IF(F1419=$BT$2,1,0)</f>
        <v>0</v>
      </c>
      <c r="BU1419" s="78">
        <f>IF(F1419=$BU$2,1,0)</f>
        <v>0</v>
      </c>
      <c r="BV1419" s="78">
        <f>IF(F1419=$BV$2,1,0)</f>
        <v>0</v>
      </c>
      <c r="BW1419" s="78">
        <f>IF(F1419=$BW$2,1,0)</f>
        <v>0</v>
      </c>
      <c r="BX1419" s="78">
        <f>IF(F1419=$BX$2,1,0)</f>
        <v>1</v>
      </c>
      <c r="BY1419" s="78">
        <f>IF(F1419=$BY$2,1,0)</f>
        <v>0</v>
      </c>
      <c r="BZ1419" s="78">
        <f>IF(F1419=$BZ$2,1,0)</f>
        <v>0</v>
      </c>
      <c r="CA1419" t="s">
        <v>2433</v>
      </c>
      <c r="CB1419" s="1">
        <v>0</v>
      </c>
      <c r="CC1419" s="1">
        <v>0</v>
      </c>
    </row>
    <row r="1420" spans="2:81" x14ac:dyDescent="0.3">
      <c r="B1420" s="1">
        <v>59</v>
      </c>
      <c r="C1420" t="s">
        <v>156</v>
      </c>
      <c r="D1420" t="s">
        <v>80</v>
      </c>
      <c r="E1420" s="1" t="s">
        <v>638</v>
      </c>
      <c r="F1420" t="s">
        <v>52</v>
      </c>
      <c r="G1420">
        <v>12</v>
      </c>
      <c r="H1420" s="1">
        <v>2018</v>
      </c>
      <c r="I1420" s="36">
        <v>0.54652777777777783</v>
      </c>
      <c r="J1420" s="1" t="s">
        <v>8</v>
      </c>
      <c r="K1420" s="39">
        <v>25303</v>
      </c>
      <c r="L1420" t="s">
        <v>1810</v>
      </c>
      <c r="M1420" s="76">
        <v>85</v>
      </c>
      <c r="N1420" t="str">
        <f t="shared" si="711"/>
        <v>cloudy</v>
      </c>
      <c r="O1420" s="78">
        <f t="shared" si="712"/>
        <v>0</v>
      </c>
      <c r="P1420" s="78">
        <v>0</v>
      </c>
      <c r="Q1420" s="78">
        <v>0</v>
      </c>
      <c r="R1420" s="78">
        <f t="shared" si="713"/>
        <v>0</v>
      </c>
      <c r="S1420" s="78">
        <f t="shared" si="714"/>
        <v>0</v>
      </c>
      <c r="T1420" s="78">
        <f t="shared" si="715"/>
        <v>1</v>
      </c>
      <c r="U1420" s="78">
        <f t="shared" si="716"/>
        <v>0</v>
      </c>
      <c r="V1420" s="78">
        <f t="shared" si="717"/>
        <v>0</v>
      </c>
      <c r="W1420" s="78">
        <f t="shared" si="718"/>
        <v>0</v>
      </c>
      <c r="X1420" s="78">
        <f t="shared" si="719"/>
        <v>0</v>
      </c>
      <c r="Y1420" s="78">
        <f t="shared" si="720"/>
        <v>0</v>
      </c>
      <c r="Z1420" s="78">
        <f t="shared" si="721"/>
        <v>0</v>
      </c>
      <c r="AA1420" s="78">
        <f t="shared" si="722"/>
        <v>0</v>
      </c>
      <c r="AB1420" s="78">
        <f t="shared" si="723"/>
        <v>0</v>
      </c>
      <c r="AC1420" s="78">
        <f t="shared" si="724"/>
        <v>0</v>
      </c>
      <c r="AD1420" s="78">
        <f t="shared" si="725"/>
        <v>0</v>
      </c>
      <c r="AE1420" s="78">
        <f t="shared" si="726"/>
        <v>0</v>
      </c>
      <c r="AF1420" s="78">
        <f t="shared" si="727"/>
        <v>0</v>
      </c>
      <c r="AG1420" s="78">
        <f t="shared" si="710"/>
        <v>0</v>
      </c>
      <c r="AH1420" s="78">
        <f t="shared" si="728"/>
        <v>0</v>
      </c>
      <c r="AI1420" s="78">
        <f t="shared" si="729"/>
        <v>0</v>
      </c>
      <c r="AJ1420" s="78">
        <f t="shared" si="730"/>
        <v>0</v>
      </c>
      <c r="AK1420" s="78">
        <f t="shared" si="731"/>
        <v>0</v>
      </c>
      <c r="AL1420" s="78">
        <f t="shared" si="732"/>
        <v>0</v>
      </c>
      <c r="AM1420" s="78">
        <f t="shared" si="733"/>
        <v>0</v>
      </c>
      <c r="AN1420" s="78">
        <f t="shared" si="734"/>
        <v>0</v>
      </c>
      <c r="AO1420" s="78">
        <f t="shared" si="735"/>
        <v>0</v>
      </c>
      <c r="AP1420" s="78">
        <f t="shared" si="736"/>
        <v>0</v>
      </c>
      <c r="AQ1420" s="78">
        <f t="shared" si="737"/>
        <v>0</v>
      </c>
      <c r="AR1420" s="78">
        <f t="shared" si="738"/>
        <v>0</v>
      </c>
      <c r="AS1420" s="78">
        <f t="shared" si="739"/>
        <v>0</v>
      </c>
      <c r="AT1420" s="78">
        <f t="shared" si="740"/>
        <v>0</v>
      </c>
      <c r="AU1420" s="78">
        <f t="shared" si="741"/>
        <v>1</v>
      </c>
      <c r="AV1420" s="78">
        <f>IF(AND(M1420&gt;=35,M1420&lt;=39),1,0)</f>
        <v>0</v>
      </c>
      <c r="AW1420" s="78">
        <f>IF(AND(M1420&gt;=40,M1420&lt;=44),1,0)</f>
        <v>0</v>
      </c>
      <c r="AX1420" s="78">
        <f>IF(AND(M1420&gt;=45,M1420&lt;=49),1,0)</f>
        <v>0</v>
      </c>
      <c r="AY1420" s="78">
        <f>IF(AND(M1420&gt;=50,M1420&lt;=54),1,0)</f>
        <v>0</v>
      </c>
      <c r="AZ1420" s="78">
        <f>IF(AND(M1420&gt;=55,M1420&lt;=59),1,0)</f>
        <v>0</v>
      </c>
      <c r="BA1420" s="78">
        <f>IF(AND(M1420&gt;=60,M1420&lt;=64),1,0)</f>
        <v>0</v>
      </c>
      <c r="BB1420" s="78">
        <f>IF(AND(M1420&gt;=65,M1420&lt;=69),1,0)</f>
        <v>0</v>
      </c>
      <c r="BC1420" s="78">
        <f>IF(AND(M1420&gt;=70,M1420&lt;=74),1,0)</f>
        <v>0</v>
      </c>
      <c r="BD1420" s="78">
        <f>IF(AND(M1420&gt;=75,M1420&lt;=79),1,0)</f>
        <v>0</v>
      </c>
      <c r="BE1420" s="78">
        <f>IF(AND(M1420&gt;=80,M1420&lt;=84),1,0)</f>
        <v>0</v>
      </c>
      <c r="BF1420" s="78">
        <f>IF(AND(M1420&gt;=85,M1420&lt;=89),1,0)</f>
        <v>1</v>
      </c>
      <c r="BG1420" s="78">
        <f>IF(AND(M1420&gt;=90,M1420&lt;=94),1,0)</f>
        <v>0</v>
      </c>
      <c r="BH1420" s="78">
        <f>IF(AND(M1420&gt;=95,M1420&lt;=99),1,0)</f>
        <v>0</v>
      </c>
      <c r="BI1420" s="78">
        <f>IF(AND(M1420&gt;=100,M1420&lt;=105),1,0)</f>
        <v>0</v>
      </c>
      <c r="BJ1420" s="78">
        <f>IF(I1420&lt;$BK$2,1,0)</f>
        <v>1</v>
      </c>
      <c r="BK1420" s="78">
        <f>IF(I1420&gt;$BK$2,1,0)</f>
        <v>0</v>
      </c>
      <c r="BL1420" s="79">
        <f>IF(J1420=$BL$2,1,0)</f>
        <v>0</v>
      </c>
      <c r="BM1420" s="79">
        <f>IF(J1420=$BM442,1,0)</f>
        <v>0</v>
      </c>
      <c r="BN1420" s="79">
        <f>IF(J1420=$BN442,1,0)</f>
        <v>0</v>
      </c>
      <c r="BO1420" s="79">
        <f>IF(J1420=$BO442,1,0)</f>
        <v>0</v>
      </c>
      <c r="BP1420" s="79">
        <f>IF(J1420=$BP442,1,0)</f>
        <v>0</v>
      </c>
      <c r="BQ1420" s="79">
        <f>IF(J1420=$BQ$2,1,0)</f>
        <v>0</v>
      </c>
      <c r="BR1420" s="79">
        <f>IF(J1420=$BR$2,1,0)</f>
        <v>1</v>
      </c>
      <c r="BS1420" s="78">
        <f>IF(F1420=$BS$2,1,0)</f>
        <v>0</v>
      </c>
      <c r="BT1420" s="78">
        <f>IF(F1420=$BT$2,1,0)</f>
        <v>0</v>
      </c>
      <c r="BU1420" s="78">
        <f>IF(F1420=$BU$2,1,0)</f>
        <v>0</v>
      </c>
      <c r="BV1420" s="78">
        <f>IF(F1420=$BV$2,1,0)</f>
        <v>0</v>
      </c>
      <c r="BW1420" s="78">
        <f>IF(F1420=$BW$2,1,0)</f>
        <v>0</v>
      </c>
      <c r="BX1420" s="78">
        <f>IF(F1420=$BX$2,1,0)</f>
        <v>1</v>
      </c>
      <c r="BY1420" s="78">
        <f>IF(F1420=$BY$2,1,0)</f>
        <v>0</v>
      </c>
      <c r="BZ1420" s="78">
        <f>IF(F1420=$BZ$2,1,0)</f>
        <v>0</v>
      </c>
      <c r="CA1420" t="s">
        <v>2434</v>
      </c>
      <c r="CB1420" s="1">
        <v>0</v>
      </c>
      <c r="CC1420" s="1">
        <v>0</v>
      </c>
    </row>
    <row r="1421" spans="2:81" x14ac:dyDescent="0.3">
      <c r="B1421" s="1">
        <v>60</v>
      </c>
      <c r="C1421" t="s">
        <v>180</v>
      </c>
      <c r="D1421" t="s">
        <v>58</v>
      </c>
      <c r="E1421" s="1" t="s">
        <v>978</v>
      </c>
      <c r="F1421" t="s">
        <v>52</v>
      </c>
      <c r="G1421">
        <v>14</v>
      </c>
      <c r="H1421" s="1">
        <v>2018</v>
      </c>
      <c r="I1421" s="36">
        <v>0.79652777777777783</v>
      </c>
      <c r="J1421" s="1" t="s">
        <v>10</v>
      </c>
      <c r="K1421" s="39">
        <v>20527</v>
      </c>
      <c r="L1421" t="s">
        <v>1740</v>
      </c>
      <c r="M1421" s="76">
        <v>80</v>
      </c>
      <c r="N1421" t="str">
        <f t="shared" si="711"/>
        <v>cloudy</v>
      </c>
      <c r="O1421" s="78">
        <f t="shared" si="712"/>
        <v>0</v>
      </c>
      <c r="P1421" s="78">
        <v>0</v>
      </c>
      <c r="Q1421" s="78">
        <v>1</v>
      </c>
      <c r="R1421" s="78">
        <f t="shared" si="713"/>
        <v>0</v>
      </c>
      <c r="S1421" s="78">
        <f t="shared" si="714"/>
        <v>0</v>
      </c>
      <c r="T1421" s="78">
        <f t="shared" si="715"/>
        <v>0</v>
      </c>
      <c r="U1421" s="78">
        <f t="shared" si="716"/>
        <v>0</v>
      </c>
      <c r="V1421" s="78">
        <f t="shared" si="717"/>
        <v>0</v>
      </c>
      <c r="W1421" s="78">
        <f t="shared" si="718"/>
        <v>0</v>
      </c>
      <c r="X1421" s="78">
        <f t="shared" si="719"/>
        <v>0</v>
      </c>
      <c r="Y1421" s="78">
        <f t="shared" si="720"/>
        <v>0</v>
      </c>
      <c r="Z1421" s="78">
        <f t="shared" si="721"/>
        <v>0</v>
      </c>
      <c r="AA1421" s="78">
        <f t="shared" si="722"/>
        <v>0</v>
      </c>
      <c r="AB1421" s="78">
        <f t="shared" si="723"/>
        <v>0</v>
      </c>
      <c r="AC1421" s="78">
        <f t="shared" si="724"/>
        <v>0</v>
      </c>
      <c r="AD1421" s="78">
        <f t="shared" si="725"/>
        <v>0</v>
      </c>
      <c r="AE1421" s="78">
        <f t="shared" si="726"/>
        <v>0</v>
      </c>
      <c r="AF1421" s="78">
        <f t="shared" si="727"/>
        <v>0</v>
      </c>
      <c r="AG1421" s="78">
        <f t="shared" si="710"/>
        <v>0</v>
      </c>
      <c r="AH1421" s="78">
        <f t="shared" si="728"/>
        <v>1</v>
      </c>
      <c r="AI1421" s="78">
        <f t="shared" si="729"/>
        <v>0</v>
      </c>
      <c r="AJ1421" s="78">
        <f t="shared" si="730"/>
        <v>0</v>
      </c>
      <c r="AK1421" s="78">
        <f t="shared" si="731"/>
        <v>0</v>
      </c>
      <c r="AL1421" s="78">
        <f t="shared" si="732"/>
        <v>0</v>
      </c>
      <c r="AM1421" s="78">
        <f t="shared" si="733"/>
        <v>0</v>
      </c>
      <c r="AN1421" s="78">
        <f t="shared" si="734"/>
        <v>0</v>
      </c>
      <c r="AO1421" s="78">
        <f t="shared" si="735"/>
        <v>0</v>
      </c>
      <c r="AP1421" s="78">
        <f t="shared" si="736"/>
        <v>0</v>
      </c>
      <c r="AQ1421" s="78">
        <f t="shared" si="737"/>
        <v>0</v>
      </c>
      <c r="AR1421" s="78">
        <f t="shared" si="738"/>
        <v>0</v>
      </c>
      <c r="AS1421" s="78">
        <f t="shared" si="739"/>
        <v>0</v>
      </c>
      <c r="AT1421" s="78">
        <f t="shared" si="740"/>
        <v>0</v>
      </c>
      <c r="AU1421" s="78">
        <f t="shared" si="741"/>
        <v>1</v>
      </c>
      <c r="AV1421" s="78">
        <f>IF(AND(M1421&gt;=35,M1421&lt;=39),1,0)</f>
        <v>0</v>
      </c>
      <c r="AW1421" s="78">
        <f>IF(AND(M1421&gt;=40,M1421&lt;=44),1,0)</f>
        <v>0</v>
      </c>
      <c r="AX1421" s="78">
        <f>IF(AND(M1421&gt;=45,M1421&lt;=49),1,0)</f>
        <v>0</v>
      </c>
      <c r="AY1421" s="78">
        <f>IF(AND(M1421&gt;=50,M1421&lt;=54),1,0)</f>
        <v>0</v>
      </c>
      <c r="AZ1421" s="78">
        <f>IF(AND(M1421&gt;=55,M1421&lt;=59),1,0)</f>
        <v>0</v>
      </c>
      <c r="BA1421" s="78">
        <f>IF(AND(M1421&gt;=60,M1421&lt;=64),1,0)</f>
        <v>0</v>
      </c>
      <c r="BB1421" s="78">
        <f>IF(AND(M1421&gt;=65,M1421&lt;=69),1,0)</f>
        <v>0</v>
      </c>
      <c r="BC1421" s="78">
        <f>IF(AND(M1421&gt;=70,M1421&lt;=74),1,0)</f>
        <v>0</v>
      </c>
      <c r="BD1421" s="78">
        <f>IF(AND(M1421&gt;=75,M1421&lt;=79),1,0)</f>
        <v>0</v>
      </c>
      <c r="BE1421" s="78">
        <f>IF(AND(M1421&gt;=80,M1421&lt;=84),1,0)</f>
        <v>1</v>
      </c>
      <c r="BF1421" s="78">
        <f>IF(AND(M1421&gt;=85,M1421&lt;=89),1,0)</f>
        <v>0</v>
      </c>
      <c r="BG1421" s="78">
        <f>IF(AND(M1421&gt;=90,M1421&lt;=94),1,0)</f>
        <v>0</v>
      </c>
      <c r="BH1421" s="78">
        <f>IF(AND(M1421&gt;=95,M1421&lt;=99),1,0)</f>
        <v>0</v>
      </c>
      <c r="BI1421" s="78">
        <f>IF(AND(M1421&gt;=100,M1421&lt;=105),1,0)</f>
        <v>0</v>
      </c>
      <c r="BJ1421" s="78">
        <f>IF(I1421&lt;$BK$2,1,0)</f>
        <v>0</v>
      </c>
      <c r="BK1421" s="78">
        <f>IF(I1421&gt;$BK$2,1,0)</f>
        <v>1</v>
      </c>
      <c r="BL1421" s="79">
        <f>IF(J1421=$BL$2,1,0)</f>
        <v>0</v>
      </c>
      <c r="BM1421" s="79">
        <f>IF(J1421=$BM443,1,0)</f>
        <v>0</v>
      </c>
      <c r="BN1421" s="79">
        <f>IF(J1421=$BN443,1,0)</f>
        <v>0</v>
      </c>
      <c r="BO1421" s="79">
        <f>IF(J1421=$BO443,1,0)</f>
        <v>0</v>
      </c>
      <c r="BP1421" s="79">
        <f>IF(J1421=$BP443,1,0)</f>
        <v>0</v>
      </c>
      <c r="BQ1421" s="79">
        <f>IF(J1421=$BQ$2,1,0)</f>
        <v>0</v>
      </c>
      <c r="BR1421" s="79">
        <f>IF(J1421=$BR$2,1,0)</f>
        <v>0</v>
      </c>
      <c r="BS1421" s="78">
        <f>IF(F1421=$BS$2,1,0)</f>
        <v>0</v>
      </c>
      <c r="BT1421" s="78">
        <f>IF(F1421=$BT$2,1,0)</f>
        <v>0</v>
      </c>
      <c r="BU1421" s="78">
        <f>IF(F1421=$BU$2,1,0)</f>
        <v>0</v>
      </c>
      <c r="BV1421" s="78">
        <f>IF(F1421=$BV$2,1,0)</f>
        <v>0</v>
      </c>
      <c r="BW1421" s="78">
        <f>IF(F1421=$BW$2,1,0)</f>
        <v>0</v>
      </c>
      <c r="BX1421" s="78">
        <f>IF(F1421=$BX$2,1,0)</f>
        <v>1</v>
      </c>
      <c r="BY1421" s="78">
        <f>IF(F1421=$BY$2,1,0)</f>
        <v>0</v>
      </c>
      <c r="BZ1421" s="78">
        <f>IF(F1421=$BZ$2,1,0)</f>
        <v>0</v>
      </c>
      <c r="CA1421" t="s">
        <v>2435</v>
      </c>
      <c r="CB1421" s="1">
        <v>0</v>
      </c>
      <c r="CC1421" s="1">
        <v>0</v>
      </c>
    </row>
    <row r="1422" spans="2:81" x14ac:dyDescent="0.3">
      <c r="B1422" s="1">
        <v>61</v>
      </c>
      <c r="C1422" t="s">
        <v>180</v>
      </c>
      <c r="D1422" t="s">
        <v>58</v>
      </c>
      <c r="E1422" s="1" t="s">
        <v>979</v>
      </c>
      <c r="F1422" t="s">
        <v>52</v>
      </c>
      <c r="G1422">
        <v>15</v>
      </c>
      <c r="H1422" s="1">
        <v>2018</v>
      </c>
      <c r="I1422" s="36">
        <v>0.79583333333333339</v>
      </c>
      <c r="J1422" s="1" t="s">
        <v>11</v>
      </c>
      <c r="K1422" s="39">
        <v>25045</v>
      </c>
      <c r="L1422" t="s">
        <v>1719</v>
      </c>
      <c r="M1422" s="76">
        <v>87</v>
      </c>
      <c r="N1422" t="str">
        <f t="shared" si="711"/>
        <v>ptcldy</v>
      </c>
      <c r="O1422" s="78">
        <f t="shared" si="712"/>
        <v>0</v>
      </c>
      <c r="P1422" s="78">
        <v>0</v>
      </c>
      <c r="Q1422" s="78">
        <v>1</v>
      </c>
      <c r="R1422" s="78">
        <f t="shared" si="713"/>
        <v>0</v>
      </c>
      <c r="S1422" s="78">
        <f t="shared" si="714"/>
        <v>0</v>
      </c>
      <c r="T1422" s="78">
        <f t="shared" si="715"/>
        <v>0</v>
      </c>
      <c r="U1422" s="78">
        <f t="shared" si="716"/>
        <v>0</v>
      </c>
      <c r="V1422" s="78">
        <f t="shared" si="717"/>
        <v>0</v>
      </c>
      <c r="W1422" s="78">
        <f t="shared" si="718"/>
        <v>0</v>
      </c>
      <c r="X1422" s="78">
        <f t="shared" si="719"/>
        <v>0</v>
      </c>
      <c r="Y1422" s="78">
        <f t="shared" si="720"/>
        <v>0</v>
      </c>
      <c r="Z1422" s="78">
        <f t="shared" si="721"/>
        <v>0</v>
      </c>
      <c r="AA1422" s="78">
        <f t="shared" si="722"/>
        <v>0</v>
      </c>
      <c r="AB1422" s="78">
        <f t="shared" si="723"/>
        <v>0</v>
      </c>
      <c r="AC1422" s="78">
        <f t="shared" si="724"/>
        <v>0</v>
      </c>
      <c r="AD1422" s="78">
        <f t="shared" si="725"/>
        <v>0</v>
      </c>
      <c r="AE1422" s="78">
        <f t="shared" si="726"/>
        <v>0</v>
      </c>
      <c r="AF1422" s="78">
        <f t="shared" si="727"/>
        <v>0</v>
      </c>
      <c r="AG1422" s="78">
        <f t="shared" si="710"/>
        <v>0</v>
      </c>
      <c r="AH1422" s="78">
        <f t="shared" si="728"/>
        <v>1</v>
      </c>
      <c r="AI1422" s="78">
        <f t="shared" si="729"/>
        <v>0</v>
      </c>
      <c r="AJ1422" s="78">
        <f t="shared" si="730"/>
        <v>0</v>
      </c>
      <c r="AK1422" s="78">
        <f t="shared" si="731"/>
        <v>0</v>
      </c>
      <c r="AL1422" s="78">
        <f t="shared" si="732"/>
        <v>0</v>
      </c>
      <c r="AM1422" s="78">
        <f t="shared" si="733"/>
        <v>0</v>
      </c>
      <c r="AN1422" s="78">
        <f t="shared" si="734"/>
        <v>0</v>
      </c>
      <c r="AO1422" s="78">
        <f t="shared" si="735"/>
        <v>0</v>
      </c>
      <c r="AP1422" s="78">
        <f t="shared" si="736"/>
        <v>0</v>
      </c>
      <c r="AQ1422" s="78">
        <f t="shared" si="737"/>
        <v>0</v>
      </c>
      <c r="AR1422" s="78">
        <f t="shared" si="738"/>
        <v>0</v>
      </c>
      <c r="AS1422" s="78">
        <f t="shared" si="739"/>
        <v>0</v>
      </c>
      <c r="AT1422" s="78">
        <f t="shared" si="740"/>
        <v>0</v>
      </c>
      <c r="AU1422" s="78">
        <f t="shared" si="741"/>
        <v>1</v>
      </c>
      <c r="AV1422" s="78">
        <f>IF(AND(M1422&gt;=35,M1422&lt;=39),1,0)</f>
        <v>0</v>
      </c>
      <c r="AW1422" s="78">
        <f>IF(AND(M1422&gt;=40,M1422&lt;=44),1,0)</f>
        <v>0</v>
      </c>
      <c r="AX1422" s="78">
        <f>IF(AND(M1422&gt;=45,M1422&lt;=49),1,0)</f>
        <v>0</v>
      </c>
      <c r="AY1422" s="78">
        <f>IF(AND(M1422&gt;=50,M1422&lt;=54),1,0)</f>
        <v>0</v>
      </c>
      <c r="AZ1422" s="78">
        <f>IF(AND(M1422&gt;=55,M1422&lt;=59),1,0)</f>
        <v>0</v>
      </c>
      <c r="BA1422" s="78">
        <f>IF(AND(M1422&gt;=60,M1422&lt;=64),1,0)</f>
        <v>0</v>
      </c>
      <c r="BB1422" s="78">
        <f>IF(AND(M1422&gt;=65,M1422&lt;=69),1,0)</f>
        <v>0</v>
      </c>
      <c r="BC1422" s="78">
        <f>IF(AND(M1422&gt;=70,M1422&lt;=74),1,0)</f>
        <v>0</v>
      </c>
      <c r="BD1422" s="78">
        <f>IF(AND(M1422&gt;=75,M1422&lt;=79),1,0)</f>
        <v>0</v>
      </c>
      <c r="BE1422" s="78">
        <f>IF(AND(M1422&gt;=80,M1422&lt;=84),1,0)</f>
        <v>0</v>
      </c>
      <c r="BF1422" s="78">
        <f>IF(AND(M1422&gt;=85,M1422&lt;=89),1,0)</f>
        <v>1</v>
      </c>
      <c r="BG1422" s="78">
        <f>IF(AND(M1422&gt;=90,M1422&lt;=94),1,0)</f>
        <v>0</v>
      </c>
      <c r="BH1422" s="78">
        <f>IF(AND(M1422&gt;=95,M1422&lt;=99),1,0)</f>
        <v>0</v>
      </c>
      <c r="BI1422" s="78">
        <f>IF(AND(M1422&gt;=100,M1422&lt;=105),1,0)</f>
        <v>0</v>
      </c>
      <c r="BJ1422" s="78">
        <f>IF(I1422&lt;$BK$2,1,0)</f>
        <v>0</v>
      </c>
      <c r="BK1422" s="78">
        <f>IF(I1422&gt;$BK$2,1,0)</f>
        <v>1</v>
      </c>
      <c r="BL1422" s="79">
        <f>IF(J1422=$BL$2,1,0)</f>
        <v>0</v>
      </c>
      <c r="BM1422" s="79">
        <f>IF(J1422=$BM444,1,0)</f>
        <v>0</v>
      </c>
      <c r="BN1422" s="79">
        <f>IF(J1422=$BN444,1,0)</f>
        <v>0</v>
      </c>
      <c r="BO1422" s="79">
        <f>IF(J1422=$BO444,1,0)</f>
        <v>0</v>
      </c>
      <c r="BP1422" s="79">
        <f>IF(J1422=$BP444,1,0)</f>
        <v>0</v>
      </c>
      <c r="BQ1422" s="79">
        <f>IF(J1422=$BQ$2,1,0)</f>
        <v>0</v>
      </c>
      <c r="BR1422" s="79">
        <f>IF(J1422=$BR$2,1,0)</f>
        <v>0</v>
      </c>
      <c r="BS1422" s="78">
        <f>IF(F1422=$BS$2,1,0)</f>
        <v>0</v>
      </c>
      <c r="BT1422" s="78">
        <f>IF(F1422=$BT$2,1,0)</f>
        <v>0</v>
      </c>
      <c r="BU1422" s="78">
        <f>IF(F1422=$BU$2,1,0)</f>
        <v>0</v>
      </c>
      <c r="BV1422" s="78">
        <f>IF(F1422=$BV$2,1,0)</f>
        <v>0</v>
      </c>
      <c r="BW1422" s="78">
        <f>IF(F1422=$BW$2,1,0)</f>
        <v>0</v>
      </c>
      <c r="BX1422" s="78">
        <f>IF(F1422=$BX$2,1,0)</f>
        <v>1</v>
      </c>
      <c r="BY1422" s="78">
        <f>IF(F1422=$BY$2,1,0)</f>
        <v>0</v>
      </c>
      <c r="BZ1422" s="78">
        <f>IF(F1422=$BZ$2,1,0)</f>
        <v>0</v>
      </c>
      <c r="CA1422" t="s">
        <v>2436</v>
      </c>
      <c r="CB1422" s="1">
        <v>0</v>
      </c>
      <c r="CC1422" s="1">
        <v>0</v>
      </c>
    </row>
    <row r="1423" spans="2:81" x14ac:dyDescent="0.3">
      <c r="B1423" s="1">
        <v>62</v>
      </c>
      <c r="C1423" t="s">
        <v>162</v>
      </c>
      <c r="D1423" t="s">
        <v>75</v>
      </c>
      <c r="E1423" s="1" t="s">
        <v>642</v>
      </c>
      <c r="F1423" t="s">
        <v>52</v>
      </c>
      <c r="G1423">
        <v>24</v>
      </c>
      <c r="H1423" s="1">
        <v>2018</v>
      </c>
      <c r="I1423" s="36">
        <v>0.79652777777777783</v>
      </c>
      <c r="J1423" s="1" t="s">
        <v>5</v>
      </c>
      <c r="K1423" s="39">
        <v>27150</v>
      </c>
      <c r="L1423" t="s">
        <v>1772</v>
      </c>
      <c r="M1423" s="76">
        <v>80</v>
      </c>
      <c r="N1423" t="str">
        <f t="shared" si="711"/>
        <v>clear</v>
      </c>
      <c r="O1423" s="78">
        <f t="shared" si="712"/>
        <v>0</v>
      </c>
      <c r="P1423" s="78">
        <v>0</v>
      </c>
      <c r="Q1423" s="78">
        <v>0</v>
      </c>
      <c r="R1423" s="78">
        <f t="shared" si="713"/>
        <v>0</v>
      </c>
      <c r="S1423" s="78">
        <f t="shared" si="714"/>
        <v>0</v>
      </c>
      <c r="T1423" s="78">
        <f t="shared" si="715"/>
        <v>0</v>
      </c>
      <c r="U1423" s="78">
        <f t="shared" si="716"/>
        <v>0</v>
      </c>
      <c r="V1423" s="78">
        <f t="shared" si="717"/>
        <v>0</v>
      </c>
      <c r="W1423" s="78">
        <f t="shared" si="718"/>
        <v>0</v>
      </c>
      <c r="X1423" s="78">
        <f t="shared" si="719"/>
        <v>0</v>
      </c>
      <c r="Y1423" s="78">
        <f t="shared" si="720"/>
        <v>0</v>
      </c>
      <c r="Z1423" s="78">
        <f t="shared" si="721"/>
        <v>0</v>
      </c>
      <c r="AA1423" s="78">
        <f t="shared" si="722"/>
        <v>0</v>
      </c>
      <c r="AB1423" s="78">
        <f t="shared" si="723"/>
        <v>0</v>
      </c>
      <c r="AC1423" s="78">
        <f t="shared" si="724"/>
        <v>0</v>
      </c>
      <c r="AD1423" s="78">
        <f t="shared" si="725"/>
        <v>0</v>
      </c>
      <c r="AE1423" s="78">
        <f t="shared" si="726"/>
        <v>0</v>
      </c>
      <c r="AF1423" s="78">
        <f t="shared" si="727"/>
        <v>0</v>
      </c>
      <c r="AG1423" s="78">
        <f t="shared" si="710"/>
        <v>0</v>
      </c>
      <c r="AH1423" s="78">
        <f t="shared" si="728"/>
        <v>0</v>
      </c>
      <c r="AI1423" s="78">
        <f t="shared" si="729"/>
        <v>1</v>
      </c>
      <c r="AJ1423" s="78">
        <f t="shared" si="730"/>
        <v>0</v>
      </c>
      <c r="AK1423" s="78">
        <f t="shared" si="731"/>
        <v>0</v>
      </c>
      <c r="AL1423" s="78">
        <f t="shared" si="732"/>
        <v>0</v>
      </c>
      <c r="AM1423" s="78">
        <f t="shared" si="733"/>
        <v>0</v>
      </c>
      <c r="AN1423" s="78">
        <f t="shared" si="734"/>
        <v>0</v>
      </c>
      <c r="AO1423" s="78">
        <f t="shared" si="735"/>
        <v>0</v>
      </c>
      <c r="AP1423" s="78">
        <f t="shared" si="736"/>
        <v>0</v>
      </c>
      <c r="AQ1423" s="78">
        <f t="shared" si="737"/>
        <v>0</v>
      </c>
      <c r="AR1423" s="78">
        <f t="shared" si="738"/>
        <v>0</v>
      </c>
      <c r="AS1423" s="78">
        <f t="shared" si="739"/>
        <v>0</v>
      </c>
      <c r="AT1423" s="78">
        <f t="shared" si="740"/>
        <v>0</v>
      </c>
      <c r="AU1423" s="78">
        <f t="shared" si="741"/>
        <v>1</v>
      </c>
      <c r="AV1423" s="78">
        <f>IF(AND(M1423&gt;=35,M1423&lt;=39),1,0)</f>
        <v>0</v>
      </c>
      <c r="AW1423" s="78">
        <f>IF(AND(M1423&gt;=40,M1423&lt;=44),1,0)</f>
        <v>0</v>
      </c>
      <c r="AX1423" s="78">
        <f>IF(AND(M1423&gt;=45,M1423&lt;=49),1,0)</f>
        <v>0</v>
      </c>
      <c r="AY1423" s="78">
        <f>IF(AND(M1423&gt;=50,M1423&lt;=54),1,0)</f>
        <v>0</v>
      </c>
      <c r="AZ1423" s="78">
        <f>IF(AND(M1423&gt;=55,M1423&lt;=59),1,0)</f>
        <v>0</v>
      </c>
      <c r="BA1423" s="78">
        <f>IF(AND(M1423&gt;=60,M1423&lt;=64),1,0)</f>
        <v>0</v>
      </c>
      <c r="BB1423" s="78">
        <f>IF(AND(M1423&gt;=65,M1423&lt;=69),1,0)</f>
        <v>0</v>
      </c>
      <c r="BC1423" s="78">
        <f>IF(AND(M1423&gt;=70,M1423&lt;=74),1,0)</f>
        <v>0</v>
      </c>
      <c r="BD1423" s="78">
        <f>IF(AND(M1423&gt;=75,M1423&lt;=79),1,0)</f>
        <v>0</v>
      </c>
      <c r="BE1423" s="78">
        <f>IF(AND(M1423&gt;=80,M1423&lt;=84),1,0)</f>
        <v>1</v>
      </c>
      <c r="BF1423" s="78">
        <f>IF(AND(M1423&gt;=85,M1423&lt;=89),1,0)</f>
        <v>0</v>
      </c>
      <c r="BG1423" s="78">
        <f>IF(AND(M1423&gt;=90,M1423&lt;=94),1,0)</f>
        <v>0</v>
      </c>
      <c r="BH1423" s="78">
        <f>IF(AND(M1423&gt;=95,M1423&lt;=99),1,0)</f>
        <v>0</v>
      </c>
      <c r="BI1423" s="78">
        <f>IF(AND(M1423&gt;=100,M1423&lt;=105),1,0)</f>
        <v>0</v>
      </c>
      <c r="BJ1423" s="78">
        <f>IF(I1423&lt;$BK$2,1,0)</f>
        <v>0</v>
      </c>
      <c r="BK1423" s="78">
        <f>IF(I1423&gt;$BK$2,1,0)</f>
        <v>1</v>
      </c>
      <c r="BL1423" s="79">
        <f>IF(J1423=$BL$2,1,0)</f>
        <v>0</v>
      </c>
      <c r="BM1423" s="79">
        <f>IF(J1423=$BM445,1,0)</f>
        <v>0</v>
      </c>
      <c r="BN1423" s="79">
        <f>IF(J1423=$BN445,1,0)</f>
        <v>0</v>
      </c>
      <c r="BO1423" s="79">
        <f>IF(J1423=$BO445,1,0)</f>
        <v>0</v>
      </c>
      <c r="BP1423" s="79">
        <f>IF(J1423=$BP445,1,0)</f>
        <v>0</v>
      </c>
      <c r="BQ1423" s="79">
        <f>IF(J1423=$BQ$2,1,0)</f>
        <v>0</v>
      </c>
      <c r="BR1423" s="79">
        <f>IF(J1423=$BR$2,1,0)</f>
        <v>0</v>
      </c>
      <c r="BS1423" s="78">
        <f>IF(F1423=$BS$2,1,0)</f>
        <v>0</v>
      </c>
      <c r="BT1423" s="78">
        <f>IF(F1423=$BT$2,1,0)</f>
        <v>0</v>
      </c>
      <c r="BU1423" s="78">
        <f>IF(F1423=$BU$2,1,0)</f>
        <v>0</v>
      </c>
      <c r="BV1423" s="78">
        <f>IF(F1423=$BV$2,1,0)</f>
        <v>0</v>
      </c>
      <c r="BW1423" s="78">
        <f>IF(F1423=$BW$2,1,0)</f>
        <v>0</v>
      </c>
      <c r="BX1423" s="78">
        <f>IF(F1423=$BX$2,1,0)</f>
        <v>1</v>
      </c>
      <c r="BY1423" s="78">
        <f>IF(F1423=$BY$2,1,0)</f>
        <v>0</v>
      </c>
      <c r="BZ1423" s="78">
        <f>IF(F1423=$BZ$2,1,0)</f>
        <v>0</v>
      </c>
      <c r="CA1423" t="s">
        <v>2040</v>
      </c>
      <c r="CB1423" s="1">
        <v>0</v>
      </c>
      <c r="CC1423" s="1">
        <v>0</v>
      </c>
    </row>
    <row r="1424" spans="2:81" x14ac:dyDescent="0.3">
      <c r="B1424" s="1">
        <v>63</v>
      </c>
      <c r="C1424" t="s">
        <v>162</v>
      </c>
      <c r="D1424" t="s">
        <v>75</v>
      </c>
      <c r="E1424" s="1" t="s">
        <v>643</v>
      </c>
      <c r="F1424" t="s">
        <v>52</v>
      </c>
      <c r="G1424">
        <v>25</v>
      </c>
      <c r="H1424" s="1">
        <v>2018</v>
      </c>
      <c r="I1424" s="36">
        <v>0.54652777777777783</v>
      </c>
      <c r="J1424" s="1" t="s">
        <v>7</v>
      </c>
      <c r="K1424" s="39">
        <v>32445</v>
      </c>
      <c r="L1424" t="s">
        <v>1740</v>
      </c>
      <c r="M1424" s="76">
        <v>80</v>
      </c>
      <c r="N1424" t="str">
        <f t="shared" si="711"/>
        <v>cloudy</v>
      </c>
      <c r="O1424" s="78">
        <f t="shared" si="712"/>
        <v>0</v>
      </c>
      <c r="P1424" s="78">
        <v>0</v>
      </c>
      <c r="Q1424" s="78">
        <v>0</v>
      </c>
      <c r="R1424" s="78">
        <f t="shared" si="713"/>
        <v>0</v>
      </c>
      <c r="S1424" s="78">
        <f t="shared" si="714"/>
        <v>0</v>
      </c>
      <c r="T1424" s="78">
        <f t="shared" si="715"/>
        <v>0</v>
      </c>
      <c r="U1424" s="78">
        <f t="shared" si="716"/>
        <v>0</v>
      </c>
      <c r="V1424" s="78">
        <f t="shared" si="717"/>
        <v>0</v>
      </c>
      <c r="W1424" s="78">
        <f t="shared" si="718"/>
        <v>0</v>
      </c>
      <c r="X1424" s="78">
        <f t="shared" si="719"/>
        <v>0</v>
      </c>
      <c r="Y1424" s="78">
        <f t="shared" si="720"/>
        <v>0</v>
      </c>
      <c r="Z1424" s="78">
        <f t="shared" si="721"/>
        <v>0</v>
      </c>
      <c r="AA1424" s="78">
        <f t="shared" si="722"/>
        <v>0</v>
      </c>
      <c r="AB1424" s="78">
        <f t="shared" si="723"/>
        <v>0</v>
      </c>
      <c r="AC1424" s="78">
        <f t="shared" si="724"/>
        <v>0</v>
      </c>
      <c r="AD1424" s="78">
        <f t="shared" si="725"/>
        <v>0</v>
      </c>
      <c r="AE1424" s="78">
        <f t="shared" si="726"/>
        <v>0</v>
      </c>
      <c r="AF1424" s="78">
        <f t="shared" si="727"/>
        <v>0</v>
      </c>
      <c r="AG1424" s="78">
        <f t="shared" si="710"/>
        <v>0</v>
      </c>
      <c r="AH1424" s="78">
        <f t="shared" si="728"/>
        <v>0</v>
      </c>
      <c r="AI1424" s="78">
        <f t="shared" si="729"/>
        <v>1</v>
      </c>
      <c r="AJ1424" s="78">
        <f t="shared" si="730"/>
        <v>0</v>
      </c>
      <c r="AK1424" s="78">
        <f t="shared" si="731"/>
        <v>0</v>
      </c>
      <c r="AL1424" s="78">
        <f t="shared" si="732"/>
        <v>0</v>
      </c>
      <c r="AM1424" s="78">
        <f t="shared" si="733"/>
        <v>0</v>
      </c>
      <c r="AN1424" s="78">
        <f t="shared" si="734"/>
        <v>0</v>
      </c>
      <c r="AO1424" s="78">
        <f t="shared" si="735"/>
        <v>0</v>
      </c>
      <c r="AP1424" s="78">
        <f t="shared" si="736"/>
        <v>0</v>
      </c>
      <c r="AQ1424" s="78">
        <f t="shared" si="737"/>
        <v>0</v>
      </c>
      <c r="AR1424" s="78">
        <f t="shared" si="738"/>
        <v>0</v>
      </c>
      <c r="AS1424" s="78">
        <f t="shared" si="739"/>
        <v>0</v>
      </c>
      <c r="AT1424" s="78">
        <f t="shared" si="740"/>
        <v>0</v>
      </c>
      <c r="AU1424" s="78">
        <f t="shared" si="741"/>
        <v>1</v>
      </c>
      <c r="AV1424" s="78">
        <f>IF(AND(M1424&gt;=35,M1424&lt;=39),1,0)</f>
        <v>0</v>
      </c>
      <c r="AW1424" s="78">
        <f>IF(AND(M1424&gt;=40,M1424&lt;=44),1,0)</f>
        <v>0</v>
      </c>
      <c r="AX1424" s="78">
        <f>IF(AND(M1424&gt;=45,M1424&lt;=49),1,0)</f>
        <v>0</v>
      </c>
      <c r="AY1424" s="78">
        <f>IF(AND(M1424&gt;=50,M1424&lt;=54),1,0)</f>
        <v>0</v>
      </c>
      <c r="AZ1424" s="78">
        <f>IF(AND(M1424&gt;=55,M1424&lt;=59),1,0)</f>
        <v>0</v>
      </c>
      <c r="BA1424" s="78">
        <f>IF(AND(M1424&gt;=60,M1424&lt;=64),1,0)</f>
        <v>0</v>
      </c>
      <c r="BB1424" s="78">
        <f>IF(AND(M1424&gt;=65,M1424&lt;=69),1,0)</f>
        <v>0</v>
      </c>
      <c r="BC1424" s="78">
        <f>IF(AND(M1424&gt;=70,M1424&lt;=74),1,0)</f>
        <v>0</v>
      </c>
      <c r="BD1424" s="78">
        <f>IF(AND(M1424&gt;=75,M1424&lt;=79),1,0)</f>
        <v>0</v>
      </c>
      <c r="BE1424" s="78">
        <f>IF(AND(M1424&gt;=80,M1424&lt;=84),1,0)</f>
        <v>1</v>
      </c>
      <c r="BF1424" s="78">
        <f>IF(AND(M1424&gt;=85,M1424&lt;=89),1,0)</f>
        <v>0</v>
      </c>
      <c r="BG1424" s="78">
        <f>IF(AND(M1424&gt;=90,M1424&lt;=94),1,0)</f>
        <v>0</v>
      </c>
      <c r="BH1424" s="78">
        <f>IF(AND(M1424&gt;=95,M1424&lt;=99),1,0)</f>
        <v>0</v>
      </c>
      <c r="BI1424" s="78">
        <f>IF(AND(M1424&gt;=100,M1424&lt;=105),1,0)</f>
        <v>0</v>
      </c>
      <c r="BJ1424" s="78">
        <f>IF(I1424&lt;$BK$2,1,0)</f>
        <v>1</v>
      </c>
      <c r="BK1424" s="78">
        <f>IF(I1424&gt;$BK$2,1,0)</f>
        <v>0</v>
      </c>
      <c r="BL1424" s="79">
        <f>IF(J1424=$BL$2,1,0)</f>
        <v>0</v>
      </c>
      <c r="BM1424" s="79">
        <f>IF(J1424=$BM446,1,0)</f>
        <v>0</v>
      </c>
      <c r="BN1424" s="79">
        <f>IF(J1424=$BN446,1,0)</f>
        <v>0</v>
      </c>
      <c r="BO1424" s="79">
        <f>IF(J1424=$BO446,1,0)</f>
        <v>0</v>
      </c>
      <c r="BP1424" s="79">
        <f>IF(J1424=$BP446,1,0)</f>
        <v>0</v>
      </c>
      <c r="BQ1424" s="79">
        <f>IF(J1424=$BQ$2,1,0)</f>
        <v>1</v>
      </c>
      <c r="BR1424" s="79">
        <f>IF(J1424=$BR$2,1,0)</f>
        <v>0</v>
      </c>
      <c r="BS1424" s="78">
        <f>IF(F1424=$BS$2,1,0)</f>
        <v>0</v>
      </c>
      <c r="BT1424" s="78">
        <f>IF(F1424=$BT$2,1,0)</f>
        <v>0</v>
      </c>
      <c r="BU1424" s="78">
        <f>IF(F1424=$BU$2,1,0)</f>
        <v>0</v>
      </c>
      <c r="BV1424" s="78">
        <f>IF(F1424=$BV$2,1,0)</f>
        <v>0</v>
      </c>
      <c r="BW1424" s="78">
        <f>IF(F1424=$BW$2,1,0)</f>
        <v>0</v>
      </c>
      <c r="BX1424" s="78">
        <f>IF(F1424=$BX$2,1,0)</f>
        <v>1</v>
      </c>
      <c r="BY1424" s="78">
        <f>IF(F1424=$BY$2,1,0)</f>
        <v>0</v>
      </c>
      <c r="BZ1424" s="78">
        <f>IF(F1424=$BZ$2,1,0)</f>
        <v>0</v>
      </c>
      <c r="CA1424" t="s">
        <v>2437</v>
      </c>
      <c r="CB1424" s="1">
        <v>0</v>
      </c>
      <c r="CC1424" s="1">
        <v>1</v>
      </c>
    </row>
    <row r="1425" spans="2:81" x14ac:dyDescent="0.3">
      <c r="B1425" s="1">
        <v>64</v>
      </c>
      <c r="C1425" t="s">
        <v>162</v>
      </c>
      <c r="D1425" t="s">
        <v>75</v>
      </c>
      <c r="E1425" s="1" t="s">
        <v>643</v>
      </c>
      <c r="F1425" t="s">
        <v>52</v>
      </c>
      <c r="G1425">
        <v>25</v>
      </c>
      <c r="H1425" s="1">
        <v>2018</v>
      </c>
      <c r="I1425" s="36">
        <v>0.79583333333333339</v>
      </c>
      <c r="J1425" s="1" t="s">
        <v>7</v>
      </c>
      <c r="K1425" s="39">
        <v>26236</v>
      </c>
      <c r="L1425" t="s">
        <v>1756</v>
      </c>
      <c r="M1425" s="76">
        <v>78</v>
      </c>
      <c r="N1425" t="str">
        <f t="shared" si="711"/>
        <v>ptcldy</v>
      </c>
      <c r="O1425" s="78">
        <f t="shared" si="712"/>
        <v>0</v>
      </c>
      <c r="P1425" s="78">
        <v>0</v>
      </c>
      <c r="Q1425" s="78">
        <v>0</v>
      </c>
      <c r="R1425" s="78">
        <f t="shared" si="713"/>
        <v>0</v>
      </c>
      <c r="S1425" s="78">
        <f t="shared" si="714"/>
        <v>0</v>
      </c>
      <c r="T1425" s="78">
        <f t="shared" si="715"/>
        <v>0</v>
      </c>
      <c r="U1425" s="78">
        <f t="shared" si="716"/>
        <v>0</v>
      </c>
      <c r="V1425" s="78">
        <f t="shared" si="717"/>
        <v>0</v>
      </c>
      <c r="W1425" s="78">
        <f t="shared" si="718"/>
        <v>0</v>
      </c>
      <c r="X1425" s="78">
        <f t="shared" si="719"/>
        <v>0</v>
      </c>
      <c r="Y1425" s="78">
        <f t="shared" si="720"/>
        <v>0</v>
      </c>
      <c r="Z1425" s="78">
        <f t="shared" si="721"/>
        <v>0</v>
      </c>
      <c r="AA1425" s="78">
        <f t="shared" si="722"/>
        <v>0</v>
      </c>
      <c r="AB1425" s="78">
        <f t="shared" si="723"/>
        <v>0</v>
      </c>
      <c r="AC1425" s="78">
        <f t="shared" si="724"/>
        <v>0</v>
      </c>
      <c r="AD1425" s="78">
        <f t="shared" si="725"/>
        <v>0</v>
      </c>
      <c r="AE1425" s="78">
        <f t="shared" si="726"/>
        <v>0</v>
      </c>
      <c r="AF1425" s="78">
        <f t="shared" si="727"/>
        <v>0</v>
      </c>
      <c r="AG1425" s="78">
        <f t="shared" si="710"/>
        <v>0</v>
      </c>
      <c r="AH1425" s="78">
        <f t="shared" si="728"/>
        <v>0</v>
      </c>
      <c r="AI1425" s="78">
        <f t="shared" si="729"/>
        <v>1</v>
      </c>
      <c r="AJ1425" s="78">
        <f t="shared" si="730"/>
        <v>0</v>
      </c>
      <c r="AK1425" s="78">
        <f t="shared" si="731"/>
        <v>0</v>
      </c>
      <c r="AL1425" s="78">
        <f t="shared" si="732"/>
        <v>0</v>
      </c>
      <c r="AM1425" s="78">
        <f t="shared" si="733"/>
        <v>0</v>
      </c>
      <c r="AN1425" s="78">
        <f t="shared" si="734"/>
        <v>0</v>
      </c>
      <c r="AO1425" s="78">
        <f t="shared" si="735"/>
        <v>0</v>
      </c>
      <c r="AP1425" s="78">
        <f t="shared" si="736"/>
        <v>0</v>
      </c>
      <c r="AQ1425" s="78">
        <f t="shared" si="737"/>
        <v>0</v>
      </c>
      <c r="AR1425" s="78">
        <f t="shared" si="738"/>
        <v>0</v>
      </c>
      <c r="AS1425" s="78">
        <f t="shared" si="739"/>
        <v>0</v>
      </c>
      <c r="AT1425" s="78">
        <f t="shared" si="740"/>
        <v>0</v>
      </c>
      <c r="AU1425" s="78">
        <f t="shared" si="741"/>
        <v>1</v>
      </c>
      <c r="AV1425" s="78">
        <f>IF(AND(M1425&gt;=35,M1425&lt;=39),1,0)</f>
        <v>0</v>
      </c>
      <c r="AW1425" s="78">
        <f>IF(AND(M1425&gt;=40,M1425&lt;=44),1,0)</f>
        <v>0</v>
      </c>
      <c r="AX1425" s="78">
        <f>IF(AND(M1425&gt;=45,M1425&lt;=49),1,0)</f>
        <v>0</v>
      </c>
      <c r="AY1425" s="78">
        <f>IF(AND(M1425&gt;=50,M1425&lt;=54),1,0)</f>
        <v>0</v>
      </c>
      <c r="AZ1425" s="78">
        <f>IF(AND(M1425&gt;=55,M1425&lt;=59),1,0)</f>
        <v>0</v>
      </c>
      <c r="BA1425" s="78">
        <f>IF(AND(M1425&gt;=60,M1425&lt;=64),1,0)</f>
        <v>0</v>
      </c>
      <c r="BB1425" s="78">
        <f>IF(AND(M1425&gt;=65,M1425&lt;=69),1,0)</f>
        <v>0</v>
      </c>
      <c r="BC1425" s="78">
        <f>IF(AND(M1425&gt;=70,M1425&lt;=74),1,0)</f>
        <v>0</v>
      </c>
      <c r="BD1425" s="78">
        <f>IF(AND(M1425&gt;=75,M1425&lt;=79),1,0)</f>
        <v>1</v>
      </c>
      <c r="BE1425" s="78">
        <f>IF(AND(M1425&gt;=80,M1425&lt;=84),1,0)</f>
        <v>0</v>
      </c>
      <c r="BF1425" s="78">
        <f>IF(AND(M1425&gt;=85,M1425&lt;=89),1,0)</f>
        <v>0</v>
      </c>
      <c r="BG1425" s="78">
        <f>IF(AND(M1425&gt;=90,M1425&lt;=94),1,0)</f>
        <v>0</v>
      </c>
      <c r="BH1425" s="78">
        <f>IF(AND(M1425&gt;=95,M1425&lt;=99),1,0)</f>
        <v>0</v>
      </c>
      <c r="BI1425" s="78">
        <f>IF(AND(M1425&gt;=100,M1425&lt;=105),1,0)</f>
        <v>0</v>
      </c>
      <c r="BJ1425" s="78">
        <f>IF(I1425&lt;$BK$2,1,0)</f>
        <v>0</v>
      </c>
      <c r="BK1425" s="78">
        <f>IF(I1425&gt;$BK$2,1,0)</f>
        <v>1</v>
      </c>
      <c r="BL1425" s="79">
        <f>IF(J1425=$BL$2,1,0)</f>
        <v>0</v>
      </c>
      <c r="BM1425" s="79">
        <f>IF(J1425=$BM447,1,0)</f>
        <v>0</v>
      </c>
      <c r="BN1425" s="79">
        <f>IF(J1425=$BN447,1,0)</f>
        <v>0</v>
      </c>
      <c r="BO1425" s="79">
        <f>IF(J1425=$BO447,1,0)</f>
        <v>0</v>
      </c>
      <c r="BP1425" s="79">
        <f>IF(J1425=$BP447,1,0)</f>
        <v>0</v>
      </c>
      <c r="BQ1425" s="79">
        <f>IF(J1425=$BQ$2,1,0)</f>
        <v>1</v>
      </c>
      <c r="BR1425" s="79">
        <f>IF(J1425=$BR$2,1,0)</f>
        <v>0</v>
      </c>
      <c r="BS1425" s="78">
        <f>IF(F1425=$BS$2,1,0)</f>
        <v>0</v>
      </c>
      <c r="BT1425" s="78">
        <f>IF(F1425=$BT$2,1,0)</f>
        <v>0</v>
      </c>
      <c r="BU1425" s="78">
        <f>IF(F1425=$BU$2,1,0)</f>
        <v>0</v>
      </c>
      <c r="BV1425" s="78">
        <f>IF(F1425=$BV$2,1,0)</f>
        <v>0</v>
      </c>
      <c r="BW1425" s="78">
        <f>IF(F1425=$BW$2,1,0)</f>
        <v>0</v>
      </c>
      <c r="BX1425" s="78">
        <f>IF(F1425=$BX$2,1,0)</f>
        <v>1</v>
      </c>
      <c r="BY1425" s="78">
        <f>IF(F1425=$BY$2,1,0)</f>
        <v>0</v>
      </c>
      <c r="BZ1425" s="78">
        <f>IF(F1425=$BZ$2,1,0)</f>
        <v>0</v>
      </c>
      <c r="CA1425"/>
      <c r="CB1425" s="1">
        <v>0</v>
      </c>
      <c r="CC1425" s="1">
        <v>0</v>
      </c>
    </row>
    <row r="1426" spans="2:81" x14ac:dyDescent="0.3">
      <c r="B1426" s="1">
        <v>65</v>
      </c>
      <c r="C1426" t="s">
        <v>162</v>
      </c>
      <c r="D1426" t="s">
        <v>75</v>
      </c>
      <c r="E1426" s="1" t="s">
        <v>644</v>
      </c>
      <c r="F1426" t="s">
        <v>52</v>
      </c>
      <c r="G1426">
        <v>26</v>
      </c>
      <c r="H1426" s="1">
        <v>2018</v>
      </c>
      <c r="I1426" s="36">
        <v>0.83888888888888891</v>
      </c>
      <c r="J1426" s="1" t="s">
        <v>8</v>
      </c>
      <c r="K1426" s="39">
        <v>17343</v>
      </c>
      <c r="L1426" t="s">
        <v>1716</v>
      </c>
      <c r="M1426" s="76">
        <v>84</v>
      </c>
      <c r="N1426" t="str">
        <f t="shared" si="711"/>
        <v>ptcldy</v>
      </c>
      <c r="O1426" s="78">
        <f t="shared" si="712"/>
        <v>0</v>
      </c>
      <c r="P1426" s="78">
        <v>0</v>
      </c>
      <c r="Q1426" s="78">
        <v>0</v>
      </c>
      <c r="R1426" s="78">
        <f t="shared" si="713"/>
        <v>0</v>
      </c>
      <c r="S1426" s="78">
        <f t="shared" si="714"/>
        <v>0</v>
      </c>
      <c r="T1426" s="78">
        <f t="shared" si="715"/>
        <v>0</v>
      </c>
      <c r="U1426" s="78">
        <f t="shared" si="716"/>
        <v>0</v>
      </c>
      <c r="V1426" s="78">
        <f t="shared" si="717"/>
        <v>0</v>
      </c>
      <c r="W1426" s="78">
        <f t="shared" si="718"/>
        <v>0</v>
      </c>
      <c r="X1426" s="78">
        <f t="shared" si="719"/>
        <v>0</v>
      </c>
      <c r="Y1426" s="78">
        <f t="shared" si="720"/>
        <v>0</v>
      </c>
      <c r="Z1426" s="78">
        <f t="shared" si="721"/>
        <v>0</v>
      </c>
      <c r="AA1426" s="78">
        <f t="shared" si="722"/>
        <v>0</v>
      </c>
      <c r="AB1426" s="78">
        <f t="shared" si="723"/>
        <v>0</v>
      </c>
      <c r="AC1426" s="78">
        <f t="shared" si="724"/>
        <v>0</v>
      </c>
      <c r="AD1426" s="78">
        <f t="shared" si="725"/>
        <v>0</v>
      </c>
      <c r="AE1426" s="78">
        <f t="shared" si="726"/>
        <v>0</v>
      </c>
      <c r="AF1426" s="78">
        <f t="shared" si="727"/>
        <v>0</v>
      </c>
      <c r="AG1426" s="78">
        <f t="shared" si="710"/>
        <v>0</v>
      </c>
      <c r="AH1426" s="78">
        <f t="shared" si="728"/>
        <v>0</v>
      </c>
      <c r="AI1426" s="78">
        <f t="shared" si="729"/>
        <v>1</v>
      </c>
      <c r="AJ1426" s="78">
        <f t="shared" si="730"/>
        <v>0</v>
      </c>
      <c r="AK1426" s="78">
        <f t="shared" si="731"/>
        <v>0</v>
      </c>
      <c r="AL1426" s="78">
        <f t="shared" si="732"/>
        <v>0</v>
      </c>
      <c r="AM1426" s="78">
        <f t="shared" si="733"/>
        <v>0</v>
      </c>
      <c r="AN1426" s="78">
        <f t="shared" si="734"/>
        <v>0</v>
      </c>
      <c r="AO1426" s="78">
        <f t="shared" si="735"/>
        <v>0</v>
      </c>
      <c r="AP1426" s="78">
        <f t="shared" si="736"/>
        <v>0</v>
      </c>
      <c r="AQ1426" s="78">
        <f t="shared" si="737"/>
        <v>0</v>
      </c>
      <c r="AR1426" s="78">
        <f t="shared" si="738"/>
        <v>0</v>
      </c>
      <c r="AS1426" s="78">
        <f t="shared" si="739"/>
        <v>0</v>
      </c>
      <c r="AT1426" s="78">
        <f t="shared" si="740"/>
        <v>0</v>
      </c>
      <c r="AU1426" s="78">
        <f t="shared" si="741"/>
        <v>1</v>
      </c>
      <c r="AV1426" s="78">
        <f>IF(AND(M1426&gt;=35,M1426&lt;=39),1,0)</f>
        <v>0</v>
      </c>
      <c r="AW1426" s="78">
        <f>IF(AND(M1426&gt;=40,M1426&lt;=44),1,0)</f>
        <v>0</v>
      </c>
      <c r="AX1426" s="78">
        <f>IF(AND(M1426&gt;=45,M1426&lt;=49),1,0)</f>
        <v>0</v>
      </c>
      <c r="AY1426" s="78">
        <f>IF(AND(M1426&gt;=50,M1426&lt;=54),1,0)</f>
        <v>0</v>
      </c>
      <c r="AZ1426" s="78">
        <f>IF(AND(M1426&gt;=55,M1426&lt;=59),1,0)</f>
        <v>0</v>
      </c>
      <c r="BA1426" s="78">
        <f>IF(AND(M1426&gt;=60,M1426&lt;=64),1,0)</f>
        <v>0</v>
      </c>
      <c r="BB1426" s="78">
        <f>IF(AND(M1426&gt;=65,M1426&lt;=69),1,0)</f>
        <v>0</v>
      </c>
      <c r="BC1426" s="78">
        <f>IF(AND(M1426&gt;=70,M1426&lt;=74),1,0)</f>
        <v>0</v>
      </c>
      <c r="BD1426" s="78">
        <f>IF(AND(M1426&gt;=75,M1426&lt;=79),1,0)</f>
        <v>0</v>
      </c>
      <c r="BE1426" s="78">
        <f>IF(AND(M1426&gt;=80,M1426&lt;=84),1,0)</f>
        <v>1</v>
      </c>
      <c r="BF1426" s="78">
        <f>IF(AND(M1426&gt;=85,M1426&lt;=89),1,0)</f>
        <v>0</v>
      </c>
      <c r="BG1426" s="78">
        <f>IF(AND(M1426&gt;=90,M1426&lt;=94),1,0)</f>
        <v>0</v>
      </c>
      <c r="BH1426" s="78">
        <f>IF(AND(M1426&gt;=95,M1426&lt;=99),1,0)</f>
        <v>0</v>
      </c>
      <c r="BI1426" s="78">
        <f>IF(AND(M1426&gt;=100,M1426&lt;=105),1,0)</f>
        <v>0</v>
      </c>
      <c r="BJ1426" s="78">
        <f>IF(I1426&lt;$BK$2,1,0)</f>
        <v>0</v>
      </c>
      <c r="BK1426" s="78">
        <f>IF(I1426&gt;$BK$2,1,0)</f>
        <v>1</v>
      </c>
      <c r="BL1426" s="79">
        <f>IF(J1426=$BL$2,1,0)</f>
        <v>0</v>
      </c>
      <c r="BM1426" s="79">
        <f>IF(J1426=$BM448,1,0)</f>
        <v>0</v>
      </c>
      <c r="BN1426" s="79">
        <f>IF(J1426=$BN448,1,0)</f>
        <v>0</v>
      </c>
      <c r="BO1426" s="79">
        <f>IF(J1426=$BO448,1,0)</f>
        <v>0</v>
      </c>
      <c r="BP1426" s="79">
        <f>IF(J1426=$BP448,1,0)</f>
        <v>0</v>
      </c>
      <c r="BQ1426" s="79">
        <f>IF(J1426=$BQ$2,1,0)</f>
        <v>0</v>
      </c>
      <c r="BR1426" s="79">
        <f>IF(J1426=$BR$2,1,0)</f>
        <v>1</v>
      </c>
      <c r="BS1426" s="78">
        <f>IF(F1426=$BS$2,1,0)</f>
        <v>0</v>
      </c>
      <c r="BT1426" s="78">
        <f>IF(F1426=$BT$2,1,0)</f>
        <v>0</v>
      </c>
      <c r="BU1426" s="78">
        <f>IF(F1426=$BU$2,1,0)</f>
        <v>0</v>
      </c>
      <c r="BV1426" s="78">
        <f>IF(F1426=$BV$2,1,0)</f>
        <v>0</v>
      </c>
      <c r="BW1426" s="78">
        <f>IF(F1426=$BW$2,1,0)</f>
        <v>0</v>
      </c>
      <c r="BX1426" s="78">
        <f>IF(F1426=$BX$2,1,0)</f>
        <v>1</v>
      </c>
      <c r="BY1426" s="78">
        <f>IF(F1426=$BY$2,1,0)</f>
        <v>0</v>
      </c>
      <c r="BZ1426" s="78">
        <f>IF(F1426=$BZ$2,1,0)</f>
        <v>0</v>
      </c>
      <c r="CA1426" t="s">
        <v>2438</v>
      </c>
      <c r="CB1426" s="1">
        <v>0</v>
      </c>
      <c r="CC1426" s="1">
        <v>0</v>
      </c>
    </row>
    <row r="1427" spans="2:81" x14ac:dyDescent="0.3">
      <c r="B1427" s="1">
        <v>66</v>
      </c>
      <c r="C1427" t="s">
        <v>157</v>
      </c>
      <c r="D1427" t="s">
        <v>79</v>
      </c>
      <c r="E1427" s="1" t="s">
        <v>981</v>
      </c>
      <c r="F1427" t="s">
        <v>52</v>
      </c>
      <c r="G1427">
        <v>27</v>
      </c>
      <c r="H1427" s="1">
        <v>2018</v>
      </c>
      <c r="I1427" s="36">
        <v>0.79791666666666661</v>
      </c>
      <c r="J1427" s="1" t="s">
        <v>6</v>
      </c>
      <c r="K1427" s="39">
        <v>15436</v>
      </c>
      <c r="L1427" t="s">
        <v>1805</v>
      </c>
      <c r="M1427" s="76">
        <v>88</v>
      </c>
      <c r="N1427" t="str">
        <f t="shared" si="711"/>
        <v>ptcldy</v>
      </c>
      <c r="O1427" s="78">
        <f t="shared" si="712"/>
        <v>0</v>
      </c>
      <c r="P1427" s="78">
        <v>0</v>
      </c>
      <c r="Q1427" s="78">
        <v>0</v>
      </c>
      <c r="R1427" s="78">
        <f t="shared" si="713"/>
        <v>0</v>
      </c>
      <c r="S1427" s="78">
        <f t="shared" si="714"/>
        <v>0</v>
      </c>
      <c r="T1427" s="78">
        <f t="shared" si="715"/>
        <v>0</v>
      </c>
      <c r="U1427" s="78">
        <f t="shared" si="716"/>
        <v>0</v>
      </c>
      <c r="V1427" s="78">
        <f t="shared" si="717"/>
        <v>0</v>
      </c>
      <c r="W1427" s="78">
        <f t="shared" si="718"/>
        <v>0</v>
      </c>
      <c r="X1427" s="78">
        <f t="shared" si="719"/>
        <v>0</v>
      </c>
      <c r="Y1427" s="78">
        <f t="shared" si="720"/>
        <v>0</v>
      </c>
      <c r="Z1427" s="78">
        <f t="shared" si="721"/>
        <v>0</v>
      </c>
      <c r="AA1427" s="78">
        <f t="shared" si="722"/>
        <v>0</v>
      </c>
      <c r="AB1427" s="78">
        <f t="shared" si="723"/>
        <v>0</v>
      </c>
      <c r="AC1427" s="78">
        <f t="shared" si="724"/>
        <v>0</v>
      </c>
      <c r="AD1427" s="78">
        <f t="shared" si="725"/>
        <v>0</v>
      </c>
      <c r="AE1427" s="78">
        <f t="shared" si="726"/>
        <v>0</v>
      </c>
      <c r="AF1427" s="78">
        <f t="shared" si="727"/>
        <v>0</v>
      </c>
      <c r="AG1427" s="78">
        <f t="shared" si="710"/>
        <v>0</v>
      </c>
      <c r="AH1427" s="78">
        <f t="shared" si="728"/>
        <v>0</v>
      </c>
      <c r="AI1427" s="78">
        <f t="shared" si="729"/>
        <v>0</v>
      </c>
      <c r="AJ1427" s="78">
        <f t="shared" si="730"/>
        <v>0</v>
      </c>
      <c r="AK1427" s="78">
        <f t="shared" si="731"/>
        <v>0</v>
      </c>
      <c r="AL1427" s="78">
        <f t="shared" si="732"/>
        <v>0</v>
      </c>
      <c r="AM1427" s="78">
        <f t="shared" si="733"/>
        <v>0</v>
      </c>
      <c r="AN1427" s="78">
        <f t="shared" si="734"/>
        <v>0</v>
      </c>
      <c r="AO1427" s="78">
        <f t="shared" si="735"/>
        <v>0</v>
      </c>
      <c r="AP1427" s="78">
        <f t="shared" si="736"/>
        <v>0</v>
      </c>
      <c r="AQ1427" s="78">
        <f t="shared" si="737"/>
        <v>0</v>
      </c>
      <c r="AR1427" s="78">
        <f t="shared" si="738"/>
        <v>0</v>
      </c>
      <c r="AS1427" s="78">
        <f t="shared" si="739"/>
        <v>1</v>
      </c>
      <c r="AT1427" s="78">
        <f t="shared" si="740"/>
        <v>0</v>
      </c>
      <c r="AU1427" s="78">
        <f t="shared" si="741"/>
        <v>1</v>
      </c>
      <c r="AV1427" s="78">
        <f>IF(AND(M1427&gt;=35,M1427&lt;=39),1,0)</f>
        <v>0</v>
      </c>
      <c r="AW1427" s="78">
        <f>IF(AND(M1427&gt;=40,M1427&lt;=44),1,0)</f>
        <v>0</v>
      </c>
      <c r="AX1427" s="78">
        <f>IF(AND(M1427&gt;=45,M1427&lt;=49),1,0)</f>
        <v>0</v>
      </c>
      <c r="AY1427" s="78">
        <f>IF(AND(M1427&gt;=50,M1427&lt;=54),1,0)</f>
        <v>0</v>
      </c>
      <c r="AZ1427" s="78">
        <f>IF(AND(M1427&gt;=55,M1427&lt;=59),1,0)</f>
        <v>0</v>
      </c>
      <c r="BA1427" s="78">
        <f>IF(AND(M1427&gt;=60,M1427&lt;=64),1,0)</f>
        <v>0</v>
      </c>
      <c r="BB1427" s="78">
        <f>IF(AND(M1427&gt;=65,M1427&lt;=69),1,0)</f>
        <v>0</v>
      </c>
      <c r="BC1427" s="78">
        <f>IF(AND(M1427&gt;=70,M1427&lt;=74),1,0)</f>
        <v>0</v>
      </c>
      <c r="BD1427" s="78">
        <f>IF(AND(M1427&gt;=75,M1427&lt;=79),1,0)</f>
        <v>0</v>
      </c>
      <c r="BE1427" s="78">
        <f>IF(AND(M1427&gt;=80,M1427&lt;=84),1,0)</f>
        <v>0</v>
      </c>
      <c r="BF1427" s="78">
        <f>IF(AND(M1427&gt;=85,M1427&lt;=89),1,0)</f>
        <v>1</v>
      </c>
      <c r="BG1427" s="78">
        <f>IF(AND(M1427&gt;=90,M1427&lt;=94),1,0)</f>
        <v>0</v>
      </c>
      <c r="BH1427" s="78">
        <f>IF(AND(M1427&gt;=95,M1427&lt;=99),1,0)</f>
        <v>0</v>
      </c>
      <c r="BI1427" s="78">
        <f>IF(AND(M1427&gt;=100,M1427&lt;=105),1,0)</f>
        <v>0</v>
      </c>
      <c r="BJ1427" s="78">
        <f>IF(I1427&lt;$BK$2,1,0)</f>
        <v>0</v>
      </c>
      <c r="BK1427" s="78">
        <f>IF(I1427&gt;$BK$2,1,0)</f>
        <v>1</v>
      </c>
      <c r="BL1427" s="79">
        <f>IF(J1427=$BL$2,1,0)</f>
        <v>1</v>
      </c>
      <c r="BM1427" s="79">
        <f>IF(J1427=$BM449,1,0)</f>
        <v>0</v>
      </c>
      <c r="BN1427" s="79">
        <f>IF(J1427=$BN449,1,0)</f>
        <v>0</v>
      </c>
      <c r="BO1427" s="79">
        <f>IF(J1427=$BO449,1,0)</f>
        <v>0</v>
      </c>
      <c r="BP1427" s="79">
        <f>IF(J1427=$BP449,1,0)</f>
        <v>0</v>
      </c>
      <c r="BQ1427" s="79">
        <f>IF(J1427=$BQ$2,1,0)</f>
        <v>0</v>
      </c>
      <c r="BR1427" s="79">
        <f>IF(J1427=$BR$2,1,0)</f>
        <v>0</v>
      </c>
      <c r="BS1427" s="78">
        <f>IF(F1427=$BS$2,1,0)</f>
        <v>0</v>
      </c>
      <c r="BT1427" s="78">
        <f>IF(F1427=$BT$2,1,0)</f>
        <v>0</v>
      </c>
      <c r="BU1427" s="78">
        <f>IF(F1427=$BU$2,1,0)</f>
        <v>0</v>
      </c>
      <c r="BV1427" s="78">
        <f>IF(F1427=$BV$2,1,0)</f>
        <v>0</v>
      </c>
      <c r="BW1427" s="78">
        <f>IF(F1427=$BW$2,1,0)</f>
        <v>0</v>
      </c>
      <c r="BX1427" s="78">
        <f>IF(F1427=$BX$2,1,0)</f>
        <v>1</v>
      </c>
      <c r="BY1427" s="78">
        <f>IF(F1427=$BY$2,1,0)</f>
        <v>0</v>
      </c>
      <c r="BZ1427" s="78">
        <f>IF(F1427=$BZ$2,1,0)</f>
        <v>0</v>
      </c>
      <c r="CA1427" t="s">
        <v>2439</v>
      </c>
      <c r="CB1427" s="1">
        <v>0</v>
      </c>
      <c r="CC1427" s="1">
        <v>0</v>
      </c>
    </row>
    <row r="1428" spans="2:81" x14ac:dyDescent="0.3">
      <c r="B1428" s="1">
        <v>67</v>
      </c>
      <c r="C1428" t="s">
        <v>157</v>
      </c>
      <c r="D1428" t="s">
        <v>79</v>
      </c>
      <c r="E1428" s="1" t="s">
        <v>645</v>
      </c>
      <c r="F1428" t="s">
        <v>52</v>
      </c>
      <c r="G1428">
        <v>28</v>
      </c>
      <c r="H1428" s="1">
        <v>2018</v>
      </c>
      <c r="I1428" s="36">
        <v>0.79722222222222217</v>
      </c>
      <c r="J1428" s="1" t="s">
        <v>10</v>
      </c>
      <c r="K1428" s="39">
        <v>11762</v>
      </c>
      <c r="L1428" t="s">
        <v>1871</v>
      </c>
      <c r="M1428" s="76">
        <v>92</v>
      </c>
      <c r="N1428" t="str">
        <f t="shared" si="711"/>
        <v>ptcldy</v>
      </c>
      <c r="O1428" s="78">
        <f t="shared" si="712"/>
        <v>0</v>
      </c>
      <c r="P1428" s="78">
        <v>0</v>
      </c>
      <c r="Q1428" s="78">
        <v>0</v>
      </c>
      <c r="R1428" s="78">
        <f t="shared" si="713"/>
        <v>0</v>
      </c>
      <c r="S1428" s="78">
        <f t="shared" si="714"/>
        <v>0</v>
      </c>
      <c r="T1428" s="78">
        <f t="shared" si="715"/>
        <v>0</v>
      </c>
      <c r="U1428" s="78">
        <f t="shared" si="716"/>
        <v>0</v>
      </c>
      <c r="V1428" s="78">
        <f t="shared" si="717"/>
        <v>0</v>
      </c>
      <c r="W1428" s="78">
        <f t="shared" si="718"/>
        <v>0</v>
      </c>
      <c r="X1428" s="78">
        <f t="shared" si="719"/>
        <v>0</v>
      </c>
      <c r="Y1428" s="78">
        <f t="shared" si="720"/>
        <v>0</v>
      </c>
      <c r="Z1428" s="78">
        <f t="shared" si="721"/>
        <v>0</v>
      </c>
      <c r="AA1428" s="78">
        <f t="shared" si="722"/>
        <v>0</v>
      </c>
      <c r="AB1428" s="78">
        <f t="shared" si="723"/>
        <v>0</v>
      </c>
      <c r="AC1428" s="78">
        <f t="shared" si="724"/>
        <v>0</v>
      </c>
      <c r="AD1428" s="78">
        <f t="shared" si="725"/>
        <v>0</v>
      </c>
      <c r="AE1428" s="78">
        <f t="shared" si="726"/>
        <v>0</v>
      </c>
      <c r="AF1428" s="78">
        <f t="shared" si="727"/>
        <v>0</v>
      </c>
      <c r="AG1428" s="78">
        <f t="shared" si="710"/>
        <v>0</v>
      </c>
      <c r="AH1428" s="78">
        <f t="shared" si="728"/>
        <v>0</v>
      </c>
      <c r="AI1428" s="78">
        <f t="shared" si="729"/>
        <v>0</v>
      </c>
      <c r="AJ1428" s="78">
        <f t="shared" si="730"/>
        <v>0</v>
      </c>
      <c r="AK1428" s="78">
        <f t="shared" si="731"/>
        <v>0</v>
      </c>
      <c r="AL1428" s="78">
        <f t="shared" si="732"/>
        <v>0</v>
      </c>
      <c r="AM1428" s="78">
        <f t="shared" si="733"/>
        <v>0</v>
      </c>
      <c r="AN1428" s="78">
        <f t="shared" si="734"/>
        <v>0</v>
      </c>
      <c r="AO1428" s="78">
        <f t="shared" si="735"/>
        <v>0</v>
      </c>
      <c r="AP1428" s="78">
        <f t="shared" si="736"/>
        <v>0</v>
      </c>
      <c r="AQ1428" s="78">
        <f t="shared" si="737"/>
        <v>0</v>
      </c>
      <c r="AR1428" s="78">
        <f t="shared" si="738"/>
        <v>0</v>
      </c>
      <c r="AS1428" s="78">
        <f t="shared" si="739"/>
        <v>1</v>
      </c>
      <c r="AT1428" s="78">
        <f t="shared" si="740"/>
        <v>0</v>
      </c>
      <c r="AU1428" s="78">
        <f t="shared" si="741"/>
        <v>1</v>
      </c>
      <c r="AV1428" s="78">
        <f>IF(AND(M1428&gt;=35,M1428&lt;=39),1,0)</f>
        <v>0</v>
      </c>
      <c r="AW1428" s="78">
        <f>IF(AND(M1428&gt;=40,M1428&lt;=44),1,0)</f>
        <v>0</v>
      </c>
      <c r="AX1428" s="78">
        <f>IF(AND(M1428&gt;=45,M1428&lt;=49),1,0)</f>
        <v>0</v>
      </c>
      <c r="AY1428" s="78">
        <f>IF(AND(M1428&gt;=50,M1428&lt;=54),1,0)</f>
        <v>0</v>
      </c>
      <c r="AZ1428" s="78">
        <f>IF(AND(M1428&gt;=55,M1428&lt;=59),1,0)</f>
        <v>0</v>
      </c>
      <c r="BA1428" s="78">
        <f>IF(AND(M1428&gt;=60,M1428&lt;=64),1,0)</f>
        <v>0</v>
      </c>
      <c r="BB1428" s="78">
        <f>IF(AND(M1428&gt;=65,M1428&lt;=69),1,0)</f>
        <v>0</v>
      </c>
      <c r="BC1428" s="78">
        <f>IF(AND(M1428&gt;=70,M1428&lt;=74),1,0)</f>
        <v>0</v>
      </c>
      <c r="BD1428" s="78">
        <f>IF(AND(M1428&gt;=75,M1428&lt;=79),1,0)</f>
        <v>0</v>
      </c>
      <c r="BE1428" s="78">
        <f>IF(AND(M1428&gt;=80,M1428&lt;=84),1,0)</f>
        <v>0</v>
      </c>
      <c r="BF1428" s="78">
        <f>IF(AND(M1428&gt;=85,M1428&lt;=89),1,0)</f>
        <v>0</v>
      </c>
      <c r="BG1428" s="78">
        <f>IF(AND(M1428&gt;=90,M1428&lt;=94),1,0)</f>
        <v>1</v>
      </c>
      <c r="BH1428" s="78">
        <f>IF(AND(M1428&gt;=95,M1428&lt;=99),1,0)</f>
        <v>0</v>
      </c>
      <c r="BI1428" s="78">
        <f>IF(AND(M1428&gt;=100,M1428&lt;=105),1,0)</f>
        <v>0</v>
      </c>
      <c r="BJ1428" s="78">
        <f>IF(I1428&lt;$BK$2,1,0)</f>
        <v>0</v>
      </c>
      <c r="BK1428" s="78">
        <f>IF(I1428&gt;$BK$2,1,0)</f>
        <v>1</v>
      </c>
      <c r="BL1428" s="79">
        <f>IF(J1428=$BL$2,1,0)</f>
        <v>0</v>
      </c>
      <c r="BM1428" s="79">
        <f>IF(J1428=$BM450,1,0)</f>
        <v>0</v>
      </c>
      <c r="BN1428" s="79">
        <f>IF(J1428=$BN450,1,0)</f>
        <v>0</v>
      </c>
      <c r="BO1428" s="79">
        <f>IF(J1428=$BO450,1,0)</f>
        <v>0</v>
      </c>
      <c r="BP1428" s="79">
        <f>IF(J1428=$BP450,1,0)</f>
        <v>0</v>
      </c>
      <c r="BQ1428" s="79">
        <f>IF(J1428=$BQ$2,1,0)</f>
        <v>0</v>
      </c>
      <c r="BR1428" s="79">
        <f>IF(J1428=$BR$2,1,0)</f>
        <v>0</v>
      </c>
      <c r="BS1428" s="78">
        <f>IF(F1428=$BS$2,1,0)</f>
        <v>0</v>
      </c>
      <c r="BT1428" s="78">
        <f>IF(F1428=$BT$2,1,0)</f>
        <v>0</v>
      </c>
      <c r="BU1428" s="78">
        <f>IF(F1428=$BU$2,1,0)</f>
        <v>0</v>
      </c>
      <c r="BV1428" s="78">
        <f>IF(F1428=$BV$2,1,0)</f>
        <v>0</v>
      </c>
      <c r="BW1428" s="78">
        <f>IF(F1428=$BW$2,1,0)</f>
        <v>0</v>
      </c>
      <c r="BX1428" s="78">
        <f>IF(F1428=$BX$2,1,0)</f>
        <v>1</v>
      </c>
      <c r="BY1428" s="78">
        <f>IF(F1428=$BY$2,1,0)</f>
        <v>0</v>
      </c>
      <c r="BZ1428" s="78">
        <f>IF(F1428=$BZ$2,1,0)</f>
        <v>0</v>
      </c>
      <c r="CA1428" t="s">
        <v>2440</v>
      </c>
      <c r="CB1428" s="1">
        <v>0</v>
      </c>
      <c r="CC1428" s="1">
        <v>0</v>
      </c>
    </row>
    <row r="1429" spans="2:81" x14ac:dyDescent="0.3">
      <c r="B1429" s="1">
        <v>68</v>
      </c>
      <c r="C1429" t="s">
        <v>157</v>
      </c>
      <c r="D1429" t="s">
        <v>79</v>
      </c>
      <c r="E1429" s="1" t="s">
        <v>646</v>
      </c>
      <c r="F1429" t="s">
        <v>52</v>
      </c>
      <c r="G1429">
        <v>29</v>
      </c>
      <c r="H1429" s="1">
        <v>2018</v>
      </c>
      <c r="I1429" s="36">
        <v>0.79791666666666661</v>
      </c>
      <c r="J1429" s="1" t="s">
        <v>11</v>
      </c>
      <c r="K1429" s="39">
        <v>11834</v>
      </c>
      <c r="L1429" t="s">
        <v>2395</v>
      </c>
      <c r="M1429" s="76">
        <v>93</v>
      </c>
      <c r="N1429" t="str">
        <f t="shared" si="711"/>
        <v>ptcldy</v>
      </c>
      <c r="O1429" s="78">
        <f t="shared" si="712"/>
        <v>0</v>
      </c>
      <c r="P1429" s="78">
        <v>0</v>
      </c>
      <c r="Q1429" s="78">
        <v>0</v>
      </c>
      <c r="R1429" s="78">
        <f t="shared" si="713"/>
        <v>0</v>
      </c>
      <c r="S1429" s="78">
        <f t="shared" si="714"/>
        <v>0</v>
      </c>
      <c r="T1429" s="78">
        <f t="shared" si="715"/>
        <v>0</v>
      </c>
      <c r="U1429" s="78">
        <f t="shared" si="716"/>
        <v>0</v>
      </c>
      <c r="V1429" s="78">
        <f t="shared" si="717"/>
        <v>0</v>
      </c>
      <c r="W1429" s="78">
        <f t="shared" si="718"/>
        <v>0</v>
      </c>
      <c r="X1429" s="78">
        <f t="shared" si="719"/>
        <v>0</v>
      </c>
      <c r="Y1429" s="78">
        <f t="shared" si="720"/>
        <v>0</v>
      </c>
      <c r="Z1429" s="78">
        <f t="shared" si="721"/>
        <v>0</v>
      </c>
      <c r="AA1429" s="78">
        <f t="shared" si="722"/>
        <v>0</v>
      </c>
      <c r="AB1429" s="78">
        <f t="shared" si="723"/>
        <v>0</v>
      </c>
      <c r="AC1429" s="78">
        <f t="shared" si="724"/>
        <v>0</v>
      </c>
      <c r="AD1429" s="78">
        <f t="shared" si="725"/>
        <v>0</v>
      </c>
      <c r="AE1429" s="78">
        <f t="shared" si="726"/>
        <v>0</v>
      </c>
      <c r="AF1429" s="78">
        <f t="shared" si="727"/>
        <v>0</v>
      </c>
      <c r="AG1429" s="78">
        <f t="shared" si="710"/>
        <v>0</v>
      </c>
      <c r="AH1429" s="78">
        <f t="shared" si="728"/>
        <v>0</v>
      </c>
      <c r="AI1429" s="78">
        <f t="shared" si="729"/>
        <v>0</v>
      </c>
      <c r="AJ1429" s="78">
        <f t="shared" si="730"/>
        <v>0</v>
      </c>
      <c r="AK1429" s="78">
        <f t="shared" si="731"/>
        <v>0</v>
      </c>
      <c r="AL1429" s="78">
        <f t="shared" si="732"/>
        <v>0</v>
      </c>
      <c r="AM1429" s="78">
        <f t="shared" si="733"/>
        <v>0</v>
      </c>
      <c r="AN1429" s="78">
        <f t="shared" si="734"/>
        <v>0</v>
      </c>
      <c r="AO1429" s="78">
        <f t="shared" si="735"/>
        <v>0</v>
      </c>
      <c r="AP1429" s="78">
        <f t="shared" si="736"/>
        <v>0</v>
      </c>
      <c r="AQ1429" s="78">
        <f t="shared" si="737"/>
        <v>0</v>
      </c>
      <c r="AR1429" s="78">
        <f t="shared" si="738"/>
        <v>0</v>
      </c>
      <c r="AS1429" s="78">
        <f t="shared" si="739"/>
        <v>1</v>
      </c>
      <c r="AT1429" s="78">
        <f t="shared" si="740"/>
        <v>0</v>
      </c>
      <c r="AU1429" s="78">
        <f t="shared" si="741"/>
        <v>1</v>
      </c>
      <c r="AV1429" s="78">
        <f>IF(AND(M1429&gt;=35,M1429&lt;=39),1,0)</f>
        <v>0</v>
      </c>
      <c r="AW1429" s="78">
        <f>IF(AND(M1429&gt;=40,M1429&lt;=44),1,0)</f>
        <v>0</v>
      </c>
      <c r="AX1429" s="78">
        <f>IF(AND(M1429&gt;=45,M1429&lt;=49),1,0)</f>
        <v>0</v>
      </c>
      <c r="AY1429" s="78">
        <f>IF(AND(M1429&gt;=50,M1429&lt;=54),1,0)</f>
        <v>0</v>
      </c>
      <c r="AZ1429" s="78">
        <f>IF(AND(M1429&gt;=55,M1429&lt;=59),1,0)</f>
        <v>0</v>
      </c>
      <c r="BA1429" s="78">
        <f>IF(AND(M1429&gt;=60,M1429&lt;=64),1,0)</f>
        <v>0</v>
      </c>
      <c r="BB1429" s="78">
        <f>IF(AND(M1429&gt;=65,M1429&lt;=69),1,0)</f>
        <v>0</v>
      </c>
      <c r="BC1429" s="78">
        <f>IF(AND(M1429&gt;=70,M1429&lt;=74),1,0)</f>
        <v>0</v>
      </c>
      <c r="BD1429" s="78">
        <f>IF(AND(M1429&gt;=75,M1429&lt;=79),1,0)</f>
        <v>0</v>
      </c>
      <c r="BE1429" s="78">
        <f>IF(AND(M1429&gt;=80,M1429&lt;=84),1,0)</f>
        <v>0</v>
      </c>
      <c r="BF1429" s="78">
        <f>IF(AND(M1429&gt;=85,M1429&lt;=89),1,0)</f>
        <v>0</v>
      </c>
      <c r="BG1429" s="78">
        <f>IF(AND(M1429&gt;=90,M1429&lt;=94),1,0)</f>
        <v>1</v>
      </c>
      <c r="BH1429" s="78">
        <f>IF(AND(M1429&gt;=95,M1429&lt;=99),1,0)</f>
        <v>0</v>
      </c>
      <c r="BI1429" s="78">
        <f>IF(AND(M1429&gt;=100,M1429&lt;=105),1,0)</f>
        <v>0</v>
      </c>
      <c r="BJ1429" s="78">
        <f>IF(I1429&lt;$BK$2,1,0)</f>
        <v>0</v>
      </c>
      <c r="BK1429" s="78">
        <f>IF(I1429&gt;$BK$2,1,0)</f>
        <v>1</v>
      </c>
      <c r="BL1429" s="79">
        <f>IF(J1429=$BL$2,1,0)</f>
        <v>0</v>
      </c>
      <c r="BM1429" s="79">
        <f>IF(J1429=$BM451,1,0)</f>
        <v>0</v>
      </c>
      <c r="BN1429" s="79">
        <f>IF(J1429=$BN451,1,0)</f>
        <v>0</v>
      </c>
      <c r="BO1429" s="79">
        <f>IF(J1429=$BO451,1,0)</f>
        <v>0</v>
      </c>
      <c r="BP1429" s="79">
        <f>IF(J1429=$BP451,1,0)</f>
        <v>0</v>
      </c>
      <c r="BQ1429" s="79">
        <f>IF(J1429=$BQ$2,1,0)</f>
        <v>0</v>
      </c>
      <c r="BR1429" s="79">
        <f>IF(J1429=$BR$2,1,0)</f>
        <v>0</v>
      </c>
      <c r="BS1429" s="78">
        <f>IF(F1429=$BS$2,1,0)</f>
        <v>0</v>
      </c>
      <c r="BT1429" s="78">
        <f>IF(F1429=$BT$2,1,0)</f>
        <v>0</v>
      </c>
      <c r="BU1429" s="78">
        <f>IF(F1429=$BU$2,1,0)</f>
        <v>0</v>
      </c>
      <c r="BV1429" s="78">
        <f>IF(F1429=$BV$2,1,0)</f>
        <v>0</v>
      </c>
      <c r="BW1429" s="78">
        <f>IF(F1429=$BW$2,1,0)</f>
        <v>0</v>
      </c>
      <c r="BX1429" s="78">
        <f>IF(F1429=$BX$2,1,0)</f>
        <v>1</v>
      </c>
      <c r="BY1429" s="78">
        <f>IF(F1429=$BY$2,1,0)</f>
        <v>0</v>
      </c>
      <c r="BZ1429" s="78">
        <f>IF(F1429=$BZ$2,1,0)</f>
        <v>0</v>
      </c>
      <c r="CA1429" t="s">
        <v>2441</v>
      </c>
      <c r="CB1429" s="1">
        <v>0</v>
      </c>
      <c r="CC1429" s="1">
        <v>0</v>
      </c>
    </row>
    <row r="1430" spans="2:81" x14ac:dyDescent="0.3">
      <c r="B1430" s="1">
        <v>69</v>
      </c>
      <c r="C1430" t="s">
        <v>169</v>
      </c>
      <c r="D1430" t="s">
        <v>1883</v>
      </c>
      <c r="E1430" s="1" t="s">
        <v>652</v>
      </c>
      <c r="F1430" t="s">
        <v>53</v>
      </c>
      <c r="G1430">
        <v>11</v>
      </c>
      <c r="H1430" s="1">
        <v>2018</v>
      </c>
      <c r="I1430" s="36">
        <v>0.79861111111111116</v>
      </c>
      <c r="J1430" s="1" t="s">
        <v>10</v>
      </c>
      <c r="K1430" s="39">
        <v>9141</v>
      </c>
      <c r="L1430" t="s">
        <v>1771</v>
      </c>
      <c r="M1430" s="76">
        <v>73</v>
      </c>
      <c r="N1430" t="str">
        <f t="shared" si="711"/>
        <v>overcast</v>
      </c>
      <c r="O1430" s="78">
        <f t="shared" si="712"/>
        <v>0</v>
      </c>
      <c r="P1430" s="78">
        <v>0</v>
      </c>
      <c r="Q1430" s="78">
        <v>0</v>
      </c>
      <c r="R1430" s="78">
        <f t="shared" si="713"/>
        <v>0</v>
      </c>
      <c r="S1430" s="78">
        <f t="shared" si="714"/>
        <v>0</v>
      </c>
      <c r="T1430" s="78">
        <f t="shared" si="715"/>
        <v>0</v>
      </c>
      <c r="U1430" s="78">
        <f t="shared" si="716"/>
        <v>0</v>
      </c>
      <c r="V1430" s="78">
        <f t="shared" si="717"/>
        <v>0</v>
      </c>
      <c r="W1430" s="78">
        <f t="shared" si="718"/>
        <v>0</v>
      </c>
      <c r="X1430" s="78">
        <f t="shared" si="719"/>
        <v>0</v>
      </c>
      <c r="Y1430" s="78">
        <f t="shared" si="720"/>
        <v>0</v>
      </c>
      <c r="Z1430" s="78">
        <f t="shared" si="721"/>
        <v>0</v>
      </c>
      <c r="AA1430" s="78">
        <f t="shared" si="722"/>
        <v>0</v>
      </c>
      <c r="AB1430" s="78">
        <f t="shared" si="723"/>
        <v>0</v>
      </c>
      <c r="AC1430" s="78">
        <f t="shared" si="724"/>
        <v>0</v>
      </c>
      <c r="AD1430" s="78">
        <f t="shared" si="725"/>
        <v>0</v>
      </c>
      <c r="AE1430" s="78">
        <f t="shared" si="726"/>
        <v>0</v>
      </c>
      <c r="AF1430" s="78">
        <f t="shared" si="727"/>
        <v>0</v>
      </c>
      <c r="AG1430" s="78">
        <f t="shared" si="710"/>
        <v>0</v>
      </c>
      <c r="AH1430" s="78">
        <f t="shared" si="728"/>
        <v>0</v>
      </c>
      <c r="AI1430" s="78">
        <f t="shared" si="729"/>
        <v>0</v>
      </c>
      <c r="AJ1430" s="78">
        <f t="shared" si="730"/>
        <v>1</v>
      </c>
      <c r="AK1430" s="78">
        <f t="shared" si="731"/>
        <v>0</v>
      </c>
      <c r="AL1430" s="78">
        <f t="shared" si="732"/>
        <v>0</v>
      </c>
      <c r="AM1430" s="78">
        <f t="shared" si="733"/>
        <v>0</v>
      </c>
      <c r="AN1430" s="78">
        <f t="shared" si="734"/>
        <v>0</v>
      </c>
      <c r="AO1430" s="78">
        <f t="shared" si="735"/>
        <v>0</v>
      </c>
      <c r="AP1430" s="78">
        <f t="shared" si="736"/>
        <v>0</v>
      </c>
      <c r="AQ1430" s="78">
        <f t="shared" si="737"/>
        <v>0</v>
      </c>
      <c r="AR1430" s="78">
        <f t="shared" si="738"/>
        <v>0</v>
      </c>
      <c r="AS1430" s="78">
        <f t="shared" si="739"/>
        <v>0</v>
      </c>
      <c r="AT1430" s="78">
        <f t="shared" si="740"/>
        <v>0</v>
      </c>
      <c r="AU1430" s="78">
        <f t="shared" si="741"/>
        <v>1</v>
      </c>
      <c r="AV1430" s="78">
        <f>IF(AND(M1430&gt;=35,M1430&lt;=39),1,0)</f>
        <v>0</v>
      </c>
      <c r="AW1430" s="78">
        <f>IF(AND(M1430&gt;=40,M1430&lt;=44),1,0)</f>
        <v>0</v>
      </c>
      <c r="AX1430" s="78">
        <f>IF(AND(M1430&gt;=45,M1430&lt;=49),1,0)</f>
        <v>0</v>
      </c>
      <c r="AY1430" s="78">
        <f>IF(AND(M1430&gt;=50,M1430&lt;=54),1,0)</f>
        <v>0</v>
      </c>
      <c r="AZ1430" s="78">
        <f>IF(AND(M1430&gt;=55,M1430&lt;=59),1,0)</f>
        <v>0</v>
      </c>
      <c r="BA1430" s="78">
        <f>IF(AND(M1430&gt;=60,M1430&lt;=64),1,0)</f>
        <v>0</v>
      </c>
      <c r="BB1430" s="78">
        <f>IF(AND(M1430&gt;=65,M1430&lt;=69),1,0)</f>
        <v>0</v>
      </c>
      <c r="BC1430" s="78">
        <f>IF(AND(M1430&gt;=70,M1430&lt;=74),1,0)</f>
        <v>1</v>
      </c>
      <c r="BD1430" s="78">
        <f>IF(AND(M1430&gt;=75,M1430&lt;=79),1,0)</f>
        <v>0</v>
      </c>
      <c r="BE1430" s="78">
        <f>IF(AND(M1430&gt;=80,M1430&lt;=84),1,0)</f>
        <v>0</v>
      </c>
      <c r="BF1430" s="78">
        <f>IF(AND(M1430&gt;=85,M1430&lt;=89),1,0)</f>
        <v>0</v>
      </c>
      <c r="BG1430" s="78">
        <f>IF(AND(M1430&gt;=90,M1430&lt;=94),1,0)</f>
        <v>0</v>
      </c>
      <c r="BH1430" s="78">
        <f>IF(AND(M1430&gt;=95,M1430&lt;=99),1,0)</f>
        <v>0</v>
      </c>
      <c r="BI1430" s="78">
        <f>IF(AND(M1430&gt;=100,M1430&lt;=105),1,0)</f>
        <v>0</v>
      </c>
      <c r="BJ1430" s="78">
        <f>IF(I1430&lt;$BK$2,1,0)</f>
        <v>0</v>
      </c>
      <c r="BK1430" s="78">
        <f>IF(I1430&gt;$BK$2,1,0)</f>
        <v>1</v>
      </c>
      <c r="BL1430" s="79">
        <f>IF(J1430=$BL$2,1,0)</f>
        <v>0</v>
      </c>
      <c r="BM1430" s="79">
        <f>IF(J1430=$BM452,1,0)</f>
        <v>0</v>
      </c>
      <c r="BN1430" s="79">
        <f>IF(J1430=$BN452,1,0)</f>
        <v>0</v>
      </c>
      <c r="BO1430" s="79">
        <f>IF(J1430=$BO452,1,0)</f>
        <v>0</v>
      </c>
      <c r="BP1430" s="79">
        <f>IF(J1430=$BP452,1,0)</f>
        <v>0</v>
      </c>
      <c r="BQ1430" s="79">
        <f>IF(J1430=$BQ$2,1,0)</f>
        <v>0</v>
      </c>
      <c r="BR1430" s="79">
        <f>IF(J1430=$BR$2,1,0)</f>
        <v>0</v>
      </c>
      <c r="BS1430" s="78">
        <f>IF(F1430=$BS$2,1,0)</f>
        <v>0</v>
      </c>
      <c r="BT1430" s="78">
        <f>IF(F1430=$BT$2,1,0)</f>
        <v>0</v>
      </c>
      <c r="BU1430" s="78">
        <f>IF(F1430=$BU$2,1,0)</f>
        <v>0</v>
      </c>
      <c r="BV1430" s="78">
        <f>IF(F1430=$BV$2,1,0)</f>
        <v>0</v>
      </c>
      <c r="BW1430" s="78">
        <f>IF(F1430=$BW$2,1,0)</f>
        <v>0</v>
      </c>
      <c r="BX1430" s="78">
        <f>IF(F1430=$BX$2,1,0)</f>
        <v>0</v>
      </c>
      <c r="BY1430" s="78">
        <f>IF(F1430=$BY$2,1,0)</f>
        <v>1</v>
      </c>
      <c r="BZ1430" s="78">
        <f>IF(F1430=$BZ$2,1,0)</f>
        <v>0</v>
      </c>
      <c r="CA1430"/>
      <c r="CB1430" s="1">
        <v>0</v>
      </c>
      <c r="CC1430" s="1">
        <v>0</v>
      </c>
    </row>
    <row r="1431" spans="2:81" x14ac:dyDescent="0.3">
      <c r="B1431" s="1">
        <v>70</v>
      </c>
      <c r="C1431" t="s">
        <v>169</v>
      </c>
      <c r="D1431" t="s">
        <v>1883</v>
      </c>
      <c r="E1431" s="1" t="s">
        <v>653</v>
      </c>
      <c r="F1431" t="s">
        <v>53</v>
      </c>
      <c r="G1431">
        <v>12</v>
      </c>
      <c r="H1431" s="1">
        <v>2018</v>
      </c>
      <c r="I1431" s="36">
        <v>0.79722222222222217</v>
      </c>
      <c r="J1431" s="1" t="s">
        <v>11</v>
      </c>
      <c r="K1431" s="39">
        <v>10480</v>
      </c>
      <c r="L1431" t="s">
        <v>1717</v>
      </c>
      <c r="M1431" s="76">
        <v>83</v>
      </c>
      <c r="N1431" t="str">
        <f t="shared" si="711"/>
        <v>ptcldy</v>
      </c>
      <c r="O1431" s="78">
        <f t="shared" si="712"/>
        <v>0</v>
      </c>
      <c r="P1431" s="78">
        <v>0</v>
      </c>
      <c r="Q1431" s="78">
        <v>0</v>
      </c>
      <c r="R1431" s="78">
        <f t="shared" si="713"/>
        <v>0</v>
      </c>
      <c r="S1431" s="78">
        <f t="shared" si="714"/>
        <v>0</v>
      </c>
      <c r="T1431" s="78">
        <f t="shared" si="715"/>
        <v>0</v>
      </c>
      <c r="U1431" s="78">
        <f t="shared" si="716"/>
        <v>0</v>
      </c>
      <c r="V1431" s="78">
        <f t="shared" si="717"/>
        <v>0</v>
      </c>
      <c r="W1431" s="78">
        <f t="shared" si="718"/>
        <v>0</v>
      </c>
      <c r="X1431" s="78">
        <f t="shared" si="719"/>
        <v>0</v>
      </c>
      <c r="Y1431" s="78">
        <f t="shared" si="720"/>
        <v>0</v>
      </c>
      <c r="Z1431" s="78">
        <f t="shared" si="721"/>
        <v>0</v>
      </c>
      <c r="AA1431" s="78">
        <f t="shared" si="722"/>
        <v>0</v>
      </c>
      <c r="AB1431" s="78">
        <f t="shared" si="723"/>
        <v>0</v>
      </c>
      <c r="AC1431" s="78">
        <f t="shared" si="724"/>
        <v>0</v>
      </c>
      <c r="AD1431" s="78">
        <f t="shared" si="725"/>
        <v>0</v>
      </c>
      <c r="AE1431" s="78">
        <f t="shared" si="726"/>
        <v>0</v>
      </c>
      <c r="AF1431" s="78">
        <f t="shared" si="727"/>
        <v>0</v>
      </c>
      <c r="AG1431" s="78">
        <f t="shared" si="710"/>
        <v>0</v>
      </c>
      <c r="AH1431" s="78">
        <f t="shared" si="728"/>
        <v>0</v>
      </c>
      <c r="AI1431" s="78">
        <f t="shared" si="729"/>
        <v>0</v>
      </c>
      <c r="AJ1431" s="78">
        <f t="shared" si="730"/>
        <v>1</v>
      </c>
      <c r="AK1431" s="78">
        <f t="shared" si="731"/>
        <v>0</v>
      </c>
      <c r="AL1431" s="78">
        <f t="shared" si="732"/>
        <v>0</v>
      </c>
      <c r="AM1431" s="78">
        <f t="shared" si="733"/>
        <v>0</v>
      </c>
      <c r="AN1431" s="78">
        <f t="shared" si="734"/>
        <v>0</v>
      </c>
      <c r="AO1431" s="78">
        <f t="shared" si="735"/>
        <v>0</v>
      </c>
      <c r="AP1431" s="78">
        <f t="shared" si="736"/>
        <v>0</v>
      </c>
      <c r="AQ1431" s="78">
        <f t="shared" si="737"/>
        <v>0</v>
      </c>
      <c r="AR1431" s="78">
        <f t="shared" si="738"/>
        <v>0</v>
      </c>
      <c r="AS1431" s="78">
        <f t="shared" si="739"/>
        <v>0</v>
      </c>
      <c r="AT1431" s="78">
        <f t="shared" si="740"/>
        <v>0</v>
      </c>
      <c r="AU1431" s="78">
        <f t="shared" si="741"/>
        <v>1</v>
      </c>
      <c r="AV1431" s="78">
        <f>IF(AND(M1431&gt;=35,M1431&lt;=39),1,0)</f>
        <v>0</v>
      </c>
      <c r="AW1431" s="78">
        <f>IF(AND(M1431&gt;=40,M1431&lt;=44),1,0)</f>
        <v>0</v>
      </c>
      <c r="AX1431" s="78">
        <f>IF(AND(M1431&gt;=45,M1431&lt;=49),1,0)</f>
        <v>0</v>
      </c>
      <c r="AY1431" s="78">
        <f>IF(AND(M1431&gt;=50,M1431&lt;=54),1,0)</f>
        <v>0</v>
      </c>
      <c r="AZ1431" s="78">
        <f>IF(AND(M1431&gt;=55,M1431&lt;=59),1,0)</f>
        <v>0</v>
      </c>
      <c r="BA1431" s="78">
        <f>IF(AND(M1431&gt;=60,M1431&lt;=64),1,0)</f>
        <v>0</v>
      </c>
      <c r="BB1431" s="78">
        <f>IF(AND(M1431&gt;=65,M1431&lt;=69),1,0)</f>
        <v>0</v>
      </c>
      <c r="BC1431" s="78">
        <f>IF(AND(M1431&gt;=70,M1431&lt;=74),1,0)</f>
        <v>0</v>
      </c>
      <c r="BD1431" s="78">
        <f>IF(AND(M1431&gt;=75,M1431&lt;=79),1,0)</f>
        <v>0</v>
      </c>
      <c r="BE1431" s="78">
        <f>IF(AND(M1431&gt;=80,M1431&lt;=84),1,0)</f>
        <v>1</v>
      </c>
      <c r="BF1431" s="78">
        <f>IF(AND(M1431&gt;=85,M1431&lt;=89),1,0)</f>
        <v>0</v>
      </c>
      <c r="BG1431" s="78">
        <f>IF(AND(M1431&gt;=90,M1431&lt;=94),1,0)</f>
        <v>0</v>
      </c>
      <c r="BH1431" s="78">
        <f>IF(AND(M1431&gt;=95,M1431&lt;=99),1,0)</f>
        <v>0</v>
      </c>
      <c r="BI1431" s="78">
        <f>IF(AND(M1431&gt;=100,M1431&lt;=105),1,0)</f>
        <v>0</v>
      </c>
      <c r="BJ1431" s="78">
        <f>IF(I1431&lt;$BK$2,1,0)</f>
        <v>0</v>
      </c>
      <c r="BK1431" s="78">
        <f>IF(I1431&gt;$BK$2,1,0)</f>
        <v>1</v>
      </c>
      <c r="BL1431" s="79">
        <f>IF(J1431=$BL$2,1,0)</f>
        <v>0</v>
      </c>
      <c r="BM1431" s="79">
        <f>IF(J1431=$BM453,1,0)</f>
        <v>0</v>
      </c>
      <c r="BN1431" s="79">
        <f>IF(J1431=$BN453,1,0)</f>
        <v>0</v>
      </c>
      <c r="BO1431" s="79">
        <f>IF(J1431=$BO453,1,0)</f>
        <v>0</v>
      </c>
      <c r="BP1431" s="79">
        <f>IF(J1431=$BP453,1,0)</f>
        <v>0</v>
      </c>
      <c r="BQ1431" s="79">
        <f>IF(J1431=$BQ$2,1,0)</f>
        <v>0</v>
      </c>
      <c r="BR1431" s="79">
        <f>IF(J1431=$BR$2,1,0)</f>
        <v>0</v>
      </c>
      <c r="BS1431" s="78">
        <f>IF(F1431=$BS$2,1,0)</f>
        <v>0</v>
      </c>
      <c r="BT1431" s="78">
        <f>IF(F1431=$BT$2,1,0)</f>
        <v>0</v>
      </c>
      <c r="BU1431" s="78">
        <f>IF(F1431=$BU$2,1,0)</f>
        <v>0</v>
      </c>
      <c r="BV1431" s="78">
        <f>IF(F1431=$BV$2,1,0)</f>
        <v>0</v>
      </c>
      <c r="BW1431" s="78">
        <f>IF(F1431=$BW$2,1,0)</f>
        <v>0</v>
      </c>
      <c r="BX1431" s="78">
        <f>IF(F1431=$BX$2,1,0)</f>
        <v>0</v>
      </c>
      <c r="BY1431" s="78">
        <f>IF(F1431=$BY$2,1,0)</f>
        <v>1</v>
      </c>
      <c r="BZ1431" s="78">
        <f>IF(F1431=$BZ$2,1,0)</f>
        <v>0</v>
      </c>
      <c r="CA1431" t="s">
        <v>2442</v>
      </c>
      <c r="CB1431" s="1">
        <v>0</v>
      </c>
      <c r="CC1431" s="1">
        <v>0</v>
      </c>
    </row>
    <row r="1432" spans="2:81" x14ac:dyDescent="0.3">
      <c r="B1432" s="1">
        <v>71</v>
      </c>
      <c r="C1432" t="s">
        <v>169</v>
      </c>
      <c r="D1432" t="s">
        <v>1883</v>
      </c>
      <c r="E1432" s="1" t="s">
        <v>654</v>
      </c>
      <c r="F1432" t="s">
        <v>53</v>
      </c>
      <c r="G1432">
        <v>13</v>
      </c>
      <c r="H1432" s="1">
        <v>2018</v>
      </c>
      <c r="I1432" s="36">
        <v>0.79722222222222217</v>
      </c>
      <c r="J1432" s="1" t="s">
        <v>9</v>
      </c>
      <c r="K1432" s="39">
        <v>11714</v>
      </c>
      <c r="L1432" t="s">
        <v>1739</v>
      </c>
      <c r="M1432" s="76">
        <v>79</v>
      </c>
      <c r="N1432" t="str">
        <f t="shared" si="711"/>
        <v>overcast</v>
      </c>
      <c r="O1432" s="78">
        <f t="shared" si="712"/>
        <v>0</v>
      </c>
      <c r="P1432" s="78">
        <v>0</v>
      </c>
      <c r="Q1432" s="78">
        <v>0</v>
      </c>
      <c r="R1432" s="78">
        <f t="shared" si="713"/>
        <v>0</v>
      </c>
      <c r="S1432" s="78">
        <f t="shared" si="714"/>
        <v>0</v>
      </c>
      <c r="T1432" s="78">
        <f t="shared" si="715"/>
        <v>0</v>
      </c>
      <c r="U1432" s="78">
        <f t="shared" si="716"/>
        <v>0</v>
      </c>
      <c r="V1432" s="78">
        <f t="shared" si="717"/>
        <v>0</v>
      </c>
      <c r="W1432" s="78">
        <f t="shared" si="718"/>
        <v>0</v>
      </c>
      <c r="X1432" s="78">
        <f t="shared" si="719"/>
        <v>0</v>
      </c>
      <c r="Y1432" s="78">
        <f t="shared" si="720"/>
        <v>0</v>
      </c>
      <c r="Z1432" s="78">
        <f t="shared" si="721"/>
        <v>0</v>
      </c>
      <c r="AA1432" s="78">
        <f t="shared" si="722"/>
        <v>0</v>
      </c>
      <c r="AB1432" s="78">
        <f t="shared" si="723"/>
        <v>0</v>
      </c>
      <c r="AC1432" s="78">
        <f t="shared" si="724"/>
        <v>0</v>
      </c>
      <c r="AD1432" s="78">
        <f t="shared" si="725"/>
        <v>0</v>
      </c>
      <c r="AE1432" s="78">
        <f t="shared" si="726"/>
        <v>0</v>
      </c>
      <c r="AF1432" s="78">
        <f t="shared" si="727"/>
        <v>0</v>
      </c>
      <c r="AG1432" s="78">
        <f t="shared" si="710"/>
        <v>0</v>
      </c>
      <c r="AH1432" s="78">
        <f t="shared" si="728"/>
        <v>0</v>
      </c>
      <c r="AI1432" s="78">
        <f t="shared" si="729"/>
        <v>0</v>
      </c>
      <c r="AJ1432" s="78">
        <f t="shared" si="730"/>
        <v>1</v>
      </c>
      <c r="AK1432" s="78">
        <f t="shared" si="731"/>
        <v>0</v>
      </c>
      <c r="AL1432" s="78">
        <f t="shared" si="732"/>
        <v>0</v>
      </c>
      <c r="AM1432" s="78">
        <f t="shared" si="733"/>
        <v>0</v>
      </c>
      <c r="AN1432" s="78">
        <f t="shared" si="734"/>
        <v>0</v>
      </c>
      <c r="AO1432" s="78">
        <f t="shared" si="735"/>
        <v>0</v>
      </c>
      <c r="AP1432" s="78">
        <f t="shared" si="736"/>
        <v>0</v>
      </c>
      <c r="AQ1432" s="78">
        <f t="shared" si="737"/>
        <v>0</v>
      </c>
      <c r="AR1432" s="78">
        <f t="shared" si="738"/>
        <v>0</v>
      </c>
      <c r="AS1432" s="78">
        <f t="shared" si="739"/>
        <v>0</v>
      </c>
      <c r="AT1432" s="78">
        <f t="shared" si="740"/>
        <v>0</v>
      </c>
      <c r="AU1432" s="78">
        <f t="shared" si="741"/>
        <v>1</v>
      </c>
      <c r="AV1432" s="78">
        <f>IF(AND(M1432&gt;=35,M1432&lt;=39),1,0)</f>
        <v>0</v>
      </c>
      <c r="AW1432" s="78">
        <f>IF(AND(M1432&gt;=40,M1432&lt;=44),1,0)</f>
        <v>0</v>
      </c>
      <c r="AX1432" s="78">
        <f>IF(AND(M1432&gt;=45,M1432&lt;=49),1,0)</f>
        <v>0</v>
      </c>
      <c r="AY1432" s="78">
        <f>IF(AND(M1432&gt;=50,M1432&lt;=54),1,0)</f>
        <v>0</v>
      </c>
      <c r="AZ1432" s="78">
        <f>IF(AND(M1432&gt;=55,M1432&lt;=59),1,0)</f>
        <v>0</v>
      </c>
      <c r="BA1432" s="78">
        <f>IF(AND(M1432&gt;=60,M1432&lt;=64),1,0)</f>
        <v>0</v>
      </c>
      <c r="BB1432" s="78">
        <f>IF(AND(M1432&gt;=65,M1432&lt;=69),1,0)</f>
        <v>0</v>
      </c>
      <c r="BC1432" s="78">
        <f>IF(AND(M1432&gt;=70,M1432&lt;=74),1,0)</f>
        <v>0</v>
      </c>
      <c r="BD1432" s="78">
        <f>IF(AND(M1432&gt;=75,M1432&lt;=79),1,0)</f>
        <v>1</v>
      </c>
      <c r="BE1432" s="78">
        <f>IF(AND(M1432&gt;=80,M1432&lt;=84),1,0)</f>
        <v>0</v>
      </c>
      <c r="BF1432" s="78">
        <f>IF(AND(M1432&gt;=85,M1432&lt;=89),1,0)</f>
        <v>0</v>
      </c>
      <c r="BG1432" s="78">
        <f>IF(AND(M1432&gt;=90,M1432&lt;=94),1,0)</f>
        <v>0</v>
      </c>
      <c r="BH1432" s="78">
        <f>IF(AND(M1432&gt;=95,M1432&lt;=99),1,0)</f>
        <v>0</v>
      </c>
      <c r="BI1432" s="78">
        <f>IF(AND(M1432&gt;=100,M1432&lt;=105),1,0)</f>
        <v>0</v>
      </c>
      <c r="BJ1432" s="78">
        <f>IF(I1432&lt;$BK$2,1,0)</f>
        <v>0</v>
      </c>
      <c r="BK1432" s="78">
        <f>IF(I1432&gt;$BK$2,1,0)</f>
        <v>1</v>
      </c>
      <c r="BL1432" s="79">
        <f>IF(J1432=$BL$2,1,0)</f>
        <v>0</v>
      </c>
      <c r="BM1432" s="79">
        <f>IF(J1432=$BM454,1,0)</f>
        <v>0</v>
      </c>
      <c r="BN1432" s="79">
        <f>IF(J1432=$BN454,1,0)</f>
        <v>0</v>
      </c>
      <c r="BO1432" s="79">
        <f>IF(J1432=$BO454,1,0)</f>
        <v>0</v>
      </c>
      <c r="BP1432" s="79">
        <f>IF(J1432=$BP454,1,0)</f>
        <v>0</v>
      </c>
      <c r="BQ1432" s="79">
        <f>IF(J1432=$BQ$2,1,0)</f>
        <v>0</v>
      </c>
      <c r="BR1432" s="79">
        <f>IF(J1432=$BR$2,1,0)</f>
        <v>0</v>
      </c>
      <c r="BS1432" s="78">
        <f>IF(F1432=$BS$2,1,0)</f>
        <v>0</v>
      </c>
      <c r="BT1432" s="78">
        <f>IF(F1432=$BT$2,1,0)</f>
        <v>0</v>
      </c>
      <c r="BU1432" s="78">
        <f>IF(F1432=$BU$2,1,0)</f>
        <v>0</v>
      </c>
      <c r="BV1432" s="78">
        <f>IF(F1432=$BV$2,1,0)</f>
        <v>0</v>
      </c>
      <c r="BW1432" s="78">
        <f>IF(F1432=$BW$2,1,0)</f>
        <v>0</v>
      </c>
      <c r="BX1432" s="78">
        <f>IF(F1432=$BX$2,1,0)</f>
        <v>0</v>
      </c>
      <c r="BY1432" s="78">
        <f>IF(F1432=$BY$2,1,0)</f>
        <v>1</v>
      </c>
      <c r="BZ1432" s="78">
        <f>IF(F1432=$BZ$2,1,0)</f>
        <v>0</v>
      </c>
      <c r="CA1432" t="s">
        <v>2443</v>
      </c>
      <c r="CB1432" s="1">
        <v>0</v>
      </c>
      <c r="CC1432" s="1">
        <v>0</v>
      </c>
    </row>
    <row r="1433" spans="2:81" x14ac:dyDescent="0.3">
      <c r="B1433" s="1">
        <v>72</v>
      </c>
      <c r="C1433" t="s">
        <v>159</v>
      </c>
      <c r="D1433" t="s">
        <v>81</v>
      </c>
      <c r="E1433" s="1" t="s">
        <v>2375</v>
      </c>
      <c r="F1433" t="s">
        <v>53</v>
      </c>
      <c r="G1433">
        <v>14</v>
      </c>
      <c r="H1433" s="1">
        <v>2018</v>
      </c>
      <c r="I1433" s="36">
        <v>0.79791666666666661</v>
      </c>
      <c r="J1433" s="1" t="s">
        <v>5</v>
      </c>
      <c r="K1433" s="39">
        <v>18265</v>
      </c>
      <c r="L1433" t="s">
        <v>2400</v>
      </c>
      <c r="M1433" s="76">
        <v>75</v>
      </c>
      <c r="N1433" t="str">
        <f t="shared" si="711"/>
        <v>rainy</v>
      </c>
      <c r="O1433" s="78">
        <f t="shared" si="712"/>
        <v>0</v>
      </c>
      <c r="P1433" s="78">
        <v>0</v>
      </c>
      <c r="Q1433" s="78">
        <v>0</v>
      </c>
      <c r="R1433" s="78">
        <f t="shared" si="713"/>
        <v>0</v>
      </c>
      <c r="S1433" s="78">
        <f t="shared" si="714"/>
        <v>0</v>
      </c>
      <c r="T1433" s="78">
        <f t="shared" si="715"/>
        <v>0</v>
      </c>
      <c r="U1433" s="78">
        <f t="shared" si="716"/>
        <v>0</v>
      </c>
      <c r="V1433" s="78">
        <f t="shared" si="717"/>
        <v>0</v>
      </c>
      <c r="W1433" s="78">
        <f t="shared" si="718"/>
        <v>0</v>
      </c>
      <c r="X1433" s="78">
        <f t="shared" si="719"/>
        <v>0</v>
      </c>
      <c r="Y1433" s="78">
        <f t="shared" si="720"/>
        <v>1</v>
      </c>
      <c r="Z1433" s="78">
        <f t="shared" si="721"/>
        <v>0</v>
      </c>
      <c r="AA1433" s="78">
        <f t="shared" si="722"/>
        <v>0</v>
      </c>
      <c r="AB1433" s="78">
        <f t="shared" si="723"/>
        <v>0</v>
      </c>
      <c r="AC1433" s="78">
        <f t="shared" si="724"/>
        <v>0</v>
      </c>
      <c r="AD1433" s="78">
        <f t="shared" si="725"/>
        <v>0</v>
      </c>
      <c r="AE1433" s="78">
        <f t="shared" si="726"/>
        <v>0</v>
      </c>
      <c r="AF1433" s="78">
        <f t="shared" si="727"/>
        <v>0</v>
      </c>
      <c r="AG1433" s="78">
        <f t="shared" si="710"/>
        <v>0</v>
      </c>
      <c r="AH1433" s="78">
        <f t="shared" si="728"/>
        <v>0</v>
      </c>
      <c r="AI1433" s="78">
        <f t="shared" si="729"/>
        <v>0</v>
      </c>
      <c r="AJ1433" s="78">
        <f t="shared" si="730"/>
        <v>0</v>
      </c>
      <c r="AK1433" s="78">
        <f t="shared" si="731"/>
        <v>0</v>
      </c>
      <c r="AL1433" s="78">
        <f t="shared" si="732"/>
        <v>0</v>
      </c>
      <c r="AM1433" s="78">
        <f t="shared" si="733"/>
        <v>0</v>
      </c>
      <c r="AN1433" s="78">
        <f t="shared" si="734"/>
        <v>0</v>
      </c>
      <c r="AO1433" s="78">
        <f t="shared" si="735"/>
        <v>0</v>
      </c>
      <c r="AP1433" s="78">
        <f t="shared" si="736"/>
        <v>0</v>
      </c>
      <c r="AQ1433" s="78">
        <f t="shared" si="737"/>
        <v>0</v>
      </c>
      <c r="AR1433" s="78">
        <f t="shared" si="738"/>
        <v>0</v>
      </c>
      <c r="AS1433" s="78">
        <f t="shared" si="739"/>
        <v>0</v>
      </c>
      <c r="AT1433" s="78">
        <f t="shared" si="740"/>
        <v>0</v>
      </c>
      <c r="AU1433" s="78">
        <f t="shared" si="741"/>
        <v>1</v>
      </c>
      <c r="AV1433" s="78">
        <f>IF(AND(M1433&gt;=35,M1433&lt;=39),1,0)</f>
        <v>0</v>
      </c>
      <c r="AW1433" s="78">
        <f>IF(AND(M1433&gt;=40,M1433&lt;=44),1,0)</f>
        <v>0</v>
      </c>
      <c r="AX1433" s="78">
        <f>IF(AND(M1433&gt;=45,M1433&lt;=49),1,0)</f>
        <v>0</v>
      </c>
      <c r="AY1433" s="78">
        <f>IF(AND(M1433&gt;=50,M1433&lt;=54),1,0)</f>
        <v>0</v>
      </c>
      <c r="AZ1433" s="78">
        <f>IF(AND(M1433&gt;=55,M1433&lt;=59),1,0)</f>
        <v>0</v>
      </c>
      <c r="BA1433" s="78">
        <f>IF(AND(M1433&gt;=60,M1433&lt;=64),1,0)</f>
        <v>0</v>
      </c>
      <c r="BB1433" s="78">
        <f>IF(AND(M1433&gt;=65,M1433&lt;=69),1,0)</f>
        <v>0</v>
      </c>
      <c r="BC1433" s="78">
        <f>IF(AND(M1433&gt;=70,M1433&lt;=74),1,0)</f>
        <v>0</v>
      </c>
      <c r="BD1433" s="78">
        <f>IF(AND(M1433&gt;=75,M1433&lt;=79),1,0)</f>
        <v>1</v>
      </c>
      <c r="BE1433" s="78">
        <f>IF(AND(M1433&gt;=80,M1433&lt;=84),1,0)</f>
        <v>0</v>
      </c>
      <c r="BF1433" s="78">
        <f>IF(AND(M1433&gt;=85,M1433&lt;=89),1,0)</f>
        <v>0</v>
      </c>
      <c r="BG1433" s="78">
        <f>IF(AND(M1433&gt;=90,M1433&lt;=94),1,0)</f>
        <v>0</v>
      </c>
      <c r="BH1433" s="78">
        <f>IF(AND(M1433&gt;=95,M1433&lt;=99),1,0)</f>
        <v>0</v>
      </c>
      <c r="BI1433" s="78">
        <f>IF(AND(M1433&gt;=100,M1433&lt;=105),1,0)</f>
        <v>0</v>
      </c>
      <c r="BJ1433" s="78">
        <f>IF(I1433&lt;$BK$2,1,0)</f>
        <v>0</v>
      </c>
      <c r="BK1433" s="78">
        <f>IF(I1433&gt;$BK$2,1,0)</f>
        <v>1</v>
      </c>
      <c r="BL1433" s="79">
        <f>IF(J1433=$BL$2,1,0)</f>
        <v>0</v>
      </c>
      <c r="BM1433" s="79">
        <f>IF(J1433=$BM455,1,0)</f>
        <v>0</v>
      </c>
      <c r="BN1433" s="79">
        <f>IF(J1433=$BN455,1,0)</f>
        <v>0</v>
      </c>
      <c r="BO1433" s="79">
        <f>IF(J1433=$BO455,1,0)</f>
        <v>0</v>
      </c>
      <c r="BP1433" s="79">
        <f>IF(J1433=$BP455,1,0)</f>
        <v>0</v>
      </c>
      <c r="BQ1433" s="79">
        <f>IF(J1433=$BQ$2,1,0)</f>
        <v>0</v>
      </c>
      <c r="BR1433" s="79">
        <f>IF(J1433=$BR$2,1,0)</f>
        <v>0</v>
      </c>
      <c r="BS1433" s="78">
        <f>IF(F1433=$BS$2,1,0)</f>
        <v>0</v>
      </c>
      <c r="BT1433" s="78">
        <f>IF(F1433=$BT$2,1,0)</f>
        <v>0</v>
      </c>
      <c r="BU1433" s="78">
        <f>IF(F1433=$BU$2,1,0)</f>
        <v>0</v>
      </c>
      <c r="BV1433" s="78">
        <f>IF(F1433=$BV$2,1,0)</f>
        <v>0</v>
      </c>
      <c r="BW1433" s="78">
        <f>IF(F1433=$BW$2,1,0)</f>
        <v>0</v>
      </c>
      <c r="BX1433" s="78">
        <f>IF(F1433=$BX$2,1,0)</f>
        <v>0</v>
      </c>
      <c r="BY1433" s="78">
        <f>IF(F1433=$BY$2,1,0)</f>
        <v>1</v>
      </c>
      <c r="BZ1433" s="78">
        <f>IF(F1433=$BZ$2,1,0)</f>
        <v>0</v>
      </c>
      <c r="CA1433" t="s">
        <v>2189</v>
      </c>
      <c r="CB1433" s="1">
        <v>0</v>
      </c>
      <c r="CC1433" s="1">
        <v>0</v>
      </c>
    </row>
    <row r="1434" spans="2:81" x14ac:dyDescent="0.3">
      <c r="B1434" s="1">
        <v>73</v>
      </c>
      <c r="C1434" t="s">
        <v>159</v>
      </c>
      <c r="D1434" t="s">
        <v>81</v>
      </c>
      <c r="E1434" s="1" t="s">
        <v>2376</v>
      </c>
      <c r="F1434" t="s">
        <v>53</v>
      </c>
      <c r="G1434">
        <v>15</v>
      </c>
      <c r="H1434" s="1">
        <v>2018</v>
      </c>
      <c r="I1434" s="36">
        <v>0.79722222222222217</v>
      </c>
      <c r="J1434" s="1" t="s">
        <v>7</v>
      </c>
      <c r="K1434" s="39">
        <v>23266</v>
      </c>
      <c r="L1434" t="s">
        <v>1725</v>
      </c>
      <c r="M1434" s="76">
        <v>79</v>
      </c>
      <c r="N1434" t="str">
        <f t="shared" si="711"/>
        <v>cloudy</v>
      </c>
      <c r="O1434" s="78">
        <f t="shared" si="712"/>
        <v>0</v>
      </c>
      <c r="P1434" s="78">
        <v>0</v>
      </c>
      <c r="Q1434" s="78">
        <v>0</v>
      </c>
      <c r="R1434" s="78">
        <f t="shared" si="713"/>
        <v>0</v>
      </c>
      <c r="S1434" s="78">
        <f t="shared" si="714"/>
        <v>0</v>
      </c>
      <c r="T1434" s="78">
        <f t="shared" si="715"/>
        <v>0</v>
      </c>
      <c r="U1434" s="78">
        <f t="shared" si="716"/>
        <v>0</v>
      </c>
      <c r="V1434" s="78">
        <f t="shared" si="717"/>
        <v>0</v>
      </c>
      <c r="W1434" s="78">
        <f t="shared" si="718"/>
        <v>0</v>
      </c>
      <c r="X1434" s="78">
        <f t="shared" si="719"/>
        <v>0</v>
      </c>
      <c r="Y1434" s="78">
        <f t="shared" si="720"/>
        <v>1</v>
      </c>
      <c r="Z1434" s="78">
        <f t="shared" si="721"/>
        <v>0</v>
      </c>
      <c r="AA1434" s="78">
        <f t="shared" si="722"/>
        <v>0</v>
      </c>
      <c r="AB1434" s="78">
        <f t="shared" si="723"/>
        <v>0</v>
      </c>
      <c r="AC1434" s="78">
        <f t="shared" si="724"/>
        <v>0</v>
      </c>
      <c r="AD1434" s="78">
        <f t="shared" si="725"/>
        <v>0</v>
      </c>
      <c r="AE1434" s="78">
        <f t="shared" si="726"/>
        <v>0</v>
      </c>
      <c r="AF1434" s="78">
        <f t="shared" si="727"/>
        <v>0</v>
      </c>
      <c r="AG1434" s="78">
        <f t="shared" si="710"/>
        <v>0</v>
      </c>
      <c r="AH1434" s="78">
        <f t="shared" si="728"/>
        <v>0</v>
      </c>
      <c r="AI1434" s="78">
        <f t="shared" si="729"/>
        <v>0</v>
      </c>
      <c r="AJ1434" s="78">
        <f t="shared" si="730"/>
        <v>0</v>
      </c>
      <c r="AK1434" s="78">
        <f t="shared" si="731"/>
        <v>0</v>
      </c>
      <c r="AL1434" s="78">
        <f t="shared" si="732"/>
        <v>0</v>
      </c>
      <c r="AM1434" s="78">
        <f t="shared" si="733"/>
        <v>0</v>
      </c>
      <c r="AN1434" s="78">
        <f t="shared" si="734"/>
        <v>0</v>
      </c>
      <c r="AO1434" s="78">
        <f t="shared" si="735"/>
        <v>0</v>
      </c>
      <c r="AP1434" s="78">
        <f t="shared" si="736"/>
        <v>0</v>
      </c>
      <c r="AQ1434" s="78">
        <f t="shared" si="737"/>
        <v>0</v>
      </c>
      <c r="AR1434" s="78">
        <f t="shared" si="738"/>
        <v>0</v>
      </c>
      <c r="AS1434" s="78">
        <f t="shared" si="739"/>
        <v>0</v>
      </c>
      <c r="AT1434" s="78">
        <f t="shared" si="740"/>
        <v>0</v>
      </c>
      <c r="AU1434" s="78">
        <f t="shared" si="741"/>
        <v>1</v>
      </c>
      <c r="AV1434" s="78">
        <f>IF(AND(M1434&gt;=35,M1434&lt;=39),1,0)</f>
        <v>0</v>
      </c>
      <c r="AW1434" s="78">
        <f>IF(AND(M1434&gt;=40,M1434&lt;=44),1,0)</f>
        <v>0</v>
      </c>
      <c r="AX1434" s="78">
        <f>IF(AND(M1434&gt;=45,M1434&lt;=49),1,0)</f>
        <v>0</v>
      </c>
      <c r="AY1434" s="78">
        <f>IF(AND(M1434&gt;=50,M1434&lt;=54),1,0)</f>
        <v>0</v>
      </c>
      <c r="AZ1434" s="78">
        <f>IF(AND(M1434&gt;=55,M1434&lt;=59),1,0)</f>
        <v>0</v>
      </c>
      <c r="BA1434" s="78">
        <f>IF(AND(M1434&gt;=60,M1434&lt;=64),1,0)</f>
        <v>0</v>
      </c>
      <c r="BB1434" s="78">
        <f>IF(AND(M1434&gt;=65,M1434&lt;=69),1,0)</f>
        <v>0</v>
      </c>
      <c r="BC1434" s="78">
        <f>IF(AND(M1434&gt;=70,M1434&lt;=74),1,0)</f>
        <v>0</v>
      </c>
      <c r="BD1434" s="78">
        <f>IF(AND(M1434&gt;=75,M1434&lt;=79),1,0)</f>
        <v>1</v>
      </c>
      <c r="BE1434" s="78">
        <f>IF(AND(M1434&gt;=80,M1434&lt;=84),1,0)</f>
        <v>0</v>
      </c>
      <c r="BF1434" s="78">
        <f>IF(AND(M1434&gt;=85,M1434&lt;=89),1,0)</f>
        <v>0</v>
      </c>
      <c r="BG1434" s="78">
        <f>IF(AND(M1434&gt;=90,M1434&lt;=94),1,0)</f>
        <v>0</v>
      </c>
      <c r="BH1434" s="78">
        <f>IF(AND(M1434&gt;=95,M1434&lt;=99),1,0)</f>
        <v>0</v>
      </c>
      <c r="BI1434" s="78">
        <f>IF(AND(M1434&gt;=100,M1434&lt;=105),1,0)</f>
        <v>0</v>
      </c>
      <c r="BJ1434" s="78">
        <f>IF(I1434&lt;$BK$2,1,0)</f>
        <v>0</v>
      </c>
      <c r="BK1434" s="78">
        <f>IF(I1434&gt;$BK$2,1,0)</f>
        <v>1</v>
      </c>
      <c r="BL1434" s="79">
        <f>IF(J1434=$BL$2,1,0)</f>
        <v>0</v>
      </c>
      <c r="BM1434" s="79">
        <f>IF(J1434=$BM456,1,0)</f>
        <v>0</v>
      </c>
      <c r="BN1434" s="79">
        <f>IF(J1434=$BN456,1,0)</f>
        <v>0</v>
      </c>
      <c r="BO1434" s="79">
        <f>IF(J1434=$BO456,1,0)</f>
        <v>0</v>
      </c>
      <c r="BP1434" s="79">
        <f>IF(J1434=$BP456,1,0)</f>
        <v>0</v>
      </c>
      <c r="BQ1434" s="79">
        <f>IF(J1434=$BQ$2,1,0)</f>
        <v>1</v>
      </c>
      <c r="BR1434" s="79">
        <f>IF(J1434=$BR$2,1,0)</f>
        <v>0</v>
      </c>
      <c r="BS1434" s="78">
        <f>IF(F1434=$BS$2,1,0)</f>
        <v>0</v>
      </c>
      <c r="BT1434" s="78">
        <f>IF(F1434=$BT$2,1,0)</f>
        <v>0</v>
      </c>
      <c r="BU1434" s="78">
        <f>IF(F1434=$BU$2,1,0)</f>
        <v>0</v>
      </c>
      <c r="BV1434" s="78">
        <f>IF(F1434=$BV$2,1,0)</f>
        <v>0</v>
      </c>
      <c r="BW1434" s="78">
        <f>IF(F1434=$BW$2,1,0)</f>
        <v>0</v>
      </c>
      <c r="BX1434" s="78">
        <f>IF(F1434=$BX$2,1,0)</f>
        <v>0</v>
      </c>
      <c r="BY1434" s="78">
        <f>IF(F1434=$BY$2,1,0)</f>
        <v>1</v>
      </c>
      <c r="BZ1434" s="78">
        <f>IF(F1434=$BZ$2,1,0)</f>
        <v>0</v>
      </c>
      <c r="CA1434" t="s">
        <v>2444</v>
      </c>
      <c r="CB1434" s="1">
        <v>0</v>
      </c>
      <c r="CC1434" s="1">
        <v>0</v>
      </c>
    </row>
    <row r="1435" spans="2:81" x14ac:dyDescent="0.3">
      <c r="B1435" s="1">
        <v>74</v>
      </c>
      <c r="C1435" t="s">
        <v>159</v>
      </c>
      <c r="D1435" t="s">
        <v>2359</v>
      </c>
      <c r="E1435" s="1" t="s">
        <v>2377</v>
      </c>
      <c r="F1435" t="s">
        <v>53</v>
      </c>
      <c r="G1435">
        <v>16</v>
      </c>
      <c r="H1435" s="1">
        <v>2018</v>
      </c>
      <c r="I1435" s="36">
        <v>0.54722222222222217</v>
      </c>
      <c r="J1435" s="1" t="s">
        <v>8</v>
      </c>
      <c r="K1435" s="39">
        <v>19104</v>
      </c>
      <c r="L1435" t="s">
        <v>1732</v>
      </c>
      <c r="M1435" s="76">
        <v>76</v>
      </c>
      <c r="N1435" t="str">
        <f t="shared" si="711"/>
        <v>ptcldy</v>
      </c>
      <c r="O1435" s="78">
        <f t="shared" si="712"/>
        <v>0</v>
      </c>
      <c r="P1435" s="78">
        <v>0</v>
      </c>
      <c r="Q1435" s="78">
        <v>0</v>
      </c>
      <c r="R1435" s="78">
        <f t="shared" si="713"/>
        <v>0</v>
      </c>
      <c r="S1435" s="78">
        <f t="shared" si="714"/>
        <v>0</v>
      </c>
      <c r="T1435" s="78">
        <f t="shared" si="715"/>
        <v>0</v>
      </c>
      <c r="U1435" s="78">
        <f t="shared" si="716"/>
        <v>0</v>
      </c>
      <c r="V1435" s="78">
        <f t="shared" si="717"/>
        <v>0</v>
      </c>
      <c r="W1435" s="78">
        <f t="shared" si="718"/>
        <v>0</v>
      </c>
      <c r="X1435" s="78">
        <f t="shared" si="719"/>
        <v>0</v>
      </c>
      <c r="Y1435" s="78">
        <f t="shared" si="720"/>
        <v>1</v>
      </c>
      <c r="Z1435" s="78">
        <f t="shared" si="721"/>
        <v>0</v>
      </c>
      <c r="AA1435" s="78">
        <f t="shared" si="722"/>
        <v>0</v>
      </c>
      <c r="AB1435" s="78">
        <f t="shared" si="723"/>
        <v>0</v>
      </c>
      <c r="AC1435" s="78">
        <f t="shared" si="724"/>
        <v>0</v>
      </c>
      <c r="AD1435" s="78">
        <f t="shared" si="725"/>
        <v>0</v>
      </c>
      <c r="AE1435" s="78">
        <f t="shared" si="726"/>
        <v>0</v>
      </c>
      <c r="AF1435" s="78">
        <f t="shared" si="727"/>
        <v>0</v>
      </c>
      <c r="AG1435" s="78">
        <f t="shared" si="710"/>
        <v>0</v>
      </c>
      <c r="AH1435" s="78">
        <f t="shared" si="728"/>
        <v>0</v>
      </c>
      <c r="AI1435" s="78">
        <f t="shared" si="729"/>
        <v>0</v>
      </c>
      <c r="AJ1435" s="78">
        <f t="shared" si="730"/>
        <v>0</v>
      </c>
      <c r="AK1435" s="78">
        <f t="shared" si="731"/>
        <v>0</v>
      </c>
      <c r="AL1435" s="78">
        <f t="shared" si="732"/>
        <v>0</v>
      </c>
      <c r="AM1435" s="78">
        <f t="shared" si="733"/>
        <v>0</v>
      </c>
      <c r="AN1435" s="78">
        <f t="shared" si="734"/>
        <v>0</v>
      </c>
      <c r="AO1435" s="78">
        <f t="shared" si="735"/>
        <v>0</v>
      </c>
      <c r="AP1435" s="78">
        <f t="shared" si="736"/>
        <v>0</v>
      </c>
      <c r="AQ1435" s="78">
        <f t="shared" si="737"/>
        <v>0</v>
      </c>
      <c r="AR1435" s="78">
        <f t="shared" si="738"/>
        <v>0</v>
      </c>
      <c r="AS1435" s="78">
        <f t="shared" si="739"/>
        <v>0</v>
      </c>
      <c r="AT1435" s="78">
        <f t="shared" si="740"/>
        <v>0</v>
      </c>
      <c r="AU1435" s="78">
        <f t="shared" si="741"/>
        <v>1</v>
      </c>
      <c r="AV1435" s="78">
        <f>IF(AND(M1435&gt;=35,M1435&lt;=39),1,0)</f>
        <v>0</v>
      </c>
      <c r="AW1435" s="78">
        <f>IF(AND(M1435&gt;=40,M1435&lt;=44),1,0)</f>
        <v>0</v>
      </c>
      <c r="AX1435" s="78">
        <f>IF(AND(M1435&gt;=45,M1435&lt;=49),1,0)</f>
        <v>0</v>
      </c>
      <c r="AY1435" s="78">
        <f>IF(AND(M1435&gt;=50,M1435&lt;=54),1,0)</f>
        <v>0</v>
      </c>
      <c r="AZ1435" s="78">
        <f>IF(AND(M1435&gt;=55,M1435&lt;=59),1,0)</f>
        <v>0</v>
      </c>
      <c r="BA1435" s="78">
        <f>IF(AND(M1435&gt;=60,M1435&lt;=64),1,0)</f>
        <v>0</v>
      </c>
      <c r="BB1435" s="78">
        <f>IF(AND(M1435&gt;=65,M1435&lt;=69),1,0)</f>
        <v>0</v>
      </c>
      <c r="BC1435" s="78">
        <f>IF(AND(M1435&gt;=70,M1435&lt;=74),1,0)</f>
        <v>0</v>
      </c>
      <c r="BD1435" s="78">
        <f>IF(AND(M1435&gt;=75,M1435&lt;=79),1,0)</f>
        <v>1</v>
      </c>
      <c r="BE1435" s="78">
        <f>IF(AND(M1435&gt;=80,M1435&lt;=84),1,0)</f>
        <v>0</v>
      </c>
      <c r="BF1435" s="78">
        <f>IF(AND(M1435&gt;=85,M1435&lt;=89),1,0)</f>
        <v>0</v>
      </c>
      <c r="BG1435" s="78">
        <f>IF(AND(M1435&gt;=90,M1435&lt;=94),1,0)</f>
        <v>0</v>
      </c>
      <c r="BH1435" s="78">
        <f>IF(AND(M1435&gt;=95,M1435&lt;=99),1,0)</f>
        <v>0</v>
      </c>
      <c r="BI1435" s="78">
        <f>IF(AND(M1435&gt;=100,M1435&lt;=105),1,0)</f>
        <v>0</v>
      </c>
      <c r="BJ1435" s="78">
        <f>IF(I1435&lt;$BK$2,1,0)</f>
        <v>1</v>
      </c>
      <c r="BK1435" s="78">
        <f>IF(I1435&gt;$BK$2,1,0)</f>
        <v>0</v>
      </c>
      <c r="BL1435" s="79">
        <f>IF(J1435=$BL$2,1,0)</f>
        <v>0</v>
      </c>
      <c r="BM1435" s="79">
        <f>IF(J1435=$BM457,1,0)</f>
        <v>0</v>
      </c>
      <c r="BN1435" s="79">
        <f>IF(J1435=$BN457,1,0)</f>
        <v>0</v>
      </c>
      <c r="BO1435" s="79">
        <f>IF(J1435=$BO457,1,0)</f>
        <v>0</v>
      </c>
      <c r="BP1435" s="79">
        <f>IF(J1435=$BP457,1,0)</f>
        <v>0</v>
      </c>
      <c r="BQ1435" s="79">
        <f>IF(J1435=$BQ$2,1,0)</f>
        <v>0</v>
      </c>
      <c r="BR1435" s="79">
        <f>IF(J1435=$BR$2,1,0)</f>
        <v>1</v>
      </c>
      <c r="BS1435" s="78">
        <f>IF(F1435=$BS$2,1,0)</f>
        <v>0</v>
      </c>
      <c r="BT1435" s="78">
        <f>IF(F1435=$BT$2,1,0)</f>
        <v>0</v>
      </c>
      <c r="BU1435" s="78">
        <f>IF(F1435=$BU$2,1,0)</f>
        <v>0</v>
      </c>
      <c r="BV1435" s="78">
        <f>IF(F1435=$BV$2,1,0)</f>
        <v>0</v>
      </c>
      <c r="BW1435" s="78">
        <f>IF(F1435=$BW$2,1,0)</f>
        <v>0</v>
      </c>
      <c r="BX1435" s="78">
        <f>IF(F1435=$BX$2,1,0)</f>
        <v>0</v>
      </c>
      <c r="BY1435" s="78">
        <f>IF(F1435=$BY$2,1,0)</f>
        <v>1</v>
      </c>
      <c r="BZ1435" s="78">
        <f>IF(F1435=$BZ$2,1,0)</f>
        <v>0</v>
      </c>
      <c r="CA1435" t="s">
        <v>2196</v>
      </c>
      <c r="CB1435" s="1">
        <v>0</v>
      </c>
      <c r="CC1435" s="1">
        <v>0</v>
      </c>
    </row>
    <row r="1436" spans="2:81" x14ac:dyDescent="0.3">
      <c r="B1436" s="1">
        <v>75</v>
      </c>
      <c r="C1436" t="s">
        <v>157</v>
      </c>
      <c r="D1436" t="s">
        <v>79</v>
      </c>
      <c r="E1436" s="1" t="s">
        <v>2378</v>
      </c>
      <c r="F1436" t="s">
        <v>53</v>
      </c>
      <c r="G1436">
        <v>17</v>
      </c>
      <c r="H1436" s="1">
        <v>2018</v>
      </c>
      <c r="I1436" s="36">
        <v>0.81597222222222221</v>
      </c>
      <c r="J1436" s="1" t="s">
        <v>6</v>
      </c>
      <c r="K1436" s="39">
        <v>8198</v>
      </c>
      <c r="L1436" t="s">
        <v>2401</v>
      </c>
      <c r="M1436" s="76">
        <v>76</v>
      </c>
      <c r="N1436" t="str">
        <f t="shared" si="711"/>
        <v>rainy</v>
      </c>
      <c r="O1436" s="78">
        <f t="shared" si="712"/>
        <v>0</v>
      </c>
      <c r="P1436" s="78">
        <v>0</v>
      </c>
      <c r="Q1436" s="78">
        <v>0</v>
      </c>
      <c r="R1436" s="78">
        <f t="shared" si="713"/>
        <v>0</v>
      </c>
      <c r="S1436" s="78">
        <f t="shared" si="714"/>
        <v>0</v>
      </c>
      <c r="T1436" s="78">
        <f t="shared" si="715"/>
        <v>0</v>
      </c>
      <c r="U1436" s="78">
        <f t="shared" si="716"/>
        <v>0</v>
      </c>
      <c r="V1436" s="78">
        <f t="shared" si="717"/>
        <v>0</v>
      </c>
      <c r="W1436" s="78">
        <f t="shared" si="718"/>
        <v>0</v>
      </c>
      <c r="X1436" s="78">
        <f t="shared" si="719"/>
        <v>0</v>
      </c>
      <c r="Y1436" s="78">
        <f t="shared" si="720"/>
        <v>0</v>
      </c>
      <c r="Z1436" s="78">
        <f t="shared" si="721"/>
        <v>0</v>
      </c>
      <c r="AA1436" s="78">
        <f t="shared" si="722"/>
        <v>0</v>
      </c>
      <c r="AB1436" s="78">
        <f t="shared" si="723"/>
        <v>0</v>
      </c>
      <c r="AC1436" s="78">
        <f t="shared" si="724"/>
        <v>0</v>
      </c>
      <c r="AD1436" s="78">
        <f t="shared" si="725"/>
        <v>0</v>
      </c>
      <c r="AE1436" s="78">
        <f t="shared" si="726"/>
        <v>0</v>
      </c>
      <c r="AF1436" s="78">
        <f t="shared" si="727"/>
        <v>0</v>
      </c>
      <c r="AG1436" s="78">
        <f t="shared" si="710"/>
        <v>0</v>
      </c>
      <c r="AH1436" s="78">
        <f t="shared" si="728"/>
        <v>0</v>
      </c>
      <c r="AI1436" s="78">
        <f t="shared" si="729"/>
        <v>0</v>
      </c>
      <c r="AJ1436" s="78">
        <f t="shared" si="730"/>
        <v>0</v>
      </c>
      <c r="AK1436" s="78">
        <f t="shared" si="731"/>
        <v>0</v>
      </c>
      <c r="AL1436" s="78">
        <f t="shared" si="732"/>
        <v>0</v>
      </c>
      <c r="AM1436" s="78">
        <f t="shared" si="733"/>
        <v>0</v>
      </c>
      <c r="AN1436" s="78">
        <f t="shared" si="734"/>
        <v>0</v>
      </c>
      <c r="AO1436" s="78">
        <f t="shared" si="735"/>
        <v>0</v>
      </c>
      <c r="AP1436" s="78">
        <f t="shared" si="736"/>
        <v>0</v>
      </c>
      <c r="AQ1436" s="78">
        <f t="shared" si="737"/>
        <v>0</v>
      </c>
      <c r="AR1436" s="78">
        <f t="shared" si="738"/>
        <v>0</v>
      </c>
      <c r="AS1436" s="78">
        <f t="shared" si="739"/>
        <v>1</v>
      </c>
      <c r="AT1436" s="78">
        <f t="shared" si="740"/>
        <v>0</v>
      </c>
      <c r="AU1436" s="78">
        <f t="shared" si="741"/>
        <v>1</v>
      </c>
      <c r="AV1436" s="78">
        <f>IF(AND(M1436&gt;=35,M1436&lt;=39),1,0)</f>
        <v>0</v>
      </c>
      <c r="AW1436" s="78">
        <f>IF(AND(M1436&gt;=40,M1436&lt;=44),1,0)</f>
        <v>0</v>
      </c>
      <c r="AX1436" s="78">
        <f>IF(AND(M1436&gt;=45,M1436&lt;=49),1,0)</f>
        <v>0</v>
      </c>
      <c r="AY1436" s="78">
        <f>IF(AND(M1436&gt;=50,M1436&lt;=54),1,0)</f>
        <v>0</v>
      </c>
      <c r="AZ1436" s="78">
        <f>IF(AND(M1436&gt;=55,M1436&lt;=59),1,0)</f>
        <v>0</v>
      </c>
      <c r="BA1436" s="78">
        <f>IF(AND(M1436&gt;=60,M1436&lt;=64),1,0)</f>
        <v>0</v>
      </c>
      <c r="BB1436" s="78">
        <f>IF(AND(M1436&gt;=65,M1436&lt;=69),1,0)</f>
        <v>0</v>
      </c>
      <c r="BC1436" s="78">
        <f>IF(AND(M1436&gt;=70,M1436&lt;=74),1,0)</f>
        <v>0</v>
      </c>
      <c r="BD1436" s="78">
        <f>IF(AND(M1436&gt;=75,M1436&lt;=79),1,0)</f>
        <v>1</v>
      </c>
      <c r="BE1436" s="78">
        <f>IF(AND(M1436&gt;=80,M1436&lt;=84),1,0)</f>
        <v>0</v>
      </c>
      <c r="BF1436" s="78">
        <f>IF(AND(M1436&gt;=85,M1436&lt;=89),1,0)</f>
        <v>0</v>
      </c>
      <c r="BG1436" s="78">
        <f>IF(AND(M1436&gt;=90,M1436&lt;=94),1,0)</f>
        <v>0</v>
      </c>
      <c r="BH1436" s="78">
        <f>IF(AND(M1436&gt;=95,M1436&lt;=99),1,0)</f>
        <v>0</v>
      </c>
      <c r="BI1436" s="78">
        <f>IF(AND(M1436&gt;=100,M1436&lt;=105),1,0)</f>
        <v>0</v>
      </c>
      <c r="BJ1436" s="78">
        <f>IF(I1436&lt;$BK$2,1,0)</f>
        <v>0</v>
      </c>
      <c r="BK1436" s="78">
        <f>IF(I1436&gt;$BK$2,1,0)</f>
        <v>1</v>
      </c>
      <c r="BL1436" s="79">
        <f>IF(J1436=$BL$2,1,0)</f>
        <v>1</v>
      </c>
      <c r="BM1436" s="79">
        <f>IF(J1436=$BM458,1,0)</f>
        <v>0</v>
      </c>
      <c r="BN1436" s="79">
        <f>IF(J1436=$BN458,1,0)</f>
        <v>0</v>
      </c>
      <c r="BO1436" s="79">
        <f>IF(J1436=$BO458,1,0)</f>
        <v>0</v>
      </c>
      <c r="BP1436" s="79">
        <f>IF(J1436=$BP458,1,0)</f>
        <v>0</v>
      </c>
      <c r="BQ1436" s="79">
        <f>IF(J1436=$BQ$2,1,0)</f>
        <v>0</v>
      </c>
      <c r="BR1436" s="79">
        <f>IF(J1436=$BR$2,1,0)</f>
        <v>0</v>
      </c>
      <c r="BS1436" s="78">
        <f>IF(F1436=$BS$2,1,0)</f>
        <v>0</v>
      </c>
      <c r="BT1436" s="78">
        <f>IF(F1436=$BT$2,1,0)</f>
        <v>0</v>
      </c>
      <c r="BU1436" s="78">
        <f>IF(F1436=$BU$2,1,0)</f>
        <v>0</v>
      </c>
      <c r="BV1436" s="78">
        <f>IF(F1436=$BV$2,1,0)</f>
        <v>0</v>
      </c>
      <c r="BW1436" s="78">
        <f>IF(F1436=$BW$2,1,0)</f>
        <v>0</v>
      </c>
      <c r="BX1436" s="78">
        <f>IF(F1436=$BX$2,1,0)</f>
        <v>0</v>
      </c>
      <c r="BY1436" s="78">
        <f>IF(F1436=$BY$2,1,0)</f>
        <v>1</v>
      </c>
      <c r="BZ1436" s="78">
        <f>IF(F1436=$BZ$2,1,0)</f>
        <v>0</v>
      </c>
      <c r="CA1436" t="s">
        <v>2445</v>
      </c>
      <c r="CB1436" s="1">
        <v>0</v>
      </c>
      <c r="CC1436" s="1">
        <v>0</v>
      </c>
    </row>
    <row r="1437" spans="2:81" x14ac:dyDescent="0.3">
      <c r="B1437" s="1">
        <v>76</v>
      </c>
      <c r="C1437" t="s">
        <v>157</v>
      </c>
      <c r="D1437" t="s">
        <v>79</v>
      </c>
      <c r="E1437" s="1" t="s">
        <v>2379</v>
      </c>
      <c r="F1437" t="s">
        <v>53</v>
      </c>
      <c r="G1437">
        <v>18</v>
      </c>
      <c r="H1437" s="1">
        <v>2018</v>
      </c>
      <c r="I1437" s="36">
        <v>0.79722222222222217</v>
      </c>
      <c r="J1437" s="1" t="s">
        <v>10</v>
      </c>
      <c r="K1437" s="39">
        <v>9096</v>
      </c>
      <c r="L1437" t="s">
        <v>1776</v>
      </c>
      <c r="M1437" s="76">
        <v>84</v>
      </c>
      <c r="N1437" t="str">
        <f t="shared" si="711"/>
        <v>clear</v>
      </c>
      <c r="O1437" s="78">
        <f t="shared" si="712"/>
        <v>0</v>
      </c>
      <c r="P1437" s="78">
        <v>0</v>
      </c>
      <c r="Q1437" s="78">
        <v>0</v>
      </c>
      <c r="R1437" s="78">
        <f t="shared" si="713"/>
        <v>0</v>
      </c>
      <c r="S1437" s="78">
        <f t="shared" si="714"/>
        <v>0</v>
      </c>
      <c r="T1437" s="78">
        <f t="shared" si="715"/>
        <v>0</v>
      </c>
      <c r="U1437" s="78">
        <f t="shared" si="716"/>
        <v>0</v>
      </c>
      <c r="V1437" s="78">
        <f t="shared" si="717"/>
        <v>0</v>
      </c>
      <c r="W1437" s="78">
        <f t="shared" si="718"/>
        <v>0</v>
      </c>
      <c r="X1437" s="78">
        <f t="shared" si="719"/>
        <v>0</v>
      </c>
      <c r="Y1437" s="78">
        <f t="shared" si="720"/>
        <v>0</v>
      </c>
      <c r="Z1437" s="78">
        <f t="shared" si="721"/>
        <v>0</v>
      </c>
      <c r="AA1437" s="78">
        <f t="shared" si="722"/>
        <v>0</v>
      </c>
      <c r="AB1437" s="78">
        <f t="shared" si="723"/>
        <v>0</v>
      </c>
      <c r="AC1437" s="78">
        <f t="shared" si="724"/>
        <v>0</v>
      </c>
      <c r="AD1437" s="78">
        <f t="shared" si="725"/>
        <v>0</v>
      </c>
      <c r="AE1437" s="78">
        <f t="shared" si="726"/>
        <v>0</v>
      </c>
      <c r="AF1437" s="78">
        <f t="shared" si="727"/>
        <v>0</v>
      </c>
      <c r="AG1437" s="78">
        <f t="shared" si="710"/>
        <v>0</v>
      </c>
      <c r="AH1437" s="78">
        <f t="shared" si="728"/>
        <v>0</v>
      </c>
      <c r="AI1437" s="78">
        <f t="shared" si="729"/>
        <v>0</v>
      </c>
      <c r="AJ1437" s="78">
        <f t="shared" si="730"/>
        <v>0</v>
      </c>
      <c r="AK1437" s="78">
        <f t="shared" si="731"/>
        <v>0</v>
      </c>
      <c r="AL1437" s="78">
        <f t="shared" si="732"/>
        <v>0</v>
      </c>
      <c r="AM1437" s="78">
        <f t="shared" si="733"/>
        <v>0</v>
      </c>
      <c r="AN1437" s="78">
        <f t="shared" si="734"/>
        <v>0</v>
      </c>
      <c r="AO1437" s="78">
        <f t="shared" si="735"/>
        <v>0</v>
      </c>
      <c r="AP1437" s="78">
        <f t="shared" si="736"/>
        <v>0</v>
      </c>
      <c r="AQ1437" s="78">
        <f t="shared" si="737"/>
        <v>0</v>
      </c>
      <c r="AR1437" s="78">
        <f t="shared" si="738"/>
        <v>0</v>
      </c>
      <c r="AS1437" s="78">
        <f t="shared" si="739"/>
        <v>1</v>
      </c>
      <c r="AT1437" s="78">
        <f t="shared" si="740"/>
        <v>0</v>
      </c>
      <c r="AU1437" s="78">
        <f t="shared" si="741"/>
        <v>1</v>
      </c>
      <c r="AV1437" s="78">
        <f>IF(AND(M1437&gt;=35,M1437&lt;=39),1,0)</f>
        <v>0</v>
      </c>
      <c r="AW1437" s="78">
        <f>IF(AND(M1437&gt;=40,M1437&lt;=44),1,0)</f>
        <v>0</v>
      </c>
      <c r="AX1437" s="78">
        <f>IF(AND(M1437&gt;=45,M1437&lt;=49),1,0)</f>
        <v>0</v>
      </c>
      <c r="AY1437" s="78">
        <f>IF(AND(M1437&gt;=50,M1437&lt;=54),1,0)</f>
        <v>0</v>
      </c>
      <c r="AZ1437" s="78">
        <f>IF(AND(M1437&gt;=55,M1437&lt;=59),1,0)</f>
        <v>0</v>
      </c>
      <c r="BA1437" s="78">
        <f>IF(AND(M1437&gt;=60,M1437&lt;=64),1,0)</f>
        <v>0</v>
      </c>
      <c r="BB1437" s="78">
        <f>IF(AND(M1437&gt;=65,M1437&lt;=69),1,0)</f>
        <v>0</v>
      </c>
      <c r="BC1437" s="78">
        <f>IF(AND(M1437&gt;=70,M1437&lt;=74),1,0)</f>
        <v>0</v>
      </c>
      <c r="BD1437" s="78">
        <f>IF(AND(M1437&gt;=75,M1437&lt;=79),1,0)</f>
        <v>0</v>
      </c>
      <c r="BE1437" s="78">
        <f>IF(AND(M1437&gt;=80,M1437&lt;=84),1,0)</f>
        <v>1</v>
      </c>
      <c r="BF1437" s="78">
        <f>IF(AND(M1437&gt;=85,M1437&lt;=89),1,0)</f>
        <v>0</v>
      </c>
      <c r="BG1437" s="78">
        <f>IF(AND(M1437&gt;=90,M1437&lt;=94),1,0)</f>
        <v>0</v>
      </c>
      <c r="BH1437" s="78">
        <f>IF(AND(M1437&gt;=95,M1437&lt;=99),1,0)</f>
        <v>0</v>
      </c>
      <c r="BI1437" s="78">
        <f>IF(AND(M1437&gt;=100,M1437&lt;=105),1,0)</f>
        <v>0</v>
      </c>
      <c r="BJ1437" s="78">
        <f>IF(I1437&lt;$BK$2,1,0)</f>
        <v>0</v>
      </c>
      <c r="BK1437" s="78">
        <f>IF(I1437&gt;$BK$2,1,0)</f>
        <v>1</v>
      </c>
      <c r="BL1437" s="79">
        <f>IF(J1437=$BL$2,1,0)</f>
        <v>0</v>
      </c>
      <c r="BM1437" s="79">
        <f>IF(J1437=$BM459,1,0)</f>
        <v>0</v>
      </c>
      <c r="BN1437" s="79">
        <f>IF(J1437=$BN459,1,0)</f>
        <v>0</v>
      </c>
      <c r="BO1437" s="79">
        <f>IF(J1437=$BO459,1,0)</f>
        <v>0</v>
      </c>
      <c r="BP1437" s="79">
        <f>IF(J1437=$BP459,1,0)</f>
        <v>0</v>
      </c>
      <c r="BQ1437" s="79">
        <f>IF(J1437=$BQ$2,1,0)</f>
        <v>0</v>
      </c>
      <c r="BR1437" s="79">
        <f>IF(J1437=$BR$2,1,0)</f>
        <v>0</v>
      </c>
      <c r="BS1437" s="78">
        <f>IF(F1437=$BS$2,1,0)</f>
        <v>0</v>
      </c>
      <c r="BT1437" s="78">
        <f>IF(F1437=$BT$2,1,0)</f>
        <v>0</v>
      </c>
      <c r="BU1437" s="78">
        <f>IF(F1437=$BU$2,1,0)</f>
        <v>0</v>
      </c>
      <c r="BV1437" s="78">
        <f>IF(F1437=$BV$2,1,0)</f>
        <v>0</v>
      </c>
      <c r="BW1437" s="78">
        <f>IF(F1437=$BW$2,1,0)</f>
        <v>0</v>
      </c>
      <c r="BX1437" s="78">
        <f>IF(F1437=$BX$2,1,0)</f>
        <v>0</v>
      </c>
      <c r="BY1437" s="78">
        <f>IF(F1437=$BY$2,1,0)</f>
        <v>1</v>
      </c>
      <c r="BZ1437" s="78">
        <f>IF(F1437=$BZ$2,1,0)</f>
        <v>0</v>
      </c>
      <c r="CA1437" t="s">
        <v>2446</v>
      </c>
      <c r="CB1437" s="1">
        <v>0</v>
      </c>
      <c r="CC1437" s="1">
        <v>0</v>
      </c>
    </row>
    <row r="1438" spans="2:81" x14ac:dyDescent="0.3">
      <c r="B1438" s="1">
        <v>77</v>
      </c>
      <c r="C1438" t="s">
        <v>157</v>
      </c>
      <c r="D1438" t="s">
        <v>79</v>
      </c>
      <c r="E1438" s="1" t="s">
        <v>2380</v>
      </c>
      <c r="F1438" t="s">
        <v>53</v>
      </c>
      <c r="G1438">
        <v>19</v>
      </c>
      <c r="H1438" s="1">
        <v>2018</v>
      </c>
      <c r="I1438" s="36">
        <v>0.79722222222222217</v>
      </c>
      <c r="J1438" s="1" t="s">
        <v>11</v>
      </c>
      <c r="K1438" s="39">
        <v>11337</v>
      </c>
      <c r="L1438" t="s">
        <v>1840</v>
      </c>
      <c r="M1438" s="76">
        <v>82</v>
      </c>
      <c r="N1438" t="str">
        <f t="shared" si="711"/>
        <v>clear</v>
      </c>
      <c r="O1438" s="78">
        <f t="shared" si="712"/>
        <v>0</v>
      </c>
      <c r="P1438" s="78">
        <v>0</v>
      </c>
      <c r="Q1438" s="78">
        <v>0</v>
      </c>
      <c r="R1438" s="78">
        <f t="shared" si="713"/>
        <v>0</v>
      </c>
      <c r="S1438" s="78">
        <f t="shared" si="714"/>
        <v>0</v>
      </c>
      <c r="T1438" s="78">
        <f t="shared" si="715"/>
        <v>0</v>
      </c>
      <c r="U1438" s="78">
        <f t="shared" si="716"/>
        <v>0</v>
      </c>
      <c r="V1438" s="78">
        <f t="shared" si="717"/>
        <v>0</v>
      </c>
      <c r="W1438" s="78">
        <f t="shared" si="718"/>
        <v>0</v>
      </c>
      <c r="X1438" s="78">
        <f t="shared" si="719"/>
        <v>0</v>
      </c>
      <c r="Y1438" s="78">
        <f t="shared" si="720"/>
        <v>0</v>
      </c>
      <c r="Z1438" s="78">
        <f t="shared" si="721"/>
        <v>0</v>
      </c>
      <c r="AA1438" s="78">
        <f t="shared" si="722"/>
        <v>0</v>
      </c>
      <c r="AB1438" s="78">
        <f t="shared" si="723"/>
        <v>0</v>
      </c>
      <c r="AC1438" s="78">
        <f t="shared" si="724"/>
        <v>0</v>
      </c>
      <c r="AD1438" s="78">
        <f t="shared" si="725"/>
        <v>0</v>
      </c>
      <c r="AE1438" s="78">
        <f t="shared" si="726"/>
        <v>0</v>
      </c>
      <c r="AF1438" s="78">
        <f t="shared" si="727"/>
        <v>0</v>
      </c>
      <c r="AG1438" s="78">
        <f t="shared" si="710"/>
        <v>0</v>
      </c>
      <c r="AH1438" s="78">
        <f t="shared" si="728"/>
        <v>0</v>
      </c>
      <c r="AI1438" s="78">
        <f t="shared" si="729"/>
        <v>0</v>
      </c>
      <c r="AJ1438" s="78">
        <f t="shared" si="730"/>
        <v>0</v>
      </c>
      <c r="AK1438" s="78">
        <f t="shared" si="731"/>
        <v>0</v>
      </c>
      <c r="AL1438" s="78">
        <f t="shared" si="732"/>
        <v>0</v>
      </c>
      <c r="AM1438" s="78">
        <f t="shared" si="733"/>
        <v>0</v>
      </c>
      <c r="AN1438" s="78">
        <f t="shared" si="734"/>
        <v>0</v>
      </c>
      <c r="AO1438" s="78">
        <f t="shared" si="735"/>
        <v>0</v>
      </c>
      <c r="AP1438" s="78">
        <f t="shared" si="736"/>
        <v>0</v>
      </c>
      <c r="AQ1438" s="78">
        <f t="shared" si="737"/>
        <v>0</v>
      </c>
      <c r="AR1438" s="78">
        <f t="shared" si="738"/>
        <v>0</v>
      </c>
      <c r="AS1438" s="78">
        <f t="shared" si="739"/>
        <v>1</v>
      </c>
      <c r="AT1438" s="78">
        <f t="shared" si="740"/>
        <v>0</v>
      </c>
      <c r="AU1438" s="78">
        <f t="shared" si="741"/>
        <v>1</v>
      </c>
      <c r="AV1438" s="78">
        <f>IF(AND(M1438&gt;=35,M1438&lt;=39),1,0)</f>
        <v>0</v>
      </c>
      <c r="AW1438" s="78">
        <f>IF(AND(M1438&gt;=40,M1438&lt;=44),1,0)</f>
        <v>0</v>
      </c>
      <c r="AX1438" s="78">
        <f>IF(AND(M1438&gt;=45,M1438&lt;=49),1,0)</f>
        <v>0</v>
      </c>
      <c r="AY1438" s="78">
        <f>IF(AND(M1438&gt;=50,M1438&lt;=54),1,0)</f>
        <v>0</v>
      </c>
      <c r="AZ1438" s="78">
        <f>IF(AND(M1438&gt;=55,M1438&lt;=59),1,0)</f>
        <v>0</v>
      </c>
      <c r="BA1438" s="78">
        <f>IF(AND(M1438&gt;=60,M1438&lt;=64),1,0)</f>
        <v>0</v>
      </c>
      <c r="BB1438" s="78">
        <f>IF(AND(M1438&gt;=65,M1438&lt;=69),1,0)</f>
        <v>0</v>
      </c>
      <c r="BC1438" s="78">
        <f>IF(AND(M1438&gt;=70,M1438&lt;=74),1,0)</f>
        <v>0</v>
      </c>
      <c r="BD1438" s="78">
        <f>IF(AND(M1438&gt;=75,M1438&lt;=79),1,0)</f>
        <v>0</v>
      </c>
      <c r="BE1438" s="78">
        <f>IF(AND(M1438&gt;=80,M1438&lt;=84),1,0)</f>
        <v>1</v>
      </c>
      <c r="BF1438" s="78">
        <f>IF(AND(M1438&gt;=85,M1438&lt;=89),1,0)</f>
        <v>0</v>
      </c>
      <c r="BG1438" s="78">
        <f>IF(AND(M1438&gt;=90,M1438&lt;=94),1,0)</f>
        <v>0</v>
      </c>
      <c r="BH1438" s="78">
        <f>IF(AND(M1438&gt;=95,M1438&lt;=99),1,0)</f>
        <v>0</v>
      </c>
      <c r="BI1438" s="78">
        <f>IF(AND(M1438&gt;=100,M1438&lt;=105),1,0)</f>
        <v>0</v>
      </c>
      <c r="BJ1438" s="78">
        <f>IF(I1438&lt;$BK$2,1,0)</f>
        <v>0</v>
      </c>
      <c r="BK1438" s="78">
        <f>IF(I1438&gt;$BK$2,1,0)</f>
        <v>1</v>
      </c>
      <c r="BL1438" s="79">
        <f>IF(J1438=$BL$2,1,0)</f>
        <v>0</v>
      </c>
      <c r="BM1438" s="79">
        <f>IF(J1438=$BM460,1,0)</f>
        <v>0</v>
      </c>
      <c r="BN1438" s="79">
        <f>IF(J1438=$BN460,1,0)</f>
        <v>0</v>
      </c>
      <c r="BO1438" s="79">
        <f>IF(J1438=$BO460,1,0)</f>
        <v>0</v>
      </c>
      <c r="BP1438" s="79">
        <f>IF(J1438=$BP460,1,0)</f>
        <v>0</v>
      </c>
      <c r="BQ1438" s="79">
        <f>IF(J1438=$BQ$2,1,0)</f>
        <v>0</v>
      </c>
      <c r="BR1438" s="79">
        <f>IF(J1438=$BR$2,1,0)</f>
        <v>0</v>
      </c>
      <c r="BS1438" s="78">
        <f>IF(F1438=$BS$2,1,0)</f>
        <v>0</v>
      </c>
      <c r="BT1438" s="78">
        <f>IF(F1438=$BT$2,1,0)</f>
        <v>0</v>
      </c>
      <c r="BU1438" s="78">
        <f>IF(F1438=$BU$2,1,0)</f>
        <v>0</v>
      </c>
      <c r="BV1438" s="78">
        <f>IF(F1438=$BV$2,1,0)</f>
        <v>0</v>
      </c>
      <c r="BW1438" s="78">
        <f>IF(F1438=$BW$2,1,0)</f>
        <v>0</v>
      </c>
      <c r="BX1438" s="78">
        <f>IF(F1438=$BX$2,1,0)</f>
        <v>0</v>
      </c>
      <c r="BY1438" s="78">
        <f>IF(F1438=$BY$2,1,0)</f>
        <v>1</v>
      </c>
      <c r="BZ1438" s="78">
        <f>IF(F1438=$BZ$2,1,0)</f>
        <v>0</v>
      </c>
      <c r="CA1438" t="s">
        <v>2447</v>
      </c>
      <c r="CB1438" s="1">
        <v>0</v>
      </c>
      <c r="CC1438" s="1">
        <v>0</v>
      </c>
    </row>
    <row r="1439" spans="2:81" x14ac:dyDescent="0.3">
      <c r="B1439" s="1">
        <v>78</v>
      </c>
      <c r="C1439" t="s">
        <v>176</v>
      </c>
      <c r="D1439" t="s">
        <v>68</v>
      </c>
      <c r="E1439" s="1" t="s">
        <v>2381</v>
      </c>
      <c r="F1439" t="s">
        <v>53</v>
      </c>
      <c r="G1439">
        <v>28</v>
      </c>
      <c r="H1439" s="1">
        <v>2018</v>
      </c>
      <c r="I1439" s="36">
        <v>0.79722222222222217</v>
      </c>
      <c r="J1439" s="1" t="s">
        <v>5</v>
      </c>
      <c r="K1439" s="39">
        <v>18434</v>
      </c>
      <c r="L1439" t="s">
        <v>1750</v>
      </c>
      <c r="M1439" s="76">
        <v>71</v>
      </c>
      <c r="N1439" t="str">
        <f t="shared" si="711"/>
        <v>ptcldy</v>
      </c>
      <c r="O1439" s="78">
        <f t="shared" si="712"/>
        <v>0</v>
      </c>
      <c r="P1439" s="78">
        <v>0</v>
      </c>
      <c r="Q1439" s="78">
        <v>0</v>
      </c>
      <c r="R1439" s="78">
        <f t="shared" si="713"/>
        <v>0</v>
      </c>
      <c r="S1439" s="78">
        <f t="shared" si="714"/>
        <v>0</v>
      </c>
      <c r="T1439" s="78">
        <f t="shared" si="715"/>
        <v>0</v>
      </c>
      <c r="U1439" s="78">
        <f t="shared" si="716"/>
        <v>0</v>
      </c>
      <c r="V1439" s="78">
        <f t="shared" si="717"/>
        <v>0</v>
      </c>
      <c r="W1439" s="78">
        <f t="shared" si="718"/>
        <v>0</v>
      </c>
      <c r="X1439" s="78">
        <f t="shared" si="719"/>
        <v>0</v>
      </c>
      <c r="Y1439" s="78">
        <f t="shared" si="720"/>
        <v>0</v>
      </c>
      <c r="Z1439" s="78">
        <f t="shared" si="721"/>
        <v>0</v>
      </c>
      <c r="AA1439" s="78">
        <f t="shared" si="722"/>
        <v>1</v>
      </c>
      <c r="AB1439" s="78">
        <f t="shared" si="723"/>
        <v>0</v>
      </c>
      <c r="AC1439" s="78">
        <f t="shared" si="724"/>
        <v>0</v>
      </c>
      <c r="AD1439" s="78">
        <f t="shared" si="725"/>
        <v>0</v>
      </c>
      <c r="AE1439" s="78">
        <f t="shared" si="726"/>
        <v>0</v>
      </c>
      <c r="AF1439" s="78">
        <f t="shared" si="727"/>
        <v>0</v>
      </c>
      <c r="AG1439" s="78">
        <f t="shared" si="710"/>
        <v>0</v>
      </c>
      <c r="AH1439" s="78">
        <f t="shared" si="728"/>
        <v>0</v>
      </c>
      <c r="AI1439" s="78">
        <f t="shared" si="729"/>
        <v>0</v>
      </c>
      <c r="AJ1439" s="78">
        <f t="shared" si="730"/>
        <v>0</v>
      </c>
      <c r="AK1439" s="78">
        <f t="shared" si="731"/>
        <v>0</v>
      </c>
      <c r="AL1439" s="78">
        <f t="shared" si="732"/>
        <v>0</v>
      </c>
      <c r="AM1439" s="78">
        <f t="shared" si="733"/>
        <v>0</v>
      </c>
      <c r="AN1439" s="78">
        <f t="shared" si="734"/>
        <v>0</v>
      </c>
      <c r="AO1439" s="78">
        <f t="shared" si="735"/>
        <v>0</v>
      </c>
      <c r="AP1439" s="78">
        <f t="shared" si="736"/>
        <v>0</v>
      </c>
      <c r="AQ1439" s="78">
        <f t="shared" si="737"/>
        <v>0</v>
      </c>
      <c r="AR1439" s="78">
        <f t="shared" si="738"/>
        <v>0</v>
      </c>
      <c r="AS1439" s="78">
        <f t="shared" si="739"/>
        <v>0</v>
      </c>
      <c r="AT1439" s="78">
        <f t="shared" si="740"/>
        <v>0</v>
      </c>
      <c r="AU1439" s="78">
        <f t="shared" si="741"/>
        <v>1</v>
      </c>
      <c r="AV1439" s="78">
        <f>IF(AND(M1439&gt;=35,M1439&lt;=39),1,0)</f>
        <v>0</v>
      </c>
      <c r="AW1439" s="78">
        <f>IF(AND(M1439&gt;=40,M1439&lt;=44),1,0)</f>
        <v>0</v>
      </c>
      <c r="AX1439" s="78">
        <f>IF(AND(M1439&gt;=45,M1439&lt;=49),1,0)</f>
        <v>0</v>
      </c>
      <c r="AY1439" s="78">
        <f>IF(AND(M1439&gt;=50,M1439&lt;=54),1,0)</f>
        <v>0</v>
      </c>
      <c r="AZ1439" s="78">
        <f>IF(AND(M1439&gt;=55,M1439&lt;=59),1,0)</f>
        <v>0</v>
      </c>
      <c r="BA1439" s="78">
        <f>IF(AND(M1439&gt;=60,M1439&lt;=64),1,0)</f>
        <v>0</v>
      </c>
      <c r="BB1439" s="78">
        <f>IF(AND(M1439&gt;=65,M1439&lt;=69),1,0)</f>
        <v>0</v>
      </c>
      <c r="BC1439" s="78">
        <f>IF(AND(M1439&gt;=70,M1439&lt;=74),1,0)</f>
        <v>1</v>
      </c>
      <c r="BD1439" s="78">
        <f>IF(AND(M1439&gt;=75,M1439&lt;=79),1,0)</f>
        <v>0</v>
      </c>
      <c r="BE1439" s="78">
        <f>IF(AND(M1439&gt;=80,M1439&lt;=84),1,0)</f>
        <v>0</v>
      </c>
      <c r="BF1439" s="78">
        <f>IF(AND(M1439&gt;=85,M1439&lt;=89),1,0)</f>
        <v>0</v>
      </c>
      <c r="BG1439" s="78">
        <f>IF(AND(M1439&gt;=90,M1439&lt;=94),1,0)</f>
        <v>0</v>
      </c>
      <c r="BH1439" s="78">
        <f>IF(AND(M1439&gt;=95,M1439&lt;=99),1,0)</f>
        <v>0</v>
      </c>
      <c r="BI1439" s="78">
        <f>IF(AND(M1439&gt;=100,M1439&lt;=105),1,0)</f>
        <v>0</v>
      </c>
      <c r="BJ1439" s="78">
        <f>IF(I1439&lt;$BK$2,1,0)</f>
        <v>0</v>
      </c>
      <c r="BK1439" s="78">
        <f>IF(I1439&gt;$BK$2,1,0)</f>
        <v>1</v>
      </c>
      <c r="BL1439" s="79">
        <f>IF(J1439=$BL$2,1,0)</f>
        <v>0</v>
      </c>
      <c r="BM1439" s="79">
        <f>IF(J1439=$BM461,1,0)</f>
        <v>0</v>
      </c>
      <c r="BN1439" s="79">
        <f>IF(J1439=$BN461,1,0)</f>
        <v>0</v>
      </c>
      <c r="BO1439" s="79">
        <f>IF(J1439=$BO461,1,0)</f>
        <v>0</v>
      </c>
      <c r="BP1439" s="79">
        <f>IF(J1439=$BP461,1,0)</f>
        <v>0</v>
      </c>
      <c r="BQ1439" s="79">
        <f>IF(J1439=$BQ$2,1,0)</f>
        <v>0</v>
      </c>
      <c r="BR1439" s="79">
        <f>IF(J1439=$BR$2,1,0)</f>
        <v>0</v>
      </c>
      <c r="BS1439" s="78">
        <f>IF(F1439=$BS$2,1,0)</f>
        <v>0</v>
      </c>
      <c r="BT1439" s="78">
        <f>IF(F1439=$BT$2,1,0)</f>
        <v>0</v>
      </c>
      <c r="BU1439" s="78">
        <f>IF(F1439=$BU$2,1,0)</f>
        <v>0</v>
      </c>
      <c r="BV1439" s="78">
        <f>IF(F1439=$BV$2,1,0)</f>
        <v>0</v>
      </c>
      <c r="BW1439" s="78">
        <f>IF(F1439=$BW$2,1,0)</f>
        <v>0</v>
      </c>
      <c r="BX1439" s="78">
        <f>IF(F1439=$BX$2,1,0)</f>
        <v>0</v>
      </c>
      <c r="BY1439" s="78">
        <f>IF(F1439=$BY$2,1,0)</f>
        <v>1</v>
      </c>
      <c r="BZ1439" s="78">
        <f>IF(F1439=$BZ$2,1,0)</f>
        <v>0</v>
      </c>
      <c r="CA1439" t="s">
        <v>2448</v>
      </c>
      <c r="CB1439" s="1">
        <v>0</v>
      </c>
      <c r="CC1439" s="1">
        <v>0</v>
      </c>
    </row>
    <row r="1440" spans="2:81" x14ac:dyDescent="0.3">
      <c r="B1440" s="1" t="s">
        <v>2356</v>
      </c>
      <c r="C1440" t="s">
        <v>176</v>
      </c>
      <c r="D1440" t="s">
        <v>68</v>
      </c>
      <c r="E1440" s="1" t="s">
        <v>2382</v>
      </c>
      <c r="F1440" t="s">
        <v>53</v>
      </c>
      <c r="G1440">
        <v>29</v>
      </c>
      <c r="H1440" s="1">
        <v>2018</v>
      </c>
      <c r="I1440" s="36">
        <v>0.81805555555555554</v>
      </c>
      <c r="J1440" s="1" t="s">
        <v>7</v>
      </c>
      <c r="K1440" s="39">
        <v>26020</v>
      </c>
      <c r="L1440" t="s">
        <v>1764</v>
      </c>
      <c r="M1440" s="76">
        <v>74</v>
      </c>
      <c r="N1440" t="str">
        <f t="shared" si="711"/>
        <v>ptcldy</v>
      </c>
      <c r="O1440" s="78">
        <f t="shared" si="712"/>
        <v>0</v>
      </c>
      <c r="P1440" s="78">
        <v>0</v>
      </c>
      <c r="Q1440" s="78">
        <v>0</v>
      </c>
      <c r="R1440" s="78">
        <f t="shared" si="713"/>
        <v>0</v>
      </c>
      <c r="S1440" s="78">
        <f t="shared" si="714"/>
        <v>0</v>
      </c>
      <c r="T1440" s="78">
        <f t="shared" si="715"/>
        <v>0</v>
      </c>
      <c r="U1440" s="78">
        <f t="shared" si="716"/>
        <v>0</v>
      </c>
      <c r="V1440" s="78">
        <f t="shared" si="717"/>
        <v>0</v>
      </c>
      <c r="W1440" s="78">
        <f t="shared" si="718"/>
        <v>0</v>
      </c>
      <c r="X1440" s="78">
        <f t="shared" si="719"/>
        <v>0</v>
      </c>
      <c r="Y1440" s="78">
        <f t="shared" si="720"/>
        <v>0</v>
      </c>
      <c r="Z1440" s="78">
        <f t="shared" si="721"/>
        <v>0</v>
      </c>
      <c r="AA1440" s="78">
        <f t="shared" si="722"/>
        <v>1</v>
      </c>
      <c r="AB1440" s="78">
        <f t="shared" si="723"/>
        <v>0</v>
      </c>
      <c r="AC1440" s="78">
        <f t="shared" si="724"/>
        <v>0</v>
      </c>
      <c r="AD1440" s="78">
        <f t="shared" si="725"/>
        <v>0</v>
      </c>
      <c r="AE1440" s="78">
        <f t="shared" si="726"/>
        <v>0</v>
      </c>
      <c r="AF1440" s="78">
        <f t="shared" si="727"/>
        <v>0</v>
      </c>
      <c r="AG1440" s="78">
        <f t="shared" si="710"/>
        <v>0</v>
      </c>
      <c r="AH1440" s="78">
        <f t="shared" si="728"/>
        <v>0</v>
      </c>
      <c r="AI1440" s="78">
        <f t="shared" si="729"/>
        <v>0</v>
      </c>
      <c r="AJ1440" s="78">
        <f t="shared" si="730"/>
        <v>0</v>
      </c>
      <c r="AK1440" s="78">
        <f t="shared" si="731"/>
        <v>0</v>
      </c>
      <c r="AL1440" s="78">
        <f t="shared" si="732"/>
        <v>0</v>
      </c>
      <c r="AM1440" s="78">
        <f t="shared" si="733"/>
        <v>0</v>
      </c>
      <c r="AN1440" s="78">
        <f t="shared" si="734"/>
        <v>0</v>
      </c>
      <c r="AO1440" s="78">
        <f t="shared" si="735"/>
        <v>0</v>
      </c>
      <c r="AP1440" s="78">
        <f t="shared" si="736"/>
        <v>0</v>
      </c>
      <c r="AQ1440" s="78">
        <f t="shared" si="737"/>
        <v>0</v>
      </c>
      <c r="AR1440" s="78">
        <f t="shared" si="738"/>
        <v>0</v>
      </c>
      <c r="AS1440" s="78">
        <f t="shared" si="739"/>
        <v>0</v>
      </c>
      <c r="AT1440" s="78">
        <f t="shared" si="740"/>
        <v>0</v>
      </c>
      <c r="AU1440" s="78">
        <f t="shared" si="741"/>
        <v>1</v>
      </c>
      <c r="AV1440" s="78">
        <f>IF(AND(M1440&gt;=35,M1440&lt;=39),1,0)</f>
        <v>0</v>
      </c>
      <c r="AW1440" s="78">
        <f>IF(AND(M1440&gt;=40,M1440&lt;=44),1,0)</f>
        <v>0</v>
      </c>
      <c r="AX1440" s="78">
        <f>IF(AND(M1440&gt;=45,M1440&lt;=49),1,0)</f>
        <v>0</v>
      </c>
      <c r="AY1440" s="78">
        <f>IF(AND(M1440&gt;=50,M1440&lt;=54),1,0)</f>
        <v>0</v>
      </c>
      <c r="AZ1440" s="78">
        <f>IF(AND(M1440&gt;=55,M1440&lt;=59),1,0)</f>
        <v>0</v>
      </c>
      <c r="BA1440" s="78">
        <f>IF(AND(M1440&gt;=60,M1440&lt;=64),1,0)</f>
        <v>0</v>
      </c>
      <c r="BB1440" s="78">
        <f>IF(AND(M1440&gt;=65,M1440&lt;=69),1,0)</f>
        <v>0</v>
      </c>
      <c r="BC1440" s="78">
        <f>IF(AND(M1440&gt;=70,M1440&lt;=74),1,0)</f>
        <v>1</v>
      </c>
      <c r="BD1440" s="78">
        <f>IF(AND(M1440&gt;=75,M1440&lt;=79),1,0)</f>
        <v>0</v>
      </c>
      <c r="BE1440" s="78">
        <f>IF(AND(M1440&gt;=80,M1440&lt;=84),1,0)</f>
        <v>0</v>
      </c>
      <c r="BF1440" s="78">
        <f>IF(AND(M1440&gt;=85,M1440&lt;=89),1,0)</f>
        <v>0</v>
      </c>
      <c r="BG1440" s="78">
        <f>IF(AND(M1440&gt;=90,M1440&lt;=94),1,0)</f>
        <v>0</v>
      </c>
      <c r="BH1440" s="78">
        <f>IF(AND(M1440&gt;=95,M1440&lt;=99),1,0)</f>
        <v>0</v>
      </c>
      <c r="BI1440" s="78">
        <f>IF(AND(M1440&gt;=100,M1440&lt;=105),1,0)</f>
        <v>0</v>
      </c>
      <c r="BJ1440" s="78">
        <f>IF(I1440&lt;$BK$2,1,0)</f>
        <v>0</v>
      </c>
      <c r="BK1440" s="78">
        <f>IF(I1440&gt;$BK$2,1,0)</f>
        <v>1</v>
      </c>
      <c r="BL1440" s="79">
        <f>IF(J1440=$BL$2,1,0)</f>
        <v>0</v>
      </c>
      <c r="BM1440" s="79">
        <f>IF(J1440=$BM462,1,0)</f>
        <v>0</v>
      </c>
      <c r="BN1440" s="79">
        <f>IF(J1440=$BN462,1,0)</f>
        <v>0</v>
      </c>
      <c r="BO1440" s="79">
        <f>IF(J1440=$BO462,1,0)</f>
        <v>0</v>
      </c>
      <c r="BP1440" s="79">
        <f>IF(J1440=$BP462,1,0)</f>
        <v>0</v>
      </c>
      <c r="BQ1440" s="79">
        <f>IF(J1440=$BQ$2,1,0)</f>
        <v>1</v>
      </c>
      <c r="BR1440" s="79">
        <f>IF(J1440=$BR$2,1,0)</f>
        <v>0</v>
      </c>
      <c r="BS1440" s="78">
        <f>IF(F1440=$BS$2,1,0)</f>
        <v>0</v>
      </c>
      <c r="BT1440" s="78">
        <f>IF(F1440=$BT$2,1,0)</f>
        <v>0</v>
      </c>
      <c r="BU1440" s="78">
        <f>IF(F1440=$BU$2,1,0)</f>
        <v>0</v>
      </c>
      <c r="BV1440" s="78">
        <f>IF(F1440=$BV$2,1,0)</f>
        <v>0</v>
      </c>
      <c r="BW1440" s="78">
        <f>IF(F1440=$BW$2,1,0)</f>
        <v>0</v>
      </c>
      <c r="BX1440" s="78">
        <f>IF(F1440=$BX$2,1,0)</f>
        <v>0</v>
      </c>
      <c r="BY1440" s="78">
        <f>IF(F1440=$BY$2,1,0)</f>
        <v>1</v>
      </c>
      <c r="BZ1440" s="78">
        <f>IF(F1440=$BZ$2,1,0)</f>
        <v>0</v>
      </c>
      <c r="CA1440" t="s">
        <v>2449</v>
      </c>
      <c r="CB1440" s="1">
        <v>0</v>
      </c>
      <c r="CC1440" s="1">
        <v>0</v>
      </c>
    </row>
    <row r="1441" spans="2:82" x14ac:dyDescent="0.3">
      <c r="B1441" s="1">
        <v>81</v>
      </c>
      <c r="C1441" t="s">
        <v>176</v>
      </c>
      <c r="D1441" t="s">
        <v>68</v>
      </c>
      <c r="E1441" s="1" t="s">
        <v>2383</v>
      </c>
      <c r="F1441" t="s">
        <v>53</v>
      </c>
      <c r="G1441">
        <v>30</v>
      </c>
      <c r="H1441" s="1">
        <v>2018</v>
      </c>
      <c r="I1441" s="36">
        <v>0.63124999999999998</v>
      </c>
      <c r="J1441" s="1" t="s">
        <v>8</v>
      </c>
      <c r="K1441" s="39">
        <v>24916</v>
      </c>
      <c r="L1441" t="s">
        <v>1742</v>
      </c>
      <c r="M1441" s="76">
        <v>77</v>
      </c>
      <c r="N1441" t="str">
        <f t="shared" si="711"/>
        <v>sunny</v>
      </c>
      <c r="O1441" s="78">
        <f t="shared" si="712"/>
        <v>0</v>
      </c>
      <c r="P1441" s="78">
        <v>0</v>
      </c>
      <c r="Q1441" s="78">
        <v>0</v>
      </c>
      <c r="R1441" s="78">
        <f t="shared" si="713"/>
        <v>0</v>
      </c>
      <c r="S1441" s="78">
        <f t="shared" si="714"/>
        <v>0</v>
      </c>
      <c r="T1441" s="78">
        <f t="shared" si="715"/>
        <v>0</v>
      </c>
      <c r="U1441" s="78">
        <f t="shared" si="716"/>
        <v>0</v>
      </c>
      <c r="V1441" s="78">
        <f t="shared" si="717"/>
        <v>0</v>
      </c>
      <c r="W1441" s="78">
        <f t="shared" si="718"/>
        <v>0</v>
      </c>
      <c r="X1441" s="78">
        <f t="shared" si="719"/>
        <v>0</v>
      </c>
      <c r="Y1441" s="78">
        <f t="shared" si="720"/>
        <v>0</v>
      </c>
      <c r="Z1441" s="78">
        <f t="shared" si="721"/>
        <v>0</v>
      </c>
      <c r="AA1441" s="78">
        <f t="shared" si="722"/>
        <v>1</v>
      </c>
      <c r="AB1441" s="78">
        <f t="shared" si="723"/>
        <v>0</v>
      </c>
      <c r="AC1441" s="78">
        <f t="shared" si="724"/>
        <v>0</v>
      </c>
      <c r="AD1441" s="78">
        <f t="shared" si="725"/>
        <v>0</v>
      </c>
      <c r="AE1441" s="78">
        <f t="shared" si="726"/>
        <v>0</v>
      </c>
      <c r="AF1441" s="78">
        <f t="shared" si="727"/>
        <v>0</v>
      </c>
      <c r="AG1441" s="78">
        <f t="shared" si="710"/>
        <v>0</v>
      </c>
      <c r="AH1441" s="78">
        <f t="shared" si="728"/>
        <v>0</v>
      </c>
      <c r="AI1441" s="78">
        <f t="shared" si="729"/>
        <v>0</v>
      </c>
      <c r="AJ1441" s="78">
        <f t="shared" si="730"/>
        <v>0</v>
      </c>
      <c r="AK1441" s="78">
        <f t="shared" si="731"/>
        <v>0</v>
      </c>
      <c r="AL1441" s="78">
        <f t="shared" si="732"/>
        <v>0</v>
      </c>
      <c r="AM1441" s="78">
        <f t="shared" si="733"/>
        <v>0</v>
      </c>
      <c r="AN1441" s="78">
        <f t="shared" si="734"/>
        <v>0</v>
      </c>
      <c r="AO1441" s="78">
        <f t="shared" si="735"/>
        <v>0</v>
      </c>
      <c r="AP1441" s="78">
        <f t="shared" si="736"/>
        <v>0</v>
      </c>
      <c r="AQ1441" s="78">
        <f t="shared" si="737"/>
        <v>0</v>
      </c>
      <c r="AR1441" s="78">
        <f t="shared" si="738"/>
        <v>0</v>
      </c>
      <c r="AS1441" s="78">
        <f t="shared" si="739"/>
        <v>0</v>
      </c>
      <c r="AT1441" s="78">
        <f t="shared" si="740"/>
        <v>0</v>
      </c>
      <c r="AU1441" s="78">
        <f t="shared" si="741"/>
        <v>1</v>
      </c>
      <c r="AV1441" s="78">
        <f>IF(AND(M1441&gt;=35,M1441&lt;=39),1,0)</f>
        <v>0</v>
      </c>
      <c r="AW1441" s="78">
        <f>IF(AND(M1441&gt;=40,M1441&lt;=44),1,0)</f>
        <v>0</v>
      </c>
      <c r="AX1441" s="78">
        <f>IF(AND(M1441&gt;=45,M1441&lt;=49),1,0)</f>
        <v>0</v>
      </c>
      <c r="AY1441" s="78">
        <f>IF(AND(M1441&gt;=50,M1441&lt;=54),1,0)</f>
        <v>0</v>
      </c>
      <c r="AZ1441" s="78">
        <f>IF(AND(M1441&gt;=55,M1441&lt;=59),1,0)</f>
        <v>0</v>
      </c>
      <c r="BA1441" s="78">
        <f>IF(AND(M1441&gt;=60,M1441&lt;=64),1,0)</f>
        <v>0</v>
      </c>
      <c r="BB1441" s="78">
        <f>IF(AND(M1441&gt;=65,M1441&lt;=69),1,0)</f>
        <v>0</v>
      </c>
      <c r="BC1441" s="78">
        <f>IF(AND(M1441&gt;=70,M1441&lt;=74),1,0)</f>
        <v>0</v>
      </c>
      <c r="BD1441" s="78">
        <f>IF(AND(M1441&gt;=75,M1441&lt;=79),1,0)</f>
        <v>1</v>
      </c>
      <c r="BE1441" s="78">
        <f>IF(AND(M1441&gt;=80,M1441&lt;=84),1,0)</f>
        <v>0</v>
      </c>
      <c r="BF1441" s="78">
        <f>IF(AND(M1441&gt;=85,M1441&lt;=89),1,0)</f>
        <v>0</v>
      </c>
      <c r="BG1441" s="78">
        <f>IF(AND(M1441&gt;=90,M1441&lt;=94),1,0)</f>
        <v>0</v>
      </c>
      <c r="BH1441" s="78">
        <f>IF(AND(M1441&gt;=95,M1441&lt;=99),1,0)</f>
        <v>0</v>
      </c>
      <c r="BI1441" s="78">
        <f>IF(AND(M1441&gt;=100,M1441&lt;=105),1,0)</f>
        <v>0</v>
      </c>
      <c r="BJ1441" s="78">
        <f>IF(I1441&lt;$BK$2,1,0)</f>
        <v>1</v>
      </c>
      <c r="BK1441" s="78">
        <f>IF(I1441&gt;$BK$2,1,0)</f>
        <v>0</v>
      </c>
      <c r="BL1441" s="79">
        <f>IF(J1441=$BL$2,1,0)</f>
        <v>0</v>
      </c>
      <c r="BM1441" s="79">
        <f>IF(J1441=$BM463,1,0)</f>
        <v>0</v>
      </c>
      <c r="BN1441" s="79">
        <f>IF(J1441=$BN463,1,0)</f>
        <v>0</v>
      </c>
      <c r="BO1441" s="79">
        <f>IF(J1441=$BO463,1,0)</f>
        <v>0</v>
      </c>
      <c r="BP1441" s="79">
        <f>IF(J1441=$BP463,1,0)</f>
        <v>0</v>
      </c>
      <c r="BQ1441" s="79">
        <f>IF(J1441=$BQ$2,1,0)</f>
        <v>0</v>
      </c>
      <c r="BR1441" s="79">
        <f>IF(J1441=$BR$2,1,0)</f>
        <v>1</v>
      </c>
      <c r="BS1441" s="78">
        <f>IF(F1441=$BS$2,1,0)</f>
        <v>0</v>
      </c>
      <c r="BT1441" s="78">
        <f>IF(F1441=$BT$2,1,0)</f>
        <v>0</v>
      </c>
      <c r="BU1441" s="78">
        <f>IF(F1441=$BU$2,1,0)</f>
        <v>0</v>
      </c>
      <c r="BV1441" s="78">
        <f>IF(F1441=$BV$2,1,0)</f>
        <v>0</v>
      </c>
      <c r="BW1441" s="78">
        <f>IF(F1441=$BW$2,1,0)</f>
        <v>0</v>
      </c>
      <c r="BX1441" s="78">
        <f>IF(F1441=$BX$2,1,0)</f>
        <v>0</v>
      </c>
      <c r="BY1441" s="78">
        <f>IF(F1441=$BY$2,1,0)</f>
        <v>1</v>
      </c>
      <c r="BZ1441" s="78">
        <f>IF(F1441=$BZ$2,1,0)</f>
        <v>0</v>
      </c>
      <c r="CA1441" t="s">
        <v>2450</v>
      </c>
      <c r="CB1441" s="1">
        <v>0</v>
      </c>
      <c r="CC1441" s="1">
        <v>0</v>
      </c>
    </row>
    <row r="1442" spans="2:82" x14ac:dyDescent="0.3">
      <c r="B1442" s="1">
        <v>1</v>
      </c>
      <c r="C1442" t="s">
        <v>162</v>
      </c>
      <c r="D1442" t="s">
        <v>75</v>
      </c>
      <c r="E1442" s="31" t="s">
        <v>2460</v>
      </c>
      <c r="F1442" t="s">
        <v>16</v>
      </c>
      <c r="G1442" s="62" t="s">
        <v>2506</v>
      </c>
      <c r="H1442" s="1">
        <v>2019</v>
      </c>
      <c r="I1442" s="64">
        <v>0.62847222222222221</v>
      </c>
      <c r="J1442" s="1" t="s">
        <v>9</v>
      </c>
      <c r="K1442" s="39">
        <v>44182</v>
      </c>
      <c r="L1442" t="s">
        <v>1788</v>
      </c>
      <c r="M1442" s="76">
        <v>66</v>
      </c>
      <c r="N1442" t="str">
        <f t="shared" si="711"/>
        <v>ptcldy</v>
      </c>
      <c r="O1442" s="78">
        <f t="shared" si="712"/>
        <v>1</v>
      </c>
      <c r="P1442" s="78">
        <v>0</v>
      </c>
      <c r="Q1442" s="79">
        <v>0</v>
      </c>
      <c r="R1442" s="78">
        <f t="shared" si="713"/>
        <v>0</v>
      </c>
      <c r="S1442" s="78">
        <f t="shared" si="714"/>
        <v>0</v>
      </c>
      <c r="T1442" s="78">
        <f t="shared" si="715"/>
        <v>0</v>
      </c>
      <c r="U1442" s="78">
        <f t="shared" si="716"/>
        <v>0</v>
      </c>
      <c r="V1442" s="78">
        <f t="shared" si="717"/>
        <v>0</v>
      </c>
      <c r="W1442" s="78">
        <f t="shared" si="718"/>
        <v>0</v>
      </c>
      <c r="X1442" s="78">
        <f t="shared" si="719"/>
        <v>0</v>
      </c>
      <c r="Y1442" s="78">
        <f t="shared" si="720"/>
        <v>0</v>
      </c>
      <c r="Z1442" s="78">
        <f t="shared" si="721"/>
        <v>0</v>
      </c>
      <c r="AA1442" s="78">
        <f t="shared" si="722"/>
        <v>0</v>
      </c>
      <c r="AB1442" s="78">
        <f t="shared" si="723"/>
        <v>0</v>
      </c>
      <c r="AC1442" s="78">
        <f t="shared" si="724"/>
        <v>0</v>
      </c>
      <c r="AD1442" s="78">
        <f t="shared" si="725"/>
        <v>0</v>
      </c>
      <c r="AE1442" s="78">
        <f t="shared" si="726"/>
        <v>0</v>
      </c>
      <c r="AF1442" s="78">
        <f t="shared" si="727"/>
        <v>0</v>
      </c>
      <c r="AG1442" s="78">
        <f t="shared" si="710"/>
        <v>0</v>
      </c>
      <c r="AH1442" s="78">
        <f t="shared" si="728"/>
        <v>0</v>
      </c>
      <c r="AI1442" s="78">
        <f t="shared" si="729"/>
        <v>1</v>
      </c>
      <c r="AJ1442" s="78">
        <f t="shared" si="730"/>
        <v>0</v>
      </c>
      <c r="AK1442" s="78">
        <f t="shared" si="731"/>
        <v>0</v>
      </c>
      <c r="AL1442" s="78">
        <f t="shared" si="732"/>
        <v>0</v>
      </c>
      <c r="AM1442" s="78">
        <f t="shared" si="733"/>
        <v>0</v>
      </c>
      <c r="AN1442" s="78">
        <f t="shared" si="734"/>
        <v>0</v>
      </c>
      <c r="AO1442" s="78">
        <f t="shared" si="735"/>
        <v>0</v>
      </c>
      <c r="AP1442" s="78">
        <f t="shared" si="736"/>
        <v>0</v>
      </c>
      <c r="AQ1442" s="78">
        <f t="shared" si="737"/>
        <v>0</v>
      </c>
      <c r="AR1442" s="78">
        <f t="shared" si="738"/>
        <v>0</v>
      </c>
      <c r="AS1442" s="78">
        <f t="shared" si="739"/>
        <v>0</v>
      </c>
      <c r="AT1442" s="78">
        <f t="shared" si="740"/>
        <v>0</v>
      </c>
      <c r="AU1442" s="78">
        <f t="shared" si="741"/>
        <v>1</v>
      </c>
      <c r="AV1442" s="78">
        <f>IF(AND(M1442&gt;=35,M1442&lt;=39),1,0)</f>
        <v>0</v>
      </c>
      <c r="AW1442" s="78">
        <f>IF(AND(M1442&gt;=40,M1442&lt;=44),1,0)</f>
        <v>0</v>
      </c>
      <c r="AX1442" s="78">
        <f>IF(AND(M1442&gt;=45,M1442&lt;=49),1,0)</f>
        <v>0</v>
      </c>
      <c r="AY1442" s="78">
        <f>IF(AND(M1442&gt;=50,M1442&lt;=54),1,0)</f>
        <v>0</v>
      </c>
      <c r="AZ1442" s="78">
        <f>IF(AND(M1442&gt;=55,M1442&lt;=59),1,0)</f>
        <v>0</v>
      </c>
      <c r="BA1442" s="78">
        <f>IF(AND(M1442&gt;=60,M1442&lt;=64),1,0)</f>
        <v>0</v>
      </c>
      <c r="BB1442" s="78">
        <f>IF(AND(M1442&gt;=65,M1442&lt;=69),1,0)</f>
        <v>1</v>
      </c>
      <c r="BC1442" s="78">
        <f>IF(AND(M1442&gt;=70,M1442&lt;=74),1,0)</f>
        <v>0</v>
      </c>
      <c r="BD1442" s="78">
        <f>IF(AND(M1442&gt;=75,M1442&lt;=79),1,0)</f>
        <v>0</v>
      </c>
      <c r="BE1442" s="78">
        <f>IF(AND(M1442&gt;=80,M1442&lt;=84),1,0)</f>
        <v>0</v>
      </c>
      <c r="BF1442" s="78">
        <f>IF(AND(M1442&gt;=85,M1442&lt;=89),1,0)</f>
        <v>0</v>
      </c>
      <c r="BG1442" s="78">
        <f>IF(AND(M1442&gt;=90,M1442&lt;=94),1,0)</f>
        <v>0</v>
      </c>
      <c r="BH1442" s="78">
        <f>IF(AND(M1442&gt;=95,M1442&lt;=99),1,0)</f>
        <v>0</v>
      </c>
      <c r="BI1442" s="78">
        <f>IF(AND(M1442&gt;=100,M1442&lt;=105),1,0)</f>
        <v>0</v>
      </c>
      <c r="BJ1442" s="78">
        <f>IF(I1442&lt;$BK$2,1,0)</f>
        <v>1</v>
      </c>
      <c r="BK1442" s="78">
        <f>IF(I1442&gt;$BK$2,1,0)</f>
        <v>0</v>
      </c>
      <c r="BL1442" s="79">
        <f>IF(J1442=$BL$2,1,0)</f>
        <v>0</v>
      </c>
      <c r="BM1442" s="79">
        <f>IF(J1442=$BM464,1,0)</f>
        <v>0</v>
      </c>
      <c r="BN1442" s="79">
        <f>IF(J1442=$BN464,1,0)</f>
        <v>0</v>
      </c>
      <c r="BO1442" s="79">
        <f>IF(J1442=$BO464,1,0)</f>
        <v>0</v>
      </c>
      <c r="BP1442" s="79">
        <f>IF(J1442=$BP464,1,0)</f>
        <v>0</v>
      </c>
      <c r="BQ1442" s="79">
        <f>IF(J1442=$BQ$2,1,0)</f>
        <v>0</v>
      </c>
      <c r="BR1442" s="79">
        <f>IF(J1442=$BR$2,1,0)</f>
        <v>0</v>
      </c>
      <c r="BS1442" s="78">
        <f>IF(F1442=$BS$2,1,0)</f>
        <v>0</v>
      </c>
      <c r="BT1442" s="78">
        <f>IF(F1442=$BT$2,1,0)</f>
        <v>1</v>
      </c>
      <c r="BU1442" s="78">
        <f>IF(F1442=$BU$2,1,0)</f>
        <v>0</v>
      </c>
      <c r="BV1442" s="78">
        <f>IF(F1442=$BV$2,1,0)</f>
        <v>0</v>
      </c>
      <c r="BW1442" s="78">
        <f>IF(F1442=$BW$2,1,0)</f>
        <v>0</v>
      </c>
      <c r="BX1442" s="78">
        <f>IF(F1442=$BX$2,1,0)</f>
        <v>0</v>
      </c>
      <c r="BY1442" s="78">
        <f>IF(F1442=$BY$2,1,0)</f>
        <v>0</v>
      </c>
      <c r="BZ1442" s="78">
        <f>IF(F1442=$BZ$2,1,0)</f>
        <v>0</v>
      </c>
      <c r="CA1442" t="s">
        <v>1879</v>
      </c>
      <c r="CB1442" s="1">
        <v>0</v>
      </c>
      <c r="CC1442" s="1">
        <v>0</v>
      </c>
      <c r="CD1442" s="63"/>
    </row>
    <row r="1443" spans="2:82" x14ac:dyDescent="0.3">
      <c r="B1443" s="1">
        <v>2</v>
      </c>
      <c r="C1443" t="s">
        <v>162</v>
      </c>
      <c r="D1443" t="s">
        <v>75</v>
      </c>
      <c r="E1443" s="31" t="s">
        <v>2461</v>
      </c>
      <c r="F1443" t="s">
        <v>16</v>
      </c>
      <c r="G1443" s="62" t="s">
        <v>2507</v>
      </c>
      <c r="H1443" s="1">
        <v>2019</v>
      </c>
      <c r="I1443" s="64">
        <v>0.79513888888888884</v>
      </c>
      <c r="J1443" s="1" t="s">
        <v>7</v>
      </c>
      <c r="K1443" s="39">
        <v>27504</v>
      </c>
      <c r="L1443" t="s">
        <v>1788</v>
      </c>
      <c r="M1443" s="76">
        <v>66</v>
      </c>
      <c r="N1443" t="str">
        <f t="shared" si="711"/>
        <v>ptcldy</v>
      </c>
      <c r="O1443" s="78">
        <f t="shared" si="712"/>
        <v>0</v>
      </c>
      <c r="P1443" s="78">
        <v>0</v>
      </c>
      <c r="Q1443" s="79">
        <v>0</v>
      </c>
      <c r="R1443" s="78">
        <f t="shared" si="713"/>
        <v>0</v>
      </c>
      <c r="S1443" s="78">
        <f t="shared" si="714"/>
        <v>0</v>
      </c>
      <c r="T1443" s="78">
        <f t="shared" si="715"/>
        <v>0</v>
      </c>
      <c r="U1443" s="78">
        <f t="shared" si="716"/>
        <v>0</v>
      </c>
      <c r="V1443" s="78">
        <f t="shared" si="717"/>
        <v>0</v>
      </c>
      <c r="W1443" s="78">
        <f t="shared" si="718"/>
        <v>0</v>
      </c>
      <c r="X1443" s="78">
        <f t="shared" si="719"/>
        <v>0</v>
      </c>
      <c r="Y1443" s="78">
        <f t="shared" si="720"/>
        <v>0</v>
      </c>
      <c r="Z1443" s="78">
        <f t="shared" si="721"/>
        <v>0</v>
      </c>
      <c r="AA1443" s="78">
        <f t="shared" si="722"/>
        <v>0</v>
      </c>
      <c r="AB1443" s="78">
        <f t="shared" si="723"/>
        <v>0</v>
      </c>
      <c r="AC1443" s="78">
        <f t="shared" si="724"/>
        <v>0</v>
      </c>
      <c r="AD1443" s="78">
        <f t="shared" si="725"/>
        <v>0</v>
      </c>
      <c r="AE1443" s="78">
        <f t="shared" si="726"/>
        <v>0</v>
      </c>
      <c r="AF1443" s="78">
        <f t="shared" si="727"/>
        <v>0</v>
      </c>
      <c r="AG1443" s="78">
        <f t="shared" si="710"/>
        <v>0</v>
      </c>
      <c r="AH1443" s="78">
        <f t="shared" si="728"/>
        <v>0</v>
      </c>
      <c r="AI1443" s="78">
        <f t="shared" si="729"/>
        <v>1</v>
      </c>
      <c r="AJ1443" s="78">
        <f t="shared" si="730"/>
        <v>0</v>
      </c>
      <c r="AK1443" s="78">
        <f t="shared" si="731"/>
        <v>0</v>
      </c>
      <c r="AL1443" s="78">
        <f t="shared" si="732"/>
        <v>0</v>
      </c>
      <c r="AM1443" s="78">
        <f t="shared" si="733"/>
        <v>0</v>
      </c>
      <c r="AN1443" s="78">
        <f t="shared" si="734"/>
        <v>0</v>
      </c>
      <c r="AO1443" s="78">
        <f t="shared" si="735"/>
        <v>0</v>
      </c>
      <c r="AP1443" s="78">
        <f t="shared" si="736"/>
        <v>0</v>
      </c>
      <c r="AQ1443" s="78">
        <f t="shared" si="737"/>
        <v>0</v>
      </c>
      <c r="AR1443" s="78">
        <f t="shared" si="738"/>
        <v>0</v>
      </c>
      <c r="AS1443" s="78">
        <f t="shared" si="739"/>
        <v>0</v>
      </c>
      <c r="AT1443" s="78">
        <f t="shared" si="740"/>
        <v>0</v>
      </c>
      <c r="AU1443" s="78">
        <f t="shared" si="741"/>
        <v>1</v>
      </c>
      <c r="AV1443" s="78">
        <f>IF(AND(M1443&gt;=35,M1443&lt;=39),1,0)</f>
        <v>0</v>
      </c>
      <c r="AW1443" s="78">
        <f>IF(AND(M1443&gt;=40,M1443&lt;=44),1,0)</f>
        <v>0</v>
      </c>
      <c r="AX1443" s="78">
        <f>IF(AND(M1443&gt;=45,M1443&lt;=49),1,0)</f>
        <v>0</v>
      </c>
      <c r="AY1443" s="78">
        <f>IF(AND(M1443&gt;=50,M1443&lt;=54),1,0)</f>
        <v>0</v>
      </c>
      <c r="AZ1443" s="78">
        <f>IF(AND(M1443&gt;=55,M1443&lt;=59),1,0)</f>
        <v>0</v>
      </c>
      <c r="BA1443" s="78">
        <f>IF(AND(M1443&gt;=60,M1443&lt;=64),1,0)</f>
        <v>0</v>
      </c>
      <c r="BB1443" s="78">
        <f>IF(AND(M1443&gt;=65,M1443&lt;=69),1,0)</f>
        <v>1</v>
      </c>
      <c r="BC1443" s="78">
        <f>IF(AND(M1443&gt;=70,M1443&lt;=74),1,0)</f>
        <v>0</v>
      </c>
      <c r="BD1443" s="78">
        <f>IF(AND(M1443&gt;=75,M1443&lt;=79),1,0)</f>
        <v>0</v>
      </c>
      <c r="BE1443" s="78">
        <f>IF(AND(M1443&gt;=80,M1443&lt;=84),1,0)</f>
        <v>0</v>
      </c>
      <c r="BF1443" s="78">
        <f>IF(AND(M1443&gt;=85,M1443&lt;=89),1,0)</f>
        <v>0</v>
      </c>
      <c r="BG1443" s="78">
        <f>IF(AND(M1443&gt;=90,M1443&lt;=94),1,0)</f>
        <v>0</v>
      </c>
      <c r="BH1443" s="78">
        <f>IF(AND(M1443&gt;=95,M1443&lt;=99),1,0)</f>
        <v>0</v>
      </c>
      <c r="BI1443" s="78">
        <f>IF(AND(M1443&gt;=100,M1443&lt;=105),1,0)</f>
        <v>0</v>
      </c>
      <c r="BJ1443" s="78">
        <f>IF(I1443&lt;$BK$2,1,0)</f>
        <v>0</v>
      </c>
      <c r="BK1443" s="78">
        <f>IF(I1443&gt;$BK$2,1,0)</f>
        <v>1</v>
      </c>
      <c r="BL1443" s="79">
        <f>IF(J1443=$BL$2,1,0)</f>
        <v>0</v>
      </c>
      <c r="BM1443" s="79">
        <f>IF(J1443=$BM465,1,0)</f>
        <v>0</v>
      </c>
      <c r="BN1443" s="79">
        <f>IF(J1443=$BN465,1,0)</f>
        <v>0</v>
      </c>
      <c r="BO1443" s="79">
        <f>IF(J1443=$BO465,1,0)</f>
        <v>0</v>
      </c>
      <c r="BP1443" s="79">
        <f>IF(J1443=$BP465,1,0)</f>
        <v>0</v>
      </c>
      <c r="BQ1443" s="79">
        <f>IF(J1443=$BQ$2,1,0)</f>
        <v>1</v>
      </c>
      <c r="BR1443" s="79">
        <f>IF(J1443=$BR$2,1,0)</f>
        <v>0</v>
      </c>
      <c r="BS1443" s="78">
        <f>IF(F1443=$BS$2,1,0)</f>
        <v>0</v>
      </c>
      <c r="BT1443" s="78">
        <f>IF(F1443=$BT$2,1,0)</f>
        <v>1</v>
      </c>
      <c r="BU1443" s="78">
        <f>IF(F1443=$BU$2,1,0)</f>
        <v>0</v>
      </c>
      <c r="BV1443" s="78">
        <f>IF(F1443=$BV$2,1,0)</f>
        <v>0</v>
      </c>
      <c r="BW1443" s="78">
        <f>IF(F1443=$BW$2,1,0)</f>
        <v>0</v>
      </c>
      <c r="BX1443" s="78">
        <f>IF(F1443=$BX$2,1,0)</f>
        <v>0</v>
      </c>
      <c r="BY1443" s="78">
        <f>IF(F1443=$BY$2,1,0)</f>
        <v>0</v>
      </c>
      <c r="BZ1443" s="78">
        <f>IF(F1443=$BZ$2,1,0)</f>
        <v>0</v>
      </c>
      <c r="CA1443" t="s">
        <v>2522</v>
      </c>
      <c r="CB1443" s="1">
        <v>0</v>
      </c>
      <c r="CC1443" s="1">
        <v>0</v>
      </c>
      <c r="CD1443" s="63"/>
    </row>
    <row r="1444" spans="2:82" x14ac:dyDescent="0.3">
      <c r="B1444" s="1">
        <v>3</v>
      </c>
      <c r="C1444" t="s">
        <v>162</v>
      </c>
      <c r="D1444" t="s">
        <v>75</v>
      </c>
      <c r="E1444" s="1" t="s">
        <v>2462</v>
      </c>
      <c r="F1444" t="s">
        <v>16</v>
      </c>
      <c r="G1444" s="62" t="s">
        <v>2508</v>
      </c>
      <c r="H1444" s="1">
        <v>2019</v>
      </c>
      <c r="I1444" s="64">
        <v>0.54513888888888895</v>
      </c>
      <c r="J1444" s="1" t="s">
        <v>8</v>
      </c>
      <c r="K1444" s="39">
        <v>33102</v>
      </c>
      <c r="L1444" t="s">
        <v>2384</v>
      </c>
      <c r="M1444" s="76">
        <v>65</v>
      </c>
      <c r="N1444" t="str">
        <f t="shared" si="711"/>
        <v>ptcldy</v>
      </c>
      <c r="O1444" s="78">
        <f t="shared" si="712"/>
        <v>0</v>
      </c>
      <c r="P1444" s="78">
        <v>0</v>
      </c>
      <c r="Q1444" s="79">
        <v>0</v>
      </c>
      <c r="R1444" s="78">
        <f t="shared" si="713"/>
        <v>0</v>
      </c>
      <c r="S1444" s="78">
        <f t="shared" si="714"/>
        <v>0</v>
      </c>
      <c r="T1444" s="78">
        <f t="shared" si="715"/>
        <v>0</v>
      </c>
      <c r="U1444" s="78">
        <f t="shared" si="716"/>
        <v>0</v>
      </c>
      <c r="V1444" s="78">
        <f t="shared" si="717"/>
        <v>0</v>
      </c>
      <c r="W1444" s="78">
        <f t="shared" si="718"/>
        <v>0</v>
      </c>
      <c r="X1444" s="78">
        <f t="shared" si="719"/>
        <v>0</v>
      </c>
      <c r="Y1444" s="78">
        <f t="shared" si="720"/>
        <v>0</v>
      </c>
      <c r="Z1444" s="78">
        <f t="shared" si="721"/>
        <v>0</v>
      </c>
      <c r="AA1444" s="78">
        <f t="shared" si="722"/>
        <v>0</v>
      </c>
      <c r="AB1444" s="78">
        <f t="shared" si="723"/>
        <v>0</v>
      </c>
      <c r="AC1444" s="78">
        <f t="shared" si="724"/>
        <v>0</v>
      </c>
      <c r="AD1444" s="78">
        <f t="shared" si="725"/>
        <v>0</v>
      </c>
      <c r="AE1444" s="78">
        <f t="shared" si="726"/>
        <v>0</v>
      </c>
      <c r="AF1444" s="78">
        <f t="shared" si="727"/>
        <v>0</v>
      </c>
      <c r="AG1444" s="78">
        <f t="shared" si="710"/>
        <v>0</v>
      </c>
      <c r="AH1444" s="78">
        <f t="shared" si="728"/>
        <v>0</v>
      </c>
      <c r="AI1444" s="78">
        <f t="shared" si="729"/>
        <v>1</v>
      </c>
      <c r="AJ1444" s="78">
        <f t="shared" si="730"/>
        <v>0</v>
      </c>
      <c r="AK1444" s="78">
        <f t="shared" si="731"/>
        <v>0</v>
      </c>
      <c r="AL1444" s="78">
        <f t="shared" si="732"/>
        <v>0</v>
      </c>
      <c r="AM1444" s="78">
        <f t="shared" si="733"/>
        <v>0</v>
      </c>
      <c r="AN1444" s="78">
        <f t="shared" si="734"/>
        <v>0</v>
      </c>
      <c r="AO1444" s="78">
        <f t="shared" si="735"/>
        <v>0</v>
      </c>
      <c r="AP1444" s="78">
        <f t="shared" si="736"/>
        <v>0</v>
      </c>
      <c r="AQ1444" s="78">
        <f t="shared" si="737"/>
        <v>0</v>
      </c>
      <c r="AR1444" s="78">
        <f t="shared" si="738"/>
        <v>0</v>
      </c>
      <c r="AS1444" s="78">
        <f t="shared" si="739"/>
        <v>0</v>
      </c>
      <c r="AT1444" s="78">
        <f t="shared" si="740"/>
        <v>0</v>
      </c>
      <c r="AU1444" s="78">
        <f t="shared" si="741"/>
        <v>1</v>
      </c>
      <c r="AV1444" s="78">
        <f>IF(AND(M1444&gt;=35,M1444&lt;=39),1,0)</f>
        <v>0</v>
      </c>
      <c r="AW1444" s="78">
        <f>IF(AND(M1444&gt;=40,M1444&lt;=44),1,0)</f>
        <v>0</v>
      </c>
      <c r="AX1444" s="78">
        <f>IF(AND(M1444&gt;=45,M1444&lt;=49),1,0)</f>
        <v>0</v>
      </c>
      <c r="AY1444" s="78">
        <f>IF(AND(M1444&gt;=50,M1444&lt;=54),1,0)</f>
        <v>0</v>
      </c>
      <c r="AZ1444" s="78">
        <f>IF(AND(M1444&gt;=55,M1444&lt;=59),1,0)</f>
        <v>0</v>
      </c>
      <c r="BA1444" s="78">
        <f>IF(AND(M1444&gt;=60,M1444&lt;=64),1,0)</f>
        <v>0</v>
      </c>
      <c r="BB1444" s="78">
        <f>IF(AND(M1444&gt;=65,M1444&lt;=69),1,0)</f>
        <v>1</v>
      </c>
      <c r="BC1444" s="78">
        <f>IF(AND(M1444&gt;=70,M1444&lt;=74),1,0)</f>
        <v>0</v>
      </c>
      <c r="BD1444" s="78">
        <f>IF(AND(M1444&gt;=75,M1444&lt;=79),1,0)</f>
        <v>0</v>
      </c>
      <c r="BE1444" s="78">
        <f>IF(AND(M1444&gt;=80,M1444&lt;=84),1,0)</f>
        <v>0</v>
      </c>
      <c r="BF1444" s="78">
        <f>IF(AND(M1444&gt;=85,M1444&lt;=89),1,0)</f>
        <v>0</v>
      </c>
      <c r="BG1444" s="78">
        <f>IF(AND(M1444&gt;=90,M1444&lt;=94),1,0)</f>
        <v>0</v>
      </c>
      <c r="BH1444" s="78">
        <f>IF(AND(M1444&gt;=95,M1444&lt;=99),1,0)</f>
        <v>0</v>
      </c>
      <c r="BI1444" s="78">
        <f>IF(AND(M1444&gt;=100,M1444&lt;=105),1,0)</f>
        <v>0</v>
      </c>
      <c r="BJ1444" s="78">
        <f>IF(I1444&lt;$BK$2,1,0)</f>
        <v>1</v>
      </c>
      <c r="BK1444" s="78">
        <f>IF(I1444&gt;$BK$2,1,0)</f>
        <v>0</v>
      </c>
      <c r="BL1444" s="79">
        <f>IF(J1444=$BL$2,1,0)</f>
        <v>0</v>
      </c>
      <c r="BM1444" s="79">
        <f>IF(J1444=$BM466,1,0)</f>
        <v>0</v>
      </c>
      <c r="BN1444" s="79">
        <f>IF(J1444=$BN466,1,0)</f>
        <v>0</v>
      </c>
      <c r="BO1444" s="79">
        <f>IF(J1444=$BO466,1,0)</f>
        <v>0</v>
      </c>
      <c r="BP1444" s="79">
        <f>IF(J1444=$BP466,1,0)</f>
        <v>0</v>
      </c>
      <c r="BQ1444" s="79">
        <f>IF(J1444=$BQ$2,1,0)</f>
        <v>0</v>
      </c>
      <c r="BR1444" s="79">
        <f>IF(J1444=$BR$2,1,0)</f>
        <v>1</v>
      </c>
      <c r="BS1444" s="78">
        <f>IF(F1444=$BS$2,1,0)</f>
        <v>0</v>
      </c>
      <c r="BT1444" s="78">
        <f>IF(F1444=$BT$2,1,0)</f>
        <v>1</v>
      </c>
      <c r="BU1444" s="78">
        <f>IF(F1444=$BU$2,1,0)</f>
        <v>0</v>
      </c>
      <c r="BV1444" s="78">
        <f>IF(F1444=$BV$2,1,0)</f>
        <v>0</v>
      </c>
      <c r="BW1444" s="78">
        <f>IF(F1444=$BW$2,1,0)</f>
        <v>0</v>
      </c>
      <c r="BX1444" s="78">
        <f>IF(F1444=$BX$2,1,0)</f>
        <v>0</v>
      </c>
      <c r="BY1444" s="78">
        <f>IF(F1444=$BY$2,1,0)</f>
        <v>0</v>
      </c>
      <c r="BZ1444" s="78">
        <f>IF(F1444=$BZ$2,1,0)</f>
        <v>0</v>
      </c>
      <c r="CA1444" t="s">
        <v>2523</v>
      </c>
      <c r="CB1444" s="1">
        <v>0</v>
      </c>
      <c r="CC1444" s="1">
        <v>0</v>
      </c>
      <c r="CD1444" s="63"/>
    </row>
    <row r="1445" spans="2:82" x14ac:dyDescent="0.3">
      <c r="B1445" s="1">
        <v>4</v>
      </c>
      <c r="C1445" t="s">
        <v>169</v>
      </c>
      <c r="D1445" t="s">
        <v>1883</v>
      </c>
      <c r="E1445" s="1" t="s">
        <v>2463</v>
      </c>
      <c r="F1445" t="s">
        <v>16</v>
      </c>
      <c r="G1445" s="62" t="s">
        <v>2509</v>
      </c>
      <c r="H1445" s="1">
        <v>2019</v>
      </c>
      <c r="I1445" s="64">
        <v>0.79513888888888884</v>
      </c>
      <c r="J1445" s="1" t="s">
        <v>6</v>
      </c>
      <c r="K1445" s="39">
        <v>6585</v>
      </c>
      <c r="L1445" t="s">
        <v>1764</v>
      </c>
      <c r="M1445" s="76">
        <v>74</v>
      </c>
      <c r="N1445" t="str">
        <f t="shared" si="711"/>
        <v>ptcldy</v>
      </c>
      <c r="O1445" s="78">
        <f t="shared" si="712"/>
        <v>0</v>
      </c>
      <c r="P1445" s="78">
        <v>0</v>
      </c>
      <c r="Q1445" s="79">
        <v>0</v>
      </c>
      <c r="R1445" s="78">
        <f t="shared" si="713"/>
        <v>0</v>
      </c>
      <c r="S1445" s="78">
        <f t="shared" si="714"/>
        <v>0</v>
      </c>
      <c r="T1445" s="78">
        <f t="shared" si="715"/>
        <v>0</v>
      </c>
      <c r="U1445" s="78">
        <f t="shared" si="716"/>
        <v>0</v>
      </c>
      <c r="V1445" s="78">
        <f t="shared" si="717"/>
        <v>0</v>
      </c>
      <c r="W1445" s="78">
        <f t="shared" si="718"/>
        <v>0</v>
      </c>
      <c r="X1445" s="78">
        <f t="shared" si="719"/>
        <v>0</v>
      </c>
      <c r="Y1445" s="78">
        <f t="shared" si="720"/>
        <v>0</v>
      </c>
      <c r="Z1445" s="78">
        <f t="shared" si="721"/>
        <v>0</v>
      </c>
      <c r="AA1445" s="78">
        <f t="shared" si="722"/>
        <v>0</v>
      </c>
      <c r="AB1445" s="78">
        <f t="shared" si="723"/>
        <v>0</v>
      </c>
      <c r="AC1445" s="78">
        <f t="shared" si="724"/>
        <v>0</v>
      </c>
      <c r="AD1445" s="78">
        <f t="shared" si="725"/>
        <v>0</v>
      </c>
      <c r="AE1445" s="78">
        <f t="shared" si="726"/>
        <v>0</v>
      </c>
      <c r="AF1445" s="78">
        <f t="shared" si="727"/>
        <v>0</v>
      </c>
      <c r="AG1445" s="78">
        <f t="shared" si="710"/>
        <v>0</v>
      </c>
      <c r="AH1445" s="78">
        <f t="shared" si="728"/>
        <v>0</v>
      </c>
      <c r="AI1445" s="78">
        <f t="shared" si="729"/>
        <v>0</v>
      </c>
      <c r="AJ1445" s="78">
        <f t="shared" si="730"/>
        <v>1</v>
      </c>
      <c r="AK1445" s="78">
        <f t="shared" si="731"/>
        <v>0</v>
      </c>
      <c r="AL1445" s="78">
        <f t="shared" si="732"/>
        <v>0</v>
      </c>
      <c r="AM1445" s="78">
        <f t="shared" si="733"/>
        <v>0</v>
      </c>
      <c r="AN1445" s="78">
        <f t="shared" si="734"/>
        <v>0</v>
      </c>
      <c r="AO1445" s="78">
        <f t="shared" si="735"/>
        <v>0</v>
      </c>
      <c r="AP1445" s="78">
        <f t="shared" si="736"/>
        <v>0</v>
      </c>
      <c r="AQ1445" s="78">
        <f t="shared" si="737"/>
        <v>0</v>
      </c>
      <c r="AR1445" s="78">
        <f t="shared" si="738"/>
        <v>0</v>
      </c>
      <c r="AS1445" s="78">
        <f t="shared" si="739"/>
        <v>0</v>
      </c>
      <c r="AT1445" s="78">
        <f t="shared" si="740"/>
        <v>0</v>
      </c>
      <c r="AU1445" s="78">
        <f t="shared" si="741"/>
        <v>1</v>
      </c>
      <c r="AV1445" s="78">
        <f>IF(AND(M1445&gt;=35,M1445&lt;=39),1,0)</f>
        <v>0</v>
      </c>
      <c r="AW1445" s="78">
        <f>IF(AND(M1445&gt;=40,M1445&lt;=44),1,0)</f>
        <v>0</v>
      </c>
      <c r="AX1445" s="78">
        <f>IF(AND(M1445&gt;=45,M1445&lt;=49),1,0)</f>
        <v>0</v>
      </c>
      <c r="AY1445" s="78">
        <f>IF(AND(M1445&gt;=50,M1445&lt;=54),1,0)</f>
        <v>0</v>
      </c>
      <c r="AZ1445" s="78">
        <f>IF(AND(M1445&gt;=55,M1445&lt;=59),1,0)</f>
        <v>0</v>
      </c>
      <c r="BA1445" s="78">
        <f>IF(AND(M1445&gt;=60,M1445&lt;=64),1,0)</f>
        <v>0</v>
      </c>
      <c r="BB1445" s="78">
        <f>IF(AND(M1445&gt;=65,M1445&lt;=69),1,0)</f>
        <v>0</v>
      </c>
      <c r="BC1445" s="78">
        <f>IF(AND(M1445&gt;=70,M1445&lt;=74),1,0)</f>
        <v>1</v>
      </c>
      <c r="BD1445" s="78">
        <f>IF(AND(M1445&gt;=75,M1445&lt;=79),1,0)</f>
        <v>0</v>
      </c>
      <c r="BE1445" s="78">
        <f>IF(AND(M1445&gt;=80,M1445&lt;=84),1,0)</f>
        <v>0</v>
      </c>
      <c r="BF1445" s="78">
        <f>IF(AND(M1445&gt;=85,M1445&lt;=89),1,0)</f>
        <v>0</v>
      </c>
      <c r="BG1445" s="78">
        <f>IF(AND(M1445&gt;=90,M1445&lt;=94),1,0)</f>
        <v>0</v>
      </c>
      <c r="BH1445" s="78">
        <f>IF(AND(M1445&gt;=95,M1445&lt;=99),1,0)</f>
        <v>0</v>
      </c>
      <c r="BI1445" s="78">
        <f>IF(AND(M1445&gt;=100,M1445&lt;=105),1,0)</f>
        <v>0</v>
      </c>
      <c r="BJ1445" s="78">
        <f>IF(I1445&lt;$BK$2,1,0)</f>
        <v>0</v>
      </c>
      <c r="BK1445" s="78">
        <f>IF(I1445&gt;$BK$2,1,0)</f>
        <v>1</v>
      </c>
      <c r="BL1445" s="79">
        <f>IF(J1445=$BL$2,1,0)</f>
        <v>1</v>
      </c>
      <c r="BM1445" s="79">
        <f>IF(J1445=$BM467,1,0)</f>
        <v>0</v>
      </c>
      <c r="BN1445" s="79">
        <f>IF(J1445=$BN467,1,0)</f>
        <v>0</v>
      </c>
      <c r="BO1445" s="79">
        <f>IF(J1445=$BO467,1,0)</f>
        <v>0</v>
      </c>
      <c r="BP1445" s="79">
        <f>IF(J1445=$BP467,1,0)</f>
        <v>0</v>
      </c>
      <c r="BQ1445" s="79">
        <f>IF(J1445=$BQ$2,1,0)</f>
        <v>0</v>
      </c>
      <c r="BR1445" s="79">
        <f>IF(J1445=$BR$2,1,0)</f>
        <v>0</v>
      </c>
      <c r="BS1445" s="78">
        <f>IF(F1445=$BS$2,1,0)</f>
        <v>0</v>
      </c>
      <c r="BT1445" s="78">
        <f>IF(F1445=$BT$2,1,0)</f>
        <v>1</v>
      </c>
      <c r="BU1445" s="78">
        <f>IF(F1445=$BU$2,1,0)</f>
        <v>0</v>
      </c>
      <c r="BV1445" s="78">
        <f>IF(F1445=$BV$2,1,0)</f>
        <v>0</v>
      </c>
      <c r="BW1445" s="78">
        <f>IF(F1445=$BW$2,1,0)</f>
        <v>0</v>
      </c>
      <c r="BX1445" s="78">
        <f>IF(F1445=$BX$2,1,0)</f>
        <v>0</v>
      </c>
      <c r="BY1445" s="78">
        <f>IF(F1445=$BY$2,1,0)</f>
        <v>0</v>
      </c>
      <c r="BZ1445" s="78">
        <f>IF(F1445=$BZ$2,1,0)</f>
        <v>0</v>
      </c>
      <c r="CA1445"/>
      <c r="CB1445" s="1">
        <v>0</v>
      </c>
      <c r="CC1445" s="1">
        <v>0</v>
      </c>
      <c r="CD1445" s="63"/>
    </row>
    <row r="1446" spans="2:82" x14ac:dyDescent="0.3">
      <c r="B1446" s="1">
        <v>5</v>
      </c>
      <c r="C1446" t="s">
        <v>169</v>
      </c>
      <c r="D1446" t="s">
        <v>1883</v>
      </c>
      <c r="E1446" s="1" t="s">
        <v>2464</v>
      </c>
      <c r="F1446" t="s">
        <v>16</v>
      </c>
      <c r="G1446" s="62" t="s">
        <v>2510</v>
      </c>
      <c r="H1446" s="1">
        <v>2019</v>
      </c>
      <c r="I1446" s="64">
        <v>0.79513888888888884</v>
      </c>
      <c r="J1446" s="1" t="s">
        <v>10</v>
      </c>
      <c r="K1446" s="39">
        <v>7738</v>
      </c>
      <c r="L1446" t="s">
        <v>1727</v>
      </c>
      <c r="M1446" s="76">
        <v>79</v>
      </c>
      <c r="N1446" t="str">
        <f t="shared" si="711"/>
        <v>ptcldy</v>
      </c>
      <c r="O1446" s="78">
        <f t="shared" si="712"/>
        <v>0</v>
      </c>
      <c r="P1446" s="78">
        <v>0</v>
      </c>
      <c r="Q1446" s="79">
        <v>0</v>
      </c>
      <c r="R1446" s="78">
        <f t="shared" si="713"/>
        <v>0</v>
      </c>
      <c r="S1446" s="78">
        <f t="shared" si="714"/>
        <v>0</v>
      </c>
      <c r="T1446" s="78">
        <f t="shared" si="715"/>
        <v>0</v>
      </c>
      <c r="U1446" s="78">
        <f t="shared" si="716"/>
        <v>0</v>
      </c>
      <c r="V1446" s="78">
        <f t="shared" si="717"/>
        <v>0</v>
      </c>
      <c r="W1446" s="78">
        <f t="shared" si="718"/>
        <v>0</v>
      </c>
      <c r="X1446" s="78">
        <f t="shared" si="719"/>
        <v>0</v>
      </c>
      <c r="Y1446" s="78">
        <f t="shared" si="720"/>
        <v>0</v>
      </c>
      <c r="Z1446" s="78">
        <f t="shared" si="721"/>
        <v>0</v>
      </c>
      <c r="AA1446" s="78">
        <f t="shared" si="722"/>
        <v>0</v>
      </c>
      <c r="AB1446" s="78">
        <f t="shared" si="723"/>
        <v>0</v>
      </c>
      <c r="AC1446" s="78">
        <f t="shared" si="724"/>
        <v>0</v>
      </c>
      <c r="AD1446" s="78">
        <f t="shared" si="725"/>
        <v>0</v>
      </c>
      <c r="AE1446" s="78">
        <f t="shared" si="726"/>
        <v>0</v>
      </c>
      <c r="AF1446" s="78">
        <f t="shared" si="727"/>
        <v>0</v>
      </c>
      <c r="AG1446" s="78">
        <f t="shared" si="710"/>
        <v>0</v>
      </c>
      <c r="AH1446" s="78">
        <f t="shared" si="728"/>
        <v>0</v>
      </c>
      <c r="AI1446" s="78">
        <f t="shared" si="729"/>
        <v>0</v>
      </c>
      <c r="AJ1446" s="78">
        <f t="shared" si="730"/>
        <v>1</v>
      </c>
      <c r="AK1446" s="78">
        <f t="shared" si="731"/>
        <v>0</v>
      </c>
      <c r="AL1446" s="78">
        <f t="shared" si="732"/>
        <v>0</v>
      </c>
      <c r="AM1446" s="78">
        <f t="shared" si="733"/>
        <v>0</v>
      </c>
      <c r="AN1446" s="78">
        <f t="shared" si="734"/>
        <v>0</v>
      </c>
      <c r="AO1446" s="78">
        <f t="shared" si="735"/>
        <v>0</v>
      </c>
      <c r="AP1446" s="78">
        <f t="shared" si="736"/>
        <v>0</v>
      </c>
      <c r="AQ1446" s="78">
        <f t="shared" si="737"/>
        <v>0</v>
      </c>
      <c r="AR1446" s="78">
        <f t="shared" si="738"/>
        <v>0</v>
      </c>
      <c r="AS1446" s="78">
        <f t="shared" si="739"/>
        <v>0</v>
      </c>
      <c r="AT1446" s="78">
        <f t="shared" si="740"/>
        <v>0</v>
      </c>
      <c r="AU1446" s="78">
        <f t="shared" si="741"/>
        <v>1</v>
      </c>
      <c r="AV1446" s="78">
        <f>IF(AND(M1446&gt;=35,M1446&lt;=39),1,0)</f>
        <v>0</v>
      </c>
      <c r="AW1446" s="78">
        <f>IF(AND(M1446&gt;=40,M1446&lt;=44),1,0)</f>
        <v>0</v>
      </c>
      <c r="AX1446" s="78">
        <f>IF(AND(M1446&gt;=45,M1446&lt;=49),1,0)</f>
        <v>0</v>
      </c>
      <c r="AY1446" s="78">
        <f>IF(AND(M1446&gt;=50,M1446&lt;=54),1,0)</f>
        <v>0</v>
      </c>
      <c r="AZ1446" s="78">
        <f>IF(AND(M1446&gt;=55,M1446&lt;=59),1,0)</f>
        <v>0</v>
      </c>
      <c r="BA1446" s="78">
        <f>IF(AND(M1446&gt;=60,M1446&lt;=64),1,0)</f>
        <v>0</v>
      </c>
      <c r="BB1446" s="78">
        <f>IF(AND(M1446&gt;=65,M1446&lt;=69),1,0)</f>
        <v>0</v>
      </c>
      <c r="BC1446" s="78">
        <f>IF(AND(M1446&gt;=70,M1446&lt;=74),1,0)</f>
        <v>0</v>
      </c>
      <c r="BD1446" s="78">
        <f>IF(AND(M1446&gt;=75,M1446&lt;=79),1,0)</f>
        <v>1</v>
      </c>
      <c r="BE1446" s="78">
        <f>IF(AND(M1446&gt;=80,M1446&lt;=84),1,0)</f>
        <v>0</v>
      </c>
      <c r="BF1446" s="78">
        <f>IF(AND(M1446&gt;=85,M1446&lt;=89),1,0)</f>
        <v>0</v>
      </c>
      <c r="BG1446" s="78">
        <f>IF(AND(M1446&gt;=90,M1446&lt;=94),1,0)</f>
        <v>0</v>
      </c>
      <c r="BH1446" s="78">
        <f>IF(AND(M1446&gt;=95,M1446&lt;=99),1,0)</f>
        <v>0</v>
      </c>
      <c r="BI1446" s="78">
        <f>IF(AND(M1446&gt;=100,M1446&lt;=105),1,0)</f>
        <v>0</v>
      </c>
      <c r="BJ1446" s="78">
        <f>IF(I1446&lt;$BK$2,1,0)</f>
        <v>0</v>
      </c>
      <c r="BK1446" s="78">
        <f>IF(I1446&gt;$BK$2,1,0)</f>
        <v>1</v>
      </c>
      <c r="BL1446" s="79">
        <f>IF(J1446=$BL$2,1,0)</f>
        <v>0</v>
      </c>
      <c r="BM1446" s="79">
        <f>IF(J1446=$BM468,1,0)</f>
        <v>0</v>
      </c>
      <c r="BN1446" s="79">
        <f>IF(J1446=$BN468,1,0)</f>
        <v>0</v>
      </c>
      <c r="BO1446" s="79">
        <f>IF(J1446=$BO468,1,0)</f>
        <v>0</v>
      </c>
      <c r="BP1446" s="79">
        <f>IF(J1446=$BP468,1,0)</f>
        <v>0</v>
      </c>
      <c r="BQ1446" s="79">
        <f>IF(J1446=$BQ$2,1,0)</f>
        <v>0</v>
      </c>
      <c r="BR1446" s="79">
        <f>IF(J1446=$BR$2,1,0)</f>
        <v>0</v>
      </c>
      <c r="BS1446" s="78">
        <f>IF(F1446=$BS$2,1,0)</f>
        <v>0</v>
      </c>
      <c r="BT1446" s="78">
        <f>IF(F1446=$BT$2,1,0)</f>
        <v>1</v>
      </c>
      <c r="BU1446" s="78">
        <f>IF(F1446=$BU$2,1,0)</f>
        <v>0</v>
      </c>
      <c r="BV1446" s="78">
        <f>IF(F1446=$BV$2,1,0)</f>
        <v>0</v>
      </c>
      <c r="BW1446" s="78">
        <f>IF(F1446=$BW$2,1,0)</f>
        <v>0</v>
      </c>
      <c r="BX1446" s="78">
        <f>IF(F1446=$BX$2,1,0)</f>
        <v>0</v>
      </c>
      <c r="BY1446" s="78">
        <f>IF(F1446=$BY$2,1,0)</f>
        <v>0</v>
      </c>
      <c r="BZ1446" s="78">
        <f>IF(F1446=$BZ$2,1,0)</f>
        <v>0</v>
      </c>
      <c r="CA1446"/>
      <c r="CB1446" s="1">
        <v>0</v>
      </c>
      <c r="CC1446" s="1">
        <v>0</v>
      </c>
      <c r="CD1446" s="63"/>
    </row>
    <row r="1447" spans="2:82" x14ac:dyDescent="0.3">
      <c r="B1447" s="1">
        <v>6</v>
      </c>
      <c r="C1447" t="s">
        <v>169</v>
      </c>
      <c r="D1447" t="s">
        <v>1883</v>
      </c>
      <c r="E1447" s="1" t="s">
        <v>2465</v>
      </c>
      <c r="F1447" t="s">
        <v>16</v>
      </c>
      <c r="G1447" s="62" t="s">
        <v>43</v>
      </c>
      <c r="H1447" s="1">
        <v>2019</v>
      </c>
      <c r="I1447" s="64">
        <v>0.79513888888888884</v>
      </c>
      <c r="J1447" s="1" t="s">
        <v>11</v>
      </c>
      <c r="K1447" s="39">
        <v>7974</v>
      </c>
      <c r="L1447" t="s">
        <v>1836</v>
      </c>
      <c r="M1447" s="76">
        <v>65</v>
      </c>
      <c r="N1447" t="str">
        <f t="shared" si="711"/>
        <v>cloudy</v>
      </c>
      <c r="O1447" s="78">
        <f t="shared" si="712"/>
        <v>0</v>
      </c>
      <c r="P1447" s="78">
        <v>0</v>
      </c>
      <c r="Q1447" s="79">
        <v>0</v>
      </c>
      <c r="R1447" s="78">
        <f t="shared" si="713"/>
        <v>0</v>
      </c>
      <c r="S1447" s="78">
        <f t="shared" si="714"/>
        <v>0</v>
      </c>
      <c r="T1447" s="78">
        <f t="shared" si="715"/>
        <v>0</v>
      </c>
      <c r="U1447" s="78">
        <f t="shared" si="716"/>
        <v>0</v>
      </c>
      <c r="V1447" s="78">
        <f t="shared" si="717"/>
        <v>0</v>
      </c>
      <c r="W1447" s="78">
        <f t="shared" si="718"/>
        <v>0</v>
      </c>
      <c r="X1447" s="78">
        <f t="shared" si="719"/>
        <v>0</v>
      </c>
      <c r="Y1447" s="78">
        <f t="shared" si="720"/>
        <v>0</v>
      </c>
      <c r="Z1447" s="78">
        <f t="shared" si="721"/>
        <v>0</v>
      </c>
      <c r="AA1447" s="78">
        <f t="shared" si="722"/>
        <v>0</v>
      </c>
      <c r="AB1447" s="78">
        <f t="shared" si="723"/>
        <v>0</v>
      </c>
      <c r="AC1447" s="78">
        <f t="shared" si="724"/>
        <v>0</v>
      </c>
      <c r="AD1447" s="78">
        <f t="shared" si="725"/>
        <v>0</v>
      </c>
      <c r="AE1447" s="78">
        <f t="shared" si="726"/>
        <v>0</v>
      </c>
      <c r="AF1447" s="78">
        <f t="shared" si="727"/>
        <v>0</v>
      </c>
      <c r="AG1447" s="78">
        <f t="shared" si="710"/>
        <v>0</v>
      </c>
      <c r="AH1447" s="78">
        <f t="shared" si="728"/>
        <v>0</v>
      </c>
      <c r="AI1447" s="78">
        <f t="shared" si="729"/>
        <v>0</v>
      </c>
      <c r="AJ1447" s="78">
        <f t="shared" si="730"/>
        <v>1</v>
      </c>
      <c r="AK1447" s="78">
        <f t="shared" si="731"/>
        <v>0</v>
      </c>
      <c r="AL1447" s="78">
        <f t="shared" si="732"/>
        <v>0</v>
      </c>
      <c r="AM1447" s="78">
        <f t="shared" si="733"/>
        <v>0</v>
      </c>
      <c r="AN1447" s="78">
        <f t="shared" si="734"/>
        <v>0</v>
      </c>
      <c r="AO1447" s="78">
        <f t="shared" si="735"/>
        <v>0</v>
      </c>
      <c r="AP1447" s="78">
        <f t="shared" si="736"/>
        <v>0</v>
      </c>
      <c r="AQ1447" s="78">
        <f t="shared" si="737"/>
        <v>0</v>
      </c>
      <c r="AR1447" s="78">
        <f t="shared" si="738"/>
        <v>0</v>
      </c>
      <c r="AS1447" s="78">
        <f t="shared" si="739"/>
        <v>0</v>
      </c>
      <c r="AT1447" s="78">
        <f t="shared" si="740"/>
        <v>0</v>
      </c>
      <c r="AU1447" s="78">
        <f t="shared" si="741"/>
        <v>1</v>
      </c>
      <c r="AV1447" s="78">
        <f>IF(AND(M1447&gt;=35,M1447&lt;=39),1,0)</f>
        <v>0</v>
      </c>
      <c r="AW1447" s="78">
        <f>IF(AND(M1447&gt;=40,M1447&lt;=44),1,0)</f>
        <v>0</v>
      </c>
      <c r="AX1447" s="78">
        <f>IF(AND(M1447&gt;=45,M1447&lt;=49),1,0)</f>
        <v>0</v>
      </c>
      <c r="AY1447" s="78">
        <f>IF(AND(M1447&gt;=50,M1447&lt;=54),1,0)</f>
        <v>0</v>
      </c>
      <c r="AZ1447" s="78">
        <f>IF(AND(M1447&gt;=55,M1447&lt;=59),1,0)</f>
        <v>0</v>
      </c>
      <c r="BA1447" s="78">
        <f>IF(AND(M1447&gt;=60,M1447&lt;=64),1,0)</f>
        <v>0</v>
      </c>
      <c r="BB1447" s="78">
        <f>IF(AND(M1447&gt;=65,M1447&lt;=69),1,0)</f>
        <v>1</v>
      </c>
      <c r="BC1447" s="78">
        <f>IF(AND(M1447&gt;=70,M1447&lt;=74),1,0)</f>
        <v>0</v>
      </c>
      <c r="BD1447" s="78">
        <f>IF(AND(M1447&gt;=75,M1447&lt;=79),1,0)</f>
        <v>0</v>
      </c>
      <c r="BE1447" s="78">
        <f>IF(AND(M1447&gt;=80,M1447&lt;=84),1,0)</f>
        <v>0</v>
      </c>
      <c r="BF1447" s="78">
        <f>IF(AND(M1447&gt;=85,M1447&lt;=89),1,0)</f>
        <v>0</v>
      </c>
      <c r="BG1447" s="78">
        <f>IF(AND(M1447&gt;=90,M1447&lt;=94),1,0)</f>
        <v>0</v>
      </c>
      <c r="BH1447" s="78">
        <f>IF(AND(M1447&gt;=95,M1447&lt;=99),1,0)</f>
        <v>0</v>
      </c>
      <c r="BI1447" s="78">
        <f>IF(AND(M1447&gt;=100,M1447&lt;=105),1,0)</f>
        <v>0</v>
      </c>
      <c r="BJ1447" s="78">
        <f>IF(I1447&lt;$BK$2,1,0)</f>
        <v>0</v>
      </c>
      <c r="BK1447" s="78">
        <f>IF(I1447&gt;$BK$2,1,0)</f>
        <v>1</v>
      </c>
      <c r="BL1447" s="79">
        <f>IF(J1447=$BL$2,1,0)</f>
        <v>0</v>
      </c>
      <c r="BM1447" s="79">
        <f>IF(J1447=$BM469,1,0)</f>
        <v>0</v>
      </c>
      <c r="BN1447" s="79">
        <f>IF(J1447=$BN469,1,0)</f>
        <v>0</v>
      </c>
      <c r="BO1447" s="79">
        <f>IF(J1447=$BO469,1,0)</f>
        <v>0</v>
      </c>
      <c r="BP1447" s="79">
        <f>IF(J1447=$BP469,1,0)</f>
        <v>0</v>
      </c>
      <c r="BQ1447" s="79">
        <f>IF(J1447=$BQ$2,1,0)</f>
        <v>0</v>
      </c>
      <c r="BR1447" s="79">
        <f>IF(J1447=$BR$2,1,0)</f>
        <v>0</v>
      </c>
      <c r="BS1447" s="78">
        <f>IF(F1447=$BS$2,1,0)</f>
        <v>0</v>
      </c>
      <c r="BT1447" s="78">
        <f>IF(F1447=$BT$2,1,0)</f>
        <v>1</v>
      </c>
      <c r="BU1447" s="78">
        <f>IF(F1447=$BU$2,1,0)</f>
        <v>0</v>
      </c>
      <c r="BV1447" s="78">
        <f>IF(F1447=$BV$2,1,0)</f>
        <v>0</v>
      </c>
      <c r="BW1447" s="78">
        <f>IF(F1447=$BW$2,1,0)</f>
        <v>0</v>
      </c>
      <c r="BX1447" s="78">
        <f>IF(F1447=$BX$2,1,0)</f>
        <v>0</v>
      </c>
      <c r="BY1447" s="78">
        <f>IF(F1447=$BY$2,1,0)</f>
        <v>0</v>
      </c>
      <c r="BZ1447" s="78">
        <f>IF(F1447=$BZ$2,1,0)</f>
        <v>0</v>
      </c>
      <c r="CA1447"/>
      <c r="CB1447" s="1">
        <v>0</v>
      </c>
      <c r="CC1447" s="1">
        <v>0</v>
      </c>
      <c r="CD1447" s="63"/>
    </row>
    <row r="1448" spans="2:82" x14ac:dyDescent="0.3">
      <c r="B1448" s="1">
        <v>7</v>
      </c>
      <c r="C1448" t="s">
        <v>169</v>
      </c>
      <c r="D1448" t="s">
        <v>1883</v>
      </c>
      <c r="E1448" s="1" t="s">
        <v>2466</v>
      </c>
      <c r="F1448" t="s">
        <v>16</v>
      </c>
      <c r="G1448" s="62" t="s">
        <v>44</v>
      </c>
      <c r="H1448" s="1">
        <v>2019</v>
      </c>
      <c r="I1448" s="64">
        <v>0.52430555555555558</v>
      </c>
      <c r="J1448" s="1" t="s">
        <v>9</v>
      </c>
      <c r="K1448" s="39">
        <v>8374</v>
      </c>
      <c r="L1448" t="s">
        <v>1706</v>
      </c>
      <c r="M1448" s="76">
        <v>53</v>
      </c>
      <c r="N1448" t="str">
        <f t="shared" si="711"/>
        <v>ptcldy</v>
      </c>
      <c r="O1448" s="78">
        <f t="shared" si="712"/>
        <v>0</v>
      </c>
      <c r="P1448" s="78">
        <v>0</v>
      </c>
      <c r="Q1448" s="79">
        <v>0</v>
      </c>
      <c r="R1448" s="78">
        <f t="shared" si="713"/>
        <v>0</v>
      </c>
      <c r="S1448" s="78">
        <f t="shared" si="714"/>
        <v>0</v>
      </c>
      <c r="T1448" s="78">
        <f t="shared" si="715"/>
        <v>0</v>
      </c>
      <c r="U1448" s="78">
        <f t="shared" si="716"/>
        <v>0</v>
      </c>
      <c r="V1448" s="78">
        <f t="shared" si="717"/>
        <v>0</v>
      </c>
      <c r="W1448" s="78">
        <f t="shared" si="718"/>
        <v>0</v>
      </c>
      <c r="X1448" s="78">
        <f t="shared" si="719"/>
        <v>0</v>
      </c>
      <c r="Y1448" s="78">
        <f t="shared" si="720"/>
        <v>0</v>
      </c>
      <c r="Z1448" s="78">
        <f t="shared" si="721"/>
        <v>0</v>
      </c>
      <c r="AA1448" s="78">
        <f t="shared" si="722"/>
        <v>0</v>
      </c>
      <c r="AB1448" s="78">
        <f t="shared" si="723"/>
        <v>0</v>
      </c>
      <c r="AC1448" s="78">
        <f t="shared" si="724"/>
        <v>0</v>
      </c>
      <c r="AD1448" s="78">
        <f t="shared" si="725"/>
        <v>0</v>
      </c>
      <c r="AE1448" s="78">
        <f t="shared" si="726"/>
        <v>0</v>
      </c>
      <c r="AF1448" s="78">
        <f t="shared" si="727"/>
        <v>0</v>
      </c>
      <c r="AG1448" s="78">
        <f t="shared" si="710"/>
        <v>0</v>
      </c>
      <c r="AH1448" s="78">
        <f t="shared" si="728"/>
        <v>0</v>
      </c>
      <c r="AI1448" s="78">
        <f t="shared" si="729"/>
        <v>0</v>
      </c>
      <c r="AJ1448" s="78">
        <f t="shared" si="730"/>
        <v>1</v>
      </c>
      <c r="AK1448" s="78">
        <f t="shared" si="731"/>
        <v>0</v>
      </c>
      <c r="AL1448" s="78">
        <f t="shared" si="732"/>
        <v>0</v>
      </c>
      <c r="AM1448" s="78">
        <f t="shared" si="733"/>
        <v>0</v>
      </c>
      <c r="AN1448" s="78">
        <f t="shared" si="734"/>
        <v>0</v>
      </c>
      <c r="AO1448" s="78">
        <f t="shared" si="735"/>
        <v>0</v>
      </c>
      <c r="AP1448" s="78">
        <f t="shared" si="736"/>
        <v>0</v>
      </c>
      <c r="AQ1448" s="78">
        <f t="shared" si="737"/>
        <v>0</v>
      </c>
      <c r="AR1448" s="78">
        <f t="shared" si="738"/>
        <v>0</v>
      </c>
      <c r="AS1448" s="78">
        <f t="shared" si="739"/>
        <v>0</v>
      </c>
      <c r="AT1448" s="78">
        <f t="shared" si="740"/>
        <v>0</v>
      </c>
      <c r="AU1448" s="78">
        <f t="shared" si="741"/>
        <v>1</v>
      </c>
      <c r="AV1448" s="78">
        <f>IF(AND(M1448&gt;=35,M1448&lt;=39),1,0)</f>
        <v>0</v>
      </c>
      <c r="AW1448" s="78">
        <f>IF(AND(M1448&gt;=40,M1448&lt;=44),1,0)</f>
        <v>0</v>
      </c>
      <c r="AX1448" s="78">
        <f>IF(AND(M1448&gt;=45,M1448&lt;=49),1,0)</f>
        <v>0</v>
      </c>
      <c r="AY1448" s="78">
        <f>IF(AND(M1448&gt;=50,M1448&lt;=54),1,0)</f>
        <v>1</v>
      </c>
      <c r="AZ1448" s="78">
        <f>IF(AND(M1448&gt;=55,M1448&lt;=59),1,0)</f>
        <v>0</v>
      </c>
      <c r="BA1448" s="78">
        <f>IF(AND(M1448&gt;=60,M1448&lt;=64),1,0)</f>
        <v>0</v>
      </c>
      <c r="BB1448" s="78">
        <f>IF(AND(M1448&gt;=65,M1448&lt;=69),1,0)</f>
        <v>0</v>
      </c>
      <c r="BC1448" s="78">
        <f>IF(AND(M1448&gt;=70,M1448&lt;=74),1,0)</f>
        <v>0</v>
      </c>
      <c r="BD1448" s="78">
        <f>IF(AND(M1448&gt;=75,M1448&lt;=79),1,0)</f>
        <v>0</v>
      </c>
      <c r="BE1448" s="78">
        <f>IF(AND(M1448&gt;=80,M1448&lt;=84),1,0)</f>
        <v>0</v>
      </c>
      <c r="BF1448" s="78">
        <f>IF(AND(M1448&gt;=85,M1448&lt;=89),1,0)</f>
        <v>0</v>
      </c>
      <c r="BG1448" s="78">
        <f>IF(AND(M1448&gt;=90,M1448&lt;=94),1,0)</f>
        <v>0</v>
      </c>
      <c r="BH1448" s="78">
        <f>IF(AND(M1448&gt;=95,M1448&lt;=99),1,0)</f>
        <v>0</v>
      </c>
      <c r="BI1448" s="78">
        <f>IF(AND(M1448&gt;=100,M1448&lt;=105),1,0)</f>
        <v>0</v>
      </c>
      <c r="BJ1448" s="78">
        <f>IF(I1448&lt;$BK$2,1,0)</f>
        <v>1</v>
      </c>
      <c r="BK1448" s="78">
        <f>IF(I1448&gt;$BK$2,1,0)</f>
        <v>0</v>
      </c>
      <c r="BL1448" s="79">
        <f>IF(J1448=$BL$2,1,0)</f>
        <v>0</v>
      </c>
      <c r="BM1448" s="79">
        <f>IF(J1448=$BM470,1,0)</f>
        <v>0</v>
      </c>
      <c r="BN1448" s="79">
        <f>IF(J1448=$BN470,1,0)</f>
        <v>0</v>
      </c>
      <c r="BO1448" s="79">
        <f>IF(J1448=$BO470,1,0)</f>
        <v>0</v>
      </c>
      <c r="BP1448" s="79">
        <f>IF(J1448=$BP470,1,0)</f>
        <v>0</v>
      </c>
      <c r="BQ1448" s="79">
        <f>IF(J1448=$BQ$2,1,0)</f>
        <v>0</v>
      </c>
      <c r="BR1448" s="79">
        <f>IF(J1448=$BR$2,1,0)</f>
        <v>0</v>
      </c>
      <c r="BS1448" s="78">
        <f>IF(F1448=$BS$2,1,0)</f>
        <v>0</v>
      </c>
      <c r="BT1448" s="78">
        <f>IF(F1448=$BT$2,1,0)</f>
        <v>1</v>
      </c>
      <c r="BU1448" s="78">
        <f>IF(F1448=$BU$2,1,0)</f>
        <v>0</v>
      </c>
      <c r="BV1448" s="78">
        <f>IF(F1448=$BV$2,1,0)</f>
        <v>0</v>
      </c>
      <c r="BW1448" s="78">
        <f>IF(F1448=$BW$2,1,0)</f>
        <v>0</v>
      </c>
      <c r="BX1448" s="78">
        <f>IF(F1448=$BX$2,1,0)</f>
        <v>0</v>
      </c>
      <c r="BY1448" s="78">
        <f>IF(F1448=$BY$2,1,0)</f>
        <v>0</v>
      </c>
      <c r="BZ1448" s="78">
        <f>IF(F1448=$BZ$2,1,0)</f>
        <v>0</v>
      </c>
      <c r="CA1448"/>
      <c r="CB1448" s="1">
        <v>0</v>
      </c>
      <c r="CC1448" s="1">
        <v>0</v>
      </c>
      <c r="CD1448" s="63"/>
    </row>
    <row r="1449" spans="2:82" x14ac:dyDescent="0.3">
      <c r="B1449" s="1" t="s">
        <v>2459</v>
      </c>
      <c r="C1449" t="s">
        <v>167</v>
      </c>
      <c r="D1449" t="s">
        <v>78</v>
      </c>
      <c r="E1449" s="1" t="s">
        <v>992</v>
      </c>
      <c r="F1449" t="s">
        <v>16</v>
      </c>
      <c r="G1449" s="62" t="s">
        <v>24</v>
      </c>
      <c r="H1449" s="1">
        <v>2019</v>
      </c>
      <c r="I1449" s="64">
        <v>0.67013888888888884</v>
      </c>
      <c r="J1449" s="1" t="s">
        <v>7</v>
      </c>
      <c r="K1449" s="39">
        <v>28409</v>
      </c>
      <c r="L1449" t="s">
        <v>2515</v>
      </c>
      <c r="M1449" s="76">
        <v>73</v>
      </c>
      <c r="N1449" t="str">
        <f t="shared" si="711"/>
        <v>pycldy</v>
      </c>
      <c r="O1449" s="78">
        <f t="shared" si="712"/>
        <v>0</v>
      </c>
      <c r="P1449" s="78">
        <v>0</v>
      </c>
      <c r="Q1449" s="79">
        <v>0</v>
      </c>
      <c r="R1449" s="78">
        <f t="shared" si="713"/>
        <v>0</v>
      </c>
      <c r="S1449" s="78">
        <f t="shared" si="714"/>
        <v>0</v>
      </c>
      <c r="T1449" s="78">
        <f t="shared" si="715"/>
        <v>0</v>
      </c>
      <c r="U1449" s="78">
        <f t="shared" si="716"/>
        <v>0</v>
      </c>
      <c r="V1449" s="78">
        <f t="shared" si="717"/>
        <v>0</v>
      </c>
      <c r="W1449" s="78">
        <f t="shared" si="718"/>
        <v>0</v>
      </c>
      <c r="X1449" s="78">
        <f t="shared" si="719"/>
        <v>0</v>
      </c>
      <c r="Y1449" s="78">
        <f t="shared" si="720"/>
        <v>0</v>
      </c>
      <c r="Z1449" s="78">
        <f t="shared" si="721"/>
        <v>0</v>
      </c>
      <c r="AA1449" s="78">
        <f t="shared" si="722"/>
        <v>0</v>
      </c>
      <c r="AB1449" s="78">
        <f t="shared" si="723"/>
        <v>0</v>
      </c>
      <c r="AC1449" s="78">
        <f t="shared" si="724"/>
        <v>0</v>
      </c>
      <c r="AD1449" s="78">
        <f t="shared" si="725"/>
        <v>0</v>
      </c>
      <c r="AE1449" s="78">
        <f t="shared" si="726"/>
        <v>0</v>
      </c>
      <c r="AF1449" s="78">
        <f t="shared" si="727"/>
        <v>0</v>
      </c>
      <c r="AG1449" s="78">
        <f t="shared" si="710"/>
        <v>1</v>
      </c>
      <c r="AH1449" s="78">
        <f t="shared" si="728"/>
        <v>0</v>
      </c>
      <c r="AI1449" s="78">
        <f t="shared" si="729"/>
        <v>0</v>
      </c>
      <c r="AJ1449" s="78">
        <f t="shared" si="730"/>
        <v>0</v>
      </c>
      <c r="AK1449" s="78">
        <f t="shared" si="731"/>
        <v>0</v>
      </c>
      <c r="AL1449" s="78">
        <f t="shared" si="732"/>
        <v>0</v>
      </c>
      <c r="AM1449" s="78">
        <f t="shared" si="733"/>
        <v>0</v>
      </c>
      <c r="AN1449" s="78">
        <f t="shared" si="734"/>
        <v>0</v>
      </c>
      <c r="AO1449" s="78">
        <f t="shared" si="735"/>
        <v>0</v>
      </c>
      <c r="AP1449" s="78">
        <f t="shared" si="736"/>
        <v>0</v>
      </c>
      <c r="AQ1449" s="78">
        <f t="shared" si="737"/>
        <v>0</v>
      </c>
      <c r="AR1449" s="78">
        <f t="shared" si="738"/>
        <v>0</v>
      </c>
      <c r="AS1449" s="78">
        <f t="shared" si="739"/>
        <v>0</v>
      </c>
      <c r="AT1449" s="78">
        <f t="shared" si="740"/>
        <v>0</v>
      </c>
      <c r="AU1449" s="78">
        <f t="shared" si="741"/>
        <v>1</v>
      </c>
      <c r="AV1449" s="78">
        <f>IF(AND(M1449&gt;=35,M1449&lt;=39),1,0)</f>
        <v>0</v>
      </c>
      <c r="AW1449" s="78">
        <f>IF(AND(M1449&gt;=40,M1449&lt;=44),1,0)</f>
        <v>0</v>
      </c>
      <c r="AX1449" s="78">
        <f>IF(AND(M1449&gt;=45,M1449&lt;=49),1,0)</f>
        <v>0</v>
      </c>
      <c r="AY1449" s="78">
        <f>IF(AND(M1449&gt;=50,M1449&lt;=54),1,0)</f>
        <v>0</v>
      </c>
      <c r="AZ1449" s="78">
        <f>IF(AND(M1449&gt;=55,M1449&lt;=59),1,0)</f>
        <v>0</v>
      </c>
      <c r="BA1449" s="78">
        <f>IF(AND(M1449&gt;=60,M1449&lt;=64),1,0)</f>
        <v>0</v>
      </c>
      <c r="BB1449" s="78">
        <f>IF(AND(M1449&gt;=65,M1449&lt;=69),1,0)</f>
        <v>0</v>
      </c>
      <c r="BC1449" s="78">
        <f>IF(AND(M1449&gt;=70,M1449&lt;=74),1,0)</f>
        <v>1</v>
      </c>
      <c r="BD1449" s="78">
        <f>IF(AND(M1449&gt;=75,M1449&lt;=79),1,0)</f>
        <v>0</v>
      </c>
      <c r="BE1449" s="78">
        <f>IF(AND(M1449&gt;=80,M1449&lt;=84),1,0)</f>
        <v>0</v>
      </c>
      <c r="BF1449" s="78">
        <f>IF(AND(M1449&gt;=85,M1449&lt;=89),1,0)</f>
        <v>0</v>
      </c>
      <c r="BG1449" s="78">
        <f>IF(AND(M1449&gt;=90,M1449&lt;=94),1,0)</f>
        <v>0</v>
      </c>
      <c r="BH1449" s="78">
        <f>IF(AND(M1449&gt;=95,M1449&lt;=99),1,0)</f>
        <v>0</v>
      </c>
      <c r="BI1449" s="78">
        <f>IF(AND(M1449&gt;=100,M1449&lt;=105),1,0)</f>
        <v>0</v>
      </c>
      <c r="BJ1449" s="78">
        <f>IF(I1449&lt;$BK$2,1,0)</f>
        <v>1</v>
      </c>
      <c r="BK1449" s="78">
        <f>IF(I1449&gt;$BK$2,1,0)</f>
        <v>0</v>
      </c>
      <c r="BL1449" s="79">
        <f>IF(J1449=$BL$2,1,0)</f>
        <v>0</v>
      </c>
      <c r="BM1449" s="79">
        <f>IF(J1449=$BM471,1,0)</f>
        <v>0</v>
      </c>
      <c r="BN1449" s="79">
        <f>IF(J1449=$BN471,1,0)</f>
        <v>0</v>
      </c>
      <c r="BO1449" s="79">
        <f>IF(J1449=$BO471,1,0)</f>
        <v>0</v>
      </c>
      <c r="BP1449" s="79">
        <f>IF(J1449=$BP471,1,0)</f>
        <v>0</v>
      </c>
      <c r="BQ1449" s="79">
        <f>IF(J1449=$BQ$2,1,0)</f>
        <v>1</v>
      </c>
      <c r="BR1449" s="79">
        <f>IF(J1449=$BR$2,1,0)</f>
        <v>0</v>
      </c>
      <c r="BS1449" s="78">
        <f>IF(F1449=$BS$2,1,0)</f>
        <v>0</v>
      </c>
      <c r="BT1449" s="78">
        <f>IF(F1449=$BT$2,1,0)</f>
        <v>1</v>
      </c>
      <c r="BU1449" s="78">
        <f>IF(F1449=$BU$2,1,0)</f>
        <v>0</v>
      </c>
      <c r="BV1449" s="78">
        <f>IF(F1449=$BV$2,1,0)</f>
        <v>0</v>
      </c>
      <c r="BW1449" s="78">
        <f>IF(F1449=$BW$2,1,0)</f>
        <v>0</v>
      </c>
      <c r="BX1449" s="78">
        <f>IF(F1449=$BX$2,1,0)</f>
        <v>0</v>
      </c>
      <c r="BY1449" s="78">
        <f>IF(F1449=$BY$2,1,0)</f>
        <v>0</v>
      </c>
      <c r="BZ1449" s="78">
        <f>IF(F1449=$BZ$2,1,0)</f>
        <v>0</v>
      </c>
      <c r="CA1449" t="s">
        <v>2524</v>
      </c>
      <c r="CB1449" s="1">
        <v>0</v>
      </c>
      <c r="CC1449" s="1">
        <v>1</v>
      </c>
      <c r="CD1449" s="63"/>
    </row>
    <row r="1450" spans="2:82" x14ac:dyDescent="0.3">
      <c r="B1450" s="1">
        <v>10</v>
      </c>
      <c r="C1450" t="s">
        <v>167</v>
      </c>
      <c r="D1450" t="s">
        <v>78</v>
      </c>
      <c r="E1450" s="1" t="s">
        <v>993</v>
      </c>
      <c r="F1450" t="s">
        <v>16</v>
      </c>
      <c r="G1450" s="62" t="s">
        <v>25</v>
      </c>
      <c r="H1450" s="1">
        <v>2019</v>
      </c>
      <c r="I1450" s="64">
        <v>0.54513888888888895</v>
      </c>
      <c r="J1450" s="1" t="s">
        <v>8</v>
      </c>
      <c r="K1450" s="39">
        <v>11018</v>
      </c>
      <c r="L1450" t="s">
        <v>2384</v>
      </c>
      <c r="M1450" s="76">
        <v>65</v>
      </c>
      <c r="N1450" t="str">
        <f t="shared" si="711"/>
        <v>ptcldy</v>
      </c>
      <c r="O1450" s="78">
        <f t="shared" si="712"/>
        <v>0</v>
      </c>
      <c r="P1450" s="78">
        <v>0</v>
      </c>
      <c r="Q1450" s="79">
        <v>0</v>
      </c>
      <c r="R1450" s="78">
        <f t="shared" si="713"/>
        <v>0</v>
      </c>
      <c r="S1450" s="78">
        <f t="shared" si="714"/>
        <v>0</v>
      </c>
      <c r="T1450" s="78">
        <f t="shared" si="715"/>
        <v>0</v>
      </c>
      <c r="U1450" s="78">
        <f t="shared" si="716"/>
        <v>0</v>
      </c>
      <c r="V1450" s="78">
        <f t="shared" si="717"/>
        <v>0</v>
      </c>
      <c r="W1450" s="78">
        <f t="shared" si="718"/>
        <v>0</v>
      </c>
      <c r="X1450" s="78">
        <f t="shared" si="719"/>
        <v>0</v>
      </c>
      <c r="Y1450" s="78">
        <f t="shared" si="720"/>
        <v>0</v>
      </c>
      <c r="Z1450" s="78">
        <f t="shared" si="721"/>
        <v>0</v>
      </c>
      <c r="AA1450" s="78">
        <f t="shared" si="722"/>
        <v>0</v>
      </c>
      <c r="AB1450" s="78">
        <f t="shared" si="723"/>
        <v>0</v>
      </c>
      <c r="AC1450" s="78">
        <f t="shared" si="724"/>
        <v>0</v>
      </c>
      <c r="AD1450" s="78">
        <f t="shared" si="725"/>
        <v>0</v>
      </c>
      <c r="AE1450" s="78">
        <f t="shared" si="726"/>
        <v>0</v>
      </c>
      <c r="AF1450" s="78">
        <f t="shared" si="727"/>
        <v>0</v>
      </c>
      <c r="AG1450" s="78">
        <f t="shared" si="710"/>
        <v>1</v>
      </c>
      <c r="AH1450" s="78">
        <f t="shared" si="728"/>
        <v>0</v>
      </c>
      <c r="AI1450" s="78">
        <f t="shared" si="729"/>
        <v>0</v>
      </c>
      <c r="AJ1450" s="78">
        <f t="shared" si="730"/>
        <v>0</v>
      </c>
      <c r="AK1450" s="78">
        <f t="shared" si="731"/>
        <v>0</v>
      </c>
      <c r="AL1450" s="78">
        <f t="shared" si="732"/>
        <v>0</v>
      </c>
      <c r="AM1450" s="78">
        <f t="shared" si="733"/>
        <v>0</v>
      </c>
      <c r="AN1450" s="78">
        <f t="shared" si="734"/>
        <v>0</v>
      </c>
      <c r="AO1450" s="78">
        <f t="shared" si="735"/>
        <v>0</v>
      </c>
      <c r="AP1450" s="78">
        <f t="shared" si="736"/>
        <v>0</v>
      </c>
      <c r="AQ1450" s="78">
        <f t="shared" si="737"/>
        <v>0</v>
      </c>
      <c r="AR1450" s="78">
        <f t="shared" si="738"/>
        <v>0</v>
      </c>
      <c r="AS1450" s="78">
        <f t="shared" si="739"/>
        <v>0</v>
      </c>
      <c r="AT1450" s="78">
        <f t="shared" si="740"/>
        <v>0</v>
      </c>
      <c r="AU1450" s="78">
        <f t="shared" si="741"/>
        <v>1</v>
      </c>
      <c r="AV1450" s="78">
        <f>IF(AND(M1450&gt;=35,M1450&lt;=39),1,0)</f>
        <v>0</v>
      </c>
      <c r="AW1450" s="78">
        <f>IF(AND(M1450&gt;=40,M1450&lt;=44),1,0)</f>
        <v>0</v>
      </c>
      <c r="AX1450" s="78">
        <f>IF(AND(M1450&gt;=45,M1450&lt;=49),1,0)</f>
        <v>0</v>
      </c>
      <c r="AY1450" s="78">
        <f>IF(AND(M1450&gt;=50,M1450&lt;=54),1,0)</f>
        <v>0</v>
      </c>
      <c r="AZ1450" s="78">
        <f>IF(AND(M1450&gt;=55,M1450&lt;=59),1,0)</f>
        <v>0</v>
      </c>
      <c r="BA1450" s="78">
        <f>IF(AND(M1450&gt;=60,M1450&lt;=64),1,0)</f>
        <v>0</v>
      </c>
      <c r="BB1450" s="78">
        <f>IF(AND(M1450&gt;=65,M1450&lt;=69),1,0)</f>
        <v>1</v>
      </c>
      <c r="BC1450" s="78">
        <f>IF(AND(M1450&gt;=70,M1450&lt;=74),1,0)</f>
        <v>0</v>
      </c>
      <c r="BD1450" s="78">
        <f>IF(AND(M1450&gt;=75,M1450&lt;=79),1,0)</f>
        <v>0</v>
      </c>
      <c r="BE1450" s="78">
        <f>IF(AND(M1450&gt;=80,M1450&lt;=84),1,0)</f>
        <v>0</v>
      </c>
      <c r="BF1450" s="78">
        <f>IF(AND(M1450&gt;=85,M1450&lt;=89),1,0)</f>
        <v>0</v>
      </c>
      <c r="BG1450" s="78">
        <f>IF(AND(M1450&gt;=90,M1450&lt;=94),1,0)</f>
        <v>0</v>
      </c>
      <c r="BH1450" s="78">
        <f>IF(AND(M1450&gt;=95,M1450&lt;=99),1,0)</f>
        <v>0</v>
      </c>
      <c r="BI1450" s="78">
        <f>IF(AND(M1450&gt;=100,M1450&lt;=105),1,0)</f>
        <v>0</v>
      </c>
      <c r="BJ1450" s="78">
        <f>IF(I1450&lt;$BK$2,1,0)</f>
        <v>1</v>
      </c>
      <c r="BK1450" s="78">
        <f>IF(I1450&gt;$BK$2,1,0)</f>
        <v>0</v>
      </c>
      <c r="BL1450" s="79">
        <f>IF(J1450=$BL$2,1,0)</f>
        <v>0</v>
      </c>
      <c r="BM1450" s="79">
        <f>IF(J1450=$BM472,1,0)</f>
        <v>0</v>
      </c>
      <c r="BN1450" s="79">
        <f>IF(J1450=$BN472,1,0)</f>
        <v>0</v>
      </c>
      <c r="BO1450" s="79">
        <f>IF(J1450=$BO472,1,0)</f>
        <v>0</v>
      </c>
      <c r="BP1450" s="79">
        <f>IF(J1450=$BP472,1,0)</f>
        <v>0</v>
      </c>
      <c r="BQ1450" s="79">
        <f>IF(J1450=$BQ$2,1,0)</f>
        <v>0</v>
      </c>
      <c r="BR1450" s="79">
        <f>IF(J1450=$BR$2,1,0)</f>
        <v>1</v>
      </c>
      <c r="BS1450" s="78">
        <f>IF(F1450=$BS$2,1,0)</f>
        <v>0</v>
      </c>
      <c r="BT1450" s="78">
        <f>IF(F1450=$BT$2,1,0)</f>
        <v>1</v>
      </c>
      <c r="BU1450" s="78">
        <f>IF(F1450=$BU$2,1,0)</f>
        <v>0</v>
      </c>
      <c r="BV1450" s="78">
        <f>IF(F1450=$BV$2,1,0)</f>
        <v>0</v>
      </c>
      <c r="BW1450" s="78">
        <f>IF(F1450=$BW$2,1,0)</f>
        <v>0</v>
      </c>
      <c r="BX1450" s="78">
        <f>IF(F1450=$BX$2,1,0)</f>
        <v>0</v>
      </c>
      <c r="BY1450" s="78">
        <f>IF(F1450=$BY$2,1,0)</f>
        <v>0</v>
      </c>
      <c r="BZ1450" s="78">
        <f>IF(F1450=$BZ$2,1,0)</f>
        <v>0</v>
      </c>
      <c r="CA1450" t="s">
        <v>2525</v>
      </c>
      <c r="CB1450" s="1">
        <v>0</v>
      </c>
      <c r="CC1450" s="1">
        <v>0</v>
      </c>
      <c r="CD1450" s="63"/>
    </row>
    <row r="1451" spans="2:82" x14ac:dyDescent="0.3">
      <c r="B1451" s="1">
        <v>11</v>
      </c>
      <c r="C1451" t="s">
        <v>159</v>
      </c>
      <c r="D1451" t="s">
        <v>81</v>
      </c>
      <c r="E1451" s="1" t="s">
        <v>994</v>
      </c>
      <c r="F1451" t="s">
        <v>16</v>
      </c>
      <c r="G1451" s="62" t="s">
        <v>50</v>
      </c>
      <c r="H1451" s="1">
        <v>2019</v>
      </c>
      <c r="I1451" s="64">
        <v>0.79513888888888884</v>
      </c>
      <c r="J1451" s="1" t="s">
        <v>6</v>
      </c>
      <c r="K1451" s="39">
        <v>8555</v>
      </c>
      <c r="L1451" t="s">
        <v>1724</v>
      </c>
      <c r="M1451" s="76">
        <v>81</v>
      </c>
      <c r="N1451" t="str">
        <f t="shared" si="711"/>
        <v>ptcldy</v>
      </c>
      <c r="O1451" s="78">
        <f t="shared" si="712"/>
        <v>0</v>
      </c>
      <c r="P1451" s="78">
        <v>0</v>
      </c>
      <c r="Q1451" s="79">
        <v>0</v>
      </c>
      <c r="R1451" s="78">
        <f t="shared" si="713"/>
        <v>0</v>
      </c>
      <c r="S1451" s="78">
        <f t="shared" si="714"/>
        <v>0</v>
      </c>
      <c r="T1451" s="78">
        <f t="shared" si="715"/>
        <v>0</v>
      </c>
      <c r="U1451" s="78">
        <f t="shared" si="716"/>
        <v>0</v>
      </c>
      <c r="V1451" s="78">
        <f t="shared" si="717"/>
        <v>0</v>
      </c>
      <c r="W1451" s="78">
        <f t="shared" si="718"/>
        <v>0</v>
      </c>
      <c r="X1451" s="78">
        <f t="shared" si="719"/>
        <v>0</v>
      </c>
      <c r="Y1451" s="78">
        <f t="shared" si="720"/>
        <v>1</v>
      </c>
      <c r="Z1451" s="78">
        <f t="shared" si="721"/>
        <v>0</v>
      </c>
      <c r="AA1451" s="78">
        <f t="shared" si="722"/>
        <v>0</v>
      </c>
      <c r="AB1451" s="78">
        <f t="shared" si="723"/>
        <v>0</v>
      </c>
      <c r="AC1451" s="78">
        <f t="shared" si="724"/>
        <v>0</v>
      </c>
      <c r="AD1451" s="78">
        <f t="shared" si="725"/>
        <v>0</v>
      </c>
      <c r="AE1451" s="78">
        <f t="shared" si="726"/>
        <v>0</v>
      </c>
      <c r="AF1451" s="78">
        <f t="shared" si="727"/>
        <v>0</v>
      </c>
      <c r="AG1451" s="78">
        <f t="shared" si="710"/>
        <v>0</v>
      </c>
      <c r="AH1451" s="78">
        <f t="shared" si="728"/>
        <v>0</v>
      </c>
      <c r="AI1451" s="78">
        <f t="shared" si="729"/>
        <v>0</v>
      </c>
      <c r="AJ1451" s="78">
        <f t="shared" si="730"/>
        <v>0</v>
      </c>
      <c r="AK1451" s="78">
        <f t="shared" si="731"/>
        <v>0</v>
      </c>
      <c r="AL1451" s="78">
        <f t="shared" si="732"/>
        <v>0</v>
      </c>
      <c r="AM1451" s="78">
        <f t="shared" si="733"/>
        <v>0</v>
      </c>
      <c r="AN1451" s="78">
        <f t="shared" si="734"/>
        <v>0</v>
      </c>
      <c r="AO1451" s="78">
        <f t="shared" si="735"/>
        <v>0</v>
      </c>
      <c r="AP1451" s="78">
        <f t="shared" si="736"/>
        <v>0</v>
      </c>
      <c r="AQ1451" s="78">
        <f t="shared" si="737"/>
        <v>0</v>
      </c>
      <c r="AR1451" s="78">
        <f t="shared" si="738"/>
        <v>0</v>
      </c>
      <c r="AS1451" s="78">
        <f t="shared" si="739"/>
        <v>0</v>
      </c>
      <c r="AT1451" s="78">
        <f t="shared" si="740"/>
        <v>0</v>
      </c>
      <c r="AU1451" s="78">
        <f t="shared" si="741"/>
        <v>1</v>
      </c>
      <c r="AV1451" s="78">
        <f>IF(AND(M1451&gt;=35,M1451&lt;=39),1,0)</f>
        <v>0</v>
      </c>
      <c r="AW1451" s="78">
        <f>IF(AND(M1451&gt;=40,M1451&lt;=44),1,0)</f>
        <v>0</v>
      </c>
      <c r="AX1451" s="78">
        <f>IF(AND(M1451&gt;=45,M1451&lt;=49),1,0)</f>
        <v>0</v>
      </c>
      <c r="AY1451" s="78">
        <f>IF(AND(M1451&gt;=50,M1451&lt;=54),1,0)</f>
        <v>0</v>
      </c>
      <c r="AZ1451" s="78">
        <f>IF(AND(M1451&gt;=55,M1451&lt;=59),1,0)</f>
        <v>0</v>
      </c>
      <c r="BA1451" s="78">
        <f>IF(AND(M1451&gt;=60,M1451&lt;=64),1,0)</f>
        <v>0</v>
      </c>
      <c r="BB1451" s="78">
        <f>IF(AND(M1451&gt;=65,M1451&lt;=69),1,0)</f>
        <v>0</v>
      </c>
      <c r="BC1451" s="78">
        <f>IF(AND(M1451&gt;=70,M1451&lt;=74),1,0)</f>
        <v>0</v>
      </c>
      <c r="BD1451" s="78">
        <f>IF(AND(M1451&gt;=75,M1451&lt;=79),1,0)</f>
        <v>0</v>
      </c>
      <c r="BE1451" s="78">
        <f>IF(AND(M1451&gt;=80,M1451&lt;=84),1,0)</f>
        <v>1</v>
      </c>
      <c r="BF1451" s="78">
        <f>IF(AND(M1451&gt;=85,M1451&lt;=89),1,0)</f>
        <v>0</v>
      </c>
      <c r="BG1451" s="78">
        <f>IF(AND(M1451&gt;=90,M1451&lt;=94),1,0)</f>
        <v>0</v>
      </c>
      <c r="BH1451" s="78">
        <f>IF(AND(M1451&gt;=95,M1451&lt;=99),1,0)</f>
        <v>0</v>
      </c>
      <c r="BI1451" s="78">
        <f>IF(AND(M1451&gt;=100,M1451&lt;=105),1,0)</f>
        <v>0</v>
      </c>
      <c r="BJ1451" s="78">
        <f>IF(I1451&lt;$BK$2,1,0)</f>
        <v>0</v>
      </c>
      <c r="BK1451" s="78">
        <f>IF(I1451&gt;$BK$2,1,0)</f>
        <v>1</v>
      </c>
      <c r="BL1451" s="79">
        <f>IF(J1451=$BL$2,1,0)</f>
        <v>1</v>
      </c>
      <c r="BM1451" s="79">
        <f>IF(J1451=$BM473,1,0)</f>
        <v>0</v>
      </c>
      <c r="BN1451" s="79">
        <f>IF(J1451=$BN473,1,0)</f>
        <v>0</v>
      </c>
      <c r="BO1451" s="79">
        <f>IF(J1451=$BO473,1,0)</f>
        <v>0</v>
      </c>
      <c r="BP1451" s="79">
        <f>IF(J1451=$BP473,1,0)</f>
        <v>0</v>
      </c>
      <c r="BQ1451" s="79">
        <f>IF(J1451=$BQ$2,1,0)</f>
        <v>0</v>
      </c>
      <c r="BR1451" s="79">
        <f>IF(J1451=$BR$2,1,0)</f>
        <v>0</v>
      </c>
      <c r="BS1451" s="78">
        <f>IF(F1451=$BS$2,1,0)</f>
        <v>0</v>
      </c>
      <c r="BT1451" s="78">
        <f>IF(F1451=$BT$2,1,0)</f>
        <v>1</v>
      </c>
      <c r="BU1451" s="78">
        <f>IF(F1451=$BU$2,1,0)</f>
        <v>0</v>
      </c>
      <c r="BV1451" s="78">
        <f>IF(F1451=$BV$2,1,0)</f>
        <v>0</v>
      </c>
      <c r="BW1451" s="78">
        <f>IF(F1451=$BW$2,1,0)</f>
        <v>0</v>
      </c>
      <c r="BX1451" s="78">
        <f>IF(F1451=$BX$2,1,0)</f>
        <v>0</v>
      </c>
      <c r="BY1451" s="78">
        <f>IF(F1451=$BY$2,1,0)</f>
        <v>0</v>
      </c>
      <c r="BZ1451" s="78">
        <f>IF(F1451=$BZ$2,1,0)</f>
        <v>0</v>
      </c>
      <c r="CA1451"/>
      <c r="CB1451" s="1">
        <v>0</v>
      </c>
      <c r="CC1451" s="1">
        <v>0</v>
      </c>
      <c r="CD1451" s="63"/>
    </row>
    <row r="1452" spans="2:82" x14ac:dyDescent="0.3">
      <c r="B1452" s="1">
        <v>12</v>
      </c>
      <c r="C1452" t="s">
        <v>159</v>
      </c>
      <c r="D1452" t="s">
        <v>81</v>
      </c>
      <c r="E1452" s="1" t="s">
        <v>995</v>
      </c>
      <c r="F1452" t="s">
        <v>16</v>
      </c>
      <c r="G1452" s="62" t="s">
        <v>51</v>
      </c>
      <c r="H1452" s="1">
        <v>2019</v>
      </c>
      <c r="I1452" s="64">
        <v>0.79513888888888884</v>
      </c>
      <c r="J1452" s="1" t="s">
        <v>10</v>
      </c>
      <c r="K1452" s="39">
        <v>8953</v>
      </c>
      <c r="L1452" t="s">
        <v>1724</v>
      </c>
      <c r="M1452" s="76">
        <v>81</v>
      </c>
      <c r="N1452" t="str">
        <f t="shared" si="711"/>
        <v>ptcldy</v>
      </c>
      <c r="O1452" s="78">
        <f t="shared" si="712"/>
        <v>0</v>
      </c>
      <c r="P1452" s="78">
        <v>0</v>
      </c>
      <c r="Q1452" s="79">
        <v>0</v>
      </c>
      <c r="R1452" s="78">
        <f t="shared" si="713"/>
        <v>0</v>
      </c>
      <c r="S1452" s="78">
        <f t="shared" si="714"/>
        <v>0</v>
      </c>
      <c r="T1452" s="78">
        <f t="shared" si="715"/>
        <v>0</v>
      </c>
      <c r="U1452" s="78">
        <f t="shared" si="716"/>
        <v>0</v>
      </c>
      <c r="V1452" s="78">
        <f t="shared" si="717"/>
        <v>0</v>
      </c>
      <c r="W1452" s="78">
        <f t="shared" si="718"/>
        <v>0</v>
      </c>
      <c r="X1452" s="78">
        <f t="shared" si="719"/>
        <v>0</v>
      </c>
      <c r="Y1452" s="78">
        <f t="shared" si="720"/>
        <v>1</v>
      </c>
      <c r="Z1452" s="78">
        <f t="shared" si="721"/>
        <v>0</v>
      </c>
      <c r="AA1452" s="78">
        <f t="shared" si="722"/>
        <v>0</v>
      </c>
      <c r="AB1452" s="78">
        <f t="shared" si="723"/>
        <v>0</v>
      </c>
      <c r="AC1452" s="78">
        <f t="shared" si="724"/>
        <v>0</v>
      </c>
      <c r="AD1452" s="78">
        <f t="shared" si="725"/>
        <v>0</v>
      </c>
      <c r="AE1452" s="78">
        <f t="shared" si="726"/>
        <v>0</v>
      </c>
      <c r="AF1452" s="78">
        <f t="shared" si="727"/>
        <v>0</v>
      </c>
      <c r="AG1452" s="78">
        <f t="shared" si="710"/>
        <v>0</v>
      </c>
      <c r="AH1452" s="78">
        <f t="shared" si="728"/>
        <v>0</v>
      </c>
      <c r="AI1452" s="78">
        <f t="shared" si="729"/>
        <v>0</v>
      </c>
      <c r="AJ1452" s="78">
        <f t="shared" si="730"/>
        <v>0</v>
      </c>
      <c r="AK1452" s="78">
        <f t="shared" si="731"/>
        <v>0</v>
      </c>
      <c r="AL1452" s="78">
        <f t="shared" si="732"/>
        <v>0</v>
      </c>
      <c r="AM1452" s="78">
        <f t="shared" si="733"/>
        <v>0</v>
      </c>
      <c r="AN1452" s="78">
        <f t="shared" si="734"/>
        <v>0</v>
      </c>
      <c r="AO1452" s="78">
        <f t="shared" si="735"/>
        <v>0</v>
      </c>
      <c r="AP1452" s="78">
        <f t="shared" si="736"/>
        <v>0</v>
      </c>
      <c r="AQ1452" s="78">
        <f t="shared" si="737"/>
        <v>0</v>
      </c>
      <c r="AR1452" s="78">
        <f t="shared" si="738"/>
        <v>0</v>
      </c>
      <c r="AS1452" s="78">
        <f t="shared" si="739"/>
        <v>0</v>
      </c>
      <c r="AT1452" s="78">
        <f t="shared" si="740"/>
        <v>0</v>
      </c>
      <c r="AU1452" s="78">
        <f t="shared" si="741"/>
        <v>1</v>
      </c>
      <c r="AV1452" s="78">
        <f>IF(AND(M1452&gt;=35,M1452&lt;=39),1,0)</f>
        <v>0</v>
      </c>
      <c r="AW1452" s="78">
        <f>IF(AND(M1452&gt;=40,M1452&lt;=44),1,0)</f>
        <v>0</v>
      </c>
      <c r="AX1452" s="78">
        <f>IF(AND(M1452&gt;=45,M1452&lt;=49),1,0)</f>
        <v>0</v>
      </c>
      <c r="AY1452" s="78">
        <f>IF(AND(M1452&gt;=50,M1452&lt;=54),1,0)</f>
        <v>0</v>
      </c>
      <c r="AZ1452" s="78">
        <f>IF(AND(M1452&gt;=55,M1452&lt;=59),1,0)</f>
        <v>0</v>
      </c>
      <c r="BA1452" s="78">
        <f>IF(AND(M1452&gt;=60,M1452&lt;=64),1,0)</f>
        <v>0</v>
      </c>
      <c r="BB1452" s="78">
        <f>IF(AND(M1452&gt;=65,M1452&lt;=69),1,0)</f>
        <v>0</v>
      </c>
      <c r="BC1452" s="78">
        <f>IF(AND(M1452&gt;=70,M1452&lt;=74),1,0)</f>
        <v>0</v>
      </c>
      <c r="BD1452" s="78">
        <f>IF(AND(M1452&gt;=75,M1452&lt;=79),1,0)</f>
        <v>0</v>
      </c>
      <c r="BE1452" s="78">
        <f>IF(AND(M1452&gt;=80,M1452&lt;=84),1,0)</f>
        <v>1</v>
      </c>
      <c r="BF1452" s="78">
        <f>IF(AND(M1452&gt;=85,M1452&lt;=89),1,0)</f>
        <v>0</v>
      </c>
      <c r="BG1452" s="78">
        <f>IF(AND(M1452&gt;=90,M1452&lt;=94),1,0)</f>
        <v>0</v>
      </c>
      <c r="BH1452" s="78">
        <f>IF(AND(M1452&gt;=95,M1452&lt;=99),1,0)</f>
        <v>0</v>
      </c>
      <c r="BI1452" s="78">
        <f>IF(AND(M1452&gt;=100,M1452&lt;=105),1,0)</f>
        <v>0</v>
      </c>
      <c r="BJ1452" s="78">
        <f>IF(I1452&lt;$BK$2,1,0)</f>
        <v>0</v>
      </c>
      <c r="BK1452" s="78">
        <f>IF(I1452&gt;$BK$2,1,0)</f>
        <v>1</v>
      </c>
      <c r="BL1452" s="79">
        <f>IF(J1452=$BL$2,1,0)</f>
        <v>0</v>
      </c>
      <c r="BM1452" s="79">
        <f>IF(J1452=$BM474,1,0)</f>
        <v>0</v>
      </c>
      <c r="BN1452" s="79">
        <f>IF(J1452=$BN474,1,0)</f>
        <v>0</v>
      </c>
      <c r="BO1452" s="79">
        <f>IF(J1452=$BO474,1,0)</f>
        <v>0</v>
      </c>
      <c r="BP1452" s="79">
        <f>IF(J1452=$BP474,1,0)</f>
        <v>0</v>
      </c>
      <c r="BQ1452" s="79">
        <f>IF(J1452=$BQ$2,1,0)</f>
        <v>0</v>
      </c>
      <c r="BR1452" s="79">
        <f>IF(J1452=$BR$2,1,0)</f>
        <v>0</v>
      </c>
      <c r="BS1452" s="78">
        <f>IF(F1452=$BS$2,1,0)</f>
        <v>0</v>
      </c>
      <c r="BT1452" s="78">
        <f>IF(F1452=$BT$2,1,0)</f>
        <v>1</v>
      </c>
      <c r="BU1452" s="78">
        <f>IF(F1452=$BU$2,1,0)</f>
        <v>0</v>
      </c>
      <c r="BV1452" s="78">
        <f>IF(F1452=$BV$2,1,0)</f>
        <v>0</v>
      </c>
      <c r="BW1452" s="78">
        <f>IF(F1452=$BW$2,1,0)</f>
        <v>0</v>
      </c>
      <c r="BX1452" s="78">
        <f>IF(F1452=$BX$2,1,0)</f>
        <v>0</v>
      </c>
      <c r="BY1452" s="78">
        <f>IF(F1452=$BY$2,1,0)</f>
        <v>0</v>
      </c>
      <c r="BZ1452" s="78">
        <f>IF(F1452=$BZ$2,1,0)</f>
        <v>0</v>
      </c>
      <c r="CA1452"/>
      <c r="CB1452" s="1">
        <v>0</v>
      </c>
      <c r="CC1452" s="1">
        <v>0</v>
      </c>
      <c r="CD1452" s="63"/>
    </row>
    <row r="1453" spans="2:82" x14ac:dyDescent="0.3">
      <c r="B1453" s="1">
        <v>13</v>
      </c>
      <c r="C1453" t="s">
        <v>159</v>
      </c>
      <c r="D1453" t="s">
        <v>81</v>
      </c>
      <c r="E1453" s="1" t="s">
        <v>996</v>
      </c>
      <c r="F1453" t="s">
        <v>16</v>
      </c>
      <c r="G1453" s="62" t="s">
        <v>46</v>
      </c>
      <c r="H1453" s="1">
        <v>2019</v>
      </c>
      <c r="I1453" s="64">
        <v>0.79513888888888884</v>
      </c>
      <c r="J1453" s="1" t="s">
        <v>11</v>
      </c>
      <c r="K1453" s="39">
        <v>10550</v>
      </c>
      <c r="L1453" t="s">
        <v>1767</v>
      </c>
      <c r="M1453" s="76">
        <v>73</v>
      </c>
      <c r="N1453" t="str">
        <f t="shared" si="711"/>
        <v>ptcldy</v>
      </c>
      <c r="O1453" s="78">
        <f t="shared" si="712"/>
        <v>0</v>
      </c>
      <c r="P1453" s="78">
        <v>0</v>
      </c>
      <c r="Q1453" s="79">
        <v>0</v>
      </c>
      <c r="R1453" s="78">
        <f t="shared" si="713"/>
        <v>0</v>
      </c>
      <c r="S1453" s="78">
        <f t="shared" si="714"/>
        <v>0</v>
      </c>
      <c r="T1453" s="78">
        <f t="shared" si="715"/>
        <v>0</v>
      </c>
      <c r="U1453" s="78">
        <f t="shared" si="716"/>
        <v>0</v>
      </c>
      <c r="V1453" s="78">
        <f t="shared" si="717"/>
        <v>0</v>
      </c>
      <c r="W1453" s="78">
        <f t="shared" si="718"/>
        <v>0</v>
      </c>
      <c r="X1453" s="78">
        <f t="shared" si="719"/>
        <v>0</v>
      </c>
      <c r="Y1453" s="78">
        <f t="shared" si="720"/>
        <v>1</v>
      </c>
      <c r="Z1453" s="78">
        <f t="shared" si="721"/>
        <v>0</v>
      </c>
      <c r="AA1453" s="78">
        <f t="shared" si="722"/>
        <v>0</v>
      </c>
      <c r="AB1453" s="78">
        <f t="shared" si="723"/>
        <v>0</v>
      </c>
      <c r="AC1453" s="78">
        <f t="shared" si="724"/>
        <v>0</v>
      </c>
      <c r="AD1453" s="78">
        <f t="shared" si="725"/>
        <v>0</v>
      </c>
      <c r="AE1453" s="78">
        <f t="shared" si="726"/>
        <v>0</v>
      </c>
      <c r="AF1453" s="78">
        <f t="shared" si="727"/>
        <v>0</v>
      </c>
      <c r="AG1453" s="78">
        <f t="shared" si="710"/>
        <v>0</v>
      </c>
      <c r="AH1453" s="78">
        <f t="shared" si="728"/>
        <v>0</v>
      </c>
      <c r="AI1453" s="78">
        <f t="shared" si="729"/>
        <v>0</v>
      </c>
      <c r="AJ1453" s="78">
        <f t="shared" si="730"/>
        <v>0</v>
      </c>
      <c r="AK1453" s="78">
        <f t="shared" si="731"/>
        <v>0</v>
      </c>
      <c r="AL1453" s="78">
        <f t="shared" si="732"/>
        <v>0</v>
      </c>
      <c r="AM1453" s="78">
        <f t="shared" si="733"/>
        <v>0</v>
      </c>
      <c r="AN1453" s="78">
        <f t="shared" si="734"/>
        <v>0</v>
      </c>
      <c r="AO1453" s="78">
        <f t="shared" si="735"/>
        <v>0</v>
      </c>
      <c r="AP1453" s="78">
        <f t="shared" si="736"/>
        <v>0</v>
      </c>
      <c r="AQ1453" s="78">
        <f t="shared" si="737"/>
        <v>0</v>
      </c>
      <c r="AR1453" s="78">
        <f t="shared" si="738"/>
        <v>0</v>
      </c>
      <c r="AS1453" s="78">
        <f t="shared" si="739"/>
        <v>0</v>
      </c>
      <c r="AT1453" s="78">
        <f t="shared" si="740"/>
        <v>0</v>
      </c>
      <c r="AU1453" s="78">
        <f t="shared" si="741"/>
        <v>1</v>
      </c>
      <c r="AV1453" s="78">
        <f>IF(AND(M1453&gt;=35,M1453&lt;=39),1,0)</f>
        <v>0</v>
      </c>
      <c r="AW1453" s="78">
        <f>IF(AND(M1453&gt;=40,M1453&lt;=44),1,0)</f>
        <v>0</v>
      </c>
      <c r="AX1453" s="78">
        <f>IF(AND(M1453&gt;=45,M1453&lt;=49),1,0)</f>
        <v>0</v>
      </c>
      <c r="AY1453" s="78">
        <f>IF(AND(M1453&gt;=50,M1453&lt;=54),1,0)</f>
        <v>0</v>
      </c>
      <c r="AZ1453" s="78">
        <f>IF(AND(M1453&gt;=55,M1453&lt;=59),1,0)</f>
        <v>0</v>
      </c>
      <c r="BA1453" s="78">
        <f>IF(AND(M1453&gt;=60,M1453&lt;=64),1,0)</f>
        <v>0</v>
      </c>
      <c r="BB1453" s="78">
        <f>IF(AND(M1453&gt;=65,M1453&lt;=69),1,0)</f>
        <v>0</v>
      </c>
      <c r="BC1453" s="78">
        <f>IF(AND(M1453&gt;=70,M1453&lt;=74),1,0)</f>
        <v>1</v>
      </c>
      <c r="BD1453" s="78">
        <f>IF(AND(M1453&gt;=75,M1453&lt;=79),1,0)</f>
        <v>0</v>
      </c>
      <c r="BE1453" s="78">
        <f>IF(AND(M1453&gt;=80,M1453&lt;=84),1,0)</f>
        <v>0</v>
      </c>
      <c r="BF1453" s="78">
        <f>IF(AND(M1453&gt;=85,M1453&lt;=89),1,0)</f>
        <v>0</v>
      </c>
      <c r="BG1453" s="78">
        <f>IF(AND(M1453&gt;=90,M1453&lt;=94),1,0)</f>
        <v>0</v>
      </c>
      <c r="BH1453" s="78">
        <f>IF(AND(M1453&gt;=95,M1453&lt;=99),1,0)</f>
        <v>0</v>
      </c>
      <c r="BI1453" s="78">
        <f>IF(AND(M1453&gt;=100,M1453&lt;=105),1,0)</f>
        <v>0</v>
      </c>
      <c r="BJ1453" s="78">
        <f>IF(I1453&lt;$BK$2,1,0)</f>
        <v>0</v>
      </c>
      <c r="BK1453" s="78">
        <f>IF(I1453&gt;$BK$2,1,0)</f>
        <v>1</v>
      </c>
      <c r="BL1453" s="79">
        <f>IF(J1453=$BL$2,1,0)</f>
        <v>0</v>
      </c>
      <c r="BM1453" s="79">
        <f>IF(J1453=$BM475,1,0)</f>
        <v>0</v>
      </c>
      <c r="BN1453" s="79">
        <f>IF(J1453=$BN475,1,0)</f>
        <v>0</v>
      </c>
      <c r="BO1453" s="79">
        <f>IF(J1453=$BO475,1,0)</f>
        <v>0</v>
      </c>
      <c r="BP1453" s="79">
        <f>IF(J1453=$BP475,1,0)</f>
        <v>0</v>
      </c>
      <c r="BQ1453" s="79">
        <f>IF(J1453=$BQ$2,1,0)</f>
        <v>0</v>
      </c>
      <c r="BR1453" s="79">
        <f>IF(J1453=$BR$2,1,0)</f>
        <v>0</v>
      </c>
      <c r="BS1453" s="78">
        <f>IF(F1453=$BS$2,1,0)</f>
        <v>0</v>
      </c>
      <c r="BT1453" s="78">
        <f>IF(F1453=$BT$2,1,0)</f>
        <v>1</v>
      </c>
      <c r="BU1453" s="78">
        <f>IF(F1453=$BU$2,1,0)</f>
        <v>0</v>
      </c>
      <c r="BV1453" s="78">
        <f>IF(F1453=$BV$2,1,0)</f>
        <v>0</v>
      </c>
      <c r="BW1453" s="78">
        <f>IF(F1453=$BW$2,1,0)</f>
        <v>0</v>
      </c>
      <c r="BX1453" s="78">
        <f>IF(F1453=$BX$2,1,0)</f>
        <v>0</v>
      </c>
      <c r="BY1453" s="78">
        <f>IF(F1453=$BY$2,1,0)</f>
        <v>0</v>
      </c>
      <c r="BZ1453" s="78">
        <f>IF(F1453=$BZ$2,1,0)</f>
        <v>0</v>
      </c>
      <c r="CA1453"/>
      <c r="CB1453" s="1">
        <v>0</v>
      </c>
      <c r="CC1453" s="1">
        <v>0</v>
      </c>
      <c r="CD1453" s="63"/>
    </row>
    <row r="1454" spans="2:82" x14ac:dyDescent="0.3">
      <c r="B1454" s="1">
        <v>14</v>
      </c>
      <c r="C1454" t="s">
        <v>181</v>
      </c>
      <c r="D1454" t="s">
        <v>76</v>
      </c>
      <c r="E1454" s="1" t="s">
        <v>2467</v>
      </c>
      <c r="F1454" t="s">
        <v>31</v>
      </c>
      <c r="G1454" s="62" t="s">
        <v>2511</v>
      </c>
      <c r="H1454" s="1">
        <v>2019</v>
      </c>
      <c r="I1454" s="64">
        <v>0.79513888888888884</v>
      </c>
      <c r="J1454" s="1" t="s">
        <v>5</v>
      </c>
      <c r="K1454" s="39">
        <v>10034</v>
      </c>
      <c r="L1454" t="s">
        <v>2516</v>
      </c>
      <c r="M1454" s="76">
        <v>71</v>
      </c>
      <c r="N1454" t="str">
        <f t="shared" si="711"/>
        <v>pycldy</v>
      </c>
      <c r="O1454" s="78">
        <f t="shared" si="712"/>
        <v>0</v>
      </c>
      <c r="P1454" s="78">
        <v>0</v>
      </c>
      <c r="Q1454" s="79">
        <v>0</v>
      </c>
      <c r="R1454" s="78">
        <f t="shared" si="713"/>
        <v>0</v>
      </c>
      <c r="S1454" s="78">
        <f t="shared" si="714"/>
        <v>0</v>
      </c>
      <c r="T1454" s="78">
        <f t="shared" si="715"/>
        <v>0</v>
      </c>
      <c r="U1454" s="78">
        <f t="shared" si="716"/>
        <v>0</v>
      </c>
      <c r="V1454" s="78">
        <f t="shared" si="717"/>
        <v>0</v>
      </c>
      <c r="W1454" s="78">
        <f t="shared" si="718"/>
        <v>0</v>
      </c>
      <c r="X1454" s="78">
        <f t="shared" si="719"/>
        <v>0</v>
      </c>
      <c r="Y1454" s="78">
        <f t="shared" si="720"/>
        <v>0</v>
      </c>
      <c r="Z1454" s="78">
        <f t="shared" si="721"/>
        <v>0</v>
      </c>
      <c r="AA1454" s="78">
        <f t="shared" si="722"/>
        <v>0</v>
      </c>
      <c r="AB1454" s="78">
        <f t="shared" si="723"/>
        <v>0</v>
      </c>
      <c r="AC1454" s="78">
        <f t="shared" si="724"/>
        <v>0</v>
      </c>
      <c r="AD1454" s="78">
        <f t="shared" si="725"/>
        <v>0</v>
      </c>
      <c r="AE1454" s="78">
        <f t="shared" si="726"/>
        <v>0</v>
      </c>
      <c r="AF1454" s="78">
        <f t="shared" si="727"/>
        <v>0</v>
      </c>
      <c r="AG1454" s="78">
        <f t="shared" si="710"/>
        <v>0</v>
      </c>
      <c r="AH1454" s="78">
        <f t="shared" si="728"/>
        <v>0</v>
      </c>
      <c r="AI1454" s="78">
        <f t="shared" si="729"/>
        <v>0</v>
      </c>
      <c r="AJ1454" s="78">
        <f t="shared" si="730"/>
        <v>0</v>
      </c>
      <c r="AK1454" s="78">
        <f t="shared" si="731"/>
        <v>0</v>
      </c>
      <c r="AL1454" s="78">
        <f t="shared" si="732"/>
        <v>0</v>
      </c>
      <c r="AM1454" s="78">
        <f t="shared" si="733"/>
        <v>0</v>
      </c>
      <c r="AN1454" s="78">
        <f t="shared" si="734"/>
        <v>0</v>
      </c>
      <c r="AO1454" s="78">
        <f t="shared" si="735"/>
        <v>0</v>
      </c>
      <c r="AP1454" s="78">
        <f t="shared" si="736"/>
        <v>0</v>
      </c>
      <c r="AQ1454" s="78">
        <f t="shared" si="737"/>
        <v>1</v>
      </c>
      <c r="AR1454" s="78">
        <f t="shared" si="738"/>
        <v>0</v>
      </c>
      <c r="AS1454" s="78">
        <f t="shared" si="739"/>
        <v>0</v>
      </c>
      <c r="AT1454" s="78">
        <f t="shared" si="740"/>
        <v>0</v>
      </c>
      <c r="AU1454" s="78">
        <f t="shared" si="741"/>
        <v>1</v>
      </c>
      <c r="AV1454" s="78">
        <f>IF(AND(M1454&gt;=35,M1454&lt;=39),1,0)</f>
        <v>0</v>
      </c>
      <c r="AW1454" s="78">
        <f>IF(AND(M1454&gt;=40,M1454&lt;=44),1,0)</f>
        <v>0</v>
      </c>
      <c r="AX1454" s="78">
        <f>IF(AND(M1454&gt;=45,M1454&lt;=49),1,0)</f>
        <v>0</v>
      </c>
      <c r="AY1454" s="78">
        <f>IF(AND(M1454&gt;=50,M1454&lt;=54),1,0)</f>
        <v>0</v>
      </c>
      <c r="AZ1454" s="78">
        <f>IF(AND(M1454&gt;=55,M1454&lt;=59),1,0)</f>
        <v>0</v>
      </c>
      <c r="BA1454" s="78">
        <f>IF(AND(M1454&gt;=60,M1454&lt;=64),1,0)</f>
        <v>0</v>
      </c>
      <c r="BB1454" s="78">
        <f>IF(AND(M1454&gt;=65,M1454&lt;=69),1,0)</f>
        <v>0</v>
      </c>
      <c r="BC1454" s="78">
        <f>IF(AND(M1454&gt;=70,M1454&lt;=74),1,0)</f>
        <v>1</v>
      </c>
      <c r="BD1454" s="78">
        <f>IF(AND(M1454&gt;=75,M1454&lt;=79),1,0)</f>
        <v>0</v>
      </c>
      <c r="BE1454" s="78">
        <f>IF(AND(M1454&gt;=80,M1454&lt;=84),1,0)</f>
        <v>0</v>
      </c>
      <c r="BF1454" s="78">
        <f>IF(AND(M1454&gt;=85,M1454&lt;=89),1,0)</f>
        <v>0</v>
      </c>
      <c r="BG1454" s="78">
        <f>IF(AND(M1454&gt;=90,M1454&lt;=94),1,0)</f>
        <v>0</v>
      </c>
      <c r="BH1454" s="78">
        <f>IF(AND(M1454&gt;=95,M1454&lt;=99),1,0)</f>
        <v>0</v>
      </c>
      <c r="BI1454" s="78">
        <f>IF(AND(M1454&gt;=100,M1454&lt;=105),1,0)</f>
        <v>0</v>
      </c>
      <c r="BJ1454" s="78">
        <f>IF(I1454&lt;$BK$2,1,0)</f>
        <v>0</v>
      </c>
      <c r="BK1454" s="78">
        <f>IF(I1454&gt;$BK$2,1,0)</f>
        <v>1</v>
      </c>
      <c r="BL1454" s="79">
        <f>IF(J1454=$BL$2,1,0)</f>
        <v>0</v>
      </c>
      <c r="BM1454" s="79">
        <f>IF(J1454=$BM476,1,0)</f>
        <v>0</v>
      </c>
      <c r="BN1454" s="79">
        <f>IF(J1454=$BN476,1,0)</f>
        <v>0</v>
      </c>
      <c r="BO1454" s="79">
        <f>IF(J1454=$BO476,1,0)</f>
        <v>0</v>
      </c>
      <c r="BP1454" s="79">
        <f>IF(J1454=$BP476,1,0)</f>
        <v>0</v>
      </c>
      <c r="BQ1454" s="79">
        <f>IF(J1454=$BQ$2,1,0)</f>
        <v>0</v>
      </c>
      <c r="BR1454" s="79">
        <f>IF(J1454=$BR$2,1,0)</f>
        <v>0</v>
      </c>
      <c r="BS1454" s="78">
        <f>IF(F1454=$BS$2,1,0)</f>
        <v>0</v>
      </c>
      <c r="BT1454" s="78">
        <f>IF(F1454=$BT$2,1,0)</f>
        <v>0</v>
      </c>
      <c r="BU1454" s="78">
        <f>IF(F1454=$BU$2,1,0)</f>
        <v>1</v>
      </c>
      <c r="BV1454" s="78">
        <f>IF(F1454=$BV$2,1,0)</f>
        <v>0</v>
      </c>
      <c r="BW1454" s="78">
        <f>IF(F1454=$BW$2,1,0)</f>
        <v>0</v>
      </c>
      <c r="BX1454" s="78">
        <f>IF(F1454=$BX$2,1,0)</f>
        <v>0</v>
      </c>
      <c r="BY1454" s="78">
        <f>IF(F1454=$BY$2,1,0)</f>
        <v>0</v>
      </c>
      <c r="BZ1454" s="78">
        <f>IF(F1454=$BZ$2,1,0)</f>
        <v>0</v>
      </c>
      <c r="CA1454" t="s">
        <v>1887</v>
      </c>
      <c r="CB1454" s="1">
        <v>0</v>
      </c>
      <c r="CC1454" s="1">
        <v>0</v>
      </c>
      <c r="CD1454" s="63"/>
    </row>
    <row r="1455" spans="2:82" x14ac:dyDescent="0.3">
      <c r="B1455" s="1">
        <v>15</v>
      </c>
      <c r="C1455" t="s">
        <v>181</v>
      </c>
      <c r="D1455" t="s">
        <v>76</v>
      </c>
      <c r="E1455" s="1" t="s">
        <v>2468</v>
      </c>
      <c r="F1455" t="s">
        <v>31</v>
      </c>
      <c r="G1455" s="62" t="s">
        <v>2506</v>
      </c>
      <c r="H1455" s="1">
        <v>2019</v>
      </c>
      <c r="I1455" s="64">
        <v>0.79513888888888884</v>
      </c>
      <c r="J1455" s="1" t="s">
        <v>7</v>
      </c>
      <c r="K1455" s="39">
        <v>15241</v>
      </c>
      <c r="L1455" t="s">
        <v>1790</v>
      </c>
      <c r="M1455" s="76">
        <v>71</v>
      </c>
      <c r="N1455" t="str">
        <f t="shared" si="711"/>
        <v>cloudy</v>
      </c>
      <c r="O1455" s="78">
        <f t="shared" si="712"/>
        <v>0</v>
      </c>
      <c r="P1455" s="78">
        <v>0</v>
      </c>
      <c r="Q1455" s="79">
        <v>0</v>
      </c>
      <c r="R1455" s="78">
        <f t="shared" si="713"/>
        <v>0</v>
      </c>
      <c r="S1455" s="78">
        <f t="shared" si="714"/>
        <v>0</v>
      </c>
      <c r="T1455" s="78">
        <f t="shared" si="715"/>
        <v>0</v>
      </c>
      <c r="U1455" s="78">
        <f t="shared" si="716"/>
        <v>0</v>
      </c>
      <c r="V1455" s="78">
        <f t="shared" si="717"/>
        <v>0</v>
      </c>
      <c r="W1455" s="78">
        <f t="shared" si="718"/>
        <v>0</v>
      </c>
      <c r="X1455" s="78">
        <f t="shared" si="719"/>
        <v>0</v>
      </c>
      <c r="Y1455" s="78">
        <f t="shared" si="720"/>
        <v>0</v>
      </c>
      <c r="Z1455" s="78">
        <f t="shared" si="721"/>
        <v>0</v>
      </c>
      <c r="AA1455" s="78">
        <f t="shared" si="722"/>
        <v>0</v>
      </c>
      <c r="AB1455" s="78">
        <f t="shared" si="723"/>
        <v>0</v>
      </c>
      <c r="AC1455" s="78">
        <f t="shared" si="724"/>
        <v>0</v>
      </c>
      <c r="AD1455" s="78">
        <f t="shared" si="725"/>
        <v>0</v>
      </c>
      <c r="AE1455" s="78">
        <f t="shared" si="726"/>
        <v>0</v>
      </c>
      <c r="AF1455" s="78">
        <f t="shared" si="727"/>
        <v>0</v>
      </c>
      <c r="AG1455" s="78">
        <f t="shared" si="710"/>
        <v>0</v>
      </c>
      <c r="AH1455" s="78">
        <f t="shared" si="728"/>
        <v>0</v>
      </c>
      <c r="AI1455" s="78">
        <f t="shared" si="729"/>
        <v>0</v>
      </c>
      <c r="AJ1455" s="78">
        <f t="shared" si="730"/>
        <v>0</v>
      </c>
      <c r="AK1455" s="78">
        <f t="shared" si="731"/>
        <v>0</v>
      </c>
      <c r="AL1455" s="78">
        <f t="shared" si="732"/>
        <v>0</v>
      </c>
      <c r="AM1455" s="78">
        <f t="shared" si="733"/>
        <v>0</v>
      </c>
      <c r="AN1455" s="78">
        <f t="shared" si="734"/>
        <v>0</v>
      </c>
      <c r="AO1455" s="78">
        <f t="shared" si="735"/>
        <v>0</v>
      </c>
      <c r="AP1455" s="78">
        <f t="shared" si="736"/>
        <v>0</v>
      </c>
      <c r="AQ1455" s="78">
        <f t="shared" si="737"/>
        <v>1</v>
      </c>
      <c r="AR1455" s="78">
        <f t="shared" si="738"/>
        <v>0</v>
      </c>
      <c r="AS1455" s="78">
        <f t="shared" si="739"/>
        <v>0</v>
      </c>
      <c r="AT1455" s="78">
        <f t="shared" si="740"/>
        <v>0</v>
      </c>
      <c r="AU1455" s="78">
        <f t="shared" si="741"/>
        <v>1</v>
      </c>
      <c r="AV1455" s="78">
        <f>IF(AND(M1455&gt;=35,M1455&lt;=39),1,0)</f>
        <v>0</v>
      </c>
      <c r="AW1455" s="78">
        <f>IF(AND(M1455&gt;=40,M1455&lt;=44),1,0)</f>
        <v>0</v>
      </c>
      <c r="AX1455" s="78">
        <f>IF(AND(M1455&gt;=45,M1455&lt;=49),1,0)</f>
        <v>0</v>
      </c>
      <c r="AY1455" s="78">
        <f>IF(AND(M1455&gt;=50,M1455&lt;=54),1,0)</f>
        <v>0</v>
      </c>
      <c r="AZ1455" s="78">
        <f>IF(AND(M1455&gt;=55,M1455&lt;=59),1,0)</f>
        <v>0</v>
      </c>
      <c r="BA1455" s="78">
        <f>IF(AND(M1455&gt;=60,M1455&lt;=64),1,0)</f>
        <v>0</v>
      </c>
      <c r="BB1455" s="78">
        <f>IF(AND(M1455&gt;=65,M1455&lt;=69),1,0)</f>
        <v>0</v>
      </c>
      <c r="BC1455" s="78">
        <f>IF(AND(M1455&gt;=70,M1455&lt;=74),1,0)</f>
        <v>1</v>
      </c>
      <c r="BD1455" s="78">
        <f>IF(AND(M1455&gt;=75,M1455&lt;=79),1,0)</f>
        <v>0</v>
      </c>
      <c r="BE1455" s="78">
        <f>IF(AND(M1455&gt;=80,M1455&lt;=84),1,0)</f>
        <v>0</v>
      </c>
      <c r="BF1455" s="78">
        <f>IF(AND(M1455&gt;=85,M1455&lt;=89),1,0)</f>
        <v>0</v>
      </c>
      <c r="BG1455" s="78">
        <f>IF(AND(M1455&gt;=90,M1455&lt;=94),1,0)</f>
        <v>0</v>
      </c>
      <c r="BH1455" s="78">
        <f>IF(AND(M1455&gt;=95,M1455&lt;=99),1,0)</f>
        <v>0</v>
      </c>
      <c r="BI1455" s="78">
        <f>IF(AND(M1455&gt;=100,M1455&lt;=105),1,0)</f>
        <v>0</v>
      </c>
      <c r="BJ1455" s="78">
        <f>IF(I1455&lt;$BK$2,1,0)</f>
        <v>0</v>
      </c>
      <c r="BK1455" s="78">
        <f>IF(I1455&gt;$BK$2,1,0)</f>
        <v>1</v>
      </c>
      <c r="BL1455" s="79">
        <f>IF(J1455=$BL$2,1,0)</f>
        <v>0</v>
      </c>
      <c r="BM1455" s="79">
        <f>IF(J1455=$BM477,1,0)</f>
        <v>0</v>
      </c>
      <c r="BN1455" s="79">
        <f>IF(J1455=$BN477,1,0)</f>
        <v>0</v>
      </c>
      <c r="BO1455" s="79">
        <f>IF(J1455=$BO477,1,0)</f>
        <v>0</v>
      </c>
      <c r="BP1455" s="79">
        <f>IF(J1455=$BP477,1,0)</f>
        <v>0</v>
      </c>
      <c r="BQ1455" s="79">
        <f>IF(J1455=$BQ$2,1,0)</f>
        <v>1</v>
      </c>
      <c r="BR1455" s="79">
        <f>IF(J1455=$BR$2,1,0)</f>
        <v>0</v>
      </c>
      <c r="BS1455" s="78">
        <f>IF(F1455=$BS$2,1,0)</f>
        <v>0</v>
      </c>
      <c r="BT1455" s="78">
        <f>IF(F1455=$BT$2,1,0)</f>
        <v>0</v>
      </c>
      <c r="BU1455" s="78">
        <f>IF(F1455=$BU$2,1,0)</f>
        <v>1</v>
      </c>
      <c r="BV1455" s="78">
        <f>IF(F1455=$BV$2,1,0)</f>
        <v>0</v>
      </c>
      <c r="BW1455" s="78">
        <f>IF(F1455=$BW$2,1,0)</f>
        <v>0</v>
      </c>
      <c r="BX1455" s="78">
        <f>IF(F1455=$BX$2,1,0)</f>
        <v>0</v>
      </c>
      <c r="BY1455" s="78">
        <f>IF(F1455=$BY$2,1,0)</f>
        <v>0</v>
      </c>
      <c r="BZ1455" s="78">
        <f>IF(F1455=$BZ$2,1,0)</f>
        <v>0</v>
      </c>
      <c r="CA1455" t="s">
        <v>2526</v>
      </c>
      <c r="CB1455" s="1">
        <v>0</v>
      </c>
      <c r="CC1455" s="1">
        <v>0</v>
      </c>
      <c r="CD1455" s="63"/>
    </row>
    <row r="1456" spans="2:82" x14ac:dyDescent="0.3">
      <c r="B1456" s="1">
        <v>16</v>
      </c>
      <c r="C1456" t="s">
        <v>156</v>
      </c>
      <c r="D1456" t="s">
        <v>80</v>
      </c>
      <c r="E1456" s="1" t="s">
        <v>2469</v>
      </c>
      <c r="F1456" t="s">
        <v>31</v>
      </c>
      <c r="G1456" s="62" t="s">
        <v>2507</v>
      </c>
      <c r="H1456" s="1">
        <v>2019</v>
      </c>
      <c r="I1456" s="64">
        <v>0.79513888888888884</v>
      </c>
      <c r="J1456" s="1" t="s">
        <v>6</v>
      </c>
      <c r="K1456" s="39">
        <v>11042</v>
      </c>
      <c r="L1456" t="s">
        <v>1841</v>
      </c>
      <c r="M1456" s="76">
        <v>75</v>
      </c>
      <c r="N1456" t="str">
        <f t="shared" si="711"/>
        <v>ptcldy</v>
      </c>
      <c r="O1456" s="78">
        <f t="shared" si="712"/>
        <v>0</v>
      </c>
      <c r="P1456" s="78">
        <v>0</v>
      </c>
      <c r="Q1456" s="79">
        <v>0</v>
      </c>
      <c r="R1456" s="78">
        <f t="shared" si="713"/>
        <v>0</v>
      </c>
      <c r="S1456" s="78">
        <f t="shared" si="714"/>
        <v>0</v>
      </c>
      <c r="T1456" s="78">
        <f t="shared" si="715"/>
        <v>1</v>
      </c>
      <c r="U1456" s="78">
        <f t="shared" si="716"/>
        <v>0</v>
      </c>
      <c r="V1456" s="78">
        <f t="shared" si="717"/>
        <v>0</v>
      </c>
      <c r="W1456" s="78">
        <f t="shared" si="718"/>
        <v>0</v>
      </c>
      <c r="X1456" s="78">
        <f t="shared" si="719"/>
        <v>0</v>
      </c>
      <c r="Y1456" s="78">
        <f t="shared" si="720"/>
        <v>0</v>
      </c>
      <c r="Z1456" s="78">
        <f t="shared" si="721"/>
        <v>0</v>
      </c>
      <c r="AA1456" s="78">
        <f t="shared" si="722"/>
        <v>0</v>
      </c>
      <c r="AB1456" s="78">
        <f t="shared" si="723"/>
        <v>0</v>
      </c>
      <c r="AC1456" s="78">
        <f t="shared" si="724"/>
        <v>0</v>
      </c>
      <c r="AD1456" s="78">
        <f t="shared" si="725"/>
        <v>0</v>
      </c>
      <c r="AE1456" s="78">
        <f t="shared" si="726"/>
        <v>0</v>
      </c>
      <c r="AF1456" s="78">
        <f t="shared" si="727"/>
        <v>0</v>
      </c>
      <c r="AG1456" s="78">
        <f t="shared" ref="AG1456:AG1519" si="742">IF(C1456=$AG$3,1,0)</f>
        <v>0</v>
      </c>
      <c r="AH1456" s="78">
        <f t="shared" si="728"/>
        <v>0</v>
      </c>
      <c r="AI1456" s="78">
        <f t="shared" si="729"/>
        <v>0</v>
      </c>
      <c r="AJ1456" s="78">
        <f t="shared" si="730"/>
        <v>0</v>
      </c>
      <c r="AK1456" s="78">
        <f t="shared" si="731"/>
        <v>0</v>
      </c>
      <c r="AL1456" s="78">
        <f t="shared" si="732"/>
        <v>0</v>
      </c>
      <c r="AM1456" s="78">
        <f t="shared" si="733"/>
        <v>0</v>
      </c>
      <c r="AN1456" s="78">
        <f t="shared" si="734"/>
        <v>0</v>
      </c>
      <c r="AO1456" s="78">
        <f t="shared" si="735"/>
        <v>0</v>
      </c>
      <c r="AP1456" s="78">
        <f t="shared" si="736"/>
        <v>0</v>
      </c>
      <c r="AQ1456" s="78">
        <f t="shared" si="737"/>
        <v>0</v>
      </c>
      <c r="AR1456" s="78">
        <f t="shared" si="738"/>
        <v>0</v>
      </c>
      <c r="AS1456" s="78">
        <f t="shared" si="739"/>
        <v>0</v>
      </c>
      <c r="AT1456" s="78">
        <f t="shared" si="740"/>
        <v>0</v>
      </c>
      <c r="AU1456" s="78">
        <f t="shared" si="741"/>
        <v>1</v>
      </c>
      <c r="AV1456" s="78">
        <f>IF(AND(M1456&gt;=35,M1456&lt;=39),1,0)</f>
        <v>0</v>
      </c>
      <c r="AW1456" s="78">
        <f>IF(AND(M1456&gt;=40,M1456&lt;=44),1,0)</f>
        <v>0</v>
      </c>
      <c r="AX1456" s="78">
        <f>IF(AND(M1456&gt;=45,M1456&lt;=49),1,0)</f>
        <v>0</v>
      </c>
      <c r="AY1456" s="78">
        <f>IF(AND(M1456&gt;=50,M1456&lt;=54),1,0)</f>
        <v>0</v>
      </c>
      <c r="AZ1456" s="78">
        <f>IF(AND(M1456&gt;=55,M1456&lt;=59),1,0)</f>
        <v>0</v>
      </c>
      <c r="BA1456" s="78">
        <f>IF(AND(M1456&gt;=60,M1456&lt;=64),1,0)</f>
        <v>0</v>
      </c>
      <c r="BB1456" s="78">
        <f>IF(AND(M1456&gt;=65,M1456&lt;=69),1,0)</f>
        <v>0</v>
      </c>
      <c r="BC1456" s="78">
        <f>IF(AND(M1456&gt;=70,M1456&lt;=74),1,0)</f>
        <v>0</v>
      </c>
      <c r="BD1456" s="78">
        <f>IF(AND(M1456&gt;=75,M1456&lt;=79),1,0)</f>
        <v>1</v>
      </c>
      <c r="BE1456" s="78">
        <f>IF(AND(M1456&gt;=80,M1456&lt;=84),1,0)</f>
        <v>0</v>
      </c>
      <c r="BF1456" s="78">
        <f>IF(AND(M1456&gt;=85,M1456&lt;=89),1,0)</f>
        <v>0</v>
      </c>
      <c r="BG1456" s="78">
        <f>IF(AND(M1456&gt;=90,M1456&lt;=94),1,0)</f>
        <v>0</v>
      </c>
      <c r="BH1456" s="78">
        <f>IF(AND(M1456&gt;=95,M1456&lt;=99),1,0)</f>
        <v>0</v>
      </c>
      <c r="BI1456" s="78">
        <f>IF(AND(M1456&gt;=100,M1456&lt;=105),1,0)</f>
        <v>0</v>
      </c>
      <c r="BJ1456" s="78">
        <f>IF(I1456&lt;$BK$2,1,0)</f>
        <v>0</v>
      </c>
      <c r="BK1456" s="78">
        <f>IF(I1456&gt;$BK$2,1,0)</f>
        <v>1</v>
      </c>
      <c r="BL1456" s="79">
        <f>IF(J1456=$BL$2,1,0)</f>
        <v>1</v>
      </c>
      <c r="BM1456" s="79">
        <f>IF(J1456=$BM478,1,0)</f>
        <v>0</v>
      </c>
      <c r="BN1456" s="79">
        <f>IF(J1456=$BN478,1,0)</f>
        <v>0</v>
      </c>
      <c r="BO1456" s="79">
        <f>IF(J1456=$BO478,1,0)</f>
        <v>0</v>
      </c>
      <c r="BP1456" s="79">
        <f>IF(J1456=$BP478,1,0)</f>
        <v>0</v>
      </c>
      <c r="BQ1456" s="79">
        <f>IF(J1456=$BQ$2,1,0)</f>
        <v>0</v>
      </c>
      <c r="BR1456" s="79">
        <f>IF(J1456=$BR$2,1,0)</f>
        <v>0</v>
      </c>
      <c r="BS1456" s="78">
        <f>IF(F1456=$BS$2,1,0)</f>
        <v>0</v>
      </c>
      <c r="BT1456" s="78">
        <f>IF(F1456=$BT$2,1,0)</f>
        <v>0</v>
      </c>
      <c r="BU1456" s="78">
        <f>IF(F1456=$BU$2,1,0)</f>
        <v>1</v>
      </c>
      <c r="BV1456" s="78">
        <f>IF(F1456=$BV$2,1,0)</f>
        <v>0</v>
      </c>
      <c r="BW1456" s="78">
        <f>IF(F1456=$BW$2,1,0)</f>
        <v>0</v>
      </c>
      <c r="BX1456" s="78">
        <f>IF(F1456=$BX$2,1,0)</f>
        <v>0</v>
      </c>
      <c r="BY1456" s="78">
        <f>IF(F1456=$BY$2,1,0)</f>
        <v>0</v>
      </c>
      <c r="BZ1456" s="78">
        <f>IF(F1456=$BZ$2,1,0)</f>
        <v>0</v>
      </c>
      <c r="CA1456" t="s">
        <v>2527</v>
      </c>
      <c r="CB1456" s="1">
        <v>0</v>
      </c>
      <c r="CC1456" s="1">
        <v>0</v>
      </c>
      <c r="CD1456" s="63"/>
    </row>
    <row r="1457" spans="2:82" x14ac:dyDescent="0.3">
      <c r="B1457" s="1">
        <v>17</v>
      </c>
      <c r="C1457" t="s">
        <v>156</v>
      </c>
      <c r="D1457" t="s">
        <v>80</v>
      </c>
      <c r="E1457" s="1" t="s">
        <v>2470</v>
      </c>
      <c r="F1457" t="s">
        <v>31</v>
      </c>
      <c r="G1457" s="62" t="s">
        <v>2508</v>
      </c>
      <c r="H1457" s="1">
        <v>2019</v>
      </c>
      <c r="I1457" s="64">
        <v>0.79513888888888884</v>
      </c>
      <c r="J1457" s="1" t="s">
        <v>10</v>
      </c>
      <c r="K1457" s="39">
        <v>10703</v>
      </c>
      <c r="L1457" t="s">
        <v>1743</v>
      </c>
      <c r="M1457" s="76">
        <v>77</v>
      </c>
      <c r="N1457" t="str">
        <f t="shared" si="711"/>
        <v>ptcldy</v>
      </c>
      <c r="O1457" s="78">
        <f t="shared" si="712"/>
        <v>0</v>
      </c>
      <c r="P1457" s="78">
        <v>0</v>
      </c>
      <c r="Q1457" s="79">
        <v>0</v>
      </c>
      <c r="R1457" s="78">
        <f t="shared" si="713"/>
        <v>0</v>
      </c>
      <c r="S1457" s="78">
        <f t="shared" si="714"/>
        <v>0</v>
      </c>
      <c r="T1457" s="78">
        <f t="shared" si="715"/>
        <v>1</v>
      </c>
      <c r="U1457" s="78">
        <f t="shared" si="716"/>
        <v>0</v>
      </c>
      <c r="V1457" s="78">
        <f t="shared" si="717"/>
        <v>0</v>
      </c>
      <c r="W1457" s="78">
        <f t="shared" si="718"/>
        <v>0</v>
      </c>
      <c r="X1457" s="78">
        <f t="shared" si="719"/>
        <v>0</v>
      </c>
      <c r="Y1457" s="78">
        <f t="shared" si="720"/>
        <v>0</v>
      </c>
      <c r="Z1457" s="78">
        <f t="shared" si="721"/>
        <v>0</v>
      </c>
      <c r="AA1457" s="78">
        <f t="shared" si="722"/>
        <v>0</v>
      </c>
      <c r="AB1457" s="78">
        <f t="shared" si="723"/>
        <v>0</v>
      </c>
      <c r="AC1457" s="78">
        <f t="shared" si="724"/>
        <v>0</v>
      </c>
      <c r="AD1457" s="78">
        <f t="shared" si="725"/>
        <v>0</v>
      </c>
      <c r="AE1457" s="78">
        <f t="shared" si="726"/>
        <v>0</v>
      </c>
      <c r="AF1457" s="78">
        <f t="shared" si="727"/>
        <v>0</v>
      </c>
      <c r="AG1457" s="78">
        <f t="shared" si="742"/>
        <v>0</v>
      </c>
      <c r="AH1457" s="78">
        <f t="shared" si="728"/>
        <v>0</v>
      </c>
      <c r="AI1457" s="78">
        <f t="shared" si="729"/>
        <v>0</v>
      </c>
      <c r="AJ1457" s="78">
        <f t="shared" si="730"/>
        <v>0</v>
      </c>
      <c r="AK1457" s="78">
        <f t="shared" si="731"/>
        <v>0</v>
      </c>
      <c r="AL1457" s="78">
        <f t="shared" si="732"/>
        <v>0</v>
      </c>
      <c r="AM1457" s="78">
        <f t="shared" si="733"/>
        <v>0</v>
      </c>
      <c r="AN1457" s="78">
        <f t="shared" si="734"/>
        <v>0</v>
      </c>
      <c r="AO1457" s="78">
        <f t="shared" si="735"/>
        <v>0</v>
      </c>
      <c r="AP1457" s="78">
        <f t="shared" si="736"/>
        <v>0</v>
      </c>
      <c r="AQ1457" s="78">
        <f t="shared" si="737"/>
        <v>0</v>
      </c>
      <c r="AR1457" s="78">
        <f t="shared" si="738"/>
        <v>0</v>
      </c>
      <c r="AS1457" s="78">
        <f t="shared" si="739"/>
        <v>0</v>
      </c>
      <c r="AT1457" s="78">
        <f t="shared" si="740"/>
        <v>0</v>
      </c>
      <c r="AU1457" s="78">
        <f t="shared" si="741"/>
        <v>1</v>
      </c>
      <c r="AV1457" s="78">
        <f>IF(AND(M1457&gt;=35,M1457&lt;=39),1,0)</f>
        <v>0</v>
      </c>
      <c r="AW1457" s="78">
        <f>IF(AND(M1457&gt;=40,M1457&lt;=44),1,0)</f>
        <v>0</v>
      </c>
      <c r="AX1457" s="78">
        <f>IF(AND(M1457&gt;=45,M1457&lt;=49),1,0)</f>
        <v>0</v>
      </c>
      <c r="AY1457" s="78">
        <f>IF(AND(M1457&gt;=50,M1457&lt;=54),1,0)</f>
        <v>0</v>
      </c>
      <c r="AZ1457" s="78">
        <f>IF(AND(M1457&gt;=55,M1457&lt;=59),1,0)</f>
        <v>0</v>
      </c>
      <c r="BA1457" s="78">
        <f>IF(AND(M1457&gt;=60,M1457&lt;=64),1,0)</f>
        <v>0</v>
      </c>
      <c r="BB1457" s="78">
        <f>IF(AND(M1457&gt;=65,M1457&lt;=69),1,0)</f>
        <v>0</v>
      </c>
      <c r="BC1457" s="78">
        <f>IF(AND(M1457&gt;=70,M1457&lt;=74),1,0)</f>
        <v>0</v>
      </c>
      <c r="BD1457" s="78">
        <f>IF(AND(M1457&gt;=75,M1457&lt;=79),1,0)</f>
        <v>1</v>
      </c>
      <c r="BE1457" s="78">
        <f>IF(AND(M1457&gt;=80,M1457&lt;=84),1,0)</f>
        <v>0</v>
      </c>
      <c r="BF1457" s="78">
        <f>IF(AND(M1457&gt;=85,M1457&lt;=89),1,0)</f>
        <v>0</v>
      </c>
      <c r="BG1457" s="78">
        <f>IF(AND(M1457&gt;=90,M1457&lt;=94),1,0)</f>
        <v>0</v>
      </c>
      <c r="BH1457" s="78">
        <f>IF(AND(M1457&gt;=95,M1457&lt;=99),1,0)</f>
        <v>0</v>
      </c>
      <c r="BI1457" s="78">
        <f>IF(AND(M1457&gt;=100,M1457&lt;=105),1,0)</f>
        <v>0</v>
      </c>
      <c r="BJ1457" s="78">
        <f>IF(I1457&lt;$BK$2,1,0)</f>
        <v>0</v>
      </c>
      <c r="BK1457" s="78">
        <f>IF(I1457&gt;$BK$2,1,0)</f>
        <v>1</v>
      </c>
      <c r="BL1457" s="79">
        <f>IF(J1457=$BL$2,1,0)</f>
        <v>0</v>
      </c>
      <c r="BM1457" s="79">
        <f>IF(J1457=$BM479,1,0)</f>
        <v>0</v>
      </c>
      <c r="BN1457" s="79">
        <f>IF(J1457=$BN479,1,0)</f>
        <v>0</v>
      </c>
      <c r="BO1457" s="79">
        <f>IF(J1457=$BO479,1,0)</f>
        <v>0</v>
      </c>
      <c r="BP1457" s="79">
        <f>IF(J1457=$BP479,1,0)</f>
        <v>0</v>
      </c>
      <c r="BQ1457" s="79">
        <f>IF(J1457=$BQ$2,1,0)</f>
        <v>0</v>
      </c>
      <c r="BR1457" s="79">
        <f>IF(J1457=$BR$2,1,0)</f>
        <v>0</v>
      </c>
      <c r="BS1457" s="78">
        <f>IF(F1457=$BS$2,1,0)</f>
        <v>0</v>
      </c>
      <c r="BT1457" s="78">
        <f>IF(F1457=$BT$2,1,0)</f>
        <v>0</v>
      </c>
      <c r="BU1457" s="78">
        <f>IF(F1457=$BU$2,1,0)</f>
        <v>1</v>
      </c>
      <c r="BV1457" s="78">
        <f>IF(F1457=$BV$2,1,0)</f>
        <v>0</v>
      </c>
      <c r="BW1457" s="78">
        <f>IF(F1457=$BW$2,1,0)</f>
        <v>0</v>
      </c>
      <c r="BX1457" s="78">
        <f>IF(F1457=$BX$2,1,0)</f>
        <v>0</v>
      </c>
      <c r="BY1457" s="78">
        <f>IF(F1457=$BY$2,1,0)</f>
        <v>0</v>
      </c>
      <c r="BZ1457" s="78">
        <f>IF(F1457=$BZ$2,1,0)</f>
        <v>0</v>
      </c>
      <c r="CA1457"/>
      <c r="CB1457" s="1">
        <v>0</v>
      </c>
      <c r="CC1457" s="1">
        <v>0</v>
      </c>
      <c r="CD1457" s="63"/>
    </row>
    <row r="1458" spans="2:82" x14ac:dyDescent="0.3">
      <c r="B1458" s="1">
        <v>18</v>
      </c>
      <c r="C1458" t="s">
        <v>156</v>
      </c>
      <c r="D1458" t="s">
        <v>80</v>
      </c>
      <c r="E1458" s="1" t="s">
        <v>2471</v>
      </c>
      <c r="F1458" t="s">
        <v>31</v>
      </c>
      <c r="G1458" s="62" t="s">
        <v>2509</v>
      </c>
      <c r="H1458" s="1">
        <v>2019</v>
      </c>
      <c r="I1458" s="64">
        <v>0.79513888888888884</v>
      </c>
      <c r="J1458" s="1" t="s">
        <v>11</v>
      </c>
      <c r="K1458" s="39">
        <v>12451</v>
      </c>
      <c r="L1458" t="s">
        <v>1836</v>
      </c>
      <c r="M1458" s="76">
        <v>65</v>
      </c>
      <c r="N1458" t="str">
        <f t="shared" si="711"/>
        <v>cloudy</v>
      </c>
      <c r="O1458" s="78">
        <f t="shared" si="712"/>
        <v>0</v>
      </c>
      <c r="P1458" s="78">
        <v>0</v>
      </c>
      <c r="Q1458" s="79">
        <v>0</v>
      </c>
      <c r="R1458" s="78">
        <f t="shared" si="713"/>
        <v>0</v>
      </c>
      <c r="S1458" s="78">
        <f t="shared" si="714"/>
        <v>0</v>
      </c>
      <c r="T1458" s="78">
        <f t="shared" si="715"/>
        <v>1</v>
      </c>
      <c r="U1458" s="78">
        <f t="shared" si="716"/>
        <v>0</v>
      </c>
      <c r="V1458" s="78">
        <f t="shared" si="717"/>
        <v>0</v>
      </c>
      <c r="W1458" s="78">
        <f t="shared" si="718"/>
        <v>0</v>
      </c>
      <c r="X1458" s="78">
        <f t="shared" si="719"/>
        <v>0</v>
      </c>
      <c r="Y1458" s="78">
        <f t="shared" si="720"/>
        <v>0</v>
      </c>
      <c r="Z1458" s="78">
        <f t="shared" si="721"/>
        <v>0</v>
      </c>
      <c r="AA1458" s="78">
        <f t="shared" si="722"/>
        <v>0</v>
      </c>
      <c r="AB1458" s="78">
        <f t="shared" si="723"/>
        <v>0</v>
      </c>
      <c r="AC1458" s="78">
        <f t="shared" si="724"/>
        <v>0</v>
      </c>
      <c r="AD1458" s="78">
        <f t="shared" si="725"/>
        <v>0</v>
      </c>
      <c r="AE1458" s="78">
        <f t="shared" si="726"/>
        <v>0</v>
      </c>
      <c r="AF1458" s="78">
        <f t="shared" si="727"/>
        <v>0</v>
      </c>
      <c r="AG1458" s="78">
        <f t="shared" si="742"/>
        <v>0</v>
      </c>
      <c r="AH1458" s="78">
        <f t="shared" si="728"/>
        <v>0</v>
      </c>
      <c r="AI1458" s="78">
        <f t="shared" si="729"/>
        <v>0</v>
      </c>
      <c r="AJ1458" s="78">
        <f t="shared" si="730"/>
        <v>0</v>
      </c>
      <c r="AK1458" s="78">
        <f t="shared" si="731"/>
        <v>0</v>
      </c>
      <c r="AL1458" s="78">
        <f t="shared" si="732"/>
        <v>0</v>
      </c>
      <c r="AM1458" s="78">
        <f t="shared" si="733"/>
        <v>0</v>
      </c>
      <c r="AN1458" s="78">
        <f t="shared" si="734"/>
        <v>0</v>
      </c>
      <c r="AO1458" s="78">
        <f t="shared" si="735"/>
        <v>0</v>
      </c>
      <c r="AP1458" s="78">
        <f t="shared" si="736"/>
        <v>0</v>
      </c>
      <c r="AQ1458" s="78">
        <f t="shared" si="737"/>
        <v>0</v>
      </c>
      <c r="AR1458" s="78">
        <f t="shared" si="738"/>
        <v>0</v>
      </c>
      <c r="AS1458" s="78">
        <f t="shared" si="739"/>
        <v>0</v>
      </c>
      <c r="AT1458" s="78">
        <f t="shared" si="740"/>
        <v>0</v>
      </c>
      <c r="AU1458" s="78">
        <f t="shared" si="741"/>
        <v>1</v>
      </c>
      <c r="AV1458" s="78">
        <f>IF(AND(M1458&gt;=35,M1458&lt;=39),1,0)</f>
        <v>0</v>
      </c>
      <c r="AW1458" s="78">
        <f>IF(AND(M1458&gt;=40,M1458&lt;=44),1,0)</f>
        <v>0</v>
      </c>
      <c r="AX1458" s="78">
        <f>IF(AND(M1458&gt;=45,M1458&lt;=49),1,0)</f>
        <v>0</v>
      </c>
      <c r="AY1458" s="78">
        <f>IF(AND(M1458&gt;=50,M1458&lt;=54),1,0)</f>
        <v>0</v>
      </c>
      <c r="AZ1458" s="78">
        <f>IF(AND(M1458&gt;=55,M1458&lt;=59),1,0)</f>
        <v>0</v>
      </c>
      <c r="BA1458" s="78">
        <f>IF(AND(M1458&gt;=60,M1458&lt;=64),1,0)</f>
        <v>0</v>
      </c>
      <c r="BB1458" s="78">
        <f>IF(AND(M1458&gt;=65,M1458&lt;=69),1,0)</f>
        <v>1</v>
      </c>
      <c r="BC1458" s="78">
        <f>IF(AND(M1458&gt;=70,M1458&lt;=74),1,0)</f>
        <v>0</v>
      </c>
      <c r="BD1458" s="78">
        <f>IF(AND(M1458&gt;=75,M1458&lt;=79),1,0)</f>
        <v>0</v>
      </c>
      <c r="BE1458" s="78">
        <f>IF(AND(M1458&gt;=80,M1458&lt;=84),1,0)</f>
        <v>0</v>
      </c>
      <c r="BF1458" s="78">
        <f>IF(AND(M1458&gt;=85,M1458&lt;=89),1,0)</f>
        <v>0</v>
      </c>
      <c r="BG1458" s="78">
        <f>IF(AND(M1458&gt;=90,M1458&lt;=94),1,0)</f>
        <v>0</v>
      </c>
      <c r="BH1458" s="78">
        <f>IF(AND(M1458&gt;=95,M1458&lt;=99),1,0)</f>
        <v>0</v>
      </c>
      <c r="BI1458" s="78">
        <f>IF(AND(M1458&gt;=100,M1458&lt;=105),1,0)</f>
        <v>0</v>
      </c>
      <c r="BJ1458" s="78">
        <f>IF(I1458&lt;$BK$2,1,0)</f>
        <v>0</v>
      </c>
      <c r="BK1458" s="78">
        <f>IF(I1458&gt;$BK$2,1,0)</f>
        <v>1</v>
      </c>
      <c r="BL1458" s="79">
        <f>IF(J1458=$BL$2,1,0)</f>
        <v>0</v>
      </c>
      <c r="BM1458" s="79">
        <f>IF(J1458=$BM480,1,0)</f>
        <v>0</v>
      </c>
      <c r="BN1458" s="79">
        <f>IF(J1458=$BN480,1,0)</f>
        <v>0</v>
      </c>
      <c r="BO1458" s="79">
        <f>IF(J1458=$BO480,1,0)</f>
        <v>0</v>
      </c>
      <c r="BP1458" s="79">
        <f>IF(J1458=$BP480,1,0)</f>
        <v>0</v>
      </c>
      <c r="BQ1458" s="79">
        <f>IF(J1458=$BQ$2,1,0)</f>
        <v>0</v>
      </c>
      <c r="BR1458" s="79">
        <f>IF(J1458=$BR$2,1,0)</f>
        <v>0</v>
      </c>
      <c r="BS1458" s="78">
        <f>IF(F1458=$BS$2,1,0)</f>
        <v>0</v>
      </c>
      <c r="BT1458" s="78">
        <f>IF(F1458=$BT$2,1,0)</f>
        <v>0</v>
      </c>
      <c r="BU1458" s="78">
        <f>IF(F1458=$BU$2,1,0)</f>
        <v>1</v>
      </c>
      <c r="BV1458" s="78">
        <f>IF(F1458=$BV$2,1,0)</f>
        <v>0</v>
      </c>
      <c r="BW1458" s="78">
        <f>IF(F1458=$BW$2,1,0)</f>
        <v>0</v>
      </c>
      <c r="BX1458" s="78">
        <f>IF(F1458=$BX$2,1,0)</f>
        <v>0</v>
      </c>
      <c r="BY1458" s="78">
        <f>IF(F1458=$BY$2,1,0)</f>
        <v>0</v>
      </c>
      <c r="BZ1458" s="78">
        <f>IF(F1458=$BZ$2,1,0)</f>
        <v>0</v>
      </c>
      <c r="CA1458"/>
      <c r="CB1458" s="1">
        <v>0</v>
      </c>
      <c r="CC1458" s="1">
        <v>0</v>
      </c>
      <c r="CD1458" s="63"/>
    </row>
    <row r="1459" spans="2:82" x14ac:dyDescent="0.3">
      <c r="B1459" s="1">
        <v>19</v>
      </c>
      <c r="C1459" t="s">
        <v>161</v>
      </c>
      <c r="D1459" t="s">
        <v>66</v>
      </c>
      <c r="E1459" s="1" t="s">
        <v>2472</v>
      </c>
      <c r="F1459" t="s">
        <v>31</v>
      </c>
      <c r="G1459" s="62" t="s">
        <v>43</v>
      </c>
      <c r="H1459" s="1">
        <v>2019</v>
      </c>
      <c r="I1459" s="64">
        <v>0.79513888888888884</v>
      </c>
      <c r="J1459" s="1" t="s">
        <v>5</v>
      </c>
      <c r="K1459" s="39">
        <v>14495</v>
      </c>
      <c r="L1459" t="s">
        <v>1771</v>
      </c>
      <c r="M1459" s="76">
        <v>73</v>
      </c>
      <c r="N1459" t="str">
        <f t="shared" si="711"/>
        <v>overcast</v>
      </c>
      <c r="O1459" s="78">
        <f t="shared" si="712"/>
        <v>0</v>
      </c>
      <c r="P1459" s="78">
        <v>0</v>
      </c>
      <c r="Q1459" s="79">
        <v>0</v>
      </c>
      <c r="R1459" s="78">
        <f t="shared" si="713"/>
        <v>0</v>
      </c>
      <c r="S1459" s="78">
        <f t="shared" si="714"/>
        <v>0</v>
      </c>
      <c r="T1459" s="78">
        <f t="shared" si="715"/>
        <v>0</v>
      </c>
      <c r="U1459" s="78">
        <f t="shared" si="716"/>
        <v>0</v>
      </c>
      <c r="V1459" s="78">
        <f t="shared" si="717"/>
        <v>0</v>
      </c>
      <c r="W1459" s="78">
        <f t="shared" si="718"/>
        <v>0</v>
      </c>
      <c r="X1459" s="78">
        <f t="shared" si="719"/>
        <v>0</v>
      </c>
      <c r="Y1459" s="78">
        <f t="shared" si="720"/>
        <v>0</v>
      </c>
      <c r="Z1459" s="78">
        <f t="shared" si="721"/>
        <v>0</v>
      </c>
      <c r="AA1459" s="78">
        <f t="shared" si="722"/>
        <v>0</v>
      </c>
      <c r="AB1459" s="78">
        <f t="shared" si="723"/>
        <v>0</v>
      </c>
      <c r="AC1459" s="78">
        <f t="shared" si="724"/>
        <v>1</v>
      </c>
      <c r="AD1459" s="78">
        <f t="shared" si="725"/>
        <v>0</v>
      </c>
      <c r="AE1459" s="78">
        <f t="shared" si="726"/>
        <v>0</v>
      </c>
      <c r="AF1459" s="78">
        <f t="shared" si="727"/>
        <v>0</v>
      </c>
      <c r="AG1459" s="78">
        <f t="shared" si="742"/>
        <v>0</v>
      </c>
      <c r="AH1459" s="78">
        <f t="shared" si="728"/>
        <v>0</v>
      </c>
      <c r="AI1459" s="78">
        <f t="shared" si="729"/>
        <v>0</v>
      </c>
      <c r="AJ1459" s="78">
        <f t="shared" si="730"/>
        <v>0</v>
      </c>
      <c r="AK1459" s="78">
        <f t="shared" si="731"/>
        <v>0</v>
      </c>
      <c r="AL1459" s="78">
        <f t="shared" si="732"/>
        <v>0</v>
      </c>
      <c r="AM1459" s="78">
        <f t="shared" si="733"/>
        <v>0</v>
      </c>
      <c r="AN1459" s="78">
        <f t="shared" si="734"/>
        <v>0</v>
      </c>
      <c r="AO1459" s="78">
        <f t="shared" si="735"/>
        <v>0</v>
      </c>
      <c r="AP1459" s="78">
        <f t="shared" si="736"/>
        <v>0</v>
      </c>
      <c r="AQ1459" s="78">
        <f t="shared" si="737"/>
        <v>0</v>
      </c>
      <c r="AR1459" s="78">
        <f t="shared" si="738"/>
        <v>0</v>
      </c>
      <c r="AS1459" s="78">
        <f t="shared" si="739"/>
        <v>0</v>
      </c>
      <c r="AT1459" s="78">
        <f t="shared" si="740"/>
        <v>0</v>
      </c>
      <c r="AU1459" s="78">
        <f t="shared" si="741"/>
        <v>1</v>
      </c>
      <c r="AV1459" s="78">
        <f>IF(AND(M1459&gt;=35,M1459&lt;=39),1,0)</f>
        <v>0</v>
      </c>
      <c r="AW1459" s="78">
        <f>IF(AND(M1459&gt;=40,M1459&lt;=44),1,0)</f>
        <v>0</v>
      </c>
      <c r="AX1459" s="78">
        <f>IF(AND(M1459&gt;=45,M1459&lt;=49),1,0)</f>
        <v>0</v>
      </c>
      <c r="AY1459" s="78">
        <f>IF(AND(M1459&gt;=50,M1459&lt;=54),1,0)</f>
        <v>0</v>
      </c>
      <c r="AZ1459" s="78">
        <f>IF(AND(M1459&gt;=55,M1459&lt;=59),1,0)</f>
        <v>0</v>
      </c>
      <c r="BA1459" s="78">
        <f>IF(AND(M1459&gt;=60,M1459&lt;=64),1,0)</f>
        <v>0</v>
      </c>
      <c r="BB1459" s="78">
        <f>IF(AND(M1459&gt;=65,M1459&lt;=69),1,0)</f>
        <v>0</v>
      </c>
      <c r="BC1459" s="78">
        <f>IF(AND(M1459&gt;=70,M1459&lt;=74),1,0)</f>
        <v>1</v>
      </c>
      <c r="BD1459" s="78">
        <f>IF(AND(M1459&gt;=75,M1459&lt;=79),1,0)</f>
        <v>0</v>
      </c>
      <c r="BE1459" s="78">
        <f>IF(AND(M1459&gt;=80,M1459&lt;=84),1,0)</f>
        <v>0</v>
      </c>
      <c r="BF1459" s="78">
        <f>IF(AND(M1459&gt;=85,M1459&lt;=89),1,0)</f>
        <v>0</v>
      </c>
      <c r="BG1459" s="78">
        <f>IF(AND(M1459&gt;=90,M1459&lt;=94),1,0)</f>
        <v>0</v>
      </c>
      <c r="BH1459" s="78">
        <f>IF(AND(M1459&gt;=95,M1459&lt;=99),1,0)</f>
        <v>0</v>
      </c>
      <c r="BI1459" s="78">
        <f>IF(AND(M1459&gt;=100,M1459&lt;=105),1,0)</f>
        <v>0</v>
      </c>
      <c r="BJ1459" s="78">
        <f>IF(I1459&lt;$BK$2,1,0)</f>
        <v>0</v>
      </c>
      <c r="BK1459" s="78">
        <f>IF(I1459&gt;$BK$2,1,0)</f>
        <v>1</v>
      </c>
      <c r="BL1459" s="79">
        <f>IF(J1459=$BL$2,1,0)</f>
        <v>0</v>
      </c>
      <c r="BM1459" s="79">
        <f>IF(J1459=$BM481,1,0)</f>
        <v>0</v>
      </c>
      <c r="BN1459" s="79">
        <f>IF(J1459=$BN481,1,0)</f>
        <v>0</v>
      </c>
      <c r="BO1459" s="79">
        <f>IF(J1459=$BO481,1,0)</f>
        <v>0</v>
      </c>
      <c r="BP1459" s="79">
        <f>IF(J1459=$BP481,1,0)</f>
        <v>0</v>
      </c>
      <c r="BQ1459" s="79">
        <f>IF(J1459=$BQ$2,1,0)</f>
        <v>0</v>
      </c>
      <c r="BR1459" s="79">
        <f>IF(J1459=$BR$2,1,0)</f>
        <v>0</v>
      </c>
      <c r="BS1459" s="78">
        <f>IF(F1459=$BS$2,1,0)</f>
        <v>0</v>
      </c>
      <c r="BT1459" s="78">
        <f>IF(F1459=$BT$2,1,0)</f>
        <v>0</v>
      </c>
      <c r="BU1459" s="78">
        <f>IF(F1459=$BU$2,1,0)</f>
        <v>1</v>
      </c>
      <c r="BV1459" s="78">
        <f>IF(F1459=$BV$2,1,0)</f>
        <v>0</v>
      </c>
      <c r="BW1459" s="78">
        <f>IF(F1459=$BW$2,1,0)</f>
        <v>0</v>
      </c>
      <c r="BX1459" s="78">
        <f>IF(F1459=$BX$2,1,0)</f>
        <v>0</v>
      </c>
      <c r="BY1459" s="78">
        <f>IF(F1459=$BY$2,1,0)</f>
        <v>0</v>
      </c>
      <c r="BZ1459" s="78">
        <f>IF(F1459=$BZ$2,1,0)</f>
        <v>0</v>
      </c>
      <c r="CA1459" t="s">
        <v>1887</v>
      </c>
      <c r="CB1459" s="1">
        <v>0</v>
      </c>
      <c r="CC1459" s="1">
        <v>0</v>
      </c>
      <c r="CD1459" s="63"/>
    </row>
    <row r="1460" spans="2:82" x14ac:dyDescent="0.3">
      <c r="B1460" s="1">
        <v>20</v>
      </c>
      <c r="C1460" t="s">
        <v>161</v>
      </c>
      <c r="D1460" t="s">
        <v>66</v>
      </c>
      <c r="E1460" s="1" t="s">
        <v>2473</v>
      </c>
      <c r="F1460" t="s">
        <v>31</v>
      </c>
      <c r="G1460" s="62" t="s">
        <v>44</v>
      </c>
      <c r="H1460" s="1">
        <v>2019</v>
      </c>
      <c r="I1460" s="64">
        <v>0.67013888888888884</v>
      </c>
      <c r="J1460" s="1" t="s">
        <v>7</v>
      </c>
      <c r="K1460" s="39">
        <v>21106</v>
      </c>
      <c r="L1460" t="s">
        <v>1859</v>
      </c>
      <c r="M1460" s="76">
        <v>68</v>
      </c>
      <c r="N1460" t="str">
        <f t="shared" si="711"/>
        <v>overcast</v>
      </c>
      <c r="O1460" s="78">
        <f t="shared" si="712"/>
        <v>0</v>
      </c>
      <c r="P1460" s="78">
        <v>0</v>
      </c>
      <c r="Q1460" s="79">
        <v>0</v>
      </c>
      <c r="R1460" s="78">
        <f t="shared" si="713"/>
        <v>0</v>
      </c>
      <c r="S1460" s="78">
        <f t="shared" si="714"/>
        <v>0</v>
      </c>
      <c r="T1460" s="78">
        <f t="shared" si="715"/>
        <v>0</v>
      </c>
      <c r="U1460" s="78">
        <f t="shared" si="716"/>
        <v>0</v>
      </c>
      <c r="V1460" s="78">
        <f t="shared" si="717"/>
        <v>0</v>
      </c>
      <c r="W1460" s="78">
        <f t="shared" si="718"/>
        <v>0</v>
      </c>
      <c r="X1460" s="78">
        <f t="shared" si="719"/>
        <v>0</v>
      </c>
      <c r="Y1460" s="78">
        <f t="shared" si="720"/>
        <v>0</v>
      </c>
      <c r="Z1460" s="78">
        <f t="shared" si="721"/>
        <v>0</v>
      </c>
      <c r="AA1460" s="78">
        <f t="shared" si="722"/>
        <v>0</v>
      </c>
      <c r="AB1460" s="78">
        <f t="shared" si="723"/>
        <v>0</v>
      </c>
      <c r="AC1460" s="78">
        <f t="shared" si="724"/>
        <v>1</v>
      </c>
      <c r="AD1460" s="78">
        <f t="shared" si="725"/>
        <v>0</v>
      </c>
      <c r="AE1460" s="78">
        <f t="shared" si="726"/>
        <v>0</v>
      </c>
      <c r="AF1460" s="78">
        <f t="shared" si="727"/>
        <v>0</v>
      </c>
      <c r="AG1460" s="78">
        <f t="shared" si="742"/>
        <v>0</v>
      </c>
      <c r="AH1460" s="78">
        <f t="shared" si="728"/>
        <v>0</v>
      </c>
      <c r="AI1460" s="78">
        <f t="shared" si="729"/>
        <v>0</v>
      </c>
      <c r="AJ1460" s="78">
        <f t="shared" si="730"/>
        <v>0</v>
      </c>
      <c r="AK1460" s="78">
        <f t="shared" si="731"/>
        <v>0</v>
      </c>
      <c r="AL1460" s="78">
        <f t="shared" si="732"/>
        <v>0</v>
      </c>
      <c r="AM1460" s="78">
        <f t="shared" si="733"/>
        <v>0</v>
      </c>
      <c r="AN1460" s="78">
        <f t="shared" si="734"/>
        <v>0</v>
      </c>
      <c r="AO1460" s="78">
        <f t="shared" si="735"/>
        <v>0</v>
      </c>
      <c r="AP1460" s="78">
        <f t="shared" si="736"/>
        <v>0</v>
      </c>
      <c r="AQ1460" s="78">
        <f t="shared" si="737"/>
        <v>0</v>
      </c>
      <c r="AR1460" s="78">
        <f t="shared" si="738"/>
        <v>0</v>
      </c>
      <c r="AS1460" s="78">
        <f t="shared" si="739"/>
        <v>0</v>
      </c>
      <c r="AT1460" s="78">
        <f t="shared" si="740"/>
        <v>0</v>
      </c>
      <c r="AU1460" s="78">
        <f t="shared" si="741"/>
        <v>1</v>
      </c>
      <c r="AV1460" s="78">
        <f>IF(AND(M1460&gt;=35,M1460&lt;=39),1,0)</f>
        <v>0</v>
      </c>
      <c r="AW1460" s="78">
        <f>IF(AND(M1460&gt;=40,M1460&lt;=44),1,0)</f>
        <v>0</v>
      </c>
      <c r="AX1460" s="78">
        <f>IF(AND(M1460&gt;=45,M1460&lt;=49),1,0)</f>
        <v>0</v>
      </c>
      <c r="AY1460" s="78">
        <f>IF(AND(M1460&gt;=50,M1460&lt;=54),1,0)</f>
        <v>0</v>
      </c>
      <c r="AZ1460" s="78">
        <f>IF(AND(M1460&gt;=55,M1460&lt;=59),1,0)</f>
        <v>0</v>
      </c>
      <c r="BA1460" s="78">
        <f>IF(AND(M1460&gt;=60,M1460&lt;=64),1,0)</f>
        <v>0</v>
      </c>
      <c r="BB1460" s="78">
        <f>IF(AND(M1460&gt;=65,M1460&lt;=69),1,0)</f>
        <v>1</v>
      </c>
      <c r="BC1460" s="78">
        <f>IF(AND(M1460&gt;=70,M1460&lt;=74),1,0)</f>
        <v>0</v>
      </c>
      <c r="BD1460" s="78">
        <f>IF(AND(M1460&gt;=75,M1460&lt;=79),1,0)</f>
        <v>0</v>
      </c>
      <c r="BE1460" s="78">
        <f>IF(AND(M1460&gt;=80,M1460&lt;=84),1,0)</f>
        <v>0</v>
      </c>
      <c r="BF1460" s="78">
        <f>IF(AND(M1460&gt;=85,M1460&lt;=89),1,0)</f>
        <v>0</v>
      </c>
      <c r="BG1460" s="78">
        <f>IF(AND(M1460&gt;=90,M1460&lt;=94),1,0)</f>
        <v>0</v>
      </c>
      <c r="BH1460" s="78">
        <f>IF(AND(M1460&gt;=95,M1460&lt;=99),1,0)</f>
        <v>0</v>
      </c>
      <c r="BI1460" s="78">
        <f>IF(AND(M1460&gt;=100,M1460&lt;=105),1,0)</f>
        <v>0</v>
      </c>
      <c r="BJ1460" s="78">
        <f>IF(I1460&lt;$BK$2,1,0)</f>
        <v>1</v>
      </c>
      <c r="BK1460" s="78">
        <f>IF(I1460&gt;$BK$2,1,0)</f>
        <v>0</v>
      </c>
      <c r="BL1460" s="79">
        <f>IF(J1460=$BL$2,1,0)</f>
        <v>0</v>
      </c>
      <c r="BM1460" s="79">
        <f>IF(J1460=$BM482,1,0)</f>
        <v>0</v>
      </c>
      <c r="BN1460" s="79">
        <f>IF(J1460=$BN482,1,0)</f>
        <v>0</v>
      </c>
      <c r="BO1460" s="79">
        <f>IF(J1460=$BO482,1,0)</f>
        <v>0</v>
      </c>
      <c r="BP1460" s="79">
        <f>IF(J1460=$BP482,1,0)</f>
        <v>0</v>
      </c>
      <c r="BQ1460" s="79">
        <f>IF(J1460=$BQ$2,1,0)</f>
        <v>1</v>
      </c>
      <c r="BR1460" s="79">
        <f>IF(J1460=$BR$2,1,0)</f>
        <v>0</v>
      </c>
      <c r="BS1460" s="78">
        <f>IF(F1460=$BS$2,1,0)</f>
        <v>0</v>
      </c>
      <c r="BT1460" s="78">
        <f>IF(F1460=$BT$2,1,0)</f>
        <v>0</v>
      </c>
      <c r="BU1460" s="78">
        <f>IF(F1460=$BU$2,1,0)</f>
        <v>1</v>
      </c>
      <c r="BV1460" s="78">
        <f>IF(F1460=$BV$2,1,0)</f>
        <v>0</v>
      </c>
      <c r="BW1460" s="78">
        <f>IF(F1460=$BW$2,1,0)</f>
        <v>0</v>
      </c>
      <c r="BX1460" s="78">
        <f>IF(F1460=$BX$2,1,0)</f>
        <v>0</v>
      </c>
      <c r="BY1460" s="78">
        <f>IF(F1460=$BY$2,1,0)</f>
        <v>0</v>
      </c>
      <c r="BZ1460" s="78">
        <f>IF(F1460=$BZ$2,1,0)</f>
        <v>0</v>
      </c>
      <c r="CA1460" t="s">
        <v>2528</v>
      </c>
      <c r="CB1460" s="1">
        <v>0</v>
      </c>
      <c r="CC1460" s="1">
        <v>0</v>
      </c>
      <c r="CD1460" s="63"/>
    </row>
    <row r="1461" spans="2:82" x14ac:dyDescent="0.3">
      <c r="B1461" s="1">
        <v>21</v>
      </c>
      <c r="C1461" t="s">
        <v>161</v>
      </c>
      <c r="D1461" t="s">
        <v>66</v>
      </c>
      <c r="E1461" s="1" t="s">
        <v>2474</v>
      </c>
      <c r="F1461" t="s">
        <v>31</v>
      </c>
      <c r="G1461" s="62" t="s">
        <v>45</v>
      </c>
      <c r="H1461" s="1">
        <v>2019</v>
      </c>
      <c r="I1461" s="64">
        <v>0.54513888888888895</v>
      </c>
      <c r="J1461" s="1" t="s">
        <v>8</v>
      </c>
      <c r="K1461" s="39">
        <v>16387</v>
      </c>
      <c r="L1461" t="s">
        <v>1820</v>
      </c>
      <c r="M1461" s="76">
        <v>54</v>
      </c>
      <c r="N1461" t="str">
        <f t="shared" si="711"/>
        <v>rain</v>
      </c>
      <c r="O1461" s="78">
        <f t="shared" si="712"/>
        <v>0</v>
      </c>
      <c r="P1461" s="78">
        <v>0</v>
      </c>
      <c r="Q1461" s="79">
        <v>0</v>
      </c>
      <c r="R1461" s="78">
        <f t="shared" si="713"/>
        <v>0</v>
      </c>
      <c r="S1461" s="78">
        <f t="shared" si="714"/>
        <v>0</v>
      </c>
      <c r="T1461" s="78">
        <f t="shared" si="715"/>
        <v>0</v>
      </c>
      <c r="U1461" s="78">
        <f t="shared" si="716"/>
        <v>0</v>
      </c>
      <c r="V1461" s="78">
        <f t="shared" si="717"/>
        <v>0</v>
      </c>
      <c r="W1461" s="78">
        <f t="shared" si="718"/>
        <v>0</v>
      </c>
      <c r="X1461" s="78">
        <f t="shared" si="719"/>
        <v>0</v>
      </c>
      <c r="Y1461" s="78">
        <f t="shared" si="720"/>
        <v>0</v>
      </c>
      <c r="Z1461" s="78">
        <f t="shared" si="721"/>
        <v>0</v>
      </c>
      <c r="AA1461" s="78">
        <f t="shared" si="722"/>
        <v>0</v>
      </c>
      <c r="AB1461" s="78">
        <f t="shared" si="723"/>
        <v>0</v>
      </c>
      <c r="AC1461" s="78">
        <f t="shared" si="724"/>
        <v>1</v>
      </c>
      <c r="AD1461" s="78">
        <f t="shared" si="725"/>
        <v>0</v>
      </c>
      <c r="AE1461" s="78">
        <f t="shared" si="726"/>
        <v>0</v>
      </c>
      <c r="AF1461" s="78">
        <f t="shared" si="727"/>
        <v>0</v>
      </c>
      <c r="AG1461" s="78">
        <f t="shared" si="742"/>
        <v>0</v>
      </c>
      <c r="AH1461" s="78">
        <f t="shared" si="728"/>
        <v>0</v>
      </c>
      <c r="AI1461" s="78">
        <f t="shared" si="729"/>
        <v>0</v>
      </c>
      <c r="AJ1461" s="78">
        <f t="shared" si="730"/>
        <v>0</v>
      </c>
      <c r="AK1461" s="78">
        <f t="shared" si="731"/>
        <v>0</v>
      </c>
      <c r="AL1461" s="78">
        <f t="shared" si="732"/>
        <v>0</v>
      </c>
      <c r="AM1461" s="78">
        <f t="shared" si="733"/>
        <v>0</v>
      </c>
      <c r="AN1461" s="78">
        <f t="shared" si="734"/>
        <v>0</v>
      </c>
      <c r="AO1461" s="78">
        <f t="shared" si="735"/>
        <v>0</v>
      </c>
      <c r="AP1461" s="78">
        <f t="shared" si="736"/>
        <v>0</v>
      </c>
      <c r="AQ1461" s="78">
        <f t="shared" si="737"/>
        <v>0</v>
      </c>
      <c r="AR1461" s="78">
        <f t="shared" si="738"/>
        <v>0</v>
      </c>
      <c r="AS1461" s="78">
        <f t="shared" si="739"/>
        <v>0</v>
      </c>
      <c r="AT1461" s="78">
        <f t="shared" si="740"/>
        <v>0</v>
      </c>
      <c r="AU1461" s="78">
        <f t="shared" si="741"/>
        <v>1</v>
      </c>
      <c r="AV1461" s="78">
        <f>IF(AND(M1461&gt;=35,M1461&lt;=39),1,0)</f>
        <v>0</v>
      </c>
      <c r="AW1461" s="78">
        <f>IF(AND(M1461&gt;=40,M1461&lt;=44),1,0)</f>
        <v>0</v>
      </c>
      <c r="AX1461" s="78">
        <f>IF(AND(M1461&gt;=45,M1461&lt;=49),1,0)</f>
        <v>0</v>
      </c>
      <c r="AY1461" s="78">
        <f>IF(AND(M1461&gt;=50,M1461&lt;=54),1,0)</f>
        <v>1</v>
      </c>
      <c r="AZ1461" s="78">
        <f>IF(AND(M1461&gt;=55,M1461&lt;=59),1,0)</f>
        <v>0</v>
      </c>
      <c r="BA1461" s="78">
        <f>IF(AND(M1461&gt;=60,M1461&lt;=64),1,0)</f>
        <v>0</v>
      </c>
      <c r="BB1461" s="78">
        <f>IF(AND(M1461&gt;=65,M1461&lt;=69),1,0)</f>
        <v>0</v>
      </c>
      <c r="BC1461" s="78">
        <f>IF(AND(M1461&gt;=70,M1461&lt;=74),1,0)</f>
        <v>0</v>
      </c>
      <c r="BD1461" s="78">
        <f>IF(AND(M1461&gt;=75,M1461&lt;=79),1,0)</f>
        <v>0</v>
      </c>
      <c r="BE1461" s="78">
        <f>IF(AND(M1461&gt;=80,M1461&lt;=84),1,0)</f>
        <v>0</v>
      </c>
      <c r="BF1461" s="78">
        <f>IF(AND(M1461&gt;=85,M1461&lt;=89),1,0)</f>
        <v>0</v>
      </c>
      <c r="BG1461" s="78">
        <f>IF(AND(M1461&gt;=90,M1461&lt;=94),1,0)</f>
        <v>0</v>
      </c>
      <c r="BH1461" s="78">
        <f>IF(AND(M1461&gt;=95,M1461&lt;=99),1,0)</f>
        <v>0</v>
      </c>
      <c r="BI1461" s="78">
        <f>IF(AND(M1461&gt;=100,M1461&lt;=105),1,0)</f>
        <v>0</v>
      </c>
      <c r="BJ1461" s="78">
        <f>IF(I1461&lt;$BK$2,1,0)</f>
        <v>1</v>
      </c>
      <c r="BK1461" s="78">
        <f>IF(I1461&gt;$BK$2,1,0)</f>
        <v>0</v>
      </c>
      <c r="BL1461" s="79">
        <f>IF(J1461=$BL$2,1,0)</f>
        <v>0</v>
      </c>
      <c r="BM1461" s="79">
        <f>IF(J1461=$BM483,1,0)</f>
        <v>0</v>
      </c>
      <c r="BN1461" s="79">
        <f>IF(J1461=$BN483,1,0)</f>
        <v>0</v>
      </c>
      <c r="BO1461" s="79">
        <f>IF(J1461=$BO483,1,0)</f>
        <v>0</v>
      </c>
      <c r="BP1461" s="79">
        <f>IF(J1461=$BP483,1,0)</f>
        <v>0</v>
      </c>
      <c r="BQ1461" s="79">
        <f>IF(J1461=$BQ$2,1,0)</f>
        <v>0</v>
      </c>
      <c r="BR1461" s="79">
        <f>IF(J1461=$BR$2,1,0)</f>
        <v>1</v>
      </c>
      <c r="BS1461" s="78">
        <f>IF(F1461=$BS$2,1,0)</f>
        <v>0</v>
      </c>
      <c r="BT1461" s="78">
        <f>IF(F1461=$BT$2,1,0)</f>
        <v>0</v>
      </c>
      <c r="BU1461" s="78">
        <f>IF(F1461=$BU$2,1,0)</f>
        <v>1</v>
      </c>
      <c r="BV1461" s="78">
        <f>IF(F1461=$BV$2,1,0)</f>
        <v>0</v>
      </c>
      <c r="BW1461" s="78">
        <f>IF(F1461=$BW$2,1,0)</f>
        <v>0</v>
      </c>
      <c r="BX1461" s="78">
        <f>IF(F1461=$BX$2,1,0)</f>
        <v>0</v>
      </c>
      <c r="BY1461" s="78">
        <f>IF(F1461=$BY$2,1,0)</f>
        <v>0</v>
      </c>
      <c r="BZ1461" s="78">
        <f>IF(F1461=$BZ$2,1,0)</f>
        <v>0</v>
      </c>
      <c r="CA1461" t="s">
        <v>2529</v>
      </c>
      <c r="CB1461" s="1">
        <v>0</v>
      </c>
      <c r="CC1461" s="1">
        <v>0</v>
      </c>
      <c r="CD1461" s="63"/>
    </row>
    <row r="1462" spans="2:82" x14ac:dyDescent="0.3">
      <c r="B1462" s="1">
        <v>22</v>
      </c>
      <c r="C1462" t="s">
        <v>162</v>
      </c>
      <c r="D1462" t="s">
        <v>75</v>
      </c>
      <c r="E1462" s="1" t="s">
        <v>1004</v>
      </c>
      <c r="F1462" t="s">
        <v>31</v>
      </c>
      <c r="G1462" s="62" t="s">
        <v>24</v>
      </c>
      <c r="H1462" s="1">
        <v>2019</v>
      </c>
      <c r="I1462" s="64">
        <v>0.79513888888888884</v>
      </c>
      <c r="J1462" s="1" t="s">
        <v>6</v>
      </c>
      <c r="K1462" s="39">
        <v>16457</v>
      </c>
      <c r="L1462" t="s">
        <v>1724</v>
      </c>
      <c r="M1462" s="76">
        <v>81</v>
      </c>
      <c r="N1462" t="str">
        <f t="shared" si="711"/>
        <v>ptcldy</v>
      </c>
      <c r="O1462" s="78">
        <f t="shared" si="712"/>
        <v>0</v>
      </c>
      <c r="P1462" s="78">
        <v>0</v>
      </c>
      <c r="Q1462" s="79">
        <v>0</v>
      </c>
      <c r="R1462" s="78">
        <f t="shared" si="713"/>
        <v>0</v>
      </c>
      <c r="S1462" s="78">
        <f t="shared" si="714"/>
        <v>0</v>
      </c>
      <c r="T1462" s="78">
        <f t="shared" si="715"/>
        <v>0</v>
      </c>
      <c r="U1462" s="78">
        <f t="shared" si="716"/>
        <v>0</v>
      </c>
      <c r="V1462" s="78">
        <f t="shared" si="717"/>
        <v>0</v>
      </c>
      <c r="W1462" s="78">
        <f t="shared" si="718"/>
        <v>0</v>
      </c>
      <c r="X1462" s="78">
        <f t="shared" si="719"/>
        <v>0</v>
      </c>
      <c r="Y1462" s="78">
        <f t="shared" si="720"/>
        <v>0</v>
      </c>
      <c r="Z1462" s="78">
        <f t="shared" si="721"/>
        <v>0</v>
      </c>
      <c r="AA1462" s="78">
        <f t="shared" si="722"/>
        <v>0</v>
      </c>
      <c r="AB1462" s="78">
        <f t="shared" si="723"/>
        <v>0</v>
      </c>
      <c r="AC1462" s="78">
        <f t="shared" si="724"/>
        <v>0</v>
      </c>
      <c r="AD1462" s="78">
        <f t="shared" si="725"/>
        <v>0</v>
      </c>
      <c r="AE1462" s="78">
        <f t="shared" si="726"/>
        <v>0</v>
      </c>
      <c r="AF1462" s="78">
        <f t="shared" si="727"/>
        <v>0</v>
      </c>
      <c r="AG1462" s="78">
        <f t="shared" si="742"/>
        <v>0</v>
      </c>
      <c r="AH1462" s="78">
        <f t="shared" si="728"/>
        <v>0</v>
      </c>
      <c r="AI1462" s="78">
        <f t="shared" si="729"/>
        <v>1</v>
      </c>
      <c r="AJ1462" s="78">
        <f t="shared" si="730"/>
        <v>0</v>
      </c>
      <c r="AK1462" s="78">
        <f t="shared" si="731"/>
        <v>0</v>
      </c>
      <c r="AL1462" s="78">
        <f t="shared" si="732"/>
        <v>0</v>
      </c>
      <c r="AM1462" s="78">
        <f t="shared" si="733"/>
        <v>0</v>
      </c>
      <c r="AN1462" s="78">
        <f t="shared" si="734"/>
        <v>0</v>
      </c>
      <c r="AO1462" s="78">
        <f t="shared" si="735"/>
        <v>0</v>
      </c>
      <c r="AP1462" s="78">
        <f t="shared" si="736"/>
        <v>0</v>
      </c>
      <c r="AQ1462" s="78">
        <f t="shared" si="737"/>
        <v>0</v>
      </c>
      <c r="AR1462" s="78">
        <f t="shared" si="738"/>
        <v>0</v>
      </c>
      <c r="AS1462" s="78">
        <f t="shared" si="739"/>
        <v>0</v>
      </c>
      <c r="AT1462" s="78">
        <f t="shared" si="740"/>
        <v>0</v>
      </c>
      <c r="AU1462" s="78">
        <f t="shared" si="741"/>
        <v>1</v>
      </c>
      <c r="AV1462" s="78">
        <f>IF(AND(M1462&gt;=35,M1462&lt;=39),1,0)</f>
        <v>0</v>
      </c>
      <c r="AW1462" s="78">
        <f>IF(AND(M1462&gt;=40,M1462&lt;=44),1,0)</f>
        <v>0</v>
      </c>
      <c r="AX1462" s="78">
        <f>IF(AND(M1462&gt;=45,M1462&lt;=49),1,0)</f>
        <v>0</v>
      </c>
      <c r="AY1462" s="78">
        <f>IF(AND(M1462&gt;=50,M1462&lt;=54),1,0)</f>
        <v>0</v>
      </c>
      <c r="AZ1462" s="78">
        <f>IF(AND(M1462&gt;=55,M1462&lt;=59),1,0)</f>
        <v>0</v>
      </c>
      <c r="BA1462" s="78">
        <f>IF(AND(M1462&gt;=60,M1462&lt;=64),1,0)</f>
        <v>0</v>
      </c>
      <c r="BB1462" s="78">
        <f>IF(AND(M1462&gt;=65,M1462&lt;=69),1,0)</f>
        <v>0</v>
      </c>
      <c r="BC1462" s="78">
        <f>IF(AND(M1462&gt;=70,M1462&lt;=74),1,0)</f>
        <v>0</v>
      </c>
      <c r="BD1462" s="78">
        <f>IF(AND(M1462&gt;=75,M1462&lt;=79),1,0)</f>
        <v>0</v>
      </c>
      <c r="BE1462" s="78">
        <f>IF(AND(M1462&gt;=80,M1462&lt;=84),1,0)</f>
        <v>1</v>
      </c>
      <c r="BF1462" s="78">
        <f>IF(AND(M1462&gt;=85,M1462&lt;=89),1,0)</f>
        <v>0</v>
      </c>
      <c r="BG1462" s="78">
        <f>IF(AND(M1462&gt;=90,M1462&lt;=94),1,0)</f>
        <v>0</v>
      </c>
      <c r="BH1462" s="78">
        <f>IF(AND(M1462&gt;=95,M1462&lt;=99),1,0)</f>
        <v>0</v>
      </c>
      <c r="BI1462" s="78">
        <f>IF(AND(M1462&gt;=100,M1462&lt;=105),1,0)</f>
        <v>0</v>
      </c>
      <c r="BJ1462" s="78">
        <f>IF(I1462&lt;$BK$2,1,0)</f>
        <v>0</v>
      </c>
      <c r="BK1462" s="78">
        <f>IF(I1462&gt;$BK$2,1,0)</f>
        <v>1</v>
      </c>
      <c r="BL1462" s="79">
        <f>IF(J1462=$BL$2,1,0)</f>
        <v>1</v>
      </c>
      <c r="BM1462" s="79">
        <f>IF(J1462=$BM484,1,0)</f>
        <v>0</v>
      </c>
      <c r="BN1462" s="79">
        <f>IF(J1462=$BN484,1,0)</f>
        <v>0</v>
      </c>
      <c r="BO1462" s="79">
        <f>IF(J1462=$BO484,1,0)</f>
        <v>0</v>
      </c>
      <c r="BP1462" s="79">
        <f>IF(J1462=$BP484,1,0)</f>
        <v>0</v>
      </c>
      <c r="BQ1462" s="79">
        <f>IF(J1462=$BQ$2,1,0)</f>
        <v>0</v>
      </c>
      <c r="BR1462" s="79">
        <f>IF(J1462=$BR$2,1,0)</f>
        <v>0</v>
      </c>
      <c r="BS1462" s="78">
        <f>IF(F1462=$BS$2,1,0)</f>
        <v>0</v>
      </c>
      <c r="BT1462" s="78">
        <f>IF(F1462=$BT$2,1,0)</f>
        <v>0</v>
      </c>
      <c r="BU1462" s="78">
        <f>IF(F1462=$BU$2,1,0)</f>
        <v>1</v>
      </c>
      <c r="BV1462" s="78">
        <f>IF(F1462=$BV$2,1,0)</f>
        <v>0</v>
      </c>
      <c r="BW1462" s="78">
        <f>IF(F1462=$BW$2,1,0)</f>
        <v>0</v>
      </c>
      <c r="BX1462" s="78">
        <f>IF(F1462=$BX$2,1,0)</f>
        <v>0</v>
      </c>
      <c r="BY1462" s="78">
        <f>IF(F1462=$BY$2,1,0)</f>
        <v>0</v>
      </c>
      <c r="BZ1462" s="78">
        <f>IF(F1462=$BZ$2,1,0)</f>
        <v>0</v>
      </c>
      <c r="CA1462"/>
      <c r="CB1462" s="1">
        <v>0</v>
      </c>
      <c r="CC1462" s="1">
        <v>0</v>
      </c>
      <c r="CD1462" s="63"/>
    </row>
    <row r="1463" spans="2:82" x14ac:dyDescent="0.3">
      <c r="B1463" s="1">
        <v>23</v>
      </c>
      <c r="C1463" t="s">
        <v>162</v>
      </c>
      <c r="D1463" t="s">
        <v>75</v>
      </c>
      <c r="E1463" s="1" t="s">
        <v>1005</v>
      </c>
      <c r="F1463" t="s">
        <v>31</v>
      </c>
      <c r="G1463" s="62" t="s">
        <v>25</v>
      </c>
      <c r="H1463" s="1">
        <v>2019</v>
      </c>
      <c r="I1463" s="64">
        <v>0.79513888888888884</v>
      </c>
      <c r="J1463" s="1" t="s">
        <v>10</v>
      </c>
      <c r="K1463" s="39">
        <v>17389</v>
      </c>
      <c r="L1463" t="s">
        <v>1750</v>
      </c>
      <c r="M1463" s="76">
        <v>71</v>
      </c>
      <c r="N1463" t="str">
        <f t="shared" si="711"/>
        <v>ptcldy</v>
      </c>
      <c r="O1463" s="78">
        <f t="shared" si="712"/>
        <v>0</v>
      </c>
      <c r="P1463" s="78">
        <v>0</v>
      </c>
      <c r="Q1463" s="79">
        <v>0</v>
      </c>
      <c r="R1463" s="78">
        <f t="shared" si="713"/>
        <v>0</v>
      </c>
      <c r="S1463" s="78">
        <f t="shared" si="714"/>
        <v>0</v>
      </c>
      <c r="T1463" s="78">
        <f t="shared" si="715"/>
        <v>0</v>
      </c>
      <c r="U1463" s="78">
        <f t="shared" si="716"/>
        <v>0</v>
      </c>
      <c r="V1463" s="78">
        <f t="shared" si="717"/>
        <v>0</v>
      </c>
      <c r="W1463" s="78">
        <f t="shared" si="718"/>
        <v>0</v>
      </c>
      <c r="X1463" s="78">
        <f t="shared" si="719"/>
        <v>0</v>
      </c>
      <c r="Y1463" s="78">
        <f t="shared" si="720"/>
        <v>0</v>
      </c>
      <c r="Z1463" s="78">
        <f t="shared" si="721"/>
        <v>0</v>
      </c>
      <c r="AA1463" s="78">
        <f t="shared" si="722"/>
        <v>0</v>
      </c>
      <c r="AB1463" s="78">
        <f t="shared" si="723"/>
        <v>0</v>
      </c>
      <c r="AC1463" s="78">
        <f t="shared" si="724"/>
        <v>0</v>
      </c>
      <c r="AD1463" s="78">
        <f t="shared" si="725"/>
        <v>0</v>
      </c>
      <c r="AE1463" s="78">
        <f t="shared" si="726"/>
        <v>0</v>
      </c>
      <c r="AF1463" s="78">
        <f t="shared" si="727"/>
        <v>0</v>
      </c>
      <c r="AG1463" s="78">
        <f t="shared" si="742"/>
        <v>0</v>
      </c>
      <c r="AH1463" s="78">
        <f t="shared" si="728"/>
        <v>0</v>
      </c>
      <c r="AI1463" s="78">
        <f t="shared" si="729"/>
        <v>1</v>
      </c>
      <c r="AJ1463" s="78">
        <f t="shared" si="730"/>
        <v>0</v>
      </c>
      <c r="AK1463" s="78">
        <f t="shared" si="731"/>
        <v>0</v>
      </c>
      <c r="AL1463" s="78">
        <f t="shared" si="732"/>
        <v>0</v>
      </c>
      <c r="AM1463" s="78">
        <f t="shared" si="733"/>
        <v>0</v>
      </c>
      <c r="AN1463" s="78">
        <f t="shared" si="734"/>
        <v>0</v>
      </c>
      <c r="AO1463" s="78">
        <f t="shared" si="735"/>
        <v>0</v>
      </c>
      <c r="AP1463" s="78">
        <f t="shared" si="736"/>
        <v>0</v>
      </c>
      <c r="AQ1463" s="78">
        <f t="shared" si="737"/>
        <v>0</v>
      </c>
      <c r="AR1463" s="78">
        <f t="shared" si="738"/>
        <v>0</v>
      </c>
      <c r="AS1463" s="78">
        <f t="shared" si="739"/>
        <v>0</v>
      </c>
      <c r="AT1463" s="78">
        <f t="shared" si="740"/>
        <v>0</v>
      </c>
      <c r="AU1463" s="78">
        <f t="shared" si="741"/>
        <v>1</v>
      </c>
      <c r="AV1463" s="78">
        <f>IF(AND(M1463&gt;=35,M1463&lt;=39),1,0)</f>
        <v>0</v>
      </c>
      <c r="AW1463" s="78">
        <f>IF(AND(M1463&gt;=40,M1463&lt;=44),1,0)</f>
        <v>0</v>
      </c>
      <c r="AX1463" s="78">
        <f>IF(AND(M1463&gt;=45,M1463&lt;=49),1,0)</f>
        <v>0</v>
      </c>
      <c r="AY1463" s="78">
        <f>IF(AND(M1463&gt;=50,M1463&lt;=54),1,0)</f>
        <v>0</v>
      </c>
      <c r="AZ1463" s="78">
        <f>IF(AND(M1463&gt;=55,M1463&lt;=59),1,0)</f>
        <v>0</v>
      </c>
      <c r="BA1463" s="78">
        <f>IF(AND(M1463&gt;=60,M1463&lt;=64),1,0)</f>
        <v>0</v>
      </c>
      <c r="BB1463" s="78">
        <f>IF(AND(M1463&gt;=65,M1463&lt;=69),1,0)</f>
        <v>0</v>
      </c>
      <c r="BC1463" s="78">
        <f>IF(AND(M1463&gt;=70,M1463&lt;=74),1,0)</f>
        <v>1</v>
      </c>
      <c r="BD1463" s="78">
        <f>IF(AND(M1463&gt;=75,M1463&lt;=79),1,0)</f>
        <v>0</v>
      </c>
      <c r="BE1463" s="78">
        <f>IF(AND(M1463&gt;=80,M1463&lt;=84),1,0)</f>
        <v>0</v>
      </c>
      <c r="BF1463" s="78">
        <f>IF(AND(M1463&gt;=85,M1463&lt;=89),1,0)</f>
        <v>0</v>
      </c>
      <c r="BG1463" s="78">
        <f>IF(AND(M1463&gt;=90,M1463&lt;=94),1,0)</f>
        <v>0</v>
      </c>
      <c r="BH1463" s="78">
        <f>IF(AND(M1463&gt;=95,M1463&lt;=99),1,0)</f>
        <v>0</v>
      </c>
      <c r="BI1463" s="78">
        <f>IF(AND(M1463&gt;=100,M1463&lt;=105),1,0)</f>
        <v>0</v>
      </c>
      <c r="BJ1463" s="78">
        <f>IF(I1463&lt;$BK$2,1,0)</f>
        <v>0</v>
      </c>
      <c r="BK1463" s="78">
        <f>IF(I1463&gt;$BK$2,1,0)</f>
        <v>1</v>
      </c>
      <c r="BL1463" s="79">
        <f>IF(J1463=$BL$2,1,0)</f>
        <v>0</v>
      </c>
      <c r="BM1463" s="79">
        <f>IF(J1463=$BM485,1,0)</f>
        <v>0</v>
      </c>
      <c r="BN1463" s="79">
        <f>IF(J1463=$BN485,1,0)</f>
        <v>0</v>
      </c>
      <c r="BO1463" s="79">
        <f>IF(J1463=$BO485,1,0)</f>
        <v>0</v>
      </c>
      <c r="BP1463" s="79">
        <f>IF(J1463=$BP485,1,0)</f>
        <v>0</v>
      </c>
      <c r="BQ1463" s="79">
        <f>IF(J1463=$BQ$2,1,0)</f>
        <v>0</v>
      </c>
      <c r="BR1463" s="79">
        <f>IF(J1463=$BR$2,1,0)</f>
        <v>0</v>
      </c>
      <c r="BS1463" s="78">
        <f>IF(F1463=$BS$2,1,0)</f>
        <v>0</v>
      </c>
      <c r="BT1463" s="78">
        <f>IF(F1463=$BT$2,1,0)</f>
        <v>0</v>
      </c>
      <c r="BU1463" s="78">
        <f>IF(F1463=$BU$2,1,0)</f>
        <v>1</v>
      </c>
      <c r="BV1463" s="78">
        <f>IF(F1463=$BV$2,1,0)</f>
        <v>0</v>
      </c>
      <c r="BW1463" s="78">
        <f>IF(F1463=$BW$2,1,0)</f>
        <v>0</v>
      </c>
      <c r="BX1463" s="78">
        <f>IF(F1463=$BX$2,1,0)</f>
        <v>0</v>
      </c>
      <c r="BY1463" s="78">
        <f>IF(F1463=$BY$2,1,0)</f>
        <v>0</v>
      </c>
      <c r="BZ1463" s="78">
        <f>IF(F1463=$BZ$2,1,0)</f>
        <v>0</v>
      </c>
      <c r="CA1463" t="s">
        <v>2435</v>
      </c>
      <c r="CB1463" s="1">
        <v>0</v>
      </c>
      <c r="CC1463" s="1">
        <v>0</v>
      </c>
      <c r="CD1463" s="63"/>
    </row>
    <row r="1464" spans="2:82" x14ac:dyDescent="0.3">
      <c r="B1464" s="1">
        <v>24</v>
      </c>
      <c r="C1464" t="s">
        <v>162</v>
      </c>
      <c r="D1464" t="s">
        <v>75</v>
      </c>
      <c r="E1464" s="1" t="s">
        <v>1006</v>
      </c>
      <c r="F1464" t="s">
        <v>31</v>
      </c>
      <c r="G1464" s="62" t="s">
        <v>50</v>
      </c>
      <c r="H1464" s="1">
        <v>2019</v>
      </c>
      <c r="I1464" s="64">
        <v>0.79513888888888884</v>
      </c>
      <c r="J1464" s="1" t="s">
        <v>11</v>
      </c>
      <c r="K1464" s="39">
        <v>17849</v>
      </c>
      <c r="L1464" t="s">
        <v>1767</v>
      </c>
      <c r="M1464" s="76">
        <v>73</v>
      </c>
      <c r="N1464" t="str">
        <f t="shared" si="711"/>
        <v>ptcldy</v>
      </c>
      <c r="O1464" s="78">
        <f t="shared" si="712"/>
        <v>0</v>
      </c>
      <c r="P1464" s="78">
        <v>0</v>
      </c>
      <c r="Q1464" s="79">
        <v>0</v>
      </c>
      <c r="R1464" s="78">
        <f t="shared" si="713"/>
        <v>0</v>
      </c>
      <c r="S1464" s="78">
        <f t="shared" si="714"/>
        <v>0</v>
      </c>
      <c r="T1464" s="78">
        <f t="shared" si="715"/>
        <v>0</v>
      </c>
      <c r="U1464" s="78">
        <f t="shared" si="716"/>
        <v>0</v>
      </c>
      <c r="V1464" s="78">
        <f t="shared" si="717"/>
        <v>0</v>
      </c>
      <c r="W1464" s="78">
        <f t="shared" si="718"/>
        <v>0</v>
      </c>
      <c r="X1464" s="78">
        <f t="shared" si="719"/>
        <v>0</v>
      </c>
      <c r="Y1464" s="78">
        <f t="shared" si="720"/>
        <v>0</v>
      </c>
      <c r="Z1464" s="78">
        <f t="shared" si="721"/>
        <v>0</v>
      </c>
      <c r="AA1464" s="78">
        <f t="shared" si="722"/>
        <v>0</v>
      </c>
      <c r="AB1464" s="78">
        <f t="shared" si="723"/>
        <v>0</v>
      </c>
      <c r="AC1464" s="78">
        <f t="shared" si="724"/>
        <v>0</v>
      </c>
      <c r="AD1464" s="78">
        <f t="shared" si="725"/>
        <v>0</v>
      </c>
      <c r="AE1464" s="78">
        <f t="shared" si="726"/>
        <v>0</v>
      </c>
      <c r="AF1464" s="78">
        <f t="shared" si="727"/>
        <v>0</v>
      </c>
      <c r="AG1464" s="78">
        <f t="shared" si="742"/>
        <v>0</v>
      </c>
      <c r="AH1464" s="78">
        <f t="shared" si="728"/>
        <v>0</v>
      </c>
      <c r="AI1464" s="78">
        <f t="shared" si="729"/>
        <v>1</v>
      </c>
      <c r="AJ1464" s="78">
        <f t="shared" si="730"/>
        <v>0</v>
      </c>
      <c r="AK1464" s="78">
        <f t="shared" si="731"/>
        <v>0</v>
      </c>
      <c r="AL1464" s="78">
        <f t="shared" si="732"/>
        <v>0</v>
      </c>
      <c r="AM1464" s="78">
        <f t="shared" si="733"/>
        <v>0</v>
      </c>
      <c r="AN1464" s="78">
        <f t="shared" si="734"/>
        <v>0</v>
      </c>
      <c r="AO1464" s="78">
        <f t="shared" si="735"/>
        <v>0</v>
      </c>
      <c r="AP1464" s="78">
        <f t="shared" si="736"/>
        <v>0</v>
      </c>
      <c r="AQ1464" s="78">
        <f t="shared" si="737"/>
        <v>0</v>
      </c>
      <c r="AR1464" s="78">
        <f t="shared" si="738"/>
        <v>0</v>
      </c>
      <c r="AS1464" s="78">
        <f t="shared" si="739"/>
        <v>0</v>
      </c>
      <c r="AT1464" s="78">
        <f t="shared" si="740"/>
        <v>0</v>
      </c>
      <c r="AU1464" s="78">
        <f t="shared" si="741"/>
        <v>1</v>
      </c>
      <c r="AV1464" s="78">
        <f>IF(AND(M1464&gt;=35,M1464&lt;=39),1,0)</f>
        <v>0</v>
      </c>
      <c r="AW1464" s="78">
        <f>IF(AND(M1464&gt;=40,M1464&lt;=44),1,0)</f>
        <v>0</v>
      </c>
      <c r="AX1464" s="78">
        <f>IF(AND(M1464&gt;=45,M1464&lt;=49),1,0)</f>
        <v>0</v>
      </c>
      <c r="AY1464" s="78">
        <f>IF(AND(M1464&gt;=50,M1464&lt;=54),1,0)</f>
        <v>0</v>
      </c>
      <c r="AZ1464" s="78">
        <f>IF(AND(M1464&gt;=55,M1464&lt;=59),1,0)</f>
        <v>0</v>
      </c>
      <c r="BA1464" s="78">
        <f>IF(AND(M1464&gt;=60,M1464&lt;=64),1,0)</f>
        <v>0</v>
      </c>
      <c r="BB1464" s="78">
        <f>IF(AND(M1464&gt;=65,M1464&lt;=69),1,0)</f>
        <v>0</v>
      </c>
      <c r="BC1464" s="78">
        <f>IF(AND(M1464&gt;=70,M1464&lt;=74),1,0)</f>
        <v>1</v>
      </c>
      <c r="BD1464" s="78">
        <f>IF(AND(M1464&gt;=75,M1464&lt;=79),1,0)</f>
        <v>0</v>
      </c>
      <c r="BE1464" s="78">
        <f>IF(AND(M1464&gt;=80,M1464&lt;=84),1,0)</f>
        <v>0</v>
      </c>
      <c r="BF1464" s="78">
        <f>IF(AND(M1464&gt;=85,M1464&lt;=89),1,0)</f>
        <v>0</v>
      </c>
      <c r="BG1464" s="78">
        <f>IF(AND(M1464&gt;=90,M1464&lt;=94),1,0)</f>
        <v>0</v>
      </c>
      <c r="BH1464" s="78">
        <f>IF(AND(M1464&gt;=95,M1464&lt;=99),1,0)</f>
        <v>0</v>
      </c>
      <c r="BI1464" s="78">
        <f>IF(AND(M1464&gt;=100,M1464&lt;=105),1,0)</f>
        <v>0</v>
      </c>
      <c r="BJ1464" s="78">
        <f>IF(I1464&lt;$BK$2,1,0)</f>
        <v>0</v>
      </c>
      <c r="BK1464" s="78">
        <f>IF(I1464&gt;$BK$2,1,0)</f>
        <v>1</v>
      </c>
      <c r="BL1464" s="79">
        <f>IF(J1464=$BL$2,1,0)</f>
        <v>0</v>
      </c>
      <c r="BM1464" s="79">
        <f>IF(J1464=$BM486,1,0)</f>
        <v>0</v>
      </c>
      <c r="BN1464" s="79">
        <f>IF(J1464=$BN486,1,0)</f>
        <v>0</v>
      </c>
      <c r="BO1464" s="79">
        <f>IF(J1464=$BO486,1,0)</f>
        <v>0</v>
      </c>
      <c r="BP1464" s="79">
        <f>IF(J1464=$BP486,1,0)</f>
        <v>0</v>
      </c>
      <c r="BQ1464" s="79">
        <f>IF(J1464=$BQ$2,1,0)</f>
        <v>0</v>
      </c>
      <c r="BR1464" s="79">
        <f>IF(J1464=$BR$2,1,0)</f>
        <v>0</v>
      </c>
      <c r="BS1464" s="78">
        <f>IF(F1464=$BS$2,1,0)</f>
        <v>0</v>
      </c>
      <c r="BT1464" s="78">
        <f>IF(F1464=$BT$2,1,0)</f>
        <v>0</v>
      </c>
      <c r="BU1464" s="78">
        <f>IF(F1464=$BU$2,1,0)</f>
        <v>1</v>
      </c>
      <c r="BV1464" s="78">
        <f>IF(F1464=$BV$2,1,0)</f>
        <v>0</v>
      </c>
      <c r="BW1464" s="78">
        <f>IF(F1464=$BW$2,1,0)</f>
        <v>0</v>
      </c>
      <c r="BX1464" s="78">
        <f>IF(F1464=$BX$2,1,0)</f>
        <v>0</v>
      </c>
      <c r="BY1464" s="78">
        <f>IF(F1464=$BY$2,1,0)</f>
        <v>0</v>
      </c>
      <c r="BZ1464" s="78">
        <f>IF(F1464=$BZ$2,1,0)</f>
        <v>0</v>
      </c>
      <c r="CA1464"/>
      <c r="CB1464" s="1">
        <v>0</v>
      </c>
      <c r="CC1464" s="1">
        <v>0</v>
      </c>
      <c r="CD1464" s="63"/>
    </row>
    <row r="1465" spans="2:82" x14ac:dyDescent="0.3">
      <c r="B1465" s="1">
        <v>25</v>
      </c>
      <c r="C1465" t="s">
        <v>162</v>
      </c>
      <c r="D1465" t="s">
        <v>75</v>
      </c>
      <c r="E1465" s="1" t="s">
        <v>2475</v>
      </c>
      <c r="F1465" t="s">
        <v>31</v>
      </c>
      <c r="G1465" s="62" t="s">
        <v>51</v>
      </c>
      <c r="H1465" s="1">
        <v>2019</v>
      </c>
      <c r="I1465" s="64">
        <v>0.52430555555555558</v>
      </c>
      <c r="J1465" s="1" t="s">
        <v>9</v>
      </c>
      <c r="K1465" s="39">
        <v>30624</v>
      </c>
      <c r="L1465" t="s">
        <v>1851</v>
      </c>
      <c r="M1465" s="76">
        <v>77</v>
      </c>
      <c r="N1465" t="str">
        <f t="shared" si="711"/>
        <v>cloudy</v>
      </c>
      <c r="O1465" s="78">
        <f t="shared" si="712"/>
        <v>0</v>
      </c>
      <c r="P1465" s="78">
        <v>0</v>
      </c>
      <c r="Q1465" s="79">
        <v>0</v>
      </c>
      <c r="R1465" s="78">
        <f t="shared" si="713"/>
        <v>0</v>
      </c>
      <c r="S1465" s="78">
        <f t="shared" si="714"/>
        <v>0</v>
      </c>
      <c r="T1465" s="78">
        <f t="shared" si="715"/>
        <v>0</v>
      </c>
      <c r="U1465" s="78">
        <f t="shared" si="716"/>
        <v>0</v>
      </c>
      <c r="V1465" s="78">
        <f t="shared" si="717"/>
        <v>0</v>
      </c>
      <c r="W1465" s="78">
        <f t="shared" si="718"/>
        <v>0</v>
      </c>
      <c r="X1465" s="78">
        <f t="shared" si="719"/>
        <v>0</v>
      </c>
      <c r="Y1465" s="78">
        <f t="shared" si="720"/>
        <v>0</v>
      </c>
      <c r="Z1465" s="78">
        <f t="shared" si="721"/>
        <v>0</v>
      </c>
      <c r="AA1465" s="78">
        <f t="shared" si="722"/>
        <v>0</v>
      </c>
      <c r="AB1465" s="78">
        <f t="shared" si="723"/>
        <v>0</v>
      </c>
      <c r="AC1465" s="78">
        <f t="shared" si="724"/>
        <v>0</v>
      </c>
      <c r="AD1465" s="78">
        <f t="shared" si="725"/>
        <v>0</v>
      </c>
      <c r="AE1465" s="78">
        <f t="shared" si="726"/>
        <v>0</v>
      </c>
      <c r="AF1465" s="78">
        <f t="shared" si="727"/>
        <v>0</v>
      </c>
      <c r="AG1465" s="78">
        <f t="shared" si="742"/>
        <v>0</v>
      </c>
      <c r="AH1465" s="78">
        <f t="shared" si="728"/>
        <v>0</v>
      </c>
      <c r="AI1465" s="78">
        <f t="shared" si="729"/>
        <v>1</v>
      </c>
      <c r="AJ1465" s="78">
        <f t="shared" si="730"/>
        <v>0</v>
      </c>
      <c r="AK1465" s="78">
        <f t="shared" si="731"/>
        <v>0</v>
      </c>
      <c r="AL1465" s="78">
        <f t="shared" si="732"/>
        <v>0</v>
      </c>
      <c r="AM1465" s="78">
        <f t="shared" si="733"/>
        <v>0</v>
      </c>
      <c r="AN1465" s="78">
        <f t="shared" si="734"/>
        <v>0</v>
      </c>
      <c r="AO1465" s="78">
        <f t="shared" si="735"/>
        <v>0</v>
      </c>
      <c r="AP1465" s="78">
        <f t="shared" si="736"/>
        <v>0</v>
      </c>
      <c r="AQ1465" s="78">
        <f t="shared" si="737"/>
        <v>0</v>
      </c>
      <c r="AR1465" s="78">
        <f t="shared" si="738"/>
        <v>0</v>
      </c>
      <c r="AS1465" s="78">
        <f t="shared" si="739"/>
        <v>0</v>
      </c>
      <c r="AT1465" s="78">
        <f t="shared" si="740"/>
        <v>0</v>
      </c>
      <c r="AU1465" s="78">
        <f t="shared" si="741"/>
        <v>1</v>
      </c>
      <c r="AV1465" s="78">
        <f>IF(AND(M1465&gt;=35,M1465&lt;=39),1,0)</f>
        <v>0</v>
      </c>
      <c r="AW1465" s="78">
        <f>IF(AND(M1465&gt;=40,M1465&lt;=44),1,0)</f>
        <v>0</v>
      </c>
      <c r="AX1465" s="78">
        <f>IF(AND(M1465&gt;=45,M1465&lt;=49),1,0)</f>
        <v>0</v>
      </c>
      <c r="AY1465" s="78">
        <f>IF(AND(M1465&gt;=50,M1465&lt;=54),1,0)</f>
        <v>0</v>
      </c>
      <c r="AZ1465" s="78">
        <f>IF(AND(M1465&gt;=55,M1465&lt;=59),1,0)</f>
        <v>0</v>
      </c>
      <c r="BA1465" s="78">
        <f>IF(AND(M1465&gt;=60,M1465&lt;=64),1,0)</f>
        <v>0</v>
      </c>
      <c r="BB1465" s="78">
        <f>IF(AND(M1465&gt;=65,M1465&lt;=69),1,0)</f>
        <v>0</v>
      </c>
      <c r="BC1465" s="78">
        <f>IF(AND(M1465&gt;=70,M1465&lt;=74),1,0)</f>
        <v>0</v>
      </c>
      <c r="BD1465" s="78">
        <f>IF(AND(M1465&gt;=75,M1465&lt;=79),1,0)</f>
        <v>1</v>
      </c>
      <c r="BE1465" s="78">
        <f>IF(AND(M1465&gt;=80,M1465&lt;=84),1,0)</f>
        <v>0</v>
      </c>
      <c r="BF1465" s="78">
        <f>IF(AND(M1465&gt;=85,M1465&lt;=89),1,0)</f>
        <v>0</v>
      </c>
      <c r="BG1465" s="78">
        <f>IF(AND(M1465&gt;=90,M1465&lt;=94),1,0)</f>
        <v>0</v>
      </c>
      <c r="BH1465" s="78">
        <f>IF(AND(M1465&gt;=95,M1465&lt;=99),1,0)</f>
        <v>0</v>
      </c>
      <c r="BI1465" s="78">
        <f>IF(AND(M1465&gt;=100,M1465&lt;=105),1,0)</f>
        <v>0</v>
      </c>
      <c r="BJ1465" s="78">
        <f>IF(I1465&lt;$BK$2,1,0)</f>
        <v>1</v>
      </c>
      <c r="BK1465" s="78">
        <f>IF(I1465&gt;$BK$2,1,0)</f>
        <v>0</v>
      </c>
      <c r="BL1465" s="79">
        <f>IF(J1465=$BL$2,1,0)</f>
        <v>0</v>
      </c>
      <c r="BM1465" s="79">
        <f>IF(J1465=$BM487,1,0)</f>
        <v>0</v>
      </c>
      <c r="BN1465" s="79">
        <f>IF(J1465=$BN487,1,0)</f>
        <v>0</v>
      </c>
      <c r="BO1465" s="79">
        <f>IF(J1465=$BO487,1,0)</f>
        <v>0</v>
      </c>
      <c r="BP1465" s="79">
        <f>IF(J1465=$BP487,1,0)</f>
        <v>0</v>
      </c>
      <c r="BQ1465" s="79">
        <f>IF(J1465=$BQ$2,1,0)</f>
        <v>0</v>
      </c>
      <c r="BR1465" s="79">
        <f>IF(J1465=$BR$2,1,0)</f>
        <v>0</v>
      </c>
      <c r="BS1465" s="78">
        <f>IF(F1465=$BS$2,1,0)</f>
        <v>0</v>
      </c>
      <c r="BT1465" s="78">
        <f>IF(F1465=$BT$2,1,0)</f>
        <v>0</v>
      </c>
      <c r="BU1465" s="78">
        <f>IF(F1465=$BU$2,1,0)</f>
        <v>1</v>
      </c>
      <c r="BV1465" s="78">
        <f>IF(F1465=$BV$2,1,0)</f>
        <v>0</v>
      </c>
      <c r="BW1465" s="78">
        <f>IF(F1465=$BW$2,1,0)</f>
        <v>0</v>
      </c>
      <c r="BX1465" s="78">
        <f>IF(F1465=$BX$2,1,0)</f>
        <v>0</v>
      </c>
      <c r="BY1465" s="78">
        <f>IF(F1465=$BY$2,1,0)</f>
        <v>0</v>
      </c>
      <c r="BZ1465" s="78">
        <f>IF(F1465=$BZ$2,1,0)</f>
        <v>0</v>
      </c>
      <c r="CA1465" t="s">
        <v>2530</v>
      </c>
      <c r="CB1465" s="1">
        <v>0</v>
      </c>
      <c r="CC1465" s="1">
        <v>0</v>
      </c>
      <c r="CD1465" s="63"/>
    </row>
    <row r="1466" spans="2:82" x14ac:dyDescent="0.3">
      <c r="B1466" s="1">
        <v>26</v>
      </c>
      <c r="C1466" t="s">
        <v>170</v>
      </c>
      <c r="D1466" t="s">
        <v>77</v>
      </c>
      <c r="E1466" s="1" t="s">
        <v>2476</v>
      </c>
      <c r="F1466" t="s">
        <v>31</v>
      </c>
      <c r="G1466" s="62" t="s">
        <v>28</v>
      </c>
      <c r="H1466" s="1">
        <v>2019</v>
      </c>
      <c r="I1466" s="64">
        <v>0.54513888888888895</v>
      </c>
      <c r="J1466" s="1" t="s">
        <v>6</v>
      </c>
      <c r="K1466" s="39">
        <v>18004</v>
      </c>
      <c r="L1466" t="s">
        <v>1740</v>
      </c>
      <c r="M1466" s="76">
        <v>80</v>
      </c>
      <c r="N1466" t="str">
        <f t="shared" si="711"/>
        <v>cloudy</v>
      </c>
      <c r="O1466" s="78">
        <f t="shared" si="712"/>
        <v>0</v>
      </c>
      <c r="P1466" s="78">
        <v>0</v>
      </c>
      <c r="Q1466" s="79">
        <v>0</v>
      </c>
      <c r="R1466" s="78">
        <f t="shared" si="713"/>
        <v>0</v>
      </c>
      <c r="S1466" s="78">
        <f t="shared" si="714"/>
        <v>0</v>
      </c>
      <c r="T1466" s="78">
        <f t="shared" si="715"/>
        <v>0</v>
      </c>
      <c r="U1466" s="78">
        <f t="shared" si="716"/>
        <v>0</v>
      </c>
      <c r="V1466" s="78">
        <f t="shared" si="717"/>
        <v>0</v>
      </c>
      <c r="W1466" s="78">
        <f t="shared" si="718"/>
        <v>0</v>
      </c>
      <c r="X1466" s="78">
        <f t="shared" si="719"/>
        <v>0</v>
      </c>
      <c r="Y1466" s="78">
        <f t="shared" si="720"/>
        <v>0</v>
      </c>
      <c r="Z1466" s="78">
        <f t="shared" si="721"/>
        <v>1</v>
      </c>
      <c r="AA1466" s="78">
        <f t="shared" si="722"/>
        <v>0</v>
      </c>
      <c r="AB1466" s="78">
        <f t="shared" si="723"/>
        <v>0</v>
      </c>
      <c r="AC1466" s="78">
        <f t="shared" si="724"/>
        <v>0</v>
      </c>
      <c r="AD1466" s="78">
        <f t="shared" si="725"/>
        <v>0</v>
      </c>
      <c r="AE1466" s="78">
        <f t="shared" si="726"/>
        <v>0</v>
      </c>
      <c r="AF1466" s="78">
        <f t="shared" si="727"/>
        <v>0</v>
      </c>
      <c r="AG1466" s="78">
        <f t="shared" si="742"/>
        <v>0</v>
      </c>
      <c r="AH1466" s="78">
        <f t="shared" si="728"/>
        <v>0</v>
      </c>
      <c r="AI1466" s="78">
        <f t="shared" si="729"/>
        <v>0</v>
      </c>
      <c r="AJ1466" s="78">
        <f t="shared" si="730"/>
        <v>0</v>
      </c>
      <c r="AK1466" s="78">
        <f t="shared" si="731"/>
        <v>0</v>
      </c>
      <c r="AL1466" s="78">
        <f t="shared" si="732"/>
        <v>0</v>
      </c>
      <c r="AM1466" s="78">
        <f t="shared" si="733"/>
        <v>0</v>
      </c>
      <c r="AN1466" s="78">
        <f t="shared" si="734"/>
        <v>0</v>
      </c>
      <c r="AO1466" s="78">
        <f t="shared" si="735"/>
        <v>0</v>
      </c>
      <c r="AP1466" s="78">
        <f t="shared" si="736"/>
        <v>0</v>
      </c>
      <c r="AQ1466" s="78">
        <f t="shared" si="737"/>
        <v>0</v>
      </c>
      <c r="AR1466" s="78">
        <f t="shared" si="738"/>
        <v>0</v>
      </c>
      <c r="AS1466" s="78">
        <f t="shared" si="739"/>
        <v>0</v>
      </c>
      <c r="AT1466" s="78">
        <f t="shared" si="740"/>
        <v>0</v>
      </c>
      <c r="AU1466" s="78">
        <f t="shared" si="741"/>
        <v>1</v>
      </c>
      <c r="AV1466" s="78">
        <f>IF(AND(M1466&gt;=35,M1466&lt;=39),1,0)</f>
        <v>0</v>
      </c>
      <c r="AW1466" s="78">
        <f>IF(AND(M1466&gt;=40,M1466&lt;=44),1,0)</f>
        <v>0</v>
      </c>
      <c r="AX1466" s="78">
        <f>IF(AND(M1466&gt;=45,M1466&lt;=49),1,0)</f>
        <v>0</v>
      </c>
      <c r="AY1466" s="78">
        <f>IF(AND(M1466&gt;=50,M1466&lt;=54),1,0)</f>
        <v>0</v>
      </c>
      <c r="AZ1466" s="78">
        <f>IF(AND(M1466&gt;=55,M1466&lt;=59),1,0)</f>
        <v>0</v>
      </c>
      <c r="BA1466" s="78">
        <f>IF(AND(M1466&gt;=60,M1466&lt;=64),1,0)</f>
        <v>0</v>
      </c>
      <c r="BB1466" s="78">
        <f>IF(AND(M1466&gt;=65,M1466&lt;=69),1,0)</f>
        <v>0</v>
      </c>
      <c r="BC1466" s="78">
        <f>IF(AND(M1466&gt;=70,M1466&lt;=74),1,0)</f>
        <v>0</v>
      </c>
      <c r="BD1466" s="78">
        <f>IF(AND(M1466&gt;=75,M1466&lt;=79),1,0)</f>
        <v>0</v>
      </c>
      <c r="BE1466" s="78">
        <f>IF(AND(M1466&gt;=80,M1466&lt;=84),1,0)</f>
        <v>1</v>
      </c>
      <c r="BF1466" s="78">
        <f>IF(AND(M1466&gt;=85,M1466&lt;=89),1,0)</f>
        <v>0</v>
      </c>
      <c r="BG1466" s="78">
        <f>IF(AND(M1466&gt;=90,M1466&lt;=94),1,0)</f>
        <v>0</v>
      </c>
      <c r="BH1466" s="78">
        <f>IF(AND(M1466&gt;=95,M1466&lt;=99),1,0)</f>
        <v>0</v>
      </c>
      <c r="BI1466" s="78">
        <f>IF(AND(M1466&gt;=100,M1466&lt;=105),1,0)</f>
        <v>0</v>
      </c>
      <c r="BJ1466" s="78">
        <f>IF(I1466&lt;$BK$2,1,0)</f>
        <v>1</v>
      </c>
      <c r="BK1466" s="78">
        <f>IF(I1466&gt;$BK$2,1,0)</f>
        <v>0</v>
      </c>
      <c r="BL1466" s="79">
        <f>IF(J1466=$BL$2,1,0)</f>
        <v>1</v>
      </c>
      <c r="BM1466" s="79">
        <f>IF(J1466=$BM488,1,0)</f>
        <v>0</v>
      </c>
      <c r="BN1466" s="79">
        <f>IF(J1466=$BN488,1,0)</f>
        <v>0</v>
      </c>
      <c r="BO1466" s="79">
        <f>IF(J1466=$BO488,1,0)</f>
        <v>0</v>
      </c>
      <c r="BP1466" s="79">
        <f>IF(J1466=$BP488,1,0)</f>
        <v>0</v>
      </c>
      <c r="BQ1466" s="79">
        <f>IF(J1466=$BQ$2,1,0)</f>
        <v>0</v>
      </c>
      <c r="BR1466" s="79">
        <f>IF(J1466=$BR$2,1,0)</f>
        <v>0</v>
      </c>
      <c r="BS1466" s="78">
        <f>IF(F1466=$BS$2,1,0)</f>
        <v>0</v>
      </c>
      <c r="BT1466" s="78">
        <f>IF(F1466=$BT$2,1,0)</f>
        <v>0</v>
      </c>
      <c r="BU1466" s="78">
        <f>IF(F1466=$BU$2,1,0)</f>
        <v>1</v>
      </c>
      <c r="BV1466" s="78">
        <f>IF(F1466=$BV$2,1,0)</f>
        <v>0</v>
      </c>
      <c r="BW1466" s="78">
        <f>IF(F1466=$BW$2,1,0)</f>
        <v>0</v>
      </c>
      <c r="BX1466" s="78">
        <f>IF(F1466=$BX$2,1,0)</f>
        <v>0</v>
      </c>
      <c r="BY1466" s="78">
        <f>IF(F1466=$BY$2,1,0)</f>
        <v>0</v>
      </c>
      <c r="BZ1466" s="78">
        <f>IF(F1466=$BZ$2,1,0)</f>
        <v>0</v>
      </c>
      <c r="CA1466" t="s">
        <v>2531</v>
      </c>
      <c r="CB1466" s="1">
        <v>0</v>
      </c>
      <c r="CC1466" s="1">
        <v>0</v>
      </c>
      <c r="CD1466" s="63"/>
    </row>
    <row r="1467" spans="2:82" x14ac:dyDescent="0.3">
      <c r="B1467" s="1">
        <v>27</v>
      </c>
      <c r="C1467" t="s">
        <v>170</v>
      </c>
      <c r="D1467" t="s">
        <v>77</v>
      </c>
      <c r="E1467" s="1" t="s">
        <v>2477</v>
      </c>
      <c r="F1467" t="s">
        <v>31</v>
      </c>
      <c r="G1467" s="62" t="s">
        <v>47</v>
      </c>
      <c r="H1467" s="1">
        <v>2019</v>
      </c>
      <c r="I1467" s="64">
        <v>0.79513888888888884</v>
      </c>
      <c r="J1467" s="1" t="s">
        <v>10</v>
      </c>
      <c r="K1467" s="39">
        <v>8106</v>
      </c>
      <c r="L1467" t="s">
        <v>1734</v>
      </c>
      <c r="M1467" s="76">
        <v>89</v>
      </c>
      <c r="N1467" t="str">
        <f t="shared" si="711"/>
        <v>ptcldy</v>
      </c>
      <c r="O1467" s="78">
        <f t="shared" si="712"/>
        <v>0</v>
      </c>
      <c r="P1467" s="78">
        <v>0</v>
      </c>
      <c r="Q1467" s="79">
        <v>0</v>
      </c>
      <c r="R1467" s="78">
        <f t="shared" si="713"/>
        <v>0</v>
      </c>
      <c r="S1467" s="78">
        <f t="shared" si="714"/>
        <v>0</v>
      </c>
      <c r="T1467" s="78">
        <f t="shared" si="715"/>
        <v>0</v>
      </c>
      <c r="U1467" s="78">
        <f t="shared" si="716"/>
        <v>0</v>
      </c>
      <c r="V1467" s="78">
        <f t="shared" si="717"/>
        <v>0</v>
      </c>
      <c r="W1467" s="78">
        <f t="shared" si="718"/>
        <v>0</v>
      </c>
      <c r="X1467" s="78">
        <f t="shared" si="719"/>
        <v>0</v>
      </c>
      <c r="Y1467" s="78">
        <f t="shared" si="720"/>
        <v>0</v>
      </c>
      <c r="Z1467" s="78">
        <f t="shared" si="721"/>
        <v>1</v>
      </c>
      <c r="AA1467" s="78">
        <f t="shared" si="722"/>
        <v>0</v>
      </c>
      <c r="AB1467" s="78">
        <f t="shared" si="723"/>
        <v>0</v>
      </c>
      <c r="AC1467" s="78">
        <f t="shared" si="724"/>
        <v>0</v>
      </c>
      <c r="AD1467" s="78">
        <f t="shared" si="725"/>
        <v>0</v>
      </c>
      <c r="AE1467" s="78">
        <f t="shared" si="726"/>
        <v>0</v>
      </c>
      <c r="AF1467" s="78">
        <f t="shared" si="727"/>
        <v>0</v>
      </c>
      <c r="AG1467" s="78">
        <f t="shared" si="742"/>
        <v>0</v>
      </c>
      <c r="AH1467" s="78">
        <f t="shared" si="728"/>
        <v>0</v>
      </c>
      <c r="AI1467" s="78">
        <f t="shared" si="729"/>
        <v>0</v>
      </c>
      <c r="AJ1467" s="78">
        <f t="shared" si="730"/>
        <v>0</v>
      </c>
      <c r="AK1467" s="78">
        <f t="shared" si="731"/>
        <v>0</v>
      </c>
      <c r="AL1467" s="78">
        <f t="shared" si="732"/>
        <v>0</v>
      </c>
      <c r="AM1467" s="78">
        <f t="shared" si="733"/>
        <v>0</v>
      </c>
      <c r="AN1467" s="78">
        <f t="shared" si="734"/>
        <v>0</v>
      </c>
      <c r="AO1467" s="78">
        <f t="shared" si="735"/>
        <v>0</v>
      </c>
      <c r="AP1467" s="78">
        <f t="shared" si="736"/>
        <v>0</v>
      </c>
      <c r="AQ1467" s="78">
        <f t="shared" si="737"/>
        <v>0</v>
      </c>
      <c r="AR1467" s="78">
        <f t="shared" si="738"/>
        <v>0</v>
      </c>
      <c r="AS1467" s="78">
        <f t="shared" si="739"/>
        <v>0</v>
      </c>
      <c r="AT1467" s="78">
        <f t="shared" si="740"/>
        <v>0</v>
      </c>
      <c r="AU1467" s="78">
        <f t="shared" si="741"/>
        <v>1</v>
      </c>
      <c r="AV1467" s="78">
        <f>IF(AND(M1467&gt;=35,M1467&lt;=39),1,0)</f>
        <v>0</v>
      </c>
      <c r="AW1467" s="78">
        <f>IF(AND(M1467&gt;=40,M1467&lt;=44),1,0)</f>
        <v>0</v>
      </c>
      <c r="AX1467" s="78">
        <f>IF(AND(M1467&gt;=45,M1467&lt;=49),1,0)</f>
        <v>0</v>
      </c>
      <c r="AY1467" s="78">
        <f>IF(AND(M1467&gt;=50,M1467&lt;=54),1,0)</f>
        <v>0</v>
      </c>
      <c r="AZ1467" s="78">
        <f>IF(AND(M1467&gt;=55,M1467&lt;=59),1,0)</f>
        <v>0</v>
      </c>
      <c r="BA1467" s="78">
        <f>IF(AND(M1467&gt;=60,M1467&lt;=64),1,0)</f>
        <v>0</v>
      </c>
      <c r="BB1467" s="78">
        <f>IF(AND(M1467&gt;=65,M1467&lt;=69),1,0)</f>
        <v>0</v>
      </c>
      <c r="BC1467" s="78">
        <f>IF(AND(M1467&gt;=70,M1467&lt;=74),1,0)</f>
        <v>0</v>
      </c>
      <c r="BD1467" s="78">
        <f>IF(AND(M1467&gt;=75,M1467&lt;=79),1,0)</f>
        <v>0</v>
      </c>
      <c r="BE1467" s="78">
        <f>IF(AND(M1467&gt;=80,M1467&lt;=84),1,0)</f>
        <v>0</v>
      </c>
      <c r="BF1467" s="78">
        <f>IF(AND(M1467&gt;=85,M1467&lt;=89),1,0)</f>
        <v>1</v>
      </c>
      <c r="BG1467" s="78">
        <f>IF(AND(M1467&gt;=90,M1467&lt;=94),1,0)</f>
        <v>0</v>
      </c>
      <c r="BH1467" s="78">
        <f>IF(AND(M1467&gt;=95,M1467&lt;=99),1,0)</f>
        <v>0</v>
      </c>
      <c r="BI1467" s="78">
        <f>IF(AND(M1467&gt;=100,M1467&lt;=105),1,0)</f>
        <v>0</v>
      </c>
      <c r="BJ1467" s="78">
        <f>IF(I1467&lt;$BK$2,1,0)</f>
        <v>0</v>
      </c>
      <c r="BK1467" s="78">
        <f>IF(I1467&gt;$BK$2,1,0)</f>
        <v>1</v>
      </c>
      <c r="BL1467" s="79">
        <f>IF(J1467=$BL$2,1,0)</f>
        <v>0</v>
      </c>
      <c r="BM1467" s="79">
        <f>IF(J1467=$BM489,1,0)</f>
        <v>0</v>
      </c>
      <c r="BN1467" s="79">
        <f>IF(J1467=$BN489,1,0)</f>
        <v>0</v>
      </c>
      <c r="BO1467" s="79">
        <f>IF(J1467=$BO489,1,0)</f>
        <v>0</v>
      </c>
      <c r="BP1467" s="79">
        <f>IF(J1467=$BP489,1,0)</f>
        <v>0</v>
      </c>
      <c r="BQ1467" s="79">
        <f>IF(J1467=$BQ$2,1,0)</f>
        <v>0</v>
      </c>
      <c r="BR1467" s="79">
        <f>IF(J1467=$BR$2,1,0)</f>
        <v>0</v>
      </c>
      <c r="BS1467" s="78">
        <f>IF(F1467=$BS$2,1,0)</f>
        <v>0</v>
      </c>
      <c r="BT1467" s="78">
        <f>IF(F1467=$BT$2,1,0)</f>
        <v>0</v>
      </c>
      <c r="BU1467" s="78">
        <f>IF(F1467=$BU$2,1,0)</f>
        <v>1</v>
      </c>
      <c r="BV1467" s="78">
        <f>IF(F1467=$BV$2,1,0)</f>
        <v>0</v>
      </c>
      <c r="BW1467" s="78">
        <f>IF(F1467=$BW$2,1,0)</f>
        <v>0</v>
      </c>
      <c r="BX1467" s="78">
        <f>IF(F1467=$BX$2,1,0)</f>
        <v>0</v>
      </c>
      <c r="BY1467" s="78">
        <f>IF(F1467=$BY$2,1,0)</f>
        <v>0</v>
      </c>
      <c r="BZ1467" s="78">
        <f>IF(F1467=$BZ$2,1,0)</f>
        <v>0</v>
      </c>
      <c r="CA1467"/>
      <c r="CB1467" s="1">
        <v>0</v>
      </c>
      <c r="CC1467" s="1">
        <v>0</v>
      </c>
      <c r="CD1467" s="63"/>
    </row>
    <row r="1468" spans="2:82" x14ac:dyDescent="0.3">
      <c r="B1468" s="1">
        <v>28</v>
      </c>
      <c r="C1468" t="s">
        <v>170</v>
      </c>
      <c r="D1468" t="s">
        <v>77</v>
      </c>
      <c r="E1468" s="1" t="s">
        <v>1007</v>
      </c>
      <c r="F1468" t="s">
        <v>31</v>
      </c>
      <c r="G1468" s="62" t="s">
        <v>29</v>
      </c>
      <c r="H1468" s="1">
        <v>2019</v>
      </c>
      <c r="I1468" s="64">
        <v>0.79513888888888884</v>
      </c>
      <c r="J1468" s="1" t="s">
        <v>11</v>
      </c>
      <c r="K1468" s="39">
        <v>10614</v>
      </c>
      <c r="L1468" t="s">
        <v>1810</v>
      </c>
      <c r="M1468" s="76">
        <v>85</v>
      </c>
      <c r="N1468" t="str">
        <f t="shared" si="711"/>
        <v>cloudy</v>
      </c>
      <c r="O1468" s="78">
        <f t="shared" si="712"/>
        <v>0</v>
      </c>
      <c r="P1468" s="78">
        <v>0</v>
      </c>
      <c r="Q1468" s="79">
        <v>0</v>
      </c>
      <c r="R1468" s="78">
        <f t="shared" si="713"/>
        <v>0</v>
      </c>
      <c r="S1468" s="78">
        <f t="shared" si="714"/>
        <v>0</v>
      </c>
      <c r="T1468" s="78">
        <f t="shared" si="715"/>
        <v>0</v>
      </c>
      <c r="U1468" s="78">
        <f t="shared" si="716"/>
        <v>0</v>
      </c>
      <c r="V1468" s="78">
        <f t="shared" si="717"/>
        <v>0</v>
      </c>
      <c r="W1468" s="78">
        <f t="shared" si="718"/>
        <v>0</v>
      </c>
      <c r="X1468" s="78">
        <f t="shared" si="719"/>
        <v>0</v>
      </c>
      <c r="Y1468" s="78">
        <f t="shared" si="720"/>
        <v>0</v>
      </c>
      <c r="Z1468" s="78">
        <f t="shared" si="721"/>
        <v>1</v>
      </c>
      <c r="AA1468" s="78">
        <f t="shared" si="722"/>
        <v>0</v>
      </c>
      <c r="AB1468" s="78">
        <f t="shared" si="723"/>
        <v>0</v>
      </c>
      <c r="AC1468" s="78">
        <f t="shared" si="724"/>
        <v>0</v>
      </c>
      <c r="AD1468" s="78">
        <f t="shared" si="725"/>
        <v>0</v>
      </c>
      <c r="AE1468" s="78">
        <f t="shared" si="726"/>
        <v>0</v>
      </c>
      <c r="AF1468" s="78">
        <f t="shared" si="727"/>
        <v>0</v>
      </c>
      <c r="AG1468" s="78">
        <f t="shared" si="742"/>
        <v>0</v>
      </c>
      <c r="AH1468" s="78">
        <f t="shared" si="728"/>
        <v>0</v>
      </c>
      <c r="AI1468" s="78">
        <f t="shared" si="729"/>
        <v>0</v>
      </c>
      <c r="AJ1468" s="78">
        <f t="shared" si="730"/>
        <v>0</v>
      </c>
      <c r="AK1468" s="78">
        <f t="shared" si="731"/>
        <v>0</v>
      </c>
      <c r="AL1468" s="78">
        <f t="shared" si="732"/>
        <v>0</v>
      </c>
      <c r="AM1468" s="78">
        <f t="shared" si="733"/>
        <v>0</v>
      </c>
      <c r="AN1468" s="78">
        <f t="shared" si="734"/>
        <v>0</v>
      </c>
      <c r="AO1468" s="78">
        <f t="shared" si="735"/>
        <v>0</v>
      </c>
      <c r="AP1468" s="78">
        <f t="shared" si="736"/>
        <v>0</v>
      </c>
      <c r="AQ1468" s="78">
        <f t="shared" si="737"/>
        <v>0</v>
      </c>
      <c r="AR1468" s="78">
        <f t="shared" si="738"/>
        <v>0</v>
      </c>
      <c r="AS1468" s="78">
        <f t="shared" si="739"/>
        <v>0</v>
      </c>
      <c r="AT1468" s="78">
        <f t="shared" si="740"/>
        <v>0</v>
      </c>
      <c r="AU1468" s="78">
        <f t="shared" si="741"/>
        <v>1</v>
      </c>
      <c r="AV1468" s="78">
        <f>IF(AND(M1468&gt;=35,M1468&lt;=39),1,0)</f>
        <v>0</v>
      </c>
      <c r="AW1468" s="78">
        <f>IF(AND(M1468&gt;=40,M1468&lt;=44),1,0)</f>
        <v>0</v>
      </c>
      <c r="AX1468" s="78">
        <f>IF(AND(M1468&gt;=45,M1468&lt;=49),1,0)</f>
        <v>0</v>
      </c>
      <c r="AY1468" s="78">
        <f>IF(AND(M1468&gt;=50,M1468&lt;=54),1,0)</f>
        <v>0</v>
      </c>
      <c r="AZ1468" s="78">
        <f>IF(AND(M1468&gt;=55,M1468&lt;=59),1,0)</f>
        <v>0</v>
      </c>
      <c r="BA1468" s="78">
        <f>IF(AND(M1468&gt;=60,M1468&lt;=64),1,0)</f>
        <v>0</v>
      </c>
      <c r="BB1468" s="78">
        <f>IF(AND(M1468&gt;=65,M1468&lt;=69),1,0)</f>
        <v>0</v>
      </c>
      <c r="BC1468" s="78">
        <f>IF(AND(M1468&gt;=70,M1468&lt;=74),1,0)</f>
        <v>0</v>
      </c>
      <c r="BD1468" s="78">
        <f>IF(AND(M1468&gt;=75,M1468&lt;=79),1,0)</f>
        <v>0</v>
      </c>
      <c r="BE1468" s="78">
        <f>IF(AND(M1468&gt;=80,M1468&lt;=84),1,0)</f>
        <v>0</v>
      </c>
      <c r="BF1468" s="78">
        <f>IF(AND(M1468&gt;=85,M1468&lt;=89),1,0)</f>
        <v>1</v>
      </c>
      <c r="BG1468" s="78">
        <f>IF(AND(M1468&gt;=90,M1468&lt;=94),1,0)</f>
        <v>0</v>
      </c>
      <c r="BH1468" s="78">
        <f>IF(AND(M1468&gt;=95,M1468&lt;=99),1,0)</f>
        <v>0</v>
      </c>
      <c r="BI1468" s="78">
        <f>IF(AND(M1468&gt;=100,M1468&lt;=105),1,0)</f>
        <v>0</v>
      </c>
      <c r="BJ1468" s="78">
        <f>IF(I1468&lt;$BK$2,1,0)</f>
        <v>0</v>
      </c>
      <c r="BK1468" s="78">
        <f>IF(I1468&gt;$BK$2,1,0)</f>
        <v>1</v>
      </c>
      <c r="BL1468" s="79">
        <f>IF(J1468=$BL$2,1,0)</f>
        <v>0</v>
      </c>
      <c r="BM1468" s="79">
        <f>IF(J1468=$BM490,1,0)</f>
        <v>0</v>
      </c>
      <c r="BN1468" s="79">
        <f>IF(J1468=$BN490,1,0)</f>
        <v>0</v>
      </c>
      <c r="BO1468" s="79">
        <f>IF(J1468=$BO490,1,0)</f>
        <v>0</v>
      </c>
      <c r="BP1468" s="79">
        <f>IF(J1468=$BP490,1,0)</f>
        <v>0</v>
      </c>
      <c r="BQ1468" s="79">
        <f>IF(J1468=$BQ$2,1,0)</f>
        <v>0</v>
      </c>
      <c r="BR1468" s="79">
        <f>IF(J1468=$BR$2,1,0)</f>
        <v>0</v>
      </c>
      <c r="BS1468" s="78">
        <f>IF(F1468=$BS$2,1,0)</f>
        <v>0</v>
      </c>
      <c r="BT1468" s="78">
        <f>IF(F1468=$BT$2,1,0)</f>
        <v>0</v>
      </c>
      <c r="BU1468" s="78">
        <f>IF(F1468=$BU$2,1,0)</f>
        <v>1</v>
      </c>
      <c r="BV1468" s="78">
        <f>IF(F1468=$BV$2,1,0)</f>
        <v>0</v>
      </c>
      <c r="BW1468" s="78">
        <f>IF(F1468=$BW$2,1,0)</f>
        <v>0</v>
      </c>
      <c r="BX1468" s="78">
        <f>IF(F1468=$BX$2,1,0)</f>
        <v>0</v>
      </c>
      <c r="BY1468" s="78">
        <f>IF(F1468=$BY$2,1,0)</f>
        <v>0</v>
      </c>
      <c r="BZ1468" s="78">
        <f>IF(F1468=$BZ$2,1,0)</f>
        <v>0</v>
      </c>
      <c r="CA1468" t="s">
        <v>2532</v>
      </c>
      <c r="CB1468" s="1">
        <v>0</v>
      </c>
      <c r="CC1468" s="1">
        <v>0</v>
      </c>
      <c r="CD1468" s="63"/>
    </row>
    <row r="1469" spans="2:82" x14ac:dyDescent="0.3">
      <c r="B1469" s="1">
        <v>29</v>
      </c>
      <c r="C1469" t="s">
        <v>164</v>
      </c>
      <c r="D1469" t="s">
        <v>64</v>
      </c>
      <c r="E1469" s="1" t="s">
        <v>1009</v>
      </c>
      <c r="F1469" t="s">
        <v>31</v>
      </c>
      <c r="G1469" s="62" t="s">
        <v>34</v>
      </c>
      <c r="H1469" s="1">
        <v>2019</v>
      </c>
      <c r="I1469" s="64">
        <v>0.79513888888888884</v>
      </c>
      <c r="J1469" s="1" t="s">
        <v>5</v>
      </c>
      <c r="K1469" s="39">
        <v>17545</v>
      </c>
      <c r="L1469" t="s">
        <v>1717</v>
      </c>
      <c r="M1469" s="76">
        <v>83</v>
      </c>
      <c r="N1469" t="str">
        <f t="shared" si="711"/>
        <v>ptcldy</v>
      </c>
      <c r="O1469" s="78">
        <f t="shared" si="712"/>
        <v>0</v>
      </c>
      <c r="P1469" s="78">
        <v>0</v>
      </c>
      <c r="Q1469" s="79">
        <v>1</v>
      </c>
      <c r="R1469" s="78">
        <f t="shared" si="713"/>
        <v>0</v>
      </c>
      <c r="S1469" s="78">
        <f t="shared" si="714"/>
        <v>0</v>
      </c>
      <c r="T1469" s="78">
        <f t="shared" si="715"/>
        <v>0</v>
      </c>
      <c r="U1469" s="78">
        <f t="shared" si="716"/>
        <v>0</v>
      </c>
      <c r="V1469" s="78">
        <f t="shared" si="717"/>
        <v>0</v>
      </c>
      <c r="W1469" s="78">
        <f t="shared" si="718"/>
        <v>0</v>
      </c>
      <c r="X1469" s="78">
        <f t="shared" si="719"/>
        <v>0</v>
      </c>
      <c r="Y1469" s="78">
        <f t="shared" si="720"/>
        <v>0</v>
      </c>
      <c r="Z1469" s="78">
        <f t="shared" si="721"/>
        <v>0</v>
      </c>
      <c r="AA1469" s="78">
        <f t="shared" si="722"/>
        <v>0</v>
      </c>
      <c r="AB1469" s="78">
        <f t="shared" si="723"/>
        <v>0</v>
      </c>
      <c r="AC1469" s="78">
        <f t="shared" si="724"/>
        <v>0</v>
      </c>
      <c r="AD1469" s="78">
        <f t="shared" si="725"/>
        <v>0</v>
      </c>
      <c r="AE1469" s="78">
        <f t="shared" si="726"/>
        <v>0</v>
      </c>
      <c r="AF1469" s="78">
        <f t="shared" si="727"/>
        <v>0</v>
      </c>
      <c r="AG1469" s="78">
        <f t="shared" si="742"/>
        <v>0</v>
      </c>
      <c r="AH1469" s="78">
        <f t="shared" si="728"/>
        <v>0</v>
      </c>
      <c r="AI1469" s="78">
        <f t="shared" si="729"/>
        <v>0</v>
      </c>
      <c r="AJ1469" s="78">
        <f t="shared" si="730"/>
        <v>0</v>
      </c>
      <c r="AK1469" s="78">
        <f t="shared" si="731"/>
        <v>0</v>
      </c>
      <c r="AL1469" s="78">
        <f t="shared" si="732"/>
        <v>0</v>
      </c>
      <c r="AM1469" s="78">
        <f t="shared" si="733"/>
        <v>0</v>
      </c>
      <c r="AN1469" s="78">
        <f t="shared" si="734"/>
        <v>0</v>
      </c>
      <c r="AO1469" s="78">
        <f t="shared" si="735"/>
        <v>1</v>
      </c>
      <c r="AP1469" s="78">
        <f t="shared" si="736"/>
        <v>0</v>
      </c>
      <c r="AQ1469" s="78">
        <f t="shared" si="737"/>
        <v>0</v>
      </c>
      <c r="AR1469" s="78">
        <f t="shared" si="738"/>
        <v>0</v>
      </c>
      <c r="AS1469" s="78">
        <f t="shared" si="739"/>
        <v>0</v>
      </c>
      <c r="AT1469" s="78">
        <f t="shared" si="740"/>
        <v>0</v>
      </c>
      <c r="AU1469" s="78">
        <f t="shared" si="741"/>
        <v>1</v>
      </c>
      <c r="AV1469" s="78">
        <f>IF(AND(M1469&gt;=35,M1469&lt;=39),1,0)</f>
        <v>0</v>
      </c>
      <c r="AW1469" s="78">
        <f>IF(AND(M1469&gt;=40,M1469&lt;=44),1,0)</f>
        <v>0</v>
      </c>
      <c r="AX1469" s="78">
        <f>IF(AND(M1469&gt;=45,M1469&lt;=49),1,0)</f>
        <v>0</v>
      </c>
      <c r="AY1469" s="78">
        <f>IF(AND(M1469&gt;=50,M1469&lt;=54),1,0)</f>
        <v>0</v>
      </c>
      <c r="AZ1469" s="78">
        <f>IF(AND(M1469&gt;=55,M1469&lt;=59),1,0)</f>
        <v>0</v>
      </c>
      <c r="BA1469" s="78">
        <f>IF(AND(M1469&gt;=60,M1469&lt;=64),1,0)</f>
        <v>0</v>
      </c>
      <c r="BB1469" s="78">
        <f>IF(AND(M1469&gt;=65,M1469&lt;=69),1,0)</f>
        <v>0</v>
      </c>
      <c r="BC1469" s="78">
        <f>IF(AND(M1469&gt;=70,M1469&lt;=74),1,0)</f>
        <v>0</v>
      </c>
      <c r="BD1469" s="78">
        <f>IF(AND(M1469&gt;=75,M1469&lt;=79),1,0)</f>
        <v>0</v>
      </c>
      <c r="BE1469" s="78">
        <f>IF(AND(M1469&gt;=80,M1469&lt;=84),1,0)</f>
        <v>1</v>
      </c>
      <c r="BF1469" s="78">
        <f>IF(AND(M1469&gt;=85,M1469&lt;=89),1,0)</f>
        <v>0</v>
      </c>
      <c r="BG1469" s="78">
        <f>IF(AND(M1469&gt;=90,M1469&lt;=94),1,0)</f>
        <v>0</v>
      </c>
      <c r="BH1469" s="78">
        <f>IF(AND(M1469&gt;=95,M1469&lt;=99),1,0)</f>
        <v>0</v>
      </c>
      <c r="BI1469" s="78">
        <f>IF(AND(M1469&gt;=100,M1469&lt;=105),1,0)</f>
        <v>0</v>
      </c>
      <c r="BJ1469" s="78">
        <f>IF(I1469&lt;$BK$2,1,0)</f>
        <v>0</v>
      </c>
      <c r="BK1469" s="78">
        <f>IF(I1469&gt;$BK$2,1,0)</f>
        <v>1</v>
      </c>
      <c r="BL1469" s="79">
        <f>IF(J1469=$BL$2,1,0)</f>
        <v>0</v>
      </c>
      <c r="BM1469" s="79">
        <f>IF(J1469=$BM491,1,0)</f>
        <v>0</v>
      </c>
      <c r="BN1469" s="79">
        <f>IF(J1469=$BN491,1,0)</f>
        <v>0</v>
      </c>
      <c r="BO1469" s="79">
        <f>IF(J1469=$BO491,1,0)</f>
        <v>0</v>
      </c>
      <c r="BP1469" s="79">
        <f>IF(J1469=$BP491,1,0)</f>
        <v>0</v>
      </c>
      <c r="BQ1469" s="79">
        <f>IF(J1469=$BQ$2,1,0)</f>
        <v>0</v>
      </c>
      <c r="BR1469" s="79">
        <f>IF(J1469=$BR$2,1,0)</f>
        <v>0</v>
      </c>
      <c r="BS1469" s="78">
        <f>IF(F1469=$BS$2,1,0)</f>
        <v>0</v>
      </c>
      <c r="BT1469" s="78">
        <f>IF(F1469=$BT$2,1,0)</f>
        <v>0</v>
      </c>
      <c r="BU1469" s="78">
        <f>IF(F1469=$BU$2,1,0)</f>
        <v>1</v>
      </c>
      <c r="BV1469" s="78">
        <f>IF(F1469=$BV$2,1,0)</f>
        <v>0</v>
      </c>
      <c r="BW1469" s="78">
        <f>IF(F1469=$BW$2,1,0)</f>
        <v>0</v>
      </c>
      <c r="BX1469" s="78">
        <f>IF(F1469=$BX$2,1,0)</f>
        <v>0</v>
      </c>
      <c r="BY1469" s="78">
        <f>IF(F1469=$BY$2,1,0)</f>
        <v>0</v>
      </c>
      <c r="BZ1469" s="78">
        <f>IF(F1469=$BZ$2,1,0)</f>
        <v>0</v>
      </c>
      <c r="CA1469" t="s">
        <v>2533</v>
      </c>
      <c r="CB1469" s="1">
        <v>0</v>
      </c>
      <c r="CC1469" s="1">
        <v>0</v>
      </c>
      <c r="CD1469" s="63"/>
    </row>
    <row r="1470" spans="2:82" x14ac:dyDescent="0.3">
      <c r="B1470" s="1">
        <v>30</v>
      </c>
      <c r="C1470" t="s">
        <v>164</v>
      </c>
      <c r="D1470" t="s">
        <v>64</v>
      </c>
      <c r="E1470" s="1" t="s">
        <v>2478</v>
      </c>
      <c r="F1470" t="s">
        <v>35</v>
      </c>
      <c r="G1470" s="62" t="s">
        <v>2513</v>
      </c>
      <c r="H1470" s="1">
        <v>2019</v>
      </c>
      <c r="I1470" s="64">
        <v>0.67013888888888884</v>
      </c>
      <c r="J1470" s="1" t="s">
        <v>7</v>
      </c>
      <c r="K1470" s="39">
        <v>19352</v>
      </c>
      <c r="L1470" t="s">
        <v>1735</v>
      </c>
      <c r="M1470" s="76">
        <v>85</v>
      </c>
      <c r="N1470" t="str">
        <f t="shared" si="711"/>
        <v>ptcldy</v>
      </c>
      <c r="O1470" s="78">
        <f t="shared" si="712"/>
        <v>0</v>
      </c>
      <c r="P1470" s="78">
        <v>0</v>
      </c>
      <c r="Q1470" s="79">
        <v>1</v>
      </c>
      <c r="R1470" s="78">
        <f t="shared" si="713"/>
        <v>0</v>
      </c>
      <c r="S1470" s="78">
        <f t="shared" si="714"/>
        <v>0</v>
      </c>
      <c r="T1470" s="78">
        <f t="shared" si="715"/>
        <v>0</v>
      </c>
      <c r="U1470" s="78">
        <f t="shared" si="716"/>
        <v>0</v>
      </c>
      <c r="V1470" s="78">
        <f t="shared" si="717"/>
        <v>0</v>
      </c>
      <c r="W1470" s="78">
        <f t="shared" si="718"/>
        <v>0</v>
      </c>
      <c r="X1470" s="78">
        <f t="shared" si="719"/>
        <v>0</v>
      </c>
      <c r="Y1470" s="78">
        <f t="shared" si="720"/>
        <v>0</v>
      </c>
      <c r="Z1470" s="78">
        <f t="shared" si="721"/>
        <v>0</v>
      </c>
      <c r="AA1470" s="78">
        <f t="shared" si="722"/>
        <v>0</v>
      </c>
      <c r="AB1470" s="78">
        <f t="shared" si="723"/>
        <v>0</v>
      </c>
      <c r="AC1470" s="78">
        <f t="shared" si="724"/>
        <v>0</v>
      </c>
      <c r="AD1470" s="78">
        <f t="shared" si="725"/>
        <v>0</v>
      </c>
      <c r="AE1470" s="78">
        <f t="shared" si="726"/>
        <v>0</v>
      </c>
      <c r="AF1470" s="78">
        <f t="shared" si="727"/>
        <v>0</v>
      </c>
      <c r="AG1470" s="78">
        <f t="shared" si="742"/>
        <v>0</v>
      </c>
      <c r="AH1470" s="78">
        <f t="shared" si="728"/>
        <v>0</v>
      </c>
      <c r="AI1470" s="78">
        <f t="shared" si="729"/>
        <v>0</v>
      </c>
      <c r="AJ1470" s="78">
        <f t="shared" si="730"/>
        <v>0</v>
      </c>
      <c r="AK1470" s="78">
        <f t="shared" si="731"/>
        <v>0</v>
      </c>
      <c r="AL1470" s="78">
        <f t="shared" si="732"/>
        <v>0</v>
      </c>
      <c r="AM1470" s="78">
        <f t="shared" si="733"/>
        <v>0</v>
      </c>
      <c r="AN1470" s="78">
        <f t="shared" si="734"/>
        <v>0</v>
      </c>
      <c r="AO1470" s="78">
        <f t="shared" si="735"/>
        <v>1</v>
      </c>
      <c r="AP1470" s="78">
        <f t="shared" si="736"/>
        <v>0</v>
      </c>
      <c r="AQ1470" s="78">
        <f t="shared" si="737"/>
        <v>0</v>
      </c>
      <c r="AR1470" s="78">
        <f t="shared" si="738"/>
        <v>0</v>
      </c>
      <c r="AS1470" s="78">
        <f t="shared" si="739"/>
        <v>0</v>
      </c>
      <c r="AT1470" s="78">
        <f t="shared" si="740"/>
        <v>0</v>
      </c>
      <c r="AU1470" s="78">
        <f t="shared" si="741"/>
        <v>1</v>
      </c>
      <c r="AV1470" s="78">
        <f>IF(AND(M1470&gt;=35,M1470&lt;=39),1,0)</f>
        <v>0</v>
      </c>
      <c r="AW1470" s="78">
        <f>IF(AND(M1470&gt;=40,M1470&lt;=44),1,0)</f>
        <v>0</v>
      </c>
      <c r="AX1470" s="78">
        <f>IF(AND(M1470&gt;=45,M1470&lt;=49),1,0)</f>
        <v>0</v>
      </c>
      <c r="AY1470" s="78">
        <f>IF(AND(M1470&gt;=50,M1470&lt;=54),1,0)</f>
        <v>0</v>
      </c>
      <c r="AZ1470" s="78">
        <f>IF(AND(M1470&gt;=55,M1470&lt;=59),1,0)</f>
        <v>0</v>
      </c>
      <c r="BA1470" s="78">
        <f>IF(AND(M1470&gt;=60,M1470&lt;=64),1,0)</f>
        <v>0</v>
      </c>
      <c r="BB1470" s="78">
        <f>IF(AND(M1470&gt;=65,M1470&lt;=69),1,0)</f>
        <v>0</v>
      </c>
      <c r="BC1470" s="78">
        <f>IF(AND(M1470&gt;=70,M1470&lt;=74),1,0)</f>
        <v>0</v>
      </c>
      <c r="BD1470" s="78">
        <f>IF(AND(M1470&gt;=75,M1470&lt;=79),1,0)</f>
        <v>0</v>
      </c>
      <c r="BE1470" s="78">
        <f>IF(AND(M1470&gt;=80,M1470&lt;=84),1,0)</f>
        <v>0</v>
      </c>
      <c r="BF1470" s="78">
        <f>IF(AND(M1470&gt;=85,M1470&lt;=89),1,0)</f>
        <v>1</v>
      </c>
      <c r="BG1470" s="78">
        <f>IF(AND(M1470&gt;=90,M1470&lt;=94),1,0)</f>
        <v>0</v>
      </c>
      <c r="BH1470" s="78">
        <f>IF(AND(M1470&gt;=95,M1470&lt;=99),1,0)</f>
        <v>0</v>
      </c>
      <c r="BI1470" s="78">
        <f>IF(AND(M1470&gt;=100,M1470&lt;=105),1,0)</f>
        <v>0</v>
      </c>
      <c r="BJ1470" s="78">
        <f>IF(I1470&lt;$BK$2,1,0)</f>
        <v>1</v>
      </c>
      <c r="BK1470" s="78">
        <f>IF(I1470&gt;$BK$2,1,0)</f>
        <v>0</v>
      </c>
      <c r="BL1470" s="79">
        <f>IF(J1470=$BL$2,1,0)</f>
        <v>0</v>
      </c>
      <c r="BM1470" s="79">
        <f>IF(J1470=$BM492,1,0)</f>
        <v>0</v>
      </c>
      <c r="BN1470" s="79">
        <f>IF(J1470=$BN492,1,0)</f>
        <v>0</v>
      </c>
      <c r="BO1470" s="79">
        <f>IF(J1470=$BO492,1,0)</f>
        <v>0</v>
      </c>
      <c r="BP1470" s="79">
        <f>IF(J1470=$BP492,1,0)</f>
        <v>0</v>
      </c>
      <c r="BQ1470" s="79">
        <f>IF(J1470=$BQ$2,1,0)</f>
        <v>1</v>
      </c>
      <c r="BR1470" s="79">
        <f>IF(J1470=$BR$2,1,0)</f>
        <v>0</v>
      </c>
      <c r="BS1470" s="78">
        <f>IF(F1470=$BS$2,1,0)</f>
        <v>0</v>
      </c>
      <c r="BT1470" s="78">
        <f>IF(F1470=$BT$2,1,0)</f>
        <v>0</v>
      </c>
      <c r="BU1470" s="78">
        <f>IF(F1470=$BU$2,1,0)</f>
        <v>0</v>
      </c>
      <c r="BV1470" s="78">
        <f>IF(F1470=$BV$2,1,0)</f>
        <v>1</v>
      </c>
      <c r="BW1470" s="78">
        <f>IF(F1470=$BW$2,1,0)</f>
        <v>0</v>
      </c>
      <c r="BX1470" s="78">
        <f>IF(F1470=$BX$2,1,0)</f>
        <v>0</v>
      </c>
      <c r="BY1470" s="78">
        <f>IF(F1470=$BY$2,1,0)</f>
        <v>0</v>
      </c>
      <c r="BZ1470" s="78">
        <f>IF(F1470=$BZ$2,1,0)</f>
        <v>0</v>
      </c>
      <c r="CA1470" t="s">
        <v>2534</v>
      </c>
      <c r="CB1470" s="1">
        <v>0</v>
      </c>
      <c r="CC1470" s="1">
        <v>0</v>
      </c>
      <c r="CD1470" s="63"/>
    </row>
    <row r="1471" spans="2:82" x14ac:dyDescent="0.3">
      <c r="B1471" s="1">
        <v>31</v>
      </c>
      <c r="C1471" t="s">
        <v>164</v>
      </c>
      <c r="D1471" t="s">
        <v>64</v>
      </c>
      <c r="E1471" s="1" t="s">
        <v>2479</v>
      </c>
      <c r="F1471" t="s">
        <v>35</v>
      </c>
      <c r="G1471" s="62" t="s">
        <v>2514</v>
      </c>
      <c r="H1471" s="1">
        <v>2019</v>
      </c>
      <c r="I1471" s="64">
        <v>0.54513888888888895</v>
      </c>
      <c r="J1471" s="1" t="s">
        <v>8</v>
      </c>
      <c r="K1471" s="39">
        <v>16991</v>
      </c>
      <c r="L1471" t="s">
        <v>1733</v>
      </c>
      <c r="M1471" s="76">
        <v>84</v>
      </c>
      <c r="N1471" t="str">
        <f t="shared" si="711"/>
        <v>cloudy</v>
      </c>
      <c r="O1471" s="78">
        <f t="shared" si="712"/>
        <v>0</v>
      </c>
      <c r="P1471" s="78">
        <v>0</v>
      </c>
      <c r="Q1471" s="79">
        <v>1</v>
      </c>
      <c r="R1471" s="78">
        <f t="shared" si="713"/>
        <v>0</v>
      </c>
      <c r="S1471" s="78">
        <f t="shared" si="714"/>
        <v>0</v>
      </c>
      <c r="T1471" s="78">
        <f t="shared" si="715"/>
        <v>0</v>
      </c>
      <c r="U1471" s="78">
        <f t="shared" si="716"/>
        <v>0</v>
      </c>
      <c r="V1471" s="78">
        <f t="shared" si="717"/>
        <v>0</v>
      </c>
      <c r="W1471" s="78">
        <f t="shared" si="718"/>
        <v>0</v>
      </c>
      <c r="X1471" s="78">
        <f t="shared" si="719"/>
        <v>0</v>
      </c>
      <c r="Y1471" s="78">
        <f t="shared" si="720"/>
        <v>0</v>
      </c>
      <c r="Z1471" s="78">
        <f t="shared" si="721"/>
        <v>0</v>
      </c>
      <c r="AA1471" s="78">
        <f t="shared" si="722"/>
        <v>0</v>
      </c>
      <c r="AB1471" s="78">
        <f t="shared" si="723"/>
        <v>0</v>
      </c>
      <c r="AC1471" s="78">
        <f t="shared" si="724"/>
        <v>0</v>
      </c>
      <c r="AD1471" s="78">
        <f t="shared" si="725"/>
        <v>0</v>
      </c>
      <c r="AE1471" s="78">
        <f t="shared" si="726"/>
        <v>0</v>
      </c>
      <c r="AF1471" s="78">
        <f t="shared" si="727"/>
        <v>0</v>
      </c>
      <c r="AG1471" s="78">
        <f t="shared" si="742"/>
        <v>0</v>
      </c>
      <c r="AH1471" s="78">
        <f t="shared" si="728"/>
        <v>0</v>
      </c>
      <c r="AI1471" s="78">
        <f t="shared" si="729"/>
        <v>0</v>
      </c>
      <c r="AJ1471" s="78">
        <f t="shared" si="730"/>
        <v>0</v>
      </c>
      <c r="AK1471" s="78">
        <f t="shared" si="731"/>
        <v>0</v>
      </c>
      <c r="AL1471" s="78">
        <f t="shared" si="732"/>
        <v>0</v>
      </c>
      <c r="AM1471" s="78">
        <f t="shared" si="733"/>
        <v>0</v>
      </c>
      <c r="AN1471" s="78">
        <f t="shared" si="734"/>
        <v>0</v>
      </c>
      <c r="AO1471" s="78">
        <f t="shared" si="735"/>
        <v>1</v>
      </c>
      <c r="AP1471" s="78">
        <f t="shared" si="736"/>
        <v>0</v>
      </c>
      <c r="AQ1471" s="78">
        <f t="shared" si="737"/>
        <v>0</v>
      </c>
      <c r="AR1471" s="78">
        <f t="shared" si="738"/>
        <v>0</v>
      </c>
      <c r="AS1471" s="78">
        <f t="shared" si="739"/>
        <v>0</v>
      </c>
      <c r="AT1471" s="78">
        <f t="shared" si="740"/>
        <v>0</v>
      </c>
      <c r="AU1471" s="78">
        <f t="shared" si="741"/>
        <v>1</v>
      </c>
      <c r="AV1471" s="78">
        <f>IF(AND(M1471&gt;=35,M1471&lt;=39),1,0)</f>
        <v>0</v>
      </c>
      <c r="AW1471" s="78">
        <f>IF(AND(M1471&gt;=40,M1471&lt;=44),1,0)</f>
        <v>0</v>
      </c>
      <c r="AX1471" s="78">
        <f>IF(AND(M1471&gt;=45,M1471&lt;=49),1,0)</f>
        <v>0</v>
      </c>
      <c r="AY1471" s="78">
        <f>IF(AND(M1471&gt;=50,M1471&lt;=54),1,0)</f>
        <v>0</v>
      </c>
      <c r="AZ1471" s="78">
        <f>IF(AND(M1471&gt;=55,M1471&lt;=59),1,0)</f>
        <v>0</v>
      </c>
      <c r="BA1471" s="78">
        <f>IF(AND(M1471&gt;=60,M1471&lt;=64),1,0)</f>
        <v>0</v>
      </c>
      <c r="BB1471" s="78">
        <f>IF(AND(M1471&gt;=65,M1471&lt;=69),1,0)</f>
        <v>0</v>
      </c>
      <c r="BC1471" s="78">
        <f>IF(AND(M1471&gt;=70,M1471&lt;=74),1,0)</f>
        <v>0</v>
      </c>
      <c r="BD1471" s="78">
        <f>IF(AND(M1471&gt;=75,M1471&lt;=79),1,0)</f>
        <v>0</v>
      </c>
      <c r="BE1471" s="78">
        <f>IF(AND(M1471&gt;=80,M1471&lt;=84),1,0)</f>
        <v>1</v>
      </c>
      <c r="BF1471" s="78">
        <f>IF(AND(M1471&gt;=85,M1471&lt;=89),1,0)</f>
        <v>0</v>
      </c>
      <c r="BG1471" s="78">
        <f>IF(AND(M1471&gt;=90,M1471&lt;=94),1,0)</f>
        <v>0</v>
      </c>
      <c r="BH1471" s="78">
        <f>IF(AND(M1471&gt;=95,M1471&lt;=99),1,0)</f>
        <v>0</v>
      </c>
      <c r="BI1471" s="78">
        <f>IF(AND(M1471&gt;=100,M1471&lt;=105),1,0)</f>
        <v>0</v>
      </c>
      <c r="BJ1471" s="78">
        <f>IF(I1471&lt;$BK$2,1,0)</f>
        <v>1</v>
      </c>
      <c r="BK1471" s="78">
        <f>IF(I1471&gt;$BK$2,1,0)</f>
        <v>0</v>
      </c>
      <c r="BL1471" s="79">
        <f>IF(J1471=$BL$2,1,0)</f>
        <v>0</v>
      </c>
      <c r="BM1471" s="79">
        <f>IF(J1471=$BM493,1,0)</f>
        <v>0</v>
      </c>
      <c r="BN1471" s="79">
        <f>IF(J1471=$BN493,1,0)</f>
        <v>0</v>
      </c>
      <c r="BO1471" s="79">
        <f>IF(J1471=$BO493,1,0)</f>
        <v>0</v>
      </c>
      <c r="BP1471" s="79">
        <f>IF(J1471=$BP493,1,0)</f>
        <v>0</v>
      </c>
      <c r="BQ1471" s="79">
        <f>IF(J1471=$BQ$2,1,0)</f>
        <v>0</v>
      </c>
      <c r="BR1471" s="79">
        <f>IF(J1471=$BR$2,1,0)</f>
        <v>1</v>
      </c>
      <c r="BS1471" s="78">
        <f>IF(F1471=$BS$2,1,0)</f>
        <v>0</v>
      </c>
      <c r="BT1471" s="78">
        <f>IF(F1471=$BT$2,1,0)</f>
        <v>0</v>
      </c>
      <c r="BU1471" s="78">
        <f>IF(F1471=$BU$2,1,0)</f>
        <v>0</v>
      </c>
      <c r="BV1471" s="78">
        <f>IF(F1471=$BV$2,1,0)</f>
        <v>1</v>
      </c>
      <c r="BW1471" s="78">
        <f>IF(F1471=$BW$2,1,0)</f>
        <v>0</v>
      </c>
      <c r="BX1471" s="78">
        <f>IF(F1471=$BX$2,1,0)</f>
        <v>0</v>
      </c>
      <c r="BY1471" s="78">
        <f>IF(F1471=$BY$2,1,0)</f>
        <v>0</v>
      </c>
      <c r="BZ1471" s="78">
        <f>IF(F1471=$BZ$2,1,0)</f>
        <v>0</v>
      </c>
      <c r="CA1471"/>
      <c r="CB1471" s="1">
        <v>0</v>
      </c>
      <c r="CC1471" s="1">
        <v>0</v>
      </c>
      <c r="CD1471" s="63"/>
    </row>
    <row r="1472" spans="2:82" x14ac:dyDescent="0.3">
      <c r="B1472" s="1">
        <v>32</v>
      </c>
      <c r="C1472" t="s">
        <v>157</v>
      </c>
      <c r="D1472" t="s">
        <v>79</v>
      </c>
      <c r="E1472" s="1" t="s">
        <v>1013</v>
      </c>
      <c r="F1472" t="s">
        <v>35</v>
      </c>
      <c r="G1472" s="62" t="s">
        <v>44</v>
      </c>
      <c r="H1472" s="1">
        <v>2019</v>
      </c>
      <c r="I1472" s="64">
        <v>0.79513888888888884</v>
      </c>
      <c r="J1472" s="1" t="s">
        <v>10</v>
      </c>
      <c r="K1472" s="39">
        <v>12524</v>
      </c>
      <c r="L1472" t="s">
        <v>1742</v>
      </c>
      <c r="M1472" s="76">
        <v>77</v>
      </c>
      <c r="N1472" t="str">
        <f t="shared" si="711"/>
        <v>sunny</v>
      </c>
      <c r="O1472" s="78">
        <f t="shared" si="712"/>
        <v>0</v>
      </c>
      <c r="P1472" s="78">
        <v>0</v>
      </c>
      <c r="Q1472" s="79">
        <v>0</v>
      </c>
      <c r="R1472" s="78">
        <f t="shared" si="713"/>
        <v>0</v>
      </c>
      <c r="S1472" s="78">
        <f t="shared" si="714"/>
        <v>0</v>
      </c>
      <c r="T1472" s="78">
        <f t="shared" si="715"/>
        <v>0</v>
      </c>
      <c r="U1472" s="78">
        <f t="shared" si="716"/>
        <v>0</v>
      </c>
      <c r="V1472" s="78">
        <f t="shared" si="717"/>
        <v>0</v>
      </c>
      <c r="W1472" s="78">
        <f t="shared" si="718"/>
        <v>0</v>
      </c>
      <c r="X1472" s="78">
        <f t="shared" si="719"/>
        <v>0</v>
      </c>
      <c r="Y1472" s="78">
        <f t="shared" si="720"/>
        <v>0</v>
      </c>
      <c r="Z1472" s="78">
        <f t="shared" si="721"/>
        <v>0</v>
      </c>
      <c r="AA1472" s="78">
        <f t="shared" si="722"/>
        <v>0</v>
      </c>
      <c r="AB1472" s="78">
        <f t="shared" si="723"/>
        <v>0</v>
      </c>
      <c r="AC1472" s="78">
        <f t="shared" si="724"/>
        <v>0</v>
      </c>
      <c r="AD1472" s="78">
        <f t="shared" si="725"/>
        <v>0</v>
      </c>
      <c r="AE1472" s="78">
        <f t="shared" si="726"/>
        <v>0</v>
      </c>
      <c r="AF1472" s="78">
        <f t="shared" si="727"/>
        <v>0</v>
      </c>
      <c r="AG1472" s="78">
        <f t="shared" si="742"/>
        <v>0</v>
      </c>
      <c r="AH1472" s="78">
        <f t="shared" si="728"/>
        <v>0</v>
      </c>
      <c r="AI1472" s="78">
        <f t="shared" si="729"/>
        <v>0</v>
      </c>
      <c r="AJ1472" s="78">
        <f t="shared" si="730"/>
        <v>0</v>
      </c>
      <c r="AK1472" s="78">
        <f t="shared" si="731"/>
        <v>0</v>
      </c>
      <c r="AL1472" s="78">
        <f t="shared" si="732"/>
        <v>0</v>
      </c>
      <c r="AM1472" s="78">
        <f t="shared" si="733"/>
        <v>0</v>
      </c>
      <c r="AN1472" s="78">
        <f t="shared" si="734"/>
        <v>0</v>
      </c>
      <c r="AO1472" s="78">
        <f t="shared" si="735"/>
        <v>0</v>
      </c>
      <c r="AP1472" s="78">
        <f t="shared" si="736"/>
        <v>0</v>
      </c>
      <c r="AQ1472" s="78">
        <f t="shared" si="737"/>
        <v>0</v>
      </c>
      <c r="AR1472" s="78">
        <f t="shared" si="738"/>
        <v>0</v>
      </c>
      <c r="AS1472" s="78">
        <f t="shared" si="739"/>
        <v>1</v>
      </c>
      <c r="AT1472" s="78">
        <f t="shared" si="740"/>
        <v>0</v>
      </c>
      <c r="AU1472" s="78">
        <f t="shared" si="741"/>
        <v>1</v>
      </c>
      <c r="AV1472" s="78">
        <f>IF(AND(M1472&gt;=35,M1472&lt;=39),1,0)</f>
        <v>0</v>
      </c>
      <c r="AW1472" s="78">
        <f>IF(AND(M1472&gt;=40,M1472&lt;=44),1,0)</f>
        <v>0</v>
      </c>
      <c r="AX1472" s="78">
        <f>IF(AND(M1472&gt;=45,M1472&lt;=49),1,0)</f>
        <v>0</v>
      </c>
      <c r="AY1472" s="78">
        <f>IF(AND(M1472&gt;=50,M1472&lt;=54),1,0)</f>
        <v>0</v>
      </c>
      <c r="AZ1472" s="78">
        <f>IF(AND(M1472&gt;=55,M1472&lt;=59),1,0)</f>
        <v>0</v>
      </c>
      <c r="BA1472" s="78">
        <f>IF(AND(M1472&gt;=60,M1472&lt;=64),1,0)</f>
        <v>0</v>
      </c>
      <c r="BB1472" s="78">
        <f>IF(AND(M1472&gt;=65,M1472&lt;=69),1,0)</f>
        <v>0</v>
      </c>
      <c r="BC1472" s="78">
        <f>IF(AND(M1472&gt;=70,M1472&lt;=74),1,0)</f>
        <v>0</v>
      </c>
      <c r="BD1472" s="78">
        <f>IF(AND(M1472&gt;=75,M1472&lt;=79),1,0)</f>
        <v>1</v>
      </c>
      <c r="BE1472" s="78">
        <f>IF(AND(M1472&gt;=80,M1472&lt;=84),1,0)</f>
        <v>0</v>
      </c>
      <c r="BF1472" s="78">
        <f>IF(AND(M1472&gt;=85,M1472&lt;=89),1,0)</f>
        <v>0</v>
      </c>
      <c r="BG1472" s="78">
        <f>IF(AND(M1472&gt;=90,M1472&lt;=94),1,0)</f>
        <v>0</v>
      </c>
      <c r="BH1472" s="78">
        <f>IF(AND(M1472&gt;=95,M1472&lt;=99),1,0)</f>
        <v>0</v>
      </c>
      <c r="BI1472" s="78">
        <f>IF(AND(M1472&gt;=100,M1472&lt;=105),1,0)</f>
        <v>0</v>
      </c>
      <c r="BJ1472" s="78">
        <f>IF(I1472&lt;$BK$2,1,0)</f>
        <v>0</v>
      </c>
      <c r="BK1472" s="78">
        <f>IF(I1472&gt;$BK$2,1,0)</f>
        <v>1</v>
      </c>
      <c r="BL1472" s="79">
        <f>IF(J1472=$BL$2,1,0)</f>
        <v>0</v>
      </c>
      <c r="BM1472" s="79">
        <f>IF(J1472=$BM494,1,0)</f>
        <v>0</v>
      </c>
      <c r="BN1472" s="79">
        <f>IF(J1472=$BN494,1,0)</f>
        <v>0</v>
      </c>
      <c r="BO1472" s="79">
        <f>IF(J1472=$BO494,1,0)</f>
        <v>0</v>
      </c>
      <c r="BP1472" s="79">
        <f>IF(J1472=$BP494,1,0)</f>
        <v>0</v>
      </c>
      <c r="BQ1472" s="79">
        <f>IF(J1472=$BQ$2,1,0)</f>
        <v>0</v>
      </c>
      <c r="BR1472" s="79">
        <f>IF(J1472=$BR$2,1,0)</f>
        <v>0</v>
      </c>
      <c r="BS1472" s="78">
        <f>IF(F1472=$BS$2,1,0)</f>
        <v>0</v>
      </c>
      <c r="BT1472" s="78">
        <f>IF(F1472=$BT$2,1,0)</f>
        <v>0</v>
      </c>
      <c r="BU1472" s="78">
        <f>IF(F1472=$BU$2,1,0)</f>
        <v>0</v>
      </c>
      <c r="BV1472" s="78">
        <f>IF(F1472=$BV$2,1,0)</f>
        <v>1</v>
      </c>
      <c r="BW1472" s="78">
        <f>IF(F1472=$BW$2,1,0)</f>
        <v>0</v>
      </c>
      <c r="BX1472" s="78">
        <f>IF(F1472=$BX$2,1,0)</f>
        <v>0</v>
      </c>
      <c r="BY1472" s="78">
        <f>IF(F1472=$BY$2,1,0)</f>
        <v>0</v>
      </c>
      <c r="BZ1472" s="78">
        <f>IF(F1472=$BZ$2,1,0)</f>
        <v>0</v>
      </c>
      <c r="CA1472" t="s">
        <v>2535</v>
      </c>
      <c r="CB1472" s="1">
        <v>0</v>
      </c>
      <c r="CC1472" s="1">
        <v>0</v>
      </c>
      <c r="CD1472" s="63"/>
    </row>
    <row r="1473" spans="2:82" x14ac:dyDescent="0.3">
      <c r="B1473" s="1">
        <v>33</v>
      </c>
      <c r="C1473" t="s">
        <v>157</v>
      </c>
      <c r="D1473" t="s">
        <v>79</v>
      </c>
      <c r="E1473" s="1" t="s">
        <v>1014</v>
      </c>
      <c r="F1473" t="s">
        <v>35</v>
      </c>
      <c r="G1473" s="62" t="s">
        <v>45</v>
      </c>
      <c r="H1473" s="1">
        <v>2019</v>
      </c>
      <c r="I1473" s="64">
        <v>0.79513888888888884</v>
      </c>
      <c r="J1473" s="1" t="s">
        <v>11</v>
      </c>
      <c r="K1473" s="39">
        <v>11153</v>
      </c>
      <c r="L1473" t="s">
        <v>1841</v>
      </c>
      <c r="M1473" s="76">
        <v>75</v>
      </c>
      <c r="N1473" t="str">
        <f t="shared" si="711"/>
        <v>ptcldy</v>
      </c>
      <c r="O1473" s="78">
        <f t="shared" si="712"/>
        <v>0</v>
      </c>
      <c r="P1473" s="78">
        <v>0</v>
      </c>
      <c r="Q1473" s="79">
        <v>0</v>
      </c>
      <c r="R1473" s="78">
        <f t="shared" si="713"/>
        <v>0</v>
      </c>
      <c r="S1473" s="78">
        <f t="shared" si="714"/>
        <v>0</v>
      </c>
      <c r="T1473" s="78">
        <f t="shared" si="715"/>
        <v>0</v>
      </c>
      <c r="U1473" s="78">
        <f t="shared" si="716"/>
        <v>0</v>
      </c>
      <c r="V1473" s="78">
        <f t="shared" si="717"/>
        <v>0</v>
      </c>
      <c r="W1473" s="78">
        <f t="shared" si="718"/>
        <v>0</v>
      </c>
      <c r="X1473" s="78">
        <f t="shared" si="719"/>
        <v>0</v>
      </c>
      <c r="Y1473" s="78">
        <f t="shared" si="720"/>
        <v>0</v>
      </c>
      <c r="Z1473" s="78">
        <f t="shared" si="721"/>
        <v>0</v>
      </c>
      <c r="AA1473" s="78">
        <f t="shared" si="722"/>
        <v>0</v>
      </c>
      <c r="AB1473" s="78">
        <f t="shared" si="723"/>
        <v>0</v>
      </c>
      <c r="AC1473" s="78">
        <f t="shared" si="724"/>
        <v>0</v>
      </c>
      <c r="AD1473" s="78">
        <f t="shared" si="725"/>
        <v>0</v>
      </c>
      <c r="AE1473" s="78">
        <f t="shared" si="726"/>
        <v>0</v>
      </c>
      <c r="AF1473" s="78">
        <f t="shared" si="727"/>
        <v>0</v>
      </c>
      <c r="AG1473" s="78">
        <f t="shared" si="742"/>
        <v>0</v>
      </c>
      <c r="AH1473" s="78">
        <f t="shared" si="728"/>
        <v>0</v>
      </c>
      <c r="AI1473" s="78">
        <f t="shared" si="729"/>
        <v>0</v>
      </c>
      <c r="AJ1473" s="78">
        <f t="shared" si="730"/>
        <v>0</v>
      </c>
      <c r="AK1473" s="78">
        <f t="shared" si="731"/>
        <v>0</v>
      </c>
      <c r="AL1473" s="78">
        <f t="shared" si="732"/>
        <v>0</v>
      </c>
      <c r="AM1473" s="78">
        <f t="shared" si="733"/>
        <v>0</v>
      </c>
      <c r="AN1473" s="78">
        <f t="shared" si="734"/>
        <v>0</v>
      </c>
      <c r="AO1473" s="78">
        <f t="shared" si="735"/>
        <v>0</v>
      </c>
      <c r="AP1473" s="78">
        <f t="shared" si="736"/>
        <v>0</v>
      </c>
      <c r="AQ1473" s="78">
        <f t="shared" si="737"/>
        <v>0</v>
      </c>
      <c r="AR1473" s="78">
        <f t="shared" si="738"/>
        <v>0</v>
      </c>
      <c r="AS1473" s="78">
        <f t="shared" si="739"/>
        <v>1</v>
      </c>
      <c r="AT1473" s="78">
        <f t="shared" si="740"/>
        <v>0</v>
      </c>
      <c r="AU1473" s="78">
        <f t="shared" si="741"/>
        <v>1</v>
      </c>
      <c r="AV1473" s="78">
        <f>IF(AND(M1473&gt;=35,M1473&lt;=39),1,0)</f>
        <v>0</v>
      </c>
      <c r="AW1473" s="78">
        <f>IF(AND(M1473&gt;=40,M1473&lt;=44),1,0)</f>
        <v>0</v>
      </c>
      <c r="AX1473" s="78">
        <f>IF(AND(M1473&gt;=45,M1473&lt;=49),1,0)</f>
        <v>0</v>
      </c>
      <c r="AY1473" s="78">
        <f>IF(AND(M1473&gt;=50,M1473&lt;=54),1,0)</f>
        <v>0</v>
      </c>
      <c r="AZ1473" s="78">
        <f>IF(AND(M1473&gt;=55,M1473&lt;=59),1,0)</f>
        <v>0</v>
      </c>
      <c r="BA1473" s="78">
        <f>IF(AND(M1473&gt;=60,M1473&lt;=64),1,0)</f>
        <v>0</v>
      </c>
      <c r="BB1473" s="78">
        <f>IF(AND(M1473&gt;=65,M1473&lt;=69),1,0)</f>
        <v>0</v>
      </c>
      <c r="BC1473" s="78">
        <f>IF(AND(M1473&gt;=70,M1473&lt;=74),1,0)</f>
        <v>0</v>
      </c>
      <c r="BD1473" s="78">
        <f>IF(AND(M1473&gt;=75,M1473&lt;=79),1,0)</f>
        <v>1</v>
      </c>
      <c r="BE1473" s="78">
        <f>IF(AND(M1473&gt;=80,M1473&lt;=84),1,0)</f>
        <v>0</v>
      </c>
      <c r="BF1473" s="78">
        <f>IF(AND(M1473&gt;=85,M1473&lt;=89),1,0)</f>
        <v>0</v>
      </c>
      <c r="BG1473" s="78">
        <f>IF(AND(M1473&gt;=90,M1473&lt;=94),1,0)</f>
        <v>0</v>
      </c>
      <c r="BH1473" s="78">
        <f>IF(AND(M1473&gt;=95,M1473&lt;=99),1,0)</f>
        <v>0</v>
      </c>
      <c r="BI1473" s="78">
        <f>IF(AND(M1473&gt;=100,M1473&lt;=105),1,0)</f>
        <v>0</v>
      </c>
      <c r="BJ1473" s="78">
        <f>IF(I1473&lt;$BK$2,1,0)</f>
        <v>0</v>
      </c>
      <c r="BK1473" s="78">
        <f>IF(I1473&gt;$BK$2,1,0)</f>
        <v>1</v>
      </c>
      <c r="BL1473" s="79">
        <f>IF(J1473=$BL$2,1,0)</f>
        <v>0</v>
      </c>
      <c r="BM1473" s="79">
        <f>IF(J1473=$BM495,1,0)</f>
        <v>0</v>
      </c>
      <c r="BN1473" s="79">
        <f>IF(J1473=$BN495,1,0)</f>
        <v>0</v>
      </c>
      <c r="BO1473" s="79">
        <f>IF(J1473=$BO495,1,0)</f>
        <v>0</v>
      </c>
      <c r="BP1473" s="79">
        <f>IF(J1473=$BP495,1,0)</f>
        <v>0</v>
      </c>
      <c r="BQ1473" s="79">
        <f>IF(J1473=$BQ$2,1,0)</f>
        <v>0</v>
      </c>
      <c r="BR1473" s="79">
        <f>IF(J1473=$BR$2,1,0)</f>
        <v>0</v>
      </c>
      <c r="BS1473" s="78">
        <f>IF(F1473=$BS$2,1,0)</f>
        <v>0</v>
      </c>
      <c r="BT1473" s="78">
        <f>IF(F1473=$BT$2,1,0)</f>
        <v>0</v>
      </c>
      <c r="BU1473" s="78">
        <f>IF(F1473=$BU$2,1,0)</f>
        <v>0</v>
      </c>
      <c r="BV1473" s="78">
        <f>IF(F1473=$BV$2,1,0)</f>
        <v>1</v>
      </c>
      <c r="BW1473" s="78">
        <f>IF(F1473=$BW$2,1,0)</f>
        <v>0</v>
      </c>
      <c r="BX1473" s="78">
        <f>IF(F1473=$BX$2,1,0)</f>
        <v>0</v>
      </c>
      <c r="BY1473" s="78">
        <f>IF(F1473=$BY$2,1,0)</f>
        <v>0</v>
      </c>
      <c r="BZ1473" s="78">
        <f>IF(F1473=$BZ$2,1,0)</f>
        <v>0</v>
      </c>
      <c r="CA1473" t="s">
        <v>2536</v>
      </c>
      <c r="CB1473" s="1">
        <v>0</v>
      </c>
      <c r="CC1473" s="1">
        <v>0</v>
      </c>
      <c r="CD1473" s="63"/>
    </row>
    <row r="1474" spans="2:82" x14ac:dyDescent="0.3">
      <c r="B1474" s="1">
        <v>34</v>
      </c>
      <c r="C1474" t="s">
        <v>157</v>
      </c>
      <c r="D1474" t="s">
        <v>79</v>
      </c>
      <c r="E1474" s="1" t="s">
        <v>1015</v>
      </c>
      <c r="F1474" t="s">
        <v>35</v>
      </c>
      <c r="G1474" s="62" t="s">
        <v>32</v>
      </c>
      <c r="H1474" s="1">
        <v>2019</v>
      </c>
      <c r="I1474" s="64">
        <v>0.79513888888888884</v>
      </c>
      <c r="J1474" s="1" t="s">
        <v>9</v>
      </c>
      <c r="K1474" s="39">
        <v>14910</v>
      </c>
      <c r="L1474" t="s">
        <v>2384</v>
      </c>
      <c r="M1474" s="76">
        <v>65</v>
      </c>
      <c r="N1474" t="str">
        <f t="shared" si="711"/>
        <v>ptcldy</v>
      </c>
      <c r="O1474" s="78">
        <f t="shared" si="712"/>
        <v>0</v>
      </c>
      <c r="P1474" s="78">
        <v>0</v>
      </c>
      <c r="Q1474" s="79">
        <v>0</v>
      </c>
      <c r="R1474" s="78">
        <f t="shared" si="713"/>
        <v>0</v>
      </c>
      <c r="S1474" s="78">
        <f t="shared" si="714"/>
        <v>0</v>
      </c>
      <c r="T1474" s="78">
        <f t="shared" si="715"/>
        <v>0</v>
      </c>
      <c r="U1474" s="78">
        <f t="shared" si="716"/>
        <v>0</v>
      </c>
      <c r="V1474" s="78">
        <f t="shared" si="717"/>
        <v>0</v>
      </c>
      <c r="W1474" s="78">
        <f t="shared" si="718"/>
        <v>0</v>
      </c>
      <c r="X1474" s="78">
        <f t="shared" si="719"/>
        <v>0</v>
      </c>
      <c r="Y1474" s="78">
        <f t="shared" si="720"/>
        <v>0</v>
      </c>
      <c r="Z1474" s="78">
        <f t="shared" si="721"/>
        <v>0</v>
      </c>
      <c r="AA1474" s="78">
        <f t="shared" si="722"/>
        <v>0</v>
      </c>
      <c r="AB1474" s="78">
        <f t="shared" si="723"/>
        <v>0</v>
      </c>
      <c r="AC1474" s="78">
        <f t="shared" si="724"/>
        <v>0</v>
      </c>
      <c r="AD1474" s="78">
        <f t="shared" si="725"/>
        <v>0</v>
      </c>
      <c r="AE1474" s="78">
        <f t="shared" si="726"/>
        <v>0</v>
      </c>
      <c r="AF1474" s="78">
        <f t="shared" si="727"/>
        <v>0</v>
      </c>
      <c r="AG1474" s="78">
        <f t="shared" si="742"/>
        <v>0</v>
      </c>
      <c r="AH1474" s="78">
        <f t="shared" si="728"/>
        <v>0</v>
      </c>
      <c r="AI1474" s="78">
        <f t="shared" si="729"/>
        <v>0</v>
      </c>
      <c r="AJ1474" s="78">
        <f t="shared" si="730"/>
        <v>0</v>
      </c>
      <c r="AK1474" s="78">
        <f t="shared" si="731"/>
        <v>0</v>
      </c>
      <c r="AL1474" s="78">
        <f t="shared" si="732"/>
        <v>0</v>
      </c>
      <c r="AM1474" s="78">
        <f t="shared" si="733"/>
        <v>0</v>
      </c>
      <c r="AN1474" s="78">
        <f t="shared" si="734"/>
        <v>0</v>
      </c>
      <c r="AO1474" s="78">
        <f t="shared" si="735"/>
        <v>0</v>
      </c>
      <c r="AP1474" s="78">
        <f t="shared" si="736"/>
        <v>0</v>
      </c>
      <c r="AQ1474" s="78">
        <f t="shared" si="737"/>
        <v>0</v>
      </c>
      <c r="AR1474" s="78">
        <f t="shared" si="738"/>
        <v>0</v>
      </c>
      <c r="AS1474" s="78">
        <f t="shared" si="739"/>
        <v>1</v>
      </c>
      <c r="AT1474" s="78">
        <f t="shared" si="740"/>
        <v>0</v>
      </c>
      <c r="AU1474" s="78">
        <f t="shared" si="741"/>
        <v>1</v>
      </c>
      <c r="AV1474" s="78">
        <f>IF(AND(M1474&gt;=35,M1474&lt;=39),1,0)</f>
        <v>0</v>
      </c>
      <c r="AW1474" s="78">
        <f>IF(AND(M1474&gt;=40,M1474&lt;=44),1,0)</f>
        <v>0</v>
      </c>
      <c r="AX1474" s="78">
        <f>IF(AND(M1474&gt;=45,M1474&lt;=49),1,0)</f>
        <v>0</v>
      </c>
      <c r="AY1474" s="78">
        <f>IF(AND(M1474&gt;=50,M1474&lt;=54),1,0)</f>
        <v>0</v>
      </c>
      <c r="AZ1474" s="78">
        <f>IF(AND(M1474&gt;=55,M1474&lt;=59),1,0)</f>
        <v>0</v>
      </c>
      <c r="BA1474" s="78">
        <f>IF(AND(M1474&gt;=60,M1474&lt;=64),1,0)</f>
        <v>0</v>
      </c>
      <c r="BB1474" s="78">
        <f>IF(AND(M1474&gt;=65,M1474&lt;=69),1,0)</f>
        <v>1</v>
      </c>
      <c r="BC1474" s="78">
        <f>IF(AND(M1474&gt;=70,M1474&lt;=74),1,0)</f>
        <v>0</v>
      </c>
      <c r="BD1474" s="78">
        <f>IF(AND(M1474&gt;=75,M1474&lt;=79),1,0)</f>
        <v>0</v>
      </c>
      <c r="BE1474" s="78">
        <f>IF(AND(M1474&gt;=80,M1474&lt;=84),1,0)</f>
        <v>0</v>
      </c>
      <c r="BF1474" s="78">
        <f>IF(AND(M1474&gt;=85,M1474&lt;=89),1,0)</f>
        <v>0</v>
      </c>
      <c r="BG1474" s="78">
        <f>IF(AND(M1474&gt;=90,M1474&lt;=94),1,0)</f>
        <v>0</v>
      </c>
      <c r="BH1474" s="78">
        <f>IF(AND(M1474&gt;=95,M1474&lt;=99),1,0)</f>
        <v>0</v>
      </c>
      <c r="BI1474" s="78">
        <f>IF(AND(M1474&gt;=100,M1474&lt;=105),1,0)</f>
        <v>0</v>
      </c>
      <c r="BJ1474" s="78">
        <f>IF(I1474&lt;$BK$2,1,0)</f>
        <v>0</v>
      </c>
      <c r="BK1474" s="78">
        <f>IF(I1474&gt;$BK$2,1,0)</f>
        <v>1</v>
      </c>
      <c r="BL1474" s="79">
        <f>IF(J1474=$BL$2,1,0)</f>
        <v>0</v>
      </c>
      <c r="BM1474" s="79">
        <f>IF(J1474=$BM496,1,0)</f>
        <v>0</v>
      </c>
      <c r="BN1474" s="79">
        <f>IF(J1474=$BN496,1,0)</f>
        <v>0</v>
      </c>
      <c r="BO1474" s="79">
        <f>IF(J1474=$BO496,1,0)</f>
        <v>0</v>
      </c>
      <c r="BP1474" s="79">
        <f>IF(J1474=$BP496,1,0)</f>
        <v>0</v>
      </c>
      <c r="BQ1474" s="79">
        <f>IF(J1474=$BQ$2,1,0)</f>
        <v>0</v>
      </c>
      <c r="BR1474" s="79">
        <f>IF(J1474=$BR$2,1,0)</f>
        <v>0</v>
      </c>
      <c r="BS1474" s="78">
        <f>IF(F1474=$BS$2,1,0)</f>
        <v>0</v>
      </c>
      <c r="BT1474" s="78">
        <f>IF(F1474=$BT$2,1,0)</f>
        <v>0</v>
      </c>
      <c r="BU1474" s="78">
        <f>IF(F1474=$BU$2,1,0)</f>
        <v>0</v>
      </c>
      <c r="BV1474" s="78">
        <f>IF(F1474=$BV$2,1,0)</f>
        <v>1</v>
      </c>
      <c r="BW1474" s="78">
        <f>IF(F1474=$BW$2,1,0)</f>
        <v>0</v>
      </c>
      <c r="BX1474" s="78">
        <f>IF(F1474=$BX$2,1,0)</f>
        <v>0</v>
      </c>
      <c r="BY1474" s="78">
        <f>IF(F1474=$BY$2,1,0)</f>
        <v>0</v>
      </c>
      <c r="BZ1474" s="78">
        <f>IF(F1474=$BZ$2,1,0)</f>
        <v>0</v>
      </c>
      <c r="CA1474"/>
      <c r="CB1474" s="1">
        <v>0</v>
      </c>
      <c r="CC1474" s="1">
        <v>0</v>
      </c>
      <c r="CD1474" s="63"/>
    </row>
    <row r="1475" spans="2:82" x14ac:dyDescent="0.3">
      <c r="B1475" s="1">
        <v>35</v>
      </c>
      <c r="C1475" t="s">
        <v>156</v>
      </c>
      <c r="D1475" t="s">
        <v>80</v>
      </c>
      <c r="E1475" s="1" t="s">
        <v>1016</v>
      </c>
      <c r="F1475" t="s">
        <v>35</v>
      </c>
      <c r="G1475" s="62" t="s">
        <v>17</v>
      </c>
      <c r="H1475" s="1">
        <v>2019</v>
      </c>
      <c r="I1475" s="64">
        <v>0.79513888888888884</v>
      </c>
      <c r="J1475" s="1" t="s">
        <v>5</v>
      </c>
      <c r="K1475" s="39">
        <v>19383</v>
      </c>
      <c r="L1475" t="s">
        <v>1746</v>
      </c>
      <c r="M1475" s="76">
        <v>75</v>
      </c>
      <c r="N1475" t="str">
        <f t="shared" si="711"/>
        <v>clear</v>
      </c>
      <c r="O1475" s="78">
        <f t="shared" si="712"/>
        <v>0</v>
      </c>
      <c r="P1475" s="78">
        <v>0</v>
      </c>
      <c r="Q1475" s="79">
        <v>0</v>
      </c>
      <c r="R1475" s="78">
        <f t="shared" si="713"/>
        <v>0</v>
      </c>
      <c r="S1475" s="78">
        <f t="shared" si="714"/>
        <v>0</v>
      </c>
      <c r="T1475" s="78">
        <f t="shared" si="715"/>
        <v>1</v>
      </c>
      <c r="U1475" s="78">
        <f t="shared" si="716"/>
        <v>0</v>
      </c>
      <c r="V1475" s="78">
        <f t="shared" si="717"/>
        <v>0</v>
      </c>
      <c r="W1475" s="78">
        <f t="shared" si="718"/>
        <v>0</v>
      </c>
      <c r="X1475" s="78">
        <f t="shared" si="719"/>
        <v>0</v>
      </c>
      <c r="Y1475" s="78">
        <f t="shared" si="720"/>
        <v>0</v>
      </c>
      <c r="Z1475" s="78">
        <f t="shared" si="721"/>
        <v>0</v>
      </c>
      <c r="AA1475" s="78">
        <f t="shared" si="722"/>
        <v>0</v>
      </c>
      <c r="AB1475" s="78">
        <f t="shared" si="723"/>
        <v>0</v>
      </c>
      <c r="AC1475" s="78">
        <f t="shared" si="724"/>
        <v>0</v>
      </c>
      <c r="AD1475" s="78">
        <f t="shared" si="725"/>
        <v>0</v>
      </c>
      <c r="AE1475" s="78">
        <f t="shared" si="726"/>
        <v>0</v>
      </c>
      <c r="AF1475" s="78">
        <f t="shared" si="727"/>
        <v>0</v>
      </c>
      <c r="AG1475" s="78">
        <f t="shared" si="742"/>
        <v>0</v>
      </c>
      <c r="AH1475" s="78">
        <f t="shared" si="728"/>
        <v>0</v>
      </c>
      <c r="AI1475" s="78">
        <f t="shared" si="729"/>
        <v>0</v>
      </c>
      <c r="AJ1475" s="78">
        <f t="shared" si="730"/>
        <v>0</v>
      </c>
      <c r="AK1475" s="78">
        <f t="shared" si="731"/>
        <v>0</v>
      </c>
      <c r="AL1475" s="78">
        <f t="shared" si="732"/>
        <v>0</v>
      </c>
      <c r="AM1475" s="78">
        <f t="shared" si="733"/>
        <v>0</v>
      </c>
      <c r="AN1475" s="78">
        <f t="shared" si="734"/>
        <v>0</v>
      </c>
      <c r="AO1475" s="78">
        <f t="shared" si="735"/>
        <v>0</v>
      </c>
      <c r="AP1475" s="78">
        <f t="shared" si="736"/>
        <v>0</v>
      </c>
      <c r="AQ1475" s="78">
        <f t="shared" si="737"/>
        <v>0</v>
      </c>
      <c r="AR1475" s="78">
        <f t="shared" si="738"/>
        <v>0</v>
      </c>
      <c r="AS1475" s="78">
        <f t="shared" si="739"/>
        <v>0</v>
      </c>
      <c r="AT1475" s="78">
        <f t="shared" si="740"/>
        <v>0</v>
      </c>
      <c r="AU1475" s="78">
        <f t="shared" si="741"/>
        <v>1</v>
      </c>
      <c r="AV1475" s="78">
        <f>IF(AND(M1475&gt;=35,M1475&lt;=39),1,0)</f>
        <v>0</v>
      </c>
      <c r="AW1475" s="78">
        <f>IF(AND(M1475&gt;=40,M1475&lt;=44),1,0)</f>
        <v>0</v>
      </c>
      <c r="AX1475" s="78">
        <f>IF(AND(M1475&gt;=45,M1475&lt;=49),1,0)</f>
        <v>0</v>
      </c>
      <c r="AY1475" s="78">
        <f>IF(AND(M1475&gt;=50,M1475&lt;=54),1,0)</f>
        <v>0</v>
      </c>
      <c r="AZ1475" s="78">
        <f>IF(AND(M1475&gt;=55,M1475&lt;=59),1,0)</f>
        <v>0</v>
      </c>
      <c r="BA1475" s="78">
        <f>IF(AND(M1475&gt;=60,M1475&lt;=64),1,0)</f>
        <v>0</v>
      </c>
      <c r="BB1475" s="78">
        <f>IF(AND(M1475&gt;=65,M1475&lt;=69),1,0)</f>
        <v>0</v>
      </c>
      <c r="BC1475" s="78">
        <f>IF(AND(M1475&gt;=70,M1475&lt;=74),1,0)</f>
        <v>0</v>
      </c>
      <c r="BD1475" s="78">
        <f>IF(AND(M1475&gt;=75,M1475&lt;=79),1,0)</f>
        <v>1</v>
      </c>
      <c r="BE1475" s="78">
        <f>IF(AND(M1475&gt;=80,M1475&lt;=84),1,0)</f>
        <v>0</v>
      </c>
      <c r="BF1475" s="78">
        <f>IF(AND(M1475&gt;=85,M1475&lt;=89),1,0)</f>
        <v>0</v>
      </c>
      <c r="BG1475" s="78">
        <f>IF(AND(M1475&gt;=90,M1475&lt;=94),1,0)</f>
        <v>0</v>
      </c>
      <c r="BH1475" s="78">
        <f>IF(AND(M1475&gt;=95,M1475&lt;=99),1,0)</f>
        <v>0</v>
      </c>
      <c r="BI1475" s="78">
        <f>IF(AND(M1475&gt;=100,M1475&lt;=105),1,0)</f>
        <v>0</v>
      </c>
      <c r="BJ1475" s="78">
        <f>IF(I1475&lt;$BK$2,1,0)</f>
        <v>0</v>
      </c>
      <c r="BK1475" s="78">
        <f>IF(I1475&gt;$BK$2,1,0)</f>
        <v>1</v>
      </c>
      <c r="BL1475" s="79">
        <f>IF(J1475=$BL$2,1,0)</f>
        <v>0</v>
      </c>
      <c r="BM1475" s="79">
        <f>IF(J1475=$BM497,1,0)</f>
        <v>0</v>
      </c>
      <c r="BN1475" s="79">
        <f>IF(J1475=$BN497,1,0)</f>
        <v>0</v>
      </c>
      <c r="BO1475" s="79">
        <f>IF(J1475=$BO497,1,0)</f>
        <v>0</v>
      </c>
      <c r="BP1475" s="79">
        <f>IF(J1475=$BP497,1,0)</f>
        <v>0</v>
      </c>
      <c r="BQ1475" s="79">
        <f>IF(J1475=$BQ$2,1,0)</f>
        <v>0</v>
      </c>
      <c r="BR1475" s="79">
        <f>IF(J1475=$BR$2,1,0)</f>
        <v>0</v>
      </c>
      <c r="BS1475" s="78">
        <f>IF(F1475=$BS$2,1,0)</f>
        <v>0</v>
      </c>
      <c r="BT1475" s="78">
        <f>IF(F1475=$BT$2,1,0)</f>
        <v>0</v>
      </c>
      <c r="BU1475" s="78">
        <f>IF(F1475=$BU$2,1,0)</f>
        <v>0</v>
      </c>
      <c r="BV1475" s="78">
        <f>IF(F1475=$BV$2,1,0)</f>
        <v>1</v>
      </c>
      <c r="BW1475" s="78">
        <f>IF(F1475=$BW$2,1,0)</f>
        <v>0</v>
      </c>
      <c r="BX1475" s="78">
        <f>IF(F1475=$BX$2,1,0)</f>
        <v>0</v>
      </c>
      <c r="BY1475" s="78">
        <f>IF(F1475=$BY$2,1,0)</f>
        <v>0</v>
      </c>
      <c r="BZ1475" s="78">
        <f>IF(F1475=$BZ$2,1,0)</f>
        <v>0</v>
      </c>
      <c r="CA1475" t="s">
        <v>2040</v>
      </c>
      <c r="CB1475" s="1">
        <v>0</v>
      </c>
      <c r="CC1475" s="1">
        <v>0</v>
      </c>
      <c r="CD1475" s="63"/>
    </row>
    <row r="1476" spans="2:82" x14ac:dyDescent="0.3">
      <c r="B1476" s="1">
        <v>36</v>
      </c>
      <c r="C1476" t="s">
        <v>156</v>
      </c>
      <c r="D1476" t="s">
        <v>80</v>
      </c>
      <c r="E1476" s="1" t="s">
        <v>1017</v>
      </c>
      <c r="F1476" t="s">
        <v>35</v>
      </c>
      <c r="G1476" s="62" t="s">
        <v>33</v>
      </c>
      <c r="H1476" s="1">
        <v>2019</v>
      </c>
      <c r="I1476" s="64">
        <v>0.67013888888888884</v>
      </c>
      <c r="J1476" s="1" t="s">
        <v>7</v>
      </c>
      <c r="K1476" s="39">
        <v>30050</v>
      </c>
      <c r="L1476" t="s">
        <v>1717</v>
      </c>
      <c r="M1476" s="76">
        <v>83</v>
      </c>
      <c r="N1476" t="str">
        <f t="shared" si="711"/>
        <v>ptcldy</v>
      </c>
      <c r="O1476" s="78">
        <f t="shared" si="712"/>
        <v>0</v>
      </c>
      <c r="P1476" s="78">
        <v>0</v>
      </c>
      <c r="Q1476" s="79">
        <v>0</v>
      </c>
      <c r="R1476" s="78">
        <f t="shared" si="713"/>
        <v>0</v>
      </c>
      <c r="S1476" s="78">
        <f t="shared" si="714"/>
        <v>0</v>
      </c>
      <c r="T1476" s="78">
        <f t="shared" si="715"/>
        <v>1</v>
      </c>
      <c r="U1476" s="78">
        <f t="shared" si="716"/>
        <v>0</v>
      </c>
      <c r="V1476" s="78">
        <f t="shared" si="717"/>
        <v>0</v>
      </c>
      <c r="W1476" s="78">
        <f t="shared" si="718"/>
        <v>0</v>
      </c>
      <c r="X1476" s="78">
        <f t="shared" si="719"/>
        <v>0</v>
      </c>
      <c r="Y1476" s="78">
        <f t="shared" si="720"/>
        <v>0</v>
      </c>
      <c r="Z1476" s="78">
        <f t="shared" si="721"/>
        <v>0</v>
      </c>
      <c r="AA1476" s="78">
        <f t="shared" si="722"/>
        <v>0</v>
      </c>
      <c r="AB1476" s="78">
        <f t="shared" si="723"/>
        <v>0</v>
      </c>
      <c r="AC1476" s="78">
        <f t="shared" si="724"/>
        <v>0</v>
      </c>
      <c r="AD1476" s="78">
        <f t="shared" si="725"/>
        <v>0</v>
      </c>
      <c r="AE1476" s="78">
        <f t="shared" si="726"/>
        <v>0</v>
      </c>
      <c r="AF1476" s="78">
        <f t="shared" si="727"/>
        <v>0</v>
      </c>
      <c r="AG1476" s="78">
        <f t="shared" si="742"/>
        <v>0</v>
      </c>
      <c r="AH1476" s="78">
        <f t="shared" si="728"/>
        <v>0</v>
      </c>
      <c r="AI1476" s="78">
        <f t="shared" si="729"/>
        <v>0</v>
      </c>
      <c r="AJ1476" s="78">
        <f t="shared" si="730"/>
        <v>0</v>
      </c>
      <c r="AK1476" s="78">
        <f t="shared" si="731"/>
        <v>0</v>
      </c>
      <c r="AL1476" s="78">
        <f t="shared" si="732"/>
        <v>0</v>
      </c>
      <c r="AM1476" s="78">
        <f t="shared" si="733"/>
        <v>0</v>
      </c>
      <c r="AN1476" s="78">
        <f t="shared" si="734"/>
        <v>0</v>
      </c>
      <c r="AO1476" s="78">
        <f t="shared" si="735"/>
        <v>0</v>
      </c>
      <c r="AP1476" s="78">
        <f t="shared" si="736"/>
        <v>0</v>
      </c>
      <c r="AQ1476" s="78">
        <f t="shared" si="737"/>
        <v>0</v>
      </c>
      <c r="AR1476" s="78">
        <f t="shared" si="738"/>
        <v>0</v>
      </c>
      <c r="AS1476" s="78">
        <f t="shared" si="739"/>
        <v>0</v>
      </c>
      <c r="AT1476" s="78">
        <f t="shared" si="740"/>
        <v>0</v>
      </c>
      <c r="AU1476" s="78">
        <f t="shared" si="741"/>
        <v>1</v>
      </c>
      <c r="AV1476" s="78">
        <f>IF(AND(M1476&gt;=35,M1476&lt;=39),1,0)</f>
        <v>0</v>
      </c>
      <c r="AW1476" s="78">
        <f>IF(AND(M1476&gt;=40,M1476&lt;=44),1,0)</f>
        <v>0</v>
      </c>
      <c r="AX1476" s="78">
        <f>IF(AND(M1476&gt;=45,M1476&lt;=49),1,0)</f>
        <v>0</v>
      </c>
      <c r="AY1476" s="78">
        <f>IF(AND(M1476&gt;=50,M1476&lt;=54),1,0)</f>
        <v>0</v>
      </c>
      <c r="AZ1476" s="78">
        <f>IF(AND(M1476&gt;=55,M1476&lt;=59),1,0)</f>
        <v>0</v>
      </c>
      <c r="BA1476" s="78">
        <f>IF(AND(M1476&gt;=60,M1476&lt;=64),1,0)</f>
        <v>0</v>
      </c>
      <c r="BB1476" s="78">
        <f>IF(AND(M1476&gt;=65,M1476&lt;=69),1,0)</f>
        <v>0</v>
      </c>
      <c r="BC1476" s="78">
        <f>IF(AND(M1476&gt;=70,M1476&lt;=74),1,0)</f>
        <v>0</v>
      </c>
      <c r="BD1476" s="78">
        <f>IF(AND(M1476&gt;=75,M1476&lt;=79),1,0)</f>
        <v>0</v>
      </c>
      <c r="BE1476" s="78">
        <f>IF(AND(M1476&gt;=80,M1476&lt;=84),1,0)</f>
        <v>1</v>
      </c>
      <c r="BF1476" s="78">
        <f>IF(AND(M1476&gt;=85,M1476&lt;=89),1,0)</f>
        <v>0</v>
      </c>
      <c r="BG1476" s="78">
        <f>IF(AND(M1476&gt;=90,M1476&lt;=94),1,0)</f>
        <v>0</v>
      </c>
      <c r="BH1476" s="78">
        <f>IF(AND(M1476&gt;=95,M1476&lt;=99),1,0)</f>
        <v>0</v>
      </c>
      <c r="BI1476" s="78">
        <f>IF(AND(M1476&gt;=100,M1476&lt;=105),1,0)</f>
        <v>0</v>
      </c>
      <c r="BJ1476" s="78">
        <f>IF(I1476&lt;$BK$2,1,0)</f>
        <v>1</v>
      </c>
      <c r="BK1476" s="78">
        <f>IF(I1476&gt;$BK$2,1,0)</f>
        <v>0</v>
      </c>
      <c r="BL1476" s="79">
        <f>IF(J1476=$BL$2,1,0)</f>
        <v>0</v>
      </c>
      <c r="BM1476" s="79">
        <f>IF(J1476=$BM498,1,0)</f>
        <v>0</v>
      </c>
      <c r="BN1476" s="79">
        <f>IF(J1476=$BN498,1,0)</f>
        <v>0</v>
      </c>
      <c r="BO1476" s="79">
        <f>IF(J1476=$BO498,1,0)</f>
        <v>0</v>
      </c>
      <c r="BP1476" s="79">
        <f>IF(J1476=$BP498,1,0)</f>
        <v>0</v>
      </c>
      <c r="BQ1476" s="79">
        <f>IF(J1476=$BQ$2,1,0)</f>
        <v>1</v>
      </c>
      <c r="BR1476" s="79">
        <f>IF(J1476=$BR$2,1,0)</f>
        <v>0</v>
      </c>
      <c r="BS1476" s="78">
        <f>IF(F1476=$BS$2,1,0)</f>
        <v>0</v>
      </c>
      <c r="BT1476" s="78">
        <f>IF(F1476=$BT$2,1,0)</f>
        <v>0</v>
      </c>
      <c r="BU1476" s="78">
        <f>IF(F1476=$BU$2,1,0)</f>
        <v>0</v>
      </c>
      <c r="BV1476" s="78">
        <f>IF(F1476=$BV$2,1,0)</f>
        <v>1</v>
      </c>
      <c r="BW1476" s="78">
        <f>IF(F1476=$BW$2,1,0)</f>
        <v>0</v>
      </c>
      <c r="BX1476" s="78">
        <f>IF(F1476=$BX$2,1,0)</f>
        <v>0</v>
      </c>
      <c r="BY1476" s="78">
        <f>IF(F1476=$BY$2,1,0)</f>
        <v>0</v>
      </c>
      <c r="BZ1476" s="78">
        <f>IF(F1476=$BZ$2,1,0)</f>
        <v>0</v>
      </c>
      <c r="CA1476" t="s">
        <v>2537</v>
      </c>
      <c r="CB1476" s="1">
        <v>0</v>
      </c>
      <c r="CC1476" s="1">
        <v>0</v>
      </c>
      <c r="CD1476" s="63"/>
    </row>
    <row r="1477" spans="2:82" x14ac:dyDescent="0.3">
      <c r="B1477" s="1">
        <v>37</v>
      </c>
      <c r="C1477" t="s">
        <v>156</v>
      </c>
      <c r="D1477" t="s">
        <v>80</v>
      </c>
      <c r="E1477" s="1" t="s">
        <v>1018</v>
      </c>
      <c r="F1477" t="s">
        <v>35</v>
      </c>
      <c r="G1477" s="62" t="s">
        <v>19</v>
      </c>
      <c r="H1477" s="1">
        <v>2019</v>
      </c>
      <c r="I1477" s="64">
        <v>0.54513888888888895</v>
      </c>
      <c r="J1477" s="1" t="s">
        <v>8</v>
      </c>
      <c r="K1477" s="39">
        <v>27964</v>
      </c>
      <c r="L1477" t="s">
        <v>1728</v>
      </c>
      <c r="M1477" s="76">
        <v>81</v>
      </c>
      <c r="N1477" t="str">
        <f t="shared" ref="N1477:N1521" si="743">RIGHT(L1477,LEN(L1477)-3)</f>
        <v>overcast</v>
      </c>
      <c r="O1477" s="78">
        <f t="shared" ref="O1477:O1521" si="744">IF(B1477=1,1,0)</f>
        <v>0</v>
      </c>
      <c r="P1477" s="78">
        <v>0</v>
      </c>
      <c r="Q1477" s="79">
        <v>0</v>
      </c>
      <c r="R1477" s="78">
        <f t="shared" ref="R1477:R1537" si="745">IF(C1477=$R$3,1,0)</f>
        <v>0</v>
      </c>
      <c r="S1477" s="78">
        <f t="shared" ref="S1477:S1537" si="746">IF(C1477=$S$3,1,0)</f>
        <v>0</v>
      </c>
      <c r="T1477" s="78">
        <f t="shared" ref="T1477:T1537" si="747">IF(C1477=$T$3,1,0)</f>
        <v>1</v>
      </c>
      <c r="U1477" s="78">
        <f t="shared" ref="U1477:U1537" si="748">IF(C1477=$U$3,1,0)</f>
        <v>0</v>
      </c>
      <c r="V1477" s="78">
        <f t="shared" ref="V1477:V1537" si="749">IF(C1477=$V$3,1,0)</f>
        <v>0</v>
      </c>
      <c r="W1477" s="78">
        <f t="shared" ref="W1477:W1537" si="750">IF(C1477=$W$3,1,0)</f>
        <v>0</v>
      </c>
      <c r="X1477" s="78">
        <f t="shared" ref="X1477:X1537" si="751">IF(C1477=$X$3,1,0)</f>
        <v>0</v>
      </c>
      <c r="Y1477" s="78">
        <f t="shared" ref="Y1477:Y1537" si="752">IF(C1477=$Y$3,1,0)</f>
        <v>0</v>
      </c>
      <c r="Z1477" s="78">
        <f t="shared" ref="Z1477:Z1537" si="753">IF(C1477=$Z$3,1,0)</f>
        <v>0</v>
      </c>
      <c r="AA1477" s="78">
        <f t="shared" ref="AA1477:AA1537" si="754">IF(C1477=$AA$3,1,0)</f>
        <v>0</v>
      </c>
      <c r="AB1477" s="78">
        <f t="shared" ref="AB1477:AB1537" si="755">IF(C1477=$AB$3,1,0)</f>
        <v>0</v>
      </c>
      <c r="AC1477" s="78">
        <f t="shared" ref="AC1477:AC1537" si="756">IF(C1477=$AC$3,1,0)</f>
        <v>0</v>
      </c>
      <c r="AD1477" s="78">
        <f t="shared" ref="AD1477:AD1537" si="757">IF(C1477=$AD$3,1,0)</f>
        <v>0</v>
      </c>
      <c r="AE1477" s="78">
        <f t="shared" ref="AE1477:AE1537" si="758">IF(C1477=$AE$3,1,0)</f>
        <v>0</v>
      </c>
      <c r="AF1477" s="78">
        <f t="shared" ref="AF1477:AF1537" si="759">IF(C1477=$AF$3,1,0)</f>
        <v>0</v>
      </c>
      <c r="AG1477" s="78">
        <f t="shared" si="742"/>
        <v>0</v>
      </c>
      <c r="AH1477" s="78">
        <f t="shared" ref="AH1477:AH1537" si="760">IF(C1477=$AH$3,1,0)</f>
        <v>0</v>
      </c>
      <c r="AI1477" s="78">
        <f t="shared" ref="AI1477:AI1537" si="761">IF(C1477=$AI$3,1,0)</f>
        <v>0</v>
      </c>
      <c r="AJ1477" s="78">
        <f t="shared" ref="AJ1477:AJ1537" si="762">IF(C1477=$AJ$3,1,0)</f>
        <v>0</v>
      </c>
      <c r="AK1477" s="78">
        <f t="shared" ref="AK1477:AK1537" si="763">IF(C1477=$AK$3,1,0)</f>
        <v>0</v>
      </c>
      <c r="AL1477" s="78">
        <f t="shared" ref="AL1477:AL1537" si="764">IF(C1477=$AL$3,1,0)</f>
        <v>0</v>
      </c>
      <c r="AM1477" s="78">
        <f t="shared" ref="AM1477:AM1537" si="765">IF(C1477=$AM$3,1,0)</f>
        <v>0</v>
      </c>
      <c r="AN1477" s="78">
        <f t="shared" ref="AN1477:AN1537" si="766">IF(C1477=$AN$3,1,0)</f>
        <v>0</v>
      </c>
      <c r="AO1477" s="78">
        <f t="shared" ref="AO1477:AO1537" si="767">IF(C1477=$AO$3,1,0)</f>
        <v>0</v>
      </c>
      <c r="AP1477" s="78">
        <f t="shared" ref="AP1477:AP1537" si="768">IF(C1477=$AP$3,1,0)</f>
        <v>0</v>
      </c>
      <c r="AQ1477" s="78">
        <f t="shared" ref="AQ1477:AQ1537" si="769">IF(C1477=$AQ$3,1,0)</f>
        <v>0</v>
      </c>
      <c r="AR1477" s="78">
        <f t="shared" ref="AR1477:AR1537" si="770">IF(C1477=$AR$3,1,0)</f>
        <v>0</v>
      </c>
      <c r="AS1477" s="78">
        <f t="shared" ref="AS1477:AS1537" si="771">IF(C1477=$AS$3,1,0)</f>
        <v>0</v>
      </c>
      <c r="AT1477" s="78">
        <f t="shared" ref="AT1477:AT1537" si="772">IF(C1477=$AT$3,1,0)</f>
        <v>0</v>
      </c>
      <c r="AU1477" s="78">
        <f t="shared" ref="AU1477:AU1537" si="773">SUM(R1477:AT1477)</f>
        <v>1</v>
      </c>
      <c r="AV1477" s="78">
        <f>IF(AND(M1477&gt;=35,M1477&lt;=39),1,0)</f>
        <v>0</v>
      </c>
      <c r="AW1477" s="78">
        <f>IF(AND(M1477&gt;=40,M1477&lt;=44),1,0)</f>
        <v>0</v>
      </c>
      <c r="AX1477" s="78">
        <f>IF(AND(M1477&gt;=45,M1477&lt;=49),1,0)</f>
        <v>0</v>
      </c>
      <c r="AY1477" s="78">
        <f>IF(AND(M1477&gt;=50,M1477&lt;=54),1,0)</f>
        <v>0</v>
      </c>
      <c r="AZ1477" s="78">
        <f>IF(AND(M1477&gt;=55,M1477&lt;=59),1,0)</f>
        <v>0</v>
      </c>
      <c r="BA1477" s="78">
        <f>IF(AND(M1477&gt;=60,M1477&lt;=64),1,0)</f>
        <v>0</v>
      </c>
      <c r="BB1477" s="78">
        <f>IF(AND(M1477&gt;=65,M1477&lt;=69),1,0)</f>
        <v>0</v>
      </c>
      <c r="BC1477" s="78">
        <f>IF(AND(M1477&gt;=70,M1477&lt;=74),1,0)</f>
        <v>0</v>
      </c>
      <c r="BD1477" s="78">
        <f>IF(AND(M1477&gt;=75,M1477&lt;=79),1,0)</f>
        <v>0</v>
      </c>
      <c r="BE1477" s="78">
        <f>IF(AND(M1477&gt;=80,M1477&lt;=84),1,0)</f>
        <v>1</v>
      </c>
      <c r="BF1477" s="78">
        <f>IF(AND(M1477&gt;=85,M1477&lt;=89),1,0)</f>
        <v>0</v>
      </c>
      <c r="BG1477" s="78">
        <f>IF(AND(M1477&gt;=90,M1477&lt;=94),1,0)</f>
        <v>0</v>
      </c>
      <c r="BH1477" s="78">
        <f>IF(AND(M1477&gt;=95,M1477&lt;=99),1,0)</f>
        <v>0</v>
      </c>
      <c r="BI1477" s="78">
        <f>IF(AND(M1477&gt;=100,M1477&lt;=105),1,0)</f>
        <v>0</v>
      </c>
      <c r="BJ1477" s="78">
        <f>IF(I1477&lt;$BK$2,1,0)</f>
        <v>1</v>
      </c>
      <c r="BK1477" s="78">
        <f>IF(I1477&gt;$BK$2,1,0)</f>
        <v>0</v>
      </c>
      <c r="BL1477" s="79">
        <f>IF(J1477=$BL$2,1,0)</f>
        <v>0</v>
      </c>
      <c r="BM1477" s="79">
        <f>IF(J1477=$BM499,1,0)</f>
        <v>0</v>
      </c>
      <c r="BN1477" s="79">
        <f>IF(J1477=$BN499,1,0)</f>
        <v>0</v>
      </c>
      <c r="BO1477" s="79">
        <f>IF(J1477=$BO499,1,0)</f>
        <v>0</v>
      </c>
      <c r="BP1477" s="79">
        <f>IF(J1477=$BP499,1,0)</f>
        <v>0</v>
      </c>
      <c r="BQ1477" s="79">
        <f>IF(J1477=$BQ$2,1,0)</f>
        <v>0</v>
      </c>
      <c r="BR1477" s="79">
        <f>IF(J1477=$BR$2,1,0)</f>
        <v>1</v>
      </c>
      <c r="BS1477" s="78">
        <f>IF(F1477=$BS$2,1,0)</f>
        <v>0</v>
      </c>
      <c r="BT1477" s="78">
        <f>IF(F1477=$BT$2,1,0)</f>
        <v>0</v>
      </c>
      <c r="BU1477" s="78">
        <f>IF(F1477=$BU$2,1,0)</f>
        <v>0</v>
      </c>
      <c r="BV1477" s="78">
        <f>IF(F1477=$BV$2,1,0)</f>
        <v>1</v>
      </c>
      <c r="BW1477" s="78">
        <f>IF(F1477=$BW$2,1,0)</f>
        <v>0</v>
      </c>
      <c r="BX1477" s="78">
        <f>IF(F1477=$BX$2,1,0)</f>
        <v>0</v>
      </c>
      <c r="BY1477" s="78">
        <f>IF(F1477=$BY$2,1,0)</f>
        <v>0</v>
      </c>
      <c r="BZ1477" s="78">
        <f>IF(F1477=$BZ$2,1,0)</f>
        <v>0</v>
      </c>
      <c r="CA1477" t="s">
        <v>2538</v>
      </c>
      <c r="CB1477" s="1">
        <v>0</v>
      </c>
      <c r="CC1477" s="1">
        <v>0</v>
      </c>
      <c r="CD1477" s="63"/>
    </row>
    <row r="1478" spans="2:82" x14ac:dyDescent="0.3">
      <c r="B1478" s="1">
        <v>38</v>
      </c>
      <c r="C1478" t="s">
        <v>172</v>
      </c>
      <c r="D1478" t="s">
        <v>72</v>
      </c>
      <c r="E1478" s="1" t="s">
        <v>1020</v>
      </c>
      <c r="F1478" t="s">
        <v>35</v>
      </c>
      <c r="G1478" s="62" t="s">
        <v>26</v>
      </c>
      <c r="H1478" s="1">
        <v>2019</v>
      </c>
      <c r="I1478" s="64">
        <v>0.79513888888888884</v>
      </c>
      <c r="J1478" s="1" t="s">
        <v>10</v>
      </c>
      <c r="K1478" s="39">
        <v>21644</v>
      </c>
      <c r="L1478" t="s">
        <v>1866</v>
      </c>
      <c r="M1478" s="76">
        <v>88</v>
      </c>
      <c r="N1478" t="str">
        <f t="shared" si="743"/>
        <v>cloudy</v>
      </c>
      <c r="O1478" s="78">
        <f t="shared" si="744"/>
        <v>0</v>
      </c>
      <c r="P1478" s="78">
        <v>0</v>
      </c>
      <c r="Q1478" s="79">
        <v>1</v>
      </c>
      <c r="R1478" s="78">
        <f t="shared" si="745"/>
        <v>0</v>
      </c>
      <c r="S1478" s="78">
        <f t="shared" si="746"/>
        <v>0</v>
      </c>
      <c r="T1478" s="78">
        <f t="shared" si="747"/>
        <v>0</v>
      </c>
      <c r="U1478" s="78">
        <f t="shared" si="748"/>
        <v>0</v>
      </c>
      <c r="V1478" s="78">
        <f t="shared" si="749"/>
        <v>0</v>
      </c>
      <c r="W1478" s="78">
        <f t="shared" si="750"/>
        <v>0</v>
      </c>
      <c r="X1478" s="78">
        <f t="shared" si="751"/>
        <v>0</v>
      </c>
      <c r="Y1478" s="78">
        <f t="shared" si="752"/>
        <v>0</v>
      </c>
      <c r="Z1478" s="78">
        <f t="shared" si="753"/>
        <v>0</v>
      </c>
      <c r="AA1478" s="78">
        <f t="shared" si="754"/>
        <v>0</v>
      </c>
      <c r="AB1478" s="78">
        <f t="shared" si="755"/>
        <v>0</v>
      </c>
      <c r="AC1478" s="78">
        <f t="shared" si="756"/>
        <v>0</v>
      </c>
      <c r="AD1478" s="78">
        <f t="shared" si="757"/>
        <v>0</v>
      </c>
      <c r="AE1478" s="78">
        <f t="shared" si="758"/>
        <v>0</v>
      </c>
      <c r="AF1478" s="78">
        <f t="shared" si="759"/>
        <v>0</v>
      </c>
      <c r="AG1478" s="78">
        <f t="shared" si="742"/>
        <v>0</v>
      </c>
      <c r="AH1478" s="78">
        <f t="shared" si="760"/>
        <v>0</v>
      </c>
      <c r="AI1478" s="78">
        <f t="shared" si="761"/>
        <v>0</v>
      </c>
      <c r="AJ1478" s="78">
        <f t="shared" si="762"/>
        <v>0</v>
      </c>
      <c r="AK1478" s="78">
        <f t="shared" si="763"/>
        <v>0</v>
      </c>
      <c r="AL1478" s="78">
        <f t="shared" si="764"/>
        <v>0</v>
      </c>
      <c r="AM1478" s="78">
        <f t="shared" si="765"/>
        <v>1</v>
      </c>
      <c r="AN1478" s="78">
        <f t="shared" si="766"/>
        <v>0</v>
      </c>
      <c r="AO1478" s="78">
        <f t="shared" si="767"/>
        <v>0</v>
      </c>
      <c r="AP1478" s="78">
        <f t="shared" si="768"/>
        <v>0</v>
      </c>
      <c r="AQ1478" s="78">
        <f t="shared" si="769"/>
        <v>0</v>
      </c>
      <c r="AR1478" s="78">
        <f t="shared" si="770"/>
        <v>0</v>
      </c>
      <c r="AS1478" s="78">
        <f t="shared" si="771"/>
        <v>0</v>
      </c>
      <c r="AT1478" s="78">
        <f t="shared" si="772"/>
        <v>0</v>
      </c>
      <c r="AU1478" s="78">
        <f t="shared" si="773"/>
        <v>1</v>
      </c>
      <c r="AV1478" s="78">
        <f>IF(AND(M1478&gt;=35,M1478&lt;=39),1,0)</f>
        <v>0</v>
      </c>
      <c r="AW1478" s="78">
        <f>IF(AND(M1478&gt;=40,M1478&lt;=44),1,0)</f>
        <v>0</v>
      </c>
      <c r="AX1478" s="78">
        <f>IF(AND(M1478&gt;=45,M1478&lt;=49),1,0)</f>
        <v>0</v>
      </c>
      <c r="AY1478" s="78">
        <f>IF(AND(M1478&gt;=50,M1478&lt;=54),1,0)</f>
        <v>0</v>
      </c>
      <c r="AZ1478" s="78">
        <f>IF(AND(M1478&gt;=55,M1478&lt;=59),1,0)</f>
        <v>0</v>
      </c>
      <c r="BA1478" s="78">
        <f>IF(AND(M1478&gt;=60,M1478&lt;=64),1,0)</f>
        <v>0</v>
      </c>
      <c r="BB1478" s="78">
        <f>IF(AND(M1478&gt;=65,M1478&lt;=69),1,0)</f>
        <v>0</v>
      </c>
      <c r="BC1478" s="78">
        <f>IF(AND(M1478&gt;=70,M1478&lt;=74),1,0)</f>
        <v>0</v>
      </c>
      <c r="BD1478" s="78">
        <f>IF(AND(M1478&gt;=75,M1478&lt;=79),1,0)</f>
        <v>0</v>
      </c>
      <c r="BE1478" s="78">
        <f>IF(AND(M1478&gt;=80,M1478&lt;=84),1,0)</f>
        <v>0</v>
      </c>
      <c r="BF1478" s="78">
        <f>IF(AND(M1478&gt;=85,M1478&lt;=89),1,0)</f>
        <v>1</v>
      </c>
      <c r="BG1478" s="78">
        <f>IF(AND(M1478&gt;=90,M1478&lt;=94),1,0)</f>
        <v>0</v>
      </c>
      <c r="BH1478" s="78">
        <f>IF(AND(M1478&gt;=95,M1478&lt;=99),1,0)</f>
        <v>0</v>
      </c>
      <c r="BI1478" s="78">
        <f>IF(AND(M1478&gt;=100,M1478&lt;=105),1,0)</f>
        <v>0</v>
      </c>
      <c r="BJ1478" s="78">
        <f>IF(I1478&lt;$BK$2,1,0)</f>
        <v>0</v>
      </c>
      <c r="BK1478" s="78">
        <f>IF(I1478&gt;$BK$2,1,0)</f>
        <v>1</v>
      </c>
      <c r="BL1478" s="79">
        <f>IF(J1478=$BL$2,1,0)</f>
        <v>0</v>
      </c>
      <c r="BM1478" s="79">
        <f>IF(J1478=$BM500,1,0)</f>
        <v>0</v>
      </c>
      <c r="BN1478" s="79">
        <f>IF(J1478=$BN500,1,0)</f>
        <v>0</v>
      </c>
      <c r="BO1478" s="79">
        <f>IF(J1478=$BO500,1,0)</f>
        <v>0</v>
      </c>
      <c r="BP1478" s="79">
        <f>IF(J1478=$BP500,1,0)</f>
        <v>0</v>
      </c>
      <c r="BQ1478" s="79">
        <f>IF(J1478=$BQ$2,1,0)</f>
        <v>0</v>
      </c>
      <c r="BR1478" s="79">
        <f>IF(J1478=$BR$2,1,0)</f>
        <v>0</v>
      </c>
      <c r="BS1478" s="78">
        <f>IF(F1478=$BS$2,1,0)</f>
        <v>0</v>
      </c>
      <c r="BT1478" s="78">
        <f>IF(F1478=$BT$2,1,0)</f>
        <v>0</v>
      </c>
      <c r="BU1478" s="78">
        <f>IF(F1478=$BU$2,1,0)</f>
        <v>0</v>
      </c>
      <c r="BV1478" s="78">
        <f>IF(F1478=$BV$2,1,0)</f>
        <v>1</v>
      </c>
      <c r="BW1478" s="78">
        <f>IF(F1478=$BW$2,1,0)</f>
        <v>0</v>
      </c>
      <c r="BX1478" s="78">
        <f>IF(F1478=$BX$2,1,0)</f>
        <v>0</v>
      </c>
      <c r="BY1478" s="78">
        <f>IF(F1478=$BY$2,1,0)</f>
        <v>0</v>
      </c>
      <c r="BZ1478" s="78">
        <f>IF(F1478=$BZ$2,1,0)</f>
        <v>0</v>
      </c>
      <c r="CA1478" t="s">
        <v>2539</v>
      </c>
      <c r="CB1478" s="1">
        <v>0</v>
      </c>
      <c r="CC1478" s="1">
        <v>0</v>
      </c>
      <c r="CD1478" s="63"/>
    </row>
    <row r="1479" spans="2:82" x14ac:dyDescent="0.3">
      <c r="B1479" s="1">
        <v>39</v>
      </c>
      <c r="C1479" t="s">
        <v>172</v>
      </c>
      <c r="D1479" t="s">
        <v>72</v>
      </c>
      <c r="E1479" s="31" t="s">
        <v>1021</v>
      </c>
      <c r="F1479" t="s">
        <v>35</v>
      </c>
      <c r="G1479" s="62" t="s">
        <v>27</v>
      </c>
      <c r="H1479" s="1">
        <v>2019</v>
      </c>
      <c r="I1479" s="64">
        <v>0.62847222222222221</v>
      </c>
      <c r="J1479" s="1" t="s">
        <v>11</v>
      </c>
      <c r="K1479" s="39">
        <v>13408</v>
      </c>
      <c r="L1479" t="s">
        <v>1734</v>
      </c>
      <c r="M1479" s="76">
        <v>89</v>
      </c>
      <c r="N1479" t="str">
        <f t="shared" si="743"/>
        <v>ptcldy</v>
      </c>
      <c r="O1479" s="78">
        <f t="shared" si="744"/>
        <v>0</v>
      </c>
      <c r="P1479" s="78">
        <v>0</v>
      </c>
      <c r="Q1479" s="79">
        <v>1</v>
      </c>
      <c r="R1479" s="78">
        <f t="shared" si="745"/>
        <v>0</v>
      </c>
      <c r="S1479" s="78">
        <f t="shared" si="746"/>
        <v>0</v>
      </c>
      <c r="T1479" s="78">
        <f t="shared" si="747"/>
        <v>0</v>
      </c>
      <c r="U1479" s="78">
        <f t="shared" si="748"/>
        <v>0</v>
      </c>
      <c r="V1479" s="78">
        <f t="shared" si="749"/>
        <v>0</v>
      </c>
      <c r="W1479" s="78">
        <f t="shared" si="750"/>
        <v>0</v>
      </c>
      <c r="X1479" s="78">
        <f t="shared" si="751"/>
        <v>0</v>
      </c>
      <c r="Y1479" s="78">
        <f t="shared" si="752"/>
        <v>0</v>
      </c>
      <c r="Z1479" s="78">
        <f t="shared" si="753"/>
        <v>0</v>
      </c>
      <c r="AA1479" s="78">
        <f t="shared" si="754"/>
        <v>0</v>
      </c>
      <c r="AB1479" s="78">
        <f t="shared" si="755"/>
        <v>0</v>
      </c>
      <c r="AC1479" s="78">
        <f t="shared" si="756"/>
        <v>0</v>
      </c>
      <c r="AD1479" s="78">
        <f t="shared" si="757"/>
        <v>0</v>
      </c>
      <c r="AE1479" s="78">
        <f t="shared" si="758"/>
        <v>0</v>
      </c>
      <c r="AF1479" s="78">
        <f t="shared" si="759"/>
        <v>0</v>
      </c>
      <c r="AG1479" s="78">
        <f t="shared" si="742"/>
        <v>0</v>
      </c>
      <c r="AH1479" s="78">
        <f t="shared" si="760"/>
        <v>0</v>
      </c>
      <c r="AI1479" s="78">
        <f t="shared" si="761"/>
        <v>0</v>
      </c>
      <c r="AJ1479" s="78">
        <f t="shared" si="762"/>
        <v>0</v>
      </c>
      <c r="AK1479" s="78">
        <f t="shared" si="763"/>
        <v>0</v>
      </c>
      <c r="AL1479" s="78">
        <f t="shared" si="764"/>
        <v>0</v>
      </c>
      <c r="AM1479" s="78">
        <f t="shared" si="765"/>
        <v>1</v>
      </c>
      <c r="AN1479" s="78">
        <f t="shared" si="766"/>
        <v>0</v>
      </c>
      <c r="AO1479" s="78">
        <f t="shared" si="767"/>
        <v>0</v>
      </c>
      <c r="AP1479" s="78">
        <f t="shared" si="768"/>
        <v>0</v>
      </c>
      <c r="AQ1479" s="78">
        <f t="shared" si="769"/>
        <v>0</v>
      </c>
      <c r="AR1479" s="78">
        <f t="shared" si="770"/>
        <v>0</v>
      </c>
      <c r="AS1479" s="78">
        <f t="shared" si="771"/>
        <v>0</v>
      </c>
      <c r="AT1479" s="78">
        <f t="shared" si="772"/>
        <v>0</v>
      </c>
      <c r="AU1479" s="78">
        <f t="shared" si="773"/>
        <v>1</v>
      </c>
      <c r="AV1479" s="78">
        <f>IF(AND(M1479&gt;=35,M1479&lt;=39),1,0)</f>
        <v>0</v>
      </c>
      <c r="AW1479" s="78">
        <f>IF(AND(M1479&gt;=40,M1479&lt;=44),1,0)</f>
        <v>0</v>
      </c>
      <c r="AX1479" s="78">
        <f>IF(AND(M1479&gt;=45,M1479&lt;=49),1,0)</f>
        <v>0</v>
      </c>
      <c r="AY1479" s="78">
        <f>IF(AND(M1479&gt;=50,M1479&lt;=54),1,0)</f>
        <v>0</v>
      </c>
      <c r="AZ1479" s="78">
        <f>IF(AND(M1479&gt;=55,M1479&lt;=59),1,0)</f>
        <v>0</v>
      </c>
      <c r="BA1479" s="78">
        <f>IF(AND(M1479&gt;=60,M1479&lt;=64),1,0)</f>
        <v>0</v>
      </c>
      <c r="BB1479" s="78">
        <f>IF(AND(M1479&gt;=65,M1479&lt;=69),1,0)</f>
        <v>0</v>
      </c>
      <c r="BC1479" s="78">
        <f>IF(AND(M1479&gt;=70,M1479&lt;=74),1,0)</f>
        <v>0</v>
      </c>
      <c r="BD1479" s="78">
        <f>IF(AND(M1479&gt;=75,M1479&lt;=79),1,0)</f>
        <v>0</v>
      </c>
      <c r="BE1479" s="78">
        <f>IF(AND(M1479&gt;=80,M1479&lt;=84),1,0)</f>
        <v>0</v>
      </c>
      <c r="BF1479" s="78">
        <f>IF(AND(M1479&gt;=85,M1479&lt;=89),1,0)</f>
        <v>1</v>
      </c>
      <c r="BG1479" s="78">
        <f>IF(AND(M1479&gt;=90,M1479&lt;=94),1,0)</f>
        <v>0</v>
      </c>
      <c r="BH1479" s="78">
        <f>IF(AND(M1479&gt;=95,M1479&lt;=99),1,0)</f>
        <v>0</v>
      </c>
      <c r="BI1479" s="78">
        <f>IF(AND(M1479&gt;=100,M1479&lt;=105),1,0)</f>
        <v>0</v>
      </c>
      <c r="BJ1479" s="78">
        <f>IF(I1479&lt;$BK$2,1,0)</f>
        <v>1</v>
      </c>
      <c r="BK1479" s="78">
        <f>IF(I1479&gt;$BK$2,1,0)</f>
        <v>0</v>
      </c>
      <c r="BL1479" s="79">
        <f>IF(J1479=$BL$2,1,0)</f>
        <v>0</v>
      </c>
      <c r="BM1479" s="79">
        <f>IF(J1479=$BM501,1,0)</f>
        <v>0</v>
      </c>
      <c r="BN1479" s="79">
        <f>IF(J1479=$BN501,1,0)</f>
        <v>0</v>
      </c>
      <c r="BO1479" s="79">
        <f>IF(J1479=$BO501,1,0)</f>
        <v>0</v>
      </c>
      <c r="BP1479" s="79">
        <f>IF(J1479=$BP501,1,0)</f>
        <v>0</v>
      </c>
      <c r="BQ1479" s="79">
        <f>IF(J1479=$BQ$2,1,0)</f>
        <v>0</v>
      </c>
      <c r="BR1479" s="79">
        <f>IF(J1479=$BR$2,1,0)</f>
        <v>0</v>
      </c>
      <c r="BS1479" s="78">
        <f>IF(F1479=$BS$2,1,0)</f>
        <v>0</v>
      </c>
      <c r="BT1479" s="78">
        <f>IF(F1479=$BT$2,1,0)</f>
        <v>0</v>
      </c>
      <c r="BU1479" s="78">
        <f>IF(F1479=$BU$2,1,0)</f>
        <v>0</v>
      </c>
      <c r="BV1479" s="78">
        <f>IF(F1479=$BV$2,1,0)</f>
        <v>1</v>
      </c>
      <c r="BW1479" s="78">
        <f>IF(F1479=$BW$2,1,0)</f>
        <v>0</v>
      </c>
      <c r="BX1479" s="78">
        <f>IF(F1479=$BX$2,1,0)</f>
        <v>0</v>
      </c>
      <c r="BY1479" s="78">
        <f>IF(F1479=$BY$2,1,0)</f>
        <v>0</v>
      </c>
      <c r="BZ1479" s="78">
        <f>IF(F1479=$BZ$2,1,0)</f>
        <v>0</v>
      </c>
      <c r="CA1479"/>
      <c r="CB1479" s="1">
        <v>0</v>
      </c>
      <c r="CC1479" s="1">
        <v>0</v>
      </c>
      <c r="CD1479" s="63"/>
    </row>
    <row r="1480" spans="2:82" x14ac:dyDescent="0.3">
      <c r="B1480" s="1">
        <v>40</v>
      </c>
      <c r="C1480" t="s">
        <v>160</v>
      </c>
      <c r="D1480" t="s">
        <v>92</v>
      </c>
      <c r="E1480" s="1" t="s">
        <v>1023</v>
      </c>
      <c r="F1480" t="s">
        <v>35</v>
      </c>
      <c r="G1480" s="62" t="s">
        <v>47</v>
      </c>
      <c r="H1480" s="1">
        <v>2019</v>
      </c>
      <c r="I1480" s="64">
        <v>0.79513888888888884</v>
      </c>
      <c r="J1480" s="1" t="s">
        <v>5</v>
      </c>
      <c r="K1480" s="39">
        <v>21248</v>
      </c>
      <c r="L1480" t="s">
        <v>1805</v>
      </c>
      <c r="M1480" s="76">
        <v>88</v>
      </c>
      <c r="N1480" t="str">
        <f t="shared" si="743"/>
        <v>ptcldy</v>
      </c>
      <c r="O1480" s="78">
        <f t="shared" si="744"/>
        <v>0</v>
      </c>
      <c r="P1480" s="78">
        <v>0</v>
      </c>
      <c r="Q1480" s="79">
        <v>0</v>
      </c>
      <c r="R1480" s="78">
        <f t="shared" si="745"/>
        <v>0</v>
      </c>
      <c r="S1480" s="78">
        <f t="shared" si="746"/>
        <v>0</v>
      </c>
      <c r="T1480" s="78">
        <f t="shared" si="747"/>
        <v>0</v>
      </c>
      <c r="U1480" s="78">
        <f t="shared" si="748"/>
        <v>0</v>
      </c>
      <c r="V1480" s="78">
        <f t="shared" si="749"/>
        <v>0</v>
      </c>
      <c r="W1480" s="78">
        <f t="shared" si="750"/>
        <v>1</v>
      </c>
      <c r="X1480" s="78">
        <f t="shared" si="751"/>
        <v>0</v>
      </c>
      <c r="Y1480" s="78">
        <f t="shared" si="752"/>
        <v>0</v>
      </c>
      <c r="Z1480" s="78">
        <f t="shared" si="753"/>
        <v>0</v>
      </c>
      <c r="AA1480" s="78">
        <f t="shared" si="754"/>
        <v>0</v>
      </c>
      <c r="AB1480" s="78">
        <f t="shared" si="755"/>
        <v>0</v>
      </c>
      <c r="AC1480" s="78">
        <f t="shared" si="756"/>
        <v>0</v>
      </c>
      <c r="AD1480" s="78">
        <f t="shared" si="757"/>
        <v>0</v>
      </c>
      <c r="AE1480" s="78">
        <f t="shared" si="758"/>
        <v>0</v>
      </c>
      <c r="AF1480" s="78">
        <f t="shared" si="759"/>
        <v>0</v>
      </c>
      <c r="AG1480" s="78">
        <f t="shared" si="742"/>
        <v>0</v>
      </c>
      <c r="AH1480" s="78">
        <f t="shared" si="760"/>
        <v>0</v>
      </c>
      <c r="AI1480" s="78">
        <f t="shared" si="761"/>
        <v>0</v>
      </c>
      <c r="AJ1480" s="78">
        <f t="shared" si="762"/>
        <v>0</v>
      </c>
      <c r="AK1480" s="78">
        <f t="shared" si="763"/>
        <v>0</v>
      </c>
      <c r="AL1480" s="78">
        <f t="shared" si="764"/>
        <v>0</v>
      </c>
      <c r="AM1480" s="78">
        <f t="shared" si="765"/>
        <v>0</v>
      </c>
      <c r="AN1480" s="78">
        <f t="shared" si="766"/>
        <v>0</v>
      </c>
      <c r="AO1480" s="78">
        <f t="shared" si="767"/>
        <v>0</v>
      </c>
      <c r="AP1480" s="78">
        <f t="shared" si="768"/>
        <v>0</v>
      </c>
      <c r="AQ1480" s="78">
        <f t="shared" si="769"/>
        <v>0</v>
      </c>
      <c r="AR1480" s="78">
        <f t="shared" si="770"/>
        <v>0</v>
      </c>
      <c r="AS1480" s="78">
        <f t="shared" si="771"/>
        <v>0</v>
      </c>
      <c r="AT1480" s="78">
        <f t="shared" si="772"/>
        <v>0</v>
      </c>
      <c r="AU1480" s="78">
        <f t="shared" si="773"/>
        <v>1</v>
      </c>
      <c r="AV1480" s="78">
        <f>IF(AND(M1480&gt;=35,M1480&lt;=39),1,0)</f>
        <v>0</v>
      </c>
      <c r="AW1480" s="78">
        <f>IF(AND(M1480&gt;=40,M1480&lt;=44),1,0)</f>
        <v>0</v>
      </c>
      <c r="AX1480" s="78">
        <f>IF(AND(M1480&gt;=45,M1480&lt;=49),1,0)</f>
        <v>0</v>
      </c>
      <c r="AY1480" s="78">
        <f>IF(AND(M1480&gt;=50,M1480&lt;=54),1,0)</f>
        <v>0</v>
      </c>
      <c r="AZ1480" s="78">
        <f>IF(AND(M1480&gt;=55,M1480&lt;=59),1,0)</f>
        <v>0</v>
      </c>
      <c r="BA1480" s="78">
        <f>IF(AND(M1480&gt;=60,M1480&lt;=64),1,0)</f>
        <v>0</v>
      </c>
      <c r="BB1480" s="78">
        <f>IF(AND(M1480&gt;=65,M1480&lt;=69),1,0)</f>
        <v>0</v>
      </c>
      <c r="BC1480" s="78">
        <f>IF(AND(M1480&gt;=70,M1480&lt;=74),1,0)</f>
        <v>0</v>
      </c>
      <c r="BD1480" s="78">
        <f>IF(AND(M1480&gt;=75,M1480&lt;=79),1,0)</f>
        <v>0</v>
      </c>
      <c r="BE1480" s="78">
        <f>IF(AND(M1480&gt;=80,M1480&lt;=84),1,0)</f>
        <v>0</v>
      </c>
      <c r="BF1480" s="78">
        <f>IF(AND(M1480&gt;=85,M1480&lt;=89),1,0)</f>
        <v>1</v>
      </c>
      <c r="BG1480" s="78">
        <f>IF(AND(M1480&gt;=90,M1480&lt;=94),1,0)</f>
        <v>0</v>
      </c>
      <c r="BH1480" s="78">
        <f>IF(AND(M1480&gt;=95,M1480&lt;=99),1,0)</f>
        <v>0</v>
      </c>
      <c r="BI1480" s="78">
        <f>IF(AND(M1480&gt;=100,M1480&lt;=105),1,0)</f>
        <v>0</v>
      </c>
      <c r="BJ1480" s="78">
        <f>IF(I1480&lt;$BK$2,1,0)</f>
        <v>0</v>
      </c>
      <c r="BK1480" s="78">
        <f>IF(I1480&gt;$BK$2,1,0)</f>
        <v>1</v>
      </c>
      <c r="BL1480" s="79">
        <f>IF(J1480=$BL$2,1,0)</f>
        <v>0</v>
      </c>
      <c r="BM1480" s="79">
        <f>IF(J1480=$BM502,1,0)</f>
        <v>0</v>
      </c>
      <c r="BN1480" s="79">
        <f>IF(J1480=$BN502,1,0)</f>
        <v>0</v>
      </c>
      <c r="BO1480" s="79">
        <f>IF(J1480=$BO502,1,0)</f>
        <v>0</v>
      </c>
      <c r="BP1480" s="79">
        <f>IF(J1480=$BP502,1,0)</f>
        <v>0</v>
      </c>
      <c r="BQ1480" s="79">
        <f>IF(J1480=$BQ$2,1,0)</f>
        <v>0</v>
      </c>
      <c r="BR1480" s="79">
        <f>IF(J1480=$BR$2,1,0)</f>
        <v>0</v>
      </c>
      <c r="BS1480" s="78">
        <f>IF(F1480=$BS$2,1,0)</f>
        <v>0</v>
      </c>
      <c r="BT1480" s="78">
        <f>IF(F1480=$BT$2,1,0)</f>
        <v>0</v>
      </c>
      <c r="BU1480" s="78">
        <f>IF(F1480=$BU$2,1,0)</f>
        <v>0</v>
      </c>
      <c r="BV1480" s="78">
        <f>IF(F1480=$BV$2,1,0)</f>
        <v>1</v>
      </c>
      <c r="BW1480" s="78">
        <f>IF(F1480=$BW$2,1,0)</f>
        <v>0</v>
      </c>
      <c r="BX1480" s="78">
        <f>IF(F1480=$BX$2,1,0)</f>
        <v>0</v>
      </c>
      <c r="BY1480" s="78">
        <f>IF(F1480=$BY$2,1,0)</f>
        <v>0</v>
      </c>
      <c r="BZ1480" s="78">
        <f>IF(F1480=$BZ$2,1,0)</f>
        <v>0</v>
      </c>
      <c r="CA1480" t="s">
        <v>2540</v>
      </c>
      <c r="CB1480" s="1">
        <v>0</v>
      </c>
      <c r="CC1480" s="1">
        <v>0</v>
      </c>
      <c r="CD1480" s="63"/>
    </row>
    <row r="1481" spans="2:82" x14ac:dyDescent="0.3">
      <c r="B1481" s="1">
        <v>41</v>
      </c>
      <c r="C1481" t="s">
        <v>160</v>
      </c>
      <c r="D1481" t="s">
        <v>92</v>
      </c>
      <c r="E1481" s="1" t="s">
        <v>1024</v>
      </c>
      <c r="F1481" t="s">
        <v>35</v>
      </c>
      <c r="G1481" s="62" t="s">
        <v>29</v>
      </c>
      <c r="H1481" s="1">
        <v>2019</v>
      </c>
      <c r="I1481" s="64">
        <v>0.67013888888888884</v>
      </c>
      <c r="J1481" s="1" t="s">
        <v>7</v>
      </c>
      <c r="K1481" s="39">
        <v>26998</v>
      </c>
      <c r="L1481" t="s">
        <v>1729</v>
      </c>
      <c r="M1481" s="76">
        <v>85</v>
      </c>
      <c r="N1481" t="str">
        <f t="shared" si="743"/>
        <v>overcast</v>
      </c>
      <c r="O1481" s="78">
        <f t="shared" si="744"/>
        <v>0</v>
      </c>
      <c r="P1481" s="78">
        <v>0</v>
      </c>
      <c r="Q1481" s="79">
        <v>0</v>
      </c>
      <c r="R1481" s="78">
        <f t="shared" si="745"/>
        <v>0</v>
      </c>
      <c r="S1481" s="78">
        <f t="shared" si="746"/>
        <v>0</v>
      </c>
      <c r="T1481" s="78">
        <f t="shared" si="747"/>
        <v>0</v>
      </c>
      <c r="U1481" s="78">
        <f t="shared" si="748"/>
        <v>0</v>
      </c>
      <c r="V1481" s="78">
        <f t="shared" si="749"/>
        <v>0</v>
      </c>
      <c r="W1481" s="78">
        <f t="shared" si="750"/>
        <v>1</v>
      </c>
      <c r="X1481" s="78">
        <f t="shared" si="751"/>
        <v>0</v>
      </c>
      <c r="Y1481" s="78">
        <f t="shared" si="752"/>
        <v>0</v>
      </c>
      <c r="Z1481" s="78">
        <f t="shared" si="753"/>
        <v>0</v>
      </c>
      <c r="AA1481" s="78">
        <f t="shared" si="754"/>
        <v>0</v>
      </c>
      <c r="AB1481" s="78">
        <f t="shared" si="755"/>
        <v>0</v>
      </c>
      <c r="AC1481" s="78">
        <f t="shared" si="756"/>
        <v>0</v>
      </c>
      <c r="AD1481" s="78">
        <f t="shared" si="757"/>
        <v>0</v>
      </c>
      <c r="AE1481" s="78">
        <f t="shared" si="758"/>
        <v>0</v>
      </c>
      <c r="AF1481" s="78">
        <f t="shared" si="759"/>
        <v>0</v>
      </c>
      <c r="AG1481" s="78">
        <f t="shared" si="742"/>
        <v>0</v>
      </c>
      <c r="AH1481" s="78">
        <f t="shared" si="760"/>
        <v>0</v>
      </c>
      <c r="AI1481" s="78">
        <f t="shared" si="761"/>
        <v>0</v>
      </c>
      <c r="AJ1481" s="78">
        <f t="shared" si="762"/>
        <v>0</v>
      </c>
      <c r="AK1481" s="78">
        <f t="shared" si="763"/>
        <v>0</v>
      </c>
      <c r="AL1481" s="78">
        <f t="shared" si="764"/>
        <v>0</v>
      </c>
      <c r="AM1481" s="78">
        <f t="shared" si="765"/>
        <v>0</v>
      </c>
      <c r="AN1481" s="78">
        <f t="shared" si="766"/>
        <v>0</v>
      </c>
      <c r="AO1481" s="78">
        <f t="shared" si="767"/>
        <v>0</v>
      </c>
      <c r="AP1481" s="78">
        <f t="shared" si="768"/>
        <v>0</v>
      </c>
      <c r="AQ1481" s="78">
        <f t="shared" si="769"/>
        <v>0</v>
      </c>
      <c r="AR1481" s="78">
        <f t="shared" si="770"/>
        <v>0</v>
      </c>
      <c r="AS1481" s="78">
        <f t="shared" si="771"/>
        <v>0</v>
      </c>
      <c r="AT1481" s="78">
        <f t="shared" si="772"/>
        <v>0</v>
      </c>
      <c r="AU1481" s="78">
        <f t="shared" si="773"/>
        <v>1</v>
      </c>
      <c r="AV1481" s="78">
        <f>IF(AND(M1481&gt;=35,M1481&lt;=39),1,0)</f>
        <v>0</v>
      </c>
      <c r="AW1481" s="78">
        <f>IF(AND(M1481&gt;=40,M1481&lt;=44),1,0)</f>
        <v>0</v>
      </c>
      <c r="AX1481" s="78">
        <f>IF(AND(M1481&gt;=45,M1481&lt;=49),1,0)</f>
        <v>0</v>
      </c>
      <c r="AY1481" s="78">
        <f>IF(AND(M1481&gt;=50,M1481&lt;=54),1,0)</f>
        <v>0</v>
      </c>
      <c r="AZ1481" s="78">
        <f>IF(AND(M1481&gt;=55,M1481&lt;=59),1,0)</f>
        <v>0</v>
      </c>
      <c r="BA1481" s="78">
        <f>IF(AND(M1481&gt;=60,M1481&lt;=64),1,0)</f>
        <v>0</v>
      </c>
      <c r="BB1481" s="78">
        <f>IF(AND(M1481&gt;=65,M1481&lt;=69),1,0)</f>
        <v>0</v>
      </c>
      <c r="BC1481" s="78">
        <f>IF(AND(M1481&gt;=70,M1481&lt;=74),1,0)</f>
        <v>0</v>
      </c>
      <c r="BD1481" s="78">
        <f>IF(AND(M1481&gt;=75,M1481&lt;=79),1,0)</f>
        <v>0</v>
      </c>
      <c r="BE1481" s="78">
        <f>IF(AND(M1481&gt;=80,M1481&lt;=84),1,0)</f>
        <v>0</v>
      </c>
      <c r="BF1481" s="78">
        <f>IF(AND(M1481&gt;=85,M1481&lt;=89),1,0)</f>
        <v>1</v>
      </c>
      <c r="BG1481" s="78">
        <f>IF(AND(M1481&gt;=90,M1481&lt;=94),1,0)</f>
        <v>0</v>
      </c>
      <c r="BH1481" s="78">
        <f>IF(AND(M1481&gt;=95,M1481&lt;=99),1,0)</f>
        <v>0</v>
      </c>
      <c r="BI1481" s="78">
        <f>IF(AND(M1481&gt;=100,M1481&lt;=105),1,0)</f>
        <v>0</v>
      </c>
      <c r="BJ1481" s="78">
        <f>IF(I1481&lt;$BK$2,1,0)</f>
        <v>1</v>
      </c>
      <c r="BK1481" s="78">
        <f>IF(I1481&gt;$BK$2,1,0)</f>
        <v>0</v>
      </c>
      <c r="BL1481" s="79">
        <f>IF(J1481=$BL$2,1,0)</f>
        <v>0</v>
      </c>
      <c r="BM1481" s="79">
        <f>IF(J1481=$BM503,1,0)</f>
        <v>0</v>
      </c>
      <c r="BN1481" s="79">
        <f>IF(J1481=$BN503,1,0)</f>
        <v>0</v>
      </c>
      <c r="BO1481" s="79">
        <f>IF(J1481=$BO503,1,0)</f>
        <v>0</v>
      </c>
      <c r="BP1481" s="79">
        <f>IF(J1481=$BP503,1,0)</f>
        <v>0</v>
      </c>
      <c r="BQ1481" s="79">
        <f>IF(J1481=$BQ$2,1,0)</f>
        <v>1</v>
      </c>
      <c r="BR1481" s="79">
        <f>IF(J1481=$BR$2,1,0)</f>
        <v>0</v>
      </c>
      <c r="BS1481" s="78">
        <f>IF(F1481=$BS$2,1,0)</f>
        <v>0</v>
      </c>
      <c r="BT1481" s="78">
        <f>IF(F1481=$BT$2,1,0)</f>
        <v>0</v>
      </c>
      <c r="BU1481" s="78">
        <f>IF(F1481=$BU$2,1,0)</f>
        <v>0</v>
      </c>
      <c r="BV1481" s="78">
        <f>IF(F1481=$BV$2,1,0)</f>
        <v>1</v>
      </c>
      <c r="BW1481" s="78">
        <f>IF(F1481=$BW$2,1,0)</f>
        <v>0</v>
      </c>
      <c r="BX1481" s="78">
        <f>IF(F1481=$BX$2,1,0)</f>
        <v>0</v>
      </c>
      <c r="BY1481" s="78">
        <f>IF(F1481=$BY$2,1,0)</f>
        <v>0</v>
      </c>
      <c r="BZ1481" s="78">
        <f>IF(F1481=$BZ$2,1,0)</f>
        <v>0</v>
      </c>
      <c r="CA1481" t="s">
        <v>2541</v>
      </c>
      <c r="CB1481" s="1">
        <v>0</v>
      </c>
      <c r="CC1481" s="1">
        <v>0</v>
      </c>
      <c r="CD1481" s="63"/>
    </row>
    <row r="1482" spans="2:82" x14ac:dyDescent="0.3">
      <c r="B1482" s="1">
        <v>42</v>
      </c>
      <c r="C1482" t="s">
        <v>160</v>
      </c>
      <c r="D1482" t="s">
        <v>92</v>
      </c>
      <c r="E1482" s="1" t="s">
        <v>1025</v>
      </c>
      <c r="F1482" t="s">
        <v>35</v>
      </c>
      <c r="G1482" s="62" t="s">
        <v>30</v>
      </c>
      <c r="H1482" s="1">
        <v>2019</v>
      </c>
      <c r="I1482" s="64">
        <v>0.54513888888888895</v>
      </c>
      <c r="J1482" s="1" t="s">
        <v>8</v>
      </c>
      <c r="K1482" s="39">
        <v>20048</v>
      </c>
      <c r="L1482" t="s">
        <v>1844</v>
      </c>
      <c r="M1482" s="76">
        <v>87</v>
      </c>
      <c r="N1482" t="str">
        <f t="shared" si="743"/>
        <v>sunny</v>
      </c>
      <c r="O1482" s="78">
        <f t="shared" si="744"/>
        <v>0</v>
      </c>
      <c r="P1482" s="78">
        <v>0</v>
      </c>
      <c r="Q1482" s="79">
        <v>0</v>
      </c>
      <c r="R1482" s="78">
        <f t="shared" si="745"/>
        <v>0</v>
      </c>
      <c r="S1482" s="78">
        <f t="shared" si="746"/>
        <v>0</v>
      </c>
      <c r="T1482" s="78">
        <f t="shared" si="747"/>
        <v>0</v>
      </c>
      <c r="U1482" s="78">
        <f t="shared" si="748"/>
        <v>0</v>
      </c>
      <c r="V1482" s="78">
        <f t="shared" si="749"/>
        <v>0</v>
      </c>
      <c r="W1482" s="78">
        <f t="shared" si="750"/>
        <v>1</v>
      </c>
      <c r="X1482" s="78">
        <f t="shared" si="751"/>
        <v>0</v>
      </c>
      <c r="Y1482" s="78">
        <f t="shared" si="752"/>
        <v>0</v>
      </c>
      <c r="Z1482" s="78">
        <f t="shared" si="753"/>
        <v>0</v>
      </c>
      <c r="AA1482" s="78">
        <f t="shared" si="754"/>
        <v>0</v>
      </c>
      <c r="AB1482" s="78">
        <f t="shared" si="755"/>
        <v>0</v>
      </c>
      <c r="AC1482" s="78">
        <f t="shared" si="756"/>
        <v>0</v>
      </c>
      <c r="AD1482" s="78">
        <f t="shared" si="757"/>
        <v>0</v>
      </c>
      <c r="AE1482" s="78">
        <f t="shared" si="758"/>
        <v>0</v>
      </c>
      <c r="AF1482" s="78">
        <f t="shared" si="759"/>
        <v>0</v>
      </c>
      <c r="AG1482" s="78">
        <f t="shared" si="742"/>
        <v>0</v>
      </c>
      <c r="AH1482" s="78">
        <f t="shared" si="760"/>
        <v>0</v>
      </c>
      <c r="AI1482" s="78">
        <f t="shared" si="761"/>
        <v>0</v>
      </c>
      <c r="AJ1482" s="78">
        <f t="shared" si="762"/>
        <v>0</v>
      </c>
      <c r="AK1482" s="78">
        <f t="shared" si="763"/>
        <v>0</v>
      </c>
      <c r="AL1482" s="78">
        <f t="shared" si="764"/>
        <v>0</v>
      </c>
      <c r="AM1482" s="78">
        <f t="shared" si="765"/>
        <v>0</v>
      </c>
      <c r="AN1482" s="78">
        <f t="shared" si="766"/>
        <v>0</v>
      </c>
      <c r="AO1482" s="78">
        <f t="shared" si="767"/>
        <v>0</v>
      </c>
      <c r="AP1482" s="78">
        <f t="shared" si="768"/>
        <v>0</v>
      </c>
      <c r="AQ1482" s="78">
        <f t="shared" si="769"/>
        <v>0</v>
      </c>
      <c r="AR1482" s="78">
        <f t="shared" si="770"/>
        <v>0</v>
      </c>
      <c r="AS1482" s="78">
        <f t="shared" si="771"/>
        <v>0</v>
      </c>
      <c r="AT1482" s="78">
        <f t="shared" si="772"/>
        <v>0</v>
      </c>
      <c r="AU1482" s="78">
        <f t="shared" si="773"/>
        <v>1</v>
      </c>
      <c r="AV1482" s="78">
        <f>IF(AND(M1482&gt;=35,M1482&lt;=39),1,0)</f>
        <v>0</v>
      </c>
      <c r="AW1482" s="78">
        <f>IF(AND(M1482&gt;=40,M1482&lt;=44),1,0)</f>
        <v>0</v>
      </c>
      <c r="AX1482" s="78">
        <f>IF(AND(M1482&gt;=45,M1482&lt;=49),1,0)</f>
        <v>0</v>
      </c>
      <c r="AY1482" s="78">
        <f>IF(AND(M1482&gt;=50,M1482&lt;=54),1,0)</f>
        <v>0</v>
      </c>
      <c r="AZ1482" s="78">
        <f>IF(AND(M1482&gt;=55,M1482&lt;=59),1,0)</f>
        <v>0</v>
      </c>
      <c r="BA1482" s="78">
        <f>IF(AND(M1482&gt;=60,M1482&lt;=64),1,0)</f>
        <v>0</v>
      </c>
      <c r="BB1482" s="78">
        <f>IF(AND(M1482&gt;=65,M1482&lt;=69),1,0)</f>
        <v>0</v>
      </c>
      <c r="BC1482" s="78">
        <f>IF(AND(M1482&gt;=70,M1482&lt;=74),1,0)</f>
        <v>0</v>
      </c>
      <c r="BD1482" s="78">
        <f>IF(AND(M1482&gt;=75,M1482&lt;=79),1,0)</f>
        <v>0</v>
      </c>
      <c r="BE1482" s="78">
        <f>IF(AND(M1482&gt;=80,M1482&lt;=84),1,0)</f>
        <v>0</v>
      </c>
      <c r="BF1482" s="78">
        <f>IF(AND(M1482&gt;=85,M1482&lt;=89),1,0)</f>
        <v>1</v>
      </c>
      <c r="BG1482" s="78">
        <f>IF(AND(M1482&gt;=90,M1482&lt;=94),1,0)</f>
        <v>0</v>
      </c>
      <c r="BH1482" s="78">
        <f>IF(AND(M1482&gt;=95,M1482&lt;=99),1,0)</f>
        <v>0</v>
      </c>
      <c r="BI1482" s="78">
        <f>IF(AND(M1482&gt;=100,M1482&lt;=105),1,0)</f>
        <v>0</v>
      </c>
      <c r="BJ1482" s="78">
        <f>IF(I1482&lt;$BK$2,1,0)</f>
        <v>1</v>
      </c>
      <c r="BK1482" s="78">
        <f>IF(I1482&gt;$BK$2,1,0)</f>
        <v>0</v>
      </c>
      <c r="BL1482" s="79">
        <f>IF(J1482=$BL$2,1,0)</f>
        <v>0</v>
      </c>
      <c r="BM1482" s="79">
        <f>IF(J1482=$BM504,1,0)</f>
        <v>0</v>
      </c>
      <c r="BN1482" s="79">
        <f>IF(J1482=$BN504,1,0)</f>
        <v>0</v>
      </c>
      <c r="BO1482" s="79">
        <f>IF(J1482=$BO504,1,0)</f>
        <v>0</v>
      </c>
      <c r="BP1482" s="79">
        <f>IF(J1482=$BP504,1,0)</f>
        <v>0</v>
      </c>
      <c r="BQ1482" s="79">
        <f>IF(J1482=$BQ$2,1,0)</f>
        <v>0</v>
      </c>
      <c r="BR1482" s="79">
        <f>IF(J1482=$BR$2,1,0)</f>
        <v>1</v>
      </c>
      <c r="BS1482" s="78">
        <f>IF(F1482=$BS$2,1,0)</f>
        <v>0</v>
      </c>
      <c r="BT1482" s="78">
        <f>IF(F1482=$BT$2,1,0)</f>
        <v>0</v>
      </c>
      <c r="BU1482" s="78">
        <f>IF(F1482=$BU$2,1,0)</f>
        <v>0</v>
      </c>
      <c r="BV1482" s="78">
        <f>IF(F1482=$BV$2,1,0)</f>
        <v>1</v>
      </c>
      <c r="BW1482" s="78">
        <f>IF(F1482=$BW$2,1,0)</f>
        <v>0</v>
      </c>
      <c r="BX1482" s="78">
        <f>IF(F1482=$BX$2,1,0)</f>
        <v>0</v>
      </c>
      <c r="BY1482" s="78">
        <f>IF(F1482=$BY$2,1,0)</f>
        <v>0</v>
      </c>
      <c r="BZ1482" s="78">
        <f>IF(F1482=$BZ$2,1,0)</f>
        <v>0</v>
      </c>
      <c r="CA1482" t="s">
        <v>1907</v>
      </c>
      <c r="CB1482" s="1">
        <v>0</v>
      </c>
      <c r="CC1482" s="1">
        <v>0</v>
      </c>
      <c r="CD1482" s="63"/>
    </row>
    <row r="1483" spans="2:82" x14ac:dyDescent="0.3">
      <c r="B1483" s="1">
        <v>43</v>
      </c>
      <c r="C1483" t="s">
        <v>181</v>
      </c>
      <c r="D1483" t="s">
        <v>76</v>
      </c>
      <c r="E1483" s="1" t="s">
        <v>1030</v>
      </c>
      <c r="F1483" t="s">
        <v>48</v>
      </c>
      <c r="G1483" s="62" t="s">
        <v>45</v>
      </c>
      <c r="H1483" s="1">
        <v>2019</v>
      </c>
      <c r="I1483" s="64">
        <v>0.79513888888888884</v>
      </c>
      <c r="J1483" s="1" t="s">
        <v>5</v>
      </c>
      <c r="K1483" s="39">
        <v>22422</v>
      </c>
      <c r="L1483" t="s">
        <v>1747</v>
      </c>
      <c r="M1483" s="76">
        <v>89</v>
      </c>
      <c r="N1483" t="str">
        <f t="shared" si="743"/>
        <v>clear</v>
      </c>
      <c r="O1483" s="78">
        <f t="shared" si="744"/>
        <v>0</v>
      </c>
      <c r="P1483" s="78">
        <v>0</v>
      </c>
      <c r="Q1483" s="79">
        <v>0</v>
      </c>
      <c r="R1483" s="78">
        <f t="shared" si="745"/>
        <v>0</v>
      </c>
      <c r="S1483" s="78">
        <f t="shared" si="746"/>
        <v>0</v>
      </c>
      <c r="T1483" s="78">
        <f t="shared" si="747"/>
        <v>0</v>
      </c>
      <c r="U1483" s="78">
        <f t="shared" si="748"/>
        <v>0</v>
      </c>
      <c r="V1483" s="78">
        <f t="shared" si="749"/>
        <v>0</v>
      </c>
      <c r="W1483" s="78">
        <f t="shared" si="750"/>
        <v>0</v>
      </c>
      <c r="X1483" s="78">
        <f t="shared" si="751"/>
        <v>0</v>
      </c>
      <c r="Y1483" s="78">
        <f t="shared" si="752"/>
        <v>0</v>
      </c>
      <c r="Z1483" s="78">
        <f t="shared" si="753"/>
        <v>0</v>
      </c>
      <c r="AA1483" s="78">
        <f t="shared" si="754"/>
        <v>0</v>
      </c>
      <c r="AB1483" s="78">
        <f t="shared" si="755"/>
        <v>0</v>
      </c>
      <c r="AC1483" s="78">
        <f t="shared" si="756"/>
        <v>0</v>
      </c>
      <c r="AD1483" s="78">
        <f t="shared" si="757"/>
        <v>0</v>
      </c>
      <c r="AE1483" s="78">
        <f t="shared" si="758"/>
        <v>0</v>
      </c>
      <c r="AF1483" s="78">
        <f t="shared" si="759"/>
        <v>0</v>
      </c>
      <c r="AG1483" s="78">
        <f t="shared" si="742"/>
        <v>0</v>
      </c>
      <c r="AH1483" s="78">
        <f t="shared" si="760"/>
        <v>0</v>
      </c>
      <c r="AI1483" s="78">
        <f t="shared" si="761"/>
        <v>0</v>
      </c>
      <c r="AJ1483" s="78">
        <f t="shared" si="762"/>
        <v>0</v>
      </c>
      <c r="AK1483" s="78">
        <f t="shared" si="763"/>
        <v>0</v>
      </c>
      <c r="AL1483" s="78">
        <f t="shared" si="764"/>
        <v>0</v>
      </c>
      <c r="AM1483" s="78">
        <f t="shared" si="765"/>
        <v>0</v>
      </c>
      <c r="AN1483" s="78">
        <f t="shared" si="766"/>
        <v>0</v>
      </c>
      <c r="AO1483" s="78">
        <f t="shared" si="767"/>
        <v>0</v>
      </c>
      <c r="AP1483" s="78">
        <f t="shared" si="768"/>
        <v>0</v>
      </c>
      <c r="AQ1483" s="78">
        <f t="shared" si="769"/>
        <v>1</v>
      </c>
      <c r="AR1483" s="78">
        <f t="shared" si="770"/>
        <v>0</v>
      </c>
      <c r="AS1483" s="78">
        <f t="shared" si="771"/>
        <v>0</v>
      </c>
      <c r="AT1483" s="78">
        <f t="shared" si="772"/>
        <v>0</v>
      </c>
      <c r="AU1483" s="78">
        <f t="shared" si="773"/>
        <v>1</v>
      </c>
      <c r="AV1483" s="78">
        <f>IF(AND(M1483&gt;=35,M1483&lt;=39),1,0)</f>
        <v>0</v>
      </c>
      <c r="AW1483" s="78">
        <f>IF(AND(M1483&gt;=40,M1483&lt;=44),1,0)</f>
        <v>0</v>
      </c>
      <c r="AX1483" s="78">
        <f>IF(AND(M1483&gt;=45,M1483&lt;=49),1,0)</f>
        <v>0</v>
      </c>
      <c r="AY1483" s="78">
        <f>IF(AND(M1483&gt;=50,M1483&lt;=54),1,0)</f>
        <v>0</v>
      </c>
      <c r="AZ1483" s="78">
        <f>IF(AND(M1483&gt;=55,M1483&lt;=59),1,0)</f>
        <v>0</v>
      </c>
      <c r="BA1483" s="78">
        <f>IF(AND(M1483&gt;=60,M1483&lt;=64),1,0)</f>
        <v>0</v>
      </c>
      <c r="BB1483" s="78">
        <f>IF(AND(M1483&gt;=65,M1483&lt;=69),1,0)</f>
        <v>0</v>
      </c>
      <c r="BC1483" s="78">
        <f>IF(AND(M1483&gt;=70,M1483&lt;=74),1,0)</f>
        <v>0</v>
      </c>
      <c r="BD1483" s="78">
        <f>IF(AND(M1483&gt;=75,M1483&lt;=79),1,0)</f>
        <v>0</v>
      </c>
      <c r="BE1483" s="78">
        <f>IF(AND(M1483&gt;=80,M1483&lt;=84),1,0)</f>
        <v>0</v>
      </c>
      <c r="BF1483" s="78">
        <f>IF(AND(M1483&gt;=85,M1483&lt;=89),1,0)</f>
        <v>1</v>
      </c>
      <c r="BG1483" s="78">
        <f>IF(AND(M1483&gt;=90,M1483&lt;=94),1,0)</f>
        <v>0</v>
      </c>
      <c r="BH1483" s="78">
        <f>IF(AND(M1483&gt;=95,M1483&lt;=99),1,0)</f>
        <v>0</v>
      </c>
      <c r="BI1483" s="78">
        <f>IF(AND(M1483&gt;=100,M1483&lt;=105),1,0)</f>
        <v>0</v>
      </c>
      <c r="BJ1483" s="78">
        <f>IF(I1483&lt;$BK$2,1,0)</f>
        <v>0</v>
      </c>
      <c r="BK1483" s="78">
        <f>IF(I1483&gt;$BK$2,1,0)</f>
        <v>1</v>
      </c>
      <c r="BL1483" s="79">
        <f>IF(J1483=$BL$2,1,0)</f>
        <v>0</v>
      </c>
      <c r="BM1483" s="79">
        <f>IF(J1483=$BM505,1,0)</f>
        <v>0</v>
      </c>
      <c r="BN1483" s="79">
        <f>IF(J1483=$BN505,1,0)</f>
        <v>0</v>
      </c>
      <c r="BO1483" s="79">
        <f>IF(J1483=$BO505,1,0)</f>
        <v>0</v>
      </c>
      <c r="BP1483" s="79">
        <f>IF(J1483=$BP505,1,0)</f>
        <v>0</v>
      </c>
      <c r="BQ1483" s="79">
        <f>IF(J1483=$BQ$2,1,0)</f>
        <v>0</v>
      </c>
      <c r="BR1483" s="79">
        <f>IF(J1483=$BR$2,1,0)</f>
        <v>0</v>
      </c>
      <c r="BS1483" s="78">
        <f>IF(F1483=$BS$2,1,0)</f>
        <v>0</v>
      </c>
      <c r="BT1483" s="78">
        <f>IF(F1483=$BT$2,1,0)</f>
        <v>0</v>
      </c>
      <c r="BU1483" s="78">
        <f>IF(F1483=$BU$2,1,0)</f>
        <v>0</v>
      </c>
      <c r="BV1483" s="78">
        <f>IF(F1483=$BV$2,1,0)</f>
        <v>0</v>
      </c>
      <c r="BW1483" s="78">
        <f>IF(F1483=$BW$2,1,0)</f>
        <v>1</v>
      </c>
      <c r="BX1483" s="78">
        <f>IF(F1483=$BX$2,1,0)</f>
        <v>0</v>
      </c>
      <c r="BY1483" s="78">
        <f>IF(F1483=$BY$2,1,0)</f>
        <v>0</v>
      </c>
      <c r="BZ1483" s="78">
        <f>IF(F1483=$BZ$2,1,0)</f>
        <v>0</v>
      </c>
      <c r="CA1483" t="s">
        <v>2040</v>
      </c>
      <c r="CB1483" s="1">
        <v>0</v>
      </c>
      <c r="CC1483" s="1">
        <v>0</v>
      </c>
      <c r="CD1483" s="63"/>
    </row>
    <row r="1484" spans="2:82" x14ac:dyDescent="0.3">
      <c r="B1484" s="1">
        <v>44</v>
      </c>
      <c r="C1484" t="s">
        <v>181</v>
      </c>
      <c r="D1484" t="s">
        <v>76</v>
      </c>
      <c r="E1484" s="1" t="s">
        <v>1031</v>
      </c>
      <c r="F1484" t="s">
        <v>48</v>
      </c>
      <c r="G1484" s="62" t="s">
        <v>32</v>
      </c>
      <c r="H1484" s="1">
        <v>2019</v>
      </c>
      <c r="I1484" s="64">
        <v>0.54513888888888895</v>
      </c>
      <c r="J1484" s="1" t="s">
        <v>7</v>
      </c>
      <c r="K1484" s="39">
        <v>22596</v>
      </c>
      <c r="L1484" t="s">
        <v>1812</v>
      </c>
      <c r="M1484" s="76">
        <v>86</v>
      </c>
      <c r="N1484" t="str">
        <f t="shared" si="743"/>
        <v>sunny</v>
      </c>
      <c r="O1484" s="78">
        <f t="shared" si="744"/>
        <v>0</v>
      </c>
      <c r="P1484" s="78">
        <v>0</v>
      </c>
      <c r="Q1484" s="79">
        <v>0</v>
      </c>
      <c r="R1484" s="78">
        <f t="shared" si="745"/>
        <v>0</v>
      </c>
      <c r="S1484" s="78">
        <f t="shared" si="746"/>
        <v>0</v>
      </c>
      <c r="T1484" s="78">
        <f t="shared" si="747"/>
        <v>0</v>
      </c>
      <c r="U1484" s="78">
        <f t="shared" si="748"/>
        <v>0</v>
      </c>
      <c r="V1484" s="78">
        <f t="shared" si="749"/>
        <v>0</v>
      </c>
      <c r="W1484" s="78">
        <f t="shared" si="750"/>
        <v>0</v>
      </c>
      <c r="X1484" s="78">
        <f t="shared" si="751"/>
        <v>0</v>
      </c>
      <c r="Y1484" s="78">
        <f t="shared" si="752"/>
        <v>0</v>
      </c>
      <c r="Z1484" s="78">
        <f t="shared" si="753"/>
        <v>0</v>
      </c>
      <c r="AA1484" s="78">
        <f t="shared" si="754"/>
        <v>0</v>
      </c>
      <c r="AB1484" s="78">
        <f t="shared" si="755"/>
        <v>0</v>
      </c>
      <c r="AC1484" s="78">
        <f t="shared" si="756"/>
        <v>0</v>
      </c>
      <c r="AD1484" s="78">
        <f t="shared" si="757"/>
        <v>0</v>
      </c>
      <c r="AE1484" s="78">
        <f t="shared" si="758"/>
        <v>0</v>
      </c>
      <c r="AF1484" s="78">
        <f t="shared" si="759"/>
        <v>0</v>
      </c>
      <c r="AG1484" s="78">
        <f t="shared" si="742"/>
        <v>0</v>
      </c>
      <c r="AH1484" s="78">
        <f t="shared" si="760"/>
        <v>0</v>
      </c>
      <c r="AI1484" s="78">
        <f t="shared" si="761"/>
        <v>0</v>
      </c>
      <c r="AJ1484" s="78">
        <f t="shared" si="762"/>
        <v>0</v>
      </c>
      <c r="AK1484" s="78">
        <f t="shared" si="763"/>
        <v>0</v>
      </c>
      <c r="AL1484" s="78">
        <f t="shared" si="764"/>
        <v>0</v>
      </c>
      <c r="AM1484" s="78">
        <f t="shared" si="765"/>
        <v>0</v>
      </c>
      <c r="AN1484" s="78">
        <f t="shared" si="766"/>
        <v>0</v>
      </c>
      <c r="AO1484" s="78">
        <f t="shared" si="767"/>
        <v>0</v>
      </c>
      <c r="AP1484" s="78">
        <f t="shared" si="768"/>
        <v>0</v>
      </c>
      <c r="AQ1484" s="78">
        <f t="shared" si="769"/>
        <v>1</v>
      </c>
      <c r="AR1484" s="78">
        <f t="shared" si="770"/>
        <v>0</v>
      </c>
      <c r="AS1484" s="78">
        <f t="shared" si="771"/>
        <v>0</v>
      </c>
      <c r="AT1484" s="78">
        <f t="shared" si="772"/>
        <v>0</v>
      </c>
      <c r="AU1484" s="78">
        <f t="shared" si="773"/>
        <v>1</v>
      </c>
      <c r="AV1484" s="78">
        <f>IF(AND(M1484&gt;=35,M1484&lt;=39),1,0)</f>
        <v>0</v>
      </c>
      <c r="AW1484" s="78">
        <f>IF(AND(M1484&gt;=40,M1484&lt;=44),1,0)</f>
        <v>0</v>
      </c>
      <c r="AX1484" s="78">
        <f>IF(AND(M1484&gt;=45,M1484&lt;=49),1,0)</f>
        <v>0</v>
      </c>
      <c r="AY1484" s="78">
        <f>IF(AND(M1484&gt;=50,M1484&lt;=54),1,0)</f>
        <v>0</v>
      </c>
      <c r="AZ1484" s="78">
        <f>IF(AND(M1484&gt;=55,M1484&lt;=59),1,0)</f>
        <v>0</v>
      </c>
      <c r="BA1484" s="78">
        <f>IF(AND(M1484&gt;=60,M1484&lt;=64),1,0)</f>
        <v>0</v>
      </c>
      <c r="BB1484" s="78">
        <f>IF(AND(M1484&gt;=65,M1484&lt;=69),1,0)</f>
        <v>0</v>
      </c>
      <c r="BC1484" s="78">
        <f>IF(AND(M1484&gt;=70,M1484&lt;=74),1,0)</f>
        <v>0</v>
      </c>
      <c r="BD1484" s="78">
        <f>IF(AND(M1484&gt;=75,M1484&lt;=79),1,0)</f>
        <v>0</v>
      </c>
      <c r="BE1484" s="78">
        <f>IF(AND(M1484&gt;=80,M1484&lt;=84),1,0)</f>
        <v>0</v>
      </c>
      <c r="BF1484" s="78">
        <f>IF(AND(M1484&gt;=85,M1484&lt;=89),1,0)</f>
        <v>1</v>
      </c>
      <c r="BG1484" s="78">
        <f>IF(AND(M1484&gt;=90,M1484&lt;=94),1,0)</f>
        <v>0</v>
      </c>
      <c r="BH1484" s="78">
        <f>IF(AND(M1484&gt;=95,M1484&lt;=99),1,0)</f>
        <v>0</v>
      </c>
      <c r="BI1484" s="78">
        <f>IF(AND(M1484&gt;=100,M1484&lt;=105),1,0)</f>
        <v>0</v>
      </c>
      <c r="BJ1484" s="78">
        <f>IF(I1484&lt;$BK$2,1,0)</f>
        <v>1</v>
      </c>
      <c r="BK1484" s="78">
        <f>IF(I1484&gt;$BK$2,1,0)</f>
        <v>0</v>
      </c>
      <c r="BL1484" s="79">
        <f>IF(J1484=$BL$2,1,0)</f>
        <v>0</v>
      </c>
      <c r="BM1484" s="79">
        <f>IF(J1484=$BM506,1,0)</f>
        <v>0</v>
      </c>
      <c r="BN1484" s="79">
        <f>IF(J1484=$BN506,1,0)</f>
        <v>0</v>
      </c>
      <c r="BO1484" s="79">
        <f>IF(J1484=$BO506,1,0)</f>
        <v>0</v>
      </c>
      <c r="BP1484" s="79">
        <f>IF(J1484=$BP506,1,0)</f>
        <v>0</v>
      </c>
      <c r="BQ1484" s="79">
        <f>IF(J1484=$BQ$2,1,0)</f>
        <v>1</v>
      </c>
      <c r="BR1484" s="79">
        <f>IF(J1484=$BR$2,1,0)</f>
        <v>0</v>
      </c>
      <c r="BS1484" s="78">
        <f>IF(F1484=$BS$2,1,0)</f>
        <v>0</v>
      </c>
      <c r="BT1484" s="78">
        <f>IF(F1484=$BT$2,1,0)</f>
        <v>0</v>
      </c>
      <c r="BU1484" s="78">
        <f>IF(F1484=$BU$2,1,0)</f>
        <v>0</v>
      </c>
      <c r="BV1484" s="78">
        <f>IF(F1484=$BV$2,1,0)</f>
        <v>0</v>
      </c>
      <c r="BW1484" s="78">
        <f>IF(F1484=$BW$2,1,0)</f>
        <v>1</v>
      </c>
      <c r="BX1484" s="78">
        <f>IF(F1484=$BX$2,1,0)</f>
        <v>0</v>
      </c>
      <c r="BY1484" s="78">
        <f>IF(F1484=$BY$2,1,0)</f>
        <v>0</v>
      </c>
      <c r="BZ1484" s="78">
        <f>IF(F1484=$BZ$2,1,0)</f>
        <v>0</v>
      </c>
      <c r="CA1484" t="s">
        <v>2542</v>
      </c>
      <c r="CB1484" s="1">
        <v>0</v>
      </c>
      <c r="CC1484" s="1">
        <v>1</v>
      </c>
      <c r="CD1484" s="63"/>
    </row>
    <row r="1485" spans="2:82" x14ac:dyDescent="0.3">
      <c r="B1485" s="1">
        <v>45</v>
      </c>
      <c r="C1485" t="s">
        <v>181</v>
      </c>
      <c r="D1485" t="s">
        <v>76</v>
      </c>
      <c r="E1485" s="1" t="s">
        <v>1031</v>
      </c>
      <c r="F1485" t="s">
        <v>48</v>
      </c>
      <c r="G1485" s="62" t="s">
        <v>32</v>
      </c>
      <c r="H1485" s="1">
        <v>2019</v>
      </c>
      <c r="I1485" s="64">
        <v>0.79513888888888884</v>
      </c>
      <c r="J1485" s="1" t="s">
        <v>7</v>
      </c>
      <c r="K1485" s="39">
        <v>24810</v>
      </c>
      <c r="L1485" t="s">
        <v>1747</v>
      </c>
      <c r="M1485" s="76">
        <v>89</v>
      </c>
      <c r="N1485" t="str">
        <f t="shared" si="743"/>
        <v>clear</v>
      </c>
      <c r="O1485" s="78">
        <f t="shared" si="744"/>
        <v>0</v>
      </c>
      <c r="P1485" s="78">
        <v>0</v>
      </c>
      <c r="Q1485" s="79">
        <v>0</v>
      </c>
      <c r="R1485" s="78">
        <f t="shared" si="745"/>
        <v>0</v>
      </c>
      <c r="S1485" s="78">
        <f t="shared" si="746"/>
        <v>0</v>
      </c>
      <c r="T1485" s="78">
        <f t="shared" si="747"/>
        <v>0</v>
      </c>
      <c r="U1485" s="78">
        <f t="shared" si="748"/>
        <v>0</v>
      </c>
      <c r="V1485" s="78">
        <f t="shared" si="749"/>
        <v>0</v>
      </c>
      <c r="W1485" s="78">
        <f t="shared" si="750"/>
        <v>0</v>
      </c>
      <c r="X1485" s="78">
        <f t="shared" si="751"/>
        <v>0</v>
      </c>
      <c r="Y1485" s="78">
        <f t="shared" si="752"/>
        <v>0</v>
      </c>
      <c r="Z1485" s="78">
        <f t="shared" si="753"/>
        <v>0</v>
      </c>
      <c r="AA1485" s="78">
        <f t="shared" si="754"/>
        <v>0</v>
      </c>
      <c r="AB1485" s="78">
        <f t="shared" si="755"/>
        <v>0</v>
      </c>
      <c r="AC1485" s="78">
        <f t="shared" si="756"/>
        <v>0</v>
      </c>
      <c r="AD1485" s="78">
        <f t="shared" si="757"/>
        <v>0</v>
      </c>
      <c r="AE1485" s="78">
        <f t="shared" si="758"/>
        <v>0</v>
      </c>
      <c r="AF1485" s="78">
        <f t="shared" si="759"/>
        <v>0</v>
      </c>
      <c r="AG1485" s="78">
        <f t="shared" si="742"/>
        <v>0</v>
      </c>
      <c r="AH1485" s="78">
        <f t="shared" si="760"/>
        <v>0</v>
      </c>
      <c r="AI1485" s="78">
        <f t="shared" si="761"/>
        <v>0</v>
      </c>
      <c r="AJ1485" s="78">
        <f t="shared" si="762"/>
        <v>0</v>
      </c>
      <c r="AK1485" s="78">
        <f t="shared" si="763"/>
        <v>0</v>
      </c>
      <c r="AL1485" s="78">
        <f t="shared" si="764"/>
        <v>0</v>
      </c>
      <c r="AM1485" s="78">
        <f t="shared" si="765"/>
        <v>0</v>
      </c>
      <c r="AN1485" s="78">
        <f t="shared" si="766"/>
        <v>0</v>
      </c>
      <c r="AO1485" s="78">
        <f t="shared" si="767"/>
        <v>0</v>
      </c>
      <c r="AP1485" s="78">
        <f t="shared" si="768"/>
        <v>0</v>
      </c>
      <c r="AQ1485" s="78">
        <f t="shared" si="769"/>
        <v>1</v>
      </c>
      <c r="AR1485" s="78">
        <f t="shared" si="770"/>
        <v>0</v>
      </c>
      <c r="AS1485" s="78">
        <f t="shared" si="771"/>
        <v>0</v>
      </c>
      <c r="AT1485" s="78">
        <f t="shared" si="772"/>
        <v>0</v>
      </c>
      <c r="AU1485" s="78">
        <f t="shared" si="773"/>
        <v>1</v>
      </c>
      <c r="AV1485" s="78">
        <f>IF(AND(M1485&gt;=35,M1485&lt;=39),1,0)</f>
        <v>0</v>
      </c>
      <c r="AW1485" s="78">
        <f>IF(AND(M1485&gt;=40,M1485&lt;=44),1,0)</f>
        <v>0</v>
      </c>
      <c r="AX1485" s="78">
        <f>IF(AND(M1485&gt;=45,M1485&lt;=49),1,0)</f>
        <v>0</v>
      </c>
      <c r="AY1485" s="78">
        <f>IF(AND(M1485&gt;=50,M1485&lt;=54),1,0)</f>
        <v>0</v>
      </c>
      <c r="AZ1485" s="78">
        <f>IF(AND(M1485&gt;=55,M1485&lt;=59),1,0)</f>
        <v>0</v>
      </c>
      <c r="BA1485" s="78">
        <f>IF(AND(M1485&gt;=60,M1485&lt;=64),1,0)</f>
        <v>0</v>
      </c>
      <c r="BB1485" s="78">
        <f>IF(AND(M1485&gt;=65,M1485&lt;=69),1,0)</f>
        <v>0</v>
      </c>
      <c r="BC1485" s="78">
        <f>IF(AND(M1485&gt;=70,M1485&lt;=74),1,0)</f>
        <v>0</v>
      </c>
      <c r="BD1485" s="78">
        <f>IF(AND(M1485&gt;=75,M1485&lt;=79),1,0)</f>
        <v>0</v>
      </c>
      <c r="BE1485" s="78">
        <f>IF(AND(M1485&gt;=80,M1485&lt;=84),1,0)</f>
        <v>0</v>
      </c>
      <c r="BF1485" s="78">
        <f>IF(AND(M1485&gt;=85,M1485&lt;=89),1,0)</f>
        <v>1</v>
      </c>
      <c r="BG1485" s="78">
        <f>IF(AND(M1485&gt;=90,M1485&lt;=94),1,0)</f>
        <v>0</v>
      </c>
      <c r="BH1485" s="78">
        <f>IF(AND(M1485&gt;=95,M1485&lt;=99),1,0)</f>
        <v>0</v>
      </c>
      <c r="BI1485" s="78">
        <f>IF(AND(M1485&gt;=100,M1485&lt;=105),1,0)</f>
        <v>0</v>
      </c>
      <c r="BJ1485" s="78">
        <f>IF(I1485&lt;$BK$2,1,0)</f>
        <v>0</v>
      </c>
      <c r="BK1485" s="78">
        <f>IF(I1485&gt;$BK$2,1,0)</f>
        <v>1</v>
      </c>
      <c r="BL1485" s="79">
        <f>IF(J1485=$BL$2,1,0)</f>
        <v>0</v>
      </c>
      <c r="BM1485" s="79">
        <f>IF(J1485=$BM507,1,0)</f>
        <v>0</v>
      </c>
      <c r="BN1485" s="79">
        <f>IF(J1485=$BN507,1,0)</f>
        <v>0</v>
      </c>
      <c r="BO1485" s="79">
        <f>IF(J1485=$BO507,1,0)</f>
        <v>0</v>
      </c>
      <c r="BP1485" s="79">
        <f>IF(J1485=$BP507,1,0)</f>
        <v>0</v>
      </c>
      <c r="BQ1485" s="79">
        <f>IF(J1485=$BQ$2,1,0)</f>
        <v>1</v>
      </c>
      <c r="BR1485" s="79">
        <f>IF(J1485=$BR$2,1,0)</f>
        <v>0</v>
      </c>
      <c r="BS1485" s="78">
        <f>IF(F1485=$BS$2,1,0)</f>
        <v>0</v>
      </c>
      <c r="BT1485" s="78">
        <f>IF(F1485=$BT$2,1,0)</f>
        <v>0</v>
      </c>
      <c r="BU1485" s="78">
        <f>IF(F1485=$BU$2,1,0)</f>
        <v>0</v>
      </c>
      <c r="BV1485" s="78">
        <f>IF(F1485=$BV$2,1,0)</f>
        <v>0</v>
      </c>
      <c r="BW1485" s="78">
        <f>IF(F1485=$BW$2,1,0)</f>
        <v>1</v>
      </c>
      <c r="BX1485" s="78">
        <f>IF(F1485=$BX$2,1,0)</f>
        <v>0</v>
      </c>
      <c r="BY1485" s="78">
        <f>IF(F1485=$BY$2,1,0)</f>
        <v>0</v>
      </c>
      <c r="BZ1485" s="78">
        <f>IF(F1485=$BZ$2,1,0)</f>
        <v>0</v>
      </c>
      <c r="CA1485" t="s">
        <v>2421</v>
      </c>
      <c r="CB1485" s="1">
        <v>0</v>
      </c>
      <c r="CC1485" s="1">
        <v>0</v>
      </c>
      <c r="CD1485" s="63"/>
    </row>
    <row r="1486" spans="2:82" x14ac:dyDescent="0.3">
      <c r="B1486" s="1">
        <v>46</v>
      </c>
      <c r="C1486" t="s">
        <v>181</v>
      </c>
      <c r="D1486" t="s">
        <v>76</v>
      </c>
      <c r="E1486" s="1" t="s">
        <v>1032</v>
      </c>
      <c r="F1486" t="s">
        <v>48</v>
      </c>
      <c r="G1486" s="62" t="s">
        <v>17</v>
      </c>
      <c r="H1486" s="1">
        <v>2019</v>
      </c>
      <c r="I1486" s="64">
        <v>0.54513888888888895</v>
      </c>
      <c r="J1486" s="1" t="s">
        <v>8</v>
      </c>
      <c r="K1486" s="39">
        <v>14082</v>
      </c>
      <c r="L1486" t="s">
        <v>1721</v>
      </c>
      <c r="M1486" s="76">
        <v>90</v>
      </c>
      <c r="N1486" t="str">
        <f t="shared" si="743"/>
        <v>cloudy</v>
      </c>
      <c r="O1486" s="78">
        <f t="shared" si="744"/>
        <v>0</v>
      </c>
      <c r="P1486" s="78">
        <v>0</v>
      </c>
      <c r="Q1486" s="79">
        <v>0</v>
      </c>
      <c r="R1486" s="78">
        <f t="shared" si="745"/>
        <v>0</v>
      </c>
      <c r="S1486" s="78">
        <f t="shared" si="746"/>
        <v>0</v>
      </c>
      <c r="T1486" s="78">
        <f t="shared" si="747"/>
        <v>0</v>
      </c>
      <c r="U1486" s="78">
        <f t="shared" si="748"/>
        <v>0</v>
      </c>
      <c r="V1486" s="78">
        <f t="shared" si="749"/>
        <v>0</v>
      </c>
      <c r="W1486" s="78">
        <f t="shared" si="750"/>
        <v>0</v>
      </c>
      <c r="X1486" s="78">
        <f t="shared" si="751"/>
        <v>0</v>
      </c>
      <c r="Y1486" s="78">
        <f t="shared" si="752"/>
        <v>0</v>
      </c>
      <c r="Z1486" s="78">
        <f t="shared" si="753"/>
        <v>0</v>
      </c>
      <c r="AA1486" s="78">
        <f t="shared" si="754"/>
        <v>0</v>
      </c>
      <c r="AB1486" s="78">
        <f t="shared" si="755"/>
        <v>0</v>
      </c>
      <c r="AC1486" s="78">
        <f t="shared" si="756"/>
        <v>0</v>
      </c>
      <c r="AD1486" s="78">
        <f t="shared" si="757"/>
        <v>0</v>
      </c>
      <c r="AE1486" s="78">
        <f t="shared" si="758"/>
        <v>0</v>
      </c>
      <c r="AF1486" s="78">
        <f t="shared" si="759"/>
        <v>0</v>
      </c>
      <c r="AG1486" s="78">
        <f t="shared" si="742"/>
        <v>0</v>
      </c>
      <c r="AH1486" s="78">
        <f t="shared" si="760"/>
        <v>0</v>
      </c>
      <c r="AI1486" s="78">
        <f t="shared" si="761"/>
        <v>0</v>
      </c>
      <c r="AJ1486" s="78">
        <f t="shared" si="762"/>
        <v>0</v>
      </c>
      <c r="AK1486" s="78">
        <f t="shared" si="763"/>
        <v>0</v>
      </c>
      <c r="AL1486" s="78">
        <f t="shared" si="764"/>
        <v>0</v>
      </c>
      <c r="AM1486" s="78">
        <f t="shared" si="765"/>
        <v>0</v>
      </c>
      <c r="AN1486" s="78">
        <f t="shared" si="766"/>
        <v>0</v>
      </c>
      <c r="AO1486" s="78">
        <f t="shared" si="767"/>
        <v>0</v>
      </c>
      <c r="AP1486" s="78">
        <f t="shared" si="768"/>
        <v>0</v>
      </c>
      <c r="AQ1486" s="78">
        <f t="shared" si="769"/>
        <v>1</v>
      </c>
      <c r="AR1486" s="78">
        <f t="shared" si="770"/>
        <v>0</v>
      </c>
      <c r="AS1486" s="78">
        <f t="shared" si="771"/>
        <v>0</v>
      </c>
      <c r="AT1486" s="78">
        <f t="shared" si="772"/>
        <v>0</v>
      </c>
      <c r="AU1486" s="78">
        <f t="shared" si="773"/>
        <v>1</v>
      </c>
      <c r="AV1486" s="78">
        <f>IF(AND(M1486&gt;=35,M1486&lt;=39),1,0)</f>
        <v>0</v>
      </c>
      <c r="AW1486" s="78">
        <f>IF(AND(M1486&gt;=40,M1486&lt;=44),1,0)</f>
        <v>0</v>
      </c>
      <c r="AX1486" s="78">
        <f>IF(AND(M1486&gt;=45,M1486&lt;=49),1,0)</f>
        <v>0</v>
      </c>
      <c r="AY1486" s="78">
        <f>IF(AND(M1486&gt;=50,M1486&lt;=54),1,0)</f>
        <v>0</v>
      </c>
      <c r="AZ1486" s="78">
        <f>IF(AND(M1486&gt;=55,M1486&lt;=59),1,0)</f>
        <v>0</v>
      </c>
      <c r="BA1486" s="78">
        <f>IF(AND(M1486&gt;=60,M1486&lt;=64),1,0)</f>
        <v>0</v>
      </c>
      <c r="BB1486" s="78">
        <f>IF(AND(M1486&gt;=65,M1486&lt;=69),1,0)</f>
        <v>0</v>
      </c>
      <c r="BC1486" s="78">
        <f>IF(AND(M1486&gt;=70,M1486&lt;=74),1,0)</f>
        <v>0</v>
      </c>
      <c r="BD1486" s="78">
        <f>IF(AND(M1486&gt;=75,M1486&lt;=79),1,0)</f>
        <v>0</v>
      </c>
      <c r="BE1486" s="78">
        <f>IF(AND(M1486&gt;=80,M1486&lt;=84),1,0)</f>
        <v>0</v>
      </c>
      <c r="BF1486" s="78">
        <f>IF(AND(M1486&gt;=85,M1486&lt;=89),1,0)</f>
        <v>0</v>
      </c>
      <c r="BG1486" s="78">
        <f>IF(AND(M1486&gt;=90,M1486&lt;=94),1,0)</f>
        <v>1</v>
      </c>
      <c r="BH1486" s="78">
        <f>IF(AND(M1486&gt;=95,M1486&lt;=99),1,0)</f>
        <v>0</v>
      </c>
      <c r="BI1486" s="78">
        <f>IF(AND(M1486&gt;=100,M1486&lt;=105),1,0)</f>
        <v>0</v>
      </c>
      <c r="BJ1486" s="78">
        <f>IF(I1486&lt;$BK$2,1,0)</f>
        <v>1</v>
      </c>
      <c r="BK1486" s="78">
        <f>IF(I1486&gt;$BK$2,1,0)</f>
        <v>0</v>
      </c>
      <c r="BL1486" s="79">
        <f>IF(J1486=$BL$2,1,0)</f>
        <v>0</v>
      </c>
      <c r="BM1486" s="79">
        <f>IF(J1486=$BM508,1,0)</f>
        <v>0</v>
      </c>
      <c r="BN1486" s="79">
        <f>IF(J1486=$BN508,1,0)</f>
        <v>0</v>
      </c>
      <c r="BO1486" s="79">
        <f>IF(J1486=$BO508,1,0)</f>
        <v>0</v>
      </c>
      <c r="BP1486" s="79">
        <f>IF(J1486=$BP508,1,0)</f>
        <v>0</v>
      </c>
      <c r="BQ1486" s="79">
        <f>IF(J1486=$BQ$2,1,0)</f>
        <v>0</v>
      </c>
      <c r="BR1486" s="79">
        <f>IF(J1486=$BR$2,1,0)</f>
        <v>1</v>
      </c>
      <c r="BS1486" s="78">
        <f>IF(F1486=$BS$2,1,0)</f>
        <v>0</v>
      </c>
      <c r="BT1486" s="78">
        <f>IF(F1486=$BT$2,1,0)</f>
        <v>0</v>
      </c>
      <c r="BU1486" s="78">
        <f>IF(F1486=$BU$2,1,0)</f>
        <v>0</v>
      </c>
      <c r="BV1486" s="78">
        <f>IF(F1486=$BV$2,1,0)</f>
        <v>0</v>
      </c>
      <c r="BW1486" s="78">
        <f>IF(F1486=$BW$2,1,0)</f>
        <v>1</v>
      </c>
      <c r="BX1486" s="78">
        <f>IF(F1486=$BX$2,1,0)</f>
        <v>0</v>
      </c>
      <c r="BY1486" s="78">
        <f>IF(F1486=$BY$2,1,0)</f>
        <v>0</v>
      </c>
      <c r="BZ1486" s="78">
        <f>IF(F1486=$BZ$2,1,0)</f>
        <v>0</v>
      </c>
      <c r="CA1486" t="s">
        <v>1907</v>
      </c>
      <c r="CB1486" s="1">
        <v>0</v>
      </c>
      <c r="CC1486" s="1">
        <v>0</v>
      </c>
      <c r="CD1486" s="63"/>
    </row>
    <row r="1487" spans="2:82" x14ac:dyDescent="0.3">
      <c r="B1487" s="1">
        <v>47</v>
      </c>
      <c r="C1487" t="s">
        <v>178</v>
      </c>
      <c r="D1487" t="s">
        <v>1884</v>
      </c>
      <c r="E1487" s="1" t="s">
        <v>2480</v>
      </c>
      <c r="F1487" t="s">
        <v>48</v>
      </c>
      <c r="G1487" s="62" t="s">
        <v>19</v>
      </c>
      <c r="H1487" s="1">
        <v>2019</v>
      </c>
      <c r="I1487" s="64">
        <v>0.79513888888888884</v>
      </c>
      <c r="J1487" s="1" t="s">
        <v>10</v>
      </c>
      <c r="K1487" s="39">
        <v>23362</v>
      </c>
      <c r="L1487" t="s">
        <v>1737</v>
      </c>
      <c r="M1487" s="76">
        <v>87</v>
      </c>
      <c r="N1487" t="str">
        <f t="shared" si="743"/>
        <v>cloudy</v>
      </c>
      <c r="O1487" s="78">
        <f t="shared" si="744"/>
        <v>0</v>
      </c>
      <c r="P1487" s="78">
        <v>0</v>
      </c>
      <c r="Q1487" s="79">
        <v>0</v>
      </c>
      <c r="R1487" s="78">
        <f t="shared" si="745"/>
        <v>0</v>
      </c>
      <c r="S1487" s="78">
        <f t="shared" si="746"/>
        <v>0</v>
      </c>
      <c r="T1487" s="78">
        <f t="shared" si="747"/>
        <v>0</v>
      </c>
      <c r="U1487" s="78">
        <f t="shared" si="748"/>
        <v>0</v>
      </c>
      <c r="V1487" s="78">
        <f t="shared" si="749"/>
        <v>0</v>
      </c>
      <c r="W1487" s="78">
        <f t="shared" si="750"/>
        <v>0</v>
      </c>
      <c r="X1487" s="78">
        <f t="shared" si="751"/>
        <v>0</v>
      </c>
      <c r="Y1487" s="78">
        <f t="shared" si="752"/>
        <v>0</v>
      </c>
      <c r="Z1487" s="78">
        <f t="shared" si="753"/>
        <v>0</v>
      </c>
      <c r="AA1487" s="78">
        <f t="shared" si="754"/>
        <v>0</v>
      </c>
      <c r="AB1487" s="78">
        <f t="shared" si="755"/>
        <v>0</v>
      </c>
      <c r="AC1487" s="78">
        <f t="shared" si="756"/>
        <v>0</v>
      </c>
      <c r="AD1487" s="78">
        <f t="shared" si="757"/>
        <v>0</v>
      </c>
      <c r="AE1487" s="78">
        <f t="shared" si="758"/>
        <v>0</v>
      </c>
      <c r="AF1487" s="78">
        <f t="shared" si="759"/>
        <v>0</v>
      </c>
      <c r="AG1487" s="78">
        <f t="shared" si="742"/>
        <v>0</v>
      </c>
      <c r="AH1487" s="78">
        <f t="shared" si="760"/>
        <v>0</v>
      </c>
      <c r="AI1487" s="78">
        <f t="shared" si="761"/>
        <v>0</v>
      </c>
      <c r="AJ1487" s="78">
        <f t="shared" si="762"/>
        <v>0</v>
      </c>
      <c r="AK1487" s="78">
        <f t="shared" si="763"/>
        <v>0</v>
      </c>
      <c r="AL1487" s="78">
        <f t="shared" si="764"/>
        <v>0</v>
      </c>
      <c r="AM1487" s="78">
        <f t="shared" si="765"/>
        <v>0</v>
      </c>
      <c r="AN1487" s="78">
        <f t="shared" si="766"/>
        <v>0</v>
      </c>
      <c r="AO1487" s="78">
        <f t="shared" si="767"/>
        <v>0</v>
      </c>
      <c r="AP1487" s="78">
        <f t="shared" si="768"/>
        <v>0</v>
      </c>
      <c r="AQ1487" s="78">
        <f t="shared" si="769"/>
        <v>0</v>
      </c>
      <c r="AR1487" s="78">
        <f t="shared" si="770"/>
        <v>0</v>
      </c>
      <c r="AS1487" s="78">
        <f t="shared" si="771"/>
        <v>0</v>
      </c>
      <c r="AT1487" s="78">
        <f t="shared" si="772"/>
        <v>1</v>
      </c>
      <c r="AU1487" s="78">
        <f t="shared" si="773"/>
        <v>1</v>
      </c>
      <c r="AV1487" s="78">
        <f>IF(AND(M1487&gt;=35,M1487&lt;=39),1,0)</f>
        <v>0</v>
      </c>
      <c r="AW1487" s="78">
        <f>IF(AND(M1487&gt;=40,M1487&lt;=44),1,0)</f>
        <v>0</v>
      </c>
      <c r="AX1487" s="78">
        <f>IF(AND(M1487&gt;=45,M1487&lt;=49),1,0)</f>
        <v>0</v>
      </c>
      <c r="AY1487" s="78">
        <f>IF(AND(M1487&gt;=50,M1487&lt;=54),1,0)</f>
        <v>0</v>
      </c>
      <c r="AZ1487" s="78">
        <f>IF(AND(M1487&gt;=55,M1487&lt;=59),1,0)</f>
        <v>0</v>
      </c>
      <c r="BA1487" s="78">
        <f>IF(AND(M1487&gt;=60,M1487&lt;=64),1,0)</f>
        <v>0</v>
      </c>
      <c r="BB1487" s="78">
        <f>IF(AND(M1487&gt;=65,M1487&lt;=69),1,0)</f>
        <v>0</v>
      </c>
      <c r="BC1487" s="78">
        <f>IF(AND(M1487&gt;=70,M1487&lt;=74),1,0)</f>
        <v>0</v>
      </c>
      <c r="BD1487" s="78">
        <f>IF(AND(M1487&gt;=75,M1487&lt;=79),1,0)</f>
        <v>0</v>
      </c>
      <c r="BE1487" s="78">
        <f>IF(AND(M1487&gt;=80,M1487&lt;=84),1,0)</f>
        <v>0</v>
      </c>
      <c r="BF1487" s="78">
        <f>IF(AND(M1487&gt;=85,M1487&lt;=89),1,0)</f>
        <v>1</v>
      </c>
      <c r="BG1487" s="78">
        <f>IF(AND(M1487&gt;=90,M1487&lt;=94),1,0)</f>
        <v>0</v>
      </c>
      <c r="BH1487" s="78">
        <f>IF(AND(M1487&gt;=95,M1487&lt;=99),1,0)</f>
        <v>0</v>
      </c>
      <c r="BI1487" s="78">
        <f>IF(AND(M1487&gt;=100,M1487&lt;=105),1,0)</f>
        <v>0</v>
      </c>
      <c r="BJ1487" s="78">
        <f>IF(I1487&lt;$BK$2,1,0)</f>
        <v>0</v>
      </c>
      <c r="BK1487" s="78">
        <f>IF(I1487&gt;$BK$2,1,0)</f>
        <v>1</v>
      </c>
      <c r="BL1487" s="79">
        <f>IF(J1487=$BL$2,1,0)</f>
        <v>0</v>
      </c>
      <c r="BM1487" s="79">
        <f>IF(J1487=$BM509,1,0)</f>
        <v>0</v>
      </c>
      <c r="BN1487" s="79">
        <f>IF(J1487=$BN509,1,0)</f>
        <v>0</v>
      </c>
      <c r="BO1487" s="79">
        <f>IF(J1487=$BO509,1,0)</f>
        <v>0</v>
      </c>
      <c r="BP1487" s="79">
        <f>IF(J1487=$BP509,1,0)</f>
        <v>0</v>
      </c>
      <c r="BQ1487" s="79">
        <f>IF(J1487=$BQ$2,1,0)</f>
        <v>0</v>
      </c>
      <c r="BR1487" s="79">
        <f>IF(J1487=$BR$2,1,0)</f>
        <v>0</v>
      </c>
      <c r="BS1487" s="78">
        <f>IF(F1487=$BS$2,1,0)</f>
        <v>0</v>
      </c>
      <c r="BT1487" s="78">
        <f>IF(F1487=$BT$2,1,0)</f>
        <v>0</v>
      </c>
      <c r="BU1487" s="78">
        <f>IF(F1487=$BU$2,1,0)</f>
        <v>0</v>
      </c>
      <c r="BV1487" s="78">
        <f>IF(F1487=$BV$2,1,0)</f>
        <v>0</v>
      </c>
      <c r="BW1487" s="78">
        <f>IF(F1487=$BW$2,1,0)</f>
        <v>1</v>
      </c>
      <c r="BX1487" s="78">
        <f>IF(F1487=$BX$2,1,0)</f>
        <v>0</v>
      </c>
      <c r="BY1487" s="78">
        <f>IF(F1487=$BY$2,1,0)</f>
        <v>0</v>
      </c>
      <c r="BZ1487" s="78">
        <f>IF(F1487=$BZ$2,1,0)</f>
        <v>0</v>
      </c>
      <c r="CA1487" t="s">
        <v>2543</v>
      </c>
      <c r="CB1487" s="1">
        <v>1</v>
      </c>
      <c r="CC1487" s="1">
        <v>0</v>
      </c>
      <c r="CD1487" s="63"/>
    </row>
    <row r="1488" spans="2:82" x14ac:dyDescent="0.3">
      <c r="B1488" s="1">
        <v>48</v>
      </c>
      <c r="C1488" t="s">
        <v>178</v>
      </c>
      <c r="D1488" t="s">
        <v>1884</v>
      </c>
      <c r="E1488" s="1" t="s">
        <v>2481</v>
      </c>
      <c r="F1488" t="s">
        <v>48</v>
      </c>
      <c r="G1488" s="62" t="s">
        <v>21</v>
      </c>
      <c r="H1488" s="1">
        <v>2019</v>
      </c>
      <c r="I1488" s="64">
        <v>0.79513888888888884</v>
      </c>
      <c r="J1488" s="1" t="s">
        <v>11</v>
      </c>
      <c r="K1488" s="39">
        <v>20786</v>
      </c>
      <c r="L1488" t="s">
        <v>1774</v>
      </c>
      <c r="M1488" s="76">
        <v>82</v>
      </c>
      <c r="N1488" t="str">
        <f t="shared" si="743"/>
        <v>cloudy</v>
      </c>
      <c r="O1488" s="78">
        <f t="shared" si="744"/>
        <v>0</v>
      </c>
      <c r="P1488" s="78">
        <v>0</v>
      </c>
      <c r="Q1488" s="79">
        <v>0</v>
      </c>
      <c r="R1488" s="78">
        <f t="shared" si="745"/>
        <v>0</v>
      </c>
      <c r="S1488" s="78">
        <f t="shared" si="746"/>
        <v>0</v>
      </c>
      <c r="T1488" s="78">
        <f t="shared" si="747"/>
        <v>0</v>
      </c>
      <c r="U1488" s="78">
        <f t="shared" si="748"/>
        <v>0</v>
      </c>
      <c r="V1488" s="78">
        <f t="shared" si="749"/>
        <v>0</v>
      </c>
      <c r="W1488" s="78">
        <f t="shared" si="750"/>
        <v>0</v>
      </c>
      <c r="X1488" s="78">
        <f t="shared" si="751"/>
        <v>0</v>
      </c>
      <c r="Y1488" s="78">
        <f t="shared" si="752"/>
        <v>0</v>
      </c>
      <c r="Z1488" s="78">
        <f t="shared" si="753"/>
        <v>0</v>
      </c>
      <c r="AA1488" s="78">
        <f t="shared" si="754"/>
        <v>0</v>
      </c>
      <c r="AB1488" s="78">
        <f t="shared" si="755"/>
        <v>0</v>
      </c>
      <c r="AC1488" s="78">
        <f t="shared" si="756"/>
        <v>0</v>
      </c>
      <c r="AD1488" s="78">
        <f t="shared" si="757"/>
        <v>0</v>
      </c>
      <c r="AE1488" s="78">
        <f t="shared" si="758"/>
        <v>0</v>
      </c>
      <c r="AF1488" s="78">
        <f t="shared" si="759"/>
        <v>0</v>
      </c>
      <c r="AG1488" s="78">
        <f t="shared" si="742"/>
        <v>0</v>
      </c>
      <c r="AH1488" s="78">
        <f t="shared" si="760"/>
        <v>0</v>
      </c>
      <c r="AI1488" s="78">
        <f t="shared" si="761"/>
        <v>0</v>
      </c>
      <c r="AJ1488" s="78">
        <f t="shared" si="762"/>
        <v>0</v>
      </c>
      <c r="AK1488" s="78">
        <f t="shared" si="763"/>
        <v>0</v>
      </c>
      <c r="AL1488" s="78">
        <f t="shared" si="764"/>
        <v>0</v>
      </c>
      <c r="AM1488" s="78">
        <f t="shared" si="765"/>
        <v>0</v>
      </c>
      <c r="AN1488" s="78">
        <f t="shared" si="766"/>
        <v>0</v>
      </c>
      <c r="AO1488" s="78">
        <f t="shared" si="767"/>
        <v>0</v>
      </c>
      <c r="AP1488" s="78">
        <f t="shared" si="768"/>
        <v>0</v>
      </c>
      <c r="AQ1488" s="78">
        <f t="shared" si="769"/>
        <v>0</v>
      </c>
      <c r="AR1488" s="78">
        <f t="shared" si="770"/>
        <v>0</v>
      </c>
      <c r="AS1488" s="78">
        <f t="shared" si="771"/>
        <v>0</v>
      </c>
      <c r="AT1488" s="78">
        <f t="shared" si="772"/>
        <v>1</v>
      </c>
      <c r="AU1488" s="78">
        <f t="shared" si="773"/>
        <v>1</v>
      </c>
      <c r="AV1488" s="78">
        <f>IF(AND(M1488&gt;=35,M1488&lt;=39),1,0)</f>
        <v>0</v>
      </c>
      <c r="AW1488" s="78">
        <f>IF(AND(M1488&gt;=40,M1488&lt;=44),1,0)</f>
        <v>0</v>
      </c>
      <c r="AX1488" s="78">
        <f>IF(AND(M1488&gt;=45,M1488&lt;=49),1,0)</f>
        <v>0</v>
      </c>
      <c r="AY1488" s="78">
        <f>IF(AND(M1488&gt;=50,M1488&lt;=54),1,0)</f>
        <v>0</v>
      </c>
      <c r="AZ1488" s="78">
        <f>IF(AND(M1488&gt;=55,M1488&lt;=59),1,0)</f>
        <v>0</v>
      </c>
      <c r="BA1488" s="78">
        <f>IF(AND(M1488&gt;=60,M1488&lt;=64),1,0)</f>
        <v>0</v>
      </c>
      <c r="BB1488" s="78">
        <f>IF(AND(M1488&gt;=65,M1488&lt;=69),1,0)</f>
        <v>0</v>
      </c>
      <c r="BC1488" s="78">
        <f>IF(AND(M1488&gt;=70,M1488&lt;=74),1,0)</f>
        <v>0</v>
      </c>
      <c r="BD1488" s="78">
        <f>IF(AND(M1488&gt;=75,M1488&lt;=79),1,0)</f>
        <v>0</v>
      </c>
      <c r="BE1488" s="78">
        <f>IF(AND(M1488&gt;=80,M1488&lt;=84),1,0)</f>
        <v>1</v>
      </c>
      <c r="BF1488" s="78">
        <f>IF(AND(M1488&gt;=85,M1488&lt;=89),1,0)</f>
        <v>0</v>
      </c>
      <c r="BG1488" s="78">
        <f>IF(AND(M1488&gt;=90,M1488&lt;=94),1,0)</f>
        <v>0</v>
      </c>
      <c r="BH1488" s="78">
        <f>IF(AND(M1488&gt;=95,M1488&lt;=99),1,0)</f>
        <v>0</v>
      </c>
      <c r="BI1488" s="78">
        <f>IF(AND(M1488&gt;=100,M1488&lt;=105),1,0)</f>
        <v>0</v>
      </c>
      <c r="BJ1488" s="78">
        <f>IF(I1488&lt;$BK$2,1,0)</f>
        <v>0</v>
      </c>
      <c r="BK1488" s="78">
        <f>IF(I1488&gt;$BK$2,1,0)</f>
        <v>1</v>
      </c>
      <c r="BL1488" s="79">
        <f>IF(J1488=$BL$2,1,0)</f>
        <v>0</v>
      </c>
      <c r="BM1488" s="79">
        <f>IF(J1488=$BM510,1,0)</f>
        <v>0</v>
      </c>
      <c r="BN1488" s="79">
        <f>IF(J1488=$BN510,1,0)</f>
        <v>0</v>
      </c>
      <c r="BO1488" s="79">
        <f>IF(J1488=$BO510,1,0)</f>
        <v>0</v>
      </c>
      <c r="BP1488" s="79">
        <f>IF(J1488=$BP510,1,0)</f>
        <v>0</v>
      </c>
      <c r="BQ1488" s="79">
        <f>IF(J1488=$BQ$2,1,0)</f>
        <v>0</v>
      </c>
      <c r="BR1488" s="79">
        <f>IF(J1488=$BR$2,1,0)</f>
        <v>0</v>
      </c>
      <c r="BS1488" s="78">
        <f>IF(F1488=$BS$2,1,0)</f>
        <v>0</v>
      </c>
      <c r="BT1488" s="78">
        <f>IF(F1488=$BT$2,1,0)</f>
        <v>0</v>
      </c>
      <c r="BU1488" s="78">
        <f>IF(F1488=$BU$2,1,0)</f>
        <v>0</v>
      </c>
      <c r="BV1488" s="78">
        <f>IF(F1488=$BV$2,1,0)</f>
        <v>0</v>
      </c>
      <c r="BW1488" s="78">
        <f>IF(F1488=$BW$2,1,0)</f>
        <v>1</v>
      </c>
      <c r="BX1488" s="78">
        <f>IF(F1488=$BX$2,1,0)</f>
        <v>0</v>
      </c>
      <c r="BY1488" s="78">
        <f>IF(F1488=$BY$2,1,0)</f>
        <v>0</v>
      </c>
      <c r="BZ1488" s="78">
        <f>IF(F1488=$BZ$2,1,0)</f>
        <v>0</v>
      </c>
      <c r="CA1488" t="s">
        <v>2544</v>
      </c>
      <c r="CB1488" s="1">
        <v>0</v>
      </c>
      <c r="CC1488" s="1">
        <v>0</v>
      </c>
      <c r="CD1488" s="63"/>
    </row>
    <row r="1489" spans="2:82" x14ac:dyDescent="0.3">
      <c r="B1489" s="1">
        <v>49</v>
      </c>
      <c r="C1489" t="s">
        <v>156</v>
      </c>
      <c r="D1489" t="s">
        <v>80</v>
      </c>
      <c r="E1489" s="1" t="s">
        <v>2482</v>
      </c>
      <c r="F1489" t="s">
        <v>48</v>
      </c>
      <c r="G1489" s="62" t="s">
        <v>23</v>
      </c>
      <c r="H1489" s="1">
        <v>2019</v>
      </c>
      <c r="I1489" s="64">
        <v>0.79513888888888884</v>
      </c>
      <c r="J1489" s="1" t="s">
        <v>5</v>
      </c>
      <c r="K1489" s="39">
        <v>18243</v>
      </c>
      <c r="L1489" t="s">
        <v>2517</v>
      </c>
      <c r="M1489" s="76">
        <v>96</v>
      </c>
      <c r="N1489" t="str">
        <f t="shared" si="743"/>
        <v>ptcldy</v>
      </c>
      <c r="O1489" s="78">
        <f t="shared" si="744"/>
        <v>0</v>
      </c>
      <c r="P1489" s="78">
        <v>0</v>
      </c>
      <c r="Q1489" s="79">
        <v>0</v>
      </c>
      <c r="R1489" s="78">
        <f t="shared" si="745"/>
        <v>0</v>
      </c>
      <c r="S1489" s="78">
        <f t="shared" si="746"/>
        <v>0</v>
      </c>
      <c r="T1489" s="78">
        <f t="shared" si="747"/>
        <v>1</v>
      </c>
      <c r="U1489" s="78">
        <f t="shared" si="748"/>
        <v>0</v>
      </c>
      <c r="V1489" s="78">
        <f t="shared" si="749"/>
        <v>0</v>
      </c>
      <c r="W1489" s="78">
        <f t="shared" si="750"/>
        <v>0</v>
      </c>
      <c r="X1489" s="78">
        <f t="shared" si="751"/>
        <v>0</v>
      </c>
      <c r="Y1489" s="78">
        <f t="shared" si="752"/>
        <v>0</v>
      </c>
      <c r="Z1489" s="78">
        <f t="shared" si="753"/>
        <v>0</v>
      </c>
      <c r="AA1489" s="78">
        <f t="shared" si="754"/>
        <v>0</v>
      </c>
      <c r="AB1489" s="78">
        <f t="shared" si="755"/>
        <v>0</v>
      </c>
      <c r="AC1489" s="78">
        <f t="shared" si="756"/>
        <v>0</v>
      </c>
      <c r="AD1489" s="78">
        <f t="shared" si="757"/>
        <v>0</v>
      </c>
      <c r="AE1489" s="78">
        <f t="shared" si="758"/>
        <v>0</v>
      </c>
      <c r="AF1489" s="78">
        <f t="shared" si="759"/>
        <v>0</v>
      </c>
      <c r="AG1489" s="78">
        <f t="shared" si="742"/>
        <v>0</v>
      </c>
      <c r="AH1489" s="78">
        <f t="shared" si="760"/>
        <v>0</v>
      </c>
      <c r="AI1489" s="78">
        <f t="shared" si="761"/>
        <v>0</v>
      </c>
      <c r="AJ1489" s="78">
        <f t="shared" si="762"/>
        <v>0</v>
      </c>
      <c r="AK1489" s="78">
        <f t="shared" si="763"/>
        <v>0</v>
      </c>
      <c r="AL1489" s="78">
        <f t="shared" si="764"/>
        <v>0</v>
      </c>
      <c r="AM1489" s="78">
        <f t="shared" si="765"/>
        <v>0</v>
      </c>
      <c r="AN1489" s="78">
        <f t="shared" si="766"/>
        <v>0</v>
      </c>
      <c r="AO1489" s="78">
        <f t="shared" si="767"/>
        <v>0</v>
      </c>
      <c r="AP1489" s="78">
        <f t="shared" si="768"/>
        <v>0</v>
      </c>
      <c r="AQ1489" s="78">
        <f t="shared" si="769"/>
        <v>0</v>
      </c>
      <c r="AR1489" s="78">
        <f t="shared" si="770"/>
        <v>0</v>
      </c>
      <c r="AS1489" s="78">
        <f t="shared" si="771"/>
        <v>0</v>
      </c>
      <c r="AT1489" s="78">
        <f t="shared" si="772"/>
        <v>0</v>
      </c>
      <c r="AU1489" s="78">
        <f t="shared" si="773"/>
        <v>1</v>
      </c>
      <c r="AV1489" s="78">
        <f>IF(AND(M1489&gt;=35,M1489&lt;=39),1,0)</f>
        <v>0</v>
      </c>
      <c r="AW1489" s="78">
        <f>IF(AND(M1489&gt;=40,M1489&lt;=44),1,0)</f>
        <v>0</v>
      </c>
      <c r="AX1489" s="78">
        <f>IF(AND(M1489&gt;=45,M1489&lt;=49),1,0)</f>
        <v>0</v>
      </c>
      <c r="AY1489" s="78">
        <f>IF(AND(M1489&gt;=50,M1489&lt;=54),1,0)</f>
        <v>0</v>
      </c>
      <c r="AZ1489" s="78">
        <f>IF(AND(M1489&gt;=55,M1489&lt;=59),1,0)</f>
        <v>0</v>
      </c>
      <c r="BA1489" s="78">
        <f>IF(AND(M1489&gt;=60,M1489&lt;=64),1,0)</f>
        <v>0</v>
      </c>
      <c r="BB1489" s="78">
        <f>IF(AND(M1489&gt;=65,M1489&lt;=69),1,0)</f>
        <v>0</v>
      </c>
      <c r="BC1489" s="78">
        <f>IF(AND(M1489&gt;=70,M1489&lt;=74),1,0)</f>
        <v>0</v>
      </c>
      <c r="BD1489" s="78">
        <f>IF(AND(M1489&gt;=75,M1489&lt;=79),1,0)</f>
        <v>0</v>
      </c>
      <c r="BE1489" s="78">
        <f>IF(AND(M1489&gt;=80,M1489&lt;=84),1,0)</f>
        <v>0</v>
      </c>
      <c r="BF1489" s="78">
        <f>IF(AND(M1489&gt;=85,M1489&lt;=89),1,0)</f>
        <v>0</v>
      </c>
      <c r="BG1489" s="78">
        <f>IF(AND(M1489&gt;=90,M1489&lt;=94),1,0)</f>
        <v>0</v>
      </c>
      <c r="BH1489" s="78">
        <f>IF(AND(M1489&gt;=95,M1489&lt;=99),1,0)</f>
        <v>1</v>
      </c>
      <c r="BI1489" s="78">
        <f>IF(AND(M1489&gt;=100,M1489&lt;=105),1,0)</f>
        <v>0</v>
      </c>
      <c r="BJ1489" s="78">
        <f>IF(I1489&lt;$BK$2,1,0)</f>
        <v>0</v>
      </c>
      <c r="BK1489" s="78">
        <f>IF(I1489&gt;$BK$2,1,0)</f>
        <v>1</v>
      </c>
      <c r="BL1489" s="79">
        <f>IF(J1489=$BL$2,1,0)</f>
        <v>0</v>
      </c>
      <c r="BM1489" s="79">
        <f>IF(J1489=$BM511,1,0)</f>
        <v>0</v>
      </c>
      <c r="BN1489" s="79">
        <f>IF(J1489=$BN511,1,0)</f>
        <v>0</v>
      </c>
      <c r="BO1489" s="79">
        <f>IF(J1489=$BO511,1,0)</f>
        <v>0</v>
      </c>
      <c r="BP1489" s="79">
        <f>IF(J1489=$BP511,1,0)</f>
        <v>0</v>
      </c>
      <c r="BQ1489" s="79">
        <f>IF(J1489=$BQ$2,1,0)</f>
        <v>0</v>
      </c>
      <c r="BR1489" s="79">
        <f>IF(J1489=$BR$2,1,0)</f>
        <v>0</v>
      </c>
      <c r="BS1489" s="78">
        <f>IF(F1489=$BS$2,1,0)</f>
        <v>0</v>
      </c>
      <c r="BT1489" s="78">
        <f>IF(F1489=$BT$2,1,0)</f>
        <v>0</v>
      </c>
      <c r="BU1489" s="78">
        <f>IF(F1489=$BU$2,1,0)</f>
        <v>0</v>
      </c>
      <c r="BV1489" s="78">
        <f>IF(F1489=$BV$2,1,0)</f>
        <v>0</v>
      </c>
      <c r="BW1489" s="78">
        <f>IF(F1489=$BW$2,1,0)</f>
        <v>1</v>
      </c>
      <c r="BX1489" s="78">
        <f>IF(F1489=$BX$2,1,0)</f>
        <v>0</v>
      </c>
      <c r="BY1489" s="78">
        <f>IF(F1489=$BY$2,1,0)</f>
        <v>0</v>
      </c>
      <c r="BZ1489" s="78">
        <f>IF(F1489=$BZ$2,1,0)</f>
        <v>0</v>
      </c>
      <c r="CA1489" t="s">
        <v>2040</v>
      </c>
      <c r="CB1489" s="1">
        <v>0</v>
      </c>
      <c r="CC1489" s="1">
        <v>0</v>
      </c>
      <c r="CD1489" s="63"/>
    </row>
    <row r="1490" spans="2:82" x14ac:dyDescent="0.3">
      <c r="B1490" s="1">
        <v>50</v>
      </c>
      <c r="C1490" t="s">
        <v>156</v>
      </c>
      <c r="D1490" t="s">
        <v>80</v>
      </c>
      <c r="E1490" s="1" t="s">
        <v>2483</v>
      </c>
      <c r="F1490" t="s">
        <v>48</v>
      </c>
      <c r="G1490" s="62" t="s">
        <v>24</v>
      </c>
      <c r="H1490" s="1">
        <v>2019</v>
      </c>
      <c r="I1490" s="64">
        <v>0.79513888888888884</v>
      </c>
      <c r="J1490" s="1" t="s">
        <v>7</v>
      </c>
      <c r="K1490" s="39">
        <v>21339</v>
      </c>
      <c r="L1490" t="s">
        <v>2518</v>
      </c>
      <c r="M1490" s="76">
        <v>97</v>
      </c>
      <c r="N1490" t="str">
        <f t="shared" si="743"/>
        <v>clear</v>
      </c>
      <c r="O1490" s="78">
        <f t="shared" si="744"/>
        <v>0</v>
      </c>
      <c r="P1490" s="78">
        <v>0</v>
      </c>
      <c r="Q1490" s="79">
        <v>0</v>
      </c>
      <c r="R1490" s="78">
        <f t="shared" si="745"/>
        <v>0</v>
      </c>
      <c r="S1490" s="78">
        <f t="shared" si="746"/>
        <v>0</v>
      </c>
      <c r="T1490" s="78">
        <f t="shared" si="747"/>
        <v>1</v>
      </c>
      <c r="U1490" s="78">
        <f t="shared" si="748"/>
        <v>0</v>
      </c>
      <c r="V1490" s="78">
        <f t="shared" si="749"/>
        <v>0</v>
      </c>
      <c r="W1490" s="78">
        <f t="shared" si="750"/>
        <v>0</v>
      </c>
      <c r="X1490" s="78">
        <f t="shared" si="751"/>
        <v>0</v>
      </c>
      <c r="Y1490" s="78">
        <f t="shared" si="752"/>
        <v>0</v>
      </c>
      <c r="Z1490" s="78">
        <f t="shared" si="753"/>
        <v>0</v>
      </c>
      <c r="AA1490" s="78">
        <f t="shared" si="754"/>
        <v>0</v>
      </c>
      <c r="AB1490" s="78">
        <f t="shared" si="755"/>
        <v>0</v>
      </c>
      <c r="AC1490" s="78">
        <f t="shared" si="756"/>
        <v>0</v>
      </c>
      <c r="AD1490" s="78">
        <f t="shared" si="757"/>
        <v>0</v>
      </c>
      <c r="AE1490" s="78">
        <f t="shared" si="758"/>
        <v>0</v>
      </c>
      <c r="AF1490" s="78">
        <f t="shared" si="759"/>
        <v>0</v>
      </c>
      <c r="AG1490" s="78">
        <f t="shared" si="742"/>
        <v>0</v>
      </c>
      <c r="AH1490" s="78">
        <f t="shared" si="760"/>
        <v>0</v>
      </c>
      <c r="AI1490" s="78">
        <f t="shared" si="761"/>
        <v>0</v>
      </c>
      <c r="AJ1490" s="78">
        <f t="shared" si="762"/>
        <v>0</v>
      </c>
      <c r="AK1490" s="78">
        <f t="shared" si="763"/>
        <v>0</v>
      </c>
      <c r="AL1490" s="78">
        <f t="shared" si="764"/>
        <v>0</v>
      </c>
      <c r="AM1490" s="78">
        <f t="shared" si="765"/>
        <v>0</v>
      </c>
      <c r="AN1490" s="78">
        <f t="shared" si="766"/>
        <v>0</v>
      </c>
      <c r="AO1490" s="78">
        <f t="shared" si="767"/>
        <v>0</v>
      </c>
      <c r="AP1490" s="78">
        <f t="shared" si="768"/>
        <v>0</v>
      </c>
      <c r="AQ1490" s="78">
        <f t="shared" si="769"/>
        <v>0</v>
      </c>
      <c r="AR1490" s="78">
        <f t="shared" si="770"/>
        <v>0</v>
      </c>
      <c r="AS1490" s="78">
        <f t="shared" si="771"/>
        <v>0</v>
      </c>
      <c r="AT1490" s="78">
        <f t="shared" si="772"/>
        <v>0</v>
      </c>
      <c r="AU1490" s="78">
        <f t="shared" si="773"/>
        <v>1</v>
      </c>
      <c r="AV1490" s="78">
        <f>IF(AND(M1490&gt;=35,M1490&lt;=39),1,0)</f>
        <v>0</v>
      </c>
      <c r="AW1490" s="78">
        <f>IF(AND(M1490&gt;=40,M1490&lt;=44),1,0)</f>
        <v>0</v>
      </c>
      <c r="AX1490" s="78">
        <f>IF(AND(M1490&gt;=45,M1490&lt;=49),1,0)</f>
        <v>0</v>
      </c>
      <c r="AY1490" s="78">
        <f>IF(AND(M1490&gt;=50,M1490&lt;=54),1,0)</f>
        <v>0</v>
      </c>
      <c r="AZ1490" s="78">
        <f>IF(AND(M1490&gt;=55,M1490&lt;=59),1,0)</f>
        <v>0</v>
      </c>
      <c r="BA1490" s="78">
        <f>IF(AND(M1490&gt;=60,M1490&lt;=64),1,0)</f>
        <v>0</v>
      </c>
      <c r="BB1490" s="78">
        <f>IF(AND(M1490&gt;=65,M1490&lt;=69),1,0)</f>
        <v>0</v>
      </c>
      <c r="BC1490" s="78">
        <f>IF(AND(M1490&gt;=70,M1490&lt;=74),1,0)</f>
        <v>0</v>
      </c>
      <c r="BD1490" s="78">
        <f>IF(AND(M1490&gt;=75,M1490&lt;=79),1,0)</f>
        <v>0</v>
      </c>
      <c r="BE1490" s="78">
        <f>IF(AND(M1490&gt;=80,M1490&lt;=84),1,0)</f>
        <v>0</v>
      </c>
      <c r="BF1490" s="78">
        <f>IF(AND(M1490&gt;=85,M1490&lt;=89),1,0)</f>
        <v>0</v>
      </c>
      <c r="BG1490" s="78">
        <f>IF(AND(M1490&gt;=90,M1490&lt;=94),1,0)</f>
        <v>0</v>
      </c>
      <c r="BH1490" s="78">
        <f>IF(AND(M1490&gt;=95,M1490&lt;=99),1,0)</f>
        <v>1</v>
      </c>
      <c r="BI1490" s="78">
        <f>IF(AND(M1490&gt;=100,M1490&lt;=105),1,0)</f>
        <v>0</v>
      </c>
      <c r="BJ1490" s="78">
        <f>IF(I1490&lt;$BK$2,1,0)</f>
        <v>0</v>
      </c>
      <c r="BK1490" s="78">
        <f>IF(I1490&gt;$BK$2,1,0)</f>
        <v>1</v>
      </c>
      <c r="BL1490" s="79">
        <f>IF(J1490=$BL$2,1,0)</f>
        <v>0</v>
      </c>
      <c r="BM1490" s="79">
        <f>IF(J1490=$BM512,1,0)</f>
        <v>0</v>
      </c>
      <c r="BN1490" s="79">
        <f>IF(J1490=$BN512,1,0)</f>
        <v>0</v>
      </c>
      <c r="BO1490" s="79">
        <f>IF(J1490=$BO512,1,0)</f>
        <v>0</v>
      </c>
      <c r="BP1490" s="79">
        <f>IF(J1490=$BP512,1,0)</f>
        <v>0</v>
      </c>
      <c r="BQ1490" s="79">
        <f>IF(J1490=$BQ$2,1,0)</f>
        <v>1</v>
      </c>
      <c r="BR1490" s="79">
        <f>IF(J1490=$BR$2,1,0)</f>
        <v>0</v>
      </c>
      <c r="BS1490" s="78">
        <f>IF(F1490=$BS$2,1,0)</f>
        <v>0</v>
      </c>
      <c r="BT1490" s="78">
        <f>IF(F1490=$BT$2,1,0)</f>
        <v>0</v>
      </c>
      <c r="BU1490" s="78">
        <f>IF(F1490=$BU$2,1,0)</f>
        <v>0</v>
      </c>
      <c r="BV1490" s="78">
        <f>IF(F1490=$BV$2,1,0)</f>
        <v>0</v>
      </c>
      <c r="BW1490" s="78">
        <f>IF(F1490=$BW$2,1,0)</f>
        <v>1</v>
      </c>
      <c r="BX1490" s="78">
        <f>IF(F1490=$BX$2,1,0)</f>
        <v>0</v>
      </c>
      <c r="BY1490" s="78">
        <f>IF(F1490=$BY$2,1,0)</f>
        <v>0</v>
      </c>
      <c r="BZ1490" s="78">
        <f>IF(F1490=$BZ$2,1,0)</f>
        <v>0</v>
      </c>
      <c r="CA1490"/>
      <c r="CB1490" s="1">
        <v>0</v>
      </c>
      <c r="CC1490" s="1">
        <v>0</v>
      </c>
      <c r="CD1490" s="63"/>
    </row>
    <row r="1491" spans="2:82" x14ac:dyDescent="0.3">
      <c r="B1491" s="1">
        <v>51</v>
      </c>
      <c r="C1491" t="s">
        <v>156</v>
      </c>
      <c r="D1491" t="s">
        <v>80</v>
      </c>
      <c r="E1491" s="1" t="s">
        <v>2484</v>
      </c>
      <c r="F1491" t="s">
        <v>48</v>
      </c>
      <c r="G1491" s="62" t="s">
        <v>25</v>
      </c>
      <c r="H1491" s="1">
        <v>2019</v>
      </c>
      <c r="I1491" s="64">
        <v>0.54513888888888895</v>
      </c>
      <c r="J1491" s="1" t="s">
        <v>8</v>
      </c>
      <c r="K1491" s="39">
        <v>18173</v>
      </c>
      <c r="L1491" t="s">
        <v>2519</v>
      </c>
      <c r="M1491" s="76">
        <v>96</v>
      </c>
      <c r="N1491" t="str">
        <f t="shared" si="743"/>
        <v>sunny</v>
      </c>
      <c r="O1491" s="78">
        <f t="shared" si="744"/>
        <v>0</v>
      </c>
      <c r="P1491" s="78">
        <v>0</v>
      </c>
      <c r="Q1491" s="79">
        <v>0</v>
      </c>
      <c r="R1491" s="78">
        <f t="shared" si="745"/>
        <v>0</v>
      </c>
      <c r="S1491" s="78">
        <f t="shared" si="746"/>
        <v>0</v>
      </c>
      <c r="T1491" s="78">
        <f t="shared" si="747"/>
        <v>1</v>
      </c>
      <c r="U1491" s="78">
        <f t="shared" si="748"/>
        <v>0</v>
      </c>
      <c r="V1491" s="78">
        <f t="shared" si="749"/>
        <v>0</v>
      </c>
      <c r="W1491" s="78">
        <f t="shared" si="750"/>
        <v>0</v>
      </c>
      <c r="X1491" s="78">
        <f t="shared" si="751"/>
        <v>0</v>
      </c>
      <c r="Y1491" s="78">
        <f t="shared" si="752"/>
        <v>0</v>
      </c>
      <c r="Z1491" s="78">
        <f t="shared" si="753"/>
        <v>0</v>
      </c>
      <c r="AA1491" s="78">
        <f t="shared" si="754"/>
        <v>0</v>
      </c>
      <c r="AB1491" s="78">
        <f t="shared" si="755"/>
        <v>0</v>
      </c>
      <c r="AC1491" s="78">
        <f t="shared" si="756"/>
        <v>0</v>
      </c>
      <c r="AD1491" s="78">
        <f t="shared" si="757"/>
        <v>0</v>
      </c>
      <c r="AE1491" s="78">
        <f t="shared" si="758"/>
        <v>0</v>
      </c>
      <c r="AF1491" s="78">
        <f t="shared" si="759"/>
        <v>0</v>
      </c>
      <c r="AG1491" s="78">
        <f t="shared" si="742"/>
        <v>0</v>
      </c>
      <c r="AH1491" s="78">
        <f t="shared" si="760"/>
        <v>0</v>
      </c>
      <c r="AI1491" s="78">
        <f t="shared" si="761"/>
        <v>0</v>
      </c>
      <c r="AJ1491" s="78">
        <f t="shared" si="762"/>
        <v>0</v>
      </c>
      <c r="AK1491" s="78">
        <f t="shared" si="763"/>
        <v>0</v>
      </c>
      <c r="AL1491" s="78">
        <f t="shared" si="764"/>
        <v>0</v>
      </c>
      <c r="AM1491" s="78">
        <f t="shared" si="765"/>
        <v>0</v>
      </c>
      <c r="AN1491" s="78">
        <f t="shared" si="766"/>
        <v>0</v>
      </c>
      <c r="AO1491" s="78">
        <f t="shared" si="767"/>
        <v>0</v>
      </c>
      <c r="AP1491" s="78">
        <f t="shared" si="768"/>
        <v>0</v>
      </c>
      <c r="AQ1491" s="78">
        <f t="shared" si="769"/>
        <v>0</v>
      </c>
      <c r="AR1491" s="78">
        <f t="shared" si="770"/>
        <v>0</v>
      </c>
      <c r="AS1491" s="78">
        <f t="shared" si="771"/>
        <v>0</v>
      </c>
      <c r="AT1491" s="78">
        <f t="shared" si="772"/>
        <v>0</v>
      </c>
      <c r="AU1491" s="78">
        <f t="shared" si="773"/>
        <v>1</v>
      </c>
      <c r="AV1491" s="78">
        <f>IF(AND(M1491&gt;=35,M1491&lt;=39),1,0)</f>
        <v>0</v>
      </c>
      <c r="AW1491" s="78">
        <f>IF(AND(M1491&gt;=40,M1491&lt;=44),1,0)</f>
        <v>0</v>
      </c>
      <c r="AX1491" s="78">
        <f>IF(AND(M1491&gt;=45,M1491&lt;=49),1,0)</f>
        <v>0</v>
      </c>
      <c r="AY1491" s="78">
        <f>IF(AND(M1491&gt;=50,M1491&lt;=54),1,0)</f>
        <v>0</v>
      </c>
      <c r="AZ1491" s="78">
        <f>IF(AND(M1491&gt;=55,M1491&lt;=59),1,0)</f>
        <v>0</v>
      </c>
      <c r="BA1491" s="78">
        <f>IF(AND(M1491&gt;=60,M1491&lt;=64),1,0)</f>
        <v>0</v>
      </c>
      <c r="BB1491" s="78">
        <f>IF(AND(M1491&gt;=65,M1491&lt;=69),1,0)</f>
        <v>0</v>
      </c>
      <c r="BC1491" s="78">
        <f>IF(AND(M1491&gt;=70,M1491&lt;=74),1,0)</f>
        <v>0</v>
      </c>
      <c r="BD1491" s="78">
        <f>IF(AND(M1491&gt;=75,M1491&lt;=79),1,0)</f>
        <v>0</v>
      </c>
      <c r="BE1491" s="78">
        <f>IF(AND(M1491&gt;=80,M1491&lt;=84),1,0)</f>
        <v>0</v>
      </c>
      <c r="BF1491" s="78">
        <f>IF(AND(M1491&gt;=85,M1491&lt;=89),1,0)</f>
        <v>0</v>
      </c>
      <c r="BG1491" s="78">
        <f>IF(AND(M1491&gt;=90,M1491&lt;=94),1,0)</f>
        <v>0</v>
      </c>
      <c r="BH1491" s="78">
        <f>IF(AND(M1491&gt;=95,M1491&lt;=99),1,0)</f>
        <v>1</v>
      </c>
      <c r="BI1491" s="78">
        <f>IF(AND(M1491&gt;=100,M1491&lt;=105),1,0)</f>
        <v>0</v>
      </c>
      <c r="BJ1491" s="78">
        <f>IF(I1491&lt;$BK$2,1,0)</f>
        <v>1</v>
      </c>
      <c r="BK1491" s="78">
        <f>IF(I1491&gt;$BK$2,1,0)</f>
        <v>0</v>
      </c>
      <c r="BL1491" s="79">
        <f>IF(J1491=$BL$2,1,0)</f>
        <v>0</v>
      </c>
      <c r="BM1491" s="79">
        <f>IF(J1491=$BM513,1,0)</f>
        <v>0</v>
      </c>
      <c r="BN1491" s="79">
        <f>IF(J1491=$BN513,1,0)</f>
        <v>0</v>
      </c>
      <c r="BO1491" s="79">
        <f>IF(J1491=$BO513,1,0)</f>
        <v>0</v>
      </c>
      <c r="BP1491" s="79">
        <f>IF(J1491=$BP513,1,0)</f>
        <v>0</v>
      </c>
      <c r="BQ1491" s="79">
        <f>IF(J1491=$BQ$2,1,0)</f>
        <v>0</v>
      </c>
      <c r="BR1491" s="79">
        <f>IF(J1491=$BR$2,1,0)</f>
        <v>1</v>
      </c>
      <c r="BS1491" s="78">
        <f>IF(F1491=$BS$2,1,0)</f>
        <v>0</v>
      </c>
      <c r="BT1491" s="78">
        <f>IF(F1491=$BT$2,1,0)</f>
        <v>0</v>
      </c>
      <c r="BU1491" s="78">
        <f>IF(F1491=$BU$2,1,0)</f>
        <v>0</v>
      </c>
      <c r="BV1491" s="78">
        <f>IF(F1491=$BV$2,1,0)</f>
        <v>0</v>
      </c>
      <c r="BW1491" s="78">
        <f>IF(F1491=$BW$2,1,0)</f>
        <v>1</v>
      </c>
      <c r="BX1491" s="78">
        <f>IF(F1491=$BX$2,1,0)</f>
        <v>0</v>
      </c>
      <c r="BY1491" s="78">
        <f>IF(F1491=$BY$2,1,0)</f>
        <v>0</v>
      </c>
      <c r="BZ1491" s="78">
        <f>IF(F1491=$BZ$2,1,0)</f>
        <v>0</v>
      </c>
      <c r="CA1491" t="s">
        <v>2545</v>
      </c>
      <c r="CB1491" s="1">
        <v>0</v>
      </c>
      <c r="CC1491" s="1">
        <v>0</v>
      </c>
      <c r="CD1491" s="63"/>
    </row>
    <row r="1492" spans="2:82" x14ac:dyDescent="0.3">
      <c r="B1492" s="1">
        <v>52</v>
      </c>
      <c r="C1492" t="s">
        <v>157</v>
      </c>
      <c r="D1492" t="s">
        <v>79</v>
      </c>
      <c r="E1492" s="1" t="s">
        <v>2485</v>
      </c>
      <c r="F1492" t="s">
        <v>52</v>
      </c>
      <c r="G1492" s="62" t="s">
        <v>2513</v>
      </c>
      <c r="H1492" s="1">
        <v>2019</v>
      </c>
      <c r="I1492" s="64">
        <v>0.79513888888888884</v>
      </c>
      <c r="J1492" s="1" t="s">
        <v>9</v>
      </c>
      <c r="K1492" s="39">
        <v>9716</v>
      </c>
      <c r="L1492" t="s">
        <v>1718</v>
      </c>
      <c r="M1492" s="76">
        <v>86</v>
      </c>
      <c r="N1492" t="str">
        <f t="shared" si="743"/>
        <v>ptcldy</v>
      </c>
      <c r="O1492" s="78">
        <f t="shared" si="744"/>
        <v>0</v>
      </c>
      <c r="P1492" s="78">
        <v>0</v>
      </c>
      <c r="Q1492" s="79">
        <v>0</v>
      </c>
      <c r="R1492" s="78">
        <f t="shared" si="745"/>
        <v>0</v>
      </c>
      <c r="S1492" s="78">
        <f t="shared" si="746"/>
        <v>0</v>
      </c>
      <c r="T1492" s="78">
        <f t="shared" si="747"/>
        <v>0</v>
      </c>
      <c r="U1492" s="78">
        <f t="shared" si="748"/>
        <v>0</v>
      </c>
      <c r="V1492" s="78">
        <f t="shared" si="749"/>
        <v>0</v>
      </c>
      <c r="W1492" s="78">
        <f t="shared" si="750"/>
        <v>0</v>
      </c>
      <c r="X1492" s="78">
        <f t="shared" si="751"/>
        <v>0</v>
      </c>
      <c r="Y1492" s="78">
        <f t="shared" si="752"/>
        <v>0</v>
      </c>
      <c r="Z1492" s="78">
        <f t="shared" si="753"/>
        <v>0</v>
      </c>
      <c r="AA1492" s="78">
        <f t="shared" si="754"/>
        <v>0</v>
      </c>
      <c r="AB1492" s="78">
        <f t="shared" si="755"/>
        <v>0</v>
      </c>
      <c r="AC1492" s="78">
        <f t="shared" si="756"/>
        <v>0</v>
      </c>
      <c r="AD1492" s="78">
        <f t="shared" si="757"/>
        <v>0</v>
      </c>
      <c r="AE1492" s="78">
        <f t="shared" si="758"/>
        <v>0</v>
      </c>
      <c r="AF1492" s="78">
        <f t="shared" si="759"/>
        <v>0</v>
      </c>
      <c r="AG1492" s="78">
        <f t="shared" si="742"/>
        <v>0</v>
      </c>
      <c r="AH1492" s="78">
        <f t="shared" si="760"/>
        <v>0</v>
      </c>
      <c r="AI1492" s="78">
        <f t="shared" si="761"/>
        <v>0</v>
      </c>
      <c r="AJ1492" s="78">
        <f t="shared" si="762"/>
        <v>0</v>
      </c>
      <c r="AK1492" s="78">
        <f t="shared" si="763"/>
        <v>0</v>
      </c>
      <c r="AL1492" s="78">
        <f t="shared" si="764"/>
        <v>0</v>
      </c>
      <c r="AM1492" s="78">
        <f t="shared" si="765"/>
        <v>0</v>
      </c>
      <c r="AN1492" s="78">
        <f t="shared" si="766"/>
        <v>0</v>
      </c>
      <c r="AO1492" s="78">
        <f t="shared" si="767"/>
        <v>0</v>
      </c>
      <c r="AP1492" s="78">
        <f t="shared" si="768"/>
        <v>0</v>
      </c>
      <c r="AQ1492" s="78">
        <f t="shared" si="769"/>
        <v>0</v>
      </c>
      <c r="AR1492" s="78">
        <f t="shared" si="770"/>
        <v>0</v>
      </c>
      <c r="AS1492" s="78">
        <f t="shared" si="771"/>
        <v>1</v>
      </c>
      <c r="AT1492" s="78">
        <f t="shared" si="772"/>
        <v>0</v>
      </c>
      <c r="AU1492" s="78">
        <f t="shared" si="773"/>
        <v>1</v>
      </c>
      <c r="AV1492" s="78">
        <f>IF(AND(M1492&gt;=35,M1492&lt;=39),1,0)</f>
        <v>0</v>
      </c>
      <c r="AW1492" s="78">
        <f>IF(AND(M1492&gt;=40,M1492&lt;=44),1,0)</f>
        <v>0</v>
      </c>
      <c r="AX1492" s="78">
        <f>IF(AND(M1492&gt;=45,M1492&lt;=49),1,0)</f>
        <v>0</v>
      </c>
      <c r="AY1492" s="78">
        <f>IF(AND(M1492&gt;=50,M1492&lt;=54),1,0)</f>
        <v>0</v>
      </c>
      <c r="AZ1492" s="78">
        <f>IF(AND(M1492&gt;=55,M1492&lt;=59),1,0)</f>
        <v>0</v>
      </c>
      <c r="BA1492" s="78">
        <f>IF(AND(M1492&gt;=60,M1492&lt;=64),1,0)</f>
        <v>0</v>
      </c>
      <c r="BB1492" s="78">
        <f>IF(AND(M1492&gt;=65,M1492&lt;=69),1,0)</f>
        <v>0</v>
      </c>
      <c r="BC1492" s="78">
        <f>IF(AND(M1492&gt;=70,M1492&lt;=74),1,0)</f>
        <v>0</v>
      </c>
      <c r="BD1492" s="78">
        <f>IF(AND(M1492&gt;=75,M1492&lt;=79),1,0)</f>
        <v>0</v>
      </c>
      <c r="BE1492" s="78">
        <f>IF(AND(M1492&gt;=80,M1492&lt;=84),1,0)</f>
        <v>0</v>
      </c>
      <c r="BF1492" s="78">
        <f>IF(AND(M1492&gt;=85,M1492&lt;=89),1,0)</f>
        <v>1</v>
      </c>
      <c r="BG1492" s="78">
        <f>IF(AND(M1492&gt;=90,M1492&lt;=94),1,0)</f>
        <v>0</v>
      </c>
      <c r="BH1492" s="78">
        <f>IF(AND(M1492&gt;=95,M1492&lt;=99),1,0)</f>
        <v>0</v>
      </c>
      <c r="BI1492" s="78">
        <f>IF(AND(M1492&gt;=100,M1492&lt;=105),1,0)</f>
        <v>0</v>
      </c>
      <c r="BJ1492" s="78">
        <f>IF(I1492&lt;$BK$2,1,0)</f>
        <v>0</v>
      </c>
      <c r="BK1492" s="78">
        <f>IF(I1492&gt;$BK$2,1,0)</f>
        <v>1</v>
      </c>
      <c r="BL1492" s="79">
        <f>IF(J1492=$BL$2,1,0)</f>
        <v>0</v>
      </c>
      <c r="BM1492" s="79">
        <f>IF(J1492=$BM514,1,0)</f>
        <v>0</v>
      </c>
      <c r="BN1492" s="79">
        <f>IF(J1492=$BN514,1,0)</f>
        <v>0</v>
      </c>
      <c r="BO1492" s="79">
        <f>IF(J1492=$BO514,1,0)</f>
        <v>0</v>
      </c>
      <c r="BP1492" s="79">
        <f>IF(J1492=$BP514,1,0)</f>
        <v>0</v>
      </c>
      <c r="BQ1492" s="79">
        <f>IF(J1492=$BQ$2,1,0)</f>
        <v>0</v>
      </c>
      <c r="BR1492" s="79">
        <f>IF(J1492=$BR$2,1,0)</f>
        <v>0</v>
      </c>
      <c r="BS1492" s="78">
        <f>IF(F1492=$BS$2,1,0)</f>
        <v>0</v>
      </c>
      <c r="BT1492" s="78">
        <f>IF(F1492=$BT$2,1,0)</f>
        <v>0</v>
      </c>
      <c r="BU1492" s="78">
        <f>IF(F1492=$BU$2,1,0)</f>
        <v>0</v>
      </c>
      <c r="BV1492" s="78">
        <f>IF(F1492=$BV$2,1,0)</f>
        <v>0</v>
      </c>
      <c r="BW1492" s="78">
        <f>IF(F1492=$BW$2,1,0)</f>
        <v>0</v>
      </c>
      <c r="BX1492" s="78">
        <f>IF(F1492=$BX$2,1,0)</f>
        <v>1</v>
      </c>
      <c r="BY1492" s="78">
        <f>IF(F1492=$BY$2,1,0)</f>
        <v>0</v>
      </c>
      <c r="BZ1492" s="78">
        <f>IF(F1492=$BZ$2,1,0)</f>
        <v>0</v>
      </c>
      <c r="CA1492" t="s">
        <v>2546</v>
      </c>
      <c r="CB1492" s="1">
        <v>0</v>
      </c>
      <c r="CC1492" s="1">
        <v>0</v>
      </c>
      <c r="CD1492" s="63"/>
    </row>
    <row r="1493" spans="2:82" x14ac:dyDescent="0.3">
      <c r="B1493" s="1">
        <v>53</v>
      </c>
      <c r="C1493" t="s">
        <v>157</v>
      </c>
      <c r="D1493" t="s">
        <v>79</v>
      </c>
      <c r="E1493" s="31" t="s">
        <v>2486</v>
      </c>
      <c r="F1493" t="s">
        <v>52</v>
      </c>
      <c r="G1493" s="62" t="s">
        <v>2514</v>
      </c>
      <c r="H1493" s="1">
        <v>2019</v>
      </c>
      <c r="I1493" s="64">
        <v>0.79513888888888884</v>
      </c>
      <c r="J1493" s="1" t="s">
        <v>5</v>
      </c>
      <c r="K1493" s="39">
        <v>16331</v>
      </c>
      <c r="L1493" t="s">
        <v>1716</v>
      </c>
      <c r="M1493" s="76">
        <v>84</v>
      </c>
      <c r="N1493" t="str">
        <f t="shared" si="743"/>
        <v>ptcldy</v>
      </c>
      <c r="O1493" s="78">
        <f t="shared" si="744"/>
        <v>0</v>
      </c>
      <c r="P1493" s="78">
        <v>0</v>
      </c>
      <c r="Q1493" s="79">
        <v>0</v>
      </c>
      <c r="R1493" s="78">
        <f t="shared" si="745"/>
        <v>0</v>
      </c>
      <c r="S1493" s="78">
        <f t="shared" si="746"/>
        <v>0</v>
      </c>
      <c r="T1493" s="78">
        <f t="shared" si="747"/>
        <v>0</v>
      </c>
      <c r="U1493" s="78">
        <f t="shared" si="748"/>
        <v>0</v>
      </c>
      <c r="V1493" s="78">
        <f t="shared" si="749"/>
        <v>0</v>
      </c>
      <c r="W1493" s="78">
        <f t="shared" si="750"/>
        <v>0</v>
      </c>
      <c r="X1493" s="78">
        <f t="shared" si="751"/>
        <v>0</v>
      </c>
      <c r="Y1493" s="78">
        <f t="shared" si="752"/>
        <v>0</v>
      </c>
      <c r="Z1493" s="78">
        <f t="shared" si="753"/>
        <v>0</v>
      </c>
      <c r="AA1493" s="78">
        <f t="shared" si="754"/>
        <v>0</v>
      </c>
      <c r="AB1493" s="78">
        <f t="shared" si="755"/>
        <v>0</v>
      </c>
      <c r="AC1493" s="78">
        <f t="shared" si="756"/>
        <v>0</v>
      </c>
      <c r="AD1493" s="78">
        <f t="shared" si="757"/>
        <v>0</v>
      </c>
      <c r="AE1493" s="78">
        <f t="shared" si="758"/>
        <v>0</v>
      </c>
      <c r="AF1493" s="78">
        <f t="shared" si="759"/>
        <v>0</v>
      </c>
      <c r="AG1493" s="78">
        <f t="shared" si="742"/>
        <v>0</v>
      </c>
      <c r="AH1493" s="78">
        <f t="shared" si="760"/>
        <v>0</v>
      </c>
      <c r="AI1493" s="78">
        <f t="shared" si="761"/>
        <v>0</v>
      </c>
      <c r="AJ1493" s="78">
        <f t="shared" si="762"/>
        <v>0</v>
      </c>
      <c r="AK1493" s="78">
        <f t="shared" si="763"/>
        <v>0</v>
      </c>
      <c r="AL1493" s="78">
        <f t="shared" si="764"/>
        <v>0</v>
      </c>
      <c r="AM1493" s="78">
        <f t="shared" si="765"/>
        <v>0</v>
      </c>
      <c r="AN1493" s="78">
        <f t="shared" si="766"/>
        <v>0</v>
      </c>
      <c r="AO1493" s="78">
        <f t="shared" si="767"/>
        <v>0</v>
      </c>
      <c r="AP1493" s="78">
        <f t="shared" si="768"/>
        <v>0</v>
      </c>
      <c r="AQ1493" s="78">
        <f t="shared" si="769"/>
        <v>0</v>
      </c>
      <c r="AR1493" s="78">
        <f t="shared" si="770"/>
        <v>0</v>
      </c>
      <c r="AS1493" s="78">
        <f t="shared" si="771"/>
        <v>1</v>
      </c>
      <c r="AT1493" s="78">
        <f t="shared" si="772"/>
        <v>0</v>
      </c>
      <c r="AU1493" s="78">
        <f t="shared" si="773"/>
        <v>1</v>
      </c>
      <c r="AV1493" s="78">
        <f>IF(AND(M1493&gt;=35,M1493&lt;=39),1,0)</f>
        <v>0</v>
      </c>
      <c r="AW1493" s="78">
        <f>IF(AND(M1493&gt;=40,M1493&lt;=44),1,0)</f>
        <v>0</v>
      </c>
      <c r="AX1493" s="78">
        <f>IF(AND(M1493&gt;=45,M1493&lt;=49),1,0)</f>
        <v>0</v>
      </c>
      <c r="AY1493" s="78">
        <f>IF(AND(M1493&gt;=50,M1493&lt;=54),1,0)</f>
        <v>0</v>
      </c>
      <c r="AZ1493" s="78">
        <f>IF(AND(M1493&gt;=55,M1493&lt;=59),1,0)</f>
        <v>0</v>
      </c>
      <c r="BA1493" s="78">
        <f>IF(AND(M1493&gt;=60,M1493&lt;=64),1,0)</f>
        <v>0</v>
      </c>
      <c r="BB1493" s="78">
        <f>IF(AND(M1493&gt;=65,M1493&lt;=69),1,0)</f>
        <v>0</v>
      </c>
      <c r="BC1493" s="78">
        <f>IF(AND(M1493&gt;=70,M1493&lt;=74),1,0)</f>
        <v>0</v>
      </c>
      <c r="BD1493" s="78">
        <f>IF(AND(M1493&gt;=75,M1493&lt;=79),1,0)</f>
        <v>0</v>
      </c>
      <c r="BE1493" s="78">
        <f>IF(AND(M1493&gt;=80,M1493&lt;=84),1,0)</f>
        <v>1</v>
      </c>
      <c r="BF1493" s="78">
        <f>IF(AND(M1493&gt;=85,M1493&lt;=89),1,0)</f>
        <v>0</v>
      </c>
      <c r="BG1493" s="78">
        <f>IF(AND(M1493&gt;=90,M1493&lt;=94),1,0)</f>
        <v>0</v>
      </c>
      <c r="BH1493" s="78">
        <f>IF(AND(M1493&gt;=95,M1493&lt;=99),1,0)</f>
        <v>0</v>
      </c>
      <c r="BI1493" s="78">
        <f>IF(AND(M1493&gt;=100,M1493&lt;=105),1,0)</f>
        <v>0</v>
      </c>
      <c r="BJ1493" s="78">
        <f>IF(I1493&lt;$BK$2,1,0)</f>
        <v>0</v>
      </c>
      <c r="BK1493" s="78">
        <f>IF(I1493&gt;$BK$2,1,0)</f>
        <v>1</v>
      </c>
      <c r="BL1493" s="79">
        <f>IF(J1493=$BL$2,1,0)</f>
        <v>0</v>
      </c>
      <c r="BM1493" s="79">
        <f>IF(J1493=$BM515,1,0)</f>
        <v>0</v>
      </c>
      <c r="BN1493" s="79">
        <f>IF(J1493=$BN515,1,0)</f>
        <v>0</v>
      </c>
      <c r="BO1493" s="79">
        <f>IF(J1493=$BO515,1,0)</f>
        <v>0</v>
      </c>
      <c r="BP1493" s="79">
        <f>IF(J1493=$BP515,1,0)</f>
        <v>0</v>
      </c>
      <c r="BQ1493" s="79">
        <f>IF(J1493=$BQ$2,1,0)</f>
        <v>0</v>
      </c>
      <c r="BR1493" s="79">
        <f>IF(J1493=$BR$2,1,0)</f>
        <v>0</v>
      </c>
      <c r="BS1493" s="78">
        <f>IF(F1493=$BS$2,1,0)</f>
        <v>0</v>
      </c>
      <c r="BT1493" s="78">
        <f>IF(F1493=$BT$2,1,0)</f>
        <v>0</v>
      </c>
      <c r="BU1493" s="78">
        <f>IF(F1493=$BU$2,1,0)</f>
        <v>0</v>
      </c>
      <c r="BV1493" s="78">
        <f>IF(F1493=$BV$2,1,0)</f>
        <v>0</v>
      </c>
      <c r="BW1493" s="78">
        <f>IF(F1493=$BW$2,1,0)</f>
        <v>0</v>
      </c>
      <c r="BX1493" s="78">
        <f>IF(F1493=$BX$2,1,0)</f>
        <v>1</v>
      </c>
      <c r="BY1493" s="78">
        <f>IF(F1493=$BY$2,1,0)</f>
        <v>0</v>
      </c>
      <c r="BZ1493" s="78">
        <f>IF(F1493=$BZ$2,1,0)</f>
        <v>0</v>
      </c>
      <c r="CA1493" t="s">
        <v>2547</v>
      </c>
      <c r="CB1493" s="1">
        <v>0</v>
      </c>
      <c r="CC1493" s="1">
        <v>0</v>
      </c>
      <c r="CD1493" s="63"/>
    </row>
    <row r="1494" spans="2:82" x14ac:dyDescent="0.3">
      <c r="B1494" s="1">
        <v>54</v>
      </c>
      <c r="C1494" t="s">
        <v>157</v>
      </c>
      <c r="D1494" t="s">
        <v>79</v>
      </c>
      <c r="E1494" s="1" t="s">
        <v>2487</v>
      </c>
      <c r="F1494" t="s">
        <v>52</v>
      </c>
      <c r="G1494" s="62" t="s">
        <v>2511</v>
      </c>
      <c r="H1494" s="1">
        <v>2019</v>
      </c>
      <c r="I1494" s="64">
        <v>0.79513888888888884</v>
      </c>
      <c r="J1494" s="1" t="s">
        <v>7</v>
      </c>
      <c r="K1494" s="39">
        <v>12951</v>
      </c>
      <c r="L1494" t="s">
        <v>1777</v>
      </c>
      <c r="M1494" s="76">
        <v>86</v>
      </c>
      <c r="N1494" t="str">
        <f t="shared" si="743"/>
        <v>clear</v>
      </c>
      <c r="O1494" s="78">
        <f t="shared" si="744"/>
        <v>0</v>
      </c>
      <c r="P1494" s="78">
        <v>0</v>
      </c>
      <c r="Q1494" s="79">
        <v>0</v>
      </c>
      <c r="R1494" s="78">
        <f t="shared" si="745"/>
        <v>0</v>
      </c>
      <c r="S1494" s="78">
        <f t="shared" si="746"/>
        <v>0</v>
      </c>
      <c r="T1494" s="78">
        <f t="shared" si="747"/>
        <v>0</v>
      </c>
      <c r="U1494" s="78">
        <f t="shared" si="748"/>
        <v>0</v>
      </c>
      <c r="V1494" s="78">
        <f t="shared" si="749"/>
        <v>0</v>
      </c>
      <c r="W1494" s="78">
        <f t="shared" si="750"/>
        <v>0</v>
      </c>
      <c r="X1494" s="78">
        <f t="shared" si="751"/>
        <v>0</v>
      </c>
      <c r="Y1494" s="78">
        <f t="shared" si="752"/>
        <v>0</v>
      </c>
      <c r="Z1494" s="78">
        <f t="shared" si="753"/>
        <v>0</v>
      </c>
      <c r="AA1494" s="78">
        <f t="shared" si="754"/>
        <v>0</v>
      </c>
      <c r="AB1494" s="78">
        <f t="shared" si="755"/>
        <v>0</v>
      </c>
      <c r="AC1494" s="78">
        <f t="shared" si="756"/>
        <v>0</v>
      </c>
      <c r="AD1494" s="78">
        <f t="shared" si="757"/>
        <v>0</v>
      </c>
      <c r="AE1494" s="78">
        <f t="shared" si="758"/>
        <v>0</v>
      </c>
      <c r="AF1494" s="78">
        <f t="shared" si="759"/>
        <v>0</v>
      </c>
      <c r="AG1494" s="78">
        <f t="shared" si="742"/>
        <v>0</v>
      </c>
      <c r="AH1494" s="78">
        <f t="shared" si="760"/>
        <v>0</v>
      </c>
      <c r="AI1494" s="78">
        <f t="shared" si="761"/>
        <v>0</v>
      </c>
      <c r="AJ1494" s="78">
        <f t="shared" si="762"/>
        <v>0</v>
      </c>
      <c r="AK1494" s="78">
        <f t="shared" si="763"/>
        <v>0</v>
      </c>
      <c r="AL1494" s="78">
        <f t="shared" si="764"/>
        <v>0</v>
      </c>
      <c r="AM1494" s="78">
        <f t="shared" si="765"/>
        <v>0</v>
      </c>
      <c r="AN1494" s="78">
        <f t="shared" si="766"/>
        <v>0</v>
      </c>
      <c r="AO1494" s="78">
        <f t="shared" si="767"/>
        <v>0</v>
      </c>
      <c r="AP1494" s="78">
        <f t="shared" si="768"/>
        <v>0</v>
      </c>
      <c r="AQ1494" s="78">
        <f t="shared" si="769"/>
        <v>0</v>
      </c>
      <c r="AR1494" s="78">
        <f t="shared" si="770"/>
        <v>0</v>
      </c>
      <c r="AS1494" s="78">
        <f t="shared" si="771"/>
        <v>1</v>
      </c>
      <c r="AT1494" s="78">
        <f t="shared" si="772"/>
        <v>0</v>
      </c>
      <c r="AU1494" s="78">
        <f t="shared" si="773"/>
        <v>1</v>
      </c>
      <c r="AV1494" s="78">
        <f>IF(AND(M1494&gt;=35,M1494&lt;=39),1,0)</f>
        <v>0</v>
      </c>
      <c r="AW1494" s="78">
        <f>IF(AND(M1494&gt;=40,M1494&lt;=44),1,0)</f>
        <v>0</v>
      </c>
      <c r="AX1494" s="78">
        <f>IF(AND(M1494&gt;=45,M1494&lt;=49),1,0)</f>
        <v>0</v>
      </c>
      <c r="AY1494" s="78">
        <f>IF(AND(M1494&gt;=50,M1494&lt;=54),1,0)</f>
        <v>0</v>
      </c>
      <c r="AZ1494" s="78">
        <f>IF(AND(M1494&gt;=55,M1494&lt;=59),1,0)</f>
        <v>0</v>
      </c>
      <c r="BA1494" s="78">
        <f>IF(AND(M1494&gt;=60,M1494&lt;=64),1,0)</f>
        <v>0</v>
      </c>
      <c r="BB1494" s="78">
        <f>IF(AND(M1494&gt;=65,M1494&lt;=69),1,0)</f>
        <v>0</v>
      </c>
      <c r="BC1494" s="78">
        <f>IF(AND(M1494&gt;=70,M1494&lt;=74),1,0)</f>
        <v>0</v>
      </c>
      <c r="BD1494" s="78">
        <f>IF(AND(M1494&gt;=75,M1494&lt;=79),1,0)</f>
        <v>0</v>
      </c>
      <c r="BE1494" s="78">
        <f>IF(AND(M1494&gt;=80,M1494&lt;=84),1,0)</f>
        <v>0</v>
      </c>
      <c r="BF1494" s="78">
        <f>IF(AND(M1494&gt;=85,M1494&lt;=89),1,0)</f>
        <v>1</v>
      </c>
      <c r="BG1494" s="78">
        <f>IF(AND(M1494&gt;=90,M1494&lt;=94),1,0)</f>
        <v>0</v>
      </c>
      <c r="BH1494" s="78">
        <f>IF(AND(M1494&gt;=95,M1494&lt;=99),1,0)</f>
        <v>0</v>
      </c>
      <c r="BI1494" s="78">
        <f>IF(AND(M1494&gt;=100,M1494&lt;=105),1,0)</f>
        <v>0</v>
      </c>
      <c r="BJ1494" s="78">
        <f>IF(I1494&lt;$BK$2,1,0)</f>
        <v>0</v>
      </c>
      <c r="BK1494" s="78">
        <f>IF(I1494&gt;$BK$2,1,0)</f>
        <v>1</v>
      </c>
      <c r="BL1494" s="79">
        <f>IF(J1494=$BL$2,1,0)</f>
        <v>0</v>
      </c>
      <c r="BM1494" s="79">
        <f>IF(J1494=$BM516,1,0)</f>
        <v>0</v>
      </c>
      <c r="BN1494" s="79">
        <f>IF(J1494=$BN516,1,0)</f>
        <v>0</v>
      </c>
      <c r="BO1494" s="79">
        <f>IF(J1494=$BO516,1,0)</f>
        <v>0</v>
      </c>
      <c r="BP1494" s="79">
        <f>IF(J1494=$BP516,1,0)</f>
        <v>0</v>
      </c>
      <c r="BQ1494" s="79">
        <f>IF(J1494=$BQ$2,1,0)</f>
        <v>1</v>
      </c>
      <c r="BR1494" s="79">
        <f>IF(J1494=$BR$2,1,0)</f>
        <v>0</v>
      </c>
      <c r="BS1494" s="78">
        <f>IF(F1494=$BS$2,1,0)</f>
        <v>0</v>
      </c>
      <c r="BT1494" s="78">
        <f>IF(F1494=$BT$2,1,0)</f>
        <v>0</v>
      </c>
      <c r="BU1494" s="78">
        <f>IF(F1494=$BU$2,1,0)</f>
        <v>0</v>
      </c>
      <c r="BV1494" s="78">
        <f>IF(F1494=$BV$2,1,0)</f>
        <v>0</v>
      </c>
      <c r="BW1494" s="78">
        <f>IF(F1494=$BW$2,1,0)</f>
        <v>0</v>
      </c>
      <c r="BX1494" s="78">
        <f>IF(F1494=$BX$2,1,0)</f>
        <v>1</v>
      </c>
      <c r="BY1494" s="78">
        <f>IF(F1494=$BY$2,1,0)</f>
        <v>0</v>
      </c>
      <c r="BZ1494" s="78">
        <f>IF(F1494=$BZ$2,1,0)</f>
        <v>0</v>
      </c>
      <c r="CA1494" t="s">
        <v>2548</v>
      </c>
      <c r="CB1494" s="1">
        <v>0</v>
      </c>
      <c r="CC1494" s="1">
        <v>0</v>
      </c>
      <c r="CD1494" s="63"/>
    </row>
    <row r="1495" spans="2:82" x14ac:dyDescent="0.3">
      <c r="B1495" s="1">
        <v>55</v>
      </c>
      <c r="C1495" t="s">
        <v>157</v>
      </c>
      <c r="D1495" t="s">
        <v>79</v>
      </c>
      <c r="E1495" s="1" t="s">
        <v>2488</v>
      </c>
      <c r="F1495" t="s">
        <v>52</v>
      </c>
      <c r="G1495" s="62" t="s">
        <v>2506</v>
      </c>
      <c r="H1495" s="1">
        <v>2019</v>
      </c>
      <c r="I1495" s="64">
        <v>0.54513888888888895</v>
      </c>
      <c r="J1495" s="1" t="s">
        <v>8</v>
      </c>
      <c r="K1495" s="39">
        <v>18837</v>
      </c>
      <c r="L1495" t="s">
        <v>1719</v>
      </c>
      <c r="M1495" s="76">
        <v>87</v>
      </c>
      <c r="N1495" t="str">
        <f t="shared" si="743"/>
        <v>ptcldy</v>
      </c>
      <c r="O1495" s="78">
        <f t="shared" si="744"/>
        <v>0</v>
      </c>
      <c r="P1495" s="78">
        <v>0</v>
      </c>
      <c r="Q1495" s="79">
        <v>0</v>
      </c>
      <c r="R1495" s="78">
        <f t="shared" si="745"/>
        <v>0</v>
      </c>
      <c r="S1495" s="78">
        <f t="shared" si="746"/>
        <v>0</v>
      </c>
      <c r="T1495" s="78">
        <f t="shared" si="747"/>
        <v>0</v>
      </c>
      <c r="U1495" s="78">
        <f t="shared" si="748"/>
        <v>0</v>
      </c>
      <c r="V1495" s="78">
        <f t="shared" si="749"/>
        <v>0</v>
      </c>
      <c r="W1495" s="78">
        <f t="shared" si="750"/>
        <v>0</v>
      </c>
      <c r="X1495" s="78">
        <f t="shared" si="751"/>
        <v>0</v>
      </c>
      <c r="Y1495" s="78">
        <f t="shared" si="752"/>
        <v>0</v>
      </c>
      <c r="Z1495" s="78">
        <f t="shared" si="753"/>
        <v>0</v>
      </c>
      <c r="AA1495" s="78">
        <f t="shared" si="754"/>
        <v>0</v>
      </c>
      <c r="AB1495" s="78">
        <f t="shared" si="755"/>
        <v>0</v>
      </c>
      <c r="AC1495" s="78">
        <f t="shared" si="756"/>
        <v>0</v>
      </c>
      <c r="AD1495" s="78">
        <f t="shared" si="757"/>
        <v>0</v>
      </c>
      <c r="AE1495" s="78">
        <f t="shared" si="758"/>
        <v>0</v>
      </c>
      <c r="AF1495" s="78">
        <f t="shared" si="759"/>
        <v>0</v>
      </c>
      <c r="AG1495" s="78">
        <f t="shared" si="742"/>
        <v>0</v>
      </c>
      <c r="AH1495" s="78">
        <f t="shared" si="760"/>
        <v>0</v>
      </c>
      <c r="AI1495" s="78">
        <f t="shared" si="761"/>
        <v>0</v>
      </c>
      <c r="AJ1495" s="78">
        <f t="shared" si="762"/>
        <v>0</v>
      </c>
      <c r="AK1495" s="78">
        <f t="shared" si="763"/>
        <v>0</v>
      </c>
      <c r="AL1495" s="78">
        <f t="shared" si="764"/>
        <v>0</v>
      </c>
      <c r="AM1495" s="78">
        <f t="shared" si="765"/>
        <v>0</v>
      </c>
      <c r="AN1495" s="78">
        <f t="shared" si="766"/>
        <v>0</v>
      </c>
      <c r="AO1495" s="78">
        <f t="shared" si="767"/>
        <v>0</v>
      </c>
      <c r="AP1495" s="78">
        <f t="shared" si="768"/>
        <v>0</v>
      </c>
      <c r="AQ1495" s="78">
        <f t="shared" si="769"/>
        <v>0</v>
      </c>
      <c r="AR1495" s="78">
        <f t="shared" si="770"/>
        <v>0</v>
      </c>
      <c r="AS1495" s="78">
        <f t="shared" si="771"/>
        <v>1</v>
      </c>
      <c r="AT1495" s="78">
        <f t="shared" si="772"/>
        <v>0</v>
      </c>
      <c r="AU1495" s="78">
        <f t="shared" si="773"/>
        <v>1</v>
      </c>
      <c r="AV1495" s="78">
        <f>IF(AND(M1495&gt;=35,M1495&lt;=39),1,0)</f>
        <v>0</v>
      </c>
      <c r="AW1495" s="78">
        <f>IF(AND(M1495&gt;=40,M1495&lt;=44),1,0)</f>
        <v>0</v>
      </c>
      <c r="AX1495" s="78">
        <f>IF(AND(M1495&gt;=45,M1495&lt;=49),1,0)</f>
        <v>0</v>
      </c>
      <c r="AY1495" s="78">
        <f>IF(AND(M1495&gt;=50,M1495&lt;=54),1,0)</f>
        <v>0</v>
      </c>
      <c r="AZ1495" s="78">
        <f>IF(AND(M1495&gt;=55,M1495&lt;=59),1,0)</f>
        <v>0</v>
      </c>
      <c r="BA1495" s="78">
        <f>IF(AND(M1495&gt;=60,M1495&lt;=64),1,0)</f>
        <v>0</v>
      </c>
      <c r="BB1495" s="78">
        <f>IF(AND(M1495&gt;=65,M1495&lt;=69),1,0)</f>
        <v>0</v>
      </c>
      <c r="BC1495" s="78">
        <f>IF(AND(M1495&gt;=70,M1495&lt;=74),1,0)</f>
        <v>0</v>
      </c>
      <c r="BD1495" s="78">
        <f>IF(AND(M1495&gt;=75,M1495&lt;=79),1,0)</f>
        <v>0</v>
      </c>
      <c r="BE1495" s="78">
        <f>IF(AND(M1495&gt;=80,M1495&lt;=84),1,0)</f>
        <v>0</v>
      </c>
      <c r="BF1495" s="78">
        <f>IF(AND(M1495&gt;=85,M1495&lt;=89),1,0)</f>
        <v>1</v>
      </c>
      <c r="BG1495" s="78">
        <f>IF(AND(M1495&gt;=90,M1495&lt;=94),1,0)</f>
        <v>0</v>
      </c>
      <c r="BH1495" s="78">
        <f>IF(AND(M1495&gt;=95,M1495&lt;=99),1,0)</f>
        <v>0</v>
      </c>
      <c r="BI1495" s="78">
        <f>IF(AND(M1495&gt;=100,M1495&lt;=105),1,0)</f>
        <v>0</v>
      </c>
      <c r="BJ1495" s="78">
        <f>IF(I1495&lt;$BK$2,1,0)</f>
        <v>1</v>
      </c>
      <c r="BK1495" s="78">
        <f>IF(I1495&gt;$BK$2,1,0)</f>
        <v>0</v>
      </c>
      <c r="BL1495" s="79">
        <f>IF(J1495=$BL$2,1,0)</f>
        <v>0</v>
      </c>
      <c r="BM1495" s="79">
        <f>IF(J1495=$BM517,1,0)</f>
        <v>0</v>
      </c>
      <c r="BN1495" s="79">
        <f>IF(J1495=$BN517,1,0)</f>
        <v>0</v>
      </c>
      <c r="BO1495" s="79">
        <f>IF(J1495=$BO517,1,0)</f>
        <v>0</v>
      </c>
      <c r="BP1495" s="79">
        <f>IF(J1495=$BP517,1,0)</f>
        <v>0</v>
      </c>
      <c r="BQ1495" s="79">
        <f>IF(J1495=$BQ$2,1,0)</f>
        <v>0</v>
      </c>
      <c r="BR1495" s="79">
        <f>IF(J1495=$BR$2,1,0)</f>
        <v>1</v>
      </c>
      <c r="BS1495" s="78">
        <f>IF(F1495=$BS$2,1,0)</f>
        <v>0</v>
      </c>
      <c r="BT1495" s="78">
        <f>IF(F1495=$BT$2,1,0)</f>
        <v>0</v>
      </c>
      <c r="BU1495" s="78">
        <f>IF(F1495=$BU$2,1,0)</f>
        <v>0</v>
      </c>
      <c r="BV1495" s="78">
        <f>IF(F1495=$BV$2,1,0)</f>
        <v>0</v>
      </c>
      <c r="BW1495" s="78">
        <f>IF(F1495=$BW$2,1,0)</f>
        <v>0</v>
      </c>
      <c r="BX1495" s="78">
        <f>IF(F1495=$BX$2,1,0)</f>
        <v>1</v>
      </c>
      <c r="BY1495" s="78">
        <f>IF(F1495=$BY$2,1,0)</f>
        <v>0</v>
      </c>
      <c r="BZ1495" s="78">
        <f>IF(F1495=$BZ$2,1,0)</f>
        <v>0</v>
      </c>
      <c r="CA1495" t="s">
        <v>2549</v>
      </c>
      <c r="CB1495" s="1">
        <v>0</v>
      </c>
      <c r="CC1495" s="1">
        <v>0</v>
      </c>
      <c r="CD1495" s="63"/>
    </row>
    <row r="1496" spans="2:82" x14ac:dyDescent="0.3">
      <c r="B1496" s="1">
        <v>56</v>
      </c>
      <c r="C1496" t="s">
        <v>162</v>
      </c>
      <c r="D1496" t="s">
        <v>75</v>
      </c>
      <c r="E1496" s="1" t="s">
        <v>2489</v>
      </c>
      <c r="F1496" t="s">
        <v>52</v>
      </c>
      <c r="G1496" s="62" t="s">
        <v>2512</v>
      </c>
      <c r="H1496" s="1">
        <v>2019</v>
      </c>
      <c r="I1496" s="64">
        <v>0.79513888888888884</v>
      </c>
      <c r="J1496" s="1" t="s">
        <v>6</v>
      </c>
      <c r="K1496" s="39">
        <v>20151</v>
      </c>
      <c r="L1496" t="s">
        <v>1733</v>
      </c>
      <c r="M1496" s="76">
        <v>84</v>
      </c>
      <c r="N1496" t="str">
        <f t="shared" si="743"/>
        <v>cloudy</v>
      </c>
      <c r="O1496" s="78">
        <f t="shared" si="744"/>
        <v>0</v>
      </c>
      <c r="P1496" s="78">
        <v>0</v>
      </c>
      <c r="Q1496" s="79">
        <v>0</v>
      </c>
      <c r="R1496" s="78">
        <f t="shared" si="745"/>
        <v>0</v>
      </c>
      <c r="S1496" s="78">
        <f t="shared" si="746"/>
        <v>0</v>
      </c>
      <c r="T1496" s="78">
        <f t="shared" si="747"/>
        <v>0</v>
      </c>
      <c r="U1496" s="78">
        <f t="shared" si="748"/>
        <v>0</v>
      </c>
      <c r="V1496" s="78">
        <f t="shared" si="749"/>
        <v>0</v>
      </c>
      <c r="W1496" s="78">
        <f t="shared" si="750"/>
        <v>0</v>
      </c>
      <c r="X1496" s="78">
        <f t="shared" si="751"/>
        <v>0</v>
      </c>
      <c r="Y1496" s="78">
        <f t="shared" si="752"/>
        <v>0</v>
      </c>
      <c r="Z1496" s="78">
        <f t="shared" si="753"/>
        <v>0</v>
      </c>
      <c r="AA1496" s="78">
        <f t="shared" si="754"/>
        <v>0</v>
      </c>
      <c r="AB1496" s="78">
        <f t="shared" si="755"/>
        <v>0</v>
      </c>
      <c r="AC1496" s="78">
        <f t="shared" si="756"/>
        <v>0</v>
      </c>
      <c r="AD1496" s="78">
        <f t="shared" si="757"/>
        <v>0</v>
      </c>
      <c r="AE1496" s="78">
        <f t="shared" si="758"/>
        <v>0</v>
      </c>
      <c r="AF1496" s="78">
        <f t="shared" si="759"/>
        <v>0</v>
      </c>
      <c r="AG1496" s="78">
        <f t="shared" si="742"/>
        <v>0</v>
      </c>
      <c r="AH1496" s="78">
        <f t="shared" si="760"/>
        <v>0</v>
      </c>
      <c r="AI1496" s="78">
        <f t="shared" si="761"/>
        <v>1</v>
      </c>
      <c r="AJ1496" s="78">
        <f t="shared" si="762"/>
        <v>0</v>
      </c>
      <c r="AK1496" s="78">
        <f t="shared" si="763"/>
        <v>0</v>
      </c>
      <c r="AL1496" s="78">
        <f t="shared" si="764"/>
        <v>0</v>
      </c>
      <c r="AM1496" s="78">
        <f t="shared" si="765"/>
        <v>0</v>
      </c>
      <c r="AN1496" s="78">
        <f t="shared" si="766"/>
        <v>0</v>
      </c>
      <c r="AO1496" s="78">
        <f t="shared" si="767"/>
        <v>0</v>
      </c>
      <c r="AP1496" s="78">
        <f t="shared" si="768"/>
        <v>0</v>
      </c>
      <c r="AQ1496" s="78">
        <f t="shared" si="769"/>
        <v>0</v>
      </c>
      <c r="AR1496" s="78">
        <f t="shared" si="770"/>
        <v>0</v>
      </c>
      <c r="AS1496" s="78">
        <f t="shared" si="771"/>
        <v>0</v>
      </c>
      <c r="AT1496" s="78">
        <f t="shared" si="772"/>
        <v>0</v>
      </c>
      <c r="AU1496" s="78">
        <f t="shared" si="773"/>
        <v>1</v>
      </c>
      <c r="AV1496" s="78">
        <f>IF(AND(M1496&gt;=35,M1496&lt;=39),1,0)</f>
        <v>0</v>
      </c>
      <c r="AW1496" s="78">
        <f>IF(AND(M1496&gt;=40,M1496&lt;=44),1,0)</f>
        <v>0</v>
      </c>
      <c r="AX1496" s="78">
        <f>IF(AND(M1496&gt;=45,M1496&lt;=49),1,0)</f>
        <v>0</v>
      </c>
      <c r="AY1496" s="78">
        <f>IF(AND(M1496&gt;=50,M1496&lt;=54),1,0)</f>
        <v>0</v>
      </c>
      <c r="AZ1496" s="78">
        <f>IF(AND(M1496&gt;=55,M1496&lt;=59),1,0)</f>
        <v>0</v>
      </c>
      <c r="BA1496" s="78">
        <f>IF(AND(M1496&gt;=60,M1496&lt;=64),1,0)</f>
        <v>0</v>
      </c>
      <c r="BB1496" s="78">
        <f>IF(AND(M1496&gt;=65,M1496&lt;=69),1,0)</f>
        <v>0</v>
      </c>
      <c r="BC1496" s="78">
        <f>IF(AND(M1496&gt;=70,M1496&lt;=74),1,0)</f>
        <v>0</v>
      </c>
      <c r="BD1496" s="78">
        <f>IF(AND(M1496&gt;=75,M1496&lt;=79),1,0)</f>
        <v>0</v>
      </c>
      <c r="BE1496" s="78">
        <f>IF(AND(M1496&gt;=80,M1496&lt;=84),1,0)</f>
        <v>1</v>
      </c>
      <c r="BF1496" s="78">
        <f>IF(AND(M1496&gt;=85,M1496&lt;=89),1,0)</f>
        <v>0</v>
      </c>
      <c r="BG1496" s="78">
        <f>IF(AND(M1496&gt;=90,M1496&lt;=94),1,0)</f>
        <v>0</v>
      </c>
      <c r="BH1496" s="78">
        <f>IF(AND(M1496&gt;=95,M1496&lt;=99),1,0)</f>
        <v>0</v>
      </c>
      <c r="BI1496" s="78">
        <f>IF(AND(M1496&gt;=100,M1496&lt;=105),1,0)</f>
        <v>0</v>
      </c>
      <c r="BJ1496" s="78">
        <f>IF(I1496&lt;$BK$2,1,0)</f>
        <v>0</v>
      </c>
      <c r="BK1496" s="78">
        <f>IF(I1496&gt;$BK$2,1,0)</f>
        <v>1</v>
      </c>
      <c r="BL1496" s="79">
        <f>IF(J1496=$BL$2,1,0)</f>
        <v>1</v>
      </c>
      <c r="BM1496" s="79">
        <f>IF(J1496=$BM518,1,0)</f>
        <v>0</v>
      </c>
      <c r="BN1496" s="79">
        <f>IF(J1496=$BN518,1,0)</f>
        <v>0</v>
      </c>
      <c r="BO1496" s="79">
        <f>IF(J1496=$BO518,1,0)</f>
        <v>0</v>
      </c>
      <c r="BP1496" s="79">
        <f>IF(J1496=$BP518,1,0)</f>
        <v>0</v>
      </c>
      <c r="BQ1496" s="79">
        <f>IF(J1496=$BQ$2,1,0)</f>
        <v>0</v>
      </c>
      <c r="BR1496" s="79">
        <f>IF(J1496=$BR$2,1,0)</f>
        <v>0</v>
      </c>
      <c r="BS1496" s="78">
        <f>IF(F1496=$BS$2,1,0)</f>
        <v>0</v>
      </c>
      <c r="BT1496" s="78">
        <f>IF(F1496=$BT$2,1,0)</f>
        <v>0</v>
      </c>
      <c r="BU1496" s="78">
        <f>IF(F1496=$BU$2,1,0)</f>
        <v>0</v>
      </c>
      <c r="BV1496" s="78">
        <f>IF(F1496=$BV$2,1,0)</f>
        <v>0</v>
      </c>
      <c r="BW1496" s="78">
        <f>IF(F1496=$BW$2,1,0)</f>
        <v>0</v>
      </c>
      <c r="BX1496" s="78">
        <f>IF(F1496=$BX$2,1,0)</f>
        <v>1</v>
      </c>
      <c r="BY1496" s="78">
        <f>IF(F1496=$BY$2,1,0)</f>
        <v>0</v>
      </c>
      <c r="BZ1496" s="78">
        <f>IF(F1496=$BZ$2,1,0)</f>
        <v>0</v>
      </c>
      <c r="CA1496"/>
      <c r="CB1496" s="1">
        <v>0</v>
      </c>
      <c r="CC1496" s="1">
        <v>0</v>
      </c>
      <c r="CD1496" s="63"/>
    </row>
    <row r="1497" spans="2:82" x14ac:dyDescent="0.3">
      <c r="B1497" s="1">
        <v>57</v>
      </c>
      <c r="C1497" t="s">
        <v>162</v>
      </c>
      <c r="D1497" t="s">
        <v>75</v>
      </c>
      <c r="E1497" s="1" t="s">
        <v>2490</v>
      </c>
      <c r="F1497" t="s">
        <v>52</v>
      </c>
      <c r="G1497" s="62" t="s">
        <v>2507</v>
      </c>
      <c r="H1497" s="1">
        <v>2019</v>
      </c>
      <c r="I1497" s="64">
        <v>0.79513888888888884</v>
      </c>
      <c r="J1497" s="1" t="s">
        <v>10</v>
      </c>
      <c r="K1497" s="39">
        <v>17201</v>
      </c>
      <c r="L1497" t="s">
        <v>1715</v>
      </c>
      <c r="M1497" s="76">
        <v>80</v>
      </c>
      <c r="N1497" t="str">
        <f t="shared" si="743"/>
        <v>ptcldy</v>
      </c>
      <c r="O1497" s="78">
        <f t="shared" si="744"/>
        <v>0</v>
      </c>
      <c r="P1497" s="78">
        <v>0</v>
      </c>
      <c r="Q1497" s="79">
        <v>0</v>
      </c>
      <c r="R1497" s="78">
        <f t="shared" si="745"/>
        <v>0</v>
      </c>
      <c r="S1497" s="78">
        <f t="shared" si="746"/>
        <v>0</v>
      </c>
      <c r="T1497" s="78">
        <f t="shared" si="747"/>
        <v>0</v>
      </c>
      <c r="U1497" s="78">
        <f t="shared" si="748"/>
        <v>0</v>
      </c>
      <c r="V1497" s="78">
        <f t="shared" si="749"/>
        <v>0</v>
      </c>
      <c r="W1497" s="78">
        <f t="shared" si="750"/>
        <v>0</v>
      </c>
      <c r="X1497" s="78">
        <f t="shared" si="751"/>
        <v>0</v>
      </c>
      <c r="Y1497" s="78">
        <f t="shared" si="752"/>
        <v>0</v>
      </c>
      <c r="Z1497" s="78">
        <f t="shared" si="753"/>
        <v>0</v>
      </c>
      <c r="AA1497" s="78">
        <f t="shared" si="754"/>
        <v>0</v>
      </c>
      <c r="AB1497" s="78">
        <f t="shared" si="755"/>
        <v>0</v>
      </c>
      <c r="AC1497" s="78">
        <f t="shared" si="756"/>
        <v>0</v>
      </c>
      <c r="AD1497" s="78">
        <f t="shared" si="757"/>
        <v>0</v>
      </c>
      <c r="AE1497" s="78">
        <f t="shared" si="758"/>
        <v>0</v>
      </c>
      <c r="AF1497" s="78">
        <f t="shared" si="759"/>
        <v>0</v>
      </c>
      <c r="AG1497" s="78">
        <f t="shared" si="742"/>
        <v>0</v>
      </c>
      <c r="AH1497" s="78">
        <f t="shared" si="760"/>
        <v>0</v>
      </c>
      <c r="AI1497" s="78">
        <f t="shared" si="761"/>
        <v>1</v>
      </c>
      <c r="AJ1497" s="78">
        <f t="shared" si="762"/>
        <v>0</v>
      </c>
      <c r="AK1497" s="78">
        <f t="shared" si="763"/>
        <v>0</v>
      </c>
      <c r="AL1497" s="78">
        <f t="shared" si="764"/>
        <v>0</v>
      </c>
      <c r="AM1497" s="78">
        <f t="shared" si="765"/>
        <v>0</v>
      </c>
      <c r="AN1497" s="78">
        <f t="shared" si="766"/>
        <v>0</v>
      </c>
      <c r="AO1497" s="78">
        <f t="shared" si="767"/>
        <v>0</v>
      </c>
      <c r="AP1497" s="78">
        <f t="shared" si="768"/>
        <v>0</v>
      </c>
      <c r="AQ1497" s="78">
        <f t="shared" si="769"/>
        <v>0</v>
      </c>
      <c r="AR1497" s="78">
        <f t="shared" si="770"/>
        <v>0</v>
      </c>
      <c r="AS1497" s="78">
        <f t="shared" si="771"/>
        <v>0</v>
      </c>
      <c r="AT1497" s="78">
        <f t="shared" si="772"/>
        <v>0</v>
      </c>
      <c r="AU1497" s="78">
        <f t="shared" si="773"/>
        <v>1</v>
      </c>
      <c r="AV1497" s="78">
        <f>IF(AND(M1497&gt;=35,M1497&lt;=39),1,0)</f>
        <v>0</v>
      </c>
      <c r="AW1497" s="78">
        <f>IF(AND(M1497&gt;=40,M1497&lt;=44),1,0)</f>
        <v>0</v>
      </c>
      <c r="AX1497" s="78">
        <f>IF(AND(M1497&gt;=45,M1497&lt;=49),1,0)</f>
        <v>0</v>
      </c>
      <c r="AY1497" s="78">
        <f>IF(AND(M1497&gt;=50,M1497&lt;=54),1,0)</f>
        <v>0</v>
      </c>
      <c r="AZ1497" s="78">
        <f>IF(AND(M1497&gt;=55,M1497&lt;=59),1,0)</f>
        <v>0</v>
      </c>
      <c r="BA1497" s="78">
        <f>IF(AND(M1497&gt;=60,M1497&lt;=64),1,0)</f>
        <v>0</v>
      </c>
      <c r="BB1497" s="78">
        <f>IF(AND(M1497&gt;=65,M1497&lt;=69),1,0)</f>
        <v>0</v>
      </c>
      <c r="BC1497" s="78">
        <f>IF(AND(M1497&gt;=70,M1497&lt;=74),1,0)</f>
        <v>0</v>
      </c>
      <c r="BD1497" s="78">
        <f>IF(AND(M1497&gt;=75,M1497&lt;=79),1,0)</f>
        <v>0</v>
      </c>
      <c r="BE1497" s="78">
        <f>IF(AND(M1497&gt;=80,M1497&lt;=84),1,0)</f>
        <v>1</v>
      </c>
      <c r="BF1497" s="78">
        <f>IF(AND(M1497&gt;=85,M1497&lt;=89),1,0)</f>
        <v>0</v>
      </c>
      <c r="BG1497" s="78">
        <f>IF(AND(M1497&gt;=90,M1497&lt;=94),1,0)</f>
        <v>0</v>
      </c>
      <c r="BH1497" s="78">
        <f>IF(AND(M1497&gt;=95,M1497&lt;=99),1,0)</f>
        <v>0</v>
      </c>
      <c r="BI1497" s="78">
        <f>IF(AND(M1497&gt;=100,M1497&lt;=105),1,0)</f>
        <v>0</v>
      </c>
      <c r="BJ1497" s="78">
        <f>IF(I1497&lt;$BK$2,1,0)</f>
        <v>0</v>
      </c>
      <c r="BK1497" s="78">
        <f>IF(I1497&gt;$BK$2,1,0)</f>
        <v>1</v>
      </c>
      <c r="BL1497" s="79">
        <f>IF(J1497=$BL$2,1,0)</f>
        <v>0</v>
      </c>
      <c r="BM1497" s="79">
        <f>IF(J1497=$BM519,1,0)</f>
        <v>0</v>
      </c>
      <c r="BN1497" s="79">
        <f>IF(J1497=$BN519,1,0)</f>
        <v>0</v>
      </c>
      <c r="BO1497" s="79">
        <f>IF(J1497=$BO519,1,0)</f>
        <v>0</v>
      </c>
      <c r="BP1497" s="79">
        <f>IF(J1497=$BP519,1,0)</f>
        <v>0</v>
      </c>
      <c r="BQ1497" s="79">
        <f>IF(J1497=$BQ$2,1,0)</f>
        <v>0</v>
      </c>
      <c r="BR1497" s="79">
        <f>IF(J1497=$BR$2,1,0)</f>
        <v>0</v>
      </c>
      <c r="BS1497" s="78">
        <f>IF(F1497=$BS$2,1,0)</f>
        <v>0</v>
      </c>
      <c r="BT1497" s="78">
        <f>IF(F1497=$BT$2,1,0)</f>
        <v>0</v>
      </c>
      <c r="BU1497" s="78">
        <f>IF(F1497=$BU$2,1,0)</f>
        <v>0</v>
      </c>
      <c r="BV1497" s="78">
        <f>IF(F1497=$BV$2,1,0)</f>
        <v>0</v>
      </c>
      <c r="BW1497" s="78">
        <f>IF(F1497=$BW$2,1,0)</f>
        <v>0</v>
      </c>
      <c r="BX1497" s="78">
        <f>IF(F1497=$BX$2,1,0)</f>
        <v>1</v>
      </c>
      <c r="BY1497" s="78">
        <f>IF(F1497=$BY$2,1,0)</f>
        <v>0</v>
      </c>
      <c r="BZ1497" s="78">
        <f>IF(F1497=$BZ$2,1,0)</f>
        <v>0</v>
      </c>
      <c r="CA1497"/>
      <c r="CB1497" s="1">
        <v>0</v>
      </c>
      <c r="CC1497" s="1">
        <v>0</v>
      </c>
      <c r="CD1497" s="63"/>
    </row>
    <row r="1498" spans="2:82" x14ac:dyDescent="0.3">
      <c r="B1498" s="1">
        <v>58</v>
      </c>
      <c r="C1498" t="s">
        <v>162</v>
      </c>
      <c r="D1498" t="s">
        <v>75</v>
      </c>
      <c r="E1498" s="1" t="s">
        <v>2491</v>
      </c>
      <c r="F1498" t="s">
        <v>52</v>
      </c>
      <c r="G1498" s="62" t="s">
        <v>2508</v>
      </c>
      <c r="H1498" s="1">
        <v>2019</v>
      </c>
      <c r="I1498" s="64">
        <v>0.79513888888888884</v>
      </c>
      <c r="J1498" s="1" t="s">
        <v>11</v>
      </c>
      <c r="K1498" s="39">
        <v>16299</v>
      </c>
      <c r="L1498" t="s">
        <v>1841</v>
      </c>
      <c r="M1498" s="76">
        <v>75</v>
      </c>
      <c r="N1498" t="str">
        <f t="shared" si="743"/>
        <v>ptcldy</v>
      </c>
      <c r="O1498" s="78">
        <f t="shared" si="744"/>
        <v>0</v>
      </c>
      <c r="P1498" s="78">
        <v>0</v>
      </c>
      <c r="Q1498" s="79">
        <v>0</v>
      </c>
      <c r="R1498" s="78">
        <f t="shared" si="745"/>
        <v>0</v>
      </c>
      <c r="S1498" s="78">
        <f t="shared" si="746"/>
        <v>0</v>
      </c>
      <c r="T1498" s="78">
        <f t="shared" si="747"/>
        <v>0</v>
      </c>
      <c r="U1498" s="78">
        <f t="shared" si="748"/>
        <v>0</v>
      </c>
      <c r="V1498" s="78">
        <f t="shared" si="749"/>
        <v>0</v>
      </c>
      <c r="W1498" s="78">
        <f t="shared" si="750"/>
        <v>0</v>
      </c>
      <c r="X1498" s="78">
        <f t="shared" si="751"/>
        <v>0</v>
      </c>
      <c r="Y1498" s="78">
        <f t="shared" si="752"/>
        <v>0</v>
      </c>
      <c r="Z1498" s="78">
        <f t="shared" si="753"/>
        <v>0</v>
      </c>
      <c r="AA1498" s="78">
        <f t="shared" si="754"/>
        <v>0</v>
      </c>
      <c r="AB1498" s="78">
        <f t="shared" si="755"/>
        <v>0</v>
      </c>
      <c r="AC1498" s="78">
        <f t="shared" si="756"/>
        <v>0</v>
      </c>
      <c r="AD1498" s="78">
        <f t="shared" si="757"/>
        <v>0</v>
      </c>
      <c r="AE1498" s="78">
        <f t="shared" si="758"/>
        <v>0</v>
      </c>
      <c r="AF1498" s="78">
        <f t="shared" si="759"/>
        <v>0</v>
      </c>
      <c r="AG1498" s="78">
        <f t="shared" si="742"/>
        <v>0</v>
      </c>
      <c r="AH1498" s="78">
        <f t="shared" si="760"/>
        <v>0</v>
      </c>
      <c r="AI1498" s="78">
        <f t="shared" si="761"/>
        <v>1</v>
      </c>
      <c r="AJ1498" s="78">
        <f t="shared" si="762"/>
        <v>0</v>
      </c>
      <c r="AK1498" s="78">
        <f t="shared" si="763"/>
        <v>0</v>
      </c>
      <c r="AL1498" s="78">
        <f t="shared" si="764"/>
        <v>0</v>
      </c>
      <c r="AM1498" s="78">
        <f t="shared" si="765"/>
        <v>0</v>
      </c>
      <c r="AN1498" s="78">
        <f t="shared" si="766"/>
        <v>0</v>
      </c>
      <c r="AO1498" s="78">
        <f t="shared" si="767"/>
        <v>0</v>
      </c>
      <c r="AP1498" s="78">
        <f t="shared" si="768"/>
        <v>0</v>
      </c>
      <c r="AQ1498" s="78">
        <f t="shared" si="769"/>
        <v>0</v>
      </c>
      <c r="AR1498" s="78">
        <f t="shared" si="770"/>
        <v>0</v>
      </c>
      <c r="AS1498" s="78">
        <f t="shared" si="771"/>
        <v>0</v>
      </c>
      <c r="AT1498" s="78">
        <f t="shared" si="772"/>
        <v>0</v>
      </c>
      <c r="AU1498" s="78">
        <f t="shared" si="773"/>
        <v>1</v>
      </c>
      <c r="AV1498" s="78">
        <f>IF(AND(M1498&gt;=35,M1498&lt;=39),1,0)</f>
        <v>0</v>
      </c>
      <c r="AW1498" s="78">
        <f>IF(AND(M1498&gt;=40,M1498&lt;=44),1,0)</f>
        <v>0</v>
      </c>
      <c r="AX1498" s="78">
        <f>IF(AND(M1498&gt;=45,M1498&lt;=49),1,0)</f>
        <v>0</v>
      </c>
      <c r="AY1498" s="78">
        <f>IF(AND(M1498&gt;=50,M1498&lt;=54),1,0)</f>
        <v>0</v>
      </c>
      <c r="AZ1498" s="78">
        <f>IF(AND(M1498&gt;=55,M1498&lt;=59),1,0)</f>
        <v>0</v>
      </c>
      <c r="BA1498" s="78">
        <f>IF(AND(M1498&gt;=60,M1498&lt;=64),1,0)</f>
        <v>0</v>
      </c>
      <c r="BB1498" s="78">
        <f>IF(AND(M1498&gt;=65,M1498&lt;=69),1,0)</f>
        <v>0</v>
      </c>
      <c r="BC1498" s="78">
        <f>IF(AND(M1498&gt;=70,M1498&lt;=74),1,0)</f>
        <v>0</v>
      </c>
      <c r="BD1498" s="78">
        <f>IF(AND(M1498&gt;=75,M1498&lt;=79),1,0)</f>
        <v>1</v>
      </c>
      <c r="BE1498" s="78">
        <f>IF(AND(M1498&gt;=80,M1498&lt;=84),1,0)</f>
        <v>0</v>
      </c>
      <c r="BF1498" s="78">
        <f>IF(AND(M1498&gt;=85,M1498&lt;=89),1,0)</f>
        <v>0</v>
      </c>
      <c r="BG1498" s="78">
        <f>IF(AND(M1498&gt;=90,M1498&lt;=94),1,0)</f>
        <v>0</v>
      </c>
      <c r="BH1498" s="78">
        <f>IF(AND(M1498&gt;=95,M1498&lt;=99),1,0)</f>
        <v>0</v>
      </c>
      <c r="BI1498" s="78">
        <f>IF(AND(M1498&gt;=100,M1498&lt;=105),1,0)</f>
        <v>0</v>
      </c>
      <c r="BJ1498" s="78">
        <f>IF(I1498&lt;$BK$2,1,0)</f>
        <v>0</v>
      </c>
      <c r="BK1498" s="78">
        <f>IF(I1498&gt;$BK$2,1,0)</f>
        <v>1</v>
      </c>
      <c r="BL1498" s="79">
        <f>IF(J1498=$BL$2,1,0)</f>
        <v>0</v>
      </c>
      <c r="BM1498" s="79">
        <f>IF(J1498=$BM520,1,0)</f>
        <v>0</v>
      </c>
      <c r="BN1498" s="79">
        <f>IF(J1498=$BN520,1,0)</f>
        <v>0</v>
      </c>
      <c r="BO1498" s="79">
        <f>IF(J1498=$BO520,1,0)</f>
        <v>0</v>
      </c>
      <c r="BP1498" s="79">
        <f>IF(J1498=$BP520,1,0)</f>
        <v>0</v>
      </c>
      <c r="BQ1498" s="79">
        <f>IF(J1498=$BQ$2,1,0)</f>
        <v>0</v>
      </c>
      <c r="BR1498" s="79">
        <f>IF(J1498=$BR$2,1,0)</f>
        <v>0</v>
      </c>
      <c r="BS1498" s="78">
        <f>IF(F1498=$BS$2,1,0)</f>
        <v>0</v>
      </c>
      <c r="BT1498" s="78">
        <f>IF(F1498=$BT$2,1,0)</f>
        <v>0</v>
      </c>
      <c r="BU1498" s="78">
        <f>IF(F1498=$BU$2,1,0)</f>
        <v>0</v>
      </c>
      <c r="BV1498" s="78">
        <f>IF(F1498=$BV$2,1,0)</f>
        <v>0</v>
      </c>
      <c r="BW1498" s="78">
        <f>IF(F1498=$BW$2,1,0)</f>
        <v>0</v>
      </c>
      <c r="BX1498" s="78">
        <f>IF(F1498=$BX$2,1,0)</f>
        <v>1</v>
      </c>
      <c r="BY1498" s="78">
        <f>IF(F1498=$BY$2,1,0)</f>
        <v>0</v>
      </c>
      <c r="BZ1498" s="78">
        <f>IF(F1498=$BZ$2,1,0)</f>
        <v>0</v>
      </c>
      <c r="CA1498"/>
      <c r="CB1498" s="1">
        <v>0</v>
      </c>
      <c r="CC1498" s="1">
        <v>0</v>
      </c>
      <c r="CD1498" s="63"/>
    </row>
    <row r="1499" spans="2:82" x14ac:dyDescent="0.3">
      <c r="B1499" s="1">
        <v>59</v>
      </c>
      <c r="C1499" t="s">
        <v>176</v>
      </c>
      <c r="D1499" t="s">
        <v>68</v>
      </c>
      <c r="E1499" s="1" t="s">
        <v>2492</v>
      </c>
      <c r="F1499" t="s">
        <v>52</v>
      </c>
      <c r="G1499" s="62" t="s">
        <v>2510</v>
      </c>
      <c r="H1499" s="1">
        <v>2019</v>
      </c>
      <c r="I1499" s="64">
        <v>0.79513888888888884</v>
      </c>
      <c r="J1499" s="1" t="s">
        <v>5</v>
      </c>
      <c r="K1499" s="39">
        <v>19407</v>
      </c>
      <c r="L1499" t="s">
        <v>1777</v>
      </c>
      <c r="M1499" s="76">
        <v>86</v>
      </c>
      <c r="N1499" t="str">
        <f t="shared" si="743"/>
        <v>clear</v>
      </c>
      <c r="O1499" s="78">
        <f t="shared" si="744"/>
        <v>0</v>
      </c>
      <c r="P1499" s="78">
        <v>0</v>
      </c>
      <c r="Q1499" s="79">
        <v>0</v>
      </c>
      <c r="R1499" s="78">
        <f t="shared" si="745"/>
        <v>0</v>
      </c>
      <c r="S1499" s="78">
        <f t="shared" si="746"/>
        <v>0</v>
      </c>
      <c r="T1499" s="78">
        <f t="shared" si="747"/>
        <v>0</v>
      </c>
      <c r="U1499" s="78">
        <f t="shared" si="748"/>
        <v>0</v>
      </c>
      <c r="V1499" s="78">
        <f t="shared" si="749"/>
        <v>0</v>
      </c>
      <c r="W1499" s="78">
        <f t="shared" si="750"/>
        <v>0</v>
      </c>
      <c r="X1499" s="78">
        <f t="shared" si="751"/>
        <v>0</v>
      </c>
      <c r="Y1499" s="78">
        <f t="shared" si="752"/>
        <v>0</v>
      </c>
      <c r="Z1499" s="78">
        <f t="shared" si="753"/>
        <v>0</v>
      </c>
      <c r="AA1499" s="78">
        <f t="shared" si="754"/>
        <v>1</v>
      </c>
      <c r="AB1499" s="78">
        <f t="shared" si="755"/>
        <v>0</v>
      </c>
      <c r="AC1499" s="78">
        <f t="shared" si="756"/>
        <v>0</v>
      </c>
      <c r="AD1499" s="78">
        <f t="shared" si="757"/>
        <v>0</v>
      </c>
      <c r="AE1499" s="78">
        <f t="shared" si="758"/>
        <v>0</v>
      </c>
      <c r="AF1499" s="78">
        <f t="shared" si="759"/>
        <v>0</v>
      </c>
      <c r="AG1499" s="78">
        <f t="shared" si="742"/>
        <v>0</v>
      </c>
      <c r="AH1499" s="78">
        <f t="shared" si="760"/>
        <v>0</v>
      </c>
      <c r="AI1499" s="78">
        <f t="shared" si="761"/>
        <v>0</v>
      </c>
      <c r="AJ1499" s="78">
        <f t="shared" si="762"/>
        <v>0</v>
      </c>
      <c r="AK1499" s="78">
        <f t="shared" si="763"/>
        <v>0</v>
      </c>
      <c r="AL1499" s="78">
        <f t="shared" si="764"/>
        <v>0</v>
      </c>
      <c r="AM1499" s="78">
        <f t="shared" si="765"/>
        <v>0</v>
      </c>
      <c r="AN1499" s="78">
        <f t="shared" si="766"/>
        <v>0</v>
      </c>
      <c r="AO1499" s="78">
        <f t="shared" si="767"/>
        <v>0</v>
      </c>
      <c r="AP1499" s="78">
        <f t="shared" si="768"/>
        <v>0</v>
      </c>
      <c r="AQ1499" s="78">
        <f t="shared" si="769"/>
        <v>0</v>
      </c>
      <c r="AR1499" s="78">
        <f t="shared" si="770"/>
        <v>0</v>
      </c>
      <c r="AS1499" s="78">
        <f t="shared" si="771"/>
        <v>0</v>
      </c>
      <c r="AT1499" s="78">
        <f t="shared" si="772"/>
        <v>0</v>
      </c>
      <c r="AU1499" s="78">
        <f t="shared" si="773"/>
        <v>1</v>
      </c>
      <c r="AV1499" s="78">
        <f>IF(AND(M1499&gt;=35,M1499&lt;=39),1,0)</f>
        <v>0</v>
      </c>
      <c r="AW1499" s="78">
        <f>IF(AND(M1499&gt;=40,M1499&lt;=44),1,0)</f>
        <v>0</v>
      </c>
      <c r="AX1499" s="78">
        <f>IF(AND(M1499&gt;=45,M1499&lt;=49),1,0)</f>
        <v>0</v>
      </c>
      <c r="AY1499" s="78">
        <f>IF(AND(M1499&gt;=50,M1499&lt;=54),1,0)</f>
        <v>0</v>
      </c>
      <c r="AZ1499" s="78">
        <f>IF(AND(M1499&gt;=55,M1499&lt;=59),1,0)</f>
        <v>0</v>
      </c>
      <c r="BA1499" s="78">
        <f>IF(AND(M1499&gt;=60,M1499&lt;=64),1,0)</f>
        <v>0</v>
      </c>
      <c r="BB1499" s="78">
        <f>IF(AND(M1499&gt;=65,M1499&lt;=69),1,0)</f>
        <v>0</v>
      </c>
      <c r="BC1499" s="78">
        <f>IF(AND(M1499&gt;=70,M1499&lt;=74),1,0)</f>
        <v>0</v>
      </c>
      <c r="BD1499" s="78">
        <f>IF(AND(M1499&gt;=75,M1499&lt;=79),1,0)</f>
        <v>0</v>
      </c>
      <c r="BE1499" s="78">
        <f>IF(AND(M1499&gt;=80,M1499&lt;=84),1,0)</f>
        <v>0</v>
      </c>
      <c r="BF1499" s="78">
        <f>IF(AND(M1499&gt;=85,M1499&lt;=89),1,0)</f>
        <v>1</v>
      </c>
      <c r="BG1499" s="78">
        <f>IF(AND(M1499&gt;=90,M1499&lt;=94),1,0)</f>
        <v>0</v>
      </c>
      <c r="BH1499" s="78">
        <f>IF(AND(M1499&gt;=95,M1499&lt;=99),1,0)</f>
        <v>0</v>
      </c>
      <c r="BI1499" s="78">
        <f>IF(AND(M1499&gt;=100,M1499&lt;=105),1,0)</f>
        <v>0</v>
      </c>
      <c r="BJ1499" s="78">
        <f>IF(I1499&lt;$BK$2,1,0)</f>
        <v>0</v>
      </c>
      <c r="BK1499" s="78">
        <f>IF(I1499&gt;$BK$2,1,0)</f>
        <v>1</v>
      </c>
      <c r="BL1499" s="79">
        <f>IF(J1499=$BL$2,1,0)</f>
        <v>0</v>
      </c>
      <c r="BM1499" s="79">
        <f>IF(J1499=$BM521,1,0)</f>
        <v>0</v>
      </c>
      <c r="BN1499" s="79">
        <f>IF(J1499=$BN521,1,0)</f>
        <v>0</v>
      </c>
      <c r="BO1499" s="79">
        <f>IF(J1499=$BO521,1,0)</f>
        <v>0</v>
      </c>
      <c r="BP1499" s="79">
        <f>IF(J1499=$BP521,1,0)</f>
        <v>0</v>
      </c>
      <c r="BQ1499" s="79">
        <f>IF(J1499=$BQ$2,1,0)</f>
        <v>0</v>
      </c>
      <c r="BR1499" s="79">
        <f>IF(J1499=$BR$2,1,0)</f>
        <v>0</v>
      </c>
      <c r="BS1499" s="78">
        <f>IF(F1499=$BS$2,1,0)</f>
        <v>0</v>
      </c>
      <c r="BT1499" s="78">
        <f>IF(F1499=$BT$2,1,0)</f>
        <v>0</v>
      </c>
      <c r="BU1499" s="78">
        <f>IF(F1499=$BU$2,1,0)</f>
        <v>0</v>
      </c>
      <c r="BV1499" s="78">
        <f>IF(F1499=$BV$2,1,0)</f>
        <v>0</v>
      </c>
      <c r="BW1499" s="78">
        <f>IF(F1499=$BW$2,1,0)</f>
        <v>0</v>
      </c>
      <c r="BX1499" s="78">
        <f>IF(F1499=$BX$2,1,0)</f>
        <v>1</v>
      </c>
      <c r="BY1499" s="78">
        <f>IF(F1499=$BY$2,1,0)</f>
        <v>0</v>
      </c>
      <c r="BZ1499" s="78">
        <f>IF(F1499=$BZ$2,1,0)</f>
        <v>0</v>
      </c>
      <c r="CA1499" t="s">
        <v>2550</v>
      </c>
      <c r="CB1499" s="1">
        <v>0</v>
      </c>
      <c r="CC1499" s="1">
        <v>0</v>
      </c>
      <c r="CD1499" s="63"/>
    </row>
    <row r="1500" spans="2:82" x14ac:dyDescent="0.3">
      <c r="B1500" s="1">
        <v>60</v>
      </c>
      <c r="C1500" t="s">
        <v>176</v>
      </c>
      <c r="D1500" t="s">
        <v>68</v>
      </c>
      <c r="E1500" s="1" t="s">
        <v>2493</v>
      </c>
      <c r="F1500" t="s">
        <v>52</v>
      </c>
      <c r="G1500" s="62" t="s">
        <v>43</v>
      </c>
      <c r="H1500" s="1">
        <v>2019</v>
      </c>
      <c r="I1500" s="64">
        <v>0.79513888888888884</v>
      </c>
      <c r="J1500" s="1" t="s">
        <v>7</v>
      </c>
      <c r="K1500" s="39">
        <v>21903</v>
      </c>
      <c r="L1500" t="s">
        <v>1781</v>
      </c>
      <c r="M1500" s="76">
        <v>83</v>
      </c>
      <c r="N1500" t="str">
        <f t="shared" si="743"/>
        <v>cloudy</v>
      </c>
      <c r="O1500" s="78">
        <f t="shared" si="744"/>
        <v>0</v>
      </c>
      <c r="P1500" s="78">
        <v>0</v>
      </c>
      <c r="Q1500" s="79">
        <v>0</v>
      </c>
      <c r="R1500" s="78">
        <f t="shared" si="745"/>
        <v>0</v>
      </c>
      <c r="S1500" s="78">
        <f t="shared" si="746"/>
        <v>0</v>
      </c>
      <c r="T1500" s="78">
        <f t="shared" si="747"/>
        <v>0</v>
      </c>
      <c r="U1500" s="78">
        <f t="shared" si="748"/>
        <v>0</v>
      </c>
      <c r="V1500" s="78">
        <f t="shared" si="749"/>
        <v>0</v>
      </c>
      <c r="W1500" s="78">
        <f t="shared" si="750"/>
        <v>0</v>
      </c>
      <c r="X1500" s="78">
        <f t="shared" si="751"/>
        <v>0</v>
      </c>
      <c r="Y1500" s="78">
        <f t="shared" si="752"/>
        <v>0</v>
      </c>
      <c r="Z1500" s="78">
        <f t="shared" si="753"/>
        <v>0</v>
      </c>
      <c r="AA1500" s="78">
        <f t="shared" si="754"/>
        <v>1</v>
      </c>
      <c r="AB1500" s="78">
        <f t="shared" si="755"/>
        <v>0</v>
      </c>
      <c r="AC1500" s="78">
        <f t="shared" si="756"/>
        <v>0</v>
      </c>
      <c r="AD1500" s="78">
        <f t="shared" si="757"/>
        <v>0</v>
      </c>
      <c r="AE1500" s="78">
        <f t="shared" si="758"/>
        <v>0</v>
      </c>
      <c r="AF1500" s="78">
        <f t="shared" si="759"/>
        <v>0</v>
      </c>
      <c r="AG1500" s="78">
        <f t="shared" si="742"/>
        <v>0</v>
      </c>
      <c r="AH1500" s="78">
        <f t="shared" si="760"/>
        <v>0</v>
      </c>
      <c r="AI1500" s="78">
        <f t="shared" si="761"/>
        <v>0</v>
      </c>
      <c r="AJ1500" s="78">
        <f t="shared" si="762"/>
        <v>0</v>
      </c>
      <c r="AK1500" s="78">
        <f t="shared" si="763"/>
        <v>0</v>
      </c>
      <c r="AL1500" s="78">
        <f t="shared" si="764"/>
        <v>0</v>
      </c>
      <c r="AM1500" s="78">
        <f t="shared" si="765"/>
        <v>0</v>
      </c>
      <c r="AN1500" s="78">
        <f t="shared" si="766"/>
        <v>0</v>
      </c>
      <c r="AO1500" s="78">
        <f t="shared" si="767"/>
        <v>0</v>
      </c>
      <c r="AP1500" s="78">
        <f t="shared" si="768"/>
        <v>0</v>
      </c>
      <c r="AQ1500" s="78">
        <f t="shared" si="769"/>
        <v>0</v>
      </c>
      <c r="AR1500" s="78">
        <f t="shared" si="770"/>
        <v>0</v>
      </c>
      <c r="AS1500" s="78">
        <f t="shared" si="771"/>
        <v>0</v>
      </c>
      <c r="AT1500" s="78">
        <f t="shared" si="772"/>
        <v>0</v>
      </c>
      <c r="AU1500" s="78">
        <f t="shared" si="773"/>
        <v>1</v>
      </c>
      <c r="AV1500" s="78">
        <f>IF(AND(M1500&gt;=35,M1500&lt;=39),1,0)</f>
        <v>0</v>
      </c>
      <c r="AW1500" s="78">
        <f>IF(AND(M1500&gt;=40,M1500&lt;=44),1,0)</f>
        <v>0</v>
      </c>
      <c r="AX1500" s="78">
        <f>IF(AND(M1500&gt;=45,M1500&lt;=49),1,0)</f>
        <v>0</v>
      </c>
      <c r="AY1500" s="78">
        <f>IF(AND(M1500&gt;=50,M1500&lt;=54),1,0)</f>
        <v>0</v>
      </c>
      <c r="AZ1500" s="78">
        <f>IF(AND(M1500&gt;=55,M1500&lt;=59),1,0)</f>
        <v>0</v>
      </c>
      <c r="BA1500" s="78">
        <f>IF(AND(M1500&gt;=60,M1500&lt;=64),1,0)</f>
        <v>0</v>
      </c>
      <c r="BB1500" s="78">
        <f>IF(AND(M1500&gt;=65,M1500&lt;=69),1,0)</f>
        <v>0</v>
      </c>
      <c r="BC1500" s="78">
        <f>IF(AND(M1500&gt;=70,M1500&lt;=74),1,0)</f>
        <v>0</v>
      </c>
      <c r="BD1500" s="78">
        <f>IF(AND(M1500&gt;=75,M1500&lt;=79),1,0)</f>
        <v>0</v>
      </c>
      <c r="BE1500" s="78">
        <f>IF(AND(M1500&gt;=80,M1500&lt;=84),1,0)</f>
        <v>1</v>
      </c>
      <c r="BF1500" s="78">
        <f>IF(AND(M1500&gt;=85,M1500&lt;=89),1,0)</f>
        <v>0</v>
      </c>
      <c r="BG1500" s="78">
        <f>IF(AND(M1500&gt;=90,M1500&lt;=94),1,0)</f>
        <v>0</v>
      </c>
      <c r="BH1500" s="78">
        <f>IF(AND(M1500&gt;=95,M1500&lt;=99),1,0)</f>
        <v>0</v>
      </c>
      <c r="BI1500" s="78">
        <f>IF(AND(M1500&gt;=100,M1500&lt;=105),1,0)</f>
        <v>0</v>
      </c>
      <c r="BJ1500" s="78">
        <f>IF(I1500&lt;$BK$2,1,0)</f>
        <v>0</v>
      </c>
      <c r="BK1500" s="78">
        <f>IF(I1500&gt;$BK$2,1,0)</f>
        <v>1</v>
      </c>
      <c r="BL1500" s="79">
        <f>IF(J1500=$BL$2,1,0)</f>
        <v>0</v>
      </c>
      <c r="BM1500" s="79">
        <f>IF(J1500=$BM522,1,0)</f>
        <v>0</v>
      </c>
      <c r="BN1500" s="79">
        <f>IF(J1500=$BN522,1,0)</f>
        <v>0</v>
      </c>
      <c r="BO1500" s="79">
        <f>IF(J1500=$BO522,1,0)</f>
        <v>0</v>
      </c>
      <c r="BP1500" s="79">
        <f>IF(J1500=$BP522,1,0)</f>
        <v>0</v>
      </c>
      <c r="BQ1500" s="79">
        <f>IF(J1500=$BQ$2,1,0)</f>
        <v>1</v>
      </c>
      <c r="BR1500" s="79">
        <f>IF(J1500=$BR$2,1,0)</f>
        <v>0</v>
      </c>
      <c r="BS1500" s="78">
        <f>IF(F1500=$BS$2,1,0)</f>
        <v>0</v>
      </c>
      <c r="BT1500" s="78">
        <f>IF(F1500=$BT$2,1,0)</f>
        <v>0</v>
      </c>
      <c r="BU1500" s="78">
        <f>IF(F1500=$BU$2,1,0)</f>
        <v>0</v>
      </c>
      <c r="BV1500" s="78">
        <f>IF(F1500=$BV$2,1,0)</f>
        <v>0</v>
      </c>
      <c r="BW1500" s="78">
        <f>IF(F1500=$BW$2,1,0)</f>
        <v>0</v>
      </c>
      <c r="BX1500" s="78">
        <f>IF(F1500=$BX$2,1,0)</f>
        <v>1</v>
      </c>
      <c r="BY1500" s="78">
        <f>IF(F1500=$BY$2,1,0)</f>
        <v>0</v>
      </c>
      <c r="BZ1500" s="78">
        <f>IF(F1500=$BZ$2,1,0)</f>
        <v>0</v>
      </c>
      <c r="CA1500" t="s">
        <v>2551</v>
      </c>
      <c r="CB1500" s="1">
        <v>0</v>
      </c>
      <c r="CC1500" s="1">
        <v>0</v>
      </c>
      <c r="CD1500" s="63"/>
    </row>
    <row r="1501" spans="2:82" x14ac:dyDescent="0.3">
      <c r="B1501" s="1">
        <v>61</v>
      </c>
      <c r="C1501" t="s">
        <v>176</v>
      </c>
      <c r="D1501" t="s">
        <v>68</v>
      </c>
      <c r="E1501" s="1" t="s">
        <v>2494</v>
      </c>
      <c r="F1501" t="s">
        <v>52</v>
      </c>
      <c r="G1501" s="62" t="s">
        <v>44</v>
      </c>
      <c r="H1501" s="1">
        <v>2019</v>
      </c>
      <c r="I1501" s="64">
        <v>0.54513888888888895</v>
      </c>
      <c r="J1501" s="1" t="s">
        <v>8</v>
      </c>
      <c r="K1501" s="39">
        <v>17979</v>
      </c>
      <c r="L1501" t="s">
        <v>1775</v>
      </c>
      <c r="M1501" s="76">
        <v>82</v>
      </c>
      <c r="N1501" t="str">
        <f t="shared" si="743"/>
        <v>sunny</v>
      </c>
      <c r="O1501" s="78">
        <f t="shared" si="744"/>
        <v>0</v>
      </c>
      <c r="P1501" s="78">
        <v>0</v>
      </c>
      <c r="Q1501" s="79">
        <v>0</v>
      </c>
      <c r="R1501" s="78">
        <f t="shared" si="745"/>
        <v>0</v>
      </c>
      <c r="S1501" s="78">
        <f t="shared" si="746"/>
        <v>0</v>
      </c>
      <c r="T1501" s="78">
        <f t="shared" si="747"/>
        <v>0</v>
      </c>
      <c r="U1501" s="78">
        <f t="shared" si="748"/>
        <v>0</v>
      </c>
      <c r="V1501" s="78">
        <f t="shared" si="749"/>
        <v>0</v>
      </c>
      <c r="W1501" s="78">
        <f t="shared" si="750"/>
        <v>0</v>
      </c>
      <c r="X1501" s="78">
        <f t="shared" si="751"/>
        <v>0</v>
      </c>
      <c r="Y1501" s="78">
        <f t="shared" si="752"/>
        <v>0</v>
      </c>
      <c r="Z1501" s="78">
        <f t="shared" si="753"/>
        <v>0</v>
      </c>
      <c r="AA1501" s="78">
        <f t="shared" si="754"/>
        <v>1</v>
      </c>
      <c r="AB1501" s="78">
        <f t="shared" si="755"/>
        <v>0</v>
      </c>
      <c r="AC1501" s="78">
        <f t="shared" si="756"/>
        <v>0</v>
      </c>
      <c r="AD1501" s="78">
        <f t="shared" si="757"/>
        <v>0</v>
      </c>
      <c r="AE1501" s="78">
        <f t="shared" si="758"/>
        <v>0</v>
      </c>
      <c r="AF1501" s="78">
        <f t="shared" si="759"/>
        <v>0</v>
      </c>
      <c r="AG1501" s="78">
        <f t="shared" si="742"/>
        <v>0</v>
      </c>
      <c r="AH1501" s="78">
        <f t="shared" si="760"/>
        <v>0</v>
      </c>
      <c r="AI1501" s="78">
        <f t="shared" si="761"/>
        <v>0</v>
      </c>
      <c r="AJ1501" s="78">
        <f t="shared" si="762"/>
        <v>0</v>
      </c>
      <c r="AK1501" s="78">
        <f t="shared" si="763"/>
        <v>0</v>
      </c>
      <c r="AL1501" s="78">
        <f t="shared" si="764"/>
        <v>0</v>
      </c>
      <c r="AM1501" s="78">
        <f t="shared" si="765"/>
        <v>0</v>
      </c>
      <c r="AN1501" s="78">
        <f t="shared" si="766"/>
        <v>0</v>
      </c>
      <c r="AO1501" s="78">
        <f t="shared" si="767"/>
        <v>0</v>
      </c>
      <c r="AP1501" s="78">
        <f t="shared" si="768"/>
        <v>0</v>
      </c>
      <c r="AQ1501" s="78">
        <f t="shared" si="769"/>
        <v>0</v>
      </c>
      <c r="AR1501" s="78">
        <f t="shared" si="770"/>
        <v>0</v>
      </c>
      <c r="AS1501" s="78">
        <f t="shared" si="771"/>
        <v>0</v>
      </c>
      <c r="AT1501" s="78">
        <f t="shared" si="772"/>
        <v>0</v>
      </c>
      <c r="AU1501" s="78">
        <f t="shared" si="773"/>
        <v>1</v>
      </c>
      <c r="AV1501" s="78">
        <f>IF(AND(M1501&gt;=35,M1501&lt;=39),1,0)</f>
        <v>0</v>
      </c>
      <c r="AW1501" s="78">
        <f>IF(AND(M1501&gt;=40,M1501&lt;=44),1,0)</f>
        <v>0</v>
      </c>
      <c r="AX1501" s="78">
        <f>IF(AND(M1501&gt;=45,M1501&lt;=49),1,0)</f>
        <v>0</v>
      </c>
      <c r="AY1501" s="78">
        <f>IF(AND(M1501&gt;=50,M1501&lt;=54),1,0)</f>
        <v>0</v>
      </c>
      <c r="AZ1501" s="78">
        <f>IF(AND(M1501&gt;=55,M1501&lt;=59),1,0)</f>
        <v>0</v>
      </c>
      <c r="BA1501" s="78">
        <f>IF(AND(M1501&gt;=60,M1501&lt;=64),1,0)</f>
        <v>0</v>
      </c>
      <c r="BB1501" s="78">
        <f>IF(AND(M1501&gt;=65,M1501&lt;=69),1,0)</f>
        <v>0</v>
      </c>
      <c r="BC1501" s="78">
        <f>IF(AND(M1501&gt;=70,M1501&lt;=74),1,0)</f>
        <v>0</v>
      </c>
      <c r="BD1501" s="78">
        <f>IF(AND(M1501&gt;=75,M1501&lt;=79),1,0)</f>
        <v>0</v>
      </c>
      <c r="BE1501" s="78">
        <f>IF(AND(M1501&gt;=80,M1501&lt;=84),1,0)</f>
        <v>1</v>
      </c>
      <c r="BF1501" s="78">
        <f>IF(AND(M1501&gt;=85,M1501&lt;=89),1,0)</f>
        <v>0</v>
      </c>
      <c r="BG1501" s="78">
        <f>IF(AND(M1501&gt;=90,M1501&lt;=94),1,0)</f>
        <v>0</v>
      </c>
      <c r="BH1501" s="78">
        <f>IF(AND(M1501&gt;=95,M1501&lt;=99),1,0)</f>
        <v>0</v>
      </c>
      <c r="BI1501" s="78">
        <f>IF(AND(M1501&gt;=100,M1501&lt;=105),1,0)</f>
        <v>0</v>
      </c>
      <c r="BJ1501" s="78">
        <f>IF(I1501&lt;$BK$2,1,0)</f>
        <v>1</v>
      </c>
      <c r="BK1501" s="78">
        <f>IF(I1501&gt;$BK$2,1,0)</f>
        <v>0</v>
      </c>
      <c r="BL1501" s="79">
        <f>IF(J1501=$BL$2,1,0)</f>
        <v>0</v>
      </c>
      <c r="BM1501" s="79">
        <f>IF(J1501=$BM523,1,0)</f>
        <v>0</v>
      </c>
      <c r="BN1501" s="79">
        <f>IF(J1501=$BN523,1,0)</f>
        <v>0</v>
      </c>
      <c r="BO1501" s="79">
        <f>IF(J1501=$BO523,1,0)</f>
        <v>0</v>
      </c>
      <c r="BP1501" s="79">
        <f>IF(J1501=$BP523,1,0)</f>
        <v>0</v>
      </c>
      <c r="BQ1501" s="79">
        <f>IF(J1501=$BQ$2,1,0)</f>
        <v>0</v>
      </c>
      <c r="BR1501" s="79">
        <f>IF(J1501=$BR$2,1,0)</f>
        <v>1</v>
      </c>
      <c r="BS1501" s="78">
        <f>IF(F1501=$BS$2,1,0)</f>
        <v>0</v>
      </c>
      <c r="BT1501" s="78">
        <f>IF(F1501=$BT$2,1,0)</f>
        <v>0</v>
      </c>
      <c r="BU1501" s="78">
        <f>IF(F1501=$BU$2,1,0)</f>
        <v>0</v>
      </c>
      <c r="BV1501" s="78">
        <f>IF(F1501=$BV$2,1,0)</f>
        <v>0</v>
      </c>
      <c r="BW1501" s="78">
        <f>IF(F1501=$BW$2,1,0)</f>
        <v>0</v>
      </c>
      <c r="BX1501" s="78">
        <f>IF(F1501=$BX$2,1,0)</f>
        <v>1</v>
      </c>
      <c r="BY1501" s="78">
        <f>IF(F1501=$BY$2,1,0)</f>
        <v>0</v>
      </c>
      <c r="BZ1501" s="78">
        <f>IF(F1501=$BZ$2,1,0)</f>
        <v>0</v>
      </c>
      <c r="CA1501" t="s">
        <v>2552</v>
      </c>
      <c r="CB1501" s="1">
        <v>0</v>
      </c>
      <c r="CC1501" s="1">
        <v>0</v>
      </c>
      <c r="CD1501" s="63"/>
    </row>
    <row r="1502" spans="2:82" x14ac:dyDescent="0.3">
      <c r="B1502" s="1">
        <v>62</v>
      </c>
      <c r="C1502" t="s">
        <v>166</v>
      </c>
      <c r="D1502" t="s">
        <v>73</v>
      </c>
      <c r="E1502" s="1" t="s">
        <v>1045</v>
      </c>
      <c r="F1502" t="s">
        <v>52</v>
      </c>
      <c r="G1502" s="62" t="s">
        <v>23</v>
      </c>
      <c r="H1502" s="1">
        <v>2019</v>
      </c>
      <c r="I1502" s="64">
        <v>0.79513888888888884</v>
      </c>
      <c r="J1502" s="1" t="s">
        <v>6</v>
      </c>
      <c r="K1502" s="39">
        <v>11659</v>
      </c>
      <c r="L1502" t="s">
        <v>1871</v>
      </c>
      <c r="M1502" s="76">
        <v>92</v>
      </c>
      <c r="N1502" t="str">
        <f t="shared" si="743"/>
        <v>ptcldy</v>
      </c>
      <c r="O1502" s="78">
        <f t="shared" si="744"/>
        <v>0</v>
      </c>
      <c r="P1502" s="78">
        <v>0</v>
      </c>
      <c r="Q1502" s="79">
        <v>0</v>
      </c>
      <c r="R1502" s="78">
        <f t="shared" si="745"/>
        <v>0</v>
      </c>
      <c r="S1502" s="78">
        <f t="shared" si="746"/>
        <v>0</v>
      </c>
      <c r="T1502" s="78">
        <f t="shared" si="747"/>
        <v>0</v>
      </c>
      <c r="U1502" s="78">
        <f t="shared" si="748"/>
        <v>0</v>
      </c>
      <c r="V1502" s="78">
        <f t="shared" si="749"/>
        <v>0</v>
      </c>
      <c r="W1502" s="78">
        <f t="shared" si="750"/>
        <v>0</v>
      </c>
      <c r="X1502" s="78">
        <f t="shared" si="751"/>
        <v>0</v>
      </c>
      <c r="Y1502" s="78">
        <f t="shared" si="752"/>
        <v>0</v>
      </c>
      <c r="Z1502" s="78">
        <f t="shared" si="753"/>
        <v>0</v>
      </c>
      <c r="AA1502" s="78">
        <f t="shared" si="754"/>
        <v>0</v>
      </c>
      <c r="AB1502" s="78">
        <f t="shared" si="755"/>
        <v>1</v>
      </c>
      <c r="AC1502" s="78">
        <f t="shared" si="756"/>
        <v>0</v>
      </c>
      <c r="AD1502" s="78">
        <f t="shared" si="757"/>
        <v>0</v>
      </c>
      <c r="AE1502" s="78">
        <f t="shared" si="758"/>
        <v>0</v>
      </c>
      <c r="AF1502" s="78">
        <f t="shared" si="759"/>
        <v>0</v>
      </c>
      <c r="AG1502" s="78">
        <f t="shared" si="742"/>
        <v>0</v>
      </c>
      <c r="AH1502" s="78">
        <f t="shared" si="760"/>
        <v>0</v>
      </c>
      <c r="AI1502" s="78">
        <f t="shared" si="761"/>
        <v>0</v>
      </c>
      <c r="AJ1502" s="78">
        <f t="shared" si="762"/>
        <v>0</v>
      </c>
      <c r="AK1502" s="78">
        <f t="shared" si="763"/>
        <v>0</v>
      </c>
      <c r="AL1502" s="78">
        <f t="shared" si="764"/>
        <v>0</v>
      </c>
      <c r="AM1502" s="78">
        <f t="shared" si="765"/>
        <v>0</v>
      </c>
      <c r="AN1502" s="78">
        <f t="shared" si="766"/>
        <v>0</v>
      </c>
      <c r="AO1502" s="78">
        <f t="shared" si="767"/>
        <v>0</v>
      </c>
      <c r="AP1502" s="78">
        <f t="shared" si="768"/>
        <v>0</v>
      </c>
      <c r="AQ1502" s="78">
        <f t="shared" si="769"/>
        <v>0</v>
      </c>
      <c r="AR1502" s="78">
        <f t="shared" si="770"/>
        <v>0</v>
      </c>
      <c r="AS1502" s="78">
        <f t="shared" si="771"/>
        <v>0</v>
      </c>
      <c r="AT1502" s="78">
        <f t="shared" si="772"/>
        <v>0</v>
      </c>
      <c r="AU1502" s="78">
        <f t="shared" si="773"/>
        <v>1</v>
      </c>
      <c r="AV1502" s="78">
        <f>IF(AND(M1502&gt;=35,M1502&lt;=39),1,0)</f>
        <v>0</v>
      </c>
      <c r="AW1502" s="78">
        <f>IF(AND(M1502&gt;=40,M1502&lt;=44),1,0)</f>
        <v>0</v>
      </c>
      <c r="AX1502" s="78">
        <f>IF(AND(M1502&gt;=45,M1502&lt;=49),1,0)</f>
        <v>0</v>
      </c>
      <c r="AY1502" s="78">
        <f>IF(AND(M1502&gt;=50,M1502&lt;=54),1,0)</f>
        <v>0</v>
      </c>
      <c r="AZ1502" s="78">
        <f>IF(AND(M1502&gt;=55,M1502&lt;=59),1,0)</f>
        <v>0</v>
      </c>
      <c r="BA1502" s="78">
        <f>IF(AND(M1502&gt;=60,M1502&lt;=64),1,0)</f>
        <v>0</v>
      </c>
      <c r="BB1502" s="78">
        <f>IF(AND(M1502&gt;=65,M1502&lt;=69),1,0)</f>
        <v>0</v>
      </c>
      <c r="BC1502" s="78">
        <f>IF(AND(M1502&gt;=70,M1502&lt;=74),1,0)</f>
        <v>0</v>
      </c>
      <c r="BD1502" s="78">
        <f>IF(AND(M1502&gt;=75,M1502&lt;=79),1,0)</f>
        <v>0</v>
      </c>
      <c r="BE1502" s="78">
        <f>IF(AND(M1502&gt;=80,M1502&lt;=84),1,0)</f>
        <v>0</v>
      </c>
      <c r="BF1502" s="78">
        <f>IF(AND(M1502&gt;=85,M1502&lt;=89),1,0)</f>
        <v>0</v>
      </c>
      <c r="BG1502" s="78">
        <f>IF(AND(M1502&gt;=90,M1502&lt;=94),1,0)</f>
        <v>1</v>
      </c>
      <c r="BH1502" s="78">
        <f>IF(AND(M1502&gt;=95,M1502&lt;=99),1,0)</f>
        <v>0</v>
      </c>
      <c r="BI1502" s="78">
        <f>IF(AND(M1502&gt;=100,M1502&lt;=105),1,0)</f>
        <v>0</v>
      </c>
      <c r="BJ1502" s="78">
        <f>IF(I1502&lt;$BK$2,1,0)</f>
        <v>0</v>
      </c>
      <c r="BK1502" s="78">
        <f>IF(I1502&gt;$BK$2,1,0)</f>
        <v>1</v>
      </c>
      <c r="BL1502" s="79">
        <f>IF(J1502=$BL$2,1,0)</f>
        <v>1</v>
      </c>
      <c r="BM1502" s="79">
        <f>IF(J1502=$BM524,1,0)</f>
        <v>0</v>
      </c>
      <c r="BN1502" s="79">
        <f>IF(J1502=$BN524,1,0)</f>
        <v>0</v>
      </c>
      <c r="BO1502" s="79">
        <f>IF(J1502=$BO524,1,0)</f>
        <v>0</v>
      </c>
      <c r="BP1502" s="79">
        <f>IF(J1502=$BP524,1,0)</f>
        <v>0</v>
      </c>
      <c r="BQ1502" s="79">
        <f>IF(J1502=$BQ$2,1,0)</f>
        <v>0</v>
      </c>
      <c r="BR1502" s="79">
        <f>IF(J1502=$BR$2,1,0)</f>
        <v>0</v>
      </c>
      <c r="BS1502" s="78">
        <f>IF(F1502=$BS$2,1,0)</f>
        <v>0</v>
      </c>
      <c r="BT1502" s="78">
        <f>IF(F1502=$BT$2,1,0)</f>
        <v>0</v>
      </c>
      <c r="BU1502" s="78">
        <f>IF(F1502=$BU$2,1,0)</f>
        <v>0</v>
      </c>
      <c r="BV1502" s="78">
        <f>IF(F1502=$BV$2,1,0)</f>
        <v>0</v>
      </c>
      <c r="BW1502" s="78">
        <f>IF(F1502=$BW$2,1,0)</f>
        <v>0</v>
      </c>
      <c r="BX1502" s="78">
        <f>IF(F1502=$BX$2,1,0)</f>
        <v>1</v>
      </c>
      <c r="BY1502" s="78">
        <f>IF(F1502=$BY$2,1,0)</f>
        <v>0</v>
      </c>
      <c r="BZ1502" s="78">
        <f>IF(F1502=$BZ$2,1,0)</f>
        <v>0</v>
      </c>
      <c r="CA1502"/>
      <c r="CB1502" s="1">
        <v>0</v>
      </c>
      <c r="CC1502" s="1">
        <v>0</v>
      </c>
      <c r="CD1502" s="63"/>
    </row>
    <row r="1503" spans="2:82" x14ac:dyDescent="0.3">
      <c r="B1503" s="1">
        <v>63</v>
      </c>
      <c r="C1503" t="s">
        <v>166</v>
      </c>
      <c r="D1503" t="s">
        <v>73</v>
      </c>
      <c r="E1503" s="1" t="s">
        <v>1046</v>
      </c>
      <c r="F1503" t="s">
        <v>52</v>
      </c>
      <c r="G1503" s="62" t="s">
        <v>24</v>
      </c>
      <c r="H1503" s="1">
        <v>2019</v>
      </c>
      <c r="I1503" s="64">
        <v>0.79513888888888884</v>
      </c>
      <c r="J1503" s="1" t="s">
        <v>10</v>
      </c>
      <c r="K1503" s="39">
        <v>11826</v>
      </c>
      <c r="L1503" t="s">
        <v>1810</v>
      </c>
      <c r="M1503" s="76">
        <v>85</v>
      </c>
      <c r="N1503" t="str">
        <f t="shared" si="743"/>
        <v>cloudy</v>
      </c>
      <c r="O1503" s="78">
        <f t="shared" si="744"/>
        <v>0</v>
      </c>
      <c r="P1503" s="78">
        <v>0</v>
      </c>
      <c r="Q1503" s="79">
        <v>0</v>
      </c>
      <c r="R1503" s="78">
        <f t="shared" si="745"/>
        <v>0</v>
      </c>
      <c r="S1503" s="78">
        <f t="shared" si="746"/>
        <v>0</v>
      </c>
      <c r="T1503" s="78">
        <f t="shared" si="747"/>
        <v>0</v>
      </c>
      <c r="U1503" s="78">
        <f t="shared" si="748"/>
        <v>0</v>
      </c>
      <c r="V1503" s="78">
        <f t="shared" si="749"/>
        <v>0</v>
      </c>
      <c r="W1503" s="78">
        <f t="shared" si="750"/>
        <v>0</v>
      </c>
      <c r="X1503" s="78">
        <f t="shared" si="751"/>
        <v>0</v>
      </c>
      <c r="Y1503" s="78">
        <f t="shared" si="752"/>
        <v>0</v>
      </c>
      <c r="Z1503" s="78">
        <f t="shared" si="753"/>
        <v>0</v>
      </c>
      <c r="AA1503" s="78">
        <f t="shared" si="754"/>
        <v>0</v>
      </c>
      <c r="AB1503" s="78">
        <f t="shared" si="755"/>
        <v>1</v>
      </c>
      <c r="AC1503" s="78">
        <f t="shared" si="756"/>
        <v>0</v>
      </c>
      <c r="AD1503" s="78">
        <f t="shared" si="757"/>
        <v>0</v>
      </c>
      <c r="AE1503" s="78">
        <f t="shared" si="758"/>
        <v>0</v>
      </c>
      <c r="AF1503" s="78">
        <f t="shared" si="759"/>
        <v>0</v>
      </c>
      <c r="AG1503" s="78">
        <f t="shared" si="742"/>
        <v>0</v>
      </c>
      <c r="AH1503" s="78">
        <f t="shared" si="760"/>
        <v>0</v>
      </c>
      <c r="AI1503" s="78">
        <f t="shared" si="761"/>
        <v>0</v>
      </c>
      <c r="AJ1503" s="78">
        <f t="shared" si="762"/>
        <v>0</v>
      </c>
      <c r="AK1503" s="78">
        <f t="shared" si="763"/>
        <v>0</v>
      </c>
      <c r="AL1503" s="78">
        <f t="shared" si="764"/>
        <v>0</v>
      </c>
      <c r="AM1503" s="78">
        <f t="shared" si="765"/>
        <v>0</v>
      </c>
      <c r="AN1503" s="78">
        <f t="shared" si="766"/>
        <v>0</v>
      </c>
      <c r="AO1503" s="78">
        <f t="shared" si="767"/>
        <v>0</v>
      </c>
      <c r="AP1503" s="78">
        <f t="shared" si="768"/>
        <v>0</v>
      </c>
      <c r="AQ1503" s="78">
        <f t="shared" si="769"/>
        <v>0</v>
      </c>
      <c r="AR1503" s="78">
        <f t="shared" si="770"/>
        <v>0</v>
      </c>
      <c r="AS1503" s="78">
        <f t="shared" si="771"/>
        <v>0</v>
      </c>
      <c r="AT1503" s="78">
        <f t="shared" si="772"/>
        <v>0</v>
      </c>
      <c r="AU1503" s="78">
        <f t="shared" si="773"/>
        <v>1</v>
      </c>
      <c r="AV1503" s="78">
        <f>IF(AND(M1503&gt;=35,M1503&lt;=39),1,0)</f>
        <v>0</v>
      </c>
      <c r="AW1503" s="78">
        <f>IF(AND(M1503&gt;=40,M1503&lt;=44),1,0)</f>
        <v>0</v>
      </c>
      <c r="AX1503" s="78">
        <f>IF(AND(M1503&gt;=45,M1503&lt;=49),1,0)</f>
        <v>0</v>
      </c>
      <c r="AY1503" s="78">
        <f>IF(AND(M1503&gt;=50,M1503&lt;=54),1,0)</f>
        <v>0</v>
      </c>
      <c r="AZ1503" s="78">
        <f>IF(AND(M1503&gt;=55,M1503&lt;=59),1,0)</f>
        <v>0</v>
      </c>
      <c r="BA1503" s="78">
        <f>IF(AND(M1503&gt;=60,M1503&lt;=64),1,0)</f>
        <v>0</v>
      </c>
      <c r="BB1503" s="78">
        <f>IF(AND(M1503&gt;=65,M1503&lt;=69),1,0)</f>
        <v>0</v>
      </c>
      <c r="BC1503" s="78">
        <f>IF(AND(M1503&gt;=70,M1503&lt;=74),1,0)</f>
        <v>0</v>
      </c>
      <c r="BD1503" s="78">
        <f>IF(AND(M1503&gt;=75,M1503&lt;=79),1,0)</f>
        <v>0</v>
      </c>
      <c r="BE1503" s="78">
        <f>IF(AND(M1503&gt;=80,M1503&lt;=84),1,0)</f>
        <v>0</v>
      </c>
      <c r="BF1503" s="78">
        <f>IF(AND(M1503&gt;=85,M1503&lt;=89),1,0)</f>
        <v>1</v>
      </c>
      <c r="BG1503" s="78">
        <f>IF(AND(M1503&gt;=90,M1503&lt;=94),1,0)</f>
        <v>0</v>
      </c>
      <c r="BH1503" s="78">
        <f>IF(AND(M1503&gt;=95,M1503&lt;=99),1,0)</f>
        <v>0</v>
      </c>
      <c r="BI1503" s="78">
        <f>IF(AND(M1503&gt;=100,M1503&lt;=105),1,0)</f>
        <v>0</v>
      </c>
      <c r="BJ1503" s="78">
        <f>IF(I1503&lt;$BK$2,1,0)</f>
        <v>0</v>
      </c>
      <c r="BK1503" s="78">
        <f>IF(I1503&gt;$BK$2,1,0)</f>
        <v>1</v>
      </c>
      <c r="BL1503" s="79">
        <f>IF(J1503=$BL$2,1,0)</f>
        <v>0</v>
      </c>
      <c r="BM1503" s="79">
        <f>IF(J1503=$BM525,1,0)</f>
        <v>0</v>
      </c>
      <c r="BN1503" s="79">
        <f>IF(J1503=$BN525,1,0)</f>
        <v>0</v>
      </c>
      <c r="BO1503" s="79">
        <f>IF(J1503=$BO525,1,0)</f>
        <v>0</v>
      </c>
      <c r="BP1503" s="79">
        <f>IF(J1503=$BP525,1,0)</f>
        <v>0</v>
      </c>
      <c r="BQ1503" s="79">
        <f>IF(J1503=$BQ$2,1,0)</f>
        <v>0</v>
      </c>
      <c r="BR1503" s="79">
        <f>IF(J1503=$BR$2,1,0)</f>
        <v>0</v>
      </c>
      <c r="BS1503" s="78">
        <f>IF(F1503=$BS$2,1,0)</f>
        <v>0</v>
      </c>
      <c r="BT1503" s="78">
        <f>IF(F1503=$BT$2,1,0)</f>
        <v>0</v>
      </c>
      <c r="BU1503" s="78">
        <f>IF(F1503=$BU$2,1,0)</f>
        <v>0</v>
      </c>
      <c r="BV1503" s="78">
        <f>IF(F1503=$BV$2,1,0)</f>
        <v>0</v>
      </c>
      <c r="BW1503" s="78">
        <f>IF(F1503=$BW$2,1,0)</f>
        <v>0</v>
      </c>
      <c r="BX1503" s="78">
        <f>IF(F1503=$BX$2,1,0)</f>
        <v>1</v>
      </c>
      <c r="BY1503" s="78">
        <f>IF(F1503=$BY$2,1,0)</f>
        <v>0</v>
      </c>
      <c r="BZ1503" s="78">
        <f>IF(F1503=$BZ$2,1,0)</f>
        <v>0</v>
      </c>
      <c r="CA1503"/>
      <c r="CB1503" s="1">
        <v>0</v>
      </c>
      <c r="CC1503" s="1">
        <v>0</v>
      </c>
      <c r="CD1503" s="63"/>
    </row>
    <row r="1504" spans="2:82" x14ac:dyDescent="0.3">
      <c r="B1504" s="1">
        <v>64</v>
      </c>
      <c r="C1504" t="s">
        <v>166</v>
      </c>
      <c r="D1504" t="s">
        <v>73</v>
      </c>
      <c r="E1504" s="1" t="s">
        <v>1047</v>
      </c>
      <c r="F1504" t="s">
        <v>52</v>
      </c>
      <c r="G1504" s="62" t="s">
        <v>25</v>
      </c>
      <c r="H1504" s="1">
        <v>2019</v>
      </c>
      <c r="I1504" s="64">
        <v>0.79513888888888884</v>
      </c>
      <c r="J1504" s="1" t="s">
        <v>11</v>
      </c>
      <c r="K1504" s="39">
        <v>9872</v>
      </c>
      <c r="L1504" t="s">
        <v>2520</v>
      </c>
      <c r="M1504" s="76">
        <v>86</v>
      </c>
      <c r="N1504" t="str">
        <f t="shared" si="743"/>
        <v>cloudy</v>
      </c>
      <c r="O1504" s="78">
        <f t="shared" si="744"/>
        <v>0</v>
      </c>
      <c r="P1504" s="78">
        <v>0</v>
      </c>
      <c r="Q1504" s="79">
        <v>0</v>
      </c>
      <c r="R1504" s="78">
        <f t="shared" si="745"/>
        <v>0</v>
      </c>
      <c r="S1504" s="78">
        <f t="shared" si="746"/>
        <v>0</v>
      </c>
      <c r="T1504" s="78">
        <f t="shared" si="747"/>
        <v>0</v>
      </c>
      <c r="U1504" s="78">
        <f t="shared" si="748"/>
        <v>0</v>
      </c>
      <c r="V1504" s="78">
        <f t="shared" si="749"/>
        <v>0</v>
      </c>
      <c r="W1504" s="78">
        <f t="shared" si="750"/>
        <v>0</v>
      </c>
      <c r="X1504" s="78">
        <f t="shared" si="751"/>
        <v>0</v>
      </c>
      <c r="Y1504" s="78">
        <f t="shared" si="752"/>
        <v>0</v>
      </c>
      <c r="Z1504" s="78">
        <f t="shared" si="753"/>
        <v>0</v>
      </c>
      <c r="AA1504" s="78">
        <f t="shared" si="754"/>
        <v>0</v>
      </c>
      <c r="AB1504" s="78">
        <f t="shared" si="755"/>
        <v>1</v>
      </c>
      <c r="AC1504" s="78">
        <f t="shared" si="756"/>
        <v>0</v>
      </c>
      <c r="AD1504" s="78">
        <f t="shared" si="757"/>
        <v>0</v>
      </c>
      <c r="AE1504" s="78">
        <f t="shared" si="758"/>
        <v>0</v>
      </c>
      <c r="AF1504" s="78">
        <f t="shared" si="759"/>
        <v>0</v>
      </c>
      <c r="AG1504" s="78">
        <f t="shared" si="742"/>
        <v>0</v>
      </c>
      <c r="AH1504" s="78">
        <f t="shared" si="760"/>
        <v>0</v>
      </c>
      <c r="AI1504" s="78">
        <f t="shared" si="761"/>
        <v>0</v>
      </c>
      <c r="AJ1504" s="78">
        <f t="shared" si="762"/>
        <v>0</v>
      </c>
      <c r="AK1504" s="78">
        <f t="shared" si="763"/>
        <v>0</v>
      </c>
      <c r="AL1504" s="78">
        <f t="shared" si="764"/>
        <v>0</v>
      </c>
      <c r="AM1504" s="78">
        <f t="shared" si="765"/>
        <v>0</v>
      </c>
      <c r="AN1504" s="78">
        <f t="shared" si="766"/>
        <v>0</v>
      </c>
      <c r="AO1504" s="78">
        <f t="shared" si="767"/>
        <v>0</v>
      </c>
      <c r="AP1504" s="78">
        <f t="shared" si="768"/>
        <v>0</v>
      </c>
      <c r="AQ1504" s="78">
        <f t="shared" si="769"/>
        <v>0</v>
      </c>
      <c r="AR1504" s="78">
        <f t="shared" si="770"/>
        <v>0</v>
      </c>
      <c r="AS1504" s="78">
        <f t="shared" si="771"/>
        <v>0</v>
      </c>
      <c r="AT1504" s="78">
        <f t="shared" si="772"/>
        <v>0</v>
      </c>
      <c r="AU1504" s="78">
        <f t="shared" si="773"/>
        <v>1</v>
      </c>
      <c r="AV1504" s="78">
        <f>IF(AND(M1504&gt;=35,M1504&lt;=39),1,0)</f>
        <v>0</v>
      </c>
      <c r="AW1504" s="78">
        <f>IF(AND(M1504&gt;=40,M1504&lt;=44),1,0)</f>
        <v>0</v>
      </c>
      <c r="AX1504" s="78">
        <f>IF(AND(M1504&gt;=45,M1504&lt;=49),1,0)</f>
        <v>0</v>
      </c>
      <c r="AY1504" s="78">
        <f>IF(AND(M1504&gt;=50,M1504&lt;=54),1,0)</f>
        <v>0</v>
      </c>
      <c r="AZ1504" s="78">
        <f>IF(AND(M1504&gt;=55,M1504&lt;=59),1,0)</f>
        <v>0</v>
      </c>
      <c r="BA1504" s="78">
        <f>IF(AND(M1504&gt;=60,M1504&lt;=64),1,0)</f>
        <v>0</v>
      </c>
      <c r="BB1504" s="78">
        <f>IF(AND(M1504&gt;=65,M1504&lt;=69),1,0)</f>
        <v>0</v>
      </c>
      <c r="BC1504" s="78">
        <f>IF(AND(M1504&gt;=70,M1504&lt;=74),1,0)</f>
        <v>0</v>
      </c>
      <c r="BD1504" s="78">
        <f>IF(AND(M1504&gt;=75,M1504&lt;=79),1,0)</f>
        <v>0</v>
      </c>
      <c r="BE1504" s="78">
        <f>IF(AND(M1504&gt;=80,M1504&lt;=84),1,0)</f>
        <v>0</v>
      </c>
      <c r="BF1504" s="78">
        <f>IF(AND(M1504&gt;=85,M1504&lt;=89),1,0)</f>
        <v>1</v>
      </c>
      <c r="BG1504" s="78">
        <f>IF(AND(M1504&gt;=90,M1504&lt;=94),1,0)</f>
        <v>0</v>
      </c>
      <c r="BH1504" s="78">
        <f>IF(AND(M1504&gt;=95,M1504&lt;=99),1,0)</f>
        <v>0</v>
      </c>
      <c r="BI1504" s="78">
        <f>IF(AND(M1504&gt;=100,M1504&lt;=105),1,0)</f>
        <v>0</v>
      </c>
      <c r="BJ1504" s="78">
        <f>IF(I1504&lt;$BK$2,1,0)</f>
        <v>0</v>
      </c>
      <c r="BK1504" s="78">
        <f>IF(I1504&gt;$BK$2,1,0)</f>
        <v>1</v>
      </c>
      <c r="BL1504" s="79">
        <f>IF(J1504=$BL$2,1,0)</f>
        <v>0</v>
      </c>
      <c r="BM1504" s="79">
        <f>IF(J1504=$BM526,1,0)</f>
        <v>0</v>
      </c>
      <c r="BN1504" s="79">
        <f>IF(J1504=$BN526,1,0)</f>
        <v>0</v>
      </c>
      <c r="BO1504" s="79">
        <f>IF(J1504=$BO526,1,0)</f>
        <v>0</v>
      </c>
      <c r="BP1504" s="79">
        <f>IF(J1504=$BP526,1,0)</f>
        <v>0</v>
      </c>
      <c r="BQ1504" s="79">
        <f>IF(J1504=$BQ$2,1,0)</f>
        <v>0</v>
      </c>
      <c r="BR1504" s="79">
        <f>IF(J1504=$BR$2,1,0)</f>
        <v>0</v>
      </c>
      <c r="BS1504" s="78">
        <f>IF(F1504=$BS$2,1,0)</f>
        <v>0</v>
      </c>
      <c r="BT1504" s="78">
        <f>IF(F1504=$BT$2,1,0)</f>
        <v>0</v>
      </c>
      <c r="BU1504" s="78">
        <f>IF(F1504=$BU$2,1,0)</f>
        <v>0</v>
      </c>
      <c r="BV1504" s="78">
        <f>IF(F1504=$BV$2,1,0)</f>
        <v>0</v>
      </c>
      <c r="BW1504" s="78">
        <f>IF(F1504=$BW$2,1,0)</f>
        <v>0</v>
      </c>
      <c r="BX1504" s="78">
        <f>IF(F1504=$BX$2,1,0)</f>
        <v>1</v>
      </c>
      <c r="BY1504" s="78">
        <f>IF(F1504=$BY$2,1,0)</f>
        <v>0</v>
      </c>
      <c r="BZ1504" s="78">
        <f>IF(F1504=$BZ$2,1,0)</f>
        <v>0</v>
      </c>
      <c r="CA1504"/>
      <c r="CB1504" s="1">
        <v>0</v>
      </c>
      <c r="CC1504" s="1">
        <v>0</v>
      </c>
      <c r="CD1504" s="63"/>
    </row>
    <row r="1505" spans="2:82" x14ac:dyDescent="0.3">
      <c r="B1505" s="1">
        <v>65</v>
      </c>
      <c r="C1505" t="s">
        <v>181</v>
      </c>
      <c r="D1505" t="s">
        <v>76</v>
      </c>
      <c r="E1505" s="1" t="s">
        <v>2495</v>
      </c>
      <c r="F1505" t="s">
        <v>52</v>
      </c>
      <c r="G1505" s="62" t="s">
        <v>50</v>
      </c>
      <c r="H1505" s="1">
        <v>2019</v>
      </c>
      <c r="I1505" s="64">
        <v>0.79513888888888884</v>
      </c>
      <c r="J1505" s="1" t="s">
        <v>9</v>
      </c>
      <c r="K1505" s="39">
        <v>8153</v>
      </c>
      <c r="L1505" t="s">
        <v>1730</v>
      </c>
      <c r="M1505" s="76">
        <v>91</v>
      </c>
      <c r="N1505" t="str">
        <f t="shared" si="743"/>
        <v>ptcldy</v>
      </c>
      <c r="O1505" s="78">
        <f t="shared" si="744"/>
        <v>0</v>
      </c>
      <c r="P1505" s="78">
        <v>0</v>
      </c>
      <c r="Q1505" s="79">
        <v>0</v>
      </c>
      <c r="R1505" s="78">
        <f t="shared" si="745"/>
        <v>0</v>
      </c>
      <c r="S1505" s="78">
        <f t="shared" si="746"/>
        <v>0</v>
      </c>
      <c r="T1505" s="78">
        <f t="shared" si="747"/>
        <v>0</v>
      </c>
      <c r="U1505" s="78">
        <f t="shared" si="748"/>
        <v>0</v>
      </c>
      <c r="V1505" s="78">
        <f t="shared" si="749"/>
        <v>0</v>
      </c>
      <c r="W1505" s="78">
        <f t="shared" si="750"/>
        <v>0</v>
      </c>
      <c r="X1505" s="78">
        <f t="shared" si="751"/>
        <v>0</v>
      </c>
      <c r="Y1505" s="78">
        <f t="shared" si="752"/>
        <v>0</v>
      </c>
      <c r="Z1505" s="78">
        <f t="shared" si="753"/>
        <v>0</v>
      </c>
      <c r="AA1505" s="78">
        <f t="shared" si="754"/>
        <v>0</v>
      </c>
      <c r="AB1505" s="78">
        <f t="shared" si="755"/>
        <v>0</v>
      </c>
      <c r="AC1505" s="78">
        <f t="shared" si="756"/>
        <v>0</v>
      </c>
      <c r="AD1505" s="78">
        <f t="shared" si="757"/>
        <v>0</v>
      </c>
      <c r="AE1505" s="78">
        <f t="shared" si="758"/>
        <v>0</v>
      </c>
      <c r="AF1505" s="78">
        <f t="shared" si="759"/>
        <v>0</v>
      </c>
      <c r="AG1505" s="78">
        <f t="shared" si="742"/>
        <v>0</v>
      </c>
      <c r="AH1505" s="78">
        <f t="shared" si="760"/>
        <v>0</v>
      </c>
      <c r="AI1505" s="78">
        <f t="shared" si="761"/>
        <v>0</v>
      </c>
      <c r="AJ1505" s="78">
        <f t="shared" si="762"/>
        <v>0</v>
      </c>
      <c r="AK1505" s="78">
        <f t="shared" si="763"/>
        <v>0</v>
      </c>
      <c r="AL1505" s="78">
        <f t="shared" si="764"/>
        <v>0</v>
      </c>
      <c r="AM1505" s="78">
        <f t="shared" si="765"/>
        <v>0</v>
      </c>
      <c r="AN1505" s="78">
        <f t="shared" si="766"/>
        <v>0</v>
      </c>
      <c r="AO1505" s="78">
        <f t="shared" si="767"/>
        <v>0</v>
      </c>
      <c r="AP1505" s="78">
        <f t="shared" si="768"/>
        <v>0</v>
      </c>
      <c r="AQ1505" s="78">
        <f t="shared" si="769"/>
        <v>1</v>
      </c>
      <c r="AR1505" s="78">
        <f t="shared" si="770"/>
        <v>0</v>
      </c>
      <c r="AS1505" s="78">
        <f t="shared" si="771"/>
        <v>0</v>
      </c>
      <c r="AT1505" s="78">
        <f t="shared" si="772"/>
        <v>0</v>
      </c>
      <c r="AU1505" s="78">
        <f t="shared" si="773"/>
        <v>1</v>
      </c>
      <c r="AV1505" s="78">
        <f>IF(AND(M1505&gt;=35,M1505&lt;=39),1,0)</f>
        <v>0</v>
      </c>
      <c r="AW1505" s="78">
        <f>IF(AND(M1505&gt;=40,M1505&lt;=44),1,0)</f>
        <v>0</v>
      </c>
      <c r="AX1505" s="78">
        <f>IF(AND(M1505&gt;=45,M1505&lt;=49),1,0)</f>
        <v>0</v>
      </c>
      <c r="AY1505" s="78">
        <f>IF(AND(M1505&gt;=50,M1505&lt;=54),1,0)</f>
        <v>0</v>
      </c>
      <c r="AZ1505" s="78">
        <f>IF(AND(M1505&gt;=55,M1505&lt;=59),1,0)</f>
        <v>0</v>
      </c>
      <c r="BA1505" s="78">
        <f>IF(AND(M1505&gt;=60,M1505&lt;=64),1,0)</f>
        <v>0</v>
      </c>
      <c r="BB1505" s="78">
        <f>IF(AND(M1505&gt;=65,M1505&lt;=69),1,0)</f>
        <v>0</v>
      </c>
      <c r="BC1505" s="78">
        <f>IF(AND(M1505&gt;=70,M1505&lt;=74),1,0)</f>
        <v>0</v>
      </c>
      <c r="BD1505" s="78">
        <f>IF(AND(M1505&gt;=75,M1505&lt;=79),1,0)</f>
        <v>0</v>
      </c>
      <c r="BE1505" s="78">
        <f>IF(AND(M1505&gt;=80,M1505&lt;=84),1,0)</f>
        <v>0</v>
      </c>
      <c r="BF1505" s="78">
        <f>IF(AND(M1505&gt;=85,M1505&lt;=89),1,0)</f>
        <v>0</v>
      </c>
      <c r="BG1505" s="78">
        <f>IF(AND(M1505&gt;=90,M1505&lt;=94),1,0)</f>
        <v>1</v>
      </c>
      <c r="BH1505" s="78">
        <f>IF(AND(M1505&gt;=95,M1505&lt;=99),1,0)</f>
        <v>0</v>
      </c>
      <c r="BI1505" s="78">
        <f>IF(AND(M1505&gt;=100,M1505&lt;=105),1,0)</f>
        <v>0</v>
      </c>
      <c r="BJ1505" s="78">
        <f>IF(I1505&lt;$BK$2,1,0)</f>
        <v>0</v>
      </c>
      <c r="BK1505" s="78">
        <f>IF(I1505&gt;$BK$2,1,0)</f>
        <v>1</v>
      </c>
      <c r="BL1505" s="79">
        <f>IF(J1505=$BL$2,1,0)</f>
        <v>0</v>
      </c>
      <c r="BM1505" s="79">
        <f>IF(J1505=$BM527,1,0)</f>
        <v>0</v>
      </c>
      <c r="BN1505" s="79">
        <f>IF(J1505=$BN527,1,0)</f>
        <v>0</v>
      </c>
      <c r="BO1505" s="79">
        <f>IF(J1505=$BO527,1,0)</f>
        <v>0</v>
      </c>
      <c r="BP1505" s="79">
        <f>IF(J1505=$BP527,1,0)</f>
        <v>0</v>
      </c>
      <c r="BQ1505" s="79">
        <f>IF(J1505=$BQ$2,1,0)</f>
        <v>0</v>
      </c>
      <c r="BR1505" s="79">
        <f>IF(J1505=$BR$2,1,0)</f>
        <v>0</v>
      </c>
      <c r="BS1505" s="78">
        <f>IF(F1505=$BS$2,1,0)</f>
        <v>0</v>
      </c>
      <c r="BT1505" s="78">
        <f>IF(F1505=$BT$2,1,0)</f>
        <v>0</v>
      </c>
      <c r="BU1505" s="78">
        <f>IF(F1505=$BU$2,1,0)</f>
        <v>0</v>
      </c>
      <c r="BV1505" s="78">
        <f>IF(F1505=$BV$2,1,0)</f>
        <v>0</v>
      </c>
      <c r="BW1505" s="78">
        <f>IF(F1505=$BW$2,1,0)</f>
        <v>0</v>
      </c>
      <c r="BX1505" s="78">
        <f>IF(F1505=$BX$2,1,0)</f>
        <v>1</v>
      </c>
      <c r="BY1505" s="78">
        <f>IF(F1505=$BY$2,1,0)</f>
        <v>0</v>
      </c>
      <c r="BZ1505" s="78">
        <f>IF(F1505=$BZ$2,1,0)</f>
        <v>0</v>
      </c>
      <c r="CA1505" t="s">
        <v>2553</v>
      </c>
      <c r="CB1505" s="1">
        <v>0</v>
      </c>
      <c r="CC1505" s="1">
        <v>0</v>
      </c>
      <c r="CD1505" s="63"/>
    </row>
    <row r="1506" spans="2:82" x14ac:dyDescent="0.3">
      <c r="B1506" s="1">
        <v>66</v>
      </c>
      <c r="C1506" t="s">
        <v>181</v>
      </c>
      <c r="D1506" t="s">
        <v>76</v>
      </c>
      <c r="E1506" s="1" t="s">
        <v>1048</v>
      </c>
      <c r="F1506" t="s">
        <v>52</v>
      </c>
      <c r="G1506" s="62" t="s">
        <v>51</v>
      </c>
      <c r="H1506" s="1">
        <v>2019</v>
      </c>
      <c r="I1506" s="64">
        <v>0.79513888888888884</v>
      </c>
      <c r="J1506" s="1" t="s">
        <v>5</v>
      </c>
      <c r="K1506" s="39">
        <v>14762</v>
      </c>
      <c r="L1506" t="s">
        <v>1828</v>
      </c>
      <c r="M1506" s="76">
        <v>68</v>
      </c>
      <c r="N1506" t="str">
        <f t="shared" si="743"/>
        <v>cloudy</v>
      </c>
      <c r="O1506" s="78">
        <f t="shared" si="744"/>
        <v>0</v>
      </c>
      <c r="P1506" s="78">
        <v>0</v>
      </c>
      <c r="Q1506" s="79">
        <v>0</v>
      </c>
      <c r="R1506" s="78">
        <f t="shared" si="745"/>
        <v>0</v>
      </c>
      <c r="S1506" s="78">
        <f t="shared" si="746"/>
        <v>0</v>
      </c>
      <c r="T1506" s="78">
        <f t="shared" si="747"/>
        <v>0</v>
      </c>
      <c r="U1506" s="78">
        <f t="shared" si="748"/>
        <v>0</v>
      </c>
      <c r="V1506" s="78">
        <f t="shared" si="749"/>
        <v>0</v>
      </c>
      <c r="W1506" s="78">
        <f t="shared" si="750"/>
        <v>0</v>
      </c>
      <c r="X1506" s="78">
        <f t="shared" si="751"/>
        <v>0</v>
      </c>
      <c r="Y1506" s="78">
        <f t="shared" si="752"/>
        <v>0</v>
      </c>
      <c r="Z1506" s="78">
        <f t="shared" si="753"/>
        <v>0</v>
      </c>
      <c r="AA1506" s="78">
        <f t="shared" si="754"/>
        <v>0</v>
      </c>
      <c r="AB1506" s="78">
        <f t="shared" si="755"/>
        <v>0</v>
      </c>
      <c r="AC1506" s="78">
        <f t="shared" si="756"/>
        <v>0</v>
      </c>
      <c r="AD1506" s="78">
        <f t="shared" si="757"/>
        <v>0</v>
      </c>
      <c r="AE1506" s="78">
        <f t="shared" si="758"/>
        <v>0</v>
      </c>
      <c r="AF1506" s="78">
        <f t="shared" si="759"/>
        <v>0</v>
      </c>
      <c r="AG1506" s="78">
        <f t="shared" si="742"/>
        <v>0</v>
      </c>
      <c r="AH1506" s="78">
        <f t="shared" si="760"/>
        <v>0</v>
      </c>
      <c r="AI1506" s="78">
        <f t="shared" si="761"/>
        <v>0</v>
      </c>
      <c r="AJ1506" s="78">
        <f t="shared" si="762"/>
        <v>0</v>
      </c>
      <c r="AK1506" s="78">
        <f t="shared" si="763"/>
        <v>0</v>
      </c>
      <c r="AL1506" s="78">
        <f t="shared" si="764"/>
        <v>0</v>
      </c>
      <c r="AM1506" s="78">
        <f t="shared" si="765"/>
        <v>0</v>
      </c>
      <c r="AN1506" s="78">
        <f t="shared" si="766"/>
        <v>0</v>
      </c>
      <c r="AO1506" s="78">
        <f t="shared" si="767"/>
        <v>0</v>
      </c>
      <c r="AP1506" s="78">
        <f t="shared" si="768"/>
        <v>0</v>
      </c>
      <c r="AQ1506" s="78">
        <f t="shared" si="769"/>
        <v>1</v>
      </c>
      <c r="AR1506" s="78">
        <f t="shared" si="770"/>
        <v>0</v>
      </c>
      <c r="AS1506" s="78">
        <f t="shared" si="771"/>
        <v>0</v>
      </c>
      <c r="AT1506" s="78">
        <f t="shared" si="772"/>
        <v>0</v>
      </c>
      <c r="AU1506" s="78">
        <f t="shared" si="773"/>
        <v>1</v>
      </c>
      <c r="AV1506" s="78">
        <f>IF(AND(M1506&gt;=35,M1506&lt;=39),1,0)</f>
        <v>0</v>
      </c>
      <c r="AW1506" s="78">
        <f>IF(AND(M1506&gt;=40,M1506&lt;=44),1,0)</f>
        <v>0</v>
      </c>
      <c r="AX1506" s="78">
        <f>IF(AND(M1506&gt;=45,M1506&lt;=49),1,0)</f>
        <v>0</v>
      </c>
      <c r="AY1506" s="78">
        <f>IF(AND(M1506&gt;=50,M1506&lt;=54),1,0)</f>
        <v>0</v>
      </c>
      <c r="AZ1506" s="78">
        <f>IF(AND(M1506&gt;=55,M1506&lt;=59),1,0)</f>
        <v>0</v>
      </c>
      <c r="BA1506" s="78">
        <f>IF(AND(M1506&gt;=60,M1506&lt;=64),1,0)</f>
        <v>0</v>
      </c>
      <c r="BB1506" s="78">
        <f>IF(AND(M1506&gt;=65,M1506&lt;=69),1,0)</f>
        <v>1</v>
      </c>
      <c r="BC1506" s="78">
        <f>IF(AND(M1506&gt;=70,M1506&lt;=74),1,0)</f>
        <v>0</v>
      </c>
      <c r="BD1506" s="78">
        <f>IF(AND(M1506&gt;=75,M1506&lt;=79),1,0)</f>
        <v>0</v>
      </c>
      <c r="BE1506" s="78">
        <f>IF(AND(M1506&gt;=80,M1506&lt;=84),1,0)</f>
        <v>0</v>
      </c>
      <c r="BF1506" s="78">
        <f>IF(AND(M1506&gt;=85,M1506&lt;=89),1,0)</f>
        <v>0</v>
      </c>
      <c r="BG1506" s="78">
        <f>IF(AND(M1506&gt;=90,M1506&lt;=94),1,0)</f>
        <v>0</v>
      </c>
      <c r="BH1506" s="78">
        <f>IF(AND(M1506&gt;=95,M1506&lt;=99),1,0)</f>
        <v>0</v>
      </c>
      <c r="BI1506" s="78">
        <f>IF(AND(M1506&gt;=100,M1506&lt;=105),1,0)</f>
        <v>0</v>
      </c>
      <c r="BJ1506" s="78">
        <f>IF(I1506&lt;$BK$2,1,0)</f>
        <v>0</v>
      </c>
      <c r="BK1506" s="78">
        <f>IF(I1506&gt;$BK$2,1,0)</f>
        <v>1</v>
      </c>
      <c r="BL1506" s="79">
        <f>IF(J1506=$BL$2,1,0)</f>
        <v>0</v>
      </c>
      <c r="BM1506" s="79">
        <f>IF(J1506=$BM528,1,0)</f>
        <v>0</v>
      </c>
      <c r="BN1506" s="79">
        <f>IF(J1506=$BN528,1,0)</f>
        <v>0</v>
      </c>
      <c r="BO1506" s="79">
        <f>IF(J1506=$BO528,1,0)</f>
        <v>0</v>
      </c>
      <c r="BP1506" s="79">
        <f>IF(J1506=$BP528,1,0)</f>
        <v>0</v>
      </c>
      <c r="BQ1506" s="79">
        <f>IF(J1506=$BQ$2,1,0)</f>
        <v>0</v>
      </c>
      <c r="BR1506" s="79">
        <f>IF(J1506=$BR$2,1,0)</f>
        <v>0</v>
      </c>
      <c r="BS1506" s="78">
        <f>IF(F1506=$BS$2,1,0)</f>
        <v>0</v>
      </c>
      <c r="BT1506" s="78">
        <f>IF(F1506=$BT$2,1,0)</f>
        <v>0</v>
      </c>
      <c r="BU1506" s="78">
        <f>IF(F1506=$BU$2,1,0)</f>
        <v>0</v>
      </c>
      <c r="BV1506" s="78">
        <f>IF(F1506=$BV$2,1,0)</f>
        <v>0</v>
      </c>
      <c r="BW1506" s="78">
        <f>IF(F1506=$BW$2,1,0)</f>
        <v>0</v>
      </c>
      <c r="BX1506" s="78">
        <f>IF(F1506=$BX$2,1,0)</f>
        <v>1</v>
      </c>
      <c r="BY1506" s="78">
        <f>IF(F1506=$BY$2,1,0)</f>
        <v>0</v>
      </c>
      <c r="BZ1506" s="78">
        <f>IF(F1506=$BZ$2,1,0)</f>
        <v>0</v>
      </c>
      <c r="CA1506" t="s">
        <v>2040</v>
      </c>
      <c r="CB1506" s="1">
        <v>0</v>
      </c>
      <c r="CC1506" s="1">
        <v>0</v>
      </c>
      <c r="CD1506" s="63"/>
    </row>
    <row r="1507" spans="2:82" x14ac:dyDescent="0.3">
      <c r="B1507" s="1">
        <v>67</v>
      </c>
      <c r="C1507" t="s">
        <v>181</v>
      </c>
      <c r="D1507" t="s">
        <v>76</v>
      </c>
      <c r="E1507" s="1" t="s">
        <v>1049</v>
      </c>
      <c r="F1507" t="s">
        <v>52</v>
      </c>
      <c r="G1507" s="62" t="s">
        <v>46</v>
      </c>
      <c r="H1507" s="1">
        <v>2019</v>
      </c>
      <c r="I1507" s="64">
        <v>0.79513888888888884</v>
      </c>
      <c r="J1507" s="1" t="s">
        <v>7</v>
      </c>
      <c r="K1507" s="39">
        <v>11409</v>
      </c>
      <c r="L1507" t="s">
        <v>1762</v>
      </c>
      <c r="M1507" s="76">
        <v>74</v>
      </c>
      <c r="N1507" t="str">
        <f t="shared" si="743"/>
        <v>overcast</v>
      </c>
      <c r="O1507" s="78">
        <f t="shared" si="744"/>
        <v>0</v>
      </c>
      <c r="P1507" s="78">
        <v>0</v>
      </c>
      <c r="Q1507" s="79">
        <v>0</v>
      </c>
      <c r="R1507" s="78">
        <f t="shared" si="745"/>
        <v>0</v>
      </c>
      <c r="S1507" s="78">
        <f t="shared" si="746"/>
        <v>0</v>
      </c>
      <c r="T1507" s="78">
        <f t="shared" si="747"/>
        <v>0</v>
      </c>
      <c r="U1507" s="78">
        <f t="shared" si="748"/>
        <v>0</v>
      </c>
      <c r="V1507" s="78">
        <f t="shared" si="749"/>
        <v>0</v>
      </c>
      <c r="W1507" s="78">
        <f t="shared" si="750"/>
        <v>0</v>
      </c>
      <c r="X1507" s="78">
        <f t="shared" si="751"/>
        <v>0</v>
      </c>
      <c r="Y1507" s="78">
        <f t="shared" si="752"/>
        <v>0</v>
      </c>
      <c r="Z1507" s="78">
        <f t="shared" si="753"/>
        <v>0</v>
      </c>
      <c r="AA1507" s="78">
        <f t="shared" si="754"/>
        <v>0</v>
      </c>
      <c r="AB1507" s="78">
        <f t="shared" si="755"/>
        <v>0</v>
      </c>
      <c r="AC1507" s="78">
        <f t="shared" si="756"/>
        <v>0</v>
      </c>
      <c r="AD1507" s="78">
        <f t="shared" si="757"/>
        <v>0</v>
      </c>
      <c r="AE1507" s="78">
        <f t="shared" si="758"/>
        <v>0</v>
      </c>
      <c r="AF1507" s="78">
        <f t="shared" si="759"/>
        <v>0</v>
      </c>
      <c r="AG1507" s="78">
        <f t="shared" si="742"/>
        <v>0</v>
      </c>
      <c r="AH1507" s="78">
        <f t="shared" si="760"/>
        <v>0</v>
      </c>
      <c r="AI1507" s="78">
        <f t="shared" si="761"/>
        <v>0</v>
      </c>
      <c r="AJ1507" s="78">
        <f t="shared" si="762"/>
        <v>0</v>
      </c>
      <c r="AK1507" s="78">
        <f t="shared" si="763"/>
        <v>0</v>
      </c>
      <c r="AL1507" s="78">
        <f t="shared" si="764"/>
        <v>0</v>
      </c>
      <c r="AM1507" s="78">
        <f t="shared" si="765"/>
        <v>0</v>
      </c>
      <c r="AN1507" s="78">
        <f t="shared" si="766"/>
        <v>0</v>
      </c>
      <c r="AO1507" s="78">
        <f t="shared" si="767"/>
        <v>0</v>
      </c>
      <c r="AP1507" s="78">
        <f t="shared" si="768"/>
        <v>0</v>
      </c>
      <c r="AQ1507" s="78">
        <f t="shared" si="769"/>
        <v>1</v>
      </c>
      <c r="AR1507" s="78">
        <f t="shared" si="770"/>
        <v>0</v>
      </c>
      <c r="AS1507" s="78">
        <f t="shared" si="771"/>
        <v>0</v>
      </c>
      <c r="AT1507" s="78">
        <f t="shared" si="772"/>
        <v>0</v>
      </c>
      <c r="AU1507" s="78">
        <f t="shared" si="773"/>
        <v>1</v>
      </c>
      <c r="AV1507" s="78">
        <f>IF(AND(M1507&gt;=35,M1507&lt;=39),1,0)</f>
        <v>0</v>
      </c>
      <c r="AW1507" s="78">
        <f>IF(AND(M1507&gt;=40,M1507&lt;=44),1,0)</f>
        <v>0</v>
      </c>
      <c r="AX1507" s="78">
        <f>IF(AND(M1507&gt;=45,M1507&lt;=49),1,0)</f>
        <v>0</v>
      </c>
      <c r="AY1507" s="78">
        <f>IF(AND(M1507&gt;=50,M1507&lt;=54),1,0)</f>
        <v>0</v>
      </c>
      <c r="AZ1507" s="78">
        <f>IF(AND(M1507&gt;=55,M1507&lt;=59),1,0)</f>
        <v>0</v>
      </c>
      <c r="BA1507" s="78">
        <f>IF(AND(M1507&gt;=60,M1507&lt;=64),1,0)</f>
        <v>0</v>
      </c>
      <c r="BB1507" s="78">
        <f>IF(AND(M1507&gt;=65,M1507&lt;=69),1,0)</f>
        <v>0</v>
      </c>
      <c r="BC1507" s="78">
        <f>IF(AND(M1507&gt;=70,M1507&lt;=74),1,0)</f>
        <v>1</v>
      </c>
      <c r="BD1507" s="78">
        <f>IF(AND(M1507&gt;=75,M1507&lt;=79),1,0)</f>
        <v>0</v>
      </c>
      <c r="BE1507" s="78">
        <f>IF(AND(M1507&gt;=80,M1507&lt;=84),1,0)</f>
        <v>0</v>
      </c>
      <c r="BF1507" s="78">
        <f>IF(AND(M1507&gt;=85,M1507&lt;=89),1,0)</f>
        <v>0</v>
      </c>
      <c r="BG1507" s="78">
        <f>IF(AND(M1507&gt;=90,M1507&lt;=94),1,0)</f>
        <v>0</v>
      </c>
      <c r="BH1507" s="78">
        <f>IF(AND(M1507&gt;=95,M1507&lt;=99),1,0)</f>
        <v>0</v>
      </c>
      <c r="BI1507" s="78">
        <f>IF(AND(M1507&gt;=100,M1507&lt;=105),1,0)</f>
        <v>0</v>
      </c>
      <c r="BJ1507" s="78">
        <f>IF(I1507&lt;$BK$2,1,0)</f>
        <v>0</v>
      </c>
      <c r="BK1507" s="78">
        <f>IF(I1507&gt;$BK$2,1,0)</f>
        <v>1</v>
      </c>
      <c r="BL1507" s="79">
        <f>IF(J1507=$BL$2,1,0)</f>
        <v>0</v>
      </c>
      <c r="BM1507" s="79">
        <f>IF(J1507=$BM529,1,0)</f>
        <v>0</v>
      </c>
      <c r="BN1507" s="79">
        <f>IF(J1507=$BN529,1,0)</f>
        <v>0</v>
      </c>
      <c r="BO1507" s="79">
        <f>IF(J1507=$BO529,1,0)</f>
        <v>0</v>
      </c>
      <c r="BP1507" s="79">
        <f>IF(J1507=$BP529,1,0)</f>
        <v>0</v>
      </c>
      <c r="BQ1507" s="79">
        <f>IF(J1507=$BQ$2,1,0)</f>
        <v>1</v>
      </c>
      <c r="BR1507" s="79">
        <f>IF(J1507=$BR$2,1,0)</f>
        <v>0</v>
      </c>
      <c r="BS1507" s="78">
        <f>IF(F1507=$BS$2,1,0)</f>
        <v>0</v>
      </c>
      <c r="BT1507" s="78">
        <f>IF(F1507=$BT$2,1,0)</f>
        <v>0</v>
      </c>
      <c r="BU1507" s="78">
        <f>IF(F1507=$BU$2,1,0)</f>
        <v>0</v>
      </c>
      <c r="BV1507" s="78">
        <f>IF(F1507=$BV$2,1,0)</f>
        <v>0</v>
      </c>
      <c r="BW1507" s="78">
        <f>IF(F1507=$BW$2,1,0)</f>
        <v>0</v>
      </c>
      <c r="BX1507" s="78">
        <f>IF(F1507=$BX$2,1,0)</f>
        <v>1</v>
      </c>
      <c r="BY1507" s="78">
        <f>IF(F1507=$BY$2,1,0)</f>
        <v>0</v>
      </c>
      <c r="BZ1507" s="78">
        <f>IF(F1507=$BZ$2,1,0)</f>
        <v>0</v>
      </c>
      <c r="CA1507" t="s">
        <v>2554</v>
      </c>
      <c r="CB1507" s="1">
        <v>0</v>
      </c>
      <c r="CC1507" s="1">
        <v>0</v>
      </c>
      <c r="CD1507" s="63"/>
    </row>
    <row r="1508" spans="2:82" x14ac:dyDescent="0.3">
      <c r="B1508" s="1">
        <v>68</v>
      </c>
      <c r="C1508" t="s">
        <v>181</v>
      </c>
      <c r="D1508" t="s">
        <v>76</v>
      </c>
      <c r="E1508" s="1" t="s">
        <v>1050</v>
      </c>
      <c r="F1508" t="s">
        <v>52</v>
      </c>
      <c r="G1508" s="62" t="s">
        <v>26</v>
      </c>
      <c r="H1508" s="1">
        <v>2019</v>
      </c>
      <c r="I1508" s="64">
        <v>0.54513888888888895</v>
      </c>
      <c r="J1508" s="1" t="s">
        <v>8</v>
      </c>
      <c r="K1508" s="39">
        <v>13287</v>
      </c>
      <c r="L1508" t="s">
        <v>1726</v>
      </c>
      <c r="M1508" s="76">
        <v>75</v>
      </c>
      <c r="N1508" t="str">
        <f t="shared" si="743"/>
        <v>cloudy</v>
      </c>
      <c r="O1508" s="78">
        <f t="shared" si="744"/>
        <v>0</v>
      </c>
      <c r="P1508" s="78">
        <v>0</v>
      </c>
      <c r="Q1508" s="79">
        <v>0</v>
      </c>
      <c r="R1508" s="78">
        <f t="shared" si="745"/>
        <v>0</v>
      </c>
      <c r="S1508" s="78">
        <f t="shared" si="746"/>
        <v>0</v>
      </c>
      <c r="T1508" s="78">
        <f t="shared" si="747"/>
        <v>0</v>
      </c>
      <c r="U1508" s="78">
        <f t="shared" si="748"/>
        <v>0</v>
      </c>
      <c r="V1508" s="78">
        <f t="shared" si="749"/>
        <v>0</v>
      </c>
      <c r="W1508" s="78">
        <f t="shared" si="750"/>
        <v>0</v>
      </c>
      <c r="X1508" s="78">
        <f t="shared" si="751"/>
        <v>0</v>
      </c>
      <c r="Y1508" s="78">
        <f t="shared" si="752"/>
        <v>0</v>
      </c>
      <c r="Z1508" s="78">
        <f t="shared" si="753"/>
        <v>0</v>
      </c>
      <c r="AA1508" s="78">
        <f t="shared" si="754"/>
        <v>0</v>
      </c>
      <c r="AB1508" s="78">
        <f t="shared" si="755"/>
        <v>0</v>
      </c>
      <c r="AC1508" s="78">
        <f t="shared" si="756"/>
        <v>0</v>
      </c>
      <c r="AD1508" s="78">
        <f t="shared" si="757"/>
        <v>0</v>
      </c>
      <c r="AE1508" s="78">
        <f t="shared" si="758"/>
        <v>0</v>
      </c>
      <c r="AF1508" s="78">
        <f t="shared" si="759"/>
        <v>0</v>
      </c>
      <c r="AG1508" s="78">
        <f t="shared" si="742"/>
        <v>0</v>
      </c>
      <c r="AH1508" s="78">
        <f t="shared" si="760"/>
        <v>0</v>
      </c>
      <c r="AI1508" s="78">
        <f t="shared" si="761"/>
        <v>0</v>
      </c>
      <c r="AJ1508" s="78">
        <f t="shared" si="762"/>
        <v>0</v>
      </c>
      <c r="AK1508" s="78">
        <f t="shared" si="763"/>
        <v>0</v>
      </c>
      <c r="AL1508" s="78">
        <f t="shared" si="764"/>
        <v>0</v>
      </c>
      <c r="AM1508" s="78">
        <f t="shared" si="765"/>
        <v>0</v>
      </c>
      <c r="AN1508" s="78">
        <f t="shared" si="766"/>
        <v>0</v>
      </c>
      <c r="AO1508" s="78">
        <f t="shared" si="767"/>
        <v>0</v>
      </c>
      <c r="AP1508" s="78">
        <f t="shared" si="768"/>
        <v>0</v>
      </c>
      <c r="AQ1508" s="78">
        <f t="shared" si="769"/>
        <v>1</v>
      </c>
      <c r="AR1508" s="78">
        <f t="shared" si="770"/>
        <v>0</v>
      </c>
      <c r="AS1508" s="78">
        <f t="shared" si="771"/>
        <v>0</v>
      </c>
      <c r="AT1508" s="78">
        <f t="shared" si="772"/>
        <v>0</v>
      </c>
      <c r="AU1508" s="78">
        <f t="shared" si="773"/>
        <v>1</v>
      </c>
      <c r="AV1508" s="78">
        <f>IF(AND(M1508&gt;=35,M1508&lt;=39),1,0)</f>
        <v>0</v>
      </c>
      <c r="AW1508" s="78">
        <f>IF(AND(M1508&gt;=40,M1508&lt;=44),1,0)</f>
        <v>0</v>
      </c>
      <c r="AX1508" s="78">
        <f>IF(AND(M1508&gt;=45,M1508&lt;=49),1,0)</f>
        <v>0</v>
      </c>
      <c r="AY1508" s="78">
        <f>IF(AND(M1508&gt;=50,M1508&lt;=54),1,0)</f>
        <v>0</v>
      </c>
      <c r="AZ1508" s="78">
        <f>IF(AND(M1508&gt;=55,M1508&lt;=59),1,0)</f>
        <v>0</v>
      </c>
      <c r="BA1508" s="78">
        <f>IF(AND(M1508&gt;=60,M1508&lt;=64),1,0)</f>
        <v>0</v>
      </c>
      <c r="BB1508" s="78">
        <f>IF(AND(M1508&gt;=65,M1508&lt;=69),1,0)</f>
        <v>0</v>
      </c>
      <c r="BC1508" s="78">
        <f>IF(AND(M1508&gt;=70,M1508&lt;=74),1,0)</f>
        <v>0</v>
      </c>
      <c r="BD1508" s="78">
        <f>IF(AND(M1508&gt;=75,M1508&lt;=79),1,0)</f>
        <v>1</v>
      </c>
      <c r="BE1508" s="78">
        <f>IF(AND(M1508&gt;=80,M1508&lt;=84),1,0)</f>
        <v>0</v>
      </c>
      <c r="BF1508" s="78">
        <f>IF(AND(M1508&gt;=85,M1508&lt;=89),1,0)</f>
        <v>0</v>
      </c>
      <c r="BG1508" s="78">
        <f>IF(AND(M1508&gt;=90,M1508&lt;=94),1,0)</f>
        <v>0</v>
      </c>
      <c r="BH1508" s="78">
        <f>IF(AND(M1508&gt;=95,M1508&lt;=99),1,0)</f>
        <v>0</v>
      </c>
      <c r="BI1508" s="78">
        <f>IF(AND(M1508&gt;=100,M1508&lt;=105),1,0)</f>
        <v>0</v>
      </c>
      <c r="BJ1508" s="78">
        <f>IF(I1508&lt;$BK$2,1,0)</f>
        <v>1</v>
      </c>
      <c r="BK1508" s="78">
        <f>IF(I1508&gt;$BK$2,1,0)</f>
        <v>0</v>
      </c>
      <c r="BL1508" s="79">
        <f>IF(J1508=$BL$2,1,0)</f>
        <v>0</v>
      </c>
      <c r="BM1508" s="79">
        <f>IF(J1508=$BM530,1,0)</f>
        <v>0</v>
      </c>
      <c r="BN1508" s="79">
        <f>IF(J1508=$BN530,1,0)</f>
        <v>0</v>
      </c>
      <c r="BO1508" s="79">
        <f>IF(J1508=$BO530,1,0)</f>
        <v>0</v>
      </c>
      <c r="BP1508" s="79">
        <f>IF(J1508=$BP530,1,0)</f>
        <v>0</v>
      </c>
      <c r="BQ1508" s="79">
        <f>IF(J1508=$BQ$2,1,0)</f>
        <v>0</v>
      </c>
      <c r="BR1508" s="79">
        <f>IF(J1508=$BR$2,1,0)</f>
        <v>1</v>
      </c>
      <c r="BS1508" s="78">
        <f>IF(F1508=$BS$2,1,0)</f>
        <v>0</v>
      </c>
      <c r="BT1508" s="78">
        <f>IF(F1508=$BT$2,1,0)</f>
        <v>0</v>
      </c>
      <c r="BU1508" s="78">
        <f>IF(F1508=$BU$2,1,0)</f>
        <v>0</v>
      </c>
      <c r="BV1508" s="78">
        <f>IF(F1508=$BV$2,1,0)</f>
        <v>0</v>
      </c>
      <c r="BW1508" s="78">
        <f>IF(F1508=$BW$2,1,0)</f>
        <v>0</v>
      </c>
      <c r="BX1508" s="78">
        <f>IF(F1508=$BX$2,1,0)</f>
        <v>1</v>
      </c>
      <c r="BY1508" s="78">
        <f>IF(F1508=$BY$2,1,0)</f>
        <v>0</v>
      </c>
      <c r="BZ1508" s="78">
        <f>IF(F1508=$BZ$2,1,0)</f>
        <v>0</v>
      </c>
      <c r="CA1508" t="s">
        <v>2552</v>
      </c>
      <c r="CB1508" s="1">
        <v>0</v>
      </c>
      <c r="CC1508" s="1">
        <v>0</v>
      </c>
      <c r="CD1508" s="63"/>
    </row>
    <row r="1509" spans="2:82" x14ac:dyDescent="0.3">
      <c r="B1509" s="1">
        <v>69</v>
      </c>
      <c r="C1509" t="s">
        <v>168</v>
      </c>
      <c r="D1509" t="s">
        <v>65</v>
      </c>
      <c r="E1509" s="1" t="s">
        <v>2496</v>
      </c>
      <c r="F1509" t="s">
        <v>53</v>
      </c>
      <c r="G1509" s="62" t="s">
        <v>2512</v>
      </c>
      <c r="H1509" s="1">
        <v>2019</v>
      </c>
      <c r="I1509" s="64">
        <v>0.79513888888888884</v>
      </c>
      <c r="J1509" s="1" t="s">
        <v>9</v>
      </c>
      <c r="K1509" s="39">
        <v>8209</v>
      </c>
      <c r="L1509" t="s">
        <v>1731</v>
      </c>
      <c r="M1509" s="76">
        <v>76</v>
      </c>
      <c r="N1509" t="str">
        <f t="shared" si="743"/>
        <v>cloudy</v>
      </c>
      <c r="O1509" s="78">
        <f t="shared" si="744"/>
        <v>0</v>
      </c>
      <c r="P1509" s="78">
        <v>0</v>
      </c>
      <c r="Q1509" s="79">
        <v>0</v>
      </c>
      <c r="R1509" s="78">
        <f t="shared" si="745"/>
        <v>0</v>
      </c>
      <c r="S1509" s="78">
        <f t="shared" si="746"/>
        <v>0</v>
      </c>
      <c r="T1509" s="78">
        <f t="shared" si="747"/>
        <v>0</v>
      </c>
      <c r="U1509" s="78">
        <f t="shared" si="748"/>
        <v>0</v>
      </c>
      <c r="V1509" s="78">
        <f t="shared" si="749"/>
        <v>0</v>
      </c>
      <c r="W1509" s="78">
        <f t="shared" si="750"/>
        <v>0</v>
      </c>
      <c r="X1509" s="78">
        <f t="shared" si="751"/>
        <v>0</v>
      </c>
      <c r="Y1509" s="78">
        <f t="shared" si="752"/>
        <v>0</v>
      </c>
      <c r="Z1509" s="78">
        <f t="shared" si="753"/>
        <v>0</v>
      </c>
      <c r="AA1509" s="78">
        <f t="shared" si="754"/>
        <v>0</v>
      </c>
      <c r="AB1509" s="78">
        <f t="shared" si="755"/>
        <v>0</v>
      </c>
      <c r="AC1509" s="78">
        <f t="shared" si="756"/>
        <v>0</v>
      </c>
      <c r="AD1509" s="78">
        <f t="shared" si="757"/>
        <v>0</v>
      </c>
      <c r="AE1509" s="78">
        <f t="shared" si="758"/>
        <v>0</v>
      </c>
      <c r="AF1509" s="78">
        <f t="shared" si="759"/>
        <v>0</v>
      </c>
      <c r="AG1509" s="78">
        <f t="shared" si="742"/>
        <v>0</v>
      </c>
      <c r="AH1509" s="78">
        <f t="shared" si="760"/>
        <v>0</v>
      </c>
      <c r="AI1509" s="78">
        <f t="shared" si="761"/>
        <v>0</v>
      </c>
      <c r="AJ1509" s="78">
        <f t="shared" si="762"/>
        <v>0</v>
      </c>
      <c r="AK1509" s="78">
        <f t="shared" si="763"/>
        <v>0</v>
      </c>
      <c r="AL1509" s="78">
        <f t="shared" si="764"/>
        <v>0</v>
      </c>
      <c r="AM1509" s="78">
        <f t="shared" si="765"/>
        <v>0</v>
      </c>
      <c r="AN1509" s="78">
        <f t="shared" si="766"/>
        <v>0</v>
      </c>
      <c r="AO1509" s="78">
        <f t="shared" si="767"/>
        <v>0</v>
      </c>
      <c r="AP1509" s="78">
        <f t="shared" si="768"/>
        <v>0</v>
      </c>
      <c r="AQ1509" s="78">
        <f t="shared" si="769"/>
        <v>0</v>
      </c>
      <c r="AR1509" s="78">
        <f t="shared" si="770"/>
        <v>1</v>
      </c>
      <c r="AS1509" s="78">
        <f t="shared" si="771"/>
        <v>0</v>
      </c>
      <c r="AT1509" s="78">
        <f t="shared" si="772"/>
        <v>0</v>
      </c>
      <c r="AU1509" s="78">
        <f t="shared" si="773"/>
        <v>1</v>
      </c>
      <c r="AV1509" s="78">
        <f>IF(AND(M1509&gt;=35,M1509&lt;=39),1,0)</f>
        <v>0</v>
      </c>
      <c r="AW1509" s="78">
        <f>IF(AND(M1509&gt;=40,M1509&lt;=44),1,0)</f>
        <v>0</v>
      </c>
      <c r="AX1509" s="78">
        <f>IF(AND(M1509&gt;=45,M1509&lt;=49),1,0)</f>
        <v>0</v>
      </c>
      <c r="AY1509" s="78">
        <f>IF(AND(M1509&gt;=50,M1509&lt;=54),1,0)</f>
        <v>0</v>
      </c>
      <c r="AZ1509" s="78">
        <f>IF(AND(M1509&gt;=55,M1509&lt;=59),1,0)</f>
        <v>0</v>
      </c>
      <c r="BA1509" s="78">
        <f>IF(AND(M1509&gt;=60,M1509&lt;=64),1,0)</f>
        <v>0</v>
      </c>
      <c r="BB1509" s="78">
        <f>IF(AND(M1509&gt;=65,M1509&lt;=69),1,0)</f>
        <v>0</v>
      </c>
      <c r="BC1509" s="78">
        <f>IF(AND(M1509&gt;=70,M1509&lt;=74),1,0)</f>
        <v>0</v>
      </c>
      <c r="BD1509" s="78">
        <f>IF(AND(M1509&gt;=75,M1509&lt;=79),1,0)</f>
        <v>1</v>
      </c>
      <c r="BE1509" s="78">
        <f>IF(AND(M1509&gt;=80,M1509&lt;=84),1,0)</f>
        <v>0</v>
      </c>
      <c r="BF1509" s="78">
        <f>IF(AND(M1509&gt;=85,M1509&lt;=89),1,0)</f>
        <v>0</v>
      </c>
      <c r="BG1509" s="78">
        <f>IF(AND(M1509&gt;=90,M1509&lt;=94),1,0)</f>
        <v>0</v>
      </c>
      <c r="BH1509" s="78">
        <f>IF(AND(M1509&gt;=95,M1509&lt;=99),1,0)</f>
        <v>0</v>
      </c>
      <c r="BI1509" s="78">
        <f>IF(AND(M1509&gt;=100,M1509&lt;=105),1,0)</f>
        <v>0</v>
      </c>
      <c r="BJ1509" s="78">
        <f>IF(I1509&lt;$BK$2,1,0)</f>
        <v>0</v>
      </c>
      <c r="BK1509" s="78">
        <f>IF(I1509&gt;$BK$2,1,0)</f>
        <v>1</v>
      </c>
      <c r="BL1509" s="79">
        <f>IF(J1509=$BL$2,1,0)</f>
        <v>0</v>
      </c>
      <c r="BM1509" s="79">
        <f>IF(J1509=$BM531,1,0)</f>
        <v>0</v>
      </c>
      <c r="BN1509" s="79">
        <f>IF(J1509=$BN531,1,0)</f>
        <v>0</v>
      </c>
      <c r="BO1509" s="79">
        <f>IF(J1509=$BO531,1,0)</f>
        <v>0</v>
      </c>
      <c r="BP1509" s="79">
        <f>IF(J1509=$BP531,1,0)</f>
        <v>0</v>
      </c>
      <c r="BQ1509" s="79">
        <f>IF(J1509=$BQ$2,1,0)</f>
        <v>0</v>
      </c>
      <c r="BR1509" s="79">
        <f>IF(J1509=$BR$2,1,0)</f>
        <v>0</v>
      </c>
      <c r="BS1509" s="78">
        <f>IF(F1509=$BS$2,1,0)</f>
        <v>0</v>
      </c>
      <c r="BT1509" s="78">
        <f>IF(F1509=$BT$2,1,0)</f>
        <v>0</v>
      </c>
      <c r="BU1509" s="78">
        <f>IF(F1509=$BU$2,1,0)</f>
        <v>0</v>
      </c>
      <c r="BV1509" s="78">
        <f>IF(F1509=$BV$2,1,0)</f>
        <v>0</v>
      </c>
      <c r="BW1509" s="78">
        <f>IF(F1509=$BW$2,1,0)</f>
        <v>0</v>
      </c>
      <c r="BX1509" s="78">
        <f>IF(F1509=$BX$2,1,0)</f>
        <v>0</v>
      </c>
      <c r="BY1509" s="78">
        <f>IF(F1509=$BY$2,1,0)</f>
        <v>1</v>
      </c>
      <c r="BZ1509" s="78">
        <f>IF(F1509=$BZ$2,1,0)</f>
        <v>0</v>
      </c>
      <c r="CA1509"/>
      <c r="CB1509" s="1">
        <v>0</v>
      </c>
      <c r="CC1509" s="1">
        <v>0</v>
      </c>
      <c r="CD1509" s="63"/>
    </row>
    <row r="1510" spans="2:82" x14ac:dyDescent="0.3">
      <c r="B1510" s="1">
        <v>70</v>
      </c>
      <c r="C1510" t="s">
        <v>168</v>
      </c>
      <c r="D1510" t="s">
        <v>65</v>
      </c>
      <c r="E1510" s="1" t="s">
        <v>2497</v>
      </c>
      <c r="F1510" t="s">
        <v>53</v>
      </c>
      <c r="G1510" s="62" t="s">
        <v>2507</v>
      </c>
      <c r="H1510" s="1">
        <v>2019</v>
      </c>
      <c r="I1510" s="64">
        <v>0.79513888888888884</v>
      </c>
      <c r="J1510" s="1" t="s">
        <v>5</v>
      </c>
      <c r="K1510" s="39">
        <v>10596</v>
      </c>
      <c r="L1510" t="s">
        <v>2521</v>
      </c>
      <c r="M1510" s="76">
        <v>69</v>
      </c>
      <c r="N1510" t="str">
        <f t="shared" si="743"/>
        <v>cloudy</v>
      </c>
      <c r="O1510" s="78">
        <f t="shared" si="744"/>
        <v>0</v>
      </c>
      <c r="P1510" s="78">
        <v>0</v>
      </c>
      <c r="Q1510" s="79">
        <v>0</v>
      </c>
      <c r="R1510" s="78">
        <f t="shared" si="745"/>
        <v>0</v>
      </c>
      <c r="S1510" s="78">
        <f t="shared" si="746"/>
        <v>0</v>
      </c>
      <c r="T1510" s="78">
        <f t="shared" si="747"/>
        <v>0</v>
      </c>
      <c r="U1510" s="78">
        <f t="shared" si="748"/>
        <v>0</v>
      </c>
      <c r="V1510" s="78">
        <f t="shared" si="749"/>
        <v>0</v>
      </c>
      <c r="W1510" s="78">
        <f t="shared" si="750"/>
        <v>0</v>
      </c>
      <c r="X1510" s="78">
        <f t="shared" si="751"/>
        <v>0</v>
      </c>
      <c r="Y1510" s="78">
        <f t="shared" si="752"/>
        <v>0</v>
      </c>
      <c r="Z1510" s="78">
        <f t="shared" si="753"/>
        <v>0</v>
      </c>
      <c r="AA1510" s="78">
        <f t="shared" si="754"/>
        <v>0</v>
      </c>
      <c r="AB1510" s="78">
        <f t="shared" si="755"/>
        <v>0</v>
      </c>
      <c r="AC1510" s="78">
        <f t="shared" si="756"/>
        <v>0</v>
      </c>
      <c r="AD1510" s="78">
        <f t="shared" si="757"/>
        <v>0</v>
      </c>
      <c r="AE1510" s="78">
        <f t="shared" si="758"/>
        <v>0</v>
      </c>
      <c r="AF1510" s="78">
        <f t="shared" si="759"/>
        <v>0</v>
      </c>
      <c r="AG1510" s="78">
        <f t="shared" si="742"/>
        <v>0</v>
      </c>
      <c r="AH1510" s="78">
        <f t="shared" si="760"/>
        <v>0</v>
      </c>
      <c r="AI1510" s="78">
        <f t="shared" si="761"/>
        <v>0</v>
      </c>
      <c r="AJ1510" s="78">
        <f t="shared" si="762"/>
        <v>0</v>
      </c>
      <c r="AK1510" s="78">
        <f t="shared" si="763"/>
        <v>0</v>
      </c>
      <c r="AL1510" s="78">
        <f t="shared" si="764"/>
        <v>0</v>
      </c>
      <c r="AM1510" s="78">
        <f t="shared" si="765"/>
        <v>0</v>
      </c>
      <c r="AN1510" s="78">
        <f t="shared" si="766"/>
        <v>0</v>
      </c>
      <c r="AO1510" s="78">
        <f t="shared" si="767"/>
        <v>0</v>
      </c>
      <c r="AP1510" s="78">
        <f t="shared" si="768"/>
        <v>0</v>
      </c>
      <c r="AQ1510" s="78">
        <f t="shared" si="769"/>
        <v>0</v>
      </c>
      <c r="AR1510" s="78">
        <f t="shared" si="770"/>
        <v>1</v>
      </c>
      <c r="AS1510" s="78">
        <f t="shared" si="771"/>
        <v>0</v>
      </c>
      <c r="AT1510" s="78">
        <f t="shared" si="772"/>
        <v>0</v>
      </c>
      <c r="AU1510" s="78">
        <f t="shared" si="773"/>
        <v>1</v>
      </c>
      <c r="AV1510" s="78">
        <f>IF(AND(M1510&gt;=35,M1510&lt;=39),1,0)</f>
        <v>0</v>
      </c>
      <c r="AW1510" s="78">
        <f>IF(AND(M1510&gt;=40,M1510&lt;=44),1,0)</f>
        <v>0</v>
      </c>
      <c r="AX1510" s="78">
        <f>IF(AND(M1510&gt;=45,M1510&lt;=49),1,0)</f>
        <v>0</v>
      </c>
      <c r="AY1510" s="78">
        <f>IF(AND(M1510&gt;=50,M1510&lt;=54),1,0)</f>
        <v>0</v>
      </c>
      <c r="AZ1510" s="78">
        <f>IF(AND(M1510&gt;=55,M1510&lt;=59),1,0)</f>
        <v>0</v>
      </c>
      <c r="BA1510" s="78">
        <f>IF(AND(M1510&gt;=60,M1510&lt;=64),1,0)</f>
        <v>0</v>
      </c>
      <c r="BB1510" s="78">
        <f>IF(AND(M1510&gt;=65,M1510&lt;=69),1,0)</f>
        <v>1</v>
      </c>
      <c r="BC1510" s="78">
        <f>IF(AND(M1510&gt;=70,M1510&lt;=74),1,0)</f>
        <v>0</v>
      </c>
      <c r="BD1510" s="78">
        <f>IF(AND(M1510&gt;=75,M1510&lt;=79),1,0)</f>
        <v>0</v>
      </c>
      <c r="BE1510" s="78">
        <f>IF(AND(M1510&gt;=80,M1510&lt;=84),1,0)</f>
        <v>0</v>
      </c>
      <c r="BF1510" s="78">
        <f>IF(AND(M1510&gt;=85,M1510&lt;=89),1,0)</f>
        <v>0</v>
      </c>
      <c r="BG1510" s="78">
        <f>IF(AND(M1510&gt;=90,M1510&lt;=94),1,0)</f>
        <v>0</v>
      </c>
      <c r="BH1510" s="78">
        <f>IF(AND(M1510&gt;=95,M1510&lt;=99),1,0)</f>
        <v>0</v>
      </c>
      <c r="BI1510" s="78">
        <f>IF(AND(M1510&gt;=100,M1510&lt;=105),1,0)</f>
        <v>0</v>
      </c>
      <c r="BJ1510" s="78">
        <f>IF(I1510&lt;$BK$2,1,0)</f>
        <v>0</v>
      </c>
      <c r="BK1510" s="78">
        <f>IF(I1510&gt;$BK$2,1,0)</f>
        <v>1</v>
      </c>
      <c r="BL1510" s="79">
        <f>IF(J1510=$BL$2,1,0)</f>
        <v>0</v>
      </c>
      <c r="BM1510" s="79">
        <f>IF(J1510=$BM532,1,0)</f>
        <v>0</v>
      </c>
      <c r="BN1510" s="79">
        <f>IF(J1510=$BN532,1,0)</f>
        <v>0</v>
      </c>
      <c r="BO1510" s="79">
        <f>IF(J1510=$BO532,1,0)</f>
        <v>0</v>
      </c>
      <c r="BP1510" s="79">
        <f>IF(J1510=$BP532,1,0)</f>
        <v>0</v>
      </c>
      <c r="BQ1510" s="79">
        <f>IF(J1510=$BQ$2,1,0)</f>
        <v>0</v>
      </c>
      <c r="BR1510" s="79">
        <f>IF(J1510=$BR$2,1,0)</f>
        <v>0</v>
      </c>
      <c r="BS1510" s="78">
        <f>IF(F1510=$BS$2,1,0)</f>
        <v>0</v>
      </c>
      <c r="BT1510" s="78">
        <f>IF(F1510=$BT$2,1,0)</f>
        <v>0</v>
      </c>
      <c r="BU1510" s="78">
        <f>IF(F1510=$BU$2,1,0)</f>
        <v>0</v>
      </c>
      <c r="BV1510" s="78">
        <f>IF(F1510=$BV$2,1,0)</f>
        <v>0</v>
      </c>
      <c r="BW1510" s="78">
        <f>IF(F1510=$BW$2,1,0)</f>
        <v>0</v>
      </c>
      <c r="BX1510" s="78">
        <f>IF(F1510=$BX$2,1,0)</f>
        <v>0</v>
      </c>
      <c r="BY1510" s="78">
        <f>IF(F1510=$BY$2,1,0)</f>
        <v>1</v>
      </c>
      <c r="BZ1510" s="78">
        <f>IF(F1510=$BZ$2,1,0)</f>
        <v>0</v>
      </c>
      <c r="CA1510"/>
      <c r="CB1510" s="1">
        <v>0</v>
      </c>
      <c r="CC1510" s="1">
        <v>0</v>
      </c>
      <c r="CD1510" s="63"/>
    </row>
    <row r="1511" spans="2:82" x14ac:dyDescent="0.3">
      <c r="B1511" s="1">
        <v>71</v>
      </c>
      <c r="C1511" t="s">
        <v>168</v>
      </c>
      <c r="D1511" t="s">
        <v>65</v>
      </c>
      <c r="E1511" s="1" t="s">
        <v>2498</v>
      </c>
      <c r="F1511" t="s">
        <v>53</v>
      </c>
      <c r="G1511" s="62" t="s">
        <v>2508</v>
      </c>
      <c r="H1511" s="1">
        <v>2019</v>
      </c>
      <c r="I1511" s="64">
        <v>0.79513888888888884</v>
      </c>
      <c r="J1511" s="1" t="s">
        <v>7</v>
      </c>
      <c r="K1511" s="39">
        <v>11796</v>
      </c>
      <c r="L1511" t="s">
        <v>1744</v>
      </c>
      <c r="M1511" s="76">
        <v>79</v>
      </c>
      <c r="N1511" t="str">
        <f t="shared" si="743"/>
        <v>clear</v>
      </c>
      <c r="O1511" s="78">
        <f t="shared" si="744"/>
        <v>0</v>
      </c>
      <c r="P1511" s="78">
        <v>0</v>
      </c>
      <c r="Q1511" s="79">
        <v>0</v>
      </c>
      <c r="R1511" s="78">
        <f t="shared" si="745"/>
        <v>0</v>
      </c>
      <c r="S1511" s="78">
        <f t="shared" si="746"/>
        <v>0</v>
      </c>
      <c r="T1511" s="78">
        <f t="shared" si="747"/>
        <v>0</v>
      </c>
      <c r="U1511" s="78">
        <f t="shared" si="748"/>
        <v>0</v>
      </c>
      <c r="V1511" s="78">
        <f t="shared" si="749"/>
        <v>0</v>
      </c>
      <c r="W1511" s="78">
        <f t="shared" si="750"/>
        <v>0</v>
      </c>
      <c r="X1511" s="78">
        <f t="shared" si="751"/>
        <v>0</v>
      </c>
      <c r="Y1511" s="78">
        <f t="shared" si="752"/>
        <v>0</v>
      </c>
      <c r="Z1511" s="78">
        <f t="shared" si="753"/>
        <v>0</v>
      </c>
      <c r="AA1511" s="78">
        <f t="shared" si="754"/>
        <v>0</v>
      </c>
      <c r="AB1511" s="78">
        <f t="shared" si="755"/>
        <v>0</v>
      </c>
      <c r="AC1511" s="78">
        <f t="shared" si="756"/>
        <v>0</v>
      </c>
      <c r="AD1511" s="78">
        <f t="shared" si="757"/>
        <v>0</v>
      </c>
      <c r="AE1511" s="78">
        <f t="shared" si="758"/>
        <v>0</v>
      </c>
      <c r="AF1511" s="78">
        <f t="shared" si="759"/>
        <v>0</v>
      </c>
      <c r="AG1511" s="78">
        <f t="shared" si="742"/>
        <v>0</v>
      </c>
      <c r="AH1511" s="78">
        <f t="shared" si="760"/>
        <v>0</v>
      </c>
      <c r="AI1511" s="78">
        <f t="shared" si="761"/>
        <v>0</v>
      </c>
      <c r="AJ1511" s="78">
        <f t="shared" si="762"/>
        <v>0</v>
      </c>
      <c r="AK1511" s="78">
        <f t="shared" si="763"/>
        <v>0</v>
      </c>
      <c r="AL1511" s="78">
        <f t="shared" si="764"/>
        <v>0</v>
      </c>
      <c r="AM1511" s="78">
        <f t="shared" si="765"/>
        <v>0</v>
      </c>
      <c r="AN1511" s="78">
        <f t="shared" si="766"/>
        <v>0</v>
      </c>
      <c r="AO1511" s="78">
        <f t="shared" si="767"/>
        <v>0</v>
      </c>
      <c r="AP1511" s="78">
        <f t="shared" si="768"/>
        <v>0</v>
      </c>
      <c r="AQ1511" s="78">
        <f t="shared" si="769"/>
        <v>0</v>
      </c>
      <c r="AR1511" s="78">
        <f t="shared" si="770"/>
        <v>1</v>
      </c>
      <c r="AS1511" s="78">
        <f t="shared" si="771"/>
        <v>0</v>
      </c>
      <c r="AT1511" s="78">
        <f t="shared" si="772"/>
        <v>0</v>
      </c>
      <c r="AU1511" s="78">
        <f t="shared" si="773"/>
        <v>1</v>
      </c>
      <c r="AV1511" s="78">
        <f>IF(AND(M1511&gt;=35,M1511&lt;=39),1,0)</f>
        <v>0</v>
      </c>
      <c r="AW1511" s="78">
        <f>IF(AND(M1511&gt;=40,M1511&lt;=44),1,0)</f>
        <v>0</v>
      </c>
      <c r="AX1511" s="78">
        <f>IF(AND(M1511&gt;=45,M1511&lt;=49),1,0)</f>
        <v>0</v>
      </c>
      <c r="AY1511" s="78">
        <f>IF(AND(M1511&gt;=50,M1511&lt;=54),1,0)</f>
        <v>0</v>
      </c>
      <c r="AZ1511" s="78">
        <f>IF(AND(M1511&gt;=55,M1511&lt;=59),1,0)</f>
        <v>0</v>
      </c>
      <c r="BA1511" s="78">
        <f>IF(AND(M1511&gt;=60,M1511&lt;=64),1,0)</f>
        <v>0</v>
      </c>
      <c r="BB1511" s="78">
        <f>IF(AND(M1511&gt;=65,M1511&lt;=69),1,0)</f>
        <v>0</v>
      </c>
      <c r="BC1511" s="78">
        <f>IF(AND(M1511&gt;=70,M1511&lt;=74),1,0)</f>
        <v>0</v>
      </c>
      <c r="BD1511" s="78">
        <f>IF(AND(M1511&gt;=75,M1511&lt;=79),1,0)</f>
        <v>1</v>
      </c>
      <c r="BE1511" s="78">
        <f>IF(AND(M1511&gt;=80,M1511&lt;=84),1,0)</f>
        <v>0</v>
      </c>
      <c r="BF1511" s="78">
        <f>IF(AND(M1511&gt;=85,M1511&lt;=89),1,0)</f>
        <v>0</v>
      </c>
      <c r="BG1511" s="78">
        <f>IF(AND(M1511&gt;=90,M1511&lt;=94),1,0)</f>
        <v>0</v>
      </c>
      <c r="BH1511" s="78">
        <f>IF(AND(M1511&gt;=95,M1511&lt;=99),1,0)</f>
        <v>0</v>
      </c>
      <c r="BI1511" s="78">
        <f>IF(AND(M1511&gt;=100,M1511&lt;=105),1,0)</f>
        <v>0</v>
      </c>
      <c r="BJ1511" s="78">
        <f>IF(I1511&lt;$BK$2,1,0)</f>
        <v>0</v>
      </c>
      <c r="BK1511" s="78">
        <f>IF(I1511&gt;$BK$2,1,0)</f>
        <v>1</v>
      </c>
      <c r="BL1511" s="79">
        <f>IF(J1511=$BL$2,1,0)</f>
        <v>0</v>
      </c>
      <c r="BM1511" s="79">
        <f>IF(J1511=$BM533,1,0)</f>
        <v>0</v>
      </c>
      <c r="BN1511" s="79">
        <f>IF(J1511=$BN533,1,0)</f>
        <v>0</v>
      </c>
      <c r="BO1511" s="79">
        <f>IF(J1511=$BO533,1,0)</f>
        <v>0</v>
      </c>
      <c r="BP1511" s="79">
        <f>IF(J1511=$BP533,1,0)</f>
        <v>0</v>
      </c>
      <c r="BQ1511" s="79">
        <f>IF(J1511=$BQ$2,1,0)</f>
        <v>1</v>
      </c>
      <c r="BR1511" s="79">
        <f>IF(J1511=$BR$2,1,0)</f>
        <v>0</v>
      </c>
      <c r="BS1511" s="78">
        <f>IF(F1511=$BS$2,1,0)</f>
        <v>0</v>
      </c>
      <c r="BT1511" s="78">
        <f>IF(F1511=$BT$2,1,0)</f>
        <v>0</v>
      </c>
      <c r="BU1511" s="78">
        <f>IF(F1511=$BU$2,1,0)</f>
        <v>0</v>
      </c>
      <c r="BV1511" s="78">
        <f>IF(F1511=$BV$2,1,0)</f>
        <v>0</v>
      </c>
      <c r="BW1511" s="78">
        <f>IF(F1511=$BW$2,1,0)</f>
        <v>0</v>
      </c>
      <c r="BX1511" s="78">
        <f>IF(F1511=$BX$2,1,0)</f>
        <v>0</v>
      </c>
      <c r="BY1511" s="78">
        <f>IF(F1511=$BY$2,1,0)</f>
        <v>1</v>
      </c>
      <c r="BZ1511" s="78">
        <f>IF(F1511=$BZ$2,1,0)</f>
        <v>0</v>
      </c>
      <c r="CA1511" t="s">
        <v>2555</v>
      </c>
      <c r="CB1511" s="1">
        <v>0</v>
      </c>
      <c r="CC1511" s="1">
        <v>0</v>
      </c>
      <c r="CD1511" s="63"/>
    </row>
    <row r="1512" spans="2:82" x14ac:dyDescent="0.3">
      <c r="B1512" s="1">
        <v>72</v>
      </c>
      <c r="C1512" t="s">
        <v>168</v>
      </c>
      <c r="D1512" t="s">
        <v>65</v>
      </c>
      <c r="E1512" s="1" t="s">
        <v>2499</v>
      </c>
      <c r="F1512" t="s">
        <v>53</v>
      </c>
      <c r="G1512" s="62" t="s">
        <v>2509</v>
      </c>
      <c r="H1512" s="1">
        <v>2019</v>
      </c>
      <c r="I1512" s="64">
        <v>0.54513888888888895</v>
      </c>
      <c r="J1512" s="1" t="s">
        <v>8</v>
      </c>
      <c r="K1512" s="39">
        <v>16142</v>
      </c>
      <c r="L1512" t="s">
        <v>1766</v>
      </c>
      <c r="M1512" s="76">
        <v>81</v>
      </c>
      <c r="N1512" t="str">
        <f t="shared" si="743"/>
        <v>cloudy</v>
      </c>
      <c r="O1512" s="78">
        <f t="shared" si="744"/>
        <v>0</v>
      </c>
      <c r="P1512" s="78">
        <v>0</v>
      </c>
      <c r="Q1512" s="79">
        <v>0</v>
      </c>
      <c r="R1512" s="78">
        <f t="shared" si="745"/>
        <v>0</v>
      </c>
      <c r="S1512" s="78">
        <f t="shared" si="746"/>
        <v>0</v>
      </c>
      <c r="T1512" s="78">
        <f t="shared" si="747"/>
        <v>0</v>
      </c>
      <c r="U1512" s="78">
        <f t="shared" si="748"/>
        <v>0</v>
      </c>
      <c r="V1512" s="78">
        <f t="shared" si="749"/>
        <v>0</v>
      </c>
      <c r="W1512" s="78">
        <f t="shared" si="750"/>
        <v>0</v>
      </c>
      <c r="X1512" s="78">
        <f t="shared" si="751"/>
        <v>0</v>
      </c>
      <c r="Y1512" s="78">
        <f t="shared" si="752"/>
        <v>0</v>
      </c>
      <c r="Z1512" s="78">
        <f t="shared" si="753"/>
        <v>0</v>
      </c>
      <c r="AA1512" s="78">
        <f t="shared" si="754"/>
        <v>0</v>
      </c>
      <c r="AB1512" s="78">
        <f t="shared" si="755"/>
        <v>0</v>
      </c>
      <c r="AC1512" s="78">
        <f t="shared" si="756"/>
        <v>0</v>
      </c>
      <c r="AD1512" s="78">
        <f t="shared" si="757"/>
        <v>0</v>
      </c>
      <c r="AE1512" s="78">
        <f t="shared" si="758"/>
        <v>0</v>
      </c>
      <c r="AF1512" s="78">
        <f t="shared" si="759"/>
        <v>0</v>
      </c>
      <c r="AG1512" s="78">
        <f t="shared" si="742"/>
        <v>0</v>
      </c>
      <c r="AH1512" s="78">
        <f t="shared" si="760"/>
        <v>0</v>
      </c>
      <c r="AI1512" s="78">
        <f t="shared" si="761"/>
        <v>0</v>
      </c>
      <c r="AJ1512" s="78">
        <f t="shared" si="762"/>
        <v>0</v>
      </c>
      <c r="AK1512" s="78">
        <f t="shared" si="763"/>
        <v>0</v>
      </c>
      <c r="AL1512" s="78">
        <f t="shared" si="764"/>
        <v>0</v>
      </c>
      <c r="AM1512" s="78">
        <f t="shared" si="765"/>
        <v>0</v>
      </c>
      <c r="AN1512" s="78">
        <f t="shared" si="766"/>
        <v>0</v>
      </c>
      <c r="AO1512" s="78">
        <f t="shared" si="767"/>
        <v>0</v>
      </c>
      <c r="AP1512" s="78">
        <f t="shared" si="768"/>
        <v>0</v>
      </c>
      <c r="AQ1512" s="78">
        <f t="shared" si="769"/>
        <v>0</v>
      </c>
      <c r="AR1512" s="78">
        <f t="shared" si="770"/>
        <v>1</v>
      </c>
      <c r="AS1512" s="78">
        <f t="shared" si="771"/>
        <v>0</v>
      </c>
      <c r="AT1512" s="78">
        <f t="shared" si="772"/>
        <v>0</v>
      </c>
      <c r="AU1512" s="78">
        <f t="shared" si="773"/>
        <v>1</v>
      </c>
      <c r="AV1512" s="78">
        <f>IF(AND(M1512&gt;=35,M1512&lt;=39),1,0)</f>
        <v>0</v>
      </c>
      <c r="AW1512" s="78">
        <f>IF(AND(M1512&gt;=40,M1512&lt;=44),1,0)</f>
        <v>0</v>
      </c>
      <c r="AX1512" s="78">
        <f>IF(AND(M1512&gt;=45,M1512&lt;=49),1,0)</f>
        <v>0</v>
      </c>
      <c r="AY1512" s="78">
        <f>IF(AND(M1512&gt;=50,M1512&lt;=54),1,0)</f>
        <v>0</v>
      </c>
      <c r="AZ1512" s="78">
        <f>IF(AND(M1512&gt;=55,M1512&lt;=59),1,0)</f>
        <v>0</v>
      </c>
      <c r="BA1512" s="78">
        <f>IF(AND(M1512&gt;=60,M1512&lt;=64),1,0)</f>
        <v>0</v>
      </c>
      <c r="BB1512" s="78">
        <f>IF(AND(M1512&gt;=65,M1512&lt;=69),1,0)</f>
        <v>0</v>
      </c>
      <c r="BC1512" s="78">
        <f>IF(AND(M1512&gt;=70,M1512&lt;=74),1,0)</f>
        <v>0</v>
      </c>
      <c r="BD1512" s="78">
        <f>IF(AND(M1512&gt;=75,M1512&lt;=79),1,0)</f>
        <v>0</v>
      </c>
      <c r="BE1512" s="78">
        <f>IF(AND(M1512&gt;=80,M1512&lt;=84),1,0)</f>
        <v>1</v>
      </c>
      <c r="BF1512" s="78">
        <f>IF(AND(M1512&gt;=85,M1512&lt;=89),1,0)</f>
        <v>0</v>
      </c>
      <c r="BG1512" s="78">
        <f>IF(AND(M1512&gt;=90,M1512&lt;=94),1,0)</f>
        <v>0</v>
      </c>
      <c r="BH1512" s="78">
        <f>IF(AND(M1512&gt;=95,M1512&lt;=99),1,0)</f>
        <v>0</v>
      </c>
      <c r="BI1512" s="78">
        <f>IF(AND(M1512&gt;=100,M1512&lt;=105),1,0)</f>
        <v>0</v>
      </c>
      <c r="BJ1512" s="78">
        <f>IF(I1512&lt;$BK$2,1,0)</f>
        <v>1</v>
      </c>
      <c r="BK1512" s="78">
        <f>IF(I1512&gt;$BK$2,1,0)</f>
        <v>0</v>
      </c>
      <c r="BL1512" s="79">
        <f>IF(J1512=$BL$2,1,0)</f>
        <v>0</v>
      </c>
      <c r="BM1512" s="79">
        <f>IF(J1512=$BM534,1,0)</f>
        <v>0</v>
      </c>
      <c r="BN1512" s="79">
        <f>IF(J1512=$BN534,1,0)</f>
        <v>0</v>
      </c>
      <c r="BO1512" s="79">
        <f>IF(J1512=$BO534,1,0)</f>
        <v>0</v>
      </c>
      <c r="BP1512" s="79">
        <f>IF(J1512=$BP534,1,0)</f>
        <v>0</v>
      </c>
      <c r="BQ1512" s="79">
        <f>IF(J1512=$BQ$2,1,0)</f>
        <v>0</v>
      </c>
      <c r="BR1512" s="79">
        <f>IF(J1512=$BR$2,1,0)</f>
        <v>1</v>
      </c>
      <c r="BS1512" s="78">
        <f>IF(F1512=$BS$2,1,0)</f>
        <v>0</v>
      </c>
      <c r="BT1512" s="78">
        <f>IF(F1512=$BT$2,1,0)</f>
        <v>0</v>
      </c>
      <c r="BU1512" s="78">
        <f>IF(F1512=$BU$2,1,0)</f>
        <v>0</v>
      </c>
      <c r="BV1512" s="78">
        <f>IF(F1512=$BV$2,1,0)</f>
        <v>0</v>
      </c>
      <c r="BW1512" s="78">
        <f>IF(F1512=$BW$2,1,0)</f>
        <v>0</v>
      </c>
      <c r="BX1512" s="78">
        <f>IF(F1512=$BX$2,1,0)</f>
        <v>0</v>
      </c>
      <c r="BY1512" s="78">
        <f>IF(F1512=$BY$2,1,0)</f>
        <v>1</v>
      </c>
      <c r="BZ1512" s="78">
        <f>IF(F1512=$BZ$2,1,0)</f>
        <v>0</v>
      </c>
      <c r="CA1512" t="s">
        <v>2556</v>
      </c>
      <c r="CB1512" s="1">
        <v>0</v>
      </c>
      <c r="CC1512" s="1">
        <v>0</v>
      </c>
      <c r="CD1512" s="63"/>
    </row>
    <row r="1513" spans="2:82" x14ac:dyDescent="0.3">
      <c r="B1513" s="1">
        <v>73</v>
      </c>
      <c r="C1513" t="s">
        <v>171</v>
      </c>
      <c r="D1513" t="s">
        <v>71</v>
      </c>
      <c r="E1513" s="1" t="s">
        <v>1056</v>
      </c>
      <c r="F1513" t="s">
        <v>53</v>
      </c>
      <c r="G1513" s="62" t="s">
        <v>43</v>
      </c>
      <c r="H1513" s="1">
        <v>2019</v>
      </c>
      <c r="I1513" s="64">
        <v>0.79513888888888884</v>
      </c>
      <c r="J1513" s="1" t="s">
        <v>10</v>
      </c>
      <c r="K1513" s="39">
        <v>12356</v>
      </c>
      <c r="L1513" t="s">
        <v>1717</v>
      </c>
      <c r="M1513" s="76">
        <v>83</v>
      </c>
      <c r="N1513" t="str">
        <f t="shared" si="743"/>
        <v>ptcldy</v>
      </c>
      <c r="O1513" s="78">
        <f t="shared" si="744"/>
        <v>0</v>
      </c>
      <c r="P1513" s="78">
        <v>0</v>
      </c>
      <c r="Q1513" s="79">
        <v>1</v>
      </c>
      <c r="R1513" s="78">
        <f t="shared" si="745"/>
        <v>0</v>
      </c>
      <c r="S1513" s="78">
        <f t="shared" si="746"/>
        <v>0</v>
      </c>
      <c r="T1513" s="78">
        <f t="shared" si="747"/>
        <v>0</v>
      </c>
      <c r="U1513" s="78">
        <f t="shared" si="748"/>
        <v>0</v>
      </c>
      <c r="V1513" s="78">
        <f t="shared" si="749"/>
        <v>0</v>
      </c>
      <c r="W1513" s="78">
        <f t="shared" si="750"/>
        <v>0</v>
      </c>
      <c r="X1513" s="78">
        <f t="shared" si="751"/>
        <v>0</v>
      </c>
      <c r="Y1513" s="78">
        <f t="shared" si="752"/>
        <v>0</v>
      </c>
      <c r="Z1513" s="78">
        <f t="shared" si="753"/>
        <v>0</v>
      </c>
      <c r="AA1513" s="78">
        <f t="shared" si="754"/>
        <v>0</v>
      </c>
      <c r="AB1513" s="78">
        <f t="shared" si="755"/>
        <v>0</v>
      </c>
      <c r="AC1513" s="78">
        <f t="shared" si="756"/>
        <v>0</v>
      </c>
      <c r="AD1513" s="78">
        <f t="shared" si="757"/>
        <v>1</v>
      </c>
      <c r="AE1513" s="78">
        <f t="shared" si="758"/>
        <v>0</v>
      </c>
      <c r="AF1513" s="78">
        <f t="shared" si="759"/>
        <v>0</v>
      </c>
      <c r="AG1513" s="78">
        <f t="shared" si="742"/>
        <v>0</v>
      </c>
      <c r="AH1513" s="78">
        <f t="shared" si="760"/>
        <v>0</v>
      </c>
      <c r="AI1513" s="78">
        <f t="shared" si="761"/>
        <v>0</v>
      </c>
      <c r="AJ1513" s="78">
        <f t="shared" si="762"/>
        <v>0</v>
      </c>
      <c r="AK1513" s="78">
        <f t="shared" si="763"/>
        <v>0</v>
      </c>
      <c r="AL1513" s="78">
        <f t="shared" si="764"/>
        <v>0</v>
      </c>
      <c r="AM1513" s="78">
        <f t="shared" si="765"/>
        <v>0</v>
      </c>
      <c r="AN1513" s="78">
        <f t="shared" si="766"/>
        <v>0</v>
      </c>
      <c r="AO1513" s="78">
        <f t="shared" si="767"/>
        <v>0</v>
      </c>
      <c r="AP1513" s="78">
        <f t="shared" si="768"/>
        <v>0</v>
      </c>
      <c r="AQ1513" s="78">
        <f t="shared" si="769"/>
        <v>0</v>
      </c>
      <c r="AR1513" s="78">
        <f t="shared" si="770"/>
        <v>0</v>
      </c>
      <c r="AS1513" s="78">
        <f t="shared" si="771"/>
        <v>0</v>
      </c>
      <c r="AT1513" s="78">
        <f t="shared" si="772"/>
        <v>0</v>
      </c>
      <c r="AU1513" s="78">
        <f t="shared" si="773"/>
        <v>1</v>
      </c>
      <c r="AV1513" s="78">
        <f>IF(AND(M1513&gt;=35,M1513&lt;=39),1,0)</f>
        <v>0</v>
      </c>
      <c r="AW1513" s="78">
        <f>IF(AND(M1513&gt;=40,M1513&lt;=44),1,0)</f>
        <v>0</v>
      </c>
      <c r="AX1513" s="78">
        <f>IF(AND(M1513&gt;=45,M1513&lt;=49),1,0)</f>
        <v>0</v>
      </c>
      <c r="AY1513" s="78">
        <f>IF(AND(M1513&gt;=50,M1513&lt;=54),1,0)</f>
        <v>0</v>
      </c>
      <c r="AZ1513" s="78">
        <f>IF(AND(M1513&gt;=55,M1513&lt;=59),1,0)</f>
        <v>0</v>
      </c>
      <c r="BA1513" s="78">
        <f>IF(AND(M1513&gt;=60,M1513&lt;=64),1,0)</f>
        <v>0</v>
      </c>
      <c r="BB1513" s="78">
        <f>IF(AND(M1513&gt;=65,M1513&lt;=69),1,0)</f>
        <v>0</v>
      </c>
      <c r="BC1513" s="78">
        <f>IF(AND(M1513&gt;=70,M1513&lt;=74),1,0)</f>
        <v>0</v>
      </c>
      <c r="BD1513" s="78">
        <f>IF(AND(M1513&gt;=75,M1513&lt;=79),1,0)</f>
        <v>0</v>
      </c>
      <c r="BE1513" s="78">
        <f>IF(AND(M1513&gt;=80,M1513&lt;=84),1,0)</f>
        <v>1</v>
      </c>
      <c r="BF1513" s="78">
        <f>IF(AND(M1513&gt;=85,M1513&lt;=89),1,0)</f>
        <v>0</v>
      </c>
      <c r="BG1513" s="78">
        <f>IF(AND(M1513&gt;=90,M1513&lt;=94),1,0)</f>
        <v>0</v>
      </c>
      <c r="BH1513" s="78">
        <f>IF(AND(M1513&gt;=95,M1513&lt;=99),1,0)</f>
        <v>0</v>
      </c>
      <c r="BI1513" s="78">
        <f>IF(AND(M1513&gt;=100,M1513&lt;=105),1,0)</f>
        <v>0</v>
      </c>
      <c r="BJ1513" s="78">
        <f>IF(I1513&lt;$BK$2,1,0)</f>
        <v>0</v>
      </c>
      <c r="BK1513" s="78">
        <f>IF(I1513&gt;$BK$2,1,0)</f>
        <v>1</v>
      </c>
      <c r="BL1513" s="79">
        <f>IF(J1513=$BL$2,1,0)</f>
        <v>0</v>
      </c>
      <c r="BM1513" s="79">
        <f>IF(J1513=$BM535,1,0)</f>
        <v>0</v>
      </c>
      <c r="BN1513" s="79">
        <f>IF(J1513=$BN535,1,0)</f>
        <v>0</v>
      </c>
      <c r="BO1513" s="79">
        <f>IF(J1513=$BO535,1,0)</f>
        <v>0</v>
      </c>
      <c r="BP1513" s="79">
        <f>IF(J1513=$BP535,1,0)</f>
        <v>0</v>
      </c>
      <c r="BQ1513" s="79">
        <f>IF(J1513=$BQ$2,1,0)</f>
        <v>0</v>
      </c>
      <c r="BR1513" s="79">
        <f>IF(J1513=$BR$2,1,0)</f>
        <v>0</v>
      </c>
      <c r="BS1513" s="78">
        <f>IF(F1513=$BS$2,1,0)</f>
        <v>0</v>
      </c>
      <c r="BT1513" s="78">
        <f>IF(F1513=$BT$2,1,0)</f>
        <v>0</v>
      </c>
      <c r="BU1513" s="78">
        <f>IF(F1513=$BU$2,1,0)</f>
        <v>0</v>
      </c>
      <c r="BV1513" s="78">
        <f>IF(F1513=$BV$2,1,0)</f>
        <v>0</v>
      </c>
      <c r="BW1513" s="78">
        <f>IF(F1513=$BW$2,1,0)</f>
        <v>0</v>
      </c>
      <c r="BX1513" s="78">
        <f>IF(F1513=$BX$2,1,0)</f>
        <v>0</v>
      </c>
      <c r="BY1513" s="78">
        <f>IF(F1513=$BY$2,1,0)</f>
        <v>1</v>
      </c>
      <c r="BZ1513" s="78">
        <f>IF(F1513=$BZ$2,1,0)</f>
        <v>0</v>
      </c>
      <c r="CA1513" t="s">
        <v>2532</v>
      </c>
      <c r="CB1513" s="1">
        <v>0</v>
      </c>
      <c r="CC1513" s="1">
        <v>0</v>
      </c>
      <c r="CD1513" s="63"/>
    </row>
    <row r="1514" spans="2:82" x14ac:dyDescent="0.3">
      <c r="B1514" s="1">
        <v>74</v>
      </c>
      <c r="C1514" t="s">
        <v>171</v>
      </c>
      <c r="D1514" t="s">
        <v>71</v>
      </c>
      <c r="E1514" s="1" t="s">
        <v>1057</v>
      </c>
      <c r="F1514" t="s">
        <v>53</v>
      </c>
      <c r="G1514" s="62" t="s">
        <v>44</v>
      </c>
      <c r="H1514" s="1">
        <v>2019</v>
      </c>
      <c r="I1514" s="64">
        <v>0.79513888888888884</v>
      </c>
      <c r="J1514" s="1" t="s">
        <v>11</v>
      </c>
      <c r="K1514" s="39">
        <v>11438</v>
      </c>
      <c r="L1514" t="s">
        <v>1777</v>
      </c>
      <c r="M1514" s="76">
        <v>86</v>
      </c>
      <c r="N1514" t="str">
        <f t="shared" si="743"/>
        <v>clear</v>
      </c>
      <c r="O1514" s="78">
        <f t="shared" si="744"/>
        <v>0</v>
      </c>
      <c r="P1514" s="78">
        <v>0</v>
      </c>
      <c r="Q1514" s="79">
        <v>1</v>
      </c>
      <c r="R1514" s="78">
        <f t="shared" si="745"/>
        <v>0</v>
      </c>
      <c r="S1514" s="78">
        <f t="shared" si="746"/>
        <v>0</v>
      </c>
      <c r="T1514" s="78">
        <f t="shared" si="747"/>
        <v>0</v>
      </c>
      <c r="U1514" s="78">
        <f t="shared" si="748"/>
        <v>0</v>
      </c>
      <c r="V1514" s="78">
        <f t="shared" si="749"/>
        <v>0</v>
      </c>
      <c r="W1514" s="78">
        <f t="shared" si="750"/>
        <v>0</v>
      </c>
      <c r="X1514" s="78">
        <f t="shared" si="751"/>
        <v>0</v>
      </c>
      <c r="Y1514" s="78">
        <f t="shared" si="752"/>
        <v>0</v>
      </c>
      <c r="Z1514" s="78">
        <f t="shared" si="753"/>
        <v>0</v>
      </c>
      <c r="AA1514" s="78">
        <f t="shared" si="754"/>
        <v>0</v>
      </c>
      <c r="AB1514" s="78">
        <f t="shared" si="755"/>
        <v>0</v>
      </c>
      <c r="AC1514" s="78">
        <f t="shared" si="756"/>
        <v>0</v>
      </c>
      <c r="AD1514" s="78">
        <f t="shared" si="757"/>
        <v>1</v>
      </c>
      <c r="AE1514" s="78">
        <f t="shared" si="758"/>
        <v>0</v>
      </c>
      <c r="AF1514" s="78">
        <f t="shared" si="759"/>
        <v>0</v>
      </c>
      <c r="AG1514" s="78">
        <f t="shared" si="742"/>
        <v>0</v>
      </c>
      <c r="AH1514" s="78">
        <f t="shared" si="760"/>
        <v>0</v>
      </c>
      <c r="AI1514" s="78">
        <f t="shared" si="761"/>
        <v>0</v>
      </c>
      <c r="AJ1514" s="78">
        <f t="shared" si="762"/>
        <v>0</v>
      </c>
      <c r="AK1514" s="78">
        <f t="shared" si="763"/>
        <v>0</v>
      </c>
      <c r="AL1514" s="78">
        <f t="shared" si="764"/>
        <v>0</v>
      </c>
      <c r="AM1514" s="78">
        <f t="shared" si="765"/>
        <v>0</v>
      </c>
      <c r="AN1514" s="78">
        <f t="shared" si="766"/>
        <v>0</v>
      </c>
      <c r="AO1514" s="78">
        <f t="shared" si="767"/>
        <v>0</v>
      </c>
      <c r="AP1514" s="78">
        <f t="shared" si="768"/>
        <v>0</v>
      </c>
      <c r="AQ1514" s="78">
        <f t="shared" si="769"/>
        <v>0</v>
      </c>
      <c r="AR1514" s="78">
        <f t="shared" si="770"/>
        <v>0</v>
      </c>
      <c r="AS1514" s="78">
        <f t="shared" si="771"/>
        <v>0</v>
      </c>
      <c r="AT1514" s="78">
        <f t="shared" si="772"/>
        <v>0</v>
      </c>
      <c r="AU1514" s="78">
        <f t="shared" si="773"/>
        <v>1</v>
      </c>
      <c r="AV1514" s="78">
        <f>IF(AND(M1514&gt;=35,M1514&lt;=39),1,0)</f>
        <v>0</v>
      </c>
      <c r="AW1514" s="78">
        <f>IF(AND(M1514&gt;=40,M1514&lt;=44),1,0)</f>
        <v>0</v>
      </c>
      <c r="AX1514" s="78">
        <f>IF(AND(M1514&gt;=45,M1514&lt;=49),1,0)</f>
        <v>0</v>
      </c>
      <c r="AY1514" s="78">
        <f>IF(AND(M1514&gt;=50,M1514&lt;=54),1,0)</f>
        <v>0</v>
      </c>
      <c r="AZ1514" s="78">
        <f>IF(AND(M1514&gt;=55,M1514&lt;=59),1,0)</f>
        <v>0</v>
      </c>
      <c r="BA1514" s="78">
        <f>IF(AND(M1514&gt;=60,M1514&lt;=64),1,0)</f>
        <v>0</v>
      </c>
      <c r="BB1514" s="78">
        <f>IF(AND(M1514&gt;=65,M1514&lt;=69),1,0)</f>
        <v>0</v>
      </c>
      <c r="BC1514" s="78">
        <f>IF(AND(M1514&gt;=70,M1514&lt;=74),1,0)</f>
        <v>0</v>
      </c>
      <c r="BD1514" s="78">
        <f>IF(AND(M1514&gt;=75,M1514&lt;=79),1,0)</f>
        <v>0</v>
      </c>
      <c r="BE1514" s="78">
        <f>IF(AND(M1514&gt;=80,M1514&lt;=84),1,0)</f>
        <v>0</v>
      </c>
      <c r="BF1514" s="78">
        <f>IF(AND(M1514&gt;=85,M1514&lt;=89),1,0)</f>
        <v>1</v>
      </c>
      <c r="BG1514" s="78">
        <f>IF(AND(M1514&gt;=90,M1514&lt;=94),1,0)</f>
        <v>0</v>
      </c>
      <c r="BH1514" s="78">
        <f>IF(AND(M1514&gt;=95,M1514&lt;=99),1,0)</f>
        <v>0</v>
      </c>
      <c r="BI1514" s="78">
        <f>IF(AND(M1514&gt;=100,M1514&lt;=105),1,0)</f>
        <v>0</v>
      </c>
      <c r="BJ1514" s="78">
        <f>IF(I1514&lt;$BK$2,1,0)</f>
        <v>0</v>
      </c>
      <c r="BK1514" s="78">
        <f>IF(I1514&gt;$BK$2,1,0)</f>
        <v>1</v>
      </c>
      <c r="BL1514" s="79">
        <f>IF(J1514=$BL$2,1,0)</f>
        <v>0</v>
      </c>
      <c r="BM1514" s="79">
        <f>IF(J1514=$BM536,1,0)</f>
        <v>0</v>
      </c>
      <c r="BN1514" s="79">
        <f>IF(J1514=$BN536,1,0)</f>
        <v>0</v>
      </c>
      <c r="BO1514" s="79">
        <f>IF(J1514=$BO536,1,0)</f>
        <v>0</v>
      </c>
      <c r="BP1514" s="79">
        <f>IF(J1514=$BP536,1,0)</f>
        <v>0</v>
      </c>
      <c r="BQ1514" s="79">
        <f>IF(J1514=$BQ$2,1,0)</f>
        <v>0</v>
      </c>
      <c r="BR1514" s="79">
        <f>IF(J1514=$BR$2,1,0)</f>
        <v>0</v>
      </c>
      <c r="BS1514" s="78">
        <f>IF(F1514=$BS$2,1,0)</f>
        <v>0</v>
      </c>
      <c r="BT1514" s="78">
        <f>IF(F1514=$BT$2,1,0)</f>
        <v>0</v>
      </c>
      <c r="BU1514" s="78">
        <f>IF(F1514=$BU$2,1,0)</f>
        <v>0</v>
      </c>
      <c r="BV1514" s="78">
        <f>IF(F1514=$BV$2,1,0)</f>
        <v>0</v>
      </c>
      <c r="BW1514" s="78">
        <f>IF(F1514=$BW$2,1,0)</f>
        <v>0</v>
      </c>
      <c r="BX1514" s="78">
        <f>IF(F1514=$BX$2,1,0)</f>
        <v>0</v>
      </c>
      <c r="BY1514" s="78">
        <f>IF(F1514=$BY$2,1,0)</f>
        <v>1</v>
      </c>
      <c r="BZ1514" s="78">
        <f>IF(F1514=$BZ$2,1,0)</f>
        <v>0</v>
      </c>
      <c r="CA1514"/>
      <c r="CB1514" s="1">
        <v>0</v>
      </c>
      <c r="CC1514" s="1">
        <v>0</v>
      </c>
      <c r="CD1514" s="63"/>
    </row>
    <row r="1515" spans="2:82" x14ac:dyDescent="0.3">
      <c r="B1515" s="1">
        <v>75</v>
      </c>
      <c r="C1515" t="s">
        <v>171</v>
      </c>
      <c r="D1515" t="s">
        <v>71</v>
      </c>
      <c r="E1515" s="1" t="s">
        <v>1058</v>
      </c>
      <c r="F1515" t="s">
        <v>53</v>
      </c>
      <c r="G1515" s="62" t="s">
        <v>45</v>
      </c>
      <c r="H1515" s="1">
        <v>2019</v>
      </c>
      <c r="I1515" s="64">
        <v>0.79513888888888884</v>
      </c>
      <c r="J1515" s="1" t="s">
        <v>9</v>
      </c>
      <c r="K1515" s="39">
        <v>12746</v>
      </c>
      <c r="L1515" t="s">
        <v>1719</v>
      </c>
      <c r="M1515" s="76">
        <v>87</v>
      </c>
      <c r="N1515" t="str">
        <f t="shared" si="743"/>
        <v>ptcldy</v>
      </c>
      <c r="O1515" s="78">
        <f t="shared" si="744"/>
        <v>0</v>
      </c>
      <c r="P1515" s="78">
        <v>0</v>
      </c>
      <c r="Q1515" s="79">
        <v>1</v>
      </c>
      <c r="R1515" s="78">
        <f t="shared" si="745"/>
        <v>0</v>
      </c>
      <c r="S1515" s="78">
        <f t="shared" si="746"/>
        <v>0</v>
      </c>
      <c r="T1515" s="78">
        <f t="shared" si="747"/>
        <v>0</v>
      </c>
      <c r="U1515" s="78">
        <f t="shared" si="748"/>
        <v>0</v>
      </c>
      <c r="V1515" s="78">
        <f t="shared" si="749"/>
        <v>0</v>
      </c>
      <c r="W1515" s="78">
        <f t="shared" si="750"/>
        <v>0</v>
      </c>
      <c r="X1515" s="78">
        <f t="shared" si="751"/>
        <v>0</v>
      </c>
      <c r="Y1515" s="78">
        <f t="shared" si="752"/>
        <v>0</v>
      </c>
      <c r="Z1515" s="78">
        <f t="shared" si="753"/>
        <v>0</v>
      </c>
      <c r="AA1515" s="78">
        <f t="shared" si="754"/>
        <v>0</v>
      </c>
      <c r="AB1515" s="78">
        <f t="shared" si="755"/>
        <v>0</v>
      </c>
      <c r="AC1515" s="78">
        <f t="shared" si="756"/>
        <v>0</v>
      </c>
      <c r="AD1515" s="78">
        <f t="shared" si="757"/>
        <v>1</v>
      </c>
      <c r="AE1515" s="78">
        <f t="shared" si="758"/>
        <v>0</v>
      </c>
      <c r="AF1515" s="78">
        <f t="shared" si="759"/>
        <v>0</v>
      </c>
      <c r="AG1515" s="78">
        <f t="shared" si="742"/>
        <v>0</v>
      </c>
      <c r="AH1515" s="78">
        <f t="shared" si="760"/>
        <v>0</v>
      </c>
      <c r="AI1515" s="78">
        <f t="shared" si="761"/>
        <v>0</v>
      </c>
      <c r="AJ1515" s="78">
        <f t="shared" si="762"/>
        <v>0</v>
      </c>
      <c r="AK1515" s="78">
        <f t="shared" si="763"/>
        <v>0</v>
      </c>
      <c r="AL1515" s="78">
        <f t="shared" si="764"/>
        <v>0</v>
      </c>
      <c r="AM1515" s="78">
        <f t="shared" si="765"/>
        <v>0</v>
      </c>
      <c r="AN1515" s="78">
        <f t="shared" si="766"/>
        <v>0</v>
      </c>
      <c r="AO1515" s="78">
        <f t="shared" si="767"/>
        <v>0</v>
      </c>
      <c r="AP1515" s="78">
        <f t="shared" si="768"/>
        <v>0</v>
      </c>
      <c r="AQ1515" s="78">
        <f t="shared" si="769"/>
        <v>0</v>
      </c>
      <c r="AR1515" s="78">
        <f t="shared" si="770"/>
        <v>0</v>
      </c>
      <c r="AS1515" s="78">
        <f t="shared" si="771"/>
        <v>0</v>
      </c>
      <c r="AT1515" s="78">
        <f t="shared" si="772"/>
        <v>0</v>
      </c>
      <c r="AU1515" s="78">
        <f t="shared" si="773"/>
        <v>1</v>
      </c>
      <c r="AV1515" s="78">
        <f>IF(AND(M1515&gt;=35,M1515&lt;=39),1,0)</f>
        <v>0</v>
      </c>
      <c r="AW1515" s="78">
        <f>IF(AND(M1515&gt;=40,M1515&lt;=44),1,0)</f>
        <v>0</v>
      </c>
      <c r="AX1515" s="78">
        <f>IF(AND(M1515&gt;=45,M1515&lt;=49),1,0)</f>
        <v>0</v>
      </c>
      <c r="AY1515" s="78">
        <f>IF(AND(M1515&gt;=50,M1515&lt;=54),1,0)</f>
        <v>0</v>
      </c>
      <c r="AZ1515" s="78">
        <f>IF(AND(M1515&gt;=55,M1515&lt;=59),1,0)</f>
        <v>0</v>
      </c>
      <c r="BA1515" s="78">
        <f>IF(AND(M1515&gt;=60,M1515&lt;=64),1,0)</f>
        <v>0</v>
      </c>
      <c r="BB1515" s="78">
        <f>IF(AND(M1515&gt;=65,M1515&lt;=69),1,0)</f>
        <v>0</v>
      </c>
      <c r="BC1515" s="78">
        <f>IF(AND(M1515&gt;=70,M1515&lt;=74),1,0)</f>
        <v>0</v>
      </c>
      <c r="BD1515" s="78">
        <f>IF(AND(M1515&gt;=75,M1515&lt;=79),1,0)</f>
        <v>0</v>
      </c>
      <c r="BE1515" s="78">
        <f>IF(AND(M1515&gt;=80,M1515&lt;=84),1,0)</f>
        <v>0</v>
      </c>
      <c r="BF1515" s="78">
        <f>IF(AND(M1515&gt;=85,M1515&lt;=89),1,0)</f>
        <v>1</v>
      </c>
      <c r="BG1515" s="78">
        <f>IF(AND(M1515&gt;=90,M1515&lt;=94),1,0)</f>
        <v>0</v>
      </c>
      <c r="BH1515" s="78">
        <f>IF(AND(M1515&gt;=95,M1515&lt;=99),1,0)</f>
        <v>0</v>
      </c>
      <c r="BI1515" s="78">
        <f>IF(AND(M1515&gt;=100,M1515&lt;=105),1,0)</f>
        <v>0</v>
      </c>
      <c r="BJ1515" s="78">
        <f>IF(I1515&lt;$BK$2,1,0)</f>
        <v>0</v>
      </c>
      <c r="BK1515" s="78">
        <f>IF(I1515&gt;$BK$2,1,0)</f>
        <v>1</v>
      </c>
      <c r="BL1515" s="79">
        <f>IF(J1515=$BL$2,1,0)</f>
        <v>0</v>
      </c>
      <c r="BM1515" s="79">
        <f>IF(J1515=$BM537,1,0)</f>
        <v>0</v>
      </c>
      <c r="BN1515" s="79">
        <f>IF(J1515=$BN537,1,0)</f>
        <v>0</v>
      </c>
      <c r="BO1515" s="79">
        <f>IF(J1515=$BO537,1,0)</f>
        <v>0</v>
      </c>
      <c r="BP1515" s="79">
        <f>IF(J1515=$BP537,1,0)</f>
        <v>0</v>
      </c>
      <c r="BQ1515" s="79">
        <f>IF(J1515=$BQ$2,1,0)</f>
        <v>0</v>
      </c>
      <c r="BR1515" s="79">
        <f>IF(J1515=$BR$2,1,0)</f>
        <v>0</v>
      </c>
      <c r="BS1515" s="78">
        <f>IF(F1515=$BS$2,1,0)</f>
        <v>0</v>
      </c>
      <c r="BT1515" s="78">
        <f>IF(F1515=$BT$2,1,0)</f>
        <v>0</v>
      </c>
      <c r="BU1515" s="78">
        <f>IF(F1515=$BU$2,1,0)</f>
        <v>0</v>
      </c>
      <c r="BV1515" s="78">
        <f>IF(F1515=$BV$2,1,0)</f>
        <v>0</v>
      </c>
      <c r="BW1515" s="78">
        <f>IF(F1515=$BW$2,1,0)</f>
        <v>0</v>
      </c>
      <c r="BX1515" s="78">
        <f>IF(F1515=$BX$2,1,0)</f>
        <v>0</v>
      </c>
      <c r="BY1515" s="78">
        <f>IF(F1515=$BY$2,1,0)</f>
        <v>1</v>
      </c>
      <c r="BZ1515" s="78">
        <f>IF(F1515=$BZ$2,1,0)</f>
        <v>0</v>
      </c>
      <c r="CA1515"/>
      <c r="CB1515" s="1">
        <v>0</v>
      </c>
      <c r="CC1515" s="1">
        <v>0</v>
      </c>
      <c r="CD1515" s="63"/>
    </row>
    <row r="1516" spans="2:82" x14ac:dyDescent="0.3">
      <c r="B1516" s="1">
        <v>76</v>
      </c>
      <c r="C1516" t="s">
        <v>157</v>
      </c>
      <c r="D1516" t="s">
        <v>79</v>
      </c>
      <c r="E1516" s="1" t="s">
        <v>2500</v>
      </c>
      <c r="F1516" t="s">
        <v>53</v>
      </c>
      <c r="G1516" s="62" t="s">
        <v>21</v>
      </c>
      <c r="H1516" s="1">
        <v>2019</v>
      </c>
      <c r="I1516" s="64">
        <v>0.79513888888888884</v>
      </c>
      <c r="J1516" s="1" t="s">
        <v>10</v>
      </c>
      <c r="K1516" s="39">
        <v>9280</v>
      </c>
      <c r="L1516" t="s">
        <v>1714</v>
      </c>
      <c r="M1516" s="76">
        <v>77</v>
      </c>
      <c r="N1516" t="str">
        <f t="shared" si="743"/>
        <v>clear</v>
      </c>
      <c r="O1516" s="78">
        <f t="shared" si="744"/>
        <v>0</v>
      </c>
      <c r="P1516" s="78">
        <v>0</v>
      </c>
      <c r="Q1516" s="79">
        <v>0</v>
      </c>
      <c r="R1516" s="78">
        <f t="shared" si="745"/>
        <v>0</v>
      </c>
      <c r="S1516" s="78">
        <f t="shared" si="746"/>
        <v>0</v>
      </c>
      <c r="T1516" s="78">
        <f t="shared" si="747"/>
        <v>0</v>
      </c>
      <c r="U1516" s="78">
        <f t="shared" si="748"/>
        <v>0</v>
      </c>
      <c r="V1516" s="78">
        <f t="shared" si="749"/>
        <v>0</v>
      </c>
      <c r="W1516" s="78">
        <f t="shared" si="750"/>
        <v>0</v>
      </c>
      <c r="X1516" s="78">
        <f t="shared" si="751"/>
        <v>0</v>
      </c>
      <c r="Y1516" s="78">
        <f t="shared" si="752"/>
        <v>0</v>
      </c>
      <c r="Z1516" s="78">
        <f t="shared" si="753"/>
        <v>0</v>
      </c>
      <c r="AA1516" s="78">
        <f t="shared" si="754"/>
        <v>0</v>
      </c>
      <c r="AB1516" s="78">
        <f t="shared" si="755"/>
        <v>0</v>
      </c>
      <c r="AC1516" s="78">
        <f t="shared" si="756"/>
        <v>0</v>
      </c>
      <c r="AD1516" s="78">
        <f t="shared" si="757"/>
        <v>0</v>
      </c>
      <c r="AE1516" s="78">
        <f t="shared" si="758"/>
        <v>0</v>
      </c>
      <c r="AF1516" s="78">
        <f t="shared" si="759"/>
        <v>0</v>
      </c>
      <c r="AG1516" s="78">
        <f t="shared" si="742"/>
        <v>0</v>
      </c>
      <c r="AH1516" s="78">
        <f t="shared" si="760"/>
        <v>0</v>
      </c>
      <c r="AI1516" s="78">
        <f t="shared" si="761"/>
        <v>0</v>
      </c>
      <c r="AJ1516" s="78">
        <f t="shared" si="762"/>
        <v>0</v>
      </c>
      <c r="AK1516" s="78">
        <f t="shared" si="763"/>
        <v>0</v>
      </c>
      <c r="AL1516" s="78">
        <f t="shared" si="764"/>
        <v>0</v>
      </c>
      <c r="AM1516" s="78">
        <f t="shared" si="765"/>
        <v>0</v>
      </c>
      <c r="AN1516" s="78">
        <f t="shared" si="766"/>
        <v>0</v>
      </c>
      <c r="AO1516" s="78">
        <f t="shared" si="767"/>
        <v>0</v>
      </c>
      <c r="AP1516" s="78">
        <f t="shared" si="768"/>
        <v>0</v>
      </c>
      <c r="AQ1516" s="78">
        <f t="shared" si="769"/>
        <v>0</v>
      </c>
      <c r="AR1516" s="78">
        <f t="shared" si="770"/>
        <v>0</v>
      </c>
      <c r="AS1516" s="78">
        <f t="shared" si="771"/>
        <v>1</v>
      </c>
      <c r="AT1516" s="78">
        <f t="shared" si="772"/>
        <v>0</v>
      </c>
      <c r="AU1516" s="78">
        <f t="shared" si="773"/>
        <v>1</v>
      </c>
      <c r="AV1516" s="78">
        <f>IF(AND(M1516&gt;=35,M1516&lt;=39),1,0)</f>
        <v>0</v>
      </c>
      <c r="AW1516" s="78">
        <f>IF(AND(M1516&gt;=40,M1516&lt;=44),1,0)</f>
        <v>0</v>
      </c>
      <c r="AX1516" s="78">
        <f>IF(AND(M1516&gt;=45,M1516&lt;=49),1,0)</f>
        <v>0</v>
      </c>
      <c r="AY1516" s="78">
        <f>IF(AND(M1516&gt;=50,M1516&lt;=54),1,0)</f>
        <v>0</v>
      </c>
      <c r="AZ1516" s="78">
        <f>IF(AND(M1516&gt;=55,M1516&lt;=59),1,0)</f>
        <v>0</v>
      </c>
      <c r="BA1516" s="78">
        <f>IF(AND(M1516&gt;=60,M1516&lt;=64),1,0)</f>
        <v>0</v>
      </c>
      <c r="BB1516" s="78">
        <f>IF(AND(M1516&gt;=65,M1516&lt;=69),1,0)</f>
        <v>0</v>
      </c>
      <c r="BC1516" s="78">
        <f>IF(AND(M1516&gt;=70,M1516&lt;=74),1,0)</f>
        <v>0</v>
      </c>
      <c r="BD1516" s="78">
        <f>IF(AND(M1516&gt;=75,M1516&lt;=79),1,0)</f>
        <v>1</v>
      </c>
      <c r="BE1516" s="78">
        <f>IF(AND(M1516&gt;=80,M1516&lt;=84),1,0)</f>
        <v>0</v>
      </c>
      <c r="BF1516" s="78">
        <f>IF(AND(M1516&gt;=85,M1516&lt;=89),1,0)</f>
        <v>0</v>
      </c>
      <c r="BG1516" s="78">
        <f>IF(AND(M1516&gt;=90,M1516&lt;=94),1,0)</f>
        <v>0</v>
      </c>
      <c r="BH1516" s="78">
        <f>IF(AND(M1516&gt;=95,M1516&lt;=99),1,0)</f>
        <v>0</v>
      </c>
      <c r="BI1516" s="78">
        <f>IF(AND(M1516&gt;=100,M1516&lt;=105),1,0)</f>
        <v>0</v>
      </c>
      <c r="BJ1516" s="78">
        <f>IF(I1516&lt;$BK$2,1,0)</f>
        <v>0</v>
      </c>
      <c r="BK1516" s="78">
        <f>IF(I1516&gt;$BK$2,1,0)</f>
        <v>1</v>
      </c>
      <c r="BL1516" s="79">
        <f>IF(J1516=$BL$2,1,0)</f>
        <v>0</v>
      </c>
      <c r="BM1516" s="79">
        <f>IF(J1516=$BM538,1,0)</f>
        <v>0</v>
      </c>
      <c r="BN1516" s="79">
        <f>IF(J1516=$BN538,1,0)</f>
        <v>0</v>
      </c>
      <c r="BO1516" s="79">
        <f>IF(J1516=$BO538,1,0)</f>
        <v>0</v>
      </c>
      <c r="BP1516" s="79">
        <f>IF(J1516=$BP538,1,0)</f>
        <v>0</v>
      </c>
      <c r="BQ1516" s="79">
        <f>IF(J1516=$BQ$2,1,0)</f>
        <v>0</v>
      </c>
      <c r="BR1516" s="79">
        <f>IF(J1516=$BR$2,1,0)</f>
        <v>0</v>
      </c>
      <c r="BS1516" s="78">
        <f>IF(F1516=$BS$2,1,0)</f>
        <v>0</v>
      </c>
      <c r="BT1516" s="78">
        <f>IF(F1516=$BT$2,1,0)</f>
        <v>0</v>
      </c>
      <c r="BU1516" s="78">
        <f>IF(F1516=$BU$2,1,0)</f>
        <v>0</v>
      </c>
      <c r="BV1516" s="78">
        <f>IF(F1516=$BV$2,1,0)</f>
        <v>0</v>
      </c>
      <c r="BW1516" s="78">
        <f>IF(F1516=$BW$2,1,0)</f>
        <v>0</v>
      </c>
      <c r="BX1516" s="78">
        <f>IF(F1516=$BX$2,1,0)</f>
        <v>0</v>
      </c>
      <c r="BY1516" s="78">
        <f>IF(F1516=$BY$2,1,0)</f>
        <v>1</v>
      </c>
      <c r="BZ1516" s="78">
        <f>IF(F1516=$BZ$2,1,0)</f>
        <v>0</v>
      </c>
      <c r="CA1516"/>
      <c r="CB1516" s="1">
        <v>0</v>
      </c>
      <c r="CC1516" s="1">
        <v>0</v>
      </c>
      <c r="CD1516" s="63"/>
    </row>
    <row r="1517" spans="2:82" x14ac:dyDescent="0.3">
      <c r="B1517" s="1">
        <v>77</v>
      </c>
      <c r="C1517" t="s">
        <v>157</v>
      </c>
      <c r="D1517" t="s">
        <v>79</v>
      </c>
      <c r="E1517" s="1" t="s">
        <v>2501</v>
      </c>
      <c r="F1517" t="s">
        <v>53</v>
      </c>
      <c r="G1517" s="62" t="s">
        <v>22</v>
      </c>
      <c r="H1517" s="1">
        <v>2019</v>
      </c>
      <c r="I1517" s="64">
        <v>0.79513888888888884</v>
      </c>
      <c r="J1517" s="1" t="s">
        <v>11</v>
      </c>
      <c r="K1517" s="39">
        <v>9066</v>
      </c>
      <c r="L1517" t="s">
        <v>1767</v>
      </c>
      <c r="M1517" s="76">
        <v>73</v>
      </c>
      <c r="N1517" t="str">
        <f t="shared" si="743"/>
        <v>ptcldy</v>
      </c>
      <c r="O1517" s="78">
        <f t="shared" si="744"/>
        <v>0</v>
      </c>
      <c r="P1517" s="78">
        <v>0</v>
      </c>
      <c r="Q1517" s="79">
        <v>0</v>
      </c>
      <c r="R1517" s="78">
        <f t="shared" si="745"/>
        <v>0</v>
      </c>
      <c r="S1517" s="78">
        <f t="shared" si="746"/>
        <v>0</v>
      </c>
      <c r="T1517" s="78">
        <f t="shared" si="747"/>
        <v>0</v>
      </c>
      <c r="U1517" s="78">
        <f t="shared" si="748"/>
        <v>0</v>
      </c>
      <c r="V1517" s="78">
        <f t="shared" si="749"/>
        <v>0</v>
      </c>
      <c r="W1517" s="78">
        <f t="shared" si="750"/>
        <v>0</v>
      </c>
      <c r="X1517" s="78">
        <f t="shared" si="751"/>
        <v>0</v>
      </c>
      <c r="Y1517" s="78">
        <f t="shared" si="752"/>
        <v>0</v>
      </c>
      <c r="Z1517" s="78">
        <f t="shared" si="753"/>
        <v>0</v>
      </c>
      <c r="AA1517" s="78">
        <f t="shared" si="754"/>
        <v>0</v>
      </c>
      <c r="AB1517" s="78">
        <f t="shared" si="755"/>
        <v>0</v>
      </c>
      <c r="AC1517" s="78">
        <f t="shared" si="756"/>
        <v>0</v>
      </c>
      <c r="AD1517" s="78">
        <f t="shared" si="757"/>
        <v>0</v>
      </c>
      <c r="AE1517" s="78">
        <f t="shared" si="758"/>
        <v>0</v>
      </c>
      <c r="AF1517" s="78">
        <f t="shared" si="759"/>
        <v>0</v>
      </c>
      <c r="AG1517" s="78">
        <f t="shared" si="742"/>
        <v>0</v>
      </c>
      <c r="AH1517" s="78">
        <f t="shared" si="760"/>
        <v>0</v>
      </c>
      <c r="AI1517" s="78">
        <f t="shared" si="761"/>
        <v>0</v>
      </c>
      <c r="AJ1517" s="78">
        <f t="shared" si="762"/>
        <v>0</v>
      </c>
      <c r="AK1517" s="78">
        <f t="shared" si="763"/>
        <v>0</v>
      </c>
      <c r="AL1517" s="78">
        <f t="shared" si="764"/>
        <v>0</v>
      </c>
      <c r="AM1517" s="78">
        <f t="shared" si="765"/>
        <v>0</v>
      </c>
      <c r="AN1517" s="78">
        <f t="shared" si="766"/>
        <v>0</v>
      </c>
      <c r="AO1517" s="78">
        <f t="shared" si="767"/>
        <v>0</v>
      </c>
      <c r="AP1517" s="78">
        <f t="shared" si="768"/>
        <v>0</v>
      </c>
      <c r="AQ1517" s="78">
        <f t="shared" si="769"/>
        <v>0</v>
      </c>
      <c r="AR1517" s="78">
        <f t="shared" si="770"/>
        <v>0</v>
      </c>
      <c r="AS1517" s="78">
        <f t="shared" si="771"/>
        <v>1</v>
      </c>
      <c r="AT1517" s="78">
        <f t="shared" si="772"/>
        <v>0</v>
      </c>
      <c r="AU1517" s="78">
        <f t="shared" si="773"/>
        <v>1</v>
      </c>
      <c r="AV1517" s="78">
        <f>IF(AND(M1517&gt;=35,M1517&lt;=39),1,0)</f>
        <v>0</v>
      </c>
      <c r="AW1517" s="78">
        <f>IF(AND(M1517&gt;=40,M1517&lt;=44),1,0)</f>
        <v>0</v>
      </c>
      <c r="AX1517" s="78">
        <f>IF(AND(M1517&gt;=45,M1517&lt;=49),1,0)</f>
        <v>0</v>
      </c>
      <c r="AY1517" s="78">
        <f>IF(AND(M1517&gt;=50,M1517&lt;=54),1,0)</f>
        <v>0</v>
      </c>
      <c r="AZ1517" s="78">
        <f>IF(AND(M1517&gt;=55,M1517&lt;=59),1,0)</f>
        <v>0</v>
      </c>
      <c r="BA1517" s="78">
        <f>IF(AND(M1517&gt;=60,M1517&lt;=64),1,0)</f>
        <v>0</v>
      </c>
      <c r="BB1517" s="78">
        <f>IF(AND(M1517&gt;=65,M1517&lt;=69),1,0)</f>
        <v>0</v>
      </c>
      <c r="BC1517" s="78">
        <f>IF(AND(M1517&gt;=70,M1517&lt;=74),1,0)</f>
        <v>1</v>
      </c>
      <c r="BD1517" s="78">
        <f>IF(AND(M1517&gt;=75,M1517&lt;=79),1,0)</f>
        <v>0</v>
      </c>
      <c r="BE1517" s="78">
        <f>IF(AND(M1517&gt;=80,M1517&lt;=84),1,0)</f>
        <v>0</v>
      </c>
      <c r="BF1517" s="78">
        <f>IF(AND(M1517&gt;=85,M1517&lt;=89),1,0)</f>
        <v>0</v>
      </c>
      <c r="BG1517" s="78">
        <f>IF(AND(M1517&gt;=90,M1517&lt;=94),1,0)</f>
        <v>0</v>
      </c>
      <c r="BH1517" s="78">
        <f>IF(AND(M1517&gt;=95,M1517&lt;=99),1,0)</f>
        <v>0</v>
      </c>
      <c r="BI1517" s="78">
        <f>IF(AND(M1517&gt;=100,M1517&lt;=105),1,0)</f>
        <v>0</v>
      </c>
      <c r="BJ1517" s="78">
        <f>IF(I1517&lt;$BK$2,1,0)</f>
        <v>0</v>
      </c>
      <c r="BK1517" s="78">
        <f>IF(I1517&gt;$BK$2,1,0)</f>
        <v>1</v>
      </c>
      <c r="BL1517" s="79">
        <f>IF(J1517=$BL$2,1,0)</f>
        <v>0</v>
      </c>
      <c r="BM1517" s="79">
        <f>IF(J1517=$BM539,1,0)</f>
        <v>0</v>
      </c>
      <c r="BN1517" s="79">
        <f>IF(J1517=$BN539,1,0)</f>
        <v>0</v>
      </c>
      <c r="BO1517" s="79">
        <f>IF(J1517=$BO539,1,0)</f>
        <v>0</v>
      </c>
      <c r="BP1517" s="79">
        <f>IF(J1517=$BP539,1,0)</f>
        <v>0</v>
      </c>
      <c r="BQ1517" s="79">
        <f>IF(J1517=$BQ$2,1,0)</f>
        <v>0</v>
      </c>
      <c r="BR1517" s="79">
        <f>IF(J1517=$BR$2,1,0)</f>
        <v>0</v>
      </c>
      <c r="BS1517" s="78">
        <f>IF(F1517=$BS$2,1,0)</f>
        <v>0</v>
      </c>
      <c r="BT1517" s="78">
        <f>IF(F1517=$BT$2,1,0)</f>
        <v>0</v>
      </c>
      <c r="BU1517" s="78">
        <f>IF(F1517=$BU$2,1,0)</f>
        <v>0</v>
      </c>
      <c r="BV1517" s="78">
        <f>IF(F1517=$BV$2,1,0)</f>
        <v>0</v>
      </c>
      <c r="BW1517" s="78">
        <f>IF(F1517=$BW$2,1,0)</f>
        <v>0</v>
      </c>
      <c r="BX1517" s="78">
        <f>IF(F1517=$BX$2,1,0)</f>
        <v>0</v>
      </c>
      <c r="BY1517" s="78">
        <f>IF(F1517=$BY$2,1,0)</f>
        <v>1</v>
      </c>
      <c r="BZ1517" s="78">
        <f>IF(F1517=$BZ$2,1,0)</f>
        <v>0</v>
      </c>
      <c r="CA1517"/>
      <c r="CB1517" s="1">
        <v>0</v>
      </c>
      <c r="CC1517" s="1">
        <v>0</v>
      </c>
      <c r="CD1517" s="63"/>
    </row>
    <row r="1518" spans="2:82" x14ac:dyDescent="0.3">
      <c r="B1518" s="1">
        <v>78</v>
      </c>
      <c r="C1518" t="s">
        <v>157</v>
      </c>
      <c r="D1518" t="s">
        <v>79</v>
      </c>
      <c r="E1518" s="1" t="s">
        <v>2502</v>
      </c>
      <c r="F1518" t="s">
        <v>53</v>
      </c>
      <c r="G1518" s="62" t="s">
        <v>23</v>
      </c>
      <c r="H1518" s="1">
        <v>2019</v>
      </c>
      <c r="I1518" s="64">
        <v>0.79513888888888884</v>
      </c>
      <c r="J1518" s="1" t="s">
        <v>9</v>
      </c>
      <c r="K1518" s="39">
        <v>10148</v>
      </c>
      <c r="L1518" t="s">
        <v>1700</v>
      </c>
      <c r="M1518" s="76">
        <v>69</v>
      </c>
      <c r="N1518" t="str">
        <f t="shared" si="743"/>
        <v>clear</v>
      </c>
      <c r="O1518" s="78">
        <f t="shared" si="744"/>
        <v>0</v>
      </c>
      <c r="P1518" s="78">
        <v>0</v>
      </c>
      <c r="Q1518" s="79">
        <v>0</v>
      </c>
      <c r="R1518" s="78">
        <f t="shared" si="745"/>
        <v>0</v>
      </c>
      <c r="S1518" s="78">
        <f t="shared" si="746"/>
        <v>0</v>
      </c>
      <c r="T1518" s="78">
        <f t="shared" si="747"/>
        <v>0</v>
      </c>
      <c r="U1518" s="78">
        <f t="shared" si="748"/>
        <v>0</v>
      </c>
      <c r="V1518" s="78">
        <f t="shared" si="749"/>
        <v>0</v>
      </c>
      <c r="W1518" s="78">
        <f t="shared" si="750"/>
        <v>0</v>
      </c>
      <c r="X1518" s="78">
        <f t="shared" si="751"/>
        <v>0</v>
      </c>
      <c r="Y1518" s="78">
        <f t="shared" si="752"/>
        <v>0</v>
      </c>
      <c r="Z1518" s="78">
        <f t="shared" si="753"/>
        <v>0</v>
      </c>
      <c r="AA1518" s="78">
        <f t="shared" si="754"/>
        <v>0</v>
      </c>
      <c r="AB1518" s="78">
        <f t="shared" si="755"/>
        <v>0</v>
      </c>
      <c r="AC1518" s="78">
        <f t="shared" si="756"/>
        <v>0</v>
      </c>
      <c r="AD1518" s="78">
        <f t="shared" si="757"/>
        <v>0</v>
      </c>
      <c r="AE1518" s="78">
        <f t="shared" si="758"/>
        <v>0</v>
      </c>
      <c r="AF1518" s="78">
        <f t="shared" si="759"/>
        <v>0</v>
      </c>
      <c r="AG1518" s="78">
        <f t="shared" si="742"/>
        <v>0</v>
      </c>
      <c r="AH1518" s="78">
        <f t="shared" si="760"/>
        <v>0</v>
      </c>
      <c r="AI1518" s="78">
        <f t="shared" si="761"/>
        <v>0</v>
      </c>
      <c r="AJ1518" s="78">
        <f t="shared" si="762"/>
        <v>0</v>
      </c>
      <c r="AK1518" s="78">
        <f t="shared" si="763"/>
        <v>0</v>
      </c>
      <c r="AL1518" s="78">
        <f t="shared" si="764"/>
        <v>0</v>
      </c>
      <c r="AM1518" s="78">
        <f t="shared" si="765"/>
        <v>0</v>
      </c>
      <c r="AN1518" s="78">
        <f t="shared" si="766"/>
        <v>0</v>
      </c>
      <c r="AO1518" s="78">
        <f t="shared" si="767"/>
        <v>0</v>
      </c>
      <c r="AP1518" s="78">
        <f t="shared" si="768"/>
        <v>0</v>
      </c>
      <c r="AQ1518" s="78">
        <f t="shared" si="769"/>
        <v>0</v>
      </c>
      <c r="AR1518" s="78">
        <f t="shared" si="770"/>
        <v>0</v>
      </c>
      <c r="AS1518" s="78">
        <f t="shared" si="771"/>
        <v>1</v>
      </c>
      <c r="AT1518" s="78">
        <f t="shared" si="772"/>
        <v>0</v>
      </c>
      <c r="AU1518" s="78">
        <f t="shared" si="773"/>
        <v>1</v>
      </c>
      <c r="AV1518" s="78">
        <f>IF(AND(M1518&gt;=35,M1518&lt;=39),1,0)</f>
        <v>0</v>
      </c>
      <c r="AW1518" s="78">
        <f>IF(AND(M1518&gt;=40,M1518&lt;=44),1,0)</f>
        <v>0</v>
      </c>
      <c r="AX1518" s="78">
        <f>IF(AND(M1518&gt;=45,M1518&lt;=49),1,0)</f>
        <v>0</v>
      </c>
      <c r="AY1518" s="78">
        <f>IF(AND(M1518&gt;=50,M1518&lt;=54),1,0)</f>
        <v>0</v>
      </c>
      <c r="AZ1518" s="78">
        <f>IF(AND(M1518&gt;=55,M1518&lt;=59),1,0)</f>
        <v>0</v>
      </c>
      <c r="BA1518" s="78">
        <f>IF(AND(M1518&gt;=60,M1518&lt;=64),1,0)</f>
        <v>0</v>
      </c>
      <c r="BB1518" s="78">
        <f>IF(AND(M1518&gt;=65,M1518&lt;=69),1,0)</f>
        <v>1</v>
      </c>
      <c r="BC1518" s="78">
        <f>IF(AND(M1518&gt;=70,M1518&lt;=74),1,0)</f>
        <v>0</v>
      </c>
      <c r="BD1518" s="78">
        <f>IF(AND(M1518&gt;=75,M1518&lt;=79),1,0)</f>
        <v>0</v>
      </c>
      <c r="BE1518" s="78">
        <f>IF(AND(M1518&gt;=80,M1518&lt;=84),1,0)</f>
        <v>0</v>
      </c>
      <c r="BF1518" s="78">
        <f>IF(AND(M1518&gt;=85,M1518&lt;=89),1,0)</f>
        <v>0</v>
      </c>
      <c r="BG1518" s="78">
        <f>IF(AND(M1518&gt;=90,M1518&lt;=94),1,0)</f>
        <v>0</v>
      </c>
      <c r="BH1518" s="78">
        <f>IF(AND(M1518&gt;=95,M1518&lt;=99),1,0)</f>
        <v>0</v>
      </c>
      <c r="BI1518" s="78">
        <f>IF(AND(M1518&gt;=100,M1518&lt;=105),1,0)</f>
        <v>0</v>
      </c>
      <c r="BJ1518" s="78">
        <f>IF(I1518&lt;$BK$2,1,0)</f>
        <v>0</v>
      </c>
      <c r="BK1518" s="78">
        <f>IF(I1518&gt;$BK$2,1,0)</f>
        <v>1</v>
      </c>
      <c r="BL1518" s="79">
        <f>IF(J1518=$BL$2,1,0)</f>
        <v>0</v>
      </c>
      <c r="BM1518" s="79">
        <f>IF(J1518=$BM540,1,0)</f>
        <v>0</v>
      </c>
      <c r="BN1518" s="79">
        <f>IF(J1518=$BN540,1,0)</f>
        <v>0</v>
      </c>
      <c r="BO1518" s="79">
        <f>IF(J1518=$BO540,1,0)</f>
        <v>0</v>
      </c>
      <c r="BP1518" s="79">
        <f>IF(J1518=$BP540,1,0)</f>
        <v>0</v>
      </c>
      <c r="BQ1518" s="79">
        <f>IF(J1518=$BQ$2,1,0)</f>
        <v>0</v>
      </c>
      <c r="BR1518" s="79">
        <f>IF(J1518=$BR$2,1,0)</f>
        <v>0</v>
      </c>
      <c r="BS1518" s="78">
        <f>IF(F1518=$BS$2,1,0)</f>
        <v>0</v>
      </c>
      <c r="BT1518" s="78">
        <f>IF(F1518=$BT$2,1,0)</f>
        <v>0</v>
      </c>
      <c r="BU1518" s="78">
        <f>IF(F1518=$BU$2,1,0)</f>
        <v>0</v>
      </c>
      <c r="BV1518" s="78">
        <f>IF(F1518=$BV$2,1,0)</f>
        <v>0</v>
      </c>
      <c r="BW1518" s="78">
        <f>IF(F1518=$BW$2,1,0)</f>
        <v>0</v>
      </c>
      <c r="BX1518" s="78">
        <f>IF(F1518=$BX$2,1,0)</f>
        <v>0</v>
      </c>
      <c r="BY1518" s="78">
        <f>IF(F1518=$BY$2,1,0)</f>
        <v>1</v>
      </c>
      <c r="BZ1518" s="78">
        <f>IF(F1518=$BZ$2,1,0)</f>
        <v>0</v>
      </c>
      <c r="CA1518"/>
      <c r="CB1518" s="1">
        <v>0</v>
      </c>
      <c r="CC1518" s="1">
        <v>0</v>
      </c>
      <c r="CD1518" s="63"/>
    </row>
    <row r="1519" spans="2:82" x14ac:dyDescent="0.3">
      <c r="B1519" s="1">
        <v>79</v>
      </c>
      <c r="C1519" t="s">
        <v>158</v>
      </c>
      <c r="D1519" t="s">
        <v>74</v>
      </c>
      <c r="E1519" s="1" t="s">
        <v>2503</v>
      </c>
      <c r="F1519" t="s">
        <v>53</v>
      </c>
      <c r="G1519" s="62" t="s">
        <v>24</v>
      </c>
      <c r="H1519" s="1">
        <v>2019</v>
      </c>
      <c r="I1519" s="64">
        <v>0.79513888888888884</v>
      </c>
      <c r="J1519" s="1" t="s">
        <v>5</v>
      </c>
      <c r="K1519" s="39">
        <v>11714</v>
      </c>
      <c r="L1519" t="s">
        <v>1746</v>
      </c>
      <c r="M1519" s="76">
        <v>75</v>
      </c>
      <c r="N1519" t="str">
        <f t="shared" si="743"/>
        <v>clear</v>
      </c>
      <c r="O1519" s="78">
        <f t="shared" si="744"/>
        <v>0</v>
      </c>
      <c r="P1519" s="78">
        <v>0</v>
      </c>
      <c r="Q1519" s="79">
        <v>0</v>
      </c>
      <c r="R1519" s="78">
        <f t="shared" si="745"/>
        <v>0</v>
      </c>
      <c r="S1519" s="78">
        <f t="shared" si="746"/>
        <v>0</v>
      </c>
      <c r="T1519" s="78">
        <f t="shared" si="747"/>
        <v>0</v>
      </c>
      <c r="U1519" s="78">
        <f t="shared" si="748"/>
        <v>0</v>
      </c>
      <c r="V1519" s="78">
        <f t="shared" si="749"/>
        <v>0</v>
      </c>
      <c r="W1519" s="78">
        <f t="shared" si="750"/>
        <v>0</v>
      </c>
      <c r="X1519" s="78">
        <f t="shared" si="751"/>
        <v>0</v>
      </c>
      <c r="Y1519" s="78">
        <f t="shared" si="752"/>
        <v>0</v>
      </c>
      <c r="Z1519" s="78">
        <f t="shared" si="753"/>
        <v>0</v>
      </c>
      <c r="AA1519" s="78">
        <f t="shared" si="754"/>
        <v>0</v>
      </c>
      <c r="AB1519" s="78">
        <f t="shared" si="755"/>
        <v>0</v>
      </c>
      <c r="AC1519" s="78">
        <f t="shared" si="756"/>
        <v>0</v>
      </c>
      <c r="AD1519" s="78">
        <f t="shared" si="757"/>
        <v>0</v>
      </c>
      <c r="AE1519" s="78">
        <f t="shared" si="758"/>
        <v>0</v>
      </c>
      <c r="AF1519" s="78">
        <f t="shared" si="759"/>
        <v>0</v>
      </c>
      <c r="AG1519" s="78">
        <f t="shared" si="742"/>
        <v>0</v>
      </c>
      <c r="AH1519" s="78">
        <f t="shared" si="760"/>
        <v>0</v>
      </c>
      <c r="AI1519" s="78">
        <f t="shared" si="761"/>
        <v>0</v>
      </c>
      <c r="AJ1519" s="78">
        <f t="shared" si="762"/>
        <v>0</v>
      </c>
      <c r="AK1519" s="78">
        <f t="shared" si="763"/>
        <v>0</v>
      </c>
      <c r="AL1519" s="78">
        <f t="shared" si="764"/>
        <v>0</v>
      </c>
      <c r="AM1519" s="78">
        <f t="shared" si="765"/>
        <v>0</v>
      </c>
      <c r="AN1519" s="78">
        <f t="shared" si="766"/>
        <v>1</v>
      </c>
      <c r="AO1519" s="78">
        <f t="shared" si="767"/>
        <v>0</v>
      </c>
      <c r="AP1519" s="78">
        <f t="shared" si="768"/>
        <v>0</v>
      </c>
      <c r="AQ1519" s="78">
        <f t="shared" si="769"/>
        <v>0</v>
      </c>
      <c r="AR1519" s="78">
        <f t="shared" si="770"/>
        <v>0</v>
      </c>
      <c r="AS1519" s="78">
        <f t="shared" si="771"/>
        <v>0</v>
      </c>
      <c r="AT1519" s="78">
        <f t="shared" si="772"/>
        <v>0</v>
      </c>
      <c r="AU1519" s="78">
        <f t="shared" si="773"/>
        <v>1</v>
      </c>
      <c r="AV1519" s="78">
        <f>IF(AND(M1519&gt;=35,M1519&lt;=39),1,0)</f>
        <v>0</v>
      </c>
      <c r="AW1519" s="78">
        <f>IF(AND(M1519&gt;=40,M1519&lt;=44),1,0)</f>
        <v>0</v>
      </c>
      <c r="AX1519" s="78">
        <f>IF(AND(M1519&gt;=45,M1519&lt;=49),1,0)</f>
        <v>0</v>
      </c>
      <c r="AY1519" s="78">
        <f>IF(AND(M1519&gt;=50,M1519&lt;=54),1,0)</f>
        <v>0</v>
      </c>
      <c r="AZ1519" s="78">
        <f>IF(AND(M1519&gt;=55,M1519&lt;=59),1,0)</f>
        <v>0</v>
      </c>
      <c r="BA1519" s="78">
        <f>IF(AND(M1519&gt;=60,M1519&lt;=64),1,0)</f>
        <v>0</v>
      </c>
      <c r="BB1519" s="78">
        <f>IF(AND(M1519&gt;=65,M1519&lt;=69),1,0)</f>
        <v>0</v>
      </c>
      <c r="BC1519" s="78">
        <f>IF(AND(M1519&gt;=70,M1519&lt;=74),1,0)</f>
        <v>0</v>
      </c>
      <c r="BD1519" s="78">
        <f>IF(AND(M1519&gt;=75,M1519&lt;=79),1,0)</f>
        <v>1</v>
      </c>
      <c r="BE1519" s="78">
        <f>IF(AND(M1519&gt;=80,M1519&lt;=84),1,0)</f>
        <v>0</v>
      </c>
      <c r="BF1519" s="78">
        <f>IF(AND(M1519&gt;=85,M1519&lt;=89),1,0)</f>
        <v>0</v>
      </c>
      <c r="BG1519" s="78">
        <f>IF(AND(M1519&gt;=90,M1519&lt;=94),1,0)</f>
        <v>0</v>
      </c>
      <c r="BH1519" s="78">
        <f>IF(AND(M1519&gt;=95,M1519&lt;=99),1,0)</f>
        <v>0</v>
      </c>
      <c r="BI1519" s="78">
        <f>IF(AND(M1519&gt;=100,M1519&lt;=105),1,0)</f>
        <v>0</v>
      </c>
      <c r="BJ1519" s="78">
        <f>IF(I1519&lt;$BK$2,1,0)</f>
        <v>0</v>
      </c>
      <c r="BK1519" s="78">
        <f>IF(I1519&gt;$BK$2,1,0)</f>
        <v>1</v>
      </c>
      <c r="BL1519" s="79">
        <f>IF(J1519=$BL$2,1,0)</f>
        <v>0</v>
      </c>
      <c r="BM1519" s="79">
        <f>IF(J1519=$BM541,1,0)</f>
        <v>0</v>
      </c>
      <c r="BN1519" s="79">
        <f>IF(J1519=$BN541,1,0)</f>
        <v>0</v>
      </c>
      <c r="BO1519" s="79">
        <f>IF(J1519=$BO541,1,0)</f>
        <v>0</v>
      </c>
      <c r="BP1519" s="79">
        <f>IF(J1519=$BP541,1,0)</f>
        <v>0</v>
      </c>
      <c r="BQ1519" s="79">
        <f>IF(J1519=$BQ$2,1,0)</f>
        <v>0</v>
      </c>
      <c r="BR1519" s="79">
        <f>IF(J1519=$BR$2,1,0)</f>
        <v>0</v>
      </c>
      <c r="BS1519" s="78">
        <f>IF(F1519=$BS$2,1,0)</f>
        <v>0</v>
      </c>
      <c r="BT1519" s="78">
        <f>IF(F1519=$BT$2,1,0)</f>
        <v>0</v>
      </c>
      <c r="BU1519" s="78">
        <f>IF(F1519=$BU$2,1,0)</f>
        <v>0</v>
      </c>
      <c r="BV1519" s="78">
        <f>IF(F1519=$BV$2,1,0)</f>
        <v>0</v>
      </c>
      <c r="BW1519" s="78">
        <f>IF(F1519=$BW$2,1,0)</f>
        <v>0</v>
      </c>
      <c r="BX1519" s="78">
        <f>IF(F1519=$BX$2,1,0)</f>
        <v>0</v>
      </c>
      <c r="BY1519" s="78">
        <f>IF(F1519=$BY$2,1,0)</f>
        <v>1</v>
      </c>
      <c r="BZ1519" s="78">
        <f>IF(F1519=$BZ$2,1,0)</f>
        <v>0</v>
      </c>
      <c r="CA1519" t="s">
        <v>2557</v>
      </c>
      <c r="CB1519" s="1">
        <v>0</v>
      </c>
      <c r="CC1519" s="1">
        <v>0</v>
      </c>
      <c r="CD1519" s="63"/>
    </row>
    <row r="1520" spans="2:82" x14ac:dyDescent="0.3">
      <c r="B1520" s="1">
        <v>80</v>
      </c>
      <c r="C1520" t="s">
        <v>158</v>
      </c>
      <c r="D1520" t="s">
        <v>74</v>
      </c>
      <c r="E1520" s="1" t="s">
        <v>2504</v>
      </c>
      <c r="F1520" t="s">
        <v>53</v>
      </c>
      <c r="G1520" s="62" t="s">
        <v>25</v>
      </c>
      <c r="H1520" s="1">
        <v>2019</v>
      </c>
      <c r="I1520" s="64">
        <v>0.79513888888888884</v>
      </c>
      <c r="J1520" s="1" t="s">
        <v>7</v>
      </c>
      <c r="K1520" s="39">
        <v>22556</v>
      </c>
      <c r="L1520" t="s">
        <v>1724</v>
      </c>
      <c r="M1520" s="76">
        <v>81</v>
      </c>
      <c r="N1520" t="str">
        <f t="shared" si="743"/>
        <v>ptcldy</v>
      </c>
      <c r="O1520" s="78">
        <f t="shared" si="744"/>
        <v>0</v>
      </c>
      <c r="P1520" s="78">
        <v>0</v>
      </c>
      <c r="Q1520" s="79">
        <v>0</v>
      </c>
      <c r="R1520" s="78">
        <f t="shared" si="745"/>
        <v>0</v>
      </c>
      <c r="S1520" s="78">
        <f t="shared" si="746"/>
        <v>0</v>
      </c>
      <c r="T1520" s="78">
        <f t="shared" si="747"/>
        <v>0</v>
      </c>
      <c r="U1520" s="78">
        <f t="shared" si="748"/>
        <v>0</v>
      </c>
      <c r="V1520" s="78">
        <f t="shared" si="749"/>
        <v>0</v>
      </c>
      <c r="W1520" s="78">
        <f t="shared" si="750"/>
        <v>0</v>
      </c>
      <c r="X1520" s="78">
        <f t="shared" si="751"/>
        <v>0</v>
      </c>
      <c r="Y1520" s="78">
        <f t="shared" si="752"/>
        <v>0</v>
      </c>
      <c r="Z1520" s="78">
        <f t="shared" si="753"/>
        <v>0</v>
      </c>
      <c r="AA1520" s="78">
        <f t="shared" si="754"/>
        <v>0</v>
      </c>
      <c r="AB1520" s="78">
        <f t="shared" si="755"/>
        <v>0</v>
      </c>
      <c r="AC1520" s="78">
        <f t="shared" si="756"/>
        <v>0</v>
      </c>
      <c r="AD1520" s="78">
        <f t="shared" si="757"/>
        <v>0</v>
      </c>
      <c r="AE1520" s="78">
        <f t="shared" si="758"/>
        <v>0</v>
      </c>
      <c r="AF1520" s="78">
        <f t="shared" si="759"/>
        <v>0</v>
      </c>
      <c r="AG1520" s="78">
        <f t="shared" ref="AG1520:AG1537" si="774">IF(C1520=$AG$3,1,0)</f>
        <v>0</v>
      </c>
      <c r="AH1520" s="78">
        <f t="shared" si="760"/>
        <v>0</v>
      </c>
      <c r="AI1520" s="78">
        <f t="shared" si="761"/>
        <v>0</v>
      </c>
      <c r="AJ1520" s="78">
        <f t="shared" si="762"/>
        <v>0</v>
      </c>
      <c r="AK1520" s="78">
        <f t="shared" si="763"/>
        <v>0</v>
      </c>
      <c r="AL1520" s="78">
        <f t="shared" si="764"/>
        <v>0</v>
      </c>
      <c r="AM1520" s="78">
        <f t="shared" si="765"/>
        <v>0</v>
      </c>
      <c r="AN1520" s="78">
        <f t="shared" si="766"/>
        <v>1</v>
      </c>
      <c r="AO1520" s="78">
        <f t="shared" si="767"/>
        <v>0</v>
      </c>
      <c r="AP1520" s="78">
        <f t="shared" si="768"/>
        <v>0</v>
      </c>
      <c r="AQ1520" s="78">
        <f t="shared" si="769"/>
        <v>0</v>
      </c>
      <c r="AR1520" s="78">
        <f t="shared" si="770"/>
        <v>0</v>
      </c>
      <c r="AS1520" s="78">
        <f t="shared" si="771"/>
        <v>0</v>
      </c>
      <c r="AT1520" s="78">
        <f t="shared" si="772"/>
        <v>0</v>
      </c>
      <c r="AU1520" s="78">
        <f t="shared" si="773"/>
        <v>1</v>
      </c>
      <c r="AV1520" s="78">
        <f>IF(AND(M1520&gt;=35,M1520&lt;=39),1,0)</f>
        <v>0</v>
      </c>
      <c r="AW1520" s="78">
        <f>IF(AND(M1520&gt;=40,M1520&lt;=44),1,0)</f>
        <v>0</v>
      </c>
      <c r="AX1520" s="78">
        <f>IF(AND(M1520&gt;=45,M1520&lt;=49),1,0)</f>
        <v>0</v>
      </c>
      <c r="AY1520" s="78">
        <f>IF(AND(M1520&gt;=50,M1520&lt;=54),1,0)</f>
        <v>0</v>
      </c>
      <c r="AZ1520" s="78">
        <f>IF(AND(M1520&gt;=55,M1520&lt;=59),1,0)</f>
        <v>0</v>
      </c>
      <c r="BA1520" s="78">
        <f>IF(AND(M1520&gt;=60,M1520&lt;=64),1,0)</f>
        <v>0</v>
      </c>
      <c r="BB1520" s="78">
        <f>IF(AND(M1520&gt;=65,M1520&lt;=69),1,0)</f>
        <v>0</v>
      </c>
      <c r="BC1520" s="78">
        <f>IF(AND(M1520&gt;=70,M1520&lt;=74),1,0)</f>
        <v>0</v>
      </c>
      <c r="BD1520" s="78">
        <f>IF(AND(M1520&gt;=75,M1520&lt;=79),1,0)</f>
        <v>0</v>
      </c>
      <c r="BE1520" s="78">
        <f>IF(AND(M1520&gt;=80,M1520&lt;=84),1,0)</f>
        <v>1</v>
      </c>
      <c r="BF1520" s="78">
        <f>IF(AND(M1520&gt;=85,M1520&lt;=89),1,0)</f>
        <v>0</v>
      </c>
      <c r="BG1520" s="78">
        <f>IF(AND(M1520&gt;=90,M1520&lt;=94),1,0)</f>
        <v>0</v>
      </c>
      <c r="BH1520" s="78">
        <f>IF(AND(M1520&gt;=95,M1520&lt;=99),1,0)</f>
        <v>0</v>
      </c>
      <c r="BI1520" s="78">
        <f>IF(AND(M1520&gt;=100,M1520&lt;=105),1,0)</f>
        <v>0</v>
      </c>
      <c r="BJ1520" s="78">
        <f>IF(I1520&lt;$BK$2,1,0)</f>
        <v>0</v>
      </c>
      <c r="BK1520" s="78">
        <f>IF(I1520&gt;$BK$2,1,0)</f>
        <v>1</v>
      </c>
      <c r="BL1520" s="79">
        <f>IF(J1520=$BL$2,1,0)</f>
        <v>0</v>
      </c>
      <c r="BM1520" s="79">
        <f>IF(J1520=$BM542,1,0)</f>
        <v>0</v>
      </c>
      <c r="BN1520" s="79">
        <f>IF(J1520=$BN542,1,0)</f>
        <v>0</v>
      </c>
      <c r="BO1520" s="79">
        <f>IF(J1520=$BO542,1,0)</f>
        <v>0</v>
      </c>
      <c r="BP1520" s="79">
        <f>IF(J1520=$BP542,1,0)</f>
        <v>0</v>
      </c>
      <c r="BQ1520" s="79">
        <f>IF(J1520=$BQ$2,1,0)</f>
        <v>1</v>
      </c>
      <c r="BR1520" s="79">
        <f>IF(J1520=$BR$2,1,0)</f>
        <v>0</v>
      </c>
      <c r="BS1520" s="78">
        <f>IF(F1520=$BS$2,1,0)</f>
        <v>0</v>
      </c>
      <c r="BT1520" s="78">
        <f>IF(F1520=$BT$2,1,0)</f>
        <v>0</v>
      </c>
      <c r="BU1520" s="78">
        <f>IF(F1520=$BU$2,1,0)</f>
        <v>0</v>
      </c>
      <c r="BV1520" s="78">
        <f>IF(F1520=$BV$2,1,0)</f>
        <v>0</v>
      </c>
      <c r="BW1520" s="78">
        <f>IF(F1520=$BW$2,1,0)</f>
        <v>0</v>
      </c>
      <c r="BX1520" s="78">
        <f>IF(F1520=$BX$2,1,0)</f>
        <v>0</v>
      </c>
      <c r="BY1520" s="78">
        <f>IF(F1520=$BY$2,1,0)</f>
        <v>1</v>
      </c>
      <c r="BZ1520" s="78">
        <f>IF(F1520=$BZ$2,1,0)</f>
        <v>0</v>
      </c>
      <c r="CA1520" t="s">
        <v>2457</v>
      </c>
      <c r="CB1520" s="1">
        <v>0</v>
      </c>
      <c r="CC1520" s="1">
        <v>0</v>
      </c>
      <c r="CD1520" s="63"/>
    </row>
    <row r="1521" spans="2:82" x14ac:dyDescent="0.3">
      <c r="B1521" s="1">
        <v>81</v>
      </c>
      <c r="C1521" t="s">
        <v>158</v>
      </c>
      <c r="D1521" t="s">
        <v>74</v>
      </c>
      <c r="E1521" s="1" t="s">
        <v>2505</v>
      </c>
      <c r="F1521" t="s">
        <v>53</v>
      </c>
      <c r="G1521" s="62" t="s">
        <v>50</v>
      </c>
      <c r="H1521" s="1">
        <v>2019</v>
      </c>
      <c r="I1521" s="64">
        <v>0.54513888888888895</v>
      </c>
      <c r="J1521" s="1" t="s">
        <v>8</v>
      </c>
      <c r="K1521" s="39">
        <v>17540</v>
      </c>
      <c r="L1521" t="s">
        <v>1844</v>
      </c>
      <c r="M1521" s="76">
        <v>87</v>
      </c>
      <c r="N1521" t="str">
        <f t="shared" si="743"/>
        <v>sunny</v>
      </c>
      <c r="O1521" s="78">
        <f t="shared" si="744"/>
        <v>0</v>
      </c>
      <c r="P1521" s="78">
        <v>0</v>
      </c>
      <c r="Q1521" s="79">
        <v>0</v>
      </c>
      <c r="R1521" s="78">
        <f t="shared" si="745"/>
        <v>0</v>
      </c>
      <c r="S1521" s="78">
        <f t="shared" si="746"/>
        <v>0</v>
      </c>
      <c r="T1521" s="78">
        <f t="shared" si="747"/>
        <v>0</v>
      </c>
      <c r="U1521" s="78">
        <f t="shared" si="748"/>
        <v>0</v>
      </c>
      <c r="V1521" s="78">
        <f t="shared" si="749"/>
        <v>0</v>
      </c>
      <c r="W1521" s="78">
        <f t="shared" si="750"/>
        <v>0</v>
      </c>
      <c r="X1521" s="78">
        <f t="shared" si="751"/>
        <v>0</v>
      </c>
      <c r="Y1521" s="78">
        <f t="shared" si="752"/>
        <v>0</v>
      </c>
      <c r="Z1521" s="78">
        <f t="shared" si="753"/>
        <v>0</v>
      </c>
      <c r="AA1521" s="78">
        <f t="shared" si="754"/>
        <v>0</v>
      </c>
      <c r="AB1521" s="78">
        <f t="shared" si="755"/>
        <v>0</v>
      </c>
      <c r="AC1521" s="78">
        <f t="shared" si="756"/>
        <v>0</v>
      </c>
      <c r="AD1521" s="78">
        <f t="shared" si="757"/>
        <v>0</v>
      </c>
      <c r="AE1521" s="78">
        <f t="shared" si="758"/>
        <v>0</v>
      </c>
      <c r="AF1521" s="78">
        <f t="shared" si="759"/>
        <v>0</v>
      </c>
      <c r="AG1521" s="78">
        <f t="shared" si="774"/>
        <v>0</v>
      </c>
      <c r="AH1521" s="78">
        <f t="shared" si="760"/>
        <v>0</v>
      </c>
      <c r="AI1521" s="78">
        <f t="shared" si="761"/>
        <v>0</v>
      </c>
      <c r="AJ1521" s="78">
        <f t="shared" si="762"/>
        <v>0</v>
      </c>
      <c r="AK1521" s="78">
        <f t="shared" si="763"/>
        <v>0</v>
      </c>
      <c r="AL1521" s="78">
        <f t="shared" si="764"/>
        <v>0</v>
      </c>
      <c r="AM1521" s="78">
        <f t="shared" si="765"/>
        <v>0</v>
      </c>
      <c r="AN1521" s="78">
        <f t="shared" si="766"/>
        <v>1</v>
      </c>
      <c r="AO1521" s="78">
        <f t="shared" si="767"/>
        <v>0</v>
      </c>
      <c r="AP1521" s="78">
        <f t="shared" si="768"/>
        <v>0</v>
      </c>
      <c r="AQ1521" s="78">
        <f t="shared" si="769"/>
        <v>0</v>
      </c>
      <c r="AR1521" s="78">
        <f t="shared" si="770"/>
        <v>0</v>
      </c>
      <c r="AS1521" s="78">
        <f t="shared" si="771"/>
        <v>0</v>
      </c>
      <c r="AT1521" s="78">
        <f t="shared" si="772"/>
        <v>0</v>
      </c>
      <c r="AU1521" s="78">
        <f t="shared" si="773"/>
        <v>1</v>
      </c>
      <c r="AV1521" s="78">
        <f>IF(AND(M1521&gt;=35,M1521&lt;=39),1,0)</f>
        <v>0</v>
      </c>
      <c r="AW1521" s="78">
        <f>IF(AND(M1521&gt;=40,M1521&lt;=44),1,0)</f>
        <v>0</v>
      </c>
      <c r="AX1521" s="78">
        <f>IF(AND(M1521&gt;=45,M1521&lt;=49),1,0)</f>
        <v>0</v>
      </c>
      <c r="AY1521" s="78">
        <f>IF(AND(M1521&gt;=50,M1521&lt;=54),1,0)</f>
        <v>0</v>
      </c>
      <c r="AZ1521" s="78">
        <f>IF(AND(M1521&gt;=55,M1521&lt;=59),1,0)</f>
        <v>0</v>
      </c>
      <c r="BA1521" s="78">
        <f>IF(AND(M1521&gt;=60,M1521&lt;=64),1,0)</f>
        <v>0</v>
      </c>
      <c r="BB1521" s="78">
        <f>IF(AND(M1521&gt;=65,M1521&lt;=69),1,0)</f>
        <v>0</v>
      </c>
      <c r="BC1521" s="78">
        <f>IF(AND(M1521&gt;=70,M1521&lt;=74),1,0)</f>
        <v>0</v>
      </c>
      <c r="BD1521" s="78">
        <f>IF(AND(M1521&gt;=75,M1521&lt;=79),1,0)</f>
        <v>0</v>
      </c>
      <c r="BE1521" s="78">
        <f>IF(AND(M1521&gt;=80,M1521&lt;=84),1,0)</f>
        <v>0</v>
      </c>
      <c r="BF1521" s="78">
        <f>IF(AND(M1521&gt;=85,M1521&lt;=89),1,0)</f>
        <v>1</v>
      </c>
      <c r="BG1521" s="78">
        <f>IF(AND(M1521&gt;=90,M1521&lt;=94),1,0)</f>
        <v>0</v>
      </c>
      <c r="BH1521" s="78">
        <f>IF(AND(M1521&gt;=95,M1521&lt;=99),1,0)</f>
        <v>0</v>
      </c>
      <c r="BI1521" s="78">
        <f>IF(AND(M1521&gt;=100,M1521&lt;=105),1,0)</f>
        <v>0</v>
      </c>
      <c r="BJ1521" s="78">
        <f>IF(I1521&lt;$BK$2,1,0)</f>
        <v>1</v>
      </c>
      <c r="BK1521" s="78">
        <f>IF(I1521&gt;$BK$2,1,0)</f>
        <v>0</v>
      </c>
      <c r="BL1521" s="79">
        <f>IF(J1521=$BL$2,1,0)</f>
        <v>0</v>
      </c>
      <c r="BM1521" s="79">
        <f>IF(J1521=$BM543,1,0)</f>
        <v>0</v>
      </c>
      <c r="BN1521" s="79">
        <f>IF(J1521=$BN543,1,0)</f>
        <v>0</v>
      </c>
      <c r="BO1521" s="79">
        <f>IF(J1521=$BO543,1,0)</f>
        <v>0</v>
      </c>
      <c r="BP1521" s="79">
        <f>IF(J1521=$BP543,1,0)</f>
        <v>0</v>
      </c>
      <c r="BQ1521" s="79">
        <f>IF(J1521=$BQ$2,1,0)</f>
        <v>0</v>
      </c>
      <c r="BR1521" s="79">
        <f>IF(J1521=$BR$2,1,0)</f>
        <v>1</v>
      </c>
      <c r="BS1521" s="78">
        <f>IF(F1521=$BS$2,1,0)</f>
        <v>0</v>
      </c>
      <c r="BT1521" s="78">
        <f>IF(F1521=$BT$2,1,0)</f>
        <v>0</v>
      </c>
      <c r="BU1521" s="78">
        <f>IF(F1521=$BU$2,1,0)</f>
        <v>0</v>
      </c>
      <c r="BV1521" s="78">
        <f>IF(F1521=$BV$2,1,0)</f>
        <v>0</v>
      </c>
      <c r="BW1521" s="78">
        <f>IF(F1521=$BW$2,1,0)</f>
        <v>0</v>
      </c>
      <c r="BX1521" s="78">
        <f>IF(F1521=$BX$2,1,0)</f>
        <v>0</v>
      </c>
      <c r="BY1521" s="78">
        <f>IF(F1521=$BY$2,1,0)</f>
        <v>1</v>
      </c>
      <c r="BZ1521" s="78">
        <f>IF(F1521=$BZ$2,1,0)</f>
        <v>0</v>
      </c>
      <c r="CA1521" t="s">
        <v>2558</v>
      </c>
      <c r="CB1521" s="1">
        <v>0</v>
      </c>
      <c r="CC1521" s="1">
        <v>0</v>
      </c>
      <c r="CD1521" s="63"/>
    </row>
    <row r="1522" spans="2:82" x14ac:dyDescent="0.3">
      <c r="R1522" s="78"/>
      <c r="S1522" s="78"/>
      <c r="T1522" s="78"/>
      <c r="U1522" s="78"/>
      <c r="V1522" s="78"/>
      <c r="W1522" s="78"/>
      <c r="X1522" s="78"/>
      <c r="Y1522" s="78"/>
      <c r="Z1522" s="78"/>
      <c r="AA1522" s="78"/>
      <c r="AB1522" s="78"/>
      <c r="AC1522" s="78"/>
      <c r="AD1522" s="78"/>
      <c r="AE1522" s="78"/>
      <c r="AF1522" s="78"/>
      <c r="AG1522" s="78"/>
      <c r="AH1522" s="78"/>
      <c r="AI1522" s="78"/>
      <c r="AJ1522" s="78"/>
      <c r="AK1522" s="78"/>
      <c r="AL1522" s="78"/>
      <c r="AM1522" s="78"/>
      <c r="AN1522" s="78"/>
      <c r="AO1522" s="78"/>
      <c r="AP1522" s="78"/>
      <c r="AQ1522" s="78"/>
      <c r="AR1522" s="78"/>
      <c r="AS1522" s="78"/>
      <c r="AT1522" s="78"/>
      <c r="AU1522" s="78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</row>
    <row r="1523" spans="2:82" x14ac:dyDescent="0.3">
      <c r="R1523" s="78"/>
      <c r="S1523" s="78"/>
      <c r="T1523" s="78"/>
      <c r="U1523" s="78"/>
      <c r="V1523" s="78"/>
      <c r="W1523" s="78"/>
      <c r="X1523" s="78"/>
      <c r="Y1523" s="78"/>
      <c r="Z1523" s="78"/>
      <c r="AA1523" s="78"/>
      <c r="AB1523" s="78"/>
      <c r="AC1523" s="78"/>
      <c r="AD1523" s="78"/>
      <c r="AE1523" s="78"/>
      <c r="AF1523" s="78"/>
      <c r="AG1523" s="78"/>
      <c r="AH1523" s="78"/>
      <c r="AI1523" s="78"/>
      <c r="AJ1523" s="78"/>
      <c r="AK1523" s="78"/>
      <c r="AL1523" s="78"/>
      <c r="AM1523" s="78"/>
      <c r="AN1523" s="78"/>
      <c r="AO1523" s="78"/>
      <c r="AP1523" s="78"/>
      <c r="AQ1523" s="78"/>
      <c r="AR1523" s="78"/>
      <c r="AS1523" s="78"/>
      <c r="AT1523" s="78"/>
      <c r="AU1523" s="78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</row>
    <row r="1524" spans="2:82" x14ac:dyDescent="0.3">
      <c r="R1524" s="78"/>
      <c r="S1524" s="78"/>
      <c r="T1524" s="78"/>
      <c r="U1524" s="78"/>
      <c r="V1524" s="78"/>
      <c r="W1524" s="78"/>
      <c r="X1524" s="78"/>
      <c r="Y1524" s="78"/>
      <c r="Z1524" s="78"/>
      <c r="AA1524" s="78"/>
      <c r="AB1524" s="78"/>
      <c r="AC1524" s="78"/>
      <c r="AD1524" s="78"/>
      <c r="AE1524" s="78"/>
      <c r="AF1524" s="78"/>
      <c r="AG1524" s="78"/>
      <c r="AH1524" s="78"/>
      <c r="AI1524" s="78"/>
      <c r="AJ1524" s="78"/>
      <c r="AK1524" s="78"/>
      <c r="AL1524" s="78"/>
      <c r="AM1524" s="78"/>
      <c r="AN1524" s="78"/>
      <c r="AO1524" s="78"/>
      <c r="AP1524" s="78"/>
      <c r="AQ1524" s="78"/>
      <c r="AR1524" s="78"/>
      <c r="AS1524" s="78"/>
      <c r="AT1524" s="78"/>
      <c r="AU1524" s="78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</row>
    <row r="1525" spans="2:82" x14ac:dyDescent="0.3">
      <c r="R1525" s="78"/>
      <c r="S1525" s="78"/>
      <c r="T1525" s="78"/>
      <c r="U1525" s="78"/>
      <c r="V1525" s="78"/>
      <c r="W1525" s="78"/>
      <c r="X1525" s="78"/>
      <c r="Y1525" s="78"/>
      <c r="Z1525" s="78"/>
      <c r="AA1525" s="78"/>
      <c r="AB1525" s="78"/>
      <c r="AC1525" s="78"/>
      <c r="AD1525" s="78"/>
      <c r="AE1525" s="78"/>
      <c r="AF1525" s="78"/>
      <c r="AG1525" s="78"/>
      <c r="AH1525" s="78"/>
      <c r="AI1525" s="78"/>
      <c r="AJ1525" s="78"/>
      <c r="AK1525" s="78"/>
      <c r="AL1525" s="78"/>
      <c r="AM1525" s="78"/>
      <c r="AN1525" s="78"/>
      <c r="AO1525" s="78"/>
      <c r="AP1525" s="78"/>
      <c r="AQ1525" s="78"/>
      <c r="AR1525" s="78"/>
      <c r="AS1525" s="78"/>
      <c r="AT1525" s="78"/>
      <c r="AU1525" s="78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</row>
    <row r="1526" spans="2:82" x14ac:dyDescent="0.3">
      <c r="R1526" s="78"/>
      <c r="S1526" s="78"/>
      <c r="T1526" s="78"/>
      <c r="U1526" s="78"/>
      <c r="V1526" s="78"/>
      <c r="W1526" s="78"/>
      <c r="X1526" s="78"/>
      <c r="Y1526" s="78"/>
      <c r="Z1526" s="78"/>
      <c r="AA1526" s="78"/>
      <c r="AB1526" s="78"/>
      <c r="AC1526" s="78"/>
      <c r="AD1526" s="78"/>
      <c r="AE1526" s="78"/>
      <c r="AF1526" s="78"/>
      <c r="AG1526" s="78"/>
      <c r="AH1526" s="78"/>
      <c r="AI1526" s="78"/>
      <c r="AJ1526" s="78"/>
      <c r="AK1526" s="78"/>
      <c r="AL1526" s="78"/>
      <c r="AM1526" s="78"/>
      <c r="AN1526" s="78"/>
      <c r="AO1526" s="78"/>
      <c r="AP1526" s="78"/>
      <c r="AQ1526" s="78"/>
      <c r="AR1526" s="78"/>
      <c r="AS1526" s="78"/>
      <c r="AT1526" s="78"/>
      <c r="AU1526" s="78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</row>
    <row r="1527" spans="2:82" x14ac:dyDescent="0.3">
      <c r="R1527" s="78"/>
      <c r="S1527" s="78"/>
      <c r="T1527" s="78"/>
      <c r="U1527" s="78"/>
      <c r="V1527" s="78"/>
      <c r="W1527" s="78"/>
      <c r="X1527" s="78"/>
      <c r="Y1527" s="78"/>
      <c r="Z1527" s="78"/>
      <c r="AA1527" s="78"/>
      <c r="AB1527" s="78"/>
      <c r="AC1527" s="78"/>
      <c r="AD1527" s="78"/>
      <c r="AE1527" s="78"/>
      <c r="AF1527" s="78"/>
      <c r="AG1527" s="78"/>
      <c r="AH1527" s="78"/>
      <c r="AI1527" s="78"/>
      <c r="AJ1527" s="78"/>
      <c r="AK1527" s="78"/>
      <c r="AL1527" s="78"/>
      <c r="AM1527" s="78"/>
      <c r="AN1527" s="78"/>
      <c r="AO1527" s="78"/>
      <c r="AP1527" s="78"/>
      <c r="AQ1527" s="78"/>
      <c r="AR1527" s="78"/>
      <c r="AS1527" s="78"/>
      <c r="AT1527" s="78"/>
      <c r="AU1527" s="78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</row>
    <row r="1528" spans="2:82" x14ac:dyDescent="0.3">
      <c r="R1528" s="78"/>
      <c r="S1528" s="78"/>
      <c r="T1528" s="78"/>
      <c r="U1528" s="78"/>
      <c r="V1528" s="78"/>
      <c r="W1528" s="78"/>
      <c r="X1528" s="78"/>
      <c r="Y1528" s="78"/>
      <c r="Z1528" s="78"/>
      <c r="AA1528" s="78"/>
      <c r="AB1528" s="78"/>
      <c r="AC1528" s="78"/>
      <c r="AD1528" s="78"/>
      <c r="AE1528" s="78"/>
      <c r="AF1528" s="78"/>
      <c r="AG1528" s="78"/>
      <c r="AH1528" s="78"/>
      <c r="AI1528" s="78"/>
      <c r="AJ1528" s="78"/>
      <c r="AK1528" s="78"/>
      <c r="AL1528" s="78"/>
      <c r="AM1528" s="78"/>
      <c r="AN1528" s="78"/>
      <c r="AO1528" s="78"/>
      <c r="AP1528" s="78"/>
      <c r="AQ1528" s="78"/>
      <c r="AR1528" s="78"/>
      <c r="AS1528" s="78"/>
      <c r="AT1528" s="78"/>
      <c r="AU1528" s="78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</row>
    <row r="1529" spans="2:82" x14ac:dyDescent="0.3">
      <c r="R1529" s="78"/>
      <c r="S1529" s="78"/>
      <c r="T1529" s="78"/>
      <c r="U1529" s="78"/>
      <c r="V1529" s="78"/>
      <c r="W1529" s="78"/>
      <c r="X1529" s="78"/>
      <c r="Y1529" s="78"/>
      <c r="Z1529" s="78"/>
      <c r="AA1529" s="78"/>
      <c r="AB1529" s="78"/>
      <c r="AC1529" s="78"/>
      <c r="AD1529" s="78"/>
      <c r="AE1529" s="78"/>
      <c r="AF1529" s="78"/>
      <c r="AG1529" s="78"/>
      <c r="AH1529" s="78"/>
      <c r="AI1529" s="78"/>
      <c r="AJ1529" s="78"/>
      <c r="AK1529" s="78"/>
      <c r="AL1529" s="78"/>
      <c r="AM1529" s="78"/>
      <c r="AN1529" s="78"/>
      <c r="AO1529" s="78"/>
      <c r="AP1529" s="78"/>
      <c r="AQ1529" s="78"/>
      <c r="AR1529" s="78"/>
      <c r="AS1529" s="78"/>
      <c r="AT1529" s="78"/>
      <c r="AU1529" s="78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</row>
    <row r="1530" spans="2:82" x14ac:dyDescent="0.3">
      <c r="R1530" s="78"/>
      <c r="S1530" s="78"/>
      <c r="T1530" s="78"/>
      <c r="U1530" s="78"/>
      <c r="V1530" s="78"/>
      <c r="W1530" s="78"/>
      <c r="X1530" s="78"/>
      <c r="Y1530" s="78"/>
      <c r="Z1530" s="78"/>
      <c r="AA1530" s="78"/>
      <c r="AB1530" s="78"/>
      <c r="AC1530" s="78"/>
      <c r="AD1530" s="78"/>
      <c r="AE1530" s="78"/>
      <c r="AF1530" s="78"/>
      <c r="AG1530" s="78"/>
      <c r="AH1530" s="78"/>
      <c r="AI1530" s="78"/>
      <c r="AJ1530" s="78"/>
      <c r="AK1530" s="78"/>
      <c r="AL1530" s="78"/>
      <c r="AM1530" s="78"/>
      <c r="AN1530" s="78"/>
      <c r="AO1530" s="78"/>
      <c r="AP1530" s="78"/>
      <c r="AQ1530" s="78"/>
      <c r="AR1530" s="78"/>
      <c r="AS1530" s="78"/>
      <c r="AT1530" s="78"/>
      <c r="AU1530" s="78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</row>
    <row r="1531" spans="2:82" x14ac:dyDescent="0.3">
      <c r="B1531" s="56" t="s">
        <v>2562</v>
      </c>
      <c r="R1531" s="78"/>
      <c r="S1531" s="78"/>
      <c r="T1531" s="78"/>
      <c r="U1531" s="78"/>
      <c r="V1531" s="78"/>
      <c r="W1531" s="78"/>
      <c r="X1531" s="78"/>
      <c r="Y1531" s="78"/>
      <c r="Z1531" s="78"/>
      <c r="AA1531" s="78"/>
      <c r="AB1531" s="78"/>
      <c r="AC1531" s="78"/>
      <c r="AD1531" s="78"/>
      <c r="AE1531" s="78"/>
      <c r="AF1531" s="78"/>
      <c r="AG1531" s="78"/>
      <c r="AH1531" s="78"/>
      <c r="AI1531" s="78"/>
      <c r="AJ1531" s="78"/>
      <c r="AK1531" s="78"/>
      <c r="AL1531" s="78"/>
      <c r="AM1531" s="78"/>
      <c r="AN1531" s="78"/>
      <c r="AO1531" s="78"/>
      <c r="AP1531" s="78"/>
      <c r="AQ1531" s="78"/>
      <c r="AR1531" s="78"/>
      <c r="AS1531" s="78"/>
      <c r="AT1531" s="78"/>
      <c r="AU1531" s="78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</row>
    <row r="1532" spans="2:82" x14ac:dyDescent="0.3">
      <c r="B1532" s="32" t="s">
        <v>153</v>
      </c>
      <c r="C1532" s="34" t="s">
        <v>159</v>
      </c>
      <c r="D1532" s="34" t="s">
        <v>81</v>
      </c>
      <c r="E1532" s="30" t="s">
        <v>752</v>
      </c>
      <c r="F1532" s="35" t="s">
        <v>16</v>
      </c>
      <c r="G1532" s="30">
        <v>27</v>
      </c>
      <c r="H1532" s="30">
        <v>2015</v>
      </c>
      <c r="I1532" s="37"/>
      <c r="J1532" s="30" t="s">
        <v>6</v>
      </c>
      <c r="K1532" s="40"/>
      <c r="L1532" s="34"/>
      <c r="M1532" s="34"/>
      <c r="N1532" s="34"/>
      <c r="O1532" s="12">
        <f t="shared" ref="O1532:O1537" si="775">IF(B1532=1,1,0)</f>
        <v>0</v>
      </c>
      <c r="P1532" s="12">
        <v>0</v>
      </c>
      <c r="Q1532" s="12">
        <v>0</v>
      </c>
      <c r="R1532" s="78">
        <f t="shared" si="745"/>
        <v>0</v>
      </c>
      <c r="S1532" s="78">
        <f t="shared" si="746"/>
        <v>0</v>
      </c>
      <c r="T1532" s="78">
        <f t="shared" si="747"/>
        <v>0</v>
      </c>
      <c r="U1532" s="78">
        <f t="shared" si="748"/>
        <v>0</v>
      </c>
      <c r="V1532" s="78">
        <f t="shared" si="749"/>
        <v>0</v>
      </c>
      <c r="W1532" s="78">
        <f t="shared" si="750"/>
        <v>0</v>
      </c>
      <c r="X1532" s="78">
        <f t="shared" si="751"/>
        <v>0</v>
      </c>
      <c r="Y1532" s="78">
        <f t="shared" si="752"/>
        <v>1</v>
      </c>
      <c r="Z1532" s="78">
        <f t="shared" si="753"/>
        <v>0</v>
      </c>
      <c r="AA1532" s="78">
        <f t="shared" si="754"/>
        <v>0</v>
      </c>
      <c r="AB1532" s="78">
        <f t="shared" si="755"/>
        <v>0</v>
      </c>
      <c r="AC1532" s="78">
        <f t="shared" si="756"/>
        <v>0</v>
      </c>
      <c r="AD1532" s="78">
        <f t="shared" si="757"/>
        <v>0</v>
      </c>
      <c r="AE1532" s="78">
        <f t="shared" si="758"/>
        <v>0</v>
      </c>
      <c r="AF1532" s="78">
        <f t="shared" si="759"/>
        <v>0</v>
      </c>
      <c r="AG1532" s="78">
        <f t="shared" si="774"/>
        <v>0</v>
      </c>
      <c r="AH1532" s="78">
        <f t="shared" si="760"/>
        <v>0</v>
      </c>
      <c r="AI1532" s="78">
        <f t="shared" si="761"/>
        <v>0</v>
      </c>
      <c r="AJ1532" s="78">
        <f t="shared" si="762"/>
        <v>0</v>
      </c>
      <c r="AK1532" s="78">
        <f t="shared" si="763"/>
        <v>0</v>
      </c>
      <c r="AL1532" s="78">
        <f t="shared" si="764"/>
        <v>0</v>
      </c>
      <c r="AM1532" s="78">
        <f t="shared" si="765"/>
        <v>0</v>
      </c>
      <c r="AN1532" s="78">
        <f t="shared" si="766"/>
        <v>0</v>
      </c>
      <c r="AO1532" s="78">
        <f t="shared" si="767"/>
        <v>0</v>
      </c>
      <c r="AP1532" s="78">
        <f t="shared" si="768"/>
        <v>0</v>
      </c>
      <c r="AQ1532" s="78">
        <f t="shared" si="769"/>
        <v>0</v>
      </c>
      <c r="AR1532" s="78">
        <f t="shared" si="770"/>
        <v>0</v>
      </c>
      <c r="AS1532" s="78">
        <f t="shared" si="771"/>
        <v>0</v>
      </c>
      <c r="AT1532" s="78">
        <f t="shared" si="772"/>
        <v>0</v>
      </c>
      <c r="AU1532" s="78">
        <f t="shared" si="773"/>
        <v>1</v>
      </c>
      <c r="AV1532" s="12">
        <f>IF(AND(M1532&gt;=35,M1532&lt;=39),1,0)</f>
        <v>0</v>
      </c>
      <c r="AW1532" s="12">
        <f>IF(AND(M1532&gt;=40,M1532&lt;=44),1,0)</f>
        <v>0</v>
      </c>
      <c r="AX1532" s="12">
        <f>IF(AND(M1532&gt;=45,M1532&lt;=49),1,0)</f>
        <v>0</v>
      </c>
      <c r="AY1532" s="12">
        <f>IF(AND(M1532&gt;=50,M1532&lt;=54),1,0)</f>
        <v>0</v>
      </c>
      <c r="AZ1532" s="12">
        <f>IF(AND(M1532&gt;=55,M1532&lt;=59),1,0)</f>
        <v>0</v>
      </c>
      <c r="BA1532" s="12">
        <f>IF(AND(M1532&gt;=60,M1532&lt;=64),1,0)</f>
        <v>0</v>
      </c>
      <c r="BB1532" s="12">
        <f>IF(AND(M1532&gt;=65,M1532&lt;=69),1,0)</f>
        <v>0</v>
      </c>
      <c r="BC1532" s="12">
        <f>IF(AND(M1532&gt;=70,M1532&lt;=74),1,0)</f>
        <v>0</v>
      </c>
      <c r="BD1532" s="12">
        <f>IF(AND(M1532&gt;=75,M1532&lt;=79),1,0)</f>
        <v>0</v>
      </c>
      <c r="BE1532" s="12">
        <f>IF(AND(M1532&gt;=80,M1532&lt;=84),1,0)</f>
        <v>0</v>
      </c>
      <c r="BF1532" s="12">
        <f>IF(AND(M1532&gt;=85,M1532&lt;=89),1,0)</f>
        <v>0</v>
      </c>
      <c r="BG1532" s="12">
        <f>IF(AND(M1532&gt;=90,M1532&lt;=94),1,0)</f>
        <v>0</v>
      </c>
      <c r="BH1532" s="12">
        <f>IF(AND(M1532&gt;=95,M1532&lt;=99),1,0)</f>
        <v>0</v>
      </c>
      <c r="BI1532" s="12">
        <f>IF(AND(M1532&gt;=100,M1532&lt;=105),1,0)</f>
        <v>0</v>
      </c>
      <c r="BJ1532" s="12"/>
      <c r="BK1532" s="14">
        <f>IF(I1532&gt;$BK$2,1,0)</f>
        <v>0</v>
      </c>
      <c r="BL1532" s="14"/>
      <c r="BM1532" s="14"/>
      <c r="BN1532" s="14"/>
      <c r="BO1532" s="14"/>
      <c r="BP1532" s="14"/>
      <c r="BQ1532" s="1">
        <f>IF(J1532=$BQ$2,1,0)</f>
        <v>0</v>
      </c>
      <c r="CA1532" s="34" t="s">
        <v>2247</v>
      </c>
      <c r="CB1532" s="30">
        <v>0</v>
      </c>
      <c r="CC1532" s="1">
        <v>0</v>
      </c>
    </row>
    <row r="1533" spans="2:82" x14ac:dyDescent="0.3">
      <c r="B1533" s="32" t="s">
        <v>153</v>
      </c>
      <c r="C1533" s="34" t="s">
        <v>159</v>
      </c>
      <c r="D1533" s="34" t="s">
        <v>81</v>
      </c>
      <c r="E1533" s="30" t="s">
        <v>753</v>
      </c>
      <c r="F1533" s="35" t="s">
        <v>16</v>
      </c>
      <c r="G1533" s="30">
        <v>28</v>
      </c>
      <c r="H1533" s="30">
        <v>2015</v>
      </c>
      <c r="I1533" s="37"/>
      <c r="J1533" s="30" t="s">
        <v>10</v>
      </c>
      <c r="K1533" s="40"/>
      <c r="L1533" s="34"/>
      <c r="M1533" s="34"/>
      <c r="N1533" s="34"/>
      <c r="O1533" s="12">
        <f t="shared" si="775"/>
        <v>0</v>
      </c>
      <c r="P1533" s="12">
        <v>0</v>
      </c>
      <c r="Q1533" s="12">
        <v>0</v>
      </c>
      <c r="R1533" s="78">
        <f t="shared" si="745"/>
        <v>0</v>
      </c>
      <c r="S1533" s="78">
        <f t="shared" si="746"/>
        <v>0</v>
      </c>
      <c r="T1533" s="78">
        <f t="shared" si="747"/>
        <v>0</v>
      </c>
      <c r="U1533" s="78">
        <f t="shared" si="748"/>
        <v>0</v>
      </c>
      <c r="V1533" s="78">
        <f t="shared" si="749"/>
        <v>0</v>
      </c>
      <c r="W1533" s="78">
        <f t="shared" si="750"/>
        <v>0</v>
      </c>
      <c r="X1533" s="78">
        <f t="shared" si="751"/>
        <v>0</v>
      </c>
      <c r="Y1533" s="78">
        <f t="shared" si="752"/>
        <v>1</v>
      </c>
      <c r="Z1533" s="78">
        <f t="shared" si="753"/>
        <v>0</v>
      </c>
      <c r="AA1533" s="78">
        <f t="shared" si="754"/>
        <v>0</v>
      </c>
      <c r="AB1533" s="78">
        <f t="shared" si="755"/>
        <v>0</v>
      </c>
      <c r="AC1533" s="78">
        <f t="shared" si="756"/>
        <v>0</v>
      </c>
      <c r="AD1533" s="78">
        <f t="shared" si="757"/>
        <v>0</v>
      </c>
      <c r="AE1533" s="78">
        <f t="shared" si="758"/>
        <v>0</v>
      </c>
      <c r="AF1533" s="78">
        <f t="shared" si="759"/>
        <v>0</v>
      </c>
      <c r="AG1533" s="78">
        <f t="shared" si="774"/>
        <v>0</v>
      </c>
      <c r="AH1533" s="78">
        <f t="shared" si="760"/>
        <v>0</v>
      </c>
      <c r="AI1533" s="78">
        <f t="shared" si="761"/>
        <v>0</v>
      </c>
      <c r="AJ1533" s="78">
        <f t="shared" si="762"/>
        <v>0</v>
      </c>
      <c r="AK1533" s="78">
        <f t="shared" si="763"/>
        <v>0</v>
      </c>
      <c r="AL1533" s="78">
        <f t="shared" si="764"/>
        <v>0</v>
      </c>
      <c r="AM1533" s="78">
        <f t="shared" si="765"/>
        <v>0</v>
      </c>
      <c r="AN1533" s="78">
        <f t="shared" si="766"/>
        <v>0</v>
      </c>
      <c r="AO1533" s="78">
        <f t="shared" si="767"/>
        <v>0</v>
      </c>
      <c r="AP1533" s="78">
        <f t="shared" si="768"/>
        <v>0</v>
      </c>
      <c r="AQ1533" s="78">
        <f t="shared" si="769"/>
        <v>0</v>
      </c>
      <c r="AR1533" s="78">
        <f t="shared" si="770"/>
        <v>0</v>
      </c>
      <c r="AS1533" s="78">
        <f t="shared" si="771"/>
        <v>0</v>
      </c>
      <c r="AT1533" s="78">
        <f t="shared" si="772"/>
        <v>0</v>
      </c>
      <c r="AU1533" s="78">
        <f t="shared" si="773"/>
        <v>1</v>
      </c>
      <c r="AV1533" s="12">
        <f>IF(AND(M1533&gt;=35,M1533&lt;=39),1,0)</f>
        <v>0</v>
      </c>
      <c r="AW1533" s="12">
        <f>IF(AND(M1533&gt;=40,M1533&lt;=44),1,0)</f>
        <v>0</v>
      </c>
      <c r="AX1533" s="12">
        <f>IF(AND(M1533&gt;=45,M1533&lt;=49),1,0)</f>
        <v>0</v>
      </c>
      <c r="AY1533" s="12">
        <f>IF(AND(M1533&gt;=50,M1533&lt;=54),1,0)</f>
        <v>0</v>
      </c>
      <c r="AZ1533" s="12">
        <f>IF(AND(M1533&gt;=55,M1533&lt;=59),1,0)</f>
        <v>0</v>
      </c>
      <c r="BA1533" s="12">
        <f>IF(AND(M1533&gt;=60,M1533&lt;=64),1,0)</f>
        <v>0</v>
      </c>
      <c r="BB1533" s="12">
        <f>IF(AND(M1533&gt;=65,M1533&lt;=69),1,0)</f>
        <v>0</v>
      </c>
      <c r="BC1533" s="12">
        <f>IF(AND(M1533&gt;=70,M1533&lt;=74),1,0)</f>
        <v>0</v>
      </c>
      <c r="BD1533" s="12">
        <f>IF(AND(M1533&gt;=75,M1533&lt;=79),1,0)</f>
        <v>0</v>
      </c>
      <c r="BE1533" s="12">
        <f>IF(AND(M1533&gt;=80,M1533&lt;=84),1,0)</f>
        <v>0</v>
      </c>
      <c r="BF1533" s="12">
        <f>IF(AND(M1533&gt;=85,M1533&lt;=89),1,0)</f>
        <v>0</v>
      </c>
      <c r="BG1533" s="12">
        <f>IF(AND(M1533&gt;=90,M1533&lt;=94),1,0)</f>
        <v>0</v>
      </c>
      <c r="BH1533" s="12">
        <f>IF(AND(M1533&gt;=95,M1533&lt;=99),1,0)</f>
        <v>0</v>
      </c>
      <c r="BI1533" s="12">
        <f>IF(AND(M1533&gt;=100,M1533&lt;=105),1,0)</f>
        <v>0</v>
      </c>
      <c r="BJ1533" s="12"/>
      <c r="BK1533" s="14">
        <f>IF(I1533&gt;$BK$2,1,0)</f>
        <v>0</v>
      </c>
      <c r="BL1533" s="14"/>
      <c r="BM1533" s="14"/>
      <c r="BN1533" s="14"/>
      <c r="BO1533" s="14"/>
      <c r="BP1533" s="14"/>
      <c r="BQ1533" s="1">
        <f>IF(J1533=$BQ$2,1,0)</f>
        <v>0</v>
      </c>
      <c r="CA1533" s="34" t="s">
        <v>2247</v>
      </c>
      <c r="CB1533" s="30">
        <v>0</v>
      </c>
      <c r="CC1533" s="1">
        <v>0</v>
      </c>
    </row>
    <row r="1534" spans="2:82" x14ac:dyDescent="0.3">
      <c r="B1534" s="32" t="s">
        <v>43</v>
      </c>
      <c r="C1534" s="34" t="s">
        <v>159</v>
      </c>
      <c r="D1534" s="34" t="s">
        <v>81</v>
      </c>
      <c r="E1534" s="30" t="s">
        <v>754</v>
      </c>
      <c r="F1534" s="35" t="s">
        <v>16</v>
      </c>
      <c r="G1534" s="30">
        <v>29</v>
      </c>
      <c r="H1534" s="30">
        <v>2015</v>
      </c>
      <c r="I1534" s="37"/>
      <c r="J1534" s="30" t="s">
        <v>11</v>
      </c>
      <c r="K1534" s="40">
        <v>0</v>
      </c>
      <c r="L1534" s="34"/>
      <c r="M1534" s="34"/>
      <c r="N1534" s="34"/>
      <c r="O1534" s="12">
        <f t="shared" si="775"/>
        <v>0</v>
      </c>
      <c r="P1534" s="12">
        <v>0</v>
      </c>
      <c r="Q1534" s="12">
        <v>0</v>
      </c>
      <c r="R1534" s="78">
        <f t="shared" si="745"/>
        <v>0</v>
      </c>
      <c r="S1534" s="78">
        <f t="shared" si="746"/>
        <v>0</v>
      </c>
      <c r="T1534" s="78">
        <f t="shared" si="747"/>
        <v>0</v>
      </c>
      <c r="U1534" s="78">
        <f t="shared" si="748"/>
        <v>0</v>
      </c>
      <c r="V1534" s="78">
        <f t="shared" si="749"/>
        <v>0</v>
      </c>
      <c r="W1534" s="78">
        <f t="shared" si="750"/>
        <v>0</v>
      </c>
      <c r="X1534" s="78">
        <f t="shared" si="751"/>
        <v>0</v>
      </c>
      <c r="Y1534" s="78">
        <f t="shared" si="752"/>
        <v>1</v>
      </c>
      <c r="Z1534" s="78">
        <f t="shared" si="753"/>
        <v>0</v>
      </c>
      <c r="AA1534" s="78">
        <f t="shared" si="754"/>
        <v>0</v>
      </c>
      <c r="AB1534" s="78">
        <f t="shared" si="755"/>
        <v>0</v>
      </c>
      <c r="AC1534" s="78">
        <f t="shared" si="756"/>
        <v>0</v>
      </c>
      <c r="AD1534" s="78">
        <f t="shared" si="757"/>
        <v>0</v>
      </c>
      <c r="AE1534" s="78">
        <f t="shared" si="758"/>
        <v>0</v>
      </c>
      <c r="AF1534" s="78">
        <f t="shared" si="759"/>
        <v>0</v>
      </c>
      <c r="AG1534" s="78">
        <f t="shared" si="774"/>
        <v>0</v>
      </c>
      <c r="AH1534" s="78">
        <f t="shared" si="760"/>
        <v>0</v>
      </c>
      <c r="AI1534" s="78">
        <f t="shared" si="761"/>
        <v>0</v>
      </c>
      <c r="AJ1534" s="78">
        <f t="shared" si="762"/>
        <v>0</v>
      </c>
      <c r="AK1534" s="78">
        <f t="shared" si="763"/>
        <v>0</v>
      </c>
      <c r="AL1534" s="78">
        <f t="shared" si="764"/>
        <v>0</v>
      </c>
      <c r="AM1534" s="78">
        <f t="shared" si="765"/>
        <v>0</v>
      </c>
      <c r="AN1534" s="78">
        <f t="shared" si="766"/>
        <v>0</v>
      </c>
      <c r="AO1534" s="78">
        <f t="shared" si="767"/>
        <v>0</v>
      </c>
      <c r="AP1534" s="78">
        <f t="shared" si="768"/>
        <v>0</v>
      </c>
      <c r="AQ1534" s="78">
        <f t="shared" si="769"/>
        <v>0</v>
      </c>
      <c r="AR1534" s="78">
        <f t="shared" si="770"/>
        <v>0</v>
      </c>
      <c r="AS1534" s="78">
        <f t="shared" si="771"/>
        <v>0</v>
      </c>
      <c r="AT1534" s="78">
        <f t="shared" si="772"/>
        <v>0</v>
      </c>
      <c r="AU1534" s="78">
        <f t="shared" si="773"/>
        <v>1</v>
      </c>
      <c r="AV1534" s="12">
        <f>IF(AND(M1534&gt;=35,M1534&lt;=39),1,0)</f>
        <v>0</v>
      </c>
      <c r="AW1534" s="12">
        <f>IF(AND(M1534&gt;=40,M1534&lt;=44),1,0)</f>
        <v>0</v>
      </c>
      <c r="AX1534" s="12">
        <f>IF(AND(M1534&gt;=45,M1534&lt;=49),1,0)</f>
        <v>0</v>
      </c>
      <c r="AY1534" s="12">
        <f>IF(AND(M1534&gt;=50,M1534&lt;=54),1,0)</f>
        <v>0</v>
      </c>
      <c r="AZ1534" s="12">
        <f>IF(AND(M1534&gt;=55,M1534&lt;=59),1,0)</f>
        <v>0</v>
      </c>
      <c r="BA1534" s="12">
        <f>IF(AND(M1534&gt;=60,M1534&lt;=64),1,0)</f>
        <v>0</v>
      </c>
      <c r="BB1534" s="12">
        <f>IF(AND(M1534&gt;=65,M1534&lt;=69),1,0)</f>
        <v>0</v>
      </c>
      <c r="BC1534" s="12">
        <f>IF(AND(M1534&gt;=70,M1534&lt;=74),1,0)</f>
        <v>0</v>
      </c>
      <c r="BD1534" s="12">
        <f>IF(AND(M1534&gt;=75,M1534&lt;=79),1,0)</f>
        <v>0</v>
      </c>
      <c r="BE1534" s="12">
        <f>IF(AND(M1534&gt;=80,M1534&lt;=84),1,0)</f>
        <v>0</v>
      </c>
      <c r="BF1534" s="12">
        <f>IF(AND(M1534&gt;=85,M1534&lt;=89),1,0)</f>
        <v>0</v>
      </c>
      <c r="BG1534" s="12">
        <f>IF(AND(M1534&gt;=90,M1534&lt;=94),1,0)</f>
        <v>0</v>
      </c>
      <c r="BH1534" s="12">
        <f>IF(AND(M1534&gt;=95,M1534&lt;=99),1,0)</f>
        <v>0</v>
      </c>
      <c r="BI1534" s="12">
        <f>IF(AND(M1534&gt;=100,M1534&lt;=105),1,0)</f>
        <v>0</v>
      </c>
      <c r="BJ1534" s="12"/>
      <c r="BK1534" s="14">
        <f>IF(I1534&gt;$BK$2,1,0)</f>
        <v>0</v>
      </c>
      <c r="BL1534" s="14"/>
      <c r="BM1534" s="14"/>
      <c r="BN1534" s="14"/>
      <c r="BO1534" s="14"/>
      <c r="BP1534" s="14"/>
      <c r="BQ1534" s="1">
        <f>IF(J1534=$BQ$2,1,0)</f>
        <v>0</v>
      </c>
      <c r="CA1534" s="34" t="s">
        <v>2248</v>
      </c>
      <c r="CB1534" s="30">
        <v>0</v>
      </c>
      <c r="CC1534" s="1">
        <v>0</v>
      </c>
    </row>
    <row r="1535" spans="2:82" x14ac:dyDescent="0.3">
      <c r="B1535" s="32" t="s">
        <v>44</v>
      </c>
      <c r="C1535" s="34" t="s">
        <v>181</v>
      </c>
      <c r="D1535" s="34" t="s">
        <v>76</v>
      </c>
      <c r="E1535" s="30" t="s">
        <v>1128</v>
      </c>
      <c r="F1535" s="35" t="s">
        <v>31</v>
      </c>
      <c r="G1535" s="30">
        <v>1</v>
      </c>
      <c r="H1535" s="30">
        <v>2015</v>
      </c>
      <c r="I1535" s="37">
        <v>0.79722222222222217</v>
      </c>
      <c r="J1535" s="30" t="s">
        <v>5</v>
      </c>
      <c r="K1535" s="40">
        <v>9945</v>
      </c>
      <c r="L1535" s="34" t="s">
        <v>1798</v>
      </c>
      <c r="M1535" s="34"/>
      <c r="N1535" s="34"/>
      <c r="O1535" s="12">
        <f t="shared" si="775"/>
        <v>0</v>
      </c>
      <c r="P1535" s="12">
        <v>0</v>
      </c>
      <c r="Q1535" s="12">
        <v>0</v>
      </c>
      <c r="R1535" s="78">
        <f t="shared" si="745"/>
        <v>0</v>
      </c>
      <c r="S1535" s="78">
        <f t="shared" si="746"/>
        <v>0</v>
      </c>
      <c r="T1535" s="78">
        <f t="shared" si="747"/>
        <v>0</v>
      </c>
      <c r="U1535" s="78">
        <f t="shared" si="748"/>
        <v>0</v>
      </c>
      <c r="V1535" s="78">
        <f t="shared" si="749"/>
        <v>0</v>
      </c>
      <c r="W1535" s="78">
        <f t="shared" si="750"/>
        <v>0</v>
      </c>
      <c r="X1535" s="78">
        <f t="shared" si="751"/>
        <v>0</v>
      </c>
      <c r="Y1535" s="78">
        <f t="shared" si="752"/>
        <v>0</v>
      </c>
      <c r="Z1535" s="78">
        <f t="shared" si="753"/>
        <v>0</v>
      </c>
      <c r="AA1535" s="78">
        <f t="shared" si="754"/>
        <v>0</v>
      </c>
      <c r="AB1535" s="78">
        <f t="shared" si="755"/>
        <v>0</v>
      </c>
      <c r="AC1535" s="78">
        <f t="shared" si="756"/>
        <v>0</v>
      </c>
      <c r="AD1535" s="78">
        <f t="shared" si="757"/>
        <v>0</v>
      </c>
      <c r="AE1535" s="78">
        <f t="shared" si="758"/>
        <v>0</v>
      </c>
      <c r="AF1535" s="78">
        <f t="shared" si="759"/>
        <v>0</v>
      </c>
      <c r="AG1535" s="78">
        <f t="shared" si="774"/>
        <v>0</v>
      </c>
      <c r="AH1535" s="78">
        <f t="shared" si="760"/>
        <v>0</v>
      </c>
      <c r="AI1535" s="78">
        <f t="shared" si="761"/>
        <v>0</v>
      </c>
      <c r="AJ1535" s="78">
        <f t="shared" si="762"/>
        <v>0</v>
      </c>
      <c r="AK1535" s="78">
        <f t="shared" si="763"/>
        <v>0</v>
      </c>
      <c r="AL1535" s="78">
        <f t="shared" si="764"/>
        <v>0</v>
      </c>
      <c r="AM1535" s="78">
        <f t="shared" si="765"/>
        <v>0</v>
      </c>
      <c r="AN1535" s="78">
        <f t="shared" si="766"/>
        <v>0</v>
      </c>
      <c r="AO1535" s="78">
        <f t="shared" si="767"/>
        <v>0</v>
      </c>
      <c r="AP1535" s="78">
        <f t="shared" si="768"/>
        <v>0</v>
      </c>
      <c r="AQ1535" s="78">
        <f t="shared" si="769"/>
        <v>1</v>
      </c>
      <c r="AR1535" s="78">
        <f t="shared" si="770"/>
        <v>0</v>
      </c>
      <c r="AS1535" s="78">
        <f t="shared" si="771"/>
        <v>0</v>
      </c>
      <c r="AT1535" s="78">
        <f t="shared" si="772"/>
        <v>0</v>
      </c>
      <c r="AU1535" s="78">
        <f t="shared" si="773"/>
        <v>1</v>
      </c>
      <c r="AV1535" s="12">
        <f>IF(AND(M1535&gt;=35,M1535&lt;=39),1,0)</f>
        <v>0</v>
      </c>
      <c r="AW1535" s="12">
        <f>IF(AND(M1535&gt;=40,M1535&lt;=44),1,0)</f>
        <v>0</v>
      </c>
      <c r="AX1535" s="12">
        <f>IF(AND(M1535&gt;=45,M1535&lt;=49),1,0)</f>
        <v>0</v>
      </c>
      <c r="AY1535" s="12">
        <f>IF(AND(M1535&gt;=50,M1535&lt;=54),1,0)</f>
        <v>0</v>
      </c>
      <c r="AZ1535" s="12">
        <f>IF(AND(M1535&gt;=55,M1535&lt;=59),1,0)</f>
        <v>0</v>
      </c>
      <c r="BA1535" s="12">
        <f>IF(AND(M1535&gt;=60,M1535&lt;=64),1,0)</f>
        <v>0</v>
      </c>
      <c r="BB1535" s="12">
        <f>IF(AND(M1535&gt;=65,M1535&lt;=69),1,0)</f>
        <v>0</v>
      </c>
      <c r="BC1535" s="12">
        <f>IF(AND(M1535&gt;=70,M1535&lt;=74),1,0)</f>
        <v>0</v>
      </c>
      <c r="BD1535" s="12">
        <f>IF(AND(M1535&gt;=75,M1535&lt;=79),1,0)</f>
        <v>0</v>
      </c>
      <c r="BE1535" s="12">
        <f>IF(AND(M1535&gt;=80,M1535&lt;=84),1,0)</f>
        <v>0</v>
      </c>
      <c r="BF1535" s="12">
        <f>IF(AND(M1535&gt;=85,M1535&lt;=89),1,0)</f>
        <v>0</v>
      </c>
      <c r="BG1535" s="12">
        <f>IF(AND(M1535&gt;=90,M1535&lt;=94),1,0)</f>
        <v>0</v>
      </c>
      <c r="BH1535" s="12">
        <f>IF(AND(M1535&gt;=95,M1535&lt;=99),1,0)</f>
        <v>0</v>
      </c>
      <c r="BI1535" s="12">
        <f>IF(AND(M1535&gt;=100,M1535&lt;=105),1,0)</f>
        <v>0</v>
      </c>
      <c r="BJ1535" s="12"/>
      <c r="BK1535" s="14">
        <f>IF(I1535&gt;$BK$2,1,0)</f>
        <v>1</v>
      </c>
      <c r="BL1535" s="14"/>
      <c r="BM1535" s="14"/>
      <c r="BN1535" s="14"/>
      <c r="BO1535" s="14"/>
      <c r="BP1535" s="14"/>
      <c r="BQ1535" s="1">
        <f>IF(J1535=$BQ$2,1,0)</f>
        <v>0</v>
      </c>
      <c r="CA1535" s="34" t="s">
        <v>2564</v>
      </c>
      <c r="CB1535" s="30">
        <v>0</v>
      </c>
      <c r="CC1535" s="1">
        <v>0</v>
      </c>
    </row>
    <row r="1536" spans="2:82" x14ac:dyDescent="0.3">
      <c r="B1536" s="32" t="s">
        <v>45</v>
      </c>
      <c r="C1536" s="34" t="s">
        <v>181</v>
      </c>
      <c r="D1536" s="34" t="s">
        <v>76</v>
      </c>
      <c r="E1536" s="30" t="s">
        <v>1129</v>
      </c>
      <c r="F1536" s="35" t="s">
        <v>31</v>
      </c>
      <c r="G1536" s="30">
        <v>2</v>
      </c>
      <c r="H1536" s="30">
        <v>2015</v>
      </c>
      <c r="I1536" s="37">
        <v>0.79583333333333339</v>
      </c>
      <c r="J1536" s="30" t="s">
        <v>7</v>
      </c>
      <c r="K1536" s="40">
        <v>12789</v>
      </c>
      <c r="L1536" s="34" t="s">
        <v>1798</v>
      </c>
      <c r="M1536" s="34"/>
      <c r="N1536" s="34"/>
      <c r="O1536" s="12">
        <f t="shared" si="775"/>
        <v>0</v>
      </c>
      <c r="P1536" s="12">
        <v>0</v>
      </c>
      <c r="Q1536" s="12">
        <v>0</v>
      </c>
      <c r="R1536" s="78">
        <f t="shared" si="745"/>
        <v>0</v>
      </c>
      <c r="S1536" s="78">
        <f t="shared" si="746"/>
        <v>0</v>
      </c>
      <c r="T1536" s="78">
        <f t="shared" si="747"/>
        <v>0</v>
      </c>
      <c r="U1536" s="78">
        <f t="shared" si="748"/>
        <v>0</v>
      </c>
      <c r="V1536" s="78">
        <f t="shared" si="749"/>
        <v>0</v>
      </c>
      <c r="W1536" s="78">
        <f t="shared" si="750"/>
        <v>0</v>
      </c>
      <c r="X1536" s="78">
        <f t="shared" si="751"/>
        <v>0</v>
      </c>
      <c r="Y1536" s="78">
        <f t="shared" si="752"/>
        <v>0</v>
      </c>
      <c r="Z1536" s="78">
        <f t="shared" si="753"/>
        <v>0</v>
      </c>
      <c r="AA1536" s="78">
        <f t="shared" si="754"/>
        <v>0</v>
      </c>
      <c r="AB1536" s="78">
        <f t="shared" si="755"/>
        <v>0</v>
      </c>
      <c r="AC1536" s="78">
        <f t="shared" si="756"/>
        <v>0</v>
      </c>
      <c r="AD1536" s="78">
        <f t="shared" si="757"/>
        <v>0</v>
      </c>
      <c r="AE1536" s="78">
        <f t="shared" si="758"/>
        <v>0</v>
      </c>
      <c r="AF1536" s="78">
        <f t="shared" si="759"/>
        <v>0</v>
      </c>
      <c r="AG1536" s="78">
        <f t="shared" si="774"/>
        <v>0</v>
      </c>
      <c r="AH1536" s="78">
        <f t="shared" si="760"/>
        <v>0</v>
      </c>
      <c r="AI1536" s="78">
        <f t="shared" si="761"/>
        <v>0</v>
      </c>
      <c r="AJ1536" s="78">
        <f t="shared" si="762"/>
        <v>0</v>
      </c>
      <c r="AK1536" s="78">
        <f t="shared" si="763"/>
        <v>0</v>
      </c>
      <c r="AL1536" s="78">
        <f t="shared" si="764"/>
        <v>0</v>
      </c>
      <c r="AM1536" s="78">
        <f t="shared" si="765"/>
        <v>0</v>
      </c>
      <c r="AN1536" s="78">
        <f t="shared" si="766"/>
        <v>0</v>
      </c>
      <c r="AO1536" s="78">
        <f t="shared" si="767"/>
        <v>0</v>
      </c>
      <c r="AP1536" s="78">
        <f t="shared" si="768"/>
        <v>0</v>
      </c>
      <c r="AQ1536" s="78">
        <f t="shared" si="769"/>
        <v>1</v>
      </c>
      <c r="AR1536" s="78">
        <f t="shared" si="770"/>
        <v>0</v>
      </c>
      <c r="AS1536" s="78">
        <f t="shared" si="771"/>
        <v>0</v>
      </c>
      <c r="AT1536" s="78">
        <f t="shared" si="772"/>
        <v>0</v>
      </c>
      <c r="AU1536" s="78">
        <f t="shared" si="773"/>
        <v>1</v>
      </c>
      <c r="AV1536" s="12">
        <f>IF(AND(M1536&gt;=35,M1536&lt;=39),1,0)</f>
        <v>0</v>
      </c>
      <c r="AW1536" s="12">
        <f>IF(AND(M1536&gt;=40,M1536&lt;=44),1,0)</f>
        <v>0</v>
      </c>
      <c r="AX1536" s="12">
        <f>IF(AND(M1536&gt;=45,M1536&lt;=49),1,0)</f>
        <v>0</v>
      </c>
      <c r="AY1536" s="12">
        <f>IF(AND(M1536&gt;=50,M1536&lt;=54),1,0)</f>
        <v>0</v>
      </c>
      <c r="AZ1536" s="12">
        <f>IF(AND(M1536&gt;=55,M1536&lt;=59),1,0)</f>
        <v>0</v>
      </c>
      <c r="BA1536" s="12">
        <f>IF(AND(M1536&gt;=60,M1536&lt;=64),1,0)</f>
        <v>0</v>
      </c>
      <c r="BB1536" s="12">
        <f>IF(AND(M1536&gt;=65,M1536&lt;=69),1,0)</f>
        <v>0</v>
      </c>
      <c r="BC1536" s="12">
        <f>IF(AND(M1536&gt;=70,M1536&lt;=74),1,0)</f>
        <v>0</v>
      </c>
      <c r="BD1536" s="12">
        <f>IF(AND(M1536&gt;=75,M1536&lt;=79),1,0)</f>
        <v>0</v>
      </c>
      <c r="BE1536" s="12">
        <f>IF(AND(M1536&gt;=80,M1536&lt;=84),1,0)</f>
        <v>0</v>
      </c>
      <c r="BF1536" s="12">
        <f>IF(AND(M1536&gt;=85,M1536&lt;=89),1,0)</f>
        <v>0</v>
      </c>
      <c r="BG1536" s="12">
        <f>IF(AND(M1536&gt;=90,M1536&lt;=94),1,0)</f>
        <v>0</v>
      </c>
      <c r="BH1536" s="12">
        <f>IF(AND(M1536&gt;=95,M1536&lt;=99),1,0)</f>
        <v>0</v>
      </c>
      <c r="BI1536" s="12">
        <f>IF(AND(M1536&gt;=100,M1536&lt;=105),1,0)</f>
        <v>0</v>
      </c>
      <c r="BJ1536" s="12"/>
      <c r="BK1536" s="14">
        <f>IF(I1536&gt;$BK$2,1,0)</f>
        <v>1</v>
      </c>
      <c r="BL1536" s="14"/>
      <c r="BM1536" s="14"/>
      <c r="BN1536" s="14"/>
      <c r="BO1536" s="14"/>
      <c r="BP1536" s="14"/>
      <c r="BQ1536" s="1">
        <f>IF(J1536=$BQ$2,1,0)</f>
        <v>1</v>
      </c>
      <c r="CA1536" s="34" t="s">
        <v>2564</v>
      </c>
      <c r="CB1536" s="30">
        <v>0</v>
      </c>
      <c r="CC1536" s="1">
        <v>0</v>
      </c>
    </row>
    <row r="1537" spans="2:90" x14ac:dyDescent="0.3">
      <c r="B1537" s="32" t="s">
        <v>32</v>
      </c>
      <c r="C1537" s="34" t="s">
        <v>181</v>
      </c>
      <c r="D1537" s="34" t="s">
        <v>76</v>
      </c>
      <c r="E1537" s="30" t="s">
        <v>1130</v>
      </c>
      <c r="F1537" s="35" t="s">
        <v>31</v>
      </c>
      <c r="G1537" s="30">
        <v>3</v>
      </c>
      <c r="H1537" s="30">
        <v>2015</v>
      </c>
      <c r="I1537" s="37">
        <v>0.56736111111111109</v>
      </c>
      <c r="J1537" s="30" t="s">
        <v>8</v>
      </c>
      <c r="K1537" s="40">
        <v>16652</v>
      </c>
      <c r="L1537" s="34" t="s">
        <v>1798</v>
      </c>
      <c r="M1537" s="34"/>
      <c r="N1537" s="34"/>
      <c r="O1537" s="12">
        <f t="shared" si="775"/>
        <v>0</v>
      </c>
      <c r="P1537" s="12">
        <v>0</v>
      </c>
      <c r="Q1537" s="12">
        <v>0</v>
      </c>
      <c r="R1537" s="78">
        <f t="shared" si="745"/>
        <v>0</v>
      </c>
      <c r="S1537" s="78">
        <f t="shared" si="746"/>
        <v>0</v>
      </c>
      <c r="T1537" s="78">
        <f t="shared" si="747"/>
        <v>0</v>
      </c>
      <c r="U1537" s="78">
        <f t="shared" si="748"/>
        <v>0</v>
      </c>
      <c r="V1537" s="78">
        <f t="shared" si="749"/>
        <v>0</v>
      </c>
      <c r="W1537" s="78">
        <f t="shared" si="750"/>
        <v>0</v>
      </c>
      <c r="X1537" s="78">
        <f t="shared" si="751"/>
        <v>0</v>
      </c>
      <c r="Y1537" s="78">
        <f t="shared" si="752"/>
        <v>0</v>
      </c>
      <c r="Z1537" s="78">
        <f t="shared" si="753"/>
        <v>0</v>
      </c>
      <c r="AA1537" s="78">
        <f t="shared" si="754"/>
        <v>0</v>
      </c>
      <c r="AB1537" s="78">
        <f t="shared" si="755"/>
        <v>0</v>
      </c>
      <c r="AC1537" s="78">
        <f t="shared" si="756"/>
        <v>0</v>
      </c>
      <c r="AD1537" s="78">
        <f t="shared" si="757"/>
        <v>0</v>
      </c>
      <c r="AE1537" s="78">
        <f t="shared" si="758"/>
        <v>0</v>
      </c>
      <c r="AF1537" s="78">
        <f t="shared" si="759"/>
        <v>0</v>
      </c>
      <c r="AG1537" s="78">
        <f t="shared" si="774"/>
        <v>0</v>
      </c>
      <c r="AH1537" s="78">
        <f t="shared" si="760"/>
        <v>0</v>
      </c>
      <c r="AI1537" s="78">
        <f t="shared" si="761"/>
        <v>0</v>
      </c>
      <c r="AJ1537" s="78">
        <f t="shared" si="762"/>
        <v>0</v>
      </c>
      <c r="AK1537" s="78">
        <f t="shared" si="763"/>
        <v>0</v>
      </c>
      <c r="AL1537" s="78">
        <f t="shared" si="764"/>
        <v>0</v>
      </c>
      <c r="AM1537" s="78">
        <f t="shared" si="765"/>
        <v>0</v>
      </c>
      <c r="AN1537" s="78">
        <f t="shared" si="766"/>
        <v>0</v>
      </c>
      <c r="AO1537" s="78">
        <f t="shared" si="767"/>
        <v>0</v>
      </c>
      <c r="AP1537" s="78">
        <f t="shared" si="768"/>
        <v>0</v>
      </c>
      <c r="AQ1537" s="78">
        <f t="shared" si="769"/>
        <v>1</v>
      </c>
      <c r="AR1537" s="78">
        <f t="shared" si="770"/>
        <v>0</v>
      </c>
      <c r="AS1537" s="78">
        <f t="shared" si="771"/>
        <v>0</v>
      </c>
      <c r="AT1537" s="78">
        <f t="shared" si="772"/>
        <v>0</v>
      </c>
      <c r="AU1537" s="78">
        <f t="shared" si="773"/>
        <v>1</v>
      </c>
      <c r="AV1537" s="12">
        <f>IF(AND(M1537&gt;=35,M1537&lt;=39),1,0)</f>
        <v>0</v>
      </c>
      <c r="AW1537" s="12">
        <f>IF(AND(M1537&gt;=40,M1537&lt;=44),1,0)</f>
        <v>0</v>
      </c>
      <c r="AX1537" s="12">
        <f>IF(AND(M1537&gt;=45,M1537&lt;=49),1,0)</f>
        <v>0</v>
      </c>
      <c r="AY1537" s="12">
        <f>IF(AND(M1537&gt;=50,M1537&lt;=54),1,0)</f>
        <v>0</v>
      </c>
      <c r="AZ1537" s="12">
        <f>IF(AND(M1537&gt;=55,M1537&lt;=59),1,0)</f>
        <v>0</v>
      </c>
      <c r="BA1537" s="12">
        <f>IF(AND(M1537&gt;=60,M1537&lt;=64),1,0)</f>
        <v>0</v>
      </c>
      <c r="BB1537" s="12">
        <f>IF(AND(M1537&gt;=65,M1537&lt;=69),1,0)</f>
        <v>0</v>
      </c>
      <c r="BC1537" s="12">
        <f>IF(AND(M1537&gt;=70,M1537&lt;=74),1,0)</f>
        <v>0</v>
      </c>
      <c r="BD1537" s="12">
        <f>IF(AND(M1537&gt;=75,M1537&lt;=79),1,0)</f>
        <v>0</v>
      </c>
      <c r="BE1537" s="12">
        <f>IF(AND(M1537&gt;=80,M1537&lt;=84),1,0)</f>
        <v>0</v>
      </c>
      <c r="BF1537" s="12">
        <f>IF(AND(M1537&gt;=85,M1537&lt;=89),1,0)</f>
        <v>0</v>
      </c>
      <c r="BG1537" s="12">
        <f>IF(AND(M1537&gt;=90,M1537&lt;=94),1,0)</f>
        <v>0</v>
      </c>
      <c r="BH1537" s="12">
        <f>IF(AND(M1537&gt;=95,M1537&lt;=99),1,0)</f>
        <v>0</v>
      </c>
      <c r="BI1537" s="12">
        <f>IF(AND(M1537&gt;=100,M1537&lt;=105),1,0)</f>
        <v>0</v>
      </c>
      <c r="BJ1537" s="12"/>
      <c r="BK1537" s="14">
        <f>IF(I1537&gt;$BK$2,1,0)</f>
        <v>0</v>
      </c>
      <c r="BL1537" s="14"/>
      <c r="BM1537" s="14"/>
      <c r="BN1537" s="14"/>
      <c r="BO1537" s="14"/>
      <c r="BP1537" s="14"/>
      <c r="BQ1537" s="1">
        <f>IF(J1537=$BQ$2,1,0)</f>
        <v>0</v>
      </c>
      <c r="CA1537" s="34" t="s">
        <v>2564</v>
      </c>
      <c r="CB1537" s="30">
        <v>0</v>
      </c>
      <c r="CC1537" s="1">
        <v>0</v>
      </c>
      <c r="CH1537" s="75"/>
      <c r="CI1537" s="75"/>
      <c r="CJ1537" s="75"/>
      <c r="CK1537" s="75"/>
      <c r="CL1537" s="75"/>
    </row>
  </sheetData>
  <autoFilter ref="B3:CC1521" xr:uid="{341BB85C-FE1A-4B0E-B54B-F2612B0B9744}"/>
  <phoneticPr fontId="20" type="noConversion"/>
  <pageMargins left="0.2" right="0.2" top="0.5" bottom="0.5" header="0" footer="0"/>
  <pageSetup scale="55" fitToHeight="9" orientation="portrait" r:id="rId1"/>
  <rowBreaks count="5" manualBreakCount="5">
    <brk id="3" min="1" max="14" man="1"/>
    <brk id="83" min="1" max="14" man="1"/>
    <brk id="164" min="1" max="14" man="1"/>
    <brk id="245" min="1" max="14" man="1"/>
    <brk id="326" min="1" max="14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15FB5-F283-4B29-9B47-793709558AC4}">
  <dimension ref="A1:AS339"/>
  <sheetViews>
    <sheetView zoomScaleNormal="100" zoomScalePageLayoutView="85" workbookViewId="0">
      <pane xSplit="1" ySplit="3" topLeftCell="E4" activePane="bottomRight" state="frozen"/>
      <selection pane="topRight" activeCell="B1" sqref="B1"/>
      <selection pane="bottomLeft" activeCell="A4" sqref="A4"/>
      <selection pane="bottomRight" activeCell="E17" sqref="E17"/>
    </sheetView>
  </sheetViews>
  <sheetFormatPr defaultColWidth="8.875" defaultRowHeight="16.5" x14ac:dyDescent="0.3"/>
  <cols>
    <col min="1" max="1" width="3.25" customWidth="1"/>
    <col min="2" max="2" width="7.75" bestFit="1" customWidth="1"/>
    <col min="3" max="3" width="10.375" customWidth="1"/>
    <col min="4" max="4" width="15" bestFit="1" customWidth="1"/>
    <col min="5" max="5" width="23.25" style="1" bestFit="1" customWidth="1"/>
    <col min="6" max="6" width="6.625" customWidth="1"/>
    <col min="7" max="7" width="4.375" bestFit="1" customWidth="1"/>
    <col min="8" max="8" width="5.375" style="1" bestFit="1" customWidth="1"/>
    <col min="9" max="9" width="10.375" style="1" bestFit="1" customWidth="1"/>
    <col min="10" max="10" width="11.375" style="1" bestFit="1" customWidth="1"/>
    <col min="11" max="11" width="20.75" bestFit="1" customWidth="1"/>
    <col min="12" max="12" width="19.375" bestFit="1" customWidth="1"/>
    <col min="13" max="14" width="19.375" customWidth="1"/>
    <col min="15" max="15" width="8.125" style="1" customWidth="1"/>
    <col min="16" max="16" width="17.875" style="1" bestFit="1" customWidth="1"/>
    <col min="17" max="17" width="11.25" style="1" bestFit="1" customWidth="1"/>
    <col min="18" max="19" width="11.25" style="1" customWidth="1"/>
    <col min="20" max="20" width="9.875" style="1" customWidth="1"/>
    <col min="21" max="21" width="11.25" style="1" customWidth="1"/>
    <col min="22" max="24" width="7" style="1" bestFit="1" customWidth="1"/>
    <col min="25" max="25" width="10.625" style="1" bestFit="1" customWidth="1"/>
    <col min="26" max="26" width="8.625" style="1" customWidth="1"/>
    <col min="27" max="27" width="4.875" style="1" bestFit="1" customWidth="1"/>
    <col min="28" max="33" width="4.875" style="1" customWidth="1"/>
    <col min="34" max="34" width="50.75" style="2" bestFit="1" customWidth="1"/>
    <col min="35" max="35" width="12.375" style="1" bestFit="1" customWidth="1"/>
    <col min="36" max="36" width="9.25" bestFit="1" customWidth="1"/>
    <col min="37" max="37" width="19.75" bestFit="1" customWidth="1"/>
  </cols>
  <sheetData>
    <row r="1" spans="1:36" x14ac:dyDescent="0.3">
      <c r="I1" s="11" t="s">
        <v>2566</v>
      </c>
      <c r="R1" s="79">
        <f>-SUM(R4:R323)</f>
        <v>-38</v>
      </c>
      <c r="S1" s="79">
        <f t="shared" ref="S1:U1" si="0">-SUM(S4:S323)</f>
        <v>-37</v>
      </c>
      <c r="T1" s="79">
        <f t="shared" si="0"/>
        <v>-37</v>
      </c>
      <c r="U1" s="79">
        <f t="shared" si="0"/>
        <v>-9</v>
      </c>
      <c r="V1" s="79">
        <f t="shared" ref="V1:X1" si="1">SUM(V4:V323)</f>
        <v>52</v>
      </c>
      <c r="W1" s="79">
        <f t="shared" si="1"/>
        <v>73</v>
      </c>
      <c r="X1" s="79">
        <f t="shared" si="1"/>
        <v>54</v>
      </c>
      <c r="Y1" s="1" t="s">
        <v>2618</v>
      </c>
      <c r="Z1" s="79">
        <f>SUM(Z4:Z323)</f>
        <v>35</v>
      </c>
      <c r="AA1" s="79">
        <f t="shared" ref="AA1:AB1" si="2">SUM(AA4:AA323)</f>
        <v>57</v>
      </c>
      <c r="AB1" s="79">
        <f t="shared" si="2"/>
        <v>51</v>
      </c>
      <c r="AC1" s="79">
        <f t="shared" ref="AC1:AG1" si="3">SUM(AC4:AC323)</f>
        <v>56</v>
      </c>
      <c r="AD1" s="79">
        <f t="shared" si="3"/>
        <v>58</v>
      </c>
      <c r="AE1" s="79">
        <f t="shared" si="3"/>
        <v>45</v>
      </c>
      <c r="AF1" s="79">
        <f t="shared" si="3"/>
        <v>60</v>
      </c>
      <c r="AG1" s="79">
        <f t="shared" si="3"/>
        <v>52</v>
      </c>
    </row>
    <row r="2" spans="1:36" x14ac:dyDescent="0.3">
      <c r="B2" s="56" t="s">
        <v>2561</v>
      </c>
      <c r="K2" s="57" t="s">
        <v>2353</v>
      </c>
      <c r="R2" s="1" t="e">
        <f>#REF!+1</f>
        <v>#REF!</v>
      </c>
      <c r="S2" s="1" t="e">
        <f>#REF!+1</f>
        <v>#REF!</v>
      </c>
      <c r="T2" s="1" t="e">
        <f>#REF!+1</f>
        <v>#REF!</v>
      </c>
      <c r="U2" s="1" t="e">
        <f t="shared" ref="U2" si="4">T2+1</f>
        <v>#REF!</v>
      </c>
      <c r="V2" s="1" t="e">
        <f>#REF!+1</f>
        <v>#REF!</v>
      </c>
      <c r="W2" s="1" t="e">
        <f t="shared" ref="W2:X2" si="5">V2+1</f>
        <v>#REF!</v>
      </c>
      <c r="X2" s="1" t="e">
        <f t="shared" si="5"/>
        <v>#REF!</v>
      </c>
      <c r="Y2" s="22">
        <v>0.75</v>
      </c>
      <c r="Z2" s="22" t="s">
        <v>2597</v>
      </c>
      <c r="AA2" s="23" t="s">
        <v>7</v>
      </c>
      <c r="AB2" s="23" t="s">
        <v>2596</v>
      </c>
      <c r="AC2" s="23" t="s">
        <v>2610</v>
      </c>
      <c r="AD2" s="23" t="s">
        <v>2611</v>
      </c>
      <c r="AE2" s="23" t="s">
        <v>2616</v>
      </c>
      <c r="AF2" s="23" t="s">
        <v>2613</v>
      </c>
      <c r="AG2" s="23" t="s">
        <v>2614</v>
      </c>
      <c r="AI2"/>
    </row>
    <row r="3" spans="1:36" s="52" customFormat="1" ht="33.75" thickBot="1" x14ac:dyDescent="0.35">
      <c r="A3" s="42"/>
      <c r="B3" s="43" t="s">
        <v>0</v>
      </c>
      <c r="C3" s="43" t="s">
        <v>1882</v>
      </c>
      <c r="D3" s="43" t="s">
        <v>1881</v>
      </c>
      <c r="E3" s="44" t="s">
        <v>1</v>
      </c>
      <c r="F3" s="45" t="s">
        <v>2</v>
      </c>
      <c r="G3" s="45" t="s">
        <v>3</v>
      </c>
      <c r="H3" s="44" t="s">
        <v>4</v>
      </c>
      <c r="I3" s="46" t="s">
        <v>2565</v>
      </c>
      <c r="J3" s="47" t="s">
        <v>3</v>
      </c>
      <c r="K3" s="48" t="s">
        <v>2352</v>
      </c>
      <c r="L3" s="49" t="s">
        <v>1257</v>
      </c>
      <c r="M3" s="74" t="s">
        <v>2620</v>
      </c>
      <c r="N3" s="74" t="s">
        <v>2621</v>
      </c>
      <c r="O3" s="49" t="s">
        <v>1879</v>
      </c>
      <c r="P3" s="49" t="s">
        <v>1880</v>
      </c>
      <c r="Q3" s="49" t="s">
        <v>2351</v>
      </c>
      <c r="R3" s="81" t="s">
        <v>2642</v>
      </c>
      <c r="S3" s="81" t="s">
        <v>2656</v>
      </c>
      <c r="T3" s="81" t="s">
        <v>2666</v>
      </c>
      <c r="U3" s="81" t="s">
        <v>2667</v>
      </c>
      <c r="V3" s="83" t="s">
        <v>2632</v>
      </c>
      <c r="W3" s="83" t="s">
        <v>2634</v>
      </c>
      <c r="X3" s="83" t="s">
        <v>2636</v>
      </c>
      <c r="Y3" s="82" t="s">
        <v>20</v>
      </c>
      <c r="Z3" s="82" t="s">
        <v>2602</v>
      </c>
      <c r="AA3" s="82" t="s">
        <v>88</v>
      </c>
      <c r="AB3" s="82" t="s">
        <v>2607</v>
      </c>
      <c r="AC3" s="82" t="s">
        <v>2610</v>
      </c>
      <c r="AD3" s="82" t="s">
        <v>2611</v>
      </c>
      <c r="AE3" s="82" t="s">
        <v>2612</v>
      </c>
      <c r="AF3" s="82" t="s">
        <v>2613</v>
      </c>
      <c r="AG3" s="82" t="s">
        <v>2614</v>
      </c>
      <c r="AH3" s="51" t="s">
        <v>2350</v>
      </c>
      <c r="AI3" s="55" t="s">
        <v>12</v>
      </c>
      <c r="AJ3" s="55" t="s">
        <v>2349</v>
      </c>
    </row>
    <row r="4" spans="1:36" x14ac:dyDescent="0.3">
      <c r="B4" s="1">
        <v>1</v>
      </c>
      <c r="C4" t="s">
        <v>167</v>
      </c>
      <c r="D4" t="s">
        <v>78</v>
      </c>
      <c r="E4" s="31" t="s">
        <v>421</v>
      </c>
      <c r="F4" s="31" t="s">
        <v>16</v>
      </c>
      <c r="G4" s="1">
        <v>4</v>
      </c>
      <c r="H4" s="1">
        <v>2016</v>
      </c>
      <c r="I4" s="36">
        <v>0.69861111111111107</v>
      </c>
      <c r="J4" s="1" t="s">
        <v>6</v>
      </c>
      <c r="K4" s="39">
        <v>45785</v>
      </c>
      <c r="L4" t="s">
        <v>1822</v>
      </c>
      <c r="M4" s="76">
        <v>58</v>
      </c>
      <c r="N4" t="str">
        <f t="shared" ref="N4:N22" si="6">RIGHT(L4,LEN(L4)-3)</f>
        <v>overcast</v>
      </c>
      <c r="O4" s="78">
        <f t="shared" ref="O4:O22" si="7">IF(B4=1,1,0)</f>
        <v>1</v>
      </c>
      <c r="P4" s="78">
        <v>0</v>
      </c>
      <c r="Q4" s="78">
        <v>0</v>
      </c>
      <c r="R4" s="78">
        <f t="shared" ref="R4:R67" si="8">IF(C4=$R$3,1,0)</f>
        <v>0</v>
      </c>
      <c r="S4" s="78">
        <f t="shared" ref="S4:S67" si="9">IF(C4=$S$3,1,0)</f>
        <v>0</v>
      </c>
      <c r="T4" s="78">
        <f t="shared" ref="T4:T67" si="10">IF(C4=$T$3,1,0)</f>
        <v>0</v>
      </c>
      <c r="U4" s="78">
        <f t="shared" ref="U4:U67" si="11">IF(C4=$U$3,1,0)</f>
        <v>0</v>
      </c>
      <c r="V4" s="78">
        <f t="shared" ref="V4:V67" si="12">IF(AND(M4&gt;=75,M4&lt;=79),1,0)</f>
        <v>0</v>
      </c>
      <c r="W4" s="78">
        <f t="shared" ref="W4:W67" si="13">IF(AND(M4&gt;=80,M4&lt;=84),1,0)</f>
        <v>0</v>
      </c>
      <c r="X4" s="78">
        <f t="shared" ref="X4:X67" si="14">IF(AND(M4&gt;=85,M4&lt;=89),1,0)</f>
        <v>0</v>
      </c>
      <c r="Y4" s="78">
        <f t="shared" ref="Y4:Y67" si="15">IF(I4&gt;$Y$2,1,0)</f>
        <v>0</v>
      </c>
      <c r="Z4" s="79">
        <f t="shared" ref="Z4:Z67" si="16">IF(J4=$Z$2,1,0)</f>
        <v>1</v>
      </c>
      <c r="AA4" s="79">
        <f t="shared" ref="AA4:AA67" si="17">IF(J4=$AA$2,1,0)</f>
        <v>0</v>
      </c>
      <c r="AB4" s="79">
        <f t="shared" ref="AB4:AB67" si="18">IF(J4=$AB$2,1,0)</f>
        <v>0</v>
      </c>
      <c r="AC4" s="78">
        <f t="shared" ref="AC4:AC67" si="19">IF(F4=$AC$2,1,0)</f>
        <v>0</v>
      </c>
      <c r="AD4" s="78">
        <f t="shared" ref="AD4:AD67" si="20">IF(F4=$AD$2,1,0)</f>
        <v>0</v>
      </c>
      <c r="AE4" s="78">
        <f t="shared" ref="AE4:AE67" si="21">IF(F4=$AE$2,1,0)</f>
        <v>0</v>
      </c>
      <c r="AF4" s="78">
        <f t="shared" ref="AF4:AF67" si="22">IF(F4=$AF$2,1,0)</f>
        <v>0</v>
      </c>
      <c r="AG4" s="78">
        <f t="shared" ref="AG4:AG67" si="23">IF(F4=$AG$2,1,0)</f>
        <v>0</v>
      </c>
      <c r="AH4" t="s">
        <v>2288</v>
      </c>
      <c r="AI4" s="1">
        <v>0</v>
      </c>
      <c r="AJ4" s="1">
        <v>0</v>
      </c>
    </row>
    <row r="5" spans="1:36" x14ac:dyDescent="0.3">
      <c r="B5" s="29" t="s">
        <v>36</v>
      </c>
      <c r="C5" t="s">
        <v>167</v>
      </c>
      <c r="D5" t="s">
        <v>78</v>
      </c>
      <c r="E5" s="31" t="s">
        <v>422</v>
      </c>
      <c r="F5" s="31" t="s">
        <v>16</v>
      </c>
      <c r="G5" s="1">
        <v>6</v>
      </c>
      <c r="H5" s="1">
        <v>2016</v>
      </c>
      <c r="I5" s="36">
        <v>0.79652777777777783</v>
      </c>
      <c r="J5" s="1" t="s">
        <v>11</v>
      </c>
      <c r="K5" s="39">
        <v>12622</v>
      </c>
      <c r="L5" t="s">
        <v>1823</v>
      </c>
      <c r="M5" s="76">
        <v>48</v>
      </c>
      <c r="N5" t="str">
        <f t="shared" si="6"/>
        <v>cloudy</v>
      </c>
      <c r="O5" s="78">
        <f t="shared" si="7"/>
        <v>0</v>
      </c>
      <c r="P5" s="78">
        <v>0</v>
      </c>
      <c r="Q5" s="78">
        <v>0</v>
      </c>
      <c r="R5" s="78">
        <f t="shared" si="8"/>
        <v>0</v>
      </c>
      <c r="S5" s="78">
        <f t="shared" si="9"/>
        <v>0</v>
      </c>
      <c r="T5" s="78">
        <f t="shared" si="10"/>
        <v>0</v>
      </c>
      <c r="U5" s="78">
        <f t="shared" si="11"/>
        <v>0</v>
      </c>
      <c r="V5" s="78">
        <f t="shared" si="12"/>
        <v>0</v>
      </c>
      <c r="W5" s="78">
        <f t="shared" si="13"/>
        <v>0</v>
      </c>
      <c r="X5" s="78">
        <f t="shared" si="14"/>
        <v>0</v>
      </c>
      <c r="Y5" s="78">
        <f t="shared" si="15"/>
        <v>1</v>
      </c>
      <c r="Z5" s="79">
        <f t="shared" si="16"/>
        <v>0</v>
      </c>
      <c r="AA5" s="79">
        <f t="shared" si="17"/>
        <v>0</v>
      </c>
      <c r="AB5" s="79">
        <f t="shared" si="18"/>
        <v>0</v>
      </c>
      <c r="AC5" s="78">
        <f t="shared" si="19"/>
        <v>0</v>
      </c>
      <c r="AD5" s="78">
        <f t="shared" si="20"/>
        <v>0</v>
      </c>
      <c r="AE5" s="78">
        <f t="shared" si="21"/>
        <v>0</v>
      </c>
      <c r="AF5" s="78">
        <f t="shared" si="22"/>
        <v>0</v>
      </c>
      <c r="AG5" s="78">
        <f t="shared" si="23"/>
        <v>0</v>
      </c>
      <c r="AH5"/>
      <c r="AI5" s="1">
        <v>0</v>
      </c>
      <c r="AJ5" s="1">
        <v>0</v>
      </c>
    </row>
    <row r="6" spans="1:36" x14ac:dyDescent="0.3">
      <c r="B6" s="29" t="s">
        <v>37</v>
      </c>
      <c r="C6" t="s">
        <v>167</v>
      </c>
      <c r="D6" t="s">
        <v>78</v>
      </c>
      <c r="E6" s="1" t="s">
        <v>423</v>
      </c>
      <c r="F6" s="31" t="s">
        <v>16</v>
      </c>
      <c r="G6" s="1">
        <v>7</v>
      </c>
      <c r="H6" s="1">
        <v>2016</v>
      </c>
      <c r="I6" s="36">
        <v>0.79652777777777783</v>
      </c>
      <c r="J6" s="1" t="s">
        <v>9</v>
      </c>
      <c r="K6" s="39">
        <v>11142</v>
      </c>
      <c r="L6" t="s">
        <v>1824</v>
      </c>
      <c r="M6" s="76">
        <v>51</v>
      </c>
      <c r="N6" t="str">
        <f t="shared" si="6"/>
        <v>ptcldy</v>
      </c>
      <c r="O6" s="78">
        <f t="shared" si="7"/>
        <v>0</v>
      </c>
      <c r="P6" s="78">
        <v>0</v>
      </c>
      <c r="Q6" s="78">
        <v>0</v>
      </c>
      <c r="R6" s="78">
        <f t="shared" si="8"/>
        <v>0</v>
      </c>
      <c r="S6" s="78">
        <f t="shared" si="9"/>
        <v>0</v>
      </c>
      <c r="T6" s="78">
        <f t="shared" si="10"/>
        <v>0</v>
      </c>
      <c r="U6" s="78">
        <f t="shared" si="11"/>
        <v>0</v>
      </c>
      <c r="V6" s="78">
        <f t="shared" si="12"/>
        <v>0</v>
      </c>
      <c r="W6" s="78">
        <f t="shared" si="13"/>
        <v>0</v>
      </c>
      <c r="X6" s="78">
        <f t="shared" si="14"/>
        <v>0</v>
      </c>
      <c r="Y6" s="78">
        <f t="shared" si="15"/>
        <v>1</v>
      </c>
      <c r="Z6" s="79">
        <f t="shared" si="16"/>
        <v>0</v>
      </c>
      <c r="AA6" s="79">
        <f t="shared" si="17"/>
        <v>0</v>
      </c>
      <c r="AB6" s="79">
        <f t="shared" si="18"/>
        <v>0</v>
      </c>
      <c r="AC6" s="78">
        <f t="shared" si="19"/>
        <v>0</v>
      </c>
      <c r="AD6" s="78">
        <f t="shared" si="20"/>
        <v>0</v>
      </c>
      <c r="AE6" s="78">
        <f t="shared" si="21"/>
        <v>0</v>
      </c>
      <c r="AF6" s="78">
        <f t="shared" si="22"/>
        <v>0</v>
      </c>
      <c r="AG6" s="78">
        <f t="shared" si="23"/>
        <v>0</v>
      </c>
      <c r="AH6"/>
      <c r="AI6" s="1">
        <v>0</v>
      </c>
      <c r="AJ6" s="1">
        <v>0</v>
      </c>
    </row>
    <row r="7" spans="1:36" x14ac:dyDescent="0.3">
      <c r="B7" s="29" t="s">
        <v>38</v>
      </c>
      <c r="C7" s="33" t="s">
        <v>181</v>
      </c>
      <c r="D7" s="33" t="s">
        <v>76</v>
      </c>
      <c r="E7" s="53" t="s">
        <v>1158</v>
      </c>
      <c r="F7" s="31" t="s">
        <v>16</v>
      </c>
      <c r="G7" s="1">
        <v>8</v>
      </c>
      <c r="H7" s="1">
        <v>2016</v>
      </c>
      <c r="I7" s="36">
        <v>0.79652777777777783</v>
      </c>
      <c r="J7" s="1" t="s">
        <v>5</v>
      </c>
      <c r="K7" s="39">
        <v>17304</v>
      </c>
      <c r="L7" t="s">
        <v>1825</v>
      </c>
      <c r="M7" s="76">
        <v>50</v>
      </c>
      <c r="N7" t="str">
        <f t="shared" si="6"/>
        <v>ptcldy</v>
      </c>
      <c r="O7" s="78">
        <f t="shared" si="7"/>
        <v>0</v>
      </c>
      <c r="P7" s="78">
        <v>0</v>
      </c>
      <c r="Q7" s="78">
        <v>0</v>
      </c>
      <c r="R7" s="78">
        <f t="shared" si="8"/>
        <v>0</v>
      </c>
      <c r="S7" s="78">
        <f t="shared" si="9"/>
        <v>0</v>
      </c>
      <c r="T7" s="78">
        <f t="shared" si="10"/>
        <v>0</v>
      </c>
      <c r="U7" s="78">
        <f t="shared" si="11"/>
        <v>0</v>
      </c>
      <c r="V7" s="78">
        <f t="shared" si="12"/>
        <v>0</v>
      </c>
      <c r="W7" s="78">
        <f t="shared" si="13"/>
        <v>0</v>
      </c>
      <c r="X7" s="78">
        <f t="shared" si="14"/>
        <v>0</v>
      </c>
      <c r="Y7" s="78">
        <f t="shared" si="15"/>
        <v>1</v>
      </c>
      <c r="Z7" s="79">
        <f t="shared" si="16"/>
        <v>0</v>
      </c>
      <c r="AA7" s="79">
        <f t="shared" si="17"/>
        <v>0</v>
      </c>
      <c r="AB7" s="79">
        <f t="shared" si="18"/>
        <v>0</v>
      </c>
      <c r="AC7" s="78">
        <f t="shared" si="19"/>
        <v>0</v>
      </c>
      <c r="AD7" s="78">
        <f t="shared" si="20"/>
        <v>0</v>
      </c>
      <c r="AE7" s="78">
        <f t="shared" si="21"/>
        <v>0</v>
      </c>
      <c r="AF7" s="78">
        <f t="shared" si="22"/>
        <v>0</v>
      </c>
      <c r="AG7" s="78">
        <f t="shared" si="23"/>
        <v>0</v>
      </c>
      <c r="AH7" t="s">
        <v>1887</v>
      </c>
      <c r="AI7" s="1">
        <v>0</v>
      </c>
      <c r="AJ7" s="1">
        <v>0</v>
      </c>
    </row>
    <row r="8" spans="1:36" x14ac:dyDescent="0.3">
      <c r="B8" s="29" t="s">
        <v>39</v>
      </c>
      <c r="C8" s="33" t="s">
        <v>181</v>
      </c>
      <c r="D8" s="33" t="s">
        <v>76</v>
      </c>
      <c r="E8" s="53" t="s">
        <v>905</v>
      </c>
      <c r="F8" s="31" t="s">
        <v>16</v>
      </c>
      <c r="G8" s="1">
        <v>10</v>
      </c>
      <c r="H8" s="1">
        <v>2016</v>
      </c>
      <c r="I8" s="36">
        <v>0.56666666666666665</v>
      </c>
      <c r="J8" s="1" t="s">
        <v>8</v>
      </c>
      <c r="K8" s="39">
        <v>23101</v>
      </c>
      <c r="L8" t="s">
        <v>1826</v>
      </c>
      <c r="M8" s="76">
        <v>44</v>
      </c>
      <c r="N8" t="str">
        <f t="shared" si="6"/>
        <v>sunny</v>
      </c>
      <c r="O8" s="78">
        <f t="shared" si="7"/>
        <v>0</v>
      </c>
      <c r="P8" s="78">
        <v>0</v>
      </c>
      <c r="Q8" s="78">
        <v>0</v>
      </c>
      <c r="R8" s="78">
        <f t="shared" si="8"/>
        <v>0</v>
      </c>
      <c r="S8" s="78">
        <f t="shared" si="9"/>
        <v>0</v>
      </c>
      <c r="T8" s="78">
        <f t="shared" si="10"/>
        <v>0</v>
      </c>
      <c r="U8" s="78">
        <f t="shared" si="11"/>
        <v>0</v>
      </c>
      <c r="V8" s="78">
        <f t="shared" si="12"/>
        <v>0</v>
      </c>
      <c r="W8" s="78">
        <f t="shared" si="13"/>
        <v>0</v>
      </c>
      <c r="X8" s="78">
        <f t="shared" si="14"/>
        <v>0</v>
      </c>
      <c r="Y8" s="78">
        <f t="shared" si="15"/>
        <v>0</v>
      </c>
      <c r="Z8" s="79">
        <f t="shared" si="16"/>
        <v>0</v>
      </c>
      <c r="AA8" s="79">
        <f t="shared" si="17"/>
        <v>0</v>
      </c>
      <c r="AB8" s="79">
        <f t="shared" si="18"/>
        <v>1</v>
      </c>
      <c r="AC8" s="78">
        <f t="shared" si="19"/>
        <v>0</v>
      </c>
      <c r="AD8" s="78">
        <f t="shared" si="20"/>
        <v>0</v>
      </c>
      <c r="AE8" s="78">
        <f t="shared" si="21"/>
        <v>0</v>
      </c>
      <c r="AF8" s="78">
        <f t="shared" si="22"/>
        <v>0</v>
      </c>
      <c r="AG8" s="78">
        <f t="shared" si="23"/>
        <v>0</v>
      </c>
      <c r="AH8" t="s">
        <v>2289</v>
      </c>
      <c r="AI8" s="1">
        <v>0</v>
      </c>
      <c r="AJ8" s="1">
        <v>0</v>
      </c>
    </row>
    <row r="9" spans="1:36" x14ac:dyDescent="0.3">
      <c r="B9" s="29" t="s">
        <v>49</v>
      </c>
      <c r="C9" s="33" t="s">
        <v>157</v>
      </c>
      <c r="D9" s="33" t="s">
        <v>79</v>
      </c>
      <c r="E9" s="53" t="s">
        <v>428</v>
      </c>
      <c r="F9" s="31" t="s">
        <v>16</v>
      </c>
      <c r="G9" s="1">
        <v>19</v>
      </c>
      <c r="H9" s="1">
        <v>2016</v>
      </c>
      <c r="I9" s="36">
        <v>0.79791666666666661</v>
      </c>
      <c r="J9" s="1" t="s">
        <v>10</v>
      </c>
      <c r="K9" s="39">
        <v>16783</v>
      </c>
      <c r="L9" t="s">
        <v>1700</v>
      </c>
      <c r="M9" s="76">
        <v>69</v>
      </c>
      <c r="N9" t="str">
        <f t="shared" si="6"/>
        <v>clear</v>
      </c>
      <c r="O9" s="78">
        <f t="shared" si="7"/>
        <v>0</v>
      </c>
      <c r="P9" s="78">
        <v>0</v>
      </c>
      <c r="Q9" s="78">
        <v>0</v>
      </c>
      <c r="R9" s="78">
        <f t="shared" si="8"/>
        <v>0</v>
      </c>
      <c r="S9" s="78">
        <f t="shared" si="9"/>
        <v>0</v>
      </c>
      <c r="T9" s="78">
        <f t="shared" si="10"/>
        <v>1</v>
      </c>
      <c r="U9" s="78">
        <f t="shared" si="11"/>
        <v>0</v>
      </c>
      <c r="V9" s="78">
        <f t="shared" si="12"/>
        <v>0</v>
      </c>
      <c r="W9" s="78">
        <f t="shared" si="13"/>
        <v>0</v>
      </c>
      <c r="X9" s="78">
        <f t="shared" si="14"/>
        <v>0</v>
      </c>
      <c r="Y9" s="78">
        <f t="shared" si="15"/>
        <v>1</v>
      </c>
      <c r="Z9" s="79">
        <f t="shared" si="16"/>
        <v>0</v>
      </c>
      <c r="AA9" s="79">
        <f t="shared" si="17"/>
        <v>0</v>
      </c>
      <c r="AB9" s="79">
        <f t="shared" si="18"/>
        <v>0</v>
      </c>
      <c r="AC9" s="78">
        <f t="shared" si="19"/>
        <v>0</v>
      </c>
      <c r="AD9" s="78">
        <f t="shared" si="20"/>
        <v>0</v>
      </c>
      <c r="AE9" s="78">
        <f t="shared" si="21"/>
        <v>0</v>
      </c>
      <c r="AF9" s="78">
        <f t="shared" si="22"/>
        <v>0</v>
      </c>
      <c r="AG9" s="78">
        <f t="shared" si="23"/>
        <v>0</v>
      </c>
      <c r="AH9"/>
      <c r="AI9" s="1">
        <v>0</v>
      </c>
      <c r="AJ9" s="1">
        <v>0</v>
      </c>
    </row>
    <row r="10" spans="1:36" x14ac:dyDescent="0.3">
      <c r="B10" s="29" t="s">
        <v>40</v>
      </c>
      <c r="C10" s="33" t="s">
        <v>157</v>
      </c>
      <c r="D10" s="33" t="s">
        <v>79</v>
      </c>
      <c r="E10" s="53" t="s">
        <v>429</v>
      </c>
      <c r="F10" s="31" t="s">
        <v>16</v>
      </c>
      <c r="G10" s="1">
        <v>20</v>
      </c>
      <c r="H10" s="1">
        <v>2016</v>
      </c>
      <c r="I10" s="36">
        <v>0.79791666666666661</v>
      </c>
      <c r="J10" s="1" t="s">
        <v>11</v>
      </c>
      <c r="K10" s="39">
        <v>15404</v>
      </c>
      <c r="L10" t="s">
        <v>1827</v>
      </c>
      <c r="M10" s="76">
        <v>65</v>
      </c>
      <c r="N10" t="str">
        <f t="shared" si="6"/>
        <v>clear</v>
      </c>
      <c r="O10" s="78">
        <f t="shared" si="7"/>
        <v>0</v>
      </c>
      <c r="P10" s="78">
        <v>0</v>
      </c>
      <c r="Q10" s="78">
        <v>0</v>
      </c>
      <c r="R10" s="78">
        <f t="shared" si="8"/>
        <v>0</v>
      </c>
      <c r="S10" s="78">
        <f t="shared" si="9"/>
        <v>0</v>
      </c>
      <c r="T10" s="78">
        <f t="shared" si="10"/>
        <v>1</v>
      </c>
      <c r="U10" s="78">
        <f t="shared" si="11"/>
        <v>0</v>
      </c>
      <c r="V10" s="78">
        <f t="shared" si="12"/>
        <v>0</v>
      </c>
      <c r="W10" s="78">
        <f t="shared" si="13"/>
        <v>0</v>
      </c>
      <c r="X10" s="78">
        <f t="shared" si="14"/>
        <v>0</v>
      </c>
      <c r="Y10" s="78">
        <f t="shared" si="15"/>
        <v>1</v>
      </c>
      <c r="Z10" s="79">
        <f t="shared" si="16"/>
        <v>0</v>
      </c>
      <c r="AA10" s="79">
        <f t="shared" si="17"/>
        <v>0</v>
      </c>
      <c r="AB10" s="79">
        <f t="shared" si="18"/>
        <v>0</v>
      </c>
      <c r="AC10" s="78">
        <f t="shared" si="19"/>
        <v>0</v>
      </c>
      <c r="AD10" s="78">
        <f t="shared" si="20"/>
        <v>0</v>
      </c>
      <c r="AE10" s="78">
        <f t="shared" si="21"/>
        <v>0</v>
      </c>
      <c r="AF10" s="78">
        <f t="shared" si="22"/>
        <v>0</v>
      </c>
      <c r="AG10" s="78">
        <f t="shared" si="23"/>
        <v>0</v>
      </c>
      <c r="AH10"/>
      <c r="AI10" s="1">
        <v>0</v>
      </c>
      <c r="AJ10" s="1">
        <v>0</v>
      </c>
    </row>
    <row r="11" spans="1:36" x14ac:dyDescent="0.3">
      <c r="B11" s="29" t="s">
        <v>41</v>
      </c>
      <c r="C11" s="33" t="s">
        <v>157</v>
      </c>
      <c r="D11" s="33" t="s">
        <v>79</v>
      </c>
      <c r="E11" s="53" t="s">
        <v>430</v>
      </c>
      <c r="F11" s="31" t="s">
        <v>16</v>
      </c>
      <c r="G11" s="1">
        <v>21</v>
      </c>
      <c r="H11" s="1">
        <v>2016</v>
      </c>
      <c r="I11" s="36">
        <v>0.79722222222222217</v>
      </c>
      <c r="J11" s="1" t="s">
        <v>9</v>
      </c>
      <c r="K11" s="39">
        <v>17644</v>
      </c>
      <c r="L11" t="s">
        <v>1828</v>
      </c>
      <c r="M11" s="76">
        <v>68</v>
      </c>
      <c r="N11" t="str">
        <f t="shared" si="6"/>
        <v>cloudy</v>
      </c>
      <c r="O11" s="78">
        <f t="shared" si="7"/>
        <v>0</v>
      </c>
      <c r="P11" s="78">
        <v>0</v>
      </c>
      <c r="Q11" s="78">
        <v>0</v>
      </c>
      <c r="R11" s="78">
        <f t="shared" si="8"/>
        <v>0</v>
      </c>
      <c r="S11" s="78">
        <f t="shared" si="9"/>
        <v>0</v>
      </c>
      <c r="T11" s="78">
        <f t="shared" si="10"/>
        <v>1</v>
      </c>
      <c r="U11" s="78">
        <f t="shared" si="11"/>
        <v>0</v>
      </c>
      <c r="V11" s="78">
        <f t="shared" si="12"/>
        <v>0</v>
      </c>
      <c r="W11" s="78">
        <f t="shared" si="13"/>
        <v>0</v>
      </c>
      <c r="X11" s="78">
        <f t="shared" si="14"/>
        <v>0</v>
      </c>
      <c r="Y11" s="78">
        <f t="shared" si="15"/>
        <v>1</v>
      </c>
      <c r="Z11" s="79">
        <f t="shared" si="16"/>
        <v>0</v>
      </c>
      <c r="AA11" s="79">
        <f t="shared" si="17"/>
        <v>0</v>
      </c>
      <c r="AB11" s="79">
        <f t="shared" si="18"/>
        <v>0</v>
      </c>
      <c r="AC11" s="78">
        <f t="shared" si="19"/>
        <v>0</v>
      </c>
      <c r="AD11" s="78">
        <f t="shared" si="20"/>
        <v>0</v>
      </c>
      <c r="AE11" s="78">
        <f t="shared" si="21"/>
        <v>0</v>
      </c>
      <c r="AF11" s="78">
        <f t="shared" si="22"/>
        <v>0</v>
      </c>
      <c r="AG11" s="78">
        <f t="shared" si="23"/>
        <v>0</v>
      </c>
      <c r="AH11"/>
      <c r="AI11" s="1">
        <v>0</v>
      </c>
      <c r="AJ11" s="1">
        <v>0</v>
      </c>
    </row>
    <row r="12" spans="1:36" x14ac:dyDescent="0.3">
      <c r="B12" s="29" t="s">
        <v>42</v>
      </c>
      <c r="C12" s="33" t="s">
        <v>159</v>
      </c>
      <c r="D12" s="33" t="s">
        <v>81</v>
      </c>
      <c r="E12" s="53" t="s">
        <v>910</v>
      </c>
      <c r="F12" s="31" t="s">
        <v>16</v>
      </c>
      <c r="G12" s="1">
        <v>28</v>
      </c>
      <c r="H12" s="1">
        <v>2016</v>
      </c>
      <c r="I12" s="36">
        <v>0.79722222222222217</v>
      </c>
      <c r="J12" s="1" t="s">
        <v>9</v>
      </c>
      <c r="K12" s="39">
        <v>14568</v>
      </c>
      <c r="L12" t="s">
        <v>1829</v>
      </c>
      <c r="M12" s="76">
        <v>48</v>
      </c>
      <c r="N12" t="str">
        <f t="shared" si="6"/>
        <v>overcast</v>
      </c>
      <c r="O12" s="78">
        <f t="shared" si="7"/>
        <v>0</v>
      </c>
      <c r="P12" s="78">
        <v>0</v>
      </c>
      <c r="Q12" s="78">
        <v>0</v>
      </c>
      <c r="R12" s="78">
        <f t="shared" si="8"/>
        <v>0</v>
      </c>
      <c r="S12" s="78">
        <f t="shared" si="9"/>
        <v>0</v>
      </c>
      <c r="T12" s="78">
        <f t="shared" si="10"/>
        <v>0</v>
      </c>
      <c r="U12" s="78">
        <f t="shared" si="11"/>
        <v>0</v>
      </c>
      <c r="V12" s="78">
        <f t="shared" si="12"/>
        <v>0</v>
      </c>
      <c r="W12" s="78">
        <f t="shared" si="13"/>
        <v>0</v>
      </c>
      <c r="X12" s="78">
        <f t="shared" si="14"/>
        <v>0</v>
      </c>
      <c r="Y12" s="78">
        <f t="shared" si="15"/>
        <v>1</v>
      </c>
      <c r="Z12" s="79">
        <f t="shared" si="16"/>
        <v>0</v>
      </c>
      <c r="AA12" s="79">
        <f t="shared" si="17"/>
        <v>0</v>
      </c>
      <c r="AB12" s="79">
        <f t="shared" si="18"/>
        <v>0</v>
      </c>
      <c r="AC12" s="78">
        <f t="shared" si="19"/>
        <v>0</v>
      </c>
      <c r="AD12" s="78">
        <f t="shared" si="20"/>
        <v>0</v>
      </c>
      <c r="AE12" s="78">
        <f t="shared" si="21"/>
        <v>0</v>
      </c>
      <c r="AF12" s="78">
        <f t="shared" si="22"/>
        <v>0</v>
      </c>
      <c r="AG12" s="78">
        <f t="shared" si="23"/>
        <v>0</v>
      </c>
      <c r="AH12"/>
      <c r="AI12" s="1">
        <v>0</v>
      </c>
      <c r="AJ12" s="1">
        <v>0</v>
      </c>
    </row>
    <row r="13" spans="1:36" x14ac:dyDescent="0.3">
      <c r="B13" s="29" t="s">
        <v>43</v>
      </c>
      <c r="C13" s="33" t="s">
        <v>159</v>
      </c>
      <c r="D13" s="33" t="s">
        <v>81</v>
      </c>
      <c r="E13" s="53" t="s">
        <v>431</v>
      </c>
      <c r="F13" s="31" t="s">
        <v>16</v>
      </c>
      <c r="G13" s="1">
        <v>29</v>
      </c>
      <c r="H13" s="1">
        <v>2016</v>
      </c>
      <c r="I13" s="36">
        <v>0.79652777777777783</v>
      </c>
      <c r="J13" s="1" t="s">
        <v>5</v>
      </c>
      <c r="K13" s="39">
        <v>19912</v>
      </c>
      <c r="L13" t="s">
        <v>1830</v>
      </c>
      <c r="M13" s="76">
        <v>52</v>
      </c>
      <c r="N13" t="str">
        <f t="shared" si="6"/>
        <v>overcast</v>
      </c>
      <c r="O13" s="78">
        <f t="shared" si="7"/>
        <v>0</v>
      </c>
      <c r="P13" s="78">
        <v>0</v>
      </c>
      <c r="Q13" s="78">
        <v>0</v>
      </c>
      <c r="R13" s="78">
        <f t="shared" si="8"/>
        <v>0</v>
      </c>
      <c r="S13" s="78">
        <f t="shared" si="9"/>
        <v>0</v>
      </c>
      <c r="T13" s="78">
        <f t="shared" si="10"/>
        <v>0</v>
      </c>
      <c r="U13" s="78">
        <f t="shared" si="11"/>
        <v>0</v>
      </c>
      <c r="V13" s="78">
        <f t="shared" si="12"/>
        <v>0</v>
      </c>
      <c r="W13" s="78">
        <f t="shared" si="13"/>
        <v>0</v>
      </c>
      <c r="X13" s="78">
        <f t="shared" si="14"/>
        <v>0</v>
      </c>
      <c r="Y13" s="78">
        <f t="shared" si="15"/>
        <v>1</v>
      </c>
      <c r="Z13" s="79">
        <f t="shared" si="16"/>
        <v>0</v>
      </c>
      <c r="AA13" s="79">
        <f t="shared" si="17"/>
        <v>0</v>
      </c>
      <c r="AB13" s="79">
        <f t="shared" si="18"/>
        <v>0</v>
      </c>
      <c r="AC13" s="78">
        <f t="shared" si="19"/>
        <v>0</v>
      </c>
      <c r="AD13" s="78">
        <f t="shared" si="20"/>
        <v>0</v>
      </c>
      <c r="AE13" s="78">
        <f t="shared" si="21"/>
        <v>0</v>
      </c>
      <c r="AF13" s="78">
        <f t="shared" si="22"/>
        <v>0</v>
      </c>
      <c r="AG13" s="78">
        <f t="shared" si="23"/>
        <v>0</v>
      </c>
      <c r="AH13" t="s">
        <v>2290</v>
      </c>
      <c r="AI13" s="1">
        <v>0</v>
      </c>
      <c r="AJ13" s="1">
        <v>0</v>
      </c>
    </row>
    <row r="14" spans="1:36" x14ac:dyDescent="0.3">
      <c r="B14" s="29" t="s">
        <v>44</v>
      </c>
      <c r="C14" s="33" t="s">
        <v>159</v>
      </c>
      <c r="D14" s="33" t="s">
        <v>81</v>
      </c>
      <c r="E14" s="53" t="s">
        <v>432</v>
      </c>
      <c r="F14" s="31" t="s">
        <v>16</v>
      </c>
      <c r="G14" s="1">
        <v>30</v>
      </c>
      <c r="H14" s="1">
        <v>2016</v>
      </c>
      <c r="I14" s="36">
        <v>0.79652777777777783</v>
      </c>
      <c r="J14" s="1" t="s">
        <v>7</v>
      </c>
      <c r="K14" s="39">
        <v>29152</v>
      </c>
      <c r="L14" t="s">
        <v>1831</v>
      </c>
      <c r="M14" s="76">
        <v>57</v>
      </c>
      <c r="N14" t="str">
        <f t="shared" si="6"/>
        <v>cloudy</v>
      </c>
      <c r="O14" s="78">
        <f t="shared" si="7"/>
        <v>0</v>
      </c>
      <c r="P14" s="78">
        <v>0</v>
      </c>
      <c r="Q14" s="78">
        <v>0</v>
      </c>
      <c r="R14" s="78">
        <f t="shared" si="8"/>
        <v>0</v>
      </c>
      <c r="S14" s="78">
        <f t="shared" si="9"/>
        <v>0</v>
      </c>
      <c r="T14" s="78">
        <f t="shared" si="10"/>
        <v>0</v>
      </c>
      <c r="U14" s="78">
        <f t="shared" si="11"/>
        <v>0</v>
      </c>
      <c r="V14" s="78">
        <f t="shared" si="12"/>
        <v>0</v>
      </c>
      <c r="W14" s="78">
        <f t="shared" si="13"/>
        <v>0</v>
      </c>
      <c r="X14" s="78">
        <f t="shared" si="14"/>
        <v>0</v>
      </c>
      <c r="Y14" s="78">
        <f t="shared" si="15"/>
        <v>1</v>
      </c>
      <c r="Z14" s="79">
        <f t="shared" si="16"/>
        <v>0</v>
      </c>
      <c r="AA14" s="79">
        <f t="shared" si="17"/>
        <v>1</v>
      </c>
      <c r="AB14" s="79">
        <f t="shared" si="18"/>
        <v>0</v>
      </c>
      <c r="AC14" s="78">
        <f t="shared" si="19"/>
        <v>0</v>
      </c>
      <c r="AD14" s="78">
        <f t="shared" si="20"/>
        <v>0</v>
      </c>
      <c r="AE14" s="78">
        <f t="shared" si="21"/>
        <v>0</v>
      </c>
      <c r="AF14" s="78">
        <f t="shared" si="22"/>
        <v>0</v>
      </c>
      <c r="AG14" s="78">
        <f t="shared" si="23"/>
        <v>0</v>
      </c>
      <c r="AH14" t="s">
        <v>2291</v>
      </c>
      <c r="AI14" s="1">
        <v>0</v>
      </c>
      <c r="AJ14" s="1">
        <v>0</v>
      </c>
    </row>
    <row r="15" spans="1:36" x14ac:dyDescent="0.3">
      <c r="B15" s="29" t="s">
        <v>45</v>
      </c>
      <c r="C15" s="33" t="s">
        <v>159</v>
      </c>
      <c r="D15" s="33" t="s">
        <v>81</v>
      </c>
      <c r="E15" s="53" t="s">
        <v>433</v>
      </c>
      <c r="F15" s="31" t="s">
        <v>31</v>
      </c>
      <c r="G15" s="1">
        <v>1</v>
      </c>
      <c r="H15" s="1">
        <v>2016</v>
      </c>
      <c r="I15" s="36">
        <v>0.56736111111111109</v>
      </c>
      <c r="J15" s="1" t="s">
        <v>8</v>
      </c>
      <c r="K15" s="39">
        <v>28803</v>
      </c>
      <c r="L15" t="s">
        <v>1832</v>
      </c>
      <c r="M15" s="76">
        <v>52</v>
      </c>
      <c r="N15" t="str">
        <f t="shared" si="6"/>
        <v>rain</v>
      </c>
      <c r="O15" s="78">
        <f t="shared" si="7"/>
        <v>0</v>
      </c>
      <c r="P15" s="78">
        <v>0</v>
      </c>
      <c r="Q15" s="78">
        <v>0</v>
      </c>
      <c r="R15" s="78">
        <f t="shared" si="8"/>
        <v>0</v>
      </c>
      <c r="S15" s="78">
        <f t="shared" si="9"/>
        <v>0</v>
      </c>
      <c r="T15" s="78">
        <f t="shared" si="10"/>
        <v>0</v>
      </c>
      <c r="U15" s="78">
        <f t="shared" si="11"/>
        <v>0</v>
      </c>
      <c r="V15" s="78">
        <f t="shared" si="12"/>
        <v>0</v>
      </c>
      <c r="W15" s="78">
        <f t="shared" si="13"/>
        <v>0</v>
      </c>
      <c r="X15" s="78">
        <f t="shared" si="14"/>
        <v>0</v>
      </c>
      <c r="Y15" s="78">
        <f t="shared" si="15"/>
        <v>0</v>
      </c>
      <c r="Z15" s="79">
        <f t="shared" si="16"/>
        <v>0</v>
      </c>
      <c r="AA15" s="79">
        <f t="shared" si="17"/>
        <v>0</v>
      </c>
      <c r="AB15" s="79">
        <f t="shared" si="18"/>
        <v>1</v>
      </c>
      <c r="AC15" s="78">
        <f t="shared" si="19"/>
        <v>1</v>
      </c>
      <c r="AD15" s="78">
        <f t="shared" si="20"/>
        <v>0</v>
      </c>
      <c r="AE15" s="78">
        <f t="shared" si="21"/>
        <v>0</v>
      </c>
      <c r="AF15" s="78">
        <f t="shared" si="22"/>
        <v>0</v>
      </c>
      <c r="AG15" s="78">
        <f t="shared" si="23"/>
        <v>0</v>
      </c>
      <c r="AH15" t="s">
        <v>2292</v>
      </c>
      <c r="AI15" s="1">
        <v>0</v>
      </c>
      <c r="AJ15" s="1">
        <v>0</v>
      </c>
    </row>
    <row r="16" spans="1:36" x14ac:dyDescent="0.3">
      <c r="B16" s="29" t="s">
        <v>32</v>
      </c>
      <c r="C16" s="33" t="s">
        <v>162</v>
      </c>
      <c r="D16" s="33" t="s">
        <v>75</v>
      </c>
      <c r="E16" s="53" t="s">
        <v>435</v>
      </c>
      <c r="F16" s="31" t="s">
        <v>31</v>
      </c>
      <c r="G16" s="1">
        <v>3</v>
      </c>
      <c r="H16" s="1">
        <v>2016</v>
      </c>
      <c r="I16" s="36">
        <v>0.79652777777777783</v>
      </c>
      <c r="J16" s="1" t="s">
        <v>10</v>
      </c>
      <c r="K16" s="39">
        <v>16083</v>
      </c>
      <c r="L16" t="s">
        <v>1710</v>
      </c>
      <c r="M16" s="76">
        <v>60</v>
      </c>
      <c r="N16" t="str">
        <f t="shared" si="6"/>
        <v>cloudy</v>
      </c>
      <c r="O16" s="78">
        <f t="shared" si="7"/>
        <v>0</v>
      </c>
      <c r="P16" s="78">
        <v>0</v>
      </c>
      <c r="Q16" s="78">
        <v>0</v>
      </c>
      <c r="R16" s="78">
        <f t="shared" si="8"/>
        <v>0</v>
      </c>
      <c r="S16" s="78">
        <f t="shared" si="9"/>
        <v>1</v>
      </c>
      <c r="T16" s="78">
        <f t="shared" si="10"/>
        <v>0</v>
      </c>
      <c r="U16" s="78">
        <f t="shared" si="11"/>
        <v>0</v>
      </c>
      <c r="V16" s="78">
        <f t="shared" si="12"/>
        <v>0</v>
      </c>
      <c r="W16" s="78">
        <f t="shared" si="13"/>
        <v>0</v>
      </c>
      <c r="X16" s="78">
        <f t="shared" si="14"/>
        <v>0</v>
      </c>
      <c r="Y16" s="78">
        <f t="shared" si="15"/>
        <v>1</v>
      </c>
      <c r="Z16" s="79">
        <f t="shared" si="16"/>
        <v>0</v>
      </c>
      <c r="AA16" s="79">
        <f t="shared" si="17"/>
        <v>0</v>
      </c>
      <c r="AB16" s="79">
        <f t="shared" si="18"/>
        <v>0</v>
      </c>
      <c r="AC16" s="78">
        <f t="shared" si="19"/>
        <v>1</v>
      </c>
      <c r="AD16" s="78">
        <f t="shared" si="20"/>
        <v>0</v>
      </c>
      <c r="AE16" s="78">
        <f t="shared" si="21"/>
        <v>0</v>
      </c>
      <c r="AF16" s="78">
        <f t="shared" si="22"/>
        <v>0</v>
      </c>
      <c r="AG16" s="78">
        <f t="shared" si="23"/>
        <v>0</v>
      </c>
      <c r="AH16"/>
      <c r="AI16" s="1">
        <v>0</v>
      </c>
      <c r="AJ16" s="1">
        <v>0</v>
      </c>
    </row>
    <row r="17" spans="2:36" x14ac:dyDescent="0.3">
      <c r="B17" s="29" t="s">
        <v>17</v>
      </c>
      <c r="C17" s="33" t="s">
        <v>162</v>
      </c>
      <c r="D17" s="33" t="s">
        <v>75</v>
      </c>
      <c r="E17" s="53" t="s">
        <v>436</v>
      </c>
      <c r="F17" s="31" t="s">
        <v>31</v>
      </c>
      <c r="G17" s="1">
        <v>4</v>
      </c>
      <c r="H17" s="1">
        <v>2016</v>
      </c>
      <c r="I17" s="36">
        <v>0.79652777777777783</v>
      </c>
      <c r="J17" s="1" t="s">
        <v>11</v>
      </c>
      <c r="K17" s="39">
        <v>15998</v>
      </c>
      <c r="L17" t="s">
        <v>1830</v>
      </c>
      <c r="M17" s="76">
        <v>52</v>
      </c>
      <c r="N17" t="str">
        <f t="shared" si="6"/>
        <v>overcast</v>
      </c>
      <c r="O17" s="78">
        <f t="shared" si="7"/>
        <v>0</v>
      </c>
      <c r="P17" s="78">
        <v>0</v>
      </c>
      <c r="Q17" s="78">
        <v>0</v>
      </c>
      <c r="R17" s="78">
        <f t="shared" si="8"/>
        <v>0</v>
      </c>
      <c r="S17" s="78">
        <f t="shared" si="9"/>
        <v>1</v>
      </c>
      <c r="T17" s="78">
        <f t="shared" si="10"/>
        <v>0</v>
      </c>
      <c r="U17" s="78">
        <f t="shared" si="11"/>
        <v>0</v>
      </c>
      <c r="V17" s="78">
        <f t="shared" si="12"/>
        <v>0</v>
      </c>
      <c r="W17" s="78">
        <f t="shared" si="13"/>
        <v>0</v>
      </c>
      <c r="X17" s="78">
        <f t="shared" si="14"/>
        <v>0</v>
      </c>
      <c r="Y17" s="78">
        <f t="shared" si="15"/>
        <v>1</v>
      </c>
      <c r="Z17" s="79">
        <f t="shared" si="16"/>
        <v>0</v>
      </c>
      <c r="AA17" s="79">
        <f t="shared" si="17"/>
        <v>0</v>
      </c>
      <c r="AB17" s="79">
        <f t="shared" si="18"/>
        <v>0</v>
      </c>
      <c r="AC17" s="78">
        <f t="shared" si="19"/>
        <v>1</v>
      </c>
      <c r="AD17" s="78">
        <f t="shared" si="20"/>
        <v>0</v>
      </c>
      <c r="AE17" s="78">
        <f t="shared" si="21"/>
        <v>0</v>
      </c>
      <c r="AF17" s="78">
        <f t="shared" si="22"/>
        <v>0</v>
      </c>
      <c r="AG17" s="78">
        <f t="shared" si="23"/>
        <v>0</v>
      </c>
      <c r="AH17"/>
      <c r="AI17" s="1">
        <v>0</v>
      </c>
      <c r="AJ17" s="1">
        <v>0</v>
      </c>
    </row>
    <row r="18" spans="2:36" x14ac:dyDescent="0.3">
      <c r="B18" s="29" t="s">
        <v>33</v>
      </c>
      <c r="C18" s="33" t="s">
        <v>162</v>
      </c>
      <c r="D18" s="33" t="s">
        <v>75</v>
      </c>
      <c r="E18" s="53" t="s">
        <v>1159</v>
      </c>
      <c r="F18" s="31" t="s">
        <v>31</v>
      </c>
      <c r="G18" s="1">
        <v>5</v>
      </c>
      <c r="H18" s="1">
        <v>2016</v>
      </c>
      <c r="I18" s="36">
        <v>0.79722222222222217</v>
      </c>
      <c r="J18" s="1" t="s">
        <v>9</v>
      </c>
      <c r="K18" s="39">
        <v>19598</v>
      </c>
      <c r="L18" t="s">
        <v>1833</v>
      </c>
      <c r="M18" s="76">
        <v>54</v>
      </c>
      <c r="N18" t="str">
        <f t="shared" si="6"/>
        <v>cloudy</v>
      </c>
      <c r="O18" s="78">
        <f t="shared" si="7"/>
        <v>0</v>
      </c>
      <c r="P18" s="78">
        <v>0</v>
      </c>
      <c r="Q18" s="78">
        <v>0</v>
      </c>
      <c r="R18" s="78">
        <f t="shared" si="8"/>
        <v>0</v>
      </c>
      <c r="S18" s="78">
        <f t="shared" si="9"/>
        <v>1</v>
      </c>
      <c r="T18" s="78">
        <f t="shared" si="10"/>
        <v>0</v>
      </c>
      <c r="U18" s="78">
        <f t="shared" si="11"/>
        <v>0</v>
      </c>
      <c r="V18" s="78">
        <f t="shared" si="12"/>
        <v>0</v>
      </c>
      <c r="W18" s="78">
        <f t="shared" si="13"/>
        <v>0</v>
      </c>
      <c r="X18" s="78">
        <f t="shared" si="14"/>
        <v>0</v>
      </c>
      <c r="Y18" s="78">
        <f t="shared" si="15"/>
        <v>1</v>
      </c>
      <c r="Z18" s="79">
        <f t="shared" si="16"/>
        <v>0</v>
      </c>
      <c r="AA18" s="79">
        <f t="shared" si="17"/>
        <v>0</v>
      </c>
      <c r="AB18" s="79">
        <f t="shared" si="18"/>
        <v>0</v>
      </c>
      <c r="AC18" s="78">
        <f t="shared" si="19"/>
        <v>1</v>
      </c>
      <c r="AD18" s="78">
        <f t="shared" si="20"/>
        <v>0</v>
      </c>
      <c r="AE18" s="78">
        <f t="shared" si="21"/>
        <v>0</v>
      </c>
      <c r="AF18" s="78">
        <f t="shared" si="22"/>
        <v>0</v>
      </c>
      <c r="AG18" s="78">
        <f t="shared" si="23"/>
        <v>0</v>
      </c>
      <c r="AH18"/>
      <c r="AI18" s="1">
        <v>0</v>
      </c>
      <c r="AJ18" s="1">
        <v>0</v>
      </c>
    </row>
    <row r="19" spans="2:36" x14ac:dyDescent="0.3">
      <c r="B19" s="29" t="s">
        <v>19</v>
      </c>
      <c r="C19" s="33" t="s">
        <v>169</v>
      </c>
      <c r="D19" s="33" t="s">
        <v>1883</v>
      </c>
      <c r="E19" s="53" t="s">
        <v>438</v>
      </c>
      <c r="F19" s="31" t="s">
        <v>31</v>
      </c>
      <c r="G19" s="1">
        <v>7</v>
      </c>
      <c r="H19" s="1">
        <v>2016</v>
      </c>
      <c r="I19" s="36">
        <v>0.54513888888888895</v>
      </c>
      <c r="J19" s="1" t="s">
        <v>7</v>
      </c>
      <c r="K19" s="39">
        <v>15110</v>
      </c>
      <c r="L19" t="s">
        <v>1822</v>
      </c>
      <c r="M19" s="76">
        <v>58</v>
      </c>
      <c r="N19" t="str">
        <f t="shared" si="6"/>
        <v>overcast</v>
      </c>
      <c r="O19" s="78">
        <f t="shared" si="7"/>
        <v>0</v>
      </c>
      <c r="P19" s="78">
        <v>0</v>
      </c>
      <c r="Q19" s="78">
        <v>0</v>
      </c>
      <c r="R19" s="78">
        <f t="shared" si="8"/>
        <v>0</v>
      </c>
      <c r="S19" s="78">
        <f t="shared" si="9"/>
        <v>0</v>
      </c>
      <c r="T19" s="78">
        <f t="shared" si="10"/>
        <v>0</v>
      </c>
      <c r="U19" s="78">
        <f t="shared" si="11"/>
        <v>0</v>
      </c>
      <c r="V19" s="78">
        <f t="shared" si="12"/>
        <v>0</v>
      </c>
      <c r="W19" s="78">
        <f t="shared" si="13"/>
        <v>0</v>
      </c>
      <c r="X19" s="78">
        <f t="shared" si="14"/>
        <v>0</v>
      </c>
      <c r="Y19" s="78">
        <f t="shared" si="15"/>
        <v>0</v>
      </c>
      <c r="Z19" s="79">
        <f t="shared" si="16"/>
        <v>0</v>
      </c>
      <c r="AA19" s="79">
        <f t="shared" si="17"/>
        <v>1</v>
      </c>
      <c r="AB19" s="79">
        <f t="shared" si="18"/>
        <v>0</v>
      </c>
      <c r="AC19" s="78">
        <f t="shared" si="19"/>
        <v>1</v>
      </c>
      <c r="AD19" s="78">
        <f t="shared" si="20"/>
        <v>0</v>
      </c>
      <c r="AE19" s="78">
        <f t="shared" si="21"/>
        <v>0</v>
      </c>
      <c r="AF19" s="78">
        <f t="shared" si="22"/>
        <v>0</v>
      </c>
      <c r="AG19" s="78">
        <f t="shared" si="23"/>
        <v>0</v>
      </c>
      <c r="AH19" t="s">
        <v>2293</v>
      </c>
      <c r="AI19" s="1">
        <v>0</v>
      </c>
      <c r="AJ19" s="1">
        <v>1</v>
      </c>
    </row>
    <row r="20" spans="2:36" x14ac:dyDescent="0.3">
      <c r="B20" s="29" t="s">
        <v>21</v>
      </c>
      <c r="C20" s="33" t="s">
        <v>169</v>
      </c>
      <c r="D20" s="33" t="s">
        <v>1883</v>
      </c>
      <c r="E20" s="53" t="s">
        <v>438</v>
      </c>
      <c r="F20" s="31" t="s">
        <v>31</v>
      </c>
      <c r="G20" s="1">
        <v>7</v>
      </c>
      <c r="H20" s="1">
        <v>2016</v>
      </c>
      <c r="I20" s="36">
        <v>0.79652777777777783</v>
      </c>
      <c r="J20" s="1" t="s">
        <v>7</v>
      </c>
      <c r="K20" s="39">
        <v>29862</v>
      </c>
      <c r="L20" t="s">
        <v>1834</v>
      </c>
      <c r="M20" s="76">
        <v>62</v>
      </c>
      <c r="N20" t="str">
        <f t="shared" si="6"/>
        <v>clear</v>
      </c>
      <c r="O20" s="78">
        <f t="shared" si="7"/>
        <v>0</v>
      </c>
      <c r="P20" s="78">
        <v>0</v>
      </c>
      <c r="Q20" s="78">
        <v>0</v>
      </c>
      <c r="R20" s="78">
        <f t="shared" si="8"/>
        <v>0</v>
      </c>
      <c r="S20" s="78">
        <f t="shared" si="9"/>
        <v>0</v>
      </c>
      <c r="T20" s="78">
        <f t="shared" si="10"/>
        <v>0</v>
      </c>
      <c r="U20" s="78">
        <f t="shared" si="11"/>
        <v>0</v>
      </c>
      <c r="V20" s="78">
        <f t="shared" si="12"/>
        <v>0</v>
      </c>
      <c r="W20" s="78">
        <f t="shared" si="13"/>
        <v>0</v>
      </c>
      <c r="X20" s="78">
        <f t="shared" si="14"/>
        <v>0</v>
      </c>
      <c r="Y20" s="78">
        <f t="shared" si="15"/>
        <v>1</v>
      </c>
      <c r="Z20" s="79">
        <f t="shared" si="16"/>
        <v>0</v>
      </c>
      <c r="AA20" s="79">
        <f t="shared" si="17"/>
        <v>1</v>
      </c>
      <c r="AB20" s="79">
        <f t="shared" si="18"/>
        <v>0</v>
      </c>
      <c r="AC20" s="78">
        <f t="shared" si="19"/>
        <v>1</v>
      </c>
      <c r="AD20" s="78">
        <f t="shared" si="20"/>
        <v>0</v>
      </c>
      <c r="AE20" s="78">
        <f t="shared" si="21"/>
        <v>0</v>
      </c>
      <c r="AF20" s="78">
        <f t="shared" si="22"/>
        <v>0</v>
      </c>
      <c r="AG20" s="78">
        <f t="shared" si="23"/>
        <v>0</v>
      </c>
      <c r="AH20" t="s">
        <v>2294</v>
      </c>
      <c r="AI20" s="1">
        <v>0</v>
      </c>
      <c r="AJ20" s="1">
        <v>0</v>
      </c>
    </row>
    <row r="21" spans="2:36" x14ac:dyDescent="0.3">
      <c r="B21" s="29" t="s">
        <v>22</v>
      </c>
      <c r="C21" s="33" t="s">
        <v>169</v>
      </c>
      <c r="D21" s="33" t="s">
        <v>1883</v>
      </c>
      <c r="E21" s="53" t="s">
        <v>439</v>
      </c>
      <c r="F21" s="31" t="s">
        <v>31</v>
      </c>
      <c r="G21" s="1">
        <v>8</v>
      </c>
      <c r="H21" s="1">
        <v>2016</v>
      </c>
      <c r="I21" s="36">
        <v>0.56805555555555554</v>
      </c>
      <c r="J21" s="1" t="s">
        <v>8</v>
      </c>
      <c r="K21" s="39">
        <v>43690</v>
      </c>
      <c r="L21" t="s">
        <v>1835</v>
      </c>
      <c r="M21" s="76">
        <v>68</v>
      </c>
      <c r="N21" t="str">
        <f t="shared" si="6"/>
        <v>sunny</v>
      </c>
      <c r="O21" s="78">
        <f t="shared" si="7"/>
        <v>0</v>
      </c>
      <c r="P21" s="78">
        <v>0</v>
      </c>
      <c r="Q21" s="78">
        <v>0</v>
      </c>
      <c r="R21" s="78">
        <f t="shared" si="8"/>
        <v>0</v>
      </c>
      <c r="S21" s="78">
        <f t="shared" si="9"/>
        <v>0</v>
      </c>
      <c r="T21" s="78">
        <f t="shared" si="10"/>
        <v>0</v>
      </c>
      <c r="U21" s="78">
        <f t="shared" si="11"/>
        <v>0</v>
      </c>
      <c r="V21" s="78">
        <f t="shared" si="12"/>
        <v>0</v>
      </c>
      <c r="W21" s="78">
        <f t="shared" si="13"/>
        <v>0</v>
      </c>
      <c r="X21" s="78">
        <f t="shared" si="14"/>
        <v>0</v>
      </c>
      <c r="Y21" s="78">
        <f t="shared" si="15"/>
        <v>0</v>
      </c>
      <c r="Z21" s="79">
        <f t="shared" si="16"/>
        <v>0</v>
      </c>
      <c r="AA21" s="79">
        <f t="shared" si="17"/>
        <v>0</v>
      </c>
      <c r="AB21" s="79">
        <f t="shared" si="18"/>
        <v>1</v>
      </c>
      <c r="AC21" s="78">
        <f t="shared" si="19"/>
        <v>1</v>
      </c>
      <c r="AD21" s="78">
        <f t="shared" si="20"/>
        <v>0</v>
      </c>
      <c r="AE21" s="78">
        <f t="shared" si="21"/>
        <v>0</v>
      </c>
      <c r="AF21" s="78">
        <f t="shared" si="22"/>
        <v>0</v>
      </c>
      <c r="AG21" s="78">
        <f t="shared" si="23"/>
        <v>0</v>
      </c>
      <c r="AH21" t="s">
        <v>2295</v>
      </c>
      <c r="AI21" s="1">
        <v>0</v>
      </c>
      <c r="AJ21" s="1">
        <v>0</v>
      </c>
    </row>
    <row r="22" spans="2:36" x14ac:dyDescent="0.3">
      <c r="B22" s="29" t="s">
        <v>23</v>
      </c>
      <c r="C22" s="33" t="s">
        <v>170</v>
      </c>
      <c r="D22" s="33" t="s">
        <v>77</v>
      </c>
      <c r="E22" s="53" t="s">
        <v>914</v>
      </c>
      <c r="F22" s="31" t="s">
        <v>31</v>
      </c>
      <c r="G22" s="1">
        <v>12</v>
      </c>
      <c r="H22" s="1">
        <v>2016</v>
      </c>
      <c r="I22" s="36">
        <v>0.79652777777777783</v>
      </c>
      <c r="J22" s="1" t="s">
        <v>9</v>
      </c>
      <c r="K22" s="39">
        <v>14918</v>
      </c>
      <c r="L22" t="s">
        <v>1836</v>
      </c>
      <c r="M22" s="76">
        <v>65</v>
      </c>
      <c r="N22" t="str">
        <f t="shared" si="6"/>
        <v>cloudy</v>
      </c>
      <c r="O22" s="78">
        <f t="shared" si="7"/>
        <v>0</v>
      </c>
      <c r="P22" s="78">
        <v>0</v>
      </c>
      <c r="Q22" s="78">
        <v>0</v>
      </c>
      <c r="R22" s="78">
        <f t="shared" si="8"/>
        <v>0</v>
      </c>
      <c r="S22" s="78">
        <f t="shared" si="9"/>
        <v>0</v>
      </c>
      <c r="T22" s="78">
        <f t="shared" si="10"/>
        <v>0</v>
      </c>
      <c r="U22" s="78">
        <f t="shared" si="11"/>
        <v>0</v>
      </c>
      <c r="V22" s="78">
        <f t="shared" si="12"/>
        <v>0</v>
      </c>
      <c r="W22" s="78">
        <f t="shared" si="13"/>
        <v>0</v>
      </c>
      <c r="X22" s="78">
        <f t="shared" si="14"/>
        <v>0</v>
      </c>
      <c r="Y22" s="78">
        <f t="shared" si="15"/>
        <v>1</v>
      </c>
      <c r="Z22" s="79">
        <f t="shared" si="16"/>
        <v>0</v>
      </c>
      <c r="AA22" s="79">
        <f t="shared" si="17"/>
        <v>0</v>
      </c>
      <c r="AB22" s="79">
        <f t="shared" si="18"/>
        <v>0</v>
      </c>
      <c r="AC22" s="78">
        <f t="shared" si="19"/>
        <v>1</v>
      </c>
      <c r="AD22" s="78">
        <f t="shared" si="20"/>
        <v>0</v>
      </c>
      <c r="AE22" s="78">
        <f t="shared" si="21"/>
        <v>0</v>
      </c>
      <c r="AF22" s="78">
        <f t="shared" si="22"/>
        <v>0</v>
      </c>
      <c r="AG22" s="78">
        <f t="shared" si="23"/>
        <v>0</v>
      </c>
      <c r="AH22"/>
      <c r="AI22" s="1">
        <v>0</v>
      </c>
      <c r="AJ22" s="1">
        <v>0</v>
      </c>
    </row>
    <row r="23" spans="2:36" x14ac:dyDescent="0.3">
      <c r="B23" s="29" t="s">
        <v>24</v>
      </c>
      <c r="C23" s="33" t="s">
        <v>170</v>
      </c>
      <c r="D23" s="33" t="s">
        <v>77</v>
      </c>
      <c r="E23" s="53" t="s">
        <v>1160</v>
      </c>
      <c r="F23" s="31" t="s">
        <v>31</v>
      </c>
      <c r="G23" s="1">
        <v>13</v>
      </c>
      <c r="H23" s="1">
        <v>2016</v>
      </c>
      <c r="I23" s="36">
        <v>0.79652777777777783</v>
      </c>
      <c r="J23" s="1" t="s">
        <v>5</v>
      </c>
      <c r="K23" s="39">
        <v>30488</v>
      </c>
      <c r="L23" t="s">
        <v>1746</v>
      </c>
      <c r="M23" s="76">
        <v>75</v>
      </c>
      <c r="N23" t="str">
        <f t="shared" ref="N23:N86" si="24">RIGHT(L23,LEN(L23)-3)</f>
        <v>clear</v>
      </c>
      <c r="O23" s="78">
        <f t="shared" ref="O23:O86" si="25">IF(B23=1,1,0)</f>
        <v>0</v>
      </c>
      <c r="P23" s="78">
        <v>0</v>
      </c>
      <c r="Q23" s="78">
        <v>0</v>
      </c>
      <c r="R23" s="78">
        <f t="shared" si="8"/>
        <v>0</v>
      </c>
      <c r="S23" s="78">
        <f t="shared" si="9"/>
        <v>0</v>
      </c>
      <c r="T23" s="78">
        <f t="shared" si="10"/>
        <v>0</v>
      </c>
      <c r="U23" s="78">
        <f t="shared" si="11"/>
        <v>0</v>
      </c>
      <c r="V23" s="78">
        <f t="shared" si="12"/>
        <v>1</v>
      </c>
      <c r="W23" s="78">
        <f t="shared" si="13"/>
        <v>0</v>
      </c>
      <c r="X23" s="78">
        <f t="shared" si="14"/>
        <v>0</v>
      </c>
      <c r="Y23" s="78">
        <f t="shared" si="15"/>
        <v>1</v>
      </c>
      <c r="Z23" s="79">
        <f t="shared" si="16"/>
        <v>0</v>
      </c>
      <c r="AA23" s="79">
        <f t="shared" si="17"/>
        <v>0</v>
      </c>
      <c r="AB23" s="79">
        <f t="shared" si="18"/>
        <v>0</v>
      </c>
      <c r="AC23" s="78">
        <f t="shared" si="19"/>
        <v>1</v>
      </c>
      <c r="AD23" s="78">
        <f t="shared" si="20"/>
        <v>0</v>
      </c>
      <c r="AE23" s="78">
        <f t="shared" si="21"/>
        <v>0</v>
      </c>
      <c r="AF23" s="78">
        <f t="shared" si="22"/>
        <v>0</v>
      </c>
      <c r="AG23" s="78">
        <f t="shared" si="23"/>
        <v>0</v>
      </c>
      <c r="AH23" t="s">
        <v>2040</v>
      </c>
      <c r="AI23" s="1">
        <v>0</v>
      </c>
      <c r="AJ23" s="1">
        <v>0</v>
      </c>
    </row>
    <row r="24" spans="2:36" x14ac:dyDescent="0.3">
      <c r="B24" s="29" t="s">
        <v>25</v>
      </c>
      <c r="C24" s="33" t="s">
        <v>170</v>
      </c>
      <c r="D24" s="33" t="s">
        <v>77</v>
      </c>
      <c r="E24" s="53" t="s">
        <v>1161</v>
      </c>
      <c r="F24" s="31" t="s">
        <v>31</v>
      </c>
      <c r="G24" s="1">
        <v>14</v>
      </c>
      <c r="H24" s="1">
        <v>2016</v>
      </c>
      <c r="I24" s="36">
        <v>0.79652777777777783</v>
      </c>
      <c r="J24" s="1" t="s">
        <v>7</v>
      </c>
      <c r="K24" s="39">
        <v>32174</v>
      </c>
      <c r="L24" t="s">
        <v>1837</v>
      </c>
      <c r="M24" s="76">
        <v>62</v>
      </c>
      <c r="N24" t="str">
        <f t="shared" si="24"/>
        <v>ptcldy</v>
      </c>
      <c r="O24" s="78">
        <f t="shared" si="25"/>
        <v>0</v>
      </c>
      <c r="P24" s="78">
        <v>0</v>
      </c>
      <c r="Q24" s="78">
        <v>0</v>
      </c>
      <c r="R24" s="78">
        <f t="shared" si="8"/>
        <v>0</v>
      </c>
      <c r="S24" s="78">
        <f t="shared" si="9"/>
        <v>0</v>
      </c>
      <c r="T24" s="78">
        <f t="shared" si="10"/>
        <v>0</v>
      </c>
      <c r="U24" s="78">
        <f t="shared" si="11"/>
        <v>0</v>
      </c>
      <c r="V24" s="78">
        <f t="shared" si="12"/>
        <v>0</v>
      </c>
      <c r="W24" s="78">
        <f t="shared" si="13"/>
        <v>0</v>
      </c>
      <c r="X24" s="78">
        <f t="shared" si="14"/>
        <v>0</v>
      </c>
      <c r="Y24" s="78">
        <f t="shared" si="15"/>
        <v>1</v>
      </c>
      <c r="Z24" s="79">
        <f t="shared" si="16"/>
        <v>0</v>
      </c>
      <c r="AA24" s="79">
        <f t="shared" si="17"/>
        <v>1</v>
      </c>
      <c r="AB24" s="79">
        <f t="shared" si="18"/>
        <v>0</v>
      </c>
      <c r="AC24" s="78">
        <f t="shared" si="19"/>
        <v>1</v>
      </c>
      <c r="AD24" s="78">
        <f t="shared" si="20"/>
        <v>0</v>
      </c>
      <c r="AE24" s="78">
        <f t="shared" si="21"/>
        <v>0</v>
      </c>
      <c r="AF24" s="78">
        <f t="shared" si="22"/>
        <v>0</v>
      </c>
      <c r="AG24" s="78">
        <f t="shared" si="23"/>
        <v>0</v>
      </c>
      <c r="AH24"/>
      <c r="AI24" s="1">
        <v>0</v>
      </c>
      <c r="AJ24" s="1">
        <v>0</v>
      </c>
    </row>
    <row r="25" spans="2:36" x14ac:dyDescent="0.3">
      <c r="B25" s="29" t="s">
        <v>50</v>
      </c>
      <c r="C25" s="33" t="s">
        <v>170</v>
      </c>
      <c r="D25" s="33" t="s">
        <v>77</v>
      </c>
      <c r="E25" s="53" t="s">
        <v>1162</v>
      </c>
      <c r="F25" s="31" t="s">
        <v>31</v>
      </c>
      <c r="G25" s="1">
        <v>15</v>
      </c>
      <c r="H25" s="1">
        <v>2016</v>
      </c>
      <c r="I25" s="36">
        <v>0.56805555555555554</v>
      </c>
      <c r="J25" s="1" t="s">
        <v>8</v>
      </c>
      <c r="K25" s="39">
        <v>37890</v>
      </c>
      <c r="L25" t="s">
        <v>1838</v>
      </c>
      <c r="M25" s="76">
        <v>54</v>
      </c>
      <c r="N25" t="str">
        <f t="shared" si="24"/>
        <v>ptcldy</v>
      </c>
      <c r="O25" s="78">
        <f t="shared" si="25"/>
        <v>0</v>
      </c>
      <c r="P25" s="78">
        <v>0</v>
      </c>
      <c r="Q25" s="78">
        <v>0</v>
      </c>
      <c r="R25" s="78">
        <f t="shared" si="8"/>
        <v>0</v>
      </c>
      <c r="S25" s="78">
        <f t="shared" si="9"/>
        <v>0</v>
      </c>
      <c r="T25" s="78">
        <f t="shared" si="10"/>
        <v>0</v>
      </c>
      <c r="U25" s="78">
        <f t="shared" si="11"/>
        <v>0</v>
      </c>
      <c r="V25" s="78">
        <f t="shared" si="12"/>
        <v>0</v>
      </c>
      <c r="W25" s="78">
        <f t="shared" si="13"/>
        <v>0</v>
      </c>
      <c r="X25" s="78">
        <f t="shared" si="14"/>
        <v>0</v>
      </c>
      <c r="Y25" s="78">
        <f t="shared" si="15"/>
        <v>0</v>
      </c>
      <c r="Z25" s="79">
        <f t="shared" si="16"/>
        <v>0</v>
      </c>
      <c r="AA25" s="79">
        <f t="shared" si="17"/>
        <v>0</v>
      </c>
      <c r="AB25" s="79">
        <f t="shared" si="18"/>
        <v>1</v>
      </c>
      <c r="AC25" s="78">
        <f t="shared" si="19"/>
        <v>1</v>
      </c>
      <c r="AD25" s="78">
        <f t="shared" si="20"/>
        <v>0</v>
      </c>
      <c r="AE25" s="78">
        <f t="shared" si="21"/>
        <v>0</v>
      </c>
      <c r="AF25" s="78">
        <f t="shared" si="22"/>
        <v>0</v>
      </c>
      <c r="AG25" s="78">
        <f t="shared" si="23"/>
        <v>0</v>
      </c>
      <c r="AH25" t="s">
        <v>2292</v>
      </c>
      <c r="AI25" s="1">
        <v>0</v>
      </c>
      <c r="AJ25" s="1">
        <v>0</v>
      </c>
    </row>
    <row r="26" spans="2:36" x14ac:dyDescent="0.3">
      <c r="B26" s="29" t="s">
        <v>51</v>
      </c>
      <c r="C26" s="33" t="s">
        <v>158</v>
      </c>
      <c r="D26" s="33" t="s">
        <v>74</v>
      </c>
      <c r="E26" s="53" t="s">
        <v>1163</v>
      </c>
      <c r="F26" s="31" t="s">
        <v>31</v>
      </c>
      <c r="G26" s="1">
        <v>17</v>
      </c>
      <c r="H26" s="1">
        <v>2016</v>
      </c>
      <c r="I26" s="36">
        <v>0.79652777777777783</v>
      </c>
      <c r="J26" s="1" t="s">
        <v>10</v>
      </c>
      <c r="K26" s="39">
        <v>14477</v>
      </c>
      <c r="L26" t="s">
        <v>1820</v>
      </c>
      <c r="M26" s="76">
        <v>54</v>
      </c>
      <c r="N26" t="str">
        <f t="shared" si="24"/>
        <v>rain</v>
      </c>
      <c r="O26" s="78">
        <f t="shared" si="25"/>
        <v>0</v>
      </c>
      <c r="P26" s="78">
        <v>0</v>
      </c>
      <c r="Q26" s="78">
        <v>0</v>
      </c>
      <c r="R26" s="78">
        <f t="shared" si="8"/>
        <v>0</v>
      </c>
      <c r="S26" s="78">
        <f t="shared" si="9"/>
        <v>0</v>
      </c>
      <c r="T26" s="78">
        <f t="shared" si="10"/>
        <v>0</v>
      </c>
      <c r="U26" s="78">
        <f t="shared" si="11"/>
        <v>0</v>
      </c>
      <c r="V26" s="78">
        <f t="shared" si="12"/>
        <v>0</v>
      </c>
      <c r="W26" s="78">
        <f t="shared" si="13"/>
        <v>0</v>
      </c>
      <c r="X26" s="78">
        <f t="shared" si="14"/>
        <v>0</v>
      </c>
      <c r="Y26" s="78">
        <f t="shared" si="15"/>
        <v>1</v>
      </c>
      <c r="Z26" s="79">
        <f t="shared" si="16"/>
        <v>0</v>
      </c>
      <c r="AA26" s="79">
        <f t="shared" si="17"/>
        <v>0</v>
      </c>
      <c r="AB26" s="79">
        <f t="shared" si="18"/>
        <v>0</v>
      </c>
      <c r="AC26" s="78">
        <f t="shared" si="19"/>
        <v>1</v>
      </c>
      <c r="AD26" s="78">
        <f t="shared" si="20"/>
        <v>0</v>
      </c>
      <c r="AE26" s="78">
        <f t="shared" si="21"/>
        <v>0</v>
      </c>
      <c r="AF26" s="78">
        <f t="shared" si="22"/>
        <v>0</v>
      </c>
      <c r="AG26" s="78">
        <f t="shared" si="23"/>
        <v>0</v>
      </c>
      <c r="AH26"/>
      <c r="AI26" s="1">
        <v>0</v>
      </c>
      <c r="AJ26" s="1">
        <v>0</v>
      </c>
    </row>
    <row r="27" spans="2:36" x14ac:dyDescent="0.3">
      <c r="B27" s="29" t="s">
        <v>46</v>
      </c>
      <c r="C27" s="33" t="s">
        <v>158</v>
      </c>
      <c r="D27" s="33" t="s">
        <v>74</v>
      </c>
      <c r="E27" s="53" t="s">
        <v>915</v>
      </c>
      <c r="F27" s="31" t="s">
        <v>31</v>
      </c>
      <c r="G27" s="1">
        <v>18</v>
      </c>
      <c r="H27" s="1">
        <v>2016</v>
      </c>
      <c r="I27" s="36">
        <v>0.79652777777777783</v>
      </c>
      <c r="J27" s="1" t="s">
        <v>11</v>
      </c>
      <c r="K27" s="39">
        <v>21167</v>
      </c>
      <c r="L27" t="s">
        <v>1839</v>
      </c>
      <c r="M27" s="76">
        <v>63</v>
      </c>
      <c r="N27" t="str">
        <f t="shared" si="24"/>
        <v>cloudy</v>
      </c>
      <c r="O27" s="78">
        <f t="shared" si="25"/>
        <v>0</v>
      </c>
      <c r="P27" s="78">
        <v>0</v>
      </c>
      <c r="Q27" s="78">
        <v>0</v>
      </c>
      <c r="R27" s="78">
        <f t="shared" si="8"/>
        <v>0</v>
      </c>
      <c r="S27" s="78">
        <f t="shared" si="9"/>
        <v>0</v>
      </c>
      <c r="T27" s="78">
        <f t="shared" si="10"/>
        <v>0</v>
      </c>
      <c r="U27" s="78">
        <f t="shared" si="11"/>
        <v>0</v>
      </c>
      <c r="V27" s="78">
        <f t="shared" si="12"/>
        <v>0</v>
      </c>
      <c r="W27" s="78">
        <f t="shared" si="13"/>
        <v>0</v>
      </c>
      <c r="X27" s="78">
        <f t="shared" si="14"/>
        <v>0</v>
      </c>
      <c r="Y27" s="78">
        <f t="shared" si="15"/>
        <v>1</v>
      </c>
      <c r="Z27" s="79">
        <f t="shared" si="16"/>
        <v>0</v>
      </c>
      <c r="AA27" s="79">
        <f t="shared" si="17"/>
        <v>0</v>
      </c>
      <c r="AB27" s="79">
        <f t="shared" si="18"/>
        <v>0</v>
      </c>
      <c r="AC27" s="78">
        <f t="shared" si="19"/>
        <v>1</v>
      </c>
      <c r="AD27" s="78">
        <f t="shared" si="20"/>
        <v>0</v>
      </c>
      <c r="AE27" s="78">
        <f t="shared" si="21"/>
        <v>0</v>
      </c>
      <c r="AF27" s="78">
        <f t="shared" si="22"/>
        <v>0</v>
      </c>
      <c r="AG27" s="78">
        <f t="shared" si="23"/>
        <v>0</v>
      </c>
      <c r="AH27"/>
      <c r="AI27" s="1">
        <v>0</v>
      </c>
      <c r="AJ27" s="1">
        <v>0</v>
      </c>
    </row>
    <row r="28" spans="2:36" x14ac:dyDescent="0.3">
      <c r="B28" s="29" t="s">
        <v>26</v>
      </c>
      <c r="C28" s="33" t="s">
        <v>158</v>
      </c>
      <c r="D28" s="33" t="s">
        <v>74</v>
      </c>
      <c r="E28" s="53" t="s">
        <v>916</v>
      </c>
      <c r="F28" s="31" t="s">
        <v>31</v>
      </c>
      <c r="G28" s="1">
        <v>19</v>
      </c>
      <c r="H28" s="1">
        <v>2016</v>
      </c>
      <c r="I28" s="36">
        <v>0.52638888888888891</v>
      </c>
      <c r="J28" s="1" t="s">
        <v>9</v>
      </c>
      <c r="K28" s="39">
        <v>35012</v>
      </c>
      <c r="L28" t="s">
        <v>1828</v>
      </c>
      <c r="M28" s="76">
        <v>68</v>
      </c>
      <c r="N28" t="str">
        <f t="shared" si="24"/>
        <v>cloudy</v>
      </c>
      <c r="O28" s="78">
        <f t="shared" si="25"/>
        <v>0</v>
      </c>
      <c r="P28" s="78">
        <v>0</v>
      </c>
      <c r="Q28" s="78">
        <v>0</v>
      </c>
      <c r="R28" s="78">
        <f t="shared" si="8"/>
        <v>0</v>
      </c>
      <c r="S28" s="78">
        <f t="shared" si="9"/>
        <v>0</v>
      </c>
      <c r="T28" s="78">
        <f t="shared" si="10"/>
        <v>0</v>
      </c>
      <c r="U28" s="78">
        <f t="shared" si="11"/>
        <v>0</v>
      </c>
      <c r="V28" s="78">
        <f t="shared" si="12"/>
        <v>0</v>
      </c>
      <c r="W28" s="78">
        <f t="shared" si="13"/>
        <v>0</v>
      </c>
      <c r="X28" s="78">
        <f t="shared" si="14"/>
        <v>0</v>
      </c>
      <c r="Y28" s="78">
        <f t="shared" si="15"/>
        <v>0</v>
      </c>
      <c r="Z28" s="79">
        <f t="shared" si="16"/>
        <v>0</v>
      </c>
      <c r="AA28" s="79">
        <f t="shared" si="17"/>
        <v>0</v>
      </c>
      <c r="AB28" s="79">
        <f t="shared" si="18"/>
        <v>0</v>
      </c>
      <c r="AC28" s="78">
        <f t="shared" si="19"/>
        <v>1</v>
      </c>
      <c r="AD28" s="78">
        <f t="shared" si="20"/>
        <v>0</v>
      </c>
      <c r="AE28" s="78">
        <f t="shared" si="21"/>
        <v>0</v>
      </c>
      <c r="AF28" s="78">
        <f t="shared" si="22"/>
        <v>0</v>
      </c>
      <c r="AG28" s="78">
        <f t="shared" si="23"/>
        <v>0</v>
      </c>
      <c r="AH28" t="s">
        <v>2052</v>
      </c>
      <c r="AI28" s="1">
        <v>0</v>
      </c>
      <c r="AJ28" s="1">
        <v>0</v>
      </c>
    </row>
    <row r="29" spans="2:36" x14ac:dyDescent="0.3">
      <c r="B29" s="29" t="s">
        <v>27</v>
      </c>
      <c r="C29" s="33" t="s">
        <v>156</v>
      </c>
      <c r="D29" s="33" t="s">
        <v>80</v>
      </c>
      <c r="E29" s="53" t="s">
        <v>1164</v>
      </c>
      <c r="F29" s="31" t="s">
        <v>31</v>
      </c>
      <c r="G29" s="1">
        <v>30</v>
      </c>
      <c r="H29" s="1">
        <v>2016</v>
      </c>
      <c r="I29" s="36">
        <v>0.56944444444444442</v>
      </c>
      <c r="J29" s="1" t="s">
        <v>6</v>
      </c>
      <c r="K29" s="39">
        <v>43926</v>
      </c>
      <c r="L29" t="s">
        <v>1724</v>
      </c>
      <c r="M29" s="76">
        <v>81</v>
      </c>
      <c r="N29" t="str">
        <f t="shared" si="24"/>
        <v>ptcldy</v>
      </c>
      <c r="O29" s="78">
        <f t="shared" si="25"/>
        <v>0</v>
      </c>
      <c r="P29" s="78">
        <v>0</v>
      </c>
      <c r="Q29" s="78">
        <v>0</v>
      </c>
      <c r="R29" s="78">
        <f t="shared" si="8"/>
        <v>1</v>
      </c>
      <c r="S29" s="78">
        <f t="shared" si="9"/>
        <v>0</v>
      </c>
      <c r="T29" s="78">
        <f t="shared" si="10"/>
        <v>0</v>
      </c>
      <c r="U29" s="78">
        <f t="shared" si="11"/>
        <v>0</v>
      </c>
      <c r="V29" s="78">
        <f t="shared" si="12"/>
        <v>0</v>
      </c>
      <c r="W29" s="78">
        <f t="shared" si="13"/>
        <v>1</v>
      </c>
      <c r="X29" s="78">
        <f t="shared" si="14"/>
        <v>0</v>
      </c>
      <c r="Y29" s="78">
        <f t="shared" si="15"/>
        <v>0</v>
      </c>
      <c r="Z29" s="79">
        <f t="shared" si="16"/>
        <v>1</v>
      </c>
      <c r="AA29" s="79">
        <f t="shared" si="17"/>
        <v>0</v>
      </c>
      <c r="AB29" s="79">
        <f t="shared" si="18"/>
        <v>0</v>
      </c>
      <c r="AC29" s="78">
        <f t="shared" si="19"/>
        <v>1</v>
      </c>
      <c r="AD29" s="78">
        <f t="shared" si="20"/>
        <v>0</v>
      </c>
      <c r="AE29" s="78">
        <f t="shared" si="21"/>
        <v>0</v>
      </c>
      <c r="AF29" s="78">
        <f t="shared" si="22"/>
        <v>0</v>
      </c>
      <c r="AG29" s="78">
        <f t="shared" si="23"/>
        <v>0</v>
      </c>
      <c r="AH29" t="s">
        <v>2296</v>
      </c>
      <c r="AI29" s="1">
        <v>0</v>
      </c>
      <c r="AJ29" s="1">
        <v>0</v>
      </c>
    </row>
    <row r="30" spans="2:36" x14ac:dyDescent="0.3">
      <c r="B30" s="29" t="s">
        <v>28</v>
      </c>
      <c r="C30" s="33" t="s">
        <v>156</v>
      </c>
      <c r="D30" s="33" t="s">
        <v>80</v>
      </c>
      <c r="E30" s="53" t="s">
        <v>1165</v>
      </c>
      <c r="F30" s="31" t="s">
        <v>31</v>
      </c>
      <c r="G30" s="1">
        <v>31</v>
      </c>
      <c r="H30" s="1">
        <v>2016</v>
      </c>
      <c r="I30" s="36">
        <v>0.79652777777777783</v>
      </c>
      <c r="J30" s="1" t="s">
        <v>10</v>
      </c>
      <c r="K30" s="39">
        <v>17664</v>
      </c>
      <c r="L30" t="s">
        <v>1717</v>
      </c>
      <c r="M30" s="76">
        <v>83</v>
      </c>
      <c r="N30" t="str">
        <f t="shared" si="24"/>
        <v>ptcldy</v>
      </c>
      <c r="O30" s="78">
        <f t="shared" si="25"/>
        <v>0</v>
      </c>
      <c r="P30" s="78">
        <v>0</v>
      </c>
      <c r="Q30" s="78">
        <v>0</v>
      </c>
      <c r="R30" s="78">
        <f t="shared" si="8"/>
        <v>1</v>
      </c>
      <c r="S30" s="78">
        <f t="shared" si="9"/>
        <v>0</v>
      </c>
      <c r="T30" s="78">
        <f t="shared" si="10"/>
        <v>0</v>
      </c>
      <c r="U30" s="78">
        <f t="shared" si="11"/>
        <v>0</v>
      </c>
      <c r="V30" s="78">
        <f t="shared" si="12"/>
        <v>0</v>
      </c>
      <c r="W30" s="78">
        <f t="shared" si="13"/>
        <v>1</v>
      </c>
      <c r="X30" s="78">
        <f t="shared" si="14"/>
        <v>0</v>
      </c>
      <c r="Y30" s="78">
        <f t="shared" si="15"/>
        <v>1</v>
      </c>
      <c r="Z30" s="79">
        <f t="shared" si="16"/>
        <v>0</v>
      </c>
      <c r="AA30" s="79">
        <f t="shared" si="17"/>
        <v>0</v>
      </c>
      <c r="AB30" s="79">
        <f t="shared" si="18"/>
        <v>0</v>
      </c>
      <c r="AC30" s="78">
        <f t="shared" si="19"/>
        <v>1</v>
      </c>
      <c r="AD30" s="78">
        <f t="shared" si="20"/>
        <v>0</v>
      </c>
      <c r="AE30" s="78">
        <f t="shared" si="21"/>
        <v>0</v>
      </c>
      <c r="AF30" s="78">
        <f t="shared" si="22"/>
        <v>0</v>
      </c>
      <c r="AG30" s="78">
        <f t="shared" si="23"/>
        <v>0</v>
      </c>
      <c r="AH30"/>
      <c r="AI30" s="1">
        <v>0</v>
      </c>
      <c r="AJ30" s="1">
        <v>0</v>
      </c>
    </row>
    <row r="31" spans="2:36" x14ac:dyDescent="0.3">
      <c r="B31" s="29" t="s">
        <v>47</v>
      </c>
      <c r="C31" s="33" t="s">
        <v>156</v>
      </c>
      <c r="D31" s="33" t="s">
        <v>80</v>
      </c>
      <c r="E31" s="53" t="s">
        <v>1166</v>
      </c>
      <c r="F31" s="31" t="s">
        <v>35</v>
      </c>
      <c r="G31" s="1">
        <v>1</v>
      </c>
      <c r="H31" s="1">
        <v>2016</v>
      </c>
      <c r="I31" s="36">
        <v>0.79652777777777783</v>
      </c>
      <c r="J31" s="1" t="s">
        <v>11</v>
      </c>
      <c r="K31" s="39">
        <v>20750</v>
      </c>
      <c r="L31" t="s">
        <v>1840</v>
      </c>
      <c r="M31" s="76">
        <v>82</v>
      </c>
      <c r="N31" t="str">
        <f t="shared" si="24"/>
        <v>clear</v>
      </c>
      <c r="O31" s="78">
        <f t="shared" si="25"/>
        <v>0</v>
      </c>
      <c r="P31" s="78">
        <v>0</v>
      </c>
      <c r="Q31" s="78">
        <v>0</v>
      </c>
      <c r="R31" s="78">
        <f t="shared" si="8"/>
        <v>1</v>
      </c>
      <c r="S31" s="78">
        <f t="shared" si="9"/>
        <v>0</v>
      </c>
      <c r="T31" s="78">
        <f t="shared" si="10"/>
        <v>0</v>
      </c>
      <c r="U31" s="78">
        <f t="shared" si="11"/>
        <v>0</v>
      </c>
      <c r="V31" s="78">
        <f t="shared" si="12"/>
        <v>0</v>
      </c>
      <c r="W31" s="78">
        <f t="shared" si="13"/>
        <v>1</v>
      </c>
      <c r="X31" s="78">
        <f t="shared" si="14"/>
        <v>0</v>
      </c>
      <c r="Y31" s="78">
        <f t="shared" si="15"/>
        <v>1</v>
      </c>
      <c r="Z31" s="79">
        <f t="shared" si="16"/>
        <v>0</v>
      </c>
      <c r="AA31" s="79">
        <f t="shared" si="17"/>
        <v>0</v>
      </c>
      <c r="AB31" s="79">
        <f t="shared" si="18"/>
        <v>0</v>
      </c>
      <c r="AC31" s="78">
        <f t="shared" si="19"/>
        <v>0</v>
      </c>
      <c r="AD31" s="78">
        <f t="shared" si="20"/>
        <v>1</v>
      </c>
      <c r="AE31" s="78">
        <f t="shared" si="21"/>
        <v>0</v>
      </c>
      <c r="AF31" s="78">
        <f t="shared" si="22"/>
        <v>0</v>
      </c>
      <c r="AG31" s="78">
        <f t="shared" si="23"/>
        <v>0</v>
      </c>
      <c r="AH31"/>
      <c r="AI31" s="1">
        <v>0</v>
      </c>
      <c r="AJ31" s="1">
        <v>0</v>
      </c>
    </row>
    <row r="32" spans="2:36" x14ac:dyDescent="0.3">
      <c r="B32" s="29" t="s">
        <v>29</v>
      </c>
      <c r="C32" s="33" t="s">
        <v>156</v>
      </c>
      <c r="D32" s="33" t="s">
        <v>80</v>
      </c>
      <c r="E32" s="53" t="s">
        <v>1167</v>
      </c>
      <c r="F32" s="31" t="s">
        <v>35</v>
      </c>
      <c r="G32" s="1">
        <v>2</v>
      </c>
      <c r="H32" s="1">
        <v>2016</v>
      </c>
      <c r="I32" s="36">
        <v>0.79652777777777783</v>
      </c>
      <c r="J32" s="1" t="s">
        <v>9</v>
      </c>
      <c r="K32" s="39">
        <v>21534</v>
      </c>
      <c r="L32" t="s">
        <v>1841</v>
      </c>
      <c r="M32" s="76">
        <v>75</v>
      </c>
      <c r="N32" t="str">
        <f t="shared" si="24"/>
        <v>ptcldy</v>
      </c>
      <c r="O32" s="78">
        <f t="shared" si="25"/>
        <v>0</v>
      </c>
      <c r="P32" s="78">
        <v>0</v>
      </c>
      <c r="Q32" s="78">
        <v>0</v>
      </c>
      <c r="R32" s="78">
        <f t="shared" si="8"/>
        <v>1</v>
      </c>
      <c r="S32" s="78">
        <f t="shared" si="9"/>
        <v>0</v>
      </c>
      <c r="T32" s="78">
        <f t="shared" si="10"/>
        <v>0</v>
      </c>
      <c r="U32" s="78">
        <f t="shared" si="11"/>
        <v>0</v>
      </c>
      <c r="V32" s="78">
        <f t="shared" si="12"/>
        <v>1</v>
      </c>
      <c r="W32" s="78">
        <f t="shared" si="13"/>
        <v>0</v>
      </c>
      <c r="X32" s="78">
        <f t="shared" si="14"/>
        <v>0</v>
      </c>
      <c r="Y32" s="78">
        <f t="shared" si="15"/>
        <v>1</v>
      </c>
      <c r="Z32" s="79">
        <f t="shared" si="16"/>
        <v>0</v>
      </c>
      <c r="AA32" s="79">
        <f t="shared" si="17"/>
        <v>0</v>
      </c>
      <c r="AB32" s="79">
        <f t="shared" si="18"/>
        <v>0</v>
      </c>
      <c r="AC32" s="78">
        <f t="shared" si="19"/>
        <v>0</v>
      </c>
      <c r="AD32" s="78">
        <f t="shared" si="20"/>
        <v>1</v>
      </c>
      <c r="AE32" s="78">
        <f t="shared" si="21"/>
        <v>0</v>
      </c>
      <c r="AF32" s="78">
        <f t="shared" si="22"/>
        <v>0</v>
      </c>
      <c r="AG32" s="78">
        <f t="shared" si="23"/>
        <v>0</v>
      </c>
      <c r="AH32"/>
      <c r="AI32" s="1">
        <v>0</v>
      </c>
      <c r="AJ32" s="1">
        <v>0</v>
      </c>
    </row>
    <row r="33" spans="2:36" x14ac:dyDescent="0.3">
      <c r="B33" s="29" t="s">
        <v>30</v>
      </c>
      <c r="C33" s="33" t="s">
        <v>162</v>
      </c>
      <c r="D33" s="33" t="s">
        <v>75</v>
      </c>
      <c r="E33" s="53" t="s">
        <v>1168</v>
      </c>
      <c r="F33" s="31" t="s">
        <v>35</v>
      </c>
      <c r="G33" s="1">
        <v>3</v>
      </c>
      <c r="H33" s="1">
        <v>2016</v>
      </c>
      <c r="I33" s="36">
        <v>0.79722222222222217</v>
      </c>
      <c r="J33" s="1" t="s">
        <v>5</v>
      </c>
      <c r="K33" s="39">
        <v>25220</v>
      </c>
      <c r="L33" t="s">
        <v>1762</v>
      </c>
      <c r="M33" s="76">
        <v>74</v>
      </c>
      <c r="N33" t="str">
        <f t="shared" si="24"/>
        <v>overcast</v>
      </c>
      <c r="O33" s="78">
        <f t="shared" si="25"/>
        <v>0</v>
      </c>
      <c r="P33" s="78">
        <v>0</v>
      </c>
      <c r="Q33" s="78">
        <v>0</v>
      </c>
      <c r="R33" s="78">
        <f t="shared" si="8"/>
        <v>0</v>
      </c>
      <c r="S33" s="78">
        <f t="shared" si="9"/>
        <v>1</v>
      </c>
      <c r="T33" s="78">
        <f t="shared" si="10"/>
        <v>0</v>
      </c>
      <c r="U33" s="78">
        <f t="shared" si="11"/>
        <v>0</v>
      </c>
      <c r="V33" s="78">
        <f t="shared" si="12"/>
        <v>0</v>
      </c>
      <c r="W33" s="78">
        <f t="shared" si="13"/>
        <v>0</v>
      </c>
      <c r="X33" s="78">
        <f t="shared" si="14"/>
        <v>0</v>
      </c>
      <c r="Y33" s="78">
        <f t="shared" si="15"/>
        <v>1</v>
      </c>
      <c r="Z33" s="79">
        <f t="shared" si="16"/>
        <v>0</v>
      </c>
      <c r="AA33" s="79">
        <f t="shared" si="17"/>
        <v>0</v>
      </c>
      <c r="AB33" s="79">
        <f t="shared" si="18"/>
        <v>0</v>
      </c>
      <c r="AC33" s="78">
        <f t="shared" si="19"/>
        <v>0</v>
      </c>
      <c r="AD33" s="78">
        <f t="shared" si="20"/>
        <v>1</v>
      </c>
      <c r="AE33" s="78">
        <f t="shared" si="21"/>
        <v>0</v>
      </c>
      <c r="AF33" s="78">
        <f t="shared" si="22"/>
        <v>0</v>
      </c>
      <c r="AG33" s="78">
        <f t="shared" si="23"/>
        <v>0</v>
      </c>
      <c r="AH33" t="s">
        <v>1887</v>
      </c>
      <c r="AI33" s="1">
        <v>0</v>
      </c>
      <c r="AJ33" s="1">
        <v>0</v>
      </c>
    </row>
    <row r="34" spans="2:36" x14ac:dyDescent="0.3">
      <c r="B34" s="29" t="s">
        <v>34</v>
      </c>
      <c r="C34" s="33" t="s">
        <v>162</v>
      </c>
      <c r="D34" s="33" t="s">
        <v>75</v>
      </c>
      <c r="E34" s="53" t="s">
        <v>1169</v>
      </c>
      <c r="F34" s="31" t="s">
        <v>35</v>
      </c>
      <c r="G34" s="1">
        <v>4</v>
      </c>
      <c r="H34" s="1">
        <v>2016</v>
      </c>
      <c r="I34" s="36">
        <v>0.8041666666666667</v>
      </c>
      <c r="J34" s="1" t="s">
        <v>7</v>
      </c>
      <c r="K34" s="39">
        <v>33170</v>
      </c>
      <c r="L34" t="s">
        <v>1727</v>
      </c>
      <c r="M34" s="76">
        <v>79</v>
      </c>
      <c r="N34" t="str">
        <f t="shared" si="24"/>
        <v>ptcldy</v>
      </c>
      <c r="O34" s="78">
        <f t="shared" si="25"/>
        <v>0</v>
      </c>
      <c r="P34" s="78">
        <v>0</v>
      </c>
      <c r="Q34" s="78">
        <v>0</v>
      </c>
      <c r="R34" s="78">
        <f t="shared" si="8"/>
        <v>0</v>
      </c>
      <c r="S34" s="78">
        <f t="shared" si="9"/>
        <v>1</v>
      </c>
      <c r="T34" s="78">
        <f t="shared" si="10"/>
        <v>0</v>
      </c>
      <c r="U34" s="78">
        <f t="shared" si="11"/>
        <v>0</v>
      </c>
      <c r="V34" s="78">
        <f t="shared" si="12"/>
        <v>1</v>
      </c>
      <c r="W34" s="78">
        <f t="shared" si="13"/>
        <v>0</v>
      </c>
      <c r="X34" s="78">
        <f t="shared" si="14"/>
        <v>0</v>
      </c>
      <c r="Y34" s="78">
        <f t="shared" si="15"/>
        <v>1</v>
      </c>
      <c r="Z34" s="79">
        <f t="shared" si="16"/>
        <v>0</v>
      </c>
      <c r="AA34" s="79">
        <f t="shared" si="17"/>
        <v>1</v>
      </c>
      <c r="AB34" s="79">
        <f t="shared" si="18"/>
        <v>0</v>
      </c>
      <c r="AC34" s="78">
        <f t="shared" si="19"/>
        <v>0</v>
      </c>
      <c r="AD34" s="78">
        <f t="shared" si="20"/>
        <v>1</v>
      </c>
      <c r="AE34" s="78">
        <f t="shared" si="21"/>
        <v>0</v>
      </c>
      <c r="AF34" s="78">
        <f t="shared" si="22"/>
        <v>0</v>
      </c>
      <c r="AG34" s="78">
        <f t="shared" si="23"/>
        <v>0</v>
      </c>
      <c r="AH34"/>
      <c r="AI34" s="1">
        <v>0</v>
      </c>
      <c r="AJ34" s="1">
        <v>0</v>
      </c>
    </row>
    <row r="35" spans="2:36" x14ac:dyDescent="0.3">
      <c r="B35" s="29" t="s">
        <v>102</v>
      </c>
      <c r="C35" s="33" t="s">
        <v>162</v>
      </c>
      <c r="D35" s="33" t="s">
        <v>75</v>
      </c>
      <c r="E35" s="53" t="s">
        <v>1170</v>
      </c>
      <c r="F35" s="31" t="s">
        <v>35</v>
      </c>
      <c r="G35" s="1">
        <v>5</v>
      </c>
      <c r="H35" s="1">
        <v>2016</v>
      </c>
      <c r="I35" s="36">
        <v>0.56805555555555554</v>
      </c>
      <c r="J35" s="1" t="s">
        <v>8</v>
      </c>
      <c r="K35" s="39">
        <v>28807</v>
      </c>
      <c r="L35" t="s">
        <v>1740</v>
      </c>
      <c r="M35" s="76">
        <v>80</v>
      </c>
      <c r="N35" t="str">
        <f t="shared" si="24"/>
        <v>cloudy</v>
      </c>
      <c r="O35" s="78">
        <f t="shared" si="25"/>
        <v>0</v>
      </c>
      <c r="P35" s="78">
        <v>0</v>
      </c>
      <c r="Q35" s="78">
        <v>0</v>
      </c>
      <c r="R35" s="78">
        <f t="shared" si="8"/>
        <v>0</v>
      </c>
      <c r="S35" s="78">
        <f t="shared" si="9"/>
        <v>1</v>
      </c>
      <c r="T35" s="78">
        <f t="shared" si="10"/>
        <v>0</v>
      </c>
      <c r="U35" s="78">
        <f t="shared" si="11"/>
        <v>0</v>
      </c>
      <c r="V35" s="78">
        <f t="shared" si="12"/>
        <v>0</v>
      </c>
      <c r="W35" s="78">
        <f t="shared" si="13"/>
        <v>1</v>
      </c>
      <c r="X35" s="78">
        <f t="shared" si="14"/>
        <v>0</v>
      </c>
      <c r="Y35" s="78">
        <f t="shared" si="15"/>
        <v>0</v>
      </c>
      <c r="Z35" s="79">
        <f t="shared" si="16"/>
        <v>0</v>
      </c>
      <c r="AA35" s="79">
        <f t="shared" si="17"/>
        <v>0</v>
      </c>
      <c r="AB35" s="79">
        <f t="shared" si="18"/>
        <v>1</v>
      </c>
      <c r="AC35" s="78">
        <f t="shared" si="19"/>
        <v>0</v>
      </c>
      <c r="AD35" s="78">
        <f t="shared" si="20"/>
        <v>1</v>
      </c>
      <c r="AE35" s="78">
        <f t="shared" si="21"/>
        <v>0</v>
      </c>
      <c r="AF35" s="78">
        <f t="shared" si="22"/>
        <v>0</v>
      </c>
      <c r="AG35" s="78">
        <f t="shared" si="23"/>
        <v>0</v>
      </c>
      <c r="AH35" t="s">
        <v>1907</v>
      </c>
      <c r="AI35" s="1">
        <v>0</v>
      </c>
      <c r="AJ35" s="1">
        <v>0</v>
      </c>
    </row>
    <row r="36" spans="2:36" x14ac:dyDescent="0.3">
      <c r="B36" s="29" t="s">
        <v>103</v>
      </c>
      <c r="C36" s="33" t="s">
        <v>166</v>
      </c>
      <c r="D36" s="33" t="s">
        <v>73</v>
      </c>
      <c r="E36" s="53" t="s">
        <v>1171</v>
      </c>
      <c r="F36" s="31" t="s">
        <v>35</v>
      </c>
      <c r="G36" s="1">
        <v>6</v>
      </c>
      <c r="H36" s="1">
        <v>2016</v>
      </c>
      <c r="I36" s="36">
        <v>0.79722222222222217</v>
      </c>
      <c r="J36" s="1" t="s">
        <v>6</v>
      </c>
      <c r="K36" s="39">
        <v>14878</v>
      </c>
      <c r="L36" t="s">
        <v>1717</v>
      </c>
      <c r="M36" s="76">
        <v>83</v>
      </c>
      <c r="N36" t="str">
        <f t="shared" si="24"/>
        <v>ptcldy</v>
      </c>
      <c r="O36" s="78">
        <f t="shared" si="25"/>
        <v>0</v>
      </c>
      <c r="P36" s="78">
        <v>0</v>
      </c>
      <c r="Q36" s="78">
        <v>0</v>
      </c>
      <c r="R36" s="78">
        <f t="shared" si="8"/>
        <v>0</v>
      </c>
      <c r="S36" s="78">
        <f t="shared" si="9"/>
        <v>0</v>
      </c>
      <c r="T36" s="78">
        <f t="shared" si="10"/>
        <v>0</v>
      </c>
      <c r="U36" s="78">
        <f t="shared" si="11"/>
        <v>0</v>
      </c>
      <c r="V36" s="78">
        <f t="shared" si="12"/>
        <v>0</v>
      </c>
      <c r="W36" s="78">
        <f t="shared" si="13"/>
        <v>1</v>
      </c>
      <c r="X36" s="78">
        <f t="shared" si="14"/>
        <v>0</v>
      </c>
      <c r="Y36" s="78">
        <f t="shared" si="15"/>
        <v>1</v>
      </c>
      <c r="Z36" s="79">
        <f t="shared" si="16"/>
        <v>1</v>
      </c>
      <c r="AA36" s="79">
        <f t="shared" si="17"/>
        <v>0</v>
      </c>
      <c r="AB36" s="79">
        <f t="shared" si="18"/>
        <v>0</v>
      </c>
      <c r="AC36" s="78">
        <f t="shared" si="19"/>
        <v>0</v>
      </c>
      <c r="AD36" s="78">
        <f t="shared" si="20"/>
        <v>1</v>
      </c>
      <c r="AE36" s="78">
        <f t="shared" si="21"/>
        <v>0</v>
      </c>
      <c r="AF36" s="78">
        <f t="shared" si="22"/>
        <v>0</v>
      </c>
      <c r="AG36" s="78">
        <f t="shared" si="23"/>
        <v>0</v>
      </c>
      <c r="AH36"/>
      <c r="AI36" s="1">
        <v>0</v>
      </c>
      <c r="AJ36" s="1">
        <v>0</v>
      </c>
    </row>
    <row r="37" spans="2:36" x14ac:dyDescent="0.3">
      <c r="B37" s="29" t="s">
        <v>104</v>
      </c>
      <c r="C37" s="33" t="s">
        <v>166</v>
      </c>
      <c r="D37" s="33" t="s">
        <v>73</v>
      </c>
      <c r="E37" s="53" t="s">
        <v>1172</v>
      </c>
      <c r="F37" s="31" t="s">
        <v>35</v>
      </c>
      <c r="G37" s="1">
        <v>7</v>
      </c>
      <c r="H37" s="1">
        <v>2016</v>
      </c>
      <c r="I37" s="36">
        <v>0.79722222222222217</v>
      </c>
      <c r="J37" s="1" t="s">
        <v>10</v>
      </c>
      <c r="K37" s="39">
        <v>28110</v>
      </c>
      <c r="L37" t="s">
        <v>1715</v>
      </c>
      <c r="M37" s="76">
        <v>80</v>
      </c>
      <c r="N37" t="str">
        <f t="shared" si="24"/>
        <v>ptcldy</v>
      </c>
      <c r="O37" s="78">
        <f t="shared" si="25"/>
        <v>0</v>
      </c>
      <c r="P37" s="78">
        <v>0</v>
      </c>
      <c r="Q37" s="78">
        <v>0</v>
      </c>
      <c r="R37" s="78">
        <f t="shared" si="8"/>
        <v>0</v>
      </c>
      <c r="S37" s="78">
        <f t="shared" si="9"/>
        <v>0</v>
      </c>
      <c r="T37" s="78">
        <f t="shared" si="10"/>
        <v>0</v>
      </c>
      <c r="U37" s="78">
        <f t="shared" si="11"/>
        <v>0</v>
      </c>
      <c r="V37" s="78">
        <f t="shared" si="12"/>
        <v>0</v>
      </c>
      <c r="W37" s="78">
        <f t="shared" si="13"/>
        <v>1</v>
      </c>
      <c r="X37" s="78">
        <f t="shared" si="14"/>
        <v>0</v>
      </c>
      <c r="Y37" s="78">
        <f t="shared" si="15"/>
        <v>1</v>
      </c>
      <c r="Z37" s="79">
        <f t="shared" si="16"/>
        <v>0</v>
      </c>
      <c r="AA37" s="79">
        <f t="shared" si="17"/>
        <v>0</v>
      </c>
      <c r="AB37" s="79">
        <f t="shared" si="18"/>
        <v>0</v>
      </c>
      <c r="AC37" s="78">
        <f t="shared" si="19"/>
        <v>0</v>
      </c>
      <c r="AD37" s="78">
        <f t="shared" si="20"/>
        <v>1</v>
      </c>
      <c r="AE37" s="78">
        <f t="shared" si="21"/>
        <v>0</v>
      </c>
      <c r="AF37" s="78">
        <f t="shared" si="22"/>
        <v>0</v>
      </c>
      <c r="AG37" s="78">
        <f t="shared" si="23"/>
        <v>0</v>
      </c>
      <c r="AH37" t="s">
        <v>2297</v>
      </c>
      <c r="AI37" s="1">
        <v>0</v>
      </c>
      <c r="AJ37" s="1">
        <v>0</v>
      </c>
    </row>
    <row r="38" spans="2:36" x14ac:dyDescent="0.3">
      <c r="B38" s="29" t="s">
        <v>105</v>
      </c>
      <c r="C38" s="33" t="s">
        <v>166</v>
      </c>
      <c r="D38" s="33" t="s">
        <v>73</v>
      </c>
      <c r="E38" s="53" t="s">
        <v>1173</v>
      </c>
      <c r="F38" s="31" t="s">
        <v>35</v>
      </c>
      <c r="G38" s="1">
        <v>8</v>
      </c>
      <c r="H38" s="1">
        <v>2016</v>
      </c>
      <c r="I38" s="36">
        <v>0.79722222222222217</v>
      </c>
      <c r="J38" s="1" t="s">
        <v>11</v>
      </c>
      <c r="K38" s="39">
        <v>19178</v>
      </c>
      <c r="L38" t="s">
        <v>1842</v>
      </c>
      <c r="M38" s="76">
        <v>67</v>
      </c>
      <c r="N38" t="str">
        <f t="shared" si="24"/>
        <v>ptcldy</v>
      </c>
      <c r="O38" s="78">
        <f t="shared" si="25"/>
        <v>0</v>
      </c>
      <c r="P38" s="78">
        <v>0</v>
      </c>
      <c r="Q38" s="78">
        <v>0</v>
      </c>
      <c r="R38" s="78">
        <f t="shared" si="8"/>
        <v>0</v>
      </c>
      <c r="S38" s="78">
        <f t="shared" si="9"/>
        <v>0</v>
      </c>
      <c r="T38" s="78">
        <f t="shared" si="10"/>
        <v>0</v>
      </c>
      <c r="U38" s="78">
        <f t="shared" si="11"/>
        <v>0</v>
      </c>
      <c r="V38" s="78">
        <f t="shared" si="12"/>
        <v>0</v>
      </c>
      <c r="W38" s="78">
        <f t="shared" si="13"/>
        <v>0</v>
      </c>
      <c r="X38" s="78">
        <f t="shared" si="14"/>
        <v>0</v>
      </c>
      <c r="Y38" s="78">
        <f t="shared" si="15"/>
        <v>1</v>
      </c>
      <c r="Z38" s="79">
        <f t="shared" si="16"/>
        <v>0</v>
      </c>
      <c r="AA38" s="79">
        <f t="shared" si="17"/>
        <v>0</v>
      </c>
      <c r="AB38" s="79">
        <f t="shared" si="18"/>
        <v>0</v>
      </c>
      <c r="AC38" s="78">
        <f t="shared" si="19"/>
        <v>0</v>
      </c>
      <c r="AD38" s="78">
        <f t="shared" si="20"/>
        <v>1</v>
      </c>
      <c r="AE38" s="78">
        <f t="shared" si="21"/>
        <v>0</v>
      </c>
      <c r="AF38" s="78">
        <f t="shared" si="22"/>
        <v>0</v>
      </c>
      <c r="AG38" s="78">
        <f t="shared" si="23"/>
        <v>0</v>
      </c>
      <c r="AH38"/>
      <c r="AI38" s="1">
        <v>0</v>
      </c>
      <c r="AJ38" s="1">
        <v>0</v>
      </c>
    </row>
    <row r="39" spans="2:36" x14ac:dyDescent="0.3">
      <c r="B39" s="29" t="s">
        <v>106</v>
      </c>
      <c r="C39" s="33" t="s">
        <v>157</v>
      </c>
      <c r="D39" s="33" t="s">
        <v>79</v>
      </c>
      <c r="E39" s="53" t="s">
        <v>455</v>
      </c>
      <c r="F39" s="31" t="s">
        <v>35</v>
      </c>
      <c r="G39" s="1">
        <v>17</v>
      </c>
      <c r="H39" s="1">
        <v>2016</v>
      </c>
      <c r="I39" s="36">
        <v>0.79861111111111116</v>
      </c>
      <c r="J39" s="1" t="s">
        <v>5</v>
      </c>
      <c r="K39" s="39">
        <v>38306</v>
      </c>
      <c r="L39" t="s">
        <v>1715</v>
      </c>
      <c r="M39" s="76">
        <v>80</v>
      </c>
      <c r="N39" t="str">
        <f t="shared" si="24"/>
        <v>ptcldy</v>
      </c>
      <c r="O39" s="78">
        <f t="shared" si="25"/>
        <v>0</v>
      </c>
      <c r="P39" s="78">
        <v>0</v>
      </c>
      <c r="Q39" s="78">
        <v>0</v>
      </c>
      <c r="R39" s="78">
        <f t="shared" si="8"/>
        <v>0</v>
      </c>
      <c r="S39" s="78">
        <f t="shared" si="9"/>
        <v>0</v>
      </c>
      <c r="T39" s="78">
        <f t="shared" si="10"/>
        <v>1</v>
      </c>
      <c r="U39" s="78">
        <f t="shared" si="11"/>
        <v>0</v>
      </c>
      <c r="V39" s="78">
        <f t="shared" si="12"/>
        <v>0</v>
      </c>
      <c r="W39" s="78">
        <f t="shared" si="13"/>
        <v>1</v>
      </c>
      <c r="X39" s="78">
        <f t="shared" si="14"/>
        <v>0</v>
      </c>
      <c r="Y39" s="78">
        <f t="shared" si="15"/>
        <v>1</v>
      </c>
      <c r="Z39" s="79">
        <f t="shared" si="16"/>
        <v>0</v>
      </c>
      <c r="AA39" s="79">
        <f t="shared" si="17"/>
        <v>0</v>
      </c>
      <c r="AB39" s="79">
        <f t="shared" si="18"/>
        <v>0</v>
      </c>
      <c r="AC39" s="78">
        <f t="shared" si="19"/>
        <v>0</v>
      </c>
      <c r="AD39" s="78">
        <f t="shared" si="20"/>
        <v>1</v>
      </c>
      <c r="AE39" s="78">
        <f t="shared" si="21"/>
        <v>0</v>
      </c>
      <c r="AF39" s="78">
        <f t="shared" si="22"/>
        <v>0</v>
      </c>
      <c r="AG39" s="78">
        <f t="shared" si="23"/>
        <v>0</v>
      </c>
      <c r="AH39" t="s">
        <v>2040</v>
      </c>
      <c r="AI39" s="1">
        <v>0</v>
      </c>
      <c r="AJ39" s="1">
        <v>0</v>
      </c>
    </row>
    <row r="40" spans="2:36" x14ac:dyDescent="0.3">
      <c r="B40" s="29" t="s">
        <v>107</v>
      </c>
      <c r="C40" s="33" t="s">
        <v>157</v>
      </c>
      <c r="D40" s="33" t="s">
        <v>79</v>
      </c>
      <c r="E40" s="53" t="s">
        <v>456</v>
      </c>
      <c r="F40" s="31" t="s">
        <v>35</v>
      </c>
      <c r="G40" s="1">
        <v>18</v>
      </c>
      <c r="H40" s="1">
        <v>2016</v>
      </c>
      <c r="I40" s="36">
        <v>0.67291666666666661</v>
      </c>
      <c r="J40" s="1" t="s">
        <v>7</v>
      </c>
      <c r="K40" s="39">
        <v>41901</v>
      </c>
      <c r="L40" t="s">
        <v>1843</v>
      </c>
      <c r="M40" s="76">
        <v>83</v>
      </c>
      <c r="N40" t="str">
        <f t="shared" si="24"/>
        <v>sunny</v>
      </c>
      <c r="O40" s="78">
        <f t="shared" si="25"/>
        <v>0</v>
      </c>
      <c r="P40" s="78">
        <v>0</v>
      </c>
      <c r="Q40" s="78">
        <v>0</v>
      </c>
      <c r="R40" s="78">
        <f t="shared" si="8"/>
        <v>0</v>
      </c>
      <c r="S40" s="78">
        <f t="shared" si="9"/>
        <v>0</v>
      </c>
      <c r="T40" s="78">
        <f t="shared" si="10"/>
        <v>1</v>
      </c>
      <c r="U40" s="78">
        <f t="shared" si="11"/>
        <v>0</v>
      </c>
      <c r="V40" s="78">
        <f t="shared" si="12"/>
        <v>0</v>
      </c>
      <c r="W40" s="78">
        <f t="shared" si="13"/>
        <v>1</v>
      </c>
      <c r="X40" s="78">
        <f t="shared" si="14"/>
        <v>0</v>
      </c>
      <c r="Y40" s="78">
        <f t="shared" si="15"/>
        <v>0</v>
      </c>
      <c r="Z40" s="79">
        <f t="shared" si="16"/>
        <v>0</v>
      </c>
      <c r="AA40" s="79">
        <f t="shared" si="17"/>
        <v>1</v>
      </c>
      <c r="AB40" s="79">
        <f t="shared" si="18"/>
        <v>0</v>
      </c>
      <c r="AC40" s="78">
        <f t="shared" si="19"/>
        <v>0</v>
      </c>
      <c r="AD40" s="78">
        <f t="shared" si="20"/>
        <v>1</v>
      </c>
      <c r="AE40" s="78">
        <f t="shared" si="21"/>
        <v>0</v>
      </c>
      <c r="AF40" s="78">
        <f t="shared" si="22"/>
        <v>0</v>
      </c>
      <c r="AG40" s="78">
        <f t="shared" si="23"/>
        <v>0</v>
      </c>
      <c r="AH40" t="s">
        <v>2298</v>
      </c>
      <c r="AI40" s="1">
        <v>0</v>
      </c>
      <c r="AJ40" s="1">
        <v>0</v>
      </c>
    </row>
    <row r="41" spans="2:36" x14ac:dyDescent="0.3">
      <c r="B41" s="29" t="s">
        <v>108</v>
      </c>
      <c r="C41" s="33" t="s">
        <v>157</v>
      </c>
      <c r="D41" s="33" t="s">
        <v>79</v>
      </c>
      <c r="E41" s="53" t="s">
        <v>457</v>
      </c>
      <c r="F41" s="31" t="s">
        <v>35</v>
      </c>
      <c r="G41" s="1">
        <v>19</v>
      </c>
      <c r="H41" s="1">
        <v>2016</v>
      </c>
      <c r="I41" s="36">
        <v>0.56805555555555554</v>
      </c>
      <c r="J41" s="1" t="s">
        <v>8</v>
      </c>
      <c r="K41" s="39">
        <v>39024</v>
      </c>
      <c r="L41" t="s">
        <v>1844</v>
      </c>
      <c r="M41" s="76">
        <v>87</v>
      </c>
      <c r="N41" t="str">
        <f t="shared" si="24"/>
        <v>sunny</v>
      </c>
      <c r="O41" s="78">
        <f t="shared" si="25"/>
        <v>0</v>
      </c>
      <c r="P41" s="78">
        <v>0</v>
      </c>
      <c r="Q41" s="78">
        <v>0</v>
      </c>
      <c r="R41" s="78">
        <f t="shared" si="8"/>
        <v>0</v>
      </c>
      <c r="S41" s="78">
        <f t="shared" si="9"/>
        <v>0</v>
      </c>
      <c r="T41" s="78">
        <f t="shared" si="10"/>
        <v>1</v>
      </c>
      <c r="U41" s="78">
        <f t="shared" si="11"/>
        <v>0</v>
      </c>
      <c r="V41" s="78">
        <f t="shared" si="12"/>
        <v>0</v>
      </c>
      <c r="W41" s="78">
        <f t="shared" si="13"/>
        <v>0</v>
      </c>
      <c r="X41" s="78">
        <f t="shared" si="14"/>
        <v>1</v>
      </c>
      <c r="Y41" s="78">
        <f t="shared" si="15"/>
        <v>0</v>
      </c>
      <c r="Z41" s="79">
        <f t="shared" si="16"/>
        <v>0</v>
      </c>
      <c r="AA41" s="79">
        <f t="shared" si="17"/>
        <v>0</v>
      </c>
      <c r="AB41" s="79">
        <f t="shared" si="18"/>
        <v>1</v>
      </c>
      <c r="AC41" s="78">
        <f t="shared" si="19"/>
        <v>0</v>
      </c>
      <c r="AD41" s="78">
        <f t="shared" si="20"/>
        <v>1</v>
      </c>
      <c r="AE41" s="78">
        <f t="shared" si="21"/>
        <v>0</v>
      </c>
      <c r="AF41" s="78">
        <f t="shared" si="22"/>
        <v>0</v>
      </c>
      <c r="AG41" s="78">
        <f t="shared" si="23"/>
        <v>0</v>
      </c>
      <c r="AH41" t="s">
        <v>2299</v>
      </c>
      <c r="AI41" s="1">
        <v>0</v>
      </c>
      <c r="AJ41" s="1">
        <v>0</v>
      </c>
    </row>
    <row r="42" spans="2:36" x14ac:dyDescent="0.3">
      <c r="B42" s="29" t="s">
        <v>109</v>
      </c>
      <c r="C42" s="33" t="s">
        <v>172</v>
      </c>
      <c r="D42" s="33" t="s">
        <v>72</v>
      </c>
      <c r="E42" s="53" t="s">
        <v>1174</v>
      </c>
      <c r="F42" s="31" t="s">
        <v>35</v>
      </c>
      <c r="G42" s="1">
        <v>21</v>
      </c>
      <c r="H42" s="1">
        <v>2016</v>
      </c>
      <c r="I42" s="36">
        <v>0.82152777777777775</v>
      </c>
      <c r="J42" s="1" t="s">
        <v>10</v>
      </c>
      <c r="K42" s="39">
        <v>23876</v>
      </c>
      <c r="L42" t="s">
        <v>1750</v>
      </c>
      <c r="M42" s="76">
        <v>71</v>
      </c>
      <c r="N42" t="str">
        <f t="shared" si="24"/>
        <v>ptcldy</v>
      </c>
      <c r="O42" s="78">
        <f t="shared" si="25"/>
        <v>0</v>
      </c>
      <c r="P42" s="78">
        <v>0</v>
      </c>
      <c r="Q42" s="78">
        <v>1</v>
      </c>
      <c r="R42" s="78">
        <f t="shared" si="8"/>
        <v>0</v>
      </c>
      <c r="S42" s="78">
        <f t="shared" si="9"/>
        <v>0</v>
      </c>
      <c r="T42" s="78">
        <f t="shared" si="10"/>
        <v>0</v>
      </c>
      <c r="U42" s="78">
        <f t="shared" si="11"/>
        <v>0</v>
      </c>
      <c r="V42" s="78">
        <f t="shared" si="12"/>
        <v>0</v>
      </c>
      <c r="W42" s="78">
        <f t="shared" si="13"/>
        <v>0</v>
      </c>
      <c r="X42" s="78">
        <f t="shared" si="14"/>
        <v>0</v>
      </c>
      <c r="Y42" s="78">
        <f t="shared" si="15"/>
        <v>1</v>
      </c>
      <c r="Z42" s="79">
        <f t="shared" si="16"/>
        <v>0</v>
      </c>
      <c r="AA42" s="79">
        <f t="shared" si="17"/>
        <v>0</v>
      </c>
      <c r="AB42" s="79">
        <f t="shared" si="18"/>
        <v>0</v>
      </c>
      <c r="AC42" s="78">
        <f t="shared" si="19"/>
        <v>0</v>
      </c>
      <c r="AD42" s="78">
        <f t="shared" si="20"/>
        <v>1</v>
      </c>
      <c r="AE42" s="78">
        <f t="shared" si="21"/>
        <v>0</v>
      </c>
      <c r="AF42" s="78">
        <f t="shared" si="22"/>
        <v>0</v>
      </c>
      <c r="AG42" s="78">
        <f t="shared" si="23"/>
        <v>0</v>
      </c>
      <c r="AH42" t="s">
        <v>2291</v>
      </c>
      <c r="AI42" s="1">
        <v>0</v>
      </c>
      <c r="AJ42" s="1">
        <v>0</v>
      </c>
    </row>
    <row r="43" spans="2:36" x14ac:dyDescent="0.3">
      <c r="B43" s="29" t="s">
        <v>110</v>
      </c>
      <c r="C43" s="33" t="s">
        <v>172</v>
      </c>
      <c r="D43" s="33" t="s">
        <v>72</v>
      </c>
      <c r="E43" s="53" t="s">
        <v>1175</v>
      </c>
      <c r="F43" s="31" t="s">
        <v>35</v>
      </c>
      <c r="G43" s="1">
        <v>22</v>
      </c>
      <c r="H43" s="1">
        <v>2016</v>
      </c>
      <c r="I43" s="36">
        <v>0.79722222222222217</v>
      </c>
      <c r="J43" s="1" t="s">
        <v>11</v>
      </c>
      <c r="K43" s="39">
        <v>23785</v>
      </c>
      <c r="L43" t="s">
        <v>1717</v>
      </c>
      <c r="M43" s="76">
        <v>83</v>
      </c>
      <c r="N43" t="str">
        <f t="shared" si="24"/>
        <v>ptcldy</v>
      </c>
      <c r="O43" s="78">
        <f t="shared" si="25"/>
        <v>0</v>
      </c>
      <c r="P43" s="78">
        <v>0</v>
      </c>
      <c r="Q43" s="78">
        <v>1</v>
      </c>
      <c r="R43" s="78">
        <f t="shared" si="8"/>
        <v>0</v>
      </c>
      <c r="S43" s="78">
        <f t="shared" si="9"/>
        <v>0</v>
      </c>
      <c r="T43" s="78">
        <f t="shared" si="10"/>
        <v>0</v>
      </c>
      <c r="U43" s="78">
        <f t="shared" si="11"/>
        <v>0</v>
      </c>
      <c r="V43" s="78">
        <f t="shared" si="12"/>
        <v>0</v>
      </c>
      <c r="W43" s="78">
        <f t="shared" si="13"/>
        <v>1</v>
      </c>
      <c r="X43" s="78">
        <f t="shared" si="14"/>
        <v>0</v>
      </c>
      <c r="Y43" s="78">
        <f t="shared" si="15"/>
        <v>1</v>
      </c>
      <c r="Z43" s="79">
        <f t="shared" si="16"/>
        <v>0</v>
      </c>
      <c r="AA43" s="79">
        <f t="shared" si="17"/>
        <v>0</v>
      </c>
      <c r="AB43" s="79">
        <f t="shared" si="18"/>
        <v>0</v>
      </c>
      <c r="AC43" s="78">
        <f t="shared" si="19"/>
        <v>0</v>
      </c>
      <c r="AD43" s="78">
        <f t="shared" si="20"/>
        <v>1</v>
      </c>
      <c r="AE43" s="78">
        <f t="shared" si="21"/>
        <v>0</v>
      </c>
      <c r="AF43" s="78">
        <f t="shared" si="22"/>
        <v>0</v>
      </c>
      <c r="AG43" s="78">
        <f t="shared" si="23"/>
        <v>0</v>
      </c>
      <c r="AH43" t="s">
        <v>2300</v>
      </c>
      <c r="AI43" s="1">
        <v>0</v>
      </c>
      <c r="AJ43" s="1">
        <v>0</v>
      </c>
    </row>
    <row r="44" spans="2:36" x14ac:dyDescent="0.3">
      <c r="B44" s="29" t="s">
        <v>111</v>
      </c>
      <c r="C44" s="33" t="s">
        <v>181</v>
      </c>
      <c r="D44" s="33" t="s">
        <v>76</v>
      </c>
      <c r="E44" s="53" t="s">
        <v>926</v>
      </c>
      <c r="F44" s="31" t="s">
        <v>35</v>
      </c>
      <c r="G44" s="1">
        <v>24</v>
      </c>
      <c r="H44" s="1">
        <v>2016</v>
      </c>
      <c r="I44" s="36">
        <v>0.79652777777777783</v>
      </c>
      <c r="J44" s="1" t="s">
        <v>5</v>
      </c>
      <c r="K44" s="39">
        <v>44956</v>
      </c>
      <c r="L44" t="s">
        <v>1748</v>
      </c>
      <c r="M44" s="76">
        <v>72</v>
      </c>
      <c r="N44" t="str">
        <f t="shared" si="24"/>
        <v>cloudy</v>
      </c>
      <c r="O44" s="78">
        <f t="shared" si="25"/>
        <v>0</v>
      </c>
      <c r="P44" s="78">
        <v>0</v>
      </c>
      <c r="Q44" s="78">
        <v>0</v>
      </c>
      <c r="R44" s="78">
        <f t="shared" si="8"/>
        <v>0</v>
      </c>
      <c r="S44" s="78">
        <f t="shared" si="9"/>
        <v>0</v>
      </c>
      <c r="T44" s="78">
        <f t="shared" si="10"/>
        <v>0</v>
      </c>
      <c r="U44" s="78">
        <f t="shared" si="11"/>
        <v>0</v>
      </c>
      <c r="V44" s="78">
        <f t="shared" si="12"/>
        <v>0</v>
      </c>
      <c r="W44" s="78">
        <f t="shared" si="13"/>
        <v>0</v>
      </c>
      <c r="X44" s="78">
        <f t="shared" si="14"/>
        <v>0</v>
      </c>
      <c r="Y44" s="78">
        <f t="shared" si="15"/>
        <v>1</v>
      </c>
      <c r="Z44" s="79">
        <f t="shared" si="16"/>
        <v>0</v>
      </c>
      <c r="AA44" s="79">
        <f t="shared" si="17"/>
        <v>0</v>
      </c>
      <c r="AB44" s="79">
        <f t="shared" si="18"/>
        <v>0</v>
      </c>
      <c r="AC44" s="78">
        <f t="shared" si="19"/>
        <v>0</v>
      </c>
      <c r="AD44" s="78">
        <f t="shared" si="20"/>
        <v>1</v>
      </c>
      <c r="AE44" s="78">
        <f t="shared" si="21"/>
        <v>0</v>
      </c>
      <c r="AF44" s="78">
        <f t="shared" si="22"/>
        <v>0</v>
      </c>
      <c r="AG44" s="78">
        <f t="shared" si="23"/>
        <v>0</v>
      </c>
      <c r="AH44" t="s">
        <v>2009</v>
      </c>
      <c r="AI44" s="1">
        <v>0</v>
      </c>
      <c r="AJ44" s="1">
        <v>0</v>
      </c>
    </row>
    <row r="45" spans="2:36" x14ac:dyDescent="0.3">
      <c r="B45" s="29" t="s">
        <v>112</v>
      </c>
      <c r="C45" s="33" t="s">
        <v>181</v>
      </c>
      <c r="D45" s="33" t="s">
        <v>76</v>
      </c>
      <c r="E45" s="53" t="s">
        <v>927</v>
      </c>
      <c r="F45" s="31" t="s">
        <v>35</v>
      </c>
      <c r="G45" s="1">
        <v>25</v>
      </c>
      <c r="H45" s="1">
        <v>2016</v>
      </c>
      <c r="I45" s="36">
        <v>0.54722222222222217</v>
      </c>
      <c r="J45" s="1" t="s">
        <v>7</v>
      </c>
      <c r="K45" s="39">
        <v>18229</v>
      </c>
      <c r="L45" t="s">
        <v>1845</v>
      </c>
      <c r="M45" s="76">
        <v>81</v>
      </c>
      <c r="N45" t="str">
        <f t="shared" si="24"/>
        <v>sunny</v>
      </c>
      <c r="O45" s="78">
        <f t="shared" si="25"/>
        <v>0</v>
      </c>
      <c r="P45" s="78">
        <v>0</v>
      </c>
      <c r="Q45" s="78">
        <v>0</v>
      </c>
      <c r="R45" s="78">
        <f t="shared" si="8"/>
        <v>0</v>
      </c>
      <c r="S45" s="78">
        <f t="shared" si="9"/>
        <v>0</v>
      </c>
      <c r="T45" s="78">
        <f t="shared" si="10"/>
        <v>0</v>
      </c>
      <c r="U45" s="78">
        <f t="shared" si="11"/>
        <v>0</v>
      </c>
      <c r="V45" s="78">
        <f t="shared" si="12"/>
        <v>0</v>
      </c>
      <c r="W45" s="78">
        <f t="shared" si="13"/>
        <v>1</v>
      </c>
      <c r="X45" s="78">
        <f t="shared" si="14"/>
        <v>0</v>
      </c>
      <c r="Y45" s="78">
        <f t="shared" si="15"/>
        <v>0</v>
      </c>
      <c r="Z45" s="79">
        <f t="shared" si="16"/>
        <v>0</v>
      </c>
      <c r="AA45" s="79">
        <f t="shared" si="17"/>
        <v>1</v>
      </c>
      <c r="AB45" s="79">
        <f t="shared" si="18"/>
        <v>0</v>
      </c>
      <c r="AC45" s="78">
        <f t="shared" si="19"/>
        <v>0</v>
      </c>
      <c r="AD45" s="78">
        <f t="shared" si="20"/>
        <v>1</v>
      </c>
      <c r="AE45" s="78">
        <f t="shared" si="21"/>
        <v>0</v>
      </c>
      <c r="AF45" s="78">
        <f t="shared" si="22"/>
        <v>0</v>
      </c>
      <c r="AG45" s="78">
        <f t="shared" si="23"/>
        <v>0</v>
      </c>
      <c r="AH45" t="s">
        <v>2301</v>
      </c>
      <c r="AI45" s="1">
        <v>0</v>
      </c>
      <c r="AJ45" s="1">
        <v>1</v>
      </c>
    </row>
    <row r="46" spans="2:36" x14ac:dyDescent="0.3">
      <c r="B46" s="29" t="s">
        <v>113</v>
      </c>
      <c r="C46" s="33" t="s">
        <v>181</v>
      </c>
      <c r="D46" s="33" t="s">
        <v>76</v>
      </c>
      <c r="E46" s="53" t="s">
        <v>927</v>
      </c>
      <c r="F46" s="31" t="s">
        <v>35</v>
      </c>
      <c r="G46" s="1">
        <v>25</v>
      </c>
      <c r="H46" s="1">
        <v>2016</v>
      </c>
      <c r="I46" s="36">
        <v>0.79652777777777783</v>
      </c>
      <c r="J46" s="1" t="s">
        <v>7</v>
      </c>
      <c r="K46" s="39">
        <v>33040</v>
      </c>
      <c r="L46" t="s">
        <v>1807</v>
      </c>
      <c r="M46" s="76">
        <v>83</v>
      </c>
      <c r="N46" t="str">
        <f t="shared" si="24"/>
        <v>clear</v>
      </c>
      <c r="O46" s="78">
        <f t="shared" si="25"/>
        <v>0</v>
      </c>
      <c r="P46" s="78">
        <v>0</v>
      </c>
      <c r="Q46" s="78">
        <v>0</v>
      </c>
      <c r="R46" s="78">
        <f t="shared" si="8"/>
        <v>0</v>
      </c>
      <c r="S46" s="78">
        <f t="shared" si="9"/>
        <v>0</v>
      </c>
      <c r="T46" s="78">
        <f t="shared" si="10"/>
        <v>0</v>
      </c>
      <c r="U46" s="78">
        <f t="shared" si="11"/>
        <v>0</v>
      </c>
      <c r="V46" s="78">
        <f t="shared" si="12"/>
        <v>0</v>
      </c>
      <c r="W46" s="78">
        <f t="shared" si="13"/>
        <v>1</v>
      </c>
      <c r="X46" s="78">
        <f t="shared" si="14"/>
        <v>0</v>
      </c>
      <c r="Y46" s="78">
        <f t="shared" si="15"/>
        <v>1</v>
      </c>
      <c r="Z46" s="79">
        <f t="shared" si="16"/>
        <v>0</v>
      </c>
      <c r="AA46" s="79">
        <f t="shared" si="17"/>
        <v>1</v>
      </c>
      <c r="AB46" s="79">
        <f t="shared" si="18"/>
        <v>0</v>
      </c>
      <c r="AC46" s="78">
        <f t="shared" si="19"/>
        <v>0</v>
      </c>
      <c r="AD46" s="78">
        <f t="shared" si="20"/>
        <v>1</v>
      </c>
      <c r="AE46" s="78">
        <f t="shared" si="21"/>
        <v>0</v>
      </c>
      <c r="AF46" s="78">
        <f t="shared" si="22"/>
        <v>0</v>
      </c>
      <c r="AG46" s="78">
        <f t="shared" si="23"/>
        <v>0</v>
      </c>
      <c r="AH46" t="s">
        <v>2302</v>
      </c>
      <c r="AI46" s="1">
        <v>0</v>
      </c>
      <c r="AJ46" s="1">
        <v>0</v>
      </c>
    </row>
    <row r="47" spans="2:36" x14ac:dyDescent="0.3">
      <c r="B47" s="29" t="s">
        <v>114</v>
      </c>
      <c r="C47" s="33" t="s">
        <v>181</v>
      </c>
      <c r="D47" s="33" t="s">
        <v>76</v>
      </c>
      <c r="E47" s="53" t="s">
        <v>928</v>
      </c>
      <c r="F47" s="31" t="s">
        <v>35</v>
      </c>
      <c r="G47" s="1">
        <v>26</v>
      </c>
      <c r="H47" s="1">
        <v>2016</v>
      </c>
      <c r="I47" s="36">
        <v>0.56874999999999998</v>
      </c>
      <c r="J47" s="1" t="s">
        <v>8</v>
      </c>
      <c r="K47" s="39">
        <v>38611</v>
      </c>
      <c r="L47" t="s">
        <v>1843</v>
      </c>
      <c r="M47" s="76">
        <v>83</v>
      </c>
      <c r="N47" t="str">
        <f t="shared" si="24"/>
        <v>sunny</v>
      </c>
      <c r="O47" s="78">
        <f t="shared" si="25"/>
        <v>0</v>
      </c>
      <c r="P47" s="78">
        <v>0</v>
      </c>
      <c r="Q47" s="78">
        <v>0</v>
      </c>
      <c r="R47" s="78">
        <f t="shared" si="8"/>
        <v>0</v>
      </c>
      <c r="S47" s="78">
        <f t="shared" si="9"/>
        <v>0</v>
      </c>
      <c r="T47" s="78">
        <f t="shared" si="10"/>
        <v>0</v>
      </c>
      <c r="U47" s="78">
        <f t="shared" si="11"/>
        <v>0</v>
      </c>
      <c r="V47" s="78">
        <f t="shared" si="12"/>
        <v>0</v>
      </c>
      <c r="W47" s="78">
        <f t="shared" si="13"/>
        <v>1</v>
      </c>
      <c r="X47" s="78">
        <f t="shared" si="14"/>
        <v>0</v>
      </c>
      <c r="Y47" s="78">
        <f t="shared" si="15"/>
        <v>0</v>
      </c>
      <c r="Z47" s="79">
        <f t="shared" si="16"/>
        <v>0</v>
      </c>
      <c r="AA47" s="79">
        <f t="shared" si="17"/>
        <v>0</v>
      </c>
      <c r="AB47" s="79">
        <f t="shared" si="18"/>
        <v>1</v>
      </c>
      <c r="AC47" s="78">
        <f t="shared" si="19"/>
        <v>0</v>
      </c>
      <c r="AD47" s="78">
        <f t="shared" si="20"/>
        <v>1</v>
      </c>
      <c r="AE47" s="78">
        <f t="shared" si="21"/>
        <v>0</v>
      </c>
      <c r="AF47" s="78">
        <f t="shared" si="22"/>
        <v>0</v>
      </c>
      <c r="AG47" s="78">
        <f t="shared" si="23"/>
        <v>0</v>
      </c>
      <c r="AH47" t="s">
        <v>2303</v>
      </c>
      <c r="AI47" s="1">
        <v>0</v>
      </c>
      <c r="AJ47" s="1">
        <v>0</v>
      </c>
    </row>
    <row r="48" spans="2:36" x14ac:dyDescent="0.3">
      <c r="B48" s="29" t="s">
        <v>115</v>
      </c>
      <c r="C48" s="33" t="s">
        <v>161</v>
      </c>
      <c r="D48" s="33" t="s">
        <v>66</v>
      </c>
      <c r="E48" s="53" t="s">
        <v>1176</v>
      </c>
      <c r="F48" s="31" t="s">
        <v>48</v>
      </c>
      <c r="G48" s="1">
        <v>8</v>
      </c>
      <c r="H48" s="1">
        <v>2016</v>
      </c>
      <c r="I48" s="36">
        <v>0.7993055555555556</v>
      </c>
      <c r="J48" s="1" t="s">
        <v>5</v>
      </c>
      <c r="K48" s="39">
        <v>44317</v>
      </c>
      <c r="L48" t="s">
        <v>1724</v>
      </c>
      <c r="M48" s="76">
        <v>81</v>
      </c>
      <c r="N48" t="str">
        <f t="shared" si="24"/>
        <v>ptcldy</v>
      </c>
      <c r="O48" s="78">
        <f t="shared" si="25"/>
        <v>0</v>
      </c>
      <c r="P48" s="78">
        <v>0</v>
      </c>
      <c r="Q48" s="78">
        <v>0</v>
      </c>
      <c r="R48" s="78">
        <f t="shared" si="8"/>
        <v>0</v>
      </c>
      <c r="S48" s="78">
        <f t="shared" si="9"/>
        <v>0</v>
      </c>
      <c r="T48" s="78">
        <f t="shared" si="10"/>
        <v>0</v>
      </c>
      <c r="U48" s="78">
        <f t="shared" si="11"/>
        <v>0</v>
      </c>
      <c r="V48" s="78">
        <f t="shared" si="12"/>
        <v>0</v>
      </c>
      <c r="W48" s="78">
        <f t="shared" si="13"/>
        <v>1</v>
      </c>
      <c r="X48" s="78">
        <f t="shared" si="14"/>
        <v>0</v>
      </c>
      <c r="Y48" s="78">
        <f t="shared" si="15"/>
        <v>1</v>
      </c>
      <c r="Z48" s="79">
        <f t="shared" si="16"/>
        <v>0</v>
      </c>
      <c r="AA48" s="79">
        <f t="shared" si="17"/>
        <v>0</v>
      </c>
      <c r="AB48" s="79">
        <f t="shared" si="18"/>
        <v>0</v>
      </c>
      <c r="AC48" s="78">
        <f t="shared" si="19"/>
        <v>0</v>
      </c>
      <c r="AD48" s="78">
        <f t="shared" si="20"/>
        <v>0</v>
      </c>
      <c r="AE48" s="78">
        <f t="shared" si="21"/>
        <v>1</v>
      </c>
      <c r="AF48" s="78">
        <f t="shared" si="22"/>
        <v>0</v>
      </c>
      <c r="AG48" s="78">
        <f t="shared" si="23"/>
        <v>0</v>
      </c>
      <c r="AH48" t="s">
        <v>2304</v>
      </c>
      <c r="AI48" s="1">
        <v>0</v>
      </c>
      <c r="AJ48" s="1">
        <v>0</v>
      </c>
    </row>
    <row r="49" spans="2:36" x14ac:dyDescent="0.3">
      <c r="B49" s="29" t="s">
        <v>116</v>
      </c>
      <c r="C49" s="33" t="s">
        <v>161</v>
      </c>
      <c r="D49" s="33" t="s">
        <v>66</v>
      </c>
      <c r="E49" s="53" t="s">
        <v>466</v>
      </c>
      <c r="F49" s="31" t="s">
        <v>48</v>
      </c>
      <c r="G49" s="1">
        <v>9</v>
      </c>
      <c r="H49" s="1">
        <v>2016</v>
      </c>
      <c r="I49" s="36">
        <v>0.56805555555555554</v>
      </c>
      <c r="J49" s="1" t="s">
        <v>7</v>
      </c>
      <c r="K49" s="39">
        <v>43288</v>
      </c>
      <c r="L49" t="s">
        <v>1766</v>
      </c>
      <c r="M49" s="76">
        <v>81</v>
      </c>
      <c r="N49" t="str">
        <f t="shared" si="24"/>
        <v>cloudy</v>
      </c>
      <c r="O49" s="78">
        <f t="shared" si="25"/>
        <v>0</v>
      </c>
      <c r="P49" s="78">
        <v>0</v>
      </c>
      <c r="Q49" s="78">
        <v>0</v>
      </c>
      <c r="R49" s="78">
        <f t="shared" si="8"/>
        <v>0</v>
      </c>
      <c r="S49" s="78">
        <f t="shared" si="9"/>
        <v>0</v>
      </c>
      <c r="T49" s="78">
        <f t="shared" si="10"/>
        <v>0</v>
      </c>
      <c r="U49" s="78">
        <f t="shared" si="11"/>
        <v>0</v>
      </c>
      <c r="V49" s="78">
        <f t="shared" si="12"/>
        <v>0</v>
      </c>
      <c r="W49" s="78">
        <f t="shared" si="13"/>
        <v>1</v>
      </c>
      <c r="X49" s="78">
        <f t="shared" si="14"/>
        <v>0</v>
      </c>
      <c r="Y49" s="78">
        <f t="shared" si="15"/>
        <v>0</v>
      </c>
      <c r="Z49" s="79">
        <f t="shared" si="16"/>
        <v>0</v>
      </c>
      <c r="AA49" s="79">
        <f t="shared" si="17"/>
        <v>1</v>
      </c>
      <c r="AB49" s="79">
        <f t="shared" si="18"/>
        <v>0</v>
      </c>
      <c r="AC49" s="78">
        <f t="shared" si="19"/>
        <v>0</v>
      </c>
      <c r="AD49" s="78">
        <f t="shared" si="20"/>
        <v>0</v>
      </c>
      <c r="AE49" s="78">
        <f t="shared" si="21"/>
        <v>1</v>
      </c>
      <c r="AF49" s="78">
        <f t="shared" si="22"/>
        <v>0</v>
      </c>
      <c r="AG49" s="78">
        <f t="shared" si="23"/>
        <v>0</v>
      </c>
      <c r="AH49" t="s">
        <v>2305</v>
      </c>
      <c r="AI49" s="1">
        <v>1</v>
      </c>
      <c r="AJ49" s="1">
        <v>0</v>
      </c>
    </row>
    <row r="50" spans="2:36" x14ac:dyDescent="0.3">
      <c r="B50" s="29" t="s">
        <v>117</v>
      </c>
      <c r="C50" s="33" t="s">
        <v>161</v>
      </c>
      <c r="D50" s="33" t="s">
        <v>66</v>
      </c>
      <c r="E50" s="53" t="s">
        <v>467</v>
      </c>
      <c r="F50" s="31" t="s">
        <v>48</v>
      </c>
      <c r="G50" s="1">
        <v>10</v>
      </c>
      <c r="H50" s="1">
        <v>2016</v>
      </c>
      <c r="I50" s="36">
        <v>0.67222222222222217</v>
      </c>
      <c r="J50" s="1" t="s">
        <v>8</v>
      </c>
      <c r="K50" s="39">
        <v>32963</v>
      </c>
      <c r="L50" t="s">
        <v>1846</v>
      </c>
      <c r="M50" s="76">
        <v>91</v>
      </c>
      <c r="N50" t="str">
        <f t="shared" si="24"/>
        <v>cloudy</v>
      </c>
      <c r="O50" s="78">
        <f t="shared" si="25"/>
        <v>0</v>
      </c>
      <c r="P50" s="78">
        <v>0</v>
      </c>
      <c r="Q50" s="78">
        <v>0</v>
      </c>
      <c r="R50" s="78">
        <f t="shared" si="8"/>
        <v>0</v>
      </c>
      <c r="S50" s="78">
        <f t="shared" si="9"/>
        <v>0</v>
      </c>
      <c r="T50" s="78">
        <f t="shared" si="10"/>
        <v>0</v>
      </c>
      <c r="U50" s="78">
        <f t="shared" si="11"/>
        <v>0</v>
      </c>
      <c r="V50" s="78">
        <f t="shared" si="12"/>
        <v>0</v>
      </c>
      <c r="W50" s="78">
        <f t="shared" si="13"/>
        <v>0</v>
      </c>
      <c r="X50" s="78">
        <f t="shared" si="14"/>
        <v>0</v>
      </c>
      <c r="Y50" s="78">
        <f t="shared" si="15"/>
        <v>0</v>
      </c>
      <c r="Z50" s="79">
        <f t="shared" si="16"/>
        <v>0</v>
      </c>
      <c r="AA50" s="79">
        <f t="shared" si="17"/>
        <v>0</v>
      </c>
      <c r="AB50" s="79">
        <f t="shared" si="18"/>
        <v>1</v>
      </c>
      <c r="AC50" s="78">
        <f t="shared" si="19"/>
        <v>0</v>
      </c>
      <c r="AD50" s="78">
        <f t="shared" si="20"/>
        <v>0</v>
      </c>
      <c r="AE50" s="78">
        <f t="shared" si="21"/>
        <v>1</v>
      </c>
      <c r="AF50" s="78">
        <f t="shared" si="22"/>
        <v>0</v>
      </c>
      <c r="AG50" s="78">
        <f t="shared" si="23"/>
        <v>0</v>
      </c>
      <c r="AH50" t="s">
        <v>2306</v>
      </c>
      <c r="AI50" s="1">
        <v>0</v>
      </c>
      <c r="AJ50" s="1">
        <v>0</v>
      </c>
    </row>
    <row r="51" spans="2:36" x14ac:dyDescent="0.3">
      <c r="B51" s="29" t="s">
        <v>118</v>
      </c>
      <c r="C51" s="33" t="s">
        <v>160</v>
      </c>
      <c r="D51" s="33" t="s">
        <v>92</v>
      </c>
      <c r="E51" s="53" t="s">
        <v>937</v>
      </c>
      <c r="F51" s="31" t="s">
        <v>48</v>
      </c>
      <c r="G51" s="1">
        <v>22</v>
      </c>
      <c r="H51" s="1">
        <v>2016</v>
      </c>
      <c r="I51" s="36">
        <v>0.79652777777777783</v>
      </c>
      <c r="J51" s="1" t="s">
        <v>5</v>
      </c>
      <c r="K51" s="39">
        <v>39358</v>
      </c>
      <c r="L51" t="s">
        <v>1730</v>
      </c>
      <c r="M51" s="76">
        <v>91</v>
      </c>
      <c r="N51" t="str">
        <f t="shared" si="24"/>
        <v>ptcldy</v>
      </c>
      <c r="O51" s="78">
        <f t="shared" si="25"/>
        <v>0</v>
      </c>
      <c r="P51" s="78">
        <v>0</v>
      </c>
      <c r="Q51" s="78">
        <v>0</v>
      </c>
      <c r="R51" s="78">
        <f t="shared" si="8"/>
        <v>0</v>
      </c>
      <c r="S51" s="78">
        <f t="shared" si="9"/>
        <v>0</v>
      </c>
      <c r="T51" s="78">
        <f t="shared" si="10"/>
        <v>0</v>
      </c>
      <c r="U51" s="78">
        <f t="shared" si="11"/>
        <v>0</v>
      </c>
      <c r="V51" s="78">
        <f t="shared" si="12"/>
        <v>0</v>
      </c>
      <c r="W51" s="78">
        <f t="shared" si="13"/>
        <v>0</v>
      </c>
      <c r="X51" s="78">
        <f t="shared" si="14"/>
        <v>0</v>
      </c>
      <c r="Y51" s="78">
        <f t="shared" si="15"/>
        <v>1</v>
      </c>
      <c r="Z51" s="79">
        <f t="shared" si="16"/>
        <v>0</v>
      </c>
      <c r="AA51" s="79">
        <f t="shared" si="17"/>
        <v>0</v>
      </c>
      <c r="AB51" s="79">
        <f t="shared" si="18"/>
        <v>0</v>
      </c>
      <c r="AC51" s="78">
        <f t="shared" si="19"/>
        <v>0</v>
      </c>
      <c r="AD51" s="78">
        <f t="shared" si="20"/>
        <v>0</v>
      </c>
      <c r="AE51" s="78">
        <f t="shared" si="21"/>
        <v>1</v>
      </c>
      <c r="AF51" s="78">
        <f t="shared" si="22"/>
        <v>0</v>
      </c>
      <c r="AG51" s="78">
        <f t="shared" si="23"/>
        <v>0</v>
      </c>
      <c r="AH51" t="s">
        <v>2223</v>
      </c>
      <c r="AI51" s="1">
        <v>0</v>
      </c>
      <c r="AJ51" s="1">
        <v>0</v>
      </c>
    </row>
    <row r="52" spans="2:36" x14ac:dyDescent="0.3">
      <c r="B52" s="29" t="s">
        <v>119</v>
      </c>
      <c r="C52" s="33" t="s">
        <v>160</v>
      </c>
      <c r="D52" s="33" t="s">
        <v>92</v>
      </c>
      <c r="E52" s="53" t="s">
        <v>938</v>
      </c>
      <c r="F52" s="31" t="s">
        <v>48</v>
      </c>
      <c r="G52" s="1">
        <v>23</v>
      </c>
      <c r="H52" s="1">
        <v>2016</v>
      </c>
      <c r="I52" s="36">
        <v>0.79722222222222217</v>
      </c>
      <c r="J52" s="1" t="s">
        <v>7</v>
      </c>
      <c r="K52" s="39">
        <v>31946</v>
      </c>
      <c r="L52" t="s">
        <v>1847</v>
      </c>
      <c r="M52" s="76">
        <v>94</v>
      </c>
      <c r="N52" t="str">
        <f t="shared" si="24"/>
        <v>ptcldy</v>
      </c>
      <c r="O52" s="78">
        <f t="shared" si="25"/>
        <v>0</v>
      </c>
      <c r="P52" s="78">
        <v>0</v>
      </c>
      <c r="Q52" s="78">
        <v>0</v>
      </c>
      <c r="R52" s="78">
        <f t="shared" si="8"/>
        <v>0</v>
      </c>
      <c r="S52" s="78">
        <f t="shared" si="9"/>
        <v>0</v>
      </c>
      <c r="T52" s="78">
        <f t="shared" si="10"/>
        <v>0</v>
      </c>
      <c r="U52" s="78">
        <f t="shared" si="11"/>
        <v>0</v>
      </c>
      <c r="V52" s="78">
        <f t="shared" si="12"/>
        <v>0</v>
      </c>
      <c r="W52" s="78">
        <f t="shared" si="13"/>
        <v>0</v>
      </c>
      <c r="X52" s="78">
        <f t="shared" si="14"/>
        <v>0</v>
      </c>
      <c r="Y52" s="78">
        <f t="shared" si="15"/>
        <v>1</v>
      </c>
      <c r="Z52" s="79">
        <f t="shared" si="16"/>
        <v>0</v>
      </c>
      <c r="AA52" s="79">
        <f t="shared" si="17"/>
        <v>1</v>
      </c>
      <c r="AB52" s="79">
        <f t="shared" si="18"/>
        <v>0</v>
      </c>
      <c r="AC52" s="78">
        <f t="shared" si="19"/>
        <v>0</v>
      </c>
      <c r="AD52" s="78">
        <f t="shared" si="20"/>
        <v>0</v>
      </c>
      <c r="AE52" s="78">
        <f t="shared" si="21"/>
        <v>1</v>
      </c>
      <c r="AF52" s="78">
        <f t="shared" si="22"/>
        <v>0</v>
      </c>
      <c r="AG52" s="78">
        <f t="shared" si="23"/>
        <v>0</v>
      </c>
      <c r="AH52" t="s">
        <v>2307</v>
      </c>
      <c r="AI52" s="1">
        <v>0</v>
      </c>
      <c r="AJ52" s="1">
        <v>0</v>
      </c>
    </row>
    <row r="53" spans="2:36" x14ac:dyDescent="0.3">
      <c r="B53" s="29" t="s">
        <v>120</v>
      </c>
      <c r="C53" s="33" t="s">
        <v>160</v>
      </c>
      <c r="D53" s="33" t="s">
        <v>92</v>
      </c>
      <c r="E53" s="53" t="s">
        <v>939</v>
      </c>
      <c r="F53" s="31" t="s">
        <v>48</v>
      </c>
      <c r="G53" s="1">
        <v>24</v>
      </c>
      <c r="H53" s="1">
        <v>2016</v>
      </c>
      <c r="I53" s="36">
        <v>0.56736111111111109</v>
      </c>
      <c r="J53" s="1" t="s">
        <v>8</v>
      </c>
      <c r="K53" s="39">
        <v>37821</v>
      </c>
      <c r="L53" t="s">
        <v>1848</v>
      </c>
      <c r="M53" s="76">
        <v>90</v>
      </c>
      <c r="N53" t="str">
        <f t="shared" si="24"/>
        <v>ptcldy</v>
      </c>
      <c r="O53" s="78">
        <f t="shared" si="25"/>
        <v>0</v>
      </c>
      <c r="P53" s="78">
        <v>0</v>
      </c>
      <c r="Q53" s="78">
        <v>0</v>
      </c>
      <c r="R53" s="78">
        <f t="shared" si="8"/>
        <v>0</v>
      </c>
      <c r="S53" s="78">
        <f t="shared" si="9"/>
        <v>0</v>
      </c>
      <c r="T53" s="78">
        <f t="shared" si="10"/>
        <v>0</v>
      </c>
      <c r="U53" s="78">
        <f t="shared" si="11"/>
        <v>0</v>
      </c>
      <c r="V53" s="78">
        <f t="shared" si="12"/>
        <v>0</v>
      </c>
      <c r="W53" s="78">
        <f t="shared" si="13"/>
        <v>0</v>
      </c>
      <c r="X53" s="78">
        <f t="shared" si="14"/>
        <v>0</v>
      </c>
      <c r="Y53" s="78">
        <f t="shared" si="15"/>
        <v>0</v>
      </c>
      <c r="Z53" s="79">
        <f t="shared" si="16"/>
        <v>0</v>
      </c>
      <c r="AA53" s="79">
        <f t="shared" si="17"/>
        <v>0</v>
      </c>
      <c r="AB53" s="79">
        <f t="shared" si="18"/>
        <v>1</v>
      </c>
      <c r="AC53" s="78">
        <f t="shared" si="19"/>
        <v>0</v>
      </c>
      <c r="AD53" s="78">
        <f t="shared" si="20"/>
        <v>0</v>
      </c>
      <c r="AE53" s="78">
        <f t="shared" si="21"/>
        <v>1</v>
      </c>
      <c r="AF53" s="78">
        <f t="shared" si="22"/>
        <v>0</v>
      </c>
      <c r="AG53" s="78">
        <f t="shared" si="23"/>
        <v>0</v>
      </c>
      <c r="AH53" t="s">
        <v>2308</v>
      </c>
      <c r="AI53" s="1">
        <v>0</v>
      </c>
      <c r="AJ53" s="1">
        <v>0</v>
      </c>
    </row>
    <row r="54" spans="2:36" x14ac:dyDescent="0.3">
      <c r="B54" s="29" t="s">
        <v>121</v>
      </c>
      <c r="C54" s="33" t="s">
        <v>177</v>
      </c>
      <c r="D54" s="33" t="s">
        <v>70</v>
      </c>
      <c r="E54" s="53" t="s">
        <v>468</v>
      </c>
      <c r="F54" s="31" t="s">
        <v>48</v>
      </c>
      <c r="G54" s="1">
        <v>25</v>
      </c>
      <c r="H54" s="1">
        <v>2016</v>
      </c>
      <c r="I54" s="36">
        <v>0.79652777777777783</v>
      </c>
      <c r="J54" s="1" t="s">
        <v>6</v>
      </c>
      <c r="K54" s="39">
        <v>19361</v>
      </c>
      <c r="L54" t="s">
        <v>1849</v>
      </c>
      <c r="M54" s="76">
        <v>95</v>
      </c>
      <c r="N54" t="str">
        <f t="shared" si="24"/>
        <v>cloudy</v>
      </c>
      <c r="O54" s="78">
        <f t="shared" si="25"/>
        <v>0</v>
      </c>
      <c r="P54" s="78">
        <v>0</v>
      </c>
      <c r="Q54" s="78">
        <v>1</v>
      </c>
      <c r="R54" s="78">
        <f t="shared" si="8"/>
        <v>0</v>
      </c>
      <c r="S54" s="78">
        <f t="shared" si="9"/>
        <v>0</v>
      </c>
      <c r="T54" s="78">
        <f t="shared" si="10"/>
        <v>0</v>
      </c>
      <c r="U54" s="78">
        <f t="shared" si="11"/>
        <v>0</v>
      </c>
      <c r="V54" s="78">
        <f t="shared" si="12"/>
        <v>0</v>
      </c>
      <c r="W54" s="78">
        <f t="shared" si="13"/>
        <v>0</v>
      </c>
      <c r="X54" s="78">
        <f t="shared" si="14"/>
        <v>0</v>
      </c>
      <c r="Y54" s="78">
        <f t="shared" si="15"/>
        <v>1</v>
      </c>
      <c r="Z54" s="79">
        <f t="shared" si="16"/>
        <v>1</v>
      </c>
      <c r="AA54" s="79">
        <f t="shared" si="17"/>
        <v>0</v>
      </c>
      <c r="AB54" s="79">
        <f t="shared" si="18"/>
        <v>0</v>
      </c>
      <c r="AC54" s="78">
        <f t="shared" si="19"/>
        <v>0</v>
      </c>
      <c r="AD54" s="78">
        <f t="shared" si="20"/>
        <v>0</v>
      </c>
      <c r="AE54" s="78">
        <f t="shared" si="21"/>
        <v>1</v>
      </c>
      <c r="AF54" s="78">
        <f t="shared" si="22"/>
        <v>0</v>
      </c>
      <c r="AG54" s="78">
        <f t="shared" si="23"/>
        <v>0</v>
      </c>
      <c r="AH54"/>
      <c r="AI54" s="1">
        <v>0</v>
      </c>
      <c r="AJ54" s="1">
        <v>0</v>
      </c>
    </row>
    <row r="55" spans="2:36" x14ac:dyDescent="0.3">
      <c r="B55" s="29" t="s">
        <v>122</v>
      </c>
      <c r="C55" s="33" t="s">
        <v>177</v>
      </c>
      <c r="D55" s="33" t="s">
        <v>70</v>
      </c>
      <c r="E55" s="53" t="s">
        <v>469</v>
      </c>
      <c r="F55" s="31" t="s">
        <v>48</v>
      </c>
      <c r="G55" s="1">
        <v>26</v>
      </c>
      <c r="H55" s="1">
        <v>2016</v>
      </c>
      <c r="I55" s="36">
        <v>0.79652777777777783</v>
      </c>
      <c r="J55" s="1" t="s">
        <v>10</v>
      </c>
      <c r="K55" s="39">
        <v>23677</v>
      </c>
      <c r="L55" t="s">
        <v>1848</v>
      </c>
      <c r="M55" s="76">
        <v>90</v>
      </c>
      <c r="N55" t="str">
        <f t="shared" si="24"/>
        <v>ptcldy</v>
      </c>
      <c r="O55" s="78">
        <f t="shared" si="25"/>
        <v>0</v>
      </c>
      <c r="P55" s="78">
        <v>0</v>
      </c>
      <c r="Q55" s="78">
        <v>1</v>
      </c>
      <c r="R55" s="78">
        <f t="shared" si="8"/>
        <v>0</v>
      </c>
      <c r="S55" s="78">
        <f t="shared" si="9"/>
        <v>0</v>
      </c>
      <c r="T55" s="78">
        <f t="shared" si="10"/>
        <v>0</v>
      </c>
      <c r="U55" s="78">
        <f t="shared" si="11"/>
        <v>0</v>
      </c>
      <c r="V55" s="78">
        <f t="shared" si="12"/>
        <v>0</v>
      </c>
      <c r="W55" s="78">
        <f t="shared" si="13"/>
        <v>0</v>
      </c>
      <c r="X55" s="78">
        <f t="shared" si="14"/>
        <v>0</v>
      </c>
      <c r="Y55" s="78">
        <f t="shared" si="15"/>
        <v>1</v>
      </c>
      <c r="Z55" s="79">
        <f t="shared" si="16"/>
        <v>0</v>
      </c>
      <c r="AA55" s="79">
        <f t="shared" si="17"/>
        <v>0</v>
      </c>
      <c r="AB55" s="79">
        <f t="shared" si="18"/>
        <v>0</v>
      </c>
      <c r="AC55" s="78">
        <f t="shared" si="19"/>
        <v>0</v>
      </c>
      <c r="AD55" s="78">
        <f t="shared" si="20"/>
        <v>0</v>
      </c>
      <c r="AE55" s="78">
        <f t="shared" si="21"/>
        <v>1</v>
      </c>
      <c r="AF55" s="78">
        <f t="shared" si="22"/>
        <v>0</v>
      </c>
      <c r="AG55" s="78">
        <f t="shared" si="23"/>
        <v>0</v>
      </c>
      <c r="AH55" t="s">
        <v>1971</v>
      </c>
      <c r="AI55" s="1">
        <v>0</v>
      </c>
      <c r="AJ55" s="1">
        <v>0</v>
      </c>
    </row>
    <row r="56" spans="2:36" x14ac:dyDescent="0.3">
      <c r="B56" s="29" t="s">
        <v>123</v>
      </c>
      <c r="C56" s="33" t="s">
        <v>177</v>
      </c>
      <c r="D56" s="33" t="s">
        <v>70</v>
      </c>
      <c r="E56" s="53" t="s">
        <v>470</v>
      </c>
      <c r="F56" s="31" t="s">
        <v>48</v>
      </c>
      <c r="G56" s="1">
        <v>27</v>
      </c>
      <c r="H56" s="1">
        <v>2016</v>
      </c>
      <c r="I56" s="36">
        <v>0.79652777777777783</v>
      </c>
      <c r="J56" s="1" t="s">
        <v>11</v>
      </c>
      <c r="K56" s="39">
        <v>20324</v>
      </c>
      <c r="L56" t="s">
        <v>1848</v>
      </c>
      <c r="M56" s="76">
        <v>90</v>
      </c>
      <c r="N56" t="str">
        <f t="shared" si="24"/>
        <v>ptcldy</v>
      </c>
      <c r="O56" s="78">
        <f t="shared" si="25"/>
        <v>0</v>
      </c>
      <c r="P56" s="78">
        <v>0</v>
      </c>
      <c r="Q56" s="78">
        <v>1</v>
      </c>
      <c r="R56" s="78">
        <f t="shared" si="8"/>
        <v>0</v>
      </c>
      <c r="S56" s="78">
        <f t="shared" si="9"/>
        <v>0</v>
      </c>
      <c r="T56" s="78">
        <f t="shared" si="10"/>
        <v>0</v>
      </c>
      <c r="U56" s="78">
        <f t="shared" si="11"/>
        <v>0</v>
      </c>
      <c r="V56" s="78">
        <f t="shared" si="12"/>
        <v>0</v>
      </c>
      <c r="W56" s="78">
        <f t="shared" si="13"/>
        <v>0</v>
      </c>
      <c r="X56" s="78">
        <f t="shared" si="14"/>
        <v>0</v>
      </c>
      <c r="Y56" s="78">
        <f t="shared" si="15"/>
        <v>1</v>
      </c>
      <c r="Z56" s="79">
        <f t="shared" si="16"/>
        <v>0</v>
      </c>
      <c r="AA56" s="79">
        <f t="shared" si="17"/>
        <v>0</v>
      </c>
      <c r="AB56" s="79">
        <f t="shared" si="18"/>
        <v>0</v>
      </c>
      <c r="AC56" s="78">
        <f t="shared" si="19"/>
        <v>0</v>
      </c>
      <c r="AD56" s="78">
        <f t="shared" si="20"/>
        <v>0</v>
      </c>
      <c r="AE56" s="78">
        <f t="shared" si="21"/>
        <v>1</v>
      </c>
      <c r="AF56" s="78">
        <f t="shared" si="22"/>
        <v>0</v>
      </c>
      <c r="AG56" s="78">
        <f t="shared" si="23"/>
        <v>0</v>
      </c>
      <c r="AH56"/>
      <c r="AI56" s="1">
        <v>0</v>
      </c>
      <c r="AJ56" s="1">
        <v>0</v>
      </c>
    </row>
    <row r="57" spans="2:36" x14ac:dyDescent="0.3">
      <c r="B57" s="29" t="s">
        <v>124</v>
      </c>
      <c r="C57" s="33" t="s">
        <v>168</v>
      </c>
      <c r="D57" s="33" t="s">
        <v>65</v>
      </c>
      <c r="E57" s="53" t="s">
        <v>1177</v>
      </c>
      <c r="F57" s="31" t="s">
        <v>52</v>
      </c>
      <c r="G57" s="1">
        <v>2</v>
      </c>
      <c r="H57" s="1">
        <v>2016</v>
      </c>
      <c r="I57" s="36">
        <v>0.79652777777777783</v>
      </c>
      <c r="J57" s="1" t="s">
        <v>10</v>
      </c>
      <c r="K57" s="39">
        <v>22230</v>
      </c>
      <c r="L57" t="s">
        <v>1724</v>
      </c>
      <c r="M57" s="76">
        <v>81</v>
      </c>
      <c r="N57" t="str">
        <f t="shared" si="24"/>
        <v>ptcldy</v>
      </c>
      <c r="O57" s="78">
        <f t="shared" si="25"/>
        <v>0</v>
      </c>
      <c r="P57" s="78">
        <v>0</v>
      </c>
      <c r="Q57" s="78">
        <v>0</v>
      </c>
      <c r="R57" s="78">
        <f t="shared" si="8"/>
        <v>0</v>
      </c>
      <c r="S57" s="78">
        <f t="shared" si="9"/>
        <v>0</v>
      </c>
      <c r="T57" s="78">
        <f t="shared" si="10"/>
        <v>0</v>
      </c>
      <c r="U57" s="78">
        <f t="shared" si="11"/>
        <v>0</v>
      </c>
      <c r="V57" s="78">
        <f t="shared" si="12"/>
        <v>0</v>
      </c>
      <c r="W57" s="78">
        <f t="shared" si="13"/>
        <v>1</v>
      </c>
      <c r="X57" s="78">
        <f t="shared" si="14"/>
        <v>0</v>
      </c>
      <c r="Y57" s="78">
        <f t="shared" si="15"/>
        <v>1</v>
      </c>
      <c r="Z57" s="79">
        <f t="shared" si="16"/>
        <v>0</v>
      </c>
      <c r="AA57" s="79">
        <f t="shared" si="17"/>
        <v>0</v>
      </c>
      <c r="AB57" s="79">
        <f t="shared" si="18"/>
        <v>0</v>
      </c>
      <c r="AC57" s="78">
        <f t="shared" si="19"/>
        <v>0</v>
      </c>
      <c r="AD57" s="78">
        <f t="shared" si="20"/>
        <v>0</v>
      </c>
      <c r="AE57" s="78">
        <f t="shared" si="21"/>
        <v>0</v>
      </c>
      <c r="AF57" s="78">
        <f t="shared" si="22"/>
        <v>1</v>
      </c>
      <c r="AG57" s="78">
        <f t="shared" si="23"/>
        <v>0</v>
      </c>
      <c r="AH57"/>
      <c r="AI57" s="1">
        <v>0</v>
      </c>
      <c r="AJ57" s="1">
        <v>0</v>
      </c>
    </row>
    <row r="58" spans="2:36" x14ac:dyDescent="0.3">
      <c r="B58" s="29" t="s">
        <v>125</v>
      </c>
      <c r="C58" s="33" t="s">
        <v>168</v>
      </c>
      <c r="D58" s="33" t="s">
        <v>65</v>
      </c>
      <c r="E58" s="53" t="s">
        <v>1178</v>
      </c>
      <c r="F58" s="31" t="s">
        <v>52</v>
      </c>
      <c r="G58" s="1">
        <v>3</v>
      </c>
      <c r="H58" s="1">
        <v>2016</v>
      </c>
      <c r="I58" s="36">
        <v>0.79652777777777783</v>
      </c>
      <c r="J58" s="1" t="s">
        <v>11</v>
      </c>
      <c r="K58" s="39">
        <v>24552</v>
      </c>
      <c r="L58" t="s">
        <v>1816</v>
      </c>
      <c r="M58" s="76">
        <v>78</v>
      </c>
      <c r="N58" t="str">
        <f t="shared" si="24"/>
        <v>clear</v>
      </c>
      <c r="O58" s="78">
        <f t="shared" si="25"/>
        <v>0</v>
      </c>
      <c r="P58" s="78">
        <v>0</v>
      </c>
      <c r="Q58" s="78">
        <v>0</v>
      </c>
      <c r="R58" s="78">
        <f t="shared" si="8"/>
        <v>0</v>
      </c>
      <c r="S58" s="78">
        <f t="shared" si="9"/>
        <v>0</v>
      </c>
      <c r="T58" s="78">
        <f t="shared" si="10"/>
        <v>0</v>
      </c>
      <c r="U58" s="78">
        <f t="shared" si="11"/>
        <v>0</v>
      </c>
      <c r="V58" s="78">
        <f t="shared" si="12"/>
        <v>1</v>
      </c>
      <c r="W58" s="78">
        <f t="shared" si="13"/>
        <v>0</v>
      </c>
      <c r="X58" s="78">
        <f t="shared" si="14"/>
        <v>0</v>
      </c>
      <c r="Y58" s="78">
        <f t="shared" si="15"/>
        <v>1</v>
      </c>
      <c r="Z58" s="79">
        <f t="shared" si="16"/>
        <v>0</v>
      </c>
      <c r="AA58" s="79">
        <f t="shared" si="17"/>
        <v>0</v>
      </c>
      <c r="AB58" s="79">
        <f t="shared" si="18"/>
        <v>0</v>
      </c>
      <c r="AC58" s="78">
        <f t="shared" si="19"/>
        <v>0</v>
      </c>
      <c r="AD58" s="78">
        <f t="shared" si="20"/>
        <v>0</v>
      </c>
      <c r="AE58" s="78">
        <f t="shared" si="21"/>
        <v>0</v>
      </c>
      <c r="AF58" s="78">
        <f t="shared" si="22"/>
        <v>1</v>
      </c>
      <c r="AG58" s="78">
        <f t="shared" si="23"/>
        <v>0</v>
      </c>
      <c r="AH58"/>
      <c r="AI58" s="1">
        <v>0</v>
      </c>
      <c r="AJ58" s="1">
        <v>0</v>
      </c>
    </row>
    <row r="59" spans="2:36" x14ac:dyDescent="0.3">
      <c r="B59" s="29" t="s">
        <v>126</v>
      </c>
      <c r="C59" s="33" t="s">
        <v>168</v>
      </c>
      <c r="D59" s="33" t="s">
        <v>65</v>
      </c>
      <c r="E59" s="53" t="s">
        <v>1179</v>
      </c>
      <c r="F59" s="31" t="s">
        <v>52</v>
      </c>
      <c r="G59" s="1">
        <v>4</v>
      </c>
      <c r="H59" s="1">
        <v>2016</v>
      </c>
      <c r="I59" s="36">
        <v>0.79652777777777783</v>
      </c>
      <c r="J59" s="1" t="s">
        <v>9</v>
      </c>
      <c r="K59" s="39">
        <v>28762</v>
      </c>
      <c r="L59" t="s">
        <v>1715</v>
      </c>
      <c r="M59" s="76">
        <v>80</v>
      </c>
      <c r="N59" t="str">
        <f t="shared" si="24"/>
        <v>ptcldy</v>
      </c>
      <c r="O59" s="78">
        <f t="shared" si="25"/>
        <v>0</v>
      </c>
      <c r="P59" s="78">
        <v>0</v>
      </c>
      <c r="Q59" s="78">
        <v>0</v>
      </c>
      <c r="R59" s="78">
        <f t="shared" si="8"/>
        <v>0</v>
      </c>
      <c r="S59" s="78">
        <f t="shared" si="9"/>
        <v>0</v>
      </c>
      <c r="T59" s="78">
        <f t="shared" si="10"/>
        <v>0</v>
      </c>
      <c r="U59" s="78">
        <f t="shared" si="11"/>
        <v>0</v>
      </c>
      <c r="V59" s="78">
        <f t="shared" si="12"/>
        <v>0</v>
      </c>
      <c r="W59" s="78">
        <f t="shared" si="13"/>
        <v>1</v>
      </c>
      <c r="X59" s="78">
        <f t="shared" si="14"/>
        <v>0</v>
      </c>
      <c r="Y59" s="78">
        <f t="shared" si="15"/>
        <v>1</v>
      </c>
      <c r="Z59" s="79">
        <f t="shared" si="16"/>
        <v>0</v>
      </c>
      <c r="AA59" s="79">
        <f t="shared" si="17"/>
        <v>0</v>
      </c>
      <c r="AB59" s="79">
        <f t="shared" si="18"/>
        <v>0</v>
      </c>
      <c r="AC59" s="78">
        <f t="shared" si="19"/>
        <v>0</v>
      </c>
      <c r="AD59" s="78">
        <f t="shared" si="20"/>
        <v>0</v>
      </c>
      <c r="AE59" s="78">
        <f t="shared" si="21"/>
        <v>0</v>
      </c>
      <c r="AF59" s="78">
        <f t="shared" si="22"/>
        <v>1</v>
      </c>
      <c r="AG59" s="78">
        <f t="shared" si="23"/>
        <v>0</v>
      </c>
      <c r="AH59" t="s">
        <v>2309</v>
      </c>
      <c r="AI59" s="1">
        <v>0</v>
      </c>
      <c r="AJ59" s="1">
        <v>0</v>
      </c>
    </row>
    <row r="60" spans="2:36" x14ac:dyDescent="0.3">
      <c r="B60" s="29" t="s">
        <v>127</v>
      </c>
      <c r="C60" s="33" t="s">
        <v>156</v>
      </c>
      <c r="D60" s="33" t="s">
        <v>80</v>
      </c>
      <c r="E60" s="53" t="s">
        <v>1180</v>
      </c>
      <c r="F60" s="31" t="s">
        <v>52</v>
      </c>
      <c r="G60" s="1">
        <v>16</v>
      </c>
      <c r="H60" s="1">
        <v>2016</v>
      </c>
      <c r="I60" s="36">
        <v>0.79722222222222217</v>
      </c>
      <c r="J60" s="1" t="s">
        <v>10</v>
      </c>
      <c r="K60" s="39">
        <v>26014</v>
      </c>
      <c r="L60" t="s">
        <v>1848</v>
      </c>
      <c r="M60" s="76">
        <v>90</v>
      </c>
      <c r="N60" t="str">
        <f t="shared" si="24"/>
        <v>ptcldy</v>
      </c>
      <c r="O60" s="78">
        <f t="shared" si="25"/>
        <v>0</v>
      </c>
      <c r="P60" s="78">
        <v>0</v>
      </c>
      <c r="Q60" s="78">
        <v>0</v>
      </c>
      <c r="R60" s="78">
        <f t="shared" si="8"/>
        <v>1</v>
      </c>
      <c r="S60" s="78">
        <f t="shared" si="9"/>
        <v>0</v>
      </c>
      <c r="T60" s="78">
        <f t="shared" si="10"/>
        <v>0</v>
      </c>
      <c r="U60" s="78">
        <f t="shared" si="11"/>
        <v>0</v>
      </c>
      <c r="V60" s="78">
        <f t="shared" si="12"/>
        <v>0</v>
      </c>
      <c r="W60" s="78">
        <f t="shared" si="13"/>
        <v>0</v>
      </c>
      <c r="X60" s="78">
        <f t="shared" si="14"/>
        <v>0</v>
      </c>
      <c r="Y60" s="78">
        <f t="shared" si="15"/>
        <v>1</v>
      </c>
      <c r="Z60" s="79">
        <f t="shared" si="16"/>
        <v>0</v>
      </c>
      <c r="AA60" s="79">
        <f t="shared" si="17"/>
        <v>0</v>
      </c>
      <c r="AB60" s="79">
        <f t="shared" si="18"/>
        <v>0</v>
      </c>
      <c r="AC60" s="78">
        <f t="shared" si="19"/>
        <v>0</v>
      </c>
      <c r="AD60" s="78">
        <f t="shared" si="20"/>
        <v>0</v>
      </c>
      <c r="AE60" s="78">
        <f t="shared" si="21"/>
        <v>0</v>
      </c>
      <c r="AF60" s="78">
        <f t="shared" si="22"/>
        <v>1</v>
      </c>
      <c r="AG60" s="78">
        <f t="shared" si="23"/>
        <v>0</v>
      </c>
      <c r="AH60"/>
      <c r="AI60" s="1">
        <v>0</v>
      </c>
      <c r="AJ60" s="1">
        <v>0</v>
      </c>
    </row>
    <row r="61" spans="2:36" x14ac:dyDescent="0.3">
      <c r="B61" s="29" t="s">
        <v>128</v>
      </c>
      <c r="C61" s="33" t="s">
        <v>156</v>
      </c>
      <c r="D61" s="33" t="s">
        <v>80</v>
      </c>
      <c r="E61" s="53" t="s">
        <v>1181</v>
      </c>
      <c r="F61" s="31" t="s">
        <v>52</v>
      </c>
      <c r="G61" s="1">
        <v>17</v>
      </c>
      <c r="H61" s="1">
        <v>2016</v>
      </c>
      <c r="I61" s="36">
        <v>0.79722222222222217</v>
      </c>
      <c r="J61" s="1" t="s">
        <v>11</v>
      </c>
      <c r="K61" s="39">
        <v>26160</v>
      </c>
      <c r="L61" t="s">
        <v>1850</v>
      </c>
      <c r="M61" s="76">
        <v>89</v>
      </c>
      <c r="N61" t="str">
        <f t="shared" si="24"/>
        <v>rain</v>
      </c>
      <c r="O61" s="78">
        <f t="shared" si="25"/>
        <v>0</v>
      </c>
      <c r="P61" s="78">
        <v>0</v>
      </c>
      <c r="Q61" s="78">
        <v>0</v>
      </c>
      <c r="R61" s="78">
        <f t="shared" si="8"/>
        <v>1</v>
      </c>
      <c r="S61" s="78">
        <f t="shared" si="9"/>
        <v>0</v>
      </c>
      <c r="T61" s="78">
        <f t="shared" si="10"/>
        <v>0</v>
      </c>
      <c r="U61" s="78">
        <f t="shared" si="11"/>
        <v>0</v>
      </c>
      <c r="V61" s="78">
        <f t="shared" si="12"/>
        <v>0</v>
      </c>
      <c r="W61" s="78">
        <f t="shared" si="13"/>
        <v>0</v>
      </c>
      <c r="X61" s="78">
        <f t="shared" si="14"/>
        <v>1</v>
      </c>
      <c r="Y61" s="78">
        <f t="shared" si="15"/>
        <v>1</v>
      </c>
      <c r="Z61" s="79">
        <f t="shared" si="16"/>
        <v>0</v>
      </c>
      <c r="AA61" s="79">
        <f t="shared" si="17"/>
        <v>0</v>
      </c>
      <c r="AB61" s="79">
        <f t="shared" si="18"/>
        <v>0</v>
      </c>
      <c r="AC61" s="78">
        <f t="shared" si="19"/>
        <v>0</v>
      </c>
      <c r="AD61" s="78">
        <f t="shared" si="20"/>
        <v>0</v>
      </c>
      <c r="AE61" s="78">
        <f t="shared" si="21"/>
        <v>0</v>
      </c>
      <c r="AF61" s="78">
        <f t="shared" si="22"/>
        <v>1</v>
      </c>
      <c r="AG61" s="78">
        <f t="shared" si="23"/>
        <v>0</v>
      </c>
      <c r="AH61" t="s">
        <v>2310</v>
      </c>
      <c r="AI61" s="1">
        <v>0</v>
      </c>
      <c r="AJ61" s="1">
        <v>0</v>
      </c>
    </row>
    <row r="62" spans="2:36" x14ac:dyDescent="0.3">
      <c r="B62" s="29" t="s">
        <v>129</v>
      </c>
      <c r="C62" s="33" t="s">
        <v>176</v>
      </c>
      <c r="D62" s="33" t="s">
        <v>68</v>
      </c>
      <c r="E62" s="53" t="s">
        <v>1182</v>
      </c>
      <c r="F62" s="31" t="s">
        <v>52</v>
      </c>
      <c r="G62" s="1">
        <v>18</v>
      </c>
      <c r="H62" s="1">
        <v>2016</v>
      </c>
      <c r="I62" s="36">
        <v>0.79652777777777783</v>
      </c>
      <c r="J62" s="1" t="s">
        <v>9</v>
      </c>
      <c r="K62" s="39">
        <v>20288</v>
      </c>
      <c r="L62" t="s">
        <v>1719</v>
      </c>
      <c r="M62" s="76">
        <v>87</v>
      </c>
      <c r="N62" t="str">
        <f t="shared" si="24"/>
        <v>ptcldy</v>
      </c>
      <c r="O62" s="78">
        <f t="shared" si="25"/>
        <v>0</v>
      </c>
      <c r="P62" s="78">
        <v>0</v>
      </c>
      <c r="Q62" s="78">
        <v>0</v>
      </c>
      <c r="R62" s="78">
        <f t="shared" si="8"/>
        <v>0</v>
      </c>
      <c r="S62" s="78">
        <f t="shared" si="9"/>
        <v>0</v>
      </c>
      <c r="T62" s="78">
        <f t="shared" si="10"/>
        <v>0</v>
      </c>
      <c r="U62" s="78">
        <f t="shared" si="11"/>
        <v>0</v>
      </c>
      <c r="V62" s="78">
        <f t="shared" si="12"/>
        <v>0</v>
      </c>
      <c r="W62" s="78">
        <f t="shared" si="13"/>
        <v>0</v>
      </c>
      <c r="X62" s="78">
        <f t="shared" si="14"/>
        <v>1</v>
      </c>
      <c r="Y62" s="78">
        <f t="shared" si="15"/>
        <v>1</v>
      </c>
      <c r="Z62" s="79">
        <f t="shared" si="16"/>
        <v>0</v>
      </c>
      <c r="AA62" s="79">
        <f t="shared" si="17"/>
        <v>0</v>
      </c>
      <c r="AB62" s="79">
        <f t="shared" si="18"/>
        <v>0</v>
      </c>
      <c r="AC62" s="78">
        <f t="shared" si="19"/>
        <v>0</v>
      </c>
      <c r="AD62" s="78">
        <f t="shared" si="20"/>
        <v>0</v>
      </c>
      <c r="AE62" s="78">
        <f t="shared" si="21"/>
        <v>0</v>
      </c>
      <c r="AF62" s="78">
        <f t="shared" si="22"/>
        <v>1</v>
      </c>
      <c r="AG62" s="78">
        <f t="shared" si="23"/>
        <v>0</v>
      </c>
      <c r="AH62" t="s">
        <v>1971</v>
      </c>
      <c r="AI62" s="1">
        <v>0</v>
      </c>
      <c r="AJ62" s="1">
        <v>0</v>
      </c>
    </row>
    <row r="63" spans="2:36" x14ac:dyDescent="0.3">
      <c r="B63" s="29" t="s">
        <v>130</v>
      </c>
      <c r="C63" s="33" t="s">
        <v>176</v>
      </c>
      <c r="D63" s="33" t="s">
        <v>68</v>
      </c>
      <c r="E63" s="53" t="s">
        <v>1183</v>
      </c>
      <c r="F63" s="31" t="s">
        <v>52</v>
      </c>
      <c r="G63" s="1">
        <v>19</v>
      </c>
      <c r="H63" s="1">
        <v>2016</v>
      </c>
      <c r="I63" s="36">
        <v>0.79583333333333339</v>
      </c>
      <c r="J63" s="1" t="s">
        <v>5</v>
      </c>
      <c r="K63" s="39">
        <v>34422</v>
      </c>
      <c r="L63" t="s">
        <v>1777</v>
      </c>
      <c r="M63" s="76">
        <v>86</v>
      </c>
      <c r="N63" t="str">
        <f t="shared" si="24"/>
        <v>clear</v>
      </c>
      <c r="O63" s="78">
        <f t="shared" si="25"/>
        <v>0</v>
      </c>
      <c r="P63" s="78">
        <v>0</v>
      </c>
      <c r="Q63" s="78">
        <v>0</v>
      </c>
      <c r="R63" s="78">
        <f t="shared" si="8"/>
        <v>0</v>
      </c>
      <c r="S63" s="78">
        <f t="shared" si="9"/>
        <v>0</v>
      </c>
      <c r="T63" s="78">
        <f t="shared" si="10"/>
        <v>0</v>
      </c>
      <c r="U63" s="78">
        <f t="shared" si="11"/>
        <v>0</v>
      </c>
      <c r="V63" s="78">
        <f t="shared" si="12"/>
        <v>0</v>
      </c>
      <c r="W63" s="78">
        <f t="shared" si="13"/>
        <v>0</v>
      </c>
      <c r="X63" s="78">
        <f t="shared" si="14"/>
        <v>1</v>
      </c>
      <c r="Y63" s="78">
        <f t="shared" si="15"/>
        <v>1</v>
      </c>
      <c r="Z63" s="79">
        <f t="shared" si="16"/>
        <v>0</v>
      </c>
      <c r="AA63" s="79">
        <f t="shared" si="17"/>
        <v>0</v>
      </c>
      <c r="AB63" s="79">
        <f t="shared" si="18"/>
        <v>0</v>
      </c>
      <c r="AC63" s="78">
        <f t="shared" si="19"/>
        <v>0</v>
      </c>
      <c r="AD63" s="78">
        <f t="shared" si="20"/>
        <v>0</v>
      </c>
      <c r="AE63" s="78">
        <f t="shared" si="21"/>
        <v>0</v>
      </c>
      <c r="AF63" s="78">
        <f t="shared" si="22"/>
        <v>1</v>
      </c>
      <c r="AG63" s="78">
        <f t="shared" si="23"/>
        <v>0</v>
      </c>
      <c r="AH63" t="s">
        <v>2311</v>
      </c>
      <c r="AI63" s="1">
        <v>0</v>
      </c>
      <c r="AJ63" s="1">
        <v>0</v>
      </c>
    </row>
    <row r="64" spans="2:36" x14ac:dyDescent="0.3">
      <c r="B64" s="29" t="s">
        <v>131</v>
      </c>
      <c r="C64" s="33" t="s">
        <v>176</v>
      </c>
      <c r="D64" s="33" t="s">
        <v>68</v>
      </c>
      <c r="E64" s="53" t="s">
        <v>1184</v>
      </c>
      <c r="F64" s="31" t="s">
        <v>52</v>
      </c>
      <c r="G64" s="1">
        <v>20</v>
      </c>
      <c r="H64" s="1">
        <v>2016</v>
      </c>
      <c r="I64" s="36">
        <v>0.79652777777777783</v>
      </c>
      <c r="J64" s="1" t="s">
        <v>7</v>
      </c>
      <c r="K64" s="39">
        <v>39373</v>
      </c>
      <c r="L64" t="s">
        <v>1718</v>
      </c>
      <c r="M64" s="76">
        <v>86</v>
      </c>
      <c r="N64" t="str">
        <f t="shared" si="24"/>
        <v>ptcldy</v>
      </c>
      <c r="O64" s="78">
        <f t="shared" si="25"/>
        <v>0</v>
      </c>
      <c r="P64" s="78">
        <v>0</v>
      </c>
      <c r="Q64" s="78">
        <v>0</v>
      </c>
      <c r="R64" s="78">
        <f t="shared" si="8"/>
        <v>0</v>
      </c>
      <c r="S64" s="78">
        <f t="shared" si="9"/>
        <v>0</v>
      </c>
      <c r="T64" s="78">
        <f t="shared" si="10"/>
        <v>0</v>
      </c>
      <c r="U64" s="78">
        <f t="shared" si="11"/>
        <v>0</v>
      </c>
      <c r="V64" s="78">
        <f t="shared" si="12"/>
        <v>0</v>
      </c>
      <c r="W64" s="78">
        <f t="shared" si="13"/>
        <v>0</v>
      </c>
      <c r="X64" s="78">
        <f t="shared" si="14"/>
        <v>1</v>
      </c>
      <c r="Y64" s="78">
        <f t="shared" si="15"/>
        <v>1</v>
      </c>
      <c r="Z64" s="79">
        <f t="shared" si="16"/>
        <v>0</v>
      </c>
      <c r="AA64" s="79">
        <f t="shared" si="17"/>
        <v>1</v>
      </c>
      <c r="AB64" s="79">
        <f t="shared" si="18"/>
        <v>0</v>
      </c>
      <c r="AC64" s="78">
        <f t="shared" si="19"/>
        <v>0</v>
      </c>
      <c r="AD64" s="78">
        <f t="shared" si="20"/>
        <v>0</v>
      </c>
      <c r="AE64" s="78">
        <f t="shared" si="21"/>
        <v>0</v>
      </c>
      <c r="AF64" s="78">
        <f t="shared" si="22"/>
        <v>1</v>
      </c>
      <c r="AG64" s="78">
        <f t="shared" si="23"/>
        <v>0</v>
      </c>
      <c r="AH64" t="s">
        <v>2312</v>
      </c>
      <c r="AI64" s="1">
        <v>1</v>
      </c>
      <c r="AJ64" s="1">
        <v>0</v>
      </c>
    </row>
    <row r="65" spans="2:36" x14ac:dyDescent="0.3">
      <c r="B65" s="29" t="s">
        <v>132</v>
      </c>
      <c r="C65" s="33" t="s">
        <v>176</v>
      </c>
      <c r="D65" s="33" t="s">
        <v>68</v>
      </c>
      <c r="E65" s="53" t="s">
        <v>1185</v>
      </c>
      <c r="F65" s="31" t="s">
        <v>52</v>
      </c>
      <c r="G65" s="1">
        <v>21</v>
      </c>
      <c r="H65" s="1">
        <v>2016</v>
      </c>
      <c r="I65" s="36">
        <v>0.73611111111111116</v>
      </c>
      <c r="J65" s="1" t="s">
        <v>8</v>
      </c>
      <c r="K65" s="39">
        <v>29734</v>
      </c>
      <c r="L65" t="s">
        <v>1739</v>
      </c>
      <c r="M65" s="76">
        <v>79</v>
      </c>
      <c r="N65" t="str">
        <f t="shared" si="24"/>
        <v>overcast</v>
      </c>
      <c r="O65" s="78">
        <f t="shared" si="25"/>
        <v>0</v>
      </c>
      <c r="P65" s="78">
        <v>0</v>
      </c>
      <c r="Q65" s="78">
        <v>0</v>
      </c>
      <c r="R65" s="78">
        <f t="shared" si="8"/>
        <v>0</v>
      </c>
      <c r="S65" s="78">
        <f t="shared" si="9"/>
        <v>0</v>
      </c>
      <c r="T65" s="78">
        <f t="shared" si="10"/>
        <v>0</v>
      </c>
      <c r="U65" s="78">
        <f t="shared" si="11"/>
        <v>0</v>
      </c>
      <c r="V65" s="78">
        <f t="shared" si="12"/>
        <v>1</v>
      </c>
      <c r="W65" s="78">
        <f t="shared" si="13"/>
        <v>0</v>
      </c>
      <c r="X65" s="78">
        <f t="shared" si="14"/>
        <v>0</v>
      </c>
      <c r="Y65" s="78">
        <f t="shared" si="15"/>
        <v>0</v>
      </c>
      <c r="Z65" s="79">
        <f t="shared" si="16"/>
        <v>0</v>
      </c>
      <c r="AA65" s="79">
        <f t="shared" si="17"/>
        <v>0</v>
      </c>
      <c r="AB65" s="79">
        <f t="shared" si="18"/>
        <v>1</v>
      </c>
      <c r="AC65" s="78">
        <f t="shared" si="19"/>
        <v>0</v>
      </c>
      <c r="AD65" s="78">
        <f t="shared" si="20"/>
        <v>0</v>
      </c>
      <c r="AE65" s="78">
        <f t="shared" si="21"/>
        <v>0</v>
      </c>
      <c r="AF65" s="78">
        <f t="shared" si="22"/>
        <v>1</v>
      </c>
      <c r="AG65" s="78">
        <f t="shared" si="23"/>
        <v>0</v>
      </c>
      <c r="AH65" t="s">
        <v>2313</v>
      </c>
      <c r="AI65" s="1">
        <v>0</v>
      </c>
      <c r="AJ65" s="1">
        <v>0</v>
      </c>
    </row>
    <row r="66" spans="2:36" x14ac:dyDescent="0.3">
      <c r="B66" s="29" t="s">
        <v>133</v>
      </c>
      <c r="C66" t="s">
        <v>178</v>
      </c>
      <c r="D66" t="s">
        <v>1884</v>
      </c>
      <c r="E66" s="53" t="s">
        <v>1186</v>
      </c>
      <c r="F66" s="31" t="s">
        <v>52</v>
      </c>
      <c r="G66" s="1">
        <v>22</v>
      </c>
      <c r="H66" s="1">
        <v>2016</v>
      </c>
      <c r="I66" s="36">
        <v>0.79652777777777783</v>
      </c>
      <c r="J66" s="1" t="s">
        <v>6</v>
      </c>
      <c r="K66" s="39">
        <v>31660</v>
      </c>
      <c r="L66" t="s">
        <v>1715</v>
      </c>
      <c r="M66" s="76">
        <v>80</v>
      </c>
      <c r="N66" t="str">
        <f t="shared" si="24"/>
        <v>ptcldy</v>
      </c>
      <c r="O66" s="78">
        <f t="shared" si="25"/>
        <v>0</v>
      </c>
      <c r="P66" s="78">
        <v>0</v>
      </c>
      <c r="Q66" s="78">
        <v>1</v>
      </c>
      <c r="R66" s="78">
        <f t="shared" si="8"/>
        <v>0</v>
      </c>
      <c r="S66" s="78">
        <f t="shared" si="9"/>
        <v>0</v>
      </c>
      <c r="T66" s="78">
        <f t="shared" si="10"/>
        <v>0</v>
      </c>
      <c r="U66" s="78">
        <f t="shared" si="11"/>
        <v>1</v>
      </c>
      <c r="V66" s="78">
        <f t="shared" si="12"/>
        <v>0</v>
      </c>
      <c r="W66" s="78">
        <f t="shared" si="13"/>
        <v>1</v>
      </c>
      <c r="X66" s="78">
        <f t="shared" si="14"/>
        <v>0</v>
      </c>
      <c r="Y66" s="78">
        <f t="shared" si="15"/>
        <v>1</v>
      </c>
      <c r="Z66" s="79">
        <f t="shared" si="16"/>
        <v>1</v>
      </c>
      <c r="AA66" s="79">
        <f t="shared" si="17"/>
        <v>0</v>
      </c>
      <c r="AB66" s="79">
        <f t="shared" si="18"/>
        <v>0</v>
      </c>
      <c r="AC66" s="78">
        <f t="shared" si="19"/>
        <v>0</v>
      </c>
      <c r="AD66" s="78">
        <f t="shared" si="20"/>
        <v>0</v>
      </c>
      <c r="AE66" s="78">
        <f t="shared" si="21"/>
        <v>0</v>
      </c>
      <c r="AF66" s="78">
        <f t="shared" si="22"/>
        <v>1</v>
      </c>
      <c r="AG66" s="78">
        <f t="shared" si="23"/>
        <v>0</v>
      </c>
      <c r="AH66" t="s">
        <v>2314</v>
      </c>
      <c r="AI66" s="1">
        <v>0</v>
      </c>
      <c r="AJ66" s="1">
        <v>0</v>
      </c>
    </row>
    <row r="67" spans="2:36" x14ac:dyDescent="0.3">
      <c r="B67" s="29" t="s">
        <v>134</v>
      </c>
      <c r="C67" t="s">
        <v>178</v>
      </c>
      <c r="D67" t="s">
        <v>1884</v>
      </c>
      <c r="E67" s="53" t="s">
        <v>482</v>
      </c>
      <c r="F67" s="31" t="s">
        <v>52</v>
      </c>
      <c r="G67" s="1">
        <v>23</v>
      </c>
      <c r="H67" s="1">
        <v>2016</v>
      </c>
      <c r="I67" s="36">
        <v>0.79652777777777783</v>
      </c>
      <c r="J67" s="1" t="s">
        <v>10</v>
      </c>
      <c r="K67" s="39">
        <v>26697</v>
      </c>
      <c r="L67" t="s">
        <v>1816</v>
      </c>
      <c r="M67" s="76">
        <v>78</v>
      </c>
      <c r="N67" t="str">
        <f t="shared" si="24"/>
        <v>clear</v>
      </c>
      <c r="O67" s="78">
        <f t="shared" si="25"/>
        <v>0</v>
      </c>
      <c r="P67" s="78">
        <v>0</v>
      </c>
      <c r="Q67" s="78">
        <v>1</v>
      </c>
      <c r="R67" s="78">
        <f t="shared" si="8"/>
        <v>0</v>
      </c>
      <c r="S67" s="78">
        <f t="shared" si="9"/>
        <v>0</v>
      </c>
      <c r="T67" s="78">
        <f t="shared" si="10"/>
        <v>0</v>
      </c>
      <c r="U67" s="78">
        <f t="shared" si="11"/>
        <v>1</v>
      </c>
      <c r="V67" s="78">
        <f t="shared" si="12"/>
        <v>1</v>
      </c>
      <c r="W67" s="78">
        <f t="shared" si="13"/>
        <v>0</v>
      </c>
      <c r="X67" s="78">
        <f t="shared" si="14"/>
        <v>0</v>
      </c>
      <c r="Y67" s="78">
        <f t="shared" si="15"/>
        <v>1</v>
      </c>
      <c r="Z67" s="79">
        <f t="shared" si="16"/>
        <v>0</v>
      </c>
      <c r="AA67" s="79">
        <f t="shared" si="17"/>
        <v>0</v>
      </c>
      <c r="AB67" s="79">
        <f t="shared" si="18"/>
        <v>0</v>
      </c>
      <c r="AC67" s="78">
        <f t="shared" si="19"/>
        <v>0</v>
      </c>
      <c r="AD67" s="78">
        <f t="shared" si="20"/>
        <v>0</v>
      </c>
      <c r="AE67" s="78">
        <f t="shared" si="21"/>
        <v>0</v>
      </c>
      <c r="AF67" s="78">
        <f t="shared" si="22"/>
        <v>1</v>
      </c>
      <c r="AG67" s="78">
        <f t="shared" si="23"/>
        <v>0</v>
      </c>
      <c r="AH67"/>
      <c r="AI67" s="1">
        <v>0</v>
      </c>
      <c r="AJ67" s="1">
        <v>0</v>
      </c>
    </row>
    <row r="68" spans="2:36" x14ac:dyDescent="0.3">
      <c r="B68" s="29" t="s">
        <v>135</v>
      </c>
      <c r="C68" s="33" t="s">
        <v>157</v>
      </c>
      <c r="D68" s="33" t="s">
        <v>79</v>
      </c>
      <c r="E68" s="53" t="s">
        <v>488</v>
      </c>
      <c r="F68" s="31" t="s">
        <v>52</v>
      </c>
      <c r="G68" s="1">
        <v>29</v>
      </c>
      <c r="H68" s="1">
        <v>2016</v>
      </c>
      <c r="I68" s="36">
        <v>0.79652777777777783</v>
      </c>
      <c r="J68" s="1" t="s">
        <v>6</v>
      </c>
      <c r="K68" s="39">
        <v>15532</v>
      </c>
      <c r="L68" t="s">
        <v>1747</v>
      </c>
      <c r="M68" s="76">
        <v>89</v>
      </c>
      <c r="N68" t="str">
        <f t="shared" si="24"/>
        <v>clear</v>
      </c>
      <c r="O68" s="78">
        <f t="shared" si="25"/>
        <v>0</v>
      </c>
      <c r="P68" s="78">
        <v>0</v>
      </c>
      <c r="Q68" s="78">
        <v>0</v>
      </c>
      <c r="R68" s="78">
        <f t="shared" ref="R68:R131" si="26">IF(C68=$R$3,1,0)</f>
        <v>0</v>
      </c>
      <c r="S68" s="78">
        <f t="shared" ref="S68:S131" si="27">IF(C68=$S$3,1,0)</f>
        <v>0</v>
      </c>
      <c r="T68" s="78">
        <f t="shared" ref="T68:T131" si="28">IF(C68=$T$3,1,0)</f>
        <v>1</v>
      </c>
      <c r="U68" s="78">
        <f t="shared" ref="U68:U131" si="29">IF(C68=$U$3,1,0)</f>
        <v>0</v>
      </c>
      <c r="V68" s="78">
        <f t="shared" ref="V68:V131" si="30">IF(AND(M68&gt;=75,M68&lt;=79),1,0)</f>
        <v>0</v>
      </c>
      <c r="W68" s="78">
        <f t="shared" ref="W68:W131" si="31">IF(AND(M68&gt;=80,M68&lt;=84),1,0)</f>
        <v>0</v>
      </c>
      <c r="X68" s="78">
        <f t="shared" ref="X68:X131" si="32">IF(AND(M68&gt;=85,M68&lt;=89),1,0)</f>
        <v>1</v>
      </c>
      <c r="Y68" s="78">
        <f t="shared" ref="Y68:Y131" si="33">IF(I68&gt;$Y$2,1,0)</f>
        <v>1</v>
      </c>
      <c r="Z68" s="79">
        <f t="shared" ref="Z68:Z131" si="34">IF(J68=$Z$2,1,0)</f>
        <v>1</v>
      </c>
      <c r="AA68" s="79">
        <f t="shared" ref="AA68:AA131" si="35">IF(J68=$AA$2,1,0)</f>
        <v>0</v>
      </c>
      <c r="AB68" s="79">
        <f t="shared" ref="AB68:AB131" si="36">IF(J68=$AB$2,1,0)</f>
        <v>0</v>
      </c>
      <c r="AC68" s="78">
        <f t="shared" ref="AC68:AC131" si="37">IF(F68=$AC$2,1,0)</f>
        <v>0</v>
      </c>
      <c r="AD68" s="78">
        <f t="shared" ref="AD68:AD131" si="38">IF(F68=$AD$2,1,0)</f>
        <v>0</v>
      </c>
      <c r="AE68" s="78">
        <f t="shared" ref="AE68:AE131" si="39">IF(F68=$AE$2,1,0)</f>
        <v>0</v>
      </c>
      <c r="AF68" s="78">
        <f t="shared" ref="AF68:AF131" si="40">IF(F68=$AF$2,1,0)</f>
        <v>1</v>
      </c>
      <c r="AG68" s="78">
        <f t="shared" ref="AG68:AG131" si="41">IF(F68=$AG$2,1,0)</f>
        <v>0</v>
      </c>
      <c r="AH68"/>
      <c r="AI68" s="1">
        <v>0</v>
      </c>
      <c r="AJ68" s="1">
        <v>0</v>
      </c>
    </row>
    <row r="69" spans="2:36" x14ac:dyDescent="0.3">
      <c r="B69" s="29" t="s">
        <v>136</v>
      </c>
      <c r="C69" s="33" t="s">
        <v>157</v>
      </c>
      <c r="D69" s="33" t="s">
        <v>79</v>
      </c>
      <c r="E69" s="53" t="s">
        <v>946</v>
      </c>
      <c r="F69" s="31" t="s">
        <v>52</v>
      </c>
      <c r="G69" s="1">
        <v>30</v>
      </c>
      <c r="H69" s="1">
        <v>2016</v>
      </c>
      <c r="I69" s="36">
        <v>0.79652777777777783</v>
      </c>
      <c r="J69" s="1" t="s">
        <v>10</v>
      </c>
      <c r="K69" s="39">
        <v>16083</v>
      </c>
      <c r="L69" t="s">
        <v>1776</v>
      </c>
      <c r="M69" s="76">
        <v>84</v>
      </c>
      <c r="N69" t="str">
        <f t="shared" si="24"/>
        <v>clear</v>
      </c>
      <c r="O69" s="78">
        <f t="shared" si="25"/>
        <v>0</v>
      </c>
      <c r="P69" s="78">
        <v>0</v>
      </c>
      <c r="Q69" s="78">
        <v>0</v>
      </c>
      <c r="R69" s="78">
        <f t="shared" si="26"/>
        <v>0</v>
      </c>
      <c r="S69" s="78">
        <f t="shared" si="27"/>
        <v>0</v>
      </c>
      <c r="T69" s="78">
        <f t="shared" si="28"/>
        <v>1</v>
      </c>
      <c r="U69" s="78">
        <f t="shared" si="29"/>
        <v>0</v>
      </c>
      <c r="V69" s="78">
        <f t="shared" si="30"/>
        <v>0</v>
      </c>
      <c r="W69" s="78">
        <f t="shared" si="31"/>
        <v>1</v>
      </c>
      <c r="X69" s="78">
        <f t="shared" si="32"/>
        <v>0</v>
      </c>
      <c r="Y69" s="78">
        <f t="shared" si="33"/>
        <v>1</v>
      </c>
      <c r="Z69" s="79">
        <f t="shared" si="34"/>
        <v>0</v>
      </c>
      <c r="AA69" s="79">
        <f t="shared" si="35"/>
        <v>0</v>
      </c>
      <c r="AB69" s="79">
        <f t="shared" si="36"/>
        <v>0</v>
      </c>
      <c r="AC69" s="78">
        <f t="shared" si="37"/>
        <v>0</v>
      </c>
      <c r="AD69" s="78">
        <f t="shared" si="38"/>
        <v>0</v>
      </c>
      <c r="AE69" s="78">
        <f t="shared" si="39"/>
        <v>0</v>
      </c>
      <c r="AF69" s="78">
        <f t="shared" si="40"/>
        <v>1</v>
      </c>
      <c r="AG69" s="78">
        <f t="shared" si="41"/>
        <v>0</v>
      </c>
      <c r="AH69"/>
      <c r="AI69" s="1">
        <v>0</v>
      </c>
      <c r="AJ69" s="1">
        <v>0</v>
      </c>
    </row>
    <row r="70" spans="2:36" x14ac:dyDescent="0.3">
      <c r="B70" s="29" t="s">
        <v>137</v>
      </c>
      <c r="C70" s="33" t="s">
        <v>157</v>
      </c>
      <c r="D70" s="33" t="s">
        <v>79</v>
      </c>
      <c r="E70" s="53" t="s">
        <v>947</v>
      </c>
      <c r="F70" s="31" t="s">
        <v>52</v>
      </c>
      <c r="G70" s="1">
        <v>31</v>
      </c>
      <c r="H70" s="1">
        <v>2016</v>
      </c>
      <c r="I70" s="36">
        <v>0.79722222222222217</v>
      </c>
      <c r="J70" s="1" t="s">
        <v>11</v>
      </c>
      <c r="K70" s="39">
        <v>16161</v>
      </c>
      <c r="L70" t="s">
        <v>1735</v>
      </c>
      <c r="M70" s="76">
        <v>85</v>
      </c>
      <c r="N70" t="str">
        <f t="shared" si="24"/>
        <v>ptcldy</v>
      </c>
      <c r="O70" s="78">
        <f t="shared" si="25"/>
        <v>0</v>
      </c>
      <c r="P70" s="78">
        <v>0</v>
      </c>
      <c r="Q70" s="78">
        <v>0</v>
      </c>
      <c r="R70" s="78">
        <f t="shared" si="26"/>
        <v>0</v>
      </c>
      <c r="S70" s="78">
        <f t="shared" si="27"/>
        <v>0</v>
      </c>
      <c r="T70" s="78">
        <f t="shared" si="28"/>
        <v>1</v>
      </c>
      <c r="U70" s="78">
        <f t="shared" si="29"/>
        <v>0</v>
      </c>
      <c r="V70" s="78">
        <f t="shared" si="30"/>
        <v>0</v>
      </c>
      <c r="W70" s="78">
        <f t="shared" si="31"/>
        <v>0</v>
      </c>
      <c r="X70" s="78">
        <f t="shared" si="32"/>
        <v>1</v>
      </c>
      <c r="Y70" s="78">
        <f t="shared" si="33"/>
        <v>1</v>
      </c>
      <c r="Z70" s="79">
        <f t="shared" si="34"/>
        <v>0</v>
      </c>
      <c r="AA70" s="79">
        <f t="shared" si="35"/>
        <v>0</v>
      </c>
      <c r="AB70" s="79">
        <f t="shared" si="36"/>
        <v>0</v>
      </c>
      <c r="AC70" s="78">
        <f t="shared" si="37"/>
        <v>0</v>
      </c>
      <c r="AD70" s="78">
        <f t="shared" si="38"/>
        <v>0</v>
      </c>
      <c r="AE70" s="78">
        <f t="shared" si="39"/>
        <v>0</v>
      </c>
      <c r="AF70" s="78">
        <f t="shared" si="40"/>
        <v>1</v>
      </c>
      <c r="AG70" s="78">
        <f t="shared" si="41"/>
        <v>0</v>
      </c>
      <c r="AH70"/>
      <c r="AI70" s="1">
        <v>0</v>
      </c>
      <c r="AJ70" s="1">
        <v>0</v>
      </c>
    </row>
    <row r="71" spans="2:36" x14ac:dyDescent="0.3">
      <c r="B71" s="29" t="s">
        <v>138</v>
      </c>
      <c r="C71" s="33" t="s">
        <v>162</v>
      </c>
      <c r="D71" s="33" t="s">
        <v>75</v>
      </c>
      <c r="E71" s="53" t="s">
        <v>1187</v>
      </c>
      <c r="F71" s="31" t="s">
        <v>53</v>
      </c>
      <c r="G71" s="1">
        <v>2</v>
      </c>
      <c r="H71" s="1">
        <v>2016</v>
      </c>
      <c r="I71" s="36">
        <v>0.79722222222222217</v>
      </c>
      <c r="J71" s="1" t="s">
        <v>5</v>
      </c>
      <c r="K71" s="39">
        <v>24226</v>
      </c>
      <c r="L71" t="s">
        <v>1731</v>
      </c>
      <c r="M71" s="76">
        <v>76</v>
      </c>
      <c r="N71" t="str">
        <f t="shared" si="24"/>
        <v>cloudy</v>
      </c>
      <c r="O71" s="78">
        <f t="shared" si="25"/>
        <v>0</v>
      </c>
      <c r="P71" s="78">
        <v>0</v>
      </c>
      <c r="Q71" s="78">
        <v>0</v>
      </c>
      <c r="R71" s="78">
        <f t="shared" si="26"/>
        <v>0</v>
      </c>
      <c r="S71" s="78">
        <f t="shared" si="27"/>
        <v>1</v>
      </c>
      <c r="T71" s="78">
        <f t="shared" si="28"/>
        <v>0</v>
      </c>
      <c r="U71" s="78">
        <f t="shared" si="29"/>
        <v>0</v>
      </c>
      <c r="V71" s="78">
        <f t="shared" si="30"/>
        <v>1</v>
      </c>
      <c r="W71" s="78">
        <f t="shared" si="31"/>
        <v>0</v>
      </c>
      <c r="X71" s="78">
        <f t="shared" si="32"/>
        <v>0</v>
      </c>
      <c r="Y71" s="78">
        <f t="shared" si="33"/>
        <v>1</v>
      </c>
      <c r="Z71" s="79">
        <f t="shared" si="34"/>
        <v>0</v>
      </c>
      <c r="AA71" s="79">
        <f t="shared" si="35"/>
        <v>0</v>
      </c>
      <c r="AB71" s="79">
        <f t="shared" si="36"/>
        <v>0</v>
      </c>
      <c r="AC71" s="78">
        <f t="shared" si="37"/>
        <v>0</v>
      </c>
      <c r="AD71" s="78">
        <f t="shared" si="38"/>
        <v>0</v>
      </c>
      <c r="AE71" s="78">
        <f t="shared" si="39"/>
        <v>0</v>
      </c>
      <c r="AF71" s="78">
        <f t="shared" si="40"/>
        <v>0</v>
      </c>
      <c r="AG71" s="78">
        <f t="shared" si="41"/>
        <v>1</v>
      </c>
      <c r="AH71" t="s">
        <v>1887</v>
      </c>
      <c r="AI71" s="1">
        <v>0</v>
      </c>
      <c r="AJ71" s="1">
        <v>0</v>
      </c>
    </row>
    <row r="72" spans="2:36" x14ac:dyDescent="0.3">
      <c r="B72" s="29" t="s">
        <v>139</v>
      </c>
      <c r="C72" s="33" t="s">
        <v>162</v>
      </c>
      <c r="D72" s="33" t="s">
        <v>75</v>
      </c>
      <c r="E72" s="53" t="s">
        <v>1188</v>
      </c>
      <c r="F72" s="31" t="s">
        <v>53</v>
      </c>
      <c r="G72" s="1">
        <v>3</v>
      </c>
      <c r="H72" s="1">
        <v>2016</v>
      </c>
      <c r="I72" s="36">
        <v>0.79583333333333339</v>
      </c>
      <c r="J72" s="1" t="s">
        <v>7</v>
      </c>
      <c r="K72" s="39">
        <v>30855</v>
      </c>
      <c r="L72" t="s">
        <v>1732</v>
      </c>
      <c r="M72" s="76">
        <v>76</v>
      </c>
      <c r="N72" t="str">
        <f t="shared" si="24"/>
        <v>ptcldy</v>
      </c>
      <c r="O72" s="78">
        <f t="shared" si="25"/>
        <v>0</v>
      </c>
      <c r="P72" s="78">
        <v>0</v>
      </c>
      <c r="Q72" s="78">
        <v>0</v>
      </c>
      <c r="R72" s="78">
        <f t="shared" si="26"/>
        <v>0</v>
      </c>
      <c r="S72" s="78">
        <f t="shared" si="27"/>
        <v>1</v>
      </c>
      <c r="T72" s="78">
        <f t="shared" si="28"/>
        <v>0</v>
      </c>
      <c r="U72" s="78">
        <f t="shared" si="29"/>
        <v>0</v>
      </c>
      <c r="V72" s="78">
        <f t="shared" si="30"/>
        <v>1</v>
      </c>
      <c r="W72" s="78">
        <f t="shared" si="31"/>
        <v>0</v>
      </c>
      <c r="X72" s="78">
        <f t="shared" si="32"/>
        <v>0</v>
      </c>
      <c r="Y72" s="78">
        <f t="shared" si="33"/>
        <v>1</v>
      </c>
      <c r="Z72" s="79">
        <f t="shared" si="34"/>
        <v>0</v>
      </c>
      <c r="AA72" s="79">
        <f t="shared" si="35"/>
        <v>1</v>
      </c>
      <c r="AB72" s="79">
        <f t="shared" si="36"/>
        <v>0</v>
      </c>
      <c r="AC72" s="78">
        <f t="shared" si="37"/>
        <v>0</v>
      </c>
      <c r="AD72" s="78">
        <f t="shared" si="38"/>
        <v>0</v>
      </c>
      <c r="AE72" s="78">
        <f t="shared" si="39"/>
        <v>0</v>
      </c>
      <c r="AF72" s="78">
        <f t="shared" si="40"/>
        <v>0</v>
      </c>
      <c r="AG72" s="78">
        <f t="shared" si="41"/>
        <v>1</v>
      </c>
      <c r="AH72"/>
      <c r="AI72" s="1">
        <v>0</v>
      </c>
      <c r="AJ72" s="1">
        <v>0</v>
      </c>
    </row>
    <row r="73" spans="2:36" x14ac:dyDescent="0.3">
      <c r="B73" s="29" t="s">
        <v>140</v>
      </c>
      <c r="C73" s="33" t="s">
        <v>162</v>
      </c>
      <c r="D73" s="33" t="s">
        <v>75</v>
      </c>
      <c r="E73" s="53" t="s">
        <v>1189</v>
      </c>
      <c r="F73" s="31" t="s">
        <v>53</v>
      </c>
      <c r="G73" s="1">
        <v>4</v>
      </c>
      <c r="H73" s="1">
        <v>2016</v>
      </c>
      <c r="I73" s="36">
        <v>0.56805555555555554</v>
      </c>
      <c r="J73" s="1" t="s">
        <v>8</v>
      </c>
      <c r="K73" s="39">
        <v>31161</v>
      </c>
      <c r="L73" t="s">
        <v>1767</v>
      </c>
      <c r="M73" s="76">
        <v>73</v>
      </c>
      <c r="N73" t="str">
        <f t="shared" si="24"/>
        <v>ptcldy</v>
      </c>
      <c r="O73" s="78">
        <f t="shared" si="25"/>
        <v>0</v>
      </c>
      <c r="P73" s="78">
        <v>0</v>
      </c>
      <c r="Q73" s="78">
        <v>0</v>
      </c>
      <c r="R73" s="78">
        <f t="shared" si="26"/>
        <v>0</v>
      </c>
      <c r="S73" s="78">
        <f t="shared" si="27"/>
        <v>1</v>
      </c>
      <c r="T73" s="78">
        <f t="shared" si="28"/>
        <v>0</v>
      </c>
      <c r="U73" s="78">
        <f t="shared" si="29"/>
        <v>0</v>
      </c>
      <c r="V73" s="78">
        <f t="shared" si="30"/>
        <v>0</v>
      </c>
      <c r="W73" s="78">
        <f t="shared" si="31"/>
        <v>0</v>
      </c>
      <c r="X73" s="78">
        <f t="shared" si="32"/>
        <v>0</v>
      </c>
      <c r="Y73" s="78">
        <f t="shared" si="33"/>
        <v>0</v>
      </c>
      <c r="Z73" s="79">
        <f t="shared" si="34"/>
        <v>0</v>
      </c>
      <c r="AA73" s="79">
        <f t="shared" si="35"/>
        <v>0</v>
      </c>
      <c r="AB73" s="79">
        <f t="shared" si="36"/>
        <v>1</v>
      </c>
      <c r="AC73" s="78">
        <f t="shared" si="37"/>
        <v>0</v>
      </c>
      <c r="AD73" s="78">
        <f t="shared" si="38"/>
        <v>0</v>
      </c>
      <c r="AE73" s="78">
        <f t="shared" si="39"/>
        <v>0</v>
      </c>
      <c r="AF73" s="78">
        <f t="shared" si="40"/>
        <v>0</v>
      </c>
      <c r="AG73" s="78">
        <f t="shared" si="41"/>
        <v>1</v>
      </c>
      <c r="AH73" t="s">
        <v>1907</v>
      </c>
      <c r="AI73" s="1">
        <v>0</v>
      </c>
      <c r="AJ73" s="1">
        <v>0</v>
      </c>
    </row>
    <row r="74" spans="2:36" x14ac:dyDescent="0.3">
      <c r="B74" s="29" t="s">
        <v>141</v>
      </c>
      <c r="C74" s="33" t="s">
        <v>181</v>
      </c>
      <c r="D74" s="33" t="s">
        <v>76</v>
      </c>
      <c r="E74" s="53" t="s">
        <v>1190</v>
      </c>
      <c r="F74" s="31" t="s">
        <v>53</v>
      </c>
      <c r="G74" s="1">
        <v>15</v>
      </c>
      <c r="H74" s="1">
        <v>2016</v>
      </c>
      <c r="I74" s="36">
        <v>0.79722222222222217</v>
      </c>
      <c r="J74" s="1" t="s">
        <v>9</v>
      </c>
      <c r="K74" s="39">
        <v>19233</v>
      </c>
      <c r="L74" t="s">
        <v>1711</v>
      </c>
      <c r="M74" s="76">
        <v>72</v>
      </c>
      <c r="N74" t="str">
        <f t="shared" si="24"/>
        <v>ptcldy</v>
      </c>
      <c r="O74" s="78">
        <f t="shared" si="25"/>
        <v>0</v>
      </c>
      <c r="P74" s="78">
        <v>0</v>
      </c>
      <c r="Q74" s="78">
        <v>0</v>
      </c>
      <c r="R74" s="78">
        <f t="shared" si="26"/>
        <v>0</v>
      </c>
      <c r="S74" s="78">
        <f t="shared" si="27"/>
        <v>0</v>
      </c>
      <c r="T74" s="78">
        <f t="shared" si="28"/>
        <v>0</v>
      </c>
      <c r="U74" s="78">
        <f t="shared" si="29"/>
        <v>0</v>
      </c>
      <c r="V74" s="78">
        <f t="shared" si="30"/>
        <v>0</v>
      </c>
      <c r="W74" s="78">
        <f t="shared" si="31"/>
        <v>0</v>
      </c>
      <c r="X74" s="78">
        <f t="shared" si="32"/>
        <v>0</v>
      </c>
      <c r="Y74" s="78">
        <f t="shared" si="33"/>
        <v>1</v>
      </c>
      <c r="Z74" s="79">
        <f t="shared" si="34"/>
        <v>0</v>
      </c>
      <c r="AA74" s="79">
        <f t="shared" si="35"/>
        <v>0</v>
      </c>
      <c r="AB74" s="79">
        <f t="shared" si="36"/>
        <v>0</v>
      </c>
      <c r="AC74" s="78">
        <f t="shared" si="37"/>
        <v>0</v>
      </c>
      <c r="AD74" s="78">
        <f t="shared" si="38"/>
        <v>0</v>
      </c>
      <c r="AE74" s="78">
        <f t="shared" si="39"/>
        <v>0</v>
      </c>
      <c r="AF74" s="78">
        <f t="shared" si="40"/>
        <v>0</v>
      </c>
      <c r="AG74" s="78">
        <f t="shared" si="41"/>
        <v>1</v>
      </c>
      <c r="AH74"/>
      <c r="AI74" s="1">
        <v>0</v>
      </c>
      <c r="AJ74" s="1">
        <v>0</v>
      </c>
    </row>
    <row r="75" spans="2:36" x14ac:dyDescent="0.3">
      <c r="B75" s="29" t="s">
        <v>142</v>
      </c>
      <c r="C75" s="33" t="s">
        <v>181</v>
      </c>
      <c r="D75" s="33" t="s">
        <v>76</v>
      </c>
      <c r="E75" s="53" t="s">
        <v>492</v>
      </c>
      <c r="F75" s="31" t="s">
        <v>53</v>
      </c>
      <c r="G75" s="1">
        <v>16</v>
      </c>
      <c r="H75" s="1">
        <v>2016</v>
      </c>
      <c r="I75" s="36">
        <v>0.79652777777777783</v>
      </c>
      <c r="J75" s="1" t="s">
        <v>5</v>
      </c>
      <c r="K75" s="39">
        <v>30094</v>
      </c>
      <c r="L75" t="s">
        <v>1767</v>
      </c>
      <c r="M75" s="76">
        <v>73</v>
      </c>
      <c r="N75" t="str">
        <f t="shared" si="24"/>
        <v>ptcldy</v>
      </c>
      <c r="O75" s="78">
        <f t="shared" si="25"/>
        <v>0</v>
      </c>
      <c r="P75" s="78">
        <v>0</v>
      </c>
      <c r="Q75" s="78">
        <v>0</v>
      </c>
      <c r="R75" s="78">
        <f t="shared" si="26"/>
        <v>0</v>
      </c>
      <c r="S75" s="78">
        <f t="shared" si="27"/>
        <v>0</v>
      </c>
      <c r="T75" s="78">
        <f t="shared" si="28"/>
        <v>0</v>
      </c>
      <c r="U75" s="78">
        <f t="shared" si="29"/>
        <v>0</v>
      </c>
      <c r="V75" s="78">
        <f t="shared" si="30"/>
        <v>0</v>
      </c>
      <c r="W75" s="78">
        <f t="shared" si="31"/>
        <v>0</v>
      </c>
      <c r="X75" s="78">
        <f t="shared" si="32"/>
        <v>0</v>
      </c>
      <c r="Y75" s="78">
        <f t="shared" si="33"/>
        <v>1</v>
      </c>
      <c r="Z75" s="79">
        <f t="shared" si="34"/>
        <v>0</v>
      </c>
      <c r="AA75" s="79">
        <f t="shared" si="35"/>
        <v>0</v>
      </c>
      <c r="AB75" s="79">
        <f t="shared" si="36"/>
        <v>0</v>
      </c>
      <c r="AC75" s="78">
        <f t="shared" si="37"/>
        <v>0</v>
      </c>
      <c r="AD75" s="78">
        <f t="shared" si="38"/>
        <v>0</v>
      </c>
      <c r="AE75" s="78">
        <f t="shared" si="39"/>
        <v>0</v>
      </c>
      <c r="AF75" s="78">
        <f t="shared" si="40"/>
        <v>0</v>
      </c>
      <c r="AG75" s="78">
        <f t="shared" si="41"/>
        <v>1</v>
      </c>
      <c r="AH75" t="s">
        <v>2315</v>
      </c>
      <c r="AI75" s="1">
        <v>0</v>
      </c>
      <c r="AJ75" s="1">
        <v>0</v>
      </c>
    </row>
    <row r="76" spans="2:36" x14ac:dyDescent="0.3">
      <c r="B76" s="29" t="s">
        <v>143</v>
      </c>
      <c r="C76" s="33" t="s">
        <v>181</v>
      </c>
      <c r="D76" s="33" t="s">
        <v>76</v>
      </c>
      <c r="E76" s="53" t="s">
        <v>493</v>
      </c>
      <c r="F76" s="31" t="s">
        <v>53</v>
      </c>
      <c r="G76" s="1">
        <v>17</v>
      </c>
      <c r="H76" s="1">
        <v>2016</v>
      </c>
      <c r="I76" s="36">
        <v>0.79722222222222217</v>
      </c>
      <c r="J76" s="1" t="s">
        <v>7</v>
      </c>
      <c r="K76" s="39">
        <v>27823</v>
      </c>
      <c r="L76" t="s">
        <v>1756</v>
      </c>
      <c r="M76" s="76">
        <v>78</v>
      </c>
      <c r="N76" t="str">
        <f t="shared" si="24"/>
        <v>ptcldy</v>
      </c>
      <c r="O76" s="78">
        <f t="shared" si="25"/>
        <v>0</v>
      </c>
      <c r="P76" s="78">
        <v>0</v>
      </c>
      <c r="Q76" s="78">
        <v>0</v>
      </c>
      <c r="R76" s="78">
        <f t="shared" si="26"/>
        <v>0</v>
      </c>
      <c r="S76" s="78">
        <f t="shared" si="27"/>
        <v>0</v>
      </c>
      <c r="T76" s="78">
        <f t="shared" si="28"/>
        <v>0</v>
      </c>
      <c r="U76" s="78">
        <f t="shared" si="29"/>
        <v>0</v>
      </c>
      <c r="V76" s="78">
        <f t="shared" si="30"/>
        <v>1</v>
      </c>
      <c r="W76" s="78">
        <f t="shared" si="31"/>
        <v>0</v>
      </c>
      <c r="X76" s="78">
        <f t="shared" si="32"/>
        <v>0</v>
      </c>
      <c r="Y76" s="78">
        <f t="shared" si="33"/>
        <v>1</v>
      </c>
      <c r="Z76" s="79">
        <f t="shared" si="34"/>
        <v>0</v>
      </c>
      <c r="AA76" s="79">
        <f t="shared" si="35"/>
        <v>1</v>
      </c>
      <c r="AB76" s="79">
        <f t="shared" si="36"/>
        <v>0</v>
      </c>
      <c r="AC76" s="78">
        <f t="shared" si="37"/>
        <v>0</v>
      </c>
      <c r="AD76" s="78">
        <f t="shared" si="38"/>
        <v>0</v>
      </c>
      <c r="AE76" s="78">
        <f t="shared" si="39"/>
        <v>0</v>
      </c>
      <c r="AF76" s="78">
        <f t="shared" si="40"/>
        <v>0</v>
      </c>
      <c r="AG76" s="78">
        <f t="shared" si="41"/>
        <v>1</v>
      </c>
      <c r="AH76" t="s">
        <v>2316</v>
      </c>
      <c r="AI76" s="1">
        <v>1</v>
      </c>
      <c r="AJ76" s="1">
        <v>0</v>
      </c>
    </row>
    <row r="77" spans="2:36" x14ac:dyDescent="0.3">
      <c r="B77" s="29" t="s">
        <v>144</v>
      </c>
      <c r="C77" s="33" t="s">
        <v>181</v>
      </c>
      <c r="D77" s="33" t="s">
        <v>76</v>
      </c>
      <c r="E77" s="53" t="s">
        <v>494</v>
      </c>
      <c r="F77" s="31" t="s">
        <v>53</v>
      </c>
      <c r="G77" s="1">
        <v>18</v>
      </c>
      <c r="H77" s="1">
        <v>2016</v>
      </c>
      <c r="I77" s="36">
        <v>0.56805555555555554</v>
      </c>
      <c r="J77" s="1" t="s">
        <v>8</v>
      </c>
      <c r="K77" s="39">
        <v>28427</v>
      </c>
      <c r="L77" t="s">
        <v>1781</v>
      </c>
      <c r="M77" s="76">
        <v>83</v>
      </c>
      <c r="N77" t="str">
        <f t="shared" si="24"/>
        <v>cloudy</v>
      </c>
      <c r="O77" s="78">
        <f t="shared" si="25"/>
        <v>0</v>
      </c>
      <c r="P77" s="78">
        <v>0</v>
      </c>
      <c r="Q77" s="78">
        <v>0</v>
      </c>
      <c r="R77" s="78">
        <f t="shared" si="26"/>
        <v>0</v>
      </c>
      <c r="S77" s="78">
        <f t="shared" si="27"/>
        <v>0</v>
      </c>
      <c r="T77" s="78">
        <f t="shared" si="28"/>
        <v>0</v>
      </c>
      <c r="U77" s="78">
        <f t="shared" si="29"/>
        <v>0</v>
      </c>
      <c r="V77" s="78">
        <f t="shared" si="30"/>
        <v>0</v>
      </c>
      <c r="W77" s="78">
        <f t="shared" si="31"/>
        <v>1</v>
      </c>
      <c r="X77" s="78">
        <f t="shared" si="32"/>
        <v>0</v>
      </c>
      <c r="Y77" s="78">
        <f t="shared" si="33"/>
        <v>0</v>
      </c>
      <c r="Z77" s="79">
        <f t="shared" si="34"/>
        <v>0</v>
      </c>
      <c r="AA77" s="79">
        <f t="shared" si="35"/>
        <v>0</v>
      </c>
      <c r="AB77" s="79">
        <f t="shared" si="36"/>
        <v>1</v>
      </c>
      <c r="AC77" s="78">
        <f t="shared" si="37"/>
        <v>0</v>
      </c>
      <c r="AD77" s="78">
        <f t="shared" si="38"/>
        <v>0</v>
      </c>
      <c r="AE77" s="78">
        <f t="shared" si="39"/>
        <v>0</v>
      </c>
      <c r="AF77" s="78">
        <f t="shared" si="40"/>
        <v>0</v>
      </c>
      <c r="AG77" s="78">
        <f t="shared" si="41"/>
        <v>1</v>
      </c>
      <c r="AH77" t="s">
        <v>2317</v>
      </c>
      <c r="AI77" s="1">
        <v>0</v>
      </c>
      <c r="AJ77" s="1">
        <v>0</v>
      </c>
    </row>
    <row r="78" spans="2:36" x14ac:dyDescent="0.3">
      <c r="B78" s="29" t="s">
        <v>150</v>
      </c>
      <c r="C78" s="33" t="s">
        <v>156</v>
      </c>
      <c r="D78" s="33" t="s">
        <v>80</v>
      </c>
      <c r="E78" s="53" t="s">
        <v>1191</v>
      </c>
      <c r="F78" s="31" t="s">
        <v>53</v>
      </c>
      <c r="G78" s="1">
        <v>19</v>
      </c>
      <c r="H78" s="1">
        <v>2016</v>
      </c>
      <c r="I78" s="36">
        <v>0.79652777777777783</v>
      </c>
      <c r="J78" s="1" t="s">
        <v>6</v>
      </c>
      <c r="K78" s="39">
        <v>18456</v>
      </c>
      <c r="L78" t="s">
        <v>1711</v>
      </c>
      <c r="M78" s="76">
        <v>72</v>
      </c>
      <c r="N78" t="str">
        <f t="shared" si="24"/>
        <v>ptcldy</v>
      </c>
      <c r="O78" s="78">
        <f t="shared" si="25"/>
        <v>0</v>
      </c>
      <c r="P78" s="78">
        <v>0</v>
      </c>
      <c r="Q78" s="78">
        <v>0</v>
      </c>
      <c r="R78" s="78">
        <f t="shared" si="26"/>
        <v>1</v>
      </c>
      <c r="S78" s="78">
        <f t="shared" si="27"/>
        <v>0</v>
      </c>
      <c r="T78" s="78">
        <f t="shared" si="28"/>
        <v>0</v>
      </c>
      <c r="U78" s="78">
        <f t="shared" si="29"/>
        <v>0</v>
      </c>
      <c r="V78" s="78">
        <f t="shared" si="30"/>
        <v>0</v>
      </c>
      <c r="W78" s="78">
        <f t="shared" si="31"/>
        <v>0</v>
      </c>
      <c r="X78" s="78">
        <f t="shared" si="32"/>
        <v>0</v>
      </c>
      <c r="Y78" s="78">
        <f t="shared" si="33"/>
        <v>1</v>
      </c>
      <c r="Z78" s="79">
        <f t="shared" si="34"/>
        <v>1</v>
      </c>
      <c r="AA78" s="79">
        <f t="shared" si="35"/>
        <v>0</v>
      </c>
      <c r="AB78" s="79">
        <f t="shared" si="36"/>
        <v>0</v>
      </c>
      <c r="AC78" s="78">
        <f t="shared" si="37"/>
        <v>0</v>
      </c>
      <c r="AD78" s="78">
        <f t="shared" si="38"/>
        <v>0</v>
      </c>
      <c r="AE78" s="78">
        <f t="shared" si="39"/>
        <v>0</v>
      </c>
      <c r="AF78" s="78">
        <f t="shared" si="40"/>
        <v>0</v>
      </c>
      <c r="AG78" s="78">
        <f t="shared" si="41"/>
        <v>1</v>
      </c>
      <c r="AH78"/>
      <c r="AI78" s="1">
        <v>0</v>
      </c>
      <c r="AJ78" s="1">
        <v>0</v>
      </c>
    </row>
    <row r="79" spans="2:36" x14ac:dyDescent="0.3">
      <c r="B79" s="29" t="s">
        <v>151</v>
      </c>
      <c r="C79" s="33" t="s">
        <v>156</v>
      </c>
      <c r="D79" s="33" t="s">
        <v>80</v>
      </c>
      <c r="E79" s="53" t="s">
        <v>1192</v>
      </c>
      <c r="F79" s="31" t="s">
        <v>53</v>
      </c>
      <c r="G79" s="1">
        <v>20</v>
      </c>
      <c r="H79" s="1">
        <v>2016</v>
      </c>
      <c r="I79" s="36">
        <v>0.79722222222222217</v>
      </c>
      <c r="J79" s="1" t="s">
        <v>10</v>
      </c>
      <c r="K79" s="39">
        <v>20387</v>
      </c>
      <c r="L79" t="s">
        <v>1851</v>
      </c>
      <c r="M79" s="76">
        <v>77</v>
      </c>
      <c r="N79" t="str">
        <f t="shared" si="24"/>
        <v>cloudy</v>
      </c>
      <c r="O79" s="78">
        <f t="shared" si="25"/>
        <v>0</v>
      </c>
      <c r="P79" s="78">
        <v>0</v>
      </c>
      <c r="Q79" s="78">
        <v>0</v>
      </c>
      <c r="R79" s="78">
        <f t="shared" si="26"/>
        <v>1</v>
      </c>
      <c r="S79" s="78">
        <f t="shared" si="27"/>
        <v>0</v>
      </c>
      <c r="T79" s="78">
        <f t="shared" si="28"/>
        <v>0</v>
      </c>
      <c r="U79" s="78">
        <f t="shared" si="29"/>
        <v>0</v>
      </c>
      <c r="V79" s="78">
        <f t="shared" si="30"/>
        <v>1</v>
      </c>
      <c r="W79" s="78">
        <f t="shared" si="31"/>
        <v>0</v>
      </c>
      <c r="X79" s="78">
        <f t="shared" si="32"/>
        <v>0</v>
      </c>
      <c r="Y79" s="78">
        <f t="shared" si="33"/>
        <v>1</v>
      </c>
      <c r="Z79" s="79">
        <f t="shared" si="34"/>
        <v>0</v>
      </c>
      <c r="AA79" s="79">
        <f t="shared" si="35"/>
        <v>0</v>
      </c>
      <c r="AB79" s="79">
        <f t="shared" si="36"/>
        <v>0</v>
      </c>
      <c r="AC79" s="78">
        <f t="shared" si="37"/>
        <v>0</v>
      </c>
      <c r="AD79" s="78">
        <f t="shared" si="38"/>
        <v>0</v>
      </c>
      <c r="AE79" s="78">
        <f t="shared" si="39"/>
        <v>0</v>
      </c>
      <c r="AF79" s="78">
        <f t="shared" si="40"/>
        <v>0</v>
      </c>
      <c r="AG79" s="78">
        <f t="shared" si="41"/>
        <v>1</v>
      </c>
      <c r="AH79"/>
      <c r="AI79" s="1">
        <v>0</v>
      </c>
      <c r="AJ79" s="1">
        <v>0</v>
      </c>
    </row>
    <row r="80" spans="2:36" x14ac:dyDescent="0.3">
      <c r="B80" s="29" t="s">
        <v>145</v>
      </c>
      <c r="C80" s="33" t="s">
        <v>156</v>
      </c>
      <c r="D80" s="33" t="s">
        <v>80</v>
      </c>
      <c r="E80" s="53" t="s">
        <v>1193</v>
      </c>
      <c r="F80" s="31" t="s">
        <v>53</v>
      </c>
      <c r="G80" s="1">
        <v>21</v>
      </c>
      <c r="H80" s="1">
        <v>2016</v>
      </c>
      <c r="I80" s="36">
        <v>0.79861111111111116</v>
      </c>
      <c r="J80" s="1" t="s">
        <v>11</v>
      </c>
      <c r="K80" s="39">
        <v>20865</v>
      </c>
      <c r="L80" t="s">
        <v>1725</v>
      </c>
      <c r="M80" s="76">
        <v>79</v>
      </c>
      <c r="N80" t="str">
        <f t="shared" si="24"/>
        <v>cloudy</v>
      </c>
      <c r="O80" s="78">
        <f t="shared" si="25"/>
        <v>0</v>
      </c>
      <c r="P80" s="78">
        <v>0</v>
      </c>
      <c r="Q80" s="78">
        <v>0</v>
      </c>
      <c r="R80" s="78">
        <f t="shared" si="26"/>
        <v>1</v>
      </c>
      <c r="S80" s="78">
        <f t="shared" si="27"/>
        <v>0</v>
      </c>
      <c r="T80" s="78">
        <f t="shared" si="28"/>
        <v>0</v>
      </c>
      <c r="U80" s="78">
        <f t="shared" si="29"/>
        <v>0</v>
      </c>
      <c r="V80" s="78">
        <f t="shared" si="30"/>
        <v>1</v>
      </c>
      <c r="W80" s="78">
        <f t="shared" si="31"/>
        <v>0</v>
      </c>
      <c r="X80" s="78">
        <f t="shared" si="32"/>
        <v>0</v>
      </c>
      <c r="Y80" s="78">
        <f t="shared" si="33"/>
        <v>1</v>
      </c>
      <c r="Z80" s="79">
        <f t="shared" si="34"/>
        <v>0</v>
      </c>
      <c r="AA80" s="79">
        <f t="shared" si="35"/>
        <v>0</v>
      </c>
      <c r="AB80" s="79">
        <f t="shared" si="36"/>
        <v>0</v>
      </c>
      <c r="AC80" s="78">
        <f t="shared" si="37"/>
        <v>0</v>
      </c>
      <c r="AD80" s="78">
        <f t="shared" si="38"/>
        <v>0</v>
      </c>
      <c r="AE80" s="78">
        <f t="shared" si="39"/>
        <v>0</v>
      </c>
      <c r="AF80" s="78">
        <f t="shared" si="40"/>
        <v>0</v>
      </c>
      <c r="AG80" s="78">
        <f t="shared" si="41"/>
        <v>1</v>
      </c>
      <c r="AH80"/>
      <c r="AI80" s="1">
        <v>0</v>
      </c>
      <c r="AJ80" s="1">
        <v>0</v>
      </c>
    </row>
    <row r="81" spans="2:36" x14ac:dyDescent="0.3">
      <c r="B81" s="29" t="s">
        <v>146</v>
      </c>
      <c r="C81" s="33" t="s">
        <v>156</v>
      </c>
      <c r="D81" s="33" t="s">
        <v>80</v>
      </c>
      <c r="E81" s="53" t="s">
        <v>1194</v>
      </c>
      <c r="F81" s="31" t="s">
        <v>53</v>
      </c>
      <c r="G81" s="1">
        <v>22</v>
      </c>
      <c r="H81" s="1">
        <v>2016</v>
      </c>
      <c r="I81" s="36">
        <v>0.79722222222222217</v>
      </c>
      <c r="J81" s="1" t="s">
        <v>9</v>
      </c>
      <c r="K81" s="39">
        <v>26788</v>
      </c>
      <c r="L81" t="s">
        <v>1773</v>
      </c>
      <c r="M81" s="76">
        <v>81</v>
      </c>
      <c r="N81" t="str">
        <f t="shared" si="24"/>
        <v>clear</v>
      </c>
      <c r="O81" s="78">
        <f t="shared" si="25"/>
        <v>0</v>
      </c>
      <c r="P81" s="78">
        <v>0</v>
      </c>
      <c r="Q81" s="78">
        <v>0</v>
      </c>
      <c r="R81" s="78">
        <f t="shared" si="26"/>
        <v>1</v>
      </c>
      <c r="S81" s="78">
        <f t="shared" si="27"/>
        <v>0</v>
      </c>
      <c r="T81" s="78">
        <f t="shared" si="28"/>
        <v>0</v>
      </c>
      <c r="U81" s="78">
        <f t="shared" si="29"/>
        <v>0</v>
      </c>
      <c r="V81" s="78">
        <f t="shared" si="30"/>
        <v>0</v>
      </c>
      <c r="W81" s="78">
        <f t="shared" si="31"/>
        <v>1</v>
      </c>
      <c r="X81" s="78">
        <f t="shared" si="32"/>
        <v>0</v>
      </c>
      <c r="Y81" s="78">
        <f t="shared" si="33"/>
        <v>1</v>
      </c>
      <c r="Z81" s="79">
        <f t="shared" si="34"/>
        <v>0</v>
      </c>
      <c r="AA81" s="79">
        <f t="shared" si="35"/>
        <v>0</v>
      </c>
      <c r="AB81" s="79">
        <f t="shared" si="36"/>
        <v>0</v>
      </c>
      <c r="AC81" s="78">
        <f t="shared" si="37"/>
        <v>0</v>
      </c>
      <c r="AD81" s="78">
        <f t="shared" si="38"/>
        <v>0</v>
      </c>
      <c r="AE81" s="78">
        <f t="shared" si="39"/>
        <v>0</v>
      </c>
      <c r="AF81" s="78">
        <f t="shared" si="40"/>
        <v>0</v>
      </c>
      <c r="AG81" s="78">
        <f t="shared" si="41"/>
        <v>1</v>
      </c>
      <c r="AH81"/>
      <c r="AI81" s="1">
        <v>0</v>
      </c>
      <c r="AJ81" s="1">
        <v>0</v>
      </c>
    </row>
    <row r="82" spans="2:36" x14ac:dyDescent="0.3">
      <c r="B82" s="29" t="s">
        <v>147</v>
      </c>
      <c r="C82" s="33" t="s">
        <v>163</v>
      </c>
      <c r="D82" s="33" t="s">
        <v>67</v>
      </c>
      <c r="E82" s="53" t="s">
        <v>495</v>
      </c>
      <c r="F82" s="31" t="s">
        <v>53</v>
      </c>
      <c r="G82" s="1">
        <v>23</v>
      </c>
      <c r="H82" s="1">
        <v>2016</v>
      </c>
      <c r="I82" s="36">
        <v>0.79722222222222217</v>
      </c>
      <c r="J82" s="1" t="s">
        <v>5</v>
      </c>
      <c r="K82" s="39">
        <v>37815</v>
      </c>
      <c r="L82" t="s">
        <v>1773</v>
      </c>
      <c r="M82" s="76">
        <v>81</v>
      </c>
      <c r="N82" t="str">
        <f t="shared" si="24"/>
        <v>clear</v>
      </c>
      <c r="O82" s="78">
        <f t="shared" si="25"/>
        <v>0</v>
      </c>
      <c r="P82" s="78">
        <v>0</v>
      </c>
      <c r="Q82" s="78">
        <v>1</v>
      </c>
      <c r="R82" s="78">
        <f t="shared" si="26"/>
        <v>0</v>
      </c>
      <c r="S82" s="78">
        <f t="shared" si="27"/>
        <v>0</v>
      </c>
      <c r="T82" s="78">
        <f t="shared" si="28"/>
        <v>0</v>
      </c>
      <c r="U82" s="78">
        <f t="shared" si="29"/>
        <v>0</v>
      </c>
      <c r="V82" s="78">
        <f t="shared" si="30"/>
        <v>0</v>
      </c>
      <c r="W82" s="78">
        <f t="shared" si="31"/>
        <v>1</v>
      </c>
      <c r="X82" s="78">
        <f t="shared" si="32"/>
        <v>0</v>
      </c>
      <c r="Y82" s="78">
        <f t="shared" si="33"/>
        <v>1</v>
      </c>
      <c r="Z82" s="79">
        <f t="shared" si="34"/>
        <v>0</v>
      </c>
      <c r="AA82" s="79">
        <f t="shared" si="35"/>
        <v>0</v>
      </c>
      <c r="AB82" s="79">
        <f t="shared" si="36"/>
        <v>0</v>
      </c>
      <c r="AC82" s="78">
        <f t="shared" si="37"/>
        <v>0</v>
      </c>
      <c r="AD82" s="78">
        <f t="shared" si="38"/>
        <v>0</v>
      </c>
      <c r="AE82" s="78">
        <f t="shared" si="39"/>
        <v>0</v>
      </c>
      <c r="AF82" s="78">
        <f t="shared" si="40"/>
        <v>0</v>
      </c>
      <c r="AG82" s="78">
        <f t="shared" si="41"/>
        <v>1</v>
      </c>
      <c r="AH82" t="s">
        <v>2318</v>
      </c>
      <c r="AI82" s="1">
        <v>0</v>
      </c>
      <c r="AJ82" s="1">
        <v>0</v>
      </c>
    </row>
    <row r="83" spans="2:36" x14ac:dyDescent="0.3">
      <c r="B83" s="29" t="s">
        <v>148</v>
      </c>
      <c r="C83" s="33" t="s">
        <v>163</v>
      </c>
      <c r="D83" s="33" t="s">
        <v>67</v>
      </c>
      <c r="E83" s="53" t="s">
        <v>496</v>
      </c>
      <c r="F83" s="31" t="s">
        <v>53</v>
      </c>
      <c r="G83" s="1">
        <v>24</v>
      </c>
      <c r="H83" s="1">
        <v>2016</v>
      </c>
      <c r="I83" s="36">
        <v>0.79722222222222217</v>
      </c>
      <c r="J83" s="1" t="s">
        <v>7</v>
      </c>
      <c r="K83" s="39">
        <v>40610</v>
      </c>
      <c r="L83" t="s">
        <v>1852</v>
      </c>
      <c r="M83" s="76">
        <v>70</v>
      </c>
      <c r="N83" t="str">
        <f t="shared" si="24"/>
        <v>clear</v>
      </c>
      <c r="O83" s="78">
        <f t="shared" si="25"/>
        <v>0</v>
      </c>
      <c r="P83" s="78">
        <v>0</v>
      </c>
      <c r="Q83" s="78">
        <v>1</v>
      </c>
      <c r="R83" s="78">
        <f t="shared" si="26"/>
        <v>0</v>
      </c>
      <c r="S83" s="78">
        <f t="shared" si="27"/>
        <v>0</v>
      </c>
      <c r="T83" s="78">
        <f t="shared" si="28"/>
        <v>0</v>
      </c>
      <c r="U83" s="78">
        <f t="shared" si="29"/>
        <v>0</v>
      </c>
      <c r="V83" s="78">
        <f t="shared" si="30"/>
        <v>0</v>
      </c>
      <c r="W83" s="78">
        <f t="shared" si="31"/>
        <v>0</v>
      </c>
      <c r="X83" s="78">
        <f t="shared" si="32"/>
        <v>0</v>
      </c>
      <c r="Y83" s="78">
        <f t="shared" si="33"/>
        <v>1</v>
      </c>
      <c r="Z83" s="79">
        <f t="shared" si="34"/>
        <v>0</v>
      </c>
      <c r="AA83" s="79">
        <f t="shared" si="35"/>
        <v>1</v>
      </c>
      <c r="AB83" s="79">
        <f t="shared" si="36"/>
        <v>0</v>
      </c>
      <c r="AC83" s="78">
        <f t="shared" si="37"/>
        <v>0</v>
      </c>
      <c r="AD83" s="78">
        <f t="shared" si="38"/>
        <v>0</v>
      </c>
      <c r="AE83" s="78">
        <f t="shared" si="39"/>
        <v>0</v>
      </c>
      <c r="AF83" s="78">
        <f t="shared" si="40"/>
        <v>0</v>
      </c>
      <c r="AG83" s="78">
        <f t="shared" si="41"/>
        <v>1</v>
      </c>
      <c r="AH83" t="s">
        <v>2319</v>
      </c>
      <c r="AI83" s="1">
        <v>0</v>
      </c>
      <c r="AJ83" s="1">
        <v>0</v>
      </c>
    </row>
    <row r="84" spans="2:36" x14ac:dyDescent="0.3">
      <c r="B84" s="29" t="s">
        <v>149</v>
      </c>
      <c r="C84" s="33" t="s">
        <v>163</v>
      </c>
      <c r="D84" s="33" t="s">
        <v>67</v>
      </c>
      <c r="E84" s="53" t="s">
        <v>497</v>
      </c>
      <c r="F84" s="31" t="s">
        <v>53</v>
      </c>
      <c r="G84" s="1">
        <v>25</v>
      </c>
      <c r="H84" s="1">
        <v>2016</v>
      </c>
      <c r="I84" s="36">
        <v>0.56944444444444442</v>
      </c>
      <c r="J84" s="1" t="s">
        <v>8</v>
      </c>
      <c r="K84" s="39">
        <v>31229</v>
      </c>
      <c r="L84" t="s">
        <v>1853</v>
      </c>
      <c r="M84" s="76">
        <v>67</v>
      </c>
      <c r="N84" t="str">
        <f t="shared" si="24"/>
        <v>sunny</v>
      </c>
      <c r="O84" s="78">
        <f t="shared" si="25"/>
        <v>0</v>
      </c>
      <c r="P84" s="78">
        <v>0</v>
      </c>
      <c r="Q84" s="78">
        <v>1</v>
      </c>
      <c r="R84" s="78">
        <f t="shared" si="26"/>
        <v>0</v>
      </c>
      <c r="S84" s="78">
        <f t="shared" si="27"/>
        <v>0</v>
      </c>
      <c r="T84" s="78">
        <f t="shared" si="28"/>
        <v>0</v>
      </c>
      <c r="U84" s="78">
        <f t="shared" si="29"/>
        <v>0</v>
      </c>
      <c r="V84" s="78">
        <f t="shared" si="30"/>
        <v>0</v>
      </c>
      <c r="W84" s="78">
        <f t="shared" si="31"/>
        <v>0</v>
      </c>
      <c r="X84" s="78">
        <f t="shared" si="32"/>
        <v>0</v>
      </c>
      <c r="Y84" s="78">
        <f t="shared" si="33"/>
        <v>0</v>
      </c>
      <c r="Z84" s="79">
        <f t="shared" si="34"/>
        <v>0</v>
      </c>
      <c r="AA84" s="79">
        <f t="shared" si="35"/>
        <v>0</v>
      </c>
      <c r="AB84" s="79">
        <f t="shared" si="36"/>
        <v>1</v>
      </c>
      <c r="AC84" s="78">
        <f t="shared" si="37"/>
        <v>0</v>
      </c>
      <c r="AD84" s="78">
        <f t="shared" si="38"/>
        <v>0</v>
      </c>
      <c r="AE84" s="78">
        <f t="shared" si="39"/>
        <v>0</v>
      </c>
      <c r="AF84" s="78">
        <f t="shared" si="40"/>
        <v>0</v>
      </c>
      <c r="AG84" s="78">
        <f t="shared" si="41"/>
        <v>1</v>
      </c>
      <c r="AH84" t="s">
        <v>2320</v>
      </c>
      <c r="AI84" s="1">
        <v>0</v>
      </c>
      <c r="AJ84" s="1">
        <v>0</v>
      </c>
    </row>
    <row r="85" spans="2:36" x14ac:dyDescent="0.3">
      <c r="B85" s="1">
        <v>1</v>
      </c>
      <c r="C85" s="33" t="s">
        <v>157</v>
      </c>
      <c r="D85" s="33" t="s">
        <v>79</v>
      </c>
      <c r="E85" s="31" t="s">
        <v>502</v>
      </c>
      <c r="F85" s="31" t="s">
        <v>16</v>
      </c>
      <c r="G85" s="1">
        <v>3</v>
      </c>
      <c r="H85" s="1">
        <v>2017</v>
      </c>
      <c r="I85" s="36">
        <v>0.63124999999999998</v>
      </c>
      <c r="J85" s="1" t="s">
        <v>6</v>
      </c>
      <c r="K85" s="39">
        <v>45667</v>
      </c>
      <c r="L85" t="s">
        <v>1836</v>
      </c>
      <c r="M85" s="76">
        <v>65</v>
      </c>
      <c r="N85" t="str">
        <f t="shared" si="24"/>
        <v>cloudy</v>
      </c>
      <c r="O85" s="78">
        <f t="shared" si="25"/>
        <v>1</v>
      </c>
      <c r="P85" s="78">
        <v>0</v>
      </c>
      <c r="Q85" s="78">
        <v>0</v>
      </c>
      <c r="R85" s="78">
        <f t="shared" si="26"/>
        <v>0</v>
      </c>
      <c r="S85" s="78">
        <f t="shared" si="27"/>
        <v>0</v>
      </c>
      <c r="T85" s="78">
        <f t="shared" si="28"/>
        <v>1</v>
      </c>
      <c r="U85" s="78">
        <f t="shared" si="29"/>
        <v>0</v>
      </c>
      <c r="V85" s="78">
        <f t="shared" si="30"/>
        <v>0</v>
      </c>
      <c r="W85" s="78">
        <f t="shared" si="31"/>
        <v>0</v>
      </c>
      <c r="X85" s="78">
        <f t="shared" si="32"/>
        <v>0</v>
      </c>
      <c r="Y85" s="78">
        <f t="shared" si="33"/>
        <v>0</v>
      </c>
      <c r="Z85" s="79">
        <f t="shared" si="34"/>
        <v>1</v>
      </c>
      <c r="AA85" s="79">
        <f t="shared" si="35"/>
        <v>0</v>
      </c>
      <c r="AB85" s="79">
        <f t="shared" si="36"/>
        <v>0</v>
      </c>
      <c r="AC85" s="78">
        <f t="shared" si="37"/>
        <v>0</v>
      </c>
      <c r="AD85" s="78">
        <f t="shared" si="38"/>
        <v>0</v>
      </c>
      <c r="AE85" s="78">
        <f t="shared" si="39"/>
        <v>0</v>
      </c>
      <c r="AF85" s="78">
        <f t="shared" si="40"/>
        <v>0</v>
      </c>
      <c r="AG85" s="78">
        <f t="shared" si="41"/>
        <v>0</v>
      </c>
      <c r="AH85" t="s">
        <v>2207</v>
      </c>
      <c r="AI85" s="1">
        <v>0</v>
      </c>
      <c r="AJ85" s="1">
        <v>0</v>
      </c>
    </row>
    <row r="86" spans="2:36" x14ac:dyDescent="0.3">
      <c r="B86" s="1">
        <v>2</v>
      </c>
      <c r="C86" s="33" t="s">
        <v>157</v>
      </c>
      <c r="D86" s="33" t="s">
        <v>79</v>
      </c>
      <c r="E86" s="31" t="s">
        <v>503</v>
      </c>
      <c r="F86" s="31" t="s">
        <v>16</v>
      </c>
      <c r="G86" s="1">
        <v>5</v>
      </c>
      <c r="H86" s="1">
        <v>2017</v>
      </c>
      <c r="I86" s="36">
        <v>0.79722222222222217</v>
      </c>
      <c r="J86" s="1" t="s">
        <v>11</v>
      </c>
      <c r="K86" s="39">
        <v>16086</v>
      </c>
      <c r="L86" t="s">
        <v>1854</v>
      </c>
      <c r="M86" s="76">
        <v>66</v>
      </c>
      <c r="N86" t="str">
        <f t="shared" si="24"/>
        <v>cloudy</v>
      </c>
      <c r="O86" s="78">
        <f t="shared" si="25"/>
        <v>0</v>
      </c>
      <c r="P86" s="78">
        <v>0</v>
      </c>
      <c r="Q86" s="78">
        <v>0</v>
      </c>
      <c r="R86" s="78">
        <f t="shared" si="26"/>
        <v>0</v>
      </c>
      <c r="S86" s="78">
        <f t="shared" si="27"/>
        <v>0</v>
      </c>
      <c r="T86" s="78">
        <f t="shared" si="28"/>
        <v>1</v>
      </c>
      <c r="U86" s="78">
        <f t="shared" si="29"/>
        <v>0</v>
      </c>
      <c r="V86" s="78">
        <f t="shared" si="30"/>
        <v>0</v>
      </c>
      <c r="W86" s="78">
        <f t="shared" si="31"/>
        <v>0</v>
      </c>
      <c r="X86" s="78">
        <f t="shared" si="32"/>
        <v>0</v>
      </c>
      <c r="Y86" s="78">
        <f t="shared" si="33"/>
        <v>1</v>
      </c>
      <c r="Z86" s="79">
        <f t="shared" si="34"/>
        <v>0</v>
      </c>
      <c r="AA86" s="79">
        <f t="shared" si="35"/>
        <v>0</v>
      </c>
      <c r="AB86" s="79">
        <f t="shared" si="36"/>
        <v>0</v>
      </c>
      <c r="AC86" s="78">
        <f t="shared" si="37"/>
        <v>0</v>
      </c>
      <c r="AD86" s="78">
        <f t="shared" si="38"/>
        <v>0</v>
      </c>
      <c r="AE86" s="78">
        <f t="shared" si="39"/>
        <v>0</v>
      </c>
      <c r="AF86" s="78">
        <f t="shared" si="40"/>
        <v>0</v>
      </c>
      <c r="AG86" s="78">
        <f t="shared" si="41"/>
        <v>0</v>
      </c>
      <c r="AH86" t="s">
        <v>2153</v>
      </c>
      <c r="AI86" s="1">
        <v>0</v>
      </c>
      <c r="AJ86" s="1">
        <v>0</v>
      </c>
    </row>
    <row r="87" spans="2:36" x14ac:dyDescent="0.3">
      <c r="B87" s="1">
        <v>3</v>
      </c>
      <c r="C87" t="s">
        <v>162</v>
      </c>
      <c r="D87" t="s">
        <v>75</v>
      </c>
      <c r="E87" s="1" t="s">
        <v>505</v>
      </c>
      <c r="F87" s="31" t="s">
        <v>16</v>
      </c>
      <c r="G87" s="1">
        <v>7</v>
      </c>
      <c r="H87" s="1">
        <v>2017</v>
      </c>
      <c r="I87" s="36">
        <v>0.79722222222222217</v>
      </c>
      <c r="J87" s="1" t="s">
        <v>5</v>
      </c>
      <c r="K87" s="39">
        <v>25248</v>
      </c>
      <c r="L87" t="s">
        <v>1855</v>
      </c>
      <c r="M87" s="76">
        <v>45</v>
      </c>
      <c r="N87" t="str">
        <f t="shared" ref="N87:N150" si="42">RIGHT(L87,LEN(L87)-3)</f>
        <v>cloudy</v>
      </c>
      <c r="O87" s="78">
        <f t="shared" ref="O87:O150" si="43">IF(B87=1,1,0)</f>
        <v>0</v>
      </c>
      <c r="P87" s="78">
        <v>0</v>
      </c>
      <c r="Q87" s="78">
        <v>0</v>
      </c>
      <c r="R87" s="78">
        <f t="shared" si="26"/>
        <v>0</v>
      </c>
      <c r="S87" s="78">
        <f t="shared" si="27"/>
        <v>1</v>
      </c>
      <c r="T87" s="78">
        <f t="shared" si="28"/>
        <v>0</v>
      </c>
      <c r="U87" s="78">
        <f t="shared" si="29"/>
        <v>0</v>
      </c>
      <c r="V87" s="78">
        <f t="shared" si="30"/>
        <v>0</v>
      </c>
      <c r="W87" s="78">
        <f t="shared" si="31"/>
        <v>0</v>
      </c>
      <c r="X87" s="78">
        <f t="shared" si="32"/>
        <v>0</v>
      </c>
      <c r="Y87" s="78">
        <f t="shared" si="33"/>
        <v>1</v>
      </c>
      <c r="Z87" s="79">
        <f t="shared" si="34"/>
        <v>0</v>
      </c>
      <c r="AA87" s="79">
        <f t="shared" si="35"/>
        <v>0</v>
      </c>
      <c r="AB87" s="79">
        <f t="shared" si="36"/>
        <v>0</v>
      </c>
      <c r="AC87" s="78">
        <f t="shared" si="37"/>
        <v>0</v>
      </c>
      <c r="AD87" s="78">
        <f t="shared" si="38"/>
        <v>0</v>
      </c>
      <c r="AE87" s="78">
        <f t="shared" si="39"/>
        <v>0</v>
      </c>
      <c r="AF87" s="78">
        <f t="shared" si="40"/>
        <v>0</v>
      </c>
      <c r="AG87" s="78">
        <f t="shared" si="41"/>
        <v>0</v>
      </c>
      <c r="AH87" t="s">
        <v>1887</v>
      </c>
      <c r="AI87" s="1">
        <v>0</v>
      </c>
      <c r="AJ87" s="1">
        <v>0</v>
      </c>
    </row>
    <row r="88" spans="2:36" x14ac:dyDescent="0.3">
      <c r="B88" s="1">
        <v>4</v>
      </c>
      <c r="C88" t="s">
        <v>162</v>
      </c>
      <c r="D88" t="s">
        <v>75</v>
      </c>
      <c r="E88" s="1" t="s">
        <v>1195</v>
      </c>
      <c r="F88" s="31" t="s">
        <v>16</v>
      </c>
      <c r="G88" s="1">
        <v>8</v>
      </c>
      <c r="H88" s="1">
        <v>2017</v>
      </c>
      <c r="I88" s="36">
        <v>0.67152777777777783</v>
      </c>
      <c r="J88" s="1" t="s">
        <v>7</v>
      </c>
      <c r="K88" s="39">
        <v>38916</v>
      </c>
      <c r="L88" t="s">
        <v>1702</v>
      </c>
      <c r="M88" s="76">
        <v>59</v>
      </c>
      <c r="N88" t="str">
        <f t="shared" si="42"/>
        <v>ptcldy</v>
      </c>
      <c r="O88" s="78">
        <f t="shared" si="43"/>
        <v>0</v>
      </c>
      <c r="P88" s="78">
        <v>0</v>
      </c>
      <c r="Q88" s="78">
        <v>0</v>
      </c>
      <c r="R88" s="78">
        <f t="shared" si="26"/>
        <v>0</v>
      </c>
      <c r="S88" s="78">
        <f t="shared" si="27"/>
        <v>1</v>
      </c>
      <c r="T88" s="78">
        <f t="shared" si="28"/>
        <v>0</v>
      </c>
      <c r="U88" s="78">
        <f t="shared" si="29"/>
        <v>0</v>
      </c>
      <c r="V88" s="78">
        <f t="shared" si="30"/>
        <v>0</v>
      </c>
      <c r="W88" s="78">
        <f t="shared" si="31"/>
        <v>0</v>
      </c>
      <c r="X88" s="78">
        <f t="shared" si="32"/>
        <v>0</v>
      </c>
      <c r="Y88" s="78">
        <f t="shared" si="33"/>
        <v>0</v>
      </c>
      <c r="Z88" s="79">
        <f t="shared" si="34"/>
        <v>0</v>
      </c>
      <c r="AA88" s="79">
        <f t="shared" si="35"/>
        <v>1</v>
      </c>
      <c r="AB88" s="79">
        <f t="shared" si="36"/>
        <v>0</v>
      </c>
      <c r="AC88" s="78">
        <f t="shared" si="37"/>
        <v>0</v>
      </c>
      <c r="AD88" s="78">
        <f t="shared" si="38"/>
        <v>0</v>
      </c>
      <c r="AE88" s="78">
        <f t="shared" si="39"/>
        <v>0</v>
      </c>
      <c r="AF88" s="78">
        <f t="shared" si="40"/>
        <v>0</v>
      </c>
      <c r="AG88" s="78">
        <f t="shared" si="41"/>
        <v>0</v>
      </c>
      <c r="AH88"/>
      <c r="AI88" s="1">
        <v>0</v>
      </c>
      <c r="AJ88" s="1">
        <v>0</v>
      </c>
    </row>
    <row r="89" spans="2:36" x14ac:dyDescent="0.3">
      <c r="B89" s="1">
        <v>5</v>
      </c>
      <c r="C89" t="s">
        <v>162</v>
      </c>
      <c r="D89" t="s">
        <v>75</v>
      </c>
      <c r="E89" s="1" t="s">
        <v>1196</v>
      </c>
      <c r="F89" s="31" t="s">
        <v>16</v>
      </c>
      <c r="G89" s="1">
        <v>9</v>
      </c>
      <c r="H89" s="1">
        <v>2017</v>
      </c>
      <c r="I89" s="36">
        <v>0.56805555555555554</v>
      </c>
      <c r="J89" s="1" t="s">
        <v>8</v>
      </c>
      <c r="K89" s="39">
        <v>42487</v>
      </c>
      <c r="L89" t="s">
        <v>1708</v>
      </c>
      <c r="M89" s="76">
        <v>66</v>
      </c>
      <c r="N89" t="str">
        <f t="shared" si="42"/>
        <v>sunny</v>
      </c>
      <c r="O89" s="78">
        <f t="shared" si="43"/>
        <v>0</v>
      </c>
      <c r="P89" s="78">
        <v>0</v>
      </c>
      <c r="Q89" s="78">
        <v>0</v>
      </c>
      <c r="R89" s="78">
        <f t="shared" si="26"/>
        <v>0</v>
      </c>
      <c r="S89" s="78">
        <f t="shared" si="27"/>
        <v>1</v>
      </c>
      <c r="T89" s="78">
        <f t="shared" si="28"/>
        <v>0</v>
      </c>
      <c r="U89" s="78">
        <f t="shared" si="29"/>
        <v>0</v>
      </c>
      <c r="V89" s="78">
        <f t="shared" si="30"/>
        <v>0</v>
      </c>
      <c r="W89" s="78">
        <f t="shared" si="31"/>
        <v>0</v>
      </c>
      <c r="X89" s="78">
        <f t="shared" si="32"/>
        <v>0</v>
      </c>
      <c r="Y89" s="78">
        <f t="shared" si="33"/>
        <v>0</v>
      </c>
      <c r="Z89" s="79">
        <f t="shared" si="34"/>
        <v>0</v>
      </c>
      <c r="AA89" s="79">
        <f t="shared" si="35"/>
        <v>0</v>
      </c>
      <c r="AB89" s="79">
        <f t="shared" si="36"/>
        <v>1</v>
      </c>
      <c r="AC89" s="78">
        <f t="shared" si="37"/>
        <v>0</v>
      </c>
      <c r="AD89" s="78">
        <f t="shared" si="38"/>
        <v>0</v>
      </c>
      <c r="AE89" s="78">
        <f t="shared" si="39"/>
        <v>0</v>
      </c>
      <c r="AF89" s="78">
        <f t="shared" si="40"/>
        <v>0</v>
      </c>
      <c r="AG89" s="78">
        <f t="shared" si="41"/>
        <v>0</v>
      </c>
      <c r="AH89" t="s">
        <v>2321</v>
      </c>
      <c r="AI89" s="1">
        <v>0</v>
      </c>
      <c r="AJ89" s="1">
        <v>0</v>
      </c>
    </row>
    <row r="90" spans="2:36" x14ac:dyDescent="0.3">
      <c r="B90" s="1">
        <v>6</v>
      </c>
      <c r="C90" t="s">
        <v>156</v>
      </c>
      <c r="D90" t="s">
        <v>80</v>
      </c>
      <c r="E90" s="1" t="s">
        <v>1197</v>
      </c>
      <c r="F90" s="31" t="s">
        <v>16</v>
      </c>
      <c r="G90" s="1">
        <v>21</v>
      </c>
      <c r="H90" s="1">
        <v>2017</v>
      </c>
      <c r="I90" s="36">
        <v>0.79652777777777783</v>
      </c>
      <c r="J90" s="1" t="s">
        <v>5</v>
      </c>
      <c r="K90" s="39">
        <v>34442</v>
      </c>
      <c r="L90" t="s">
        <v>1751</v>
      </c>
      <c r="M90" s="76">
        <v>73</v>
      </c>
      <c r="N90" t="str">
        <f t="shared" si="42"/>
        <v>clear</v>
      </c>
      <c r="O90" s="78">
        <f t="shared" si="43"/>
        <v>0</v>
      </c>
      <c r="P90" s="78">
        <v>0</v>
      </c>
      <c r="Q90" s="78">
        <v>0</v>
      </c>
      <c r="R90" s="78">
        <f t="shared" si="26"/>
        <v>1</v>
      </c>
      <c r="S90" s="78">
        <f t="shared" si="27"/>
        <v>0</v>
      </c>
      <c r="T90" s="78">
        <f t="shared" si="28"/>
        <v>0</v>
      </c>
      <c r="U90" s="78">
        <f t="shared" si="29"/>
        <v>0</v>
      </c>
      <c r="V90" s="78">
        <f t="shared" si="30"/>
        <v>0</v>
      </c>
      <c r="W90" s="78">
        <f t="shared" si="31"/>
        <v>0</v>
      </c>
      <c r="X90" s="78">
        <f t="shared" si="32"/>
        <v>0</v>
      </c>
      <c r="Y90" s="78">
        <f t="shared" si="33"/>
        <v>1</v>
      </c>
      <c r="Z90" s="79">
        <f t="shared" si="34"/>
        <v>0</v>
      </c>
      <c r="AA90" s="79">
        <f t="shared" si="35"/>
        <v>0</v>
      </c>
      <c r="AB90" s="79">
        <f t="shared" si="36"/>
        <v>0</v>
      </c>
      <c r="AC90" s="78">
        <f t="shared" si="37"/>
        <v>0</v>
      </c>
      <c r="AD90" s="78">
        <f t="shared" si="38"/>
        <v>0</v>
      </c>
      <c r="AE90" s="78">
        <f t="shared" si="39"/>
        <v>0</v>
      </c>
      <c r="AF90" s="78">
        <f t="shared" si="40"/>
        <v>0</v>
      </c>
      <c r="AG90" s="78">
        <f t="shared" si="41"/>
        <v>0</v>
      </c>
      <c r="AH90" t="s">
        <v>2040</v>
      </c>
      <c r="AI90" s="1">
        <v>0</v>
      </c>
      <c r="AJ90" s="1">
        <v>0</v>
      </c>
    </row>
    <row r="91" spans="2:36" x14ac:dyDescent="0.3">
      <c r="B91" s="1">
        <v>7</v>
      </c>
      <c r="C91" t="s">
        <v>156</v>
      </c>
      <c r="D91" t="s">
        <v>80</v>
      </c>
      <c r="E91" s="1" t="s">
        <v>1198</v>
      </c>
      <c r="F91" s="31" t="s">
        <v>16</v>
      </c>
      <c r="G91" s="1">
        <v>22</v>
      </c>
      <c r="H91" s="1">
        <v>2017</v>
      </c>
      <c r="I91" s="36">
        <v>0.81458333333333333</v>
      </c>
      <c r="J91" s="1" t="s">
        <v>7</v>
      </c>
      <c r="K91" s="39">
        <v>35457</v>
      </c>
      <c r="L91" t="s">
        <v>1856</v>
      </c>
      <c r="M91" s="76">
        <v>55</v>
      </c>
      <c r="N91" t="str">
        <f t="shared" si="42"/>
        <v>rain</v>
      </c>
      <c r="O91" s="78">
        <f t="shared" si="43"/>
        <v>0</v>
      </c>
      <c r="P91" s="78">
        <v>0</v>
      </c>
      <c r="Q91" s="78">
        <v>0</v>
      </c>
      <c r="R91" s="78">
        <f t="shared" si="26"/>
        <v>1</v>
      </c>
      <c r="S91" s="78">
        <f t="shared" si="27"/>
        <v>0</v>
      </c>
      <c r="T91" s="78">
        <f t="shared" si="28"/>
        <v>0</v>
      </c>
      <c r="U91" s="78">
        <f t="shared" si="29"/>
        <v>0</v>
      </c>
      <c r="V91" s="78">
        <f t="shared" si="30"/>
        <v>0</v>
      </c>
      <c r="W91" s="78">
        <f t="shared" si="31"/>
        <v>0</v>
      </c>
      <c r="X91" s="78">
        <f t="shared" si="32"/>
        <v>0</v>
      </c>
      <c r="Y91" s="78">
        <f t="shared" si="33"/>
        <v>1</v>
      </c>
      <c r="Z91" s="79">
        <f t="shared" si="34"/>
        <v>0</v>
      </c>
      <c r="AA91" s="79">
        <f t="shared" si="35"/>
        <v>1</v>
      </c>
      <c r="AB91" s="79">
        <f t="shared" si="36"/>
        <v>0</v>
      </c>
      <c r="AC91" s="78">
        <f t="shared" si="37"/>
        <v>0</v>
      </c>
      <c r="AD91" s="78">
        <f t="shared" si="38"/>
        <v>0</v>
      </c>
      <c r="AE91" s="78">
        <f t="shared" si="39"/>
        <v>0</v>
      </c>
      <c r="AF91" s="78">
        <f t="shared" si="40"/>
        <v>0</v>
      </c>
      <c r="AG91" s="78">
        <f t="shared" si="41"/>
        <v>0</v>
      </c>
      <c r="AH91" t="s">
        <v>2322</v>
      </c>
      <c r="AI91" s="1">
        <v>0</v>
      </c>
      <c r="AJ91" s="1">
        <v>0</v>
      </c>
    </row>
    <row r="92" spans="2:36" x14ac:dyDescent="0.3">
      <c r="B92" s="1">
        <v>8</v>
      </c>
      <c r="C92" t="s">
        <v>156</v>
      </c>
      <c r="D92" t="s">
        <v>80</v>
      </c>
      <c r="E92" s="1" t="s">
        <v>1199</v>
      </c>
      <c r="F92" s="31" t="s">
        <v>16</v>
      </c>
      <c r="G92" s="1">
        <v>23</v>
      </c>
      <c r="H92" s="1">
        <v>2017</v>
      </c>
      <c r="I92" s="36">
        <v>0.56805555555555554</v>
      </c>
      <c r="J92" s="1" t="s">
        <v>8</v>
      </c>
      <c r="K92" s="39">
        <v>35522</v>
      </c>
      <c r="L92" t="s">
        <v>1857</v>
      </c>
      <c r="M92" s="76">
        <v>58</v>
      </c>
      <c r="N92" t="str">
        <f t="shared" si="42"/>
        <v>ptcldy</v>
      </c>
      <c r="O92" s="78">
        <f t="shared" si="43"/>
        <v>0</v>
      </c>
      <c r="P92" s="78">
        <v>0</v>
      </c>
      <c r="Q92" s="78">
        <v>0</v>
      </c>
      <c r="R92" s="78">
        <f t="shared" si="26"/>
        <v>1</v>
      </c>
      <c r="S92" s="78">
        <f t="shared" si="27"/>
        <v>0</v>
      </c>
      <c r="T92" s="78">
        <f t="shared" si="28"/>
        <v>0</v>
      </c>
      <c r="U92" s="78">
        <f t="shared" si="29"/>
        <v>0</v>
      </c>
      <c r="V92" s="78">
        <f t="shared" si="30"/>
        <v>0</v>
      </c>
      <c r="W92" s="78">
        <f t="shared" si="31"/>
        <v>0</v>
      </c>
      <c r="X92" s="78">
        <f t="shared" si="32"/>
        <v>0</v>
      </c>
      <c r="Y92" s="78">
        <f t="shared" si="33"/>
        <v>0</v>
      </c>
      <c r="Z92" s="79">
        <f t="shared" si="34"/>
        <v>0</v>
      </c>
      <c r="AA92" s="79">
        <f t="shared" si="35"/>
        <v>0</v>
      </c>
      <c r="AB92" s="79">
        <f t="shared" si="36"/>
        <v>1</v>
      </c>
      <c r="AC92" s="78">
        <f t="shared" si="37"/>
        <v>0</v>
      </c>
      <c r="AD92" s="78">
        <f t="shared" si="38"/>
        <v>0</v>
      </c>
      <c r="AE92" s="78">
        <f t="shared" si="39"/>
        <v>0</v>
      </c>
      <c r="AF92" s="78">
        <f t="shared" si="40"/>
        <v>0</v>
      </c>
      <c r="AG92" s="78">
        <f t="shared" si="41"/>
        <v>0</v>
      </c>
      <c r="AH92" t="s">
        <v>1907</v>
      </c>
      <c r="AI92" s="1">
        <v>0</v>
      </c>
      <c r="AJ92" s="1">
        <v>0</v>
      </c>
    </row>
    <row r="93" spans="2:36" x14ac:dyDescent="0.3">
      <c r="B93" s="1">
        <v>9</v>
      </c>
      <c r="C93" t="s">
        <v>181</v>
      </c>
      <c r="D93" t="s">
        <v>76</v>
      </c>
      <c r="E93" s="1" t="s">
        <v>1200</v>
      </c>
      <c r="F93" s="31" t="s">
        <v>16</v>
      </c>
      <c r="G93" s="1">
        <v>24</v>
      </c>
      <c r="H93" s="1">
        <v>2017</v>
      </c>
      <c r="I93" s="36">
        <v>0.79583333333333339</v>
      </c>
      <c r="J93" s="1" t="s">
        <v>6</v>
      </c>
      <c r="K93" s="39">
        <v>11142</v>
      </c>
      <c r="L93" t="s">
        <v>1754</v>
      </c>
      <c r="M93" s="76">
        <v>58</v>
      </c>
      <c r="N93" t="str">
        <f t="shared" si="42"/>
        <v>cloudy</v>
      </c>
      <c r="O93" s="78">
        <f t="shared" si="43"/>
        <v>0</v>
      </c>
      <c r="P93" s="78">
        <v>0</v>
      </c>
      <c r="Q93" s="78">
        <v>0</v>
      </c>
      <c r="R93" s="78">
        <f t="shared" si="26"/>
        <v>0</v>
      </c>
      <c r="S93" s="78">
        <f t="shared" si="27"/>
        <v>0</v>
      </c>
      <c r="T93" s="78">
        <f t="shared" si="28"/>
        <v>0</v>
      </c>
      <c r="U93" s="78">
        <f t="shared" si="29"/>
        <v>0</v>
      </c>
      <c r="V93" s="78">
        <f t="shared" si="30"/>
        <v>0</v>
      </c>
      <c r="W93" s="78">
        <f t="shared" si="31"/>
        <v>0</v>
      </c>
      <c r="X93" s="78">
        <f t="shared" si="32"/>
        <v>0</v>
      </c>
      <c r="Y93" s="78">
        <f t="shared" si="33"/>
        <v>1</v>
      </c>
      <c r="Z93" s="79">
        <f t="shared" si="34"/>
        <v>1</v>
      </c>
      <c r="AA93" s="79">
        <f t="shared" si="35"/>
        <v>0</v>
      </c>
      <c r="AB93" s="79">
        <f t="shared" si="36"/>
        <v>0</v>
      </c>
      <c r="AC93" s="78">
        <f t="shared" si="37"/>
        <v>0</v>
      </c>
      <c r="AD93" s="78">
        <f t="shared" si="38"/>
        <v>0</v>
      </c>
      <c r="AE93" s="78">
        <f t="shared" si="39"/>
        <v>0</v>
      </c>
      <c r="AF93" s="78">
        <f t="shared" si="40"/>
        <v>0</v>
      </c>
      <c r="AG93" s="78">
        <f t="shared" si="41"/>
        <v>0</v>
      </c>
      <c r="AH93" t="s">
        <v>2253</v>
      </c>
      <c r="AI93" s="1">
        <v>0</v>
      </c>
      <c r="AJ93" s="1">
        <v>0</v>
      </c>
    </row>
    <row r="94" spans="2:36" x14ac:dyDescent="0.3">
      <c r="B94" s="1">
        <v>10</v>
      </c>
      <c r="C94" t="s">
        <v>181</v>
      </c>
      <c r="D94" t="s">
        <v>76</v>
      </c>
      <c r="E94" s="1" t="s">
        <v>1201</v>
      </c>
      <c r="F94" s="31" t="s">
        <v>16</v>
      </c>
      <c r="G94" s="1">
        <v>25</v>
      </c>
      <c r="H94" s="1">
        <v>2017</v>
      </c>
      <c r="I94" s="36">
        <v>0.79652777777777783</v>
      </c>
      <c r="J94" s="1" t="s">
        <v>10</v>
      </c>
      <c r="K94" s="39">
        <v>11472</v>
      </c>
      <c r="L94" t="s">
        <v>1858</v>
      </c>
      <c r="M94" s="76">
        <v>59</v>
      </c>
      <c r="N94" t="str">
        <f t="shared" si="42"/>
        <v>cloudy</v>
      </c>
      <c r="O94" s="78">
        <f t="shared" si="43"/>
        <v>0</v>
      </c>
      <c r="P94" s="78">
        <v>0</v>
      </c>
      <c r="Q94" s="78">
        <v>0</v>
      </c>
      <c r="R94" s="78">
        <f t="shared" si="26"/>
        <v>0</v>
      </c>
      <c r="S94" s="78">
        <f t="shared" si="27"/>
        <v>0</v>
      </c>
      <c r="T94" s="78">
        <f t="shared" si="28"/>
        <v>0</v>
      </c>
      <c r="U94" s="78">
        <f t="shared" si="29"/>
        <v>0</v>
      </c>
      <c r="V94" s="78">
        <f t="shared" si="30"/>
        <v>0</v>
      </c>
      <c r="W94" s="78">
        <f t="shared" si="31"/>
        <v>0</v>
      </c>
      <c r="X94" s="78">
        <f t="shared" si="32"/>
        <v>0</v>
      </c>
      <c r="Y94" s="78">
        <f t="shared" si="33"/>
        <v>1</v>
      </c>
      <c r="Z94" s="79">
        <f t="shared" si="34"/>
        <v>0</v>
      </c>
      <c r="AA94" s="79">
        <f t="shared" si="35"/>
        <v>0</v>
      </c>
      <c r="AB94" s="79">
        <f t="shared" si="36"/>
        <v>0</v>
      </c>
      <c r="AC94" s="78">
        <f t="shared" si="37"/>
        <v>0</v>
      </c>
      <c r="AD94" s="78">
        <f t="shared" si="38"/>
        <v>0</v>
      </c>
      <c r="AE94" s="78">
        <f t="shared" si="39"/>
        <v>0</v>
      </c>
      <c r="AF94" s="78">
        <f t="shared" si="40"/>
        <v>0</v>
      </c>
      <c r="AG94" s="78">
        <f t="shared" si="41"/>
        <v>0</v>
      </c>
      <c r="AH94"/>
      <c r="AI94" s="1">
        <v>0</v>
      </c>
      <c r="AJ94" s="1">
        <v>0</v>
      </c>
    </row>
    <row r="95" spans="2:36" x14ac:dyDescent="0.3">
      <c r="B95" s="1">
        <v>11</v>
      </c>
      <c r="C95" t="s">
        <v>181</v>
      </c>
      <c r="D95" t="s">
        <v>76</v>
      </c>
      <c r="E95" s="1" t="s">
        <v>1202</v>
      </c>
      <c r="F95" s="31" t="s">
        <v>16</v>
      </c>
      <c r="G95" s="1">
        <v>26</v>
      </c>
      <c r="H95" s="1">
        <v>2017</v>
      </c>
      <c r="I95" s="36">
        <v>0.79652777777777783</v>
      </c>
      <c r="J95" s="1" t="s">
        <v>11</v>
      </c>
      <c r="K95" s="39">
        <v>16289</v>
      </c>
      <c r="L95" t="s">
        <v>1836</v>
      </c>
      <c r="M95" s="76">
        <v>65</v>
      </c>
      <c r="N95" t="str">
        <f t="shared" si="42"/>
        <v>cloudy</v>
      </c>
      <c r="O95" s="78">
        <f t="shared" si="43"/>
        <v>0</v>
      </c>
      <c r="P95" s="78">
        <v>0</v>
      </c>
      <c r="Q95" s="78">
        <v>0</v>
      </c>
      <c r="R95" s="78">
        <f t="shared" si="26"/>
        <v>0</v>
      </c>
      <c r="S95" s="78">
        <f t="shared" si="27"/>
        <v>0</v>
      </c>
      <c r="T95" s="78">
        <f t="shared" si="28"/>
        <v>0</v>
      </c>
      <c r="U95" s="78">
        <f t="shared" si="29"/>
        <v>0</v>
      </c>
      <c r="V95" s="78">
        <f t="shared" si="30"/>
        <v>0</v>
      </c>
      <c r="W95" s="78">
        <f t="shared" si="31"/>
        <v>0</v>
      </c>
      <c r="X95" s="78">
        <f t="shared" si="32"/>
        <v>0</v>
      </c>
      <c r="Y95" s="78">
        <f t="shared" si="33"/>
        <v>1</v>
      </c>
      <c r="Z95" s="79">
        <f t="shared" si="34"/>
        <v>0</v>
      </c>
      <c r="AA95" s="79">
        <f t="shared" si="35"/>
        <v>0</v>
      </c>
      <c r="AB95" s="79">
        <f t="shared" si="36"/>
        <v>0</v>
      </c>
      <c r="AC95" s="78">
        <f t="shared" si="37"/>
        <v>0</v>
      </c>
      <c r="AD95" s="78">
        <f t="shared" si="38"/>
        <v>0</v>
      </c>
      <c r="AE95" s="78">
        <f t="shared" si="39"/>
        <v>0</v>
      </c>
      <c r="AF95" s="78">
        <f t="shared" si="40"/>
        <v>0</v>
      </c>
      <c r="AG95" s="78">
        <f t="shared" si="41"/>
        <v>0</v>
      </c>
      <c r="AH95"/>
      <c r="AI95" s="1">
        <v>0</v>
      </c>
      <c r="AJ95" s="1">
        <v>0</v>
      </c>
    </row>
    <row r="96" spans="2:36" x14ac:dyDescent="0.3">
      <c r="B96" s="1">
        <v>12</v>
      </c>
      <c r="C96" t="s">
        <v>159</v>
      </c>
      <c r="D96" t="s">
        <v>81</v>
      </c>
      <c r="E96" s="1" t="s">
        <v>1203</v>
      </c>
      <c r="F96" s="31" t="s">
        <v>31</v>
      </c>
      <c r="G96" s="1">
        <v>5</v>
      </c>
      <c r="H96" s="1">
        <v>2017</v>
      </c>
      <c r="I96" s="36">
        <v>0.79652777777777783</v>
      </c>
      <c r="J96" s="1" t="s">
        <v>5</v>
      </c>
      <c r="K96" s="39">
        <v>20302</v>
      </c>
      <c r="L96" t="s">
        <v>1859</v>
      </c>
      <c r="M96" s="76">
        <v>68</v>
      </c>
      <c r="N96" t="str">
        <f t="shared" si="42"/>
        <v>overcast</v>
      </c>
      <c r="O96" s="78">
        <f t="shared" si="43"/>
        <v>0</v>
      </c>
      <c r="P96" s="78">
        <v>0</v>
      </c>
      <c r="Q96" s="78">
        <v>0</v>
      </c>
      <c r="R96" s="78">
        <f t="shared" si="26"/>
        <v>0</v>
      </c>
      <c r="S96" s="78">
        <f t="shared" si="27"/>
        <v>0</v>
      </c>
      <c r="T96" s="78">
        <f t="shared" si="28"/>
        <v>0</v>
      </c>
      <c r="U96" s="78">
        <f t="shared" si="29"/>
        <v>0</v>
      </c>
      <c r="V96" s="78">
        <f t="shared" si="30"/>
        <v>0</v>
      </c>
      <c r="W96" s="78">
        <f t="shared" si="31"/>
        <v>0</v>
      </c>
      <c r="X96" s="78">
        <f t="shared" si="32"/>
        <v>0</v>
      </c>
      <c r="Y96" s="78">
        <f t="shared" si="33"/>
        <v>1</v>
      </c>
      <c r="Z96" s="79">
        <f t="shared" si="34"/>
        <v>0</v>
      </c>
      <c r="AA96" s="79">
        <f t="shared" si="35"/>
        <v>0</v>
      </c>
      <c r="AB96" s="79">
        <f t="shared" si="36"/>
        <v>0</v>
      </c>
      <c r="AC96" s="78">
        <f t="shared" si="37"/>
        <v>1</v>
      </c>
      <c r="AD96" s="78">
        <f t="shared" si="38"/>
        <v>0</v>
      </c>
      <c r="AE96" s="78">
        <f t="shared" si="39"/>
        <v>0</v>
      </c>
      <c r="AF96" s="78">
        <f t="shared" si="40"/>
        <v>0</v>
      </c>
      <c r="AG96" s="78">
        <f t="shared" si="41"/>
        <v>0</v>
      </c>
      <c r="AH96" t="s">
        <v>1887</v>
      </c>
      <c r="AI96" s="1">
        <v>0</v>
      </c>
      <c r="AJ96" s="1">
        <v>0</v>
      </c>
    </row>
    <row r="97" spans="2:36" x14ac:dyDescent="0.3">
      <c r="B97" s="1">
        <v>13</v>
      </c>
      <c r="C97" t="s">
        <v>159</v>
      </c>
      <c r="D97" t="s">
        <v>81</v>
      </c>
      <c r="E97" s="1" t="s">
        <v>1204</v>
      </c>
      <c r="F97" s="31" t="s">
        <v>31</v>
      </c>
      <c r="G97" s="1">
        <v>6</v>
      </c>
      <c r="H97" s="1">
        <v>2017</v>
      </c>
      <c r="I97" s="36">
        <v>0.82500000000000007</v>
      </c>
      <c r="J97" s="1" t="s">
        <v>7</v>
      </c>
      <c r="K97" s="39">
        <v>28718</v>
      </c>
      <c r="L97" t="s">
        <v>1860</v>
      </c>
      <c r="M97" s="76">
        <v>54</v>
      </c>
      <c r="N97" t="str">
        <f t="shared" si="42"/>
        <v>overcast</v>
      </c>
      <c r="O97" s="78">
        <f t="shared" si="43"/>
        <v>0</v>
      </c>
      <c r="P97" s="78">
        <v>0</v>
      </c>
      <c r="Q97" s="78">
        <v>0</v>
      </c>
      <c r="R97" s="78">
        <f t="shared" si="26"/>
        <v>0</v>
      </c>
      <c r="S97" s="78">
        <f t="shared" si="27"/>
        <v>0</v>
      </c>
      <c r="T97" s="78">
        <f t="shared" si="28"/>
        <v>0</v>
      </c>
      <c r="U97" s="78">
        <f t="shared" si="29"/>
        <v>0</v>
      </c>
      <c r="V97" s="78">
        <f t="shared" si="30"/>
        <v>0</v>
      </c>
      <c r="W97" s="78">
        <f t="shared" si="31"/>
        <v>0</v>
      </c>
      <c r="X97" s="78">
        <f t="shared" si="32"/>
        <v>0</v>
      </c>
      <c r="Y97" s="78">
        <f t="shared" si="33"/>
        <v>1</v>
      </c>
      <c r="Z97" s="79">
        <f t="shared" si="34"/>
        <v>0</v>
      </c>
      <c r="AA97" s="79">
        <f t="shared" si="35"/>
        <v>1</v>
      </c>
      <c r="AB97" s="79">
        <f t="shared" si="36"/>
        <v>0</v>
      </c>
      <c r="AC97" s="78">
        <f t="shared" si="37"/>
        <v>1</v>
      </c>
      <c r="AD97" s="78">
        <f t="shared" si="38"/>
        <v>0</v>
      </c>
      <c r="AE97" s="78">
        <f t="shared" si="39"/>
        <v>0</v>
      </c>
      <c r="AF97" s="78">
        <f t="shared" si="40"/>
        <v>0</v>
      </c>
      <c r="AG97" s="78">
        <f t="shared" si="41"/>
        <v>0</v>
      </c>
      <c r="AH97" t="s">
        <v>2229</v>
      </c>
      <c r="AI97" s="1">
        <v>0</v>
      </c>
      <c r="AJ97" s="1">
        <v>0</v>
      </c>
    </row>
    <row r="98" spans="2:36" x14ac:dyDescent="0.3">
      <c r="B98" s="1">
        <v>14</v>
      </c>
      <c r="C98" t="s">
        <v>159</v>
      </c>
      <c r="D98" t="s">
        <v>81</v>
      </c>
      <c r="E98" s="1" t="s">
        <v>1205</v>
      </c>
      <c r="F98" s="31" t="s">
        <v>31</v>
      </c>
      <c r="G98" s="1">
        <v>7</v>
      </c>
      <c r="H98" s="1">
        <v>2017</v>
      </c>
      <c r="I98" s="36">
        <v>0.56736111111111109</v>
      </c>
      <c r="J98" s="1" t="s">
        <v>8</v>
      </c>
      <c r="K98" s="39">
        <v>31806</v>
      </c>
      <c r="L98" t="s">
        <v>1861</v>
      </c>
      <c r="M98" s="76">
        <v>56</v>
      </c>
      <c r="N98" t="str">
        <f t="shared" si="42"/>
        <v>cloudy</v>
      </c>
      <c r="O98" s="78">
        <f t="shared" si="43"/>
        <v>0</v>
      </c>
      <c r="P98" s="78">
        <v>0</v>
      </c>
      <c r="Q98" s="78">
        <v>0</v>
      </c>
      <c r="R98" s="78">
        <f t="shared" si="26"/>
        <v>0</v>
      </c>
      <c r="S98" s="78">
        <f t="shared" si="27"/>
        <v>0</v>
      </c>
      <c r="T98" s="78">
        <f t="shared" si="28"/>
        <v>0</v>
      </c>
      <c r="U98" s="78">
        <f t="shared" si="29"/>
        <v>0</v>
      </c>
      <c r="V98" s="78">
        <f t="shared" si="30"/>
        <v>0</v>
      </c>
      <c r="W98" s="78">
        <f t="shared" si="31"/>
        <v>0</v>
      </c>
      <c r="X98" s="78">
        <f t="shared" si="32"/>
        <v>0</v>
      </c>
      <c r="Y98" s="78">
        <f t="shared" si="33"/>
        <v>0</v>
      </c>
      <c r="Z98" s="79">
        <f t="shared" si="34"/>
        <v>0</v>
      </c>
      <c r="AA98" s="79">
        <f t="shared" si="35"/>
        <v>0</v>
      </c>
      <c r="AB98" s="79">
        <f t="shared" si="36"/>
        <v>1</v>
      </c>
      <c r="AC98" s="78">
        <f t="shared" si="37"/>
        <v>1</v>
      </c>
      <c r="AD98" s="78">
        <f t="shared" si="38"/>
        <v>0</v>
      </c>
      <c r="AE98" s="78">
        <f t="shared" si="39"/>
        <v>0</v>
      </c>
      <c r="AF98" s="78">
        <f t="shared" si="40"/>
        <v>0</v>
      </c>
      <c r="AG98" s="78">
        <f t="shared" si="41"/>
        <v>0</v>
      </c>
      <c r="AH98" t="s">
        <v>2323</v>
      </c>
      <c r="AI98" s="1">
        <v>0</v>
      </c>
      <c r="AJ98" s="1">
        <v>0</v>
      </c>
    </row>
    <row r="99" spans="2:36" x14ac:dyDescent="0.3">
      <c r="B99" s="1">
        <v>15</v>
      </c>
      <c r="C99" t="s">
        <v>178</v>
      </c>
      <c r="D99" t="s">
        <v>1884</v>
      </c>
      <c r="E99" s="1" t="s">
        <v>1206</v>
      </c>
      <c r="F99" s="31" t="s">
        <v>31</v>
      </c>
      <c r="G99" s="1">
        <v>8</v>
      </c>
      <c r="H99" s="1">
        <v>2017</v>
      </c>
      <c r="I99" s="36">
        <v>0.79722222222222217</v>
      </c>
      <c r="J99" s="1" t="s">
        <v>6</v>
      </c>
      <c r="K99" s="39">
        <v>23525</v>
      </c>
      <c r="L99" t="s">
        <v>1837</v>
      </c>
      <c r="M99" s="76">
        <v>62</v>
      </c>
      <c r="N99" t="str">
        <f t="shared" si="42"/>
        <v>ptcldy</v>
      </c>
      <c r="O99" s="78">
        <f t="shared" si="43"/>
        <v>0</v>
      </c>
      <c r="P99" s="78">
        <v>0</v>
      </c>
      <c r="Q99" s="78">
        <v>1</v>
      </c>
      <c r="R99" s="78">
        <f t="shared" si="26"/>
        <v>0</v>
      </c>
      <c r="S99" s="78">
        <f t="shared" si="27"/>
        <v>0</v>
      </c>
      <c r="T99" s="78">
        <f t="shared" si="28"/>
        <v>0</v>
      </c>
      <c r="U99" s="78">
        <f t="shared" si="29"/>
        <v>1</v>
      </c>
      <c r="V99" s="78">
        <f t="shared" si="30"/>
        <v>0</v>
      </c>
      <c r="W99" s="78">
        <f t="shared" si="31"/>
        <v>0</v>
      </c>
      <c r="X99" s="78">
        <f t="shared" si="32"/>
        <v>0</v>
      </c>
      <c r="Y99" s="78">
        <f t="shared" si="33"/>
        <v>1</v>
      </c>
      <c r="Z99" s="79">
        <f t="shared" si="34"/>
        <v>1</v>
      </c>
      <c r="AA99" s="79">
        <f t="shared" si="35"/>
        <v>0</v>
      </c>
      <c r="AB99" s="79">
        <f t="shared" si="36"/>
        <v>0</v>
      </c>
      <c r="AC99" s="78">
        <f t="shared" si="37"/>
        <v>1</v>
      </c>
      <c r="AD99" s="78">
        <f t="shared" si="38"/>
        <v>0</v>
      </c>
      <c r="AE99" s="78">
        <f t="shared" si="39"/>
        <v>0</v>
      </c>
      <c r="AF99" s="78">
        <f t="shared" si="40"/>
        <v>0</v>
      </c>
      <c r="AG99" s="78">
        <f t="shared" si="41"/>
        <v>0</v>
      </c>
      <c r="AH99" t="s">
        <v>2324</v>
      </c>
      <c r="AI99" s="1">
        <v>0</v>
      </c>
      <c r="AJ99" s="1">
        <v>0</v>
      </c>
    </row>
    <row r="100" spans="2:36" x14ac:dyDescent="0.3">
      <c r="B100" s="1">
        <v>16</v>
      </c>
      <c r="C100" t="s">
        <v>178</v>
      </c>
      <c r="D100" t="s">
        <v>1884</v>
      </c>
      <c r="E100" s="1" t="s">
        <v>1207</v>
      </c>
      <c r="F100" s="31" t="s">
        <v>31</v>
      </c>
      <c r="G100" s="1">
        <v>9</v>
      </c>
      <c r="H100" s="1">
        <v>2017</v>
      </c>
      <c r="I100" s="36">
        <v>0.79583333333333339</v>
      </c>
      <c r="J100" s="1" t="s">
        <v>10</v>
      </c>
      <c r="K100" s="39">
        <v>26348</v>
      </c>
      <c r="L100" t="s">
        <v>1862</v>
      </c>
      <c r="M100" s="76">
        <v>64</v>
      </c>
      <c r="N100" t="str">
        <f t="shared" si="42"/>
        <v>clear</v>
      </c>
      <c r="O100" s="78">
        <f t="shared" si="43"/>
        <v>0</v>
      </c>
      <c r="P100" s="78">
        <v>0</v>
      </c>
      <c r="Q100" s="78">
        <v>1</v>
      </c>
      <c r="R100" s="78">
        <f t="shared" si="26"/>
        <v>0</v>
      </c>
      <c r="S100" s="78">
        <f t="shared" si="27"/>
        <v>0</v>
      </c>
      <c r="T100" s="78">
        <f t="shared" si="28"/>
        <v>0</v>
      </c>
      <c r="U100" s="78">
        <f t="shared" si="29"/>
        <v>1</v>
      </c>
      <c r="V100" s="78">
        <f t="shared" si="30"/>
        <v>0</v>
      </c>
      <c r="W100" s="78">
        <f t="shared" si="31"/>
        <v>0</v>
      </c>
      <c r="X100" s="78">
        <f t="shared" si="32"/>
        <v>0</v>
      </c>
      <c r="Y100" s="78">
        <f t="shared" si="33"/>
        <v>1</v>
      </c>
      <c r="Z100" s="79">
        <f t="shared" si="34"/>
        <v>0</v>
      </c>
      <c r="AA100" s="79">
        <f t="shared" si="35"/>
        <v>0</v>
      </c>
      <c r="AB100" s="79">
        <f t="shared" si="36"/>
        <v>0</v>
      </c>
      <c r="AC100" s="78">
        <f t="shared" si="37"/>
        <v>1</v>
      </c>
      <c r="AD100" s="78">
        <f t="shared" si="38"/>
        <v>0</v>
      </c>
      <c r="AE100" s="78">
        <f t="shared" si="39"/>
        <v>0</v>
      </c>
      <c r="AF100" s="78">
        <f t="shared" si="40"/>
        <v>0</v>
      </c>
      <c r="AG100" s="78">
        <f t="shared" si="41"/>
        <v>0</v>
      </c>
      <c r="AH100" t="s">
        <v>2325</v>
      </c>
      <c r="AI100" s="1">
        <v>0</v>
      </c>
      <c r="AJ100" s="1">
        <v>0</v>
      </c>
    </row>
    <row r="101" spans="2:36" x14ac:dyDescent="0.3">
      <c r="B101" s="1">
        <v>17</v>
      </c>
      <c r="C101" s="33" t="s">
        <v>157</v>
      </c>
      <c r="D101" s="33" t="s">
        <v>79</v>
      </c>
      <c r="E101" s="1" t="s">
        <v>1208</v>
      </c>
      <c r="F101" s="31" t="s">
        <v>31</v>
      </c>
      <c r="G101" s="1">
        <v>19</v>
      </c>
      <c r="H101" s="1">
        <v>2017</v>
      </c>
      <c r="I101" s="36">
        <v>0.81527777777777777</v>
      </c>
      <c r="J101" s="1" t="s">
        <v>5</v>
      </c>
      <c r="K101" s="39">
        <v>31916</v>
      </c>
      <c r="L101" t="s">
        <v>1724</v>
      </c>
      <c r="M101" s="76">
        <v>81</v>
      </c>
      <c r="N101" t="str">
        <f t="shared" si="42"/>
        <v>ptcldy</v>
      </c>
      <c r="O101" s="78">
        <f t="shared" si="43"/>
        <v>0</v>
      </c>
      <c r="P101" s="78">
        <v>0</v>
      </c>
      <c r="Q101" s="78">
        <v>0</v>
      </c>
      <c r="R101" s="78">
        <f t="shared" si="26"/>
        <v>0</v>
      </c>
      <c r="S101" s="78">
        <f t="shared" si="27"/>
        <v>0</v>
      </c>
      <c r="T101" s="78">
        <f t="shared" si="28"/>
        <v>1</v>
      </c>
      <c r="U101" s="78">
        <f t="shared" si="29"/>
        <v>0</v>
      </c>
      <c r="V101" s="78">
        <f t="shared" si="30"/>
        <v>0</v>
      </c>
      <c r="W101" s="78">
        <f t="shared" si="31"/>
        <v>1</v>
      </c>
      <c r="X101" s="78">
        <f t="shared" si="32"/>
        <v>0</v>
      </c>
      <c r="Y101" s="78">
        <f t="shared" si="33"/>
        <v>1</v>
      </c>
      <c r="Z101" s="79">
        <f t="shared" si="34"/>
        <v>0</v>
      </c>
      <c r="AA101" s="79">
        <f t="shared" si="35"/>
        <v>0</v>
      </c>
      <c r="AB101" s="79">
        <f t="shared" si="36"/>
        <v>0</v>
      </c>
      <c r="AC101" s="78">
        <f t="shared" si="37"/>
        <v>1</v>
      </c>
      <c r="AD101" s="78">
        <f t="shared" si="38"/>
        <v>0</v>
      </c>
      <c r="AE101" s="78">
        <f t="shared" si="39"/>
        <v>0</v>
      </c>
      <c r="AF101" s="78">
        <f t="shared" si="40"/>
        <v>0</v>
      </c>
      <c r="AG101" s="78">
        <f t="shared" si="41"/>
        <v>0</v>
      </c>
      <c r="AH101" t="s">
        <v>2040</v>
      </c>
      <c r="AI101" s="1">
        <v>0</v>
      </c>
      <c r="AJ101" s="1">
        <v>0</v>
      </c>
    </row>
    <row r="102" spans="2:36" x14ac:dyDescent="0.3">
      <c r="B102" s="1">
        <v>18</v>
      </c>
      <c r="C102" s="33" t="s">
        <v>157</v>
      </c>
      <c r="D102" s="33" t="s">
        <v>79</v>
      </c>
      <c r="E102" s="1" t="s">
        <v>1209</v>
      </c>
      <c r="F102" s="31" t="s">
        <v>31</v>
      </c>
      <c r="G102" s="1">
        <v>20</v>
      </c>
      <c r="H102" s="1">
        <v>2017</v>
      </c>
      <c r="I102" s="36">
        <v>0.81874999999999998</v>
      </c>
      <c r="J102" s="1" t="s">
        <v>7</v>
      </c>
      <c r="K102" s="39">
        <v>45416</v>
      </c>
      <c r="L102" t="s">
        <v>1863</v>
      </c>
      <c r="M102" s="76">
        <v>67</v>
      </c>
      <c r="N102" t="str">
        <f t="shared" si="42"/>
        <v>overcast</v>
      </c>
      <c r="O102" s="78">
        <f t="shared" si="43"/>
        <v>0</v>
      </c>
      <c r="P102" s="78">
        <v>0</v>
      </c>
      <c r="Q102" s="78">
        <v>0</v>
      </c>
      <c r="R102" s="78">
        <f t="shared" si="26"/>
        <v>0</v>
      </c>
      <c r="S102" s="78">
        <f t="shared" si="27"/>
        <v>0</v>
      </c>
      <c r="T102" s="78">
        <f t="shared" si="28"/>
        <v>1</v>
      </c>
      <c r="U102" s="78">
        <f t="shared" si="29"/>
        <v>0</v>
      </c>
      <c r="V102" s="78">
        <f t="shared" si="30"/>
        <v>0</v>
      </c>
      <c r="W102" s="78">
        <f t="shared" si="31"/>
        <v>0</v>
      </c>
      <c r="X102" s="78">
        <f t="shared" si="32"/>
        <v>0</v>
      </c>
      <c r="Y102" s="78">
        <f t="shared" si="33"/>
        <v>1</v>
      </c>
      <c r="Z102" s="79">
        <f t="shared" si="34"/>
        <v>0</v>
      </c>
      <c r="AA102" s="79">
        <f t="shared" si="35"/>
        <v>1</v>
      </c>
      <c r="AB102" s="79">
        <f t="shared" si="36"/>
        <v>0</v>
      </c>
      <c r="AC102" s="78">
        <f t="shared" si="37"/>
        <v>1</v>
      </c>
      <c r="AD102" s="78">
        <f t="shared" si="38"/>
        <v>0</v>
      </c>
      <c r="AE102" s="78">
        <f t="shared" si="39"/>
        <v>0</v>
      </c>
      <c r="AF102" s="78">
        <f t="shared" si="40"/>
        <v>0</v>
      </c>
      <c r="AG102" s="78">
        <f t="shared" si="41"/>
        <v>0</v>
      </c>
      <c r="AH102" t="s">
        <v>2326</v>
      </c>
      <c r="AI102" s="1">
        <v>0</v>
      </c>
      <c r="AJ102" s="1">
        <v>0</v>
      </c>
    </row>
    <row r="103" spans="2:36" x14ac:dyDescent="0.3">
      <c r="B103" s="1">
        <v>19</v>
      </c>
      <c r="C103" s="33" t="s">
        <v>157</v>
      </c>
      <c r="D103" s="33" t="s">
        <v>79</v>
      </c>
      <c r="E103" s="1" t="s">
        <v>1210</v>
      </c>
      <c r="F103" s="31" t="s">
        <v>31</v>
      </c>
      <c r="G103" s="1">
        <v>21</v>
      </c>
      <c r="H103" s="1">
        <v>2017</v>
      </c>
      <c r="I103" s="36">
        <v>0.56944444444444442</v>
      </c>
      <c r="J103" s="1" t="s">
        <v>8</v>
      </c>
      <c r="K103" s="39">
        <v>36632</v>
      </c>
      <c r="L103" t="s">
        <v>1864</v>
      </c>
      <c r="M103" s="76">
        <v>64</v>
      </c>
      <c r="N103" t="str">
        <f t="shared" si="42"/>
        <v>cloudy</v>
      </c>
      <c r="O103" s="78">
        <f t="shared" si="43"/>
        <v>0</v>
      </c>
      <c r="P103" s="78">
        <v>0</v>
      </c>
      <c r="Q103" s="78">
        <v>0</v>
      </c>
      <c r="R103" s="78">
        <f t="shared" si="26"/>
        <v>0</v>
      </c>
      <c r="S103" s="78">
        <f t="shared" si="27"/>
        <v>0</v>
      </c>
      <c r="T103" s="78">
        <f t="shared" si="28"/>
        <v>1</v>
      </c>
      <c r="U103" s="78">
        <f t="shared" si="29"/>
        <v>0</v>
      </c>
      <c r="V103" s="78">
        <f t="shared" si="30"/>
        <v>0</v>
      </c>
      <c r="W103" s="78">
        <f t="shared" si="31"/>
        <v>0</v>
      </c>
      <c r="X103" s="78">
        <f t="shared" si="32"/>
        <v>0</v>
      </c>
      <c r="Y103" s="78">
        <f t="shared" si="33"/>
        <v>0</v>
      </c>
      <c r="Z103" s="79">
        <f t="shared" si="34"/>
        <v>0</v>
      </c>
      <c r="AA103" s="79">
        <f t="shared" si="35"/>
        <v>0</v>
      </c>
      <c r="AB103" s="79">
        <f t="shared" si="36"/>
        <v>1</v>
      </c>
      <c r="AC103" s="78">
        <f t="shared" si="37"/>
        <v>1</v>
      </c>
      <c r="AD103" s="78">
        <f t="shared" si="38"/>
        <v>0</v>
      </c>
      <c r="AE103" s="78">
        <f t="shared" si="39"/>
        <v>0</v>
      </c>
      <c r="AF103" s="78">
        <f t="shared" si="40"/>
        <v>0</v>
      </c>
      <c r="AG103" s="78">
        <f t="shared" si="41"/>
        <v>0</v>
      </c>
      <c r="AH103" t="s">
        <v>2327</v>
      </c>
      <c r="AI103" s="1">
        <v>0</v>
      </c>
      <c r="AJ103" s="1">
        <v>0</v>
      </c>
    </row>
    <row r="104" spans="2:36" x14ac:dyDescent="0.3">
      <c r="B104" s="1">
        <v>20</v>
      </c>
      <c r="C104" t="s">
        <v>167</v>
      </c>
      <c r="D104" t="s">
        <v>78</v>
      </c>
      <c r="E104" s="1" t="s">
        <v>1211</v>
      </c>
      <c r="F104" s="31" t="s">
        <v>31</v>
      </c>
      <c r="G104" s="1">
        <v>22</v>
      </c>
      <c r="H104" s="1">
        <v>2017</v>
      </c>
      <c r="I104" s="36">
        <v>0.79652777777777783</v>
      </c>
      <c r="J104" s="1" t="s">
        <v>6</v>
      </c>
      <c r="K104" s="39">
        <v>12882</v>
      </c>
      <c r="L104" t="s">
        <v>1768</v>
      </c>
      <c r="M104" s="76">
        <v>67</v>
      </c>
      <c r="N104" t="str">
        <f t="shared" si="42"/>
        <v>cloudy</v>
      </c>
      <c r="O104" s="78">
        <f t="shared" si="43"/>
        <v>0</v>
      </c>
      <c r="P104" s="78">
        <v>0</v>
      </c>
      <c r="Q104" s="78">
        <v>0</v>
      </c>
      <c r="R104" s="78">
        <f t="shared" si="26"/>
        <v>0</v>
      </c>
      <c r="S104" s="78">
        <f t="shared" si="27"/>
        <v>0</v>
      </c>
      <c r="T104" s="78">
        <f t="shared" si="28"/>
        <v>0</v>
      </c>
      <c r="U104" s="78">
        <f t="shared" si="29"/>
        <v>0</v>
      </c>
      <c r="V104" s="78">
        <f t="shared" si="30"/>
        <v>0</v>
      </c>
      <c r="W104" s="78">
        <f t="shared" si="31"/>
        <v>0</v>
      </c>
      <c r="X104" s="78">
        <f t="shared" si="32"/>
        <v>0</v>
      </c>
      <c r="Y104" s="78">
        <f t="shared" si="33"/>
        <v>1</v>
      </c>
      <c r="Z104" s="79">
        <f t="shared" si="34"/>
        <v>1</v>
      </c>
      <c r="AA104" s="79">
        <f t="shared" si="35"/>
        <v>0</v>
      </c>
      <c r="AB104" s="79">
        <f t="shared" si="36"/>
        <v>0</v>
      </c>
      <c r="AC104" s="78">
        <f t="shared" si="37"/>
        <v>1</v>
      </c>
      <c r="AD104" s="78">
        <f t="shared" si="38"/>
        <v>0</v>
      </c>
      <c r="AE104" s="78">
        <f t="shared" si="39"/>
        <v>0</v>
      </c>
      <c r="AF104" s="78">
        <f t="shared" si="40"/>
        <v>0</v>
      </c>
      <c r="AG104" s="78">
        <f t="shared" si="41"/>
        <v>0</v>
      </c>
      <c r="AH104"/>
      <c r="AI104" s="1">
        <v>0</v>
      </c>
      <c r="AJ104" s="1">
        <v>0</v>
      </c>
    </row>
    <row r="105" spans="2:36" x14ac:dyDescent="0.3">
      <c r="B105" s="1">
        <v>21</v>
      </c>
      <c r="C105" t="s">
        <v>167</v>
      </c>
      <c r="D105" t="s">
        <v>78</v>
      </c>
      <c r="E105" s="1" t="s">
        <v>1212</v>
      </c>
      <c r="F105" s="31" t="s">
        <v>31</v>
      </c>
      <c r="G105" s="1">
        <v>23</v>
      </c>
      <c r="H105" s="1">
        <v>2017</v>
      </c>
      <c r="I105" s="36">
        <v>0.79722222222222217</v>
      </c>
      <c r="J105" s="1" t="s">
        <v>10</v>
      </c>
      <c r="K105" s="39">
        <v>13294</v>
      </c>
      <c r="L105" t="s">
        <v>1713</v>
      </c>
      <c r="M105" s="76">
        <v>66</v>
      </c>
      <c r="N105" t="str">
        <f t="shared" si="42"/>
        <v>overcast</v>
      </c>
      <c r="O105" s="78">
        <f t="shared" si="43"/>
        <v>0</v>
      </c>
      <c r="P105" s="78">
        <v>0</v>
      </c>
      <c r="Q105" s="78">
        <v>0</v>
      </c>
      <c r="R105" s="78">
        <f t="shared" si="26"/>
        <v>0</v>
      </c>
      <c r="S105" s="78">
        <f t="shared" si="27"/>
        <v>0</v>
      </c>
      <c r="T105" s="78">
        <f t="shared" si="28"/>
        <v>0</v>
      </c>
      <c r="U105" s="78">
        <f t="shared" si="29"/>
        <v>0</v>
      </c>
      <c r="V105" s="78">
        <f t="shared" si="30"/>
        <v>0</v>
      </c>
      <c r="W105" s="78">
        <f t="shared" si="31"/>
        <v>0</v>
      </c>
      <c r="X105" s="78">
        <f t="shared" si="32"/>
        <v>0</v>
      </c>
      <c r="Y105" s="78">
        <f t="shared" si="33"/>
        <v>1</v>
      </c>
      <c r="Z105" s="79">
        <f t="shared" si="34"/>
        <v>0</v>
      </c>
      <c r="AA105" s="79">
        <f t="shared" si="35"/>
        <v>0</v>
      </c>
      <c r="AB105" s="79">
        <f t="shared" si="36"/>
        <v>0</v>
      </c>
      <c r="AC105" s="78">
        <f t="shared" si="37"/>
        <v>1</v>
      </c>
      <c r="AD105" s="78">
        <f t="shared" si="38"/>
        <v>0</v>
      </c>
      <c r="AE105" s="78">
        <f t="shared" si="39"/>
        <v>0</v>
      </c>
      <c r="AF105" s="78">
        <f t="shared" si="40"/>
        <v>0</v>
      </c>
      <c r="AG105" s="78">
        <f t="shared" si="41"/>
        <v>0</v>
      </c>
      <c r="AH105"/>
      <c r="AI105" s="1">
        <v>0</v>
      </c>
      <c r="AJ105" s="1">
        <v>0</v>
      </c>
    </row>
    <row r="106" spans="2:36" x14ac:dyDescent="0.3">
      <c r="B106" s="1">
        <v>22</v>
      </c>
      <c r="C106" t="s">
        <v>167</v>
      </c>
      <c r="D106" t="s">
        <v>78</v>
      </c>
      <c r="E106" s="1" t="s">
        <v>1213</v>
      </c>
      <c r="F106" s="31" t="s">
        <v>31</v>
      </c>
      <c r="G106" s="1">
        <v>24</v>
      </c>
      <c r="H106" s="1">
        <v>2017</v>
      </c>
      <c r="I106" s="36">
        <v>0.52638888888888891</v>
      </c>
      <c r="J106" s="1" t="s">
        <v>11</v>
      </c>
      <c r="K106" s="39">
        <v>32267</v>
      </c>
      <c r="L106" t="s">
        <v>1865</v>
      </c>
      <c r="M106" s="76">
        <v>65</v>
      </c>
      <c r="N106" t="str">
        <f t="shared" si="42"/>
        <v>overcast</v>
      </c>
      <c r="O106" s="78">
        <f t="shared" si="43"/>
        <v>0</v>
      </c>
      <c r="P106" s="78">
        <v>0</v>
      </c>
      <c r="Q106" s="78">
        <v>0</v>
      </c>
      <c r="R106" s="78">
        <f t="shared" si="26"/>
        <v>0</v>
      </c>
      <c r="S106" s="78">
        <f t="shared" si="27"/>
        <v>0</v>
      </c>
      <c r="T106" s="78">
        <f t="shared" si="28"/>
        <v>0</v>
      </c>
      <c r="U106" s="78">
        <f t="shared" si="29"/>
        <v>0</v>
      </c>
      <c r="V106" s="78">
        <f t="shared" si="30"/>
        <v>0</v>
      </c>
      <c r="W106" s="78">
        <f t="shared" si="31"/>
        <v>0</v>
      </c>
      <c r="X106" s="78">
        <f t="shared" si="32"/>
        <v>0</v>
      </c>
      <c r="Y106" s="78">
        <f t="shared" si="33"/>
        <v>0</v>
      </c>
      <c r="Z106" s="79">
        <f t="shared" si="34"/>
        <v>0</v>
      </c>
      <c r="AA106" s="79">
        <f t="shared" si="35"/>
        <v>0</v>
      </c>
      <c r="AB106" s="79">
        <f t="shared" si="36"/>
        <v>0</v>
      </c>
      <c r="AC106" s="78">
        <f t="shared" si="37"/>
        <v>1</v>
      </c>
      <c r="AD106" s="78">
        <f t="shared" si="38"/>
        <v>0</v>
      </c>
      <c r="AE106" s="78">
        <f t="shared" si="39"/>
        <v>0</v>
      </c>
      <c r="AF106" s="78">
        <f t="shared" si="40"/>
        <v>0</v>
      </c>
      <c r="AG106" s="78">
        <f t="shared" si="41"/>
        <v>0</v>
      </c>
      <c r="AH106" t="s">
        <v>2052</v>
      </c>
      <c r="AI106" s="1">
        <v>0</v>
      </c>
      <c r="AJ106" s="1">
        <v>0</v>
      </c>
    </row>
    <row r="107" spans="2:36" x14ac:dyDescent="0.3">
      <c r="B107" s="1">
        <v>23</v>
      </c>
      <c r="C107" t="s">
        <v>162</v>
      </c>
      <c r="D107" t="s">
        <v>75</v>
      </c>
      <c r="E107" s="1" t="s">
        <v>1214</v>
      </c>
      <c r="F107" s="31" t="s">
        <v>31</v>
      </c>
      <c r="G107" s="1">
        <v>29</v>
      </c>
      <c r="H107" s="1">
        <v>2017</v>
      </c>
      <c r="I107" s="36">
        <v>0.54791666666666672</v>
      </c>
      <c r="J107" s="1" t="s">
        <v>6</v>
      </c>
      <c r="K107" s="39">
        <v>40242</v>
      </c>
      <c r="L107" t="s">
        <v>1762</v>
      </c>
      <c r="M107" s="76">
        <v>74</v>
      </c>
      <c r="N107" t="str">
        <f t="shared" si="42"/>
        <v>overcast</v>
      </c>
      <c r="O107" s="78">
        <f t="shared" si="43"/>
        <v>0</v>
      </c>
      <c r="P107" s="78">
        <v>0</v>
      </c>
      <c r="Q107" s="78">
        <v>0</v>
      </c>
      <c r="R107" s="78">
        <f t="shared" si="26"/>
        <v>0</v>
      </c>
      <c r="S107" s="78">
        <f t="shared" si="27"/>
        <v>1</v>
      </c>
      <c r="T107" s="78">
        <f t="shared" si="28"/>
        <v>0</v>
      </c>
      <c r="U107" s="78">
        <f t="shared" si="29"/>
        <v>0</v>
      </c>
      <c r="V107" s="78">
        <f t="shared" si="30"/>
        <v>0</v>
      </c>
      <c r="W107" s="78">
        <f t="shared" si="31"/>
        <v>0</v>
      </c>
      <c r="X107" s="78">
        <f t="shared" si="32"/>
        <v>0</v>
      </c>
      <c r="Y107" s="78">
        <f t="shared" si="33"/>
        <v>0</v>
      </c>
      <c r="Z107" s="79">
        <f t="shared" si="34"/>
        <v>1</v>
      </c>
      <c r="AA107" s="79">
        <f t="shared" si="35"/>
        <v>0</v>
      </c>
      <c r="AB107" s="79">
        <f t="shared" si="36"/>
        <v>0</v>
      </c>
      <c r="AC107" s="78">
        <f t="shared" si="37"/>
        <v>1</v>
      </c>
      <c r="AD107" s="78">
        <f t="shared" si="38"/>
        <v>0</v>
      </c>
      <c r="AE107" s="78">
        <f t="shared" si="39"/>
        <v>0</v>
      </c>
      <c r="AF107" s="78">
        <f t="shared" si="40"/>
        <v>0</v>
      </c>
      <c r="AG107" s="78">
        <f t="shared" si="41"/>
        <v>0</v>
      </c>
      <c r="AH107" t="s">
        <v>2328</v>
      </c>
      <c r="AI107" s="1">
        <v>0</v>
      </c>
      <c r="AJ107" s="1">
        <v>0</v>
      </c>
    </row>
    <row r="108" spans="2:36" x14ac:dyDescent="0.3">
      <c r="B108" s="1">
        <v>24</v>
      </c>
      <c r="C108" t="s">
        <v>162</v>
      </c>
      <c r="D108" t="s">
        <v>75</v>
      </c>
      <c r="E108" s="1" t="s">
        <v>528</v>
      </c>
      <c r="F108" s="31" t="s">
        <v>31</v>
      </c>
      <c r="G108" s="1">
        <v>30</v>
      </c>
      <c r="H108" s="1">
        <v>2017</v>
      </c>
      <c r="I108" s="36">
        <v>0.79722222222222217</v>
      </c>
      <c r="J108" s="1" t="s">
        <v>10</v>
      </c>
      <c r="K108" s="39">
        <v>16126</v>
      </c>
      <c r="L108" t="s">
        <v>1713</v>
      </c>
      <c r="M108" s="76">
        <v>66</v>
      </c>
      <c r="N108" t="str">
        <f t="shared" si="42"/>
        <v>overcast</v>
      </c>
      <c r="O108" s="78">
        <f t="shared" si="43"/>
        <v>0</v>
      </c>
      <c r="P108" s="78">
        <v>0</v>
      </c>
      <c r="Q108" s="78">
        <v>0</v>
      </c>
      <c r="R108" s="78">
        <f t="shared" si="26"/>
        <v>0</v>
      </c>
      <c r="S108" s="78">
        <f t="shared" si="27"/>
        <v>1</v>
      </c>
      <c r="T108" s="78">
        <f t="shared" si="28"/>
        <v>0</v>
      </c>
      <c r="U108" s="78">
        <f t="shared" si="29"/>
        <v>0</v>
      </c>
      <c r="V108" s="78">
        <f t="shared" si="30"/>
        <v>0</v>
      </c>
      <c r="W108" s="78">
        <f t="shared" si="31"/>
        <v>0</v>
      </c>
      <c r="X108" s="78">
        <f t="shared" si="32"/>
        <v>0</v>
      </c>
      <c r="Y108" s="78">
        <f t="shared" si="33"/>
        <v>1</v>
      </c>
      <c r="Z108" s="79">
        <f t="shared" si="34"/>
        <v>0</v>
      </c>
      <c r="AA108" s="79">
        <f t="shared" si="35"/>
        <v>0</v>
      </c>
      <c r="AB108" s="79">
        <f t="shared" si="36"/>
        <v>0</v>
      </c>
      <c r="AC108" s="78">
        <f t="shared" si="37"/>
        <v>1</v>
      </c>
      <c r="AD108" s="78">
        <f t="shared" si="38"/>
        <v>0</v>
      </c>
      <c r="AE108" s="78">
        <f t="shared" si="39"/>
        <v>0</v>
      </c>
      <c r="AF108" s="78">
        <f t="shared" si="40"/>
        <v>0</v>
      </c>
      <c r="AG108" s="78">
        <f t="shared" si="41"/>
        <v>0</v>
      </c>
      <c r="AH108"/>
      <c r="AI108" s="1">
        <v>0</v>
      </c>
      <c r="AJ108" s="1">
        <v>0</v>
      </c>
    </row>
    <row r="109" spans="2:36" x14ac:dyDescent="0.3">
      <c r="B109" s="1">
        <v>25</v>
      </c>
      <c r="C109" t="s">
        <v>162</v>
      </c>
      <c r="D109" t="s">
        <v>75</v>
      </c>
      <c r="E109" s="1" t="s">
        <v>529</v>
      </c>
      <c r="F109" s="31" t="s">
        <v>31</v>
      </c>
      <c r="G109" s="1">
        <v>31</v>
      </c>
      <c r="H109" s="1">
        <v>2017</v>
      </c>
      <c r="I109" s="36">
        <v>0.80486111111111114</v>
      </c>
      <c r="J109" s="1" t="s">
        <v>11</v>
      </c>
      <c r="K109" s="39">
        <v>22983</v>
      </c>
      <c r="L109" t="s">
        <v>1767</v>
      </c>
      <c r="M109" s="76">
        <v>73</v>
      </c>
      <c r="N109" t="str">
        <f t="shared" si="42"/>
        <v>ptcldy</v>
      </c>
      <c r="O109" s="78">
        <f t="shared" si="43"/>
        <v>0</v>
      </c>
      <c r="P109" s="78">
        <v>0</v>
      </c>
      <c r="Q109" s="78">
        <v>0</v>
      </c>
      <c r="R109" s="78">
        <f t="shared" si="26"/>
        <v>0</v>
      </c>
      <c r="S109" s="78">
        <f t="shared" si="27"/>
        <v>1</v>
      </c>
      <c r="T109" s="78">
        <f t="shared" si="28"/>
        <v>0</v>
      </c>
      <c r="U109" s="78">
        <f t="shared" si="29"/>
        <v>0</v>
      </c>
      <c r="V109" s="78">
        <f t="shared" si="30"/>
        <v>0</v>
      </c>
      <c r="W109" s="78">
        <f t="shared" si="31"/>
        <v>0</v>
      </c>
      <c r="X109" s="78">
        <f t="shared" si="32"/>
        <v>0</v>
      </c>
      <c r="Y109" s="78">
        <f t="shared" si="33"/>
        <v>1</v>
      </c>
      <c r="Z109" s="79">
        <f t="shared" si="34"/>
        <v>0</v>
      </c>
      <c r="AA109" s="79">
        <f t="shared" si="35"/>
        <v>0</v>
      </c>
      <c r="AB109" s="79">
        <f t="shared" si="36"/>
        <v>0</v>
      </c>
      <c r="AC109" s="78">
        <f t="shared" si="37"/>
        <v>1</v>
      </c>
      <c r="AD109" s="78">
        <f t="shared" si="38"/>
        <v>0</v>
      </c>
      <c r="AE109" s="78">
        <f t="shared" si="39"/>
        <v>0</v>
      </c>
      <c r="AF109" s="78">
        <f t="shared" si="40"/>
        <v>0</v>
      </c>
      <c r="AG109" s="78">
        <f t="shared" si="41"/>
        <v>0</v>
      </c>
      <c r="AH109"/>
      <c r="AI109" s="1">
        <v>0</v>
      </c>
      <c r="AJ109" s="1">
        <v>0</v>
      </c>
    </row>
    <row r="110" spans="2:36" x14ac:dyDescent="0.3">
      <c r="B110" s="1">
        <v>26</v>
      </c>
      <c r="C110" t="s">
        <v>156</v>
      </c>
      <c r="D110" t="s">
        <v>80</v>
      </c>
      <c r="E110" s="1" t="s">
        <v>1215</v>
      </c>
      <c r="F110" s="31" t="s">
        <v>35</v>
      </c>
      <c r="G110" s="1">
        <v>1</v>
      </c>
      <c r="H110" s="1">
        <v>2017</v>
      </c>
      <c r="I110" s="36">
        <v>0.79722222222222217</v>
      </c>
      <c r="J110" s="1" t="s">
        <v>9</v>
      </c>
      <c r="K110" s="39">
        <v>20150</v>
      </c>
      <c r="L110" t="s">
        <v>1773</v>
      </c>
      <c r="M110" s="76">
        <v>81</v>
      </c>
      <c r="N110" t="str">
        <f t="shared" si="42"/>
        <v>clear</v>
      </c>
      <c r="O110" s="78">
        <f t="shared" si="43"/>
        <v>0</v>
      </c>
      <c r="P110" s="78">
        <v>0</v>
      </c>
      <c r="Q110" s="78">
        <v>0</v>
      </c>
      <c r="R110" s="78">
        <f t="shared" si="26"/>
        <v>1</v>
      </c>
      <c r="S110" s="78">
        <f t="shared" si="27"/>
        <v>0</v>
      </c>
      <c r="T110" s="78">
        <f t="shared" si="28"/>
        <v>0</v>
      </c>
      <c r="U110" s="78">
        <f t="shared" si="29"/>
        <v>0</v>
      </c>
      <c r="V110" s="78">
        <f t="shared" si="30"/>
        <v>0</v>
      </c>
      <c r="W110" s="78">
        <f t="shared" si="31"/>
        <v>1</v>
      </c>
      <c r="X110" s="78">
        <f t="shared" si="32"/>
        <v>0</v>
      </c>
      <c r="Y110" s="78">
        <f t="shared" si="33"/>
        <v>1</v>
      </c>
      <c r="Z110" s="79">
        <f t="shared" si="34"/>
        <v>0</v>
      </c>
      <c r="AA110" s="79">
        <f t="shared" si="35"/>
        <v>0</v>
      </c>
      <c r="AB110" s="79">
        <f t="shared" si="36"/>
        <v>0</v>
      </c>
      <c r="AC110" s="78">
        <f t="shared" si="37"/>
        <v>0</v>
      </c>
      <c r="AD110" s="78">
        <f t="shared" si="38"/>
        <v>1</v>
      </c>
      <c r="AE110" s="78">
        <f t="shared" si="39"/>
        <v>0</v>
      </c>
      <c r="AF110" s="78">
        <f t="shared" si="40"/>
        <v>0</v>
      </c>
      <c r="AG110" s="78">
        <f t="shared" si="41"/>
        <v>0</v>
      </c>
      <c r="AH110" t="s">
        <v>2329</v>
      </c>
      <c r="AI110" s="1">
        <v>0</v>
      </c>
      <c r="AJ110" s="1">
        <v>0</v>
      </c>
    </row>
    <row r="111" spans="2:36" x14ac:dyDescent="0.3">
      <c r="B111" s="1">
        <v>27</v>
      </c>
      <c r="C111" t="s">
        <v>156</v>
      </c>
      <c r="D111" t="s">
        <v>80</v>
      </c>
      <c r="E111" s="1" t="s">
        <v>1216</v>
      </c>
      <c r="F111" s="31" t="s">
        <v>35</v>
      </c>
      <c r="G111" s="1">
        <v>2</v>
      </c>
      <c r="H111" s="1">
        <v>2017</v>
      </c>
      <c r="I111" s="36">
        <v>0.79722222222222217</v>
      </c>
      <c r="J111" s="1" t="s">
        <v>5</v>
      </c>
      <c r="K111" s="39">
        <v>33193</v>
      </c>
      <c r="L111" t="s">
        <v>1756</v>
      </c>
      <c r="M111" s="76">
        <v>78</v>
      </c>
      <c r="N111" t="str">
        <f t="shared" si="42"/>
        <v>ptcldy</v>
      </c>
      <c r="O111" s="78">
        <f t="shared" si="43"/>
        <v>0</v>
      </c>
      <c r="P111" s="78">
        <v>0</v>
      </c>
      <c r="Q111" s="78">
        <v>0</v>
      </c>
      <c r="R111" s="78">
        <f t="shared" si="26"/>
        <v>1</v>
      </c>
      <c r="S111" s="78">
        <f t="shared" si="27"/>
        <v>0</v>
      </c>
      <c r="T111" s="78">
        <f t="shared" si="28"/>
        <v>0</v>
      </c>
      <c r="U111" s="78">
        <f t="shared" si="29"/>
        <v>0</v>
      </c>
      <c r="V111" s="78">
        <f t="shared" si="30"/>
        <v>1</v>
      </c>
      <c r="W111" s="78">
        <f t="shared" si="31"/>
        <v>0</v>
      </c>
      <c r="X111" s="78">
        <f t="shared" si="32"/>
        <v>0</v>
      </c>
      <c r="Y111" s="78">
        <f t="shared" si="33"/>
        <v>1</v>
      </c>
      <c r="Z111" s="79">
        <f t="shared" si="34"/>
        <v>0</v>
      </c>
      <c r="AA111" s="79">
        <f t="shared" si="35"/>
        <v>0</v>
      </c>
      <c r="AB111" s="79">
        <f t="shared" si="36"/>
        <v>0</v>
      </c>
      <c r="AC111" s="78">
        <f t="shared" si="37"/>
        <v>0</v>
      </c>
      <c r="AD111" s="78">
        <f t="shared" si="38"/>
        <v>1</v>
      </c>
      <c r="AE111" s="78">
        <f t="shared" si="39"/>
        <v>0</v>
      </c>
      <c r="AF111" s="78">
        <f t="shared" si="40"/>
        <v>0</v>
      </c>
      <c r="AG111" s="78">
        <f t="shared" si="41"/>
        <v>0</v>
      </c>
      <c r="AH111" t="s">
        <v>2330</v>
      </c>
      <c r="AI111" s="1">
        <v>0</v>
      </c>
      <c r="AJ111" s="1">
        <v>0</v>
      </c>
    </row>
    <row r="112" spans="2:36" x14ac:dyDescent="0.3">
      <c r="B112" s="1">
        <v>28</v>
      </c>
      <c r="C112" t="s">
        <v>156</v>
      </c>
      <c r="D112" t="s">
        <v>80</v>
      </c>
      <c r="E112" s="1" t="s">
        <v>1217</v>
      </c>
      <c r="F112" s="31" t="s">
        <v>35</v>
      </c>
      <c r="G112" s="1">
        <v>3</v>
      </c>
      <c r="H112" s="1">
        <v>2017</v>
      </c>
      <c r="I112" s="36">
        <v>0.80347222222222225</v>
      </c>
      <c r="J112" s="1" t="s">
        <v>7</v>
      </c>
      <c r="K112" s="39">
        <v>35470</v>
      </c>
      <c r="L112" t="s">
        <v>1807</v>
      </c>
      <c r="M112" s="76">
        <v>83</v>
      </c>
      <c r="N112" t="str">
        <f t="shared" si="42"/>
        <v>clear</v>
      </c>
      <c r="O112" s="78">
        <f t="shared" si="43"/>
        <v>0</v>
      </c>
      <c r="P112" s="78">
        <v>0</v>
      </c>
      <c r="Q112" s="78">
        <v>0</v>
      </c>
      <c r="R112" s="78">
        <f t="shared" si="26"/>
        <v>1</v>
      </c>
      <c r="S112" s="78">
        <f t="shared" si="27"/>
        <v>0</v>
      </c>
      <c r="T112" s="78">
        <f t="shared" si="28"/>
        <v>0</v>
      </c>
      <c r="U112" s="78">
        <f t="shared" si="29"/>
        <v>0</v>
      </c>
      <c r="V112" s="78">
        <f t="shared" si="30"/>
        <v>0</v>
      </c>
      <c r="W112" s="78">
        <f t="shared" si="31"/>
        <v>1</v>
      </c>
      <c r="X112" s="78">
        <f t="shared" si="32"/>
        <v>0</v>
      </c>
      <c r="Y112" s="78">
        <f t="shared" si="33"/>
        <v>1</v>
      </c>
      <c r="Z112" s="79">
        <f t="shared" si="34"/>
        <v>0</v>
      </c>
      <c r="AA112" s="79">
        <f t="shared" si="35"/>
        <v>1</v>
      </c>
      <c r="AB112" s="79">
        <f t="shared" si="36"/>
        <v>0</v>
      </c>
      <c r="AC112" s="78">
        <f t="shared" si="37"/>
        <v>0</v>
      </c>
      <c r="AD112" s="78">
        <f t="shared" si="38"/>
        <v>1</v>
      </c>
      <c r="AE112" s="78">
        <f t="shared" si="39"/>
        <v>0</v>
      </c>
      <c r="AF112" s="78">
        <f t="shared" si="40"/>
        <v>0</v>
      </c>
      <c r="AG112" s="78">
        <f t="shared" si="41"/>
        <v>0</v>
      </c>
      <c r="AH112" t="s">
        <v>2331</v>
      </c>
      <c r="AI112" s="1">
        <v>0</v>
      </c>
      <c r="AJ112" s="1">
        <v>0</v>
      </c>
    </row>
    <row r="113" spans="2:36" x14ac:dyDescent="0.3">
      <c r="B113" s="1">
        <v>29</v>
      </c>
      <c r="C113" t="s">
        <v>156</v>
      </c>
      <c r="D113" t="s">
        <v>80</v>
      </c>
      <c r="E113" s="1" t="s">
        <v>1218</v>
      </c>
      <c r="F113" s="31" t="s">
        <v>35</v>
      </c>
      <c r="G113" s="1">
        <v>4</v>
      </c>
      <c r="H113" s="1">
        <v>2017</v>
      </c>
      <c r="I113" s="36">
        <v>0.56805555555555554</v>
      </c>
      <c r="J113" s="1" t="s">
        <v>8</v>
      </c>
      <c r="K113" s="39">
        <v>31819</v>
      </c>
      <c r="L113" t="s">
        <v>1735</v>
      </c>
      <c r="M113" s="76">
        <v>85</v>
      </c>
      <c r="N113" t="str">
        <f t="shared" si="42"/>
        <v>ptcldy</v>
      </c>
      <c r="O113" s="78">
        <f t="shared" si="43"/>
        <v>0</v>
      </c>
      <c r="P113" s="78">
        <v>0</v>
      </c>
      <c r="Q113" s="78">
        <v>0</v>
      </c>
      <c r="R113" s="78">
        <f t="shared" si="26"/>
        <v>1</v>
      </c>
      <c r="S113" s="78">
        <f t="shared" si="27"/>
        <v>0</v>
      </c>
      <c r="T113" s="78">
        <f t="shared" si="28"/>
        <v>0</v>
      </c>
      <c r="U113" s="78">
        <f t="shared" si="29"/>
        <v>0</v>
      </c>
      <c r="V113" s="78">
        <f t="shared" si="30"/>
        <v>0</v>
      </c>
      <c r="W113" s="78">
        <f t="shared" si="31"/>
        <v>0</v>
      </c>
      <c r="X113" s="78">
        <f t="shared" si="32"/>
        <v>1</v>
      </c>
      <c r="Y113" s="78">
        <f t="shared" si="33"/>
        <v>0</v>
      </c>
      <c r="Z113" s="79">
        <f t="shared" si="34"/>
        <v>0</v>
      </c>
      <c r="AA113" s="79">
        <f t="shared" si="35"/>
        <v>0</v>
      </c>
      <c r="AB113" s="79">
        <f t="shared" si="36"/>
        <v>1</v>
      </c>
      <c r="AC113" s="78">
        <f t="shared" si="37"/>
        <v>0</v>
      </c>
      <c r="AD113" s="78">
        <f t="shared" si="38"/>
        <v>1</v>
      </c>
      <c r="AE113" s="78">
        <f t="shared" si="39"/>
        <v>0</v>
      </c>
      <c r="AF113" s="78">
        <f t="shared" si="40"/>
        <v>0</v>
      </c>
      <c r="AG113" s="78">
        <f t="shared" si="41"/>
        <v>0</v>
      </c>
      <c r="AH113" t="s">
        <v>2332</v>
      </c>
      <c r="AI113" s="1">
        <v>0</v>
      </c>
      <c r="AJ113" s="1">
        <v>0</v>
      </c>
    </row>
    <row r="114" spans="2:36" x14ac:dyDescent="0.3">
      <c r="B114" s="1">
        <v>30</v>
      </c>
      <c r="C114" t="s">
        <v>179</v>
      </c>
      <c r="D114" t="s">
        <v>60</v>
      </c>
      <c r="E114" s="1" t="s">
        <v>1219</v>
      </c>
      <c r="F114" s="31" t="s">
        <v>35</v>
      </c>
      <c r="G114" s="1">
        <v>6</v>
      </c>
      <c r="H114" s="1">
        <v>2017</v>
      </c>
      <c r="I114" s="36">
        <v>0.79861111111111116</v>
      </c>
      <c r="J114" s="1" t="s">
        <v>10</v>
      </c>
      <c r="K114" s="39">
        <v>26724</v>
      </c>
      <c r="L114" t="s">
        <v>1841</v>
      </c>
      <c r="M114" s="76">
        <v>75</v>
      </c>
      <c r="N114" t="str">
        <f t="shared" si="42"/>
        <v>ptcldy</v>
      </c>
      <c r="O114" s="78">
        <f t="shared" si="43"/>
        <v>0</v>
      </c>
      <c r="P114" s="78">
        <v>0</v>
      </c>
      <c r="Q114" s="78">
        <v>1</v>
      </c>
      <c r="R114" s="78">
        <f t="shared" si="26"/>
        <v>0</v>
      </c>
      <c r="S114" s="78">
        <f t="shared" si="27"/>
        <v>0</v>
      </c>
      <c r="T114" s="78">
        <f t="shared" si="28"/>
        <v>0</v>
      </c>
      <c r="U114" s="78">
        <f t="shared" si="29"/>
        <v>0</v>
      </c>
      <c r="V114" s="78">
        <f t="shared" si="30"/>
        <v>1</v>
      </c>
      <c r="W114" s="78">
        <f t="shared" si="31"/>
        <v>0</v>
      </c>
      <c r="X114" s="78">
        <f t="shared" si="32"/>
        <v>0</v>
      </c>
      <c r="Y114" s="78">
        <f t="shared" si="33"/>
        <v>1</v>
      </c>
      <c r="Z114" s="79">
        <f t="shared" si="34"/>
        <v>0</v>
      </c>
      <c r="AA114" s="79">
        <f t="shared" si="35"/>
        <v>0</v>
      </c>
      <c r="AB114" s="79">
        <f t="shared" si="36"/>
        <v>0</v>
      </c>
      <c r="AC114" s="78">
        <f t="shared" si="37"/>
        <v>0</v>
      </c>
      <c r="AD114" s="78">
        <f t="shared" si="38"/>
        <v>1</v>
      </c>
      <c r="AE114" s="78">
        <f t="shared" si="39"/>
        <v>0</v>
      </c>
      <c r="AF114" s="78">
        <f t="shared" si="40"/>
        <v>0</v>
      </c>
      <c r="AG114" s="78">
        <f t="shared" si="41"/>
        <v>0</v>
      </c>
      <c r="AH114"/>
      <c r="AI114" s="1">
        <v>0</v>
      </c>
      <c r="AJ114" s="1">
        <v>0</v>
      </c>
    </row>
    <row r="115" spans="2:36" x14ac:dyDescent="0.3">
      <c r="B115" s="1">
        <v>31</v>
      </c>
      <c r="C115" t="s">
        <v>179</v>
      </c>
      <c r="D115" t="s">
        <v>60</v>
      </c>
      <c r="E115" s="1" t="s">
        <v>1220</v>
      </c>
      <c r="F115" s="31" t="s">
        <v>35</v>
      </c>
      <c r="G115" s="1">
        <v>7</v>
      </c>
      <c r="H115" s="1">
        <v>2017</v>
      </c>
      <c r="I115" s="36">
        <v>0.79722222222222217</v>
      </c>
      <c r="J115" s="1" t="s">
        <v>11</v>
      </c>
      <c r="K115" s="39">
        <v>19957</v>
      </c>
      <c r="L115" t="s">
        <v>1768</v>
      </c>
      <c r="M115" s="76">
        <v>67</v>
      </c>
      <c r="N115" t="str">
        <f t="shared" si="42"/>
        <v>cloudy</v>
      </c>
      <c r="O115" s="78">
        <f t="shared" si="43"/>
        <v>0</v>
      </c>
      <c r="P115" s="78">
        <v>0</v>
      </c>
      <c r="Q115" s="78">
        <v>1</v>
      </c>
      <c r="R115" s="78">
        <f t="shared" si="26"/>
        <v>0</v>
      </c>
      <c r="S115" s="78">
        <f t="shared" si="27"/>
        <v>0</v>
      </c>
      <c r="T115" s="78">
        <f t="shared" si="28"/>
        <v>0</v>
      </c>
      <c r="U115" s="78">
        <f t="shared" si="29"/>
        <v>0</v>
      </c>
      <c r="V115" s="78">
        <f t="shared" si="30"/>
        <v>0</v>
      </c>
      <c r="W115" s="78">
        <f t="shared" si="31"/>
        <v>0</v>
      </c>
      <c r="X115" s="78">
        <f t="shared" si="32"/>
        <v>0</v>
      </c>
      <c r="Y115" s="78">
        <f t="shared" si="33"/>
        <v>1</v>
      </c>
      <c r="Z115" s="79">
        <f t="shared" si="34"/>
        <v>0</v>
      </c>
      <c r="AA115" s="79">
        <f t="shared" si="35"/>
        <v>0</v>
      </c>
      <c r="AB115" s="79">
        <f t="shared" si="36"/>
        <v>0</v>
      </c>
      <c r="AC115" s="78">
        <f t="shared" si="37"/>
        <v>0</v>
      </c>
      <c r="AD115" s="78">
        <f t="shared" si="38"/>
        <v>1</v>
      </c>
      <c r="AE115" s="78">
        <f t="shared" si="39"/>
        <v>0</v>
      </c>
      <c r="AF115" s="78">
        <f t="shared" si="40"/>
        <v>0</v>
      </c>
      <c r="AG115" s="78">
        <f t="shared" si="41"/>
        <v>0</v>
      </c>
      <c r="AH115"/>
      <c r="AI115" s="1">
        <v>0</v>
      </c>
      <c r="AJ115" s="1">
        <v>0</v>
      </c>
    </row>
    <row r="116" spans="2:36" x14ac:dyDescent="0.3">
      <c r="B116" s="1">
        <v>32</v>
      </c>
      <c r="C116" t="s">
        <v>183</v>
      </c>
      <c r="D116" t="s">
        <v>63</v>
      </c>
      <c r="E116" s="1" t="s">
        <v>1221</v>
      </c>
      <c r="F116" s="31" t="s">
        <v>35</v>
      </c>
      <c r="G116" s="1">
        <v>16</v>
      </c>
      <c r="H116" s="1">
        <v>2017</v>
      </c>
      <c r="I116" s="36">
        <v>0.79722222222222217</v>
      </c>
      <c r="J116" s="1" t="s">
        <v>5</v>
      </c>
      <c r="K116" s="39">
        <v>26341</v>
      </c>
      <c r="L116" t="s">
        <v>1766</v>
      </c>
      <c r="M116" s="76">
        <v>81</v>
      </c>
      <c r="N116" t="str">
        <f t="shared" si="42"/>
        <v>cloudy</v>
      </c>
      <c r="O116" s="78">
        <f t="shared" si="43"/>
        <v>0</v>
      </c>
      <c r="P116" s="78">
        <v>0</v>
      </c>
      <c r="Q116" s="78">
        <v>1</v>
      </c>
      <c r="R116" s="78">
        <f t="shared" si="26"/>
        <v>0</v>
      </c>
      <c r="S116" s="78">
        <f t="shared" si="27"/>
        <v>0</v>
      </c>
      <c r="T116" s="78">
        <f t="shared" si="28"/>
        <v>0</v>
      </c>
      <c r="U116" s="78">
        <f t="shared" si="29"/>
        <v>0</v>
      </c>
      <c r="V116" s="78">
        <f t="shared" si="30"/>
        <v>0</v>
      </c>
      <c r="W116" s="78">
        <f t="shared" si="31"/>
        <v>1</v>
      </c>
      <c r="X116" s="78">
        <f t="shared" si="32"/>
        <v>0</v>
      </c>
      <c r="Y116" s="78">
        <f t="shared" si="33"/>
        <v>1</v>
      </c>
      <c r="Z116" s="79">
        <f t="shared" si="34"/>
        <v>0</v>
      </c>
      <c r="AA116" s="79">
        <f t="shared" si="35"/>
        <v>0</v>
      </c>
      <c r="AB116" s="79">
        <f t="shared" si="36"/>
        <v>0</v>
      </c>
      <c r="AC116" s="78">
        <f t="shared" si="37"/>
        <v>0</v>
      </c>
      <c r="AD116" s="78">
        <f t="shared" si="38"/>
        <v>1</v>
      </c>
      <c r="AE116" s="78">
        <f t="shared" si="39"/>
        <v>0</v>
      </c>
      <c r="AF116" s="78">
        <f t="shared" si="40"/>
        <v>0</v>
      </c>
      <c r="AG116" s="78">
        <f t="shared" si="41"/>
        <v>0</v>
      </c>
      <c r="AH116" t="s">
        <v>2040</v>
      </c>
      <c r="AI116" s="1">
        <v>0</v>
      </c>
      <c r="AJ116" s="1">
        <v>0</v>
      </c>
    </row>
    <row r="117" spans="2:36" x14ac:dyDescent="0.3">
      <c r="B117" s="1">
        <v>33</v>
      </c>
      <c r="C117" t="s">
        <v>183</v>
      </c>
      <c r="D117" t="s">
        <v>63</v>
      </c>
      <c r="E117" s="1" t="s">
        <v>1222</v>
      </c>
      <c r="F117" s="31" t="s">
        <v>35</v>
      </c>
      <c r="G117" s="1">
        <v>17</v>
      </c>
      <c r="H117" s="1">
        <v>2017</v>
      </c>
      <c r="I117" s="36">
        <v>0.67222222222222217</v>
      </c>
      <c r="J117" s="1" t="s">
        <v>7</v>
      </c>
      <c r="K117" s="39">
        <v>27788</v>
      </c>
      <c r="L117" t="s">
        <v>1729</v>
      </c>
      <c r="M117" s="76">
        <v>85</v>
      </c>
      <c r="N117" t="str">
        <f t="shared" si="42"/>
        <v>overcast</v>
      </c>
      <c r="O117" s="78">
        <f t="shared" si="43"/>
        <v>0</v>
      </c>
      <c r="P117" s="78">
        <v>0</v>
      </c>
      <c r="Q117" s="78">
        <v>1</v>
      </c>
      <c r="R117" s="78">
        <f t="shared" si="26"/>
        <v>0</v>
      </c>
      <c r="S117" s="78">
        <f t="shared" si="27"/>
        <v>0</v>
      </c>
      <c r="T117" s="78">
        <f t="shared" si="28"/>
        <v>0</v>
      </c>
      <c r="U117" s="78">
        <f t="shared" si="29"/>
        <v>0</v>
      </c>
      <c r="V117" s="78">
        <f t="shared" si="30"/>
        <v>0</v>
      </c>
      <c r="W117" s="78">
        <f t="shared" si="31"/>
        <v>0</v>
      </c>
      <c r="X117" s="78">
        <f t="shared" si="32"/>
        <v>1</v>
      </c>
      <c r="Y117" s="78">
        <f t="shared" si="33"/>
        <v>0</v>
      </c>
      <c r="Z117" s="79">
        <f t="shared" si="34"/>
        <v>0</v>
      </c>
      <c r="AA117" s="79">
        <f t="shared" si="35"/>
        <v>1</v>
      </c>
      <c r="AB117" s="79">
        <f t="shared" si="36"/>
        <v>0</v>
      </c>
      <c r="AC117" s="78">
        <f t="shared" si="37"/>
        <v>0</v>
      </c>
      <c r="AD117" s="78">
        <f t="shared" si="38"/>
        <v>1</v>
      </c>
      <c r="AE117" s="78">
        <f t="shared" si="39"/>
        <v>0</v>
      </c>
      <c r="AF117" s="78">
        <f t="shared" si="40"/>
        <v>0</v>
      </c>
      <c r="AG117" s="78">
        <f t="shared" si="41"/>
        <v>0</v>
      </c>
      <c r="AH117"/>
      <c r="AI117" s="1">
        <v>0</v>
      </c>
      <c r="AJ117" s="1">
        <v>0</v>
      </c>
    </row>
    <row r="118" spans="2:36" x14ac:dyDescent="0.3">
      <c r="B118" s="1">
        <v>34</v>
      </c>
      <c r="C118" t="s">
        <v>183</v>
      </c>
      <c r="D118" t="s">
        <v>63</v>
      </c>
      <c r="E118" s="1" t="s">
        <v>1223</v>
      </c>
      <c r="F118" s="31" t="s">
        <v>35</v>
      </c>
      <c r="G118" s="1">
        <v>18</v>
      </c>
      <c r="H118" s="1">
        <v>2017</v>
      </c>
      <c r="I118" s="36">
        <v>0.56805555555555554</v>
      </c>
      <c r="J118" s="1" t="s">
        <v>8</v>
      </c>
      <c r="K118" s="39">
        <v>34854</v>
      </c>
      <c r="L118" t="s">
        <v>1866</v>
      </c>
      <c r="M118" s="76">
        <v>88</v>
      </c>
      <c r="N118" t="str">
        <f t="shared" si="42"/>
        <v>cloudy</v>
      </c>
      <c r="O118" s="78">
        <f t="shared" si="43"/>
        <v>0</v>
      </c>
      <c r="P118" s="78">
        <v>0</v>
      </c>
      <c r="Q118" s="78">
        <v>1</v>
      </c>
      <c r="R118" s="78">
        <f t="shared" si="26"/>
        <v>0</v>
      </c>
      <c r="S118" s="78">
        <f t="shared" si="27"/>
        <v>0</v>
      </c>
      <c r="T118" s="78">
        <f t="shared" si="28"/>
        <v>0</v>
      </c>
      <c r="U118" s="78">
        <f t="shared" si="29"/>
        <v>0</v>
      </c>
      <c r="V118" s="78">
        <f t="shared" si="30"/>
        <v>0</v>
      </c>
      <c r="W118" s="78">
        <f t="shared" si="31"/>
        <v>0</v>
      </c>
      <c r="X118" s="78">
        <f t="shared" si="32"/>
        <v>1</v>
      </c>
      <c r="Y118" s="78">
        <f t="shared" si="33"/>
        <v>0</v>
      </c>
      <c r="Z118" s="79">
        <f t="shared" si="34"/>
        <v>0</v>
      </c>
      <c r="AA118" s="79">
        <f t="shared" si="35"/>
        <v>0</v>
      </c>
      <c r="AB118" s="79">
        <f t="shared" si="36"/>
        <v>1</v>
      </c>
      <c r="AC118" s="78">
        <f t="shared" si="37"/>
        <v>0</v>
      </c>
      <c r="AD118" s="78">
        <f t="shared" si="38"/>
        <v>1</v>
      </c>
      <c r="AE118" s="78">
        <f t="shared" si="39"/>
        <v>0</v>
      </c>
      <c r="AF118" s="78">
        <f t="shared" si="40"/>
        <v>0</v>
      </c>
      <c r="AG118" s="78">
        <f t="shared" si="41"/>
        <v>0</v>
      </c>
      <c r="AH118" t="s">
        <v>2333</v>
      </c>
      <c r="AI118" s="1">
        <v>0</v>
      </c>
      <c r="AJ118" s="1">
        <v>0</v>
      </c>
    </row>
    <row r="119" spans="2:36" x14ac:dyDescent="0.3">
      <c r="B119" s="1">
        <v>35</v>
      </c>
      <c r="C119" t="s">
        <v>160</v>
      </c>
      <c r="D119" t="s">
        <v>92</v>
      </c>
      <c r="E119" s="1" t="s">
        <v>1224</v>
      </c>
      <c r="F119" s="31" t="s">
        <v>35</v>
      </c>
      <c r="G119" s="1">
        <v>19</v>
      </c>
      <c r="H119" s="1">
        <v>2017</v>
      </c>
      <c r="I119" s="36">
        <v>0.81527777777777777</v>
      </c>
      <c r="J119" s="1" t="s">
        <v>6</v>
      </c>
      <c r="K119" s="39">
        <v>13875</v>
      </c>
      <c r="L119" t="s">
        <v>1867</v>
      </c>
      <c r="M119" s="76">
        <v>76</v>
      </c>
      <c r="N119" t="str">
        <f t="shared" si="42"/>
        <v>raindelay</v>
      </c>
      <c r="O119" s="78">
        <f t="shared" si="43"/>
        <v>0</v>
      </c>
      <c r="P119" s="78">
        <v>0</v>
      </c>
      <c r="Q119" s="78">
        <v>0</v>
      </c>
      <c r="R119" s="78">
        <f t="shared" si="26"/>
        <v>0</v>
      </c>
      <c r="S119" s="78">
        <f t="shared" si="27"/>
        <v>0</v>
      </c>
      <c r="T119" s="78">
        <f t="shared" si="28"/>
        <v>0</v>
      </c>
      <c r="U119" s="78">
        <f t="shared" si="29"/>
        <v>0</v>
      </c>
      <c r="V119" s="78">
        <f t="shared" si="30"/>
        <v>1</v>
      </c>
      <c r="W119" s="78">
        <f t="shared" si="31"/>
        <v>0</v>
      </c>
      <c r="X119" s="78">
        <f t="shared" si="32"/>
        <v>0</v>
      </c>
      <c r="Y119" s="78">
        <f t="shared" si="33"/>
        <v>1</v>
      </c>
      <c r="Z119" s="79">
        <f t="shared" si="34"/>
        <v>1</v>
      </c>
      <c r="AA119" s="79">
        <f t="shared" si="35"/>
        <v>0</v>
      </c>
      <c r="AB119" s="79">
        <f t="shared" si="36"/>
        <v>0</v>
      </c>
      <c r="AC119" s="78">
        <f t="shared" si="37"/>
        <v>0</v>
      </c>
      <c r="AD119" s="78">
        <f t="shared" si="38"/>
        <v>1</v>
      </c>
      <c r="AE119" s="78">
        <f t="shared" si="39"/>
        <v>0</v>
      </c>
      <c r="AF119" s="78">
        <f t="shared" si="40"/>
        <v>0</v>
      </c>
      <c r="AG119" s="78">
        <f t="shared" si="41"/>
        <v>0</v>
      </c>
      <c r="AH119"/>
      <c r="AI119" s="1">
        <v>0</v>
      </c>
      <c r="AJ119" s="1">
        <v>0</v>
      </c>
    </row>
    <row r="120" spans="2:36" x14ac:dyDescent="0.3">
      <c r="B120" s="1">
        <v>36</v>
      </c>
      <c r="C120" t="s">
        <v>160</v>
      </c>
      <c r="D120" t="s">
        <v>92</v>
      </c>
      <c r="E120" s="1" t="s">
        <v>538</v>
      </c>
      <c r="F120" s="31" t="s">
        <v>35</v>
      </c>
      <c r="G120" s="1">
        <v>20</v>
      </c>
      <c r="H120" s="1">
        <v>2017</v>
      </c>
      <c r="I120" s="36">
        <v>0.79722222222222217</v>
      </c>
      <c r="J120" s="1" t="s">
        <v>10</v>
      </c>
      <c r="K120" s="39">
        <v>22891</v>
      </c>
      <c r="L120" t="s">
        <v>1718</v>
      </c>
      <c r="M120" s="76">
        <v>86</v>
      </c>
      <c r="N120" t="str">
        <f t="shared" si="42"/>
        <v>ptcldy</v>
      </c>
      <c r="O120" s="78">
        <f t="shared" si="43"/>
        <v>0</v>
      </c>
      <c r="P120" s="78">
        <v>0</v>
      </c>
      <c r="Q120" s="78">
        <v>0</v>
      </c>
      <c r="R120" s="78">
        <f t="shared" si="26"/>
        <v>0</v>
      </c>
      <c r="S120" s="78">
        <f t="shared" si="27"/>
        <v>0</v>
      </c>
      <c r="T120" s="78">
        <f t="shared" si="28"/>
        <v>0</v>
      </c>
      <c r="U120" s="78">
        <f t="shared" si="29"/>
        <v>0</v>
      </c>
      <c r="V120" s="78">
        <f t="shared" si="30"/>
        <v>0</v>
      </c>
      <c r="W120" s="78">
        <f t="shared" si="31"/>
        <v>0</v>
      </c>
      <c r="X120" s="78">
        <f t="shared" si="32"/>
        <v>1</v>
      </c>
      <c r="Y120" s="78">
        <f t="shared" si="33"/>
        <v>1</v>
      </c>
      <c r="Z120" s="79">
        <f t="shared" si="34"/>
        <v>0</v>
      </c>
      <c r="AA120" s="79">
        <f t="shared" si="35"/>
        <v>0</v>
      </c>
      <c r="AB120" s="79">
        <f t="shared" si="36"/>
        <v>0</v>
      </c>
      <c r="AC120" s="78">
        <f t="shared" si="37"/>
        <v>0</v>
      </c>
      <c r="AD120" s="78">
        <f t="shared" si="38"/>
        <v>1</v>
      </c>
      <c r="AE120" s="78">
        <f t="shared" si="39"/>
        <v>0</v>
      </c>
      <c r="AF120" s="78">
        <f t="shared" si="40"/>
        <v>0</v>
      </c>
      <c r="AG120" s="78">
        <f t="shared" si="41"/>
        <v>0</v>
      </c>
      <c r="AH120" t="s">
        <v>2334</v>
      </c>
      <c r="AI120" s="1">
        <v>0</v>
      </c>
      <c r="AJ120" s="1">
        <v>0</v>
      </c>
    </row>
    <row r="121" spans="2:36" x14ac:dyDescent="0.3">
      <c r="B121" s="1">
        <v>37</v>
      </c>
      <c r="C121" t="s">
        <v>160</v>
      </c>
      <c r="D121" t="s">
        <v>92</v>
      </c>
      <c r="E121" s="1" t="s">
        <v>539</v>
      </c>
      <c r="F121" s="31" t="s">
        <v>35</v>
      </c>
      <c r="G121" s="1">
        <v>21</v>
      </c>
      <c r="H121" s="1">
        <v>2017</v>
      </c>
      <c r="I121" s="36">
        <v>0.8256944444444444</v>
      </c>
      <c r="J121" s="1" t="s">
        <v>11</v>
      </c>
      <c r="K121" s="39">
        <v>26596</v>
      </c>
      <c r="L121" t="s">
        <v>1868</v>
      </c>
      <c r="M121" s="76">
        <v>75</v>
      </c>
      <c r="N121" t="str">
        <f t="shared" si="42"/>
        <v>raindelay</v>
      </c>
      <c r="O121" s="78">
        <f t="shared" si="43"/>
        <v>0</v>
      </c>
      <c r="P121" s="78">
        <v>0</v>
      </c>
      <c r="Q121" s="78">
        <v>0</v>
      </c>
      <c r="R121" s="78">
        <f t="shared" si="26"/>
        <v>0</v>
      </c>
      <c r="S121" s="78">
        <f t="shared" si="27"/>
        <v>0</v>
      </c>
      <c r="T121" s="78">
        <f t="shared" si="28"/>
        <v>0</v>
      </c>
      <c r="U121" s="78">
        <f t="shared" si="29"/>
        <v>0</v>
      </c>
      <c r="V121" s="78">
        <f t="shared" si="30"/>
        <v>1</v>
      </c>
      <c r="W121" s="78">
        <f t="shared" si="31"/>
        <v>0</v>
      </c>
      <c r="X121" s="78">
        <f t="shared" si="32"/>
        <v>0</v>
      </c>
      <c r="Y121" s="78">
        <f t="shared" si="33"/>
        <v>1</v>
      </c>
      <c r="Z121" s="79">
        <f t="shared" si="34"/>
        <v>0</v>
      </c>
      <c r="AA121" s="79">
        <f t="shared" si="35"/>
        <v>0</v>
      </c>
      <c r="AB121" s="79">
        <f t="shared" si="36"/>
        <v>0</v>
      </c>
      <c r="AC121" s="78">
        <f t="shared" si="37"/>
        <v>0</v>
      </c>
      <c r="AD121" s="78">
        <f t="shared" si="38"/>
        <v>1</v>
      </c>
      <c r="AE121" s="78">
        <f t="shared" si="39"/>
        <v>0</v>
      </c>
      <c r="AF121" s="78">
        <f t="shared" si="40"/>
        <v>0</v>
      </c>
      <c r="AG121" s="78">
        <f t="shared" si="41"/>
        <v>0</v>
      </c>
      <c r="AH121" t="s">
        <v>2335</v>
      </c>
      <c r="AI121" s="1">
        <v>0</v>
      </c>
      <c r="AJ121" s="1">
        <v>0</v>
      </c>
    </row>
    <row r="122" spans="2:36" x14ac:dyDescent="0.3">
      <c r="B122" s="1">
        <v>38</v>
      </c>
      <c r="C122" t="s">
        <v>160</v>
      </c>
      <c r="D122" t="s">
        <v>92</v>
      </c>
      <c r="E122" s="1" t="s">
        <v>540</v>
      </c>
      <c r="F122" s="31" t="s">
        <v>35</v>
      </c>
      <c r="G122" s="1">
        <v>22</v>
      </c>
      <c r="H122" s="1">
        <v>2017</v>
      </c>
      <c r="I122" s="36">
        <v>0.79722222222222217</v>
      </c>
      <c r="J122" s="1" t="s">
        <v>9</v>
      </c>
      <c r="K122" s="39">
        <v>24954</v>
      </c>
      <c r="L122" t="s">
        <v>1778</v>
      </c>
      <c r="M122" s="76">
        <v>87</v>
      </c>
      <c r="N122" t="str">
        <f t="shared" si="42"/>
        <v>overcast</v>
      </c>
      <c r="O122" s="78">
        <f t="shared" si="43"/>
        <v>0</v>
      </c>
      <c r="P122" s="78">
        <v>0</v>
      </c>
      <c r="Q122" s="78">
        <v>0</v>
      </c>
      <c r="R122" s="78">
        <f t="shared" si="26"/>
        <v>0</v>
      </c>
      <c r="S122" s="78">
        <f t="shared" si="27"/>
        <v>0</v>
      </c>
      <c r="T122" s="78">
        <f t="shared" si="28"/>
        <v>0</v>
      </c>
      <c r="U122" s="78">
        <f t="shared" si="29"/>
        <v>0</v>
      </c>
      <c r="V122" s="78">
        <f t="shared" si="30"/>
        <v>0</v>
      </c>
      <c r="W122" s="78">
        <f t="shared" si="31"/>
        <v>0</v>
      </c>
      <c r="X122" s="78">
        <f t="shared" si="32"/>
        <v>1</v>
      </c>
      <c r="Y122" s="78">
        <f t="shared" si="33"/>
        <v>1</v>
      </c>
      <c r="Z122" s="79">
        <f t="shared" si="34"/>
        <v>0</v>
      </c>
      <c r="AA122" s="79">
        <f t="shared" si="35"/>
        <v>0</v>
      </c>
      <c r="AB122" s="79">
        <f t="shared" si="36"/>
        <v>0</v>
      </c>
      <c r="AC122" s="78">
        <f t="shared" si="37"/>
        <v>0</v>
      </c>
      <c r="AD122" s="78">
        <f t="shared" si="38"/>
        <v>1</v>
      </c>
      <c r="AE122" s="78">
        <f t="shared" si="39"/>
        <v>0</v>
      </c>
      <c r="AF122" s="78">
        <f t="shared" si="40"/>
        <v>0</v>
      </c>
      <c r="AG122" s="78">
        <f t="shared" si="41"/>
        <v>0</v>
      </c>
      <c r="AH122"/>
      <c r="AI122" s="1">
        <v>0</v>
      </c>
      <c r="AJ122" s="1">
        <v>0</v>
      </c>
    </row>
    <row r="123" spans="2:36" x14ac:dyDescent="0.3">
      <c r="B123" s="1">
        <v>39</v>
      </c>
      <c r="C123" t="s">
        <v>181</v>
      </c>
      <c r="D123" t="s">
        <v>76</v>
      </c>
      <c r="E123" s="1" t="s">
        <v>1225</v>
      </c>
      <c r="F123" s="31" t="s">
        <v>35</v>
      </c>
      <c r="G123" s="1">
        <v>30</v>
      </c>
      <c r="H123" s="1">
        <v>2017</v>
      </c>
      <c r="I123" s="36">
        <v>0.79722222222222217</v>
      </c>
      <c r="J123" s="1" t="s">
        <v>5</v>
      </c>
      <c r="K123" s="39">
        <v>24398</v>
      </c>
      <c r="L123" t="s">
        <v>1805</v>
      </c>
      <c r="M123" s="76">
        <v>88</v>
      </c>
      <c r="N123" t="str">
        <f t="shared" si="42"/>
        <v>ptcldy</v>
      </c>
      <c r="O123" s="78">
        <f t="shared" si="43"/>
        <v>0</v>
      </c>
      <c r="P123" s="78">
        <v>0</v>
      </c>
      <c r="Q123" s="78">
        <v>0</v>
      </c>
      <c r="R123" s="78">
        <f t="shared" si="26"/>
        <v>0</v>
      </c>
      <c r="S123" s="78">
        <f t="shared" si="27"/>
        <v>0</v>
      </c>
      <c r="T123" s="78">
        <f t="shared" si="28"/>
        <v>0</v>
      </c>
      <c r="U123" s="78">
        <f t="shared" si="29"/>
        <v>0</v>
      </c>
      <c r="V123" s="78">
        <f t="shared" si="30"/>
        <v>0</v>
      </c>
      <c r="W123" s="78">
        <f t="shared" si="31"/>
        <v>0</v>
      </c>
      <c r="X123" s="78">
        <f t="shared" si="32"/>
        <v>1</v>
      </c>
      <c r="Y123" s="78">
        <f t="shared" si="33"/>
        <v>1</v>
      </c>
      <c r="Z123" s="79">
        <f t="shared" si="34"/>
        <v>0</v>
      </c>
      <c r="AA123" s="79">
        <f t="shared" si="35"/>
        <v>0</v>
      </c>
      <c r="AB123" s="79">
        <f t="shared" si="36"/>
        <v>0</v>
      </c>
      <c r="AC123" s="78">
        <f t="shared" si="37"/>
        <v>0</v>
      </c>
      <c r="AD123" s="78">
        <f t="shared" si="38"/>
        <v>1</v>
      </c>
      <c r="AE123" s="78">
        <f t="shared" si="39"/>
        <v>0</v>
      </c>
      <c r="AF123" s="78">
        <f t="shared" si="40"/>
        <v>0</v>
      </c>
      <c r="AG123" s="78">
        <f t="shared" si="41"/>
        <v>0</v>
      </c>
      <c r="AH123" t="s">
        <v>2009</v>
      </c>
      <c r="AI123" s="1">
        <v>0</v>
      </c>
      <c r="AJ123" s="1">
        <v>0</v>
      </c>
    </row>
    <row r="124" spans="2:36" x14ac:dyDescent="0.3">
      <c r="B124" s="1">
        <v>40</v>
      </c>
      <c r="C124" t="s">
        <v>181</v>
      </c>
      <c r="D124" t="s">
        <v>76</v>
      </c>
      <c r="E124" s="1" t="s">
        <v>1226</v>
      </c>
      <c r="F124" s="31" t="s">
        <v>48</v>
      </c>
      <c r="G124" s="1">
        <v>1</v>
      </c>
      <c r="H124" s="1">
        <v>2017</v>
      </c>
      <c r="I124" s="36">
        <v>0.72013888888888899</v>
      </c>
      <c r="J124" s="1" t="s">
        <v>7</v>
      </c>
      <c r="K124" s="39">
        <v>28346</v>
      </c>
      <c r="L124" t="s">
        <v>1781</v>
      </c>
      <c r="M124" s="76">
        <v>83</v>
      </c>
      <c r="N124" t="str">
        <f t="shared" si="42"/>
        <v>cloudy</v>
      </c>
      <c r="O124" s="78">
        <f t="shared" si="43"/>
        <v>0</v>
      </c>
      <c r="P124" s="78">
        <v>0</v>
      </c>
      <c r="Q124" s="78">
        <v>0</v>
      </c>
      <c r="R124" s="78">
        <f t="shared" si="26"/>
        <v>0</v>
      </c>
      <c r="S124" s="78">
        <f t="shared" si="27"/>
        <v>0</v>
      </c>
      <c r="T124" s="78">
        <f t="shared" si="28"/>
        <v>0</v>
      </c>
      <c r="U124" s="78">
        <f t="shared" si="29"/>
        <v>0</v>
      </c>
      <c r="V124" s="78">
        <f t="shared" si="30"/>
        <v>0</v>
      </c>
      <c r="W124" s="78">
        <f t="shared" si="31"/>
        <v>1</v>
      </c>
      <c r="X124" s="78">
        <f t="shared" si="32"/>
        <v>0</v>
      </c>
      <c r="Y124" s="78">
        <f t="shared" si="33"/>
        <v>0</v>
      </c>
      <c r="Z124" s="79">
        <f t="shared" si="34"/>
        <v>0</v>
      </c>
      <c r="AA124" s="79">
        <f t="shared" si="35"/>
        <v>1</v>
      </c>
      <c r="AB124" s="79">
        <f t="shared" si="36"/>
        <v>0</v>
      </c>
      <c r="AC124" s="78">
        <f t="shared" si="37"/>
        <v>0</v>
      </c>
      <c r="AD124" s="78">
        <f t="shared" si="38"/>
        <v>0</v>
      </c>
      <c r="AE124" s="78">
        <f t="shared" si="39"/>
        <v>1</v>
      </c>
      <c r="AF124" s="78">
        <f t="shared" si="40"/>
        <v>0</v>
      </c>
      <c r="AG124" s="78">
        <f t="shared" si="41"/>
        <v>0</v>
      </c>
      <c r="AH124" t="s">
        <v>2336</v>
      </c>
      <c r="AI124" s="1">
        <v>1</v>
      </c>
      <c r="AJ124" s="1">
        <v>0</v>
      </c>
    </row>
    <row r="125" spans="2:36" x14ac:dyDescent="0.3">
      <c r="B125" s="1">
        <v>41</v>
      </c>
      <c r="C125" t="s">
        <v>181</v>
      </c>
      <c r="D125" t="s">
        <v>76</v>
      </c>
      <c r="E125" s="1" t="s">
        <v>1227</v>
      </c>
      <c r="F125" s="31" t="s">
        <v>48</v>
      </c>
      <c r="G125" s="1">
        <v>2</v>
      </c>
      <c r="H125" s="1">
        <v>2017</v>
      </c>
      <c r="I125" s="36">
        <v>0.56874999999999998</v>
      </c>
      <c r="J125" s="1" t="s">
        <v>8</v>
      </c>
      <c r="K125" s="39">
        <v>26489</v>
      </c>
      <c r="L125" t="s">
        <v>1719</v>
      </c>
      <c r="M125" s="76">
        <v>87</v>
      </c>
      <c r="N125" t="str">
        <f t="shared" si="42"/>
        <v>ptcldy</v>
      </c>
      <c r="O125" s="78">
        <f t="shared" si="43"/>
        <v>0</v>
      </c>
      <c r="P125" s="78">
        <v>0</v>
      </c>
      <c r="Q125" s="78">
        <v>0</v>
      </c>
      <c r="R125" s="78">
        <f t="shared" si="26"/>
        <v>0</v>
      </c>
      <c r="S125" s="78">
        <f t="shared" si="27"/>
        <v>0</v>
      </c>
      <c r="T125" s="78">
        <f t="shared" si="28"/>
        <v>0</v>
      </c>
      <c r="U125" s="78">
        <f t="shared" si="29"/>
        <v>0</v>
      </c>
      <c r="V125" s="78">
        <f t="shared" si="30"/>
        <v>0</v>
      </c>
      <c r="W125" s="78">
        <f t="shared" si="31"/>
        <v>0</v>
      </c>
      <c r="X125" s="78">
        <f t="shared" si="32"/>
        <v>1</v>
      </c>
      <c r="Y125" s="78">
        <f t="shared" si="33"/>
        <v>0</v>
      </c>
      <c r="Z125" s="79">
        <f t="shared" si="34"/>
        <v>0</v>
      </c>
      <c r="AA125" s="79">
        <f t="shared" si="35"/>
        <v>0</v>
      </c>
      <c r="AB125" s="79">
        <f t="shared" si="36"/>
        <v>1</v>
      </c>
      <c r="AC125" s="78">
        <f t="shared" si="37"/>
        <v>0</v>
      </c>
      <c r="AD125" s="78">
        <f t="shared" si="38"/>
        <v>0</v>
      </c>
      <c r="AE125" s="78">
        <f t="shared" si="39"/>
        <v>1</v>
      </c>
      <c r="AF125" s="78">
        <f t="shared" si="40"/>
        <v>0</v>
      </c>
      <c r="AG125" s="78">
        <f t="shared" si="41"/>
        <v>0</v>
      </c>
      <c r="AH125" t="s">
        <v>1907</v>
      </c>
      <c r="AI125" s="1">
        <v>0</v>
      </c>
      <c r="AJ125" s="1">
        <v>0</v>
      </c>
    </row>
    <row r="126" spans="2:36" x14ac:dyDescent="0.3">
      <c r="B126" s="1">
        <v>42</v>
      </c>
      <c r="C126" t="s">
        <v>174</v>
      </c>
      <c r="D126" t="s">
        <v>59</v>
      </c>
      <c r="E126" s="1" t="s">
        <v>547</v>
      </c>
      <c r="F126" s="31" t="s">
        <v>48</v>
      </c>
      <c r="G126" s="1">
        <v>14</v>
      </c>
      <c r="H126" s="1">
        <v>2017</v>
      </c>
      <c r="I126" s="36">
        <v>0.82916666666666661</v>
      </c>
      <c r="J126" s="1" t="s">
        <v>5</v>
      </c>
      <c r="K126" s="39">
        <v>34335</v>
      </c>
      <c r="L126" t="s">
        <v>1766</v>
      </c>
      <c r="M126" s="76">
        <v>81</v>
      </c>
      <c r="N126" t="str">
        <f t="shared" si="42"/>
        <v>cloudy</v>
      </c>
      <c r="O126" s="78">
        <f t="shared" si="43"/>
        <v>0</v>
      </c>
      <c r="P126" s="78">
        <v>0</v>
      </c>
      <c r="Q126" s="78">
        <v>1</v>
      </c>
      <c r="R126" s="78">
        <f t="shared" si="26"/>
        <v>0</v>
      </c>
      <c r="S126" s="78">
        <f t="shared" si="27"/>
        <v>0</v>
      </c>
      <c r="T126" s="78">
        <f t="shared" si="28"/>
        <v>0</v>
      </c>
      <c r="U126" s="78">
        <f t="shared" si="29"/>
        <v>0</v>
      </c>
      <c r="V126" s="78">
        <f t="shared" si="30"/>
        <v>0</v>
      </c>
      <c r="W126" s="78">
        <f t="shared" si="31"/>
        <v>1</v>
      </c>
      <c r="X126" s="78">
        <f t="shared" si="32"/>
        <v>0</v>
      </c>
      <c r="Y126" s="78">
        <f t="shared" si="33"/>
        <v>1</v>
      </c>
      <c r="Z126" s="79">
        <f t="shared" si="34"/>
        <v>0</v>
      </c>
      <c r="AA126" s="79">
        <f t="shared" si="35"/>
        <v>0</v>
      </c>
      <c r="AB126" s="79">
        <f t="shared" si="36"/>
        <v>0</v>
      </c>
      <c r="AC126" s="78">
        <f t="shared" si="37"/>
        <v>0</v>
      </c>
      <c r="AD126" s="78">
        <f t="shared" si="38"/>
        <v>0</v>
      </c>
      <c r="AE126" s="78">
        <f t="shared" si="39"/>
        <v>1</v>
      </c>
      <c r="AF126" s="78">
        <f t="shared" si="40"/>
        <v>0</v>
      </c>
      <c r="AG126" s="78">
        <f t="shared" si="41"/>
        <v>0</v>
      </c>
      <c r="AH126" t="s">
        <v>1887</v>
      </c>
      <c r="AI126" s="1">
        <v>0</v>
      </c>
      <c r="AJ126" s="1">
        <v>0</v>
      </c>
    </row>
    <row r="127" spans="2:36" x14ac:dyDescent="0.3">
      <c r="B127" s="1">
        <v>43</v>
      </c>
      <c r="C127" t="s">
        <v>174</v>
      </c>
      <c r="D127" t="s">
        <v>59</v>
      </c>
      <c r="E127" s="1" t="s">
        <v>548</v>
      </c>
      <c r="F127" s="31" t="s">
        <v>48</v>
      </c>
      <c r="G127" s="1">
        <v>15</v>
      </c>
      <c r="H127" s="1">
        <v>2017</v>
      </c>
      <c r="I127" s="36">
        <v>0.79722222222222217</v>
      </c>
      <c r="J127" s="1" t="s">
        <v>7</v>
      </c>
      <c r="K127" s="39">
        <v>40258</v>
      </c>
      <c r="L127" t="s">
        <v>1777</v>
      </c>
      <c r="M127" s="76">
        <v>86</v>
      </c>
      <c r="N127" t="str">
        <f t="shared" si="42"/>
        <v>clear</v>
      </c>
      <c r="O127" s="78">
        <f t="shared" si="43"/>
        <v>0</v>
      </c>
      <c r="P127" s="78">
        <v>0</v>
      </c>
      <c r="Q127" s="78">
        <v>1</v>
      </c>
      <c r="R127" s="78">
        <f t="shared" si="26"/>
        <v>0</v>
      </c>
      <c r="S127" s="78">
        <f t="shared" si="27"/>
        <v>0</v>
      </c>
      <c r="T127" s="78">
        <f t="shared" si="28"/>
        <v>0</v>
      </c>
      <c r="U127" s="78">
        <f t="shared" si="29"/>
        <v>0</v>
      </c>
      <c r="V127" s="78">
        <f t="shared" si="30"/>
        <v>0</v>
      </c>
      <c r="W127" s="78">
        <f t="shared" si="31"/>
        <v>0</v>
      </c>
      <c r="X127" s="78">
        <f t="shared" si="32"/>
        <v>1</v>
      </c>
      <c r="Y127" s="78">
        <f t="shared" si="33"/>
        <v>1</v>
      </c>
      <c r="Z127" s="79">
        <f t="shared" si="34"/>
        <v>0</v>
      </c>
      <c r="AA127" s="79">
        <f t="shared" si="35"/>
        <v>1</v>
      </c>
      <c r="AB127" s="79">
        <f t="shared" si="36"/>
        <v>0</v>
      </c>
      <c r="AC127" s="78">
        <f t="shared" si="37"/>
        <v>0</v>
      </c>
      <c r="AD127" s="78">
        <f t="shared" si="38"/>
        <v>0</v>
      </c>
      <c r="AE127" s="78">
        <f t="shared" si="39"/>
        <v>1</v>
      </c>
      <c r="AF127" s="78">
        <f t="shared" si="40"/>
        <v>0</v>
      </c>
      <c r="AG127" s="78">
        <f t="shared" si="41"/>
        <v>0</v>
      </c>
      <c r="AH127"/>
      <c r="AI127" s="1">
        <v>0</v>
      </c>
      <c r="AJ127" s="1">
        <v>0</v>
      </c>
    </row>
    <row r="128" spans="2:36" x14ac:dyDescent="0.3">
      <c r="B128" s="1">
        <v>44</v>
      </c>
      <c r="C128" t="s">
        <v>174</v>
      </c>
      <c r="D128" t="s">
        <v>59</v>
      </c>
      <c r="E128" s="1" t="s">
        <v>549</v>
      </c>
      <c r="F128" s="31" t="s">
        <v>48</v>
      </c>
      <c r="G128" s="1">
        <v>16</v>
      </c>
      <c r="H128" s="1">
        <v>2017</v>
      </c>
      <c r="I128" s="36">
        <v>0.56805555555555554</v>
      </c>
      <c r="J128" s="1" t="s">
        <v>8</v>
      </c>
      <c r="K128" s="39">
        <v>31105</v>
      </c>
      <c r="L128" t="s">
        <v>1716</v>
      </c>
      <c r="M128" s="76">
        <v>84</v>
      </c>
      <c r="N128" t="str">
        <f t="shared" si="42"/>
        <v>ptcldy</v>
      </c>
      <c r="O128" s="78">
        <f t="shared" si="43"/>
        <v>0</v>
      </c>
      <c r="P128" s="78">
        <v>0</v>
      </c>
      <c r="Q128" s="78">
        <v>1</v>
      </c>
      <c r="R128" s="78">
        <f t="shared" si="26"/>
        <v>0</v>
      </c>
      <c r="S128" s="78">
        <f t="shared" si="27"/>
        <v>0</v>
      </c>
      <c r="T128" s="78">
        <f t="shared" si="28"/>
        <v>0</v>
      </c>
      <c r="U128" s="78">
        <f t="shared" si="29"/>
        <v>0</v>
      </c>
      <c r="V128" s="78">
        <f t="shared" si="30"/>
        <v>0</v>
      </c>
      <c r="W128" s="78">
        <f t="shared" si="31"/>
        <v>1</v>
      </c>
      <c r="X128" s="78">
        <f t="shared" si="32"/>
        <v>0</v>
      </c>
      <c r="Y128" s="78">
        <f t="shared" si="33"/>
        <v>0</v>
      </c>
      <c r="Z128" s="79">
        <f t="shared" si="34"/>
        <v>0</v>
      </c>
      <c r="AA128" s="79">
        <f t="shared" si="35"/>
        <v>0</v>
      </c>
      <c r="AB128" s="79">
        <f t="shared" si="36"/>
        <v>1</v>
      </c>
      <c r="AC128" s="78">
        <f t="shared" si="37"/>
        <v>0</v>
      </c>
      <c r="AD128" s="78">
        <f t="shared" si="38"/>
        <v>0</v>
      </c>
      <c r="AE128" s="78">
        <f t="shared" si="39"/>
        <v>1</v>
      </c>
      <c r="AF128" s="78">
        <f t="shared" si="40"/>
        <v>0</v>
      </c>
      <c r="AG128" s="78">
        <f t="shared" si="41"/>
        <v>0</v>
      </c>
      <c r="AH128" t="s">
        <v>1907</v>
      </c>
      <c r="AI128" s="1">
        <v>0</v>
      </c>
      <c r="AJ128" s="1">
        <v>0</v>
      </c>
    </row>
    <row r="129" spans="2:36" x14ac:dyDescent="0.3">
      <c r="B129" s="1">
        <v>45</v>
      </c>
      <c r="C129" t="s">
        <v>168</v>
      </c>
      <c r="D129" t="s">
        <v>65</v>
      </c>
      <c r="E129" s="1" t="s">
        <v>550</v>
      </c>
      <c r="F129" s="31" t="s">
        <v>48</v>
      </c>
      <c r="G129" s="1">
        <v>17</v>
      </c>
      <c r="H129" s="1">
        <v>2017</v>
      </c>
      <c r="I129" s="36">
        <v>0.79722222222222217</v>
      </c>
      <c r="J129" s="1" t="s">
        <v>6</v>
      </c>
      <c r="K129" s="39">
        <v>14922</v>
      </c>
      <c r="L129" t="s">
        <v>1722</v>
      </c>
      <c r="M129" s="76">
        <v>83</v>
      </c>
      <c r="N129" t="str">
        <f t="shared" si="42"/>
        <v>overcast</v>
      </c>
      <c r="O129" s="78">
        <f t="shared" si="43"/>
        <v>0</v>
      </c>
      <c r="P129" s="78">
        <v>0</v>
      </c>
      <c r="Q129" s="78">
        <v>0</v>
      </c>
      <c r="R129" s="78">
        <f t="shared" si="26"/>
        <v>0</v>
      </c>
      <c r="S129" s="78">
        <f t="shared" si="27"/>
        <v>0</v>
      </c>
      <c r="T129" s="78">
        <f t="shared" si="28"/>
        <v>0</v>
      </c>
      <c r="U129" s="78">
        <f t="shared" si="29"/>
        <v>0</v>
      </c>
      <c r="V129" s="78">
        <f t="shared" si="30"/>
        <v>0</v>
      </c>
      <c r="W129" s="78">
        <f t="shared" si="31"/>
        <v>1</v>
      </c>
      <c r="X129" s="78">
        <f t="shared" si="32"/>
        <v>0</v>
      </c>
      <c r="Y129" s="78">
        <f t="shared" si="33"/>
        <v>1</v>
      </c>
      <c r="Z129" s="79">
        <f t="shared" si="34"/>
        <v>1</v>
      </c>
      <c r="AA129" s="79">
        <f t="shared" si="35"/>
        <v>0</v>
      </c>
      <c r="AB129" s="79">
        <f t="shared" si="36"/>
        <v>0</v>
      </c>
      <c r="AC129" s="78">
        <f t="shared" si="37"/>
        <v>0</v>
      </c>
      <c r="AD129" s="78">
        <f t="shared" si="38"/>
        <v>0</v>
      </c>
      <c r="AE129" s="78">
        <f t="shared" si="39"/>
        <v>1</v>
      </c>
      <c r="AF129" s="78">
        <f t="shared" si="40"/>
        <v>0</v>
      </c>
      <c r="AG129" s="78">
        <f t="shared" si="41"/>
        <v>0</v>
      </c>
      <c r="AH129"/>
      <c r="AI129" s="1">
        <v>0</v>
      </c>
      <c r="AJ129" s="1">
        <v>0</v>
      </c>
    </row>
    <row r="130" spans="2:36" x14ac:dyDescent="0.3">
      <c r="B130" s="1">
        <v>46</v>
      </c>
      <c r="C130" t="s">
        <v>168</v>
      </c>
      <c r="D130" t="s">
        <v>65</v>
      </c>
      <c r="E130" s="1" t="s">
        <v>551</v>
      </c>
      <c r="F130" s="31" t="s">
        <v>48</v>
      </c>
      <c r="G130" s="1">
        <v>18</v>
      </c>
      <c r="H130" s="1">
        <v>2017</v>
      </c>
      <c r="I130" s="36">
        <v>0.79652777777777783</v>
      </c>
      <c r="J130" s="1" t="s">
        <v>10</v>
      </c>
      <c r="K130" s="39">
        <v>18119</v>
      </c>
      <c r="L130" t="s">
        <v>1809</v>
      </c>
      <c r="M130" s="76">
        <v>88</v>
      </c>
      <c r="N130" t="str">
        <f t="shared" si="42"/>
        <v>clear</v>
      </c>
      <c r="O130" s="78">
        <f t="shared" si="43"/>
        <v>0</v>
      </c>
      <c r="P130" s="78">
        <v>0</v>
      </c>
      <c r="Q130" s="78">
        <v>0</v>
      </c>
      <c r="R130" s="78">
        <f t="shared" si="26"/>
        <v>0</v>
      </c>
      <c r="S130" s="78">
        <f t="shared" si="27"/>
        <v>0</v>
      </c>
      <c r="T130" s="78">
        <f t="shared" si="28"/>
        <v>0</v>
      </c>
      <c r="U130" s="78">
        <f t="shared" si="29"/>
        <v>0</v>
      </c>
      <c r="V130" s="78">
        <f t="shared" si="30"/>
        <v>0</v>
      </c>
      <c r="W130" s="78">
        <f t="shared" si="31"/>
        <v>0</v>
      </c>
      <c r="X130" s="78">
        <f t="shared" si="32"/>
        <v>1</v>
      </c>
      <c r="Y130" s="78">
        <f t="shared" si="33"/>
        <v>1</v>
      </c>
      <c r="Z130" s="79">
        <f t="shared" si="34"/>
        <v>0</v>
      </c>
      <c r="AA130" s="79">
        <f t="shared" si="35"/>
        <v>0</v>
      </c>
      <c r="AB130" s="79">
        <f t="shared" si="36"/>
        <v>0</v>
      </c>
      <c r="AC130" s="78">
        <f t="shared" si="37"/>
        <v>0</v>
      </c>
      <c r="AD130" s="78">
        <f t="shared" si="38"/>
        <v>0</v>
      </c>
      <c r="AE130" s="78">
        <f t="shared" si="39"/>
        <v>1</v>
      </c>
      <c r="AF130" s="78">
        <f t="shared" si="40"/>
        <v>0</v>
      </c>
      <c r="AG130" s="78">
        <f t="shared" si="41"/>
        <v>0</v>
      </c>
      <c r="AH130"/>
      <c r="AI130" s="1">
        <v>0</v>
      </c>
      <c r="AJ130" s="1">
        <v>0</v>
      </c>
    </row>
    <row r="131" spans="2:36" x14ac:dyDescent="0.3">
      <c r="B131" s="1">
        <v>47</v>
      </c>
      <c r="C131" t="s">
        <v>168</v>
      </c>
      <c r="D131" t="s">
        <v>65</v>
      </c>
      <c r="E131" s="1" t="s">
        <v>552</v>
      </c>
      <c r="F131" s="31" t="s">
        <v>48</v>
      </c>
      <c r="G131" s="1">
        <v>19</v>
      </c>
      <c r="H131" s="1">
        <v>2017</v>
      </c>
      <c r="I131" s="36">
        <v>0.79652777777777783</v>
      </c>
      <c r="J131" s="1" t="s">
        <v>11</v>
      </c>
      <c r="K131" s="39">
        <v>15693</v>
      </c>
      <c r="L131" t="s">
        <v>1720</v>
      </c>
      <c r="M131" s="76">
        <v>90</v>
      </c>
      <c r="N131" t="str">
        <f t="shared" si="42"/>
        <v>clear</v>
      </c>
      <c r="O131" s="78">
        <f t="shared" si="43"/>
        <v>0</v>
      </c>
      <c r="P131" s="78">
        <v>0</v>
      </c>
      <c r="Q131" s="78">
        <v>0</v>
      </c>
      <c r="R131" s="78">
        <f t="shared" si="26"/>
        <v>0</v>
      </c>
      <c r="S131" s="78">
        <f t="shared" si="27"/>
        <v>0</v>
      </c>
      <c r="T131" s="78">
        <f t="shared" si="28"/>
        <v>0</v>
      </c>
      <c r="U131" s="78">
        <f t="shared" si="29"/>
        <v>0</v>
      </c>
      <c r="V131" s="78">
        <f t="shared" si="30"/>
        <v>0</v>
      </c>
      <c r="W131" s="78">
        <f t="shared" si="31"/>
        <v>0</v>
      </c>
      <c r="X131" s="78">
        <f t="shared" si="32"/>
        <v>0</v>
      </c>
      <c r="Y131" s="78">
        <f t="shared" si="33"/>
        <v>1</v>
      </c>
      <c r="Z131" s="79">
        <f t="shared" si="34"/>
        <v>0</v>
      </c>
      <c r="AA131" s="79">
        <f t="shared" si="35"/>
        <v>0</v>
      </c>
      <c r="AB131" s="79">
        <f t="shared" si="36"/>
        <v>0</v>
      </c>
      <c r="AC131" s="78">
        <f t="shared" si="37"/>
        <v>0</v>
      </c>
      <c r="AD131" s="78">
        <f t="shared" si="38"/>
        <v>0</v>
      </c>
      <c r="AE131" s="78">
        <f t="shared" si="39"/>
        <v>1</v>
      </c>
      <c r="AF131" s="78">
        <f t="shared" si="40"/>
        <v>0</v>
      </c>
      <c r="AG131" s="78">
        <f t="shared" si="41"/>
        <v>0</v>
      </c>
      <c r="AH131"/>
      <c r="AI131" s="1">
        <v>0</v>
      </c>
      <c r="AJ131" s="1">
        <v>0</v>
      </c>
    </row>
    <row r="132" spans="2:36" x14ac:dyDescent="0.3">
      <c r="B132" s="1">
        <v>48</v>
      </c>
      <c r="C132" t="s">
        <v>168</v>
      </c>
      <c r="D132" t="s">
        <v>65</v>
      </c>
      <c r="E132" s="1" t="s">
        <v>1228</v>
      </c>
      <c r="F132" s="31" t="s">
        <v>48</v>
      </c>
      <c r="G132" s="1">
        <v>20</v>
      </c>
      <c r="H132" s="1">
        <v>2017</v>
      </c>
      <c r="I132" s="36">
        <v>0.79722222222222217</v>
      </c>
      <c r="J132" s="1" t="s">
        <v>9</v>
      </c>
      <c r="K132" s="39">
        <v>14691</v>
      </c>
      <c r="L132" t="s">
        <v>1869</v>
      </c>
      <c r="M132" s="76">
        <v>94</v>
      </c>
      <c r="N132" t="str">
        <f t="shared" si="42"/>
        <v>clear</v>
      </c>
      <c r="O132" s="78">
        <f t="shared" si="43"/>
        <v>0</v>
      </c>
      <c r="P132" s="78">
        <v>0</v>
      </c>
      <c r="Q132" s="78">
        <v>0</v>
      </c>
      <c r="R132" s="78">
        <f t="shared" ref="R132:R195" si="44">IF(C132=$R$3,1,0)</f>
        <v>0</v>
      </c>
      <c r="S132" s="78">
        <f t="shared" ref="S132:S195" si="45">IF(C132=$S$3,1,0)</f>
        <v>0</v>
      </c>
      <c r="T132" s="78">
        <f t="shared" ref="T132:T195" si="46">IF(C132=$T$3,1,0)</f>
        <v>0</v>
      </c>
      <c r="U132" s="78">
        <f t="shared" ref="U132:U195" si="47">IF(C132=$U$3,1,0)</f>
        <v>0</v>
      </c>
      <c r="V132" s="78">
        <f t="shared" ref="V132:V195" si="48">IF(AND(M132&gt;=75,M132&lt;=79),1,0)</f>
        <v>0</v>
      </c>
      <c r="W132" s="78">
        <f t="shared" ref="W132:W195" si="49">IF(AND(M132&gt;=80,M132&lt;=84),1,0)</f>
        <v>0</v>
      </c>
      <c r="X132" s="78">
        <f t="shared" ref="X132:X195" si="50">IF(AND(M132&gt;=85,M132&lt;=89),1,0)</f>
        <v>0</v>
      </c>
      <c r="Y132" s="78">
        <f t="shared" ref="Y132:Y195" si="51">IF(I132&gt;$Y$2,1,0)</f>
        <v>1</v>
      </c>
      <c r="Z132" s="79">
        <f t="shared" ref="Z132:Z195" si="52">IF(J132=$Z$2,1,0)</f>
        <v>0</v>
      </c>
      <c r="AA132" s="79">
        <f t="shared" ref="AA132:AA195" si="53">IF(J132=$AA$2,1,0)</f>
        <v>0</v>
      </c>
      <c r="AB132" s="79">
        <f t="shared" ref="AB132:AB195" si="54">IF(J132=$AB$2,1,0)</f>
        <v>0</v>
      </c>
      <c r="AC132" s="78">
        <f t="shared" ref="AC132:AC195" si="55">IF(F132=$AC$2,1,0)</f>
        <v>0</v>
      </c>
      <c r="AD132" s="78">
        <f t="shared" ref="AD132:AD195" si="56">IF(F132=$AD$2,1,0)</f>
        <v>0</v>
      </c>
      <c r="AE132" s="78">
        <f t="shared" ref="AE132:AE195" si="57">IF(F132=$AE$2,1,0)</f>
        <v>1</v>
      </c>
      <c r="AF132" s="78">
        <f t="shared" ref="AF132:AF195" si="58">IF(F132=$AF$2,1,0)</f>
        <v>0</v>
      </c>
      <c r="AG132" s="78">
        <f t="shared" ref="AG132:AG195" si="59">IF(F132=$AG$2,1,0)</f>
        <v>0</v>
      </c>
      <c r="AH132"/>
      <c r="AI132" s="1">
        <v>0</v>
      </c>
      <c r="AJ132" s="1">
        <v>0</v>
      </c>
    </row>
    <row r="133" spans="2:36" x14ac:dyDescent="0.3">
      <c r="B133" s="1">
        <v>49</v>
      </c>
      <c r="C133" t="s">
        <v>176</v>
      </c>
      <c r="D133" t="s">
        <v>68</v>
      </c>
      <c r="E133" s="1" t="s">
        <v>1229</v>
      </c>
      <c r="F133" s="31" t="s">
        <v>48</v>
      </c>
      <c r="G133" s="1">
        <v>21</v>
      </c>
      <c r="H133" s="1">
        <v>2017</v>
      </c>
      <c r="I133" s="36">
        <v>0.79722222222222217</v>
      </c>
      <c r="J133" s="1" t="s">
        <v>5</v>
      </c>
      <c r="K133" s="39">
        <v>25784</v>
      </c>
      <c r="L133" t="s">
        <v>1721</v>
      </c>
      <c r="M133" s="76">
        <v>90</v>
      </c>
      <c r="N133" t="str">
        <f t="shared" si="42"/>
        <v>cloudy</v>
      </c>
      <c r="O133" s="78">
        <f t="shared" si="43"/>
        <v>0</v>
      </c>
      <c r="P133" s="78">
        <v>0</v>
      </c>
      <c r="Q133" s="78">
        <v>0</v>
      </c>
      <c r="R133" s="78">
        <f t="shared" si="44"/>
        <v>0</v>
      </c>
      <c r="S133" s="78">
        <f t="shared" si="45"/>
        <v>0</v>
      </c>
      <c r="T133" s="78">
        <f t="shared" si="46"/>
        <v>0</v>
      </c>
      <c r="U133" s="78">
        <f t="shared" si="47"/>
        <v>0</v>
      </c>
      <c r="V133" s="78">
        <f t="shared" si="48"/>
        <v>0</v>
      </c>
      <c r="W133" s="78">
        <f t="shared" si="49"/>
        <v>0</v>
      </c>
      <c r="X133" s="78">
        <f t="shared" si="50"/>
        <v>0</v>
      </c>
      <c r="Y133" s="78">
        <f t="shared" si="51"/>
        <v>1</v>
      </c>
      <c r="Z133" s="79">
        <f t="shared" si="52"/>
        <v>0</v>
      </c>
      <c r="AA133" s="79">
        <f t="shared" si="53"/>
        <v>0</v>
      </c>
      <c r="AB133" s="79">
        <f t="shared" si="54"/>
        <v>0</v>
      </c>
      <c r="AC133" s="78">
        <f t="shared" si="55"/>
        <v>0</v>
      </c>
      <c r="AD133" s="78">
        <f t="shared" si="56"/>
        <v>0</v>
      </c>
      <c r="AE133" s="78">
        <f t="shared" si="57"/>
        <v>1</v>
      </c>
      <c r="AF133" s="78">
        <f t="shared" si="58"/>
        <v>0</v>
      </c>
      <c r="AG133" s="78">
        <f t="shared" si="59"/>
        <v>0</v>
      </c>
      <c r="AH133" t="s">
        <v>2040</v>
      </c>
      <c r="AI133" s="1">
        <v>0</v>
      </c>
      <c r="AJ133" s="1">
        <v>0</v>
      </c>
    </row>
    <row r="134" spans="2:36" x14ac:dyDescent="0.3">
      <c r="B134" s="1">
        <v>50</v>
      </c>
      <c r="C134" t="s">
        <v>176</v>
      </c>
      <c r="D134" t="s">
        <v>68</v>
      </c>
      <c r="E134" s="1" t="s">
        <v>1230</v>
      </c>
      <c r="F134" s="31" t="s">
        <v>48</v>
      </c>
      <c r="G134" s="1">
        <v>22</v>
      </c>
      <c r="H134" s="1">
        <v>2017</v>
      </c>
      <c r="I134" s="36">
        <v>0.8354166666666667</v>
      </c>
      <c r="J134" s="1" t="s">
        <v>7</v>
      </c>
      <c r="K134" s="39">
        <v>32524</v>
      </c>
      <c r="L134" t="s">
        <v>1745</v>
      </c>
      <c r="M134" s="76">
        <v>77</v>
      </c>
      <c r="N134" t="str">
        <f t="shared" si="42"/>
        <v>overcast</v>
      </c>
      <c r="O134" s="78">
        <f t="shared" si="43"/>
        <v>0</v>
      </c>
      <c r="P134" s="78">
        <v>0</v>
      </c>
      <c r="Q134" s="78">
        <v>0</v>
      </c>
      <c r="R134" s="78">
        <f t="shared" si="44"/>
        <v>0</v>
      </c>
      <c r="S134" s="78">
        <f t="shared" si="45"/>
        <v>0</v>
      </c>
      <c r="T134" s="78">
        <f t="shared" si="46"/>
        <v>0</v>
      </c>
      <c r="U134" s="78">
        <f t="shared" si="47"/>
        <v>0</v>
      </c>
      <c r="V134" s="78">
        <f t="shared" si="48"/>
        <v>1</v>
      </c>
      <c r="W134" s="78">
        <f t="shared" si="49"/>
        <v>0</v>
      </c>
      <c r="X134" s="78">
        <f t="shared" si="50"/>
        <v>0</v>
      </c>
      <c r="Y134" s="78">
        <f t="shared" si="51"/>
        <v>1</v>
      </c>
      <c r="Z134" s="79">
        <f t="shared" si="52"/>
        <v>0</v>
      </c>
      <c r="AA134" s="79">
        <f t="shared" si="53"/>
        <v>1</v>
      </c>
      <c r="AB134" s="79">
        <f t="shared" si="54"/>
        <v>0</v>
      </c>
      <c r="AC134" s="78">
        <f t="shared" si="55"/>
        <v>0</v>
      </c>
      <c r="AD134" s="78">
        <f t="shared" si="56"/>
        <v>0</v>
      </c>
      <c r="AE134" s="78">
        <f t="shared" si="57"/>
        <v>1</v>
      </c>
      <c r="AF134" s="78">
        <f t="shared" si="58"/>
        <v>0</v>
      </c>
      <c r="AG134" s="78">
        <f t="shared" si="59"/>
        <v>0</v>
      </c>
      <c r="AH134" t="s">
        <v>2337</v>
      </c>
      <c r="AI134" s="1">
        <v>0</v>
      </c>
      <c r="AJ134" s="1">
        <v>0</v>
      </c>
    </row>
    <row r="135" spans="2:36" x14ac:dyDescent="0.3">
      <c r="B135" s="1">
        <v>51</v>
      </c>
      <c r="C135" t="s">
        <v>176</v>
      </c>
      <c r="D135" t="s">
        <v>68</v>
      </c>
      <c r="E135" s="1" t="s">
        <v>1231</v>
      </c>
      <c r="F135" s="31" t="s">
        <v>48</v>
      </c>
      <c r="G135" s="1">
        <v>23</v>
      </c>
      <c r="H135" s="1">
        <v>2017</v>
      </c>
      <c r="I135" s="36">
        <v>0.56874999999999998</v>
      </c>
      <c r="J135" s="1" t="s">
        <v>8</v>
      </c>
      <c r="K135" s="39">
        <v>21533</v>
      </c>
      <c r="L135" t="s">
        <v>1721</v>
      </c>
      <c r="M135" s="76">
        <v>90</v>
      </c>
      <c r="N135" t="str">
        <f t="shared" si="42"/>
        <v>cloudy</v>
      </c>
      <c r="O135" s="78">
        <f t="shared" si="43"/>
        <v>0</v>
      </c>
      <c r="P135" s="78">
        <v>0</v>
      </c>
      <c r="Q135" s="78">
        <v>0</v>
      </c>
      <c r="R135" s="78">
        <f t="shared" si="44"/>
        <v>0</v>
      </c>
      <c r="S135" s="78">
        <f t="shared" si="45"/>
        <v>0</v>
      </c>
      <c r="T135" s="78">
        <f t="shared" si="46"/>
        <v>0</v>
      </c>
      <c r="U135" s="78">
        <f t="shared" si="47"/>
        <v>0</v>
      </c>
      <c r="V135" s="78">
        <f t="shared" si="48"/>
        <v>0</v>
      </c>
      <c r="W135" s="78">
        <f t="shared" si="49"/>
        <v>0</v>
      </c>
      <c r="X135" s="78">
        <f t="shared" si="50"/>
        <v>0</v>
      </c>
      <c r="Y135" s="78">
        <f t="shared" si="51"/>
        <v>0</v>
      </c>
      <c r="Z135" s="79">
        <f t="shared" si="52"/>
        <v>0</v>
      </c>
      <c r="AA135" s="79">
        <f t="shared" si="53"/>
        <v>0</v>
      </c>
      <c r="AB135" s="79">
        <f t="shared" si="54"/>
        <v>1</v>
      </c>
      <c r="AC135" s="78">
        <f t="shared" si="55"/>
        <v>0</v>
      </c>
      <c r="AD135" s="78">
        <f t="shared" si="56"/>
        <v>0</v>
      </c>
      <c r="AE135" s="78">
        <f t="shared" si="57"/>
        <v>1</v>
      </c>
      <c r="AF135" s="78">
        <f t="shared" si="58"/>
        <v>0</v>
      </c>
      <c r="AG135" s="78">
        <f t="shared" si="59"/>
        <v>0</v>
      </c>
      <c r="AH135" t="s">
        <v>1907</v>
      </c>
      <c r="AI135" s="1">
        <v>0</v>
      </c>
      <c r="AJ135" s="1">
        <v>0</v>
      </c>
    </row>
    <row r="136" spans="2:36" x14ac:dyDescent="0.3">
      <c r="B136" s="1">
        <v>52</v>
      </c>
      <c r="C136" t="s">
        <v>166</v>
      </c>
      <c r="D136" t="s">
        <v>73</v>
      </c>
      <c r="E136" s="1" t="s">
        <v>556</v>
      </c>
      <c r="F136" s="31" t="s">
        <v>48</v>
      </c>
      <c r="G136" s="1">
        <v>31</v>
      </c>
      <c r="H136" s="1">
        <v>2017</v>
      </c>
      <c r="I136" s="36">
        <v>0.79652777777777783</v>
      </c>
      <c r="J136" s="1" t="s">
        <v>6</v>
      </c>
      <c r="K136" s="39">
        <v>20663</v>
      </c>
      <c r="L136" t="s">
        <v>1747</v>
      </c>
      <c r="M136" s="76">
        <v>89</v>
      </c>
      <c r="N136" t="str">
        <f t="shared" si="42"/>
        <v>clear</v>
      </c>
      <c r="O136" s="78">
        <f t="shared" si="43"/>
        <v>0</v>
      </c>
      <c r="P136" s="78">
        <v>0</v>
      </c>
      <c r="Q136" s="78">
        <v>0</v>
      </c>
      <c r="R136" s="78">
        <f t="shared" si="44"/>
        <v>0</v>
      </c>
      <c r="S136" s="78">
        <f t="shared" si="45"/>
        <v>0</v>
      </c>
      <c r="T136" s="78">
        <f t="shared" si="46"/>
        <v>0</v>
      </c>
      <c r="U136" s="78">
        <f t="shared" si="47"/>
        <v>0</v>
      </c>
      <c r="V136" s="78">
        <f t="shared" si="48"/>
        <v>0</v>
      </c>
      <c r="W136" s="78">
        <f t="shared" si="49"/>
        <v>0</v>
      </c>
      <c r="X136" s="78">
        <f t="shared" si="50"/>
        <v>1</v>
      </c>
      <c r="Y136" s="78">
        <f t="shared" si="51"/>
        <v>1</v>
      </c>
      <c r="Z136" s="79">
        <f t="shared" si="52"/>
        <v>1</v>
      </c>
      <c r="AA136" s="79">
        <f t="shared" si="53"/>
        <v>0</v>
      </c>
      <c r="AB136" s="79">
        <f t="shared" si="54"/>
        <v>0</v>
      </c>
      <c r="AC136" s="78">
        <f t="shared" si="55"/>
        <v>0</v>
      </c>
      <c r="AD136" s="78">
        <f t="shared" si="56"/>
        <v>0</v>
      </c>
      <c r="AE136" s="78">
        <f t="shared" si="57"/>
        <v>1</v>
      </c>
      <c r="AF136" s="78">
        <f t="shared" si="58"/>
        <v>0</v>
      </c>
      <c r="AG136" s="78">
        <f t="shared" si="59"/>
        <v>0</v>
      </c>
      <c r="AH136"/>
      <c r="AI136" s="1">
        <v>0</v>
      </c>
      <c r="AJ136" s="1">
        <v>0</v>
      </c>
    </row>
    <row r="137" spans="2:36" x14ac:dyDescent="0.3">
      <c r="B137" s="1">
        <v>53</v>
      </c>
      <c r="C137" t="s">
        <v>166</v>
      </c>
      <c r="D137" t="s">
        <v>73</v>
      </c>
      <c r="E137" s="1" t="s">
        <v>1232</v>
      </c>
      <c r="F137" s="31" t="s">
        <v>52</v>
      </c>
      <c r="G137" s="1">
        <v>1</v>
      </c>
      <c r="H137" s="1">
        <v>2017</v>
      </c>
      <c r="I137" s="36">
        <v>0.79722222222222217</v>
      </c>
      <c r="J137" s="1" t="s">
        <v>10</v>
      </c>
      <c r="K137" s="39">
        <v>20931</v>
      </c>
      <c r="L137" t="s">
        <v>1726</v>
      </c>
      <c r="M137" s="76">
        <v>75</v>
      </c>
      <c r="N137" t="str">
        <f t="shared" si="42"/>
        <v>cloudy</v>
      </c>
      <c r="O137" s="78">
        <f t="shared" si="43"/>
        <v>0</v>
      </c>
      <c r="P137" s="78">
        <v>0</v>
      </c>
      <c r="Q137" s="78">
        <v>0</v>
      </c>
      <c r="R137" s="78">
        <f t="shared" si="44"/>
        <v>0</v>
      </c>
      <c r="S137" s="78">
        <f t="shared" si="45"/>
        <v>0</v>
      </c>
      <c r="T137" s="78">
        <f t="shared" si="46"/>
        <v>0</v>
      </c>
      <c r="U137" s="78">
        <f t="shared" si="47"/>
        <v>0</v>
      </c>
      <c r="V137" s="78">
        <f t="shared" si="48"/>
        <v>1</v>
      </c>
      <c r="W137" s="78">
        <f t="shared" si="49"/>
        <v>0</v>
      </c>
      <c r="X137" s="78">
        <f t="shared" si="50"/>
        <v>0</v>
      </c>
      <c r="Y137" s="78">
        <f t="shared" si="51"/>
        <v>1</v>
      </c>
      <c r="Z137" s="79">
        <f t="shared" si="52"/>
        <v>0</v>
      </c>
      <c r="AA137" s="79">
        <f t="shared" si="53"/>
        <v>0</v>
      </c>
      <c r="AB137" s="79">
        <f t="shared" si="54"/>
        <v>0</v>
      </c>
      <c r="AC137" s="78">
        <f t="shared" si="55"/>
        <v>0</v>
      </c>
      <c r="AD137" s="78">
        <f t="shared" si="56"/>
        <v>0</v>
      </c>
      <c r="AE137" s="78">
        <f t="shared" si="57"/>
        <v>0</v>
      </c>
      <c r="AF137" s="78">
        <f t="shared" si="58"/>
        <v>1</v>
      </c>
      <c r="AG137" s="78">
        <f t="shared" si="59"/>
        <v>0</v>
      </c>
      <c r="AH137" t="s">
        <v>2338</v>
      </c>
      <c r="AI137" s="1">
        <v>0</v>
      </c>
      <c r="AJ137" s="1">
        <v>0</v>
      </c>
    </row>
    <row r="138" spans="2:36" x14ac:dyDescent="0.3">
      <c r="B138" s="1">
        <v>54</v>
      </c>
      <c r="C138" t="s">
        <v>166</v>
      </c>
      <c r="D138" t="s">
        <v>73</v>
      </c>
      <c r="E138" s="1" t="s">
        <v>1233</v>
      </c>
      <c r="F138" s="31" t="s">
        <v>52</v>
      </c>
      <c r="G138" s="1">
        <v>2</v>
      </c>
      <c r="H138" s="1">
        <v>2017</v>
      </c>
      <c r="I138" s="36">
        <v>0.79791666666666661</v>
      </c>
      <c r="J138" s="1" t="s">
        <v>11</v>
      </c>
      <c r="K138" s="39">
        <v>14984</v>
      </c>
      <c r="L138" t="s">
        <v>1870</v>
      </c>
      <c r="M138" s="76">
        <v>72</v>
      </c>
      <c r="N138" t="str">
        <f t="shared" si="42"/>
        <v>rain</v>
      </c>
      <c r="O138" s="78">
        <f t="shared" si="43"/>
        <v>0</v>
      </c>
      <c r="P138" s="78">
        <v>0</v>
      </c>
      <c r="Q138" s="78">
        <v>0</v>
      </c>
      <c r="R138" s="78">
        <f t="shared" si="44"/>
        <v>0</v>
      </c>
      <c r="S138" s="78">
        <f t="shared" si="45"/>
        <v>0</v>
      </c>
      <c r="T138" s="78">
        <f t="shared" si="46"/>
        <v>0</v>
      </c>
      <c r="U138" s="78">
        <f t="shared" si="47"/>
        <v>0</v>
      </c>
      <c r="V138" s="78">
        <f t="shared" si="48"/>
        <v>0</v>
      </c>
      <c r="W138" s="78">
        <f t="shared" si="49"/>
        <v>0</v>
      </c>
      <c r="X138" s="78">
        <f t="shared" si="50"/>
        <v>0</v>
      </c>
      <c r="Y138" s="78">
        <f t="shared" si="51"/>
        <v>1</v>
      </c>
      <c r="Z138" s="79">
        <f t="shared" si="52"/>
        <v>0</v>
      </c>
      <c r="AA138" s="79">
        <f t="shared" si="53"/>
        <v>0</v>
      </c>
      <c r="AB138" s="79">
        <f t="shared" si="54"/>
        <v>0</v>
      </c>
      <c r="AC138" s="78">
        <f t="shared" si="55"/>
        <v>0</v>
      </c>
      <c r="AD138" s="78">
        <f t="shared" si="56"/>
        <v>0</v>
      </c>
      <c r="AE138" s="78">
        <f t="shared" si="57"/>
        <v>0</v>
      </c>
      <c r="AF138" s="78">
        <f t="shared" si="58"/>
        <v>1</v>
      </c>
      <c r="AG138" s="78">
        <f t="shared" si="59"/>
        <v>0</v>
      </c>
      <c r="AH138"/>
      <c r="AI138" s="1">
        <v>0</v>
      </c>
      <c r="AJ138" s="1">
        <v>0</v>
      </c>
    </row>
    <row r="139" spans="2:36" x14ac:dyDescent="0.3">
      <c r="B139" s="1">
        <v>55</v>
      </c>
      <c r="C139" t="s">
        <v>170</v>
      </c>
      <c r="D139" t="s">
        <v>77</v>
      </c>
      <c r="E139" s="1" t="s">
        <v>1234</v>
      </c>
      <c r="F139" s="31" t="s">
        <v>52</v>
      </c>
      <c r="G139" s="1">
        <v>3</v>
      </c>
      <c r="H139" s="1">
        <v>2017</v>
      </c>
      <c r="I139" s="36">
        <v>0.82500000000000007</v>
      </c>
      <c r="J139" s="1" t="s">
        <v>9</v>
      </c>
      <c r="K139" s="39">
        <v>17157</v>
      </c>
      <c r="L139" t="s">
        <v>1732</v>
      </c>
      <c r="M139" s="76">
        <v>76</v>
      </c>
      <c r="N139" t="str">
        <f t="shared" si="42"/>
        <v>ptcldy</v>
      </c>
      <c r="O139" s="78">
        <f t="shared" si="43"/>
        <v>0</v>
      </c>
      <c r="P139" s="78">
        <v>0</v>
      </c>
      <c r="Q139" s="78">
        <v>0</v>
      </c>
      <c r="R139" s="78">
        <f t="shared" si="44"/>
        <v>0</v>
      </c>
      <c r="S139" s="78">
        <f t="shared" si="45"/>
        <v>0</v>
      </c>
      <c r="T139" s="78">
        <f t="shared" si="46"/>
        <v>0</v>
      </c>
      <c r="U139" s="78">
        <f t="shared" si="47"/>
        <v>0</v>
      </c>
      <c r="V139" s="78">
        <f t="shared" si="48"/>
        <v>1</v>
      </c>
      <c r="W139" s="78">
        <f t="shared" si="49"/>
        <v>0</v>
      </c>
      <c r="X139" s="78">
        <f t="shared" si="50"/>
        <v>0</v>
      </c>
      <c r="Y139" s="78">
        <f t="shared" si="51"/>
        <v>1</v>
      </c>
      <c r="Z139" s="79">
        <f t="shared" si="52"/>
        <v>0</v>
      </c>
      <c r="AA139" s="79">
        <f t="shared" si="53"/>
        <v>0</v>
      </c>
      <c r="AB139" s="79">
        <f t="shared" si="54"/>
        <v>0</v>
      </c>
      <c r="AC139" s="78">
        <f t="shared" si="55"/>
        <v>0</v>
      </c>
      <c r="AD139" s="78">
        <f t="shared" si="56"/>
        <v>0</v>
      </c>
      <c r="AE139" s="78">
        <f t="shared" si="57"/>
        <v>0</v>
      </c>
      <c r="AF139" s="78">
        <f t="shared" si="58"/>
        <v>1</v>
      </c>
      <c r="AG139" s="78">
        <f t="shared" si="59"/>
        <v>0</v>
      </c>
      <c r="AH139"/>
      <c r="AI139" s="1">
        <v>0</v>
      </c>
      <c r="AJ139" s="1">
        <v>0</v>
      </c>
    </row>
    <row r="140" spans="2:36" x14ac:dyDescent="0.3">
      <c r="B140" s="1">
        <v>56</v>
      </c>
      <c r="C140" t="s">
        <v>170</v>
      </c>
      <c r="D140" t="s">
        <v>77</v>
      </c>
      <c r="E140" s="1" t="s">
        <v>1235</v>
      </c>
      <c r="F140" s="31" t="s">
        <v>52</v>
      </c>
      <c r="G140" s="1">
        <v>4</v>
      </c>
      <c r="H140" s="1">
        <v>2017</v>
      </c>
      <c r="I140" s="36">
        <v>0.79722222222222217</v>
      </c>
      <c r="J140" s="1" t="s">
        <v>5</v>
      </c>
      <c r="K140" s="39">
        <v>22882</v>
      </c>
      <c r="L140" t="s">
        <v>1807</v>
      </c>
      <c r="M140" s="76">
        <v>83</v>
      </c>
      <c r="N140" t="str">
        <f t="shared" si="42"/>
        <v>clear</v>
      </c>
      <c r="O140" s="78">
        <f t="shared" si="43"/>
        <v>0</v>
      </c>
      <c r="P140" s="78">
        <v>0</v>
      </c>
      <c r="Q140" s="78">
        <v>0</v>
      </c>
      <c r="R140" s="78">
        <f t="shared" si="44"/>
        <v>0</v>
      </c>
      <c r="S140" s="78">
        <f t="shared" si="45"/>
        <v>0</v>
      </c>
      <c r="T140" s="78">
        <f t="shared" si="46"/>
        <v>0</v>
      </c>
      <c r="U140" s="78">
        <f t="shared" si="47"/>
        <v>0</v>
      </c>
      <c r="V140" s="78">
        <f t="shared" si="48"/>
        <v>0</v>
      </c>
      <c r="W140" s="78">
        <f t="shared" si="49"/>
        <v>1</v>
      </c>
      <c r="X140" s="78">
        <f t="shared" si="50"/>
        <v>0</v>
      </c>
      <c r="Y140" s="78">
        <f t="shared" si="51"/>
        <v>1</v>
      </c>
      <c r="Z140" s="79">
        <f t="shared" si="52"/>
        <v>0</v>
      </c>
      <c r="AA140" s="79">
        <f t="shared" si="53"/>
        <v>0</v>
      </c>
      <c r="AB140" s="79">
        <f t="shared" si="54"/>
        <v>0</v>
      </c>
      <c r="AC140" s="78">
        <f t="shared" si="55"/>
        <v>0</v>
      </c>
      <c r="AD140" s="78">
        <f t="shared" si="56"/>
        <v>0</v>
      </c>
      <c r="AE140" s="78">
        <f t="shared" si="57"/>
        <v>0</v>
      </c>
      <c r="AF140" s="78">
        <f t="shared" si="58"/>
        <v>1</v>
      </c>
      <c r="AG140" s="78">
        <f t="shared" si="59"/>
        <v>0</v>
      </c>
      <c r="AH140" t="s">
        <v>1887</v>
      </c>
      <c r="AI140" s="1">
        <v>0</v>
      </c>
      <c r="AJ140" s="1">
        <v>0</v>
      </c>
    </row>
    <row r="141" spans="2:36" x14ac:dyDescent="0.3">
      <c r="B141" s="1">
        <v>57</v>
      </c>
      <c r="C141" t="s">
        <v>170</v>
      </c>
      <c r="D141" t="s">
        <v>77</v>
      </c>
      <c r="E141" s="1" t="s">
        <v>1236</v>
      </c>
      <c r="F141" s="31" t="s">
        <v>52</v>
      </c>
      <c r="G141" s="1">
        <v>5</v>
      </c>
      <c r="H141" s="1">
        <v>2017</v>
      </c>
      <c r="I141" s="36">
        <v>0.79652777777777783</v>
      </c>
      <c r="J141" s="1" t="s">
        <v>7</v>
      </c>
      <c r="K141" s="39">
        <v>33911</v>
      </c>
      <c r="L141" t="s">
        <v>1816</v>
      </c>
      <c r="M141" s="76">
        <v>78</v>
      </c>
      <c r="N141" t="str">
        <f t="shared" si="42"/>
        <v>clear</v>
      </c>
      <c r="O141" s="78">
        <f t="shared" si="43"/>
        <v>0</v>
      </c>
      <c r="P141" s="78">
        <v>0</v>
      </c>
      <c r="Q141" s="78">
        <v>0</v>
      </c>
      <c r="R141" s="78">
        <f t="shared" si="44"/>
        <v>0</v>
      </c>
      <c r="S141" s="78">
        <f t="shared" si="45"/>
        <v>0</v>
      </c>
      <c r="T141" s="78">
        <f t="shared" si="46"/>
        <v>0</v>
      </c>
      <c r="U141" s="78">
        <f t="shared" si="47"/>
        <v>0</v>
      </c>
      <c r="V141" s="78">
        <f t="shared" si="48"/>
        <v>1</v>
      </c>
      <c r="W141" s="78">
        <f t="shared" si="49"/>
        <v>0</v>
      </c>
      <c r="X141" s="78">
        <f t="shared" si="50"/>
        <v>0</v>
      </c>
      <c r="Y141" s="78">
        <f t="shared" si="51"/>
        <v>1</v>
      </c>
      <c r="Z141" s="79">
        <f t="shared" si="52"/>
        <v>0</v>
      </c>
      <c r="AA141" s="79">
        <f t="shared" si="53"/>
        <v>1</v>
      </c>
      <c r="AB141" s="79">
        <f t="shared" si="54"/>
        <v>0</v>
      </c>
      <c r="AC141" s="78">
        <f t="shared" si="55"/>
        <v>0</v>
      </c>
      <c r="AD141" s="78">
        <f t="shared" si="56"/>
        <v>0</v>
      </c>
      <c r="AE141" s="78">
        <f t="shared" si="57"/>
        <v>0</v>
      </c>
      <c r="AF141" s="78">
        <f t="shared" si="58"/>
        <v>1</v>
      </c>
      <c r="AG141" s="78">
        <f t="shared" si="59"/>
        <v>0</v>
      </c>
      <c r="AH141" t="s">
        <v>2339</v>
      </c>
      <c r="AI141" s="1">
        <v>1</v>
      </c>
      <c r="AJ141" s="1">
        <v>0</v>
      </c>
    </row>
    <row r="142" spans="2:36" x14ac:dyDescent="0.3">
      <c r="B142" s="1">
        <v>58</v>
      </c>
      <c r="C142" t="s">
        <v>170</v>
      </c>
      <c r="D142" t="s">
        <v>77</v>
      </c>
      <c r="E142" s="1" t="s">
        <v>1237</v>
      </c>
      <c r="F142" s="31" t="s">
        <v>52</v>
      </c>
      <c r="G142" s="1">
        <v>6</v>
      </c>
      <c r="H142" s="1">
        <v>2017</v>
      </c>
      <c r="I142" s="36">
        <v>0.56805555555555554</v>
      </c>
      <c r="J142" s="1" t="s">
        <v>8</v>
      </c>
      <c r="K142" s="39">
        <v>30144</v>
      </c>
      <c r="L142" t="s">
        <v>1725</v>
      </c>
      <c r="M142" s="76">
        <v>79</v>
      </c>
      <c r="N142" t="str">
        <f t="shared" si="42"/>
        <v>cloudy</v>
      </c>
      <c r="O142" s="78">
        <f t="shared" si="43"/>
        <v>0</v>
      </c>
      <c r="P142" s="78">
        <v>0</v>
      </c>
      <c r="Q142" s="78">
        <v>0</v>
      </c>
      <c r="R142" s="78">
        <f t="shared" si="44"/>
        <v>0</v>
      </c>
      <c r="S142" s="78">
        <f t="shared" si="45"/>
        <v>0</v>
      </c>
      <c r="T142" s="78">
        <f t="shared" si="46"/>
        <v>0</v>
      </c>
      <c r="U142" s="78">
        <f t="shared" si="47"/>
        <v>0</v>
      </c>
      <c r="V142" s="78">
        <f t="shared" si="48"/>
        <v>1</v>
      </c>
      <c r="W142" s="78">
        <f t="shared" si="49"/>
        <v>0</v>
      </c>
      <c r="X142" s="78">
        <f t="shared" si="50"/>
        <v>0</v>
      </c>
      <c r="Y142" s="78">
        <f t="shared" si="51"/>
        <v>0</v>
      </c>
      <c r="Z142" s="79">
        <f t="shared" si="52"/>
        <v>0</v>
      </c>
      <c r="AA142" s="79">
        <f t="shared" si="53"/>
        <v>0</v>
      </c>
      <c r="AB142" s="79">
        <f t="shared" si="54"/>
        <v>1</v>
      </c>
      <c r="AC142" s="78">
        <f t="shared" si="55"/>
        <v>0</v>
      </c>
      <c r="AD142" s="78">
        <f t="shared" si="56"/>
        <v>0</v>
      </c>
      <c r="AE142" s="78">
        <f t="shared" si="57"/>
        <v>0</v>
      </c>
      <c r="AF142" s="78">
        <f t="shared" si="58"/>
        <v>1</v>
      </c>
      <c r="AG142" s="78">
        <f t="shared" si="59"/>
        <v>0</v>
      </c>
      <c r="AH142" t="s">
        <v>2340</v>
      </c>
      <c r="AI142" s="1">
        <v>0</v>
      </c>
      <c r="AJ142" s="1">
        <v>0</v>
      </c>
    </row>
    <row r="143" spans="2:36" x14ac:dyDescent="0.3">
      <c r="B143" s="1">
        <v>59</v>
      </c>
      <c r="C143" t="s">
        <v>161</v>
      </c>
      <c r="D143" t="s">
        <v>66</v>
      </c>
      <c r="E143" s="1" t="s">
        <v>562</v>
      </c>
      <c r="F143" s="31" t="s">
        <v>52</v>
      </c>
      <c r="G143" s="1">
        <v>18</v>
      </c>
      <c r="H143" s="1">
        <v>2017</v>
      </c>
      <c r="I143" s="36">
        <v>0.82430555555555562</v>
      </c>
      <c r="J143" s="1" t="s">
        <v>5</v>
      </c>
      <c r="K143" s="39">
        <v>26185</v>
      </c>
      <c r="L143" t="s">
        <v>1743</v>
      </c>
      <c r="M143" s="76">
        <v>77</v>
      </c>
      <c r="N143" t="str">
        <f t="shared" si="42"/>
        <v>ptcldy</v>
      </c>
      <c r="O143" s="78">
        <f t="shared" si="43"/>
        <v>0</v>
      </c>
      <c r="P143" s="78">
        <v>0</v>
      </c>
      <c r="Q143" s="78">
        <v>0</v>
      </c>
      <c r="R143" s="78">
        <f t="shared" si="44"/>
        <v>0</v>
      </c>
      <c r="S143" s="78">
        <f t="shared" si="45"/>
        <v>0</v>
      </c>
      <c r="T143" s="78">
        <f t="shared" si="46"/>
        <v>0</v>
      </c>
      <c r="U143" s="78">
        <f t="shared" si="47"/>
        <v>0</v>
      </c>
      <c r="V143" s="78">
        <f t="shared" si="48"/>
        <v>1</v>
      </c>
      <c r="W143" s="78">
        <f t="shared" si="49"/>
        <v>0</v>
      </c>
      <c r="X143" s="78">
        <f t="shared" si="50"/>
        <v>0</v>
      </c>
      <c r="Y143" s="78">
        <f t="shared" si="51"/>
        <v>1</v>
      </c>
      <c r="Z143" s="79">
        <f t="shared" si="52"/>
        <v>0</v>
      </c>
      <c r="AA143" s="79">
        <f t="shared" si="53"/>
        <v>0</v>
      </c>
      <c r="AB143" s="79">
        <f t="shared" si="54"/>
        <v>0</v>
      </c>
      <c r="AC143" s="78">
        <f t="shared" si="55"/>
        <v>0</v>
      </c>
      <c r="AD143" s="78">
        <f t="shared" si="56"/>
        <v>0</v>
      </c>
      <c r="AE143" s="78">
        <f t="shared" si="57"/>
        <v>0</v>
      </c>
      <c r="AF143" s="78">
        <f t="shared" si="58"/>
        <v>1</v>
      </c>
      <c r="AG143" s="78">
        <f t="shared" si="59"/>
        <v>0</v>
      </c>
      <c r="AH143" t="s">
        <v>2040</v>
      </c>
      <c r="AI143" s="1">
        <v>0</v>
      </c>
      <c r="AJ143" s="1">
        <v>0</v>
      </c>
    </row>
    <row r="144" spans="2:36" x14ac:dyDescent="0.3">
      <c r="B144" s="1">
        <v>60</v>
      </c>
      <c r="C144" t="s">
        <v>161</v>
      </c>
      <c r="D144" t="s">
        <v>66</v>
      </c>
      <c r="E144" s="1" t="s">
        <v>563</v>
      </c>
      <c r="F144" s="31" t="s">
        <v>52</v>
      </c>
      <c r="G144" s="1">
        <v>19</v>
      </c>
      <c r="H144" s="1">
        <v>2017</v>
      </c>
      <c r="I144" s="36">
        <v>0.80069444444444438</v>
      </c>
      <c r="J144" s="1" t="s">
        <v>7</v>
      </c>
      <c r="K144" s="39">
        <v>43929</v>
      </c>
      <c r="L144" t="s">
        <v>1719</v>
      </c>
      <c r="M144" s="76">
        <v>87</v>
      </c>
      <c r="N144" t="str">
        <f t="shared" si="42"/>
        <v>ptcldy</v>
      </c>
      <c r="O144" s="78">
        <f t="shared" si="43"/>
        <v>0</v>
      </c>
      <c r="P144" s="78">
        <v>0</v>
      </c>
      <c r="Q144" s="78">
        <v>0</v>
      </c>
      <c r="R144" s="78">
        <f t="shared" si="44"/>
        <v>0</v>
      </c>
      <c r="S144" s="78">
        <f t="shared" si="45"/>
        <v>0</v>
      </c>
      <c r="T144" s="78">
        <f t="shared" si="46"/>
        <v>0</v>
      </c>
      <c r="U144" s="78">
        <f t="shared" si="47"/>
        <v>0</v>
      </c>
      <c r="V144" s="78">
        <f t="shared" si="48"/>
        <v>0</v>
      </c>
      <c r="W144" s="78">
        <f t="shared" si="49"/>
        <v>0</v>
      </c>
      <c r="X144" s="78">
        <f t="shared" si="50"/>
        <v>1</v>
      </c>
      <c r="Y144" s="78">
        <f t="shared" si="51"/>
        <v>1</v>
      </c>
      <c r="Z144" s="79">
        <f t="shared" si="52"/>
        <v>0</v>
      </c>
      <c r="AA144" s="79">
        <f t="shared" si="53"/>
        <v>1</v>
      </c>
      <c r="AB144" s="79">
        <f t="shared" si="54"/>
        <v>0</v>
      </c>
      <c r="AC144" s="78">
        <f t="shared" si="55"/>
        <v>0</v>
      </c>
      <c r="AD144" s="78">
        <f t="shared" si="56"/>
        <v>0</v>
      </c>
      <c r="AE144" s="78">
        <f t="shared" si="57"/>
        <v>0</v>
      </c>
      <c r="AF144" s="78">
        <f t="shared" si="58"/>
        <v>1</v>
      </c>
      <c r="AG144" s="78">
        <f t="shared" si="59"/>
        <v>0</v>
      </c>
      <c r="AH144" t="s">
        <v>2341</v>
      </c>
      <c r="AI144" s="1">
        <v>1</v>
      </c>
      <c r="AJ144" s="1">
        <v>0</v>
      </c>
    </row>
    <row r="145" spans="2:36" x14ac:dyDescent="0.3">
      <c r="B145" s="1">
        <v>61</v>
      </c>
      <c r="C145" t="s">
        <v>161</v>
      </c>
      <c r="D145" t="s">
        <v>66</v>
      </c>
      <c r="E145" s="1" t="s">
        <v>564</v>
      </c>
      <c r="F145" s="31" t="s">
        <v>52</v>
      </c>
      <c r="G145" s="1">
        <v>20</v>
      </c>
      <c r="H145" s="1">
        <v>2017</v>
      </c>
      <c r="I145" s="36">
        <v>0.56874999999999998</v>
      </c>
      <c r="J145" s="1" t="s">
        <v>8</v>
      </c>
      <c r="K145" s="39">
        <v>24715</v>
      </c>
      <c r="L145" t="s">
        <v>1845</v>
      </c>
      <c r="M145" s="76">
        <v>81</v>
      </c>
      <c r="N145" t="str">
        <f t="shared" si="42"/>
        <v>sunny</v>
      </c>
      <c r="O145" s="78">
        <f t="shared" si="43"/>
        <v>0</v>
      </c>
      <c r="P145" s="78">
        <v>0</v>
      </c>
      <c r="Q145" s="78">
        <v>0</v>
      </c>
      <c r="R145" s="78">
        <f t="shared" si="44"/>
        <v>0</v>
      </c>
      <c r="S145" s="78">
        <f t="shared" si="45"/>
        <v>0</v>
      </c>
      <c r="T145" s="78">
        <f t="shared" si="46"/>
        <v>0</v>
      </c>
      <c r="U145" s="78">
        <f t="shared" si="47"/>
        <v>0</v>
      </c>
      <c r="V145" s="78">
        <f t="shared" si="48"/>
        <v>0</v>
      </c>
      <c r="W145" s="78">
        <f t="shared" si="49"/>
        <v>1</v>
      </c>
      <c r="X145" s="78">
        <f t="shared" si="50"/>
        <v>0</v>
      </c>
      <c r="Y145" s="78">
        <f t="shared" si="51"/>
        <v>0</v>
      </c>
      <c r="Z145" s="79">
        <f t="shared" si="52"/>
        <v>0</v>
      </c>
      <c r="AA145" s="79">
        <f t="shared" si="53"/>
        <v>0</v>
      </c>
      <c r="AB145" s="79">
        <f t="shared" si="54"/>
        <v>1</v>
      </c>
      <c r="AC145" s="78">
        <f t="shared" si="55"/>
        <v>0</v>
      </c>
      <c r="AD145" s="78">
        <f t="shared" si="56"/>
        <v>0</v>
      </c>
      <c r="AE145" s="78">
        <f t="shared" si="57"/>
        <v>0</v>
      </c>
      <c r="AF145" s="78">
        <f t="shared" si="58"/>
        <v>1</v>
      </c>
      <c r="AG145" s="78">
        <f t="shared" si="59"/>
        <v>0</v>
      </c>
      <c r="AH145" t="s">
        <v>1907</v>
      </c>
      <c r="AI145" s="1">
        <v>0</v>
      </c>
      <c r="AJ145" s="1">
        <v>0</v>
      </c>
    </row>
    <row r="146" spans="2:36" x14ac:dyDescent="0.3">
      <c r="B146" s="1">
        <v>62</v>
      </c>
      <c r="C146" t="s">
        <v>169</v>
      </c>
      <c r="D146" t="s">
        <v>1883</v>
      </c>
      <c r="E146" s="1" t="s">
        <v>1238</v>
      </c>
      <c r="F146" s="31" t="s">
        <v>52</v>
      </c>
      <c r="G146" s="1">
        <v>21</v>
      </c>
      <c r="H146" s="1">
        <v>2017</v>
      </c>
      <c r="I146" s="36">
        <v>0.79652777777777783</v>
      </c>
      <c r="J146" s="1" t="s">
        <v>6</v>
      </c>
      <c r="K146" s="39">
        <v>16020</v>
      </c>
      <c r="L146" t="s">
        <v>1756</v>
      </c>
      <c r="M146" s="76">
        <v>78</v>
      </c>
      <c r="N146" t="str">
        <f t="shared" si="42"/>
        <v>ptcldy</v>
      </c>
      <c r="O146" s="78">
        <f t="shared" si="43"/>
        <v>0</v>
      </c>
      <c r="P146" s="78">
        <v>0</v>
      </c>
      <c r="Q146" s="78">
        <v>0</v>
      </c>
      <c r="R146" s="78">
        <f t="shared" si="44"/>
        <v>0</v>
      </c>
      <c r="S146" s="78">
        <f t="shared" si="45"/>
        <v>0</v>
      </c>
      <c r="T146" s="78">
        <f t="shared" si="46"/>
        <v>0</v>
      </c>
      <c r="U146" s="78">
        <f t="shared" si="47"/>
        <v>0</v>
      </c>
      <c r="V146" s="78">
        <f t="shared" si="48"/>
        <v>1</v>
      </c>
      <c r="W146" s="78">
        <f t="shared" si="49"/>
        <v>0</v>
      </c>
      <c r="X146" s="78">
        <f t="shared" si="50"/>
        <v>0</v>
      </c>
      <c r="Y146" s="78">
        <f t="shared" si="51"/>
        <v>1</v>
      </c>
      <c r="Z146" s="79">
        <f t="shared" si="52"/>
        <v>1</v>
      </c>
      <c r="AA146" s="79">
        <f t="shared" si="53"/>
        <v>0</v>
      </c>
      <c r="AB146" s="79">
        <f t="shared" si="54"/>
        <v>0</v>
      </c>
      <c r="AC146" s="78">
        <f t="shared" si="55"/>
        <v>0</v>
      </c>
      <c r="AD146" s="78">
        <f t="shared" si="56"/>
        <v>0</v>
      </c>
      <c r="AE146" s="78">
        <f t="shared" si="57"/>
        <v>0</v>
      </c>
      <c r="AF146" s="78">
        <f t="shared" si="58"/>
        <v>1</v>
      </c>
      <c r="AG146" s="78">
        <f t="shared" si="59"/>
        <v>0</v>
      </c>
      <c r="AH146"/>
      <c r="AI146" s="1">
        <v>0</v>
      </c>
      <c r="AJ146" s="1">
        <v>0</v>
      </c>
    </row>
    <row r="147" spans="2:36" x14ac:dyDescent="0.3">
      <c r="B147" s="1">
        <v>63</v>
      </c>
      <c r="C147" t="s">
        <v>169</v>
      </c>
      <c r="D147" t="s">
        <v>1883</v>
      </c>
      <c r="E147" s="1" t="s">
        <v>565</v>
      </c>
      <c r="F147" s="31" t="s">
        <v>52</v>
      </c>
      <c r="G147" s="1">
        <v>22</v>
      </c>
      <c r="H147" s="1">
        <v>2017</v>
      </c>
      <c r="I147" s="36">
        <v>0.79583333333333339</v>
      </c>
      <c r="J147" s="1" t="s">
        <v>10</v>
      </c>
      <c r="K147" s="39">
        <v>18493</v>
      </c>
      <c r="L147" t="s">
        <v>1871</v>
      </c>
      <c r="M147" s="76">
        <v>92</v>
      </c>
      <c r="N147" t="str">
        <f t="shared" si="42"/>
        <v>ptcldy</v>
      </c>
      <c r="O147" s="78">
        <f t="shared" si="43"/>
        <v>0</v>
      </c>
      <c r="P147" s="78">
        <v>0</v>
      </c>
      <c r="Q147" s="78">
        <v>0</v>
      </c>
      <c r="R147" s="78">
        <f t="shared" si="44"/>
        <v>0</v>
      </c>
      <c r="S147" s="78">
        <f t="shared" si="45"/>
        <v>0</v>
      </c>
      <c r="T147" s="78">
        <f t="shared" si="46"/>
        <v>0</v>
      </c>
      <c r="U147" s="78">
        <f t="shared" si="47"/>
        <v>0</v>
      </c>
      <c r="V147" s="78">
        <f t="shared" si="48"/>
        <v>0</v>
      </c>
      <c r="W147" s="78">
        <f t="shared" si="49"/>
        <v>0</v>
      </c>
      <c r="X147" s="78">
        <f t="shared" si="50"/>
        <v>0</v>
      </c>
      <c r="Y147" s="78">
        <f t="shared" si="51"/>
        <v>1</v>
      </c>
      <c r="Z147" s="79">
        <f t="shared" si="52"/>
        <v>0</v>
      </c>
      <c r="AA147" s="79">
        <f t="shared" si="53"/>
        <v>0</v>
      </c>
      <c r="AB147" s="79">
        <f t="shared" si="54"/>
        <v>0</v>
      </c>
      <c r="AC147" s="78">
        <f t="shared" si="55"/>
        <v>0</v>
      </c>
      <c r="AD147" s="78">
        <f t="shared" si="56"/>
        <v>0</v>
      </c>
      <c r="AE147" s="78">
        <f t="shared" si="57"/>
        <v>0</v>
      </c>
      <c r="AF147" s="78">
        <f t="shared" si="58"/>
        <v>1</v>
      </c>
      <c r="AG147" s="78">
        <f t="shared" si="59"/>
        <v>0</v>
      </c>
      <c r="AH147" t="s">
        <v>2342</v>
      </c>
      <c r="AI147" s="1">
        <v>0</v>
      </c>
      <c r="AJ147" s="1">
        <v>0</v>
      </c>
    </row>
    <row r="148" spans="2:36" x14ac:dyDescent="0.3">
      <c r="B148" s="1">
        <v>64</v>
      </c>
      <c r="C148" t="s">
        <v>169</v>
      </c>
      <c r="D148" t="s">
        <v>1883</v>
      </c>
      <c r="E148" s="1" t="s">
        <v>566</v>
      </c>
      <c r="F148" s="31" t="s">
        <v>52</v>
      </c>
      <c r="G148" s="1">
        <v>23</v>
      </c>
      <c r="H148" s="1">
        <v>2017</v>
      </c>
      <c r="I148" s="36">
        <v>0.62986111111111109</v>
      </c>
      <c r="J148" s="1" t="s">
        <v>11</v>
      </c>
      <c r="K148" s="39">
        <v>20072</v>
      </c>
      <c r="L148" t="s">
        <v>1872</v>
      </c>
      <c r="M148" s="76">
        <v>92</v>
      </c>
      <c r="N148" t="str">
        <f t="shared" si="42"/>
        <v>cloudy</v>
      </c>
      <c r="O148" s="78">
        <f t="shared" si="43"/>
        <v>0</v>
      </c>
      <c r="P148" s="78">
        <v>0</v>
      </c>
      <c r="Q148" s="78">
        <v>0</v>
      </c>
      <c r="R148" s="78">
        <f t="shared" si="44"/>
        <v>0</v>
      </c>
      <c r="S148" s="78">
        <f t="shared" si="45"/>
        <v>0</v>
      </c>
      <c r="T148" s="78">
        <f t="shared" si="46"/>
        <v>0</v>
      </c>
      <c r="U148" s="78">
        <f t="shared" si="47"/>
        <v>0</v>
      </c>
      <c r="V148" s="78">
        <f t="shared" si="48"/>
        <v>0</v>
      </c>
      <c r="W148" s="78">
        <f t="shared" si="49"/>
        <v>0</v>
      </c>
      <c r="X148" s="78">
        <f t="shared" si="50"/>
        <v>0</v>
      </c>
      <c r="Y148" s="78">
        <f t="shared" si="51"/>
        <v>0</v>
      </c>
      <c r="Z148" s="79">
        <f t="shared" si="52"/>
        <v>0</v>
      </c>
      <c r="AA148" s="79">
        <f t="shared" si="53"/>
        <v>0</v>
      </c>
      <c r="AB148" s="79">
        <f t="shared" si="54"/>
        <v>0</v>
      </c>
      <c r="AC148" s="78">
        <f t="shared" si="55"/>
        <v>0</v>
      </c>
      <c r="AD148" s="78">
        <f t="shared" si="56"/>
        <v>0</v>
      </c>
      <c r="AE148" s="78">
        <f t="shared" si="57"/>
        <v>0</v>
      </c>
      <c r="AF148" s="78">
        <f t="shared" si="58"/>
        <v>1</v>
      </c>
      <c r="AG148" s="78">
        <f t="shared" si="59"/>
        <v>0</v>
      </c>
      <c r="AH148"/>
      <c r="AI148" s="1">
        <v>0</v>
      </c>
      <c r="AJ148" s="1">
        <v>0</v>
      </c>
    </row>
    <row r="149" spans="2:36" x14ac:dyDescent="0.3">
      <c r="B149" s="1">
        <v>65</v>
      </c>
      <c r="C149" t="s">
        <v>158</v>
      </c>
      <c r="D149" t="s">
        <v>74</v>
      </c>
      <c r="E149" s="1" t="s">
        <v>1239</v>
      </c>
      <c r="F149" s="31" t="s">
        <v>52</v>
      </c>
      <c r="G149" s="1">
        <v>28</v>
      </c>
      <c r="H149" s="1">
        <v>2017</v>
      </c>
      <c r="I149" s="36">
        <v>0.79583333333333339</v>
      </c>
      <c r="J149" s="1" t="s">
        <v>6</v>
      </c>
      <c r="K149" s="39">
        <v>15106</v>
      </c>
      <c r="L149" t="s">
        <v>1763</v>
      </c>
      <c r="M149" s="76">
        <v>73</v>
      </c>
      <c r="N149" t="str">
        <f t="shared" si="42"/>
        <v>cloudy</v>
      </c>
      <c r="O149" s="78">
        <f t="shared" si="43"/>
        <v>0</v>
      </c>
      <c r="P149" s="78">
        <v>0</v>
      </c>
      <c r="Q149" s="78">
        <v>0</v>
      </c>
      <c r="R149" s="78">
        <f t="shared" si="44"/>
        <v>0</v>
      </c>
      <c r="S149" s="78">
        <f t="shared" si="45"/>
        <v>0</v>
      </c>
      <c r="T149" s="78">
        <f t="shared" si="46"/>
        <v>0</v>
      </c>
      <c r="U149" s="78">
        <f t="shared" si="47"/>
        <v>0</v>
      </c>
      <c r="V149" s="78">
        <f t="shared" si="48"/>
        <v>0</v>
      </c>
      <c r="W149" s="78">
        <f t="shared" si="49"/>
        <v>0</v>
      </c>
      <c r="X149" s="78">
        <f t="shared" si="50"/>
        <v>0</v>
      </c>
      <c r="Y149" s="78">
        <f t="shared" si="51"/>
        <v>1</v>
      </c>
      <c r="Z149" s="79">
        <f t="shared" si="52"/>
        <v>1</v>
      </c>
      <c r="AA149" s="79">
        <f t="shared" si="53"/>
        <v>0</v>
      </c>
      <c r="AB149" s="79">
        <f t="shared" si="54"/>
        <v>0</v>
      </c>
      <c r="AC149" s="78">
        <f t="shared" si="55"/>
        <v>0</v>
      </c>
      <c r="AD149" s="78">
        <f t="shared" si="56"/>
        <v>0</v>
      </c>
      <c r="AE149" s="78">
        <f t="shared" si="57"/>
        <v>0</v>
      </c>
      <c r="AF149" s="78">
        <f t="shared" si="58"/>
        <v>1</v>
      </c>
      <c r="AG149" s="78">
        <f t="shared" si="59"/>
        <v>0</v>
      </c>
      <c r="AH149"/>
      <c r="AI149" s="1">
        <v>0</v>
      </c>
      <c r="AJ149" s="1">
        <v>0</v>
      </c>
    </row>
    <row r="150" spans="2:36" x14ac:dyDescent="0.3">
      <c r="B150" s="1">
        <v>66</v>
      </c>
      <c r="C150" t="s">
        <v>158</v>
      </c>
      <c r="D150" t="s">
        <v>74</v>
      </c>
      <c r="E150" s="1" t="s">
        <v>1240</v>
      </c>
      <c r="F150" s="31" t="s">
        <v>52</v>
      </c>
      <c r="G150" s="1">
        <v>29</v>
      </c>
      <c r="H150" s="1">
        <v>2017</v>
      </c>
      <c r="I150" s="36">
        <v>0.81736111111111109</v>
      </c>
      <c r="J150" s="1" t="s">
        <v>10</v>
      </c>
      <c r="K150" s="39">
        <v>13736</v>
      </c>
      <c r="L150" t="s">
        <v>1873</v>
      </c>
      <c r="M150" s="76">
        <v>67</v>
      </c>
      <c r="N150" t="str">
        <f t="shared" si="42"/>
        <v>rain</v>
      </c>
      <c r="O150" s="78">
        <f t="shared" si="43"/>
        <v>0</v>
      </c>
      <c r="P150" s="78">
        <v>0</v>
      </c>
      <c r="Q150" s="78">
        <v>0</v>
      </c>
      <c r="R150" s="78">
        <f t="shared" si="44"/>
        <v>0</v>
      </c>
      <c r="S150" s="78">
        <f t="shared" si="45"/>
        <v>0</v>
      </c>
      <c r="T150" s="78">
        <f t="shared" si="46"/>
        <v>0</v>
      </c>
      <c r="U150" s="78">
        <f t="shared" si="47"/>
        <v>0</v>
      </c>
      <c r="V150" s="78">
        <f t="shared" si="48"/>
        <v>0</v>
      </c>
      <c r="W150" s="78">
        <f t="shared" si="49"/>
        <v>0</v>
      </c>
      <c r="X150" s="78">
        <f t="shared" si="50"/>
        <v>0</v>
      </c>
      <c r="Y150" s="78">
        <f t="shared" si="51"/>
        <v>1</v>
      </c>
      <c r="Z150" s="79">
        <f t="shared" si="52"/>
        <v>0</v>
      </c>
      <c r="AA150" s="79">
        <f t="shared" si="53"/>
        <v>0</v>
      </c>
      <c r="AB150" s="79">
        <f t="shared" si="54"/>
        <v>0</v>
      </c>
      <c r="AC150" s="78">
        <f t="shared" si="55"/>
        <v>0</v>
      </c>
      <c r="AD150" s="78">
        <f t="shared" si="56"/>
        <v>0</v>
      </c>
      <c r="AE150" s="78">
        <f t="shared" si="57"/>
        <v>0</v>
      </c>
      <c r="AF150" s="78">
        <f t="shared" si="58"/>
        <v>1</v>
      </c>
      <c r="AG150" s="78">
        <f t="shared" si="59"/>
        <v>0</v>
      </c>
      <c r="AH150"/>
      <c r="AI150" s="1">
        <v>0</v>
      </c>
      <c r="AJ150" s="1">
        <v>0</v>
      </c>
    </row>
    <row r="151" spans="2:36" x14ac:dyDescent="0.3">
      <c r="B151" s="1">
        <v>67</v>
      </c>
      <c r="C151" t="s">
        <v>158</v>
      </c>
      <c r="D151" t="s">
        <v>74</v>
      </c>
      <c r="E151" s="1" t="s">
        <v>1241</v>
      </c>
      <c r="F151" s="31" t="s">
        <v>52</v>
      </c>
      <c r="G151" s="1">
        <v>30</v>
      </c>
      <c r="H151" s="1">
        <v>2017</v>
      </c>
      <c r="I151" s="36">
        <v>0.62986111111111109</v>
      </c>
      <c r="J151" s="1" t="s">
        <v>11</v>
      </c>
      <c r="K151" s="39">
        <v>16983</v>
      </c>
      <c r="L151" t="s">
        <v>1732</v>
      </c>
      <c r="M151" s="76">
        <v>76</v>
      </c>
      <c r="N151" t="str">
        <f t="shared" ref="N151:N214" si="60">RIGHT(L151,LEN(L151)-3)</f>
        <v>ptcldy</v>
      </c>
      <c r="O151" s="78">
        <f t="shared" ref="O151:O214" si="61">IF(B151=1,1,0)</f>
        <v>0</v>
      </c>
      <c r="P151" s="78">
        <v>0</v>
      </c>
      <c r="Q151" s="78">
        <v>0</v>
      </c>
      <c r="R151" s="78">
        <f t="shared" si="44"/>
        <v>0</v>
      </c>
      <c r="S151" s="78">
        <f t="shared" si="45"/>
        <v>0</v>
      </c>
      <c r="T151" s="78">
        <f t="shared" si="46"/>
        <v>0</v>
      </c>
      <c r="U151" s="78">
        <f t="shared" si="47"/>
        <v>0</v>
      </c>
      <c r="V151" s="78">
        <f t="shared" si="48"/>
        <v>1</v>
      </c>
      <c r="W151" s="78">
        <f t="shared" si="49"/>
        <v>0</v>
      </c>
      <c r="X151" s="78">
        <f t="shared" si="50"/>
        <v>0</v>
      </c>
      <c r="Y151" s="78">
        <f t="shared" si="51"/>
        <v>0</v>
      </c>
      <c r="Z151" s="79">
        <f t="shared" si="52"/>
        <v>0</v>
      </c>
      <c r="AA151" s="79">
        <f t="shared" si="53"/>
        <v>0</v>
      </c>
      <c r="AB151" s="79">
        <f t="shared" si="54"/>
        <v>0</v>
      </c>
      <c r="AC151" s="78">
        <f t="shared" si="55"/>
        <v>0</v>
      </c>
      <c r="AD151" s="78">
        <f t="shared" si="56"/>
        <v>0</v>
      </c>
      <c r="AE151" s="78">
        <f t="shared" si="57"/>
        <v>0</v>
      </c>
      <c r="AF151" s="78">
        <f t="shared" si="58"/>
        <v>1</v>
      </c>
      <c r="AG151" s="78">
        <f t="shared" si="59"/>
        <v>0</v>
      </c>
      <c r="AH151"/>
      <c r="AI151" s="1">
        <v>0</v>
      </c>
      <c r="AJ151" s="1">
        <v>0</v>
      </c>
    </row>
    <row r="152" spans="2:36" x14ac:dyDescent="0.3">
      <c r="B152" s="1">
        <v>68</v>
      </c>
      <c r="C152" s="33" t="s">
        <v>157</v>
      </c>
      <c r="D152" s="33" t="s">
        <v>79</v>
      </c>
      <c r="E152" s="1" t="s">
        <v>1242</v>
      </c>
      <c r="F152" s="31" t="s">
        <v>52</v>
      </c>
      <c r="G152" s="1">
        <v>31</v>
      </c>
      <c r="H152" s="1">
        <v>2017</v>
      </c>
      <c r="I152" s="36">
        <v>0.79722222222222217</v>
      </c>
      <c r="J152" s="1" t="s">
        <v>9</v>
      </c>
      <c r="K152" s="39">
        <v>13802</v>
      </c>
      <c r="L152" t="s">
        <v>1717</v>
      </c>
      <c r="M152" s="76">
        <v>83</v>
      </c>
      <c r="N152" t="str">
        <f t="shared" si="60"/>
        <v>ptcldy</v>
      </c>
      <c r="O152" s="78">
        <f t="shared" si="61"/>
        <v>0</v>
      </c>
      <c r="P152" s="78">
        <v>0</v>
      </c>
      <c r="Q152" s="78">
        <v>0</v>
      </c>
      <c r="R152" s="78">
        <f t="shared" si="44"/>
        <v>0</v>
      </c>
      <c r="S152" s="78">
        <f t="shared" si="45"/>
        <v>0</v>
      </c>
      <c r="T152" s="78">
        <f t="shared" si="46"/>
        <v>1</v>
      </c>
      <c r="U152" s="78">
        <f t="shared" si="47"/>
        <v>0</v>
      </c>
      <c r="V152" s="78">
        <f t="shared" si="48"/>
        <v>0</v>
      </c>
      <c r="W152" s="78">
        <f t="shared" si="49"/>
        <v>1</v>
      </c>
      <c r="X152" s="78">
        <f t="shared" si="50"/>
        <v>0</v>
      </c>
      <c r="Y152" s="78">
        <f t="shared" si="51"/>
        <v>1</v>
      </c>
      <c r="Z152" s="79">
        <f t="shared" si="52"/>
        <v>0</v>
      </c>
      <c r="AA152" s="79">
        <f t="shared" si="53"/>
        <v>0</v>
      </c>
      <c r="AB152" s="79">
        <f t="shared" si="54"/>
        <v>0</v>
      </c>
      <c r="AC152" s="78">
        <f t="shared" si="55"/>
        <v>0</v>
      </c>
      <c r="AD152" s="78">
        <f t="shared" si="56"/>
        <v>0</v>
      </c>
      <c r="AE152" s="78">
        <f t="shared" si="57"/>
        <v>0</v>
      </c>
      <c r="AF152" s="78">
        <f t="shared" si="58"/>
        <v>1</v>
      </c>
      <c r="AG152" s="78">
        <f t="shared" si="59"/>
        <v>0</v>
      </c>
      <c r="AH152"/>
      <c r="AI152" s="1">
        <v>0</v>
      </c>
      <c r="AJ152" s="1">
        <v>0</v>
      </c>
    </row>
    <row r="153" spans="2:36" x14ac:dyDescent="0.3">
      <c r="B153" s="1">
        <v>69</v>
      </c>
      <c r="C153" s="33" t="s">
        <v>157</v>
      </c>
      <c r="D153" s="33" t="s">
        <v>79</v>
      </c>
      <c r="E153" s="1" t="s">
        <v>1243</v>
      </c>
      <c r="F153" s="31" t="s">
        <v>53</v>
      </c>
      <c r="G153" s="1">
        <v>1</v>
      </c>
      <c r="H153" s="1">
        <v>2017</v>
      </c>
      <c r="I153" s="36">
        <v>0.79791666666666661</v>
      </c>
      <c r="J153" s="1" t="s">
        <v>5</v>
      </c>
      <c r="K153" s="39">
        <v>16627</v>
      </c>
      <c r="L153" t="s">
        <v>1874</v>
      </c>
      <c r="M153" s="76">
        <v>64</v>
      </c>
      <c r="N153" t="str">
        <f t="shared" si="60"/>
        <v>overcast</v>
      </c>
      <c r="O153" s="78">
        <f t="shared" si="61"/>
        <v>0</v>
      </c>
      <c r="P153" s="78">
        <v>0</v>
      </c>
      <c r="Q153" s="78">
        <v>0</v>
      </c>
      <c r="R153" s="78">
        <f t="shared" si="44"/>
        <v>0</v>
      </c>
      <c r="S153" s="78">
        <f t="shared" si="45"/>
        <v>0</v>
      </c>
      <c r="T153" s="78">
        <f t="shared" si="46"/>
        <v>1</v>
      </c>
      <c r="U153" s="78">
        <f t="shared" si="47"/>
        <v>0</v>
      </c>
      <c r="V153" s="78">
        <f t="shared" si="48"/>
        <v>0</v>
      </c>
      <c r="W153" s="78">
        <f t="shared" si="49"/>
        <v>0</v>
      </c>
      <c r="X153" s="78">
        <f t="shared" si="50"/>
        <v>0</v>
      </c>
      <c r="Y153" s="78">
        <f t="shared" si="51"/>
        <v>1</v>
      </c>
      <c r="Z153" s="79">
        <f t="shared" si="52"/>
        <v>0</v>
      </c>
      <c r="AA153" s="79">
        <f t="shared" si="53"/>
        <v>0</v>
      </c>
      <c r="AB153" s="79">
        <f t="shared" si="54"/>
        <v>0</v>
      </c>
      <c r="AC153" s="78">
        <f t="shared" si="55"/>
        <v>0</v>
      </c>
      <c r="AD153" s="78">
        <f t="shared" si="56"/>
        <v>0</v>
      </c>
      <c r="AE153" s="78">
        <f t="shared" si="57"/>
        <v>0</v>
      </c>
      <c r="AF153" s="78">
        <f t="shared" si="58"/>
        <v>0</v>
      </c>
      <c r="AG153" s="78">
        <f t="shared" si="59"/>
        <v>1</v>
      </c>
      <c r="AH153" t="s">
        <v>1887</v>
      </c>
      <c r="AI153" s="1">
        <v>0</v>
      </c>
      <c r="AJ153" s="1">
        <v>0</v>
      </c>
    </row>
    <row r="154" spans="2:36" x14ac:dyDescent="0.3">
      <c r="B154" s="1">
        <v>70</v>
      </c>
      <c r="C154" s="33" t="s">
        <v>157</v>
      </c>
      <c r="D154" s="33" t="s">
        <v>79</v>
      </c>
      <c r="E154" s="1" t="s">
        <v>1244</v>
      </c>
      <c r="F154" s="31" t="s">
        <v>53</v>
      </c>
      <c r="G154" s="1">
        <v>2</v>
      </c>
      <c r="H154" s="1">
        <v>2017</v>
      </c>
      <c r="I154" s="36">
        <v>0.79791666666666661</v>
      </c>
      <c r="J154" s="1" t="s">
        <v>7</v>
      </c>
      <c r="K154" s="39">
        <v>14815</v>
      </c>
      <c r="L154" t="s">
        <v>1875</v>
      </c>
      <c r="M154" s="76">
        <v>61</v>
      </c>
      <c r="N154" t="str">
        <f t="shared" si="60"/>
        <v>drizzle</v>
      </c>
      <c r="O154" s="78">
        <f t="shared" si="61"/>
        <v>0</v>
      </c>
      <c r="P154" s="78">
        <v>0</v>
      </c>
      <c r="Q154" s="78">
        <v>0</v>
      </c>
      <c r="R154" s="78">
        <f t="shared" si="44"/>
        <v>0</v>
      </c>
      <c r="S154" s="78">
        <f t="shared" si="45"/>
        <v>0</v>
      </c>
      <c r="T154" s="78">
        <f t="shared" si="46"/>
        <v>1</v>
      </c>
      <c r="U154" s="78">
        <f t="shared" si="47"/>
        <v>0</v>
      </c>
      <c r="V154" s="78">
        <f t="shared" si="48"/>
        <v>0</v>
      </c>
      <c r="W154" s="78">
        <f t="shared" si="49"/>
        <v>0</v>
      </c>
      <c r="X154" s="78">
        <f t="shared" si="50"/>
        <v>0</v>
      </c>
      <c r="Y154" s="78">
        <f t="shared" si="51"/>
        <v>1</v>
      </c>
      <c r="Z154" s="79">
        <f t="shared" si="52"/>
        <v>0</v>
      </c>
      <c r="AA154" s="79">
        <f t="shared" si="53"/>
        <v>1</v>
      </c>
      <c r="AB154" s="79">
        <f t="shared" si="54"/>
        <v>0</v>
      </c>
      <c r="AC154" s="78">
        <f t="shared" si="55"/>
        <v>0</v>
      </c>
      <c r="AD154" s="78">
        <f t="shared" si="56"/>
        <v>0</v>
      </c>
      <c r="AE154" s="78">
        <f t="shared" si="57"/>
        <v>0</v>
      </c>
      <c r="AF154" s="78">
        <f t="shared" si="58"/>
        <v>0</v>
      </c>
      <c r="AG154" s="78">
        <f t="shared" si="59"/>
        <v>1</v>
      </c>
      <c r="AH154"/>
      <c r="AI154" s="1">
        <v>0</v>
      </c>
      <c r="AJ154" s="1">
        <v>0</v>
      </c>
    </row>
    <row r="155" spans="2:36" x14ac:dyDescent="0.3">
      <c r="B155" s="1">
        <v>71</v>
      </c>
      <c r="C155" s="33" t="s">
        <v>157</v>
      </c>
      <c r="D155" s="33" t="s">
        <v>79</v>
      </c>
      <c r="E155" s="1" t="s">
        <v>1245</v>
      </c>
      <c r="F155" s="31" t="s">
        <v>53</v>
      </c>
      <c r="G155" s="1">
        <v>3</v>
      </c>
      <c r="H155" s="1">
        <v>2017</v>
      </c>
      <c r="I155" s="36">
        <v>0.56805555555555554</v>
      </c>
      <c r="J155" s="1" t="s">
        <v>8</v>
      </c>
      <c r="K155" s="39">
        <v>27231</v>
      </c>
      <c r="L155" t="s">
        <v>1750</v>
      </c>
      <c r="M155" s="76">
        <v>71</v>
      </c>
      <c r="N155" t="str">
        <f t="shared" si="60"/>
        <v>ptcldy</v>
      </c>
      <c r="O155" s="78">
        <f t="shared" si="61"/>
        <v>0</v>
      </c>
      <c r="P155" s="78">
        <v>0</v>
      </c>
      <c r="Q155" s="78">
        <v>0</v>
      </c>
      <c r="R155" s="78">
        <f t="shared" si="44"/>
        <v>0</v>
      </c>
      <c r="S155" s="78">
        <f t="shared" si="45"/>
        <v>0</v>
      </c>
      <c r="T155" s="78">
        <f t="shared" si="46"/>
        <v>1</v>
      </c>
      <c r="U155" s="78">
        <f t="shared" si="47"/>
        <v>0</v>
      </c>
      <c r="V155" s="78">
        <f t="shared" si="48"/>
        <v>0</v>
      </c>
      <c r="W155" s="78">
        <f t="shared" si="49"/>
        <v>0</v>
      </c>
      <c r="X155" s="78">
        <f t="shared" si="50"/>
        <v>0</v>
      </c>
      <c r="Y155" s="78">
        <f t="shared" si="51"/>
        <v>0</v>
      </c>
      <c r="Z155" s="79">
        <f t="shared" si="52"/>
        <v>0</v>
      </c>
      <c r="AA155" s="79">
        <f t="shared" si="53"/>
        <v>0</v>
      </c>
      <c r="AB155" s="79">
        <f t="shared" si="54"/>
        <v>1</v>
      </c>
      <c r="AC155" s="78">
        <f t="shared" si="55"/>
        <v>0</v>
      </c>
      <c r="AD155" s="78">
        <f t="shared" si="56"/>
        <v>0</v>
      </c>
      <c r="AE155" s="78">
        <f t="shared" si="57"/>
        <v>0</v>
      </c>
      <c r="AF155" s="78">
        <f t="shared" si="58"/>
        <v>0</v>
      </c>
      <c r="AG155" s="78">
        <f t="shared" si="59"/>
        <v>1</v>
      </c>
      <c r="AH155" t="s">
        <v>1907</v>
      </c>
      <c r="AI155" s="1">
        <v>0</v>
      </c>
      <c r="AJ155" s="1">
        <v>0</v>
      </c>
    </row>
    <row r="156" spans="2:36" x14ac:dyDescent="0.3">
      <c r="B156" s="1">
        <v>72</v>
      </c>
      <c r="C156" t="s">
        <v>162</v>
      </c>
      <c r="D156" t="s">
        <v>75</v>
      </c>
      <c r="E156" s="1" t="s">
        <v>1246</v>
      </c>
      <c r="F156" s="31" t="s">
        <v>53</v>
      </c>
      <c r="G156" s="1">
        <v>4</v>
      </c>
      <c r="H156" s="1">
        <v>2017</v>
      </c>
      <c r="I156" s="36">
        <v>0.58888888888888891</v>
      </c>
      <c r="J156" s="1" t="s">
        <v>6</v>
      </c>
      <c r="K156" s="39">
        <v>37622</v>
      </c>
      <c r="L156" t="s">
        <v>1769</v>
      </c>
      <c r="M156" s="76">
        <v>82</v>
      </c>
      <c r="N156" t="str">
        <f t="shared" si="60"/>
        <v>ptcldy</v>
      </c>
      <c r="O156" s="78">
        <f t="shared" si="61"/>
        <v>0</v>
      </c>
      <c r="P156" s="78">
        <v>0</v>
      </c>
      <c r="Q156" s="78">
        <v>0</v>
      </c>
      <c r="R156" s="78">
        <f t="shared" si="44"/>
        <v>0</v>
      </c>
      <c r="S156" s="78">
        <f t="shared" si="45"/>
        <v>1</v>
      </c>
      <c r="T156" s="78">
        <f t="shared" si="46"/>
        <v>0</v>
      </c>
      <c r="U156" s="78">
        <f t="shared" si="47"/>
        <v>0</v>
      </c>
      <c r="V156" s="78">
        <f t="shared" si="48"/>
        <v>0</v>
      </c>
      <c r="W156" s="78">
        <f t="shared" si="49"/>
        <v>1</v>
      </c>
      <c r="X156" s="78">
        <f t="shared" si="50"/>
        <v>0</v>
      </c>
      <c r="Y156" s="78">
        <f t="shared" si="51"/>
        <v>0</v>
      </c>
      <c r="Z156" s="79">
        <f t="shared" si="52"/>
        <v>1</v>
      </c>
      <c r="AA156" s="79">
        <f t="shared" si="53"/>
        <v>0</v>
      </c>
      <c r="AB156" s="79">
        <f t="shared" si="54"/>
        <v>0</v>
      </c>
      <c r="AC156" s="78">
        <f t="shared" si="55"/>
        <v>0</v>
      </c>
      <c r="AD156" s="78">
        <f t="shared" si="56"/>
        <v>0</v>
      </c>
      <c r="AE156" s="78">
        <f t="shared" si="57"/>
        <v>0</v>
      </c>
      <c r="AF156" s="78">
        <f t="shared" si="58"/>
        <v>0</v>
      </c>
      <c r="AG156" s="78">
        <f t="shared" si="59"/>
        <v>1</v>
      </c>
      <c r="AH156" t="s">
        <v>2343</v>
      </c>
      <c r="AI156" s="1">
        <v>0</v>
      </c>
      <c r="AJ156" s="1">
        <v>0</v>
      </c>
    </row>
    <row r="157" spans="2:36" x14ac:dyDescent="0.3">
      <c r="B157" s="1">
        <v>73</v>
      </c>
      <c r="C157" t="s">
        <v>162</v>
      </c>
      <c r="D157" t="s">
        <v>75</v>
      </c>
      <c r="E157" s="1" t="s">
        <v>1247</v>
      </c>
      <c r="F157" s="31" t="s">
        <v>53</v>
      </c>
      <c r="G157" s="1">
        <v>5</v>
      </c>
      <c r="H157" s="1">
        <v>2017</v>
      </c>
      <c r="I157" s="36">
        <v>0.8881944444444444</v>
      </c>
      <c r="J157" s="1" t="s">
        <v>10</v>
      </c>
      <c r="K157" s="39">
        <v>14377</v>
      </c>
      <c r="L157" t="s">
        <v>1870</v>
      </c>
      <c r="M157" s="76">
        <v>72</v>
      </c>
      <c r="N157" t="str">
        <f t="shared" si="60"/>
        <v>rain</v>
      </c>
      <c r="O157" s="78">
        <f t="shared" si="61"/>
        <v>0</v>
      </c>
      <c r="P157" s="78">
        <v>0</v>
      </c>
      <c r="Q157" s="78">
        <v>0</v>
      </c>
      <c r="R157" s="78">
        <f t="shared" si="44"/>
        <v>0</v>
      </c>
      <c r="S157" s="78">
        <f t="shared" si="45"/>
        <v>1</v>
      </c>
      <c r="T157" s="78">
        <f t="shared" si="46"/>
        <v>0</v>
      </c>
      <c r="U157" s="78">
        <f t="shared" si="47"/>
        <v>0</v>
      </c>
      <c r="V157" s="78">
        <f t="shared" si="48"/>
        <v>0</v>
      </c>
      <c r="W157" s="78">
        <f t="shared" si="49"/>
        <v>0</v>
      </c>
      <c r="X157" s="78">
        <f t="shared" si="50"/>
        <v>0</v>
      </c>
      <c r="Y157" s="78">
        <f t="shared" si="51"/>
        <v>1</v>
      </c>
      <c r="Z157" s="79">
        <f t="shared" si="52"/>
        <v>0</v>
      </c>
      <c r="AA157" s="79">
        <f t="shared" si="53"/>
        <v>0</v>
      </c>
      <c r="AB157" s="79">
        <f t="shared" si="54"/>
        <v>0</v>
      </c>
      <c r="AC157" s="78">
        <f t="shared" si="55"/>
        <v>0</v>
      </c>
      <c r="AD157" s="78">
        <f t="shared" si="56"/>
        <v>0</v>
      </c>
      <c r="AE157" s="78">
        <f t="shared" si="57"/>
        <v>0</v>
      </c>
      <c r="AF157" s="78">
        <f t="shared" si="58"/>
        <v>0</v>
      </c>
      <c r="AG157" s="78">
        <f t="shared" si="59"/>
        <v>1</v>
      </c>
      <c r="AH157" t="s">
        <v>2344</v>
      </c>
      <c r="AI157" s="1">
        <v>0</v>
      </c>
      <c r="AJ157" s="1">
        <v>0</v>
      </c>
    </row>
    <row r="158" spans="2:36" x14ac:dyDescent="0.3">
      <c r="B158" s="1">
        <v>74</v>
      </c>
      <c r="C158" t="s">
        <v>162</v>
      </c>
      <c r="D158" t="s">
        <v>75</v>
      </c>
      <c r="E158" s="1" t="s">
        <v>1248</v>
      </c>
      <c r="F158" s="31" t="s">
        <v>53</v>
      </c>
      <c r="G158" s="1">
        <v>7</v>
      </c>
      <c r="H158" s="1">
        <v>2017</v>
      </c>
      <c r="I158" s="36">
        <v>0.56874999999999998</v>
      </c>
      <c r="J158" s="1" t="s">
        <v>9</v>
      </c>
      <c r="K158" s="39">
        <v>14946</v>
      </c>
      <c r="L158" t="s">
        <v>1752</v>
      </c>
      <c r="M158" s="76">
        <v>70</v>
      </c>
      <c r="N158" t="str">
        <f t="shared" si="60"/>
        <v>ptcldy</v>
      </c>
      <c r="O158" s="78">
        <f t="shared" si="61"/>
        <v>0</v>
      </c>
      <c r="P158" s="78">
        <v>0</v>
      </c>
      <c r="Q158" s="78">
        <v>0</v>
      </c>
      <c r="R158" s="78">
        <f t="shared" si="44"/>
        <v>0</v>
      </c>
      <c r="S158" s="78">
        <f t="shared" si="45"/>
        <v>1</v>
      </c>
      <c r="T158" s="78">
        <f t="shared" si="46"/>
        <v>0</v>
      </c>
      <c r="U158" s="78">
        <f t="shared" si="47"/>
        <v>0</v>
      </c>
      <c r="V158" s="78">
        <f t="shared" si="48"/>
        <v>0</v>
      </c>
      <c r="W158" s="78">
        <f t="shared" si="49"/>
        <v>0</v>
      </c>
      <c r="X158" s="78">
        <f t="shared" si="50"/>
        <v>0</v>
      </c>
      <c r="Y158" s="78">
        <f t="shared" si="51"/>
        <v>0</v>
      </c>
      <c r="Z158" s="79">
        <f t="shared" si="52"/>
        <v>0</v>
      </c>
      <c r="AA158" s="79">
        <f t="shared" si="53"/>
        <v>0</v>
      </c>
      <c r="AB158" s="79">
        <f t="shared" si="54"/>
        <v>0</v>
      </c>
      <c r="AC158" s="78">
        <f t="shared" si="55"/>
        <v>0</v>
      </c>
      <c r="AD158" s="78">
        <f t="shared" si="56"/>
        <v>0</v>
      </c>
      <c r="AE158" s="78">
        <f t="shared" si="57"/>
        <v>0</v>
      </c>
      <c r="AF158" s="78">
        <f t="shared" si="58"/>
        <v>0</v>
      </c>
      <c r="AG158" s="78">
        <f t="shared" si="59"/>
        <v>1</v>
      </c>
      <c r="AH158" t="s">
        <v>2345</v>
      </c>
      <c r="AI158" s="1">
        <v>0</v>
      </c>
      <c r="AJ158" s="1">
        <v>1</v>
      </c>
    </row>
    <row r="159" spans="2:36" x14ac:dyDescent="0.3">
      <c r="B159" s="1">
        <v>75</v>
      </c>
      <c r="C159" t="s">
        <v>156</v>
      </c>
      <c r="D159" t="s">
        <v>80</v>
      </c>
      <c r="E159" s="1" t="s">
        <v>1249</v>
      </c>
      <c r="F159" s="31" t="s">
        <v>53</v>
      </c>
      <c r="G159" s="1">
        <v>18</v>
      </c>
      <c r="H159" s="1">
        <v>2017</v>
      </c>
      <c r="I159" s="36">
        <v>0.79652777777777783</v>
      </c>
      <c r="J159" s="1" t="s">
        <v>6</v>
      </c>
      <c r="K159" s="39">
        <v>16716</v>
      </c>
      <c r="L159" t="s">
        <v>1876</v>
      </c>
      <c r="M159" s="76">
        <v>75</v>
      </c>
      <c r="N159" t="str">
        <f t="shared" si="60"/>
        <v>overcast</v>
      </c>
      <c r="O159" s="78">
        <f t="shared" si="61"/>
        <v>0</v>
      </c>
      <c r="P159" s="78">
        <v>0</v>
      </c>
      <c r="Q159" s="78">
        <v>0</v>
      </c>
      <c r="R159" s="78">
        <f t="shared" si="44"/>
        <v>1</v>
      </c>
      <c r="S159" s="78">
        <f t="shared" si="45"/>
        <v>0</v>
      </c>
      <c r="T159" s="78">
        <f t="shared" si="46"/>
        <v>0</v>
      </c>
      <c r="U159" s="78">
        <f t="shared" si="47"/>
        <v>0</v>
      </c>
      <c r="V159" s="78">
        <f t="shared" si="48"/>
        <v>1</v>
      </c>
      <c r="W159" s="78">
        <f t="shared" si="49"/>
        <v>0</v>
      </c>
      <c r="X159" s="78">
        <f t="shared" si="50"/>
        <v>0</v>
      </c>
      <c r="Y159" s="78">
        <f t="shared" si="51"/>
        <v>1</v>
      </c>
      <c r="Z159" s="79">
        <f t="shared" si="52"/>
        <v>1</v>
      </c>
      <c r="AA159" s="79">
        <f t="shared" si="53"/>
        <v>0</v>
      </c>
      <c r="AB159" s="79">
        <f t="shared" si="54"/>
        <v>0</v>
      </c>
      <c r="AC159" s="78">
        <f t="shared" si="55"/>
        <v>0</v>
      </c>
      <c r="AD159" s="78">
        <f t="shared" si="56"/>
        <v>0</v>
      </c>
      <c r="AE159" s="78">
        <f t="shared" si="57"/>
        <v>0</v>
      </c>
      <c r="AF159" s="78">
        <f t="shared" si="58"/>
        <v>0</v>
      </c>
      <c r="AG159" s="78">
        <f t="shared" si="59"/>
        <v>1</v>
      </c>
      <c r="AH159"/>
      <c r="AI159" s="1">
        <v>0</v>
      </c>
      <c r="AJ159" s="1">
        <v>0</v>
      </c>
    </row>
    <row r="160" spans="2:36" x14ac:dyDescent="0.3">
      <c r="B160" s="1">
        <v>76</v>
      </c>
      <c r="C160" t="s">
        <v>156</v>
      </c>
      <c r="D160" t="s">
        <v>80</v>
      </c>
      <c r="E160" s="1" t="s">
        <v>1250</v>
      </c>
      <c r="F160" s="31" t="s">
        <v>53</v>
      </c>
      <c r="G160" s="1">
        <v>19</v>
      </c>
      <c r="H160" s="1">
        <v>2017</v>
      </c>
      <c r="I160" s="36">
        <v>0.79722222222222217</v>
      </c>
      <c r="J160" s="1" t="s">
        <v>10</v>
      </c>
      <c r="K160" s="39">
        <v>21449</v>
      </c>
      <c r="L160" t="s">
        <v>1715</v>
      </c>
      <c r="M160" s="76">
        <v>80</v>
      </c>
      <c r="N160" t="str">
        <f t="shared" si="60"/>
        <v>ptcldy</v>
      </c>
      <c r="O160" s="78">
        <f t="shared" si="61"/>
        <v>0</v>
      </c>
      <c r="P160" s="78">
        <v>0</v>
      </c>
      <c r="Q160" s="78">
        <v>0</v>
      </c>
      <c r="R160" s="78">
        <f t="shared" si="44"/>
        <v>1</v>
      </c>
      <c r="S160" s="78">
        <f t="shared" si="45"/>
        <v>0</v>
      </c>
      <c r="T160" s="78">
        <f t="shared" si="46"/>
        <v>0</v>
      </c>
      <c r="U160" s="78">
        <f t="shared" si="47"/>
        <v>0</v>
      </c>
      <c r="V160" s="78">
        <f t="shared" si="48"/>
        <v>0</v>
      </c>
      <c r="W160" s="78">
        <f t="shared" si="49"/>
        <v>1</v>
      </c>
      <c r="X160" s="78">
        <f t="shared" si="50"/>
        <v>0</v>
      </c>
      <c r="Y160" s="78">
        <f t="shared" si="51"/>
        <v>1</v>
      </c>
      <c r="Z160" s="79">
        <f t="shared" si="52"/>
        <v>0</v>
      </c>
      <c r="AA160" s="79">
        <f t="shared" si="53"/>
        <v>0</v>
      </c>
      <c r="AB160" s="79">
        <f t="shared" si="54"/>
        <v>0</v>
      </c>
      <c r="AC160" s="78">
        <f t="shared" si="55"/>
        <v>0</v>
      </c>
      <c r="AD160" s="78">
        <f t="shared" si="56"/>
        <v>0</v>
      </c>
      <c r="AE160" s="78">
        <f t="shared" si="57"/>
        <v>0</v>
      </c>
      <c r="AF160" s="78">
        <f t="shared" si="58"/>
        <v>0</v>
      </c>
      <c r="AG160" s="78">
        <f t="shared" si="59"/>
        <v>1</v>
      </c>
      <c r="AH160" t="s">
        <v>2346</v>
      </c>
      <c r="AI160" s="1">
        <v>0</v>
      </c>
      <c r="AJ160" s="1">
        <v>0</v>
      </c>
    </row>
    <row r="161" spans="2:36" x14ac:dyDescent="0.3">
      <c r="B161" s="1">
        <v>77</v>
      </c>
      <c r="C161" t="s">
        <v>156</v>
      </c>
      <c r="D161" t="s">
        <v>80</v>
      </c>
      <c r="E161" s="1" t="s">
        <v>1251</v>
      </c>
      <c r="F161" s="31" t="s">
        <v>53</v>
      </c>
      <c r="G161" s="1">
        <v>20</v>
      </c>
      <c r="H161" s="1">
        <v>2017</v>
      </c>
      <c r="I161" s="36">
        <v>0.79722222222222217</v>
      </c>
      <c r="J161" s="1" t="s">
        <v>11</v>
      </c>
      <c r="K161" s="39">
        <v>16906</v>
      </c>
      <c r="L161" t="s">
        <v>1811</v>
      </c>
      <c r="M161" s="76">
        <v>85</v>
      </c>
      <c r="N161" t="str">
        <f t="shared" si="60"/>
        <v>clear</v>
      </c>
      <c r="O161" s="78">
        <f t="shared" si="61"/>
        <v>0</v>
      </c>
      <c r="P161" s="78">
        <v>0</v>
      </c>
      <c r="Q161" s="78">
        <v>0</v>
      </c>
      <c r="R161" s="78">
        <f t="shared" si="44"/>
        <v>1</v>
      </c>
      <c r="S161" s="78">
        <f t="shared" si="45"/>
        <v>0</v>
      </c>
      <c r="T161" s="78">
        <f t="shared" si="46"/>
        <v>0</v>
      </c>
      <c r="U161" s="78">
        <f t="shared" si="47"/>
        <v>0</v>
      </c>
      <c r="V161" s="78">
        <f t="shared" si="48"/>
        <v>0</v>
      </c>
      <c r="W161" s="78">
        <f t="shared" si="49"/>
        <v>0</v>
      </c>
      <c r="X161" s="78">
        <f t="shared" si="50"/>
        <v>1</v>
      </c>
      <c r="Y161" s="78">
        <f t="shared" si="51"/>
        <v>1</v>
      </c>
      <c r="Z161" s="79">
        <f t="shared" si="52"/>
        <v>0</v>
      </c>
      <c r="AA161" s="79">
        <f t="shared" si="53"/>
        <v>0</v>
      </c>
      <c r="AB161" s="79">
        <f t="shared" si="54"/>
        <v>0</v>
      </c>
      <c r="AC161" s="78">
        <f t="shared" si="55"/>
        <v>0</v>
      </c>
      <c r="AD161" s="78">
        <f t="shared" si="56"/>
        <v>0</v>
      </c>
      <c r="AE161" s="78">
        <f t="shared" si="57"/>
        <v>0</v>
      </c>
      <c r="AF161" s="78">
        <f t="shared" si="58"/>
        <v>0</v>
      </c>
      <c r="AG161" s="78">
        <f t="shared" si="59"/>
        <v>1</v>
      </c>
      <c r="AH161"/>
      <c r="AI161" s="1">
        <v>0</v>
      </c>
      <c r="AJ161" s="1">
        <v>0</v>
      </c>
    </row>
    <row r="162" spans="2:36" x14ac:dyDescent="0.3">
      <c r="B162" s="1">
        <v>78</v>
      </c>
      <c r="C162" t="s">
        <v>181</v>
      </c>
      <c r="D162" t="s">
        <v>76</v>
      </c>
      <c r="E162" s="1" t="s">
        <v>578</v>
      </c>
      <c r="F162" s="31" t="s">
        <v>53</v>
      </c>
      <c r="G162" s="1">
        <v>21</v>
      </c>
      <c r="H162" s="1">
        <v>2017</v>
      </c>
      <c r="I162" s="36">
        <v>0.79791666666666661</v>
      </c>
      <c r="J162" s="1" t="s">
        <v>9</v>
      </c>
      <c r="K162" s="39">
        <v>14967</v>
      </c>
      <c r="L162" t="s">
        <v>1718</v>
      </c>
      <c r="M162" s="76">
        <v>86</v>
      </c>
      <c r="N162" t="str">
        <f t="shared" si="60"/>
        <v>ptcldy</v>
      </c>
      <c r="O162" s="78">
        <f t="shared" si="61"/>
        <v>0</v>
      </c>
      <c r="P162" s="78">
        <v>0</v>
      </c>
      <c r="Q162" s="78">
        <v>0</v>
      </c>
      <c r="R162" s="78">
        <f t="shared" si="44"/>
        <v>0</v>
      </c>
      <c r="S162" s="78">
        <f t="shared" si="45"/>
        <v>0</v>
      </c>
      <c r="T162" s="78">
        <f t="shared" si="46"/>
        <v>0</v>
      </c>
      <c r="U162" s="78">
        <f t="shared" si="47"/>
        <v>0</v>
      </c>
      <c r="V162" s="78">
        <f t="shared" si="48"/>
        <v>0</v>
      </c>
      <c r="W162" s="78">
        <f t="shared" si="49"/>
        <v>0</v>
      </c>
      <c r="X162" s="78">
        <f t="shared" si="50"/>
        <v>1</v>
      </c>
      <c r="Y162" s="78">
        <f t="shared" si="51"/>
        <v>1</v>
      </c>
      <c r="Z162" s="79">
        <f t="shared" si="52"/>
        <v>0</v>
      </c>
      <c r="AA162" s="79">
        <f t="shared" si="53"/>
        <v>0</v>
      </c>
      <c r="AB162" s="79">
        <f t="shared" si="54"/>
        <v>0</v>
      </c>
      <c r="AC162" s="78">
        <f t="shared" si="55"/>
        <v>0</v>
      </c>
      <c r="AD162" s="78">
        <f t="shared" si="56"/>
        <v>0</v>
      </c>
      <c r="AE162" s="78">
        <f t="shared" si="57"/>
        <v>0</v>
      </c>
      <c r="AF162" s="78">
        <f t="shared" si="58"/>
        <v>0</v>
      </c>
      <c r="AG162" s="78">
        <f t="shared" si="59"/>
        <v>1</v>
      </c>
      <c r="AH162"/>
      <c r="AI162" s="1">
        <v>0</v>
      </c>
      <c r="AJ162" s="1">
        <v>0</v>
      </c>
    </row>
    <row r="163" spans="2:36" x14ac:dyDescent="0.3">
      <c r="B163" s="1">
        <v>79</v>
      </c>
      <c r="C163" t="s">
        <v>181</v>
      </c>
      <c r="D163" t="s">
        <v>76</v>
      </c>
      <c r="E163" s="1" t="s">
        <v>579</v>
      </c>
      <c r="F163" s="31" t="s">
        <v>53</v>
      </c>
      <c r="G163" s="1">
        <v>22</v>
      </c>
      <c r="H163" s="1">
        <v>2017</v>
      </c>
      <c r="I163" s="36">
        <v>0.79722222222222217</v>
      </c>
      <c r="J163" s="1" t="s">
        <v>5</v>
      </c>
      <c r="K163" s="39">
        <v>28835</v>
      </c>
      <c r="L163" t="s">
        <v>1877</v>
      </c>
      <c r="M163" s="76">
        <v>80</v>
      </c>
      <c r="N163" t="str">
        <f t="shared" si="60"/>
        <v>overcast</v>
      </c>
      <c r="O163" s="78">
        <f t="shared" si="61"/>
        <v>0</v>
      </c>
      <c r="P163" s="78">
        <v>0</v>
      </c>
      <c r="Q163" s="78">
        <v>0</v>
      </c>
      <c r="R163" s="78">
        <f t="shared" si="44"/>
        <v>0</v>
      </c>
      <c r="S163" s="78">
        <f t="shared" si="45"/>
        <v>0</v>
      </c>
      <c r="T163" s="78">
        <f t="shared" si="46"/>
        <v>0</v>
      </c>
      <c r="U163" s="78">
        <f t="shared" si="47"/>
        <v>0</v>
      </c>
      <c r="V163" s="78">
        <f t="shared" si="48"/>
        <v>0</v>
      </c>
      <c r="W163" s="78">
        <f t="shared" si="49"/>
        <v>1</v>
      </c>
      <c r="X163" s="78">
        <f t="shared" si="50"/>
        <v>0</v>
      </c>
      <c r="Y163" s="78">
        <f t="shared" si="51"/>
        <v>1</v>
      </c>
      <c r="Z163" s="79">
        <f t="shared" si="52"/>
        <v>0</v>
      </c>
      <c r="AA163" s="79">
        <f t="shared" si="53"/>
        <v>0</v>
      </c>
      <c r="AB163" s="79">
        <f t="shared" si="54"/>
        <v>0</v>
      </c>
      <c r="AC163" s="78">
        <f t="shared" si="55"/>
        <v>0</v>
      </c>
      <c r="AD163" s="78">
        <f t="shared" si="56"/>
        <v>0</v>
      </c>
      <c r="AE163" s="78">
        <f t="shared" si="57"/>
        <v>0</v>
      </c>
      <c r="AF163" s="78">
        <f t="shared" si="58"/>
        <v>0</v>
      </c>
      <c r="AG163" s="78">
        <f t="shared" si="59"/>
        <v>1</v>
      </c>
      <c r="AH163" t="s">
        <v>2040</v>
      </c>
      <c r="AI163" s="1">
        <v>0</v>
      </c>
      <c r="AJ163" s="1">
        <v>0</v>
      </c>
    </row>
    <row r="164" spans="2:36" x14ac:dyDescent="0.3">
      <c r="B164" s="1">
        <v>80</v>
      </c>
      <c r="C164" t="s">
        <v>181</v>
      </c>
      <c r="D164" t="s">
        <v>76</v>
      </c>
      <c r="E164" s="1" t="s">
        <v>580</v>
      </c>
      <c r="F164" s="31" t="s">
        <v>53</v>
      </c>
      <c r="G164" s="1">
        <v>23</v>
      </c>
      <c r="H164" s="1">
        <v>2017</v>
      </c>
      <c r="I164" s="36">
        <v>0.79791666666666661</v>
      </c>
      <c r="J164" s="1" t="s">
        <v>7</v>
      </c>
      <c r="K164" s="39">
        <v>42802</v>
      </c>
      <c r="L164" t="s">
        <v>1783</v>
      </c>
      <c r="M164" s="76">
        <v>87</v>
      </c>
      <c r="N164" t="str">
        <f t="shared" si="60"/>
        <v>clear</v>
      </c>
      <c r="O164" s="78">
        <f t="shared" si="61"/>
        <v>0</v>
      </c>
      <c r="P164" s="78">
        <v>0</v>
      </c>
      <c r="Q164" s="78">
        <v>0</v>
      </c>
      <c r="R164" s="78">
        <f t="shared" si="44"/>
        <v>0</v>
      </c>
      <c r="S164" s="78">
        <f t="shared" si="45"/>
        <v>0</v>
      </c>
      <c r="T164" s="78">
        <f t="shared" si="46"/>
        <v>0</v>
      </c>
      <c r="U164" s="78">
        <f t="shared" si="47"/>
        <v>0</v>
      </c>
      <c r="V164" s="78">
        <f t="shared" si="48"/>
        <v>0</v>
      </c>
      <c r="W164" s="78">
        <f t="shared" si="49"/>
        <v>0</v>
      </c>
      <c r="X164" s="78">
        <f t="shared" si="50"/>
        <v>1</v>
      </c>
      <c r="Y164" s="78">
        <f t="shared" si="51"/>
        <v>1</v>
      </c>
      <c r="Z164" s="79">
        <f t="shared" si="52"/>
        <v>0</v>
      </c>
      <c r="AA164" s="79">
        <f t="shared" si="53"/>
        <v>1</v>
      </c>
      <c r="AB164" s="79">
        <f t="shared" si="54"/>
        <v>0</v>
      </c>
      <c r="AC164" s="78">
        <f t="shared" si="55"/>
        <v>0</v>
      </c>
      <c r="AD164" s="78">
        <f t="shared" si="56"/>
        <v>0</v>
      </c>
      <c r="AE164" s="78">
        <f t="shared" si="57"/>
        <v>0</v>
      </c>
      <c r="AF164" s="78">
        <f t="shared" si="58"/>
        <v>0</v>
      </c>
      <c r="AG164" s="78">
        <f t="shared" si="59"/>
        <v>1</v>
      </c>
      <c r="AH164" t="s">
        <v>2347</v>
      </c>
      <c r="AI164" s="1">
        <v>0</v>
      </c>
      <c r="AJ164" s="1">
        <v>0</v>
      </c>
    </row>
    <row r="165" spans="2:36" x14ac:dyDescent="0.3">
      <c r="B165" s="1">
        <v>81</v>
      </c>
      <c r="C165" t="s">
        <v>181</v>
      </c>
      <c r="D165" t="s">
        <v>76</v>
      </c>
      <c r="E165" s="1" t="s">
        <v>581</v>
      </c>
      <c r="F165" s="31" t="s">
        <v>53</v>
      </c>
      <c r="G165" s="1">
        <v>24</v>
      </c>
      <c r="H165" s="1">
        <v>2017</v>
      </c>
      <c r="I165" s="36">
        <v>0.56874999999999998</v>
      </c>
      <c r="J165" s="1" t="s">
        <v>8</v>
      </c>
      <c r="K165" s="39">
        <v>23424</v>
      </c>
      <c r="L165" t="s">
        <v>1878</v>
      </c>
      <c r="M165" s="76">
        <v>90</v>
      </c>
      <c r="N165" t="str">
        <f t="shared" si="60"/>
        <v>sunny</v>
      </c>
      <c r="O165" s="78">
        <f t="shared" si="61"/>
        <v>0</v>
      </c>
      <c r="P165" s="78">
        <v>0</v>
      </c>
      <c r="Q165" s="78">
        <v>0</v>
      </c>
      <c r="R165" s="78">
        <f t="shared" si="44"/>
        <v>0</v>
      </c>
      <c r="S165" s="78">
        <f t="shared" si="45"/>
        <v>0</v>
      </c>
      <c r="T165" s="78">
        <f t="shared" si="46"/>
        <v>0</v>
      </c>
      <c r="U165" s="78">
        <f t="shared" si="47"/>
        <v>0</v>
      </c>
      <c r="V165" s="78">
        <f t="shared" si="48"/>
        <v>0</v>
      </c>
      <c r="W165" s="78">
        <f t="shared" si="49"/>
        <v>0</v>
      </c>
      <c r="X165" s="78">
        <f t="shared" si="50"/>
        <v>0</v>
      </c>
      <c r="Y165" s="78">
        <f t="shared" si="51"/>
        <v>0</v>
      </c>
      <c r="Z165" s="79">
        <f t="shared" si="52"/>
        <v>0</v>
      </c>
      <c r="AA165" s="79">
        <f t="shared" si="53"/>
        <v>0</v>
      </c>
      <c r="AB165" s="79">
        <f t="shared" si="54"/>
        <v>1</v>
      </c>
      <c r="AC165" s="78">
        <f t="shared" si="55"/>
        <v>0</v>
      </c>
      <c r="AD165" s="78">
        <f t="shared" si="56"/>
        <v>0</v>
      </c>
      <c r="AE165" s="78">
        <f t="shared" si="57"/>
        <v>0</v>
      </c>
      <c r="AF165" s="78">
        <f t="shared" si="58"/>
        <v>0</v>
      </c>
      <c r="AG165" s="78">
        <f t="shared" si="59"/>
        <v>1</v>
      </c>
      <c r="AH165" t="s">
        <v>2348</v>
      </c>
      <c r="AI165" s="1">
        <v>1</v>
      </c>
      <c r="AJ165" s="1">
        <v>0</v>
      </c>
    </row>
    <row r="166" spans="2:36" x14ac:dyDescent="0.3">
      <c r="B166" s="1">
        <v>1</v>
      </c>
      <c r="C166" t="s">
        <v>167</v>
      </c>
      <c r="D166" t="s">
        <v>78</v>
      </c>
      <c r="E166" s="31" t="s">
        <v>2360</v>
      </c>
      <c r="F166" t="s">
        <v>55</v>
      </c>
      <c r="G166">
        <v>29</v>
      </c>
      <c r="H166" s="1">
        <v>2018</v>
      </c>
      <c r="I166" s="36">
        <v>0.63055555555555554</v>
      </c>
      <c r="J166" s="1" t="s">
        <v>9</v>
      </c>
      <c r="K166" s="39">
        <v>45469</v>
      </c>
      <c r="L166" t="s">
        <v>2384</v>
      </c>
      <c r="M166" s="76">
        <v>65</v>
      </c>
      <c r="N166" t="str">
        <f t="shared" si="60"/>
        <v>ptcldy</v>
      </c>
      <c r="O166" s="78">
        <f t="shared" si="61"/>
        <v>1</v>
      </c>
      <c r="P166" s="78">
        <v>0</v>
      </c>
      <c r="Q166" s="78">
        <v>0</v>
      </c>
      <c r="R166" s="78">
        <f t="shared" si="44"/>
        <v>0</v>
      </c>
      <c r="S166" s="78">
        <f t="shared" si="45"/>
        <v>0</v>
      </c>
      <c r="T166" s="78">
        <f t="shared" si="46"/>
        <v>0</v>
      </c>
      <c r="U166" s="78">
        <f t="shared" si="47"/>
        <v>0</v>
      </c>
      <c r="V166" s="78">
        <f t="shared" si="48"/>
        <v>0</v>
      </c>
      <c r="W166" s="78">
        <f t="shared" si="49"/>
        <v>0</v>
      </c>
      <c r="X166" s="78">
        <f t="shared" si="50"/>
        <v>0</v>
      </c>
      <c r="Y166" s="78">
        <f t="shared" si="51"/>
        <v>0</v>
      </c>
      <c r="Z166" s="79">
        <f t="shared" si="52"/>
        <v>0</v>
      </c>
      <c r="AA166" s="79">
        <f t="shared" si="53"/>
        <v>0</v>
      </c>
      <c r="AB166" s="79">
        <f t="shared" si="54"/>
        <v>0</v>
      </c>
      <c r="AC166" s="78">
        <f t="shared" si="55"/>
        <v>0</v>
      </c>
      <c r="AD166" s="78">
        <f t="shared" si="56"/>
        <v>0</v>
      </c>
      <c r="AE166" s="78">
        <f t="shared" si="57"/>
        <v>0</v>
      </c>
      <c r="AF166" s="78">
        <f t="shared" si="58"/>
        <v>0</v>
      </c>
      <c r="AG166" s="78">
        <f t="shared" si="59"/>
        <v>0</v>
      </c>
      <c r="AH166" t="s">
        <v>2207</v>
      </c>
      <c r="AI166" s="1">
        <v>0</v>
      </c>
      <c r="AJ166" s="1">
        <v>0</v>
      </c>
    </row>
    <row r="167" spans="2:36" x14ac:dyDescent="0.3">
      <c r="B167" s="1">
        <v>2</v>
      </c>
      <c r="C167" t="s">
        <v>167</v>
      </c>
      <c r="D167" t="s">
        <v>78</v>
      </c>
      <c r="E167" s="31" t="s">
        <v>2361</v>
      </c>
      <c r="F167" t="s">
        <v>55</v>
      </c>
      <c r="G167">
        <v>31</v>
      </c>
      <c r="H167" s="1">
        <v>2018</v>
      </c>
      <c r="I167" s="36">
        <v>0.79722222222222217</v>
      </c>
      <c r="J167" s="1" t="s">
        <v>7</v>
      </c>
      <c r="K167" s="39">
        <v>17763</v>
      </c>
      <c r="L167" t="s">
        <v>2385</v>
      </c>
      <c r="M167" s="76">
        <v>55</v>
      </c>
      <c r="N167" t="str">
        <f t="shared" si="60"/>
        <v>clear</v>
      </c>
      <c r="O167" s="78">
        <f t="shared" si="61"/>
        <v>0</v>
      </c>
      <c r="P167" s="78">
        <v>0</v>
      </c>
      <c r="Q167" s="78">
        <v>0</v>
      </c>
      <c r="R167" s="78">
        <f t="shared" si="44"/>
        <v>0</v>
      </c>
      <c r="S167" s="78">
        <f t="shared" si="45"/>
        <v>0</v>
      </c>
      <c r="T167" s="78">
        <f t="shared" si="46"/>
        <v>0</v>
      </c>
      <c r="U167" s="78">
        <f t="shared" si="47"/>
        <v>0</v>
      </c>
      <c r="V167" s="78">
        <f t="shared" si="48"/>
        <v>0</v>
      </c>
      <c r="W167" s="78">
        <f t="shared" si="49"/>
        <v>0</v>
      </c>
      <c r="X167" s="78">
        <f t="shared" si="50"/>
        <v>0</v>
      </c>
      <c r="Y167" s="78">
        <f t="shared" si="51"/>
        <v>1</v>
      </c>
      <c r="Z167" s="79">
        <f t="shared" si="52"/>
        <v>0</v>
      </c>
      <c r="AA167" s="79">
        <f t="shared" si="53"/>
        <v>1</v>
      </c>
      <c r="AB167" s="79">
        <f t="shared" si="54"/>
        <v>0</v>
      </c>
      <c r="AC167" s="78">
        <f t="shared" si="55"/>
        <v>0</v>
      </c>
      <c r="AD167" s="78">
        <f t="shared" si="56"/>
        <v>0</v>
      </c>
      <c r="AE167" s="78">
        <f t="shared" si="57"/>
        <v>0</v>
      </c>
      <c r="AF167" s="78">
        <f t="shared" si="58"/>
        <v>0</v>
      </c>
      <c r="AG167" s="78">
        <f t="shared" si="59"/>
        <v>0</v>
      </c>
      <c r="AH167" t="s">
        <v>2153</v>
      </c>
      <c r="AI167" s="1">
        <v>0</v>
      </c>
      <c r="AJ167" s="1">
        <v>0</v>
      </c>
    </row>
    <row r="168" spans="2:36" x14ac:dyDescent="0.3">
      <c r="B168" s="1">
        <v>3</v>
      </c>
      <c r="C168" t="s">
        <v>167</v>
      </c>
      <c r="D168" t="s">
        <v>78</v>
      </c>
      <c r="E168" s="1" t="s">
        <v>2362</v>
      </c>
      <c r="F168" t="s">
        <v>16</v>
      </c>
      <c r="G168">
        <v>1</v>
      </c>
      <c r="H168" s="1">
        <v>2018</v>
      </c>
      <c r="I168" s="36">
        <v>0.54722222222222217</v>
      </c>
      <c r="J168" s="1" t="s">
        <v>8</v>
      </c>
      <c r="K168" s="39">
        <v>17212</v>
      </c>
      <c r="L168" t="s">
        <v>2386</v>
      </c>
      <c r="M168" s="76">
        <v>61</v>
      </c>
      <c r="N168" t="str">
        <f t="shared" si="60"/>
        <v>overcast</v>
      </c>
      <c r="O168" s="78">
        <f t="shared" si="61"/>
        <v>0</v>
      </c>
      <c r="P168" s="78">
        <v>0</v>
      </c>
      <c r="Q168" s="78">
        <v>0</v>
      </c>
      <c r="R168" s="78">
        <f t="shared" si="44"/>
        <v>0</v>
      </c>
      <c r="S168" s="78">
        <f t="shared" si="45"/>
        <v>0</v>
      </c>
      <c r="T168" s="78">
        <f t="shared" si="46"/>
        <v>0</v>
      </c>
      <c r="U168" s="78">
        <f t="shared" si="47"/>
        <v>0</v>
      </c>
      <c r="V168" s="78">
        <f t="shared" si="48"/>
        <v>0</v>
      </c>
      <c r="W168" s="78">
        <f t="shared" si="49"/>
        <v>0</v>
      </c>
      <c r="X168" s="78">
        <f t="shared" si="50"/>
        <v>0</v>
      </c>
      <c r="Y168" s="78">
        <f t="shared" si="51"/>
        <v>0</v>
      </c>
      <c r="Z168" s="79">
        <f t="shared" si="52"/>
        <v>0</v>
      </c>
      <c r="AA168" s="79">
        <f t="shared" si="53"/>
        <v>0</v>
      </c>
      <c r="AB168" s="79">
        <f t="shared" si="54"/>
        <v>1</v>
      </c>
      <c r="AC168" s="78">
        <f t="shared" si="55"/>
        <v>0</v>
      </c>
      <c r="AD168" s="78">
        <f t="shared" si="56"/>
        <v>0</v>
      </c>
      <c r="AE168" s="78">
        <f t="shared" si="57"/>
        <v>0</v>
      </c>
      <c r="AF168" s="78">
        <f t="shared" si="58"/>
        <v>0</v>
      </c>
      <c r="AG168" s="78">
        <f t="shared" si="59"/>
        <v>0</v>
      </c>
      <c r="AH168" t="s">
        <v>2402</v>
      </c>
      <c r="AI168" s="1">
        <v>0</v>
      </c>
      <c r="AJ168" s="1">
        <v>0</v>
      </c>
    </row>
    <row r="169" spans="2:36" x14ac:dyDescent="0.3">
      <c r="B169" s="1">
        <v>4</v>
      </c>
      <c r="C169" t="s">
        <v>157</v>
      </c>
      <c r="D169" t="s">
        <v>79</v>
      </c>
      <c r="E169" s="1" t="s">
        <v>582</v>
      </c>
      <c r="F169" t="s">
        <v>16</v>
      </c>
      <c r="G169">
        <v>9</v>
      </c>
      <c r="H169" s="1">
        <v>2018</v>
      </c>
      <c r="I169" s="36">
        <v>0.79791666666666661</v>
      </c>
      <c r="J169" s="1" t="s">
        <v>6</v>
      </c>
      <c r="K169" s="39">
        <v>7915</v>
      </c>
      <c r="L169" t="s">
        <v>2387</v>
      </c>
      <c r="M169" s="76">
        <v>44</v>
      </c>
      <c r="N169" t="str">
        <f t="shared" si="60"/>
        <v>cloudy</v>
      </c>
      <c r="O169" s="78">
        <f t="shared" si="61"/>
        <v>0</v>
      </c>
      <c r="P169" s="78">
        <v>0</v>
      </c>
      <c r="Q169" s="78">
        <v>0</v>
      </c>
      <c r="R169" s="78">
        <f t="shared" si="44"/>
        <v>0</v>
      </c>
      <c r="S169" s="78">
        <f t="shared" si="45"/>
        <v>0</v>
      </c>
      <c r="T169" s="78">
        <f t="shared" si="46"/>
        <v>1</v>
      </c>
      <c r="U169" s="78">
        <f t="shared" si="47"/>
        <v>0</v>
      </c>
      <c r="V169" s="78">
        <f t="shared" si="48"/>
        <v>0</v>
      </c>
      <c r="W169" s="78">
        <f t="shared" si="49"/>
        <v>0</v>
      </c>
      <c r="X169" s="78">
        <f t="shared" si="50"/>
        <v>0</v>
      </c>
      <c r="Y169" s="78">
        <f t="shared" si="51"/>
        <v>1</v>
      </c>
      <c r="Z169" s="79">
        <f t="shared" si="52"/>
        <v>1</v>
      </c>
      <c r="AA169" s="79">
        <f t="shared" si="53"/>
        <v>0</v>
      </c>
      <c r="AB169" s="79">
        <f t="shared" si="54"/>
        <v>0</v>
      </c>
      <c r="AC169" s="78">
        <f t="shared" si="55"/>
        <v>0</v>
      </c>
      <c r="AD169" s="78">
        <f t="shared" si="56"/>
        <v>0</v>
      </c>
      <c r="AE169" s="78">
        <f t="shared" si="57"/>
        <v>0</v>
      </c>
      <c r="AF169" s="78">
        <f t="shared" si="58"/>
        <v>0</v>
      </c>
      <c r="AG169" s="78">
        <f t="shared" si="59"/>
        <v>0</v>
      </c>
      <c r="AH169"/>
      <c r="AI169" s="1">
        <v>0</v>
      </c>
      <c r="AJ169" s="1">
        <v>0</v>
      </c>
    </row>
    <row r="170" spans="2:36" x14ac:dyDescent="0.3">
      <c r="B170" s="1">
        <v>5</v>
      </c>
      <c r="C170" t="s">
        <v>157</v>
      </c>
      <c r="D170" t="s">
        <v>79</v>
      </c>
      <c r="E170" s="1" t="s">
        <v>583</v>
      </c>
      <c r="F170" t="s">
        <v>16</v>
      </c>
      <c r="G170">
        <v>10</v>
      </c>
      <c r="H170" s="1">
        <v>2018</v>
      </c>
      <c r="I170" s="36">
        <v>0.79722222222222217</v>
      </c>
      <c r="J170" s="1" t="s">
        <v>10</v>
      </c>
      <c r="K170" s="39">
        <v>8640</v>
      </c>
      <c r="L170" t="s">
        <v>2388</v>
      </c>
      <c r="M170" s="76">
        <v>49</v>
      </c>
      <c r="N170" t="str">
        <f t="shared" si="60"/>
        <v>clear</v>
      </c>
      <c r="O170" s="78">
        <f t="shared" si="61"/>
        <v>0</v>
      </c>
      <c r="P170" s="78">
        <v>0</v>
      </c>
      <c r="Q170" s="78">
        <v>0</v>
      </c>
      <c r="R170" s="78">
        <f t="shared" si="44"/>
        <v>0</v>
      </c>
      <c r="S170" s="78">
        <f t="shared" si="45"/>
        <v>0</v>
      </c>
      <c r="T170" s="78">
        <f t="shared" si="46"/>
        <v>1</v>
      </c>
      <c r="U170" s="78">
        <f t="shared" si="47"/>
        <v>0</v>
      </c>
      <c r="V170" s="78">
        <f t="shared" si="48"/>
        <v>0</v>
      </c>
      <c r="W170" s="78">
        <f t="shared" si="49"/>
        <v>0</v>
      </c>
      <c r="X170" s="78">
        <f t="shared" si="50"/>
        <v>0</v>
      </c>
      <c r="Y170" s="78">
        <f t="shared" si="51"/>
        <v>1</v>
      </c>
      <c r="Z170" s="79">
        <f t="shared" si="52"/>
        <v>0</v>
      </c>
      <c r="AA170" s="79">
        <f t="shared" si="53"/>
        <v>0</v>
      </c>
      <c r="AB170" s="79">
        <f t="shared" si="54"/>
        <v>0</v>
      </c>
      <c r="AC170" s="78">
        <f t="shared" si="55"/>
        <v>0</v>
      </c>
      <c r="AD170" s="78">
        <f t="shared" si="56"/>
        <v>0</v>
      </c>
      <c r="AE170" s="78">
        <f t="shared" si="57"/>
        <v>0</v>
      </c>
      <c r="AF170" s="78">
        <f t="shared" si="58"/>
        <v>0</v>
      </c>
      <c r="AG170" s="78">
        <f t="shared" si="59"/>
        <v>0</v>
      </c>
      <c r="AH170"/>
      <c r="AI170" s="1">
        <v>0</v>
      </c>
      <c r="AJ170" s="1">
        <v>0</v>
      </c>
    </row>
    <row r="171" spans="2:36" x14ac:dyDescent="0.3">
      <c r="B171" s="1">
        <v>6</v>
      </c>
      <c r="C171" t="s">
        <v>157</v>
      </c>
      <c r="D171" t="s">
        <v>79</v>
      </c>
      <c r="E171" s="1" t="s">
        <v>584</v>
      </c>
      <c r="F171" t="s">
        <v>16</v>
      </c>
      <c r="G171">
        <v>11</v>
      </c>
      <c r="H171" s="1">
        <v>2018</v>
      </c>
      <c r="I171" s="36">
        <v>0.79722222222222217</v>
      </c>
      <c r="J171" s="1" t="s">
        <v>11</v>
      </c>
      <c r="K171" s="39">
        <v>10399</v>
      </c>
      <c r="L171" t="s">
        <v>1857</v>
      </c>
      <c r="M171" s="76">
        <v>58</v>
      </c>
      <c r="N171" t="str">
        <f t="shared" si="60"/>
        <v>ptcldy</v>
      </c>
      <c r="O171" s="78">
        <f t="shared" si="61"/>
        <v>0</v>
      </c>
      <c r="P171" s="78">
        <v>0</v>
      </c>
      <c r="Q171" s="78">
        <v>0</v>
      </c>
      <c r="R171" s="78">
        <f t="shared" si="44"/>
        <v>0</v>
      </c>
      <c r="S171" s="78">
        <f t="shared" si="45"/>
        <v>0</v>
      </c>
      <c r="T171" s="78">
        <f t="shared" si="46"/>
        <v>1</v>
      </c>
      <c r="U171" s="78">
        <f t="shared" si="47"/>
        <v>0</v>
      </c>
      <c r="V171" s="78">
        <f t="shared" si="48"/>
        <v>0</v>
      </c>
      <c r="W171" s="78">
        <f t="shared" si="49"/>
        <v>0</v>
      </c>
      <c r="X171" s="78">
        <f t="shared" si="50"/>
        <v>0</v>
      </c>
      <c r="Y171" s="78">
        <f t="shared" si="51"/>
        <v>1</v>
      </c>
      <c r="Z171" s="79">
        <f t="shared" si="52"/>
        <v>0</v>
      </c>
      <c r="AA171" s="79">
        <f t="shared" si="53"/>
        <v>0</v>
      </c>
      <c r="AB171" s="79">
        <f t="shared" si="54"/>
        <v>0</v>
      </c>
      <c r="AC171" s="78">
        <f t="shared" si="55"/>
        <v>0</v>
      </c>
      <c r="AD171" s="78">
        <f t="shared" si="56"/>
        <v>0</v>
      </c>
      <c r="AE171" s="78">
        <f t="shared" si="57"/>
        <v>0</v>
      </c>
      <c r="AF171" s="78">
        <f t="shared" si="58"/>
        <v>0</v>
      </c>
      <c r="AG171" s="78">
        <f t="shared" si="59"/>
        <v>0</v>
      </c>
      <c r="AH171"/>
      <c r="AI171" s="1">
        <v>0</v>
      </c>
      <c r="AJ171" s="1">
        <v>0</v>
      </c>
    </row>
    <row r="172" spans="2:36" x14ac:dyDescent="0.3">
      <c r="B172" s="1">
        <v>7</v>
      </c>
      <c r="C172" t="s">
        <v>160</v>
      </c>
      <c r="D172" t="s">
        <v>92</v>
      </c>
      <c r="E172" s="1" t="s">
        <v>588</v>
      </c>
      <c r="F172" t="s">
        <v>16</v>
      </c>
      <c r="G172">
        <v>20</v>
      </c>
      <c r="H172" s="1">
        <v>2018</v>
      </c>
      <c r="I172" s="36">
        <v>0.79652777777777783</v>
      </c>
      <c r="J172" s="1" t="s">
        <v>5</v>
      </c>
      <c r="K172" s="39">
        <v>20004</v>
      </c>
      <c r="L172" t="s">
        <v>1707</v>
      </c>
      <c r="M172" s="76">
        <v>58</v>
      </c>
      <c r="N172" t="str">
        <f t="shared" si="60"/>
        <v>clear</v>
      </c>
      <c r="O172" s="78">
        <f t="shared" si="61"/>
        <v>0</v>
      </c>
      <c r="P172" s="78">
        <v>0</v>
      </c>
      <c r="Q172" s="78">
        <v>0</v>
      </c>
      <c r="R172" s="78">
        <f t="shared" si="44"/>
        <v>0</v>
      </c>
      <c r="S172" s="78">
        <f t="shared" si="45"/>
        <v>0</v>
      </c>
      <c r="T172" s="78">
        <f t="shared" si="46"/>
        <v>0</v>
      </c>
      <c r="U172" s="78">
        <f t="shared" si="47"/>
        <v>0</v>
      </c>
      <c r="V172" s="78">
        <f t="shared" si="48"/>
        <v>0</v>
      </c>
      <c r="W172" s="78">
        <f t="shared" si="49"/>
        <v>0</v>
      </c>
      <c r="X172" s="78">
        <f t="shared" si="50"/>
        <v>0</v>
      </c>
      <c r="Y172" s="78">
        <f t="shared" si="51"/>
        <v>1</v>
      </c>
      <c r="Z172" s="79">
        <f t="shared" si="52"/>
        <v>0</v>
      </c>
      <c r="AA172" s="79">
        <f t="shared" si="53"/>
        <v>0</v>
      </c>
      <c r="AB172" s="79">
        <f t="shared" si="54"/>
        <v>0</v>
      </c>
      <c r="AC172" s="78">
        <f t="shared" si="55"/>
        <v>0</v>
      </c>
      <c r="AD172" s="78">
        <f t="shared" si="56"/>
        <v>0</v>
      </c>
      <c r="AE172" s="78">
        <f t="shared" si="57"/>
        <v>0</v>
      </c>
      <c r="AF172" s="78">
        <f t="shared" si="58"/>
        <v>0</v>
      </c>
      <c r="AG172" s="78">
        <f t="shared" si="59"/>
        <v>0</v>
      </c>
      <c r="AH172" t="s">
        <v>2403</v>
      </c>
      <c r="AI172" s="1">
        <v>0</v>
      </c>
      <c r="AJ172" s="1">
        <v>0</v>
      </c>
    </row>
    <row r="173" spans="2:36" x14ac:dyDescent="0.3">
      <c r="B173" s="1">
        <v>8</v>
      </c>
      <c r="C173" t="s">
        <v>160</v>
      </c>
      <c r="D173" t="s">
        <v>92</v>
      </c>
      <c r="E173" s="1" t="s">
        <v>589</v>
      </c>
      <c r="F173" t="s">
        <v>16</v>
      </c>
      <c r="G173">
        <v>21</v>
      </c>
      <c r="H173" s="1">
        <v>2018</v>
      </c>
      <c r="I173" s="36">
        <v>0.67083333333333339</v>
      </c>
      <c r="J173" s="1" t="s">
        <v>7</v>
      </c>
      <c r="K173" s="39">
        <v>29187</v>
      </c>
      <c r="L173" t="s">
        <v>1839</v>
      </c>
      <c r="M173" s="76">
        <v>63</v>
      </c>
      <c r="N173" t="str">
        <f t="shared" si="60"/>
        <v>cloudy</v>
      </c>
      <c r="O173" s="78">
        <f t="shared" si="61"/>
        <v>0</v>
      </c>
      <c r="P173" s="78">
        <v>0</v>
      </c>
      <c r="Q173" s="78">
        <v>0</v>
      </c>
      <c r="R173" s="78">
        <f t="shared" si="44"/>
        <v>0</v>
      </c>
      <c r="S173" s="78">
        <f t="shared" si="45"/>
        <v>0</v>
      </c>
      <c r="T173" s="78">
        <f t="shared" si="46"/>
        <v>0</v>
      </c>
      <c r="U173" s="78">
        <f t="shared" si="47"/>
        <v>0</v>
      </c>
      <c r="V173" s="78">
        <f t="shared" si="48"/>
        <v>0</v>
      </c>
      <c r="W173" s="78">
        <f t="shared" si="49"/>
        <v>0</v>
      </c>
      <c r="X173" s="78">
        <f t="shared" si="50"/>
        <v>0</v>
      </c>
      <c r="Y173" s="78">
        <f t="shared" si="51"/>
        <v>0</v>
      </c>
      <c r="Z173" s="79">
        <f t="shared" si="52"/>
        <v>0</v>
      </c>
      <c r="AA173" s="79">
        <f t="shared" si="53"/>
        <v>1</v>
      </c>
      <c r="AB173" s="79">
        <f t="shared" si="54"/>
        <v>0</v>
      </c>
      <c r="AC173" s="78">
        <f t="shared" si="55"/>
        <v>0</v>
      </c>
      <c r="AD173" s="78">
        <f t="shared" si="56"/>
        <v>0</v>
      </c>
      <c r="AE173" s="78">
        <f t="shared" si="57"/>
        <v>0</v>
      </c>
      <c r="AF173" s="78">
        <f t="shared" si="58"/>
        <v>0</v>
      </c>
      <c r="AG173" s="78">
        <f t="shared" si="59"/>
        <v>0</v>
      </c>
      <c r="AH173"/>
      <c r="AI173" s="1">
        <v>0</v>
      </c>
      <c r="AJ173" s="1">
        <v>0</v>
      </c>
    </row>
    <row r="174" spans="2:36" x14ac:dyDescent="0.3">
      <c r="B174" s="1">
        <v>9</v>
      </c>
      <c r="C174" t="s">
        <v>160</v>
      </c>
      <c r="D174" t="s">
        <v>92</v>
      </c>
      <c r="E174" s="1" t="s">
        <v>590</v>
      </c>
      <c r="F174" t="s">
        <v>16</v>
      </c>
      <c r="G174">
        <v>22</v>
      </c>
      <c r="H174" s="1">
        <v>2018</v>
      </c>
      <c r="I174" s="36">
        <v>0.54652777777777783</v>
      </c>
      <c r="J174" s="1" t="s">
        <v>8</v>
      </c>
      <c r="K174" s="39">
        <v>27394</v>
      </c>
      <c r="L174" t="s">
        <v>2389</v>
      </c>
      <c r="M174" s="76">
        <v>61</v>
      </c>
      <c r="N174" t="str">
        <f t="shared" si="60"/>
        <v>ptcldy</v>
      </c>
      <c r="O174" s="78">
        <f t="shared" si="61"/>
        <v>0</v>
      </c>
      <c r="P174" s="78">
        <v>0</v>
      </c>
      <c r="Q174" s="78">
        <v>0</v>
      </c>
      <c r="R174" s="78">
        <f t="shared" si="44"/>
        <v>0</v>
      </c>
      <c r="S174" s="78">
        <f t="shared" si="45"/>
        <v>0</v>
      </c>
      <c r="T174" s="78">
        <f t="shared" si="46"/>
        <v>0</v>
      </c>
      <c r="U174" s="78">
        <f t="shared" si="47"/>
        <v>0</v>
      </c>
      <c r="V174" s="78">
        <f t="shared" si="48"/>
        <v>0</v>
      </c>
      <c r="W174" s="78">
        <f t="shared" si="49"/>
        <v>0</v>
      </c>
      <c r="X174" s="78">
        <f t="shared" si="50"/>
        <v>0</v>
      </c>
      <c r="Y174" s="78">
        <f t="shared" si="51"/>
        <v>0</v>
      </c>
      <c r="Z174" s="79">
        <f t="shared" si="52"/>
        <v>0</v>
      </c>
      <c r="AA174" s="79">
        <f t="shared" si="53"/>
        <v>0</v>
      </c>
      <c r="AB174" s="79">
        <f t="shared" si="54"/>
        <v>1</v>
      </c>
      <c r="AC174" s="78">
        <f t="shared" si="55"/>
        <v>0</v>
      </c>
      <c r="AD174" s="78">
        <f t="shared" si="56"/>
        <v>0</v>
      </c>
      <c r="AE174" s="78">
        <f t="shared" si="57"/>
        <v>0</v>
      </c>
      <c r="AF174" s="78">
        <f t="shared" si="58"/>
        <v>0</v>
      </c>
      <c r="AG174" s="78">
        <f t="shared" si="59"/>
        <v>0</v>
      </c>
      <c r="AH174" t="s">
        <v>2404</v>
      </c>
      <c r="AI174" s="1">
        <v>0</v>
      </c>
      <c r="AJ174" s="1">
        <v>0</v>
      </c>
    </row>
    <row r="175" spans="2:36" x14ac:dyDescent="0.3">
      <c r="B175" s="1">
        <v>10</v>
      </c>
      <c r="C175" t="s">
        <v>160</v>
      </c>
      <c r="D175" t="s">
        <v>92</v>
      </c>
      <c r="E175" s="1" t="s">
        <v>591</v>
      </c>
      <c r="F175" t="s">
        <v>16</v>
      </c>
      <c r="G175">
        <v>23</v>
      </c>
      <c r="H175" s="1">
        <v>2018</v>
      </c>
      <c r="I175" s="36">
        <v>0.79652777777777783</v>
      </c>
      <c r="J175" s="1" t="s">
        <v>6</v>
      </c>
      <c r="K175" s="39">
        <v>10614</v>
      </c>
      <c r="L175" t="s">
        <v>2384</v>
      </c>
      <c r="M175" s="76">
        <v>65</v>
      </c>
      <c r="N175" t="str">
        <f t="shared" si="60"/>
        <v>ptcldy</v>
      </c>
      <c r="O175" s="78">
        <f t="shared" si="61"/>
        <v>0</v>
      </c>
      <c r="P175" s="78">
        <v>0</v>
      </c>
      <c r="Q175" s="78">
        <v>0</v>
      </c>
      <c r="R175" s="78">
        <f t="shared" si="44"/>
        <v>0</v>
      </c>
      <c r="S175" s="78">
        <f t="shared" si="45"/>
        <v>0</v>
      </c>
      <c r="T175" s="78">
        <f t="shared" si="46"/>
        <v>0</v>
      </c>
      <c r="U175" s="78">
        <f t="shared" si="47"/>
        <v>0</v>
      </c>
      <c r="V175" s="78">
        <f t="shared" si="48"/>
        <v>0</v>
      </c>
      <c r="W175" s="78">
        <f t="shared" si="49"/>
        <v>0</v>
      </c>
      <c r="X175" s="78">
        <f t="shared" si="50"/>
        <v>0</v>
      </c>
      <c r="Y175" s="78">
        <f t="shared" si="51"/>
        <v>1</v>
      </c>
      <c r="Z175" s="79">
        <f t="shared" si="52"/>
        <v>1</v>
      </c>
      <c r="AA175" s="79">
        <f t="shared" si="53"/>
        <v>0</v>
      </c>
      <c r="AB175" s="79">
        <f t="shared" si="54"/>
        <v>0</v>
      </c>
      <c r="AC175" s="78">
        <f t="shared" si="55"/>
        <v>0</v>
      </c>
      <c r="AD175" s="78">
        <f t="shared" si="56"/>
        <v>0</v>
      </c>
      <c r="AE175" s="78">
        <f t="shared" si="57"/>
        <v>0</v>
      </c>
      <c r="AF175" s="78">
        <f t="shared" si="58"/>
        <v>0</v>
      </c>
      <c r="AG175" s="78">
        <f t="shared" si="59"/>
        <v>0</v>
      </c>
      <c r="AH175"/>
      <c r="AI175" s="1">
        <v>0</v>
      </c>
      <c r="AJ175" s="1">
        <v>0</v>
      </c>
    </row>
    <row r="176" spans="2:36" x14ac:dyDescent="0.3">
      <c r="B176" s="1">
        <v>11</v>
      </c>
      <c r="C176" t="s">
        <v>181</v>
      </c>
      <c r="D176" t="s">
        <v>76</v>
      </c>
      <c r="E176" s="1" t="s">
        <v>593</v>
      </c>
      <c r="F176" t="s">
        <v>16</v>
      </c>
      <c r="G176">
        <v>25</v>
      </c>
      <c r="H176" s="1">
        <v>2018</v>
      </c>
      <c r="I176" s="36">
        <v>0.79652777777777783</v>
      </c>
      <c r="J176" s="1" t="s">
        <v>11</v>
      </c>
      <c r="K176" s="39">
        <v>8730</v>
      </c>
      <c r="L176" t="s">
        <v>1713</v>
      </c>
      <c r="M176" s="76">
        <v>66</v>
      </c>
      <c r="N176" t="str">
        <f t="shared" si="60"/>
        <v>overcast</v>
      </c>
      <c r="O176" s="78">
        <f t="shared" si="61"/>
        <v>0</v>
      </c>
      <c r="P176" s="78">
        <v>0</v>
      </c>
      <c r="Q176" s="78">
        <v>0</v>
      </c>
      <c r="R176" s="78">
        <f t="shared" si="44"/>
        <v>0</v>
      </c>
      <c r="S176" s="78">
        <f t="shared" si="45"/>
        <v>0</v>
      </c>
      <c r="T176" s="78">
        <f t="shared" si="46"/>
        <v>0</v>
      </c>
      <c r="U176" s="78">
        <f t="shared" si="47"/>
        <v>0</v>
      </c>
      <c r="V176" s="78">
        <f t="shared" si="48"/>
        <v>0</v>
      </c>
      <c r="W176" s="78">
        <f t="shared" si="49"/>
        <v>0</v>
      </c>
      <c r="X176" s="78">
        <f t="shared" si="50"/>
        <v>0</v>
      </c>
      <c r="Y176" s="78">
        <f t="shared" si="51"/>
        <v>1</v>
      </c>
      <c r="Z176" s="79">
        <f t="shared" si="52"/>
        <v>0</v>
      </c>
      <c r="AA176" s="79">
        <f t="shared" si="53"/>
        <v>0</v>
      </c>
      <c r="AB176" s="79">
        <f t="shared" si="54"/>
        <v>0</v>
      </c>
      <c r="AC176" s="78">
        <f t="shared" si="55"/>
        <v>0</v>
      </c>
      <c r="AD176" s="78">
        <f t="shared" si="56"/>
        <v>0</v>
      </c>
      <c r="AE176" s="78">
        <f t="shared" si="57"/>
        <v>0</v>
      </c>
      <c r="AF176" s="78">
        <f t="shared" si="58"/>
        <v>0</v>
      </c>
      <c r="AG176" s="78">
        <f t="shared" si="59"/>
        <v>0</v>
      </c>
      <c r="AH176"/>
      <c r="AI176" s="1">
        <v>0</v>
      </c>
      <c r="AJ176" s="1">
        <v>0</v>
      </c>
    </row>
    <row r="177" spans="2:36" x14ac:dyDescent="0.3">
      <c r="B177" s="1">
        <v>12</v>
      </c>
      <c r="C177" t="s">
        <v>181</v>
      </c>
      <c r="D177" t="s">
        <v>76</v>
      </c>
      <c r="E177" s="1" t="s">
        <v>594</v>
      </c>
      <c r="F177" t="s">
        <v>16</v>
      </c>
      <c r="G177">
        <v>26</v>
      </c>
      <c r="H177" s="1">
        <v>2018</v>
      </c>
      <c r="I177" s="36">
        <v>0.79652777777777783</v>
      </c>
      <c r="J177" s="1" t="s">
        <v>9</v>
      </c>
      <c r="K177" s="39">
        <v>9596</v>
      </c>
      <c r="L177" t="s">
        <v>1752</v>
      </c>
      <c r="M177" s="76">
        <v>70</v>
      </c>
      <c r="N177" t="str">
        <f t="shared" si="60"/>
        <v>ptcldy</v>
      </c>
      <c r="O177" s="78">
        <f t="shared" si="61"/>
        <v>0</v>
      </c>
      <c r="P177" s="78">
        <v>0</v>
      </c>
      <c r="Q177" s="78">
        <v>0</v>
      </c>
      <c r="R177" s="78">
        <f t="shared" si="44"/>
        <v>0</v>
      </c>
      <c r="S177" s="78">
        <f t="shared" si="45"/>
        <v>0</v>
      </c>
      <c r="T177" s="78">
        <f t="shared" si="46"/>
        <v>0</v>
      </c>
      <c r="U177" s="78">
        <f t="shared" si="47"/>
        <v>0</v>
      </c>
      <c r="V177" s="78">
        <f t="shared" si="48"/>
        <v>0</v>
      </c>
      <c r="W177" s="78">
        <f t="shared" si="49"/>
        <v>0</v>
      </c>
      <c r="X177" s="78">
        <f t="shared" si="50"/>
        <v>0</v>
      </c>
      <c r="Y177" s="78">
        <f t="shared" si="51"/>
        <v>1</v>
      </c>
      <c r="Z177" s="79">
        <f t="shared" si="52"/>
        <v>0</v>
      </c>
      <c r="AA177" s="79">
        <f t="shared" si="53"/>
        <v>0</v>
      </c>
      <c r="AB177" s="79">
        <f t="shared" si="54"/>
        <v>0</v>
      </c>
      <c r="AC177" s="78">
        <f t="shared" si="55"/>
        <v>0</v>
      </c>
      <c r="AD177" s="78">
        <f t="shared" si="56"/>
        <v>0</v>
      </c>
      <c r="AE177" s="78">
        <f t="shared" si="57"/>
        <v>0</v>
      </c>
      <c r="AF177" s="78">
        <f t="shared" si="58"/>
        <v>0</v>
      </c>
      <c r="AG177" s="78">
        <f t="shared" si="59"/>
        <v>0</v>
      </c>
      <c r="AH177" t="s">
        <v>2405</v>
      </c>
      <c r="AI177" s="1">
        <v>0</v>
      </c>
      <c r="AJ177" s="1">
        <v>0</v>
      </c>
    </row>
    <row r="178" spans="2:36" x14ac:dyDescent="0.3">
      <c r="B178" s="1">
        <v>13</v>
      </c>
      <c r="C178" t="s">
        <v>170</v>
      </c>
      <c r="D178" t="s">
        <v>77</v>
      </c>
      <c r="E178" s="1" t="s">
        <v>957</v>
      </c>
      <c r="F178" t="s">
        <v>16</v>
      </c>
      <c r="G178">
        <v>27</v>
      </c>
      <c r="H178" s="1">
        <v>2018</v>
      </c>
      <c r="I178" s="36">
        <v>0.79722222222222217</v>
      </c>
      <c r="J178" s="1" t="s">
        <v>5</v>
      </c>
      <c r="K178" s="39">
        <v>14223</v>
      </c>
      <c r="L178" t="s">
        <v>2390</v>
      </c>
      <c r="M178" s="76">
        <v>62</v>
      </c>
      <c r="N178" t="str">
        <f t="shared" si="60"/>
        <v>overcast</v>
      </c>
      <c r="O178" s="78">
        <f t="shared" si="61"/>
        <v>0</v>
      </c>
      <c r="P178" s="78">
        <v>0</v>
      </c>
      <c r="Q178" s="78">
        <v>0</v>
      </c>
      <c r="R178" s="78">
        <f t="shared" si="44"/>
        <v>0</v>
      </c>
      <c r="S178" s="78">
        <f t="shared" si="45"/>
        <v>0</v>
      </c>
      <c r="T178" s="78">
        <f t="shared" si="46"/>
        <v>0</v>
      </c>
      <c r="U178" s="78">
        <f t="shared" si="47"/>
        <v>0</v>
      </c>
      <c r="V178" s="78">
        <f t="shared" si="48"/>
        <v>0</v>
      </c>
      <c r="W178" s="78">
        <f t="shared" si="49"/>
        <v>0</v>
      </c>
      <c r="X178" s="78">
        <f t="shared" si="50"/>
        <v>0</v>
      </c>
      <c r="Y178" s="78">
        <f t="shared" si="51"/>
        <v>1</v>
      </c>
      <c r="Z178" s="79">
        <f t="shared" si="52"/>
        <v>0</v>
      </c>
      <c r="AA178" s="79">
        <f t="shared" si="53"/>
        <v>0</v>
      </c>
      <c r="AB178" s="79">
        <f t="shared" si="54"/>
        <v>0</v>
      </c>
      <c r="AC178" s="78">
        <f t="shared" si="55"/>
        <v>0</v>
      </c>
      <c r="AD178" s="78">
        <f t="shared" si="56"/>
        <v>0</v>
      </c>
      <c r="AE178" s="78">
        <f t="shared" si="57"/>
        <v>0</v>
      </c>
      <c r="AF178" s="78">
        <f t="shared" si="58"/>
        <v>0</v>
      </c>
      <c r="AG178" s="78">
        <f t="shared" si="59"/>
        <v>0</v>
      </c>
      <c r="AH178" t="s">
        <v>2406</v>
      </c>
      <c r="AI178" s="1">
        <v>0</v>
      </c>
      <c r="AJ178" s="1">
        <v>0</v>
      </c>
    </row>
    <row r="179" spans="2:36" x14ac:dyDescent="0.3">
      <c r="B179" s="1">
        <v>14</v>
      </c>
      <c r="C179" t="s">
        <v>170</v>
      </c>
      <c r="D179" t="s">
        <v>77</v>
      </c>
      <c r="E179" s="1" t="s">
        <v>958</v>
      </c>
      <c r="F179" t="s">
        <v>16</v>
      </c>
      <c r="G179">
        <v>28</v>
      </c>
      <c r="H179" s="1">
        <v>2018</v>
      </c>
      <c r="I179" s="36">
        <v>0.81597222222222221</v>
      </c>
      <c r="J179" s="1" t="s">
        <v>7</v>
      </c>
      <c r="K179" s="39">
        <v>20896</v>
      </c>
      <c r="L179" t="s">
        <v>1839</v>
      </c>
      <c r="M179" s="76">
        <v>63</v>
      </c>
      <c r="N179" t="str">
        <f t="shared" si="60"/>
        <v>cloudy</v>
      </c>
      <c r="O179" s="78">
        <f t="shared" si="61"/>
        <v>0</v>
      </c>
      <c r="P179" s="78">
        <v>0</v>
      </c>
      <c r="Q179" s="78">
        <v>0</v>
      </c>
      <c r="R179" s="78">
        <f t="shared" si="44"/>
        <v>0</v>
      </c>
      <c r="S179" s="78">
        <f t="shared" si="45"/>
        <v>0</v>
      </c>
      <c r="T179" s="78">
        <f t="shared" si="46"/>
        <v>0</v>
      </c>
      <c r="U179" s="78">
        <f t="shared" si="47"/>
        <v>0</v>
      </c>
      <c r="V179" s="78">
        <f t="shared" si="48"/>
        <v>0</v>
      </c>
      <c r="W179" s="78">
        <f t="shared" si="49"/>
        <v>0</v>
      </c>
      <c r="X179" s="78">
        <f t="shared" si="50"/>
        <v>0</v>
      </c>
      <c r="Y179" s="78">
        <f t="shared" si="51"/>
        <v>1</v>
      </c>
      <c r="Z179" s="79">
        <f t="shared" si="52"/>
        <v>0</v>
      </c>
      <c r="AA179" s="79">
        <f t="shared" si="53"/>
        <v>1</v>
      </c>
      <c r="AB179" s="79">
        <f t="shared" si="54"/>
        <v>0</v>
      </c>
      <c r="AC179" s="78">
        <f t="shared" si="55"/>
        <v>0</v>
      </c>
      <c r="AD179" s="78">
        <f t="shared" si="56"/>
        <v>0</v>
      </c>
      <c r="AE179" s="78">
        <f t="shared" si="57"/>
        <v>0</v>
      </c>
      <c r="AF179" s="78">
        <f t="shared" si="58"/>
        <v>0</v>
      </c>
      <c r="AG179" s="78">
        <f t="shared" si="59"/>
        <v>0</v>
      </c>
      <c r="AH179"/>
      <c r="AI179" s="1">
        <v>0</v>
      </c>
      <c r="AJ179" s="1">
        <v>0</v>
      </c>
    </row>
    <row r="180" spans="2:36" x14ac:dyDescent="0.3">
      <c r="B180" s="1">
        <v>15</v>
      </c>
      <c r="C180" t="s">
        <v>170</v>
      </c>
      <c r="D180" t="s">
        <v>77</v>
      </c>
      <c r="E180" s="1" t="s">
        <v>959</v>
      </c>
      <c r="F180" t="s">
        <v>16</v>
      </c>
      <c r="G180">
        <v>29</v>
      </c>
      <c r="H180" s="1">
        <v>2018</v>
      </c>
      <c r="I180" s="36">
        <v>0.54791666666666672</v>
      </c>
      <c r="J180" s="1" t="s">
        <v>8</v>
      </c>
      <c r="K180" s="39">
        <v>28089</v>
      </c>
      <c r="L180" t="s">
        <v>2391</v>
      </c>
      <c r="M180" s="76">
        <v>49</v>
      </c>
      <c r="N180" t="str">
        <f t="shared" si="60"/>
        <v>overcast</v>
      </c>
      <c r="O180" s="78">
        <f t="shared" si="61"/>
        <v>0</v>
      </c>
      <c r="P180" s="78">
        <v>0</v>
      </c>
      <c r="Q180" s="78">
        <v>0</v>
      </c>
      <c r="R180" s="78">
        <f t="shared" si="44"/>
        <v>0</v>
      </c>
      <c r="S180" s="78">
        <f t="shared" si="45"/>
        <v>0</v>
      </c>
      <c r="T180" s="78">
        <f t="shared" si="46"/>
        <v>0</v>
      </c>
      <c r="U180" s="78">
        <f t="shared" si="47"/>
        <v>0</v>
      </c>
      <c r="V180" s="78">
        <f t="shared" si="48"/>
        <v>0</v>
      </c>
      <c r="W180" s="78">
        <f t="shared" si="49"/>
        <v>0</v>
      </c>
      <c r="X180" s="78">
        <f t="shared" si="50"/>
        <v>0</v>
      </c>
      <c r="Y180" s="78">
        <f t="shared" si="51"/>
        <v>0</v>
      </c>
      <c r="Z180" s="79">
        <f t="shared" si="52"/>
        <v>0</v>
      </c>
      <c r="AA180" s="79">
        <f t="shared" si="53"/>
        <v>0</v>
      </c>
      <c r="AB180" s="79">
        <f t="shared" si="54"/>
        <v>1</v>
      </c>
      <c r="AC180" s="78">
        <f t="shared" si="55"/>
        <v>0</v>
      </c>
      <c r="AD180" s="78">
        <f t="shared" si="56"/>
        <v>0</v>
      </c>
      <c r="AE180" s="78">
        <f t="shared" si="57"/>
        <v>0</v>
      </c>
      <c r="AF180" s="78">
        <f t="shared" si="58"/>
        <v>0</v>
      </c>
      <c r="AG180" s="78">
        <f t="shared" si="59"/>
        <v>0</v>
      </c>
      <c r="AH180" t="s">
        <v>2407</v>
      </c>
      <c r="AI180" s="1">
        <v>0</v>
      </c>
      <c r="AJ180" s="1">
        <v>0</v>
      </c>
    </row>
    <row r="181" spans="2:36" x14ac:dyDescent="0.3">
      <c r="B181" s="1">
        <v>16</v>
      </c>
      <c r="C181" t="s">
        <v>166</v>
      </c>
      <c r="D181" t="s">
        <v>73</v>
      </c>
      <c r="E181" s="1" t="s">
        <v>599</v>
      </c>
      <c r="F181" t="s">
        <v>31</v>
      </c>
      <c r="G181">
        <v>8</v>
      </c>
      <c r="H181" s="1">
        <v>2018</v>
      </c>
      <c r="I181" s="36">
        <v>0.79652777777777783</v>
      </c>
      <c r="J181" s="1" t="s">
        <v>10</v>
      </c>
      <c r="K181" s="39">
        <v>10863</v>
      </c>
      <c r="L181" t="s">
        <v>1746</v>
      </c>
      <c r="M181" s="76">
        <v>75</v>
      </c>
      <c r="N181" t="str">
        <f t="shared" si="60"/>
        <v>clear</v>
      </c>
      <c r="O181" s="78">
        <f t="shared" si="61"/>
        <v>0</v>
      </c>
      <c r="P181" s="78">
        <v>0</v>
      </c>
      <c r="Q181" s="78">
        <v>0</v>
      </c>
      <c r="R181" s="78">
        <f t="shared" si="44"/>
        <v>0</v>
      </c>
      <c r="S181" s="78">
        <f t="shared" si="45"/>
        <v>0</v>
      </c>
      <c r="T181" s="78">
        <f t="shared" si="46"/>
        <v>0</v>
      </c>
      <c r="U181" s="78">
        <f t="shared" si="47"/>
        <v>0</v>
      </c>
      <c r="V181" s="78">
        <f t="shared" si="48"/>
        <v>1</v>
      </c>
      <c r="W181" s="78">
        <f t="shared" si="49"/>
        <v>0</v>
      </c>
      <c r="X181" s="78">
        <f t="shared" si="50"/>
        <v>0</v>
      </c>
      <c r="Y181" s="78">
        <f t="shared" si="51"/>
        <v>1</v>
      </c>
      <c r="Z181" s="79">
        <f t="shared" si="52"/>
        <v>0</v>
      </c>
      <c r="AA181" s="79">
        <f t="shared" si="53"/>
        <v>0</v>
      </c>
      <c r="AB181" s="79">
        <f t="shared" si="54"/>
        <v>0</v>
      </c>
      <c r="AC181" s="78">
        <f t="shared" si="55"/>
        <v>1</v>
      </c>
      <c r="AD181" s="78">
        <f t="shared" si="56"/>
        <v>0</v>
      </c>
      <c r="AE181" s="78">
        <f t="shared" si="57"/>
        <v>0</v>
      </c>
      <c r="AF181" s="78">
        <f t="shared" si="58"/>
        <v>0</v>
      </c>
      <c r="AG181" s="78">
        <f t="shared" si="59"/>
        <v>0</v>
      </c>
      <c r="AH181"/>
      <c r="AI181" s="1">
        <v>0</v>
      </c>
      <c r="AJ181" s="1">
        <v>0</v>
      </c>
    </row>
    <row r="182" spans="2:36" x14ac:dyDescent="0.3">
      <c r="B182" s="1">
        <v>17</v>
      </c>
      <c r="C182" t="s">
        <v>166</v>
      </c>
      <c r="D182" t="s">
        <v>73</v>
      </c>
      <c r="E182" s="1" t="s">
        <v>600</v>
      </c>
      <c r="F182" t="s">
        <v>31</v>
      </c>
      <c r="G182">
        <v>9</v>
      </c>
      <c r="H182" s="1">
        <v>2018</v>
      </c>
      <c r="I182" s="36">
        <v>0.79652777777777783</v>
      </c>
      <c r="J182" s="1" t="s">
        <v>11</v>
      </c>
      <c r="K182" s="39">
        <v>14375</v>
      </c>
      <c r="L182" t="s">
        <v>1784</v>
      </c>
      <c r="M182" s="76">
        <v>76</v>
      </c>
      <c r="N182" t="str">
        <f t="shared" si="60"/>
        <v>clear</v>
      </c>
      <c r="O182" s="78">
        <f t="shared" si="61"/>
        <v>0</v>
      </c>
      <c r="P182" s="78">
        <v>0</v>
      </c>
      <c r="Q182" s="78">
        <v>0</v>
      </c>
      <c r="R182" s="78">
        <f t="shared" si="44"/>
        <v>0</v>
      </c>
      <c r="S182" s="78">
        <f t="shared" si="45"/>
        <v>0</v>
      </c>
      <c r="T182" s="78">
        <f t="shared" si="46"/>
        <v>0</v>
      </c>
      <c r="U182" s="78">
        <f t="shared" si="47"/>
        <v>0</v>
      </c>
      <c r="V182" s="78">
        <f t="shared" si="48"/>
        <v>1</v>
      </c>
      <c r="W182" s="78">
        <f t="shared" si="49"/>
        <v>0</v>
      </c>
      <c r="X182" s="78">
        <f t="shared" si="50"/>
        <v>0</v>
      </c>
      <c r="Y182" s="78">
        <f t="shared" si="51"/>
        <v>1</v>
      </c>
      <c r="Z182" s="79">
        <f t="shared" si="52"/>
        <v>0</v>
      </c>
      <c r="AA182" s="79">
        <f t="shared" si="53"/>
        <v>0</v>
      </c>
      <c r="AB182" s="79">
        <f t="shared" si="54"/>
        <v>0</v>
      </c>
      <c r="AC182" s="78">
        <f t="shared" si="55"/>
        <v>1</v>
      </c>
      <c r="AD182" s="78">
        <f t="shared" si="56"/>
        <v>0</v>
      </c>
      <c r="AE182" s="78">
        <f t="shared" si="57"/>
        <v>0</v>
      </c>
      <c r="AF182" s="78">
        <f t="shared" si="58"/>
        <v>0</v>
      </c>
      <c r="AG182" s="78">
        <f t="shared" si="59"/>
        <v>0</v>
      </c>
      <c r="AH182" t="s">
        <v>2408</v>
      </c>
      <c r="AI182" s="1">
        <v>0</v>
      </c>
      <c r="AJ182" s="1">
        <v>0</v>
      </c>
    </row>
    <row r="183" spans="2:36" x14ac:dyDescent="0.3">
      <c r="B183" s="1">
        <v>18</v>
      </c>
      <c r="C183" t="s">
        <v>166</v>
      </c>
      <c r="D183" t="s">
        <v>73</v>
      </c>
      <c r="E183" s="1" t="s">
        <v>601</v>
      </c>
      <c r="F183" t="s">
        <v>31</v>
      </c>
      <c r="G183">
        <v>10</v>
      </c>
      <c r="H183" s="1">
        <v>2018</v>
      </c>
      <c r="I183" s="36">
        <v>0.79652777777777783</v>
      </c>
      <c r="J183" s="1" t="s">
        <v>9</v>
      </c>
      <c r="K183" s="39">
        <v>17842</v>
      </c>
      <c r="L183" t="s">
        <v>1740</v>
      </c>
      <c r="M183" s="76">
        <v>80</v>
      </c>
      <c r="N183" t="str">
        <f t="shared" si="60"/>
        <v>cloudy</v>
      </c>
      <c r="O183" s="78">
        <f t="shared" si="61"/>
        <v>0</v>
      </c>
      <c r="P183" s="78">
        <v>0</v>
      </c>
      <c r="Q183" s="78">
        <v>0</v>
      </c>
      <c r="R183" s="78">
        <f t="shared" si="44"/>
        <v>0</v>
      </c>
      <c r="S183" s="78">
        <f t="shared" si="45"/>
        <v>0</v>
      </c>
      <c r="T183" s="78">
        <f t="shared" si="46"/>
        <v>0</v>
      </c>
      <c r="U183" s="78">
        <f t="shared" si="47"/>
        <v>0</v>
      </c>
      <c r="V183" s="78">
        <f t="shared" si="48"/>
        <v>0</v>
      </c>
      <c r="W183" s="78">
        <f t="shared" si="49"/>
        <v>1</v>
      </c>
      <c r="X183" s="78">
        <f t="shared" si="50"/>
        <v>0</v>
      </c>
      <c r="Y183" s="78">
        <f t="shared" si="51"/>
        <v>1</v>
      </c>
      <c r="Z183" s="79">
        <f t="shared" si="52"/>
        <v>0</v>
      </c>
      <c r="AA183" s="79">
        <f t="shared" si="53"/>
        <v>0</v>
      </c>
      <c r="AB183" s="79">
        <f t="shared" si="54"/>
        <v>0</v>
      </c>
      <c r="AC183" s="78">
        <f t="shared" si="55"/>
        <v>1</v>
      </c>
      <c r="AD183" s="78">
        <f t="shared" si="56"/>
        <v>0</v>
      </c>
      <c r="AE183" s="78">
        <f t="shared" si="57"/>
        <v>0</v>
      </c>
      <c r="AF183" s="78">
        <f t="shared" si="58"/>
        <v>0</v>
      </c>
      <c r="AG183" s="78">
        <f t="shared" si="59"/>
        <v>0</v>
      </c>
      <c r="AH183"/>
      <c r="AI183" s="1">
        <v>0</v>
      </c>
      <c r="AJ183" s="1">
        <v>0</v>
      </c>
    </row>
    <row r="184" spans="2:36" x14ac:dyDescent="0.3">
      <c r="B184" s="1">
        <v>19</v>
      </c>
      <c r="C184" t="s">
        <v>181</v>
      </c>
      <c r="D184" t="s">
        <v>76</v>
      </c>
      <c r="E184" s="1" t="s">
        <v>962</v>
      </c>
      <c r="F184" t="s">
        <v>31</v>
      </c>
      <c r="G184">
        <v>11</v>
      </c>
      <c r="H184" s="1">
        <v>2018</v>
      </c>
      <c r="I184" s="36">
        <v>0.79652777777777783</v>
      </c>
      <c r="J184" s="1" t="s">
        <v>5</v>
      </c>
      <c r="K184" s="39">
        <v>28170</v>
      </c>
      <c r="L184" t="s">
        <v>1740</v>
      </c>
      <c r="M184" s="76">
        <v>80</v>
      </c>
      <c r="N184" t="str">
        <f t="shared" si="60"/>
        <v>cloudy</v>
      </c>
      <c r="O184" s="78">
        <f t="shared" si="61"/>
        <v>0</v>
      </c>
      <c r="P184" s="78">
        <v>0</v>
      </c>
      <c r="Q184" s="78">
        <v>0</v>
      </c>
      <c r="R184" s="78">
        <f t="shared" si="44"/>
        <v>0</v>
      </c>
      <c r="S184" s="78">
        <f t="shared" si="45"/>
        <v>0</v>
      </c>
      <c r="T184" s="78">
        <f t="shared" si="46"/>
        <v>0</v>
      </c>
      <c r="U184" s="78">
        <f t="shared" si="47"/>
        <v>0</v>
      </c>
      <c r="V184" s="78">
        <f t="shared" si="48"/>
        <v>0</v>
      </c>
      <c r="W184" s="78">
        <f t="shared" si="49"/>
        <v>1</v>
      </c>
      <c r="X184" s="78">
        <f t="shared" si="50"/>
        <v>0</v>
      </c>
      <c r="Y184" s="78">
        <f t="shared" si="51"/>
        <v>1</v>
      </c>
      <c r="Z184" s="79">
        <f t="shared" si="52"/>
        <v>0</v>
      </c>
      <c r="AA184" s="79">
        <f t="shared" si="53"/>
        <v>0</v>
      </c>
      <c r="AB184" s="79">
        <f t="shared" si="54"/>
        <v>0</v>
      </c>
      <c r="AC184" s="78">
        <f t="shared" si="55"/>
        <v>1</v>
      </c>
      <c r="AD184" s="78">
        <f t="shared" si="56"/>
        <v>0</v>
      </c>
      <c r="AE184" s="78">
        <f t="shared" si="57"/>
        <v>0</v>
      </c>
      <c r="AF184" s="78">
        <f t="shared" si="58"/>
        <v>0</v>
      </c>
      <c r="AG184" s="78">
        <f t="shared" si="59"/>
        <v>0</v>
      </c>
      <c r="AH184" t="s">
        <v>2409</v>
      </c>
      <c r="AI184" s="1">
        <v>0</v>
      </c>
      <c r="AJ184" s="1">
        <v>0</v>
      </c>
    </row>
    <row r="185" spans="2:36" x14ac:dyDescent="0.3">
      <c r="B185" s="1" t="s">
        <v>2354</v>
      </c>
      <c r="C185" t="s">
        <v>181</v>
      </c>
      <c r="D185" t="s">
        <v>76</v>
      </c>
      <c r="E185" s="1" t="s">
        <v>963</v>
      </c>
      <c r="F185" t="s">
        <v>31</v>
      </c>
      <c r="G185">
        <v>12</v>
      </c>
      <c r="H185" s="1">
        <v>2018</v>
      </c>
      <c r="I185" s="36">
        <v>0.62986111111111109</v>
      </c>
      <c r="J185" s="1" t="s">
        <v>7</v>
      </c>
      <c r="K185" s="39">
        <v>24534</v>
      </c>
      <c r="L185" t="s">
        <v>1774</v>
      </c>
      <c r="M185" s="76">
        <v>82</v>
      </c>
      <c r="N185" t="str">
        <f t="shared" si="60"/>
        <v>cloudy</v>
      </c>
      <c r="O185" s="78">
        <f t="shared" si="61"/>
        <v>0</v>
      </c>
      <c r="P185" s="78">
        <v>0</v>
      </c>
      <c r="Q185" s="78">
        <v>0</v>
      </c>
      <c r="R185" s="78">
        <f t="shared" si="44"/>
        <v>0</v>
      </c>
      <c r="S185" s="78">
        <f t="shared" si="45"/>
        <v>0</v>
      </c>
      <c r="T185" s="78">
        <f t="shared" si="46"/>
        <v>0</v>
      </c>
      <c r="U185" s="78">
        <f t="shared" si="47"/>
        <v>0</v>
      </c>
      <c r="V185" s="78">
        <f t="shared" si="48"/>
        <v>0</v>
      </c>
      <c r="W185" s="78">
        <f t="shared" si="49"/>
        <v>1</v>
      </c>
      <c r="X185" s="78">
        <f t="shared" si="50"/>
        <v>0</v>
      </c>
      <c r="Y185" s="78">
        <f t="shared" si="51"/>
        <v>0</v>
      </c>
      <c r="Z185" s="79">
        <f t="shared" si="52"/>
        <v>0</v>
      </c>
      <c r="AA185" s="79">
        <f t="shared" si="53"/>
        <v>1</v>
      </c>
      <c r="AB185" s="79">
        <f t="shared" si="54"/>
        <v>0</v>
      </c>
      <c r="AC185" s="78">
        <f t="shared" si="55"/>
        <v>1</v>
      </c>
      <c r="AD185" s="78">
        <f t="shared" si="56"/>
        <v>0</v>
      </c>
      <c r="AE185" s="78">
        <f t="shared" si="57"/>
        <v>0</v>
      </c>
      <c r="AF185" s="78">
        <f t="shared" si="58"/>
        <v>0</v>
      </c>
      <c r="AG185" s="78">
        <f t="shared" si="59"/>
        <v>0</v>
      </c>
      <c r="AH185" t="s">
        <v>2410</v>
      </c>
      <c r="AI185" s="1">
        <v>0</v>
      </c>
      <c r="AJ185" s="1">
        <v>1</v>
      </c>
    </row>
    <row r="186" spans="2:36" x14ac:dyDescent="0.3">
      <c r="B186" s="1">
        <v>22</v>
      </c>
      <c r="C186" t="s">
        <v>181</v>
      </c>
      <c r="D186" t="s">
        <v>76</v>
      </c>
      <c r="E186" s="1" t="s">
        <v>964</v>
      </c>
      <c r="F186" t="s">
        <v>31</v>
      </c>
      <c r="G186">
        <v>13</v>
      </c>
      <c r="H186" s="1">
        <v>2018</v>
      </c>
      <c r="I186" s="36">
        <v>0.54652777777777783</v>
      </c>
      <c r="J186" s="1" t="s">
        <v>8</v>
      </c>
      <c r="K186" s="39">
        <v>25257</v>
      </c>
      <c r="L186" t="s">
        <v>2390</v>
      </c>
      <c r="M186" s="76">
        <v>62</v>
      </c>
      <c r="N186" t="str">
        <f t="shared" si="60"/>
        <v>overcast</v>
      </c>
      <c r="O186" s="78">
        <f t="shared" si="61"/>
        <v>0</v>
      </c>
      <c r="P186" s="78">
        <v>0</v>
      </c>
      <c r="Q186" s="78">
        <v>0</v>
      </c>
      <c r="R186" s="78">
        <f t="shared" si="44"/>
        <v>0</v>
      </c>
      <c r="S186" s="78">
        <f t="shared" si="45"/>
        <v>0</v>
      </c>
      <c r="T186" s="78">
        <f t="shared" si="46"/>
        <v>0</v>
      </c>
      <c r="U186" s="78">
        <f t="shared" si="47"/>
        <v>0</v>
      </c>
      <c r="V186" s="78">
        <f t="shared" si="48"/>
        <v>0</v>
      </c>
      <c r="W186" s="78">
        <f t="shared" si="49"/>
        <v>0</v>
      </c>
      <c r="X186" s="78">
        <f t="shared" si="50"/>
        <v>0</v>
      </c>
      <c r="Y186" s="78">
        <f t="shared" si="51"/>
        <v>0</v>
      </c>
      <c r="Z186" s="79">
        <f t="shared" si="52"/>
        <v>0</v>
      </c>
      <c r="AA186" s="79">
        <f t="shared" si="53"/>
        <v>0</v>
      </c>
      <c r="AB186" s="79">
        <f t="shared" si="54"/>
        <v>1</v>
      </c>
      <c r="AC186" s="78">
        <f t="shared" si="55"/>
        <v>1</v>
      </c>
      <c r="AD186" s="78">
        <f t="shared" si="56"/>
        <v>0</v>
      </c>
      <c r="AE186" s="78">
        <f t="shared" si="57"/>
        <v>0</v>
      </c>
      <c r="AF186" s="78">
        <f t="shared" si="58"/>
        <v>0</v>
      </c>
      <c r="AG186" s="78">
        <f t="shared" si="59"/>
        <v>0</v>
      </c>
      <c r="AH186" t="s">
        <v>2411</v>
      </c>
      <c r="AI186" s="1">
        <v>0</v>
      </c>
      <c r="AJ186" s="1">
        <v>0</v>
      </c>
    </row>
    <row r="187" spans="2:36" x14ac:dyDescent="0.3">
      <c r="B187" s="1">
        <v>23</v>
      </c>
      <c r="C187" t="s">
        <v>173</v>
      </c>
      <c r="D187" t="s">
        <v>61</v>
      </c>
      <c r="E187" s="1" t="s">
        <v>2363</v>
      </c>
      <c r="F187" t="s">
        <v>31</v>
      </c>
      <c r="G187">
        <v>16</v>
      </c>
      <c r="H187" s="1">
        <v>2018</v>
      </c>
      <c r="I187" s="36">
        <v>0.50486111111111109</v>
      </c>
      <c r="J187" s="1" t="s">
        <v>11</v>
      </c>
      <c r="K187" s="39">
        <v>29706</v>
      </c>
      <c r="L187" t="s">
        <v>2392</v>
      </c>
      <c r="M187" s="76">
        <v>71</v>
      </c>
      <c r="N187" t="str">
        <f t="shared" si="60"/>
        <v>drizzle</v>
      </c>
      <c r="O187" s="78">
        <f t="shared" si="61"/>
        <v>0</v>
      </c>
      <c r="P187" s="78">
        <v>0</v>
      </c>
      <c r="Q187" s="78">
        <v>1</v>
      </c>
      <c r="R187" s="78">
        <f t="shared" si="44"/>
        <v>0</v>
      </c>
      <c r="S187" s="78">
        <f t="shared" si="45"/>
        <v>0</v>
      </c>
      <c r="T187" s="78">
        <f t="shared" si="46"/>
        <v>0</v>
      </c>
      <c r="U187" s="78">
        <f t="shared" si="47"/>
        <v>0</v>
      </c>
      <c r="V187" s="78">
        <f t="shared" si="48"/>
        <v>0</v>
      </c>
      <c r="W187" s="78">
        <f t="shared" si="49"/>
        <v>0</v>
      </c>
      <c r="X187" s="78">
        <f t="shared" si="50"/>
        <v>0</v>
      </c>
      <c r="Y187" s="78">
        <f t="shared" si="51"/>
        <v>0</v>
      </c>
      <c r="Z187" s="79">
        <f t="shared" si="52"/>
        <v>0</v>
      </c>
      <c r="AA187" s="79">
        <f t="shared" si="53"/>
        <v>0</v>
      </c>
      <c r="AB187" s="79">
        <f t="shared" si="54"/>
        <v>0</v>
      </c>
      <c r="AC187" s="78">
        <f t="shared" si="55"/>
        <v>1</v>
      </c>
      <c r="AD187" s="78">
        <f t="shared" si="56"/>
        <v>0</v>
      </c>
      <c r="AE187" s="78">
        <f t="shared" si="57"/>
        <v>0</v>
      </c>
      <c r="AF187" s="78">
        <f t="shared" si="58"/>
        <v>0</v>
      </c>
      <c r="AG187" s="78">
        <f t="shared" si="59"/>
        <v>0</v>
      </c>
      <c r="AH187" t="s">
        <v>2052</v>
      </c>
      <c r="AI187" s="1">
        <v>0</v>
      </c>
      <c r="AJ187" s="1">
        <v>0</v>
      </c>
    </row>
    <row r="188" spans="2:36" x14ac:dyDescent="0.3">
      <c r="B188" s="1">
        <v>24</v>
      </c>
      <c r="C188" t="s">
        <v>178</v>
      </c>
      <c r="D188" t="s">
        <v>1884</v>
      </c>
      <c r="E188" s="1" t="s">
        <v>2364</v>
      </c>
      <c r="F188" t="s">
        <v>31</v>
      </c>
      <c r="G188">
        <v>28</v>
      </c>
      <c r="H188" s="1">
        <v>2018</v>
      </c>
      <c r="I188" s="36">
        <v>0.5493055555555556</v>
      </c>
      <c r="J188" s="1" t="s">
        <v>6</v>
      </c>
      <c r="K188" s="39">
        <v>36139</v>
      </c>
      <c r="L188" t="s">
        <v>1863</v>
      </c>
      <c r="M188" s="76">
        <v>67</v>
      </c>
      <c r="N188" t="str">
        <f t="shared" si="60"/>
        <v>overcast</v>
      </c>
      <c r="O188" s="78">
        <f t="shared" si="61"/>
        <v>0</v>
      </c>
      <c r="P188" s="78">
        <v>0</v>
      </c>
      <c r="Q188" s="78">
        <v>1</v>
      </c>
      <c r="R188" s="78">
        <f t="shared" si="44"/>
        <v>0</v>
      </c>
      <c r="S188" s="78">
        <f t="shared" si="45"/>
        <v>0</v>
      </c>
      <c r="T188" s="78">
        <f t="shared" si="46"/>
        <v>0</v>
      </c>
      <c r="U188" s="78">
        <f t="shared" si="47"/>
        <v>1</v>
      </c>
      <c r="V188" s="78">
        <f t="shared" si="48"/>
        <v>0</v>
      </c>
      <c r="W188" s="78">
        <f t="shared" si="49"/>
        <v>0</v>
      </c>
      <c r="X188" s="78">
        <f t="shared" si="50"/>
        <v>0</v>
      </c>
      <c r="Y188" s="78">
        <f t="shared" si="51"/>
        <v>0</v>
      </c>
      <c r="Z188" s="79">
        <f t="shared" si="52"/>
        <v>1</v>
      </c>
      <c r="AA188" s="79">
        <f t="shared" si="53"/>
        <v>0</v>
      </c>
      <c r="AB188" s="79">
        <f t="shared" si="54"/>
        <v>0</v>
      </c>
      <c r="AC188" s="78">
        <f t="shared" si="55"/>
        <v>1</v>
      </c>
      <c r="AD188" s="78">
        <f t="shared" si="56"/>
        <v>0</v>
      </c>
      <c r="AE188" s="78">
        <f t="shared" si="57"/>
        <v>0</v>
      </c>
      <c r="AF188" s="78">
        <f t="shared" si="58"/>
        <v>0</v>
      </c>
      <c r="AG188" s="78">
        <f t="shared" si="59"/>
        <v>0</v>
      </c>
      <c r="AH188" t="s">
        <v>2412</v>
      </c>
      <c r="AI188" s="1">
        <v>0</v>
      </c>
      <c r="AJ188" s="1">
        <v>0</v>
      </c>
    </row>
    <row r="189" spans="2:36" x14ac:dyDescent="0.3">
      <c r="B189" s="1">
        <v>25</v>
      </c>
      <c r="C189" t="s">
        <v>178</v>
      </c>
      <c r="D189" t="s">
        <v>1884</v>
      </c>
      <c r="E189" s="1" t="s">
        <v>2365</v>
      </c>
      <c r="F189" t="s">
        <v>31</v>
      </c>
      <c r="G189">
        <v>29</v>
      </c>
      <c r="H189" s="1">
        <v>2018</v>
      </c>
      <c r="I189" s="36">
        <v>0.79583333333333339</v>
      </c>
      <c r="J189" s="1" t="s">
        <v>10</v>
      </c>
      <c r="K189" s="39">
        <v>13935</v>
      </c>
      <c r="L189" t="s">
        <v>1741</v>
      </c>
      <c r="M189" s="76">
        <v>78</v>
      </c>
      <c r="N189" t="str">
        <f t="shared" si="60"/>
        <v>cloudy</v>
      </c>
      <c r="O189" s="78">
        <f t="shared" si="61"/>
        <v>0</v>
      </c>
      <c r="P189" s="78">
        <v>0</v>
      </c>
      <c r="Q189" s="78">
        <v>1</v>
      </c>
      <c r="R189" s="78">
        <f t="shared" si="44"/>
        <v>0</v>
      </c>
      <c r="S189" s="78">
        <f t="shared" si="45"/>
        <v>0</v>
      </c>
      <c r="T189" s="78">
        <f t="shared" si="46"/>
        <v>0</v>
      </c>
      <c r="U189" s="78">
        <f t="shared" si="47"/>
        <v>1</v>
      </c>
      <c r="V189" s="78">
        <f t="shared" si="48"/>
        <v>1</v>
      </c>
      <c r="W189" s="78">
        <f t="shared" si="49"/>
        <v>0</v>
      </c>
      <c r="X189" s="78">
        <f t="shared" si="50"/>
        <v>0</v>
      </c>
      <c r="Y189" s="78">
        <f t="shared" si="51"/>
        <v>1</v>
      </c>
      <c r="Z189" s="79">
        <f t="shared" si="52"/>
        <v>0</v>
      </c>
      <c r="AA189" s="79">
        <f t="shared" si="53"/>
        <v>0</v>
      </c>
      <c r="AB189" s="79">
        <f t="shared" si="54"/>
        <v>0</v>
      </c>
      <c r="AC189" s="78">
        <f t="shared" si="55"/>
        <v>1</v>
      </c>
      <c r="AD189" s="78">
        <f t="shared" si="56"/>
        <v>0</v>
      </c>
      <c r="AE189" s="78">
        <f t="shared" si="57"/>
        <v>0</v>
      </c>
      <c r="AF189" s="78">
        <f t="shared" si="58"/>
        <v>0</v>
      </c>
      <c r="AG189" s="78">
        <f t="shared" si="59"/>
        <v>0</v>
      </c>
      <c r="AH189"/>
      <c r="AI189" s="1">
        <v>0</v>
      </c>
      <c r="AJ189" s="1">
        <v>0</v>
      </c>
    </row>
    <row r="190" spans="2:36" x14ac:dyDescent="0.3">
      <c r="B190" s="1">
        <v>26</v>
      </c>
      <c r="C190" t="s">
        <v>178</v>
      </c>
      <c r="D190" t="s">
        <v>1884</v>
      </c>
      <c r="E190" s="1" t="s">
        <v>2366</v>
      </c>
      <c r="F190" t="s">
        <v>31</v>
      </c>
      <c r="G190">
        <v>30</v>
      </c>
      <c r="H190" s="1">
        <v>2018</v>
      </c>
      <c r="I190" s="36">
        <v>0.79583333333333339</v>
      </c>
      <c r="J190" s="1" t="s">
        <v>11</v>
      </c>
      <c r="K190" s="39">
        <v>20370</v>
      </c>
      <c r="L190" t="s">
        <v>1726</v>
      </c>
      <c r="M190" s="76">
        <v>75</v>
      </c>
      <c r="N190" t="str">
        <f t="shared" si="60"/>
        <v>cloudy</v>
      </c>
      <c r="O190" s="78">
        <f t="shared" si="61"/>
        <v>0</v>
      </c>
      <c r="P190" s="78">
        <v>0</v>
      </c>
      <c r="Q190" s="78">
        <v>1</v>
      </c>
      <c r="R190" s="78">
        <f t="shared" si="44"/>
        <v>0</v>
      </c>
      <c r="S190" s="78">
        <f t="shared" si="45"/>
        <v>0</v>
      </c>
      <c r="T190" s="78">
        <f t="shared" si="46"/>
        <v>0</v>
      </c>
      <c r="U190" s="78">
        <f t="shared" si="47"/>
        <v>1</v>
      </c>
      <c r="V190" s="78">
        <f t="shared" si="48"/>
        <v>1</v>
      </c>
      <c r="W190" s="78">
        <f t="shared" si="49"/>
        <v>0</v>
      </c>
      <c r="X190" s="78">
        <f t="shared" si="50"/>
        <v>0</v>
      </c>
      <c r="Y190" s="78">
        <f t="shared" si="51"/>
        <v>1</v>
      </c>
      <c r="Z190" s="79">
        <f t="shared" si="52"/>
        <v>0</v>
      </c>
      <c r="AA190" s="79">
        <f t="shared" si="53"/>
        <v>0</v>
      </c>
      <c r="AB190" s="79">
        <f t="shared" si="54"/>
        <v>0</v>
      </c>
      <c r="AC190" s="78">
        <f t="shared" si="55"/>
        <v>1</v>
      </c>
      <c r="AD190" s="78">
        <f t="shared" si="56"/>
        <v>0</v>
      </c>
      <c r="AE190" s="78">
        <f t="shared" si="57"/>
        <v>0</v>
      </c>
      <c r="AF190" s="78">
        <f t="shared" si="58"/>
        <v>0</v>
      </c>
      <c r="AG190" s="78">
        <f t="shared" si="59"/>
        <v>0</v>
      </c>
      <c r="AH190" t="s">
        <v>2413</v>
      </c>
      <c r="AI190" s="1">
        <v>0</v>
      </c>
      <c r="AJ190" s="1">
        <v>0</v>
      </c>
    </row>
    <row r="191" spans="2:36" x14ac:dyDescent="0.3">
      <c r="B191" s="1">
        <v>27</v>
      </c>
      <c r="C191" t="s">
        <v>162</v>
      </c>
      <c r="D191" t="s">
        <v>75</v>
      </c>
      <c r="E191" s="1" t="s">
        <v>2367</v>
      </c>
      <c r="F191" t="s">
        <v>35</v>
      </c>
      <c r="G191">
        <v>1</v>
      </c>
      <c r="H191" s="1">
        <v>2018</v>
      </c>
      <c r="I191" s="36">
        <v>0.79861111111111116</v>
      </c>
      <c r="J191" s="1" t="s">
        <v>5</v>
      </c>
      <c r="K191" s="39">
        <v>26500</v>
      </c>
      <c r="L191" t="s">
        <v>1776</v>
      </c>
      <c r="M191" s="76">
        <v>84</v>
      </c>
      <c r="N191" t="str">
        <f t="shared" si="60"/>
        <v>clear</v>
      </c>
      <c r="O191" s="78">
        <f t="shared" si="61"/>
        <v>0</v>
      </c>
      <c r="P191" s="78">
        <v>0</v>
      </c>
      <c r="Q191" s="78">
        <v>0</v>
      </c>
      <c r="R191" s="78">
        <f t="shared" si="44"/>
        <v>0</v>
      </c>
      <c r="S191" s="78">
        <f t="shared" si="45"/>
        <v>1</v>
      </c>
      <c r="T191" s="78">
        <f t="shared" si="46"/>
        <v>0</v>
      </c>
      <c r="U191" s="78">
        <f t="shared" si="47"/>
        <v>0</v>
      </c>
      <c r="V191" s="78">
        <f t="shared" si="48"/>
        <v>0</v>
      </c>
      <c r="W191" s="78">
        <f t="shared" si="49"/>
        <v>1</v>
      </c>
      <c r="X191" s="78">
        <f t="shared" si="50"/>
        <v>0</v>
      </c>
      <c r="Y191" s="78">
        <f t="shared" si="51"/>
        <v>1</v>
      </c>
      <c r="Z191" s="79">
        <f t="shared" si="52"/>
        <v>0</v>
      </c>
      <c r="AA191" s="79">
        <f t="shared" si="53"/>
        <v>0</v>
      </c>
      <c r="AB191" s="79">
        <f t="shared" si="54"/>
        <v>0</v>
      </c>
      <c r="AC191" s="78">
        <f t="shared" si="55"/>
        <v>0</v>
      </c>
      <c r="AD191" s="78">
        <f t="shared" si="56"/>
        <v>1</v>
      </c>
      <c r="AE191" s="78">
        <f t="shared" si="57"/>
        <v>0</v>
      </c>
      <c r="AF191" s="78">
        <f t="shared" si="58"/>
        <v>0</v>
      </c>
      <c r="AG191" s="78">
        <f t="shared" si="59"/>
        <v>0</v>
      </c>
      <c r="AH191" t="s">
        <v>2040</v>
      </c>
      <c r="AI191" s="1">
        <v>0</v>
      </c>
      <c r="AJ191" s="1">
        <v>0</v>
      </c>
    </row>
    <row r="192" spans="2:36" x14ac:dyDescent="0.3">
      <c r="B192" s="1">
        <v>28</v>
      </c>
      <c r="C192" t="s">
        <v>162</v>
      </c>
      <c r="D192" t="s">
        <v>75</v>
      </c>
      <c r="E192" s="1" t="s">
        <v>2368</v>
      </c>
      <c r="F192" t="s">
        <v>35</v>
      </c>
      <c r="G192">
        <v>2</v>
      </c>
      <c r="H192" s="1">
        <v>2018</v>
      </c>
      <c r="I192" s="36">
        <v>0.74236111111111114</v>
      </c>
      <c r="J192" s="1" t="s">
        <v>7</v>
      </c>
      <c r="K192" s="39">
        <v>32823</v>
      </c>
      <c r="L192" t="s">
        <v>1723</v>
      </c>
      <c r="M192" s="76">
        <v>75</v>
      </c>
      <c r="N192" t="str">
        <f t="shared" si="60"/>
        <v>rain</v>
      </c>
      <c r="O192" s="78">
        <f t="shared" si="61"/>
        <v>0</v>
      </c>
      <c r="P192" s="78">
        <v>0</v>
      </c>
      <c r="Q192" s="78">
        <v>0</v>
      </c>
      <c r="R192" s="78">
        <f t="shared" si="44"/>
        <v>0</v>
      </c>
      <c r="S192" s="78">
        <f t="shared" si="45"/>
        <v>1</v>
      </c>
      <c r="T192" s="78">
        <f t="shared" si="46"/>
        <v>0</v>
      </c>
      <c r="U192" s="78">
        <f t="shared" si="47"/>
        <v>0</v>
      </c>
      <c r="V192" s="78">
        <f t="shared" si="48"/>
        <v>1</v>
      </c>
      <c r="W192" s="78">
        <f t="shared" si="49"/>
        <v>0</v>
      </c>
      <c r="X192" s="78">
        <f t="shared" si="50"/>
        <v>0</v>
      </c>
      <c r="Y192" s="78">
        <f t="shared" si="51"/>
        <v>0</v>
      </c>
      <c r="Z192" s="79">
        <f t="shared" si="52"/>
        <v>0</v>
      </c>
      <c r="AA192" s="79">
        <f t="shared" si="53"/>
        <v>1</v>
      </c>
      <c r="AB192" s="79">
        <f t="shared" si="54"/>
        <v>0</v>
      </c>
      <c r="AC192" s="78">
        <f t="shared" si="55"/>
        <v>0</v>
      </c>
      <c r="AD192" s="78">
        <f t="shared" si="56"/>
        <v>1</v>
      </c>
      <c r="AE192" s="78">
        <f t="shared" si="57"/>
        <v>0</v>
      </c>
      <c r="AF192" s="78">
        <f t="shared" si="58"/>
        <v>0</v>
      </c>
      <c r="AG192" s="78">
        <f t="shared" si="59"/>
        <v>0</v>
      </c>
      <c r="AH192" t="s">
        <v>2414</v>
      </c>
      <c r="AI192" s="1">
        <v>0</v>
      </c>
      <c r="AJ192" s="1">
        <v>0</v>
      </c>
    </row>
    <row r="193" spans="2:36" x14ac:dyDescent="0.3">
      <c r="B193" s="1">
        <v>29</v>
      </c>
      <c r="C193" t="s">
        <v>156</v>
      </c>
      <c r="D193" t="s">
        <v>80</v>
      </c>
      <c r="E193" s="1" t="s">
        <v>2369</v>
      </c>
      <c r="F193" t="s">
        <v>35</v>
      </c>
      <c r="G193">
        <v>11</v>
      </c>
      <c r="H193" s="1">
        <v>2018</v>
      </c>
      <c r="I193" s="36">
        <v>0.79583333333333339</v>
      </c>
      <c r="J193" s="1" t="s">
        <v>6</v>
      </c>
      <c r="K193" s="39">
        <v>15934</v>
      </c>
      <c r="L193" t="s">
        <v>1788</v>
      </c>
      <c r="M193" s="76">
        <v>66</v>
      </c>
      <c r="N193" t="str">
        <f t="shared" si="60"/>
        <v>ptcldy</v>
      </c>
      <c r="O193" s="78">
        <f t="shared" si="61"/>
        <v>0</v>
      </c>
      <c r="P193" s="78">
        <v>0</v>
      </c>
      <c r="Q193" s="78">
        <v>0</v>
      </c>
      <c r="R193" s="78">
        <f t="shared" si="44"/>
        <v>1</v>
      </c>
      <c r="S193" s="78">
        <f t="shared" si="45"/>
        <v>0</v>
      </c>
      <c r="T193" s="78">
        <f t="shared" si="46"/>
        <v>0</v>
      </c>
      <c r="U193" s="78">
        <f t="shared" si="47"/>
        <v>0</v>
      </c>
      <c r="V193" s="78">
        <f t="shared" si="48"/>
        <v>0</v>
      </c>
      <c r="W193" s="78">
        <f t="shared" si="49"/>
        <v>0</v>
      </c>
      <c r="X193" s="78">
        <f t="shared" si="50"/>
        <v>0</v>
      </c>
      <c r="Y193" s="78">
        <f t="shared" si="51"/>
        <v>1</v>
      </c>
      <c r="Z193" s="79">
        <f t="shared" si="52"/>
        <v>1</v>
      </c>
      <c r="AA193" s="79">
        <f t="shared" si="53"/>
        <v>0</v>
      </c>
      <c r="AB193" s="79">
        <f t="shared" si="54"/>
        <v>0</v>
      </c>
      <c r="AC193" s="78">
        <f t="shared" si="55"/>
        <v>0</v>
      </c>
      <c r="AD193" s="78">
        <f t="shared" si="56"/>
        <v>1</v>
      </c>
      <c r="AE193" s="78">
        <f t="shared" si="57"/>
        <v>0</v>
      </c>
      <c r="AF193" s="78">
        <f t="shared" si="58"/>
        <v>0</v>
      </c>
      <c r="AG193" s="78">
        <f t="shared" si="59"/>
        <v>0</v>
      </c>
      <c r="AH193"/>
      <c r="AI193" s="1">
        <v>0</v>
      </c>
      <c r="AJ193" s="1">
        <v>0</v>
      </c>
    </row>
    <row r="194" spans="2:36" x14ac:dyDescent="0.3">
      <c r="B194" s="1">
        <v>30</v>
      </c>
      <c r="C194" t="s">
        <v>156</v>
      </c>
      <c r="D194" t="s">
        <v>80</v>
      </c>
      <c r="E194" s="1" t="s">
        <v>611</v>
      </c>
      <c r="F194" t="s">
        <v>35</v>
      </c>
      <c r="G194">
        <v>12</v>
      </c>
      <c r="H194" s="1">
        <v>2018</v>
      </c>
      <c r="I194" s="36">
        <v>0.79722222222222217</v>
      </c>
      <c r="J194" s="1" t="s">
        <v>10</v>
      </c>
      <c r="K194" s="39">
        <v>21837</v>
      </c>
      <c r="L194" t="s">
        <v>1841</v>
      </c>
      <c r="M194" s="76">
        <v>75</v>
      </c>
      <c r="N194" t="str">
        <f t="shared" si="60"/>
        <v>ptcldy</v>
      </c>
      <c r="O194" s="78">
        <f t="shared" si="61"/>
        <v>0</v>
      </c>
      <c r="P194" s="78">
        <v>0</v>
      </c>
      <c r="Q194" s="78">
        <v>0</v>
      </c>
      <c r="R194" s="78">
        <f t="shared" si="44"/>
        <v>1</v>
      </c>
      <c r="S194" s="78">
        <f t="shared" si="45"/>
        <v>0</v>
      </c>
      <c r="T194" s="78">
        <f t="shared" si="46"/>
        <v>0</v>
      </c>
      <c r="U194" s="78">
        <f t="shared" si="47"/>
        <v>0</v>
      </c>
      <c r="V194" s="78">
        <f t="shared" si="48"/>
        <v>1</v>
      </c>
      <c r="W194" s="78">
        <f t="shared" si="49"/>
        <v>0</v>
      </c>
      <c r="X194" s="78">
        <f t="shared" si="50"/>
        <v>0</v>
      </c>
      <c r="Y194" s="78">
        <f t="shared" si="51"/>
        <v>1</v>
      </c>
      <c r="Z194" s="79">
        <f t="shared" si="52"/>
        <v>0</v>
      </c>
      <c r="AA194" s="79">
        <f t="shared" si="53"/>
        <v>0</v>
      </c>
      <c r="AB194" s="79">
        <f t="shared" si="54"/>
        <v>0</v>
      </c>
      <c r="AC194" s="78">
        <f t="shared" si="55"/>
        <v>0</v>
      </c>
      <c r="AD194" s="78">
        <f t="shared" si="56"/>
        <v>1</v>
      </c>
      <c r="AE194" s="78">
        <f t="shared" si="57"/>
        <v>0</v>
      </c>
      <c r="AF194" s="78">
        <f t="shared" si="58"/>
        <v>0</v>
      </c>
      <c r="AG194" s="78">
        <f t="shared" si="59"/>
        <v>0</v>
      </c>
      <c r="AH194" t="s">
        <v>2415</v>
      </c>
      <c r="AI194" s="1">
        <v>1</v>
      </c>
      <c r="AJ194" s="1">
        <v>0</v>
      </c>
    </row>
    <row r="195" spans="2:36" x14ac:dyDescent="0.3">
      <c r="B195" s="1">
        <v>31</v>
      </c>
      <c r="C195" t="s">
        <v>156</v>
      </c>
      <c r="D195" t="s">
        <v>80</v>
      </c>
      <c r="E195" s="1" t="s">
        <v>612</v>
      </c>
      <c r="F195" t="s">
        <v>35</v>
      </c>
      <c r="G195">
        <v>13</v>
      </c>
      <c r="H195" s="1">
        <v>2018</v>
      </c>
      <c r="I195" s="36">
        <v>0.62986111111111109</v>
      </c>
      <c r="J195" s="1" t="s">
        <v>11</v>
      </c>
      <c r="K195" s="39">
        <v>17217</v>
      </c>
      <c r="L195" t="s">
        <v>1766</v>
      </c>
      <c r="M195" s="76">
        <v>81</v>
      </c>
      <c r="N195" t="str">
        <f t="shared" si="60"/>
        <v>cloudy</v>
      </c>
      <c r="O195" s="78">
        <f t="shared" si="61"/>
        <v>0</v>
      </c>
      <c r="P195" s="78">
        <v>0</v>
      </c>
      <c r="Q195" s="78">
        <v>0</v>
      </c>
      <c r="R195" s="78">
        <f t="shared" si="44"/>
        <v>1</v>
      </c>
      <c r="S195" s="78">
        <f t="shared" si="45"/>
        <v>0</v>
      </c>
      <c r="T195" s="78">
        <f t="shared" si="46"/>
        <v>0</v>
      </c>
      <c r="U195" s="78">
        <f t="shared" si="47"/>
        <v>0</v>
      </c>
      <c r="V195" s="78">
        <f t="shared" si="48"/>
        <v>0</v>
      </c>
      <c r="W195" s="78">
        <f t="shared" si="49"/>
        <v>1</v>
      </c>
      <c r="X195" s="78">
        <f t="shared" si="50"/>
        <v>0</v>
      </c>
      <c r="Y195" s="78">
        <f t="shared" si="51"/>
        <v>0</v>
      </c>
      <c r="Z195" s="79">
        <f t="shared" si="52"/>
        <v>0</v>
      </c>
      <c r="AA195" s="79">
        <f t="shared" si="53"/>
        <v>0</v>
      </c>
      <c r="AB195" s="79">
        <f t="shared" si="54"/>
        <v>0</v>
      </c>
      <c r="AC195" s="78">
        <f t="shared" si="55"/>
        <v>0</v>
      </c>
      <c r="AD195" s="78">
        <f t="shared" si="56"/>
        <v>1</v>
      </c>
      <c r="AE195" s="78">
        <f t="shared" si="57"/>
        <v>0</v>
      </c>
      <c r="AF195" s="78">
        <f t="shared" si="58"/>
        <v>0</v>
      </c>
      <c r="AG195" s="78">
        <f t="shared" si="59"/>
        <v>0</v>
      </c>
      <c r="AH195"/>
      <c r="AI195" s="1">
        <v>0</v>
      </c>
      <c r="AJ195" s="1">
        <v>0</v>
      </c>
    </row>
    <row r="196" spans="2:36" x14ac:dyDescent="0.3">
      <c r="B196" s="1">
        <v>32</v>
      </c>
      <c r="C196" t="s">
        <v>2357</v>
      </c>
      <c r="D196" t="s">
        <v>57</v>
      </c>
      <c r="E196" s="1" t="s">
        <v>614</v>
      </c>
      <c r="F196" t="s">
        <v>35</v>
      </c>
      <c r="G196">
        <v>15</v>
      </c>
      <c r="H196" s="1">
        <v>2018</v>
      </c>
      <c r="I196" s="36">
        <v>0.79652777777777783</v>
      </c>
      <c r="J196" s="1" t="s">
        <v>5</v>
      </c>
      <c r="K196" s="39">
        <v>23968</v>
      </c>
      <c r="L196" t="s">
        <v>1773</v>
      </c>
      <c r="M196" s="76">
        <v>81</v>
      </c>
      <c r="N196" t="str">
        <f t="shared" si="60"/>
        <v>clear</v>
      </c>
      <c r="O196" s="78">
        <f t="shared" si="61"/>
        <v>0</v>
      </c>
      <c r="P196" s="78">
        <v>0</v>
      </c>
      <c r="Q196" s="78">
        <v>1</v>
      </c>
      <c r="R196" s="78">
        <f t="shared" ref="R196:R259" si="62">IF(C196=$R$3,1,0)</f>
        <v>0</v>
      </c>
      <c r="S196" s="78">
        <f t="shared" ref="S196:S259" si="63">IF(C196=$S$3,1,0)</f>
        <v>0</v>
      </c>
      <c r="T196" s="78">
        <f t="shared" ref="T196:T259" si="64">IF(C196=$T$3,1,0)</f>
        <v>0</v>
      </c>
      <c r="U196" s="78">
        <f t="shared" ref="U196:U259" si="65">IF(C196=$U$3,1,0)</f>
        <v>0</v>
      </c>
      <c r="V196" s="78">
        <f t="shared" ref="V196:V259" si="66">IF(AND(M196&gt;=75,M196&lt;=79),1,0)</f>
        <v>0</v>
      </c>
      <c r="W196" s="78">
        <f t="shared" ref="W196:W259" si="67">IF(AND(M196&gt;=80,M196&lt;=84),1,0)</f>
        <v>1</v>
      </c>
      <c r="X196" s="78">
        <f t="shared" ref="X196:X259" si="68">IF(AND(M196&gt;=85,M196&lt;=89),1,0)</f>
        <v>0</v>
      </c>
      <c r="Y196" s="78">
        <f t="shared" ref="Y196:Y259" si="69">IF(I196&gt;$Y$2,1,0)</f>
        <v>1</v>
      </c>
      <c r="Z196" s="79">
        <f t="shared" ref="Z196:Z259" si="70">IF(J196=$Z$2,1,0)</f>
        <v>0</v>
      </c>
      <c r="AA196" s="79">
        <f t="shared" ref="AA196:AA259" si="71">IF(J196=$AA$2,1,0)</f>
        <v>0</v>
      </c>
      <c r="AB196" s="79">
        <f t="shared" ref="AB196:AB259" si="72">IF(J196=$AB$2,1,0)</f>
        <v>0</v>
      </c>
      <c r="AC196" s="78">
        <f t="shared" ref="AC196:AC259" si="73">IF(F196=$AC$2,1,0)</f>
        <v>0</v>
      </c>
      <c r="AD196" s="78">
        <f t="shared" ref="AD196:AD259" si="74">IF(F196=$AD$2,1,0)</f>
        <v>1</v>
      </c>
      <c r="AE196" s="78">
        <f t="shared" ref="AE196:AE259" si="75">IF(F196=$AE$2,1,0)</f>
        <v>0</v>
      </c>
      <c r="AF196" s="78">
        <f t="shared" ref="AF196:AF259" si="76">IF(F196=$AF$2,1,0)</f>
        <v>0</v>
      </c>
      <c r="AG196" s="78">
        <f t="shared" ref="AG196:AG259" si="77">IF(F196=$AG$2,1,0)</f>
        <v>0</v>
      </c>
      <c r="AH196" t="s">
        <v>2040</v>
      </c>
      <c r="AI196" s="1">
        <v>0</v>
      </c>
      <c r="AJ196" s="1">
        <v>0</v>
      </c>
    </row>
    <row r="197" spans="2:36" x14ac:dyDescent="0.3">
      <c r="B197" s="1">
        <v>33</v>
      </c>
      <c r="C197" t="s">
        <v>2357</v>
      </c>
      <c r="D197" t="s">
        <v>57</v>
      </c>
      <c r="E197" s="1" t="s">
        <v>615</v>
      </c>
      <c r="F197" t="s">
        <v>35</v>
      </c>
      <c r="G197">
        <v>16</v>
      </c>
      <c r="H197" s="1">
        <v>2018</v>
      </c>
      <c r="I197" s="36">
        <v>0.67152777777777783</v>
      </c>
      <c r="J197" s="1" t="s">
        <v>7</v>
      </c>
      <c r="K197" s="39">
        <v>23948</v>
      </c>
      <c r="L197" t="s">
        <v>2393</v>
      </c>
      <c r="M197" s="76">
        <v>85</v>
      </c>
      <c r="N197" t="str">
        <f t="shared" si="60"/>
        <v>sunny</v>
      </c>
      <c r="O197" s="78">
        <f t="shared" si="61"/>
        <v>0</v>
      </c>
      <c r="P197" s="78">
        <v>0</v>
      </c>
      <c r="Q197" s="78">
        <v>1</v>
      </c>
      <c r="R197" s="78">
        <f t="shared" si="62"/>
        <v>0</v>
      </c>
      <c r="S197" s="78">
        <f t="shared" si="63"/>
        <v>0</v>
      </c>
      <c r="T197" s="78">
        <f t="shared" si="64"/>
        <v>0</v>
      </c>
      <c r="U197" s="78">
        <f t="shared" si="65"/>
        <v>0</v>
      </c>
      <c r="V197" s="78">
        <f t="shared" si="66"/>
        <v>0</v>
      </c>
      <c r="W197" s="78">
        <f t="shared" si="67"/>
        <v>0</v>
      </c>
      <c r="X197" s="78">
        <f t="shared" si="68"/>
        <v>1</v>
      </c>
      <c r="Y197" s="78">
        <f t="shared" si="69"/>
        <v>0</v>
      </c>
      <c r="Z197" s="79">
        <f t="shared" si="70"/>
        <v>0</v>
      </c>
      <c r="AA197" s="79">
        <f t="shared" si="71"/>
        <v>1</v>
      </c>
      <c r="AB197" s="79">
        <f t="shared" si="72"/>
        <v>0</v>
      </c>
      <c r="AC197" s="78">
        <f t="shared" si="73"/>
        <v>0</v>
      </c>
      <c r="AD197" s="78">
        <f t="shared" si="74"/>
        <v>1</v>
      </c>
      <c r="AE197" s="78">
        <f t="shared" si="75"/>
        <v>0</v>
      </c>
      <c r="AF197" s="78">
        <f t="shared" si="76"/>
        <v>0</v>
      </c>
      <c r="AG197" s="78">
        <f t="shared" si="77"/>
        <v>0</v>
      </c>
      <c r="AH197" t="s">
        <v>2416</v>
      </c>
      <c r="AI197" s="1">
        <v>0</v>
      </c>
      <c r="AJ197" s="1">
        <v>0</v>
      </c>
    </row>
    <row r="198" spans="2:36" x14ac:dyDescent="0.3">
      <c r="B198" s="1">
        <v>34</v>
      </c>
      <c r="C198" t="s">
        <v>2357</v>
      </c>
      <c r="D198" t="s">
        <v>57</v>
      </c>
      <c r="E198" s="1" t="s">
        <v>616</v>
      </c>
      <c r="F198" t="s">
        <v>35</v>
      </c>
      <c r="G198">
        <v>17</v>
      </c>
      <c r="H198" s="1">
        <v>2018</v>
      </c>
      <c r="I198" s="36">
        <v>0.54652777777777783</v>
      </c>
      <c r="J198" s="1" t="s">
        <v>8</v>
      </c>
      <c r="K198" s="39">
        <v>21421</v>
      </c>
      <c r="L198" t="s">
        <v>2394</v>
      </c>
      <c r="M198" s="76">
        <v>88</v>
      </c>
      <c r="N198" t="str">
        <f t="shared" si="60"/>
        <v>sunny</v>
      </c>
      <c r="O198" s="78">
        <f t="shared" si="61"/>
        <v>0</v>
      </c>
      <c r="P198" s="78">
        <v>0</v>
      </c>
      <c r="Q198" s="78">
        <v>1</v>
      </c>
      <c r="R198" s="78">
        <f t="shared" si="62"/>
        <v>0</v>
      </c>
      <c r="S198" s="78">
        <f t="shared" si="63"/>
        <v>0</v>
      </c>
      <c r="T198" s="78">
        <f t="shared" si="64"/>
        <v>0</v>
      </c>
      <c r="U198" s="78">
        <f t="shared" si="65"/>
        <v>0</v>
      </c>
      <c r="V198" s="78">
        <f t="shared" si="66"/>
        <v>0</v>
      </c>
      <c r="W198" s="78">
        <f t="shared" si="67"/>
        <v>0</v>
      </c>
      <c r="X198" s="78">
        <f t="shared" si="68"/>
        <v>1</v>
      </c>
      <c r="Y198" s="78">
        <f t="shared" si="69"/>
        <v>0</v>
      </c>
      <c r="Z198" s="79">
        <f t="shared" si="70"/>
        <v>0</v>
      </c>
      <c r="AA198" s="79">
        <f t="shared" si="71"/>
        <v>0</v>
      </c>
      <c r="AB198" s="79">
        <f t="shared" si="72"/>
        <v>1</v>
      </c>
      <c r="AC198" s="78">
        <f t="shared" si="73"/>
        <v>0</v>
      </c>
      <c r="AD198" s="78">
        <f t="shared" si="74"/>
        <v>1</v>
      </c>
      <c r="AE198" s="78">
        <f t="shared" si="75"/>
        <v>0</v>
      </c>
      <c r="AF198" s="78">
        <f t="shared" si="76"/>
        <v>0</v>
      </c>
      <c r="AG198" s="78">
        <f t="shared" si="77"/>
        <v>0</v>
      </c>
      <c r="AH198" t="s">
        <v>2417</v>
      </c>
      <c r="AI198" s="1">
        <v>0</v>
      </c>
      <c r="AJ198" s="1">
        <v>0</v>
      </c>
    </row>
    <row r="199" spans="2:36" x14ac:dyDescent="0.3">
      <c r="B199" s="1">
        <v>35</v>
      </c>
      <c r="C199" t="s">
        <v>158</v>
      </c>
      <c r="D199" t="s">
        <v>74</v>
      </c>
      <c r="E199" s="1" t="s">
        <v>2370</v>
      </c>
      <c r="F199" t="s">
        <v>35</v>
      </c>
      <c r="G199">
        <v>25</v>
      </c>
      <c r="H199" s="1">
        <v>2018</v>
      </c>
      <c r="I199" s="36">
        <v>0.79722222222222217</v>
      </c>
      <c r="J199" s="1" t="s">
        <v>6</v>
      </c>
      <c r="K199" s="39">
        <v>21202</v>
      </c>
      <c r="L199" t="s">
        <v>1769</v>
      </c>
      <c r="M199" s="76">
        <v>82</v>
      </c>
      <c r="N199" t="str">
        <f t="shared" si="60"/>
        <v>ptcldy</v>
      </c>
      <c r="O199" s="78">
        <f t="shared" si="61"/>
        <v>0</v>
      </c>
      <c r="P199" s="78">
        <v>0</v>
      </c>
      <c r="Q199" s="78">
        <v>0</v>
      </c>
      <c r="R199" s="78">
        <f t="shared" si="62"/>
        <v>0</v>
      </c>
      <c r="S199" s="78">
        <f t="shared" si="63"/>
        <v>0</v>
      </c>
      <c r="T199" s="78">
        <f t="shared" si="64"/>
        <v>0</v>
      </c>
      <c r="U199" s="78">
        <f t="shared" si="65"/>
        <v>0</v>
      </c>
      <c r="V199" s="78">
        <f t="shared" si="66"/>
        <v>0</v>
      </c>
      <c r="W199" s="78">
        <f t="shared" si="67"/>
        <v>1</v>
      </c>
      <c r="X199" s="78">
        <f t="shared" si="68"/>
        <v>0</v>
      </c>
      <c r="Y199" s="78">
        <f t="shared" si="69"/>
        <v>1</v>
      </c>
      <c r="Z199" s="79">
        <f t="shared" si="70"/>
        <v>1</v>
      </c>
      <c r="AA199" s="79">
        <f t="shared" si="71"/>
        <v>0</v>
      </c>
      <c r="AB199" s="79">
        <f t="shared" si="72"/>
        <v>0</v>
      </c>
      <c r="AC199" s="78">
        <f t="shared" si="73"/>
        <v>0</v>
      </c>
      <c r="AD199" s="78">
        <f t="shared" si="74"/>
        <v>1</v>
      </c>
      <c r="AE199" s="78">
        <f t="shared" si="75"/>
        <v>0</v>
      </c>
      <c r="AF199" s="78">
        <f t="shared" si="76"/>
        <v>0</v>
      </c>
      <c r="AG199" s="78">
        <f t="shared" si="77"/>
        <v>0</v>
      </c>
      <c r="AH199" t="s">
        <v>2418</v>
      </c>
      <c r="AI199" s="1">
        <v>0</v>
      </c>
      <c r="AJ199" s="1">
        <v>0</v>
      </c>
    </row>
    <row r="200" spans="2:36" x14ac:dyDescent="0.3">
      <c r="B200" s="1">
        <v>36</v>
      </c>
      <c r="C200" t="s">
        <v>158</v>
      </c>
      <c r="D200" t="s">
        <v>74</v>
      </c>
      <c r="E200" s="1" t="s">
        <v>617</v>
      </c>
      <c r="F200" t="s">
        <v>35</v>
      </c>
      <c r="G200">
        <v>26</v>
      </c>
      <c r="H200" s="1">
        <v>2018</v>
      </c>
      <c r="I200" s="36">
        <v>0.79652777777777783</v>
      </c>
      <c r="J200" s="1" t="s">
        <v>10</v>
      </c>
      <c r="K200" s="39">
        <v>16327</v>
      </c>
      <c r="L200" t="s">
        <v>1772</v>
      </c>
      <c r="M200" s="76">
        <v>80</v>
      </c>
      <c r="N200" t="str">
        <f t="shared" si="60"/>
        <v>clear</v>
      </c>
      <c r="O200" s="78">
        <f t="shared" si="61"/>
        <v>0</v>
      </c>
      <c r="P200" s="78">
        <v>0</v>
      </c>
      <c r="Q200" s="78">
        <v>0</v>
      </c>
      <c r="R200" s="78">
        <f t="shared" si="62"/>
        <v>0</v>
      </c>
      <c r="S200" s="78">
        <f t="shared" si="63"/>
        <v>0</v>
      </c>
      <c r="T200" s="78">
        <f t="shared" si="64"/>
        <v>0</v>
      </c>
      <c r="U200" s="78">
        <f t="shared" si="65"/>
        <v>0</v>
      </c>
      <c r="V200" s="78">
        <f t="shared" si="66"/>
        <v>0</v>
      </c>
      <c r="W200" s="78">
        <f t="shared" si="67"/>
        <v>1</v>
      </c>
      <c r="X200" s="78">
        <f t="shared" si="68"/>
        <v>0</v>
      </c>
      <c r="Y200" s="78">
        <f t="shared" si="69"/>
        <v>1</v>
      </c>
      <c r="Z200" s="79">
        <f t="shared" si="70"/>
        <v>0</v>
      </c>
      <c r="AA200" s="79">
        <f t="shared" si="71"/>
        <v>0</v>
      </c>
      <c r="AB200" s="79">
        <f t="shared" si="72"/>
        <v>0</v>
      </c>
      <c r="AC200" s="78">
        <f t="shared" si="73"/>
        <v>0</v>
      </c>
      <c r="AD200" s="78">
        <f t="shared" si="74"/>
        <v>1</v>
      </c>
      <c r="AE200" s="78">
        <f t="shared" si="75"/>
        <v>0</v>
      </c>
      <c r="AF200" s="78">
        <f t="shared" si="76"/>
        <v>0</v>
      </c>
      <c r="AG200" s="78">
        <f t="shared" si="77"/>
        <v>0</v>
      </c>
      <c r="AH200"/>
      <c r="AI200" s="1">
        <v>0</v>
      </c>
      <c r="AJ200" s="1">
        <v>0</v>
      </c>
    </row>
    <row r="201" spans="2:36" x14ac:dyDescent="0.3">
      <c r="B201" s="1">
        <v>37</v>
      </c>
      <c r="C201" t="s">
        <v>158</v>
      </c>
      <c r="D201" t="s">
        <v>74</v>
      </c>
      <c r="E201" s="1" t="s">
        <v>618</v>
      </c>
      <c r="F201" t="s">
        <v>35</v>
      </c>
      <c r="G201">
        <v>27</v>
      </c>
      <c r="H201" s="1">
        <v>2018</v>
      </c>
      <c r="I201" s="36">
        <v>0.79722222222222217</v>
      </c>
      <c r="J201" s="1" t="s">
        <v>11</v>
      </c>
      <c r="K201" s="39">
        <v>15502</v>
      </c>
      <c r="L201" t="s">
        <v>1725</v>
      </c>
      <c r="M201" s="76">
        <v>79</v>
      </c>
      <c r="N201" t="str">
        <f t="shared" si="60"/>
        <v>cloudy</v>
      </c>
      <c r="O201" s="78">
        <f t="shared" si="61"/>
        <v>0</v>
      </c>
      <c r="P201" s="78">
        <v>0</v>
      </c>
      <c r="Q201" s="78">
        <v>0</v>
      </c>
      <c r="R201" s="78">
        <f t="shared" si="62"/>
        <v>0</v>
      </c>
      <c r="S201" s="78">
        <f t="shared" si="63"/>
        <v>0</v>
      </c>
      <c r="T201" s="78">
        <f t="shared" si="64"/>
        <v>0</v>
      </c>
      <c r="U201" s="78">
        <f t="shared" si="65"/>
        <v>0</v>
      </c>
      <c r="V201" s="78">
        <f t="shared" si="66"/>
        <v>1</v>
      </c>
      <c r="W201" s="78">
        <f t="shared" si="67"/>
        <v>0</v>
      </c>
      <c r="X201" s="78">
        <f t="shared" si="68"/>
        <v>0</v>
      </c>
      <c r="Y201" s="78">
        <f t="shared" si="69"/>
        <v>1</v>
      </c>
      <c r="Z201" s="79">
        <f t="shared" si="70"/>
        <v>0</v>
      </c>
      <c r="AA201" s="79">
        <f t="shared" si="71"/>
        <v>0</v>
      </c>
      <c r="AB201" s="79">
        <f t="shared" si="72"/>
        <v>0</v>
      </c>
      <c r="AC201" s="78">
        <f t="shared" si="73"/>
        <v>0</v>
      </c>
      <c r="AD201" s="78">
        <f t="shared" si="74"/>
        <v>1</v>
      </c>
      <c r="AE201" s="78">
        <f t="shared" si="75"/>
        <v>0</v>
      </c>
      <c r="AF201" s="78">
        <f t="shared" si="76"/>
        <v>0</v>
      </c>
      <c r="AG201" s="78">
        <f t="shared" si="77"/>
        <v>0</v>
      </c>
      <c r="AH201" t="s">
        <v>2419</v>
      </c>
      <c r="AI201" s="1">
        <v>0</v>
      </c>
      <c r="AJ201" s="1">
        <v>0</v>
      </c>
    </row>
    <row r="202" spans="2:36" x14ac:dyDescent="0.3">
      <c r="B202" s="1">
        <v>38</v>
      </c>
      <c r="C202" t="s">
        <v>158</v>
      </c>
      <c r="D202" t="s">
        <v>74</v>
      </c>
      <c r="E202" s="1" t="s">
        <v>619</v>
      </c>
      <c r="F202" t="s">
        <v>35</v>
      </c>
      <c r="G202">
        <v>28</v>
      </c>
      <c r="H202" s="1">
        <v>2018</v>
      </c>
      <c r="I202" s="36">
        <v>0.63055555555555554</v>
      </c>
      <c r="J202" s="1" t="s">
        <v>9</v>
      </c>
      <c r="K202" s="39">
        <v>14263</v>
      </c>
      <c r="L202" t="s">
        <v>1805</v>
      </c>
      <c r="M202" s="76">
        <v>88</v>
      </c>
      <c r="N202" t="str">
        <f t="shared" si="60"/>
        <v>ptcldy</v>
      </c>
      <c r="O202" s="78">
        <f t="shared" si="61"/>
        <v>0</v>
      </c>
      <c r="P202" s="78">
        <v>0</v>
      </c>
      <c r="Q202" s="78">
        <v>0</v>
      </c>
      <c r="R202" s="78">
        <f t="shared" si="62"/>
        <v>0</v>
      </c>
      <c r="S202" s="78">
        <f t="shared" si="63"/>
        <v>0</v>
      </c>
      <c r="T202" s="78">
        <f t="shared" si="64"/>
        <v>0</v>
      </c>
      <c r="U202" s="78">
        <f t="shared" si="65"/>
        <v>0</v>
      </c>
      <c r="V202" s="78">
        <f t="shared" si="66"/>
        <v>0</v>
      </c>
      <c r="W202" s="78">
        <f t="shared" si="67"/>
        <v>0</v>
      </c>
      <c r="X202" s="78">
        <f t="shared" si="68"/>
        <v>1</v>
      </c>
      <c r="Y202" s="78">
        <f t="shared" si="69"/>
        <v>0</v>
      </c>
      <c r="Z202" s="79">
        <f t="shared" si="70"/>
        <v>0</v>
      </c>
      <c r="AA202" s="79">
        <f t="shared" si="71"/>
        <v>0</v>
      </c>
      <c r="AB202" s="79">
        <f t="shared" si="72"/>
        <v>0</v>
      </c>
      <c r="AC202" s="78">
        <f t="shared" si="73"/>
        <v>0</v>
      </c>
      <c r="AD202" s="78">
        <f t="shared" si="74"/>
        <v>1</v>
      </c>
      <c r="AE202" s="78">
        <f t="shared" si="75"/>
        <v>0</v>
      </c>
      <c r="AF202" s="78">
        <f t="shared" si="76"/>
        <v>0</v>
      </c>
      <c r="AG202" s="78">
        <f t="shared" si="77"/>
        <v>0</v>
      </c>
      <c r="AH202" t="s">
        <v>2420</v>
      </c>
      <c r="AI202" s="1">
        <v>0</v>
      </c>
      <c r="AJ202" s="1">
        <v>0</v>
      </c>
    </row>
    <row r="203" spans="2:36" x14ac:dyDescent="0.3">
      <c r="B203" s="1">
        <v>39</v>
      </c>
      <c r="C203" t="s">
        <v>161</v>
      </c>
      <c r="D203" t="s">
        <v>66</v>
      </c>
      <c r="E203" s="1" t="s">
        <v>620</v>
      </c>
      <c r="F203" t="s">
        <v>35</v>
      </c>
      <c r="G203">
        <v>29</v>
      </c>
      <c r="H203" s="1">
        <v>2018</v>
      </c>
      <c r="I203" s="36">
        <v>0.79861111111111116</v>
      </c>
      <c r="J203" s="1" t="s">
        <v>5</v>
      </c>
      <c r="K203" s="39">
        <v>24007</v>
      </c>
      <c r="L203" t="s">
        <v>1871</v>
      </c>
      <c r="M203" s="76">
        <v>92</v>
      </c>
      <c r="N203" t="str">
        <f t="shared" si="60"/>
        <v>ptcldy</v>
      </c>
      <c r="O203" s="78">
        <f t="shared" si="61"/>
        <v>0</v>
      </c>
      <c r="P203" s="78">
        <v>0</v>
      </c>
      <c r="Q203" s="78">
        <v>0</v>
      </c>
      <c r="R203" s="78">
        <f t="shared" si="62"/>
        <v>0</v>
      </c>
      <c r="S203" s="78">
        <f t="shared" si="63"/>
        <v>0</v>
      </c>
      <c r="T203" s="78">
        <f t="shared" si="64"/>
        <v>0</v>
      </c>
      <c r="U203" s="78">
        <f t="shared" si="65"/>
        <v>0</v>
      </c>
      <c r="V203" s="78">
        <f t="shared" si="66"/>
        <v>0</v>
      </c>
      <c r="W203" s="78">
        <f t="shared" si="67"/>
        <v>0</v>
      </c>
      <c r="X203" s="78">
        <f t="shared" si="68"/>
        <v>0</v>
      </c>
      <c r="Y203" s="78">
        <f t="shared" si="69"/>
        <v>1</v>
      </c>
      <c r="Z203" s="79">
        <f t="shared" si="70"/>
        <v>0</v>
      </c>
      <c r="AA203" s="79">
        <f t="shared" si="71"/>
        <v>0</v>
      </c>
      <c r="AB203" s="79">
        <f t="shared" si="72"/>
        <v>0</v>
      </c>
      <c r="AC203" s="78">
        <f t="shared" si="73"/>
        <v>0</v>
      </c>
      <c r="AD203" s="78">
        <f t="shared" si="74"/>
        <v>1</v>
      </c>
      <c r="AE203" s="78">
        <f t="shared" si="75"/>
        <v>0</v>
      </c>
      <c r="AF203" s="78">
        <f t="shared" si="76"/>
        <v>0</v>
      </c>
      <c r="AG203" s="78">
        <f t="shared" si="77"/>
        <v>0</v>
      </c>
      <c r="AH203" t="s">
        <v>1969</v>
      </c>
      <c r="AI203" s="1">
        <v>0</v>
      </c>
      <c r="AJ203" s="1">
        <v>0</v>
      </c>
    </row>
    <row r="204" spans="2:36" x14ac:dyDescent="0.3">
      <c r="B204" s="1">
        <v>40</v>
      </c>
      <c r="C204" t="s">
        <v>161</v>
      </c>
      <c r="D204" t="s">
        <v>66</v>
      </c>
      <c r="E204" s="1" t="s">
        <v>621</v>
      </c>
      <c r="F204" t="s">
        <v>35</v>
      </c>
      <c r="G204">
        <v>30</v>
      </c>
      <c r="H204" s="1">
        <v>2018</v>
      </c>
      <c r="I204" s="36">
        <v>0.67291666666666661</v>
      </c>
      <c r="J204" s="1" t="s">
        <v>7</v>
      </c>
      <c r="K204" s="39">
        <v>38838</v>
      </c>
      <c r="L204" t="s">
        <v>2395</v>
      </c>
      <c r="M204" s="76">
        <v>93</v>
      </c>
      <c r="N204" t="str">
        <f t="shared" si="60"/>
        <v>ptcldy</v>
      </c>
      <c r="O204" s="78">
        <f t="shared" si="61"/>
        <v>0</v>
      </c>
      <c r="P204" s="78">
        <v>0</v>
      </c>
      <c r="Q204" s="78">
        <v>0</v>
      </c>
      <c r="R204" s="78">
        <f t="shared" si="62"/>
        <v>0</v>
      </c>
      <c r="S204" s="78">
        <f t="shared" si="63"/>
        <v>0</v>
      </c>
      <c r="T204" s="78">
        <f t="shared" si="64"/>
        <v>0</v>
      </c>
      <c r="U204" s="78">
        <f t="shared" si="65"/>
        <v>0</v>
      </c>
      <c r="V204" s="78">
        <f t="shared" si="66"/>
        <v>0</v>
      </c>
      <c r="W204" s="78">
        <f t="shared" si="67"/>
        <v>0</v>
      </c>
      <c r="X204" s="78">
        <f t="shared" si="68"/>
        <v>0</v>
      </c>
      <c r="Y204" s="78">
        <f t="shared" si="69"/>
        <v>0</v>
      </c>
      <c r="Z204" s="79">
        <f t="shared" si="70"/>
        <v>0</v>
      </c>
      <c r="AA204" s="79">
        <f t="shared" si="71"/>
        <v>1</v>
      </c>
      <c r="AB204" s="79">
        <f t="shared" si="72"/>
        <v>0</v>
      </c>
      <c r="AC204" s="78">
        <f t="shared" si="73"/>
        <v>0</v>
      </c>
      <c r="AD204" s="78">
        <f t="shared" si="74"/>
        <v>1</v>
      </c>
      <c r="AE204" s="78">
        <f t="shared" si="75"/>
        <v>0</v>
      </c>
      <c r="AF204" s="78">
        <f t="shared" si="76"/>
        <v>0</v>
      </c>
      <c r="AG204" s="78">
        <f t="shared" si="77"/>
        <v>0</v>
      </c>
      <c r="AH204" t="s">
        <v>2421</v>
      </c>
      <c r="AI204" s="1">
        <v>0</v>
      </c>
      <c r="AJ204" s="1">
        <v>0</v>
      </c>
    </row>
    <row r="205" spans="2:36" x14ac:dyDescent="0.3">
      <c r="B205" s="1">
        <v>41</v>
      </c>
      <c r="C205" t="s">
        <v>161</v>
      </c>
      <c r="D205" t="s">
        <v>66</v>
      </c>
      <c r="E205" s="31" t="s">
        <v>622</v>
      </c>
      <c r="F205" t="s">
        <v>48</v>
      </c>
      <c r="G205">
        <v>1</v>
      </c>
      <c r="H205" s="1">
        <v>2018</v>
      </c>
      <c r="I205" s="36">
        <v>0.54722222222222217</v>
      </c>
      <c r="J205" s="1" t="s">
        <v>8</v>
      </c>
      <c r="K205" s="39">
        <v>18351</v>
      </c>
      <c r="L205" t="s">
        <v>2396</v>
      </c>
      <c r="M205" s="76">
        <v>94</v>
      </c>
      <c r="N205" t="str">
        <f t="shared" si="60"/>
        <v>sunny</v>
      </c>
      <c r="O205" s="78">
        <f t="shared" si="61"/>
        <v>0</v>
      </c>
      <c r="P205" s="78">
        <v>0</v>
      </c>
      <c r="Q205" s="78">
        <v>0</v>
      </c>
      <c r="R205" s="78">
        <f t="shared" si="62"/>
        <v>0</v>
      </c>
      <c r="S205" s="78">
        <f t="shared" si="63"/>
        <v>0</v>
      </c>
      <c r="T205" s="78">
        <f t="shared" si="64"/>
        <v>0</v>
      </c>
      <c r="U205" s="78">
        <f t="shared" si="65"/>
        <v>0</v>
      </c>
      <c r="V205" s="78">
        <f t="shared" si="66"/>
        <v>0</v>
      </c>
      <c r="W205" s="78">
        <f t="shared" si="67"/>
        <v>0</v>
      </c>
      <c r="X205" s="78">
        <f t="shared" si="68"/>
        <v>0</v>
      </c>
      <c r="Y205" s="78">
        <f t="shared" si="69"/>
        <v>0</v>
      </c>
      <c r="Z205" s="79">
        <f t="shared" si="70"/>
        <v>0</v>
      </c>
      <c r="AA205" s="79">
        <f t="shared" si="71"/>
        <v>0</v>
      </c>
      <c r="AB205" s="79">
        <f t="shared" si="72"/>
        <v>1</v>
      </c>
      <c r="AC205" s="78">
        <f t="shared" si="73"/>
        <v>0</v>
      </c>
      <c r="AD205" s="78">
        <f t="shared" si="74"/>
        <v>0</v>
      </c>
      <c r="AE205" s="78">
        <f t="shared" si="75"/>
        <v>1</v>
      </c>
      <c r="AF205" s="78">
        <f t="shared" si="76"/>
        <v>0</v>
      </c>
      <c r="AG205" s="78">
        <f t="shared" si="77"/>
        <v>0</v>
      </c>
      <c r="AH205" t="s">
        <v>2422</v>
      </c>
      <c r="AI205" s="1">
        <v>0</v>
      </c>
      <c r="AJ205" s="1">
        <v>0</v>
      </c>
    </row>
    <row r="206" spans="2:36" x14ac:dyDescent="0.3">
      <c r="B206" s="1" t="s">
        <v>2355</v>
      </c>
      <c r="C206" t="s">
        <v>162</v>
      </c>
      <c r="D206" t="s">
        <v>75</v>
      </c>
      <c r="E206" s="1" t="s">
        <v>2371</v>
      </c>
      <c r="F206" t="s">
        <v>48</v>
      </c>
      <c r="G206">
        <v>9</v>
      </c>
      <c r="H206" s="1">
        <v>2018</v>
      </c>
      <c r="I206" s="36">
        <v>0.67152777777777783</v>
      </c>
      <c r="J206" s="1" t="s">
        <v>6</v>
      </c>
      <c r="K206" s="39">
        <v>26340</v>
      </c>
      <c r="L206" t="s">
        <v>1777</v>
      </c>
      <c r="M206" s="76">
        <v>86</v>
      </c>
      <c r="N206" t="str">
        <f t="shared" si="60"/>
        <v>clear</v>
      </c>
      <c r="O206" s="78">
        <f t="shared" si="61"/>
        <v>0</v>
      </c>
      <c r="P206" s="78">
        <v>0</v>
      </c>
      <c r="Q206" s="78">
        <v>0</v>
      </c>
      <c r="R206" s="78">
        <f t="shared" si="62"/>
        <v>0</v>
      </c>
      <c r="S206" s="78">
        <f t="shared" si="63"/>
        <v>1</v>
      </c>
      <c r="T206" s="78">
        <f t="shared" si="64"/>
        <v>0</v>
      </c>
      <c r="U206" s="78">
        <f t="shared" si="65"/>
        <v>0</v>
      </c>
      <c r="V206" s="78">
        <f t="shared" si="66"/>
        <v>0</v>
      </c>
      <c r="W206" s="78">
        <f t="shared" si="67"/>
        <v>0</v>
      </c>
      <c r="X206" s="78">
        <f t="shared" si="68"/>
        <v>1</v>
      </c>
      <c r="Y206" s="78">
        <f t="shared" si="69"/>
        <v>0</v>
      </c>
      <c r="Z206" s="79">
        <f t="shared" si="70"/>
        <v>1</v>
      </c>
      <c r="AA206" s="79">
        <f t="shared" si="71"/>
        <v>0</v>
      </c>
      <c r="AB206" s="79">
        <f t="shared" si="72"/>
        <v>0</v>
      </c>
      <c r="AC206" s="78">
        <f t="shared" si="73"/>
        <v>0</v>
      </c>
      <c r="AD206" s="78">
        <f t="shared" si="74"/>
        <v>0</v>
      </c>
      <c r="AE206" s="78">
        <f t="shared" si="75"/>
        <v>1</v>
      </c>
      <c r="AF206" s="78">
        <f t="shared" si="76"/>
        <v>0</v>
      </c>
      <c r="AG206" s="78">
        <f t="shared" si="77"/>
        <v>0</v>
      </c>
      <c r="AH206" t="s">
        <v>2423</v>
      </c>
      <c r="AI206" s="1">
        <v>0</v>
      </c>
      <c r="AJ206" s="1">
        <v>1</v>
      </c>
    </row>
    <row r="207" spans="2:36" x14ac:dyDescent="0.3">
      <c r="B207" s="1">
        <v>44</v>
      </c>
      <c r="C207" t="s">
        <v>162</v>
      </c>
      <c r="D207" t="s">
        <v>75</v>
      </c>
      <c r="E207" s="1" t="s">
        <v>2372</v>
      </c>
      <c r="F207" t="s">
        <v>48</v>
      </c>
      <c r="G207">
        <v>10</v>
      </c>
      <c r="H207" s="1">
        <v>2018</v>
      </c>
      <c r="I207" s="36">
        <v>0.79722222222222217</v>
      </c>
      <c r="J207" s="1" t="s">
        <v>10</v>
      </c>
      <c r="K207" s="39">
        <v>18418</v>
      </c>
      <c r="L207" t="s">
        <v>2397</v>
      </c>
      <c r="M207" s="76">
        <v>92</v>
      </c>
      <c r="N207" t="str">
        <f t="shared" si="60"/>
        <v>clear</v>
      </c>
      <c r="O207" s="78">
        <f t="shared" si="61"/>
        <v>0</v>
      </c>
      <c r="P207" s="78">
        <v>0</v>
      </c>
      <c r="Q207" s="78">
        <v>0</v>
      </c>
      <c r="R207" s="78">
        <f t="shared" si="62"/>
        <v>0</v>
      </c>
      <c r="S207" s="78">
        <f t="shared" si="63"/>
        <v>1</v>
      </c>
      <c r="T207" s="78">
        <f t="shared" si="64"/>
        <v>0</v>
      </c>
      <c r="U207" s="78">
        <f t="shared" si="65"/>
        <v>0</v>
      </c>
      <c r="V207" s="78">
        <f t="shared" si="66"/>
        <v>0</v>
      </c>
      <c r="W207" s="78">
        <f t="shared" si="67"/>
        <v>0</v>
      </c>
      <c r="X207" s="78">
        <f t="shared" si="68"/>
        <v>0</v>
      </c>
      <c r="Y207" s="78">
        <f t="shared" si="69"/>
        <v>1</v>
      </c>
      <c r="Z207" s="79">
        <f t="shared" si="70"/>
        <v>0</v>
      </c>
      <c r="AA207" s="79">
        <f t="shared" si="71"/>
        <v>0</v>
      </c>
      <c r="AB207" s="79">
        <f t="shared" si="72"/>
        <v>0</v>
      </c>
      <c r="AC207" s="78">
        <f t="shared" si="73"/>
        <v>0</v>
      </c>
      <c r="AD207" s="78">
        <f t="shared" si="74"/>
        <v>0</v>
      </c>
      <c r="AE207" s="78">
        <f t="shared" si="75"/>
        <v>1</v>
      </c>
      <c r="AF207" s="78">
        <f t="shared" si="76"/>
        <v>0</v>
      </c>
      <c r="AG207" s="78">
        <f t="shared" si="77"/>
        <v>0</v>
      </c>
      <c r="AH207" t="s">
        <v>2424</v>
      </c>
      <c r="AI207" s="1">
        <v>0</v>
      </c>
      <c r="AJ207" s="1">
        <v>0</v>
      </c>
    </row>
    <row r="208" spans="2:36" x14ac:dyDescent="0.3">
      <c r="B208" s="1">
        <v>45</v>
      </c>
      <c r="C208" t="s">
        <v>162</v>
      </c>
      <c r="D208" t="s">
        <v>75</v>
      </c>
      <c r="E208" s="1" t="s">
        <v>2373</v>
      </c>
      <c r="F208" t="s">
        <v>48</v>
      </c>
      <c r="G208">
        <v>11</v>
      </c>
      <c r="H208" s="1">
        <v>2018</v>
      </c>
      <c r="I208" s="36">
        <v>0.79722222222222217</v>
      </c>
      <c r="J208" s="1" t="s">
        <v>11</v>
      </c>
      <c r="K208" s="39">
        <v>17808</v>
      </c>
      <c r="L208" t="s">
        <v>1805</v>
      </c>
      <c r="M208" s="76">
        <v>88</v>
      </c>
      <c r="N208" t="str">
        <f t="shared" si="60"/>
        <v>ptcldy</v>
      </c>
      <c r="O208" s="78">
        <f t="shared" si="61"/>
        <v>0</v>
      </c>
      <c r="P208" s="78">
        <v>0</v>
      </c>
      <c r="Q208" s="78">
        <v>0</v>
      </c>
      <c r="R208" s="78">
        <f t="shared" si="62"/>
        <v>0</v>
      </c>
      <c r="S208" s="78">
        <f t="shared" si="63"/>
        <v>1</v>
      </c>
      <c r="T208" s="78">
        <f t="shared" si="64"/>
        <v>0</v>
      </c>
      <c r="U208" s="78">
        <f t="shared" si="65"/>
        <v>0</v>
      </c>
      <c r="V208" s="78">
        <f t="shared" si="66"/>
        <v>0</v>
      </c>
      <c r="W208" s="78">
        <f t="shared" si="67"/>
        <v>0</v>
      </c>
      <c r="X208" s="78">
        <f t="shared" si="68"/>
        <v>1</v>
      </c>
      <c r="Y208" s="78">
        <f t="shared" si="69"/>
        <v>1</v>
      </c>
      <c r="Z208" s="79">
        <f t="shared" si="70"/>
        <v>0</v>
      </c>
      <c r="AA208" s="79">
        <f t="shared" si="71"/>
        <v>0</v>
      </c>
      <c r="AB208" s="79">
        <f t="shared" si="72"/>
        <v>0</v>
      </c>
      <c r="AC208" s="78">
        <f t="shared" si="73"/>
        <v>0</v>
      </c>
      <c r="AD208" s="78">
        <f t="shared" si="74"/>
        <v>0</v>
      </c>
      <c r="AE208" s="78">
        <f t="shared" si="75"/>
        <v>1</v>
      </c>
      <c r="AF208" s="78">
        <f t="shared" si="76"/>
        <v>0</v>
      </c>
      <c r="AG208" s="78">
        <f t="shared" si="77"/>
        <v>0</v>
      </c>
      <c r="AH208"/>
      <c r="AI208" s="1">
        <v>0</v>
      </c>
      <c r="AJ208" s="1">
        <v>0</v>
      </c>
    </row>
    <row r="209" spans="2:36" x14ac:dyDescent="0.3">
      <c r="B209" s="1">
        <v>46</v>
      </c>
      <c r="C209" t="s">
        <v>173</v>
      </c>
      <c r="D209" t="s">
        <v>61</v>
      </c>
      <c r="E209" s="1" t="s">
        <v>623</v>
      </c>
      <c r="F209" t="s">
        <v>48</v>
      </c>
      <c r="G209">
        <v>12</v>
      </c>
      <c r="H209" s="1">
        <v>2018</v>
      </c>
      <c r="I209" s="36">
        <v>0.75555555555555554</v>
      </c>
      <c r="J209" s="1" t="s">
        <v>9</v>
      </c>
      <c r="K209" s="39">
        <v>20100</v>
      </c>
      <c r="L209" t="s">
        <v>1717</v>
      </c>
      <c r="M209" s="76">
        <v>83</v>
      </c>
      <c r="N209" t="str">
        <f t="shared" si="60"/>
        <v>ptcldy</v>
      </c>
      <c r="O209" s="78">
        <f t="shared" si="61"/>
        <v>0</v>
      </c>
      <c r="P209" s="78">
        <v>0</v>
      </c>
      <c r="Q209" s="78">
        <v>1</v>
      </c>
      <c r="R209" s="78">
        <f t="shared" si="62"/>
        <v>0</v>
      </c>
      <c r="S209" s="78">
        <f t="shared" si="63"/>
        <v>0</v>
      </c>
      <c r="T209" s="78">
        <f t="shared" si="64"/>
        <v>0</v>
      </c>
      <c r="U209" s="78">
        <f t="shared" si="65"/>
        <v>0</v>
      </c>
      <c r="V209" s="78">
        <f t="shared" si="66"/>
        <v>0</v>
      </c>
      <c r="W209" s="78">
        <f t="shared" si="67"/>
        <v>1</v>
      </c>
      <c r="X209" s="78">
        <f t="shared" si="68"/>
        <v>0</v>
      </c>
      <c r="Y209" s="78">
        <f t="shared" si="69"/>
        <v>1</v>
      </c>
      <c r="Z209" s="79">
        <f t="shared" si="70"/>
        <v>0</v>
      </c>
      <c r="AA209" s="79">
        <f t="shared" si="71"/>
        <v>0</v>
      </c>
      <c r="AB209" s="79">
        <f t="shared" si="72"/>
        <v>0</v>
      </c>
      <c r="AC209" s="78">
        <f t="shared" si="73"/>
        <v>0</v>
      </c>
      <c r="AD209" s="78">
        <f t="shared" si="74"/>
        <v>0</v>
      </c>
      <c r="AE209" s="78">
        <f t="shared" si="75"/>
        <v>1</v>
      </c>
      <c r="AF209" s="78">
        <f t="shared" si="76"/>
        <v>0</v>
      </c>
      <c r="AG209" s="78">
        <f t="shared" si="77"/>
        <v>0</v>
      </c>
      <c r="AH209" t="s">
        <v>2425</v>
      </c>
      <c r="AI209" s="1">
        <v>0</v>
      </c>
      <c r="AJ209" s="1">
        <v>1</v>
      </c>
    </row>
    <row r="210" spans="2:36" x14ac:dyDescent="0.3">
      <c r="B210" s="1">
        <v>47</v>
      </c>
      <c r="C210" t="s">
        <v>168</v>
      </c>
      <c r="D210" t="s">
        <v>65</v>
      </c>
      <c r="E210" s="1" t="s">
        <v>624</v>
      </c>
      <c r="F210" t="s">
        <v>48</v>
      </c>
      <c r="G210">
        <v>13</v>
      </c>
      <c r="H210" s="1">
        <v>2018</v>
      </c>
      <c r="I210" s="36">
        <v>0.79861111111111116</v>
      </c>
      <c r="J210" s="1" t="s">
        <v>5</v>
      </c>
      <c r="K210" s="39">
        <v>17348</v>
      </c>
      <c r="L210" t="s">
        <v>1716</v>
      </c>
      <c r="M210" s="76">
        <v>84</v>
      </c>
      <c r="N210" t="str">
        <f t="shared" si="60"/>
        <v>ptcldy</v>
      </c>
      <c r="O210" s="78">
        <f t="shared" si="61"/>
        <v>0</v>
      </c>
      <c r="P210" s="78">
        <v>0</v>
      </c>
      <c r="Q210" s="78">
        <v>0</v>
      </c>
      <c r="R210" s="78">
        <f t="shared" si="62"/>
        <v>0</v>
      </c>
      <c r="S210" s="78">
        <f t="shared" si="63"/>
        <v>0</v>
      </c>
      <c r="T210" s="78">
        <f t="shared" si="64"/>
        <v>0</v>
      </c>
      <c r="U210" s="78">
        <f t="shared" si="65"/>
        <v>0</v>
      </c>
      <c r="V210" s="78">
        <f t="shared" si="66"/>
        <v>0</v>
      </c>
      <c r="W210" s="78">
        <f t="shared" si="67"/>
        <v>1</v>
      </c>
      <c r="X210" s="78">
        <f t="shared" si="68"/>
        <v>0</v>
      </c>
      <c r="Y210" s="78">
        <f t="shared" si="69"/>
        <v>1</v>
      </c>
      <c r="Z210" s="79">
        <f t="shared" si="70"/>
        <v>0</v>
      </c>
      <c r="AA210" s="79">
        <f t="shared" si="71"/>
        <v>0</v>
      </c>
      <c r="AB210" s="79">
        <f t="shared" si="72"/>
        <v>0</v>
      </c>
      <c r="AC210" s="78">
        <f t="shared" si="73"/>
        <v>0</v>
      </c>
      <c r="AD210" s="78">
        <f t="shared" si="74"/>
        <v>0</v>
      </c>
      <c r="AE210" s="78">
        <f t="shared" si="75"/>
        <v>1</v>
      </c>
      <c r="AF210" s="78">
        <f t="shared" si="76"/>
        <v>0</v>
      </c>
      <c r="AG210" s="78">
        <f t="shared" si="77"/>
        <v>0</v>
      </c>
      <c r="AH210" t="s">
        <v>2040</v>
      </c>
      <c r="AI210" s="1">
        <v>0</v>
      </c>
      <c r="AJ210" s="1">
        <v>0</v>
      </c>
    </row>
    <row r="211" spans="2:36" x14ac:dyDescent="0.3">
      <c r="B211" s="1">
        <v>48</v>
      </c>
      <c r="C211" t="s">
        <v>168</v>
      </c>
      <c r="D211" t="s">
        <v>65</v>
      </c>
      <c r="E211" s="1" t="s">
        <v>625</v>
      </c>
      <c r="F211" t="s">
        <v>48</v>
      </c>
      <c r="G211">
        <v>14</v>
      </c>
      <c r="H211" s="1">
        <v>2018</v>
      </c>
      <c r="I211" s="36">
        <v>0.80347222222222225</v>
      </c>
      <c r="J211" s="1" t="s">
        <v>7</v>
      </c>
      <c r="K211" s="39">
        <v>38328</v>
      </c>
      <c r="L211" t="s">
        <v>1720</v>
      </c>
      <c r="M211" s="76">
        <v>90</v>
      </c>
      <c r="N211" t="str">
        <f t="shared" si="60"/>
        <v>clear</v>
      </c>
      <c r="O211" s="78">
        <f t="shared" si="61"/>
        <v>0</v>
      </c>
      <c r="P211" s="78">
        <v>0</v>
      </c>
      <c r="Q211" s="78">
        <v>0</v>
      </c>
      <c r="R211" s="78">
        <f t="shared" si="62"/>
        <v>0</v>
      </c>
      <c r="S211" s="78">
        <f t="shared" si="63"/>
        <v>0</v>
      </c>
      <c r="T211" s="78">
        <f t="shared" si="64"/>
        <v>0</v>
      </c>
      <c r="U211" s="78">
        <f t="shared" si="65"/>
        <v>0</v>
      </c>
      <c r="V211" s="78">
        <f t="shared" si="66"/>
        <v>0</v>
      </c>
      <c r="W211" s="78">
        <f t="shared" si="67"/>
        <v>0</v>
      </c>
      <c r="X211" s="78">
        <f t="shared" si="68"/>
        <v>0</v>
      </c>
      <c r="Y211" s="78">
        <f t="shared" si="69"/>
        <v>1</v>
      </c>
      <c r="Z211" s="79">
        <f t="shared" si="70"/>
        <v>0</v>
      </c>
      <c r="AA211" s="79">
        <f t="shared" si="71"/>
        <v>1</v>
      </c>
      <c r="AB211" s="79">
        <f t="shared" si="72"/>
        <v>0</v>
      </c>
      <c r="AC211" s="78">
        <f t="shared" si="73"/>
        <v>0</v>
      </c>
      <c r="AD211" s="78">
        <f t="shared" si="74"/>
        <v>0</v>
      </c>
      <c r="AE211" s="78">
        <f t="shared" si="75"/>
        <v>1</v>
      </c>
      <c r="AF211" s="78">
        <f t="shared" si="76"/>
        <v>0</v>
      </c>
      <c r="AG211" s="78">
        <f t="shared" si="77"/>
        <v>0</v>
      </c>
      <c r="AH211" t="s">
        <v>2426</v>
      </c>
      <c r="AI211" s="1">
        <v>0</v>
      </c>
      <c r="AJ211" s="1">
        <v>0</v>
      </c>
    </row>
    <row r="212" spans="2:36" x14ac:dyDescent="0.3">
      <c r="B212" s="1">
        <v>49</v>
      </c>
      <c r="C212" t="s">
        <v>168</v>
      </c>
      <c r="D212" t="s">
        <v>65</v>
      </c>
      <c r="E212" s="1" t="s">
        <v>626</v>
      </c>
      <c r="F212" t="s">
        <v>48</v>
      </c>
      <c r="G212">
        <v>15</v>
      </c>
      <c r="H212" s="1">
        <v>2018</v>
      </c>
      <c r="I212" s="36">
        <v>0.54791666666666672</v>
      </c>
      <c r="J212" s="1" t="s">
        <v>8</v>
      </c>
      <c r="K212" s="39">
        <v>18754</v>
      </c>
      <c r="L212" t="s">
        <v>1781</v>
      </c>
      <c r="M212" s="76">
        <v>83</v>
      </c>
      <c r="N212" t="str">
        <f t="shared" si="60"/>
        <v>cloudy</v>
      </c>
      <c r="O212" s="78">
        <f t="shared" si="61"/>
        <v>0</v>
      </c>
      <c r="P212" s="78">
        <v>0</v>
      </c>
      <c r="Q212" s="78">
        <v>0</v>
      </c>
      <c r="R212" s="78">
        <f t="shared" si="62"/>
        <v>0</v>
      </c>
      <c r="S212" s="78">
        <f t="shared" si="63"/>
        <v>0</v>
      </c>
      <c r="T212" s="78">
        <f t="shared" si="64"/>
        <v>0</v>
      </c>
      <c r="U212" s="78">
        <f t="shared" si="65"/>
        <v>0</v>
      </c>
      <c r="V212" s="78">
        <f t="shared" si="66"/>
        <v>0</v>
      </c>
      <c r="W212" s="78">
        <f t="shared" si="67"/>
        <v>1</v>
      </c>
      <c r="X212" s="78">
        <f t="shared" si="68"/>
        <v>0</v>
      </c>
      <c r="Y212" s="78">
        <f t="shared" si="69"/>
        <v>0</v>
      </c>
      <c r="Z212" s="79">
        <f t="shared" si="70"/>
        <v>0</v>
      </c>
      <c r="AA212" s="79">
        <f t="shared" si="71"/>
        <v>0</v>
      </c>
      <c r="AB212" s="79">
        <f t="shared" si="72"/>
        <v>1</v>
      </c>
      <c r="AC212" s="78">
        <f t="shared" si="73"/>
        <v>0</v>
      </c>
      <c r="AD212" s="78">
        <f t="shared" si="74"/>
        <v>0</v>
      </c>
      <c r="AE212" s="78">
        <f t="shared" si="75"/>
        <v>1</v>
      </c>
      <c r="AF212" s="78">
        <f t="shared" si="76"/>
        <v>0</v>
      </c>
      <c r="AG212" s="78">
        <f t="shared" si="77"/>
        <v>0</v>
      </c>
      <c r="AH212" t="s">
        <v>2427</v>
      </c>
      <c r="AI212" s="1">
        <v>0</v>
      </c>
      <c r="AJ212" s="1">
        <v>0</v>
      </c>
    </row>
    <row r="213" spans="2:36" x14ac:dyDescent="0.3">
      <c r="B213" s="1">
        <v>50</v>
      </c>
      <c r="C213" t="s">
        <v>156</v>
      </c>
      <c r="D213" t="s">
        <v>80</v>
      </c>
      <c r="E213" s="1" t="s">
        <v>2374</v>
      </c>
      <c r="F213" t="s">
        <v>48</v>
      </c>
      <c r="G213">
        <v>23</v>
      </c>
      <c r="H213" s="1">
        <v>2018</v>
      </c>
      <c r="I213" s="36">
        <v>0.79722222222222217</v>
      </c>
      <c r="J213" s="1" t="s">
        <v>6</v>
      </c>
      <c r="K213" s="39">
        <v>16885</v>
      </c>
      <c r="L213" t="s">
        <v>1813</v>
      </c>
      <c r="M213" s="76">
        <v>81</v>
      </c>
      <c r="N213" t="str">
        <f t="shared" si="60"/>
        <v>rain</v>
      </c>
      <c r="O213" s="78">
        <f t="shared" si="61"/>
        <v>0</v>
      </c>
      <c r="P213" s="78">
        <v>0</v>
      </c>
      <c r="Q213" s="78">
        <v>0</v>
      </c>
      <c r="R213" s="78">
        <f t="shared" si="62"/>
        <v>1</v>
      </c>
      <c r="S213" s="78">
        <f t="shared" si="63"/>
        <v>0</v>
      </c>
      <c r="T213" s="78">
        <f t="shared" si="64"/>
        <v>0</v>
      </c>
      <c r="U213" s="78">
        <f t="shared" si="65"/>
        <v>0</v>
      </c>
      <c r="V213" s="78">
        <f t="shared" si="66"/>
        <v>0</v>
      </c>
      <c r="W213" s="78">
        <f t="shared" si="67"/>
        <v>1</v>
      </c>
      <c r="X213" s="78">
        <f t="shared" si="68"/>
        <v>0</v>
      </c>
      <c r="Y213" s="78">
        <f t="shared" si="69"/>
        <v>1</v>
      </c>
      <c r="Z213" s="79">
        <f t="shared" si="70"/>
        <v>1</v>
      </c>
      <c r="AA213" s="79">
        <f t="shared" si="71"/>
        <v>0</v>
      </c>
      <c r="AB213" s="79">
        <f t="shared" si="72"/>
        <v>0</v>
      </c>
      <c r="AC213" s="78">
        <f t="shared" si="73"/>
        <v>0</v>
      </c>
      <c r="AD213" s="78">
        <f t="shared" si="74"/>
        <v>0</v>
      </c>
      <c r="AE213" s="78">
        <f t="shared" si="75"/>
        <v>1</v>
      </c>
      <c r="AF213" s="78">
        <f t="shared" si="76"/>
        <v>0</v>
      </c>
      <c r="AG213" s="78">
        <f t="shared" si="77"/>
        <v>0</v>
      </c>
      <c r="AH213"/>
      <c r="AI213" s="1">
        <v>0</v>
      </c>
      <c r="AJ213" s="1">
        <v>0</v>
      </c>
    </row>
    <row r="214" spans="2:36" x14ac:dyDescent="0.3">
      <c r="B214" s="1">
        <v>51</v>
      </c>
      <c r="C214" t="s">
        <v>156</v>
      </c>
      <c r="D214" t="s">
        <v>80</v>
      </c>
      <c r="E214" s="1" t="s">
        <v>627</v>
      </c>
      <c r="F214" t="s">
        <v>48</v>
      </c>
      <c r="G214">
        <v>24</v>
      </c>
      <c r="H214" s="1">
        <v>2018</v>
      </c>
      <c r="I214" s="36">
        <v>0.79722222222222217</v>
      </c>
      <c r="J214" s="1" t="s">
        <v>10</v>
      </c>
      <c r="K214" s="39">
        <v>13342</v>
      </c>
      <c r="L214" t="s">
        <v>2398</v>
      </c>
      <c r="M214" s="76">
        <v>79</v>
      </c>
      <c r="N214" t="str">
        <f t="shared" si="60"/>
        <v>rain</v>
      </c>
      <c r="O214" s="78">
        <f t="shared" si="61"/>
        <v>0</v>
      </c>
      <c r="P214" s="78">
        <v>0</v>
      </c>
      <c r="Q214" s="78">
        <v>0</v>
      </c>
      <c r="R214" s="78">
        <f t="shared" si="62"/>
        <v>1</v>
      </c>
      <c r="S214" s="78">
        <f t="shared" si="63"/>
        <v>0</v>
      </c>
      <c r="T214" s="78">
        <f t="shared" si="64"/>
        <v>0</v>
      </c>
      <c r="U214" s="78">
        <f t="shared" si="65"/>
        <v>0</v>
      </c>
      <c r="V214" s="78">
        <f t="shared" si="66"/>
        <v>1</v>
      </c>
      <c r="W214" s="78">
        <f t="shared" si="67"/>
        <v>0</v>
      </c>
      <c r="X214" s="78">
        <f t="shared" si="68"/>
        <v>0</v>
      </c>
      <c r="Y214" s="78">
        <f t="shared" si="69"/>
        <v>1</v>
      </c>
      <c r="Z214" s="79">
        <f t="shared" si="70"/>
        <v>0</v>
      </c>
      <c r="AA214" s="79">
        <f t="shared" si="71"/>
        <v>0</v>
      </c>
      <c r="AB214" s="79">
        <f t="shared" si="72"/>
        <v>0</v>
      </c>
      <c r="AC214" s="78">
        <f t="shared" si="73"/>
        <v>0</v>
      </c>
      <c r="AD214" s="78">
        <f t="shared" si="74"/>
        <v>0</v>
      </c>
      <c r="AE214" s="78">
        <f t="shared" si="75"/>
        <v>1</v>
      </c>
      <c r="AF214" s="78">
        <f t="shared" si="76"/>
        <v>0</v>
      </c>
      <c r="AG214" s="78">
        <f t="shared" si="77"/>
        <v>0</v>
      </c>
      <c r="AH214" t="s">
        <v>2428</v>
      </c>
      <c r="AI214" s="1">
        <v>0</v>
      </c>
      <c r="AJ214" s="1">
        <v>0</v>
      </c>
    </row>
    <row r="215" spans="2:36" x14ac:dyDescent="0.3">
      <c r="B215" s="1">
        <v>52</v>
      </c>
      <c r="C215" t="s">
        <v>181</v>
      </c>
      <c r="D215" t="s">
        <v>76</v>
      </c>
      <c r="E215" s="1" t="s">
        <v>629</v>
      </c>
      <c r="F215" t="s">
        <v>48</v>
      </c>
      <c r="G215">
        <v>26</v>
      </c>
      <c r="H215" s="1">
        <v>2018</v>
      </c>
      <c r="I215" s="36">
        <v>0.79791666666666661</v>
      </c>
      <c r="J215" s="1" t="s">
        <v>9</v>
      </c>
      <c r="K215" s="39">
        <v>19025</v>
      </c>
      <c r="L215" t="s">
        <v>1747</v>
      </c>
      <c r="M215" s="76">
        <v>89</v>
      </c>
      <c r="N215" t="str">
        <f t="shared" ref="N215:N278" si="78">RIGHT(L215,LEN(L215)-3)</f>
        <v>clear</v>
      </c>
      <c r="O215" s="78">
        <f t="shared" ref="O215:O278" si="79">IF(B215=1,1,0)</f>
        <v>0</v>
      </c>
      <c r="P215" s="78">
        <v>0</v>
      </c>
      <c r="Q215" s="78">
        <v>0</v>
      </c>
      <c r="R215" s="78">
        <f t="shared" si="62"/>
        <v>0</v>
      </c>
      <c r="S215" s="78">
        <f t="shared" si="63"/>
        <v>0</v>
      </c>
      <c r="T215" s="78">
        <f t="shared" si="64"/>
        <v>0</v>
      </c>
      <c r="U215" s="78">
        <f t="shared" si="65"/>
        <v>0</v>
      </c>
      <c r="V215" s="78">
        <f t="shared" si="66"/>
        <v>0</v>
      </c>
      <c r="W215" s="78">
        <f t="shared" si="67"/>
        <v>0</v>
      </c>
      <c r="X215" s="78">
        <f t="shared" si="68"/>
        <v>1</v>
      </c>
      <c r="Y215" s="78">
        <f t="shared" si="69"/>
        <v>1</v>
      </c>
      <c r="Z215" s="79">
        <f t="shared" si="70"/>
        <v>0</v>
      </c>
      <c r="AA215" s="79">
        <f t="shared" si="71"/>
        <v>0</v>
      </c>
      <c r="AB215" s="79">
        <f t="shared" si="72"/>
        <v>0</v>
      </c>
      <c r="AC215" s="78">
        <f t="shared" si="73"/>
        <v>0</v>
      </c>
      <c r="AD215" s="78">
        <f t="shared" si="74"/>
        <v>0</v>
      </c>
      <c r="AE215" s="78">
        <f t="shared" si="75"/>
        <v>1</v>
      </c>
      <c r="AF215" s="78">
        <f t="shared" si="76"/>
        <v>0</v>
      </c>
      <c r="AG215" s="78">
        <f t="shared" si="77"/>
        <v>0</v>
      </c>
      <c r="AH215" t="s">
        <v>2429</v>
      </c>
      <c r="AI215" s="1">
        <v>0</v>
      </c>
      <c r="AJ215" s="1">
        <v>0</v>
      </c>
    </row>
    <row r="216" spans="2:36" x14ac:dyDescent="0.3">
      <c r="B216" s="1">
        <v>53</v>
      </c>
      <c r="C216" t="s">
        <v>181</v>
      </c>
      <c r="D216" t="s">
        <v>76</v>
      </c>
      <c r="E216" s="1" t="s">
        <v>630</v>
      </c>
      <c r="F216" t="s">
        <v>48</v>
      </c>
      <c r="G216">
        <v>27</v>
      </c>
      <c r="H216" s="1">
        <v>2018</v>
      </c>
      <c r="I216" s="36">
        <v>0.85</v>
      </c>
      <c r="J216" s="1" t="s">
        <v>5</v>
      </c>
      <c r="K216" s="39">
        <v>15649</v>
      </c>
      <c r="L216" t="s">
        <v>2399</v>
      </c>
      <c r="M216" s="76">
        <v>74</v>
      </c>
      <c r="N216" t="str">
        <f t="shared" si="78"/>
        <v>rain</v>
      </c>
      <c r="O216" s="78">
        <f t="shared" si="79"/>
        <v>0</v>
      </c>
      <c r="P216" s="78">
        <v>0</v>
      </c>
      <c r="Q216" s="78">
        <v>0</v>
      </c>
      <c r="R216" s="78">
        <f t="shared" si="62"/>
        <v>0</v>
      </c>
      <c r="S216" s="78">
        <f t="shared" si="63"/>
        <v>0</v>
      </c>
      <c r="T216" s="78">
        <f t="shared" si="64"/>
        <v>0</v>
      </c>
      <c r="U216" s="78">
        <f t="shared" si="65"/>
        <v>0</v>
      </c>
      <c r="V216" s="78">
        <f t="shared" si="66"/>
        <v>0</v>
      </c>
      <c r="W216" s="78">
        <f t="shared" si="67"/>
        <v>0</v>
      </c>
      <c r="X216" s="78">
        <f t="shared" si="68"/>
        <v>0</v>
      </c>
      <c r="Y216" s="78">
        <f t="shared" si="69"/>
        <v>1</v>
      </c>
      <c r="Z216" s="79">
        <f t="shared" si="70"/>
        <v>0</v>
      </c>
      <c r="AA216" s="79">
        <f t="shared" si="71"/>
        <v>0</v>
      </c>
      <c r="AB216" s="79">
        <f t="shared" si="72"/>
        <v>0</v>
      </c>
      <c r="AC216" s="78">
        <f t="shared" si="73"/>
        <v>0</v>
      </c>
      <c r="AD216" s="78">
        <f t="shared" si="74"/>
        <v>0</v>
      </c>
      <c r="AE216" s="78">
        <f t="shared" si="75"/>
        <v>1</v>
      </c>
      <c r="AF216" s="78">
        <f t="shared" si="76"/>
        <v>0</v>
      </c>
      <c r="AG216" s="78">
        <f t="shared" si="77"/>
        <v>0</v>
      </c>
      <c r="AH216" t="s">
        <v>2040</v>
      </c>
      <c r="AI216" s="1">
        <v>0</v>
      </c>
      <c r="AJ216" s="1">
        <v>0</v>
      </c>
    </row>
    <row r="217" spans="2:36" x14ac:dyDescent="0.3">
      <c r="B217" s="1">
        <v>54</v>
      </c>
      <c r="C217" t="s">
        <v>181</v>
      </c>
      <c r="D217" t="s">
        <v>76</v>
      </c>
      <c r="E217" s="1" t="s">
        <v>631</v>
      </c>
      <c r="F217" t="s">
        <v>48</v>
      </c>
      <c r="G217">
        <v>28</v>
      </c>
      <c r="H217" s="1">
        <v>2018</v>
      </c>
      <c r="I217" s="36">
        <v>0.79722222222222217</v>
      </c>
      <c r="J217" s="1" t="s">
        <v>7</v>
      </c>
      <c r="K217" s="39">
        <v>21526</v>
      </c>
      <c r="L217" t="s">
        <v>1735</v>
      </c>
      <c r="M217" s="76">
        <v>85</v>
      </c>
      <c r="N217" t="str">
        <f t="shared" si="78"/>
        <v>ptcldy</v>
      </c>
      <c r="O217" s="78">
        <f t="shared" si="79"/>
        <v>0</v>
      </c>
      <c r="P217" s="78">
        <v>0</v>
      </c>
      <c r="Q217" s="78">
        <v>0</v>
      </c>
      <c r="R217" s="78">
        <f t="shared" si="62"/>
        <v>0</v>
      </c>
      <c r="S217" s="78">
        <f t="shared" si="63"/>
        <v>0</v>
      </c>
      <c r="T217" s="78">
        <f t="shared" si="64"/>
        <v>0</v>
      </c>
      <c r="U217" s="78">
        <f t="shared" si="65"/>
        <v>0</v>
      </c>
      <c r="V217" s="78">
        <f t="shared" si="66"/>
        <v>0</v>
      </c>
      <c r="W217" s="78">
        <f t="shared" si="67"/>
        <v>0</v>
      </c>
      <c r="X217" s="78">
        <f t="shared" si="68"/>
        <v>1</v>
      </c>
      <c r="Y217" s="78">
        <f t="shared" si="69"/>
        <v>1</v>
      </c>
      <c r="Z217" s="79">
        <f t="shared" si="70"/>
        <v>0</v>
      </c>
      <c r="AA217" s="79">
        <f t="shared" si="71"/>
        <v>1</v>
      </c>
      <c r="AB217" s="79">
        <f t="shared" si="72"/>
        <v>0</v>
      </c>
      <c r="AC217" s="78">
        <f t="shared" si="73"/>
        <v>0</v>
      </c>
      <c r="AD217" s="78">
        <f t="shared" si="74"/>
        <v>0</v>
      </c>
      <c r="AE217" s="78">
        <f t="shared" si="75"/>
        <v>1</v>
      </c>
      <c r="AF217" s="78">
        <f t="shared" si="76"/>
        <v>0</v>
      </c>
      <c r="AG217" s="78">
        <f t="shared" si="77"/>
        <v>0</v>
      </c>
      <c r="AH217" t="s">
        <v>2430</v>
      </c>
      <c r="AI217" s="1">
        <v>1</v>
      </c>
      <c r="AJ217" s="1">
        <v>0</v>
      </c>
    </row>
    <row r="218" spans="2:36" x14ac:dyDescent="0.3">
      <c r="B218" s="1">
        <v>55</v>
      </c>
      <c r="C218" t="s">
        <v>181</v>
      </c>
      <c r="D218" t="s">
        <v>76</v>
      </c>
      <c r="E218" s="31" t="s">
        <v>632</v>
      </c>
      <c r="F218" t="s">
        <v>48</v>
      </c>
      <c r="G218">
        <v>29</v>
      </c>
      <c r="H218" s="1">
        <v>2018</v>
      </c>
      <c r="I218" s="36">
        <v>0.54791666666666672</v>
      </c>
      <c r="J218" s="1" t="s">
        <v>8</v>
      </c>
      <c r="K218" s="39">
        <v>22454</v>
      </c>
      <c r="L218" t="s">
        <v>1843</v>
      </c>
      <c r="M218" s="76">
        <v>83</v>
      </c>
      <c r="N218" t="str">
        <f t="shared" si="78"/>
        <v>sunny</v>
      </c>
      <c r="O218" s="78">
        <f t="shared" si="79"/>
        <v>0</v>
      </c>
      <c r="P218" s="78">
        <v>0</v>
      </c>
      <c r="Q218" s="78">
        <v>0</v>
      </c>
      <c r="R218" s="78">
        <f t="shared" si="62"/>
        <v>0</v>
      </c>
      <c r="S218" s="78">
        <f t="shared" si="63"/>
        <v>0</v>
      </c>
      <c r="T218" s="78">
        <f t="shared" si="64"/>
        <v>0</v>
      </c>
      <c r="U218" s="78">
        <f t="shared" si="65"/>
        <v>0</v>
      </c>
      <c r="V218" s="78">
        <f t="shared" si="66"/>
        <v>0</v>
      </c>
      <c r="W218" s="78">
        <f t="shared" si="67"/>
        <v>1</v>
      </c>
      <c r="X218" s="78">
        <f t="shared" si="68"/>
        <v>0</v>
      </c>
      <c r="Y218" s="78">
        <f t="shared" si="69"/>
        <v>0</v>
      </c>
      <c r="Z218" s="79">
        <f t="shared" si="70"/>
        <v>0</v>
      </c>
      <c r="AA218" s="79">
        <f t="shared" si="71"/>
        <v>0</v>
      </c>
      <c r="AB218" s="79">
        <f t="shared" si="72"/>
        <v>1</v>
      </c>
      <c r="AC218" s="78">
        <f t="shared" si="73"/>
        <v>0</v>
      </c>
      <c r="AD218" s="78">
        <f t="shared" si="74"/>
        <v>0</v>
      </c>
      <c r="AE218" s="78">
        <f t="shared" si="75"/>
        <v>1</v>
      </c>
      <c r="AF218" s="78">
        <f t="shared" si="76"/>
        <v>0</v>
      </c>
      <c r="AG218" s="78">
        <f t="shared" si="77"/>
        <v>0</v>
      </c>
      <c r="AH218" t="s">
        <v>2431</v>
      </c>
      <c r="AI218" s="1">
        <v>0</v>
      </c>
      <c r="AJ218" s="1">
        <v>0</v>
      </c>
    </row>
    <row r="219" spans="2:36" x14ac:dyDescent="0.3">
      <c r="B219" s="1">
        <v>56</v>
      </c>
      <c r="C219" t="s">
        <v>156</v>
      </c>
      <c r="D219" t="s">
        <v>80</v>
      </c>
      <c r="E219" s="1" t="s">
        <v>636</v>
      </c>
      <c r="F219" t="s">
        <v>52</v>
      </c>
      <c r="G219">
        <v>10</v>
      </c>
      <c r="H219" s="1">
        <v>2018</v>
      </c>
      <c r="I219" s="36">
        <v>0.79722222222222217</v>
      </c>
      <c r="J219" s="1" t="s">
        <v>5</v>
      </c>
      <c r="K219" s="39">
        <v>23649</v>
      </c>
      <c r="L219" t="s">
        <v>1734</v>
      </c>
      <c r="M219" s="76">
        <v>89</v>
      </c>
      <c r="N219" t="str">
        <f t="shared" si="78"/>
        <v>ptcldy</v>
      </c>
      <c r="O219" s="78">
        <f t="shared" si="79"/>
        <v>0</v>
      </c>
      <c r="P219" s="78">
        <v>0</v>
      </c>
      <c r="Q219" s="78">
        <v>0</v>
      </c>
      <c r="R219" s="78">
        <f t="shared" si="62"/>
        <v>1</v>
      </c>
      <c r="S219" s="78">
        <f t="shared" si="63"/>
        <v>0</v>
      </c>
      <c r="T219" s="78">
        <f t="shared" si="64"/>
        <v>0</v>
      </c>
      <c r="U219" s="78">
        <f t="shared" si="65"/>
        <v>0</v>
      </c>
      <c r="V219" s="78">
        <f t="shared" si="66"/>
        <v>0</v>
      </c>
      <c r="W219" s="78">
        <f t="shared" si="67"/>
        <v>0</v>
      </c>
      <c r="X219" s="78">
        <f t="shared" si="68"/>
        <v>1</v>
      </c>
      <c r="Y219" s="78">
        <f t="shared" si="69"/>
        <v>1</v>
      </c>
      <c r="Z219" s="79">
        <f t="shared" si="70"/>
        <v>0</v>
      </c>
      <c r="AA219" s="79">
        <f t="shared" si="71"/>
        <v>0</v>
      </c>
      <c r="AB219" s="79">
        <f t="shared" si="72"/>
        <v>0</v>
      </c>
      <c r="AC219" s="78">
        <f t="shared" si="73"/>
        <v>0</v>
      </c>
      <c r="AD219" s="78">
        <f t="shared" si="74"/>
        <v>0</v>
      </c>
      <c r="AE219" s="78">
        <f t="shared" si="75"/>
        <v>0</v>
      </c>
      <c r="AF219" s="78">
        <f t="shared" si="76"/>
        <v>1</v>
      </c>
      <c r="AG219" s="78">
        <f t="shared" si="77"/>
        <v>0</v>
      </c>
      <c r="AH219" t="s">
        <v>1969</v>
      </c>
      <c r="AI219" s="1">
        <v>0</v>
      </c>
      <c r="AJ219" s="1">
        <v>0</v>
      </c>
    </row>
    <row r="220" spans="2:36" x14ac:dyDescent="0.3">
      <c r="B220" s="1">
        <v>57</v>
      </c>
      <c r="C220" t="s">
        <v>156</v>
      </c>
      <c r="D220" t="s">
        <v>80</v>
      </c>
      <c r="E220" s="1" t="s">
        <v>637</v>
      </c>
      <c r="F220" t="s">
        <v>52</v>
      </c>
      <c r="G220">
        <v>11</v>
      </c>
      <c r="H220" s="1">
        <v>2018</v>
      </c>
      <c r="I220" s="36">
        <v>0.54652777777777783</v>
      </c>
      <c r="J220" s="1" t="s">
        <v>7</v>
      </c>
      <c r="K220" s="39">
        <v>18003</v>
      </c>
      <c r="L220" t="s">
        <v>1719</v>
      </c>
      <c r="M220" s="76">
        <v>87</v>
      </c>
      <c r="N220" t="str">
        <f t="shared" si="78"/>
        <v>ptcldy</v>
      </c>
      <c r="O220" s="78">
        <f t="shared" si="79"/>
        <v>0</v>
      </c>
      <c r="P220" s="78">
        <v>0</v>
      </c>
      <c r="Q220" s="78">
        <v>0</v>
      </c>
      <c r="R220" s="78">
        <f t="shared" si="62"/>
        <v>1</v>
      </c>
      <c r="S220" s="78">
        <f t="shared" si="63"/>
        <v>0</v>
      </c>
      <c r="T220" s="78">
        <f t="shared" si="64"/>
        <v>0</v>
      </c>
      <c r="U220" s="78">
        <f t="shared" si="65"/>
        <v>0</v>
      </c>
      <c r="V220" s="78">
        <f t="shared" si="66"/>
        <v>0</v>
      </c>
      <c r="W220" s="78">
        <f t="shared" si="67"/>
        <v>0</v>
      </c>
      <c r="X220" s="78">
        <f t="shared" si="68"/>
        <v>1</v>
      </c>
      <c r="Y220" s="78">
        <f t="shared" si="69"/>
        <v>0</v>
      </c>
      <c r="Z220" s="79">
        <f t="shared" si="70"/>
        <v>0</v>
      </c>
      <c r="AA220" s="79">
        <f t="shared" si="71"/>
        <v>1</v>
      </c>
      <c r="AB220" s="79">
        <f t="shared" si="72"/>
        <v>0</v>
      </c>
      <c r="AC220" s="78">
        <f t="shared" si="73"/>
        <v>0</v>
      </c>
      <c r="AD220" s="78">
        <f t="shared" si="74"/>
        <v>0</v>
      </c>
      <c r="AE220" s="78">
        <f t="shared" si="75"/>
        <v>0</v>
      </c>
      <c r="AF220" s="78">
        <f t="shared" si="76"/>
        <v>1</v>
      </c>
      <c r="AG220" s="78">
        <f t="shared" si="77"/>
        <v>0</v>
      </c>
      <c r="AH220" t="s">
        <v>2432</v>
      </c>
      <c r="AI220" s="1">
        <v>0</v>
      </c>
      <c r="AJ220" s="1">
        <v>1</v>
      </c>
    </row>
    <row r="221" spans="2:36" x14ac:dyDescent="0.3">
      <c r="B221" s="1">
        <v>58</v>
      </c>
      <c r="C221" t="s">
        <v>156</v>
      </c>
      <c r="D221" t="s">
        <v>80</v>
      </c>
      <c r="E221" s="1" t="s">
        <v>637</v>
      </c>
      <c r="F221" t="s">
        <v>52</v>
      </c>
      <c r="G221">
        <v>11</v>
      </c>
      <c r="H221" s="1">
        <v>2018</v>
      </c>
      <c r="I221" s="36">
        <v>0.80902777777777779</v>
      </c>
      <c r="J221" s="1" t="s">
        <v>7</v>
      </c>
      <c r="K221" s="39">
        <v>24051</v>
      </c>
      <c r="L221" t="s">
        <v>1781</v>
      </c>
      <c r="M221" s="76">
        <v>83</v>
      </c>
      <c r="N221" t="str">
        <f t="shared" si="78"/>
        <v>cloudy</v>
      </c>
      <c r="O221" s="78">
        <f t="shared" si="79"/>
        <v>0</v>
      </c>
      <c r="P221" s="78">
        <v>0</v>
      </c>
      <c r="Q221" s="78">
        <v>0</v>
      </c>
      <c r="R221" s="78">
        <f t="shared" si="62"/>
        <v>1</v>
      </c>
      <c r="S221" s="78">
        <f t="shared" si="63"/>
        <v>0</v>
      </c>
      <c r="T221" s="78">
        <f t="shared" si="64"/>
        <v>0</v>
      </c>
      <c r="U221" s="78">
        <f t="shared" si="65"/>
        <v>0</v>
      </c>
      <c r="V221" s="78">
        <f t="shared" si="66"/>
        <v>0</v>
      </c>
      <c r="W221" s="78">
        <f t="shared" si="67"/>
        <v>1</v>
      </c>
      <c r="X221" s="78">
        <f t="shared" si="68"/>
        <v>0</v>
      </c>
      <c r="Y221" s="78">
        <f t="shared" si="69"/>
        <v>1</v>
      </c>
      <c r="Z221" s="79">
        <f t="shared" si="70"/>
        <v>0</v>
      </c>
      <c r="AA221" s="79">
        <f t="shared" si="71"/>
        <v>1</v>
      </c>
      <c r="AB221" s="79">
        <f t="shared" si="72"/>
        <v>0</v>
      </c>
      <c r="AC221" s="78">
        <f t="shared" si="73"/>
        <v>0</v>
      </c>
      <c r="AD221" s="78">
        <f t="shared" si="74"/>
        <v>0</v>
      </c>
      <c r="AE221" s="78">
        <f t="shared" si="75"/>
        <v>0</v>
      </c>
      <c r="AF221" s="78">
        <f t="shared" si="76"/>
        <v>1</v>
      </c>
      <c r="AG221" s="78">
        <f t="shared" si="77"/>
        <v>0</v>
      </c>
      <c r="AH221" t="s">
        <v>2433</v>
      </c>
      <c r="AI221" s="1">
        <v>0</v>
      </c>
      <c r="AJ221" s="1">
        <v>0</v>
      </c>
    </row>
    <row r="222" spans="2:36" x14ac:dyDescent="0.3">
      <c r="B222" s="1">
        <v>59</v>
      </c>
      <c r="C222" t="s">
        <v>156</v>
      </c>
      <c r="D222" t="s">
        <v>80</v>
      </c>
      <c r="E222" s="1" t="s">
        <v>638</v>
      </c>
      <c r="F222" t="s">
        <v>52</v>
      </c>
      <c r="G222">
        <v>12</v>
      </c>
      <c r="H222" s="1">
        <v>2018</v>
      </c>
      <c r="I222" s="36">
        <v>0.54652777777777783</v>
      </c>
      <c r="J222" s="1" t="s">
        <v>8</v>
      </c>
      <c r="K222" s="39">
        <v>25303</v>
      </c>
      <c r="L222" t="s">
        <v>1810</v>
      </c>
      <c r="M222" s="76">
        <v>85</v>
      </c>
      <c r="N222" t="str">
        <f t="shared" si="78"/>
        <v>cloudy</v>
      </c>
      <c r="O222" s="78">
        <f t="shared" si="79"/>
        <v>0</v>
      </c>
      <c r="P222" s="78">
        <v>0</v>
      </c>
      <c r="Q222" s="78">
        <v>0</v>
      </c>
      <c r="R222" s="78">
        <f t="shared" si="62"/>
        <v>1</v>
      </c>
      <c r="S222" s="78">
        <f t="shared" si="63"/>
        <v>0</v>
      </c>
      <c r="T222" s="78">
        <f t="shared" si="64"/>
        <v>0</v>
      </c>
      <c r="U222" s="78">
        <f t="shared" si="65"/>
        <v>0</v>
      </c>
      <c r="V222" s="78">
        <f t="shared" si="66"/>
        <v>0</v>
      </c>
      <c r="W222" s="78">
        <f t="shared" si="67"/>
        <v>0</v>
      </c>
      <c r="X222" s="78">
        <f t="shared" si="68"/>
        <v>1</v>
      </c>
      <c r="Y222" s="78">
        <f t="shared" si="69"/>
        <v>0</v>
      </c>
      <c r="Z222" s="79">
        <f t="shared" si="70"/>
        <v>0</v>
      </c>
      <c r="AA222" s="79">
        <f t="shared" si="71"/>
        <v>0</v>
      </c>
      <c r="AB222" s="79">
        <f t="shared" si="72"/>
        <v>1</v>
      </c>
      <c r="AC222" s="78">
        <f t="shared" si="73"/>
        <v>0</v>
      </c>
      <c r="AD222" s="78">
        <f t="shared" si="74"/>
        <v>0</v>
      </c>
      <c r="AE222" s="78">
        <f t="shared" si="75"/>
        <v>0</v>
      </c>
      <c r="AF222" s="78">
        <f t="shared" si="76"/>
        <v>1</v>
      </c>
      <c r="AG222" s="78">
        <f t="shared" si="77"/>
        <v>0</v>
      </c>
      <c r="AH222" t="s">
        <v>2434</v>
      </c>
      <c r="AI222" s="1">
        <v>0</v>
      </c>
      <c r="AJ222" s="1">
        <v>0</v>
      </c>
    </row>
    <row r="223" spans="2:36" x14ac:dyDescent="0.3">
      <c r="B223" s="1">
        <v>60</v>
      </c>
      <c r="C223" t="s">
        <v>180</v>
      </c>
      <c r="D223" t="s">
        <v>58</v>
      </c>
      <c r="E223" s="1" t="s">
        <v>978</v>
      </c>
      <c r="F223" t="s">
        <v>52</v>
      </c>
      <c r="G223">
        <v>14</v>
      </c>
      <c r="H223" s="1">
        <v>2018</v>
      </c>
      <c r="I223" s="36">
        <v>0.79652777777777783</v>
      </c>
      <c r="J223" s="1" t="s">
        <v>10</v>
      </c>
      <c r="K223" s="39">
        <v>20527</v>
      </c>
      <c r="L223" t="s">
        <v>1740</v>
      </c>
      <c r="M223" s="76">
        <v>80</v>
      </c>
      <c r="N223" t="str">
        <f t="shared" si="78"/>
        <v>cloudy</v>
      </c>
      <c r="O223" s="78">
        <f t="shared" si="79"/>
        <v>0</v>
      </c>
      <c r="P223" s="78">
        <v>0</v>
      </c>
      <c r="Q223" s="78">
        <v>1</v>
      </c>
      <c r="R223" s="78">
        <f t="shared" si="62"/>
        <v>0</v>
      </c>
      <c r="S223" s="78">
        <f t="shared" si="63"/>
        <v>0</v>
      </c>
      <c r="T223" s="78">
        <f t="shared" si="64"/>
        <v>0</v>
      </c>
      <c r="U223" s="78">
        <f t="shared" si="65"/>
        <v>0</v>
      </c>
      <c r="V223" s="78">
        <f t="shared" si="66"/>
        <v>0</v>
      </c>
      <c r="W223" s="78">
        <f t="shared" si="67"/>
        <v>1</v>
      </c>
      <c r="X223" s="78">
        <f t="shared" si="68"/>
        <v>0</v>
      </c>
      <c r="Y223" s="78">
        <f t="shared" si="69"/>
        <v>1</v>
      </c>
      <c r="Z223" s="79">
        <f t="shared" si="70"/>
        <v>0</v>
      </c>
      <c r="AA223" s="79">
        <f t="shared" si="71"/>
        <v>0</v>
      </c>
      <c r="AB223" s="79">
        <f t="shared" si="72"/>
        <v>0</v>
      </c>
      <c r="AC223" s="78">
        <f t="shared" si="73"/>
        <v>0</v>
      </c>
      <c r="AD223" s="78">
        <f t="shared" si="74"/>
        <v>0</v>
      </c>
      <c r="AE223" s="78">
        <f t="shared" si="75"/>
        <v>0</v>
      </c>
      <c r="AF223" s="78">
        <f t="shared" si="76"/>
        <v>1</v>
      </c>
      <c r="AG223" s="78">
        <f t="shared" si="77"/>
        <v>0</v>
      </c>
      <c r="AH223" t="s">
        <v>2435</v>
      </c>
      <c r="AI223" s="1">
        <v>0</v>
      </c>
      <c r="AJ223" s="1">
        <v>0</v>
      </c>
    </row>
    <row r="224" spans="2:36" x14ac:dyDescent="0.3">
      <c r="B224" s="1">
        <v>61</v>
      </c>
      <c r="C224" t="s">
        <v>180</v>
      </c>
      <c r="D224" t="s">
        <v>58</v>
      </c>
      <c r="E224" s="1" t="s">
        <v>979</v>
      </c>
      <c r="F224" t="s">
        <v>52</v>
      </c>
      <c r="G224">
        <v>15</v>
      </c>
      <c r="H224" s="1">
        <v>2018</v>
      </c>
      <c r="I224" s="36">
        <v>0.79583333333333339</v>
      </c>
      <c r="J224" s="1" t="s">
        <v>11</v>
      </c>
      <c r="K224" s="39">
        <v>25045</v>
      </c>
      <c r="L224" t="s">
        <v>1719</v>
      </c>
      <c r="M224" s="76">
        <v>87</v>
      </c>
      <c r="N224" t="str">
        <f t="shared" si="78"/>
        <v>ptcldy</v>
      </c>
      <c r="O224" s="78">
        <f t="shared" si="79"/>
        <v>0</v>
      </c>
      <c r="P224" s="78">
        <v>0</v>
      </c>
      <c r="Q224" s="78">
        <v>1</v>
      </c>
      <c r="R224" s="78">
        <f t="shared" si="62"/>
        <v>0</v>
      </c>
      <c r="S224" s="78">
        <f t="shared" si="63"/>
        <v>0</v>
      </c>
      <c r="T224" s="78">
        <f t="shared" si="64"/>
        <v>0</v>
      </c>
      <c r="U224" s="78">
        <f t="shared" si="65"/>
        <v>0</v>
      </c>
      <c r="V224" s="78">
        <f t="shared" si="66"/>
        <v>0</v>
      </c>
      <c r="W224" s="78">
        <f t="shared" si="67"/>
        <v>0</v>
      </c>
      <c r="X224" s="78">
        <f t="shared" si="68"/>
        <v>1</v>
      </c>
      <c r="Y224" s="78">
        <f t="shared" si="69"/>
        <v>1</v>
      </c>
      <c r="Z224" s="79">
        <f t="shared" si="70"/>
        <v>0</v>
      </c>
      <c r="AA224" s="79">
        <f t="shared" si="71"/>
        <v>0</v>
      </c>
      <c r="AB224" s="79">
        <f t="shared" si="72"/>
        <v>0</v>
      </c>
      <c r="AC224" s="78">
        <f t="shared" si="73"/>
        <v>0</v>
      </c>
      <c r="AD224" s="78">
        <f t="shared" si="74"/>
        <v>0</v>
      </c>
      <c r="AE224" s="78">
        <f t="shared" si="75"/>
        <v>0</v>
      </c>
      <c r="AF224" s="78">
        <f t="shared" si="76"/>
        <v>1</v>
      </c>
      <c r="AG224" s="78">
        <f t="shared" si="77"/>
        <v>0</v>
      </c>
      <c r="AH224" t="s">
        <v>2436</v>
      </c>
      <c r="AI224" s="1">
        <v>0</v>
      </c>
      <c r="AJ224" s="1">
        <v>0</v>
      </c>
    </row>
    <row r="225" spans="2:36" x14ac:dyDescent="0.3">
      <c r="B225" s="1">
        <v>62</v>
      </c>
      <c r="C225" t="s">
        <v>162</v>
      </c>
      <c r="D225" t="s">
        <v>75</v>
      </c>
      <c r="E225" s="1" t="s">
        <v>642</v>
      </c>
      <c r="F225" t="s">
        <v>52</v>
      </c>
      <c r="G225">
        <v>24</v>
      </c>
      <c r="H225" s="1">
        <v>2018</v>
      </c>
      <c r="I225" s="36">
        <v>0.79652777777777783</v>
      </c>
      <c r="J225" s="1" t="s">
        <v>5</v>
      </c>
      <c r="K225" s="39">
        <v>27150</v>
      </c>
      <c r="L225" t="s">
        <v>1772</v>
      </c>
      <c r="M225" s="76">
        <v>80</v>
      </c>
      <c r="N225" t="str">
        <f t="shared" si="78"/>
        <v>clear</v>
      </c>
      <c r="O225" s="78">
        <f t="shared" si="79"/>
        <v>0</v>
      </c>
      <c r="P225" s="78">
        <v>0</v>
      </c>
      <c r="Q225" s="78">
        <v>0</v>
      </c>
      <c r="R225" s="78">
        <f t="shared" si="62"/>
        <v>0</v>
      </c>
      <c r="S225" s="78">
        <f t="shared" si="63"/>
        <v>1</v>
      </c>
      <c r="T225" s="78">
        <f t="shared" si="64"/>
        <v>0</v>
      </c>
      <c r="U225" s="78">
        <f t="shared" si="65"/>
        <v>0</v>
      </c>
      <c r="V225" s="78">
        <f t="shared" si="66"/>
        <v>0</v>
      </c>
      <c r="W225" s="78">
        <f t="shared" si="67"/>
        <v>1</v>
      </c>
      <c r="X225" s="78">
        <f t="shared" si="68"/>
        <v>0</v>
      </c>
      <c r="Y225" s="78">
        <f t="shared" si="69"/>
        <v>1</v>
      </c>
      <c r="Z225" s="79">
        <f t="shared" si="70"/>
        <v>0</v>
      </c>
      <c r="AA225" s="79">
        <f t="shared" si="71"/>
        <v>0</v>
      </c>
      <c r="AB225" s="79">
        <f t="shared" si="72"/>
        <v>0</v>
      </c>
      <c r="AC225" s="78">
        <f t="shared" si="73"/>
        <v>0</v>
      </c>
      <c r="AD225" s="78">
        <f t="shared" si="74"/>
        <v>0</v>
      </c>
      <c r="AE225" s="78">
        <f t="shared" si="75"/>
        <v>0</v>
      </c>
      <c r="AF225" s="78">
        <f t="shared" si="76"/>
        <v>1</v>
      </c>
      <c r="AG225" s="78">
        <f t="shared" si="77"/>
        <v>0</v>
      </c>
      <c r="AH225" t="s">
        <v>2040</v>
      </c>
      <c r="AI225" s="1">
        <v>0</v>
      </c>
      <c r="AJ225" s="1">
        <v>0</v>
      </c>
    </row>
    <row r="226" spans="2:36" x14ac:dyDescent="0.3">
      <c r="B226" s="1">
        <v>63</v>
      </c>
      <c r="C226" t="s">
        <v>162</v>
      </c>
      <c r="D226" t="s">
        <v>75</v>
      </c>
      <c r="E226" s="1" t="s">
        <v>643</v>
      </c>
      <c r="F226" t="s">
        <v>52</v>
      </c>
      <c r="G226">
        <v>25</v>
      </c>
      <c r="H226" s="1">
        <v>2018</v>
      </c>
      <c r="I226" s="36">
        <v>0.54652777777777783</v>
      </c>
      <c r="J226" s="1" t="s">
        <v>7</v>
      </c>
      <c r="K226" s="39">
        <v>32445</v>
      </c>
      <c r="L226" t="s">
        <v>1740</v>
      </c>
      <c r="M226" s="76">
        <v>80</v>
      </c>
      <c r="N226" t="str">
        <f t="shared" si="78"/>
        <v>cloudy</v>
      </c>
      <c r="O226" s="78">
        <f t="shared" si="79"/>
        <v>0</v>
      </c>
      <c r="P226" s="78">
        <v>0</v>
      </c>
      <c r="Q226" s="78">
        <v>0</v>
      </c>
      <c r="R226" s="78">
        <f t="shared" si="62"/>
        <v>0</v>
      </c>
      <c r="S226" s="78">
        <f t="shared" si="63"/>
        <v>1</v>
      </c>
      <c r="T226" s="78">
        <f t="shared" si="64"/>
        <v>0</v>
      </c>
      <c r="U226" s="78">
        <f t="shared" si="65"/>
        <v>0</v>
      </c>
      <c r="V226" s="78">
        <f t="shared" si="66"/>
        <v>0</v>
      </c>
      <c r="W226" s="78">
        <f t="shared" si="67"/>
        <v>1</v>
      </c>
      <c r="X226" s="78">
        <f t="shared" si="68"/>
        <v>0</v>
      </c>
      <c r="Y226" s="78">
        <f t="shared" si="69"/>
        <v>0</v>
      </c>
      <c r="Z226" s="79">
        <f t="shared" si="70"/>
        <v>0</v>
      </c>
      <c r="AA226" s="79">
        <f t="shared" si="71"/>
        <v>1</v>
      </c>
      <c r="AB226" s="79">
        <f t="shared" si="72"/>
        <v>0</v>
      </c>
      <c r="AC226" s="78">
        <f t="shared" si="73"/>
        <v>0</v>
      </c>
      <c r="AD226" s="78">
        <f t="shared" si="74"/>
        <v>0</v>
      </c>
      <c r="AE226" s="78">
        <f t="shared" si="75"/>
        <v>0</v>
      </c>
      <c r="AF226" s="78">
        <f t="shared" si="76"/>
        <v>1</v>
      </c>
      <c r="AG226" s="78">
        <f t="shared" si="77"/>
        <v>0</v>
      </c>
      <c r="AH226" t="s">
        <v>2437</v>
      </c>
      <c r="AI226" s="1">
        <v>0</v>
      </c>
      <c r="AJ226" s="1">
        <v>1</v>
      </c>
    </row>
    <row r="227" spans="2:36" x14ac:dyDescent="0.3">
      <c r="B227" s="1">
        <v>64</v>
      </c>
      <c r="C227" t="s">
        <v>162</v>
      </c>
      <c r="D227" t="s">
        <v>75</v>
      </c>
      <c r="E227" s="1" t="s">
        <v>643</v>
      </c>
      <c r="F227" t="s">
        <v>52</v>
      </c>
      <c r="G227">
        <v>25</v>
      </c>
      <c r="H227" s="1">
        <v>2018</v>
      </c>
      <c r="I227" s="36">
        <v>0.79583333333333339</v>
      </c>
      <c r="J227" s="1" t="s">
        <v>7</v>
      </c>
      <c r="K227" s="39">
        <v>26236</v>
      </c>
      <c r="L227" t="s">
        <v>1756</v>
      </c>
      <c r="M227" s="76">
        <v>78</v>
      </c>
      <c r="N227" t="str">
        <f t="shared" si="78"/>
        <v>ptcldy</v>
      </c>
      <c r="O227" s="78">
        <f t="shared" si="79"/>
        <v>0</v>
      </c>
      <c r="P227" s="78">
        <v>0</v>
      </c>
      <c r="Q227" s="78">
        <v>0</v>
      </c>
      <c r="R227" s="78">
        <f t="shared" si="62"/>
        <v>0</v>
      </c>
      <c r="S227" s="78">
        <f t="shared" si="63"/>
        <v>1</v>
      </c>
      <c r="T227" s="78">
        <f t="shared" si="64"/>
        <v>0</v>
      </c>
      <c r="U227" s="78">
        <f t="shared" si="65"/>
        <v>0</v>
      </c>
      <c r="V227" s="78">
        <f t="shared" si="66"/>
        <v>1</v>
      </c>
      <c r="W227" s="78">
        <f t="shared" si="67"/>
        <v>0</v>
      </c>
      <c r="X227" s="78">
        <f t="shared" si="68"/>
        <v>0</v>
      </c>
      <c r="Y227" s="78">
        <f t="shared" si="69"/>
        <v>1</v>
      </c>
      <c r="Z227" s="79">
        <f t="shared" si="70"/>
        <v>0</v>
      </c>
      <c r="AA227" s="79">
        <f t="shared" si="71"/>
        <v>1</v>
      </c>
      <c r="AB227" s="79">
        <f t="shared" si="72"/>
        <v>0</v>
      </c>
      <c r="AC227" s="78">
        <f t="shared" si="73"/>
        <v>0</v>
      </c>
      <c r="AD227" s="78">
        <f t="shared" si="74"/>
        <v>0</v>
      </c>
      <c r="AE227" s="78">
        <f t="shared" si="75"/>
        <v>0</v>
      </c>
      <c r="AF227" s="78">
        <f t="shared" si="76"/>
        <v>1</v>
      </c>
      <c r="AG227" s="78">
        <f t="shared" si="77"/>
        <v>0</v>
      </c>
      <c r="AH227"/>
      <c r="AI227" s="1">
        <v>0</v>
      </c>
      <c r="AJ227" s="1">
        <v>0</v>
      </c>
    </row>
    <row r="228" spans="2:36" x14ac:dyDescent="0.3">
      <c r="B228" s="1">
        <v>65</v>
      </c>
      <c r="C228" t="s">
        <v>162</v>
      </c>
      <c r="D228" t="s">
        <v>75</v>
      </c>
      <c r="E228" s="1" t="s">
        <v>644</v>
      </c>
      <c r="F228" t="s">
        <v>52</v>
      </c>
      <c r="G228">
        <v>26</v>
      </c>
      <c r="H228" s="1">
        <v>2018</v>
      </c>
      <c r="I228" s="36">
        <v>0.83888888888888891</v>
      </c>
      <c r="J228" s="1" t="s">
        <v>8</v>
      </c>
      <c r="K228" s="39">
        <v>17343</v>
      </c>
      <c r="L228" t="s">
        <v>1716</v>
      </c>
      <c r="M228" s="76">
        <v>84</v>
      </c>
      <c r="N228" t="str">
        <f t="shared" si="78"/>
        <v>ptcldy</v>
      </c>
      <c r="O228" s="78">
        <f t="shared" si="79"/>
        <v>0</v>
      </c>
      <c r="P228" s="78">
        <v>0</v>
      </c>
      <c r="Q228" s="78">
        <v>0</v>
      </c>
      <c r="R228" s="78">
        <f t="shared" si="62"/>
        <v>0</v>
      </c>
      <c r="S228" s="78">
        <f t="shared" si="63"/>
        <v>1</v>
      </c>
      <c r="T228" s="78">
        <f t="shared" si="64"/>
        <v>0</v>
      </c>
      <c r="U228" s="78">
        <f t="shared" si="65"/>
        <v>0</v>
      </c>
      <c r="V228" s="78">
        <f t="shared" si="66"/>
        <v>0</v>
      </c>
      <c r="W228" s="78">
        <f t="shared" si="67"/>
        <v>1</v>
      </c>
      <c r="X228" s="78">
        <f t="shared" si="68"/>
        <v>0</v>
      </c>
      <c r="Y228" s="78">
        <f t="shared" si="69"/>
        <v>1</v>
      </c>
      <c r="Z228" s="79">
        <f t="shared" si="70"/>
        <v>0</v>
      </c>
      <c r="AA228" s="79">
        <f t="shared" si="71"/>
        <v>0</v>
      </c>
      <c r="AB228" s="79">
        <f t="shared" si="72"/>
        <v>1</v>
      </c>
      <c r="AC228" s="78">
        <f t="shared" si="73"/>
        <v>0</v>
      </c>
      <c r="AD228" s="78">
        <f t="shared" si="74"/>
        <v>0</v>
      </c>
      <c r="AE228" s="78">
        <f t="shared" si="75"/>
        <v>0</v>
      </c>
      <c r="AF228" s="78">
        <f t="shared" si="76"/>
        <v>1</v>
      </c>
      <c r="AG228" s="78">
        <f t="shared" si="77"/>
        <v>0</v>
      </c>
      <c r="AH228" t="s">
        <v>2438</v>
      </c>
      <c r="AI228" s="1">
        <v>0</v>
      </c>
      <c r="AJ228" s="1">
        <v>0</v>
      </c>
    </row>
    <row r="229" spans="2:36" x14ac:dyDescent="0.3">
      <c r="B229" s="1">
        <v>66</v>
      </c>
      <c r="C229" t="s">
        <v>157</v>
      </c>
      <c r="D229" t="s">
        <v>79</v>
      </c>
      <c r="E229" s="1" t="s">
        <v>981</v>
      </c>
      <c r="F229" t="s">
        <v>52</v>
      </c>
      <c r="G229">
        <v>27</v>
      </c>
      <c r="H229" s="1">
        <v>2018</v>
      </c>
      <c r="I229" s="36">
        <v>0.79791666666666661</v>
      </c>
      <c r="J229" s="1" t="s">
        <v>6</v>
      </c>
      <c r="K229" s="39">
        <v>15436</v>
      </c>
      <c r="L229" t="s">
        <v>1805</v>
      </c>
      <c r="M229" s="76">
        <v>88</v>
      </c>
      <c r="N229" t="str">
        <f t="shared" si="78"/>
        <v>ptcldy</v>
      </c>
      <c r="O229" s="78">
        <f t="shared" si="79"/>
        <v>0</v>
      </c>
      <c r="P229" s="78">
        <v>0</v>
      </c>
      <c r="Q229" s="78">
        <v>0</v>
      </c>
      <c r="R229" s="78">
        <f t="shared" si="62"/>
        <v>0</v>
      </c>
      <c r="S229" s="78">
        <f t="shared" si="63"/>
        <v>0</v>
      </c>
      <c r="T229" s="78">
        <f t="shared" si="64"/>
        <v>1</v>
      </c>
      <c r="U229" s="78">
        <f t="shared" si="65"/>
        <v>0</v>
      </c>
      <c r="V229" s="78">
        <f t="shared" si="66"/>
        <v>0</v>
      </c>
      <c r="W229" s="78">
        <f t="shared" si="67"/>
        <v>0</v>
      </c>
      <c r="X229" s="78">
        <f t="shared" si="68"/>
        <v>1</v>
      </c>
      <c r="Y229" s="78">
        <f t="shared" si="69"/>
        <v>1</v>
      </c>
      <c r="Z229" s="79">
        <f t="shared" si="70"/>
        <v>1</v>
      </c>
      <c r="AA229" s="79">
        <f t="shared" si="71"/>
        <v>0</v>
      </c>
      <c r="AB229" s="79">
        <f t="shared" si="72"/>
        <v>0</v>
      </c>
      <c r="AC229" s="78">
        <f t="shared" si="73"/>
        <v>0</v>
      </c>
      <c r="AD229" s="78">
        <f t="shared" si="74"/>
        <v>0</v>
      </c>
      <c r="AE229" s="78">
        <f t="shared" si="75"/>
        <v>0</v>
      </c>
      <c r="AF229" s="78">
        <f t="shared" si="76"/>
        <v>1</v>
      </c>
      <c r="AG229" s="78">
        <f t="shared" si="77"/>
        <v>0</v>
      </c>
      <c r="AH229" t="s">
        <v>2439</v>
      </c>
      <c r="AI229" s="1">
        <v>0</v>
      </c>
      <c r="AJ229" s="1">
        <v>0</v>
      </c>
    </row>
    <row r="230" spans="2:36" x14ac:dyDescent="0.3">
      <c r="B230" s="1">
        <v>67</v>
      </c>
      <c r="C230" t="s">
        <v>157</v>
      </c>
      <c r="D230" t="s">
        <v>79</v>
      </c>
      <c r="E230" s="1" t="s">
        <v>645</v>
      </c>
      <c r="F230" t="s">
        <v>52</v>
      </c>
      <c r="G230">
        <v>28</v>
      </c>
      <c r="H230" s="1">
        <v>2018</v>
      </c>
      <c r="I230" s="36">
        <v>0.79722222222222217</v>
      </c>
      <c r="J230" s="1" t="s">
        <v>10</v>
      </c>
      <c r="K230" s="39">
        <v>11762</v>
      </c>
      <c r="L230" t="s">
        <v>1871</v>
      </c>
      <c r="M230" s="76">
        <v>92</v>
      </c>
      <c r="N230" t="str">
        <f t="shared" si="78"/>
        <v>ptcldy</v>
      </c>
      <c r="O230" s="78">
        <f t="shared" si="79"/>
        <v>0</v>
      </c>
      <c r="P230" s="78">
        <v>0</v>
      </c>
      <c r="Q230" s="78">
        <v>0</v>
      </c>
      <c r="R230" s="78">
        <f t="shared" si="62"/>
        <v>0</v>
      </c>
      <c r="S230" s="78">
        <f t="shared" si="63"/>
        <v>0</v>
      </c>
      <c r="T230" s="78">
        <f t="shared" si="64"/>
        <v>1</v>
      </c>
      <c r="U230" s="78">
        <f t="shared" si="65"/>
        <v>0</v>
      </c>
      <c r="V230" s="78">
        <f t="shared" si="66"/>
        <v>0</v>
      </c>
      <c r="W230" s="78">
        <f t="shared" si="67"/>
        <v>0</v>
      </c>
      <c r="X230" s="78">
        <f t="shared" si="68"/>
        <v>0</v>
      </c>
      <c r="Y230" s="78">
        <f t="shared" si="69"/>
        <v>1</v>
      </c>
      <c r="Z230" s="79">
        <f t="shared" si="70"/>
        <v>0</v>
      </c>
      <c r="AA230" s="79">
        <f t="shared" si="71"/>
        <v>0</v>
      </c>
      <c r="AB230" s="79">
        <f t="shared" si="72"/>
        <v>0</v>
      </c>
      <c r="AC230" s="78">
        <f t="shared" si="73"/>
        <v>0</v>
      </c>
      <c r="AD230" s="78">
        <f t="shared" si="74"/>
        <v>0</v>
      </c>
      <c r="AE230" s="78">
        <f t="shared" si="75"/>
        <v>0</v>
      </c>
      <c r="AF230" s="78">
        <f t="shared" si="76"/>
        <v>1</v>
      </c>
      <c r="AG230" s="78">
        <f t="shared" si="77"/>
        <v>0</v>
      </c>
      <c r="AH230" t="s">
        <v>2440</v>
      </c>
      <c r="AI230" s="1">
        <v>0</v>
      </c>
      <c r="AJ230" s="1">
        <v>0</v>
      </c>
    </row>
    <row r="231" spans="2:36" x14ac:dyDescent="0.3">
      <c r="B231" s="1">
        <v>68</v>
      </c>
      <c r="C231" t="s">
        <v>157</v>
      </c>
      <c r="D231" t="s">
        <v>79</v>
      </c>
      <c r="E231" s="1" t="s">
        <v>646</v>
      </c>
      <c r="F231" t="s">
        <v>52</v>
      </c>
      <c r="G231">
        <v>29</v>
      </c>
      <c r="H231" s="1">
        <v>2018</v>
      </c>
      <c r="I231" s="36">
        <v>0.79791666666666661</v>
      </c>
      <c r="J231" s="1" t="s">
        <v>11</v>
      </c>
      <c r="K231" s="39">
        <v>11834</v>
      </c>
      <c r="L231" t="s">
        <v>2395</v>
      </c>
      <c r="M231" s="76">
        <v>93</v>
      </c>
      <c r="N231" t="str">
        <f t="shared" si="78"/>
        <v>ptcldy</v>
      </c>
      <c r="O231" s="78">
        <f t="shared" si="79"/>
        <v>0</v>
      </c>
      <c r="P231" s="78">
        <v>0</v>
      </c>
      <c r="Q231" s="78">
        <v>0</v>
      </c>
      <c r="R231" s="78">
        <f t="shared" si="62"/>
        <v>0</v>
      </c>
      <c r="S231" s="78">
        <f t="shared" si="63"/>
        <v>0</v>
      </c>
      <c r="T231" s="78">
        <f t="shared" si="64"/>
        <v>1</v>
      </c>
      <c r="U231" s="78">
        <f t="shared" si="65"/>
        <v>0</v>
      </c>
      <c r="V231" s="78">
        <f t="shared" si="66"/>
        <v>0</v>
      </c>
      <c r="W231" s="78">
        <f t="shared" si="67"/>
        <v>0</v>
      </c>
      <c r="X231" s="78">
        <f t="shared" si="68"/>
        <v>0</v>
      </c>
      <c r="Y231" s="78">
        <f t="shared" si="69"/>
        <v>1</v>
      </c>
      <c r="Z231" s="79">
        <f t="shared" si="70"/>
        <v>0</v>
      </c>
      <c r="AA231" s="79">
        <f t="shared" si="71"/>
        <v>0</v>
      </c>
      <c r="AB231" s="79">
        <f t="shared" si="72"/>
        <v>0</v>
      </c>
      <c r="AC231" s="78">
        <f t="shared" si="73"/>
        <v>0</v>
      </c>
      <c r="AD231" s="78">
        <f t="shared" si="74"/>
        <v>0</v>
      </c>
      <c r="AE231" s="78">
        <f t="shared" si="75"/>
        <v>0</v>
      </c>
      <c r="AF231" s="78">
        <f t="shared" si="76"/>
        <v>1</v>
      </c>
      <c r="AG231" s="78">
        <f t="shared" si="77"/>
        <v>0</v>
      </c>
      <c r="AH231" t="s">
        <v>2441</v>
      </c>
      <c r="AI231" s="1">
        <v>0</v>
      </c>
      <c r="AJ231" s="1">
        <v>0</v>
      </c>
    </row>
    <row r="232" spans="2:36" x14ac:dyDescent="0.3">
      <c r="B232" s="1">
        <v>69</v>
      </c>
      <c r="C232" t="s">
        <v>169</v>
      </c>
      <c r="D232" t="s">
        <v>1883</v>
      </c>
      <c r="E232" s="1" t="s">
        <v>652</v>
      </c>
      <c r="F232" t="s">
        <v>53</v>
      </c>
      <c r="G232">
        <v>11</v>
      </c>
      <c r="H232" s="1">
        <v>2018</v>
      </c>
      <c r="I232" s="36">
        <v>0.79861111111111116</v>
      </c>
      <c r="J232" s="1" t="s">
        <v>10</v>
      </c>
      <c r="K232" s="39">
        <v>9141</v>
      </c>
      <c r="L232" t="s">
        <v>1771</v>
      </c>
      <c r="M232" s="76">
        <v>73</v>
      </c>
      <c r="N232" t="str">
        <f t="shared" si="78"/>
        <v>overcast</v>
      </c>
      <c r="O232" s="78">
        <f t="shared" si="79"/>
        <v>0</v>
      </c>
      <c r="P232" s="78">
        <v>0</v>
      </c>
      <c r="Q232" s="78">
        <v>0</v>
      </c>
      <c r="R232" s="78">
        <f t="shared" si="62"/>
        <v>0</v>
      </c>
      <c r="S232" s="78">
        <f t="shared" si="63"/>
        <v>0</v>
      </c>
      <c r="T232" s="78">
        <f t="shared" si="64"/>
        <v>0</v>
      </c>
      <c r="U232" s="78">
        <f t="shared" si="65"/>
        <v>0</v>
      </c>
      <c r="V232" s="78">
        <f t="shared" si="66"/>
        <v>0</v>
      </c>
      <c r="W232" s="78">
        <f t="shared" si="67"/>
        <v>0</v>
      </c>
      <c r="X232" s="78">
        <f t="shared" si="68"/>
        <v>0</v>
      </c>
      <c r="Y232" s="78">
        <f t="shared" si="69"/>
        <v>1</v>
      </c>
      <c r="Z232" s="79">
        <f t="shared" si="70"/>
        <v>0</v>
      </c>
      <c r="AA232" s="79">
        <f t="shared" si="71"/>
        <v>0</v>
      </c>
      <c r="AB232" s="79">
        <f t="shared" si="72"/>
        <v>0</v>
      </c>
      <c r="AC232" s="78">
        <f t="shared" si="73"/>
        <v>0</v>
      </c>
      <c r="AD232" s="78">
        <f t="shared" si="74"/>
        <v>0</v>
      </c>
      <c r="AE232" s="78">
        <f t="shared" si="75"/>
        <v>0</v>
      </c>
      <c r="AF232" s="78">
        <f t="shared" si="76"/>
        <v>0</v>
      </c>
      <c r="AG232" s="78">
        <f t="shared" si="77"/>
        <v>1</v>
      </c>
      <c r="AH232"/>
      <c r="AI232" s="1">
        <v>0</v>
      </c>
      <c r="AJ232" s="1">
        <v>0</v>
      </c>
    </row>
    <row r="233" spans="2:36" x14ac:dyDescent="0.3">
      <c r="B233" s="1">
        <v>70</v>
      </c>
      <c r="C233" t="s">
        <v>169</v>
      </c>
      <c r="D233" t="s">
        <v>1883</v>
      </c>
      <c r="E233" s="1" t="s">
        <v>653</v>
      </c>
      <c r="F233" t="s">
        <v>53</v>
      </c>
      <c r="G233">
        <v>12</v>
      </c>
      <c r="H233" s="1">
        <v>2018</v>
      </c>
      <c r="I233" s="36">
        <v>0.79722222222222217</v>
      </c>
      <c r="J233" s="1" t="s">
        <v>11</v>
      </c>
      <c r="K233" s="39">
        <v>10480</v>
      </c>
      <c r="L233" t="s">
        <v>1717</v>
      </c>
      <c r="M233" s="76">
        <v>83</v>
      </c>
      <c r="N233" t="str">
        <f t="shared" si="78"/>
        <v>ptcldy</v>
      </c>
      <c r="O233" s="78">
        <f t="shared" si="79"/>
        <v>0</v>
      </c>
      <c r="P233" s="78">
        <v>0</v>
      </c>
      <c r="Q233" s="78">
        <v>0</v>
      </c>
      <c r="R233" s="78">
        <f t="shared" si="62"/>
        <v>0</v>
      </c>
      <c r="S233" s="78">
        <f t="shared" si="63"/>
        <v>0</v>
      </c>
      <c r="T233" s="78">
        <f t="shared" si="64"/>
        <v>0</v>
      </c>
      <c r="U233" s="78">
        <f t="shared" si="65"/>
        <v>0</v>
      </c>
      <c r="V233" s="78">
        <f t="shared" si="66"/>
        <v>0</v>
      </c>
      <c r="W233" s="78">
        <f t="shared" si="67"/>
        <v>1</v>
      </c>
      <c r="X233" s="78">
        <f t="shared" si="68"/>
        <v>0</v>
      </c>
      <c r="Y233" s="78">
        <f t="shared" si="69"/>
        <v>1</v>
      </c>
      <c r="Z233" s="79">
        <f t="shared" si="70"/>
        <v>0</v>
      </c>
      <c r="AA233" s="79">
        <f t="shared" si="71"/>
        <v>0</v>
      </c>
      <c r="AB233" s="79">
        <f t="shared" si="72"/>
        <v>0</v>
      </c>
      <c r="AC233" s="78">
        <f t="shared" si="73"/>
        <v>0</v>
      </c>
      <c r="AD233" s="78">
        <f t="shared" si="74"/>
        <v>0</v>
      </c>
      <c r="AE233" s="78">
        <f t="shared" si="75"/>
        <v>0</v>
      </c>
      <c r="AF233" s="78">
        <f t="shared" si="76"/>
        <v>0</v>
      </c>
      <c r="AG233" s="78">
        <f t="shared" si="77"/>
        <v>1</v>
      </c>
      <c r="AH233" t="s">
        <v>2442</v>
      </c>
      <c r="AI233" s="1">
        <v>0</v>
      </c>
      <c r="AJ233" s="1">
        <v>0</v>
      </c>
    </row>
    <row r="234" spans="2:36" x14ac:dyDescent="0.3">
      <c r="B234" s="1">
        <v>71</v>
      </c>
      <c r="C234" t="s">
        <v>169</v>
      </c>
      <c r="D234" t="s">
        <v>1883</v>
      </c>
      <c r="E234" s="1" t="s">
        <v>654</v>
      </c>
      <c r="F234" t="s">
        <v>53</v>
      </c>
      <c r="G234">
        <v>13</v>
      </c>
      <c r="H234" s="1">
        <v>2018</v>
      </c>
      <c r="I234" s="36">
        <v>0.79722222222222217</v>
      </c>
      <c r="J234" s="1" t="s">
        <v>9</v>
      </c>
      <c r="K234" s="39">
        <v>11714</v>
      </c>
      <c r="L234" t="s">
        <v>1739</v>
      </c>
      <c r="M234" s="76">
        <v>79</v>
      </c>
      <c r="N234" t="str">
        <f t="shared" si="78"/>
        <v>overcast</v>
      </c>
      <c r="O234" s="78">
        <f t="shared" si="79"/>
        <v>0</v>
      </c>
      <c r="P234" s="78">
        <v>0</v>
      </c>
      <c r="Q234" s="78">
        <v>0</v>
      </c>
      <c r="R234" s="78">
        <f t="shared" si="62"/>
        <v>0</v>
      </c>
      <c r="S234" s="78">
        <f t="shared" si="63"/>
        <v>0</v>
      </c>
      <c r="T234" s="78">
        <f t="shared" si="64"/>
        <v>0</v>
      </c>
      <c r="U234" s="78">
        <f t="shared" si="65"/>
        <v>0</v>
      </c>
      <c r="V234" s="78">
        <f t="shared" si="66"/>
        <v>1</v>
      </c>
      <c r="W234" s="78">
        <f t="shared" si="67"/>
        <v>0</v>
      </c>
      <c r="X234" s="78">
        <f t="shared" si="68"/>
        <v>0</v>
      </c>
      <c r="Y234" s="78">
        <f t="shared" si="69"/>
        <v>1</v>
      </c>
      <c r="Z234" s="79">
        <f t="shared" si="70"/>
        <v>0</v>
      </c>
      <c r="AA234" s="79">
        <f t="shared" si="71"/>
        <v>0</v>
      </c>
      <c r="AB234" s="79">
        <f t="shared" si="72"/>
        <v>0</v>
      </c>
      <c r="AC234" s="78">
        <f t="shared" si="73"/>
        <v>0</v>
      </c>
      <c r="AD234" s="78">
        <f t="shared" si="74"/>
        <v>0</v>
      </c>
      <c r="AE234" s="78">
        <f t="shared" si="75"/>
        <v>0</v>
      </c>
      <c r="AF234" s="78">
        <f t="shared" si="76"/>
        <v>0</v>
      </c>
      <c r="AG234" s="78">
        <f t="shared" si="77"/>
        <v>1</v>
      </c>
      <c r="AH234" t="s">
        <v>2443</v>
      </c>
      <c r="AI234" s="1">
        <v>0</v>
      </c>
      <c r="AJ234" s="1">
        <v>0</v>
      </c>
    </row>
    <row r="235" spans="2:36" x14ac:dyDescent="0.3">
      <c r="B235" s="1">
        <v>72</v>
      </c>
      <c r="C235" t="s">
        <v>159</v>
      </c>
      <c r="D235" t="s">
        <v>81</v>
      </c>
      <c r="E235" s="1" t="s">
        <v>2375</v>
      </c>
      <c r="F235" t="s">
        <v>53</v>
      </c>
      <c r="G235">
        <v>14</v>
      </c>
      <c r="H235" s="1">
        <v>2018</v>
      </c>
      <c r="I235" s="36">
        <v>0.79791666666666661</v>
      </c>
      <c r="J235" s="1" t="s">
        <v>5</v>
      </c>
      <c r="K235" s="39">
        <v>18265</v>
      </c>
      <c r="L235" t="s">
        <v>2400</v>
      </c>
      <c r="M235" s="76">
        <v>75</v>
      </c>
      <c r="N235" t="str">
        <f t="shared" si="78"/>
        <v>rainy</v>
      </c>
      <c r="O235" s="78">
        <f t="shared" si="79"/>
        <v>0</v>
      </c>
      <c r="P235" s="78">
        <v>0</v>
      </c>
      <c r="Q235" s="78">
        <v>0</v>
      </c>
      <c r="R235" s="78">
        <f t="shared" si="62"/>
        <v>0</v>
      </c>
      <c r="S235" s="78">
        <f t="shared" si="63"/>
        <v>0</v>
      </c>
      <c r="T235" s="78">
        <f t="shared" si="64"/>
        <v>0</v>
      </c>
      <c r="U235" s="78">
        <f t="shared" si="65"/>
        <v>0</v>
      </c>
      <c r="V235" s="78">
        <f t="shared" si="66"/>
        <v>1</v>
      </c>
      <c r="W235" s="78">
        <f t="shared" si="67"/>
        <v>0</v>
      </c>
      <c r="X235" s="78">
        <f t="shared" si="68"/>
        <v>0</v>
      </c>
      <c r="Y235" s="78">
        <f t="shared" si="69"/>
        <v>1</v>
      </c>
      <c r="Z235" s="79">
        <f t="shared" si="70"/>
        <v>0</v>
      </c>
      <c r="AA235" s="79">
        <f t="shared" si="71"/>
        <v>0</v>
      </c>
      <c r="AB235" s="79">
        <f t="shared" si="72"/>
        <v>0</v>
      </c>
      <c r="AC235" s="78">
        <f t="shared" si="73"/>
        <v>0</v>
      </c>
      <c r="AD235" s="78">
        <f t="shared" si="74"/>
        <v>0</v>
      </c>
      <c r="AE235" s="78">
        <f t="shared" si="75"/>
        <v>0</v>
      </c>
      <c r="AF235" s="78">
        <f t="shared" si="76"/>
        <v>0</v>
      </c>
      <c r="AG235" s="78">
        <f t="shared" si="77"/>
        <v>1</v>
      </c>
      <c r="AH235" t="s">
        <v>2189</v>
      </c>
      <c r="AI235" s="1">
        <v>0</v>
      </c>
      <c r="AJ235" s="1">
        <v>0</v>
      </c>
    </row>
    <row r="236" spans="2:36" x14ac:dyDescent="0.3">
      <c r="B236" s="1">
        <v>73</v>
      </c>
      <c r="C236" t="s">
        <v>159</v>
      </c>
      <c r="D236" t="s">
        <v>81</v>
      </c>
      <c r="E236" s="1" t="s">
        <v>2376</v>
      </c>
      <c r="F236" t="s">
        <v>53</v>
      </c>
      <c r="G236">
        <v>15</v>
      </c>
      <c r="H236" s="1">
        <v>2018</v>
      </c>
      <c r="I236" s="36">
        <v>0.79722222222222217</v>
      </c>
      <c r="J236" s="1" t="s">
        <v>7</v>
      </c>
      <c r="K236" s="39">
        <v>23266</v>
      </c>
      <c r="L236" t="s">
        <v>1725</v>
      </c>
      <c r="M236" s="76">
        <v>79</v>
      </c>
      <c r="N236" t="str">
        <f t="shared" si="78"/>
        <v>cloudy</v>
      </c>
      <c r="O236" s="78">
        <f t="shared" si="79"/>
        <v>0</v>
      </c>
      <c r="P236" s="78">
        <v>0</v>
      </c>
      <c r="Q236" s="78">
        <v>0</v>
      </c>
      <c r="R236" s="78">
        <f t="shared" si="62"/>
        <v>0</v>
      </c>
      <c r="S236" s="78">
        <f t="shared" si="63"/>
        <v>0</v>
      </c>
      <c r="T236" s="78">
        <f t="shared" si="64"/>
        <v>0</v>
      </c>
      <c r="U236" s="78">
        <f t="shared" si="65"/>
        <v>0</v>
      </c>
      <c r="V236" s="78">
        <f t="shared" si="66"/>
        <v>1</v>
      </c>
      <c r="W236" s="78">
        <f t="shared" si="67"/>
        <v>0</v>
      </c>
      <c r="X236" s="78">
        <f t="shared" si="68"/>
        <v>0</v>
      </c>
      <c r="Y236" s="78">
        <f t="shared" si="69"/>
        <v>1</v>
      </c>
      <c r="Z236" s="79">
        <f t="shared" si="70"/>
        <v>0</v>
      </c>
      <c r="AA236" s="79">
        <f t="shared" si="71"/>
        <v>1</v>
      </c>
      <c r="AB236" s="79">
        <f t="shared" si="72"/>
        <v>0</v>
      </c>
      <c r="AC236" s="78">
        <f t="shared" si="73"/>
        <v>0</v>
      </c>
      <c r="AD236" s="78">
        <f t="shared" si="74"/>
        <v>0</v>
      </c>
      <c r="AE236" s="78">
        <f t="shared" si="75"/>
        <v>0</v>
      </c>
      <c r="AF236" s="78">
        <f t="shared" si="76"/>
        <v>0</v>
      </c>
      <c r="AG236" s="78">
        <f t="shared" si="77"/>
        <v>1</v>
      </c>
      <c r="AH236" t="s">
        <v>2444</v>
      </c>
      <c r="AI236" s="1">
        <v>0</v>
      </c>
      <c r="AJ236" s="1">
        <v>0</v>
      </c>
    </row>
    <row r="237" spans="2:36" x14ac:dyDescent="0.3">
      <c r="B237" s="1">
        <v>74</v>
      </c>
      <c r="C237" t="s">
        <v>159</v>
      </c>
      <c r="D237" t="s">
        <v>2359</v>
      </c>
      <c r="E237" s="1" t="s">
        <v>2377</v>
      </c>
      <c r="F237" t="s">
        <v>53</v>
      </c>
      <c r="G237">
        <v>16</v>
      </c>
      <c r="H237" s="1">
        <v>2018</v>
      </c>
      <c r="I237" s="36">
        <v>0.54722222222222217</v>
      </c>
      <c r="J237" s="1" t="s">
        <v>8</v>
      </c>
      <c r="K237" s="39">
        <v>19104</v>
      </c>
      <c r="L237" t="s">
        <v>1732</v>
      </c>
      <c r="M237" s="76">
        <v>76</v>
      </c>
      <c r="N237" t="str">
        <f t="shared" si="78"/>
        <v>ptcldy</v>
      </c>
      <c r="O237" s="78">
        <f t="shared" si="79"/>
        <v>0</v>
      </c>
      <c r="P237" s="78">
        <v>0</v>
      </c>
      <c r="Q237" s="78">
        <v>0</v>
      </c>
      <c r="R237" s="78">
        <f t="shared" si="62"/>
        <v>0</v>
      </c>
      <c r="S237" s="78">
        <f t="shared" si="63"/>
        <v>0</v>
      </c>
      <c r="T237" s="78">
        <f t="shared" si="64"/>
        <v>0</v>
      </c>
      <c r="U237" s="78">
        <f t="shared" si="65"/>
        <v>0</v>
      </c>
      <c r="V237" s="78">
        <f t="shared" si="66"/>
        <v>1</v>
      </c>
      <c r="W237" s="78">
        <f t="shared" si="67"/>
        <v>0</v>
      </c>
      <c r="X237" s="78">
        <f t="shared" si="68"/>
        <v>0</v>
      </c>
      <c r="Y237" s="78">
        <f t="shared" si="69"/>
        <v>0</v>
      </c>
      <c r="Z237" s="79">
        <f t="shared" si="70"/>
        <v>0</v>
      </c>
      <c r="AA237" s="79">
        <f t="shared" si="71"/>
        <v>0</v>
      </c>
      <c r="AB237" s="79">
        <f t="shared" si="72"/>
        <v>1</v>
      </c>
      <c r="AC237" s="78">
        <f t="shared" si="73"/>
        <v>0</v>
      </c>
      <c r="AD237" s="78">
        <f t="shared" si="74"/>
        <v>0</v>
      </c>
      <c r="AE237" s="78">
        <f t="shared" si="75"/>
        <v>0</v>
      </c>
      <c r="AF237" s="78">
        <f t="shared" si="76"/>
        <v>0</v>
      </c>
      <c r="AG237" s="78">
        <f t="shared" si="77"/>
        <v>1</v>
      </c>
      <c r="AH237" t="s">
        <v>2196</v>
      </c>
      <c r="AI237" s="1">
        <v>0</v>
      </c>
      <c r="AJ237" s="1">
        <v>0</v>
      </c>
    </row>
    <row r="238" spans="2:36" x14ac:dyDescent="0.3">
      <c r="B238" s="1">
        <v>75</v>
      </c>
      <c r="C238" t="s">
        <v>157</v>
      </c>
      <c r="D238" t="s">
        <v>79</v>
      </c>
      <c r="E238" s="1" t="s">
        <v>2378</v>
      </c>
      <c r="F238" t="s">
        <v>53</v>
      </c>
      <c r="G238">
        <v>17</v>
      </c>
      <c r="H238" s="1">
        <v>2018</v>
      </c>
      <c r="I238" s="36">
        <v>0.81597222222222221</v>
      </c>
      <c r="J238" s="1" t="s">
        <v>6</v>
      </c>
      <c r="K238" s="39">
        <v>8198</v>
      </c>
      <c r="L238" t="s">
        <v>2401</v>
      </c>
      <c r="M238" s="76">
        <v>76</v>
      </c>
      <c r="N238" t="str">
        <f t="shared" si="78"/>
        <v>rainy</v>
      </c>
      <c r="O238" s="78">
        <f t="shared" si="79"/>
        <v>0</v>
      </c>
      <c r="P238" s="78">
        <v>0</v>
      </c>
      <c r="Q238" s="78">
        <v>0</v>
      </c>
      <c r="R238" s="78">
        <f t="shared" si="62"/>
        <v>0</v>
      </c>
      <c r="S238" s="78">
        <f t="shared" si="63"/>
        <v>0</v>
      </c>
      <c r="T238" s="78">
        <f t="shared" si="64"/>
        <v>1</v>
      </c>
      <c r="U238" s="78">
        <f t="shared" si="65"/>
        <v>0</v>
      </c>
      <c r="V238" s="78">
        <f t="shared" si="66"/>
        <v>1</v>
      </c>
      <c r="W238" s="78">
        <f t="shared" si="67"/>
        <v>0</v>
      </c>
      <c r="X238" s="78">
        <f t="shared" si="68"/>
        <v>0</v>
      </c>
      <c r="Y238" s="78">
        <f t="shared" si="69"/>
        <v>1</v>
      </c>
      <c r="Z238" s="79">
        <f t="shared" si="70"/>
        <v>1</v>
      </c>
      <c r="AA238" s="79">
        <f t="shared" si="71"/>
        <v>0</v>
      </c>
      <c r="AB238" s="79">
        <f t="shared" si="72"/>
        <v>0</v>
      </c>
      <c r="AC238" s="78">
        <f t="shared" si="73"/>
        <v>0</v>
      </c>
      <c r="AD238" s="78">
        <f t="shared" si="74"/>
        <v>0</v>
      </c>
      <c r="AE238" s="78">
        <f t="shared" si="75"/>
        <v>0</v>
      </c>
      <c r="AF238" s="78">
        <f t="shared" si="76"/>
        <v>0</v>
      </c>
      <c r="AG238" s="78">
        <f t="shared" si="77"/>
        <v>1</v>
      </c>
      <c r="AH238" t="s">
        <v>2445</v>
      </c>
      <c r="AI238" s="1">
        <v>0</v>
      </c>
      <c r="AJ238" s="1">
        <v>0</v>
      </c>
    </row>
    <row r="239" spans="2:36" x14ac:dyDescent="0.3">
      <c r="B239" s="1">
        <v>76</v>
      </c>
      <c r="C239" t="s">
        <v>157</v>
      </c>
      <c r="D239" t="s">
        <v>79</v>
      </c>
      <c r="E239" s="1" t="s">
        <v>2379</v>
      </c>
      <c r="F239" t="s">
        <v>53</v>
      </c>
      <c r="G239">
        <v>18</v>
      </c>
      <c r="H239" s="1">
        <v>2018</v>
      </c>
      <c r="I239" s="36">
        <v>0.79722222222222217</v>
      </c>
      <c r="J239" s="1" t="s">
        <v>10</v>
      </c>
      <c r="K239" s="39">
        <v>9096</v>
      </c>
      <c r="L239" t="s">
        <v>1776</v>
      </c>
      <c r="M239" s="76">
        <v>84</v>
      </c>
      <c r="N239" t="str">
        <f t="shared" si="78"/>
        <v>clear</v>
      </c>
      <c r="O239" s="78">
        <f t="shared" si="79"/>
        <v>0</v>
      </c>
      <c r="P239" s="78">
        <v>0</v>
      </c>
      <c r="Q239" s="78">
        <v>0</v>
      </c>
      <c r="R239" s="78">
        <f t="shared" si="62"/>
        <v>0</v>
      </c>
      <c r="S239" s="78">
        <f t="shared" si="63"/>
        <v>0</v>
      </c>
      <c r="T239" s="78">
        <f t="shared" si="64"/>
        <v>1</v>
      </c>
      <c r="U239" s="78">
        <f t="shared" si="65"/>
        <v>0</v>
      </c>
      <c r="V239" s="78">
        <f t="shared" si="66"/>
        <v>0</v>
      </c>
      <c r="W239" s="78">
        <f t="shared" si="67"/>
        <v>1</v>
      </c>
      <c r="X239" s="78">
        <f t="shared" si="68"/>
        <v>0</v>
      </c>
      <c r="Y239" s="78">
        <f t="shared" si="69"/>
        <v>1</v>
      </c>
      <c r="Z239" s="79">
        <f t="shared" si="70"/>
        <v>0</v>
      </c>
      <c r="AA239" s="79">
        <f t="shared" si="71"/>
        <v>0</v>
      </c>
      <c r="AB239" s="79">
        <f t="shared" si="72"/>
        <v>0</v>
      </c>
      <c r="AC239" s="78">
        <f t="shared" si="73"/>
        <v>0</v>
      </c>
      <c r="AD239" s="78">
        <f t="shared" si="74"/>
        <v>0</v>
      </c>
      <c r="AE239" s="78">
        <f t="shared" si="75"/>
        <v>0</v>
      </c>
      <c r="AF239" s="78">
        <f t="shared" si="76"/>
        <v>0</v>
      </c>
      <c r="AG239" s="78">
        <f t="shared" si="77"/>
        <v>1</v>
      </c>
      <c r="AH239" t="s">
        <v>2446</v>
      </c>
      <c r="AI239" s="1">
        <v>0</v>
      </c>
      <c r="AJ239" s="1">
        <v>0</v>
      </c>
    </row>
    <row r="240" spans="2:36" x14ac:dyDescent="0.3">
      <c r="B240" s="1">
        <v>77</v>
      </c>
      <c r="C240" t="s">
        <v>157</v>
      </c>
      <c r="D240" t="s">
        <v>79</v>
      </c>
      <c r="E240" s="1" t="s">
        <v>2380</v>
      </c>
      <c r="F240" t="s">
        <v>53</v>
      </c>
      <c r="G240">
        <v>19</v>
      </c>
      <c r="H240" s="1">
        <v>2018</v>
      </c>
      <c r="I240" s="36">
        <v>0.79722222222222217</v>
      </c>
      <c r="J240" s="1" t="s">
        <v>11</v>
      </c>
      <c r="K240" s="39">
        <v>11337</v>
      </c>
      <c r="L240" t="s">
        <v>1840</v>
      </c>
      <c r="M240" s="76">
        <v>82</v>
      </c>
      <c r="N240" t="str">
        <f t="shared" si="78"/>
        <v>clear</v>
      </c>
      <c r="O240" s="78">
        <f t="shared" si="79"/>
        <v>0</v>
      </c>
      <c r="P240" s="78">
        <v>0</v>
      </c>
      <c r="Q240" s="78">
        <v>0</v>
      </c>
      <c r="R240" s="78">
        <f t="shared" si="62"/>
        <v>0</v>
      </c>
      <c r="S240" s="78">
        <f t="shared" si="63"/>
        <v>0</v>
      </c>
      <c r="T240" s="78">
        <f t="shared" si="64"/>
        <v>1</v>
      </c>
      <c r="U240" s="78">
        <f t="shared" si="65"/>
        <v>0</v>
      </c>
      <c r="V240" s="78">
        <f t="shared" si="66"/>
        <v>0</v>
      </c>
      <c r="W240" s="78">
        <f t="shared" si="67"/>
        <v>1</v>
      </c>
      <c r="X240" s="78">
        <f t="shared" si="68"/>
        <v>0</v>
      </c>
      <c r="Y240" s="78">
        <f t="shared" si="69"/>
        <v>1</v>
      </c>
      <c r="Z240" s="79">
        <f t="shared" si="70"/>
        <v>0</v>
      </c>
      <c r="AA240" s="79">
        <f t="shared" si="71"/>
        <v>0</v>
      </c>
      <c r="AB240" s="79">
        <f t="shared" si="72"/>
        <v>0</v>
      </c>
      <c r="AC240" s="78">
        <f t="shared" si="73"/>
        <v>0</v>
      </c>
      <c r="AD240" s="78">
        <f t="shared" si="74"/>
        <v>0</v>
      </c>
      <c r="AE240" s="78">
        <f t="shared" si="75"/>
        <v>0</v>
      </c>
      <c r="AF240" s="78">
        <f t="shared" si="76"/>
        <v>0</v>
      </c>
      <c r="AG240" s="78">
        <f t="shared" si="77"/>
        <v>1</v>
      </c>
      <c r="AH240" t="s">
        <v>2447</v>
      </c>
      <c r="AI240" s="1">
        <v>0</v>
      </c>
      <c r="AJ240" s="1">
        <v>0</v>
      </c>
    </row>
    <row r="241" spans="2:37" x14ac:dyDescent="0.3">
      <c r="B241" s="1">
        <v>78</v>
      </c>
      <c r="C241" t="s">
        <v>176</v>
      </c>
      <c r="D241" t="s">
        <v>68</v>
      </c>
      <c r="E241" s="1" t="s">
        <v>2381</v>
      </c>
      <c r="F241" t="s">
        <v>53</v>
      </c>
      <c r="G241">
        <v>28</v>
      </c>
      <c r="H241" s="1">
        <v>2018</v>
      </c>
      <c r="I241" s="36">
        <v>0.79722222222222217</v>
      </c>
      <c r="J241" s="1" t="s">
        <v>5</v>
      </c>
      <c r="K241" s="39">
        <v>18434</v>
      </c>
      <c r="L241" t="s">
        <v>1750</v>
      </c>
      <c r="M241" s="76">
        <v>71</v>
      </c>
      <c r="N241" t="str">
        <f t="shared" si="78"/>
        <v>ptcldy</v>
      </c>
      <c r="O241" s="78">
        <f t="shared" si="79"/>
        <v>0</v>
      </c>
      <c r="P241" s="78">
        <v>0</v>
      </c>
      <c r="Q241" s="78">
        <v>0</v>
      </c>
      <c r="R241" s="78">
        <f t="shared" si="62"/>
        <v>0</v>
      </c>
      <c r="S241" s="78">
        <f t="shared" si="63"/>
        <v>0</v>
      </c>
      <c r="T241" s="78">
        <f t="shared" si="64"/>
        <v>0</v>
      </c>
      <c r="U241" s="78">
        <f t="shared" si="65"/>
        <v>0</v>
      </c>
      <c r="V241" s="78">
        <f t="shared" si="66"/>
        <v>0</v>
      </c>
      <c r="W241" s="78">
        <f t="shared" si="67"/>
        <v>0</v>
      </c>
      <c r="X241" s="78">
        <f t="shared" si="68"/>
        <v>0</v>
      </c>
      <c r="Y241" s="78">
        <f t="shared" si="69"/>
        <v>1</v>
      </c>
      <c r="Z241" s="79">
        <f t="shared" si="70"/>
        <v>0</v>
      </c>
      <c r="AA241" s="79">
        <f t="shared" si="71"/>
        <v>0</v>
      </c>
      <c r="AB241" s="79">
        <f t="shared" si="72"/>
        <v>0</v>
      </c>
      <c r="AC241" s="78">
        <f t="shared" si="73"/>
        <v>0</v>
      </c>
      <c r="AD241" s="78">
        <f t="shared" si="74"/>
        <v>0</v>
      </c>
      <c r="AE241" s="78">
        <f t="shared" si="75"/>
        <v>0</v>
      </c>
      <c r="AF241" s="78">
        <f t="shared" si="76"/>
        <v>0</v>
      </c>
      <c r="AG241" s="78">
        <f t="shared" si="77"/>
        <v>1</v>
      </c>
      <c r="AH241" t="s">
        <v>2448</v>
      </c>
      <c r="AI241" s="1">
        <v>0</v>
      </c>
      <c r="AJ241" s="1">
        <v>0</v>
      </c>
    </row>
    <row r="242" spans="2:37" x14ac:dyDescent="0.3">
      <c r="B242" s="1" t="s">
        <v>2356</v>
      </c>
      <c r="C242" t="s">
        <v>176</v>
      </c>
      <c r="D242" t="s">
        <v>68</v>
      </c>
      <c r="E242" s="1" t="s">
        <v>2382</v>
      </c>
      <c r="F242" t="s">
        <v>53</v>
      </c>
      <c r="G242">
        <v>29</v>
      </c>
      <c r="H242" s="1">
        <v>2018</v>
      </c>
      <c r="I242" s="36">
        <v>0.81805555555555554</v>
      </c>
      <c r="J242" s="1" t="s">
        <v>7</v>
      </c>
      <c r="K242" s="39">
        <v>26020</v>
      </c>
      <c r="L242" t="s">
        <v>1764</v>
      </c>
      <c r="M242" s="76">
        <v>74</v>
      </c>
      <c r="N242" t="str">
        <f t="shared" si="78"/>
        <v>ptcldy</v>
      </c>
      <c r="O242" s="78">
        <f t="shared" si="79"/>
        <v>0</v>
      </c>
      <c r="P242" s="78">
        <v>0</v>
      </c>
      <c r="Q242" s="78">
        <v>0</v>
      </c>
      <c r="R242" s="78">
        <f t="shared" si="62"/>
        <v>0</v>
      </c>
      <c r="S242" s="78">
        <f t="shared" si="63"/>
        <v>0</v>
      </c>
      <c r="T242" s="78">
        <f t="shared" si="64"/>
        <v>0</v>
      </c>
      <c r="U242" s="78">
        <f t="shared" si="65"/>
        <v>0</v>
      </c>
      <c r="V242" s="78">
        <f t="shared" si="66"/>
        <v>0</v>
      </c>
      <c r="W242" s="78">
        <f t="shared" si="67"/>
        <v>0</v>
      </c>
      <c r="X242" s="78">
        <f t="shared" si="68"/>
        <v>0</v>
      </c>
      <c r="Y242" s="78">
        <f t="shared" si="69"/>
        <v>1</v>
      </c>
      <c r="Z242" s="79">
        <f t="shared" si="70"/>
        <v>0</v>
      </c>
      <c r="AA242" s="79">
        <f t="shared" si="71"/>
        <v>1</v>
      </c>
      <c r="AB242" s="79">
        <f t="shared" si="72"/>
        <v>0</v>
      </c>
      <c r="AC242" s="78">
        <f t="shared" si="73"/>
        <v>0</v>
      </c>
      <c r="AD242" s="78">
        <f t="shared" si="74"/>
        <v>0</v>
      </c>
      <c r="AE242" s="78">
        <f t="shared" si="75"/>
        <v>0</v>
      </c>
      <c r="AF242" s="78">
        <f t="shared" si="76"/>
        <v>0</v>
      </c>
      <c r="AG242" s="78">
        <f t="shared" si="77"/>
        <v>1</v>
      </c>
      <c r="AH242" t="s">
        <v>2449</v>
      </c>
      <c r="AI242" s="1">
        <v>0</v>
      </c>
      <c r="AJ242" s="1">
        <v>0</v>
      </c>
    </row>
    <row r="243" spans="2:37" x14ac:dyDescent="0.3">
      <c r="B243" s="1">
        <v>81</v>
      </c>
      <c r="C243" t="s">
        <v>176</v>
      </c>
      <c r="D243" t="s">
        <v>68</v>
      </c>
      <c r="E243" s="1" t="s">
        <v>2383</v>
      </c>
      <c r="F243" t="s">
        <v>53</v>
      </c>
      <c r="G243">
        <v>30</v>
      </c>
      <c r="H243" s="1">
        <v>2018</v>
      </c>
      <c r="I243" s="36">
        <v>0.63124999999999998</v>
      </c>
      <c r="J243" s="1" t="s">
        <v>8</v>
      </c>
      <c r="K243" s="39">
        <v>24916</v>
      </c>
      <c r="L243" t="s">
        <v>1742</v>
      </c>
      <c r="M243" s="76">
        <v>77</v>
      </c>
      <c r="N243" t="str">
        <f t="shared" si="78"/>
        <v>sunny</v>
      </c>
      <c r="O243" s="78">
        <f t="shared" si="79"/>
        <v>0</v>
      </c>
      <c r="P243" s="78">
        <v>0</v>
      </c>
      <c r="Q243" s="78">
        <v>0</v>
      </c>
      <c r="R243" s="78">
        <f t="shared" si="62"/>
        <v>0</v>
      </c>
      <c r="S243" s="78">
        <f t="shared" si="63"/>
        <v>0</v>
      </c>
      <c r="T243" s="78">
        <f t="shared" si="64"/>
        <v>0</v>
      </c>
      <c r="U243" s="78">
        <f t="shared" si="65"/>
        <v>0</v>
      </c>
      <c r="V243" s="78">
        <f t="shared" si="66"/>
        <v>1</v>
      </c>
      <c r="W243" s="78">
        <f t="shared" si="67"/>
        <v>0</v>
      </c>
      <c r="X243" s="78">
        <f t="shared" si="68"/>
        <v>0</v>
      </c>
      <c r="Y243" s="78">
        <f t="shared" si="69"/>
        <v>0</v>
      </c>
      <c r="Z243" s="79">
        <f t="shared" si="70"/>
        <v>0</v>
      </c>
      <c r="AA243" s="79">
        <f t="shared" si="71"/>
        <v>0</v>
      </c>
      <c r="AB243" s="79">
        <f t="shared" si="72"/>
        <v>1</v>
      </c>
      <c r="AC243" s="78">
        <f t="shared" si="73"/>
        <v>0</v>
      </c>
      <c r="AD243" s="78">
        <f t="shared" si="74"/>
        <v>0</v>
      </c>
      <c r="AE243" s="78">
        <f t="shared" si="75"/>
        <v>0</v>
      </c>
      <c r="AF243" s="78">
        <f t="shared" si="76"/>
        <v>0</v>
      </c>
      <c r="AG243" s="78">
        <f t="shared" si="77"/>
        <v>1</v>
      </c>
      <c r="AH243" t="s">
        <v>2450</v>
      </c>
      <c r="AI243" s="1">
        <v>0</v>
      </c>
      <c r="AJ243" s="1">
        <v>0</v>
      </c>
    </row>
    <row r="244" spans="2:37" x14ac:dyDescent="0.3">
      <c r="B244" s="1">
        <v>1</v>
      </c>
      <c r="C244" t="s">
        <v>162</v>
      </c>
      <c r="D244" t="s">
        <v>75</v>
      </c>
      <c r="E244" s="31" t="s">
        <v>2460</v>
      </c>
      <c r="F244" t="s">
        <v>16</v>
      </c>
      <c r="G244" s="62" t="s">
        <v>2506</v>
      </c>
      <c r="H244" s="1">
        <v>2019</v>
      </c>
      <c r="I244" s="64">
        <v>0.62847222222222221</v>
      </c>
      <c r="J244" s="1" t="s">
        <v>9</v>
      </c>
      <c r="K244" s="39">
        <v>44182</v>
      </c>
      <c r="L244" t="s">
        <v>1788</v>
      </c>
      <c r="M244" s="76">
        <v>66</v>
      </c>
      <c r="N244" t="str">
        <f t="shared" si="78"/>
        <v>ptcldy</v>
      </c>
      <c r="O244" s="78">
        <f t="shared" si="79"/>
        <v>1</v>
      </c>
      <c r="P244" s="78">
        <v>0</v>
      </c>
      <c r="Q244" s="79">
        <v>0</v>
      </c>
      <c r="R244" s="78">
        <f t="shared" si="62"/>
        <v>0</v>
      </c>
      <c r="S244" s="78">
        <f t="shared" si="63"/>
        <v>1</v>
      </c>
      <c r="T244" s="78">
        <f t="shared" si="64"/>
        <v>0</v>
      </c>
      <c r="U244" s="78">
        <f t="shared" si="65"/>
        <v>0</v>
      </c>
      <c r="V244" s="78">
        <f t="shared" si="66"/>
        <v>0</v>
      </c>
      <c r="W244" s="78">
        <f t="shared" si="67"/>
        <v>0</v>
      </c>
      <c r="X244" s="78">
        <f t="shared" si="68"/>
        <v>0</v>
      </c>
      <c r="Y244" s="78">
        <f t="shared" si="69"/>
        <v>0</v>
      </c>
      <c r="Z244" s="79">
        <f t="shared" si="70"/>
        <v>0</v>
      </c>
      <c r="AA244" s="79">
        <f t="shared" si="71"/>
        <v>0</v>
      </c>
      <c r="AB244" s="79">
        <f t="shared" si="72"/>
        <v>0</v>
      </c>
      <c r="AC244" s="78">
        <f t="shared" si="73"/>
        <v>0</v>
      </c>
      <c r="AD244" s="78">
        <f t="shared" si="74"/>
        <v>0</v>
      </c>
      <c r="AE244" s="78">
        <f t="shared" si="75"/>
        <v>0</v>
      </c>
      <c r="AF244" s="78">
        <f t="shared" si="76"/>
        <v>0</v>
      </c>
      <c r="AG244" s="78">
        <f t="shared" si="77"/>
        <v>0</v>
      </c>
      <c r="AH244" t="s">
        <v>1879</v>
      </c>
      <c r="AI244" s="1">
        <v>0</v>
      </c>
      <c r="AJ244" s="1">
        <v>0</v>
      </c>
      <c r="AK244" s="63"/>
    </row>
    <row r="245" spans="2:37" x14ac:dyDescent="0.3">
      <c r="B245" s="1">
        <v>2</v>
      </c>
      <c r="C245" t="s">
        <v>162</v>
      </c>
      <c r="D245" t="s">
        <v>75</v>
      </c>
      <c r="E245" s="31" t="s">
        <v>2461</v>
      </c>
      <c r="F245" t="s">
        <v>16</v>
      </c>
      <c r="G245" s="62" t="s">
        <v>2507</v>
      </c>
      <c r="H245" s="1">
        <v>2019</v>
      </c>
      <c r="I245" s="64">
        <v>0.79513888888888884</v>
      </c>
      <c r="J245" s="1" t="s">
        <v>7</v>
      </c>
      <c r="K245" s="39">
        <v>27504</v>
      </c>
      <c r="L245" t="s">
        <v>1788</v>
      </c>
      <c r="M245" s="76">
        <v>66</v>
      </c>
      <c r="N245" t="str">
        <f t="shared" si="78"/>
        <v>ptcldy</v>
      </c>
      <c r="O245" s="78">
        <f t="shared" si="79"/>
        <v>0</v>
      </c>
      <c r="P245" s="78">
        <v>0</v>
      </c>
      <c r="Q245" s="79">
        <v>0</v>
      </c>
      <c r="R245" s="78">
        <f t="shared" si="62"/>
        <v>0</v>
      </c>
      <c r="S245" s="78">
        <f t="shared" si="63"/>
        <v>1</v>
      </c>
      <c r="T245" s="78">
        <f t="shared" si="64"/>
        <v>0</v>
      </c>
      <c r="U245" s="78">
        <f t="shared" si="65"/>
        <v>0</v>
      </c>
      <c r="V245" s="78">
        <f t="shared" si="66"/>
        <v>0</v>
      </c>
      <c r="W245" s="78">
        <f t="shared" si="67"/>
        <v>0</v>
      </c>
      <c r="X245" s="78">
        <f t="shared" si="68"/>
        <v>0</v>
      </c>
      <c r="Y245" s="78">
        <f t="shared" si="69"/>
        <v>1</v>
      </c>
      <c r="Z245" s="79">
        <f t="shared" si="70"/>
        <v>0</v>
      </c>
      <c r="AA245" s="79">
        <f t="shared" si="71"/>
        <v>1</v>
      </c>
      <c r="AB245" s="79">
        <f t="shared" si="72"/>
        <v>0</v>
      </c>
      <c r="AC245" s="78">
        <f t="shared" si="73"/>
        <v>0</v>
      </c>
      <c r="AD245" s="78">
        <f t="shared" si="74"/>
        <v>0</v>
      </c>
      <c r="AE245" s="78">
        <f t="shared" si="75"/>
        <v>0</v>
      </c>
      <c r="AF245" s="78">
        <f t="shared" si="76"/>
        <v>0</v>
      </c>
      <c r="AG245" s="78">
        <f t="shared" si="77"/>
        <v>0</v>
      </c>
      <c r="AH245" t="s">
        <v>2522</v>
      </c>
      <c r="AI245" s="1">
        <v>0</v>
      </c>
      <c r="AJ245" s="1">
        <v>0</v>
      </c>
      <c r="AK245" s="63"/>
    </row>
    <row r="246" spans="2:37" x14ac:dyDescent="0.3">
      <c r="B246" s="1">
        <v>3</v>
      </c>
      <c r="C246" t="s">
        <v>162</v>
      </c>
      <c r="D246" t="s">
        <v>75</v>
      </c>
      <c r="E246" s="1" t="s">
        <v>2462</v>
      </c>
      <c r="F246" t="s">
        <v>16</v>
      </c>
      <c r="G246" s="62" t="s">
        <v>2508</v>
      </c>
      <c r="H246" s="1">
        <v>2019</v>
      </c>
      <c r="I246" s="64">
        <v>0.54513888888888895</v>
      </c>
      <c r="J246" s="1" t="s">
        <v>8</v>
      </c>
      <c r="K246" s="39">
        <v>33102</v>
      </c>
      <c r="L246" t="s">
        <v>2384</v>
      </c>
      <c r="M246" s="76">
        <v>65</v>
      </c>
      <c r="N246" t="str">
        <f t="shared" si="78"/>
        <v>ptcldy</v>
      </c>
      <c r="O246" s="78">
        <f t="shared" si="79"/>
        <v>0</v>
      </c>
      <c r="P246" s="78">
        <v>0</v>
      </c>
      <c r="Q246" s="79">
        <v>0</v>
      </c>
      <c r="R246" s="78">
        <f t="shared" si="62"/>
        <v>0</v>
      </c>
      <c r="S246" s="78">
        <f t="shared" si="63"/>
        <v>1</v>
      </c>
      <c r="T246" s="78">
        <f t="shared" si="64"/>
        <v>0</v>
      </c>
      <c r="U246" s="78">
        <f t="shared" si="65"/>
        <v>0</v>
      </c>
      <c r="V246" s="78">
        <f t="shared" si="66"/>
        <v>0</v>
      </c>
      <c r="W246" s="78">
        <f t="shared" si="67"/>
        <v>0</v>
      </c>
      <c r="X246" s="78">
        <f t="shared" si="68"/>
        <v>0</v>
      </c>
      <c r="Y246" s="78">
        <f t="shared" si="69"/>
        <v>0</v>
      </c>
      <c r="Z246" s="79">
        <f t="shared" si="70"/>
        <v>0</v>
      </c>
      <c r="AA246" s="79">
        <f t="shared" si="71"/>
        <v>0</v>
      </c>
      <c r="AB246" s="79">
        <f t="shared" si="72"/>
        <v>1</v>
      </c>
      <c r="AC246" s="78">
        <f t="shared" si="73"/>
        <v>0</v>
      </c>
      <c r="AD246" s="78">
        <f t="shared" si="74"/>
        <v>0</v>
      </c>
      <c r="AE246" s="78">
        <f t="shared" si="75"/>
        <v>0</v>
      </c>
      <c r="AF246" s="78">
        <f t="shared" si="76"/>
        <v>0</v>
      </c>
      <c r="AG246" s="78">
        <f t="shared" si="77"/>
        <v>0</v>
      </c>
      <c r="AH246" t="s">
        <v>2523</v>
      </c>
      <c r="AI246" s="1">
        <v>0</v>
      </c>
      <c r="AJ246" s="1">
        <v>0</v>
      </c>
      <c r="AK246" s="63"/>
    </row>
    <row r="247" spans="2:37" x14ac:dyDescent="0.3">
      <c r="B247" s="1">
        <v>4</v>
      </c>
      <c r="C247" t="s">
        <v>169</v>
      </c>
      <c r="D247" t="s">
        <v>1883</v>
      </c>
      <c r="E247" s="1" t="s">
        <v>2463</v>
      </c>
      <c r="F247" t="s">
        <v>16</v>
      </c>
      <c r="G247" s="62" t="s">
        <v>2509</v>
      </c>
      <c r="H247" s="1">
        <v>2019</v>
      </c>
      <c r="I247" s="64">
        <v>0.79513888888888884</v>
      </c>
      <c r="J247" s="1" t="s">
        <v>6</v>
      </c>
      <c r="K247" s="39">
        <v>6585</v>
      </c>
      <c r="L247" t="s">
        <v>1764</v>
      </c>
      <c r="M247" s="76">
        <v>74</v>
      </c>
      <c r="N247" t="str">
        <f t="shared" si="78"/>
        <v>ptcldy</v>
      </c>
      <c r="O247" s="78">
        <f t="shared" si="79"/>
        <v>0</v>
      </c>
      <c r="P247" s="78">
        <v>0</v>
      </c>
      <c r="Q247" s="79">
        <v>0</v>
      </c>
      <c r="R247" s="78">
        <f t="shared" si="62"/>
        <v>0</v>
      </c>
      <c r="S247" s="78">
        <f t="shared" si="63"/>
        <v>0</v>
      </c>
      <c r="T247" s="78">
        <f t="shared" si="64"/>
        <v>0</v>
      </c>
      <c r="U247" s="78">
        <f t="shared" si="65"/>
        <v>0</v>
      </c>
      <c r="V247" s="78">
        <f t="shared" si="66"/>
        <v>0</v>
      </c>
      <c r="W247" s="78">
        <f t="shared" si="67"/>
        <v>0</v>
      </c>
      <c r="X247" s="78">
        <f t="shared" si="68"/>
        <v>0</v>
      </c>
      <c r="Y247" s="78">
        <f t="shared" si="69"/>
        <v>1</v>
      </c>
      <c r="Z247" s="79">
        <f t="shared" si="70"/>
        <v>1</v>
      </c>
      <c r="AA247" s="79">
        <f t="shared" si="71"/>
        <v>0</v>
      </c>
      <c r="AB247" s="79">
        <f t="shared" si="72"/>
        <v>0</v>
      </c>
      <c r="AC247" s="78">
        <f t="shared" si="73"/>
        <v>0</v>
      </c>
      <c r="AD247" s="78">
        <f t="shared" si="74"/>
        <v>0</v>
      </c>
      <c r="AE247" s="78">
        <f t="shared" si="75"/>
        <v>0</v>
      </c>
      <c r="AF247" s="78">
        <f t="shared" si="76"/>
        <v>0</v>
      </c>
      <c r="AG247" s="78">
        <f t="shared" si="77"/>
        <v>0</v>
      </c>
      <c r="AH247"/>
      <c r="AI247" s="1">
        <v>0</v>
      </c>
      <c r="AJ247" s="1">
        <v>0</v>
      </c>
      <c r="AK247" s="63"/>
    </row>
    <row r="248" spans="2:37" x14ac:dyDescent="0.3">
      <c r="B248" s="1">
        <v>5</v>
      </c>
      <c r="C248" t="s">
        <v>169</v>
      </c>
      <c r="D248" t="s">
        <v>1883</v>
      </c>
      <c r="E248" s="1" t="s">
        <v>2464</v>
      </c>
      <c r="F248" t="s">
        <v>16</v>
      </c>
      <c r="G248" s="62" t="s">
        <v>2510</v>
      </c>
      <c r="H248" s="1">
        <v>2019</v>
      </c>
      <c r="I248" s="64">
        <v>0.79513888888888884</v>
      </c>
      <c r="J248" s="1" t="s">
        <v>10</v>
      </c>
      <c r="K248" s="39">
        <v>7738</v>
      </c>
      <c r="L248" t="s">
        <v>1727</v>
      </c>
      <c r="M248" s="76">
        <v>79</v>
      </c>
      <c r="N248" t="str">
        <f t="shared" si="78"/>
        <v>ptcldy</v>
      </c>
      <c r="O248" s="78">
        <f t="shared" si="79"/>
        <v>0</v>
      </c>
      <c r="P248" s="78">
        <v>0</v>
      </c>
      <c r="Q248" s="79">
        <v>0</v>
      </c>
      <c r="R248" s="78">
        <f t="shared" si="62"/>
        <v>0</v>
      </c>
      <c r="S248" s="78">
        <f t="shared" si="63"/>
        <v>0</v>
      </c>
      <c r="T248" s="78">
        <f t="shared" si="64"/>
        <v>0</v>
      </c>
      <c r="U248" s="78">
        <f t="shared" si="65"/>
        <v>0</v>
      </c>
      <c r="V248" s="78">
        <f t="shared" si="66"/>
        <v>1</v>
      </c>
      <c r="W248" s="78">
        <f t="shared" si="67"/>
        <v>0</v>
      </c>
      <c r="X248" s="78">
        <f t="shared" si="68"/>
        <v>0</v>
      </c>
      <c r="Y248" s="78">
        <f t="shared" si="69"/>
        <v>1</v>
      </c>
      <c r="Z248" s="79">
        <f t="shared" si="70"/>
        <v>0</v>
      </c>
      <c r="AA248" s="79">
        <f t="shared" si="71"/>
        <v>0</v>
      </c>
      <c r="AB248" s="79">
        <f t="shared" si="72"/>
        <v>0</v>
      </c>
      <c r="AC248" s="78">
        <f t="shared" si="73"/>
        <v>0</v>
      </c>
      <c r="AD248" s="78">
        <f t="shared" si="74"/>
        <v>0</v>
      </c>
      <c r="AE248" s="78">
        <f t="shared" si="75"/>
        <v>0</v>
      </c>
      <c r="AF248" s="78">
        <f t="shared" si="76"/>
        <v>0</v>
      </c>
      <c r="AG248" s="78">
        <f t="shared" si="77"/>
        <v>0</v>
      </c>
      <c r="AH248"/>
      <c r="AI248" s="1">
        <v>0</v>
      </c>
      <c r="AJ248" s="1">
        <v>0</v>
      </c>
      <c r="AK248" s="63"/>
    </row>
    <row r="249" spans="2:37" x14ac:dyDescent="0.3">
      <c r="B249" s="1">
        <v>6</v>
      </c>
      <c r="C249" t="s">
        <v>169</v>
      </c>
      <c r="D249" t="s">
        <v>1883</v>
      </c>
      <c r="E249" s="1" t="s">
        <v>2465</v>
      </c>
      <c r="F249" t="s">
        <v>16</v>
      </c>
      <c r="G249" s="62" t="s">
        <v>43</v>
      </c>
      <c r="H249" s="1">
        <v>2019</v>
      </c>
      <c r="I249" s="64">
        <v>0.79513888888888884</v>
      </c>
      <c r="J249" s="1" t="s">
        <v>11</v>
      </c>
      <c r="K249" s="39">
        <v>7974</v>
      </c>
      <c r="L249" t="s">
        <v>1836</v>
      </c>
      <c r="M249" s="76">
        <v>65</v>
      </c>
      <c r="N249" t="str">
        <f t="shared" si="78"/>
        <v>cloudy</v>
      </c>
      <c r="O249" s="78">
        <f t="shared" si="79"/>
        <v>0</v>
      </c>
      <c r="P249" s="78">
        <v>0</v>
      </c>
      <c r="Q249" s="79">
        <v>0</v>
      </c>
      <c r="R249" s="78">
        <f t="shared" si="62"/>
        <v>0</v>
      </c>
      <c r="S249" s="78">
        <f t="shared" si="63"/>
        <v>0</v>
      </c>
      <c r="T249" s="78">
        <f t="shared" si="64"/>
        <v>0</v>
      </c>
      <c r="U249" s="78">
        <f t="shared" si="65"/>
        <v>0</v>
      </c>
      <c r="V249" s="78">
        <f t="shared" si="66"/>
        <v>0</v>
      </c>
      <c r="W249" s="78">
        <f t="shared" si="67"/>
        <v>0</v>
      </c>
      <c r="X249" s="78">
        <f t="shared" si="68"/>
        <v>0</v>
      </c>
      <c r="Y249" s="78">
        <f t="shared" si="69"/>
        <v>1</v>
      </c>
      <c r="Z249" s="79">
        <f t="shared" si="70"/>
        <v>0</v>
      </c>
      <c r="AA249" s="79">
        <f t="shared" si="71"/>
        <v>0</v>
      </c>
      <c r="AB249" s="79">
        <f t="shared" si="72"/>
        <v>0</v>
      </c>
      <c r="AC249" s="78">
        <f t="shared" si="73"/>
        <v>0</v>
      </c>
      <c r="AD249" s="78">
        <f t="shared" si="74"/>
        <v>0</v>
      </c>
      <c r="AE249" s="78">
        <f t="shared" si="75"/>
        <v>0</v>
      </c>
      <c r="AF249" s="78">
        <f t="shared" si="76"/>
        <v>0</v>
      </c>
      <c r="AG249" s="78">
        <f t="shared" si="77"/>
        <v>0</v>
      </c>
      <c r="AH249"/>
      <c r="AI249" s="1">
        <v>0</v>
      </c>
      <c r="AJ249" s="1">
        <v>0</v>
      </c>
      <c r="AK249" s="63"/>
    </row>
    <row r="250" spans="2:37" x14ac:dyDescent="0.3">
      <c r="B250" s="1">
        <v>7</v>
      </c>
      <c r="C250" t="s">
        <v>169</v>
      </c>
      <c r="D250" t="s">
        <v>1883</v>
      </c>
      <c r="E250" s="1" t="s">
        <v>2466</v>
      </c>
      <c r="F250" t="s">
        <v>16</v>
      </c>
      <c r="G250" s="62" t="s">
        <v>44</v>
      </c>
      <c r="H250" s="1">
        <v>2019</v>
      </c>
      <c r="I250" s="64">
        <v>0.52430555555555558</v>
      </c>
      <c r="J250" s="1" t="s">
        <v>9</v>
      </c>
      <c r="K250" s="39">
        <v>8374</v>
      </c>
      <c r="L250" t="s">
        <v>1706</v>
      </c>
      <c r="M250" s="76">
        <v>53</v>
      </c>
      <c r="N250" t="str">
        <f t="shared" si="78"/>
        <v>ptcldy</v>
      </c>
      <c r="O250" s="78">
        <f t="shared" si="79"/>
        <v>0</v>
      </c>
      <c r="P250" s="78">
        <v>0</v>
      </c>
      <c r="Q250" s="79">
        <v>0</v>
      </c>
      <c r="R250" s="78">
        <f t="shared" si="62"/>
        <v>0</v>
      </c>
      <c r="S250" s="78">
        <f t="shared" si="63"/>
        <v>0</v>
      </c>
      <c r="T250" s="78">
        <f t="shared" si="64"/>
        <v>0</v>
      </c>
      <c r="U250" s="78">
        <f t="shared" si="65"/>
        <v>0</v>
      </c>
      <c r="V250" s="78">
        <f t="shared" si="66"/>
        <v>0</v>
      </c>
      <c r="W250" s="78">
        <f t="shared" si="67"/>
        <v>0</v>
      </c>
      <c r="X250" s="78">
        <f t="shared" si="68"/>
        <v>0</v>
      </c>
      <c r="Y250" s="78">
        <f t="shared" si="69"/>
        <v>0</v>
      </c>
      <c r="Z250" s="79">
        <f t="shared" si="70"/>
        <v>0</v>
      </c>
      <c r="AA250" s="79">
        <f t="shared" si="71"/>
        <v>0</v>
      </c>
      <c r="AB250" s="79">
        <f t="shared" si="72"/>
        <v>0</v>
      </c>
      <c r="AC250" s="78">
        <f t="shared" si="73"/>
        <v>0</v>
      </c>
      <c r="AD250" s="78">
        <f t="shared" si="74"/>
        <v>0</v>
      </c>
      <c r="AE250" s="78">
        <f t="shared" si="75"/>
        <v>0</v>
      </c>
      <c r="AF250" s="78">
        <f t="shared" si="76"/>
        <v>0</v>
      </c>
      <c r="AG250" s="78">
        <f t="shared" si="77"/>
        <v>0</v>
      </c>
      <c r="AH250"/>
      <c r="AI250" s="1">
        <v>0</v>
      </c>
      <c r="AJ250" s="1">
        <v>0</v>
      </c>
      <c r="AK250" s="63"/>
    </row>
    <row r="251" spans="2:37" x14ac:dyDescent="0.3">
      <c r="B251" s="1" t="s">
        <v>2459</v>
      </c>
      <c r="C251" t="s">
        <v>167</v>
      </c>
      <c r="D251" t="s">
        <v>78</v>
      </c>
      <c r="E251" s="1" t="s">
        <v>992</v>
      </c>
      <c r="F251" t="s">
        <v>16</v>
      </c>
      <c r="G251" s="62" t="s">
        <v>24</v>
      </c>
      <c r="H251" s="1">
        <v>2019</v>
      </c>
      <c r="I251" s="64">
        <v>0.67013888888888884</v>
      </c>
      <c r="J251" s="1" t="s">
        <v>7</v>
      </c>
      <c r="K251" s="39">
        <v>28409</v>
      </c>
      <c r="L251" t="s">
        <v>2515</v>
      </c>
      <c r="M251" s="76">
        <v>73</v>
      </c>
      <c r="N251" t="str">
        <f t="shared" si="78"/>
        <v>pycldy</v>
      </c>
      <c r="O251" s="78">
        <f t="shared" si="79"/>
        <v>0</v>
      </c>
      <c r="P251" s="78">
        <v>0</v>
      </c>
      <c r="Q251" s="79">
        <v>0</v>
      </c>
      <c r="R251" s="78">
        <f t="shared" si="62"/>
        <v>0</v>
      </c>
      <c r="S251" s="78">
        <f t="shared" si="63"/>
        <v>0</v>
      </c>
      <c r="T251" s="78">
        <f t="shared" si="64"/>
        <v>0</v>
      </c>
      <c r="U251" s="78">
        <f t="shared" si="65"/>
        <v>0</v>
      </c>
      <c r="V251" s="78">
        <f t="shared" si="66"/>
        <v>0</v>
      </c>
      <c r="W251" s="78">
        <f t="shared" si="67"/>
        <v>0</v>
      </c>
      <c r="X251" s="78">
        <f t="shared" si="68"/>
        <v>0</v>
      </c>
      <c r="Y251" s="78">
        <f t="shared" si="69"/>
        <v>0</v>
      </c>
      <c r="Z251" s="79">
        <f t="shared" si="70"/>
        <v>0</v>
      </c>
      <c r="AA251" s="79">
        <f t="shared" si="71"/>
        <v>1</v>
      </c>
      <c r="AB251" s="79">
        <f t="shared" si="72"/>
        <v>0</v>
      </c>
      <c r="AC251" s="78">
        <f t="shared" si="73"/>
        <v>0</v>
      </c>
      <c r="AD251" s="78">
        <f t="shared" si="74"/>
        <v>0</v>
      </c>
      <c r="AE251" s="78">
        <f t="shared" si="75"/>
        <v>0</v>
      </c>
      <c r="AF251" s="78">
        <f t="shared" si="76"/>
        <v>0</v>
      </c>
      <c r="AG251" s="78">
        <f t="shared" si="77"/>
        <v>0</v>
      </c>
      <c r="AH251" t="s">
        <v>2524</v>
      </c>
      <c r="AI251" s="1">
        <v>0</v>
      </c>
      <c r="AJ251" s="1">
        <v>1</v>
      </c>
      <c r="AK251" s="63"/>
    </row>
    <row r="252" spans="2:37" x14ac:dyDescent="0.3">
      <c r="B252" s="1">
        <v>10</v>
      </c>
      <c r="C252" t="s">
        <v>167</v>
      </c>
      <c r="D252" t="s">
        <v>78</v>
      </c>
      <c r="E252" s="1" t="s">
        <v>993</v>
      </c>
      <c r="F252" t="s">
        <v>16</v>
      </c>
      <c r="G252" s="62" t="s">
        <v>25</v>
      </c>
      <c r="H252" s="1">
        <v>2019</v>
      </c>
      <c r="I252" s="64">
        <v>0.54513888888888895</v>
      </c>
      <c r="J252" s="1" t="s">
        <v>8</v>
      </c>
      <c r="K252" s="39">
        <v>11018</v>
      </c>
      <c r="L252" t="s">
        <v>2384</v>
      </c>
      <c r="M252" s="76">
        <v>65</v>
      </c>
      <c r="N252" t="str">
        <f t="shared" si="78"/>
        <v>ptcldy</v>
      </c>
      <c r="O252" s="78">
        <f t="shared" si="79"/>
        <v>0</v>
      </c>
      <c r="P252" s="78">
        <v>0</v>
      </c>
      <c r="Q252" s="79">
        <v>0</v>
      </c>
      <c r="R252" s="78">
        <f t="shared" si="62"/>
        <v>0</v>
      </c>
      <c r="S252" s="78">
        <f t="shared" si="63"/>
        <v>0</v>
      </c>
      <c r="T252" s="78">
        <f t="shared" si="64"/>
        <v>0</v>
      </c>
      <c r="U252" s="78">
        <f t="shared" si="65"/>
        <v>0</v>
      </c>
      <c r="V252" s="78">
        <f t="shared" si="66"/>
        <v>0</v>
      </c>
      <c r="W252" s="78">
        <f t="shared" si="67"/>
        <v>0</v>
      </c>
      <c r="X252" s="78">
        <f t="shared" si="68"/>
        <v>0</v>
      </c>
      <c r="Y252" s="78">
        <f t="shared" si="69"/>
        <v>0</v>
      </c>
      <c r="Z252" s="79">
        <f t="shared" si="70"/>
        <v>0</v>
      </c>
      <c r="AA252" s="79">
        <f t="shared" si="71"/>
        <v>0</v>
      </c>
      <c r="AB252" s="79">
        <f t="shared" si="72"/>
        <v>1</v>
      </c>
      <c r="AC252" s="78">
        <f t="shared" si="73"/>
        <v>0</v>
      </c>
      <c r="AD252" s="78">
        <f t="shared" si="74"/>
        <v>0</v>
      </c>
      <c r="AE252" s="78">
        <f t="shared" si="75"/>
        <v>0</v>
      </c>
      <c r="AF252" s="78">
        <f t="shared" si="76"/>
        <v>0</v>
      </c>
      <c r="AG252" s="78">
        <f t="shared" si="77"/>
        <v>0</v>
      </c>
      <c r="AH252" t="s">
        <v>2525</v>
      </c>
      <c r="AI252" s="1">
        <v>0</v>
      </c>
      <c r="AJ252" s="1">
        <v>0</v>
      </c>
      <c r="AK252" s="63"/>
    </row>
    <row r="253" spans="2:37" x14ac:dyDescent="0.3">
      <c r="B253" s="1">
        <v>11</v>
      </c>
      <c r="C253" t="s">
        <v>159</v>
      </c>
      <c r="D253" t="s">
        <v>81</v>
      </c>
      <c r="E253" s="1" t="s">
        <v>994</v>
      </c>
      <c r="F253" t="s">
        <v>16</v>
      </c>
      <c r="G253" s="62" t="s">
        <v>50</v>
      </c>
      <c r="H253" s="1">
        <v>2019</v>
      </c>
      <c r="I253" s="64">
        <v>0.79513888888888884</v>
      </c>
      <c r="J253" s="1" t="s">
        <v>6</v>
      </c>
      <c r="K253" s="39">
        <v>8555</v>
      </c>
      <c r="L253" t="s">
        <v>1724</v>
      </c>
      <c r="M253" s="76">
        <v>81</v>
      </c>
      <c r="N253" t="str">
        <f t="shared" si="78"/>
        <v>ptcldy</v>
      </c>
      <c r="O253" s="78">
        <f t="shared" si="79"/>
        <v>0</v>
      </c>
      <c r="P253" s="78">
        <v>0</v>
      </c>
      <c r="Q253" s="79">
        <v>0</v>
      </c>
      <c r="R253" s="78">
        <f t="shared" si="62"/>
        <v>0</v>
      </c>
      <c r="S253" s="78">
        <f t="shared" si="63"/>
        <v>0</v>
      </c>
      <c r="T253" s="78">
        <f t="shared" si="64"/>
        <v>0</v>
      </c>
      <c r="U253" s="78">
        <f t="shared" si="65"/>
        <v>0</v>
      </c>
      <c r="V253" s="78">
        <f t="shared" si="66"/>
        <v>0</v>
      </c>
      <c r="W253" s="78">
        <f t="shared" si="67"/>
        <v>1</v>
      </c>
      <c r="X253" s="78">
        <f t="shared" si="68"/>
        <v>0</v>
      </c>
      <c r="Y253" s="78">
        <f t="shared" si="69"/>
        <v>1</v>
      </c>
      <c r="Z253" s="79">
        <f t="shared" si="70"/>
        <v>1</v>
      </c>
      <c r="AA253" s="79">
        <f t="shared" si="71"/>
        <v>0</v>
      </c>
      <c r="AB253" s="79">
        <f t="shared" si="72"/>
        <v>0</v>
      </c>
      <c r="AC253" s="78">
        <f t="shared" si="73"/>
        <v>0</v>
      </c>
      <c r="AD253" s="78">
        <f t="shared" si="74"/>
        <v>0</v>
      </c>
      <c r="AE253" s="78">
        <f t="shared" si="75"/>
        <v>0</v>
      </c>
      <c r="AF253" s="78">
        <f t="shared" si="76"/>
        <v>0</v>
      </c>
      <c r="AG253" s="78">
        <f t="shared" si="77"/>
        <v>0</v>
      </c>
      <c r="AH253"/>
      <c r="AI253" s="1">
        <v>0</v>
      </c>
      <c r="AJ253" s="1">
        <v>0</v>
      </c>
      <c r="AK253" s="63"/>
    </row>
    <row r="254" spans="2:37" x14ac:dyDescent="0.3">
      <c r="B254" s="1">
        <v>12</v>
      </c>
      <c r="C254" t="s">
        <v>159</v>
      </c>
      <c r="D254" t="s">
        <v>81</v>
      </c>
      <c r="E254" s="1" t="s">
        <v>995</v>
      </c>
      <c r="F254" t="s">
        <v>16</v>
      </c>
      <c r="G254" s="62" t="s">
        <v>51</v>
      </c>
      <c r="H254" s="1">
        <v>2019</v>
      </c>
      <c r="I254" s="64">
        <v>0.79513888888888884</v>
      </c>
      <c r="J254" s="1" t="s">
        <v>10</v>
      </c>
      <c r="K254" s="39">
        <v>8953</v>
      </c>
      <c r="L254" t="s">
        <v>1724</v>
      </c>
      <c r="M254" s="76">
        <v>81</v>
      </c>
      <c r="N254" t="str">
        <f t="shared" si="78"/>
        <v>ptcldy</v>
      </c>
      <c r="O254" s="78">
        <f t="shared" si="79"/>
        <v>0</v>
      </c>
      <c r="P254" s="78">
        <v>0</v>
      </c>
      <c r="Q254" s="79">
        <v>0</v>
      </c>
      <c r="R254" s="78">
        <f t="shared" si="62"/>
        <v>0</v>
      </c>
      <c r="S254" s="78">
        <f t="shared" si="63"/>
        <v>0</v>
      </c>
      <c r="T254" s="78">
        <f t="shared" si="64"/>
        <v>0</v>
      </c>
      <c r="U254" s="78">
        <f t="shared" si="65"/>
        <v>0</v>
      </c>
      <c r="V254" s="78">
        <f t="shared" si="66"/>
        <v>0</v>
      </c>
      <c r="W254" s="78">
        <f t="shared" si="67"/>
        <v>1</v>
      </c>
      <c r="X254" s="78">
        <f t="shared" si="68"/>
        <v>0</v>
      </c>
      <c r="Y254" s="78">
        <f t="shared" si="69"/>
        <v>1</v>
      </c>
      <c r="Z254" s="79">
        <f t="shared" si="70"/>
        <v>0</v>
      </c>
      <c r="AA254" s="79">
        <f t="shared" si="71"/>
        <v>0</v>
      </c>
      <c r="AB254" s="79">
        <f t="shared" si="72"/>
        <v>0</v>
      </c>
      <c r="AC254" s="78">
        <f t="shared" si="73"/>
        <v>0</v>
      </c>
      <c r="AD254" s="78">
        <f t="shared" si="74"/>
        <v>0</v>
      </c>
      <c r="AE254" s="78">
        <f t="shared" si="75"/>
        <v>0</v>
      </c>
      <c r="AF254" s="78">
        <f t="shared" si="76"/>
        <v>0</v>
      </c>
      <c r="AG254" s="78">
        <f t="shared" si="77"/>
        <v>0</v>
      </c>
      <c r="AH254"/>
      <c r="AI254" s="1">
        <v>0</v>
      </c>
      <c r="AJ254" s="1">
        <v>0</v>
      </c>
      <c r="AK254" s="63"/>
    </row>
    <row r="255" spans="2:37" x14ac:dyDescent="0.3">
      <c r="B255" s="1">
        <v>13</v>
      </c>
      <c r="C255" t="s">
        <v>159</v>
      </c>
      <c r="D255" t="s">
        <v>81</v>
      </c>
      <c r="E255" s="1" t="s">
        <v>996</v>
      </c>
      <c r="F255" t="s">
        <v>16</v>
      </c>
      <c r="G255" s="62" t="s">
        <v>46</v>
      </c>
      <c r="H255" s="1">
        <v>2019</v>
      </c>
      <c r="I255" s="64">
        <v>0.79513888888888884</v>
      </c>
      <c r="J255" s="1" t="s">
        <v>11</v>
      </c>
      <c r="K255" s="39">
        <v>10550</v>
      </c>
      <c r="L255" t="s">
        <v>1767</v>
      </c>
      <c r="M255" s="76">
        <v>73</v>
      </c>
      <c r="N255" t="str">
        <f t="shared" si="78"/>
        <v>ptcldy</v>
      </c>
      <c r="O255" s="78">
        <f t="shared" si="79"/>
        <v>0</v>
      </c>
      <c r="P255" s="78">
        <v>0</v>
      </c>
      <c r="Q255" s="79">
        <v>0</v>
      </c>
      <c r="R255" s="78">
        <f t="shared" si="62"/>
        <v>0</v>
      </c>
      <c r="S255" s="78">
        <f t="shared" si="63"/>
        <v>0</v>
      </c>
      <c r="T255" s="78">
        <f t="shared" si="64"/>
        <v>0</v>
      </c>
      <c r="U255" s="78">
        <f t="shared" si="65"/>
        <v>0</v>
      </c>
      <c r="V255" s="78">
        <f t="shared" si="66"/>
        <v>0</v>
      </c>
      <c r="W255" s="78">
        <f t="shared" si="67"/>
        <v>0</v>
      </c>
      <c r="X255" s="78">
        <f t="shared" si="68"/>
        <v>0</v>
      </c>
      <c r="Y255" s="78">
        <f t="shared" si="69"/>
        <v>1</v>
      </c>
      <c r="Z255" s="79">
        <f t="shared" si="70"/>
        <v>0</v>
      </c>
      <c r="AA255" s="79">
        <f t="shared" si="71"/>
        <v>0</v>
      </c>
      <c r="AB255" s="79">
        <f t="shared" si="72"/>
        <v>0</v>
      </c>
      <c r="AC255" s="78">
        <f t="shared" si="73"/>
        <v>0</v>
      </c>
      <c r="AD255" s="78">
        <f t="shared" si="74"/>
        <v>0</v>
      </c>
      <c r="AE255" s="78">
        <f t="shared" si="75"/>
        <v>0</v>
      </c>
      <c r="AF255" s="78">
        <f t="shared" si="76"/>
        <v>0</v>
      </c>
      <c r="AG255" s="78">
        <f t="shared" si="77"/>
        <v>0</v>
      </c>
      <c r="AH255"/>
      <c r="AI255" s="1">
        <v>0</v>
      </c>
      <c r="AJ255" s="1">
        <v>0</v>
      </c>
      <c r="AK255" s="63"/>
    </row>
    <row r="256" spans="2:37" x14ac:dyDescent="0.3">
      <c r="B256" s="1">
        <v>14</v>
      </c>
      <c r="C256" t="s">
        <v>181</v>
      </c>
      <c r="D256" t="s">
        <v>76</v>
      </c>
      <c r="E256" s="1" t="s">
        <v>2467</v>
      </c>
      <c r="F256" t="s">
        <v>31</v>
      </c>
      <c r="G256" s="62" t="s">
        <v>2511</v>
      </c>
      <c r="H256" s="1">
        <v>2019</v>
      </c>
      <c r="I256" s="64">
        <v>0.79513888888888884</v>
      </c>
      <c r="J256" s="1" t="s">
        <v>5</v>
      </c>
      <c r="K256" s="39">
        <v>10034</v>
      </c>
      <c r="L256" t="s">
        <v>2516</v>
      </c>
      <c r="M256" s="76">
        <v>71</v>
      </c>
      <c r="N256" t="str">
        <f t="shared" si="78"/>
        <v>pycldy</v>
      </c>
      <c r="O256" s="78">
        <f t="shared" si="79"/>
        <v>0</v>
      </c>
      <c r="P256" s="78">
        <v>0</v>
      </c>
      <c r="Q256" s="79">
        <v>0</v>
      </c>
      <c r="R256" s="78">
        <f t="shared" si="62"/>
        <v>0</v>
      </c>
      <c r="S256" s="78">
        <f t="shared" si="63"/>
        <v>0</v>
      </c>
      <c r="T256" s="78">
        <f t="shared" si="64"/>
        <v>0</v>
      </c>
      <c r="U256" s="78">
        <f t="shared" si="65"/>
        <v>0</v>
      </c>
      <c r="V256" s="78">
        <f t="shared" si="66"/>
        <v>0</v>
      </c>
      <c r="W256" s="78">
        <f t="shared" si="67"/>
        <v>0</v>
      </c>
      <c r="X256" s="78">
        <f t="shared" si="68"/>
        <v>0</v>
      </c>
      <c r="Y256" s="78">
        <f t="shared" si="69"/>
        <v>1</v>
      </c>
      <c r="Z256" s="79">
        <f t="shared" si="70"/>
        <v>0</v>
      </c>
      <c r="AA256" s="79">
        <f t="shared" si="71"/>
        <v>0</v>
      </c>
      <c r="AB256" s="79">
        <f t="shared" si="72"/>
        <v>0</v>
      </c>
      <c r="AC256" s="78">
        <f t="shared" si="73"/>
        <v>1</v>
      </c>
      <c r="AD256" s="78">
        <f t="shared" si="74"/>
        <v>0</v>
      </c>
      <c r="AE256" s="78">
        <f t="shared" si="75"/>
        <v>0</v>
      </c>
      <c r="AF256" s="78">
        <f t="shared" si="76"/>
        <v>0</v>
      </c>
      <c r="AG256" s="78">
        <f t="shared" si="77"/>
        <v>0</v>
      </c>
      <c r="AH256" t="s">
        <v>1887</v>
      </c>
      <c r="AI256" s="1">
        <v>0</v>
      </c>
      <c r="AJ256" s="1">
        <v>0</v>
      </c>
      <c r="AK256" s="63"/>
    </row>
    <row r="257" spans="2:37" x14ac:dyDescent="0.3">
      <c r="B257" s="1">
        <v>15</v>
      </c>
      <c r="C257" t="s">
        <v>181</v>
      </c>
      <c r="D257" t="s">
        <v>76</v>
      </c>
      <c r="E257" s="1" t="s">
        <v>2468</v>
      </c>
      <c r="F257" t="s">
        <v>31</v>
      </c>
      <c r="G257" s="62" t="s">
        <v>2506</v>
      </c>
      <c r="H257" s="1">
        <v>2019</v>
      </c>
      <c r="I257" s="64">
        <v>0.79513888888888884</v>
      </c>
      <c r="J257" s="1" t="s">
        <v>7</v>
      </c>
      <c r="K257" s="39">
        <v>15241</v>
      </c>
      <c r="L257" t="s">
        <v>1790</v>
      </c>
      <c r="M257" s="76">
        <v>71</v>
      </c>
      <c r="N257" t="str">
        <f t="shared" si="78"/>
        <v>cloudy</v>
      </c>
      <c r="O257" s="78">
        <f t="shared" si="79"/>
        <v>0</v>
      </c>
      <c r="P257" s="78">
        <v>0</v>
      </c>
      <c r="Q257" s="79">
        <v>0</v>
      </c>
      <c r="R257" s="78">
        <f t="shared" si="62"/>
        <v>0</v>
      </c>
      <c r="S257" s="78">
        <f t="shared" si="63"/>
        <v>0</v>
      </c>
      <c r="T257" s="78">
        <f t="shared" si="64"/>
        <v>0</v>
      </c>
      <c r="U257" s="78">
        <f t="shared" si="65"/>
        <v>0</v>
      </c>
      <c r="V257" s="78">
        <f t="shared" si="66"/>
        <v>0</v>
      </c>
      <c r="W257" s="78">
        <f t="shared" si="67"/>
        <v>0</v>
      </c>
      <c r="X257" s="78">
        <f t="shared" si="68"/>
        <v>0</v>
      </c>
      <c r="Y257" s="78">
        <f t="shared" si="69"/>
        <v>1</v>
      </c>
      <c r="Z257" s="79">
        <f t="shared" si="70"/>
        <v>0</v>
      </c>
      <c r="AA257" s="79">
        <f t="shared" si="71"/>
        <v>1</v>
      </c>
      <c r="AB257" s="79">
        <f t="shared" si="72"/>
        <v>0</v>
      </c>
      <c r="AC257" s="78">
        <f t="shared" si="73"/>
        <v>1</v>
      </c>
      <c r="AD257" s="78">
        <f t="shared" si="74"/>
        <v>0</v>
      </c>
      <c r="AE257" s="78">
        <f t="shared" si="75"/>
        <v>0</v>
      </c>
      <c r="AF257" s="78">
        <f t="shared" si="76"/>
        <v>0</v>
      </c>
      <c r="AG257" s="78">
        <f t="shared" si="77"/>
        <v>0</v>
      </c>
      <c r="AH257" t="s">
        <v>2526</v>
      </c>
      <c r="AI257" s="1">
        <v>0</v>
      </c>
      <c r="AJ257" s="1">
        <v>0</v>
      </c>
      <c r="AK257" s="63"/>
    </row>
    <row r="258" spans="2:37" x14ac:dyDescent="0.3">
      <c r="B258" s="1">
        <v>16</v>
      </c>
      <c r="C258" t="s">
        <v>156</v>
      </c>
      <c r="D258" t="s">
        <v>80</v>
      </c>
      <c r="E258" s="1" t="s">
        <v>2469</v>
      </c>
      <c r="F258" t="s">
        <v>31</v>
      </c>
      <c r="G258" s="62" t="s">
        <v>2507</v>
      </c>
      <c r="H258" s="1">
        <v>2019</v>
      </c>
      <c r="I258" s="64">
        <v>0.79513888888888884</v>
      </c>
      <c r="J258" s="1" t="s">
        <v>6</v>
      </c>
      <c r="K258" s="39">
        <v>11042</v>
      </c>
      <c r="L258" t="s">
        <v>1841</v>
      </c>
      <c r="M258" s="76">
        <v>75</v>
      </c>
      <c r="N258" t="str">
        <f t="shared" si="78"/>
        <v>ptcldy</v>
      </c>
      <c r="O258" s="78">
        <f t="shared" si="79"/>
        <v>0</v>
      </c>
      <c r="P258" s="78">
        <v>0</v>
      </c>
      <c r="Q258" s="79">
        <v>0</v>
      </c>
      <c r="R258" s="78">
        <f t="shared" si="62"/>
        <v>1</v>
      </c>
      <c r="S258" s="78">
        <f t="shared" si="63"/>
        <v>0</v>
      </c>
      <c r="T258" s="78">
        <f t="shared" si="64"/>
        <v>0</v>
      </c>
      <c r="U258" s="78">
        <f t="shared" si="65"/>
        <v>0</v>
      </c>
      <c r="V258" s="78">
        <f t="shared" si="66"/>
        <v>1</v>
      </c>
      <c r="W258" s="78">
        <f t="shared" si="67"/>
        <v>0</v>
      </c>
      <c r="X258" s="78">
        <f t="shared" si="68"/>
        <v>0</v>
      </c>
      <c r="Y258" s="78">
        <f t="shared" si="69"/>
        <v>1</v>
      </c>
      <c r="Z258" s="79">
        <f t="shared" si="70"/>
        <v>1</v>
      </c>
      <c r="AA258" s="79">
        <f t="shared" si="71"/>
        <v>0</v>
      </c>
      <c r="AB258" s="79">
        <f t="shared" si="72"/>
        <v>0</v>
      </c>
      <c r="AC258" s="78">
        <f t="shared" si="73"/>
        <v>1</v>
      </c>
      <c r="AD258" s="78">
        <f t="shared" si="74"/>
        <v>0</v>
      </c>
      <c r="AE258" s="78">
        <f t="shared" si="75"/>
        <v>0</v>
      </c>
      <c r="AF258" s="78">
        <f t="shared" si="76"/>
        <v>0</v>
      </c>
      <c r="AG258" s="78">
        <f t="shared" si="77"/>
        <v>0</v>
      </c>
      <c r="AH258" t="s">
        <v>2527</v>
      </c>
      <c r="AI258" s="1">
        <v>0</v>
      </c>
      <c r="AJ258" s="1">
        <v>0</v>
      </c>
      <c r="AK258" s="63"/>
    </row>
    <row r="259" spans="2:37" x14ac:dyDescent="0.3">
      <c r="B259" s="1">
        <v>17</v>
      </c>
      <c r="C259" t="s">
        <v>156</v>
      </c>
      <c r="D259" t="s">
        <v>80</v>
      </c>
      <c r="E259" s="1" t="s">
        <v>2470</v>
      </c>
      <c r="F259" t="s">
        <v>31</v>
      </c>
      <c r="G259" s="62" t="s">
        <v>2508</v>
      </c>
      <c r="H259" s="1">
        <v>2019</v>
      </c>
      <c r="I259" s="64">
        <v>0.79513888888888884</v>
      </c>
      <c r="J259" s="1" t="s">
        <v>10</v>
      </c>
      <c r="K259" s="39">
        <v>10703</v>
      </c>
      <c r="L259" t="s">
        <v>1743</v>
      </c>
      <c r="M259" s="76">
        <v>77</v>
      </c>
      <c r="N259" t="str">
        <f t="shared" si="78"/>
        <v>ptcldy</v>
      </c>
      <c r="O259" s="78">
        <f t="shared" si="79"/>
        <v>0</v>
      </c>
      <c r="P259" s="78">
        <v>0</v>
      </c>
      <c r="Q259" s="79">
        <v>0</v>
      </c>
      <c r="R259" s="78">
        <f t="shared" si="62"/>
        <v>1</v>
      </c>
      <c r="S259" s="78">
        <f t="shared" si="63"/>
        <v>0</v>
      </c>
      <c r="T259" s="78">
        <f t="shared" si="64"/>
        <v>0</v>
      </c>
      <c r="U259" s="78">
        <f t="shared" si="65"/>
        <v>0</v>
      </c>
      <c r="V259" s="78">
        <f t="shared" si="66"/>
        <v>1</v>
      </c>
      <c r="W259" s="78">
        <f t="shared" si="67"/>
        <v>0</v>
      </c>
      <c r="X259" s="78">
        <f t="shared" si="68"/>
        <v>0</v>
      </c>
      <c r="Y259" s="78">
        <f t="shared" si="69"/>
        <v>1</v>
      </c>
      <c r="Z259" s="79">
        <f t="shared" si="70"/>
        <v>0</v>
      </c>
      <c r="AA259" s="79">
        <f t="shared" si="71"/>
        <v>0</v>
      </c>
      <c r="AB259" s="79">
        <f t="shared" si="72"/>
        <v>0</v>
      </c>
      <c r="AC259" s="78">
        <f t="shared" si="73"/>
        <v>1</v>
      </c>
      <c r="AD259" s="78">
        <f t="shared" si="74"/>
        <v>0</v>
      </c>
      <c r="AE259" s="78">
        <f t="shared" si="75"/>
        <v>0</v>
      </c>
      <c r="AF259" s="78">
        <f t="shared" si="76"/>
        <v>0</v>
      </c>
      <c r="AG259" s="78">
        <f t="shared" si="77"/>
        <v>0</v>
      </c>
      <c r="AH259"/>
      <c r="AI259" s="1">
        <v>0</v>
      </c>
      <c r="AJ259" s="1">
        <v>0</v>
      </c>
      <c r="AK259" s="63"/>
    </row>
    <row r="260" spans="2:37" x14ac:dyDescent="0.3">
      <c r="B260" s="1">
        <v>18</v>
      </c>
      <c r="C260" t="s">
        <v>156</v>
      </c>
      <c r="D260" t="s">
        <v>80</v>
      </c>
      <c r="E260" s="1" t="s">
        <v>2471</v>
      </c>
      <c r="F260" t="s">
        <v>31</v>
      </c>
      <c r="G260" s="62" t="s">
        <v>2509</v>
      </c>
      <c r="H260" s="1">
        <v>2019</v>
      </c>
      <c r="I260" s="64">
        <v>0.79513888888888884</v>
      </c>
      <c r="J260" s="1" t="s">
        <v>11</v>
      </c>
      <c r="K260" s="39">
        <v>12451</v>
      </c>
      <c r="L260" t="s">
        <v>1836</v>
      </c>
      <c r="M260" s="76">
        <v>65</v>
      </c>
      <c r="N260" t="str">
        <f t="shared" si="78"/>
        <v>cloudy</v>
      </c>
      <c r="O260" s="78">
        <f t="shared" si="79"/>
        <v>0</v>
      </c>
      <c r="P260" s="78">
        <v>0</v>
      </c>
      <c r="Q260" s="79">
        <v>0</v>
      </c>
      <c r="R260" s="78">
        <f t="shared" ref="R260:R323" si="80">IF(C260=$R$3,1,0)</f>
        <v>1</v>
      </c>
      <c r="S260" s="78">
        <f t="shared" ref="S260:S323" si="81">IF(C260=$S$3,1,0)</f>
        <v>0</v>
      </c>
      <c r="T260" s="78">
        <f t="shared" ref="T260:T323" si="82">IF(C260=$T$3,1,0)</f>
        <v>0</v>
      </c>
      <c r="U260" s="78">
        <f t="shared" ref="U260:U323" si="83">IF(C260=$U$3,1,0)</f>
        <v>0</v>
      </c>
      <c r="V260" s="78">
        <f t="shared" ref="V260:V278" si="84">IF(AND(M260&gt;=75,M260&lt;=79),1,0)</f>
        <v>0</v>
      </c>
      <c r="W260" s="78">
        <f t="shared" ref="W260:W278" si="85">IF(AND(M260&gt;=80,M260&lt;=84),1,0)</f>
        <v>0</v>
      </c>
      <c r="X260" s="78">
        <f t="shared" ref="X260:X278" si="86">IF(AND(M260&gt;=85,M260&lt;=89),1,0)</f>
        <v>0</v>
      </c>
      <c r="Y260" s="78">
        <f t="shared" ref="Y260:Y323" si="87">IF(I260&gt;$Y$2,1,0)</f>
        <v>1</v>
      </c>
      <c r="Z260" s="79">
        <f t="shared" ref="Z260:Z323" si="88">IF(J260=$Z$2,1,0)</f>
        <v>0</v>
      </c>
      <c r="AA260" s="79">
        <f t="shared" ref="AA260:AA323" si="89">IF(J260=$AA$2,1,0)</f>
        <v>0</v>
      </c>
      <c r="AB260" s="79">
        <f t="shared" ref="AB260:AB294" si="90">IF(J260=$AB$2,1,0)</f>
        <v>0</v>
      </c>
      <c r="AC260" s="78">
        <f t="shared" ref="AC260:AC323" si="91">IF(F260=$AC$2,1,0)</f>
        <v>1</v>
      </c>
      <c r="AD260" s="78">
        <f t="shared" ref="AD260:AD323" si="92">IF(F260=$AD$2,1,0)</f>
        <v>0</v>
      </c>
      <c r="AE260" s="78">
        <f t="shared" ref="AE260:AE323" si="93">IF(F260=$AE$2,1,0)</f>
        <v>0</v>
      </c>
      <c r="AF260" s="78">
        <f t="shared" ref="AF260:AF323" si="94">IF(F260=$AF$2,1,0)</f>
        <v>0</v>
      </c>
      <c r="AG260" s="78">
        <f t="shared" ref="AG260:AG323" si="95">IF(F260=$AG$2,1,0)</f>
        <v>0</v>
      </c>
      <c r="AH260"/>
      <c r="AI260" s="1">
        <v>0</v>
      </c>
      <c r="AJ260" s="1">
        <v>0</v>
      </c>
      <c r="AK260" s="63"/>
    </row>
    <row r="261" spans="2:37" x14ac:dyDescent="0.3">
      <c r="B261" s="1">
        <v>19</v>
      </c>
      <c r="C261" t="s">
        <v>161</v>
      </c>
      <c r="D261" t="s">
        <v>66</v>
      </c>
      <c r="E261" s="1" t="s">
        <v>2472</v>
      </c>
      <c r="F261" t="s">
        <v>31</v>
      </c>
      <c r="G261" s="62" t="s">
        <v>43</v>
      </c>
      <c r="H261" s="1">
        <v>2019</v>
      </c>
      <c r="I261" s="64">
        <v>0.79513888888888884</v>
      </c>
      <c r="J261" s="1" t="s">
        <v>5</v>
      </c>
      <c r="K261" s="39">
        <v>14495</v>
      </c>
      <c r="L261" t="s">
        <v>1771</v>
      </c>
      <c r="M261" s="76">
        <v>73</v>
      </c>
      <c r="N261" t="str">
        <f t="shared" si="78"/>
        <v>overcast</v>
      </c>
      <c r="O261" s="78">
        <f t="shared" si="79"/>
        <v>0</v>
      </c>
      <c r="P261" s="78">
        <v>0</v>
      </c>
      <c r="Q261" s="79">
        <v>0</v>
      </c>
      <c r="R261" s="78">
        <f t="shared" si="80"/>
        <v>0</v>
      </c>
      <c r="S261" s="78">
        <f t="shared" si="81"/>
        <v>0</v>
      </c>
      <c r="T261" s="78">
        <f t="shared" si="82"/>
        <v>0</v>
      </c>
      <c r="U261" s="78">
        <f t="shared" si="83"/>
        <v>0</v>
      </c>
      <c r="V261" s="78">
        <f t="shared" si="84"/>
        <v>0</v>
      </c>
      <c r="W261" s="78">
        <f t="shared" si="85"/>
        <v>0</v>
      </c>
      <c r="X261" s="78">
        <f t="shared" si="86"/>
        <v>0</v>
      </c>
      <c r="Y261" s="78">
        <f t="shared" si="87"/>
        <v>1</v>
      </c>
      <c r="Z261" s="79">
        <f t="shared" si="88"/>
        <v>0</v>
      </c>
      <c r="AA261" s="79">
        <f t="shared" si="89"/>
        <v>0</v>
      </c>
      <c r="AB261" s="79">
        <f t="shared" si="90"/>
        <v>0</v>
      </c>
      <c r="AC261" s="78">
        <f t="shared" si="91"/>
        <v>1</v>
      </c>
      <c r="AD261" s="78">
        <f t="shared" si="92"/>
        <v>0</v>
      </c>
      <c r="AE261" s="78">
        <f t="shared" si="93"/>
        <v>0</v>
      </c>
      <c r="AF261" s="78">
        <f t="shared" si="94"/>
        <v>0</v>
      </c>
      <c r="AG261" s="78">
        <f t="shared" si="95"/>
        <v>0</v>
      </c>
      <c r="AH261" t="s">
        <v>1887</v>
      </c>
      <c r="AI261" s="1">
        <v>0</v>
      </c>
      <c r="AJ261" s="1">
        <v>0</v>
      </c>
      <c r="AK261" s="63"/>
    </row>
    <row r="262" spans="2:37" x14ac:dyDescent="0.3">
      <c r="B262" s="1">
        <v>20</v>
      </c>
      <c r="C262" t="s">
        <v>161</v>
      </c>
      <c r="D262" t="s">
        <v>66</v>
      </c>
      <c r="E262" s="1" t="s">
        <v>2473</v>
      </c>
      <c r="F262" t="s">
        <v>31</v>
      </c>
      <c r="G262" s="62" t="s">
        <v>44</v>
      </c>
      <c r="H262" s="1">
        <v>2019</v>
      </c>
      <c r="I262" s="64">
        <v>0.67013888888888884</v>
      </c>
      <c r="J262" s="1" t="s">
        <v>7</v>
      </c>
      <c r="K262" s="39">
        <v>21106</v>
      </c>
      <c r="L262" t="s">
        <v>1859</v>
      </c>
      <c r="M262" s="76">
        <v>68</v>
      </c>
      <c r="N262" t="str">
        <f t="shared" si="78"/>
        <v>overcast</v>
      </c>
      <c r="O262" s="78">
        <f t="shared" si="79"/>
        <v>0</v>
      </c>
      <c r="P262" s="78">
        <v>0</v>
      </c>
      <c r="Q262" s="79">
        <v>0</v>
      </c>
      <c r="R262" s="78">
        <f t="shared" si="80"/>
        <v>0</v>
      </c>
      <c r="S262" s="78">
        <f t="shared" si="81"/>
        <v>0</v>
      </c>
      <c r="T262" s="78">
        <f t="shared" si="82"/>
        <v>0</v>
      </c>
      <c r="U262" s="78">
        <f t="shared" si="83"/>
        <v>0</v>
      </c>
      <c r="V262" s="78">
        <f t="shared" si="84"/>
        <v>0</v>
      </c>
      <c r="W262" s="78">
        <f t="shared" si="85"/>
        <v>0</v>
      </c>
      <c r="X262" s="78">
        <f t="shared" si="86"/>
        <v>0</v>
      </c>
      <c r="Y262" s="78">
        <f t="shared" si="87"/>
        <v>0</v>
      </c>
      <c r="Z262" s="79">
        <f t="shared" si="88"/>
        <v>0</v>
      </c>
      <c r="AA262" s="79">
        <f t="shared" si="89"/>
        <v>1</v>
      </c>
      <c r="AB262" s="79">
        <f t="shared" si="90"/>
        <v>0</v>
      </c>
      <c r="AC262" s="78">
        <f t="shared" si="91"/>
        <v>1</v>
      </c>
      <c r="AD262" s="78">
        <f t="shared" si="92"/>
        <v>0</v>
      </c>
      <c r="AE262" s="78">
        <f t="shared" si="93"/>
        <v>0</v>
      </c>
      <c r="AF262" s="78">
        <f t="shared" si="94"/>
        <v>0</v>
      </c>
      <c r="AG262" s="78">
        <f t="shared" si="95"/>
        <v>0</v>
      </c>
      <c r="AH262" t="s">
        <v>2528</v>
      </c>
      <c r="AI262" s="1">
        <v>0</v>
      </c>
      <c r="AJ262" s="1">
        <v>0</v>
      </c>
      <c r="AK262" s="63"/>
    </row>
    <row r="263" spans="2:37" x14ac:dyDescent="0.3">
      <c r="B263" s="1">
        <v>21</v>
      </c>
      <c r="C263" t="s">
        <v>161</v>
      </c>
      <c r="D263" t="s">
        <v>66</v>
      </c>
      <c r="E263" s="1" t="s">
        <v>2474</v>
      </c>
      <c r="F263" t="s">
        <v>31</v>
      </c>
      <c r="G263" s="62" t="s">
        <v>45</v>
      </c>
      <c r="H263" s="1">
        <v>2019</v>
      </c>
      <c r="I263" s="64">
        <v>0.54513888888888895</v>
      </c>
      <c r="J263" s="1" t="s">
        <v>8</v>
      </c>
      <c r="K263" s="39">
        <v>16387</v>
      </c>
      <c r="L263" t="s">
        <v>1820</v>
      </c>
      <c r="M263" s="76">
        <v>54</v>
      </c>
      <c r="N263" t="str">
        <f t="shared" si="78"/>
        <v>rain</v>
      </c>
      <c r="O263" s="78">
        <f t="shared" si="79"/>
        <v>0</v>
      </c>
      <c r="P263" s="78">
        <v>0</v>
      </c>
      <c r="Q263" s="79">
        <v>0</v>
      </c>
      <c r="R263" s="78">
        <f t="shared" si="80"/>
        <v>0</v>
      </c>
      <c r="S263" s="78">
        <f t="shared" si="81"/>
        <v>0</v>
      </c>
      <c r="T263" s="78">
        <f t="shared" si="82"/>
        <v>0</v>
      </c>
      <c r="U263" s="78">
        <f t="shared" si="83"/>
        <v>0</v>
      </c>
      <c r="V263" s="78">
        <f t="shared" si="84"/>
        <v>0</v>
      </c>
      <c r="W263" s="78">
        <f t="shared" si="85"/>
        <v>0</v>
      </c>
      <c r="X263" s="78">
        <f t="shared" si="86"/>
        <v>0</v>
      </c>
      <c r="Y263" s="78">
        <f t="shared" si="87"/>
        <v>0</v>
      </c>
      <c r="Z263" s="79">
        <f t="shared" si="88"/>
        <v>0</v>
      </c>
      <c r="AA263" s="79">
        <f t="shared" si="89"/>
        <v>0</v>
      </c>
      <c r="AB263" s="79">
        <f t="shared" si="90"/>
        <v>1</v>
      </c>
      <c r="AC263" s="78">
        <f t="shared" si="91"/>
        <v>1</v>
      </c>
      <c r="AD263" s="78">
        <f t="shared" si="92"/>
        <v>0</v>
      </c>
      <c r="AE263" s="78">
        <f t="shared" si="93"/>
        <v>0</v>
      </c>
      <c r="AF263" s="78">
        <f t="shared" si="94"/>
        <v>0</v>
      </c>
      <c r="AG263" s="78">
        <f t="shared" si="95"/>
        <v>0</v>
      </c>
      <c r="AH263" t="s">
        <v>2529</v>
      </c>
      <c r="AI263" s="1">
        <v>0</v>
      </c>
      <c r="AJ263" s="1">
        <v>0</v>
      </c>
      <c r="AK263" s="63"/>
    </row>
    <row r="264" spans="2:37" x14ac:dyDescent="0.3">
      <c r="B264" s="1">
        <v>22</v>
      </c>
      <c r="C264" t="s">
        <v>162</v>
      </c>
      <c r="D264" t="s">
        <v>75</v>
      </c>
      <c r="E264" s="1" t="s">
        <v>1004</v>
      </c>
      <c r="F264" t="s">
        <v>31</v>
      </c>
      <c r="G264" s="62" t="s">
        <v>24</v>
      </c>
      <c r="H264" s="1">
        <v>2019</v>
      </c>
      <c r="I264" s="64">
        <v>0.79513888888888884</v>
      </c>
      <c r="J264" s="1" t="s">
        <v>6</v>
      </c>
      <c r="K264" s="39">
        <v>16457</v>
      </c>
      <c r="L264" t="s">
        <v>1724</v>
      </c>
      <c r="M264" s="76">
        <v>81</v>
      </c>
      <c r="N264" t="str">
        <f t="shared" si="78"/>
        <v>ptcldy</v>
      </c>
      <c r="O264" s="78">
        <f t="shared" si="79"/>
        <v>0</v>
      </c>
      <c r="P264" s="78">
        <v>0</v>
      </c>
      <c r="Q264" s="79">
        <v>0</v>
      </c>
      <c r="R264" s="78">
        <f t="shared" si="80"/>
        <v>0</v>
      </c>
      <c r="S264" s="78">
        <f t="shared" si="81"/>
        <v>1</v>
      </c>
      <c r="T264" s="78">
        <f t="shared" si="82"/>
        <v>0</v>
      </c>
      <c r="U264" s="78">
        <f t="shared" si="83"/>
        <v>0</v>
      </c>
      <c r="V264" s="78">
        <f t="shared" si="84"/>
        <v>0</v>
      </c>
      <c r="W264" s="78">
        <f t="shared" si="85"/>
        <v>1</v>
      </c>
      <c r="X264" s="78">
        <f t="shared" si="86"/>
        <v>0</v>
      </c>
      <c r="Y264" s="78">
        <f t="shared" si="87"/>
        <v>1</v>
      </c>
      <c r="Z264" s="79">
        <f t="shared" si="88"/>
        <v>1</v>
      </c>
      <c r="AA264" s="79">
        <f t="shared" si="89"/>
        <v>0</v>
      </c>
      <c r="AB264" s="79">
        <f t="shared" si="90"/>
        <v>0</v>
      </c>
      <c r="AC264" s="78">
        <f t="shared" si="91"/>
        <v>1</v>
      </c>
      <c r="AD264" s="78">
        <f t="shared" si="92"/>
        <v>0</v>
      </c>
      <c r="AE264" s="78">
        <f t="shared" si="93"/>
        <v>0</v>
      </c>
      <c r="AF264" s="78">
        <f t="shared" si="94"/>
        <v>0</v>
      </c>
      <c r="AG264" s="78">
        <f t="shared" si="95"/>
        <v>0</v>
      </c>
      <c r="AH264"/>
      <c r="AI264" s="1">
        <v>0</v>
      </c>
      <c r="AJ264" s="1">
        <v>0</v>
      </c>
      <c r="AK264" s="63"/>
    </row>
    <row r="265" spans="2:37" x14ac:dyDescent="0.3">
      <c r="B265" s="1">
        <v>23</v>
      </c>
      <c r="C265" t="s">
        <v>162</v>
      </c>
      <c r="D265" t="s">
        <v>75</v>
      </c>
      <c r="E265" s="1" t="s">
        <v>1005</v>
      </c>
      <c r="F265" t="s">
        <v>31</v>
      </c>
      <c r="G265" s="62" t="s">
        <v>25</v>
      </c>
      <c r="H265" s="1">
        <v>2019</v>
      </c>
      <c r="I265" s="64">
        <v>0.79513888888888884</v>
      </c>
      <c r="J265" s="1" t="s">
        <v>10</v>
      </c>
      <c r="K265" s="39">
        <v>17389</v>
      </c>
      <c r="L265" t="s">
        <v>1750</v>
      </c>
      <c r="M265" s="76">
        <v>71</v>
      </c>
      <c r="N265" t="str">
        <f t="shared" si="78"/>
        <v>ptcldy</v>
      </c>
      <c r="O265" s="78">
        <f t="shared" si="79"/>
        <v>0</v>
      </c>
      <c r="P265" s="78">
        <v>0</v>
      </c>
      <c r="Q265" s="79">
        <v>0</v>
      </c>
      <c r="R265" s="78">
        <f t="shared" si="80"/>
        <v>0</v>
      </c>
      <c r="S265" s="78">
        <f t="shared" si="81"/>
        <v>1</v>
      </c>
      <c r="T265" s="78">
        <f t="shared" si="82"/>
        <v>0</v>
      </c>
      <c r="U265" s="78">
        <f t="shared" si="83"/>
        <v>0</v>
      </c>
      <c r="V265" s="78">
        <f t="shared" si="84"/>
        <v>0</v>
      </c>
      <c r="W265" s="78">
        <f t="shared" si="85"/>
        <v>0</v>
      </c>
      <c r="X265" s="78">
        <f t="shared" si="86"/>
        <v>0</v>
      </c>
      <c r="Y265" s="78">
        <f t="shared" si="87"/>
        <v>1</v>
      </c>
      <c r="Z265" s="79">
        <f t="shared" si="88"/>
        <v>0</v>
      </c>
      <c r="AA265" s="79">
        <f t="shared" si="89"/>
        <v>0</v>
      </c>
      <c r="AB265" s="79">
        <f t="shared" si="90"/>
        <v>0</v>
      </c>
      <c r="AC265" s="78">
        <f t="shared" si="91"/>
        <v>1</v>
      </c>
      <c r="AD265" s="78">
        <f t="shared" si="92"/>
        <v>0</v>
      </c>
      <c r="AE265" s="78">
        <f t="shared" si="93"/>
        <v>0</v>
      </c>
      <c r="AF265" s="78">
        <f t="shared" si="94"/>
        <v>0</v>
      </c>
      <c r="AG265" s="78">
        <f t="shared" si="95"/>
        <v>0</v>
      </c>
      <c r="AH265" t="s">
        <v>2435</v>
      </c>
      <c r="AI265" s="1">
        <v>0</v>
      </c>
      <c r="AJ265" s="1">
        <v>0</v>
      </c>
      <c r="AK265" s="63"/>
    </row>
    <row r="266" spans="2:37" x14ac:dyDescent="0.3">
      <c r="B266" s="1">
        <v>24</v>
      </c>
      <c r="C266" t="s">
        <v>162</v>
      </c>
      <c r="D266" t="s">
        <v>75</v>
      </c>
      <c r="E266" s="1" t="s">
        <v>1006</v>
      </c>
      <c r="F266" t="s">
        <v>31</v>
      </c>
      <c r="G266" s="62" t="s">
        <v>50</v>
      </c>
      <c r="H266" s="1">
        <v>2019</v>
      </c>
      <c r="I266" s="64">
        <v>0.79513888888888884</v>
      </c>
      <c r="J266" s="1" t="s">
        <v>11</v>
      </c>
      <c r="K266" s="39">
        <v>17849</v>
      </c>
      <c r="L266" t="s">
        <v>1767</v>
      </c>
      <c r="M266" s="76">
        <v>73</v>
      </c>
      <c r="N266" t="str">
        <f t="shared" si="78"/>
        <v>ptcldy</v>
      </c>
      <c r="O266" s="78">
        <f t="shared" si="79"/>
        <v>0</v>
      </c>
      <c r="P266" s="78">
        <v>0</v>
      </c>
      <c r="Q266" s="79">
        <v>0</v>
      </c>
      <c r="R266" s="78">
        <f t="shared" si="80"/>
        <v>0</v>
      </c>
      <c r="S266" s="78">
        <f t="shared" si="81"/>
        <v>1</v>
      </c>
      <c r="T266" s="78">
        <f t="shared" si="82"/>
        <v>0</v>
      </c>
      <c r="U266" s="78">
        <f t="shared" si="83"/>
        <v>0</v>
      </c>
      <c r="V266" s="78">
        <f t="shared" si="84"/>
        <v>0</v>
      </c>
      <c r="W266" s="78">
        <f t="shared" si="85"/>
        <v>0</v>
      </c>
      <c r="X266" s="78">
        <f t="shared" si="86"/>
        <v>0</v>
      </c>
      <c r="Y266" s="78">
        <f t="shared" si="87"/>
        <v>1</v>
      </c>
      <c r="Z266" s="79">
        <f t="shared" si="88"/>
        <v>0</v>
      </c>
      <c r="AA266" s="79">
        <f t="shared" si="89"/>
        <v>0</v>
      </c>
      <c r="AB266" s="79">
        <f t="shared" si="90"/>
        <v>0</v>
      </c>
      <c r="AC266" s="78">
        <f t="shared" si="91"/>
        <v>1</v>
      </c>
      <c r="AD266" s="78">
        <f t="shared" si="92"/>
        <v>0</v>
      </c>
      <c r="AE266" s="78">
        <f t="shared" si="93"/>
        <v>0</v>
      </c>
      <c r="AF266" s="78">
        <f t="shared" si="94"/>
        <v>0</v>
      </c>
      <c r="AG266" s="78">
        <f t="shared" si="95"/>
        <v>0</v>
      </c>
      <c r="AH266"/>
      <c r="AI266" s="1">
        <v>0</v>
      </c>
      <c r="AJ266" s="1">
        <v>0</v>
      </c>
      <c r="AK266" s="63"/>
    </row>
    <row r="267" spans="2:37" x14ac:dyDescent="0.3">
      <c r="B267" s="1">
        <v>25</v>
      </c>
      <c r="C267" t="s">
        <v>162</v>
      </c>
      <c r="D267" t="s">
        <v>75</v>
      </c>
      <c r="E267" s="1" t="s">
        <v>2475</v>
      </c>
      <c r="F267" t="s">
        <v>31</v>
      </c>
      <c r="G267" s="62" t="s">
        <v>51</v>
      </c>
      <c r="H267" s="1">
        <v>2019</v>
      </c>
      <c r="I267" s="64">
        <v>0.52430555555555558</v>
      </c>
      <c r="J267" s="1" t="s">
        <v>9</v>
      </c>
      <c r="K267" s="39">
        <v>30624</v>
      </c>
      <c r="L267" t="s">
        <v>1851</v>
      </c>
      <c r="M267" s="76">
        <v>77</v>
      </c>
      <c r="N267" t="str">
        <f t="shared" si="78"/>
        <v>cloudy</v>
      </c>
      <c r="O267" s="78">
        <f t="shared" si="79"/>
        <v>0</v>
      </c>
      <c r="P267" s="78">
        <v>0</v>
      </c>
      <c r="Q267" s="79">
        <v>0</v>
      </c>
      <c r="R267" s="78">
        <f t="shared" si="80"/>
        <v>0</v>
      </c>
      <c r="S267" s="78">
        <f t="shared" si="81"/>
        <v>1</v>
      </c>
      <c r="T267" s="78">
        <f t="shared" si="82"/>
        <v>0</v>
      </c>
      <c r="U267" s="78">
        <f t="shared" si="83"/>
        <v>0</v>
      </c>
      <c r="V267" s="78">
        <f t="shared" si="84"/>
        <v>1</v>
      </c>
      <c r="W267" s="78">
        <f t="shared" si="85"/>
        <v>0</v>
      </c>
      <c r="X267" s="78">
        <f t="shared" si="86"/>
        <v>0</v>
      </c>
      <c r="Y267" s="78">
        <f t="shared" si="87"/>
        <v>0</v>
      </c>
      <c r="Z267" s="79">
        <f t="shared" si="88"/>
        <v>0</v>
      </c>
      <c r="AA267" s="79">
        <f t="shared" si="89"/>
        <v>0</v>
      </c>
      <c r="AB267" s="79">
        <f t="shared" si="90"/>
        <v>0</v>
      </c>
      <c r="AC267" s="78">
        <f t="shared" si="91"/>
        <v>1</v>
      </c>
      <c r="AD267" s="78">
        <f t="shared" si="92"/>
        <v>0</v>
      </c>
      <c r="AE267" s="78">
        <f t="shared" si="93"/>
        <v>0</v>
      </c>
      <c r="AF267" s="78">
        <f t="shared" si="94"/>
        <v>0</v>
      </c>
      <c r="AG267" s="78">
        <f t="shared" si="95"/>
        <v>0</v>
      </c>
      <c r="AH267" t="s">
        <v>2530</v>
      </c>
      <c r="AI267" s="1">
        <v>0</v>
      </c>
      <c r="AJ267" s="1">
        <v>0</v>
      </c>
      <c r="AK267" s="63"/>
    </row>
    <row r="268" spans="2:37" x14ac:dyDescent="0.3">
      <c r="B268" s="1">
        <v>26</v>
      </c>
      <c r="C268" t="s">
        <v>170</v>
      </c>
      <c r="D268" t="s">
        <v>77</v>
      </c>
      <c r="E268" s="1" t="s">
        <v>2476</v>
      </c>
      <c r="F268" t="s">
        <v>31</v>
      </c>
      <c r="G268" s="62" t="s">
        <v>28</v>
      </c>
      <c r="H268" s="1">
        <v>2019</v>
      </c>
      <c r="I268" s="64">
        <v>0.54513888888888895</v>
      </c>
      <c r="J268" s="1" t="s">
        <v>6</v>
      </c>
      <c r="K268" s="39">
        <v>18004</v>
      </c>
      <c r="L268" t="s">
        <v>1740</v>
      </c>
      <c r="M268" s="76">
        <v>80</v>
      </c>
      <c r="N268" t="str">
        <f t="shared" si="78"/>
        <v>cloudy</v>
      </c>
      <c r="O268" s="78">
        <f t="shared" si="79"/>
        <v>0</v>
      </c>
      <c r="P268" s="78">
        <v>0</v>
      </c>
      <c r="Q268" s="79">
        <v>0</v>
      </c>
      <c r="R268" s="78">
        <f t="shared" si="80"/>
        <v>0</v>
      </c>
      <c r="S268" s="78">
        <f t="shared" si="81"/>
        <v>0</v>
      </c>
      <c r="T268" s="78">
        <f t="shared" si="82"/>
        <v>0</v>
      </c>
      <c r="U268" s="78">
        <f t="shared" si="83"/>
        <v>0</v>
      </c>
      <c r="V268" s="78">
        <f t="shared" si="84"/>
        <v>0</v>
      </c>
      <c r="W268" s="78">
        <f t="shared" si="85"/>
        <v>1</v>
      </c>
      <c r="X268" s="78">
        <f t="shared" si="86"/>
        <v>0</v>
      </c>
      <c r="Y268" s="78">
        <f t="shared" si="87"/>
        <v>0</v>
      </c>
      <c r="Z268" s="79">
        <f t="shared" si="88"/>
        <v>1</v>
      </c>
      <c r="AA268" s="79">
        <f t="shared" si="89"/>
        <v>0</v>
      </c>
      <c r="AB268" s="79">
        <f t="shared" si="90"/>
        <v>0</v>
      </c>
      <c r="AC268" s="78">
        <f t="shared" si="91"/>
        <v>1</v>
      </c>
      <c r="AD268" s="78">
        <f t="shared" si="92"/>
        <v>0</v>
      </c>
      <c r="AE268" s="78">
        <f t="shared" si="93"/>
        <v>0</v>
      </c>
      <c r="AF268" s="78">
        <f t="shared" si="94"/>
        <v>0</v>
      </c>
      <c r="AG268" s="78">
        <f t="shared" si="95"/>
        <v>0</v>
      </c>
      <c r="AH268" t="s">
        <v>2531</v>
      </c>
      <c r="AI268" s="1">
        <v>0</v>
      </c>
      <c r="AJ268" s="1">
        <v>0</v>
      </c>
      <c r="AK268" s="63"/>
    </row>
    <row r="269" spans="2:37" x14ac:dyDescent="0.3">
      <c r="B269" s="1">
        <v>27</v>
      </c>
      <c r="C269" t="s">
        <v>170</v>
      </c>
      <c r="D269" t="s">
        <v>77</v>
      </c>
      <c r="E269" s="1" t="s">
        <v>2477</v>
      </c>
      <c r="F269" t="s">
        <v>31</v>
      </c>
      <c r="G269" s="62" t="s">
        <v>47</v>
      </c>
      <c r="H269" s="1">
        <v>2019</v>
      </c>
      <c r="I269" s="64">
        <v>0.79513888888888884</v>
      </c>
      <c r="J269" s="1" t="s">
        <v>10</v>
      </c>
      <c r="K269" s="39">
        <v>8106</v>
      </c>
      <c r="L269" t="s">
        <v>1734</v>
      </c>
      <c r="M269" s="76">
        <v>89</v>
      </c>
      <c r="N269" t="str">
        <f t="shared" si="78"/>
        <v>ptcldy</v>
      </c>
      <c r="O269" s="78">
        <f t="shared" si="79"/>
        <v>0</v>
      </c>
      <c r="P269" s="78">
        <v>0</v>
      </c>
      <c r="Q269" s="79">
        <v>0</v>
      </c>
      <c r="R269" s="78">
        <f t="shared" si="80"/>
        <v>0</v>
      </c>
      <c r="S269" s="78">
        <f t="shared" si="81"/>
        <v>0</v>
      </c>
      <c r="T269" s="78">
        <f t="shared" si="82"/>
        <v>0</v>
      </c>
      <c r="U269" s="78">
        <f t="shared" si="83"/>
        <v>0</v>
      </c>
      <c r="V269" s="78">
        <f t="shared" si="84"/>
        <v>0</v>
      </c>
      <c r="W269" s="78">
        <f t="shared" si="85"/>
        <v>0</v>
      </c>
      <c r="X269" s="78">
        <f t="shared" si="86"/>
        <v>1</v>
      </c>
      <c r="Y269" s="78">
        <f t="shared" si="87"/>
        <v>1</v>
      </c>
      <c r="Z269" s="79">
        <f t="shared" si="88"/>
        <v>0</v>
      </c>
      <c r="AA269" s="79">
        <f t="shared" si="89"/>
        <v>0</v>
      </c>
      <c r="AB269" s="79">
        <f t="shared" si="90"/>
        <v>0</v>
      </c>
      <c r="AC269" s="78">
        <f t="shared" si="91"/>
        <v>1</v>
      </c>
      <c r="AD269" s="78">
        <f t="shared" si="92"/>
        <v>0</v>
      </c>
      <c r="AE269" s="78">
        <f t="shared" si="93"/>
        <v>0</v>
      </c>
      <c r="AF269" s="78">
        <f t="shared" si="94"/>
        <v>0</v>
      </c>
      <c r="AG269" s="78">
        <f t="shared" si="95"/>
        <v>0</v>
      </c>
      <c r="AH269"/>
      <c r="AI269" s="1">
        <v>0</v>
      </c>
      <c r="AJ269" s="1">
        <v>0</v>
      </c>
      <c r="AK269" s="63"/>
    </row>
    <row r="270" spans="2:37" x14ac:dyDescent="0.3">
      <c r="B270" s="1">
        <v>28</v>
      </c>
      <c r="C270" t="s">
        <v>170</v>
      </c>
      <c r="D270" t="s">
        <v>77</v>
      </c>
      <c r="E270" s="1" t="s">
        <v>1007</v>
      </c>
      <c r="F270" t="s">
        <v>31</v>
      </c>
      <c r="G270" s="62" t="s">
        <v>29</v>
      </c>
      <c r="H270" s="1">
        <v>2019</v>
      </c>
      <c r="I270" s="64">
        <v>0.79513888888888884</v>
      </c>
      <c r="J270" s="1" t="s">
        <v>11</v>
      </c>
      <c r="K270" s="39">
        <v>10614</v>
      </c>
      <c r="L270" t="s">
        <v>1810</v>
      </c>
      <c r="M270" s="76">
        <v>85</v>
      </c>
      <c r="N270" t="str">
        <f t="shared" si="78"/>
        <v>cloudy</v>
      </c>
      <c r="O270" s="78">
        <f t="shared" si="79"/>
        <v>0</v>
      </c>
      <c r="P270" s="78">
        <v>0</v>
      </c>
      <c r="Q270" s="79">
        <v>0</v>
      </c>
      <c r="R270" s="78">
        <f t="shared" si="80"/>
        <v>0</v>
      </c>
      <c r="S270" s="78">
        <f t="shared" si="81"/>
        <v>0</v>
      </c>
      <c r="T270" s="78">
        <f t="shared" si="82"/>
        <v>0</v>
      </c>
      <c r="U270" s="78">
        <f t="shared" si="83"/>
        <v>0</v>
      </c>
      <c r="V270" s="78">
        <f t="shared" si="84"/>
        <v>0</v>
      </c>
      <c r="W270" s="78">
        <f t="shared" si="85"/>
        <v>0</v>
      </c>
      <c r="X270" s="78">
        <f t="shared" si="86"/>
        <v>1</v>
      </c>
      <c r="Y270" s="78">
        <f t="shared" si="87"/>
        <v>1</v>
      </c>
      <c r="Z270" s="79">
        <f t="shared" si="88"/>
        <v>0</v>
      </c>
      <c r="AA270" s="79">
        <f t="shared" si="89"/>
        <v>0</v>
      </c>
      <c r="AB270" s="79">
        <f t="shared" si="90"/>
        <v>0</v>
      </c>
      <c r="AC270" s="78">
        <f t="shared" si="91"/>
        <v>1</v>
      </c>
      <c r="AD270" s="78">
        <f t="shared" si="92"/>
        <v>0</v>
      </c>
      <c r="AE270" s="78">
        <f t="shared" si="93"/>
        <v>0</v>
      </c>
      <c r="AF270" s="78">
        <f t="shared" si="94"/>
        <v>0</v>
      </c>
      <c r="AG270" s="78">
        <f t="shared" si="95"/>
        <v>0</v>
      </c>
      <c r="AH270" t="s">
        <v>2532</v>
      </c>
      <c r="AI270" s="1">
        <v>0</v>
      </c>
      <c r="AJ270" s="1">
        <v>0</v>
      </c>
      <c r="AK270" s="63"/>
    </row>
    <row r="271" spans="2:37" x14ac:dyDescent="0.3">
      <c r="B271" s="1">
        <v>29</v>
      </c>
      <c r="C271" t="s">
        <v>164</v>
      </c>
      <c r="D271" t="s">
        <v>64</v>
      </c>
      <c r="E271" s="1" t="s">
        <v>1009</v>
      </c>
      <c r="F271" t="s">
        <v>31</v>
      </c>
      <c r="G271" s="62" t="s">
        <v>34</v>
      </c>
      <c r="H271" s="1">
        <v>2019</v>
      </c>
      <c r="I271" s="64">
        <v>0.79513888888888884</v>
      </c>
      <c r="J271" s="1" t="s">
        <v>5</v>
      </c>
      <c r="K271" s="39">
        <v>17545</v>
      </c>
      <c r="L271" t="s">
        <v>1717</v>
      </c>
      <c r="M271" s="76">
        <v>83</v>
      </c>
      <c r="N271" t="str">
        <f t="shared" si="78"/>
        <v>ptcldy</v>
      </c>
      <c r="O271" s="78">
        <f t="shared" si="79"/>
        <v>0</v>
      </c>
      <c r="P271" s="78">
        <v>0</v>
      </c>
      <c r="Q271" s="79">
        <v>1</v>
      </c>
      <c r="R271" s="78">
        <f t="shared" si="80"/>
        <v>0</v>
      </c>
      <c r="S271" s="78">
        <f t="shared" si="81"/>
        <v>0</v>
      </c>
      <c r="T271" s="78">
        <f t="shared" si="82"/>
        <v>0</v>
      </c>
      <c r="U271" s="78">
        <f t="shared" si="83"/>
        <v>0</v>
      </c>
      <c r="V271" s="78">
        <f t="shared" si="84"/>
        <v>0</v>
      </c>
      <c r="W271" s="78">
        <f t="shared" si="85"/>
        <v>1</v>
      </c>
      <c r="X271" s="78">
        <f t="shared" si="86"/>
        <v>0</v>
      </c>
      <c r="Y271" s="78">
        <f t="shared" si="87"/>
        <v>1</v>
      </c>
      <c r="Z271" s="79">
        <f t="shared" si="88"/>
        <v>0</v>
      </c>
      <c r="AA271" s="79">
        <f t="shared" si="89"/>
        <v>0</v>
      </c>
      <c r="AB271" s="79">
        <f t="shared" si="90"/>
        <v>0</v>
      </c>
      <c r="AC271" s="78">
        <f t="shared" si="91"/>
        <v>1</v>
      </c>
      <c r="AD271" s="78">
        <f t="shared" si="92"/>
        <v>0</v>
      </c>
      <c r="AE271" s="78">
        <f t="shared" si="93"/>
        <v>0</v>
      </c>
      <c r="AF271" s="78">
        <f t="shared" si="94"/>
        <v>0</v>
      </c>
      <c r="AG271" s="78">
        <f t="shared" si="95"/>
        <v>0</v>
      </c>
      <c r="AH271" t="s">
        <v>2533</v>
      </c>
      <c r="AI271" s="1">
        <v>0</v>
      </c>
      <c r="AJ271" s="1">
        <v>0</v>
      </c>
      <c r="AK271" s="63"/>
    </row>
    <row r="272" spans="2:37" x14ac:dyDescent="0.3">
      <c r="B272" s="1">
        <v>30</v>
      </c>
      <c r="C272" t="s">
        <v>164</v>
      </c>
      <c r="D272" t="s">
        <v>64</v>
      </c>
      <c r="E272" s="1" t="s">
        <v>2478</v>
      </c>
      <c r="F272" t="s">
        <v>35</v>
      </c>
      <c r="G272" s="62" t="s">
        <v>2513</v>
      </c>
      <c r="H272" s="1">
        <v>2019</v>
      </c>
      <c r="I272" s="64">
        <v>0.67013888888888884</v>
      </c>
      <c r="J272" s="1" t="s">
        <v>7</v>
      </c>
      <c r="K272" s="39">
        <v>19352</v>
      </c>
      <c r="L272" t="s">
        <v>1735</v>
      </c>
      <c r="M272" s="76">
        <v>85</v>
      </c>
      <c r="N272" t="str">
        <f t="shared" si="78"/>
        <v>ptcldy</v>
      </c>
      <c r="O272" s="78">
        <f t="shared" si="79"/>
        <v>0</v>
      </c>
      <c r="P272" s="78">
        <v>0</v>
      </c>
      <c r="Q272" s="79">
        <v>1</v>
      </c>
      <c r="R272" s="78">
        <f t="shared" si="80"/>
        <v>0</v>
      </c>
      <c r="S272" s="78">
        <f t="shared" si="81"/>
        <v>0</v>
      </c>
      <c r="T272" s="78">
        <f t="shared" si="82"/>
        <v>0</v>
      </c>
      <c r="U272" s="78">
        <f t="shared" si="83"/>
        <v>0</v>
      </c>
      <c r="V272" s="78">
        <f t="shared" si="84"/>
        <v>0</v>
      </c>
      <c r="W272" s="78">
        <f t="shared" si="85"/>
        <v>0</v>
      </c>
      <c r="X272" s="78">
        <f t="shared" si="86"/>
        <v>1</v>
      </c>
      <c r="Y272" s="78">
        <f t="shared" si="87"/>
        <v>0</v>
      </c>
      <c r="Z272" s="79">
        <f t="shared" si="88"/>
        <v>0</v>
      </c>
      <c r="AA272" s="79">
        <f t="shared" si="89"/>
        <v>1</v>
      </c>
      <c r="AB272" s="79">
        <f t="shared" si="90"/>
        <v>0</v>
      </c>
      <c r="AC272" s="78">
        <f t="shared" si="91"/>
        <v>0</v>
      </c>
      <c r="AD272" s="78">
        <f t="shared" si="92"/>
        <v>1</v>
      </c>
      <c r="AE272" s="78">
        <f t="shared" si="93"/>
        <v>0</v>
      </c>
      <c r="AF272" s="78">
        <f t="shared" si="94"/>
        <v>0</v>
      </c>
      <c r="AG272" s="78">
        <f t="shared" si="95"/>
        <v>0</v>
      </c>
      <c r="AH272" t="s">
        <v>2534</v>
      </c>
      <c r="AI272" s="1">
        <v>0</v>
      </c>
      <c r="AJ272" s="1">
        <v>0</v>
      </c>
      <c r="AK272" s="63"/>
    </row>
    <row r="273" spans="2:37" x14ac:dyDescent="0.3">
      <c r="B273" s="1">
        <v>31</v>
      </c>
      <c r="C273" t="s">
        <v>164</v>
      </c>
      <c r="D273" t="s">
        <v>64</v>
      </c>
      <c r="E273" s="1" t="s">
        <v>2479</v>
      </c>
      <c r="F273" t="s">
        <v>35</v>
      </c>
      <c r="G273" s="62" t="s">
        <v>2514</v>
      </c>
      <c r="H273" s="1">
        <v>2019</v>
      </c>
      <c r="I273" s="64">
        <v>0.54513888888888895</v>
      </c>
      <c r="J273" s="1" t="s">
        <v>8</v>
      </c>
      <c r="K273" s="39">
        <v>16991</v>
      </c>
      <c r="L273" t="s">
        <v>1733</v>
      </c>
      <c r="M273" s="76">
        <v>84</v>
      </c>
      <c r="N273" t="str">
        <f t="shared" si="78"/>
        <v>cloudy</v>
      </c>
      <c r="O273" s="78">
        <f t="shared" si="79"/>
        <v>0</v>
      </c>
      <c r="P273" s="78">
        <v>0</v>
      </c>
      <c r="Q273" s="79">
        <v>1</v>
      </c>
      <c r="R273" s="78">
        <f t="shared" si="80"/>
        <v>0</v>
      </c>
      <c r="S273" s="78">
        <f t="shared" si="81"/>
        <v>0</v>
      </c>
      <c r="T273" s="78">
        <f t="shared" si="82"/>
        <v>0</v>
      </c>
      <c r="U273" s="78">
        <f t="shared" si="83"/>
        <v>0</v>
      </c>
      <c r="V273" s="78">
        <f t="shared" si="84"/>
        <v>0</v>
      </c>
      <c r="W273" s="78">
        <f t="shared" si="85"/>
        <v>1</v>
      </c>
      <c r="X273" s="78">
        <f t="shared" si="86"/>
        <v>0</v>
      </c>
      <c r="Y273" s="78">
        <f t="shared" si="87"/>
        <v>0</v>
      </c>
      <c r="Z273" s="79">
        <f t="shared" si="88"/>
        <v>0</v>
      </c>
      <c r="AA273" s="79">
        <f t="shared" si="89"/>
        <v>0</v>
      </c>
      <c r="AB273" s="79">
        <f t="shared" si="90"/>
        <v>1</v>
      </c>
      <c r="AC273" s="78">
        <f t="shared" si="91"/>
        <v>0</v>
      </c>
      <c r="AD273" s="78">
        <f t="shared" si="92"/>
        <v>1</v>
      </c>
      <c r="AE273" s="78">
        <f t="shared" si="93"/>
        <v>0</v>
      </c>
      <c r="AF273" s="78">
        <f t="shared" si="94"/>
        <v>0</v>
      </c>
      <c r="AG273" s="78">
        <f t="shared" si="95"/>
        <v>0</v>
      </c>
      <c r="AH273"/>
      <c r="AI273" s="1">
        <v>0</v>
      </c>
      <c r="AJ273" s="1">
        <v>0</v>
      </c>
      <c r="AK273" s="63"/>
    </row>
    <row r="274" spans="2:37" x14ac:dyDescent="0.3">
      <c r="B274" s="1">
        <v>32</v>
      </c>
      <c r="C274" t="s">
        <v>157</v>
      </c>
      <c r="D274" t="s">
        <v>79</v>
      </c>
      <c r="E274" s="1" t="s">
        <v>1013</v>
      </c>
      <c r="F274" t="s">
        <v>35</v>
      </c>
      <c r="G274" s="62" t="s">
        <v>44</v>
      </c>
      <c r="H274" s="1">
        <v>2019</v>
      </c>
      <c r="I274" s="64">
        <v>0.79513888888888884</v>
      </c>
      <c r="J274" s="1" t="s">
        <v>10</v>
      </c>
      <c r="K274" s="39">
        <v>12524</v>
      </c>
      <c r="L274" t="s">
        <v>1742</v>
      </c>
      <c r="M274" s="76">
        <v>77</v>
      </c>
      <c r="N274" t="str">
        <f t="shared" si="78"/>
        <v>sunny</v>
      </c>
      <c r="O274" s="78">
        <f t="shared" si="79"/>
        <v>0</v>
      </c>
      <c r="P274" s="78">
        <v>0</v>
      </c>
      <c r="Q274" s="79">
        <v>0</v>
      </c>
      <c r="R274" s="78">
        <f t="shared" si="80"/>
        <v>0</v>
      </c>
      <c r="S274" s="78">
        <f t="shared" si="81"/>
        <v>0</v>
      </c>
      <c r="T274" s="78">
        <f t="shared" si="82"/>
        <v>1</v>
      </c>
      <c r="U274" s="78">
        <f t="shared" si="83"/>
        <v>0</v>
      </c>
      <c r="V274" s="78">
        <f t="shared" si="84"/>
        <v>1</v>
      </c>
      <c r="W274" s="78">
        <f t="shared" si="85"/>
        <v>0</v>
      </c>
      <c r="X274" s="78">
        <f t="shared" si="86"/>
        <v>0</v>
      </c>
      <c r="Y274" s="78">
        <f t="shared" si="87"/>
        <v>1</v>
      </c>
      <c r="Z274" s="79">
        <f t="shared" si="88"/>
        <v>0</v>
      </c>
      <c r="AA274" s="79">
        <f t="shared" si="89"/>
        <v>0</v>
      </c>
      <c r="AB274" s="79">
        <f t="shared" si="90"/>
        <v>0</v>
      </c>
      <c r="AC274" s="78">
        <f t="shared" si="91"/>
        <v>0</v>
      </c>
      <c r="AD274" s="78">
        <f t="shared" si="92"/>
        <v>1</v>
      </c>
      <c r="AE274" s="78">
        <f t="shared" si="93"/>
        <v>0</v>
      </c>
      <c r="AF274" s="78">
        <f t="shared" si="94"/>
        <v>0</v>
      </c>
      <c r="AG274" s="78">
        <f t="shared" si="95"/>
        <v>0</v>
      </c>
      <c r="AH274" t="s">
        <v>2535</v>
      </c>
      <c r="AI274" s="1">
        <v>0</v>
      </c>
      <c r="AJ274" s="1">
        <v>0</v>
      </c>
      <c r="AK274" s="63"/>
    </row>
    <row r="275" spans="2:37" x14ac:dyDescent="0.3">
      <c r="B275" s="1">
        <v>33</v>
      </c>
      <c r="C275" t="s">
        <v>157</v>
      </c>
      <c r="D275" t="s">
        <v>79</v>
      </c>
      <c r="E275" s="1" t="s">
        <v>1014</v>
      </c>
      <c r="F275" t="s">
        <v>35</v>
      </c>
      <c r="G275" s="62" t="s">
        <v>45</v>
      </c>
      <c r="H275" s="1">
        <v>2019</v>
      </c>
      <c r="I275" s="64">
        <v>0.79513888888888884</v>
      </c>
      <c r="J275" s="1" t="s">
        <v>11</v>
      </c>
      <c r="K275" s="39">
        <v>11153</v>
      </c>
      <c r="L275" t="s">
        <v>1841</v>
      </c>
      <c r="M275" s="76">
        <v>75</v>
      </c>
      <c r="N275" t="str">
        <f t="shared" si="78"/>
        <v>ptcldy</v>
      </c>
      <c r="O275" s="78">
        <f t="shared" si="79"/>
        <v>0</v>
      </c>
      <c r="P275" s="78">
        <v>0</v>
      </c>
      <c r="Q275" s="79">
        <v>0</v>
      </c>
      <c r="R275" s="78">
        <f t="shared" si="80"/>
        <v>0</v>
      </c>
      <c r="S275" s="78">
        <f t="shared" si="81"/>
        <v>0</v>
      </c>
      <c r="T275" s="78">
        <f t="shared" si="82"/>
        <v>1</v>
      </c>
      <c r="U275" s="78">
        <f t="shared" si="83"/>
        <v>0</v>
      </c>
      <c r="V275" s="78">
        <f t="shared" si="84"/>
        <v>1</v>
      </c>
      <c r="W275" s="78">
        <f t="shared" si="85"/>
        <v>0</v>
      </c>
      <c r="X275" s="78">
        <f t="shared" si="86"/>
        <v>0</v>
      </c>
      <c r="Y275" s="78">
        <f t="shared" si="87"/>
        <v>1</v>
      </c>
      <c r="Z275" s="79">
        <f t="shared" si="88"/>
        <v>0</v>
      </c>
      <c r="AA275" s="79">
        <f t="shared" si="89"/>
        <v>0</v>
      </c>
      <c r="AB275" s="79">
        <f t="shared" si="90"/>
        <v>0</v>
      </c>
      <c r="AC275" s="78">
        <f t="shared" si="91"/>
        <v>0</v>
      </c>
      <c r="AD275" s="78">
        <f t="shared" si="92"/>
        <v>1</v>
      </c>
      <c r="AE275" s="78">
        <f t="shared" si="93"/>
        <v>0</v>
      </c>
      <c r="AF275" s="78">
        <f t="shared" si="94"/>
        <v>0</v>
      </c>
      <c r="AG275" s="78">
        <f t="shared" si="95"/>
        <v>0</v>
      </c>
      <c r="AH275" t="s">
        <v>2536</v>
      </c>
      <c r="AI275" s="1">
        <v>0</v>
      </c>
      <c r="AJ275" s="1">
        <v>0</v>
      </c>
      <c r="AK275" s="63"/>
    </row>
    <row r="276" spans="2:37" x14ac:dyDescent="0.3">
      <c r="B276" s="1">
        <v>34</v>
      </c>
      <c r="C276" t="s">
        <v>157</v>
      </c>
      <c r="D276" t="s">
        <v>79</v>
      </c>
      <c r="E276" s="1" t="s">
        <v>1015</v>
      </c>
      <c r="F276" t="s">
        <v>35</v>
      </c>
      <c r="G276" s="62" t="s">
        <v>32</v>
      </c>
      <c r="H276" s="1">
        <v>2019</v>
      </c>
      <c r="I276" s="64">
        <v>0.79513888888888884</v>
      </c>
      <c r="J276" s="1" t="s">
        <v>9</v>
      </c>
      <c r="K276" s="39">
        <v>14910</v>
      </c>
      <c r="L276" t="s">
        <v>2384</v>
      </c>
      <c r="M276" s="76">
        <v>65</v>
      </c>
      <c r="N276" t="str">
        <f t="shared" si="78"/>
        <v>ptcldy</v>
      </c>
      <c r="O276" s="78">
        <f t="shared" si="79"/>
        <v>0</v>
      </c>
      <c r="P276" s="78">
        <v>0</v>
      </c>
      <c r="Q276" s="79">
        <v>0</v>
      </c>
      <c r="R276" s="78">
        <f t="shared" si="80"/>
        <v>0</v>
      </c>
      <c r="S276" s="78">
        <f t="shared" si="81"/>
        <v>0</v>
      </c>
      <c r="T276" s="78">
        <f t="shared" si="82"/>
        <v>1</v>
      </c>
      <c r="U276" s="78">
        <f t="shared" si="83"/>
        <v>0</v>
      </c>
      <c r="V276" s="78">
        <f t="shared" si="84"/>
        <v>0</v>
      </c>
      <c r="W276" s="78">
        <f t="shared" si="85"/>
        <v>0</v>
      </c>
      <c r="X276" s="78">
        <f t="shared" si="86"/>
        <v>0</v>
      </c>
      <c r="Y276" s="78">
        <f t="shared" si="87"/>
        <v>1</v>
      </c>
      <c r="Z276" s="79">
        <f t="shared" si="88"/>
        <v>0</v>
      </c>
      <c r="AA276" s="79">
        <f t="shared" si="89"/>
        <v>0</v>
      </c>
      <c r="AB276" s="79">
        <f t="shared" si="90"/>
        <v>0</v>
      </c>
      <c r="AC276" s="78">
        <f t="shared" si="91"/>
        <v>0</v>
      </c>
      <c r="AD276" s="78">
        <f t="shared" si="92"/>
        <v>1</v>
      </c>
      <c r="AE276" s="78">
        <f t="shared" si="93"/>
        <v>0</v>
      </c>
      <c r="AF276" s="78">
        <f t="shared" si="94"/>
        <v>0</v>
      </c>
      <c r="AG276" s="78">
        <f t="shared" si="95"/>
        <v>0</v>
      </c>
      <c r="AH276"/>
      <c r="AI276" s="1">
        <v>0</v>
      </c>
      <c r="AJ276" s="1">
        <v>0</v>
      </c>
      <c r="AK276" s="63"/>
    </row>
    <row r="277" spans="2:37" x14ac:dyDescent="0.3">
      <c r="B277" s="1">
        <v>35</v>
      </c>
      <c r="C277" t="s">
        <v>156</v>
      </c>
      <c r="D277" t="s">
        <v>80</v>
      </c>
      <c r="E277" s="1" t="s">
        <v>1016</v>
      </c>
      <c r="F277" t="s">
        <v>35</v>
      </c>
      <c r="G277" s="62" t="s">
        <v>17</v>
      </c>
      <c r="H277" s="1">
        <v>2019</v>
      </c>
      <c r="I277" s="64">
        <v>0.79513888888888884</v>
      </c>
      <c r="J277" s="1" t="s">
        <v>5</v>
      </c>
      <c r="K277" s="39">
        <v>19383</v>
      </c>
      <c r="L277" t="s">
        <v>1746</v>
      </c>
      <c r="M277" s="76">
        <v>75</v>
      </c>
      <c r="N277" t="str">
        <f t="shared" si="78"/>
        <v>clear</v>
      </c>
      <c r="O277" s="78">
        <f t="shared" si="79"/>
        <v>0</v>
      </c>
      <c r="P277" s="78">
        <v>0</v>
      </c>
      <c r="Q277" s="79">
        <v>0</v>
      </c>
      <c r="R277" s="78">
        <f t="shared" si="80"/>
        <v>1</v>
      </c>
      <c r="S277" s="78">
        <f t="shared" si="81"/>
        <v>0</v>
      </c>
      <c r="T277" s="78">
        <f t="shared" si="82"/>
        <v>0</v>
      </c>
      <c r="U277" s="78">
        <f t="shared" si="83"/>
        <v>0</v>
      </c>
      <c r="V277" s="78">
        <f t="shared" si="84"/>
        <v>1</v>
      </c>
      <c r="W277" s="78">
        <f t="shared" si="85"/>
        <v>0</v>
      </c>
      <c r="X277" s="78">
        <f t="shared" si="86"/>
        <v>0</v>
      </c>
      <c r="Y277" s="78">
        <f t="shared" si="87"/>
        <v>1</v>
      </c>
      <c r="Z277" s="79">
        <f t="shared" si="88"/>
        <v>0</v>
      </c>
      <c r="AA277" s="79">
        <f t="shared" si="89"/>
        <v>0</v>
      </c>
      <c r="AB277" s="79">
        <f t="shared" si="90"/>
        <v>0</v>
      </c>
      <c r="AC277" s="78">
        <f t="shared" si="91"/>
        <v>0</v>
      </c>
      <c r="AD277" s="78">
        <f t="shared" si="92"/>
        <v>1</v>
      </c>
      <c r="AE277" s="78">
        <f t="shared" si="93"/>
        <v>0</v>
      </c>
      <c r="AF277" s="78">
        <f t="shared" si="94"/>
        <v>0</v>
      </c>
      <c r="AG277" s="78">
        <f t="shared" si="95"/>
        <v>0</v>
      </c>
      <c r="AH277" t="s">
        <v>2040</v>
      </c>
      <c r="AI277" s="1">
        <v>0</v>
      </c>
      <c r="AJ277" s="1">
        <v>0</v>
      </c>
      <c r="AK277" s="63"/>
    </row>
    <row r="278" spans="2:37" x14ac:dyDescent="0.3">
      <c r="B278" s="1">
        <v>36</v>
      </c>
      <c r="C278" t="s">
        <v>156</v>
      </c>
      <c r="D278" t="s">
        <v>80</v>
      </c>
      <c r="E278" s="1" t="s">
        <v>1017</v>
      </c>
      <c r="F278" t="s">
        <v>35</v>
      </c>
      <c r="G278" s="62" t="s">
        <v>33</v>
      </c>
      <c r="H278" s="1">
        <v>2019</v>
      </c>
      <c r="I278" s="64">
        <v>0.67013888888888884</v>
      </c>
      <c r="J278" s="1" t="s">
        <v>7</v>
      </c>
      <c r="K278" s="39">
        <v>30050</v>
      </c>
      <c r="L278" t="s">
        <v>1717</v>
      </c>
      <c r="M278" s="76">
        <v>83</v>
      </c>
      <c r="N278" t="str">
        <f t="shared" si="78"/>
        <v>ptcldy</v>
      </c>
      <c r="O278" s="78">
        <f t="shared" si="79"/>
        <v>0</v>
      </c>
      <c r="P278" s="78">
        <v>0</v>
      </c>
      <c r="Q278" s="79">
        <v>0</v>
      </c>
      <c r="R278" s="78">
        <f t="shared" si="80"/>
        <v>1</v>
      </c>
      <c r="S278" s="78">
        <f t="shared" si="81"/>
        <v>0</v>
      </c>
      <c r="T278" s="78">
        <f t="shared" si="82"/>
        <v>0</v>
      </c>
      <c r="U278" s="78">
        <f t="shared" si="83"/>
        <v>0</v>
      </c>
      <c r="V278" s="78">
        <f t="shared" si="84"/>
        <v>0</v>
      </c>
      <c r="W278" s="78">
        <f t="shared" si="85"/>
        <v>1</v>
      </c>
      <c r="X278" s="78">
        <f t="shared" si="86"/>
        <v>0</v>
      </c>
      <c r="Y278" s="78">
        <f t="shared" si="87"/>
        <v>0</v>
      </c>
      <c r="Z278" s="79">
        <f t="shared" si="88"/>
        <v>0</v>
      </c>
      <c r="AA278" s="79">
        <f t="shared" si="89"/>
        <v>1</v>
      </c>
      <c r="AB278" s="79">
        <f t="shared" si="90"/>
        <v>0</v>
      </c>
      <c r="AC278" s="78">
        <f t="shared" si="91"/>
        <v>0</v>
      </c>
      <c r="AD278" s="78">
        <f t="shared" si="92"/>
        <v>1</v>
      </c>
      <c r="AE278" s="78">
        <f t="shared" si="93"/>
        <v>0</v>
      </c>
      <c r="AF278" s="78">
        <f t="shared" si="94"/>
        <v>0</v>
      </c>
      <c r="AG278" s="78">
        <f t="shared" si="95"/>
        <v>0</v>
      </c>
      <c r="AH278" t="s">
        <v>2537</v>
      </c>
      <c r="AI278" s="1">
        <v>0</v>
      </c>
      <c r="AJ278" s="1">
        <v>0</v>
      </c>
      <c r="AK278" s="63"/>
    </row>
    <row r="279" spans="2:37" x14ac:dyDescent="0.3">
      <c r="B279" s="1">
        <v>37</v>
      </c>
      <c r="C279" t="s">
        <v>156</v>
      </c>
      <c r="D279" t="s">
        <v>80</v>
      </c>
      <c r="E279" s="1" t="s">
        <v>1018</v>
      </c>
      <c r="F279" t="s">
        <v>35</v>
      </c>
      <c r="G279" s="62" t="s">
        <v>19</v>
      </c>
      <c r="H279" s="1">
        <v>2019</v>
      </c>
      <c r="I279" s="64">
        <v>0.54513888888888895</v>
      </c>
      <c r="J279" s="1" t="s">
        <v>8</v>
      </c>
      <c r="K279" s="39">
        <v>27964</v>
      </c>
      <c r="L279" t="s">
        <v>1728</v>
      </c>
      <c r="M279" s="76">
        <v>81</v>
      </c>
      <c r="N279" t="str">
        <f t="shared" ref="N279:N323" si="96">RIGHT(L279,LEN(L279)-3)</f>
        <v>overcast</v>
      </c>
      <c r="O279" s="78">
        <f t="shared" ref="O279:O323" si="97">IF(B279=1,1,0)</f>
        <v>0</v>
      </c>
      <c r="P279" s="78">
        <v>0</v>
      </c>
      <c r="Q279" s="79">
        <v>0</v>
      </c>
      <c r="R279" s="78">
        <f t="shared" si="80"/>
        <v>1</v>
      </c>
      <c r="S279" s="78">
        <f t="shared" si="81"/>
        <v>0</v>
      </c>
      <c r="T279" s="78">
        <f t="shared" si="82"/>
        <v>0</v>
      </c>
      <c r="U279" s="78">
        <f t="shared" si="83"/>
        <v>0</v>
      </c>
      <c r="V279" s="78">
        <f t="shared" ref="V279:V339" si="98">IF(AND(M279&gt;=75,M279&lt;=79),1,0)</f>
        <v>0</v>
      </c>
      <c r="W279" s="78">
        <f t="shared" ref="W279:W339" si="99">IF(AND(M279&gt;=80,M279&lt;=84),1,0)</f>
        <v>1</v>
      </c>
      <c r="X279" s="78">
        <f t="shared" ref="X279:X339" si="100">IF(AND(M279&gt;=85,M279&lt;=89),1,0)</f>
        <v>0</v>
      </c>
      <c r="Y279" s="78">
        <f t="shared" si="87"/>
        <v>0</v>
      </c>
      <c r="Z279" s="79">
        <f t="shared" si="88"/>
        <v>0</v>
      </c>
      <c r="AA279" s="79">
        <f t="shared" si="89"/>
        <v>0</v>
      </c>
      <c r="AB279" s="79">
        <f t="shared" si="90"/>
        <v>1</v>
      </c>
      <c r="AC279" s="78">
        <f t="shared" si="91"/>
        <v>0</v>
      </c>
      <c r="AD279" s="78">
        <f t="shared" si="92"/>
        <v>1</v>
      </c>
      <c r="AE279" s="78">
        <f t="shared" si="93"/>
        <v>0</v>
      </c>
      <c r="AF279" s="78">
        <f t="shared" si="94"/>
        <v>0</v>
      </c>
      <c r="AG279" s="78">
        <f t="shared" si="95"/>
        <v>0</v>
      </c>
      <c r="AH279" t="s">
        <v>2538</v>
      </c>
      <c r="AI279" s="1">
        <v>0</v>
      </c>
      <c r="AJ279" s="1">
        <v>0</v>
      </c>
      <c r="AK279" s="63"/>
    </row>
    <row r="280" spans="2:37" x14ac:dyDescent="0.3">
      <c r="B280" s="1">
        <v>38</v>
      </c>
      <c r="C280" t="s">
        <v>172</v>
      </c>
      <c r="D280" t="s">
        <v>72</v>
      </c>
      <c r="E280" s="1" t="s">
        <v>1020</v>
      </c>
      <c r="F280" t="s">
        <v>35</v>
      </c>
      <c r="G280" s="62" t="s">
        <v>26</v>
      </c>
      <c r="H280" s="1">
        <v>2019</v>
      </c>
      <c r="I280" s="64">
        <v>0.79513888888888884</v>
      </c>
      <c r="J280" s="1" t="s">
        <v>10</v>
      </c>
      <c r="K280" s="39">
        <v>21644</v>
      </c>
      <c r="L280" t="s">
        <v>1866</v>
      </c>
      <c r="M280" s="76">
        <v>88</v>
      </c>
      <c r="N280" t="str">
        <f t="shared" si="96"/>
        <v>cloudy</v>
      </c>
      <c r="O280" s="78">
        <f t="shared" si="97"/>
        <v>0</v>
      </c>
      <c r="P280" s="78">
        <v>0</v>
      </c>
      <c r="Q280" s="79">
        <v>1</v>
      </c>
      <c r="R280" s="78">
        <f t="shared" si="80"/>
        <v>0</v>
      </c>
      <c r="S280" s="78">
        <f t="shared" si="81"/>
        <v>0</v>
      </c>
      <c r="T280" s="78">
        <f t="shared" si="82"/>
        <v>0</v>
      </c>
      <c r="U280" s="78">
        <f t="shared" si="83"/>
        <v>0</v>
      </c>
      <c r="V280" s="78">
        <f t="shared" si="98"/>
        <v>0</v>
      </c>
      <c r="W280" s="78">
        <f t="shared" si="99"/>
        <v>0</v>
      </c>
      <c r="X280" s="78">
        <f t="shared" si="100"/>
        <v>1</v>
      </c>
      <c r="Y280" s="78">
        <f t="shared" si="87"/>
        <v>1</v>
      </c>
      <c r="Z280" s="79">
        <f t="shared" si="88"/>
        <v>0</v>
      </c>
      <c r="AA280" s="79">
        <f t="shared" si="89"/>
        <v>0</v>
      </c>
      <c r="AB280" s="79">
        <f t="shared" si="90"/>
        <v>0</v>
      </c>
      <c r="AC280" s="78">
        <f t="shared" si="91"/>
        <v>0</v>
      </c>
      <c r="AD280" s="78">
        <f t="shared" si="92"/>
        <v>1</v>
      </c>
      <c r="AE280" s="78">
        <f t="shared" si="93"/>
        <v>0</v>
      </c>
      <c r="AF280" s="78">
        <f t="shared" si="94"/>
        <v>0</v>
      </c>
      <c r="AG280" s="78">
        <f t="shared" si="95"/>
        <v>0</v>
      </c>
      <c r="AH280" t="s">
        <v>2539</v>
      </c>
      <c r="AI280" s="1">
        <v>0</v>
      </c>
      <c r="AJ280" s="1">
        <v>0</v>
      </c>
      <c r="AK280" s="63"/>
    </row>
    <row r="281" spans="2:37" x14ac:dyDescent="0.3">
      <c r="B281" s="1">
        <v>39</v>
      </c>
      <c r="C281" t="s">
        <v>172</v>
      </c>
      <c r="D281" t="s">
        <v>72</v>
      </c>
      <c r="E281" s="31" t="s">
        <v>1021</v>
      </c>
      <c r="F281" t="s">
        <v>35</v>
      </c>
      <c r="G281" s="62" t="s">
        <v>27</v>
      </c>
      <c r="H281" s="1">
        <v>2019</v>
      </c>
      <c r="I281" s="64">
        <v>0.62847222222222221</v>
      </c>
      <c r="J281" s="1" t="s">
        <v>11</v>
      </c>
      <c r="K281" s="39">
        <v>13408</v>
      </c>
      <c r="L281" t="s">
        <v>1734</v>
      </c>
      <c r="M281" s="76">
        <v>89</v>
      </c>
      <c r="N281" t="str">
        <f t="shared" si="96"/>
        <v>ptcldy</v>
      </c>
      <c r="O281" s="78">
        <f t="shared" si="97"/>
        <v>0</v>
      </c>
      <c r="P281" s="78">
        <v>0</v>
      </c>
      <c r="Q281" s="79">
        <v>1</v>
      </c>
      <c r="R281" s="78">
        <f t="shared" si="80"/>
        <v>0</v>
      </c>
      <c r="S281" s="78">
        <f t="shared" si="81"/>
        <v>0</v>
      </c>
      <c r="T281" s="78">
        <f t="shared" si="82"/>
        <v>0</v>
      </c>
      <c r="U281" s="78">
        <f t="shared" si="83"/>
        <v>0</v>
      </c>
      <c r="V281" s="78">
        <f t="shared" si="98"/>
        <v>0</v>
      </c>
      <c r="W281" s="78">
        <f t="shared" si="99"/>
        <v>0</v>
      </c>
      <c r="X281" s="78">
        <f t="shared" si="100"/>
        <v>1</v>
      </c>
      <c r="Y281" s="78">
        <f t="shared" si="87"/>
        <v>0</v>
      </c>
      <c r="Z281" s="79">
        <f t="shared" si="88"/>
        <v>0</v>
      </c>
      <c r="AA281" s="79">
        <f t="shared" si="89"/>
        <v>0</v>
      </c>
      <c r="AB281" s="79">
        <f t="shared" si="90"/>
        <v>0</v>
      </c>
      <c r="AC281" s="78">
        <f t="shared" si="91"/>
        <v>0</v>
      </c>
      <c r="AD281" s="78">
        <f t="shared" si="92"/>
        <v>1</v>
      </c>
      <c r="AE281" s="78">
        <f t="shared" si="93"/>
        <v>0</v>
      </c>
      <c r="AF281" s="78">
        <f t="shared" si="94"/>
        <v>0</v>
      </c>
      <c r="AG281" s="78">
        <f t="shared" si="95"/>
        <v>0</v>
      </c>
      <c r="AH281"/>
      <c r="AI281" s="1">
        <v>0</v>
      </c>
      <c r="AJ281" s="1">
        <v>0</v>
      </c>
      <c r="AK281" s="63"/>
    </row>
    <row r="282" spans="2:37" x14ac:dyDescent="0.3">
      <c r="B282" s="1">
        <v>40</v>
      </c>
      <c r="C282" t="s">
        <v>160</v>
      </c>
      <c r="D282" t="s">
        <v>92</v>
      </c>
      <c r="E282" s="1" t="s">
        <v>1023</v>
      </c>
      <c r="F282" t="s">
        <v>35</v>
      </c>
      <c r="G282" s="62" t="s">
        <v>47</v>
      </c>
      <c r="H282" s="1">
        <v>2019</v>
      </c>
      <c r="I282" s="64">
        <v>0.79513888888888884</v>
      </c>
      <c r="J282" s="1" t="s">
        <v>5</v>
      </c>
      <c r="K282" s="39">
        <v>21248</v>
      </c>
      <c r="L282" t="s">
        <v>1805</v>
      </c>
      <c r="M282" s="76">
        <v>88</v>
      </c>
      <c r="N282" t="str">
        <f t="shared" si="96"/>
        <v>ptcldy</v>
      </c>
      <c r="O282" s="78">
        <f t="shared" si="97"/>
        <v>0</v>
      </c>
      <c r="P282" s="78">
        <v>0</v>
      </c>
      <c r="Q282" s="79">
        <v>0</v>
      </c>
      <c r="R282" s="78">
        <f t="shared" si="80"/>
        <v>0</v>
      </c>
      <c r="S282" s="78">
        <f t="shared" si="81"/>
        <v>0</v>
      </c>
      <c r="T282" s="78">
        <f t="shared" si="82"/>
        <v>0</v>
      </c>
      <c r="U282" s="78">
        <f t="shared" si="83"/>
        <v>0</v>
      </c>
      <c r="V282" s="78">
        <f t="shared" si="98"/>
        <v>0</v>
      </c>
      <c r="W282" s="78">
        <f t="shared" si="99"/>
        <v>0</v>
      </c>
      <c r="X282" s="78">
        <f t="shared" si="100"/>
        <v>1</v>
      </c>
      <c r="Y282" s="78">
        <f t="shared" si="87"/>
        <v>1</v>
      </c>
      <c r="Z282" s="79">
        <f t="shared" si="88"/>
        <v>0</v>
      </c>
      <c r="AA282" s="79">
        <f t="shared" si="89"/>
        <v>0</v>
      </c>
      <c r="AB282" s="79">
        <f t="shared" si="90"/>
        <v>0</v>
      </c>
      <c r="AC282" s="78">
        <f t="shared" si="91"/>
        <v>0</v>
      </c>
      <c r="AD282" s="78">
        <f t="shared" si="92"/>
        <v>1</v>
      </c>
      <c r="AE282" s="78">
        <f t="shared" si="93"/>
        <v>0</v>
      </c>
      <c r="AF282" s="78">
        <f t="shared" si="94"/>
        <v>0</v>
      </c>
      <c r="AG282" s="78">
        <f t="shared" si="95"/>
        <v>0</v>
      </c>
      <c r="AH282" t="s">
        <v>2540</v>
      </c>
      <c r="AI282" s="1">
        <v>0</v>
      </c>
      <c r="AJ282" s="1">
        <v>0</v>
      </c>
      <c r="AK282" s="63"/>
    </row>
    <row r="283" spans="2:37" x14ac:dyDescent="0.3">
      <c r="B283" s="1">
        <v>41</v>
      </c>
      <c r="C283" t="s">
        <v>160</v>
      </c>
      <c r="D283" t="s">
        <v>92</v>
      </c>
      <c r="E283" s="1" t="s">
        <v>1024</v>
      </c>
      <c r="F283" t="s">
        <v>35</v>
      </c>
      <c r="G283" s="62" t="s">
        <v>29</v>
      </c>
      <c r="H283" s="1">
        <v>2019</v>
      </c>
      <c r="I283" s="64">
        <v>0.67013888888888884</v>
      </c>
      <c r="J283" s="1" t="s">
        <v>7</v>
      </c>
      <c r="K283" s="39">
        <v>26998</v>
      </c>
      <c r="L283" t="s">
        <v>1729</v>
      </c>
      <c r="M283" s="76">
        <v>85</v>
      </c>
      <c r="N283" t="str">
        <f t="shared" si="96"/>
        <v>overcast</v>
      </c>
      <c r="O283" s="78">
        <f t="shared" si="97"/>
        <v>0</v>
      </c>
      <c r="P283" s="78">
        <v>0</v>
      </c>
      <c r="Q283" s="79">
        <v>0</v>
      </c>
      <c r="R283" s="78">
        <f t="shared" si="80"/>
        <v>0</v>
      </c>
      <c r="S283" s="78">
        <f t="shared" si="81"/>
        <v>0</v>
      </c>
      <c r="T283" s="78">
        <f t="shared" si="82"/>
        <v>0</v>
      </c>
      <c r="U283" s="78">
        <f t="shared" si="83"/>
        <v>0</v>
      </c>
      <c r="V283" s="78">
        <f t="shared" si="98"/>
        <v>0</v>
      </c>
      <c r="W283" s="78">
        <f t="shared" si="99"/>
        <v>0</v>
      </c>
      <c r="X283" s="78">
        <f t="shared" si="100"/>
        <v>1</v>
      </c>
      <c r="Y283" s="78">
        <f t="shared" si="87"/>
        <v>0</v>
      </c>
      <c r="Z283" s="79">
        <f t="shared" si="88"/>
        <v>0</v>
      </c>
      <c r="AA283" s="79">
        <f t="shared" si="89"/>
        <v>1</v>
      </c>
      <c r="AB283" s="79">
        <f t="shared" si="90"/>
        <v>0</v>
      </c>
      <c r="AC283" s="78">
        <f t="shared" si="91"/>
        <v>0</v>
      </c>
      <c r="AD283" s="78">
        <f t="shared" si="92"/>
        <v>1</v>
      </c>
      <c r="AE283" s="78">
        <f t="shared" si="93"/>
        <v>0</v>
      </c>
      <c r="AF283" s="78">
        <f t="shared" si="94"/>
        <v>0</v>
      </c>
      <c r="AG283" s="78">
        <f t="shared" si="95"/>
        <v>0</v>
      </c>
      <c r="AH283" t="s">
        <v>2541</v>
      </c>
      <c r="AI283" s="1">
        <v>0</v>
      </c>
      <c r="AJ283" s="1">
        <v>0</v>
      </c>
      <c r="AK283" s="63"/>
    </row>
    <row r="284" spans="2:37" x14ac:dyDescent="0.3">
      <c r="B284" s="1">
        <v>42</v>
      </c>
      <c r="C284" t="s">
        <v>160</v>
      </c>
      <c r="D284" t="s">
        <v>92</v>
      </c>
      <c r="E284" s="1" t="s">
        <v>1025</v>
      </c>
      <c r="F284" t="s">
        <v>35</v>
      </c>
      <c r="G284" s="62" t="s">
        <v>30</v>
      </c>
      <c r="H284" s="1">
        <v>2019</v>
      </c>
      <c r="I284" s="64">
        <v>0.54513888888888895</v>
      </c>
      <c r="J284" s="1" t="s">
        <v>8</v>
      </c>
      <c r="K284" s="39">
        <v>20048</v>
      </c>
      <c r="L284" t="s">
        <v>1844</v>
      </c>
      <c r="M284" s="76">
        <v>87</v>
      </c>
      <c r="N284" t="str">
        <f t="shared" si="96"/>
        <v>sunny</v>
      </c>
      <c r="O284" s="78">
        <f t="shared" si="97"/>
        <v>0</v>
      </c>
      <c r="P284" s="78">
        <v>0</v>
      </c>
      <c r="Q284" s="79">
        <v>0</v>
      </c>
      <c r="R284" s="78">
        <f t="shared" si="80"/>
        <v>0</v>
      </c>
      <c r="S284" s="78">
        <f t="shared" si="81"/>
        <v>0</v>
      </c>
      <c r="T284" s="78">
        <f t="shared" si="82"/>
        <v>0</v>
      </c>
      <c r="U284" s="78">
        <f t="shared" si="83"/>
        <v>0</v>
      </c>
      <c r="V284" s="78">
        <f t="shared" si="98"/>
        <v>0</v>
      </c>
      <c r="W284" s="78">
        <f t="shared" si="99"/>
        <v>0</v>
      </c>
      <c r="X284" s="78">
        <f t="shared" si="100"/>
        <v>1</v>
      </c>
      <c r="Y284" s="78">
        <f t="shared" si="87"/>
        <v>0</v>
      </c>
      <c r="Z284" s="79">
        <f t="shared" si="88"/>
        <v>0</v>
      </c>
      <c r="AA284" s="79">
        <f t="shared" si="89"/>
        <v>0</v>
      </c>
      <c r="AB284" s="79">
        <f t="shared" si="90"/>
        <v>1</v>
      </c>
      <c r="AC284" s="78">
        <f t="shared" si="91"/>
        <v>0</v>
      </c>
      <c r="AD284" s="78">
        <f t="shared" si="92"/>
        <v>1</v>
      </c>
      <c r="AE284" s="78">
        <f t="shared" si="93"/>
        <v>0</v>
      </c>
      <c r="AF284" s="78">
        <f t="shared" si="94"/>
        <v>0</v>
      </c>
      <c r="AG284" s="78">
        <f t="shared" si="95"/>
        <v>0</v>
      </c>
      <c r="AH284" t="s">
        <v>1907</v>
      </c>
      <c r="AI284" s="1">
        <v>0</v>
      </c>
      <c r="AJ284" s="1">
        <v>0</v>
      </c>
      <c r="AK284" s="63"/>
    </row>
    <row r="285" spans="2:37" x14ac:dyDescent="0.3">
      <c r="B285" s="1">
        <v>43</v>
      </c>
      <c r="C285" t="s">
        <v>181</v>
      </c>
      <c r="D285" t="s">
        <v>76</v>
      </c>
      <c r="E285" s="1" t="s">
        <v>1030</v>
      </c>
      <c r="F285" t="s">
        <v>48</v>
      </c>
      <c r="G285" s="62" t="s">
        <v>45</v>
      </c>
      <c r="H285" s="1">
        <v>2019</v>
      </c>
      <c r="I285" s="64">
        <v>0.79513888888888884</v>
      </c>
      <c r="J285" s="1" t="s">
        <v>5</v>
      </c>
      <c r="K285" s="39">
        <v>22422</v>
      </c>
      <c r="L285" t="s">
        <v>1747</v>
      </c>
      <c r="M285" s="76">
        <v>89</v>
      </c>
      <c r="N285" t="str">
        <f t="shared" si="96"/>
        <v>clear</v>
      </c>
      <c r="O285" s="78">
        <f t="shared" si="97"/>
        <v>0</v>
      </c>
      <c r="P285" s="78">
        <v>0</v>
      </c>
      <c r="Q285" s="79">
        <v>0</v>
      </c>
      <c r="R285" s="78">
        <f t="shared" si="80"/>
        <v>0</v>
      </c>
      <c r="S285" s="78">
        <f t="shared" si="81"/>
        <v>0</v>
      </c>
      <c r="T285" s="78">
        <f t="shared" si="82"/>
        <v>0</v>
      </c>
      <c r="U285" s="78">
        <f t="shared" si="83"/>
        <v>0</v>
      </c>
      <c r="V285" s="78">
        <f t="shared" si="98"/>
        <v>0</v>
      </c>
      <c r="W285" s="78">
        <f t="shared" si="99"/>
        <v>0</v>
      </c>
      <c r="X285" s="78">
        <f t="shared" si="100"/>
        <v>1</v>
      </c>
      <c r="Y285" s="78">
        <f t="shared" si="87"/>
        <v>1</v>
      </c>
      <c r="Z285" s="79">
        <f t="shared" si="88"/>
        <v>0</v>
      </c>
      <c r="AA285" s="79">
        <f t="shared" si="89"/>
        <v>0</v>
      </c>
      <c r="AB285" s="79">
        <f t="shared" si="90"/>
        <v>0</v>
      </c>
      <c r="AC285" s="78">
        <f t="shared" si="91"/>
        <v>0</v>
      </c>
      <c r="AD285" s="78">
        <f t="shared" si="92"/>
        <v>0</v>
      </c>
      <c r="AE285" s="78">
        <f t="shared" si="93"/>
        <v>1</v>
      </c>
      <c r="AF285" s="78">
        <f t="shared" si="94"/>
        <v>0</v>
      </c>
      <c r="AG285" s="78">
        <f t="shared" si="95"/>
        <v>0</v>
      </c>
      <c r="AH285" t="s">
        <v>2040</v>
      </c>
      <c r="AI285" s="1">
        <v>0</v>
      </c>
      <c r="AJ285" s="1">
        <v>0</v>
      </c>
      <c r="AK285" s="63"/>
    </row>
    <row r="286" spans="2:37" x14ac:dyDescent="0.3">
      <c r="B286" s="1">
        <v>44</v>
      </c>
      <c r="C286" t="s">
        <v>181</v>
      </c>
      <c r="D286" t="s">
        <v>76</v>
      </c>
      <c r="E286" s="1" t="s">
        <v>1031</v>
      </c>
      <c r="F286" t="s">
        <v>48</v>
      </c>
      <c r="G286" s="62" t="s">
        <v>32</v>
      </c>
      <c r="H286" s="1">
        <v>2019</v>
      </c>
      <c r="I286" s="64">
        <v>0.54513888888888895</v>
      </c>
      <c r="J286" s="1" t="s">
        <v>7</v>
      </c>
      <c r="K286" s="39">
        <v>22596</v>
      </c>
      <c r="L286" t="s">
        <v>1812</v>
      </c>
      <c r="M286" s="76">
        <v>86</v>
      </c>
      <c r="N286" t="str">
        <f t="shared" si="96"/>
        <v>sunny</v>
      </c>
      <c r="O286" s="78">
        <f t="shared" si="97"/>
        <v>0</v>
      </c>
      <c r="P286" s="78">
        <v>0</v>
      </c>
      <c r="Q286" s="79">
        <v>0</v>
      </c>
      <c r="R286" s="78">
        <f t="shared" si="80"/>
        <v>0</v>
      </c>
      <c r="S286" s="78">
        <f t="shared" si="81"/>
        <v>0</v>
      </c>
      <c r="T286" s="78">
        <f t="shared" si="82"/>
        <v>0</v>
      </c>
      <c r="U286" s="78">
        <f t="shared" si="83"/>
        <v>0</v>
      </c>
      <c r="V286" s="78">
        <f t="shared" si="98"/>
        <v>0</v>
      </c>
      <c r="W286" s="78">
        <f t="shared" si="99"/>
        <v>0</v>
      </c>
      <c r="X286" s="78">
        <f t="shared" si="100"/>
        <v>1</v>
      </c>
      <c r="Y286" s="78">
        <f t="shared" si="87"/>
        <v>0</v>
      </c>
      <c r="Z286" s="79">
        <f t="shared" si="88"/>
        <v>0</v>
      </c>
      <c r="AA286" s="79">
        <f t="shared" si="89"/>
        <v>1</v>
      </c>
      <c r="AB286" s="79">
        <f t="shared" si="90"/>
        <v>0</v>
      </c>
      <c r="AC286" s="78">
        <f t="shared" si="91"/>
        <v>0</v>
      </c>
      <c r="AD286" s="78">
        <f t="shared" si="92"/>
        <v>0</v>
      </c>
      <c r="AE286" s="78">
        <f t="shared" si="93"/>
        <v>1</v>
      </c>
      <c r="AF286" s="78">
        <f t="shared" si="94"/>
        <v>0</v>
      </c>
      <c r="AG286" s="78">
        <f t="shared" si="95"/>
        <v>0</v>
      </c>
      <c r="AH286" t="s">
        <v>2542</v>
      </c>
      <c r="AI286" s="1">
        <v>0</v>
      </c>
      <c r="AJ286" s="1">
        <v>1</v>
      </c>
      <c r="AK286" s="63"/>
    </row>
    <row r="287" spans="2:37" x14ac:dyDescent="0.3">
      <c r="B287" s="1">
        <v>45</v>
      </c>
      <c r="C287" t="s">
        <v>181</v>
      </c>
      <c r="D287" t="s">
        <v>76</v>
      </c>
      <c r="E287" s="1" t="s">
        <v>1031</v>
      </c>
      <c r="F287" t="s">
        <v>48</v>
      </c>
      <c r="G287" s="62" t="s">
        <v>32</v>
      </c>
      <c r="H287" s="1">
        <v>2019</v>
      </c>
      <c r="I287" s="64">
        <v>0.79513888888888884</v>
      </c>
      <c r="J287" s="1" t="s">
        <v>7</v>
      </c>
      <c r="K287" s="39">
        <v>24810</v>
      </c>
      <c r="L287" t="s">
        <v>1747</v>
      </c>
      <c r="M287" s="76">
        <v>89</v>
      </c>
      <c r="N287" t="str">
        <f t="shared" si="96"/>
        <v>clear</v>
      </c>
      <c r="O287" s="78">
        <f t="shared" si="97"/>
        <v>0</v>
      </c>
      <c r="P287" s="78">
        <v>0</v>
      </c>
      <c r="Q287" s="79">
        <v>0</v>
      </c>
      <c r="R287" s="78">
        <f t="shared" si="80"/>
        <v>0</v>
      </c>
      <c r="S287" s="78">
        <f t="shared" si="81"/>
        <v>0</v>
      </c>
      <c r="T287" s="78">
        <f t="shared" si="82"/>
        <v>0</v>
      </c>
      <c r="U287" s="78">
        <f t="shared" si="83"/>
        <v>0</v>
      </c>
      <c r="V287" s="78">
        <f t="shared" si="98"/>
        <v>0</v>
      </c>
      <c r="W287" s="78">
        <f t="shared" si="99"/>
        <v>0</v>
      </c>
      <c r="X287" s="78">
        <f t="shared" si="100"/>
        <v>1</v>
      </c>
      <c r="Y287" s="78">
        <f t="shared" si="87"/>
        <v>1</v>
      </c>
      <c r="Z287" s="79">
        <f t="shared" si="88"/>
        <v>0</v>
      </c>
      <c r="AA287" s="79">
        <f t="shared" si="89"/>
        <v>1</v>
      </c>
      <c r="AB287" s="79">
        <f t="shared" si="90"/>
        <v>0</v>
      </c>
      <c r="AC287" s="78">
        <f t="shared" si="91"/>
        <v>0</v>
      </c>
      <c r="AD287" s="78">
        <f t="shared" si="92"/>
        <v>0</v>
      </c>
      <c r="AE287" s="78">
        <f t="shared" si="93"/>
        <v>1</v>
      </c>
      <c r="AF287" s="78">
        <f t="shared" si="94"/>
        <v>0</v>
      </c>
      <c r="AG287" s="78">
        <f t="shared" si="95"/>
        <v>0</v>
      </c>
      <c r="AH287" t="s">
        <v>2421</v>
      </c>
      <c r="AI287" s="1">
        <v>0</v>
      </c>
      <c r="AJ287" s="1">
        <v>0</v>
      </c>
      <c r="AK287" s="63"/>
    </row>
    <row r="288" spans="2:37" x14ac:dyDescent="0.3">
      <c r="B288" s="1">
        <v>46</v>
      </c>
      <c r="C288" t="s">
        <v>181</v>
      </c>
      <c r="D288" t="s">
        <v>76</v>
      </c>
      <c r="E288" s="1" t="s">
        <v>1032</v>
      </c>
      <c r="F288" t="s">
        <v>48</v>
      </c>
      <c r="G288" s="62" t="s">
        <v>17</v>
      </c>
      <c r="H288" s="1">
        <v>2019</v>
      </c>
      <c r="I288" s="64">
        <v>0.54513888888888895</v>
      </c>
      <c r="J288" s="1" t="s">
        <v>8</v>
      </c>
      <c r="K288" s="39">
        <v>14082</v>
      </c>
      <c r="L288" t="s">
        <v>1721</v>
      </c>
      <c r="M288" s="76">
        <v>90</v>
      </c>
      <c r="N288" t="str">
        <f t="shared" si="96"/>
        <v>cloudy</v>
      </c>
      <c r="O288" s="78">
        <f t="shared" si="97"/>
        <v>0</v>
      </c>
      <c r="P288" s="78">
        <v>0</v>
      </c>
      <c r="Q288" s="79">
        <v>0</v>
      </c>
      <c r="R288" s="78">
        <f t="shared" si="80"/>
        <v>0</v>
      </c>
      <c r="S288" s="78">
        <f t="shared" si="81"/>
        <v>0</v>
      </c>
      <c r="T288" s="78">
        <f t="shared" si="82"/>
        <v>0</v>
      </c>
      <c r="U288" s="78">
        <f t="shared" si="83"/>
        <v>0</v>
      </c>
      <c r="V288" s="78">
        <f t="shared" si="98"/>
        <v>0</v>
      </c>
      <c r="W288" s="78">
        <f t="shared" si="99"/>
        <v>0</v>
      </c>
      <c r="X288" s="78">
        <f t="shared" si="100"/>
        <v>0</v>
      </c>
      <c r="Y288" s="78">
        <f t="shared" si="87"/>
        <v>0</v>
      </c>
      <c r="Z288" s="79">
        <f t="shared" si="88"/>
        <v>0</v>
      </c>
      <c r="AA288" s="79">
        <f t="shared" si="89"/>
        <v>0</v>
      </c>
      <c r="AB288" s="79">
        <f t="shared" si="90"/>
        <v>1</v>
      </c>
      <c r="AC288" s="78">
        <f t="shared" si="91"/>
        <v>0</v>
      </c>
      <c r="AD288" s="78">
        <f t="shared" si="92"/>
        <v>0</v>
      </c>
      <c r="AE288" s="78">
        <f t="shared" si="93"/>
        <v>1</v>
      </c>
      <c r="AF288" s="78">
        <f t="shared" si="94"/>
        <v>0</v>
      </c>
      <c r="AG288" s="78">
        <f t="shared" si="95"/>
        <v>0</v>
      </c>
      <c r="AH288" t="s">
        <v>1907</v>
      </c>
      <c r="AI288" s="1">
        <v>0</v>
      </c>
      <c r="AJ288" s="1">
        <v>0</v>
      </c>
      <c r="AK288" s="63"/>
    </row>
    <row r="289" spans="2:37" x14ac:dyDescent="0.3">
      <c r="B289" s="1">
        <v>47</v>
      </c>
      <c r="C289" t="s">
        <v>178</v>
      </c>
      <c r="D289" t="s">
        <v>1884</v>
      </c>
      <c r="E289" s="1" t="s">
        <v>2480</v>
      </c>
      <c r="F289" t="s">
        <v>48</v>
      </c>
      <c r="G289" s="62" t="s">
        <v>19</v>
      </c>
      <c r="H289" s="1">
        <v>2019</v>
      </c>
      <c r="I289" s="64">
        <v>0.79513888888888884</v>
      </c>
      <c r="J289" s="1" t="s">
        <v>10</v>
      </c>
      <c r="K289" s="39">
        <v>23362</v>
      </c>
      <c r="L289" t="s">
        <v>1737</v>
      </c>
      <c r="M289" s="76">
        <v>87</v>
      </c>
      <c r="N289" t="str">
        <f t="shared" si="96"/>
        <v>cloudy</v>
      </c>
      <c r="O289" s="78">
        <f t="shared" si="97"/>
        <v>0</v>
      </c>
      <c r="P289" s="78">
        <v>0</v>
      </c>
      <c r="Q289" s="79">
        <v>0</v>
      </c>
      <c r="R289" s="78">
        <f t="shared" si="80"/>
        <v>0</v>
      </c>
      <c r="S289" s="78">
        <f t="shared" si="81"/>
        <v>0</v>
      </c>
      <c r="T289" s="78">
        <f t="shared" si="82"/>
        <v>0</v>
      </c>
      <c r="U289" s="78">
        <f t="shared" si="83"/>
        <v>1</v>
      </c>
      <c r="V289" s="78">
        <f t="shared" si="98"/>
        <v>0</v>
      </c>
      <c r="W289" s="78">
        <f t="shared" si="99"/>
        <v>0</v>
      </c>
      <c r="X289" s="78">
        <f t="shared" si="100"/>
        <v>1</v>
      </c>
      <c r="Y289" s="78">
        <f t="shared" si="87"/>
        <v>1</v>
      </c>
      <c r="Z289" s="79">
        <f t="shared" si="88"/>
        <v>0</v>
      </c>
      <c r="AA289" s="79">
        <f t="shared" si="89"/>
        <v>0</v>
      </c>
      <c r="AB289" s="79">
        <f t="shared" si="90"/>
        <v>0</v>
      </c>
      <c r="AC289" s="78">
        <f t="shared" si="91"/>
        <v>0</v>
      </c>
      <c r="AD289" s="78">
        <f t="shared" si="92"/>
        <v>0</v>
      </c>
      <c r="AE289" s="78">
        <f t="shared" si="93"/>
        <v>1</v>
      </c>
      <c r="AF289" s="78">
        <f t="shared" si="94"/>
        <v>0</v>
      </c>
      <c r="AG289" s="78">
        <f t="shared" si="95"/>
        <v>0</v>
      </c>
      <c r="AH289" t="s">
        <v>2543</v>
      </c>
      <c r="AI289" s="1">
        <v>1</v>
      </c>
      <c r="AJ289" s="1">
        <v>0</v>
      </c>
      <c r="AK289" s="63"/>
    </row>
    <row r="290" spans="2:37" x14ac:dyDescent="0.3">
      <c r="B290" s="1">
        <v>48</v>
      </c>
      <c r="C290" t="s">
        <v>178</v>
      </c>
      <c r="D290" t="s">
        <v>1884</v>
      </c>
      <c r="E290" s="1" t="s">
        <v>2481</v>
      </c>
      <c r="F290" t="s">
        <v>48</v>
      </c>
      <c r="G290" s="62" t="s">
        <v>21</v>
      </c>
      <c r="H290" s="1">
        <v>2019</v>
      </c>
      <c r="I290" s="64">
        <v>0.79513888888888884</v>
      </c>
      <c r="J290" s="1" t="s">
        <v>11</v>
      </c>
      <c r="K290" s="39">
        <v>20786</v>
      </c>
      <c r="L290" t="s">
        <v>1774</v>
      </c>
      <c r="M290" s="76">
        <v>82</v>
      </c>
      <c r="N290" t="str">
        <f t="shared" si="96"/>
        <v>cloudy</v>
      </c>
      <c r="O290" s="78">
        <f t="shared" si="97"/>
        <v>0</v>
      </c>
      <c r="P290" s="78">
        <v>0</v>
      </c>
      <c r="Q290" s="79">
        <v>0</v>
      </c>
      <c r="R290" s="78">
        <f t="shared" si="80"/>
        <v>0</v>
      </c>
      <c r="S290" s="78">
        <f t="shared" si="81"/>
        <v>0</v>
      </c>
      <c r="T290" s="78">
        <f t="shared" si="82"/>
        <v>0</v>
      </c>
      <c r="U290" s="78">
        <f t="shared" si="83"/>
        <v>1</v>
      </c>
      <c r="V290" s="78">
        <f t="shared" si="98"/>
        <v>0</v>
      </c>
      <c r="W290" s="78">
        <f t="shared" si="99"/>
        <v>1</v>
      </c>
      <c r="X290" s="78">
        <f t="shared" si="100"/>
        <v>0</v>
      </c>
      <c r="Y290" s="78">
        <f t="shared" si="87"/>
        <v>1</v>
      </c>
      <c r="Z290" s="79">
        <f t="shared" si="88"/>
        <v>0</v>
      </c>
      <c r="AA290" s="79">
        <f t="shared" si="89"/>
        <v>0</v>
      </c>
      <c r="AB290" s="79">
        <f t="shared" si="90"/>
        <v>0</v>
      </c>
      <c r="AC290" s="78">
        <f t="shared" si="91"/>
        <v>0</v>
      </c>
      <c r="AD290" s="78">
        <f t="shared" si="92"/>
        <v>0</v>
      </c>
      <c r="AE290" s="78">
        <f t="shared" si="93"/>
        <v>1</v>
      </c>
      <c r="AF290" s="78">
        <f t="shared" si="94"/>
        <v>0</v>
      </c>
      <c r="AG290" s="78">
        <f t="shared" si="95"/>
        <v>0</v>
      </c>
      <c r="AH290" t="s">
        <v>2544</v>
      </c>
      <c r="AI290" s="1">
        <v>0</v>
      </c>
      <c r="AJ290" s="1">
        <v>0</v>
      </c>
      <c r="AK290" s="63"/>
    </row>
    <row r="291" spans="2:37" x14ac:dyDescent="0.3">
      <c r="B291" s="1">
        <v>49</v>
      </c>
      <c r="C291" t="s">
        <v>156</v>
      </c>
      <c r="D291" t="s">
        <v>80</v>
      </c>
      <c r="E291" s="1" t="s">
        <v>2482</v>
      </c>
      <c r="F291" t="s">
        <v>48</v>
      </c>
      <c r="G291" s="62" t="s">
        <v>23</v>
      </c>
      <c r="H291" s="1">
        <v>2019</v>
      </c>
      <c r="I291" s="64">
        <v>0.79513888888888884</v>
      </c>
      <c r="J291" s="1" t="s">
        <v>5</v>
      </c>
      <c r="K291" s="39">
        <v>18243</v>
      </c>
      <c r="L291" t="s">
        <v>2517</v>
      </c>
      <c r="M291" s="76">
        <v>96</v>
      </c>
      <c r="N291" t="str">
        <f t="shared" si="96"/>
        <v>ptcldy</v>
      </c>
      <c r="O291" s="78">
        <f t="shared" si="97"/>
        <v>0</v>
      </c>
      <c r="P291" s="78">
        <v>0</v>
      </c>
      <c r="Q291" s="79">
        <v>0</v>
      </c>
      <c r="R291" s="78">
        <f t="shared" si="80"/>
        <v>1</v>
      </c>
      <c r="S291" s="78">
        <f t="shared" si="81"/>
        <v>0</v>
      </c>
      <c r="T291" s="78">
        <f t="shared" si="82"/>
        <v>0</v>
      </c>
      <c r="U291" s="78">
        <f t="shared" si="83"/>
        <v>0</v>
      </c>
      <c r="V291" s="78">
        <f t="shared" si="98"/>
        <v>0</v>
      </c>
      <c r="W291" s="78">
        <f t="shared" si="99"/>
        <v>0</v>
      </c>
      <c r="X291" s="78">
        <f t="shared" si="100"/>
        <v>0</v>
      </c>
      <c r="Y291" s="78">
        <f t="shared" si="87"/>
        <v>1</v>
      </c>
      <c r="Z291" s="79">
        <f t="shared" si="88"/>
        <v>0</v>
      </c>
      <c r="AA291" s="79">
        <f t="shared" si="89"/>
        <v>0</v>
      </c>
      <c r="AB291" s="79">
        <f t="shared" si="90"/>
        <v>0</v>
      </c>
      <c r="AC291" s="78">
        <f t="shared" si="91"/>
        <v>0</v>
      </c>
      <c r="AD291" s="78">
        <f t="shared" si="92"/>
        <v>0</v>
      </c>
      <c r="AE291" s="78">
        <f t="shared" si="93"/>
        <v>1</v>
      </c>
      <c r="AF291" s="78">
        <f t="shared" si="94"/>
        <v>0</v>
      </c>
      <c r="AG291" s="78">
        <f t="shared" si="95"/>
        <v>0</v>
      </c>
      <c r="AH291" t="s">
        <v>2040</v>
      </c>
      <c r="AI291" s="1">
        <v>0</v>
      </c>
      <c r="AJ291" s="1">
        <v>0</v>
      </c>
      <c r="AK291" s="63"/>
    </row>
    <row r="292" spans="2:37" x14ac:dyDescent="0.3">
      <c r="B292" s="1">
        <v>50</v>
      </c>
      <c r="C292" t="s">
        <v>156</v>
      </c>
      <c r="D292" t="s">
        <v>80</v>
      </c>
      <c r="E292" s="1" t="s">
        <v>2483</v>
      </c>
      <c r="F292" t="s">
        <v>48</v>
      </c>
      <c r="G292" s="62" t="s">
        <v>24</v>
      </c>
      <c r="H292" s="1">
        <v>2019</v>
      </c>
      <c r="I292" s="64">
        <v>0.79513888888888884</v>
      </c>
      <c r="J292" s="1" t="s">
        <v>7</v>
      </c>
      <c r="K292" s="39">
        <v>21339</v>
      </c>
      <c r="L292" t="s">
        <v>2518</v>
      </c>
      <c r="M292" s="76">
        <v>97</v>
      </c>
      <c r="N292" t="str">
        <f t="shared" si="96"/>
        <v>clear</v>
      </c>
      <c r="O292" s="78">
        <f t="shared" si="97"/>
        <v>0</v>
      </c>
      <c r="P292" s="78">
        <v>0</v>
      </c>
      <c r="Q292" s="79">
        <v>0</v>
      </c>
      <c r="R292" s="78">
        <f t="shared" si="80"/>
        <v>1</v>
      </c>
      <c r="S292" s="78">
        <f t="shared" si="81"/>
        <v>0</v>
      </c>
      <c r="T292" s="78">
        <f t="shared" si="82"/>
        <v>0</v>
      </c>
      <c r="U292" s="78">
        <f t="shared" si="83"/>
        <v>0</v>
      </c>
      <c r="V292" s="78">
        <f t="shared" si="98"/>
        <v>0</v>
      </c>
      <c r="W292" s="78">
        <f t="shared" si="99"/>
        <v>0</v>
      </c>
      <c r="X292" s="78">
        <f t="shared" si="100"/>
        <v>0</v>
      </c>
      <c r="Y292" s="78">
        <f t="shared" si="87"/>
        <v>1</v>
      </c>
      <c r="Z292" s="79">
        <f t="shared" si="88"/>
        <v>0</v>
      </c>
      <c r="AA292" s="79">
        <f t="shared" si="89"/>
        <v>1</v>
      </c>
      <c r="AB292" s="79">
        <f t="shared" si="90"/>
        <v>0</v>
      </c>
      <c r="AC292" s="78">
        <f t="shared" si="91"/>
        <v>0</v>
      </c>
      <c r="AD292" s="78">
        <f t="shared" si="92"/>
        <v>0</v>
      </c>
      <c r="AE292" s="78">
        <f t="shared" si="93"/>
        <v>1</v>
      </c>
      <c r="AF292" s="78">
        <f t="shared" si="94"/>
        <v>0</v>
      </c>
      <c r="AG292" s="78">
        <f t="shared" si="95"/>
        <v>0</v>
      </c>
      <c r="AH292"/>
      <c r="AI292" s="1">
        <v>0</v>
      </c>
      <c r="AJ292" s="1">
        <v>0</v>
      </c>
      <c r="AK292" s="63"/>
    </row>
    <row r="293" spans="2:37" x14ac:dyDescent="0.3">
      <c r="B293" s="1">
        <v>51</v>
      </c>
      <c r="C293" t="s">
        <v>156</v>
      </c>
      <c r="D293" t="s">
        <v>80</v>
      </c>
      <c r="E293" s="1" t="s">
        <v>2484</v>
      </c>
      <c r="F293" t="s">
        <v>48</v>
      </c>
      <c r="G293" s="62" t="s">
        <v>25</v>
      </c>
      <c r="H293" s="1">
        <v>2019</v>
      </c>
      <c r="I293" s="64">
        <v>0.54513888888888895</v>
      </c>
      <c r="J293" s="1" t="s">
        <v>8</v>
      </c>
      <c r="K293" s="39">
        <v>18173</v>
      </c>
      <c r="L293" t="s">
        <v>2519</v>
      </c>
      <c r="M293" s="76">
        <v>96</v>
      </c>
      <c r="N293" t="str">
        <f t="shared" si="96"/>
        <v>sunny</v>
      </c>
      <c r="O293" s="78">
        <f t="shared" si="97"/>
        <v>0</v>
      </c>
      <c r="P293" s="78">
        <v>0</v>
      </c>
      <c r="Q293" s="79">
        <v>0</v>
      </c>
      <c r="R293" s="78">
        <f t="shared" si="80"/>
        <v>1</v>
      </c>
      <c r="S293" s="78">
        <f t="shared" si="81"/>
        <v>0</v>
      </c>
      <c r="T293" s="78">
        <f t="shared" si="82"/>
        <v>0</v>
      </c>
      <c r="U293" s="78">
        <f t="shared" si="83"/>
        <v>0</v>
      </c>
      <c r="V293" s="78">
        <f t="shared" si="98"/>
        <v>0</v>
      </c>
      <c r="W293" s="78">
        <f t="shared" si="99"/>
        <v>0</v>
      </c>
      <c r="X293" s="78">
        <f t="shared" si="100"/>
        <v>0</v>
      </c>
      <c r="Y293" s="78">
        <f t="shared" si="87"/>
        <v>0</v>
      </c>
      <c r="Z293" s="79">
        <f t="shared" si="88"/>
        <v>0</v>
      </c>
      <c r="AA293" s="79">
        <f t="shared" si="89"/>
        <v>0</v>
      </c>
      <c r="AB293" s="79">
        <f t="shared" si="90"/>
        <v>1</v>
      </c>
      <c r="AC293" s="78">
        <f t="shared" si="91"/>
        <v>0</v>
      </c>
      <c r="AD293" s="78">
        <f t="shared" si="92"/>
        <v>0</v>
      </c>
      <c r="AE293" s="78">
        <f t="shared" si="93"/>
        <v>1</v>
      </c>
      <c r="AF293" s="78">
        <f t="shared" si="94"/>
        <v>0</v>
      </c>
      <c r="AG293" s="78">
        <f t="shared" si="95"/>
        <v>0</v>
      </c>
      <c r="AH293" t="s">
        <v>2545</v>
      </c>
      <c r="AI293" s="1">
        <v>0</v>
      </c>
      <c r="AJ293" s="1">
        <v>0</v>
      </c>
      <c r="AK293" s="63"/>
    </row>
    <row r="294" spans="2:37" x14ac:dyDescent="0.3">
      <c r="B294" s="1">
        <v>52</v>
      </c>
      <c r="C294" t="s">
        <v>157</v>
      </c>
      <c r="D294" t="s">
        <v>79</v>
      </c>
      <c r="E294" s="1" t="s">
        <v>2485</v>
      </c>
      <c r="F294" t="s">
        <v>52</v>
      </c>
      <c r="G294" s="62" t="s">
        <v>2513</v>
      </c>
      <c r="H294" s="1">
        <v>2019</v>
      </c>
      <c r="I294" s="64">
        <v>0.79513888888888884</v>
      </c>
      <c r="J294" s="1" t="s">
        <v>9</v>
      </c>
      <c r="K294" s="39">
        <v>9716</v>
      </c>
      <c r="L294" t="s">
        <v>1718</v>
      </c>
      <c r="M294" s="76">
        <v>86</v>
      </c>
      <c r="N294" t="str">
        <f t="shared" si="96"/>
        <v>ptcldy</v>
      </c>
      <c r="O294" s="78">
        <f t="shared" si="97"/>
        <v>0</v>
      </c>
      <c r="P294" s="78">
        <v>0</v>
      </c>
      <c r="Q294" s="79">
        <v>0</v>
      </c>
      <c r="R294" s="78">
        <f t="shared" si="80"/>
        <v>0</v>
      </c>
      <c r="S294" s="78">
        <f t="shared" si="81"/>
        <v>0</v>
      </c>
      <c r="T294" s="78">
        <f t="shared" si="82"/>
        <v>1</v>
      </c>
      <c r="U294" s="78">
        <f t="shared" si="83"/>
        <v>0</v>
      </c>
      <c r="V294" s="78">
        <f t="shared" si="98"/>
        <v>0</v>
      </c>
      <c r="W294" s="78">
        <f t="shared" si="99"/>
        <v>0</v>
      </c>
      <c r="X294" s="78">
        <f t="shared" si="100"/>
        <v>1</v>
      </c>
      <c r="Y294" s="78">
        <f t="shared" si="87"/>
        <v>1</v>
      </c>
      <c r="Z294" s="79">
        <f t="shared" si="88"/>
        <v>0</v>
      </c>
      <c r="AA294" s="79">
        <f t="shared" si="89"/>
        <v>0</v>
      </c>
      <c r="AB294" s="79">
        <f t="shared" si="90"/>
        <v>0</v>
      </c>
      <c r="AC294" s="78">
        <f t="shared" si="91"/>
        <v>0</v>
      </c>
      <c r="AD294" s="78">
        <f t="shared" si="92"/>
        <v>0</v>
      </c>
      <c r="AE294" s="78">
        <f t="shared" si="93"/>
        <v>0</v>
      </c>
      <c r="AF294" s="78">
        <f t="shared" si="94"/>
        <v>1</v>
      </c>
      <c r="AG294" s="78">
        <f t="shared" si="95"/>
        <v>0</v>
      </c>
      <c r="AH294" t="s">
        <v>2546</v>
      </c>
      <c r="AI294" s="1">
        <v>0</v>
      </c>
      <c r="AJ294" s="1">
        <v>0</v>
      </c>
      <c r="AK294" s="63"/>
    </row>
    <row r="295" spans="2:37" x14ac:dyDescent="0.3">
      <c r="B295" s="1">
        <v>53</v>
      </c>
      <c r="C295" t="s">
        <v>157</v>
      </c>
      <c r="D295" t="s">
        <v>79</v>
      </c>
      <c r="E295" s="31" t="s">
        <v>2486</v>
      </c>
      <c r="F295" t="s">
        <v>52</v>
      </c>
      <c r="G295" s="62" t="s">
        <v>2514</v>
      </c>
      <c r="H295" s="1">
        <v>2019</v>
      </c>
      <c r="I295" s="64">
        <v>0.79513888888888884</v>
      </c>
      <c r="J295" s="1" t="s">
        <v>5</v>
      </c>
      <c r="K295" s="39">
        <v>16331</v>
      </c>
      <c r="L295" t="s">
        <v>1716</v>
      </c>
      <c r="M295" s="76">
        <v>84</v>
      </c>
      <c r="N295" t="str">
        <f t="shared" si="96"/>
        <v>ptcldy</v>
      </c>
      <c r="O295" s="78">
        <f t="shared" si="97"/>
        <v>0</v>
      </c>
      <c r="P295" s="78">
        <v>0</v>
      </c>
      <c r="Q295" s="79">
        <v>0</v>
      </c>
      <c r="R295" s="78">
        <f t="shared" si="80"/>
        <v>0</v>
      </c>
      <c r="S295" s="78">
        <f t="shared" si="81"/>
        <v>0</v>
      </c>
      <c r="T295" s="78">
        <f t="shared" si="82"/>
        <v>1</v>
      </c>
      <c r="U295" s="78">
        <f t="shared" si="83"/>
        <v>0</v>
      </c>
      <c r="V295" s="78">
        <f t="shared" si="98"/>
        <v>0</v>
      </c>
      <c r="W295" s="78">
        <f t="shared" si="99"/>
        <v>1</v>
      </c>
      <c r="X295" s="78">
        <f t="shared" si="100"/>
        <v>0</v>
      </c>
      <c r="Y295" s="78">
        <f t="shared" si="87"/>
        <v>1</v>
      </c>
      <c r="Z295" s="79">
        <f t="shared" si="88"/>
        <v>0</v>
      </c>
      <c r="AA295" s="79">
        <f t="shared" si="89"/>
        <v>0</v>
      </c>
      <c r="AB295" s="79">
        <f t="shared" ref="AB295:AB323" si="101">IF(J295=$AB$2,1,0)</f>
        <v>0</v>
      </c>
      <c r="AC295" s="78">
        <f t="shared" si="91"/>
        <v>0</v>
      </c>
      <c r="AD295" s="78">
        <f t="shared" si="92"/>
        <v>0</v>
      </c>
      <c r="AE295" s="78">
        <f t="shared" si="93"/>
        <v>0</v>
      </c>
      <c r="AF295" s="78">
        <f t="shared" si="94"/>
        <v>1</v>
      </c>
      <c r="AG295" s="78">
        <f t="shared" si="95"/>
        <v>0</v>
      </c>
      <c r="AH295" t="s">
        <v>2547</v>
      </c>
      <c r="AI295" s="1">
        <v>0</v>
      </c>
      <c r="AJ295" s="1">
        <v>0</v>
      </c>
      <c r="AK295" s="63"/>
    </row>
    <row r="296" spans="2:37" x14ac:dyDescent="0.3">
      <c r="B296" s="1">
        <v>54</v>
      </c>
      <c r="C296" t="s">
        <v>157</v>
      </c>
      <c r="D296" t="s">
        <v>79</v>
      </c>
      <c r="E296" s="1" t="s">
        <v>2487</v>
      </c>
      <c r="F296" t="s">
        <v>52</v>
      </c>
      <c r="G296" s="62" t="s">
        <v>2511</v>
      </c>
      <c r="H296" s="1">
        <v>2019</v>
      </c>
      <c r="I296" s="64">
        <v>0.79513888888888884</v>
      </c>
      <c r="J296" s="1" t="s">
        <v>7</v>
      </c>
      <c r="K296" s="39">
        <v>12951</v>
      </c>
      <c r="L296" t="s">
        <v>1777</v>
      </c>
      <c r="M296" s="76">
        <v>86</v>
      </c>
      <c r="N296" t="str">
        <f t="shared" si="96"/>
        <v>clear</v>
      </c>
      <c r="O296" s="78">
        <f t="shared" si="97"/>
        <v>0</v>
      </c>
      <c r="P296" s="78">
        <v>0</v>
      </c>
      <c r="Q296" s="79">
        <v>0</v>
      </c>
      <c r="R296" s="78">
        <f t="shared" si="80"/>
        <v>0</v>
      </c>
      <c r="S296" s="78">
        <f t="shared" si="81"/>
        <v>0</v>
      </c>
      <c r="T296" s="78">
        <f t="shared" si="82"/>
        <v>1</v>
      </c>
      <c r="U296" s="78">
        <f t="shared" si="83"/>
        <v>0</v>
      </c>
      <c r="V296" s="78">
        <f t="shared" si="98"/>
        <v>0</v>
      </c>
      <c r="W296" s="78">
        <f t="shared" si="99"/>
        <v>0</v>
      </c>
      <c r="X296" s="78">
        <f t="shared" si="100"/>
        <v>1</v>
      </c>
      <c r="Y296" s="78">
        <f t="shared" si="87"/>
        <v>1</v>
      </c>
      <c r="Z296" s="79">
        <f t="shared" si="88"/>
        <v>0</v>
      </c>
      <c r="AA296" s="79">
        <f t="shared" si="89"/>
        <v>1</v>
      </c>
      <c r="AB296" s="79">
        <f t="shared" si="101"/>
        <v>0</v>
      </c>
      <c r="AC296" s="78">
        <f t="shared" si="91"/>
        <v>0</v>
      </c>
      <c r="AD296" s="78">
        <f t="shared" si="92"/>
        <v>0</v>
      </c>
      <c r="AE296" s="78">
        <f t="shared" si="93"/>
        <v>0</v>
      </c>
      <c r="AF296" s="78">
        <f t="shared" si="94"/>
        <v>1</v>
      </c>
      <c r="AG296" s="78">
        <f t="shared" si="95"/>
        <v>0</v>
      </c>
      <c r="AH296" t="s">
        <v>2548</v>
      </c>
      <c r="AI296" s="1">
        <v>0</v>
      </c>
      <c r="AJ296" s="1">
        <v>0</v>
      </c>
      <c r="AK296" s="63"/>
    </row>
    <row r="297" spans="2:37" x14ac:dyDescent="0.3">
      <c r="B297" s="1">
        <v>55</v>
      </c>
      <c r="C297" t="s">
        <v>157</v>
      </c>
      <c r="D297" t="s">
        <v>79</v>
      </c>
      <c r="E297" s="1" t="s">
        <v>2488</v>
      </c>
      <c r="F297" t="s">
        <v>52</v>
      </c>
      <c r="G297" s="62" t="s">
        <v>2506</v>
      </c>
      <c r="H297" s="1">
        <v>2019</v>
      </c>
      <c r="I297" s="64">
        <v>0.54513888888888895</v>
      </c>
      <c r="J297" s="1" t="s">
        <v>8</v>
      </c>
      <c r="K297" s="39">
        <v>18837</v>
      </c>
      <c r="L297" t="s">
        <v>1719</v>
      </c>
      <c r="M297" s="76">
        <v>87</v>
      </c>
      <c r="N297" t="str">
        <f t="shared" si="96"/>
        <v>ptcldy</v>
      </c>
      <c r="O297" s="78">
        <f t="shared" si="97"/>
        <v>0</v>
      </c>
      <c r="P297" s="78">
        <v>0</v>
      </c>
      <c r="Q297" s="79">
        <v>0</v>
      </c>
      <c r="R297" s="78">
        <f t="shared" si="80"/>
        <v>0</v>
      </c>
      <c r="S297" s="78">
        <f t="shared" si="81"/>
        <v>0</v>
      </c>
      <c r="T297" s="78">
        <f t="shared" si="82"/>
        <v>1</v>
      </c>
      <c r="U297" s="78">
        <f t="shared" si="83"/>
        <v>0</v>
      </c>
      <c r="V297" s="78">
        <f t="shared" si="98"/>
        <v>0</v>
      </c>
      <c r="W297" s="78">
        <f t="shared" si="99"/>
        <v>0</v>
      </c>
      <c r="X297" s="78">
        <f t="shared" si="100"/>
        <v>1</v>
      </c>
      <c r="Y297" s="78">
        <f t="shared" si="87"/>
        <v>0</v>
      </c>
      <c r="Z297" s="79">
        <f t="shared" si="88"/>
        <v>0</v>
      </c>
      <c r="AA297" s="79">
        <f t="shared" si="89"/>
        <v>0</v>
      </c>
      <c r="AB297" s="79">
        <f t="shared" si="101"/>
        <v>1</v>
      </c>
      <c r="AC297" s="78">
        <f t="shared" si="91"/>
        <v>0</v>
      </c>
      <c r="AD297" s="78">
        <f t="shared" si="92"/>
        <v>0</v>
      </c>
      <c r="AE297" s="78">
        <f t="shared" si="93"/>
        <v>0</v>
      </c>
      <c r="AF297" s="78">
        <f t="shared" si="94"/>
        <v>1</v>
      </c>
      <c r="AG297" s="78">
        <f t="shared" si="95"/>
        <v>0</v>
      </c>
      <c r="AH297" t="s">
        <v>2549</v>
      </c>
      <c r="AI297" s="1">
        <v>0</v>
      </c>
      <c r="AJ297" s="1">
        <v>0</v>
      </c>
      <c r="AK297" s="63"/>
    </row>
    <row r="298" spans="2:37" x14ac:dyDescent="0.3">
      <c r="B298" s="1">
        <v>56</v>
      </c>
      <c r="C298" t="s">
        <v>162</v>
      </c>
      <c r="D298" t="s">
        <v>75</v>
      </c>
      <c r="E298" s="1" t="s">
        <v>2489</v>
      </c>
      <c r="F298" t="s">
        <v>52</v>
      </c>
      <c r="G298" s="62" t="s">
        <v>2512</v>
      </c>
      <c r="H298" s="1">
        <v>2019</v>
      </c>
      <c r="I298" s="64">
        <v>0.79513888888888884</v>
      </c>
      <c r="J298" s="1" t="s">
        <v>6</v>
      </c>
      <c r="K298" s="39">
        <v>20151</v>
      </c>
      <c r="L298" t="s">
        <v>1733</v>
      </c>
      <c r="M298" s="76">
        <v>84</v>
      </c>
      <c r="N298" t="str">
        <f t="shared" si="96"/>
        <v>cloudy</v>
      </c>
      <c r="O298" s="78">
        <f t="shared" si="97"/>
        <v>0</v>
      </c>
      <c r="P298" s="78">
        <v>0</v>
      </c>
      <c r="Q298" s="79">
        <v>0</v>
      </c>
      <c r="R298" s="78">
        <f t="shared" si="80"/>
        <v>0</v>
      </c>
      <c r="S298" s="78">
        <f t="shared" si="81"/>
        <v>1</v>
      </c>
      <c r="T298" s="78">
        <f t="shared" si="82"/>
        <v>0</v>
      </c>
      <c r="U298" s="78">
        <f t="shared" si="83"/>
        <v>0</v>
      </c>
      <c r="V298" s="78">
        <f t="shared" si="98"/>
        <v>0</v>
      </c>
      <c r="W298" s="78">
        <f t="shared" si="99"/>
        <v>1</v>
      </c>
      <c r="X298" s="78">
        <f t="shared" si="100"/>
        <v>0</v>
      </c>
      <c r="Y298" s="78">
        <f t="shared" si="87"/>
        <v>1</v>
      </c>
      <c r="Z298" s="79">
        <f t="shared" si="88"/>
        <v>1</v>
      </c>
      <c r="AA298" s="79">
        <f t="shared" si="89"/>
        <v>0</v>
      </c>
      <c r="AB298" s="79">
        <f t="shared" si="101"/>
        <v>0</v>
      </c>
      <c r="AC298" s="78">
        <f t="shared" si="91"/>
        <v>0</v>
      </c>
      <c r="AD298" s="78">
        <f t="shared" si="92"/>
        <v>0</v>
      </c>
      <c r="AE298" s="78">
        <f t="shared" si="93"/>
        <v>0</v>
      </c>
      <c r="AF298" s="78">
        <f t="shared" si="94"/>
        <v>1</v>
      </c>
      <c r="AG298" s="78">
        <f t="shared" si="95"/>
        <v>0</v>
      </c>
      <c r="AH298"/>
      <c r="AI298" s="1">
        <v>0</v>
      </c>
      <c r="AJ298" s="1">
        <v>0</v>
      </c>
      <c r="AK298" s="63"/>
    </row>
    <row r="299" spans="2:37" x14ac:dyDescent="0.3">
      <c r="B299" s="1">
        <v>57</v>
      </c>
      <c r="C299" t="s">
        <v>162</v>
      </c>
      <c r="D299" t="s">
        <v>75</v>
      </c>
      <c r="E299" s="1" t="s">
        <v>2490</v>
      </c>
      <c r="F299" t="s">
        <v>52</v>
      </c>
      <c r="G299" s="62" t="s">
        <v>2507</v>
      </c>
      <c r="H299" s="1">
        <v>2019</v>
      </c>
      <c r="I299" s="64">
        <v>0.79513888888888884</v>
      </c>
      <c r="J299" s="1" t="s">
        <v>10</v>
      </c>
      <c r="K299" s="39">
        <v>17201</v>
      </c>
      <c r="L299" t="s">
        <v>1715</v>
      </c>
      <c r="M299" s="76">
        <v>80</v>
      </c>
      <c r="N299" t="str">
        <f t="shared" si="96"/>
        <v>ptcldy</v>
      </c>
      <c r="O299" s="78">
        <f t="shared" si="97"/>
        <v>0</v>
      </c>
      <c r="P299" s="78">
        <v>0</v>
      </c>
      <c r="Q299" s="79">
        <v>0</v>
      </c>
      <c r="R299" s="78">
        <f t="shared" si="80"/>
        <v>0</v>
      </c>
      <c r="S299" s="78">
        <f t="shared" si="81"/>
        <v>1</v>
      </c>
      <c r="T299" s="78">
        <f t="shared" si="82"/>
        <v>0</v>
      </c>
      <c r="U299" s="78">
        <f t="shared" si="83"/>
        <v>0</v>
      </c>
      <c r="V299" s="78">
        <f t="shared" si="98"/>
        <v>0</v>
      </c>
      <c r="W299" s="78">
        <f t="shared" si="99"/>
        <v>1</v>
      </c>
      <c r="X299" s="78">
        <f t="shared" si="100"/>
        <v>0</v>
      </c>
      <c r="Y299" s="78">
        <f t="shared" si="87"/>
        <v>1</v>
      </c>
      <c r="Z299" s="79">
        <f t="shared" si="88"/>
        <v>0</v>
      </c>
      <c r="AA299" s="79">
        <f t="shared" si="89"/>
        <v>0</v>
      </c>
      <c r="AB299" s="79">
        <f t="shared" si="101"/>
        <v>0</v>
      </c>
      <c r="AC299" s="78">
        <f t="shared" si="91"/>
        <v>0</v>
      </c>
      <c r="AD299" s="78">
        <f t="shared" si="92"/>
        <v>0</v>
      </c>
      <c r="AE299" s="78">
        <f t="shared" si="93"/>
        <v>0</v>
      </c>
      <c r="AF299" s="78">
        <f t="shared" si="94"/>
        <v>1</v>
      </c>
      <c r="AG299" s="78">
        <f t="shared" si="95"/>
        <v>0</v>
      </c>
      <c r="AH299"/>
      <c r="AI299" s="1">
        <v>0</v>
      </c>
      <c r="AJ299" s="1">
        <v>0</v>
      </c>
      <c r="AK299" s="63"/>
    </row>
    <row r="300" spans="2:37" x14ac:dyDescent="0.3">
      <c r="B300" s="1">
        <v>58</v>
      </c>
      <c r="C300" t="s">
        <v>162</v>
      </c>
      <c r="D300" t="s">
        <v>75</v>
      </c>
      <c r="E300" s="1" t="s">
        <v>2491</v>
      </c>
      <c r="F300" t="s">
        <v>52</v>
      </c>
      <c r="G300" s="62" t="s">
        <v>2508</v>
      </c>
      <c r="H300" s="1">
        <v>2019</v>
      </c>
      <c r="I300" s="64">
        <v>0.79513888888888884</v>
      </c>
      <c r="J300" s="1" t="s">
        <v>11</v>
      </c>
      <c r="K300" s="39">
        <v>16299</v>
      </c>
      <c r="L300" t="s">
        <v>1841</v>
      </c>
      <c r="M300" s="76">
        <v>75</v>
      </c>
      <c r="N300" t="str">
        <f t="shared" si="96"/>
        <v>ptcldy</v>
      </c>
      <c r="O300" s="78">
        <f t="shared" si="97"/>
        <v>0</v>
      </c>
      <c r="P300" s="78">
        <v>0</v>
      </c>
      <c r="Q300" s="79">
        <v>0</v>
      </c>
      <c r="R300" s="78">
        <f t="shared" si="80"/>
        <v>0</v>
      </c>
      <c r="S300" s="78">
        <f t="shared" si="81"/>
        <v>1</v>
      </c>
      <c r="T300" s="78">
        <f t="shared" si="82"/>
        <v>0</v>
      </c>
      <c r="U300" s="78">
        <f t="shared" si="83"/>
        <v>0</v>
      </c>
      <c r="V300" s="78">
        <f t="shared" si="98"/>
        <v>1</v>
      </c>
      <c r="W300" s="78">
        <f t="shared" si="99"/>
        <v>0</v>
      </c>
      <c r="X300" s="78">
        <f t="shared" si="100"/>
        <v>0</v>
      </c>
      <c r="Y300" s="78">
        <f t="shared" si="87"/>
        <v>1</v>
      </c>
      <c r="Z300" s="79">
        <f t="shared" si="88"/>
        <v>0</v>
      </c>
      <c r="AA300" s="79">
        <f t="shared" si="89"/>
        <v>0</v>
      </c>
      <c r="AB300" s="79">
        <f t="shared" si="101"/>
        <v>0</v>
      </c>
      <c r="AC300" s="78">
        <f t="shared" si="91"/>
        <v>0</v>
      </c>
      <c r="AD300" s="78">
        <f t="shared" si="92"/>
        <v>0</v>
      </c>
      <c r="AE300" s="78">
        <f t="shared" si="93"/>
        <v>0</v>
      </c>
      <c r="AF300" s="78">
        <f t="shared" si="94"/>
        <v>1</v>
      </c>
      <c r="AG300" s="78">
        <f t="shared" si="95"/>
        <v>0</v>
      </c>
      <c r="AH300"/>
      <c r="AI300" s="1">
        <v>0</v>
      </c>
      <c r="AJ300" s="1">
        <v>0</v>
      </c>
      <c r="AK300" s="63"/>
    </row>
    <row r="301" spans="2:37" x14ac:dyDescent="0.3">
      <c r="B301" s="1">
        <v>59</v>
      </c>
      <c r="C301" t="s">
        <v>176</v>
      </c>
      <c r="D301" t="s">
        <v>68</v>
      </c>
      <c r="E301" s="1" t="s">
        <v>2492</v>
      </c>
      <c r="F301" t="s">
        <v>52</v>
      </c>
      <c r="G301" s="62" t="s">
        <v>2510</v>
      </c>
      <c r="H301" s="1">
        <v>2019</v>
      </c>
      <c r="I301" s="64">
        <v>0.79513888888888884</v>
      </c>
      <c r="J301" s="1" t="s">
        <v>5</v>
      </c>
      <c r="K301" s="39">
        <v>19407</v>
      </c>
      <c r="L301" t="s">
        <v>1777</v>
      </c>
      <c r="M301" s="76">
        <v>86</v>
      </c>
      <c r="N301" t="str">
        <f t="shared" si="96"/>
        <v>clear</v>
      </c>
      <c r="O301" s="78">
        <f t="shared" si="97"/>
        <v>0</v>
      </c>
      <c r="P301" s="78">
        <v>0</v>
      </c>
      <c r="Q301" s="79">
        <v>0</v>
      </c>
      <c r="R301" s="78">
        <f t="shared" si="80"/>
        <v>0</v>
      </c>
      <c r="S301" s="78">
        <f t="shared" si="81"/>
        <v>0</v>
      </c>
      <c r="T301" s="78">
        <f t="shared" si="82"/>
        <v>0</v>
      </c>
      <c r="U301" s="78">
        <f t="shared" si="83"/>
        <v>0</v>
      </c>
      <c r="V301" s="78">
        <f t="shared" si="98"/>
        <v>0</v>
      </c>
      <c r="W301" s="78">
        <f t="shared" si="99"/>
        <v>0</v>
      </c>
      <c r="X301" s="78">
        <f t="shared" si="100"/>
        <v>1</v>
      </c>
      <c r="Y301" s="78">
        <f t="shared" si="87"/>
        <v>1</v>
      </c>
      <c r="Z301" s="79">
        <f t="shared" si="88"/>
        <v>0</v>
      </c>
      <c r="AA301" s="79">
        <f t="shared" si="89"/>
        <v>0</v>
      </c>
      <c r="AB301" s="79">
        <f t="shared" si="101"/>
        <v>0</v>
      </c>
      <c r="AC301" s="78">
        <f t="shared" si="91"/>
        <v>0</v>
      </c>
      <c r="AD301" s="78">
        <f t="shared" si="92"/>
        <v>0</v>
      </c>
      <c r="AE301" s="78">
        <f t="shared" si="93"/>
        <v>0</v>
      </c>
      <c r="AF301" s="78">
        <f t="shared" si="94"/>
        <v>1</v>
      </c>
      <c r="AG301" s="78">
        <f t="shared" si="95"/>
        <v>0</v>
      </c>
      <c r="AH301" t="s">
        <v>2550</v>
      </c>
      <c r="AI301" s="1">
        <v>0</v>
      </c>
      <c r="AJ301" s="1">
        <v>0</v>
      </c>
      <c r="AK301" s="63"/>
    </row>
    <row r="302" spans="2:37" x14ac:dyDescent="0.3">
      <c r="B302" s="1">
        <v>60</v>
      </c>
      <c r="C302" t="s">
        <v>176</v>
      </c>
      <c r="D302" t="s">
        <v>68</v>
      </c>
      <c r="E302" s="1" t="s">
        <v>2493</v>
      </c>
      <c r="F302" t="s">
        <v>52</v>
      </c>
      <c r="G302" s="62" t="s">
        <v>43</v>
      </c>
      <c r="H302" s="1">
        <v>2019</v>
      </c>
      <c r="I302" s="64">
        <v>0.79513888888888884</v>
      </c>
      <c r="J302" s="1" t="s">
        <v>7</v>
      </c>
      <c r="K302" s="39">
        <v>21903</v>
      </c>
      <c r="L302" t="s">
        <v>1781</v>
      </c>
      <c r="M302" s="76">
        <v>83</v>
      </c>
      <c r="N302" t="str">
        <f t="shared" si="96"/>
        <v>cloudy</v>
      </c>
      <c r="O302" s="78">
        <f t="shared" si="97"/>
        <v>0</v>
      </c>
      <c r="P302" s="78">
        <v>0</v>
      </c>
      <c r="Q302" s="79">
        <v>0</v>
      </c>
      <c r="R302" s="78">
        <f t="shared" si="80"/>
        <v>0</v>
      </c>
      <c r="S302" s="78">
        <f t="shared" si="81"/>
        <v>0</v>
      </c>
      <c r="T302" s="78">
        <f t="shared" si="82"/>
        <v>0</v>
      </c>
      <c r="U302" s="78">
        <f t="shared" si="83"/>
        <v>0</v>
      </c>
      <c r="V302" s="78">
        <f t="shared" si="98"/>
        <v>0</v>
      </c>
      <c r="W302" s="78">
        <f t="shared" si="99"/>
        <v>1</v>
      </c>
      <c r="X302" s="78">
        <f t="shared" si="100"/>
        <v>0</v>
      </c>
      <c r="Y302" s="78">
        <f t="shared" si="87"/>
        <v>1</v>
      </c>
      <c r="Z302" s="79">
        <f t="shared" si="88"/>
        <v>0</v>
      </c>
      <c r="AA302" s="79">
        <f t="shared" si="89"/>
        <v>1</v>
      </c>
      <c r="AB302" s="79">
        <f t="shared" si="101"/>
        <v>0</v>
      </c>
      <c r="AC302" s="78">
        <f t="shared" si="91"/>
        <v>0</v>
      </c>
      <c r="AD302" s="78">
        <f t="shared" si="92"/>
        <v>0</v>
      </c>
      <c r="AE302" s="78">
        <f t="shared" si="93"/>
        <v>0</v>
      </c>
      <c r="AF302" s="78">
        <f t="shared" si="94"/>
        <v>1</v>
      </c>
      <c r="AG302" s="78">
        <f t="shared" si="95"/>
        <v>0</v>
      </c>
      <c r="AH302" t="s">
        <v>2551</v>
      </c>
      <c r="AI302" s="1">
        <v>0</v>
      </c>
      <c r="AJ302" s="1">
        <v>0</v>
      </c>
      <c r="AK302" s="63"/>
    </row>
    <row r="303" spans="2:37" x14ac:dyDescent="0.3">
      <c r="B303" s="1">
        <v>61</v>
      </c>
      <c r="C303" t="s">
        <v>176</v>
      </c>
      <c r="D303" t="s">
        <v>68</v>
      </c>
      <c r="E303" s="1" t="s">
        <v>2494</v>
      </c>
      <c r="F303" t="s">
        <v>52</v>
      </c>
      <c r="G303" s="62" t="s">
        <v>44</v>
      </c>
      <c r="H303" s="1">
        <v>2019</v>
      </c>
      <c r="I303" s="64">
        <v>0.54513888888888895</v>
      </c>
      <c r="J303" s="1" t="s">
        <v>8</v>
      </c>
      <c r="K303" s="39">
        <v>17979</v>
      </c>
      <c r="L303" t="s">
        <v>1775</v>
      </c>
      <c r="M303" s="76">
        <v>82</v>
      </c>
      <c r="N303" t="str">
        <f t="shared" si="96"/>
        <v>sunny</v>
      </c>
      <c r="O303" s="78">
        <f t="shared" si="97"/>
        <v>0</v>
      </c>
      <c r="P303" s="78">
        <v>0</v>
      </c>
      <c r="Q303" s="79">
        <v>0</v>
      </c>
      <c r="R303" s="78">
        <f t="shared" si="80"/>
        <v>0</v>
      </c>
      <c r="S303" s="78">
        <f t="shared" si="81"/>
        <v>0</v>
      </c>
      <c r="T303" s="78">
        <f t="shared" si="82"/>
        <v>0</v>
      </c>
      <c r="U303" s="78">
        <f t="shared" si="83"/>
        <v>0</v>
      </c>
      <c r="V303" s="78">
        <f t="shared" si="98"/>
        <v>0</v>
      </c>
      <c r="W303" s="78">
        <f t="shared" si="99"/>
        <v>1</v>
      </c>
      <c r="X303" s="78">
        <f t="shared" si="100"/>
        <v>0</v>
      </c>
      <c r="Y303" s="78">
        <f t="shared" si="87"/>
        <v>0</v>
      </c>
      <c r="Z303" s="79">
        <f t="shared" si="88"/>
        <v>0</v>
      </c>
      <c r="AA303" s="79">
        <f t="shared" si="89"/>
        <v>0</v>
      </c>
      <c r="AB303" s="79">
        <f t="shared" si="101"/>
        <v>1</v>
      </c>
      <c r="AC303" s="78">
        <f t="shared" si="91"/>
        <v>0</v>
      </c>
      <c r="AD303" s="78">
        <f t="shared" si="92"/>
        <v>0</v>
      </c>
      <c r="AE303" s="78">
        <f t="shared" si="93"/>
        <v>0</v>
      </c>
      <c r="AF303" s="78">
        <f t="shared" si="94"/>
        <v>1</v>
      </c>
      <c r="AG303" s="78">
        <f t="shared" si="95"/>
        <v>0</v>
      </c>
      <c r="AH303" t="s">
        <v>2552</v>
      </c>
      <c r="AI303" s="1">
        <v>0</v>
      </c>
      <c r="AJ303" s="1">
        <v>0</v>
      </c>
      <c r="AK303" s="63"/>
    </row>
    <row r="304" spans="2:37" x14ac:dyDescent="0.3">
      <c r="B304" s="1">
        <v>62</v>
      </c>
      <c r="C304" t="s">
        <v>166</v>
      </c>
      <c r="D304" t="s">
        <v>73</v>
      </c>
      <c r="E304" s="1" t="s">
        <v>1045</v>
      </c>
      <c r="F304" t="s">
        <v>52</v>
      </c>
      <c r="G304" s="62" t="s">
        <v>23</v>
      </c>
      <c r="H304" s="1">
        <v>2019</v>
      </c>
      <c r="I304" s="64">
        <v>0.79513888888888884</v>
      </c>
      <c r="J304" s="1" t="s">
        <v>6</v>
      </c>
      <c r="K304" s="39">
        <v>11659</v>
      </c>
      <c r="L304" t="s">
        <v>1871</v>
      </c>
      <c r="M304" s="76">
        <v>92</v>
      </c>
      <c r="N304" t="str">
        <f t="shared" si="96"/>
        <v>ptcldy</v>
      </c>
      <c r="O304" s="78">
        <f t="shared" si="97"/>
        <v>0</v>
      </c>
      <c r="P304" s="78">
        <v>0</v>
      </c>
      <c r="Q304" s="79">
        <v>0</v>
      </c>
      <c r="R304" s="78">
        <f t="shared" si="80"/>
        <v>0</v>
      </c>
      <c r="S304" s="78">
        <f t="shared" si="81"/>
        <v>0</v>
      </c>
      <c r="T304" s="78">
        <f t="shared" si="82"/>
        <v>0</v>
      </c>
      <c r="U304" s="78">
        <f t="shared" si="83"/>
        <v>0</v>
      </c>
      <c r="V304" s="78">
        <f t="shared" si="98"/>
        <v>0</v>
      </c>
      <c r="W304" s="78">
        <f t="shared" si="99"/>
        <v>0</v>
      </c>
      <c r="X304" s="78">
        <f t="shared" si="100"/>
        <v>0</v>
      </c>
      <c r="Y304" s="78">
        <f t="shared" si="87"/>
        <v>1</v>
      </c>
      <c r="Z304" s="79">
        <f t="shared" si="88"/>
        <v>1</v>
      </c>
      <c r="AA304" s="79">
        <f t="shared" si="89"/>
        <v>0</v>
      </c>
      <c r="AB304" s="79">
        <f t="shared" si="101"/>
        <v>0</v>
      </c>
      <c r="AC304" s="78">
        <f t="shared" si="91"/>
        <v>0</v>
      </c>
      <c r="AD304" s="78">
        <f t="shared" si="92"/>
        <v>0</v>
      </c>
      <c r="AE304" s="78">
        <f t="shared" si="93"/>
        <v>0</v>
      </c>
      <c r="AF304" s="78">
        <f t="shared" si="94"/>
        <v>1</v>
      </c>
      <c r="AG304" s="78">
        <f t="shared" si="95"/>
        <v>0</v>
      </c>
      <c r="AH304"/>
      <c r="AI304" s="1">
        <v>0</v>
      </c>
      <c r="AJ304" s="1">
        <v>0</v>
      </c>
      <c r="AK304" s="63"/>
    </row>
    <row r="305" spans="2:37" x14ac:dyDescent="0.3">
      <c r="B305" s="1">
        <v>63</v>
      </c>
      <c r="C305" t="s">
        <v>166</v>
      </c>
      <c r="D305" t="s">
        <v>73</v>
      </c>
      <c r="E305" s="1" t="s">
        <v>1046</v>
      </c>
      <c r="F305" t="s">
        <v>52</v>
      </c>
      <c r="G305" s="62" t="s">
        <v>24</v>
      </c>
      <c r="H305" s="1">
        <v>2019</v>
      </c>
      <c r="I305" s="64">
        <v>0.79513888888888884</v>
      </c>
      <c r="J305" s="1" t="s">
        <v>10</v>
      </c>
      <c r="K305" s="39">
        <v>11826</v>
      </c>
      <c r="L305" t="s">
        <v>1810</v>
      </c>
      <c r="M305" s="76">
        <v>85</v>
      </c>
      <c r="N305" t="str">
        <f t="shared" si="96"/>
        <v>cloudy</v>
      </c>
      <c r="O305" s="78">
        <f t="shared" si="97"/>
        <v>0</v>
      </c>
      <c r="P305" s="78">
        <v>0</v>
      </c>
      <c r="Q305" s="79">
        <v>0</v>
      </c>
      <c r="R305" s="78">
        <f t="shared" si="80"/>
        <v>0</v>
      </c>
      <c r="S305" s="78">
        <f t="shared" si="81"/>
        <v>0</v>
      </c>
      <c r="T305" s="78">
        <f t="shared" si="82"/>
        <v>0</v>
      </c>
      <c r="U305" s="78">
        <f t="shared" si="83"/>
        <v>0</v>
      </c>
      <c r="V305" s="78">
        <f t="shared" si="98"/>
        <v>0</v>
      </c>
      <c r="W305" s="78">
        <f t="shared" si="99"/>
        <v>0</v>
      </c>
      <c r="X305" s="78">
        <f t="shared" si="100"/>
        <v>1</v>
      </c>
      <c r="Y305" s="78">
        <f t="shared" si="87"/>
        <v>1</v>
      </c>
      <c r="Z305" s="79">
        <f t="shared" si="88"/>
        <v>0</v>
      </c>
      <c r="AA305" s="79">
        <f t="shared" si="89"/>
        <v>0</v>
      </c>
      <c r="AB305" s="79">
        <f t="shared" si="101"/>
        <v>0</v>
      </c>
      <c r="AC305" s="78">
        <f t="shared" si="91"/>
        <v>0</v>
      </c>
      <c r="AD305" s="78">
        <f t="shared" si="92"/>
        <v>0</v>
      </c>
      <c r="AE305" s="78">
        <f t="shared" si="93"/>
        <v>0</v>
      </c>
      <c r="AF305" s="78">
        <f t="shared" si="94"/>
        <v>1</v>
      </c>
      <c r="AG305" s="78">
        <f t="shared" si="95"/>
        <v>0</v>
      </c>
      <c r="AH305"/>
      <c r="AI305" s="1">
        <v>0</v>
      </c>
      <c r="AJ305" s="1">
        <v>0</v>
      </c>
      <c r="AK305" s="63"/>
    </row>
    <row r="306" spans="2:37" x14ac:dyDescent="0.3">
      <c r="B306" s="1">
        <v>64</v>
      </c>
      <c r="C306" t="s">
        <v>166</v>
      </c>
      <c r="D306" t="s">
        <v>73</v>
      </c>
      <c r="E306" s="1" t="s">
        <v>1047</v>
      </c>
      <c r="F306" t="s">
        <v>52</v>
      </c>
      <c r="G306" s="62" t="s">
        <v>25</v>
      </c>
      <c r="H306" s="1">
        <v>2019</v>
      </c>
      <c r="I306" s="64">
        <v>0.79513888888888884</v>
      </c>
      <c r="J306" s="1" t="s">
        <v>11</v>
      </c>
      <c r="K306" s="39">
        <v>9872</v>
      </c>
      <c r="L306" t="s">
        <v>2520</v>
      </c>
      <c r="M306" s="76">
        <v>86</v>
      </c>
      <c r="N306" t="str">
        <f t="shared" si="96"/>
        <v>cloudy</v>
      </c>
      <c r="O306" s="78">
        <f t="shared" si="97"/>
        <v>0</v>
      </c>
      <c r="P306" s="78">
        <v>0</v>
      </c>
      <c r="Q306" s="79">
        <v>0</v>
      </c>
      <c r="R306" s="78">
        <f t="shared" si="80"/>
        <v>0</v>
      </c>
      <c r="S306" s="78">
        <f t="shared" si="81"/>
        <v>0</v>
      </c>
      <c r="T306" s="78">
        <f t="shared" si="82"/>
        <v>0</v>
      </c>
      <c r="U306" s="78">
        <f t="shared" si="83"/>
        <v>0</v>
      </c>
      <c r="V306" s="78">
        <f t="shared" si="98"/>
        <v>0</v>
      </c>
      <c r="W306" s="78">
        <f t="shared" si="99"/>
        <v>0</v>
      </c>
      <c r="X306" s="78">
        <f t="shared" si="100"/>
        <v>1</v>
      </c>
      <c r="Y306" s="78">
        <f t="shared" si="87"/>
        <v>1</v>
      </c>
      <c r="Z306" s="79">
        <f t="shared" si="88"/>
        <v>0</v>
      </c>
      <c r="AA306" s="79">
        <f t="shared" si="89"/>
        <v>0</v>
      </c>
      <c r="AB306" s="79">
        <f t="shared" si="101"/>
        <v>0</v>
      </c>
      <c r="AC306" s="78">
        <f t="shared" si="91"/>
        <v>0</v>
      </c>
      <c r="AD306" s="78">
        <f t="shared" si="92"/>
        <v>0</v>
      </c>
      <c r="AE306" s="78">
        <f t="shared" si="93"/>
        <v>0</v>
      </c>
      <c r="AF306" s="78">
        <f t="shared" si="94"/>
        <v>1</v>
      </c>
      <c r="AG306" s="78">
        <f t="shared" si="95"/>
        <v>0</v>
      </c>
      <c r="AH306"/>
      <c r="AI306" s="1">
        <v>0</v>
      </c>
      <c r="AJ306" s="1">
        <v>0</v>
      </c>
      <c r="AK306" s="63"/>
    </row>
    <row r="307" spans="2:37" x14ac:dyDescent="0.3">
      <c r="B307" s="1">
        <v>65</v>
      </c>
      <c r="C307" t="s">
        <v>181</v>
      </c>
      <c r="D307" t="s">
        <v>76</v>
      </c>
      <c r="E307" s="1" t="s">
        <v>2495</v>
      </c>
      <c r="F307" t="s">
        <v>52</v>
      </c>
      <c r="G307" s="62" t="s">
        <v>50</v>
      </c>
      <c r="H307" s="1">
        <v>2019</v>
      </c>
      <c r="I307" s="64">
        <v>0.79513888888888884</v>
      </c>
      <c r="J307" s="1" t="s">
        <v>9</v>
      </c>
      <c r="K307" s="39">
        <v>8153</v>
      </c>
      <c r="L307" t="s">
        <v>1730</v>
      </c>
      <c r="M307" s="76">
        <v>91</v>
      </c>
      <c r="N307" t="str">
        <f t="shared" si="96"/>
        <v>ptcldy</v>
      </c>
      <c r="O307" s="78">
        <f t="shared" si="97"/>
        <v>0</v>
      </c>
      <c r="P307" s="78">
        <v>0</v>
      </c>
      <c r="Q307" s="79">
        <v>0</v>
      </c>
      <c r="R307" s="78">
        <f t="shared" si="80"/>
        <v>0</v>
      </c>
      <c r="S307" s="78">
        <f t="shared" si="81"/>
        <v>0</v>
      </c>
      <c r="T307" s="78">
        <f t="shared" si="82"/>
        <v>0</v>
      </c>
      <c r="U307" s="78">
        <f t="shared" si="83"/>
        <v>0</v>
      </c>
      <c r="V307" s="78">
        <f t="shared" si="98"/>
        <v>0</v>
      </c>
      <c r="W307" s="78">
        <f t="shared" si="99"/>
        <v>0</v>
      </c>
      <c r="X307" s="78">
        <f t="shared" si="100"/>
        <v>0</v>
      </c>
      <c r="Y307" s="78">
        <f t="shared" si="87"/>
        <v>1</v>
      </c>
      <c r="Z307" s="79">
        <f t="shared" si="88"/>
        <v>0</v>
      </c>
      <c r="AA307" s="79">
        <f t="shared" si="89"/>
        <v>0</v>
      </c>
      <c r="AB307" s="79">
        <f t="shared" si="101"/>
        <v>0</v>
      </c>
      <c r="AC307" s="78">
        <f t="shared" si="91"/>
        <v>0</v>
      </c>
      <c r="AD307" s="78">
        <f t="shared" si="92"/>
        <v>0</v>
      </c>
      <c r="AE307" s="78">
        <f t="shared" si="93"/>
        <v>0</v>
      </c>
      <c r="AF307" s="78">
        <f t="shared" si="94"/>
        <v>1</v>
      </c>
      <c r="AG307" s="78">
        <f t="shared" si="95"/>
        <v>0</v>
      </c>
      <c r="AH307" t="s">
        <v>2553</v>
      </c>
      <c r="AI307" s="1">
        <v>0</v>
      </c>
      <c r="AJ307" s="1">
        <v>0</v>
      </c>
      <c r="AK307" s="63"/>
    </row>
    <row r="308" spans="2:37" x14ac:dyDescent="0.3">
      <c r="B308" s="1">
        <v>66</v>
      </c>
      <c r="C308" t="s">
        <v>181</v>
      </c>
      <c r="D308" t="s">
        <v>76</v>
      </c>
      <c r="E308" s="1" t="s">
        <v>1048</v>
      </c>
      <c r="F308" t="s">
        <v>52</v>
      </c>
      <c r="G308" s="62" t="s">
        <v>51</v>
      </c>
      <c r="H308" s="1">
        <v>2019</v>
      </c>
      <c r="I308" s="64">
        <v>0.79513888888888884</v>
      </c>
      <c r="J308" s="1" t="s">
        <v>5</v>
      </c>
      <c r="K308" s="39">
        <v>14762</v>
      </c>
      <c r="L308" t="s">
        <v>1828</v>
      </c>
      <c r="M308" s="76">
        <v>68</v>
      </c>
      <c r="N308" t="str">
        <f t="shared" si="96"/>
        <v>cloudy</v>
      </c>
      <c r="O308" s="78">
        <f t="shared" si="97"/>
        <v>0</v>
      </c>
      <c r="P308" s="78">
        <v>0</v>
      </c>
      <c r="Q308" s="79">
        <v>0</v>
      </c>
      <c r="R308" s="78">
        <f t="shared" si="80"/>
        <v>0</v>
      </c>
      <c r="S308" s="78">
        <f t="shared" si="81"/>
        <v>0</v>
      </c>
      <c r="T308" s="78">
        <f t="shared" si="82"/>
        <v>0</v>
      </c>
      <c r="U308" s="78">
        <f t="shared" si="83"/>
        <v>0</v>
      </c>
      <c r="V308" s="78">
        <f t="shared" si="98"/>
        <v>0</v>
      </c>
      <c r="W308" s="78">
        <f t="shared" si="99"/>
        <v>0</v>
      </c>
      <c r="X308" s="78">
        <f t="shared" si="100"/>
        <v>0</v>
      </c>
      <c r="Y308" s="78">
        <f t="shared" si="87"/>
        <v>1</v>
      </c>
      <c r="Z308" s="79">
        <f t="shared" si="88"/>
        <v>0</v>
      </c>
      <c r="AA308" s="79">
        <f t="shared" si="89"/>
        <v>0</v>
      </c>
      <c r="AB308" s="79">
        <f t="shared" si="101"/>
        <v>0</v>
      </c>
      <c r="AC308" s="78">
        <f t="shared" si="91"/>
        <v>0</v>
      </c>
      <c r="AD308" s="78">
        <f t="shared" si="92"/>
        <v>0</v>
      </c>
      <c r="AE308" s="78">
        <f t="shared" si="93"/>
        <v>0</v>
      </c>
      <c r="AF308" s="78">
        <f t="shared" si="94"/>
        <v>1</v>
      </c>
      <c r="AG308" s="78">
        <f t="shared" si="95"/>
        <v>0</v>
      </c>
      <c r="AH308" t="s">
        <v>2040</v>
      </c>
      <c r="AI308" s="1">
        <v>0</v>
      </c>
      <c r="AJ308" s="1">
        <v>0</v>
      </c>
      <c r="AK308" s="63"/>
    </row>
    <row r="309" spans="2:37" x14ac:dyDescent="0.3">
      <c r="B309" s="1">
        <v>67</v>
      </c>
      <c r="C309" t="s">
        <v>181</v>
      </c>
      <c r="D309" t="s">
        <v>76</v>
      </c>
      <c r="E309" s="1" t="s">
        <v>1049</v>
      </c>
      <c r="F309" t="s">
        <v>52</v>
      </c>
      <c r="G309" s="62" t="s">
        <v>46</v>
      </c>
      <c r="H309" s="1">
        <v>2019</v>
      </c>
      <c r="I309" s="64">
        <v>0.79513888888888884</v>
      </c>
      <c r="J309" s="1" t="s">
        <v>7</v>
      </c>
      <c r="K309" s="39">
        <v>11409</v>
      </c>
      <c r="L309" t="s">
        <v>1762</v>
      </c>
      <c r="M309" s="76">
        <v>74</v>
      </c>
      <c r="N309" t="str">
        <f t="shared" si="96"/>
        <v>overcast</v>
      </c>
      <c r="O309" s="78">
        <f t="shared" si="97"/>
        <v>0</v>
      </c>
      <c r="P309" s="78">
        <v>0</v>
      </c>
      <c r="Q309" s="79">
        <v>0</v>
      </c>
      <c r="R309" s="78">
        <f t="shared" si="80"/>
        <v>0</v>
      </c>
      <c r="S309" s="78">
        <f t="shared" si="81"/>
        <v>0</v>
      </c>
      <c r="T309" s="78">
        <f t="shared" si="82"/>
        <v>0</v>
      </c>
      <c r="U309" s="78">
        <f t="shared" si="83"/>
        <v>0</v>
      </c>
      <c r="V309" s="78">
        <f t="shared" si="98"/>
        <v>0</v>
      </c>
      <c r="W309" s="78">
        <f t="shared" si="99"/>
        <v>0</v>
      </c>
      <c r="X309" s="78">
        <f t="shared" si="100"/>
        <v>0</v>
      </c>
      <c r="Y309" s="78">
        <f t="shared" si="87"/>
        <v>1</v>
      </c>
      <c r="Z309" s="79">
        <f t="shared" si="88"/>
        <v>0</v>
      </c>
      <c r="AA309" s="79">
        <f t="shared" si="89"/>
        <v>1</v>
      </c>
      <c r="AB309" s="79">
        <f t="shared" si="101"/>
        <v>0</v>
      </c>
      <c r="AC309" s="78">
        <f t="shared" si="91"/>
        <v>0</v>
      </c>
      <c r="AD309" s="78">
        <f t="shared" si="92"/>
        <v>0</v>
      </c>
      <c r="AE309" s="78">
        <f t="shared" si="93"/>
        <v>0</v>
      </c>
      <c r="AF309" s="78">
        <f t="shared" si="94"/>
        <v>1</v>
      </c>
      <c r="AG309" s="78">
        <f t="shared" si="95"/>
        <v>0</v>
      </c>
      <c r="AH309" t="s">
        <v>2554</v>
      </c>
      <c r="AI309" s="1">
        <v>0</v>
      </c>
      <c r="AJ309" s="1">
        <v>0</v>
      </c>
      <c r="AK309" s="63"/>
    </row>
    <row r="310" spans="2:37" x14ac:dyDescent="0.3">
      <c r="B310" s="1">
        <v>68</v>
      </c>
      <c r="C310" t="s">
        <v>181</v>
      </c>
      <c r="D310" t="s">
        <v>76</v>
      </c>
      <c r="E310" s="1" t="s">
        <v>1050</v>
      </c>
      <c r="F310" t="s">
        <v>52</v>
      </c>
      <c r="G310" s="62" t="s">
        <v>26</v>
      </c>
      <c r="H310" s="1">
        <v>2019</v>
      </c>
      <c r="I310" s="64">
        <v>0.54513888888888895</v>
      </c>
      <c r="J310" s="1" t="s">
        <v>8</v>
      </c>
      <c r="K310" s="39">
        <v>13287</v>
      </c>
      <c r="L310" t="s">
        <v>1726</v>
      </c>
      <c r="M310" s="76">
        <v>75</v>
      </c>
      <c r="N310" t="str">
        <f t="shared" si="96"/>
        <v>cloudy</v>
      </c>
      <c r="O310" s="78">
        <f t="shared" si="97"/>
        <v>0</v>
      </c>
      <c r="P310" s="78">
        <v>0</v>
      </c>
      <c r="Q310" s="79">
        <v>0</v>
      </c>
      <c r="R310" s="78">
        <f t="shared" si="80"/>
        <v>0</v>
      </c>
      <c r="S310" s="78">
        <f t="shared" si="81"/>
        <v>0</v>
      </c>
      <c r="T310" s="78">
        <f t="shared" si="82"/>
        <v>0</v>
      </c>
      <c r="U310" s="78">
        <f t="shared" si="83"/>
        <v>0</v>
      </c>
      <c r="V310" s="78">
        <f t="shared" si="98"/>
        <v>1</v>
      </c>
      <c r="W310" s="78">
        <f t="shared" si="99"/>
        <v>0</v>
      </c>
      <c r="X310" s="78">
        <f t="shared" si="100"/>
        <v>0</v>
      </c>
      <c r="Y310" s="78">
        <f t="shared" si="87"/>
        <v>0</v>
      </c>
      <c r="Z310" s="79">
        <f t="shared" si="88"/>
        <v>0</v>
      </c>
      <c r="AA310" s="79">
        <f t="shared" si="89"/>
        <v>0</v>
      </c>
      <c r="AB310" s="79">
        <f t="shared" si="101"/>
        <v>1</v>
      </c>
      <c r="AC310" s="78">
        <f t="shared" si="91"/>
        <v>0</v>
      </c>
      <c r="AD310" s="78">
        <f t="shared" si="92"/>
        <v>0</v>
      </c>
      <c r="AE310" s="78">
        <f t="shared" si="93"/>
        <v>0</v>
      </c>
      <c r="AF310" s="78">
        <f t="shared" si="94"/>
        <v>1</v>
      </c>
      <c r="AG310" s="78">
        <f t="shared" si="95"/>
        <v>0</v>
      </c>
      <c r="AH310" t="s">
        <v>2552</v>
      </c>
      <c r="AI310" s="1">
        <v>0</v>
      </c>
      <c r="AJ310" s="1">
        <v>0</v>
      </c>
      <c r="AK310" s="63"/>
    </row>
    <row r="311" spans="2:37" x14ac:dyDescent="0.3">
      <c r="B311" s="1">
        <v>69</v>
      </c>
      <c r="C311" t="s">
        <v>168</v>
      </c>
      <c r="D311" t="s">
        <v>65</v>
      </c>
      <c r="E311" s="1" t="s">
        <v>2496</v>
      </c>
      <c r="F311" t="s">
        <v>53</v>
      </c>
      <c r="G311" s="62" t="s">
        <v>2512</v>
      </c>
      <c r="H311" s="1">
        <v>2019</v>
      </c>
      <c r="I311" s="64">
        <v>0.79513888888888884</v>
      </c>
      <c r="J311" s="1" t="s">
        <v>9</v>
      </c>
      <c r="K311" s="39">
        <v>8209</v>
      </c>
      <c r="L311" t="s">
        <v>1731</v>
      </c>
      <c r="M311" s="76">
        <v>76</v>
      </c>
      <c r="N311" t="str">
        <f t="shared" si="96"/>
        <v>cloudy</v>
      </c>
      <c r="O311" s="78">
        <f t="shared" si="97"/>
        <v>0</v>
      </c>
      <c r="P311" s="78">
        <v>0</v>
      </c>
      <c r="Q311" s="79">
        <v>0</v>
      </c>
      <c r="R311" s="78">
        <f t="shared" si="80"/>
        <v>0</v>
      </c>
      <c r="S311" s="78">
        <f t="shared" si="81"/>
        <v>0</v>
      </c>
      <c r="T311" s="78">
        <f t="shared" si="82"/>
        <v>0</v>
      </c>
      <c r="U311" s="78">
        <f t="shared" si="83"/>
        <v>0</v>
      </c>
      <c r="V311" s="78">
        <f t="shared" si="98"/>
        <v>1</v>
      </c>
      <c r="W311" s="78">
        <f t="shared" si="99"/>
        <v>0</v>
      </c>
      <c r="X311" s="78">
        <f t="shared" si="100"/>
        <v>0</v>
      </c>
      <c r="Y311" s="78">
        <f t="shared" si="87"/>
        <v>1</v>
      </c>
      <c r="Z311" s="79">
        <f t="shared" si="88"/>
        <v>0</v>
      </c>
      <c r="AA311" s="79">
        <f t="shared" si="89"/>
        <v>0</v>
      </c>
      <c r="AB311" s="79">
        <f t="shared" si="101"/>
        <v>0</v>
      </c>
      <c r="AC311" s="78">
        <f t="shared" si="91"/>
        <v>0</v>
      </c>
      <c r="AD311" s="78">
        <f t="shared" si="92"/>
        <v>0</v>
      </c>
      <c r="AE311" s="78">
        <f t="shared" si="93"/>
        <v>0</v>
      </c>
      <c r="AF311" s="78">
        <f t="shared" si="94"/>
        <v>0</v>
      </c>
      <c r="AG311" s="78">
        <f t="shared" si="95"/>
        <v>1</v>
      </c>
      <c r="AH311"/>
      <c r="AI311" s="1">
        <v>0</v>
      </c>
      <c r="AJ311" s="1">
        <v>0</v>
      </c>
      <c r="AK311" s="63"/>
    </row>
    <row r="312" spans="2:37" x14ac:dyDescent="0.3">
      <c r="B312" s="1">
        <v>70</v>
      </c>
      <c r="C312" t="s">
        <v>168</v>
      </c>
      <c r="D312" t="s">
        <v>65</v>
      </c>
      <c r="E312" s="1" t="s">
        <v>2497</v>
      </c>
      <c r="F312" t="s">
        <v>53</v>
      </c>
      <c r="G312" s="62" t="s">
        <v>2507</v>
      </c>
      <c r="H312" s="1">
        <v>2019</v>
      </c>
      <c r="I312" s="64">
        <v>0.79513888888888884</v>
      </c>
      <c r="J312" s="1" t="s">
        <v>5</v>
      </c>
      <c r="K312" s="39">
        <v>10596</v>
      </c>
      <c r="L312" t="s">
        <v>2521</v>
      </c>
      <c r="M312" s="76">
        <v>69</v>
      </c>
      <c r="N312" t="str">
        <f t="shared" si="96"/>
        <v>cloudy</v>
      </c>
      <c r="O312" s="78">
        <f t="shared" si="97"/>
        <v>0</v>
      </c>
      <c r="P312" s="78">
        <v>0</v>
      </c>
      <c r="Q312" s="79">
        <v>0</v>
      </c>
      <c r="R312" s="78">
        <f t="shared" si="80"/>
        <v>0</v>
      </c>
      <c r="S312" s="78">
        <f t="shared" si="81"/>
        <v>0</v>
      </c>
      <c r="T312" s="78">
        <f t="shared" si="82"/>
        <v>0</v>
      </c>
      <c r="U312" s="78">
        <f t="shared" si="83"/>
        <v>0</v>
      </c>
      <c r="V312" s="78">
        <f t="shared" si="98"/>
        <v>0</v>
      </c>
      <c r="W312" s="78">
        <f t="shared" si="99"/>
        <v>0</v>
      </c>
      <c r="X312" s="78">
        <f t="shared" si="100"/>
        <v>0</v>
      </c>
      <c r="Y312" s="78">
        <f t="shared" si="87"/>
        <v>1</v>
      </c>
      <c r="Z312" s="79">
        <f t="shared" si="88"/>
        <v>0</v>
      </c>
      <c r="AA312" s="79">
        <f t="shared" si="89"/>
        <v>0</v>
      </c>
      <c r="AB312" s="79">
        <f t="shared" si="101"/>
        <v>0</v>
      </c>
      <c r="AC312" s="78">
        <f t="shared" si="91"/>
        <v>0</v>
      </c>
      <c r="AD312" s="78">
        <f t="shared" si="92"/>
        <v>0</v>
      </c>
      <c r="AE312" s="78">
        <f t="shared" si="93"/>
        <v>0</v>
      </c>
      <c r="AF312" s="78">
        <f t="shared" si="94"/>
        <v>0</v>
      </c>
      <c r="AG312" s="78">
        <f t="shared" si="95"/>
        <v>1</v>
      </c>
      <c r="AH312"/>
      <c r="AI312" s="1">
        <v>0</v>
      </c>
      <c r="AJ312" s="1">
        <v>0</v>
      </c>
      <c r="AK312" s="63"/>
    </row>
    <row r="313" spans="2:37" x14ac:dyDescent="0.3">
      <c r="B313" s="1">
        <v>71</v>
      </c>
      <c r="C313" t="s">
        <v>168</v>
      </c>
      <c r="D313" t="s">
        <v>65</v>
      </c>
      <c r="E313" s="1" t="s">
        <v>2498</v>
      </c>
      <c r="F313" t="s">
        <v>53</v>
      </c>
      <c r="G313" s="62" t="s">
        <v>2508</v>
      </c>
      <c r="H313" s="1">
        <v>2019</v>
      </c>
      <c r="I313" s="64">
        <v>0.79513888888888884</v>
      </c>
      <c r="J313" s="1" t="s">
        <v>7</v>
      </c>
      <c r="K313" s="39">
        <v>11796</v>
      </c>
      <c r="L313" t="s">
        <v>1744</v>
      </c>
      <c r="M313" s="76">
        <v>79</v>
      </c>
      <c r="N313" t="str">
        <f t="shared" si="96"/>
        <v>clear</v>
      </c>
      <c r="O313" s="78">
        <f t="shared" si="97"/>
        <v>0</v>
      </c>
      <c r="P313" s="78">
        <v>0</v>
      </c>
      <c r="Q313" s="79">
        <v>0</v>
      </c>
      <c r="R313" s="78">
        <f t="shared" si="80"/>
        <v>0</v>
      </c>
      <c r="S313" s="78">
        <f t="shared" si="81"/>
        <v>0</v>
      </c>
      <c r="T313" s="78">
        <f t="shared" si="82"/>
        <v>0</v>
      </c>
      <c r="U313" s="78">
        <f t="shared" si="83"/>
        <v>0</v>
      </c>
      <c r="V313" s="78">
        <f t="shared" si="98"/>
        <v>1</v>
      </c>
      <c r="W313" s="78">
        <f t="shared" si="99"/>
        <v>0</v>
      </c>
      <c r="X313" s="78">
        <f t="shared" si="100"/>
        <v>0</v>
      </c>
      <c r="Y313" s="78">
        <f t="shared" si="87"/>
        <v>1</v>
      </c>
      <c r="Z313" s="79">
        <f t="shared" si="88"/>
        <v>0</v>
      </c>
      <c r="AA313" s="79">
        <f t="shared" si="89"/>
        <v>1</v>
      </c>
      <c r="AB313" s="79">
        <f t="shared" si="101"/>
        <v>0</v>
      </c>
      <c r="AC313" s="78">
        <f t="shared" si="91"/>
        <v>0</v>
      </c>
      <c r="AD313" s="78">
        <f t="shared" si="92"/>
        <v>0</v>
      </c>
      <c r="AE313" s="78">
        <f t="shared" si="93"/>
        <v>0</v>
      </c>
      <c r="AF313" s="78">
        <f t="shared" si="94"/>
        <v>0</v>
      </c>
      <c r="AG313" s="78">
        <f t="shared" si="95"/>
        <v>1</v>
      </c>
      <c r="AH313" t="s">
        <v>2555</v>
      </c>
      <c r="AI313" s="1">
        <v>0</v>
      </c>
      <c r="AJ313" s="1">
        <v>0</v>
      </c>
      <c r="AK313" s="63"/>
    </row>
    <row r="314" spans="2:37" x14ac:dyDescent="0.3">
      <c r="B314" s="1">
        <v>72</v>
      </c>
      <c r="C314" t="s">
        <v>168</v>
      </c>
      <c r="D314" t="s">
        <v>65</v>
      </c>
      <c r="E314" s="1" t="s">
        <v>2499</v>
      </c>
      <c r="F314" t="s">
        <v>53</v>
      </c>
      <c r="G314" s="62" t="s">
        <v>2509</v>
      </c>
      <c r="H314" s="1">
        <v>2019</v>
      </c>
      <c r="I314" s="64">
        <v>0.54513888888888895</v>
      </c>
      <c r="J314" s="1" t="s">
        <v>8</v>
      </c>
      <c r="K314" s="39">
        <v>16142</v>
      </c>
      <c r="L314" t="s">
        <v>1766</v>
      </c>
      <c r="M314" s="76">
        <v>81</v>
      </c>
      <c r="N314" t="str">
        <f t="shared" si="96"/>
        <v>cloudy</v>
      </c>
      <c r="O314" s="78">
        <f t="shared" si="97"/>
        <v>0</v>
      </c>
      <c r="P314" s="78">
        <v>0</v>
      </c>
      <c r="Q314" s="79">
        <v>0</v>
      </c>
      <c r="R314" s="78">
        <f t="shared" si="80"/>
        <v>0</v>
      </c>
      <c r="S314" s="78">
        <f t="shared" si="81"/>
        <v>0</v>
      </c>
      <c r="T314" s="78">
        <f t="shared" si="82"/>
        <v>0</v>
      </c>
      <c r="U314" s="78">
        <f t="shared" si="83"/>
        <v>0</v>
      </c>
      <c r="V314" s="78">
        <f t="shared" si="98"/>
        <v>0</v>
      </c>
      <c r="W314" s="78">
        <f t="shared" si="99"/>
        <v>1</v>
      </c>
      <c r="X314" s="78">
        <f t="shared" si="100"/>
        <v>0</v>
      </c>
      <c r="Y314" s="78">
        <f t="shared" si="87"/>
        <v>0</v>
      </c>
      <c r="Z314" s="79">
        <f t="shared" si="88"/>
        <v>0</v>
      </c>
      <c r="AA314" s="79">
        <f t="shared" si="89"/>
        <v>0</v>
      </c>
      <c r="AB314" s="79">
        <f t="shared" si="101"/>
        <v>1</v>
      </c>
      <c r="AC314" s="78">
        <f t="shared" si="91"/>
        <v>0</v>
      </c>
      <c r="AD314" s="78">
        <f t="shared" si="92"/>
        <v>0</v>
      </c>
      <c r="AE314" s="78">
        <f t="shared" si="93"/>
        <v>0</v>
      </c>
      <c r="AF314" s="78">
        <f t="shared" si="94"/>
        <v>0</v>
      </c>
      <c r="AG314" s="78">
        <f t="shared" si="95"/>
        <v>1</v>
      </c>
      <c r="AH314" t="s">
        <v>2556</v>
      </c>
      <c r="AI314" s="1">
        <v>0</v>
      </c>
      <c r="AJ314" s="1">
        <v>0</v>
      </c>
      <c r="AK314" s="63"/>
    </row>
    <row r="315" spans="2:37" x14ac:dyDescent="0.3">
      <c r="B315" s="1">
        <v>73</v>
      </c>
      <c r="C315" t="s">
        <v>171</v>
      </c>
      <c r="D315" t="s">
        <v>71</v>
      </c>
      <c r="E315" s="1" t="s">
        <v>1056</v>
      </c>
      <c r="F315" t="s">
        <v>53</v>
      </c>
      <c r="G315" s="62" t="s">
        <v>43</v>
      </c>
      <c r="H315" s="1">
        <v>2019</v>
      </c>
      <c r="I315" s="64">
        <v>0.79513888888888884</v>
      </c>
      <c r="J315" s="1" t="s">
        <v>10</v>
      </c>
      <c r="K315" s="39">
        <v>12356</v>
      </c>
      <c r="L315" t="s">
        <v>1717</v>
      </c>
      <c r="M315" s="76">
        <v>83</v>
      </c>
      <c r="N315" t="str">
        <f t="shared" si="96"/>
        <v>ptcldy</v>
      </c>
      <c r="O315" s="78">
        <f t="shared" si="97"/>
        <v>0</v>
      </c>
      <c r="P315" s="78">
        <v>0</v>
      </c>
      <c r="Q315" s="79">
        <v>1</v>
      </c>
      <c r="R315" s="78">
        <f t="shared" si="80"/>
        <v>0</v>
      </c>
      <c r="S315" s="78">
        <f t="shared" si="81"/>
        <v>0</v>
      </c>
      <c r="T315" s="78">
        <f t="shared" si="82"/>
        <v>0</v>
      </c>
      <c r="U315" s="78">
        <f t="shared" si="83"/>
        <v>0</v>
      </c>
      <c r="V315" s="78">
        <f t="shared" si="98"/>
        <v>0</v>
      </c>
      <c r="W315" s="78">
        <f t="shared" si="99"/>
        <v>1</v>
      </c>
      <c r="X315" s="78">
        <f t="shared" si="100"/>
        <v>0</v>
      </c>
      <c r="Y315" s="78">
        <f t="shared" si="87"/>
        <v>1</v>
      </c>
      <c r="Z315" s="79">
        <f t="shared" si="88"/>
        <v>0</v>
      </c>
      <c r="AA315" s="79">
        <f t="shared" si="89"/>
        <v>0</v>
      </c>
      <c r="AB315" s="79">
        <f t="shared" si="101"/>
        <v>0</v>
      </c>
      <c r="AC315" s="78">
        <f t="shared" si="91"/>
        <v>0</v>
      </c>
      <c r="AD315" s="78">
        <f t="shared" si="92"/>
        <v>0</v>
      </c>
      <c r="AE315" s="78">
        <f t="shared" si="93"/>
        <v>0</v>
      </c>
      <c r="AF315" s="78">
        <f t="shared" si="94"/>
        <v>0</v>
      </c>
      <c r="AG315" s="78">
        <f t="shared" si="95"/>
        <v>1</v>
      </c>
      <c r="AH315" t="s">
        <v>2532</v>
      </c>
      <c r="AI315" s="1">
        <v>0</v>
      </c>
      <c r="AJ315" s="1">
        <v>0</v>
      </c>
      <c r="AK315" s="63"/>
    </row>
    <row r="316" spans="2:37" x14ac:dyDescent="0.3">
      <c r="B316" s="1">
        <v>74</v>
      </c>
      <c r="C316" t="s">
        <v>171</v>
      </c>
      <c r="D316" t="s">
        <v>71</v>
      </c>
      <c r="E316" s="1" t="s">
        <v>1057</v>
      </c>
      <c r="F316" t="s">
        <v>53</v>
      </c>
      <c r="G316" s="62" t="s">
        <v>44</v>
      </c>
      <c r="H316" s="1">
        <v>2019</v>
      </c>
      <c r="I316" s="64">
        <v>0.79513888888888884</v>
      </c>
      <c r="J316" s="1" t="s">
        <v>11</v>
      </c>
      <c r="K316" s="39">
        <v>11438</v>
      </c>
      <c r="L316" t="s">
        <v>1777</v>
      </c>
      <c r="M316" s="76">
        <v>86</v>
      </c>
      <c r="N316" t="str">
        <f t="shared" si="96"/>
        <v>clear</v>
      </c>
      <c r="O316" s="78">
        <f t="shared" si="97"/>
        <v>0</v>
      </c>
      <c r="P316" s="78">
        <v>0</v>
      </c>
      <c r="Q316" s="79">
        <v>1</v>
      </c>
      <c r="R316" s="78">
        <f t="shared" si="80"/>
        <v>0</v>
      </c>
      <c r="S316" s="78">
        <f t="shared" si="81"/>
        <v>0</v>
      </c>
      <c r="T316" s="78">
        <f t="shared" si="82"/>
        <v>0</v>
      </c>
      <c r="U316" s="78">
        <f t="shared" si="83"/>
        <v>0</v>
      </c>
      <c r="V316" s="78">
        <f t="shared" si="98"/>
        <v>0</v>
      </c>
      <c r="W316" s="78">
        <f t="shared" si="99"/>
        <v>0</v>
      </c>
      <c r="X316" s="78">
        <f t="shared" si="100"/>
        <v>1</v>
      </c>
      <c r="Y316" s="78">
        <f t="shared" si="87"/>
        <v>1</v>
      </c>
      <c r="Z316" s="79">
        <f t="shared" si="88"/>
        <v>0</v>
      </c>
      <c r="AA316" s="79">
        <f t="shared" si="89"/>
        <v>0</v>
      </c>
      <c r="AB316" s="79">
        <f t="shared" si="101"/>
        <v>0</v>
      </c>
      <c r="AC316" s="78">
        <f t="shared" si="91"/>
        <v>0</v>
      </c>
      <c r="AD316" s="78">
        <f t="shared" si="92"/>
        <v>0</v>
      </c>
      <c r="AE316" s="78">
        <f t="shared" si="93"/>
        <v>0</v>
      </c>
      <c r="AF316" s="78">
        <f t="shared" si="94"/>
        <v>0</v>
      </c>
      <c r="AG316" s="78">
        <f t="shared" si="95"/>
        <v>1</v>
      </c>
      <c r="AH316"/>
      <c r="AI316" s="1">
        <v>0</v>
      </c>
      <c r="AJ316" s="1">
        <v>0</v>
      </c>
      <c r="AK316" s="63"/>
    </row>
    <row r="317" spans="2:37" x14ac:dyDescent="0.3">
      <c r="B317" s="1">
        <v>75</v>
      </c>
      <c r="C317" t="s">
        <v>171</v>
      </c>
      <c r="D317" t="s">
        <v>71</v>
      </c>
      <c r="E317" s="1" t="s">
        <v>1058</v>
      </c>
      <c r="F317" t="s">
        <v>53</v>
      </c>
      <c r="G317" s="62" t="s">
        <v>45</v>
      </c>
      <c r="H317" s="1">
        <v>2019</v>
      </c>
      <c r="I317" s="64">
        <v>0.79513888888888884</v>
      </c>
      <c r="J317" s="1" t="s">
        <v>9</v>
      </c>
      <c r="K317" s="39">
        <v>12746</v>
      </c>
      <c r="L317" t="s">
        <v>1719</v>
      </c>
      <c r="M317" s="76">
        <v>87</v>
      </c>
      <c r="N317" t="str">
        <f t="shared" si="96"/>
        <v>ptcldy</v>
      </c>
      <c r="O317" s="78">
        <f t="shared" si="97"/>
        <v>0</v>
      </c>
      <c r="P317" s="78">
        <v>0</v>
      </c>
      <c r="Q317" s="79">
        <v>1</v>
      </c>
      <c r="R317" s="78">
        <f t="shared" si="80"/>
        <v>0</v>
      </c>
      <c r="S317" s="78">
        <f t="shared" si="81"/>
        <v>0</v>
      </c>
      <c r="T317" s="78">
        <f t="shared" si="82"/>
        <v>0</v>
      </c>
      <c r="U317" s="78">
        <f t="shared" si="83"/>
        <v>0</v>
      </c>
      <c r="V317" s="78">
        <f t="shared" si="98"/>
        <v>0</v>
      </c>
      <c r="W317" s="78">
        <f t="shared" si="99"/>
        <v>0</v>
      </c>
      <c r="X317" s="78">
        <f t="shared" si="100"/>
        <v>1</v>
      </c>
      <c r="Y317" s="78">
        <f t="shared" si="87"/>
        <v>1</v>
      </c>
      <c r="Z317" s="79">
        <f t="shared" si="88"/>
        <v>0</v>
      </c>
      <c r="AA317" s="79">
        <f t="shared" si="89"/>
        <v>0</v>
      </c>
      <c r="AB317" s="79">
        <f t="shared" si="101"/>
        <v>0</v>
      </c>
      <c r="AC317" s="78">
        <f t="shared" si="91"/>
        <v>0</v>
      </c>
      <c r="AD317" s="78">
        <f t="shared" si="92"/>
        <v>0</v>
      </c>
      <c r="AE317" s="78">
        <f t="shared" si="93"/>
        <v>0</v>
      </c>
      <c r="AF317" s="78">
        <f t="shared" si="94"/>
        <v>0</v>
      </c>
      <c r="AG317" s="78">
        <f t="shared" si="95"/>
        <v>1</v>
      </c>
      <c r="AH317"/>
      <c r="AI317" s="1">
        <v>0</v>
      </c>
      <c r="AJ317" s="1">
        <v>0</v>
      </c>
      <c r="AK317" s="63"/>
    </row>
    <row r="318" spans="2:37" x14ac:dyDescent="0.3">
      <c r="B318" s="1">
        <v>76</v>
      </c>
      <c r="C318" t="s">
        <v>157</v>
      </c>
      <c r="D318" t="s">
        <v>79</v>
      </c>
      <c r="E318" s="1" t="s">
        <v>2500</v>
      </c>
      <c r="F318" t="s">
        <v>53</v>
      </c>
      <c r="G318" s="62" t="s">
        <v>21</v>
      </c>
      <c r="H318" s="1">
        <v>2019</v>
      </c>
      <c r="I318" s="64">
        <v>0.79513888888888884</v>
      </c>
      <c r="J318" s="1" t="s">
        <v>10</v>
      </c>
      <c r="K318" s="39">
        <v>9280</v>
      </c>
      <c r="L318" t="s">
        <v>1714</v>
      </c>
      <c r="M318" s="76">
        <v>77</v>
      </c>
      <c r="N318" t="str">
        <f t="shared" si="96"/>
        <v>clear</v>
      </c>
      <c r="O318" s="78">
        <f t="shared" si="97"/>
        <v>0</v>
      </c>
      <c r="P318" s="78">
        <v>0</v>
      </c>
      <c r="Q318" s="79">
        <v>0</v>
      </c>
      <c r="R318" s="78">
        <f t="shared" si="80"/>
        <v>0</v>
      </c>
      <c r="S318" s="78">
        <f t="shared" si="81"/>
        <v>0</v>
      </c>
      <c r="T318" s="78">
        <f t="shared" si="82"/>
        <v>1</v>
      </c>
      <c r="U318" s="78">
        <f t="shared" si="83"/>
        <v>0</v>
      </c>
      <c r="V318" s="78">
        <f t="shared" si="98"/>
        <v>1</v>
      </c>
      <c r="W318" s="78">
        <f t="shared" si="99"/>
        <v>0</v>
      </c>
      <c r="X318" s="78">
        <f t="shared" si="100"/>
        <v>0</v>
      </c>
      <c r="Y318" s="78">
        <f t="shared" si="87"/>
        <v>1</v>
      </c>
      <c r="Z318" s="79">
        <f t="shared" si="88"/>
        <v>0</v>
      </c>
      <c r="AA318" s="79">
        <f t="shared" si="89"/>
        <v>0</v>
      </c>
      <c r="AB318" s="79">
        <f t="shared" si="101"/>
        <v>0</v>
      </c>
      <c r="AC318" s="78">
        <f t="shared" si="91"/>
        <v>0</v>
      </c>
      <c r="AD318" s="78">
        <f t="shared" si="92"/>
        <v>0</v>
      </c>
      <c r="AE318" s="78">
        <f t="shared" si="93"/>
        <v>0</v>
      </c>
      <c r="AF318" s="78">
        <f t="shared" si="94"/>
        <v>0</v>
      </c>
      <c r="AG318" s="78">
        <f t="shared" si="95"/>
        <v>1</v>
      </c>
      <c r="AH318"/>
      <c r="AI318" s="1">
        <v>0</v>
      </c>
      <c r="AJ318" s="1">
        <v>0</v>
      </c>
      <c r="AK318" s="63"/>
    </row>
    <row r="319" spans="2:37" x14ac:dyDescent="0.3">
      <c r="B319" s="1">
        <v>77</v>
      </c>
      <c r="C319" t="s">
        <v>157</v>
      </c>
      <c r="D319" t="s">
        <v>79</v>
      </c>
      <c r="E319" s="1" t="s">
        <v>2501</v>
      </c>
      <c r="F319" t="s">
        <v>53</v>
      </c>
      <c r="G319" s="62" t="s">
        <v>22</v>
      </c>
      <c r="H319" s="1">
        <v>2019</v>
      </c>
      <c r="I319" s="64">
        <v>0.79513888888888884</v>
      </c>
      <c r="J319" s="1" t="s">
        <v>11</v>
      </c>
      <c r="K319" s="39">
        <v>9066</v>
      </c>
      <c r="L319" t="s">
        <v>1767</v>
      </c>
      <c r="M319" s="76">
        <v>73</v>
      </c>
      <c r="N319" t="str">
        <f t="shared" si="96"/>
        <v>ptcldy</v>
      </c>
      <c r="O319" s="78">
        <f t="shared" si="97"/>
        <v>0</v>
      </c>
      <c r="P319" s="78">
        <v>0</v>
      </c>
      <c r="Q319" s="79">
        <v>0</v>
      </c>
      <c r="R319" s="78">
        <f t="shared" si="80"/>
        <v>0</v>
      </c>
      <c r="S319" s="78">
        <f t="shared" si="81"/>
        <v>0</v>
      </c>
      <c r="T319" s="78">
        <f t="shared" si="82"/>
        <v>1</v>
      </c>
      <c r="U319" s="78">
        <f t="shared" si="83"/>
        <v>0</v>
      </c>
      <c r="V319" s="78">
        <f t="shared" si="98"/>
        <v>0</v>
      </c>
      <c r="W319" s="78">
        <f t="shared" si="99"/>
        <v>0</v>
      </c>
      <c r="X319" s="78">
        <f t="shared" si="100"/>
        <v>0</v>
      </c>
      <c r="Y319" s="78">
        <f t="shared" si="87"/>
        <v>1</v>
      </c>
      <c r="Z319" s="79">
        <f t="shared" si="88"/>
        <v>0</v>
      </c>
      <c r="AA319" s="79">
        <f t="shared" si="89"/>
        <v>0</v>
      </c>
      <c r="AB319" s="79">
        <f t="shared" si="101"/>
        <v>0</v>
      </c>
      <c r="AC319" s="78">
        <f t="shared" si="91"/>
        <v>0</v>
      </c>
      <c r="AD319" s="78">
        <f t="shared" si="92"/>
        <v>0</v>
      </c>
      <c r="AE319" s="78">
        <f t="shared" si="93"/>
        <v>0</v>
      </c>
      <c r="AF319" s="78">
        <f t="shared" si="94"/>
        <v>0</v>
      </c>
      <c r="AG319" s="78">
        <f t="shared" si="95"/>
        <v>1</v>
      </c>
      <c r="AH319"/>
      <c r="AI319" s="1">
        <v>0</v>
      </c>
      <c r="AJ319" s="1">
        <v>0</v>
      </c>
      <c r="AK319" s="63"/>
    </row>
    <row r="320" spans="2:37" x14ac:dyDescent="0.3">
      <c r="B320" s="1">
        <v>78</v>
      </c>
      <c r="C320" t="s">
        <v>157</v>
      </c>
      <c r="D320" t="s">
        <v>79</v>
      </c>
      <c r="E320" s="1" t="s">
        <v>2502</v>
      </c>
      <c r="F320" t="s">
        <v>53</v>
      </c>
      <c r="G320" s="62" t="s">
        <v>23</v>
      </c>
      <c r="H320" s="1">
        <v>2019</v>
      </c>
      <c r="I320" s="64">
        <v>0.79513888888888884</v>
      </c>
      <c r="J320" s="1" t="s">
        <v>9</v>
      </c>
      <c r="K320" s="39">
        <v>10148</v>
      </c>
      <c r="L320" t="s">
        <v>1700</v>
      </c>
      <c r="M320" s="76">
        <v>69</v>
      </c>
      <c r="N320" t="str">
        <f t="shared" si="96"/>
        <v>clear</v>
      </c>
      <c r="O320" s="78">
        <f t="shared" si="97"/>
        <v>0</v>
      </c>
      <c r="P320" s="78">
        <v>0</v>
      </c>
      <c r="Q320" s="79">
        <v>0</v>
      </c>
      <c r="R320" s="78">
        <f t="shared" si="80"/>
        <v>0</v>
      </c>
      <c r="S320" s="78">
        <f t="shared" si="81"/>
        <v>0</v>
      </c>
      <c r="T320" s="78">
        <f t="shared" si="82"/>
        <v>1</v>
      </c>
      <c r="U320" s="78">
        <f t="shared" si="83"/>
        <v>0</v>
      </c>
      <c r="V320" s="78">
        <f t="shared" si="98"/>
        <v>0</v>
      </c>
      <c r="W320" s="78">
        <f t="shared" si="99"/>
        <v>0</v>
      </c>
      <c r="X320" s="78">
        <f t="shared" si="100"/>
        <v>0</v>
      </c>
      <c r="Y320" s="78">
        <f t="shared" si="87"/>
        <v>1</v>
      </c>
      <c r="Z320" s="79">
        <f t="shared" si="88"/>
        <v>0</v>
      </c>
      <c r="AA320" s="79">
        <f t="shared" si="89"/>
        <v>0</v>
      </c>
      <c r="AB320" s="79">
        <f t="shared" si="101"/>
        <v>0</v>
      </c>
      <c r="AC320" s="78">
        <f t="shared" si="91"/>
        <v>0</v>
      </c>
      <c r="AD320" s="78">
        <f t="shared" si="92"/>
        <v>0</v>
      </c>
      <c r="AE320" s="78">
        <f t="shared" si="93"/>
        <v>0</v>
      </c>
      <c r="AF320" s="78">
        <f t="shared" si="94"/>
        <v>0</v>
      </c>
      <c r="AG320" s="78">
        <f t="shared" si="95"/>
        <v>1</v>
      </c>
      <c r="AH320"/>
      <c r="AI320" s="1">
        <v>0</v>
      </c>
      <c r="AJ320" s="1">
        <v>0</v>
      </c>
      <c r="AK320" s="63"/>
    </row>
    <row r="321" spans="2:37" x14ac:dyDescent="0.3">
      <c r="B321" s="1">
        <v>79</v>
      </c>
      <c r="C321" t="s">
        <v>158</v>
      </c>
      <c r="D321" t="s">
        <v>74</v>
      </c>
      <c r="E321" s="1" t="s">
        <v>2503</v>
      </c>
      <c r="F321" t="s">
        <v>53</v>
      </c>
      <c r="G321" s="62" t="s">
        <v>24</v>
      </c>
      <c r="H321" s="1">
        <v>2019</v>
      </c>
      <c r="I321" s="64">
        <v>0.79513888888888884</v>
      </c>
      <c r="J321" s="1" t="s">
        <v>5</v>
      </c>
      <c r="K321" s="39">
        <v>11714</v>
      </c>
      <c r="L321" t="s">
        <v>1746</v>
      </c>
      <c r="M321" s="76">
        <v>75</v>
      </c>
      <c r="N321" t="str">
        <f t="shared" si="96"/>
        <v>clear</v>
      </c>
      <c r="O321" s="78">
        <f t="shared" si="97"/>
        <v>0</v>
      </c>
      <c r="P321" s="78">
        <v>0</v>
      </c>
      <c r="Q321" s="79">
        <v>0</v>
      </c>
      <c r="R321" s="78">
        <f t="shared" si="80"/>
        <v>0</v>
      </c>
      <c r="S321" s="78">
        <f t="shared" si="81"/>
        <v>0</v>
      </c>
      <c r="T321" s="78">
        <f t="shared" si="82"/>
        <v>0</v>
      </c>
      <c r="U321" s="78">
        <f t="shared" si="83"/>
        <v>0</v>
      </c>
      <c r="V321" s="78">
        <f t="shared" si="98"/>
        <v>1</v>
      </c>
      <c r="W321" s="78">
        <f t="shared" si="99"/>
        <v>0</v>
      </c>
      <c r="X321" s="78">
        <f t="shared" si="100"/>
        <v>0</v>
      </c>
      <c r="Y321" s="78">
        <f t="shared" si="87"/>
        <v>1</v>
      </c>
      <c r="Z321" s="79">
        <f t="shared" si="88"/>
        <v>0</v>
      </c>
      <c r="AA321" s="79">
        <f t="shared" si="89"/>
        <v>0</v>
      </c>
      <c r="AB321" s="79">
        <f t="shared" si="101"/>
        <v>0</v>
      </c>
      <c r="AC321" s="78">
        <f t="shared" si="91"/>
        <v>0</v>
      </c>
      <c r="AD321" s="78">
        <f t="shared" si="92"/>
        <v>0</v>
      </c>
      <c r="AE321" s="78">
        <f t="shared" si="93"/>
        <v>0</v>
      </c>
      <c r="AF321" s="78">
        <f t="shared" si="94"/>
        <v>0</v>
      </c>
      <c r="AG321" s="78">
        <f t="shared" si="95"/>
        <v>1</v>
      </c>
      <c r="AH321" t="s">
        <v>2557</v>
      </c>
      <c r="AI321" s="1">
        <v>0</v>
      </c>
      <c r="AJ321" s="1">
        <v>0</v>
      </c>
      <c r="AK321" s="63"/>
    </row>
    <row r="322" spans="2:37" x14ac:dyDescent="0.3">
      <c r="B322" s="1">
        <v>80</v>
      </c>
      <c r="C322" t="s">
        <v>158</v>
      </c>
      <c r="D322" t="s">
        <v>74</v>
      </c>
      <c r="E322" s="1" t="s">
        <v>2504</v>
      </c>
      <c r="F322" t="s">
        <v>53</v>
      </c>
      <c r="G322" s="62" t="s">
        <v>25</v>
      </c>
      <c r="H322" s="1">
        <v>2019</v>
      </c>
      <c r="I322" s="64">
        <v>0.79513888888888884</v>
      </c>
      <c r="J322" s="1" t="s">
        <v>7</v>
      </c>
      <c r="K322" s="39">
        <v>22556</v>
      </c>
      <c r="L322" t="s">
        <v>1724</v>
      </c>
      <c r="M322" s="76">
        <v>81</v>
      </c>
      <c r="N322" t="str">
        <f t="shared" si="96"/>
        <v>ptcldy</v>
      </c>
      <c r="O322" s="78">
        <f t="shared" si="97"/>
        <v>0</v>
      </c>
      <c r="P322" s="78">
        <v>0</v>
      </c>
      <c r="Q322" s="79">
        <v>0</v>
      </c>
      <c r="R322" s="78">
        <f t="shared" si="80"/>
        <v>0</v>
      </c>
      <c r="S322" s="78">
        <f t="shared" si="81"/>
        <v>0</v>
      </c>
      <c r="T322" s="78">
        <f t="shared" si="82"/>
        <v>0</v>
      </c>
      <c r="U322" s="78">
        <f t="shared" si="83"/>
        <v>0</v>
      </c>
      <c r="V322" s="78">
        <f t="shared" si="98"/>
        <v>0</v>
      </c>
      <c r="W322" s="78">
        <f t="shared" si="99"/>
        <v>1</v>
      </c>
      <c r="X322" s="78">
        <f t="shared" si="100"/>
        <v>0</v>
      </c>
      <c r="Y322" s="78">
        <f t="shared" si="87"/>
        <v>1</v>
      </c>
      <c r="Z322" s="79">
        <f t="shared" si="88"/>
        <v>0</v>
      </c>
      <c r="AA322" s="79">
        <f t="shared" si="89"/>
        <v>1</v>
      </c>
      <c r="AB322" s="79">
        <f t="shared" si="101"/>
        <v>0</v>
      </c>
      <c r="AC322" s="78">
        <f t="shared" si="91"/>
        <v>0</v>
      </c>
      <c r="AD322" s="78">
        <f t="shared" si="92"/>
        <v>0</v>
      </c>
      <c r="AE322" s="78">
        <f t="shared" si="93"/>
        <v>0</v>
      </c>
      <c r="AF322" s="78">
        <f t="shared" si="94"/>
        <v>0</v>
      </c>
      <c r="AG322" s="78">
        <f t="shared" si="95"/>
        <v>1</v>
      </c>
      <c r="AH322" t="s">
        <v>2457</v>
      </c>
      <c r="AI322" s="1">
        <v>0</v>
      </c>
      <c r="AJ322" s="1">
        <v>0</v>
      </c>
      <c r="AK322" s="63"/>
    </row>
    <row r="323" spans="2:37" x14ac:dyDescent="0.3">
      <c r="B323" s="1">
        <v>81</v>
      </c>
      <c r="C323" t="s">
        <v>158</v>
      </c>
      <c r="D323" t="s">
        <v>74</v>
      </c>
      <c r="E323" s="1" t="s">
        <v>2505</v>
      </c>
      <c r="F323" t="s">
        <v>53</v>
      </c>
      <c r="G323" s="62" t="s">
        <v>50</v>
      </c>
      <c r="H323" s="1">
        <v>2019</v>
      </c>
      <c r="I323" s="64">
        <v>0.54513888888888895</v>
      </c>
      <c r="J323" s="1" t="s">
        <v>8</v>
      </c>
      <c r="K323" s="39">
        <v>17540</v>
      </c>
      <c r="L323" t="s">
        <v>1844</v>
      </c>
      <c r="M323" s="76">
        <v>87</v>
      </c>
      <c r="N323" t="str">
        <f t="shared" si="96"/>
        <v>sunny</v>
      </c>
      <c r="O323" s="78">
        <f t="shared" si="97"/>
        <v>0</v>
      </c>
      <c r="P323" s="78">
        <v>0</v>
      </c>
      <c r="Q323" s="79">
        <v>0</v>
      </c>
      <c r="R323" s="78">
        <f t="shared" si="80"/>
        <v>0</v>
      </c>
      <c r="S323" s="78">
        <f t="shared" si="81"/>
        <v>0</v>
      </c>
      <c r="T323" s="78">
        <f t="shared" si="82"/>
        <v>0</v>
      </c>
      <c r="U323" s="78">
        <f t="shared" si="83"/>
        <v>0</v>
      </c>
      <c r="V323" s="78">
        <f t="shared" si="98"/>
        <v>0</v>
      </c>
      <c r="W323" s="78">
        <f t="shared" si="99"/>
        <v>0</v>
      </c>
      <c r="X323" s="78">
        <f t="shared" si="100"/>
        <v>1</v>
      </c>
      <c r="Y323" s="78">
        <f t="shared" si="87"/>
        <v>0</v>
      </c>
      <c r="Z323" s="79">
        <f t="shared" si="88"/>
        <v>0</v>
      </c>
      <c r="AA323" s="79">
        <f t="shared" si="89"/>
        <v>0</v>
      </c>
      <c r="AB323" s="79">
        <f t="shared" si="101"/>
        <v>1</v>
      </c>
      <c r="AC323" s="78">
        <f t="shared" si="91"/>
        <v>0</v>
      </c>
      <c r="AD323" s="78">
        <f t="shared" si="92"/>
        <v>0</v>
      </c>
      <c r="AE323" s="78">
        <f t="shared" si="93"/>
        <v>0</v>
      </c>
      <c r="AF323" s="78">
        <f t="shared" si="94"/>
        <v>0</v>
      </c>
      <c r="AG323" s="78">
        <f t="shared" si="95"/>
        <v>1</v>
      </c>
      <c r="AH323" t="s">
        <v>2558</v>
      </c>
      <c r="AI323" s="1">
        <v>0</v>
      </c>
      <c r="AJ323" s="1">
        <v>0</v>
      </c>
      <c r="AK323" s="63"/>
    </row>
    <row r="324" spans="2:37" x14ac:dyDescent="0.3">
      <c r="R324" s="78"/>
      <c r="S324" s="78"/>
      <c r="T324" s="78"/>
      <c r="U324" s="78"/>
      <c r="V324" s="12"/>
      <c r="W324" s="12"/>
      <c r="X324" s="12"/>
    </row>
    <row r="325" spans="2:37" x14ac:dyDescent="0.3">
      <c r="R325" s="78"/>
      <c r="S325" s="78"/>
      <c r="T325" s="78"/>
      <c r="U325" s="78"/>
      <c r="V325" s="12"/>
      <c r="W325" s="12"/>
      <c r="X325" s="12"/>
    </row>
    <row r="326" spans="2:37" x14ac:dyDescent="0.3">
      <c r="R326" s="78"/>
      <c r="S326" s="78"/>
      <c r="T326" s="78"/>
      <c r="U326" s="78"/>
      <c r="V326" s="12"/>
      <c r="W326" s="12"/>
      <c r="X326" s="12"/>
    </row>
    <row r="327" spans="2:37" x14ac:dyDescent="0.3">
      <c r="R327" s="78"/>
      <c r="S327" s="78"/>
      <c r="T327" s="78"/>
      <c r="U327" s="78"/>
      <c r="V327" s="12"/>
      <c r="W327" s="12"/>
      <c r="X327" s="12"/>
    </row>
    <row r="328" spans="2:37" x14ac:dyDescent="0.3">
      <c r="R328" s="78"/>
      <c r="S328" s="78"/>
      <c r="T328" s="78"/>
      <c r="U328" s="78"/>
      <c r="V328" s="12"/>
      <c r="W328" s="12"/>
      <c r="X328" s="12"/>
    </row>
    <row r="329" spans="2:37" x14ac:dyDescent="0.3">
      <c r="R329" s="78"/>
      <c r="S329" s="78"/>
      <c r="T329" s="78"/>
      <c r="U329" s="78"/>
      <c r="V329" s="12"/>
      <c r="W329" s="12"/>
      <c r="X329" s="12"/>
    </row>
    <row r="330" spans="2:37" x14ac:dyDescent="0.3">
      <c r="R330" s="78"/>
      <c r="S330" s="78"/>
      <c r="T330" s="78"/>
      <c r="U330" s="78"/>
      <c r="V330" s="12"/>
      <c r="W330" s="12"/>
      <c r="X330" s="12"/>
    </row>
    <row r="331" spans="2:37" x14ac:dyDescent="0.3">
      <c r="R331" s="78"/>
      <c r="S331" s="78"/>
      <c r="T331" s="78"/>
      <c r="U331" s="78"/>
      <c r="V331" s="12"/>
      <c r="W331" s="12"/>
      <c r="X331" s="12"/>
    </row>
    <row r="332" spans="2:37" x14ac:dyDescent="0.3">
      <c r="R332" s="78"/>
      <c r="S332" s="78"/>
      <c r="T332" s="78"/>
      <c r="U332" s="78"/>
      <c r="V332" s="12"/>
      <c r="W332" s="12"/>
      <c r="X332" s="12"/>
    </row>
    <row r="333" spans="2:37" x14ac:dyDescent="0.3">
      <c r="B333" s="56" t="s">
        <v>2562</v>
      </c>
      <c r="R333" s="78"/>
      <c r="S333" s="78"/>
      <c r="T333" s="78"/>
      <c r="U333" s="78"/>
      <c r="V333" s="12"/>
      <c r="W333" s="12"/>
      <c r="X333" s="12"/>
    </row>
    <row r="334" spans="2:37" x14ac:dyDescent="0.3">
      <c r="B334" s="32" t="s">
        <v>153</v>
      </c>
      <c r="C334" s="34" t="s">
        <v>159</v>
      </c>
      <c r="D334" s="34" t="s">
        <v>81</v>
      </c>
      <c r="E334" s="30" t="s">
        <v>752</v>
      </c>
      <c r="F334" s="35" t="s">
        <v>16</v>
      </c>
      <c r="G334" s="30">
        <v>27</v>
      </c>
      <c r="H334" s="30">
        <v>2015</v>
      </c>
      <c r="I334" s="37"/>
      <c r="J334" s="30" t="s">
        <v>6</v>
      </c>
      <c r="K334" s="40"/>
      <c r="L334" s="34"/>
      <c r="M334" s="34"/>
      <c r="N334" s="34"/>
      <c r="O334" s="12">
        <f t="shared" ref="O334:O339" si="102">IF(B334=1,1,0)</f>
        <v>0</v>
      </c>
      <c r="P334" s="12">
        <v>0</v>
      </c>
      <c r="Q334" s="12">
        <v>0</v>
      </c>
      <c r="R334" s="78">
        <f t="shared" ref="R334:R339" si="103">IF(C334=$R$3,1,0)</f>
        <v>0</v>
      </c>
      <c r="S334" s="78">
        <f t="shared" ref="S334:S339" si="104">IF(C334=$S$3,1,0)</f>
        <v>0</v>
      </c>
      <c r="T334" s="78">
        <f t="shared" ref="T334:T339" si="105">IF(C334=$T$3,1,0)</f>
        <v>0</v>
      </c>
      <c r="U334" s="78">
        <f t="shared" ref="U334:U339" si="106">IF(C334=$U$3,1,0)</f>
        <v>0</v>
      </c>
      <c r="V334" s="12">
        <f t="shared" si="98"/>
        <v>0</v>
      </c>
      <c r="W334" s="12">
        <f t="shared" si="99"/>
        <v>0</v>
      </c>
      <c r="X334" s="12">
        <f t="shared" si="100"/>
        <v>0</v>
      </c>
      <c r="Y334" s="14">
        <f t="shared" ref="Y334:Y339" si="107">IF(I334&gt;$Y$2,1,0)</f>
        <v>0</v>
      </c>
      <c r="Z334" s="14"/>
      <c r="AA334" s="1">
        <f t="shared" ref="AA334:AA339" si="108">IF(J334=$AA$2,1,0)</f>
        <v>0</v>
      </c>
      <c r="AH334" s="34" t="s">
        <v>2247</v>
      </c>
      <c r="AI334" s="30">
        <v>0</v>
      </c>
      <c r="AJ334" s="1">
        <v>0</v>
      </c>
    </row>
    <row r="335" spans="2:37" x14ac:dyDescent="0.3">
      <c r="B335" s="32" t="s">
        <v>153</v>
      </c>
      <c r="C335" s="34" t="s">
        <v>159</v>
      </c>
      <c r="D335" s="34" t="s">
        <v>81</v>
      </c>
      <c r="E335" s="30" t="s">
        <v>753</v>
      </c>
      <c r="F335" s="35" t="s">
        <v>16</v>
      </c>
      <c r="G335" s="30">
        <v>28</v>
      </c>
      <c r="H335" s="30">
        <v>2015</v>
      </c>
      <c r="I335" s="37"/>
      <c r="J335" s="30" t="s">
        <v>10</v>
      </c>
      <c r="K335" s="40"/>
      <c r="L335" s="34"/>
      <c r="M335" s="34"/>
      <c r="N335" s="34"/>
      <c r="O335" s="12">
        <f t="shared" si="102"/>
        <v>0</v>
      </c>
      <c r="P335" s="12">
        <v>0</v>
      </c>
      <c r="Q335" s="12">
        <v>0</v>
      </c>
      <c r="R335" s="78">
        <f t="shared" si="103"/>
        <v>0</v>
      </c>
      <c r="S335" s="78">
        <f t="shared" si="104"/>
        <v>0</v>
      </c>
      <c r="T335" s="78">
        <f t="shared" si="105"/>
        <v>0</v>
      </c>
      <c r="U335" s="78">
        <f t="shared" si="106"/>
        <v>0</v>
      </c>
      <c r="V335" s="12">
        <f t="shared" si="98"/>
        <v>0</v>
      </c>
      <c r="W335" s="12">
        <f t="shared" si="99"/>
        <v>0</v>
      </c>
      <c r="X335" s="12">
        <f t="shared" si="100"/>
        <v>0</v>
      </c>
      <c r="Y335" s="14">
        <f t="shared" si="107"/>
        <v>0</v>
      </c>
      <c r="Z335" s="14"/>
      <c r="AA335" s="1">
        <f t="shared" si="108"/>
        <v>0</v>
      </c>
      <c r="AH335" s="34" t="s">
        <v>2247</v>
      </c>
      <c r="AI335" s="30">
        <v>0</v>
      </c>
      <c r="AJ335" s="1">
        <v>0</v>
      </c>
    </row>
    <row r="336" spans="2:37" x14ac:dyDescent="0.3">
      <c r="B336" s="32" t="s">
        <v>43</v>
      </c>
      <c r="C336" s="34" t="s">
        <v>159</v>
      </c>
      <c r="D336" s="34" t="s">
        <v>81</v>
      </c>
      <c r="E336" s="30" t="s">
        <v>754</v>
      </c>
      <c r="F336" s="35" t="s">
        <v>16</v>
      </c>
      <c r="G336" s="30">
        <v>29</v>
      </c>
      <c r="H336" s="30">
        <v>2015</v>
      </c>
      <c r="I336" s="37"/>
      <c r="J336" s="30" t="s">
        <v>11</v>
      </c>
      <c r="K336" s="40">
        <v>0</v>
      </c>
      <c r="L336" s="34"/>
      <c r="M336" s="34"/>
      <c r="N336" s="34"/>
      <c r="O336" s="12">
        <f t="shared" si="102"/>
        <v>0</v>
      </c>
      <c r="P336" s="12">
        <v>0</v>
      </c>
      <c r="Q336" s="12">
        <v>0</v>
      </c>
      <c r="R336" s="78">
        <f t="shared" si="103"/>
        <v>0</v>
      </c>
      <c r="S336" s="78">
        <f t="shared" si="104"/>
        <v>0</v>
      </c>
      <c r="T336" s="78">
        <f t="shared" si="105"/>
        <v>0</v>
      </c>
      <c r="U336" s="78">
        <f t="shared" si="106"/>
        <v>0</v>
      </c>
      <c r="V336" s="12">
        <f t="shared" si="98"/>
        <v>0</v>
      </c>
      <c r="W336" s="12">
        <f t="shared" si="99"/>
        <v>0</v>
      </c>
      <c r="X336" s="12">
        <f t="shared" si="100"/>
        <v>0</v>
      </c>
      <c r="Y336" s="14">
        <f t="shared" si="107"/>
        <v>0</v>
      </c>
      <c r="Z336" s="14"/>
      <c r="AA336" s="1">
        <f t="shared" si="108"/>
        <v>0</v>
      </c>
      <c r="AH336" s="34" t="s">
        <v>2248</v>
      </c>
      <c r="AI336" s="30">
        <v>0</v>
      </c>
      <c r="AJ336" s="1">
        <v>0</v>
      </c>
    </row>
    <row r="337" spans="2:45" x14ac:dyDescent="0.3">
      <c r="B337" s="32" t="s">
        <v>44</v>
      </c>
      <c r="C337" s="34" t="s">
        <v>181</v>
      </c>
      <c r="D337" s="34" t="s">
        <v>76</v>
      </c>
      <c r="E337" s="30" t="s">
        <v>1128</v>
      </c>
      <c r="F337" s="35" t="s">
        <v>31</v>
      </c>
      <c r="G337" s="30">
        <v>1</v>
      </c>
      <c r="H337" s="30">
        <v>2015</v>
      </c>
      <c r="I337" s="37">
        <v>0.79722222222222217</v>
      </c>
      <c r="J337" s="30" t="s">
        <v>5</v>
      </c>
      <c r="K337" s="40">
        <v>9945</v>
      </c>
      <c r="L337" s="34" t="s">
        <v>1798</v>
      </c>
      <c r="M337" s="34"/>
      <c r="N337" s="34"/>
      <c r="O337" s="12">
        <f t="shared" si="102"/>
        <v>0</v>
      </c>
      <c r="P337" s="12">
        <v>0</v>
      </c>
      <c r="Q337" s="12">
        <v>0</v>
      </c>
      <c r="R337" s="78">
        <f t="shared" si="103"/>
        <v>0</v>
      </c>
      <c r="S337" s="78">
        <f t="shared" si="104"/>
        <v>0</v>
      </c>
      <c r="T337" s="78">
        <f t="shared" si="105"/>
        <v>0</v>
      </c>
      <c r="U337" s="78">
        <f t="shared" si="106"/>
        <v>0</v>
      </c>
      <c r="V337" s="12">
        <f t="shared" si="98"/>
        <v>0</v>
      </c>
      <c r="W337" s="12">
        <f t="shared" si="99"/>
        <v>0</v>
      </c>
      <c r="X337" s="12">
        <f t="shared" si="100"/>
        <v>0</v>
      </c>
      <c r="Y337" s="14">
        <f t="shared" si="107"/>
        <v>1</v>
      </c>
      <c r="Z337" s="14"/>
      <c r="AA337" s="1">
        <f t="shared" si="108"/>
        <v>0</v>
      </c>
      <c r="AH337" s="34" t="s">
        <v>2564</v>
      </c>
      <c r="AI337" s="30">
        <v>0</v>
      </c>
      <c r="AJ337" s="1">
        <v>0</v>
      </c>
    </row>
    <row r="338" spans="2:45" x14ac:dyDescent="0.3">
      <c r="B338" s="32" t="s">
        <v>45</v>
      </c>
      <c r="C338" s="34" t="s">
        <v>181</v>
      </c>
      <c r="D338" s="34" t="s">
        <v>76</v>
      </c>
      <c r="E338" s="30" t="s">
        <v>1129</v>
      </c>
      <c r="F338" s="35" t="s">
        <v>31</v>
      </c>
      <c r="G338" s="30">
        <v>2</v>
      </c>
      <c r="H338" s="30">
        <v>2015</v>
      </c>
      <c r="I338" s="37">
        <v>0.79583333333333339</v>
      </c>
      <c r="J338" s="30" t="s">
        <v>7</v>
      </c>
      <c r="K338" s="40">
        <v>12789</v>
      </c>
      <c r="L338" s="34" t="s">
        <v>1798</v>
      </c>
      <c r="M338" s="34"/>
      <c r="N338" s="34"/>
      <c r="O338" s="12">
        <f t="shared" si="102"/>
        <v>0</v>
      </c>
      <c r="P338" s="12">
        <v>0</v>
      </c>
      <c r="Q338" s="12">
        <v>0</v>
      </c>
      <c r="R338" s="78">
        <f t="shared" si="103"/>
        <v>0</v>
      </c>
      <c r="S338" s="78">
        <f t="shared" si="104"/>
        <v>0</v>
      </c>
      <c r="T338" s="78">
        <f t="shared" si="105"/>
        <v>0</v>
      </c>
      <c r="U338" s="78">
        <f t="shared" si="106"/>
        <v>0</v>
      </c>
      <c r="V338" s="12">
        <f t="shared" si="98"/>
        <v>0</v>
      </c>
      <c r="W338" s="12">
        <f t="shared" si="99"/>
        <v>0</v>
      </c>
      <c r="X338" s="12">
        <f t="shared" si="100"/>
        <v>0</v>
      </c>
      <c r="Y338" s="14">
        <f t="shared" si="107"/>
        <v>1</v>
      </c>
      <c r="Z338" s="14"/>
      <c r="AA338" s="1">
        <f t="shared" si="108"/>
        <v>1</v>
      </c>
      <c r="AH338" s="34" t="s">
        <v>2564</v>
      </c>
      <c r="AI338" s="30">
        <v>0</v>
      </c>
      <c r="AJ338" s="1">
        <v>0</v>
      </c>
    </row>
    <row r="339" spans="2:45" x14ac:dyDescent="0.3">
      <c r="B339" s="32" t="s">
        <v>32</v>
      </c>
      <c r="C339" s="34" t="s">
        <v>181</v>
      </c>
      <c r="D339" s="34" t="s">
        <v>76</v>
      </c>
      <c r="E339" s="30" t="s">
        <v>1130</v>
      </c>
      <c r="F339" s="35" t="s">
        <v>31</v>
      </c>
      <c r="G339" s="30">
        <v>3</v>
      </c>
      <c r="H339" s="30">
        <v>2015</v>
      </c>
      <c r="I339" s="37">
        <v>0.56736111111111109</v>
      </c>
      <c r="J339" s="30" t="s">
        <v>8</v>
      </c>
      <c r="K339" s="40">
        <v>16652</v>
      </c>
      <c r="L339" s="34" t="s">
        <v>1798</v>
      </c>
      <c r="M339" s="34"/>
      <c r="N339" s="34"/>
      <c r="O339" s="12">
        <f t="shared" si="102"/>
        <v>0</v>
      </c>
      <c r="P339" s="12">
        <v>0</v>
      </c>
      <c r="Q339" s="12">
        <v>0</v>
      </c>
      <c r="R339" s="78">
        <f t="shared" si="103"/>
        <v>0</v>
      </c>
      <c r="S339" s="78">
        <f t="shared" si="104"/>
        <v>0</v>
      </c>
      <c r="T339" s="78">
        <f t="shared" si="105"/>
        <v>0</v>
      </c>
      <c r="U339" s="78">
        <f t="shared" si="106"/>
        <v>0</v>
      </c>
      <c r="V339" s="12">
        <f t="shared" si="98"/>
        <v>0</v>
      </c>
      <c r="W339" s="12">
        <f t="shared" si="99"/>
        <v>0</v>
      </c>
      <c r="X339" s="12">
        <f t="shared" si="100"/>
        <v>0</v>
      </c>
      <c r="Y339" s="14">
        <f t="shared" si="107"/>
        <v>0</v>
      </c>
      <c r="Z339" s="14"/>
      <c r="AA339" s="1">
        <f t="shared" si="108"/>
        <v>0</v>
      </c>
      <c r="AH339" s="34" t="s">
        <v>2564</v>
      </c>
      <c r="AI339" s="30">
        <v>0</v>
      </c>
      <c r="AJ339" s="1">
        <v>0</v>
      </c>
      <c r="AO339" s="75"/>
      <c r="AP339" s="75"/>
      <c r="AQ339" s="75"/>
      <c r="AR339" s="75"/>
      <c r="AS339" s="75"/>
    </row>
  </sheetData>
  <autoFilter ref="B3:AJ323" xr:uid="{341BB85C-FE1A-4B0E-B54B-F2612B0B9744}"/>
  <phoneticPr fontId="20" type="noConversion"/>
  <pageMargins left="0.2" right="0.2" top="0.5" bottom="0.5" header="0" footer="0"/>
  <pageSetup scale="55" fitToHeight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711C-8A44-4106-8182-C9C757316D81}">
  <dimension ref="A1:I359"/>
  <sheetViews>
    <sheetView workbookViewId="0">
      <selection activeCell="J45" sqref="J45"/>
    </sheetView>
  </sheetViews>
  <sheetFormatPr defaultRowHeight="16.5" x14ac:dyDescent="0.3"/>
  <cols>
    <col min="1" max="1" width="19.75" bestFit="1" customWidth="1"/>
  </cols>
  <sheetData>
    <row r="1" spans="1:9" x14ac:dyDescent="0.3">
      <c r="A1" t="s">
        <v>2570</v>
      </c>
    </row>
    <row r="2" spans="1:9" ht="17.25" thickBot="1" x14ac:dyDescent="0.35"/>
    <row r="3" spans="1:9" x14ac:dyDescent="0.3">
      <c r="A3" s="70" t="s">
        <v>2571</v>
      </c>
      <c r="B3" s="70"/>
    </row>
    <row r="4" spans="1:9" x14ac:dyDescent="0.3">
      <c r="A4" s="67" t="s">
        <v>2572</v>
      </c>
      <c r="B4" s="67">
        <v>0.52591138703564122</v>
      </c>
    </row>
    <row r="5" spans="1:9" x14ac:dyDescent="0.3">
      <c r="A5" s="67" t="s">
        <v>2573</v>
      </c>
      <c r="B5" s="67">
        <v>0.27658278701375205</v>
      </c>
    </row>
    <row r="6" spans="1:9" x14ac:dyDescent="0.3">
      <c r="A6" s="67" t="s">
        <v>2574</v>
      </c>
      <c r="B6" s="67">
        <v>0.2383825381431911</v>
      </c>
    </row>
    <row r="7" spans="1:9" x14ac:dyDescent="0.3">
      <c r="A7" s="67" t="s">
        <v>2575</v>
      </c>
      <c r="B7" s="67">
        <v>8087.2284608210575</v>
      </c>
    </row>
    <row r="8" spans="1:9" ht="17.25" thickBot="1" x14ac:dyDescent="0.35">
      <c r="A8" s="68" t="s">
        <v>2576</v>
      </c>
      <c r="B8" s="68">
        <v>320</v>
      </c>
    </row>
    <row r="10" spans="1:9" ht="17.25" thickBot="1" x14ac:dyDescent="0.35">
      <c r="A10" t="s">
        <v>2577</v>
      </c>
    </row>
    <row r="11" spans="1:9" x14ac:dyDescent="0.3">
      <c r="A11" s="69"/>
      <c r="B11" s="69" t="s">
        <v>2582</v>
      </c>
      <c r="C11" s="69" t="s">
        <v>2583</v>
      </c>
      <c r="D11" s="69" t="s">
        <v>2584</v>
      </c>
      <c r="E11" s="69" t="s">
        <v>2585</v>
      </c>
      <c r="F11" s="69" t="s">
        <v>2586</v>
      </c>
    </row>
    <row r="12" spans="1:9" x14ac:dyDescent="0.3">
      <c r="A12" s="67" t="s">
        <v>2578</v>
      </c>
      <c r="B12" s="67">
        <v>16</v>
      </c>
      <c r="C12" s="67">
        <v>7576669836.8100624</v>
      </c>
      <c r="D12" s="67">
        <v>473541864.8006289</v>
      </c>
      <c r="E12" s="67">
        <v>7.2403399242485245</v>
      </c>
      <c r="F12" s="67">
        <v>3.0480088591599581E-14</v>
      </c>
    </row>
    <row r="13" spans="1:9" x14ac:dyDescent="0.3">
      <c r="A13" s="67" t="s">
        <v>2579</v>
      </c>
      <c r="B13" s="67">
        <v>303</v>
      </c>
      <c r="C13" s="67">
        <v>19817189045.786781</v>
      </c>
      <c r="D13" s="67">
        <v>65403264.177514128</v>
      </c>
      <c r="E13" s="67"/>
      <c r="F13" s="67"/>
    </row>
    <row r="14" spans="1:9" ht="17.25" thickBot="1" x14ac:dyDescent="0.35">
      <c r="A14" s="68" t="s">
        <v>2580</v>
      </c>
      <c r="B14" s="68">
        <v>319</v>
      </c>
      <c r="C14" s="68">
        <v>27393858882.596844</v>
      </c>
      <c r="D14" s="68"/>
      <c r="E14" s="68"/>
      <c r="F14" s="68"/>
    </row>
    <row r="15" spans="1:9" ht="17.25" thickBot="1" x14ac:dyDescent="0.35"/>
    <row r="16" spans="1:9" x14ac:dyDescent="0.3">
      <c r="A16" s="69"/>
      <c r="B16" s="69" t="s">
        <v>2587</v>
      </c>
      <c r="C16" s="69" t="s">
        <v>2575</v>
      </c>
      <c r="D16" s="69" t="s">
        <v>2588</v>
      </c>
      <c r="E16" s="69" t="s">
        <v>2589</v>
      </c>
      <c r="F16" s="69" t="s">
        <v>2590</v>
      </c>
      <c r="G16" s="69" t="s">
        <v>2591</v>
      </c>
      <c r="H16" s="69" t="s">
        <v>2592</v>
      </c>
      <c r="I16" s="69" t="s">
        <v>2593</v>
      </c>
    </row>
    <row r="17" spans="1:9" x14ac:dyDescent="0.3">
      <c r="A17" s="67" t="s">
        <v>2581</v>
      </c>
      <c r="B17" s="67">
        <v>22698.12957681379</v>
      </c>
      <c r="C17" s="67">
        <v>1837.5857687401924</v>
      </c>
      <c r="D17" s="67">
        <v>12.352147019714415</v>
      </c>
      <c r="E17" s="67">
        <v>1.1541788145367976E-28</v>
      </c>
      <c r="F17" s="67">
        <v>19082.084019400554</v>
      </c>
      <c r="G17" s="67">
        <v>26314.175134227025</v>
      </c>
      <c r="H17" s="67">
        <v>19082.084019400554</v>
      </c>
      <c r="I17" s="67">
        <v>26314.175134227025</v>
      </c>
    </row>
    <row r="18" spans="1:9" x14ac:dyDescent="0.3">
      <c r="A18" s="67" t="s">
        <v>156</v>
      </c>
      <c r="B18" s="67">
        <v>1632.5080975895976</v>
      </c>
      <c r="C18" s="67">
        <v>1462.1215800476816</v>
      </c>
      <c r="D18" s="67">
        <v>1.1165337546938876</v>
      </c>
      <c r="E18" s="67">
        <v>0.26507835191367912</v>
      </c>
      <c r="F18" s="67">
        <v>-1244.6899814715794</v>
      </c>
      <c r="G18" s="67">
        <v>4509.7061766507741</v>
      </c>
      <c r="H18" s="67">
        <v>-1244.6899814715794</v>
      </c>
      <c r="I18" s="67">
        <v>4509.7061766507741</v>
      </c>
    </row>
    <row r="19" spans="1:9" x14ac:dyDescent="0.3">
      <c r="A19" s="67" t="s">
        <v>162</v>
      </c>
      <c r="B19" s="67">
        <v>3752.4148563206227</v>
      </c>
      <c r="C19" s="67">
        <v>1472.6777798637281</v>
      </c>
      <c r="D19" s="67">
        <v>2.548021643042544</v>
      </c>
      <c r="E19" s="84">
        <v>1.1327110895834977E-2</v>
      </c>
      <c r="F19" s="67">
        <v>854.44403288074318</v>
      </c>
      <c r="G19" s="67">
        <v>6650.3856797605022</v>
      </c>
      <c r="H19" s="67">
        <v>854.44403288074318</v>
      </c>
      <c r="I19" s="67">
        <v>6650.3856797605022</v>
      </c>
    </row>
    <row r="20" spans="1:9" x14ac:dyDescent="0.3">
      <c r="A20" s="67" t="s">
        <v>157</v>
      </c>
      <c r="B20" s="67">
        <v>-1205.629965142143</v>
      </c>
      <c r="C20" s="67">
        <v>1493.2221867242574</v>
      </c>
      <c r="D20" s="67">
        <v>-0.80740158823047137</v>
      </c>
      <c r="E20" s="67">
        <v>0.42006850852554523</v>
      </c>
      <c r="F20" s="67">
        <v>-4144.0285674761953</v>
      </c>
      <c r="G20" s="67">
        <v>1732.7686371919092</v>
      </c>
      <c r="H20" s="67">
        <v>-4144.0285674761953</v>
      </c>
      <c r="I20" s="67">
        <v>1732.7686371919092</v>
      </c>
    </row>
    <row r="21" spans="1:9" x14ac:dyDescent="0.3">
      <c r="A21" s="67" t="s">
        <v>178</v>
      </c>
      <c r="B21" s="67">
        <v>6096.2723354136297</v>
      </c>
      <c r="C21" s="67">
        <v>2860.8666038125989</v>
      </c>
      <c r="D21" s="67">
        <v>2.1309180677244068</v>
      </c>
      <c r="E21" s="84">
        <v>3.390077813993099E-2</v>
      </c>
      <c r="F21" s="67">
        <v>466.59009197704017</v>
      </c>
      <c r="G21" s="67">
        <v>11725.954578850218</v>
      </c>
      <c r="H21" s="67">
        <v>466.59009197704017</v>
      </c>
      <c r="I21" s="67">
        <v>11725.954578850218</v>
      </c>
    </row>
    <row r="22" spans="1:9" x14ac:dyDescent="0.3">
      <c r="A22" s="67" t="s">
        <v>2631</v>
      </c>
      <c r="B22" s="67">
        <v>-1718.80031793836</v>
      </c>
      <c r="C22" s="67">
        <v>1463.8388986505229</v>
      </c>
      <c r="D22" s="67">
        <v>-1.1741731412677172</v>
      </c>
      <c r="E22" s="67">
        <v>0.24124770873281451</v>
      </c>
      <c r="F22" s="67">
        <v>-4599.3777779297261</v>
      </c>
      <c r="G22" s="67">
        <v>1161.7771420530062</v>
      </c>
      <c r="H22" s="67">
        <v>-4599.3777779297261</v>
      </c>
      <c r="I22" s="67">
        <v>1161.7771420530062</v>
      </c>
    </row>
    <row r="23" spans="1:9" x14ac:dyDescent="0.3">
      <c r="A23" s="67" t="s">
        <v>2633</v>
      </c>
      <c r="B23" s="67">
        <v>787.22820761987589</v>
      </c>
      <c r="C23" s="67">
        <v>1307.5136752025601</v>
      </c>
      <c r="D23" s="67">
        <v>0.60208028608031072</v>
      </c>
      <c r="E23" s="67">
        <v>0.54757096008438311</v>
      </c>
      <c r="F23" s="67">
        <v>-1785.7287105841101</v>
      </c>
      <c r="G23" s="67">
        <v>3360.1851258238617</v>
      </c>
      <c r="H23" s="67">
        <v>-1785.7287105841101</v>
      </c>
      <c r="I23" s="67">
        <v>3360.1851258238617</v>
      </c>
    </row>
    <row r="24" spans="1:9" x14ac:dyDescent="0.3">
      <c r="A24" s="67" t="s">
        <v>2635</v>
      </c>
      <c r="B24" s="67">
        <v>-1341.7260282482177</v>
      </c>
      <c r="C24" s="67">
        <v>1480.9421460785195</v>
      </c>
      <c r="D24" s="67">
        <v>-0.90599489777575648</v>
      </c>
      <c r="E24" s="67">
        <v>0.36565842931217407</v>
      </c>
      <c r="F24" s="67">
        <v>-4255.9596706782113</v>
      </c>
      <c r="G24" s="67">
        <v>1572.507614181776</v>
      </c>
      <c r="H24" s="67">
        <v>-4255.9596706782113</v>
      </c>
      <c r="I24" s="67">
        <v>1572.507614181776</v>
      </c>
    </row>
    <row r="25" spans="1:9" x14ac:dyDescent="0.3">
      <c r="A25" s="67" t="s">
        <v>20</v>
      </c>
      <c r="B25" s="67">
        <v>-5596.0890908153251</v>
      </c>
      <c r="C25" s="67">
        <v>1476.6851087771461</v>
      </c>
      <c r="D25" s="67">
        <v>-3.7896292564699108</v>
      </c>
      <c r="E25" s="84">
        <v>1.8200649746669283E-4</v>
      </c>
      <c r="F25" s="67">
        <v>-8501.9456326586478</v>
      </c>
      <c r="G25" s="67">
        <v>-2690.2325489720033</v>
      </c>
      <c r="H25" s="67">
        <v>-8501.9456326586478</v>
      </c>
      <c r="I25" s="67">
        <v>-2690.2325489720033</v>
      </c>
    </row>
    <row r="26" spans="1:9" x14ac:dyDescent="0.3">
      <c r="A26" s="67" t="s">
        <v>2673</v>
      </c>
      <c r="B26" s="67">
        <v>-506.77168789486797</v>
      </c>
      <c r="C26" s="67">
        <v>1535.2111945627505</v>
      </c>
      <c r="D26" s="67">
        <v>-0.33009900506829198</v>
      </c>
      <c r="E26" s="67">
        <v>0.74155326387236542</v>
      </c>
      <c r="F26" s="67">
        <v>-3527.7972716942081</v>
      </c>
      <c r="G26" s="67">
        <v>2514.2538959044718</v>
      </c>
      <c r="H26" s="67">
        <v>-3527.7972716942081</v>
      </c>
      <c r="I26" s="67">
        <v>2514.2538959044718</v>
      </c>
    </row>
    <row r="27" spans="1:9" x14ac:dyDescent="0.3">
      <c r="A27" s="67" t="s">
        <v>88</v>
      </c>
      <c r="B27" s="67">
        <v>7385.6084660030592</v>
      </c>
      <c r="C27" s="67">
        <v>1307.0808996900914</v>
      </c>
      <c r="D27" s="67">
        <v>5.6504600960462241</v>
      </c>
      <c r="E27" s="67">
        <v>3.6908201474762758E-8</v>
      </c>
      <c r="F27" s="67">
        <v>4813.5031738814259</v>
      </c>
      <c r="G27" s="67">
        <v>9957.7137581246934</v>
      </c>
      <c r="H27" s="67">
        <v>4813.5031738814259</v>
      </c>
      <c r="I27" s="67">
        <v>9957.7137581246934</v>
      </c>
    </row>
    <row r="28" spans="1:9" x14ac:dyDescent="0.3">
      <c r="A28" s="67" t="s">
        <v>2674</v>
      </c>
      <c r="B28" s="67">
        <v>1815.3118766766345</v>
      </c>
      <c r="C28" s="67">
        <v>1864.2948661563532</v>
      </c>
      <c r="D28" s="67">
        <v>0.97372572849449091</v>
      </c>
      <c r="E28" s="67">
        <v>0.33096944398912675</v>
      </c>
      <c r="F28" s="67">
        <v>-1853.2924862613288</v>
      </c>
      <c r="G28" s="67">
        <v>5483.9162396145975</v>
      </c>
      <c r="H28" s="67">
        <v>-1853.2924862613288</v>
      </c>
      <c r="I28" s="67">
        <v>5483.9162396145975</v>
      </c>
    </row>
    <row r="29" spans="1:9" x14ac:dyDescent="0.3">
      <c r="A29" s="67" t="s">
        <v>31</v>
      </c>
      <c r="B29" s="67">
        <v>1413.7659229720764</v>
      </c>
      <c r="C29" s="67">
        <v>1636.5466599761803</v>
      </c>
      <c r="D29" s="67">
        <v>0.86387144194999832</v>
      </c>
      <c r="E29" s="67">
        <v>0.38834183980934378</v>
      </c>
      <c r="F29" s="67">
        <v>-1806.6700316247332</v>
      </c>
      <c r="G29" s="67">
        <v>4634.2018775688857</v>
      </c>
      <c r="H29" s="67">
        <v>-1806.6700316247332</v>
      </c>
      <c r="I29" s="67">
        <v>4634.2018775688857</v>
      </c>
    </row>
    <row r="30" spans="1:9" x14ac:dyDescent="0.3">
      <c r="A30" s="67" t="s">
        <v>35</v>
      </c>
      <c r="B30" s="67">
        <v>3688.1688865484234</v>
      </c>
      <c r="C30" s="67">
        <v>1802.221556672642</v>
      </c>
      <c r="D30" s="67">
        <v>2.0464569813257136</v>
      </c>
      <c r="E30" s="84">
        <v>4.1574144847649035E-2</v>
      </c>
      <c r="F30" s="67">
        <v>141.71387783972978</v>
      </c>
      <c r="G30" s="67">
        <v>7234.6238952571166</v>
      </c>
      <c r="H30" s="67">
        <v>141.71387783972978</v>
      </c>
      <c r="I30" s="67">
        <v>7234.6238952571166</v>
      </c>
    </row>
    <row r="31" spans="1:9" x14ac:dyDescent="0.3">
      <c r="A31" s="67" t="s">
        <v>2675</v>
      </c>
      <c r="B31" s="67">
        <v>2860.551791711363</v>
      </c>
      <c r="C31" s="67">
        <v>1803.0775921382424</v>
      </c>
      <c r="D31" s="67">
        <v>1.5864829135384451</v>
      </c>
      <c r="E31" s="67">
        <v>0.11367280791359109</v>
      </c>
      <c r="F31" s="67">
        <v>-687.58774421506951</v>
      </c>
      <c r="G31" s="67">
        <v>6408.6913276377954</v>
      </c>
      <c r="H31" s="67">
        <v>-687.58774421506951</v>
      </c>
      <c r="I31" s="67">
        <v>6408.6913276377954</v>
      </c>
    </row>
    <row r="32" spans="1:9" x14ac:dyDescent="0.3">
      <c r="A32" s="67" t="s">
        <v>52</v>
      </c>
      <c r="B32" s="67">
        <v>1047.5739743504439</v>
      </c>
      <c r="C32" s="67">
        <v>1772.7697597184067</v>
      </c>
      <c r="D32" s="67">
        <v>0.59092500230647238</v>
      </c>
      <c r="E32" s="67">
        <v>0.55501120202788012</v>
      </c>
      <c r="F32" s="67">
        <v>-2440.9250785896038</v>
      </c>
      <c r="G32" s="67">
        <v>4536.0730272904921</v>
      </c>
      <c r="H32" s="67">
        <v>-2440.9250785896038</v>
      </c>
      <c r="I32" s="67">
        <v>4536.0730272904921</v>
      </c>
    </row>
    <row r="33" spans="1:9" ht="17.25" thickBot="1" x14ac:dyDescent="0.35">
      <c r="A33" s="68" t="s">
        <v>53</v>
      </c>
      <c r="B33" s="68">
        <v>69.476250516655881</v>
      </c>
      <c r="C33" s="68">
        <v>1755.9135470678411</v>
      </c>
      <c r="D33" s="68">
        <v>3.9567010934378088E-2</v>
      </c>
      <c r="E33" s="68">
        <v>0.96846438562770776</v>
      </c>
      <c r="F33" s="68">
        <v>-3385.8527409727758</v>
      </c>
      <c r="G33" s="68">
        <v>3524.8052420060876</v>
      </c>
      <c r="H33" s="68">
        <v>-3385.8527409727758</v>
      </c>
      <c r="I33" s="68">
        <v>3524.8052420060876</v>
      </c>
    </row>
    <row r="37" spans="1:9" x14ac:dyDescent="0.3">
      <c r="A37" t="s">
        <v>2668</v>
      </c>
    </row>
    <row r="38" spans="1:9" ht="17.25" thickBot="1" x14ac:dyDescent="0.35"/>
    <row r="39" spans="1:9" x14ac:dyDescent="0.3">
      <c r="A39" s="69" t="s">
        <v>2669</v>
      </c>
      <c r="B39" s="69" t="s">
        <v>2671</v>
      </c>
      <c r="C39" s="69" t="s">
        <v>2670</v>
      </c>
    </row>
    <row r="40" spans="1:9" x14ac:dyDescent="0.3">
      <c r="A40" s="67">
        <v>1</v>
      </c>
      <c r="B40" s="67">
        <v>22191.357888918923</v>
      </c>
      <c r="C40" s="67">
        <v>23593.642111081077</v>
      </c>
    </row>
    <row r="41" spans="1:9" x14ac:dyDescent="0.3">
      <c r="A41" s="67">
        <v>2</v>
      </c>
      <c r="B41" s="67">
        <v>17102.040485998463</v>
      </c>
      <c r="C41" s="67">
        <v>-4480.0404859984628</v>
      </c>
    </row>
    <row r="42" spans="1:9" x14ac:dyDescent="0.3">
      <c r="A42" s="67">
        <v>3</v>
      </c>
      <c r="B42" s="67">
        <v>17102.040485998463</v>
      </c>
      <c r="C42" s="67">
        <v>-5960.0404859984628</v>
      </c>
    </row>
    <row r="43" spans="1:9" x14ac:dyDescent="0.3">
      <c r="A43" s="67">
        <v>4</v>
      </c>
      <c r="B43" s="67">
        <v>17102.040485998463</v>
      </c>
      <c r="C43" s="67">
        <v>201.95951400153717</v>
      </c>
    </row>
    <row r="44" spans="1:9" x14ac:dyDescent="0.3">
      <c r="A44" s="67">
        <v>5</v>
      </c>
      <c r="B44" s="67">
        <v>24513.441453490424</v>
      </c>
      <c r="C44" s="67">
        <v>-1412.4414534904245</v>
      </c>
    </row>
    <row r="45" spans="1:9" x14ac:dyDescent="0.3">
      <c r="A45" s="67">
        <v>6</v>
      </c>
      <c r="B45" s="67">
        <v>15896.410520856321</v>
      </c>
      <c r="C45" s="67">
        <v>886.58947914367855</v>
      </c>
    </row>
    <row r="46" spans="1:9" x14ac:dyDescent="0.3">
      <c r="A46" s="67">
        <v>7</v>
      </c>
      <c r="B46" s="67">
        <v>15896.410520856321</v>
      </c>
      <c r="C46" s="67">
        <v>-492.41052085632145</v>
      </c>
    </row>
    <row r="47" spans="1:9" x14ac:dyDescent="0.3">
      <c r="A47" s="67">
        <v>8</v>
      </c>
      <c r="B47" s="67">
        <v>15896.410520856321</v>
      </c>
      <c r="C47" s="67">
        <v>1747.5894791436785</v>
      </c>
    </row>
    <row r="48" spans="1:9" x14ac:dyDescent="0.3">
      <c r="A48" s="67">
        <v>9</v>
      </c>
      <c r="B48" s="67">
        <v>17102.040485998463</v>
      </c>
      <c r="C48" s="67">
        <v>-2534.0404859984628</v>
      </c>
    </row>
    <row r="49" spans="1:3" x14ac:dyDescent="0.3">
      <c r="A49" s="67">
        <v>10</v>
      </c>
      <c r="B49" s="67">
        <v>17102.040485998463</v>
      </c>
      <c r="C49" s="67">
        <v>2809.9595140015372</v>
      </c>
    </row>
    <row r="50" spans="1:3" x14ac:dyDescent="0.3">
      <c r="A50" s="67">
        <v>11</v>
      </c>
      <c r="B50" s="67">
        <v>24487.648952001524</v>
      </c>
      <c r="C50" s="67">
        <v>4664.3510479984761</v>
      </c>
    </row>
    <row r="51" spans="1:3" x14ac:dyDescent="0.3">
      <c r="A51" s="67">
        <v>12</v>
      </c>
      <c r="B51" s="67">
        <v>25927.207376462502</v>
      </c>
      <c r="C51" s="67">
        <v>2875.792623537498</v>
      </c>
    </row>
    <row r="52" spans="1:3" x14ac:dyDescent="0.3">
      <c r="A52" s="67">
        <v>13</v>
      </c>
      <c r="B52" s="67">
        <v>22268.221265291166</v>
      </c>
      <c r="C52" s="67">
        <v>-6185.2212652911658</v>
      </c>
    </row>
    <row r="53" spans="1:3" x14ac:dyDescent="0.3">
      <c r="A53" s="67">
        <v>14</v>
      </c>
      <c r="B53" s="67">
        <v>22268.221265291166</v>
      </c>
      <c r="C53" s="67">
        <v>-6270.2212652911658</v>
      </c>
    </row>
    <row r="54" spans="1:3" x14ac:dyDescent="0.3">
      <c r="A54" s="67">
        <v>15</v>
      </c>
      <c r="B54" s="67">
        <v>22268.221265291166</v>
      </c>
      <c r="C54" s="67">
        <v>-2670.2212652911658</v>
      </c>
    </row>
    <row r="55" spans="1:3" x14ac:dyDescent="0.3">
      <c r="A55" s="67">
        <v>16</v>
      </c>
      <c r="B55" s="67">
        <v>31497.503965788925</v>
      </c>
      <c r="C55" s="67">
        <v>-16387.503965788925</v>
      </c>
    </row>
    <row r="56" spans="1:3" x14ac:dyDescent="0.3">
      <c r="A56" s="67">
        <v>17</v>
      </c>
      <c r="B56" s="67">
        <v>25901.414874973601</v>
      </c>
      <c r="C56" s="67">
        <v>3960.5851250263986</v>
      </c>
    </row>
    <row r="57" spans="1:3" x14ac:dyDescent="0.3">
      <c r="A57" s="67">
        <v>18</v>
      </c>
      <c r="B57" s="67">
        <v>25927.207376462502</v>
      </c>
      <c r="C57" s="67">
        <v>17762.792623537498</v>
      </c>
    </row>
    <row r="58" spans="1:3" x14ac:dyDescent="0.3">
      <c r="A58" s="67">
        <v>19</v>
      </c>
      <c r="B58" s="67">
        <v>18515.80640897054</v>
      </c>
      <c r="C58" s="67">
        <v>-3597.8064089705404</v>
      </c>
    </row>
    <row r="59" spans="1:3" x14ac:dyDescent="0.3">
      <c r="A59" s="67">
        <v>20</v>
      </c>
      <c r="B59" s="67">
        <v>16797.006091032181</v>
      </c>
      <c r="C59" s="67">
        <v>13690.993908967819</v>
      </c>
    </row>
    <row r="60" spans="1:3" x14ac:dyDescent="0.3">
      <c r="A60" s="67">
        <v>21</v>
      </c>
      <c r="B60" s="67">
        <v>25901.414874973601</v>
      </c>
      <c r="C60" s="67">
        <v>6272.5851250263986</v>
      </c>
    </row>
    <row r="61" spans="1:3" x14ac:dyDescent="0.3">
      <c r="A61" s="67">
        <v>22</v>
      </c>
      <c r="B61" s="67">
        <v>25927.207376462502</v>
      </c>
      <c r="C61" s="67">
        <v>11962.792623537498</v>
      </c>
    </row>
    <row r="62" spans="1:3" x14ac:dyDescent="0.3">
      <c r="A62" s="67">
        <v>23</v>
      </c>
      <c r="B62" s="67">
        <v>18515.80640897054</v>
      </c>
      <c r="C62" s="67">
        <v>-4038.8064089705404</v>
      </c>
    </row>
    <row r="63" spans="1:3" x14ac:dyDescent="0.3">
      <c r="A63" s="67">
        <v>24</v>
      </c>
      <c r="B63" s="67">
        <v>18515.80640897054</v>
      </c>
      <c r="C63" s="67">
        <v>2651.1935910294596</v>
      </c>
    </row>
    <row r="64" spans="1:3" x14ac:dyDescent="0.3">
      <c r="A64" s="67">
        <v>25</v>
      </c>
      <c r="B64" s="67">
        <v>24111.895499785867</v>
      </c>
      <c r="C64" s="67">
        <v>10900.104500214133</v>
      </c>
    </row>
    <row r="65" spans="1:3" x14ac:dyDescent="0.3">
      <c r="A65" s="67">
        <v>26</v>
      </c>
      <c r="B65" s="67">
        <v>26024.860117100474</v>
      </c>
      <c r="C65" s="67">
        <v>17901.139882899526</v>
      </c>
    </row>
    <row r="66" spans="1:3" x14ac:dyDescent="0.3">
      <c r="A66" s="67">
        <v>27</v>
      </c>
      <c r="B66" s="67">
        <v>20935.542714180014</v>
      </c>
      <c r="C66" s="67">
        <v>-3271.5427141800137</v>
      </c>
    </row>
    <row r="67" spans="1:3" x14ac:dyDescent="0.3">
      <c r="A67" s="67">
        <v>28</v>
      </c>
      <c r="B67" s="67">
        <v>23209.945677756361</v>
      </c>
      <c r="C67" s="67">
        <v>-2459.945677756361</v>
      </c>
    </row>
    <row r="68" spans="1:3" x14ac:dyDescent="0.3">
      <c r="A68" s="67">
        <v>29</v>
      </c>
      <c r="B68" s="67">
        <v>20703.917152198126</v>
      </c>
      <c r="C68" s="67">
        <v>830.08284780187387</v>
      </c>
    </row>
    <row r="69" spans="1:3" x14ac:dyDescent="0.3">
      <c r="A69" s="67">
        <v>30</v>
      </c>
      <c r="B69" s="67">
        <v>24542.624228867513</v>
      </c>
      <c r="C69" s="67">
        <v>677.37577113248699</v>
      </c>
    </row>
    <row r="70" spans="1:3" x14ac:dyDescent="0.3">
      <c r="A70" s="67">
        <v>31</v>
      </c>
      <c r="B70" s="67">
        <v>30209.432376932215</v>
      </c>
      <c r="C70" s="67">
        <v>2960.5676230677855</v>
      </c>
    </row>
    <row r="71" spans="1:3" x14ac:dyDescent="0.3">
      <c r="A71" s="67">
        <v>32</v>
      </c>
      <c r="B71" s="67">
        <v>32741.253403979346</v>
      </c>
      <c r="C71" s="67">
        <v>-3934.2534039793463</v>
      </c>
    </row>
    <row r="72" spans="1:3" x14ac:dyDescent="0.3">
      <c r="A72" s="67">
        <v>33</v>
      </c>
      <c r="B72" s="67">
        <v>21070.665892271896</v>
      </c>
      <c r="C72" s="67">
        <v>-6192.6658922718962</v>
      </c>
    </row>
    <row r="73" spans="1:3" x14ac:dyDescent="0.3">
      <c r="A73" s="67">
        <v>34</v>
      </c>
      <c r="B73" s="67">
        <v>21577.437580166763</v>
      </c>
      <c r="C73" s="67">
        <v>6532.5624198332371</v>
      </c>
    </row>
    <row r="74" spans="1:3" x14ac:dyDescent="0.3">
      <c r="A74" s="67">
        <v>35</v>
      </c>
      <c r="B74" s="67">
        <v>20790.209372546888</v>
      </c>
      <c r="C74" s="67">
        <v>-1612.2093725468876</v>
      </c>
    </row>
    <row r="75" spans="1:3" x14ac:dyDescent="0.3">
      <c r="A75" s="67">
        <v>36</v>
      </c>
      <c r="B75" s="67">
        <v>20371.80761502462</v>
      </c>
      <c r="C75" s="67">
        <v>17934.19238497538</v>
      </c>
    </row>
    <row r="76" spans="1:3" x14ac:dyDescent="0.3">
      <c r="A76" s="67">
        <v>37</v>
      </c>
      <c r="B76" s="67">
        <v>33353.505171843004</v>
      </c>
      <c r="C76" s="67">
        <v>8547.4948281569959</v>
      </c>
    </row>
    <row r="77" spans="1:3" x14ac:dyDescent="0.3">
      <c r="A77" s="67">
        <v>38</v>
      </c>
      <c r="B77" s="67">
        <v>25654.254346648489</v>
      </c>
      <c r="C77" s="67">
        <v>13369.745653351511</v>
      </c>
    </row>
    <row r="78" spans="1:3" x14ac:dyDescent="0.3">
      <c r="A78" s="67">
        <v>39</v>
      </c>
      <c r="B78" s="67">
        <v>20790.209372546888</v>
      </c>
      <c r="C78" s="67">
        <v>3085.7906274531124</v>
      </c>
    </row>
    <row r="79" spans="1:3" x14ac:dyDescent="0.3">
      <c r="A79" s="67">
        <v>40</v>
      </c>
      <c r="B79" s="67">
        <v>21577.437580166763</v>
      </c>
      <c r="C79" s="67">
        <v>2207.5624198332371</v>
      </c>
    </row>
    <row r="80" spans="1:3" x14ac:dyDescent="0.3">
      <c r="A80" s="67">
        <v>41</v>
      </c>
      <c r="B80" s="67">
        <v>20790.209372546888</v>
      </c>
      <c r="C80" s="67">
        <v>24165.790627453112</v>
      </c>
    </row>
    <row r="81" spans="1:3" x14ac:dyDescent="0.3">
      <c r="A81" s="67">
        <v>42</v>
      </c>
      <c r="B81" s="67">
        <v>34559.135136985147</v>
      </c>
      <c r="C81" s="67">
        <v>-16330.135136985147</v>
      </c>
    </row>
    <row r="82" spans="1:3" x14ac:dyDescent="0.3">
      <c r="A82" s="67">
        <v>43</v>
      </c>
      <c r="B82" s="67">
        <v>28963.046046169824</v>
      </c>
      <c r="C82" s="67">
        <v>4076.953953830176</v>
      </c>
    </row>
    <row r="83" spans="1:3" x14ac:dyDescent="0.3">
      <c r="A83" s="67">
        <v>44</v>
      </c>
      <c r="B83" s="67">
        <v>28988.838547658725</v>
      </c>
      <c r="C83" s="67">
        <v>9622.1614523412754</v>
      </c>
    </row>
    <row r="84" spans="1:3" x14ac:dyDescent="0.3">
      <c r="A84" s="67">
        <v>45</v>
      </c>
      <c r="B84" s="67">
        <v>20749.820485329699</v>
      </c>
      <c r="C84" s="67">
        <v>23567.179514670301</v>
      </c>
    </row>
    <row r="85" spans="1:3" x14ac:dyDescent="0.3">
      <c r="A85" s="67">
        <v>46</v>
      </c>
      <c r="B85" s="67">
        <v>33731.518042148084</v>
      </c>
      <c r="C85" s="67">
        <v>9556.4819578519164</v>
      </c>
    </row>
    <row r="86" spans="1:3" x14ac:dyDescent="0.3">
      <c r="A86" s="67">
        <v>47</v>
      </c>
      <c r="B86" s="67">
        <v>27373.993245201789</v>
      </c>
      <c r="C86" s="67">
        <v>5589.0067547982107</v>
      </c>
    </row>
    <row r="87" spans="1:3" x14ac:dyDescent="0.3">
      <c r="A87" s="67">
        <v>48</v>
      </c>
      <c r="B87" s="67">
        <v>19962.592277709824</v>
      </c>
      <c r="C87" s="67">
        <v>19395.407722290176</v>
      </c>
    </row>
    <row r="88" spans="1:3" x14ac:dyDescent="0.3">
      <c r="A88" s="67">
        <v>49</v>
      </c>
      <c r="B88" s="67">
        <v>27348.200743712885</v>
      </c>
      <c r="C88" s="67">
        <v>4597.799256287115</v>
      </c>
    </row>
    <row r="89" spans="1:3" x14ac:dyDescent="0.3">
      <c r="A89" s="67">
        <v>50</v>
      </c>
      <c r="B89" s="67">
        <v>27373.993245201789</v>
      </c>
      <c r="C89" s="67">
        <v>10447.006754798211</v>
      </c>
    </row>
    <row r="90" spans="1:3" x14ac:dyDescent="0.3">
      <c r="A90" s="67">
        <v>51</v>
      </c>
      <c r="B90" s="67">
        <v>19455.820589814961</v>
      </c>
      <c r="C90" s="67">
        <v>-94.82058981496084</v>
      </c>
    </row>
    <row r="91" spans="1:3" x14ac:dyDescent="0.3">
      <c r="A91" s="67">
        <v>52</v>
      </c>
      <c r="B91" s="67">
        <v>19962.592277709824</v>
      </c>
      <c r="C91" s="67">
        <v>3714.407722290176</v>
      </c>
    </row>
    <row r="92" spans="1:3" x14ac:dyDescent="0.3">
      <c r="A92" s="67">
        <v>53</v>
      </c>
      <c r="B92" s="67">
        <v>19962.592277709824</v>
      </c>
      <c r="C92" s="67">
        <v>361.40772229017603</v>
      </c>
    </row>
    <row r="93" spans="1:3" x14ac:dyDescent="0.3">
      <c r="A93" s="67">
        <v>54</v>
      </c>
      <c r="B93" s="67">
        <v>18936.842667968784</v>
      </c>
      <c r="C93" s="67">
        <v>3293.1573320312164</v>
      </c>
    </row>
    <row r="94" spans="1:3" x14ac:dyDescent="0.3">
      <c r="A94" s="67">
        <v>55</v>
      </c>
      <c r="B94" s="67">
        <v>16430.814142410549</v>
      </c>
      <c r="C94" s="67">
        <v>8121.1858575894512</v>
      </c>
    </row>
    <row r="95" spans="1:3" x14ac:dyDescent="0.3">
      <c r="A95" s="67">
        <v>56</v>
      </c>
      <c r="B95" s="67">
        <v>18936.842667968784</v>
      </c>
      <c r="C95" s="67">
        <v>9825.1573320312164</v>
      </c>
    </row>
    <row r="96" spans="1:3" x14ac:dyDescent="0.3">
      <c r="A96" s="67">
        <v>57</v>
      </c>
      <c r="B96" s="67">
        <v>19782.122557938506</v>
      </c>
      <c r="C96" s="67">
        <v>6231.8774420614936</v>
      </c>
    </row>
    <row r="97" spans="1:3" x14ac:dyDescent="0.3">
      <c r="A97" s="67">
        <v>58</v>
      </c>
      <c r="B97" s="67">
        <v>18440.39652969029</v>
      </c>
      <c r="C97" s="67">
        <v>7719.6034703097102</v>
      </c>
    </row>
    <row r="98" spans="1:3" x14ac:dyDescent="0.3">
      <c r="A98" s="67">
        <v>59</v>
      </c>
      <c r="B98" s="67">
        <v>16807.888432100692</v>
      </c>
      <c r="C98" s="67">
        <v>3480.1115678993083</v>
      </c>
    </row>
    <row r="99" spans="1:3" x14ac:dyDescent="0.3">
      <c r="A99" s="67">
        <v>60</v>
      </c>
      <c r="B99" s="67">
        <v>16807.888432100692</v>
      </c>
      <c r="C99" s="67">
        <v>17614.111567899308</v>
      </c>
    </row>
    <row r="100" spans="1:3" x14ac:dyDescent="0.3">
      <c r="A100" s="67">
        <v>61</v>
      </c>
      <c r="B100" s="67">
        <v>24193.496898103753</v>
      </c>
      <c r="C100" s="67">
        <v>15179.503101896247</v>
      </c>
    </row>
    <row r="101" spans="1:3" x14ac:dyDescent="0.3">
      <c r="A101" s="67">
        <v>62</v>
      </c>
      <c r="B101" s="67">
        <v>23842.21510990251</v>
      </c>
      <c r="C101" s="67">
        <v>5891.7848900974896</v>
      </c>
    </row>
    <row r="102" spans="1:3" x14ac:dyDescent="0.3">
      <c r="A102" s="67">
        <v>63</v>
      </c>
      <c r="B102" s="67">
        <v>24526.343315487549</v>
      </c>
      <c r="C102" s="67">
        <v>7133.6566845124507</v>
      </c>
    </row>
    <row r="103" spans="1:3" x14ac:dyDescent="0.3">
      <c r="A103" s="67">
        <v>64</v>
      </c>
      <c r="B103" s="67">
        <v>22527.086477824181</v>
      </c>
      <c r="C103" s="67">
        <v>4169.9135221758188</v>
      </c>
    </row>
    <row r="104" spans="1:3" x14ac:dyDescent="0.3">
      <c r="A104" s="67">
        <v>65</v>
      </c>
      <c r="B104" s="67">
        <v>15095.48677906368</v>
      </c>
      <c r="C104" s="67">
        <v>436.51322093632007</v>
      </c>
    </row>
    <row r="105" spans="1:3" x14ac:dyDescent="0.3">
      <c r="A105" s="67">
        <v>66</v>
      </c>
      <c r="B105" s="67">
        <v>17731.21270282664</v>
      </c>
      <c r="C105" s="67">
        <v>-1648.2127028266405</v>
      </c>
    </row>
    <row r="106" spans="1:3" x14ac:dyDescent="0.3">
      <c r="A106" s="67">
        <v>67</v>
      </c>
      <c r="B106" s="67">
        <v>15602.258466958549</v>
      </c>
      <c r="C106" s="67">
        <v>558.74153304145148</v>
      </c>
    </row>
    <row r="107" spans="1:3" x14ac:dyDescent="0.3">
      <c r="A107" s="67">
        <v>68</v>
      </c>
      <c r="B107" s="67">
        <v>19205.131274897383</v>
      </c>
      <c r="C107" s="67">
        <v>5020.8687251026167</v>
      </c>
    </row>
    <row r="108" spans="1:3" x14ac:dyDescent="0.3">
      <c r="A108" s="67">
        <v>69</v>
      </c>
      <c r="B108" s="67">
        <v>26590.739740900444</v>
      </c>
      <c r="C108" s="67">
        <v>4264.2602590995557</v>
      </c>
    </row>
    <row r="109" spans="1:3" x14ac:dyDescent="0.3">
      <c r="A109" s="67">
        <v>70</v>
      </c>
      <c r="B109" s="67">
        <v>28335.332560327701</v>
      </c>
      <c r="C109" s="67">
        <v>2825.6674396722992</v>
      </c>
    </row>
    <row r="110" spans="1:3" x14ac:dyDescent="0.3">
      <c r="A110" s="67">
        <v>71</v>
      </c>
      <c r="B110" s="67">
        <v>17171.516736515117</v>
      </c>
      <c r="C110" s="67">
        <v>2061.4832634848826</v>
      </c>
    </row>
    <row r="111" spans="1:3" x14ac:dyDescent="0.3">
      <c r="A111" s="67">
        <v>72</v>
      </c>
      <c r="B111" s="67">
        <v>17171.516736515117</v>
      </c>
      <c r="C111" s="67">
        <v>12922.483263484883</v>
      </c>
    </row>
    <row r="112" spans="1:3" x14ac:dyDescent="0.3">
      <c r="A112" s="67">
        <v>73</v>
      </c>
      <c r="B112" s="67">
        <v>22838.324884579819</v>
      </c>
      <c r="C112" s="67">
        <v>4984.6751154201811</v>
      </c>
    </row>
    <row r="113" spans="1:3" x14ac:dyDescent="0.3">
      <c r="A113" s="67">
        <v>74</v>
      </c>
      <c r="B113" s="67">
        <v>25370.145911626954</v>
      </c>
      <c r="C113" s="67">
        <v>3056.8540883730457</v>
      </c>
    </row>
    <row r="114" spans="1:3" x14ac:dyDescent="0.3">
      <c r="A114" s="67">
        <v>75</v>
      </c>
      <c r="B114" s="67">
        <v>18297.253146209849</v>
      </c>
      <c r="C114" s="67">
        <v>158.74685379015136</v>
      </c>
    </row>
    <row r="115" spans="1:3" x14ac:dyDescent="0.3">
      <c r="A115" s="67">
        <v>76</v>
      </c>
      <c r="B115" s="67">
        <v>17085.224516166356</v>
      </c>
      <c r="C115" s="67">
        <v>3301.7754838336441</v>
      </c>
    </row>
    <row r="116" spans="1:3" x14ac:dyDescent="0.3">
      <c r="A116" s="67">
        <v>77</v>
      </c>
      <c r="B116" s="67">
        <v>17085.224516166356</v>
      </c>
      <c r="C116" s="67">
        <v>3779.7754838336441</v>
      </c>
    </row>
    <row r="117" spans="1:3" x14ac:dyDescent="0.3">
      <c r="A117" s="67">
        <v>78</v>
      </c>
      <c r="B117" s="67">
        <v>19591.253041724591</v>
      </c>
      <c r="C117" s="67">
        <v>7196.7469582754093</v>
      </c>
    </row>
    <row r="118" spans="1:3" x14ac:dyDescent="0.3">
      <c r="A118" s="67">
        <v>79</v>
      </c>
      <c r="B118" s="67">
        <v>17958.744944134993</v>
      </c>
      <c r="C118" s="67">
        <v>19856.255055865007</v>
      </c>
    </row>
    <row r="119" spans="1:3" x14ac:dyDescent="0.3">
      <c r="A119" s="67">
        <v>80</v>
      </c>
      <c r="B119" s="67">
        <v>24557.125202518178</v>
      </c>
      <c r="C119" s="67">
        <v>16052.874797481822</v>
      </c>
    </row>
    <row r="120" spans="1:3" x14ac:dyDescent="0.3">
      <c r="A120" s="67">
        <v>81</v>
      </c>
      <c r="B120" s="67">
        <v>24582.917704007079</v>
      </c>
      <c r="C120" s="67">
        <v>6646.082295992921</v>
      </c>
    </row>
    <row r="121" spans="1:3" x14ac:dyDescent="0.3">
      <c r="A121" s="67">
        <v>82</v>
      </c>
      <c r="B121" s="67">
        <v>20985.72792377678</v>
      </c>
      <c r="C121" s="67">
        <v>24681.27207622322</v>
      </c>
    </row>
    <row r="122" spans="1:3" x14ac:dyDescent="0.3">
      <c r="A122" s="67">
        <v>83</v>
      </c>
      <c r="B122" s="67">
        <v>15896.410520856321</v>
      </c>
      <c r="C122" s="67">
        <v>189.58947914367855</v>
      </c>
    </row>
    <row r="123" spans="1:3" x14ac:dyDescent="0.3">
      <c r="A123" s="67">
        <v>84</v>
      </c>
      <c r="B123" s="67">
        <v>20854.455342319088</v>
      </c>
      <c r="C123" s="67">
        <v>4393.5446576809118</v>
      </c>
    </row>
    <row r="124" spans="1:3" x14ac:dyDescent="0.3">
      <c r="A124" s="67">
        <v>85</v>
      </c>
      <c r="B124" s="67">
        <v>33836.152899137473</v>
      </c>
      <c r="C124" s="67">
        <v>5079.8471008625274</v>
      </c>
    </row>
    <row r="125" spans="1:3" x14ac:dyDescent="0.3">
      <c r="A125" s="67">
        <v>86</v>
      </c>
      <c r="B125" s="67">
        <v>28265.856309811046</v>
      </c>
      <c r="C125" s="67">
        <v>14221.143690188954</v>
      </c>
    </row>
    <row r="126" spans="1:3" x14ac:dyDescent="0.3">
      <c r="A126" s="67">
        <v>87</v>
      </c>
      <c r="B126" s="67">
        <v>18734.548583588061</v>
      </c>
      <c r="C126" s="67">
        <v>15707.451416411939</v>
      </c>
    </row>
    <row r="127" spans="1:3" x14ac:dyDescent="0.3">
      <c r="A127" s="67">
        <v>88</v>
      </c>
      <c r="B127" s="67">
        <v>26120.157049591122</v>
      </c>
      <c r="C127" s="67">
        <v>9336.8429504088781</v>
      </c>
    </row>
    <row r="128" spans="1:3" x14ac:dyDescent="0.3">
      <c r="A128" s="67">
        <v>89</v>
      </c>
      <c r="B128" s="67">
        <v>26145.949551080023</v>
      </c>
      <c r="C128" s="67">
        <v>9376.0504489199775</v>
      </c>
    </row>
    <row r="129" spans="1:3" x14ac:dyDescent="0.3">
      <c r="A129" s="67">
        <v>90</v>
      </c>
      <c r="B129" s="67">
        <v>16595.268798103596</v>
      </c>
      <c r="C129" s="67">
        <v>-5453.2687981035961</v>
      </c>
    </row>
    <row r="130" spans="1:3" x14ac:dyDescent="0.3">
      <c r="A130" s="67">
        <v>91</v>
      </c>
      <c r="B130" s="67">
        <v>17102.040485998463</v>
      </c>
      <c r="C130" s="67">
        <v>-5630.0404859984628</v>
      </c>
    </row>
    <row r="131" spans="1:3" x14ac:dyDescent="0.3">
      <c r="A131" s="67">
        <v>92</v>
      </c>
      <c r="B131" s="67">
        <v>17102.040485998463</v>
      </c>
      <c r="C131" s="67">
        <v>-813.04048599846283</v>
      </c>
    </row>
    <row r="132" spans="1:3" x14ac:dyDescent="0.3">
      <c r="A132" s="67">
        <v>93</v>
      </c>
      <c r="B132" s="67">
        <v>18515.80640897054</v>
      </c>
      <c r="C132" s="67">
        <v>1786.1935910294596</v>
      </c>
    </row>
    <row r="133" spans="1:3" x14ac:dyDescent="0.3">
      <c r="A133" s="67">
        <v>94</v>
      </c>
      <c r="B133" s="67">
        <v>25901.414874973601</v>
      </c>
      <c r="C133" s="67">
        <v>2816.5851250263986</v>
      </c>
    </row>
    <row r="134" spans="1:3" x14ac:dyDescent="0.3">
      <c r="A134" s="67">
        <v>95</v>
      </c>
      <c r="B134" s="67">
        <v>25927.207376462502</v>
      </c>
      <c r="C134" s="67">
        <v>5878.792623537498</v>
      </c>
    </row>
    <row r="135" spans="1:3" x14ac:dyDescent="0.3">
      <c r="A135" s="67">
        <v>96</v>
      </c>
      <c r="B135" s="67">
        <v>24105.307056489306</v>
      </c>
      <c r="C135" s="67">
        <v>-580.30705648930598</v>
      </c>
    </row>
    <row r="136" spans="1:3" x14ac:dyDescent="0.3">
      <c r="A136" s="67">
        <v>97</v>
      </c>
      <c r="B136" s="67">
        <v>24612.078744384173</v>
      </c>
      <c r="C136" s="67">
        <v>1735.9212556158272</v>
      </c>
    </row>
    <row r="137" spans="1:3" x14ac:dyDescent="0.3">
      <c r="A137" s="67">
        <v>98</v>
      </c>
      <c r="B137" s="67">
        <v>18097.404651448272</v>
      </c>
      <c r="C137" s="67">
        <v>13818.595348551728</v>
      </c>
    </row>
    <row r="138" spans="1:3" x14ac:dyDescent="0.3">
      <c r="A138" s="67">
        <v>99</v>
      </c>
      <c r="B138" s="67">
        <v>24695.784909831458</v>
      </c>
      <c r="C138" s="67">
        <v>20720.215090168542</v>
      </c>
    </row>
    <row r="139" spans="1:3" x14ac:dyDescent="0.3">
      <c r="A139" s="67">
        <v>100</v>
      </c>
      <c r="B139" s="67">
        <v>24721.577411320359</v>
      </c>
      <c r="C139" s="67">
        <v>11910.422588679641</v>
      </c>
    </row>
    <row r="140" spans="1:3" x14ac:dyDescent="0.3">
      <c r="A140" s="67">
        <v>101</v>
      </c>
      <c r="B140" s="67">
        <v>18009.034721075674</v>
      </c>
      <c r="C140" s="67">
        <v>-5127.0347210756736</v>
      </c>
    </row>
    <row r="141" spans="1:3" x14ac:dyDescent="0.3">
      <c r="A141" s="67">
        <v>102</v>
      </c>
      <c r="B141" s="67">
        <v>18515.80640897054</v>
      </c>
      <c r="C141" s="67">
        <v>-5221.8064089705404</v>
      </c>
    </row>
    <row r="142" spans="1:3" x14ac:dyDescent="0.3">
      <c r="A142" s="67">
        <v>103</v>
      </c>
      <c r="B142" s="67">
        <v>24111.895499785867</v>
      </c>
      <c r="C142" s="67">
        <v>8155.1045002141327</v>
      </c>
    </row>
    <row r="143" spans="1:3" x14ac:dyDescent="0.3">
      <c r="A143" s="67">
        <v>104</v>
      </c>
      <c r="B143" s="67">
        <v>27357.538668211622</v>
      </c>
      <c r="C143" s="67">
        <v>12884.461331788378</v>
      </c>
    </row>
    <row r="144" spans="1:3" x14ac:dyDescent="0.3">
      <c r="A144" s="67">
        <v>105</v>
      </c>
      <c r="B144" s="67">
        <v>22268.221265291166</v>
      </c>
      <c r="C144" s="67">
        <v>-6142.2212652911658</v>
      </c>
    </row>
    <row r="145" spans="1:3" x14ac:dyDescent="0.3">
      <c r="A145" s="67">
        <v>106</v>
      </c>
      <c r="B145" s="67">
        <v>22268.221265291166</v>
      </c>
      <c r="C145" s="67">
        <v>714.77873470883424</v>
      </c>
    </row>
    <row r="146" spans="1:3" x14ac:dyDescent="0.3">
      <c r="A146" s="67">
        <v>107</v>
      </c>
      <c r="B146" s="67">
        <v>23209.945677756361</v>
      </c>
      <c r="C146" s="67">
        <v>-3059.945677756361</v>
      </c>
    </row>
    <row r="147" spans="1:3" x14ac:dyDescent="0.3">
      <c r="A147" s="67">
        <v>108</v>
      </c>
      <c r="B147" s="67">
        <v>20703.917152198126</v>
      </c>
      <c r="C147" s="67">
        <v>12489.082847801874</v>
      </c>
    </row>
    <row r="148" spans="1:3" x14ac:dyDescent="0.3">
      <c r="A148" s="67">
        <v>109</v>
      </c>
      <c r="B148" s="67">
        <v>30595.554143759422</v>
      </c>
      <c r="C148" s="67">
        <v>4874.445856240578</v>
      </c>
    </row>
    <row r="149" spans="1:3" x14ac:dyDescent="0.3">
      <c r="A149" s="67">
        <v>110</v>
      </c>
      <c r="B149" s="67">
        <v>28492.392409380231</v>
      </c>
      <c r="C149" s="67">
        <v>3326.6075906197693</v>
      </c>
    </row>
    <row r="150" spans="1:3" x14ac:dyDescent="0.3">
      <c r="A150" s="67">
        <v>111</v>
      </c>
      <c r="B150" s="67">
        <v>19071.409054608528</v>
      </c>
      <c r="C150" s="67">
        <v>7652.5909453914719</v>
      </c>
    </row>
    <row r="151" spans="1:3" x14ac:dyDescent="0.3">
      <c r="A151" s="67">
        <v>112</v>
      </c>
      <c r="B151" s="67">
        <v>20790.209372546888</v>
      </c>
      <c r="C151" s="67">
        <v>-833.20937254688761</v>
      </c>
    </row>
    <row r="152" spans="1:3" x14ac:dyDescent="0.3">
      <c r="A152" s="67">
        <v>113</v>
      </c>
      <c r="B152" s="67">
        <v>21577.437580166763</v>
      </c>
      <c r="C152" s="67">
        <v>4763.5624198332371</v>
      </c>
    </row>
    <row r="153" spans="1:3" x14ac:dyDescent="0.3">
      <c r="A153" s="67">
        <v>114</v>
      </c>
      <c r="B153" s="67">
        <v>32430.180901117055</v>
      </c>
      <c r="C153" s="67">
        <v>-4642.1809011170553</v>
      </c>
    </row>
    <row r="154" spans="1:3" x14ac:dyDescent="0.3">
      <c r="A154" s="67">
        <v>115</v>
      </c>
      <c r="B154" s="67">
        <v>26859.884311790633</v>
      </c>
      <c r="C154" s="67">
        <v>7994.1156882093674</v>
      </c>
    </row>
    <row r="155" spans="1:3" x14ac:dyDescent="0.3">
      <c r="A155" s="67">
        <v>116</v>
      </c>
      <c r="B155" s="67">
        <v>18564.637366713661</v>
      </c>
      <c r="C155" s="67">
        <v>-4689.6373667136613</v>
      </c>
    </row>
    <row r="156" spans="1:3" x14ac:dyDescent="0.3">
      <c r="A156" s="67">
        <v>117</v>
      </c>
      <c r="B156" s="67">
        <v>19448.483344298671</v>
      </c>
      <c r="C156" s="67">
        <v>3442.516655701329</v>
      </c>
    </row>
    <row r="157" spans="1:3" x14ac:dyDescent="0.3">
      <c r="A157" s="67">
        <v>118</v>
      </c>
      <c r="B157" s="67">
        <v>19071.409054608528</v>
      </c>
      <c r="C157" s="67">
        <v>7524.5909453914719</v>
      </c>
    </row>
    <row r="158" spans="1:3" x14ac:dyDescent="0.3">
      <c r="A158" s="67">
        <v>119</v>
      </c>
      <c r="B158" s="67">
        <v>19448.483344298671</v>
      </c>
      <c r="C158" s="67">
        <v>5505.516655701329</v>
      </c>
    </row>
    <row r="159" spans="1:3" x14ac:dyDescent="0.3">
      <c r="A159" s="67">
        <v>120</v>
      </c>
      <c r="B159" s="67">
        <v>19448.483344298671</v>
      </c>
      <c r="C159" s="67">
        <v>4949.516655701329</v>
      </c>
    </row>
    <row r="160" spans="1:3" x14ac:dyDescent="0.3">
      <c r="A160" s="67">
        <v>121</v>
      </c>
      <c r="B160" s="67">
        <v>33731.518042148084</v>
      </c>
      <c r="C160" s="67">
        <v>-5385.5180421480836</v>
      </c>
    </row>
    <row r="161" spans="1:3" x14ac:dyDescent="0.3">
      <c r="A161" s="67">
        <v>122</v>
      </c>
      <c r="B161" s="67">
        <v>26032.267216953573</v>
      </c>
      <c r="C161" s="67">
        <v>456.73278304642736</v>
      </c>
    </row>
    <row r="162" spans="1:3" x14ac:dyDescent="0.3">
      <c r="A162" s="67">
        <v>123</v>
      </c>
      <c r="B162" s="67">
        <v>20749.820485329699</v>
      </c>
      <c r="C162" s="67">
        <v>13585.179514670301</v>
      </c>
    </row>
    <row r="163" spans="1:3" x14ac:dyDescent="0.3">
      <c r="A163" s="67">
        <v>124</v>
      </c>
      <c r="B163" s="67">
        <v>26006.474715464668</v>
      </c>
      <c r="C163" s="67">
        <v>14251.525284535332</v>
      </c>
    </row>
    <row r="164" spans="1:3" x14ac:dyDescent="0.3">
      <c r="A164" s="67">
        <v>125</v>
      </c>
      <c r="B164" s="67">
        <v>28161.221452821665</v>
      </c>
      <c r="C164" s="67">
        <v>2943.7785471783354</v>
      </c>
    </row>
    <row r="165" spans="1:3" x14ac:dyDescent="0.3">
      <c r="A165" s="67">
        <v>126</v>
      </c>
      <c r="B165" s="67">
        <v>20243.048797434836</v>
      </c>
      <c r="C165" s="67">
        <v>-5321.0487974348362</v>
      </c>
    </row>
    <row r="166" spans="1:3" x14ac:dyDescent="0.3">
      <c r="A166" s="67">
        <v>127</v>
      </c>
      <c r="B166" s="67">
        <v>18620.866249461611</v>
      </c>
      <c r="C166" s="67">
        <v>-501.86624946161101</v>
      </c>
    </row>
    <row r="167" spans="1:3" x14ac:dyDescent="0.3">
      <c r="A167" s="67">
        <v>128</v>
      </c>
      <c r="B167" s="67">
        <v>19962.592277709824</v>
      </c>
      <c r="C167" s="67">
        <v>-4269.592277709824</v>
      </c>
    </row>
    <row r="168" spans="1:3" x14ac:dyDescent="0.3">
      <c r="A168" s="67">
        <v>129</v>
      </c>
      <c r="B168" s="67">
        <v>19962.592277709824</v>
      </c>
      <c r="C168" s="67">
        <v>-5271.592277709824</v>
      </c>
    </row>
    <row r="169" spans="1:3" x14ac:dyDescent="0.3">
      <c r="A169" s="67">
        <v>130</v>
      </c>
      <c r="B169" s="67">
        <v>19962.592277709824</v>
      </c>
      <c r="C169" s="67">
        <v>5821.407722290176</v>
      </c>
    </row>
    <row r="170" spans="1:3" x14ac:dyDescent="0.3">
      <c r="A170" s="67">
        <v>131</v>
      </c>
      <c r="B170" s="67">
        <v>25629.400425774526</v>
      </c>
      <c r="C170" s="67">
        <v>6894.5995742254745</v>
      </c>
    </row>
    <row r="171" spans="1:3" x14ac:dyDescent="0.3">
      <c r="A171" s="67">
        <v>132</v>
      </c>
      <c r="B171" s="67">
        <v>27373.993245201789</v>
      </c>
      <c r="C171" s="67">
        <v>-5840.9932452017893</v>
      </c>
    </row>
    <row r="172" spans="1:3" x14ac:dyDescent="0.3">
      <c r="A172" s="67">
        <v>133</v>
      </c>
      <c r="B172" s="67">
        <v>18114.094561566744</v>
      </c>
      <c r="C172" s="67">
        <v>2548.9054384332558</v>
      </c>
    </row>
    <row r="173" spans="1:3" x14ac:dyDescent="0.3">
      <c r="A173" s="67">
        <v>134</v>
      </c>
      <c r="B173" s="67">
        <v>16430.814142410549</v>
      </c>
      <c r="C173" s="67">
        <v>4500.1858575894512</v>
      </c>
    </row>
    <row r="174" spans="1:3" x14ac:dyDescent="0.3">
      <c r="A174" s="67">
        <v>135</v>
      </c>
      <c r="B174" s="67">
        <v>18149.614460348908</v>
      </c>
      <c r="C174" s="67">
        <v>-3165.6144603489083</v>
      </c>
    </row>
    <row r="175" spans="1:3" x14ac:dyDescent="0.3">
      <c r="A175" s="67">
        <v>136</v>
      </c>
      <c r="B175" s="67">
        <v>16430.814142410549</v>
      </c>
      <c r="C175" s="67">
        <v>726.18585758945119</v>
      </c>
    </row>
    <row r="176" spans="1:3" x14ac:dyDescent="0.3">
      <c r="A176" s="67">
        <v>137</v>
      </c>
      <c r="B176" s="67">
        <v>18936.842667968784</v>
      </c>
      <c r="C176" s="67">
        <v>3945.1573320312164</v>
      </c>
    </row>
    <row r="177" spans="1:3" x14ac:dyDescent="0.3">
      <c r="A177" s="67">
        <v>138</v>
      </c>
      <c r="B177" s="67">
        <v>23816.42260841361</v>
      </c>
      <c r="C177" s="67">
        <v>10094.57739158639</v>
      </c>
    </row>
    <row r="178" spans="1:3" x14ac:dyDescent="0.3">
      <c r="A178" s="67">
        <v>139</v>
      </c>
      <c r="B178" s="67">
        <v>23842.21510990251</v>
      </c>
      <c r="C178" s="67">
        <v>6301.7848900974896</v>
      </c>
    </row>
    <row r="179" spans="1:3" x14ac:dyDescent="0.3">
      <c r="A179" s="67">
        <v>140</v>
      </c>
      <c r="B179" s="67">
        <v>16430.814142410549</v>
      </c>
      <c r="C179" s="67">
        <v>9754.1858575894512</v>
      </c>
    </row>
    <row r="180" spans="1:3" x14ac:dyDescent="0.3">
      <c r="A180" s="67">
        <v>141</v>
      </c>
      <c r="B180" s="67">
        <v>24193.496898103753</v>
      </c>
      <c r="C180" s="67">
        <v>19735.503101896247</v>
      </c>
    </row>
    <row r="181" spans="1:3" x14ac:dyDescent="0.3">
      <c r="A181" s="67">
        <v>142</v>
      </c>
      <c r="B181" s="67">
        <v>26348.243635460745</v>
      </c>
      <c r="C181" s="67">
        <v>-1633.2436354607453</v>
      </c>
    </row>
    <row r="182" spans="1:3" x14ac:dyDescent="0.3">
      <c r="A182" s="67">
        <v>143</v>
      </c>
      <c r="B182" s="67">
        <v>15924.04245451568</v>
      </c>
      <c r="C182" s="67">
        <v>95.95754548431978</v>
      </c>
    </row>
    <row r="183" spans="1:3" x14ac:dyDescent="0.3">
      <c r="A183" s="67">
        <v>144</v>
      </c>
      <c r="B183" s="67">
        <v>18149.614460348908</v>
      </c>
      <c r="C183" s="67">
        <v>343.38553965109168</v>
      </c>
    </row>
    <row r="184" spans="1:3" x14ac:dyDescent="0.3">
      <c r="A184" s="67">
        <v>145</v>
      </c>
      <c r="B184" s="67">
        <v>23745.703551164235</v>
      </c>
      <c r="C184" s="67">
        <v>-3673.7035511642353</v>
      </c>
    </row>
    <row r="185" spans="1:3" x14ac:dyDescent="0.3">
      <c r="A185" s="67">
        <v>146</v>
      </c>
      <c r="B185" s="67">
        <v>17642.842772454042</v>
      </c>
      <c r="C185" s="67">
        <v>-2536.8427724540416</v>
      </c>
    </row>
    <row r="186" spans="1:3" x14ac:dyDescent="0.3">
      <c r="A186" s="67">
        <v>147</v>
      </c>
      <c r="B186" s="67">
        <v>18149.614460348908</v>
      </c>
      <c r="C186" s="67">
        <v>-4413.6144603489083</v>
      </c>
    </row>
    <row r="187" spans="1:3" x14ac:dyDescent="0.3">
      <c r="A187" s="67">
        <v>148</v>
      </c>
      <c r="B187" s="67">
        <v>22026.903233225876</v>
      </c>
      <c r="C187" s="67">
        <v>-5043.9032332258757</v>
      </c>
    </row>
    <row r="188" spans="1:3" x14ac:dyDescent="0.3">
      <c r="A188" s="67">
        <v>149</v>
      </c>
      <c r="B188" s="67">
        <v>17731.21270282664</v>
      </c>
      <c r="C188" s="67">
        <v>-3929.2127028266405</v>
      </c>
    </row>
    <row r="189" spans="1:3" x14ac:dyDescent="0.3">
      <c r="A189" s="67">
        <v>150</v>
      </c>
      <c r="B189" s="67">
        <v>15965.886771372978</v>
      </c>
      <c r="C189" s="67">
        <v>661.11322862702218</v>
      </c>
    </row>
    <row r="190" spans="1:3" x14ac:dyDescent="0.3">
      <c r="A190" s="67">
        <v>151</v>
      </c>
      <c r="B190" s="67">
        <v>23351.495237376035</v>
      </c>
      <c r="C190" s="67">
        <v>-8536.4952373760352</v>
      </c>
    </row>
    <row r="191" spans="1:3" x14ac:dyDescent="0.3">
      <c r="A191" s="67">
        <v>152</v>
      </c>
      <c r="B191" s="67">
        <v>23377.287738864936</v>
      </c>
      <c r="C191" s="67">
        <v>3853.7122611350642</v>
      </c>
    </row>
    <row r="192" spans="1:3" x14ac:dyDescent="0.3">
      <c r="A192" s="67">
        <v>153</v>
      </c>
      <c r="B192" s="67">
        <v>26800.477203376075</v>
      </c>
      <c r="C192" s="67">
        <v>10821.522796623925</v>
      </c>
    </row>
    <row r="193" spans="1:3" x14ac:dyDescent="0.3">
      <c r="A193" s="67">
        <v>154</v>
      </c>
      <c r="B193" s="67">
        <v>20923.931592835743</v>
      </c>
      <c r="C193" s="67">
        <v>-6546.9315928357428</v>
      </c>
    </row>
    <row r="194" spans="1:3" x14ac:dyDescent="0.3">
      <c r="A194" s="67">
        <v>155</v>
      </c>
      <c r="B194" s="67">
        <v>26520.020683651066</v>
      </c>
      <c r="C194" s="67">
        <v>-11574.020683651066</v>
      </c>
    </row>
    <row r="195" spans="1:3" x14ac:dyDescent="0.3">
      <c r="A195" s="67">
        <v>156</v>
      </c>
      <c r="B195" s="67">
        <v>16578.452828271489</v>
      </c>
      <c r="C195" s="67">
        <v>137.54717172851088</v>
      </c>
    </row>
    <row r="196" spans="1:3" x14ac:dyDescent="0.3">
      <c r="A196" s="67">
        <v>157</v>
      </c>
      <c r="B196" s="67">
        <v>19591.253041724591</v>
      </c>
      <c r="C196" s="67">
        <v>1857.7469582754093</v>
      </c>
    </row>
    <row r="197" spans="1:3" x14ac:dyDescent="0.3">
      <c r="A197" s="67">
        <v>158</v>
      </c>
      <c r="B197" s="67">
        <v>17462.298805856499</v>
      </c>
      <c r="C197" s="67">
        <v>-556.2988058564988</v>
      </c>
    </row>
    <row r="198" spans="1:3" x14ac:dyDescent="0.3">
      <c r="A198" s="67">
        <v>159</v>
      </c>
      <c r="B198" s="67">
        <v>15829.790708266904</v>
      </c>
      <c r="C198" s="67">
        <v>-862.7907082669044</v>
      </c>
    </row>
    <row r="199" spans="1:3" x14ac:dyDescent="0.3">
      <c r="A199" s="67">
        <v>160</v>
      </c>
      <c r="B199" s="67">
        <v>17958.744944134993</v>
      </c>
      <c r="C199" s="67">
        <v>10876.255055865007</v>
      </c>
    </row>
    <row r="200" spans="1:3" x14ac:dyDescent="0.3">
      <c r="A200" s="67">
        <v>161</v>
      </c>
      <c r="B200" s="67">
        <v>23215.399174269962</v>
      </c>
      <c r="C200" s="67">
        <v>19586.600825730038</v>
      </c>
    </row>
    <row r="201" spans="1:3" x14ac:dyDescent="0.3">
      <c r="A201" s="67">
        <v>162</v>
      </c>
      <c r="B201" s="67">
        <v>24582.917704007079</v>
      </c>
      <c r="C201" s="67">
        <v>-1158.917704007079</v>
      </c>
    </row>
    <row r="202" spans="1:3" x14ac:dyDescent="0.3">
      <c r="A202" s="67">
        <v>163</v>
      </c>
      <c r="B202" s="67">
        <v>22698.12957681379</v>
      </c>
      <c r="C202" s="67">
        <v>22770.87042318621</v>
      </c>
    </row>
    <row r="203" spans="1:3" x14ac:dyDescent="0.3">
      <c r="A203" s="67">
        <v>164</v>
      </c>
      <c r="B203" s="67">
        <v>24487.648952001524</v>
      </c>
      <c r="C203" s="67">
        <v>-6724.6489520015239</v>
      </c>
    </row>
    <row r="204" spans="1:3" x14ac:dyDescent="0.3">
      <c r="A204" s="67">
        <v>165</v>
      </c>
      <c r="B204" s="67">
        <v>24513.441453490424</v>
      </c>
      <c r="C204" s="67">
        <v>-7301.4414534904245</v>
      </c>
    </row>
    <row r="205" spans="1:3" x14ac:dyDescent="0.3">
      <c r="A205" s="67">
        <v>166</v>
      </c>
      <c r="B205" s="67">
        <v>15389.638832961453</v>
      </c>
      <c r="C205" s="67">
        <v>-7474.6388329614529</v>
      </c>
    </row>
    <row r="206" spans="1:3" x14ac:dyDescent="0.3">
      <c r="A206" s="67">
        <v>167</v>
      </c>
      <c r="B206" s="67">
        <v>15896.410520856321</v>
      </c>
      <c r="C206" s="67">
        <v>-7256.4105208563215</v>
      </c>
    </row>
    <row r="207" spans="1:3" x14ac:dyDescent="0.3">
      <c r="A207" s="67">
        <v>168</v>
      </c>
      <c r="B207" s="67">
        <v>15896.410520856321</v>
      </c>
      <c r="C207" s="67">
        <v>-5497.4105208563215</v>
      </c>
    </row>
    <row r="208" spans="1:3" x14ac:dyDescent="0.3">
      <c r="A208" s="67">
        <v>169</v>
      </c>
      <c r="B208" s="67">
        <v>17102.040485998463</v>
      </c>
      <c r="C208" s="67">
        <v>2901.9595140015372</v>
      </c>
    </row>
    <row r="209" spans="1:3" x14ac:dyDescent="0.3">
      <c r="A209" s="67">
        <v>170</v>
      </c>
      <c r="B209" s="67">
        <v>30083.738042816847</v>
      </c>
      <c r="C209" s="67">
        <v>-896.73804281684716</v>
      </c>
    </row>
    <row r="210" spans="1:3" x14ac:dyDescent="0.3">
      <c r="A210" s="67">
        <v>171</v>
      </c>
      <c r="B210" s="67">
        <v>24513.441453490424</v>
      </c>
      <c r="C210" s="67">
        <v>2880.5585465095755</v>
      </c>
    </row>
    <row r="211" spans="1:3" x14ac:dyDescent="0.3">
      <c r="A211" s="67">
        <v>172</v>
      </c>
      <c r="B211" s="67">
        <v>16595.268798103596</v>
      </c>
      <c r="C211" s="67">
        <v>-5981.2687981035961</v>
      </c>
    </row>
    <row r="212" spans="1:3" x14ac:dyDescent="0.3">
      <c r="A212" s="67">
        <v>173</v>
      </c>
      <c r="B212" s="67">
        <v>17102.040485998463</v>
      </c>
      <c r="C212" s="67">
        <v>-8372.0404859984628</v>
      </c>
    </row>
    <row r="213" spans="1:3" x14ac:dyDescent="0.3">
      <c r="A213" s="67">
        <v>174</v>
      </c>
      <c r="B213" s="67">
        <v>17102.040485998463</v>
      </c>
      <c r="C213" s="67">
        <v>-7506.0404859984628</v>
      </c>
    </row>
    <row r="214" spans="1:3" x14ac:dyDescent="0.3">
      <c r="A214" s="67">
        <v>175</v>
      </c>
      <c r="B214" s="67">
        <v>17102.040485998463</v>
      </c>
      <c r="C214" s="67">
        <v>-2879.0404859984628</v>
      </c>
    </row>
    <row r="215" spans="1:3" x14ac:dyDescent="0.3">
      <c r="A215" s="67">
        <v>176</v>
      </c>
      <c r="B215" s="67">
        <v>24487.648952001524</v>
      </c>
      <c r="C215" s="67">
        <v>-3591.6489520015239</v>
      </c>
    </row>
    <row r="216" spans="1:3" x14ac:dyDescent="0.3">
      <c r="A216" s="67">
        <v>177</v>
      </c>
      <c r="B216" s="67">
        <v>24513.441453490424</v>
      </c>
      <c r="C216" s="67">
        <v>3575.5585465095755</v>
      </c>
    </row>
    <row r="217" spans="1:3" x14ac:dyDescent="0.3">
      <c r="A217" s="67">
        <v>178</v>
      </c>
      <c r="B217" s="67">
        <v>16797.006091032181</v>
      </c>
      <c r="C217" s="67">
        <v>-5934.0060910321808</v>
      </c>
    </row>
    <row r="218" spans="1:3" x14ac:dyDescent="0.3">
      <c r="A218" s="67">
        <v>179</v>
      </c>
      <c r="B218" s="67">
        <v>16797.006091032181</v>
      </c>
      <c r="C218" s="67">
        <v>-2422.0060910321808</v>
      </c>
    </row>
    <row r="219" spans="1:3" x14ac:dyDescent="0.3">
      <c r="A219" s="67">
        <v>180</v>
      </c>
      <c r="B219" s="67">
        <v>19303.034616590416</v>
      </c>
      <c r="C219" s="67">
        <v>-1461.0346165904157</v>
      </c>
    </row>
    <row r="220" spans="1:3" x14ac:dyDescent="0.3">
      <c r="A220" s="67">
        <v>181</v>
      </c>
      <c r="B220" s="67">
        <v>19303.034616590416</v>
      </c>
      <c r="C220" s="67">
        <v>8866.9653834095843</v>
      </c>
    </row>
    <row r="221" spans="1:3" x14ac:dyDescent="0.3">
      <c r="A221" s="67">
        <v>182</v>
      </c>
      <c r="B221" s="67">
        <v>32284.7321734088</v>
      </c>
      <c r="C221" s="67">
        <v>-7750.7321734088</v>
      </c>
    </row>
    <row r="222" spans="1:3" x14ac:dyDescent="0.3">
      <c r="A222" s="67">
        <v>183</v>
      </c>
      <c r="B222" s="67">
        <v>25927.207376462502</v>
      </c>
      <c r="C222" s="67">
        <v>-670.207376462502</v>
      </c>
    </row>
    <row r="223" spans="1:3" x14ac:dyDescent="0.3">
      <c r="A223" s="67">
        <v>184</v>
      </c>
      <c r="B223" s="67">
        <v>24111.895499785867</v>
      </c>
      <c r="C223" s="67">
        <v>5594.1045002141327</v>
      </c>
    </row>
    <row r="224" spans="1:3" x14ac:dyDescent="0.3">
      <c r="A224" s="67">
        <v>185</v>
      </c>
      <c r="B224" s="67">
        <v>29701.396147304629</v>
      </c>
      <c r="C224" s="67">
        <v>6437.6038526953707</v>
      </c>
    </row>
    <row r="225" spans="1:3" x14ac:dyDescent="0.3">
      <c r="A225" s="67">
        <v>186</v>
      </c>
      <c r="B225" s="67">
        <v>22893.278426445813</v>
      </c>
      <c r="C225" s="67">
        <v>-8958.2784264458132</v>
      </c>
    </row>
    <row r="226" spans="1:3" x14ac:dyDescent="0.3">
      <c r="A226" s="67">
        <v>187</v>
      </c>
      <c r="B226" s="67">
        <v>22893.278426445813</v>
      </c>
      <c r="C226" s="67">
        <v>-2523.2784264458132</v>
      </c>
    </row>
    <row r="227" spans="1:3" x14ac:dyDescent="0.3">
      <c r="A227" s="67">
        <v>188</v>
      </c>
      <c r="B227" s="67">
        <v>25329.852436487388</v>
      </c>
      <c r="C227" s="67">
        <v>1170.1475635126117</v>
      </c>
    </row>
    <row r="228" spans="1:3" x14ac:dyDescent="0.3">
      <c r="A228" s="67">
        <v>189</v>
      </c>
      <c r="B228" s="67">
        <v>35805.521467747538</v>
      </c>
      <c r="C228" s="67">
        <v>-2982.5214677475378</v>
      </c>
    </row>
    <row r="229" spans="1:3" x14ac:dyDescent="0.3">
      <c r="A229" s="67">
        <v>190</v>
      </c>
      <c r="B229" s="67">
        <v>21915.945782241619</v>
      </c>
      <c r="C229" s="67">
        <v>-5981.9457822416189</v>
      </c>
    </row>
    <row r="230" spans="1:3" x14ac:dyDescent="0.3">
      <c r="A230" s="67">
        <v>191</v>
      </c>
      <c r="B230" s="67">
        <v>20703.917152198126</v>
      </c>
      <c r="C230" s="67">
        <v>1133.0828478018739</v>
      </c>
    </row>
    <row r="231" spans="1:3" x14ac:dyDescent="0.3">
      <c r="A231" s="67">
        <v>192</v>
      </c>
      <c r="B231" s="67">
        <v>28806.034768571688</v>
      </c>
      <c r="C231" s="67">
        <v>-11589.034768571688</v>
      </c>
    </row>
    <row r="232" spans="1:3" x14ac:dyDescent="0.3">
      <c r="A232" s="67">
        <v>193</v>
      </c>
      <c r="B232" s="67">
        <v>21577.437580166763</v>
      </c>
      <c r="C232" s="67">
        <v>2390.5624198332371</v>
      </c>
    </row>
    <row r="233" spans="1:3" x14ac:dyDescent="0.3">
      <c r="A233" s="67">
        <v>194</v>
      </c>
      <c r="B233" s="67">
        <v>32430.180901117055</v>
      </c>
      <c r="C233" s="67">
        <v>-8482.1809011170553</v>
      </c>
    </row>
    <row r="234" spans="1:3" x14ac:dyDescent="0.3">
      <c r="A234" s="67">
        <v>195</v>
      </c>
      <c r="B234" s="67">
        <v>26859.884311790633</v>
      </c>
      <c r="C234" s="67">
        <v>-5438.8843117906326</v>
      </c>
    </row>
    <row r="235" spans="1:3" x14ac:dyDescent="0.3">
      <c r="A235" s="67">
        <v>196</v>
      </c>
      <c r="B235" s="67">
        <v>21070.665892271896</v>
      </c>
      <c r="C235" s="67">
        <v>131.33410772810385</v>
      </c>
    </row>
    <row r="236" spans="1:3" x14ac:dyDescent="0.3">
      <c r="A236" s="67">
        <v>197</v>
      </c>
      <c r="B236" s="67">
        <v>21577.437580166763</v>
      </c>
      <c r="C236" s="67">
        <v>-5250.4375801667629</v>
      </c>
    </row>
    <row r="237" spans="1:3" x14ac:dyDescent="0.3">
      <c r="A237" s="67">
        <v>198</v>
      </c>
      <c r="B237" s="67">
        <v>19071.409054608528</v>
      </c>
      <c r="C237" s="67">
        <v>-3569.4090546085281</v>
      </c>
    </row>
    <row r="238" spans="1:3" x14ac:dyDescent="0.3">
      <c r="A238" s="67">
        <v>199</v>
      </c>
      <c r="B238" s="67">
        <v>25044.572435113998</v>
      </c>
      <c r="C238" s="67">
        <v>-10781.572435113998</v>
      </c>
    </row>
    <row r="239" spans="1:3" x14ac:dyDescent="0.3">
      <c r="A239" s="67">
        <v>200</v>
      </c>
      <c r="B239" s="67">
        <v>20790.209372546888</v>
      </c>
      <c r="C239" s="67">
        <v>3216.7906274531124</v>
      </c>
    </row>
    <row r="240" spans="1:3" x14ac:dyDescent="0.3">
      <c r="A240" s="67">
        <v>201</v>
      </c>
      <c r="B240" s="67">
        <v>33771.906929365272</v>
      </c>
      <c r="C240" s="67">
        <v>5066.0930706347281</v>
      </c>
    </row>
    <row r="241" spans="1:3" x14ac:dyDescent="0.3">
      <c r="A241" s="67">
        <v>202</v>
      </c>
      <c r="B241" s="67">
        <v>27373.993245201789</v>
      </c>
      <c r="C241" s="67">
        <v>-9022.9932452017893</v>
      </c>
    </row>
    <row r="242" spans="1:3" x14ac:dyDescent="0.3">
      <c r="A242" s="67">
        <v>203</v>
      </c>
      <c r="B242" s="67">
        <v>27462.598508702693</v>
      </c>
      <c r="C242" s="67">
        <v>-1122.5985087026929</v>
      </c>
    </row>
    <row r="243" spans="1:3" x14ac:dyDescent="0.3">
      <c r="A243" s="67">
        <v>204</v>
      </c>
      <c r="B243" s="67">
        <v>23715.007134030449</v>
      </c>
      <c r="C243" s="67">
        <v>-5297.0071340304494</v>
      </c>
    </row>
    <row r="244" spans="1:3" x14ac:dyDescent="0.3">
      <c r="A244" s="67">
        <v>205</v>
      </c>
      <c r="B244" s="67">
        <v>22373.281105782233</v>
      </c>
      <c r="C244" s="67">
        <v>-4565.2811057822328</v>
      </c>
    </row>
    <row r="245" spans="1:3" x14ac:dyDescent="0.3">
      <c r="A245" s="67">
        <v>206</v>
      </c>
      <c r="B245" s="67">
        <v>20749.820485329699</v>
      </c>
      <c r="C245" s="67">
        <v>-649.8204853296993</v>
      </c>
    </row>
    <row r="246" spans="1:3" x14ac:dyDescent="0.3">
      <c r="A246" s="67">
        <v>207</v>
      </c>
      <c r="B246" s="67">
        <v>20749.820485329699</v>
      </c>
      <c r="C246" s="67">
        <v>-3401.8204853296993</v>
      </c>
    </row>
    <row r="247" spans="1:3" x14ac:dyDescent="0.3">
      <c r="A247" s="67">
        <v>208</v>
      </c>
      <c r="B247" s="67">
        <v>27348.200743712885</v>
      </c>
      <c r="C247" s="67">
        <v>10979.799256287115</v>
      </c>
    </row>
    <row r="248" spans="1:3" x14ac:dyDescent="0.3">
      <c r="A248" s="67">
        <v>209</v>
      </c>
      <c r="B248" s="67">
        <v>28161.221452821665</v>
      </c>
      <c r="C248" s="67">
        <v>-9407.2214528216646</v>
      </c>
    </row>
    <row r="249" spans="1:3" x14ac:dyDescent="0.3">
      <c r="A249" s="67">
        <v>210</v>
      </c>
      <c r="B249" s="67">
        <v>21875.556895024434</v>
      </c>
      <c r="C249" s="67">
        <v>-4990.5568950244342</v>
      </c>
    </row>
    <row r="250" spans="1:3" x14ac:dyDescent="0.3">
      <c r="A250" s="67">
        <v>211</v>
      </c>
      <c r="B250" s="67">
        <v>19876.300057361062</v>
      </c>
      <c r="C250" s="67">
        <v>-6534.3000573610625</v>
      </c>
    </row>
    <row r="251" spans="1:3" x14ac:dyDescent="0.3">
      <c r="A251" s="67">
        <v>212</v>
      </c>
      <c r="B251" s="67">
        <v>18620.866249461611</v>
      </c>
      <c r="C251" s="67">
        <v>404.13375053838899</v>
      </c>
    </row>
    <row r="252" spans="1:3" x14ac:dyDescent="0.3">
      <c r="A252" s="67">
        <v>213</v>
      </c>
      <c r="B252" s="67">
        <v>19962.592277709824</v>
      </c>
      <c r="C252" s="67">
        <v>-4313.592277709824</v>
      </c>
    </row>
    <row r="253" spans="1:3" x14ac:dyDescent="0.3">
      <c r="A253" s="67">
        <v>214</v>
      </c>
      <c r="B253" s="67">
        <v>26006.474715464668</v>
      </c>
      <c r="C253" s="67">
        <v>-4480.4747154646684</v>
      </c>
    </row>
    <row r="254" spans="1:3" x14ac:dyDescent="0.3">
      <c r="A254" s="67">
        <v>215</v>
      </c>
      <c r="B254" s="67">
        <v>28161.221452821665</v>
      </c>
      <c r="C254" s="67">
        <v>-5707.2214528216646</v>
      </c>
    </row>
    <row r="255" spans="1:3" x14ac:dyDescent="0.3">
      <c r="A255" s="67">
        <v>216</v>
      </c>
      <c r="B255" s="67">
        <v>18440.39652969029</v>
      </c>
      <c r="C255" s="67">
        <v>5208.6034703097102</v>
      </c>
    </row>
    <row r="256" spans="1:3" x14ac:dyDescent="0.3">
      <c r="A256" s="67">
        <v>217</v>
      </c>
      <c r="B256" s="67">
        <v>31422.094086508674</v>
      </c>
      <c r="C256" s="67">
        <v>-13419.094086508674</v>
      </c>
    </row>
    <row r="257" spans="1:3" x14ac:dyDescent="0.3">
      <c r="A257" s="67">
        <v>218</v>
      </c>
      <c r="B257" s="67">
        <v>27954.959231561443</v>
      </c>
      <c r="C257" s="67">
        <v>-3903.9592315614427</v>
      </c>
    </row>
    <row r="258" spans="1:3" x14ac:dyDescent="0.3">
      <c r="A258" s="67">
        <v>219</v>
      </c>
      <c r="B258" s="67">
        <v>25851.797497182251</v>
      </c>
      <c r="C258" s="67">
        <v>-548.79749718225139</v>
      </c>
    </row>
    <row r="259" spans="1:3" x14ac:dyDescent="0.3">
      <c r="A259" s="67">
        <v>220</v>
      </c>
      <c r="B259" s="67">
        <v>18936.842667968784</v>
      </c>
      <c r="C259" s="67">
        <v>1590.1573320312164</v>
      </c>
    </row>
    <row r="260" spans="1:3" x14ac:dyDescent="0.3">
      <c r="A260" s="67">
        <v>221</v>
      </c>
      <c r="B260" s="67">
        <v>16807.888432100692</v>
      </c>
      <c r="C260" s="67">
        <v>8237.1115678993083</v>
      </c>
    </row>
    <row r="261" spans="1:3" x14ac:dyDescent="0.3">
      <c r="A261" s="67">
        <v>222</v>
      </c>
      <c r="B261" s="67">
        <v>22689.257524289409</v>
      </c>
      <c r="C261" s="67">
        <v>4460.742475710591</v>
      </c>
    </row>
    <row r="262" spans="1:3" x14ac:dyDescent="0.3">
      <c r="A262" s="67">
        <v>223</v>
      </c>
      <c r="B262" s="67">
        <v>35670.955081107793</v>
      </c>
      <c r="C262" s="67">
        <v>-3225.9550811077934</v>
      </c>
    </row>
    <row r="263" spans="1:3" x14ac:dyDescent="0.3">
      <c r="A263" s="67">
        <v>224</v>
      </c>
      <c r="B263" s="67">
        <v>27568.837464734235</v>
      </c>
      <c r="C263" s="67">
        <v>-1332.8374647342353</v>
      </c>
    </row>
    <row r="264" spans="1:3" x14ac:dyDescent="0.3">
      <c r="A264" s="67">
        <v>225</v>
      </c>
      <c r="B264" s="67">
        <v>24504.569400966044</v>
      </c>
      <c r="C264" s="67">
        <v>-7161.5694009660438</v>
      </c>
    </row>
    <row r="265" spans="1:3" x14ac:dyDescent="0.3">
      <c r="A265" s="67">
        <v>226</v>
      </c>
      <c r="B265" s="67">
        <v>15095.48677906368</v>
      </c>
      <c r="C265" s="67">
        <v>340.51322093632007</v>
      </c>
    </row>
    <row r="266" spans="1:3" x14ac:dyDescent="0.3">
      <c r="A266" s="67">
        <v>227</v>
      </c>
      <c r="B266" s="67">
        <v>16943.984495206765</v>
      </c>
      <c r="C266" s="67">
        <v>-5181.9844952067651</v>
      </c>
    </row>
    <row r="267" spans="1:3" x14ac:dyDescent="0.3">
      <c r="A267" s="67">
        <v>228</v>
      </c>
      <c r="B267" s="67">
        <v>16943.984495206765</v>
      </c>
      <c r="C267" s="67">
        <v>-5109.9844952067651</v>
      </c>
    </row>
    <row r="268" spans="1:3" x14ac:dyDescent="0.3">
      <c r="A268" s="67">
        <v>229</v>
      </c>
      <c r="B268" s="67">
        <v>17171.516736515117</v>
      </c>
      <c r="C268" s="67">
        <v>-8030.5167365151174</v>
      </c>
    </row>
    <row r="269" spans="1:3" x14ac:dyDescent="0.3">
      <c r="A269" s="67">
        <v>230</v>
      </c>
      <c r="B269" s="67">
        <v>17958.744944134993</v>
      </c>
      <c r="C269" s="67">
        <v>-7478.7449441349927</v>
      </c>
    </row>
    <row r="270" spans="1:3" x14ac:dyDescent="0.3">
      <c r="A270" s="67">
        <v>231</v>
      </c>
      <c r="B270" s="67">
        <v>15452.716418576761</v>
      </c>
      <c r="C270" s="67">
        <v>-3738.7164185767615</v>
      </c>
    </row>
    <row r="271" spans="1:3" x14ac:dyDescent="0.3">
      <c r="A271" s="67">
        <v>232</v>
      </c>
      <c r="B271" s="67">
        <v>15452.716418576761</v>
      </c>
      <c r="C271" s="67">
        <v>2812.2835814232385</v>
      </c>
    </row>
    <row r="272" spans="1:3" x14ac:dyDescent="0.3">
      <c r="A272" s="67">
        <v>233</v>
      </c>
      <c r="B272" s="67">
        <v>22838.324884579819</v>
      </c>
      <c r="C272" s="67">
        <v>427.6751154201811</v>
      </c>
    </row>
    <row r="273" spans="1:3" x14ac:dyDescent="0.3">
      <c r="A273" s="67">
        <v>234</v>
      </c>
      <c r="B273" s="67">
        <v>22864.117386068719</v>
      </c>
      <c r="C273" s="67">
        <v>-3760.1173860687195</v>
      </c>
    </row>
    <row r="274" spans="1:3" x14ac:dyDescent="0.3">
      <c r="A274" s="67">
        <v>235</v>
      </c>
      <c r="B274" s="67">
        <v>13740.31476553975</v>
      </c>
      <c r="C274" s="67">
        <v>-5542.3147655397497</v>
      </c>
    </row>
    <row r="275" spans="1:3" x14ac:dyDescent="0.3">
      <c r="A275" s="67">
        <v>236</v>
      </c>
      <c r="B275" s="67">
        <v>16753.11497899285</v>
      </c>
      <c r="C275" s="67">
        <v>-7657.1149789928495</v>
      </c>
    </row>
    <row r="276" spans="1:3" x14ac:dyDescent="0.3">
      <c r="A276" s="67">
        <v>237</v>
      </c>
      <c r="B276" s="67">
        <v>16753.11497899285</v>
      </c>
      <c r="C276" s="67">
        <v>-5416.1149789928495</v>
      </c>
    </row>
    <row r="277" spans="1:3" x14ac:dyDescent="0.3">
      <c r="A277" s="67">
        <v>238</v>
      </c>
      <c r="B277" s="67">
        <v>17171.516736515117</v>
      </c>
      <c r="C277" s="67">
        <v>1262.4832634848826</v>
      </c>
    </row>
    <row r="278" spans="1:3" x14ac:dyDescent="0.3">
      <c r="A278" s="67">
        <v>239</v>
      </c>
      <c r="B278" s="67">
        <v>24557.125202518178</v>
      </c>
      <c r="C278" s="67">
        <v>1462.8747974818216</v>
      </c>
    </row>
    <row r="279" spans="1:3" x14ac:dyDescent="0.3">
      <c r="A279" s="67">
        <v>240</v>
      </c>
      <c r="B279" s="67">
        <v>22864.117386068719</v>
      </c>
      <c r="C279" s="67">
        <v>2051.8826139312805</v>
      </c>
    </row>
    <row r="280" spans="1:3" x14ac:dyDescent="0.3">
      <c r="A280" s="67">
        <v>241</v>
      </c>
      <c r="B280" s="67">
        <v>26450.544433134412</v>
      </c>
      <c r="C280" s="67">
        <v>17731.455566865588</v>
      </c>
    </row>
    <row r="281" spans="1:3" x14ac:dyDescent="0.3">
      <c r="A281" s="67">
        <v>242</v>
      </c>
      <c r="B281" s="67">
        <v>28240.063808322149</v>
      </c>
      <c r="C281" s="67">
        <v>-736.06380832214927</v>
      </c>
    </row>
    <row r="282" spans="1:3" x14ac:dyDescent="0.3">
      <c r="A282" s="67">
        <v>243</v>
      </c>
      <c r="B282" s="67">
        <v>28265.856309811046</v>
      </c>
      <c r="C282" s="67">
        <v>4836.1436901889538</v>
      </c>
    </row>
    <row r="283" spans="1:3" x14ac:dyDescent="0.3">
      <c r="A283" s="67">
        <v>244</v>
      </c>
      <c r="B283" s="67">
        <v>16595.268798103596</v>
      </c>
      <c r="C283" s="67">
        <v>-10010.268798103596</v>
      </c>
    </row>
    <row r="284" spans="1:3" x14ac:dyDescent="0.3">
      <c r="A284" s="67">
        <v>245</v>
      </c>
      <c r="B284" s="67">
        <v>15383.240168060105</v>
      </c>
      <c r="C284" s="67">
        <v>-7645.2401680601051</v>
      </c>
    </row>
    <row r="285" spans="1:3" x14ac:dyDescent="0.3">
      <c r="A285" s="67">
        <v>246</v>
      </c>
      <c r="B285" s="67">
        <v>17102.040485998463</v>
      </c>
      <c r="C285" s="67">
        <v>-9128.0404859984628</v>
      </c>
    </row>
    <row r="286" spans="1:3" x14ac:dyDescent="0.3">
      <c r="A286" s="67">
        <v>247</v>
      </c>
      <c r="B286" s="67">
        <v>22698.12957681379</v>
      </c>
      <c r="C286" s="67">
        <v>-14324.12957681379</v>
      </c>
    </row>
    <row r="287" spans="1:3" x14ac:dyDescent="0.3">
      <c r="A287" s="67">
        <v>248</v>
      </c>
      <c r="B287" s="67">
        <v>30083.738042816847</v>
      </c>
      <c r="C287" s="67">
        <v>-1674.7380428168472</v>
      </c>
    </row>
    <row r="288" spans="1:3" x14ac:dyDescent="0.3">
      <c r="A288" s="67">
        <v>249</v>
      </c>
      <c r="B288" s="67">
        <v>24513.441453490424</v>
      </c>
      <c r="C288" s="67">
        <v>-13495.441453490424</v>
      </c>
    </row>
    <row r="289" spans="1:3" x14ac:dyDescent="0.3">
      <c r="A289" s="67">
        <v>250</v>
      </c>
      <c r="B289" s="67">
        <v>17382.497005723471</v>
      </c>
      <c r="C289" s="67">
        <v>-8827.4970057234714</v>
      </c>
    </row>
    <row r="290" spans="1:3" x14ac:dyDescent="0.3">
      <c r="A290" s="67">
        <v>251</v>
      </c>
      <c r="B290" s="67">
        <v>17889.268693618338</v>
      </c>
      <c r="C290" s="67">
        <v>-8936.2686936183381</v>
      </c>
    </row>
    <row r="291" spans="1:3" x14ac:dyDescent="0.3">
      <c r="A291" s="67">
        <v>252</v>
      </c>
      <c r="B291" s="67">
        <v>17102.040485998463</v>
      </c>
      <c r="C291" s="67">
        <v>-6552.0404859984628</v>
      </c>
    </row>
    <row r="292" spans="1:3" x14ac:dyDescent="0.3">
      <c r="A292" s="67">
        <v>253</v>
      </c>
      <c r="B292" s="67">
        <v>18515.80640897054</v>
      </c>
      <c r="C292" s="67">
        <v>-8481.8064089705404</v>
      </c>
    </row>
    <row r="293" spans="1:3" x14ac:dyDescent="0.3">
      <c r="A293" s="67">
        <v>254</v>
      </c>
      <c r="B293" s="67">
        <v>25901.414874973601</v>
      </c>
      <c r="C293" s="67">
        <v>-10660.414874973601</v>
      </c>
    </row>
    <row r="294" spans="1:3" x14ac:dyDescent="0.3">
      <c r="A294" s="67">
        <v>255</v>
      </c>
      <c r="B294" s="67">
        <v>17922.742500726912</v>
      </c>
      <c r="C294" s="67">
        <v>-6880.7425007269121</v>
      </c>
    </row>
    <row r="295" spans="1:3" x14ac:dyDescent="0.3">
      <c r="A295" s="67">
        <v>256</v>
      </c>
      <c r="B295" s="67">
        <v>18429.514188621779</v>
      </c>
      <c r="C295" s="67">
        <v>-7726.5141886217789</v>
      </c>
    </row>
    <row r="296" spans="1:3" x14ac:dyDescent="0.3">
      <c r="A296" s="67">
        <v>257</v>
      </c>
      <c r="B296" s="67">
        <v>20148.314506560138</v>
      </c>
      <c r="C296" s="67">
        <v>-7697.3145065601384</v>
      </c>
    </row>
    <row r="297" spans="1:3" x14ac:dyDescent="0.3">
      <c r="A297" s="67">
        <v>258</v>
      </c>
      <c r="B297" s="67">
        <v>18515.80640897054</v>
      </c>
      <c r="C297" s="67">
        <v>-4020.8064089705404</v>
      </c>
    </row>
    <row r="298" spans="1:3" x14ac:dyDescent="0.3">
      <c r="A298" s="67">
        <v>259</v>
      </c>
      <c r="B298" s="67">
        <v>31497.503965788925</v>
      </c>
      <c r="C298" s="67">
        <v>-10391.503965788925</v>
      </c>
    </row>
    <row r="299" spans="1:3" x14ac:dyDescent="0.3">
      <c r="A299" s="67">
        <v>260</v>
      </c>
      <c r="B299" s="67">
        <v>25927.207376462502</v>
      </c>
      <c r="C299" s="67">
        <v>-9540.207376462502</v>
      </c>
    </row>
    <row r="300" spans="1:3" x14ac:dyDescent="0.3">
      <c r="A300" s="67">
        <v>261</v>
      </c>
      <c r="B300" s="67">
        <v>22548.677785016174</v>
      </c>
      <c r="C300" s="67">
        <v>-6091.6777850161743</v>
      </c>
    </row>
    <row r="301" spans="1:3" x14ac:dyDescent="0.3">
      <c r="A301" s="67">
        <v>262</v>
      </c>
      <c r="B301" s="67">
        <v>22268.221265291166</v>
      </c>
      <c r="C301" s="67">
        <v>-4879.2212652911658</v>
      </c>
    </row>
    <row r="302" spans="1:3" x14ac:dyDescent="0.3">
      <c r="A302" s="67">
        <v>263</v>
      </c>
      <c r="B302" s="67">
        <v>22268.221265291166</v>
      </c>
      <c r="C302" s="67">
        <v>-4419.2212652911658</v>
      </c>
    </row>
    <row r="303" spans="1:3" x14ac:dyDescent="0.3">
      <c r="A303" s="67">
        <v>264</v>
      </c>
      <c r="B303" s="67">
        <v>26145.51003816813</v>
      </c>
      <c r="C303" s="67">
        <v>4478.4899618318705</v>
      </c>
    </row>
    <row r="304" spans="1:3" x14ac:dyDescent="0.3">
      <c r="A304" s="67">
        <v>265</v>
      </c>
      <c r="B304" s="67">
        <v>24392.352019510876</v>
      </c>
      <c r="C304" s="67">
        <v>-6388.3520195108758</v>
      </c>
    </row>
    <row r="305" spans="1:3" x14ac:dyDescent="0.3">
      <c r="A305" s="67">
        <v>266</v>
      </c>
      <c r="B305" s="67">
        <v>17174.080380722324</v>
      </c>
      <c r="C305" s="67">
        <v>-9068.0803807223238</v>
      </c>
    </row>
    <row r="306" spans="1:3" x14ac:dyDescent="0.3">
      <c r="A306" s="67">
        <v>267</v>
      </c>
      <c r="B306" s="67">
        <v>17174.080380722324</v>
      </c>
      <c r="C306" s="67">
        <v>-6560.0803807223238</v>
      </c>
    </row>
    <row r="307" spans="1:3" x14ac:dyDescent="0.3">
      <c r="A307" s="67">
        <v>268</v>
      </c>
      <c r="B307" s="67">
        <v>19303.034616590416</v>
      </c>
      <c r="C307" s="67">
        <v>-1758.0346165904157</v>
      </c>
    </row>
    <row r="308" spans="1:3" x14ac:dyDescent="0.3">
      <c r="A308" s="67">
        <v>269</v>
      </c>
      <c r="B308" s="67">
        <v>32430.180901117055</v>
      </c>
      <c r="C308" s="67">
        <v>-13078.180901117055</v>
      </c>
    </row>
    <row r="309" spans="1:3" x14ac:dyDescent="0.3">
      <c r="A309" s="67">
        <v>270</v>
      </c>
      <c r="B309" s="67">
        <v>28988.838547658725</v>
      </c>
      <c r="C309" s="67">
        <v>-11997.838547658725</v>
      </c>
    </row>
    <row r="310" spans="1:3" x14ac:dyDescent="0.3">
      <c r="A310" s="67">
        <v>271</v>
      </c>
      <c r="B310" s="67">
        <v>17865.779089466385</v>
      </c>
      <c r="C310" s="67">
        <v>-5341.7790894663849</v>
      </c>
    </row>
    <row r="311" spans="1:3" x14ac:dyDescent="0.3">
      <c r="A311" s="67">
        <v>272</v>
      </c>
      <c r="B311" s="67">
        <v>17865.779089466385</v>
      </c>
      <c r="C311" s="67">
        <v>-6712.7790894663849</v>
      </c>
    </row>
    <row r="312" spans="1:3" x14ac:dyDescent="0.3">
      <c r="A312" s="67">
        <v>273</v>
      </c>
      <c r="B312" s="67">
        <v>19584.579407404744</v>
      </c>
      <c r="C312" s="67">
        <v>-4674.5794074047444</v>
      </c>
    </row>
    <row r="313" spans="1:3" x14ac:dyDescent="0.3">
      <c r="A313" s="67">
        <v>274</v>
      </c>
      <c r="B313" s="67">
        <v>20703.917152198126</v>
      </c>
      <c r="C313" s="67">
        <v>-1320.9171521981261</v>
      </c>
    </row>
    <row r="314" spans="1:3" x14ac:dyDescent="0.3">
      <c r="A314" s="67">
        <v>275</v>
      </c>
      <c r="B314" s="67">
        <v>36191.643234574745</v>
      </c>
      <c r="C314" s="67">
        <v>-6141.6432345747453</v>
      </c>
    </row>
    <row r="315" spans="1:3" x14ac:dyDescent="0.3">
      <c r="A315" s="67">
        <v>276</v>
      </c>
      <c r="B315" s="67">
        <v>30621.346645248323</v>
      </c>
      <c r="C315" s="67">
        <v>-2657.3466452483226</v>
      </c>
    </row>
    <row r="316" spans="1:3" x14ac:dyDescent="0.3">
      <c r="A316" s="67">
        <v>277</v>
      </c>
      <c r="B316" s="67">
        <v>19448.483344298671</v>
      </c>
      <c r="C316" s="67">
        <v>2195.516655701329</v>
      </c>
    </row>
    <row r="317" spans="1:3" x14ac:dyDescent="0.3">
      <c r="A317" s="67">
        <v>278</v>
      </c>
      <c r="B317" s="67">
        <v>25044.572435113998</v>
      </c>
      <c r="C317" s="67">
        <v>-11636.572435113998</v>
      </c>
    </row>
    <row r="318" spans="1:3" x14ac:dyDescent="0.3">
      <c r="A318" s="67">
        <v>279</v>
      </c>
      <c r="B318" s="67">
        <v>19448.483344298671</v>
      </c>
      <c r="C318" s="67">
        <v>1799.516655701329</v>
      </c>
    </row>
    <row r="319" spans="1:3" x14ac:dyDescent="0.3">
      <c r="A319" s="67">
        <v>280</v>
      </c>
      <c r="B319" s="67">
        <v>32430.180901117055</v>
      </c>
      <c r="C319" s="67">
        <v>-5432.1809011170553</v>
      </c>
    </row>
    <row r="320" spans="1:3" x14ac:dyDescent="0.3">
      <c r="A320" s="67">
        <v>281</v>
      </c>
      <c r="B320" s="67">
        <v>26859.884311790633</v>
      </c>
      <c r="C320" s="67">
        <v>-6811.8843117906326</v>
      </c>
    </row>
    <row r="321" spans="1:3" x14ac:dyDescent="0.3">
      <c r="A321" s="67">
        <v>282</v>
      </c>
      <c r="B321" s="67">
        <v>18620.866249461611</v>
      </c>
      <c r="C321" s="67">
        <v>3801.133750538389</v>
      </c>
    </row>
    <row r="322" spans="1:3" x14ac:dyDescent="0.3">
      <c r="A322" s="67">
        <v>283</v>
      </c>
      <c r="B322" s="67">
        <v>31602.563806279992</v>
      </c>
      <c r="C322" s="67">
        <v>-9006.5638062799917</v>
      </c>
    </row>
    <row r="323" spans="1:3" x14ac:dyDescent="0.3">
      <c r="A323" s="67">
        <v>284</v>
      </c>
      <c r="B323" s="67">
        <v>26006.474715464668</v>
      </c>
      <c r="C323" s="67">
        <v>-1196.4747154646684</v>
      </c>
    </row>
    <row r="324" spans="1:3" x14ac:dyDescent="0.3">
      <c r="A324" s="67">
        <v>285</v>
      </c>
      <c r="B324" s="67">
        <v>27373.993245201789</v>
      </c>
      <c r="C324" s="67">
        <v>-13291.993245201789</v>
      </c>
    </row>
    <row r="325" spans="1:3" x14ac:dyDescent="0.3">
      <c r="A325" s="67">
        <v>286</v>
      </c>
      <c r="B325" s="67">
        <v>24717.13858487524</v>
      </c>
      <c r="C325" s="67">
        <v>-1355.1385848752398</v>
      </c>
    </row>
    <row r="326" spans="1:3" x14ac:dyDescent="0.3">
      <c r="A326" s="67">
        <v>287</v>
      </c>
      <c r="B326" s="67">
        <v>26846.092820743332</v>
      </c>
      <c r="C326" s="67">
        <v>-6060.0928207433317</v>
      </c>
    </row>
    <row r="327" spans="1:3" x14ac:dyDescent="0.3">
      <c r="A327" s="67">
        <v>288</v>
      </c>
      <c r="B327" s="67">
        <v>21595.100375299422</v>
      </c>
      <c r="C327" s="67">
        <v>-3352.100375299422</v>
      </c>
    </row>
    <row r="328" spans="1:3" x14ac:dyDescent="0.3">
      <c r="A328" s="67">
        <v>289</v>
      </c>
      <c r="B328" s="67">
        <v>28980.708841302483</v>
      </c>
      <c r="C328" s="67">
        <v>-7641.7088413024831</v>
      </c>
    </row>
    <row r="329" spans="1:3" x14ac:dyDescent="0.3">
      <c r="A329" s="67">
        <v>290</v>
      </c>
      <c r="B329" s="67">
        <v>29006.501342791387</v>
      </c>
      <c r="C329" s="67">
        <v>-10833.501342791387</v>
      </c>
    </row>
    <row r="330" spans="1:3" x14ac:dyDescent="0.3">
      <c r="A330" s="67">
        <v>291</v>
      </c>
      <c r="B330" s="67">
        <v>15602.258466958549</v>
      </c>
      <c r="C330" s="67">
        <v>-5886.2584669585485</v>
      </c>
    </row>
    <row r="331" spans="1:3" x14ac:dyDescent="0.3">
      <c r="A331" s="67">
        <v>292</v>
      </c>
      <c r="B331" s="67">
        <v>17731.21270282664</v>
      </c>
      <c r="C331" s="67">
        <v>-1400.2127028266405</v>
      </c>
    </row>
    <row r="332" spans="1:3" x14ac:dyDescent="0.3">
      <c r="A332" s="67">
        <v>293</v>
      </c>
      <c r="B332" s="67">
        <v>22987.86693296161</v>
      </c>
      <c r="C332" s="67">
        <v>-10036.86693296161</v>
      </c>
    </row>
    <row r="333" spans="1:3" x14ac:dyDescent="0.3">
      <c r="A333" s="67">
        <v>294</v>
      </c>
      <c r="B333" s="67">
        <v>23013.65943445051</v>
      </c>
      <c r="C333" s="67">
        <v>-4176.6594344505102</v>
      </c>
    </row>
    <row r="334" spans="1:3" x14ac:dyDescent="0.3">
      <c r="A334" s="67">
        <v>295</v>
      </c>
      <c r="B334" s="67">
        <v>22182.485836394542</v>
      </c>
      <c r="C334" s="67">
        <v>-2031.4858363945423</v>
      </c>
    </row>
    <row r="335" spans="1:3" x14ac:dyDescent="0.3">
      <c r="A335" s="67">
        <v>296</v>
      </c>
      <c r="B335" s="67">
        <v>22689.257524289409</v>
      </c>
      <c r="C335" s="67">
        <v>-5488.257524289409</v>
      </c>
    </row>
    <row r="336" spans="1:3" x14ac:dyDescent="0.3">
      <c r="A336" s="67">
        <v>297</v>
      </c>
      <c r="B336" s="67">
        <v>20183.228998731174</v>
      </c>
      <c r="C336" s="67">
        <v>-3884.2289987311742</v>
      </c>
    </row>
    <row r="337" spans="1:3" x14ac:dyDescent="0.3">
      <c r="A337" s="67">
        <v>298</v>
      </c>
      <c r="B337" s="67">
        <v>16807.888432100692</v>
      </c>
      <c r="C337" s="67">
        <v>2599.1115678993083</v>
      </c>
    </row>
    <row r="338" spans="1:3" x14ac:dyDescent="0.3">
      <c r="A338" s="67">
        <v>299</v>
      </c>
      <c r="B338" s="67">
        <v>26322.451133971845</v>
      </c>
      <c r="C338" s="67">
        <v>-4419.4511339718447</v>
      </c>
    </row>
    <row r="339" spans="1:3" x14ac:dyDescent="0.3">
      <c r="A339" s="67">
        <v>300</v>
      </c>
      <c r="B339" s="67">
        <v>26348.243635460745</v>
      </c>
      <c r="C339" s="67">
        <v>-8369.2436354607453</v>
      </c>
    </row>
    <row r="340" spans="1:3" x14ac:dyDescent="0.3">
      <c r="A340" s="67">
        <v>301</v>
      </c>
      <c r="B340" s="67">
        <v>17642.842772454042</v>
      </c>
      <c r="C340" s="67">
        <v>-5983.8427724540416</v>
      </c>
    </row>
    <row r="341" spans="1:3" x14ac:dyDescent="0.3">
      <c r="A341" s="67">
        <v>302</v>
      </c>
      <c r="B341" s="67">
        <v>16807.888432100692</v>
      </c>
      <c r="C341" s="67">
        <v>-4981.8884321006917</v>
      </c>
    </row>
    <row r="342" spans="1:3" x14ac:dyDescent="0.3">
      <c r="A342" s="67">
        <v>303</v>
      </c>
      <c r="B342" s="67">
        <v>16807.888432100692</v>
      </c>
      <c r="C342" s="67">
        <v>-6935.8884321006917</v>
      </c>
    </row>
    <row r="343" spans="1:3" x14ac:dyDescent="0.3">
      <c r="A343" s="67">
        <v>304</v>
      </c>
      <c r="B343" s="67">
        <v>18149.614460348908</v>
      </c>
      <c r="C343" s="67">
        <v>-9996.6144603489083</v>
      </c>
    </row>
    <row r="344" spans="1:3" x14ac:dyDescent="0.3">
      <c r="A344" s="67">
        <v>305</v>
      </c>
      <c r="B344" s="67">
        <v>18149.614460348908</v>
      </c>
      <c r="C344" s="67">
        <v>-3387.6144603489083</v>
      </c>
    </row>
    <row r="345" spans="1:3" x14ac:dyDescent="0.3">
      <c r="A345" s="67">
        <v>306</v>
      </c>
      <c r="B345" s="67">
        <v>25535.222926351969</v>
      </c>
      <c r="C345" s="67">
        <v>-14126.222926351969</v>
      </c>
    </row>
    <row r="346" spans="1:3" x14ac:dyDescent="0.3">
      <c r="A346" s="67">
        <v>307</v>
      </c>
      <c r="B346" s="67">
        <v>23842.21510990251</v>
      </c>
      <c r="C346" s="67">
        <v>-10555.21510990251</v>
      </c>
    </row>
    <row r="347" spans="1:3" x14ac:dyDescent="0.3">
      <c r="A347" s="67">
        <v>308</v>
      </c>
      <c r="B347" s="67">
        <v>15452.716418576761</v>
      </c>
      <c r="C347" s="67">
        <v>-7243.7164185767615</v>
      </c>
    </row>
    <row r="348" spans="1:3" x14ac:dyDescent="0.3">
      <c r="A348" s="67">
        <v>309</v>
      </c>
      <c r="B348" s="67">
        <v>17171.516736515117</v>
      </c>
      <c r="C348" s="67">
        <v>-6575.5167365151174</v>
      </c>
    </row>
    <row r="349" spans="1:3" x14ac:dyDescent="0.3">
      <c r="A349" s="67">
        <v>310</v>
      </c>
      <c r="B349" s="67">
        <v>22838.324884579819</v>
      </c>
      <c r="C349" s="67">
        <v>-11042.324884579819</v>
      </c>
    </row>
    <row r="350" spans="1:3" x14ac:dyDescent="0.3">
      <c r="A350" s="67">
        <v>311</v>
      </c>
      <c r="B350" s="67">
        <v>25370.145911626954</v>
      </c>
      <c r="C350" s="67">
        <v>-9228.1459116269543</v>
      </c>
    </row>
    <row r="351" spans="1:3" x14ac:dyDescent="0.3">
      <c r="A351" s="67">
        <v>312</v>
      </c>
      <c r="B351" s="67">
        <v>17958.744944134993</v>
      </c>
      <c r="C351" s="67">
        <v>-5602.7449441349927</v>
      </c>
    </row>
    <row r="352" spans="1:3" x14ac:dyDescent="0.3">
      <c r="A352" s="67">
        <v>313</v>
      </c>
      <c r="B352" s="67">
        <v>15829.790708266904</v>
      </c>
      <c r="C352" s="67">
        <v>-4391.7907082669044</v>
      </c>
    </row>
    <row r="353" spans="1:3" x14ac:dyDescent="0.3">
      <c r="A353" s="67">
        <v>314</v>
      </c>
      <c r="B353" s="67">
        <v>15829.790708266904</v>
      </c>
      <c r="C353" s="67">
        <v>-3083.7907082669044</v>
      </c>
    </row>
    <row r="354" spans="1:3" x14ac:dyDescent="0.3">
      <c r="A354" s="67">
        <v>315</v>
      </c>
      <c r="B354" s="67">
        <v>14247.086453434618</v>
      </c>
      <c r="C354" s="67">
        <v>-4967.0864534346183</v>
      </c>
    </row>
    <row r="355" spans="1:3" x14ac:dyDescent="0.3">
      <c r="A355" s="67">
        <v>316</v>
      </c>
      <c r="B355" s="67">
        <v>15965.886771372978</v>
      </c>
      <c r="C355" s="67">
        <v>-6899.8867713729778</v>
      </c>
    </row>
    <row r="356" spans="1:3" x14ac:dyDescent="0.3">
      <c r="A356" s="67">
        <v>317</v>
      </c>
      <c r="B356" s="67">
        <v>15965.886771372978</v>
      </c>
      <c r="C356" s="67">
        <v>-5817.8867713729778</v>
      </c>
    </row>
    <row r="357" spans="1:3" x14ac:dyDescent="0.3">
      <c r="A357" s="67">
        <v>318</v>
      </c>
      <c r="B357" s="67">
        <v>15452.716418576761</v>
      </c>
      <c r="C357" s="67">
        <v>-3738.7164185767615</v>
      </c>
    </row>
    <row r="358" spans="1:3" x14ac:dyDescent="0.3">
      <c r="A358" s="67">
        <v>319</v>
      </c>
      <c r="B358" s="67">
        <v>25344.353410138054</v>
      </c>
      <c r="C358" s="67">
        <v>-2788.3534101380537</v>
      </c>
    </row>
    <row r="359" spans="1:3" ht="17.25" thickBot="1" x14ac:dyDescent="0.35">
      <c r="A359" s="68">
        <v>320</v>
      </c>
      <c r="B359" s="68">
        <v>23241.191675758862</v>
      </c>
      <c r="C359" s="68">
        <v>-5701.1916757588624</v>
      </c>
    </row>
  </sheetData>
  <phoneticPr fontId="2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AM85"/>
  <sheetViews>
    <sheetView tabSelected="1" topLeftCell="A9" zoomScale="115" zoomScaleNormal="115" zoomScaleSheetLayoutView="65" workbookViewId="0">
      <pane xSplit="8" topLeftCell="Q1" activePane="topRight" state="frozen"/>
      <selection pane="topRight" activeCell="X51" sqref="X51"/>
    </sheetView>
  </sheetViews>
  <sheetFormatPr defaultColWidth="8.875" defaultRowHeight="17.25" customHeight="1" x14ac:dyDescent="0.3"/>
  <cols>
    <col min="1" max="1" width="5" bestFit="1" customWidth="1"/>
    <col min="2" max="2" width="11.25" customWidth="1"/>
    <col min="3" max="5" width="11.25" style="87" customWidth="1"/>
    <col min="6" max="6" width="5" customWidth="1"/>
    <col min="7" max="7" width="5" bestFit="1" customWidth="1"/>
    <col min="8" max="8" width="6.25" customWidth="1"/>
    <col min="9" max="9" width="37.25" style="13" bestFit="1" customWidth="1"/>
    <col min="10" max="35" width="7.875" style="13" customWidth="1"/>
    <col min="36" max="36" width="26.875" bestFit="1" customWidth="1"/>
    <col min="37" max="37" width="23.875" bestFit="1" customWidth="1"/>
    <col min="274" max="274" width="5" bestFit="1" customWidth="1"/>
    <col min="275" max="275" width="30.75" bestFit="1" customWidth="1"/>
    <col min="276" max="276" width="31.25" customWidth="1"/>
    <col min="277" max="277" width="30.875" customWidth="1"/>
    <col min="278" max="278" width="47" bestFit="1" customWidth="1"/>
    <col min="279" max="279" width="51.25" bestFit="1" customWidth="1"/>
    <col min="280" max="280" width="86.25" bestFit="1" customWidth="1"/>
    <col min="281" max="281" width="53.25" bestFit="1" customWidth="1"/>
    <col min="282" max="282" width="83" bestFit="1" customWidth="1"/>
    <col min="283" max="283" width="32.875" bestFit="1" customWidth="1"/>
    <col min="284" max="284" width="27" bestFit="1" customWidth="1"/>
    <col min="285" max="285" width="71.875" bestFit="1" customWidth="1"/>
    <col min="286" max="286" width="20.375" bestFit="1" customWidth="1"/>
    <col min="287" max="287" width="34.125" customWidth="1"/>
    <col min="288" max="288" width="41" bestFit="1" customWidth="1"/>
    <col min="530" max="530" width="5" bestFit="1" customWidth="1"/>
    <col min="531" max="531" width="30.75" bestFit="1" customWidth="1"/>
    <col min="532" max="532" width="31.25" customWidth="1"/>
    <col min="533" max="533" width="30.875" customWidth="1"/>
    <col min="534" max="534" width="47" bestFit="1" customWidth="1"/>
    <col min="535" max="535" width="51.25" bestFit="1" customWidth="1"/>
    <col min="536" max="536" width="86.25" bestFit="1" customWidth="1"/>
    <col min="537" max="537" width="53.25" bestFit="1" customWidth="1"/>
    <col min="538" max="538" width="83" bestFit="1" customWidth="1"/>
    <col min="539" max="539" width="32.875" bestFit="1" customWidth="1"/>
    <col min="540" max="540" width="27" bestFit="1" customWidth="1"/>
    <col min="541" max="541" width="71.875" bestFit="1" customWidth="1"/>
    <col min="542" max="542" width="20.375" bestFit="1" customWidth="1"/>
    <col min="543" max="543" width="34.125" customWidth="1"/>
    <col min="544" max="544" width="41" bestFit="1" customWidth="1"/>
    <col min="786" max="786" width="5" bestFit="1" customWidth="1"/>
    <col min="787" max="787" width="30.75" bestFit="1" customWidth="1"/>
    <col min="788" max="788" width="31.25" customWidth="1"/>
    <col min="789" max="789" width="30.875" customWidth="1"/>
    <col min="790" max="790" width="47" bestFit="1" customWidth="1"/>
    <col min="791" max="791" width="51.25" bestFit="1" customWidth="1"/>
    <col min="792" max="792" width="86.25" bestFit="1" customWidth="1"/>
    <col min="793" max="793" width="53.25" bestFit="1" customWidth="1"/>
    <col min="794" max="794" width="83" bestFit="1" customWidth="1"/>
    <col min="795" max="795" width="32.875" bestFit="1" customWidth="1"/>
    <col min="796" max="796" width="27" bestFit="1" customWidth="1"/>
    <col min="797" max="797" width="71.875" bestFit="1" customWidth="1"/>
    <col min="798" max="798" width="20.375" bestFit="1" customWidth="1"/>
    <col min="799" max="799" width="34.125" customWidth="1"/>
    <col min="800" max="800" width="41" bestFit="1" customWidth="1"/>
    <col min="1042" max="1042" width="5" bestFit="1" customWidth="1"/>
    <col min="1043" max="1043" width="30.75" bestFit="1" customWidth="1"/>
    <col min="1044" max="1044" width="31.25" customWidth="1"/>
    <col min="1045" max="1045" width="30.875" customWidth="1"/>
    <col min="1046" max="1046" width="47" bestFit="1" customWidth="1"/>
    <col min="1047" max="1047" width="51.25" bestFit="1" customWidth="1"/>
    <col min="1048" max="1048" width="86.25" bestFit="1" customWidth="1"/>
    <col min="1049" max="1049" width="53.25" bestFit="1" customWidth="1"/>
    <col min="1050" max="1050" width="83" bestFit="1" customWidth="1"/>
    <col min="1051" max="1051" width="32.875" bestFit="1" customWidth="1"/>
    <col min="1052" max="1052" width="27" bestFit="1" customWidth="1"/>
    <col min="1053" max="1053" width="71.875" bestFit="1" customWidth="1"/>
    <col min="1054" max="1054" width="20.375" bestFit="1" customWidth="1"/>
    <col min="1055" max="1055" width="34.125" customWidth="1"/>
    <col min="1056" max="1056" width="41" bestFit="1" customWidth="1"/>
    <col min="1298" max="1298" width="5" bestFit="1" customWidth="1"/>
    <col min="1299" max="1299" width="30.75" bestFit="1" customWidth="1"/>
    <col min="1300" max="1300" width="31.25" customWidth="1"/>
    <col min="1301" max="1301" width="30.875" customWidth="1"/>
    <col min="1302" max="1302" width="47" bestFit="1" customWidth="1"/>
    <col min="1303" max="1303" width="51.25" bestFit="1" customWidth="1"/>
    <col min="1304" max="1304" width="86.25" bestFit="1" customWidth="1"/>
    <col min="1305" max="1305" width="53.25" bestFit="1" customWidth="1"/>
    <col min="1306" max="1306" width="83" bestFit="1" customWidth="1"/>
    <col min="1307" max="1307" width="32.875" bestFit="1" customWidth="1"/>
    <col min="1308" max="1308" width="27" bestFit="1" customWidth="1"/>
    <col min="1309" max="1309" width="71.875" bestFit="1" customWidth="1"/>
    <col min="1310" max="1310" width="20.375" bestFit="1" customWidth="1"/>
    <col min="1311" max="1311" width="34.125" customWidth="1"/>
    <col min="1312" max="1312" width="41" bestFit="1" customWidth="1"/>
    <col min="1554" max="1554" width="5" bestFit="1" customWidth="1"/>
    <col min="1555" max="1555" width="30.75" bestFit="1" customWidth="1"/>
    <col min="1556" max="1556" width="31.25" customWidth="1"/>
    <col min="1557" max="1557" width="30.875" customWidth="1"/>
    <col min="1558" max="1558" width="47" bestFit="1" customWidth="1"/>
    <col min="1559" max="1559" width="51.25" bestFit="1" customWidth="1"/>
    <col min="1560" max="1560" width="86.25" bestFit="1" customWidth="1"/>
    <col min="1561" max="1561" width="53.25" bestFit="1" customWidth="1"/>
    <col min="1562" max="1562" width="83" bestFit="1" customWidth="1"/>
    <col min="1563" max="1563" width="32.875" bestFit="1" customWidth="1"/>
    <col min="1564" max="1564" width="27" bestFit="1" customWidth="1"/>
    <col min="1565" max="1565" width="71.875" bestFit="1" customWidth="1"/>
    <col min="1566" max="1566" width="20.375" bestFit="1" customWidth="1"/>
    <col min="1567" max="1567" width="34.125" customWidth="1"/>
    <col min="1568" max="1568" width="41" bestFit="1" customWidth="1"/>
    <col min="1810" max="1810" width="5" bestFit="1" customWidth="1"/>
    <col min="1811" max="1811" width="30.75" bestFit="1" customWidth="1"/>
    <col min="1812" max="1812" width="31.25" customWidth="1"/>
    <col min="1813" max="1813" width="30.875" customWidth="1"/>
    <col min="1814" max="1814" width="47" bestFit="1" customWidth="1"/>
    <col min="1815" max="1815" width="51.25" bestFit="1" customWidth="1"/>
    <col min="1816" max="1816" width="86.25" bestFit="1" customWidth="1"/>
    <col min="1817" max="1817" width="53.25" bestFit="1" customWidth="1"/>
    <col min="1818" max="1818" width="83" bestFit="1" customWidth="1"/>
    <col min="1819" max="1819" width="32.875" bestFit="1" customWidth="1"/>
    <col min="1820" max="1820" width="27" bestFit="1" customWidth="1"/>
    <col min="1821" max="1821" width="71.875" bestFit="1" customWidth="1"/>
    <col min="1822" max="1822" width="20.375" bestFit="1" customWidth="1"/>
    <col min="1823" max="1823" width="34.125" customWidth="1"/>
    <col min="1824" max="1824" width="41" bestFit="1" customWidth="1"/>
    <col min="2066" max="2066" width="5" bestFit="1" customWidth="1"/>
    <col min="2067" max="2067" width="30.75" bestFit="1" customWidth="1"/>
    <col min="2068" max="2068" width="31.25" customWidth="1"/>
    <col min="2069" max="2069" width="30.875" customWidth="1"/>
    <col min="2070" max="2070" width="47" bestFit="1" customWidth="1"/>
    <col min="2071" max="2071" width="51.25" bestFit="1" customWidth="1"/>
    <col min="2072" max="2072" width="86.25" bestFit="1" customWidth="1"/>
    <col min="2073" max="2073" width="53.25" bestFit="1" customWidth="1"/>
    <col min="2074" max="2074" width="83" bestFit="1" customWidth="1"/>
    <col min="2075" max="2075" width="32.875" bestFit="1" customWidth="1"/>
    <col min="2076" max="2076" width="27" bestFit="1" customWidth="1"/>
    <col min="2077" max="2077" width="71.875" bestFit="1" customWidth="1"/>
    <col min="2078" max="2078" width="20.375" bestFit="1" customWidth="1"/>
    <col min="2079" max="2079" width="34.125" customWidth="1"/>
    <col min="2080" max="2080" width="41" bestFit="1" customWidth="1"/>
    <col min="2322" max="2322" width="5" bestFit="1" customWidth="1"/>
    <col min="2323" max="2323" width="30.75" bestFit="1" customWidth="1"/>
    <col min="2324" max="2324" width="31.25" customWidth="1"/>
    <col min="2325" max="2325" width="30.875" customWidth="1"/>
    <col min="2326" max="2326" width="47" bestFit="1" customWidth="1"/>
    <col min="2327" max="2327" width="51.25" bestFit="1" customWidth="1"/>
    <col min="2328" max="2328" width="86.25" bestFit="1" customWidth="1"/>
    <col min="2329" max="2329" width="53.25" bestFit="1" customWidth="1"/>
    <col min="2330" max="2330" width="83" bestFit="1" customWidth="1"/>
    <col min="2331" max="2331" width="32.875" bestFit="1" customWidth="1"/>
    <col min="2332" max="2332" width="27" bestFit="1" customWidth="1"/>
    <col min="2333" max="2333" width="71.875" bestFit="1" customWidth="1"/>
    <col min="2334" max="2334" width="20.375" bestFit="1" customWidth="1"/>
    <col min="2335" max="2335" width="34.125" customWidth="1"/>
    <col min="2336" max="2336" width="41" bestFit="1" customWidth="1"/>
    <col min="2578" max="2578" width="5" bestFit="1" customWidth="1"/>
    <col min="2579" max="2579" width="30.75" bestFit="1" customWidth="1"/>
    <col min="2580" max="2580" width="31.25" customWidth="1"/>
    <col min="2581" max="2581" width="30.875" customWidth="1"/>
    <col min="2582" max="2582" width="47" bestFit="1" customWidth="1"/>
    <col min="2583" max="2583" width="51.25" bestFit="1" customWidth="1"/>
    <col min="2584" max="2584" width="86.25" bestFit="1" customWidth="1"/>
    <col min="2585" max="2585" width="53.25" bestFit="1" customWidth="1"/>
    <col min="2586" max="2586" width="83" bestFit="1" customWidth="1"/>
    <col min="2587" max="2587" width="32.875" bestFit="1" customWidth="1"/>
    <col min="2588" max="2588" width="27" bestFit="1" customWidth="1"/>
    <col min="2589" max="2589" width="71.875" bestFit="1" customWidth="1"/>
    <col min="2590" max="2590" width="20.375" bestFit="1" customWidth="1"/>
    <col min="2591" max="2591" width="34.125" customWidth="1"/>
    <col min="2592" max="2592" width="41" bestFit="1" customWidth="1"/>
    <col min="2834" max="2834" width="5" bestFit="1" customWidth="1"/>
    <col min="2835" max="2835" width="30.75" bestFit="1" customWidth="1"/>
    <col min="2836" max="2836" width="31.25" customWidth="1"/>
    <col min="2837" max="2837" width="30.875" customWidth="1"/>
    <col min="2838" max="2838" width="47" bestFit="1" customWidth="1"/>
    <col min="2839" max="2839" width="51.25" bestFit="1" customWidth="1"/>
    <col min="2840" max="2840" width="86.25" bestFit="1" customWidth="1"/>
    <col min="2841" max="2841" width="53.25" bestFit="1" customWidth="1"/>
    <col min="2842" max="2842" width="83" bestFit="1" customWidth="1"/>
    <col min="2843" max="2843" width="32.875" bestFit="1" customWidth="1"/>
    <col min="2844" max="2844" width="27" bestFit="1" customWidth="1"/>
    <col min="2845" max="2845" width="71.875" bestFit="1" customWidth="1"/>
    <col min="2846" max="2846" width="20.375" bestFit="1" customWidth="1"/>
    <col min="2847" max="2847" width="34.125" customWidth="1"/>
    <col min="2848" max="2848" width="41" bestFit="1" customWidth="1"/>
    <col min="3090" max="3090" width="5" bestFit="1" customWidth="1"/>
    <col min="3091" max="3091" width="30.75" bestFit="1" customWidth="1"/>
    <col min="3092" max="3092" width="31.25" customWidth="1"/>
    <col min="3093" max="3093" width="30.875" customWidth="1"/>
    <col min="3094" max="3094" width="47" bestFit="1" customWidth="1"/>
    <col min="3095" max="3095" width="51.25" bestFit="1" customWidth="1"/>
    <col min="3096" max="3096" width="86.25" bestFit="1" customWidth="1"/>
    <col min="3097" max="3097" width="53.25" bestFit="1" customWidth="1"/>
    <col min="3098" max="3098" width="83" bestFit="1" customWidth="1"/>
    <col min="3099" max="3099" width="32.875" bestFit="1" customWidth="1"/>
    <col min="3100" max="3100" width="27" bestFit="1" customWidth="1"/>
    <col min="3101" max="3101" width="71.875" bestFit="1" customWidth="1"/>
    <col min="3102" max="3102" width="20.375" bestFit="1" customWidth="1"/>
    <col min="3103" max="3103" width="34.125" customWidth="1"/>
    <col min="3104" max="3104" width="41" bestFit="1" customWidth="1"/>
    <col min="3346" max="3346" width="5" bestFit="1" customWidth="1"/>
    <col min="3347" max="3347" width="30.75" bestFit="1" customWidth="1"/>
    <col min="3348" max="3348" width="31.25" customWidth="1"/>
    <col min="3349" max="3349" width="30.875" customWidth="1"/>
    <col min="3350" max="3350" width="47" bestFit="1" customWidth="1"/>
    <col min="3351" max="3351" width="51.25" bestFit="1" customWidth="1"/>
    <col min="3352" max="3352" width="86.25" bestFit="1" customWidth="1"/>
    <col min="3353" max="3353" width="53.25" bestFit="1" customWidth="1"/>
    <col min="3354" max="3354" width="83" bestFit="1" customWidth="1"/>
    <col min="3355" max="3355" width="32.875" bestFit="1" customWidth="1"/>
    <col min="3356" max="3356" width="27" bestFit="1" customWidth="1"/>
    <col min="3357" max="3357" width="71.875" bestFit="1" customWidth="1"/>
    <col min="3358" max="3358" width="20.375" bestFit="1" customWidth="1"/>
    <col min="3359" max="3359" width="34.125" customWidth="1"/>
    <col min="3360" max="3360" width="41" bestFit="1" customWidth="1"/>
    <col min="3602" max="3602" width="5" bestFit="1" customWidth="1"/>
    <col min="3603" max="3603" width="30.75" bestFit="1" customWidth="1"/>
    <col min="3604" max="3604" width="31.25" customWidth="1"/>
    <col min="3605" max="3605" width="30.875" customWidth="1"/>
    <col min="3606" max="3606" width="47" bestFit="1" customWidth="1"/>
    <col min="3607" max="3607" width="51.25" bestFit="1" customWidth="1"/>
    <col min="3608" max="3608" width="86.25" bestFit="1" customWidth="1"/>
    <col min="3609" max="3609" width="53.25" bestFit="1" customWidth="1"/>
    <col min="3610" max="3610" width="83" bestFit="1" customWidth="1"/>
    <col min="3611" max="3611" width="32.875" bestFit="1" customWidth="1"/>
    <col min="3612" max="3612" width="27" bestFit="1" customWidth="1"/>
    <col min="3613" max="3613" width="71.875" bestFit="1" customWidth="1"/>
    <col min="3614" max="3614" width="20.375" bestFit="1" customWidth="1"/>
    <col min="3615" max="3615" width="34.125" customWidth="1"/>
    <col min="3616" max="3616" width="41" bestFit="1" customWidth="1"/>
    <col min="3858" max="3858" width="5" bestFit="1" customWidth="1"/>
    <col min="3859" max="3859" width="30.75" bestFit="1" customWidth="1"/>
    <col min="3860" max="3860" width="31.25" customWidth="1"/>
    <col min="3861" max="3861" width="30.875" customWidth="1"/>
    <col min="3862" max="3862" width="47" bestFit="1" customWidth="1"/>
    <col min="3863" max="3863" width="51.25" bestFit="1" customWidth="1"/>
    <col min="3864" max="3864" width="86.25" bestFit="1" customWidth="1"/>
    <col min="3865" max="3865" width="53.25" bestFit="1" customWidth="1"/>
    <col min="3866" max="3866" width="83" bestFit="1" customWidth="1"/>
    <col min="3867" max="3867" width="32.875" bestFit="1" customWidth="1"/>
    <col min="3868" max="3868" width="27" bestFit="1" customWidth="1"/>
    <col min="3869" max="3869" width="71.875" bestFit="1" customWidth="1"/>
    <col min="3870" max="3870" width="20.375" bestFit="1" customWidth="1"/>
    <col min="3871" max="3871" width="34.125" customWidth="1"/>
    <col min="3872" max="3872" width="41" bestFit="1" customWidth="1"/>
    <col min="4114" max="4114" width="5" bestFit="1" customWidth="1"/>
    <col min="4115" max="4115" width="30.75" bestFit="1" customWidth="1"/>
    <col min="4116" max="4116" width="31.25" customWidth="1"/>
    <col min="4117" max="4117" width="30.875" customWidth="1"/>
    <col min="4118" max="4118" width="47" bestFit="1" customWidth="1"/>
    <col min="4119" max="4119" width="51.25" bestFit="1" customWidth="1"/>
    <col min="4120" max="4120" width="86.25" bestFit="1" customWidth="1"/>
    <col min="4121" max="4121" width="53.25" bestFit="1" customWidth="1"/>
    <col min="4122" max="4122" width="83" bestFit="1" customWidth="1"/>
    <col min="4123" max="4123" width="32.875" bestFit="1" customWidth="1"/>
    <col min="4124" max="4124" width="27" bestFit="1" customWidth="1"/>
    <col min="4125" max="4125" width="71.875" bestFit="1" customWidth="1"/>
    <col min="4126" max="4126" width="20.375" bestFit="1" customWidth="1"/>
    <col min="4127" max="4127" width="34.125" customWidth="1"/>
    <col min="4128" max="4128" width="41" bestFit="1" customWidth="1"/>
    <col min="4370" max="4370" width="5" bestFit="1" customWidth="1"/>
    <col min="4371" max="4371" width="30.75" bestFit="1" customWidth="1"/>
    <col min="4372" max="4372" width="31.25" customWidth="1"/>
    <col min="4373" max="4373" width="30.875" customWidth="1"/>
    <col min="4374" max="4374" width="47" bestFit="1" customWidth="1"/>
    <col min="4375" max="4375" width="51.25" bestFit="1" customWidth="1"/>
    <col min="4376" max="4376" width="86.25" bestFit="1" customWidth="1"/>
    <col min="4377" max="4377" width="53.25" bestFit="1" customWidth="1"/>
    <col min="4378" max="4378" width="83" bestFit="1" customWidth="1"/>
    <col min="4379" max="4379" width="32.875" bestFit="1" customWidth="1"/>
    <col min="4380" max="4380" width="27" bestFit="1" customWidth="1"/>
    <col min="4381" max="4381" width="71.875" bestFit="1" customWidth="1"/>
    <col min="4382" max="4382" width="20.375" bestFit="1" customWidth="1"/>
    <col min="4383" max="4383" width="34.125" customWidth="1"/>
    <col min="4384" max="4384" width="41" bestFit="1" customWidth="1"/>
    <col min="4626" max="4626" width="5" bestFit="1" customWidth="1"/>
    <col min="4627" max="4627" width="30.75" bestFit="1" customWidth="1"/>
    <col min="4628" max="4628" width="31.25" customWidth="1"/>
    <col min="4629" max="4629" width="30.875" customWidth="1"/>
    <col min="4630" max="4630" width="47" bestFit="1" customWidth="1"/>
    <col min="4631" max="4631" width="51.25" bestFit="1" customWidth="1"/>
    <col min="4632" max="4632" width="86.25" bestFit="1" customWidth="1"/>
    <col min="4633" max="4633" width="53.25" bestFit="1" customWidth="1"/>
    <col min="4634" max="4634" width="83" bestFit="1" customWidth="1"/>
    <col min="4635" max="4635" width="32.875" bestFit="1" customWidth="1"/>
    <col min="4636" max="4636" width="27" bestFit="1" customWidth="1"/>
    <col min="4637" max="4637" width="71.875" bestFit="1" customWidth="1"/>
    <col min="4638" max="4638" width="20.375" bestFit="1" customWidth="1"/>
    <col min="4639" max="4639" width="34.125" customWidth="1"/>
    <col min="4640" max="4640" width="41" bestFit="1" customWidth="1"/>
    <col min="4882" max="4882" width="5" bestFit="1" customWidth="1"/>
    <col min="4883" max="4883" width="30.75" bestFit="1" customWidth="1"/>
    <col min="4884" max="4884" width="31.25" customWidth="1"/>
    <col min="4885" max="4885" width="30.875" customWidth="1"/>
    <col min="4886" max="4886" width="47" bestFit="1" customWidth="1"/>
    <col min="4887" max="4887" width="51.25" bestFit="1" customWidth="1"/>
    <col min="4888" max="4888" width="86.25" bestFit="1" customWidth="1"/>
    <col min="4889" max="4889" width="53.25" bestFit="1" customWidth="1"/>
    <col min="4890" max="4890" width="83" bestFit="1" customWidth="1"/>
    <col min="4891" max="4891" width="32.875" bestFit="1" customWidth="1"/>
    <col min="4892" max="4892" width="27" bestFit="1" customWidth="1"/>
    <col min="4893" max="4893" width="71.875" bestFit="1" customWidth="1"/>
    <col min="4894" max="4894" width="20.375" bestFit="1" customWidth="1"/>
    <col min="4895" max="4895" width="34.125" customWidth="1"/>
    <col min="4896" max="4896" width="41" bestFit="1" customWidth="1"/>
    <col min="5138" max="5138" width="5" bestFit="1" customWidth="1"/>
    <col min="5139" max="5139" width="30.75" bestFit="1" customWidth="1"/>
    <col min="5140" max="5140" width="31.25" customWidth="1"/>
    <col min="5141" max="5141" width="30.875" customWidth="1"/>
    <col min="5142" max="5142" width="47" bestFit="1" customWidth="1"/>
    <col min="5143" max="5143" width="51.25" bestFit="1" customWidth="1"/>
    <col min="5144" max="5144" width="86.25" bestFit="1" customWidth="1"/>
    <col min="5145" max="5145" width="53.25" bestFit="1" customWidth="1"/>
    <col min="5146" max="5146" width="83" bestFit="1" customWidth="1"/>
    <col min="5147" max="5147" width="32.875" bestFit="1" customWidth="1"/>
    <col min="5148" max="5148" width="27" bestFit="1" customWidth="1"/>
    <col min="5149" max="5149" width="71.875" bestFit="1" customWidth="1"/>
    <col min="5150" max="5150" width="20.375" bestFit="1" customWidth="1"/>
    <col min="5151" max="5151" width="34.125" customWidth="1"/>
    <col min="5152" max="5152" width="41" bestFit="1" customWidth="1"/>
    <col min="5394" max="5394" width="5" bestFit="1" customWidth="1"/>
    <col min="5395" max="5395" width="30.75" bestFit="1" customWidth="1"/>
    <col min="5396" max="5396" width="31.25" customWidth="1"/>
    <col min="5397" max="5397" width="30.875" customWidth="1"/>
    <col min="5398" max="5398" width="47" bestFit="1" customWidth="1"/>
    <col min="5399" max="5399" width="51.25" bestFit="1" customWidth="1"/>
    <col min="5400" max="5400" width="86.25" bestFit="1" customWidth="1"/>
    <col min="5401" max="5401" width="53.25" bestFit="1" customWidth="1"/>
    <col min="5402" max="5402" width="83" bestFit="1" customWidth="1"/>
    <col min="5403" max="5403" width="32.875" bestFit="1" customWidth="1"/>
    <col min="5404" max="5404" width="27" bestFit="1" customWidth="1"/>
    <col min="5405" max="5405" width="71.875" bestFit="1" customWidth="1"/>
    <col min="5406" max="5406" width="20.375" bestFit="1" customWidth="1"/>
    <col min="5407" max="5407" width="34.125" customWidth="1"/>
    <col min="5408" max="5408" width="41" bestFit="1" customWidth="1"/>
    <col min="5650" max="5650" width="5" bestFit="1" customWidth="1"/>
    <col min="5651" max="5651" width="30.75" bestFit="1" customWidth="1"/>
    <col min="5652" max="5652" width="31.25" customWidth="1"/>
    <col min="5653" max="5653" width="30.875" customWidth="1"/>
    <col min="5654" max="5654" width="47" bestFit="1" customWidth="1"/>
    <col min="5655" max="5655" width="51.25" bestFit="1" customWidth="1"/>
    <col min="5656" max="5656" width="86.25" bestFit="1" customWidth="1"/>
    <col min="5657" max="5657" width="53.25" bestFit="1" customWidth="1"/>
    <col min="5658" max="5658" width="83" bestFit="1" customWidth="1"/>
    <col min="5659" max="5659" width="32.875" bestFit="1" customWidth="1"/>
    <col min="5660" max="5660" width="27" bestFit="1" customWidth="1"/>
    <col min="5661" max="5661" width="71.875" bestFit="1" customWidth="1"/>
    <col min="5662" max="5662" width="20.375" bestFit="1" customWidth="1"/>
    <col min="5663" max="5663" width="34.125" customWidth="1"/>
    <col min="5664" max="5664" width="41" bestFit="1" customWidth="1"/>
    <col min="5906" max="5906" width="5" bestFit="1" customWidth="1"/>
    <col min="5907" max="5907" width="30.75" bestFit="1" customWidth="1"/>
    <col min="5908" max="5908" width="31.25" customWidth="1"/>
    <col min="5909" max="5909" width="30.875" customWidth="1"/>
    <col min="5910" max="5910" width="47" bestFit="1" customWidth="1"/>
    <col min="5911" max="5911" width="51.25" bestFit="1" customWidth="1"/>
    <col min="5912" max="5912" width="86.25" bestFit="1" customWidth="1"/>
    <col min="5913" max="5913" width="53.25" bestFit="1" customWidth="1"/>
    <col min="5914" max="5914" width="83" bestFit="1" customWidth="1"/>
    <col min="5915" max="5915" width="32.875" bestFit="1" customWidth="1"/>
    <col min="5916" max="5916" width="27" bestFit="1" customWidth="1"/>
    <col min="5917" max="5917" width="71.875" bestFit="1" customWidth="1"/>
    <col min="5918" max="5918" width="20.375" bestFit="1" customWidth="1"/>
    <col min="5919" max="5919" width="34.125" customWidth="1"/>
    <col min="5920" max="5920" width="41" bestFit="1" customWidth="1"/>
    <col min="6162" max="6162" width="5" bestFit="1" customWidth="1"/>
    <col min="6163" max="6163" width="30.75" bestFit="1" customWidth="1"/>
    <col min="6164" max="6164" width="31.25" customWidth="1"/>
    <col min="6165" max="6165" width="30.875" customWidth="1"/>
    <col min="6166" max="6166" width="47" bestFit="1" customWidth="1"/>
    <col min="6167" max="6167" width="51.25" bestFit="1" customWidth="1"/>
    <col min="6168" max="6168" width="86.25" bestFit="1" customWidth="1"/>
    <col min="6169" max="6169" width="53.25" bestFit="1" customWidth="1"/>
    <col min="6170" max="6170" width="83" bestFit="1" customWidth="1"/>
    <col min="6171" max="6171" width="32.875" bestFit="1" customWidth="1"/>
    <col min="6172" max="6172" width="27" bestFit="1" customWidth="1"/>
    <col min="6173" max="6173" width="71.875" bestFit="1" customWidth="1"/>
    <col min="6174" max="6174" width="20.375" bestFit="1" customWidth="1"/>
    <col min="6175" max="6175" width="34.125" customWidth="1"/>
    <col min="6176" max="6176" width="41" bestFit="1" customWidth="1"/>
    <col min="6418" max="6418" width="5" bestFit="1" customWidth="1"/>
    <col min="6419" max="6419" width="30.75" bestFit="1" customWidth="1"/>
    <col min="6420" max="6420" width="31.25" customWidth="1"/>
    <col min="6421" max="6421" width="30.875" customWidth="1"/>
    <col min="6422" max="6422" width="47" bestFit="1" customWidth="1"/>
    <col min="6423" max="6423" width="51.25" bestFit="1" customWidth="1"/>
    <col min="6424" max="6424" width="86.25" bestFit="1" customWidth="1"/>
    <col min="6425" max="6425" width="53.25" bestFit="1" customWidth="1"/>
    <col min="6426" max="6426" width="83" bestFit="1" customWidth="1"/>
    <col min="6427" max="6427" width="32.875" bestFit="1" customWidth="1"/>
    <col min="6428" max="6428" width="27" bestFit="1" customWidth="1"/>
    <col min="6429" max="6429" width="71.875" bestFit="1" customWidth="1"/>
    <col min="6430" max="6430" width="20.375" bestFit="1" customWidth="1"/>
    <col min="6431" max="6431" width="34.125" customWidth="1"/>
    <col min="6432" max="6432" width="41" bestFit="1" customWidth="1"/>
    <col min="6674" max="6674" width="5" bestFit="1" customWidth="1"/>
    <col min="6675" max="6675" width="30.75" bestFit="1" customWidth="1"/>
    <col min="6676" max="6676" width="31.25" customWidth="1"/>
    <col min="6677" max="6677" width="30.875" customWidth="1"/>
    <col min="6678" max="6678" width="47" bestFit="1" customWidth="1"/>
    <col min="6679" max="6679" width="51.25" bestFit="1" customWidth="1"/>
    <col min="6680" max="6680" width="86.25" bestFit="1" customWidth="1"/>
    <col min="6681" max="6681" width="53.25" bestFit="1" customWidth="1"/>
    <col min="6682" max="6682" width="83" bestFit="1" customWidth="1"/>
    <col min="6683" max="6683" width="32.875" bestFit="1" customWidth="1"/>
    <col min="6684" max="6684" width="27" bestFit="1" customWidth="1"/>
    <col min="6685" max="6685" width="71.875" bestFit="1" customWidth="1"/>
    <col min="6686" max="6686" width="20.375" bestFit="1" customWidth="1"/>
    <col min="6687" max="6687" width="34.125" customWidth="1"/>
    <col min="6688" max="6688" width="41" bestFit="1" customWidth="1"/>
    <col min="6930" max="6930" width="5" bestFit="1" customWidth="1"/>
    <col min="6931" max="6931" width="30.75" bestFit="1" customWidth="1"/>
    <col min="6932" max="6932" width="31.25" customWidth="1"/>
    <col min="6933" max="6933" width="30.875" customWidth="1"/>
    <col min="6934" max="6934" width="47" bestFit="1" customWidth="1"/>
    <col min="6935" max="6935" width="51.25" bestFit="1" customWidth="1"/>
    <col min="6936" max="6936" width="86.25" bestFit="1" customWidth="1"/>
    <col min="6937" max="6937" width="53.25" bestFit="1" customWidth="1"/>
    <col min="6938" max="6938" width="83" bestFit="1" customWidth="1"/>
    <col min="6939" max="6939" width="32.875" bestFit="1" customWidth="1"/>
    <col min="6940" max="6940" width="27" bestFit="1" customWidth="1"/>
    <col min="6941" max="6941" width="71.875" bestFit="1" customWidth="1"/>
    <col min="6942" max="6942" width="20.375" bestFit="1" customWidth="1"/>
    <col min="6943" max="6943" width="34.125" customWidth="1"/>
    <col min="6944" max="6944" width="41" bestFit="1" customWidth="1"/>
    <col min="7186" max="7186" width="5" bestFit="1" customWidth="1"/>
    <col min="7187" max="7187" width="30.75" bestFit="1" customWidth="1"/>
    <col min="7188" max="7188" width="31.25" customWidth="1"/>
    <col min="7189" max="7189" width="30.875" customWidth="1"/>
    <col min="7190" max="7190" width="47" bestFit="1" customWidth="1"/>
    <col min="7191" max="7191" width="51.25" bestFit="1" customWidth="1"/>
    <col min="7192" max="7192" width="86.25" bestFit="1" customWidth="1"/>
    <col min="7193" max="7193" width="53.25" bestFit="1" customWidth="1"/>
    <col min="7194" max="7194" width="83" bestFit="1" customWidth="1"/>
    <col min="7195" max="7195" width="32.875" bestFit="1" customWidth="1"/>
    <col min="7196" max="7196" width="27" bestFit="1" customWidth="1"/>
    <col min="7197" max="7197" width="71.875" bestFit="1" customWidth="1"/>
    <col min="7198" max="7198" width="20.375" bestFit="1" customWidth="1"/>
    <col min="7199" max="7199" width="34.125" customWidth="1"/>
    <col min="7200" max="7200" width="41" bestFit="1" customWidth="1"/>
    <col min="7442" max="7442" width="5" bestFit="1" customWidth="1"/>
    <col min="7443" max="7443" width="30.75" bestFit="1" customWidth="1"/>
    <col min="7444" max="7444" width="31.25" customWidth="1"/>
    <col min="7445" max="7445" width="30.875" customWidth="1"/>
    <col min="7446" max="7446" width="47" bestFit="1" customWidth="1"/>
    <col min="7447" max="7447" width="51.25" bestFit="1" customWidth="1"/>
    <col min="7448" max="7448" width="86.25" bestFit="1" customWidth="1"/>
    <col min="7449" max="7449" width="53.25" bestFit="1" customWidth="1"/>
    <col min="7450" max="7450" width="83" bestFit="1" customWidth="1"/>
    <col min="7451" max="7451" width="32.875" bestFit="1" customWidth="1"/>
    <col min="7452" max="7452" width="27" bestFit="1" customWidth="1"/>
    <col min="7453" max="7453" width="71.875" bestFit="1" customWidth="1"/>
    <col min="7454" max="7454" width="20.375" bestFit="1" customWidth="1"/>
    <col min="7455" max="7455" width="34.125" customWidth="1"/>
    <col min="7456" max="7456" width="41" bestFit="1" customWidth="1"/>
    <col min="7698" max="7698" width="5" bestFit="1" customWidth="1"/>
    <col min="7699" max="7699" width="30.75" bestFit="1" customWidth="1"/>
    <col min="7700" max="7700" width="31.25" customWidth="1"/>
    <col min="7701" max="7701" width="30.875" customWidth="1"/>
    <col min="7702" max="7702" width="47" bestFit="1" customWidth="1"/>
    <col min="7703" max="7703" width="51.25" bestFit="1" customWidth="1"/>
    <col min="7704" max="7704" width="86.25" bestFit="1" customWidth="1"/>
    <col min="7705" max="7705" width="53.25" bestFit="1" customWidth="1"/>
    <col min="7706" max="7706" width="83" bestFit="1" customWidth="1"/>
    <col min="7707" max="7707" width="32.875" bestFit="1" customWidth="1"/>
    <col min="7708" max="7708" width="27" bestFit="1" customWidth="1"/>
    <col min="7709" max="7709" width="71.875" bestFit="1" customWidth="1"/>
    <col min="7710" max="7710" width="20.375" bestFit="1" customWidth="1"/>
    <col min="7711" max="7711" width="34.125" customWidth="1"/>
    <col min="7712" max="7712" width="41" bestFit="1" customWidth="1"/>
    <col min="7954" max="7954" width="5" bestFit="1" customWidth="1"/>
    <col min="7955" max="7955" width="30.75" bestFit="1" customWidth="1"/>
    <col min="7956" max="7956" width="31.25" customWidth="1"/>
    <col min="7957" max="7957" width="30.875" customWidth="1"/>
    <col min="7958" max="7958" width="47" bestFit="1" customWidth="1"/>
    <col min="7959" max="7959" width="51.25" bestFit="1" customWidth="1"/>
    <col min="7960" max="7960" width="86.25" bestFit="1" customWidth="1"/>
    <col min="7961" max="7961" width="53.25" bestFit="1" customWidth="1"/>
    <col min="7962" max="7962" width="83" bestFit="1" customWidth="1"/>
    <col min="7963" max="7963" width="32.875" bestFit="1" customWidth="1"/>
    <col min="7964" max="7964" width="27" bestFit="1" customWidth="1"/>
    <col min="7965" max="7965" width="71.875" bestFit="1" customWidth="1"/>
    <col min="7966" max="7966" width="20.375" bestFit="1" customWidth="1"/>
    <col min="7967" max="7967" width="34.125" customWidth="1"/>
    <col min="7968" max="7968" width="41" bestFit="1" customWidth="1"/>
    <col min="8210" max="8210" width="5" bestFit="1" customWidth="1"/>
    <col min="8211" max="8211" width="30.75" bestFit="1" customWidth="1"/>
    <col min="8212" max="8212" width="31.25" customWidth="1"/>
    <col min="8213" max="8213" width="30.875" customWidth="1"/>
    <col min="8214" max="8214" width="47" bestFit="1" customWidth="1"/>
    <col min="8215" max="8215" width="51.25" bestFit="1" customWidth="1"/>
    <col min="8216" max="8216" width="86.25" bestFit="1" customWidth="1"/>
    <col min="8217" max="8217" width="53.25" bestFit="1" customWidth="1"/>
    <col min="8218" max="8218" width="83" bestFit="1" customWidth="1"/>
    <col min="8219" max="8219" width="32.875" bestFit="1" customWidth="1"/>
    <col min="8220" max="8220" width="27" bestFit="1" customWidth="1"/>
    <col min="8221" max="8221" width="71.875" bestFit="1" customWidth="1"/>
    <col min="8222" max="8222" width="20.375" bestFit="1" customWidth="1"/>
    <col min="8223" max="8223" width="34.125" customWidth="1"/>
    <col min="8224" max="8224" width="41" bestFit="1" customWidth="1"/>
    <col min="8466" max="8466" width="5" bestFit="1" customWidth="1"/>
    <col min="8467" max="8467" width="30.75" bestFit="1" customWidth="1"/>
    <col min="8468" max="8468" width="31.25" customWidth="1"/>
    <col min="8469" max="8469" width="30.875" customWidth="1"/>
    <col min="8470" max="8470" width="47" bestFit="1" customWidth="1"/>
    <col min="8471" max="8471" width="51.25" bestFit="1" customWidth="1"/>
    <col min="8472" max="8472" width="86.25" bestFit="1" customWidth="1"/>
    <col min="8473" max="8473" width="53.25" bestFit="1" customWidth="1"/>
    <col min="8474" max="8474" width="83" bestFit="1" customWidth="1"/>
    <col min="8475" max="8475" width="32.875" bestFit="1" customWidth="1"/>
    <col min="8476" max="8476" width="27" bestFit="1" customWidth="1"/>
    <col min="8477" max="8477" width="71.875" bestFit="1" customWidth="1"/>
    <col min="8478" max="8478" width="20.375" bestFit="1" customWidth="1"/>
    <col min="8479" max="8479" width="34.125" customWidth="1"/>
    <col min="8480" max="8480" width="41" bestFit="1" customWidth="1"/>
    <col min="8722" max="8722" width="5" bestFit="1" customWidth="1"/>
    <col min="8723" max="8723" width="30.75" bestFit="1" customWidth="1"/>
    <col min="8724" max="8724" width="31.25" customWidth="1"/>
    <col min="8725" max="8725" width="30.875" customWidth="1"/>
    <col min="8726" max="8726" width="47" bestFit="1" customWidth="1"/>
    <col min="8727" max="8727" width="51.25" bestFit="1" customWidth="1"/>
    <col min="8728" max="8728" width="86.25" bestFit="1" customWidth="1"/>
    <col min="8729" max="8729" width="53.25" bestFit="1" customWidth="1"/>
    <col min="8730" max="8730" width="83" bestFit="1" customWidth="1"/>
    <col min="8731" max="8731" width="32.875" bestFit="1" customWidth="1"/>
    <col min="8732" max="8732" width="27" bestFit="1" customWidth="1"/>
    <col min="8733" max="8733" width="71.875" bestFit="1" customWidth="1"/>
    <col min="8734" max="8734" width="20.375" bestFit="1" customWidth="1"/>
    <col min="8735" max="8735" width="34.125" customWidth="1"/>
    <col min="8736" max="8736" width="41" bestFit="1" customWidth="1"/>
    <col min="8978" max="8978" width="5" bestFit="1" customWidth="1"/>
    <col min="8979" max="8979" width="30.75" bestFit="1" customWidth="1"/>
    <col min="8980" max="8980" width="31.25" customWidth="1"/>
    <col min="8981" max="8981" width="30.875" customWidth="1"/>
    <col min="8982" max="8982" width="47" bestFit="1" customWidth="1"/>
    <col min="8983" max="8983" width="51.25" bestFit="1" customWidth="1"/>
    <col min="8984" max="8984" width="86.25" bestFit="1" customWidth="1"/>
    <col min="8985" max="8985" width="53.25" bestFit="1" customWidth="1"/>
    <col min="8986" max="8986" width="83" bestFit="1" customWidth="1"/>
    <col min="8987" max="8987" width="32.875" bestFit="1" customWidth="1"/>
    <col min="8988" max="8988" width="27" bestFit="1" customWidth="1"/>
    <col min="8989" max="8989" width="71.875" bestFit="1" customWidth="1"/>
    <col min="8990" max="8990" width="20.375" bestFit="1" customWidth="1"/>
    <col min="8991" max="8991" width="34.125" customWidth="1"/>
    <col min="8992" max="8992" width="41" bestFit="1" customWidth="1"/>
    <col min="9234" max="9234" width="5" bestFit="1" customWidth="1"/>
    <col min="9235" max="9235" width="30.75" bestFit="1" customWidth="1"/>
    <col min="9236" max="9236" width="31.25" customWidth="1"/>
    <col min="9237" max="9237" width="30.875" customWidth="1"/>
    <col min="9238" max="9238" width="47" bestFit="1" customWidth="1"/>
    <col min="9239" max="9239" width="51.25" bestFit="1" customWidth="1"/>
    <col min="9240" max="9240" width="86.25" bestFit="1" customWidth="1"/>
    <col min="9241" max="9241" width="53.25" bestFit="1" customWidth="1"/>
    <col min="9242" max="9242" width="83" bestFit="1" customWidth="1"/>
    <col min="9243" max="9243" width="32.875" bestFit="1" customWidth="1"/>
    <col min="9244" max="9244" width="27" bestFit="1" customWidth="1"/>
    <col min="9245" max="9245" width="71.875" bestFit="1" customWidth="1"/>
    <col min="9246" max="9246" width="20.375" bestFit="1" customWidth="1"/>
    <col min="9247" max="9247" width="34.125" customWidth="1"/>
    <col min="9248" max="9248" width="41" bestFit="1" customWidth="1"/>
    <col min="9490" max="9490" width="5" bestFit="1" customWidth="1"/>
    <col min="9491" max="9491" width="30.75" bestFit="1" customWidth="1"/>
    <col min="9492" max="9492" width="31.25" customWidth="1"/>
    <col min="9493" max="9493" width="30.875" customWidth="1"/>
    <col min="9494" max="9494" width="47" bestFit="1" customWidth="1"/>
    <col min="9495" max="9495" width="51.25" bestFit="1" customWidth="1"/>
    <col min="9496" max="9496" width="86.25" bestFit="1" customWidth="1"/>
    <col min="9497" max="9497" width="53.25" bestFit="1" customWidth="1"/>
    <col min="9498" max="9498" width="83" bestFit="1" customWidth="1"/>
    <col min="9499" max="9499" width="32.875" bestFit="1" customWidth="1"/>
    <col min="9500" max="9500" width="27" bestFit="1" customWidth="1"/>
    <col min="9501" max="9501" width="71.875" bestFit="1" customWidth="1"/>
    <col min="9502" max="9502" width="20.375" bestFit="1" customWidth="1"/>
    <col min="9503" max="9503" width="34.125" customWidth="1"/>
    <col min="9504" max="9504" width="41" bestFit="1" customWidth="1"/>
    <col min="9746" max="9746" width="5" bestFit="1" customWidth="1"/>
    <col min="9747" max="9747" width="30.75" bestFit="1" customWidth="1"/>
    <col min="9748" max="9748" width="31.25" customWidth="1"/>
    <col min="9749" max="9749" width="30.875" customWidth="1"/>
    <col min="9750" max="9750" width="47" bestFit="1" customWidth="1"/>
    <col min="9751" max="9751" width="51.25" bestFit="1" customWidth="1"/>
    <col min="9752" max="9752" width="86.25" bestFit="1" customWidth="1"/>
    <col min="9753" max="9753" width="53.25" bestFit="1" customWidth="1"/>
    <col min="9754" max="9754" width="83" bestFit="1" customWidth="1"/>
    <col min="9755" max="9755" width="32.875" bestFit="1" customWidth="1"/>
    <col min="9756" max="9756" width="27" bestFit="1" customWidth="1"/>
    <col min="9757" max="9757" width="71.875" bestFit="1" customWidth="1"/>
    <col min="9758" max="9758" width="20.375" bestFit="1" customWidth="1"/>
    <col min="9759" max="9759" width="34.125" customWidth="1"/>
    <col min="9760" max="9760" width="41" bestFit="1" customWidth="1"/>
    <col min="10002" max="10002" width="5" bestFit="1" customWidth="1"/>
    <col min="10003" max="10003" width="30.75" bestFit="1" customWidth="1"/>
    <col min="10004" max="10004" width="31.25" customWidth="1"/>
    <col min="10005" max="10005" width="30.875" customWidth="1"/>
    <col min="10006" max="10006" width="47" bestFit="1" customWidth="1"/>
    <col min="10007" max="10007" width="51.25" bestFit="1" customWidth="1"/>
    <col min="10008" max="10008" width="86.25" bestFit="1" customWidth="1"/>
    <col min="10009" max="10009" width="53.25" bestFit="1" customWidth="1"/>
    <col min="10010" max="10010" width="83" bestFit="1" customWidth="1"/>
    <col min="10011" max="10011" width="32.875" bestFit="1" customWidth="1"/>
    <col min="10012" max="10012" width="27" bestFit="1" customWidth="1"/>
    <col min="10013" max="10013" width="71.875" bestFit="1" customWidth="1"/>
    <col min="10014" max="10014" width="20.375" bestFit="1" customWidth="1"/>
    <col min="10015" max="10015" width="34.125" customWidth="1"/>
    <col min="10016" max="10016" width="41" bestFit="1" customWidth="1"/>
    <col min="10258" max="10258" width="5" bestFit="1" customWidth="1"/>
    <col min="10259" max="10259" width="30.75" bestFit="1" customWidth="1"/>
    <col min="10260" max="10260" width="31.25" customWidth="1"/>
    <col min="10261" max="10261" width="30.875" customWidth="1"/>
    <col min="10262" max="10262" width="47" bestFit="1" customWidth="1"/>
    <col min="10263" max="10263" width="51.25" bestFit="1" customWidth="1"/>
    <col min="10264" max="10264" width="86.25" bestFit="1" customWidth="1"/>
    <col min="10265" max="10265" width="53.25" bestFit="1" customWidth="1"/>
    <col min="10266" max="10266" width="83" bestFit="1" customWidth="1"/>
    <col min="10267" max="10267" width="32.875" bestFit="1" customWidth="1"/>
    <col min="10268" max="10268" width="27" bestFit="1" customWidth="1"/>
    <col min="10269" max="10269" width="71.875" bestFit="1" customWidth="1"/>
    <col min="10270" max="10270" width="20.375" bestFit="1" customWidth="1"/>
    <col min="10271" max="10271" width="34.125" customWidth="1"/>
    <col min="10272" max="10272" width="41" bestFit="1" customWidth="1"/>
    <col min="10514" max="10514" width="5" bestFit="1" customWidth="1"/>
    <col min="10515" max="10515" width="30.75" bestFit="1" customWidth="1"/>
    <col min="10516" max="10516" width="31.25" customWidth="1"/>
    <col min="10517" max="10517" width="30.875" customWidth="1"/>
    <col min="10518" max="10518" width="47" bestFit="1" customWidth="1"/>
    <col min="10519" max="10519" width="51.25" bestFit="1" customWidth="1"/>
    <col min="10520" max="10520" width="86.25" bestFit="1" customWidth="1"/>
    <col min="10521" max="10521" width="53.25" bestFit="1" customWidth="1"/>
    <col min="10522" max="10522" width="83" bestFit="1" customWidth="1"/>
    <col min="10523" max="10523" width="32.875" bestFit="1" customWidth="1"/>
    <col min="10524" max="10524" width="27" bestFit="1" customWidth="1"/>
    <col min="10525" max="10525" width="71.875" bestFit="1" customWidth="1"/>
    <col min="10526" max="10526" width="20.375" bestFit="1" customWidth="1"/>
    <col min="10527" max="10527" width="34.125" customWidth="1"/>
    <col min="10528" max="10528" width="41" bestFit="1" customWidth="1"/>
    <col min="10770" max="10770" width="5" bestFit="1" customWidth="1"/>
    <col min="10771" max="10771" width="30.75" bestFit="1" customWidth="1"/>
    <col min="10772" max="10772" width="31.25" customWidth="1"/>
    <col min="10773" max="10773" width="30.875" customWidth="1"/>
    <col min="10774" max="10774" width="47" bestFit="1" customWidth="1"/>
    <col min="10775" max="10775" width="51.25" bestFit="1" customWidth="1"/>
    <col min="10776" max="10776" width="86.25" bestFit="1" customWidth="1"/>
    <col min="10777" max="10777" width="53.25" bestFit="1" customWidth="1"/>
    <col min="10778" max="10778" width="83" bestFit="1" customWidth="1"/>
    <col min="10779" max="10779" width="32.875" bestFit="1" customWidth="1"/>
    <col min="10780" max="10780" width="27" bestFit="1" customWidth="1"/>
    <col min="10781" max="10781" width="71.875" bestFit="1" customWidth="1"/>
    <col min="10782" max="10782" width="20.375" bestFit="1" customWidth="1"/>
    <col min="10783" max="10783" width="34.125" customWidth="1"/>
    <col min="10784" max="10784" width="41" bestFit="1" customWidth="1"/>
    <col min="11026" max="11026" width="5" bestFit="1" customWidth="1"/>
    <col min="11027" max="11027" width="30.75" bestFit="1" customWidth="1"/>
    <col min="11028" max="11028" width="31.25" customWidth="1"/>
    <col min="11029" max="11029" width="30.875" customWidth="1"/>
    <col min="11030" max="11030" width="47" bestFit="1" customWidth="1"/>
    <col min="11031" max="11031" width="51.25" bestFit="1" customWidth="1"/>
    <col min="11032" max="11032" width="86.25" bestFit="1" customWidth="1"/>
    <col min="11033" max="11033" width="53.25" bestFit="1" customWidth="1"/>
    <col min="11034" max="11034" width="83" bestFit="1" customWidth="1"/>
    <col min="11035" max="11035" width="32.875" bestFit="1" customWidth="1"/>
    <col min="11036" max="11036" width="27" bestFit="1" customWidth="1"/>
    <col min="11037" max="11037" width="71.875" bestFit="1" customWidth="1"/>
    <col min="11038" max="11038" width="20.375" bestFit="1" customWidth="1"/>
    <col min="11039" max="11039" width="34.125" customWidth="1"/>
    <col min="11040" max="11040" width="41" bestFit="1" customWidth="1"/>
    <col min="11282" max="11282" width="5" bestFit="1" customWidth="1"/>
    <col min="11283" max="11283" width="30.75" bestFit="1" customWidth="1"/>
    <col min="11284" max="11284" width="31.25" customWidth="1"/>
    <col min="11285" max="11285" width="30.875" customWidth="1"/>
    <col min="11286" max="11286" width="47" bestFit="1" customWidth="1"/>
    <col min="11287" max="11287" width="51.25" bestFit="1" customWidth="1"/>
    <col min="11288" max="11288" width="86.25" bestFit="1" customWidth="1"/>
    <col min="11289" max="11289" width="53.25" bestFit="1" customWidth="1"/>
    <col min="11290" max="11290" width="83" bestFit="1" customWidth="1"/>
    <col min="11291" max="11291" width="32.875" bestFit="1" customWidth="1"/>
    <col min="11292" max="11292" width="27" bestFit="1" customWidth="1"/>
    <col min="11293" max="11293" width="71.875" bestFit="1" customWidth="1"/>
    <col min="11294" max="11294" width="20.375" bestFit="1" customWidth="1"/>
    <col min="11295" max="11295" width="34.125" customWidth="1"/>
    <col min="11296" max="11296" width="41" bestFit="1" customWidth="1"/>
    <col min="11538" max="11538" width="5" bestFit="1" customWidth="1"/>
    <col min="11539" max="11539" width="30.75" bestFit="1" customWidth="1"/>
    <col min="11540" max="11540" width="31.25" customWidth="1"/>
    <col min="11541" max="11541" width="30.875" customWidth="1"/>
    <col min="11542" max="11542" width="47" bestFit="1" customWidth="1"/>
    <col min="11543" max="11543" width="51.25" bestFit="1" customWidth="1"/>
    <col min="11544" max="11544" width="86.25" bestFit="1" customWidth="1"/>
    <col min="11545" max="11545" width="53.25" bestFit="1" customWidth="1"/>
    <col min="11546" max="11546" width="83" bestFit="1" customWidth="1"/>
    <col min="11547" max="11547" width="32.875" bestFit="1" customWidth="1"/>
    <col min="11548" max="11548" width="27" bestFit="1" customWidth="1"/>
    <col min="11549" max="11549" width="71.875" bestFit="1" customWidth="1"/>
    <col min="11550" max="11550" width="20.375" bestFit="1" customWidth="1"/>
    <col min="11551" max="11551" width="34.125" customWidth="1"/>
    <col min="11552" max="11552" width="41" bestFit="1" customWidth="1"/>
    <col min="11794" max="11794" width="5" bestFit="1" customWidth="1"/>
    <col min="11795" max="11795" width="30.75" bestFit="1" customWidth="1"/>
    <col min="11796" max="11796" width="31.25" customWidth="1"/>
    <col min="11797" max="11797" width="30.875" customWidth="1"/>
    <col min="11798" max="11798" width="47" bestFit="1" customWidth="1"/>
    <col min="11799" max="11799" width="51.25" bestFit="1" customWidth="1"/>
    <col min="11800" max="11800" width="86.25" bestFit="1" customWidth="1"/>
    <col min="11801" max="11801" width="53.25" bestFit="1" customWidth="1"/>
    <col min="11802" max="11802" width="83" bestFit="1" customWidth="1"/>
    <col min="11803" max="11803" width="32.875" bestFit="1" customWidth="1"/>
    <col min="11804" max="11804" width="27" bestFit="1" customWidth="1"/>
    <col min="11805" max="11805" width="71.875" bestFit="1" customWidth="1"/>
    <col min="11806" max="11806" width="20.375" bestFit="1" customWidth="1"/>
    <col min="11807" max="11807" width="34.125" customWidth="1"/>
    <col min="11808" max="11808" width="41" bestFit="1" customWidth="1"/>
    <col min="12050" max="12050" width="5" bestFit="1" customWidth="1"/>
    <col min="12051" max="12051" width="30.75" bestFit="1" customWidth="1"/>
    <col min="12052" max="12052" width="31.25" customWidth="1"/>
    <col min="12053" max="12053" width="30.875" customWidth="1"/>
    <col min="12054" max="12054" width="47" bestFit="1" customWidth="1"/>
    <col min="12055" max="12055" width="51.25" bestFit="1" customWidth="1"/>
    <col min="12056" max="12056" width="86.25" bestFit="1" customWidth="1"/>
    <col min="12057" max="12057" width="53.25" bestFit="1" customWidth="1"/>
    <col min="12058" max="12058" width="83" bestFit="1" customWidth="1"/>
    <col min="12059" max="12059" width="32.875" bestFit="1" customWidth="1"/>
    <col min="12060" max="12060" width="27" bestFit="1" customWidth="1"/>
    <col min="12061" max="12061" width="71.875" bestFit="1" customWidth="1"/>
    <col min="12062" max="12062" width="20.375" bestFit="1" customWidth="1"/>
    <col min="12063" max="12063" width="34.125" customWidth="1"/>
    <col min="12064" max="12064" width="41" bestFit="1" customWidth="1"/>
    <col min="12306" max="12306" width="5" bestFit="1" customWidth="1"/>
    <col min="12307" max="12307" width="30.75" bestFit="1" customWidth="1"/>
    <col min="12308" max="12308" width="31.25" customWidth="1"/>
    <col min="12309" max="12309" width="30.875" customWidth="1"/>
    <col min="12310" max="12310" width="47" bestFit="1" customWidth="1"/>
    <col min="12311" max="12311" width="51.25" bestFit="1" customWidth="1"/>
    <col min="12312" max="12312" width="86.25" bestFit="1" customWidth="1"/>
    <col min="12313" max="12313" width="53.25" bestFit="1" customWidth="1"/>
    <col min="12314" max="12314" width="83" bestFit="1" customWidth="1"/>
    <col min="12315" max="12315" width="32.875" bestFit="1" customWidth="1"/>
    <col min="12316" max="12316" width="27" bestFit="1" customWidth="1"/>
    <col min="12317" max="12317" width="71.875" bestFit="1" customWidth="1"/>
    <col min="12318" max="12318" width="20.375" bestFit="1" customWidth="1"/>
    <col min="12319" max="12319" width="34.125" customWidth="1"/>
    <col min="12320" max="12320" width="41" bestFit="1" customWidth="1"/>
    <col min="12562" max="12562" width="5" bestFit="1" customWidth="1"/>
    <col min="12563" max="12563" width="30.75" bestFit="1" customWidth="1"/>
    <col min="12564" max="12564" width="31.25" customWidth="1"/>
    <col min="12565" max="12565" width="30.875" customWidth="1"/>
    <col min="12566" max="12566" width="47" bestFit="1" customWidth="1"/>
    <col min="12567" max="12567" width="51.25" bestFit="1" customWidth="1"/>
    <col min="12568" max="12568" width="86.25" bestFit="1" customWidth="1"/>
    <col min="12569" max="12569" width="53.25" bestFit="1" customWidth="1"/>
    <col min="12570" max="12570" width="83" bestFit="1" customWidth="1"/>
    <col min="12571" max="12571" width="32.875" bestFit="1" customWidth="1"/>
    <col min="12572" max="12572" width="27" bestFit="1" customWidth="1"/>
    <col min="12573" max="12573" width="71.875" bestFit="1" customWidth="1"/>
    <col min="12574" max="12574" width="20.375" bestFit="1" customWidth="1"/>
    <col min="12575" max="12575" width="34.125" customWidth="1"/>
    <col min="12576" max="12576" width="41" bestFit="1" customWidth="1"/>
    <col min="12818" max="12818" width="5" bestFit="1" customWidth="1"/>
    <col min="12819" max="12819" width="30.75" bestFit="1" customWidth="1"/>
    <col min="12820" max="12820" width="31.25" customWidth="1"/>
    <col min="12821" max="12821" width="30.875" customWidth="1"/>
    <col min="12822" max="12822" width="47" bestFit="1" customWidth="1"/>
    <col min="12823" max="12823" width="51.25" bestFit="1" customWidth="1"/>
    <col min="12824" max="12824" width="86.25" bestFit="1" customWidth="1"/>
    <col min="12825" max="12825" width="53.25" bestFit="1" customWidth="1"/>
    <col min="12826" max="12826" width="83" bestFit="1" customWidth="1"/>
    <col min="12827" max="12827" width="32.875" bestFit="1" customWidth="1"/>
    <col min="12828" max="12828" width="27" bestFit="1" customWidth="1"/>
    <col min="12829" max="12829" width="71.875" bestFit="1" customWidth="1"/>
    <col min="12830" max="12830" width="20.375" bestFit="1" customWidth="1"/>
    <col min="12831" max="12831" width="34.125" customWidth="1"/>
    <col min="12832" max="12832" width="41" bestFit="1" customWidth="1"/>
    <col min="13074" max="13074" width="5" bestFit="1" customWidth="1"/>
    <col min="13075" max="13075" width="30.75" bestFit="1" customWidth="1"/>
    <col min="13076" max="13076" width="31.25" customWidth="1"/>
    <col min="13077" max="13077" width="30.875" customWidth="1"/>
    <col min="13078" max="13078" width="47" bestFit="1" customWidth="1"/>
    <col min="13079" max="13079" width="51.25" bestFit="1" customWidth="1"/>
    <col min="13080" max="13080" width="86.25" bestFit="1" customWidth="1"/>
    <col min="13081" max="13081" width="53.25" bestFit="1" customWidth="1"/>
    <col min="13082" max="13082" width="83" bestFit="1" customWidth="1"/>
    <col min="13083" max="13083" width="32.875" bestFit="1" customWidth="1"/>
    <col min="13084" max="13084" width="27" bestFit="1" customWidth="1"/>
    <col min="13085" max="13085" width="71.875" bestFit="1" customWidth="1"/>
    <col min="13086" max="13086" width="20.375" bestFit="1" customWidth="1"/>
    <col min="13087" max="13087" width="34.125" customWidth="1"/>
    <col min="13088" max="13088" width="41" bestFit="1" customWidth="1"/>
    <col min="13330" max="13330" width="5" bestFit="1" customWidth="1"/>
    <col min="13331" max="13331" width="30.75" bestFit="1" customWidth="1"/>
    <col min="13332" max="13332" width="31.25" customWidth="1"/>
    <col min="13333" max="13333" width="30.875" customWidth="1"/>
    <col min="13334" max="13334" width="47" bestFit="1" customWidth="1"/>
    <col min="13335" max="13335" width="51.25" bestFit="1" customWidth="1"/>
    <col min="13336" max="13336" width="86.25" bestFit="1" customWidth="1"/>
    <col min="13337" max="13337" width="53.25" bestFit="1" customWidth="1"/>
    <col min="13338" max="13338" width="83" bestFit="1" customWidth="1"/>
    <col min="13339" max="13339" width="32.875" bestFit="1" customWidth="1"/>
    <col min="13340" max="13340" width="27" bestFit="1" customWidth="1"/>
    <col min="13341" max="13341" width="71.875" bestFit="1" customWidth="1"/>
    <col min="13342" max="13342" width="20.375" bestFit="1" customWidth="1"/>
    <col min="13343" max="13343" width="34.125" customWidth="1"/>
    <col min="13344" max="13344" width="41" bestFit="1" customWidth="1"/>
    <col min="13586" max="13586" width="5" bestFit="1" customWidth="1"/>
    <col min="13587" max="13587" width="30.75" bestFit="1" customWidth="1"/>
    <col min="13588" max="13588" width="31.25" customWidth="1"/>
    <col min="13589" max="13589" width="30.875" customWidth="1"/>
    <col min="13590" max="13590" width="47" bestFit="1" customWidth="1"/>
    <col min="13591" max="13591" width="51.25" bestFit="1" customWidth="1"/>
    <col min="13592" max="13592" width="86.25" bestFit="1" customWidth="1"/>
    <col min="13593" max="13593" width="53.25" bestFit="1" customWidth="1"/>
    <col min="13594" max="13594" width="83" bestFit="1" customWidth="1"/>
    <col min="13595" max="13595" width="32.875" bestFit="1" customWidth="1"/>
    <col min="13596" max="13596" width="27" bestFit="1" customWidth="1"/>
    <col min="13597" max="13597" width="71.875" bestFit="1" customWidth="1"/>
    <col min="13598" max="13598" width="20.375" bestFit="1" customWidth="1"/>
    <col min="13599" max="13599" width="34.125" customWidth="1"/>
    <col min="13600" max="13600" width="41" bestFit="1" customWidth="1"/>
    <col min="13842" max="13842" width="5" bestFit="1" customWidth="1"/>
    <col min="13843" max="13843" width="30.75" bestFit="1" customWidth="1"/>
    <col min="13844" max="13844" width="31.25" customWidth="1"/>
    <col min="13845" max="13845" width="30.875" customWidth="1"/>
    <col min="13846" max="13846" width="47" bestFit="1" customWidth="1"/>
    <col min="13847" max="13847" width="51.25" bestFit="1" customWidth="1"/>
    <col min="13848" max="13848" width="86.25" bestFit="1" customWidth="1"/>
    <col min="13849" max="13849" width="53.25" bestFit="1" customWidth="1"/>
    <col min="13850" max="13850" width="83" bestFit="1" customWidth="1"/>
    <col min="13851" max="13851" width="32.875" bestFit="1" customWidth="1"/>
    <col min="13852" max="13852" width="27" bestFit="1" customWidth="1"/>
    <col min="13853" max="13853" width="71.875" bestFit="1" customWidth="1"/>
    <col min="13854" max="13854" width="20.375" bestFit="1" customWidth="1"/>
    <col min="13855" max="13855" width="34.125" customWidth="1"/>
    <col min="13856" max="13856" width="41" bestFit="1" customWidth="1"/>
    <col min="14098" max="14098" width="5" bestFit="1" customWidth="1"/>
    <col min="14099" max="14099" width="30.75" bestFit="1" customWidth="1"/>
    <col min="14100" max="14100" width="31.25" customWidth="1"/>
    <col min="14101" max="14101" width="30.875" customWidth="1"/>
    <col min="14102" max="14102" width="47" bestFit="1" customWidth="1"/>
    <col min="14103" max="14103" width="51.25" bestFit="1" customWidth="1"/>
    <col min="14104" max="14104" width="86.25" bestFit="1" customWidth="1"/>
    <col min="14105" max="14105" width="53.25" bestFit="1" customWidth="1"/>
    <col min="14106" max="14106" width="83" bestFit="1" customWidth="1"/>
    <col min="14107" max="14107" width="32.875" bestFit="1" customWidth="1"/>
    <col min="14108" max="14108" width="27" bestFit="1" customWidth="1"/>
    <col min="14109" max="14109" width="71.875" bestFit="1" customWidth="1"/>
    <col min="14110" max="14110" width="20.375" bestFit="1" customWidth="1"/>
    <col min="14111" max="14111" width="34.125" customWidth="1"/>
    <col min="14112" max="14112" width="41" bestFit="1" customWidth="1"/>
    <col min="14354" max="14354" width="5" bestFit="1" customWidth="1"/>
    <col min="14355" max="14355" width="30.75" bestFit="1" customWidth="1"/>
    <col min="14356" max="14356" width="31.25" customWidth="1"/>
    <col min="14357" max="14357" width="30.875" customWidth="1"/>
    <col min="14358" max="14358" width="47" bestFit="1" customWidth="1"/>
    <col min="14359" max="14359" width="51.25" bestFit="1" customWidth="1"/>
    <col min="14360" max="14360" width="86.25" bestFit="1" customWidth="1"/>
    <col min="14361" max="14361" width="53.25" bestFit="1" customWidth="1"/>
    <col min="14362" max="14362" width="83" bestFit="1" customWidth="1"/>
    <col min="14363" max="14363" width="32.875" bestFit="1" customWidth="1"/>
    <col min="14364" max="14364" width="27" bestFit="1" customWidth="1"/>
    <col min="14365" max="14365" width="71.875" bestFit="1" customWidth="1"/>
    <col min="14366" max="14366" width="20.375" bestFit="1" customWidth="1"/>
    <col min="14367" max="14367" width="34.125" customWidth="1"/>
    <col min="14368" max="14368" width="41" bestFit="1" customWidth="1"/>
    <col min="14610" max="14610" width="5" bestFit="1" customWidth="1"/>
    <col min="14611" max="14611" width="30.75" bestFit="1" customWidth="1"/>
    <col min="14612" max="14612" width="31.25" customWidth="1"/>
    <col min="14613" max="14613" width="30.875" customWidth="1"/>
    <col min="14614" max="14614" width="47" bestFit="1" customWidth="1"/>
    <col min="14615" max="14615" width="51.25" bestFit="1" customWidth="1"/>
    <col min="14616" max="14616" width="86.25" bestFit="1" customWidth="1"/>
    <col min="14617" max="14617" width="53.25" bestFit="1" customWidth="1"/>
    <col min="14618" max="14618" width="83" bestFit="1" customWidth="1"/>
    <col min="14619" max="14619" width="32.875" bestFit="1" customWidth="1"/>
    <col min="14620" max="14620" width="27" bestFit="1" customWidth="1"/>
    <col min="14621" max="14621" width="71.875" bestFit="1" customWidth="1"/>
    <col min="14622" max="14622" width="20.375" bestFit="1" customWidth="1"/>
    <col min="14623" max="14623" width="34.125" customWidth="1"/>
    <col min="14624" max="14624" width="41" bestFit="1" customWidth="1"/>
    <col min="14866" max="14866" width="5" bestFit="1" customWidth="1"/>
    <col min="14867" max="14867" width="30.75" bestFit="1" customWidth="1"/>
    <col min="14868" max="14868" width="31.25" customWidth="1"/>
    <col min="14869" max="14869" width="30.875" customWidth="1"/>
    <col min="14870" max="14870" width="47" bestFit="1" customWidth="1"/>
    <col min="14871" max="14871" width="51.25" bestFit="1" customWidth="1"/>
    <col min="14872" max="14872" width="86.25" bestFit="1" customWidth="1"/>
    <col min="14873" max="14873" width="53.25" bestFit="1" customWidth="1"/>
    <col min="14874" max="14874" width="83" bestFit="1" customWidth="1"/>
    <col min="14875" max="14875" width="32.875" bestFit="1" customWidth="1"/>
    <col min="14876" max="14876" width="27" bestFit="1" customWidth="1"/>
    <col min="14877" max="14877" width="71.875" bestFit="1" customWidth="1"/>
    <col min="14878" max="14878" width="20.375" bestFit="1" customWidth="1"/>
    <col min="14879" max="14879" width="34.125" customWidth="1"/>
    <col min="14880" max="14880" width="41" bestFit="1" customWidth="1"/>
    <col min="15122" max="15122" width="5" bestFit="1" customWidth="1"/>
    <col min="15123" max="15123" width="30.75" bestFit="1" customWidth="1"/>
    <col min="15124" max="15124" width="31.25" customWidth="1"/>
    <col min="15125" max="15125" width="30.875" customWidth="1"/>
    <col min="15126" max="15126" width="47" bestFit="1" customWidth="1"/>
    <col min="15127" max="15127" width="51.25" bestFit="1" customWidth="1"/>
    <col min="15128" max="15128" width="86.25" bestFit="1" customWidth="1"/>
    <col min="15129" max="15129" width="53.25" bestFit="1" customWidth="1"/>
    <col min="15130" max="15130" width="83" bestFit="1" customWidth="1"/>
    <col min="15131" max="15131" width="32.875" bestFit="1" customWidth="1"/>
    <col min="15132" max="15132" width="27" bestFit="1" customWidth="1"/>
    <col min="15133" max="15133" width="71.875" bestFit="1" customWidth="1"/>
    <col min="15134" max="15134" width="20.375" bestFit="1" customWidth="1"/>
    <col min="15135" max="15135" width="34.125" customWidth="1"/>
    <col min="15136" max="15136" width="41" bestFit="1" customWidth="1"/>
    <col min="15378" max="15378" width="5" bestFit="1" customWidth="1"/>
    <col min="15379" max="15379" width="30.75" bestFit="1" customWidth="1"/>
    <col min="15380" max="15380" width="31.25" customWidth="1"/>
    <col min="15381" max="15381" width="30.875" customWidth="1"/>
    <col min="15382" max="15382" width="47" bestFit="1" customWidth="1"/>
    <col min="15383" max="15383" width="51.25" bestFit="1" customWidth="1"/>
    <col min="15384" max="15384" width="86.25" bestFit="1" customWidth="1"/>
    <col min="15385" max="15385" width="53.25" bestFit="1" customWidth="1"/>
    <col min="15386" max="15386" width="83" bestFit="1" customWidth="1"/>
    <col min="15387" max="15387" width="32.875" bestFit="1" customWidth="1"/>
    <col min="15388" max="15388" width="27" bestFit="1" customWidth="1"/>
    <col min="15389" max="15389" width="71.875" bestFit="1" customWidth="1"/>
    <col min="15390" max="15390" width="20.375" bestFit="1" customWidth="1"/>
    <col min="15391" max="15391" width="34.125" customWidth="1"/>
    <col min="15392" max="15392" width="41" bestFit="1" customWidth="1"/>
    <col min="15634" max="15634" width="5" bestFit="1" customWidth="1"/>
    <col min="15635" max="15635" width="30.75" bestFit="1" customWidth="1"/>
    <col min="15636" max="15636" width="31.25" customWidth="1"/>
    <col min="15637" max="15637" width="30.875" customWidth="1"/>
    <col min="15638" max="15638" width="47" bestFit="1" customWidth="1"/>
    <col min="15639" max="15639" width="51.25" bestFit="1" customWidth="1"/>
    <col min="15640" max="15640" width="86.25" bestFit="1" customWidth="1"/>
    <col min="15641" max="15641" width="53.25" bestFit="1" customWidth="1"/>
    <col min="15642" max="15642" width="83" bestFit="1" customWidth="1"/>
    <col min="15643" max="15643" width="32.875" bestFit="1" customWidth="1"/>
    <col min="15644" max="15644" width="27" bestFit="1" customWidth="1"/>
    <col min="15645" max="15645" width="71.875" bestFit="1" customWidth="1"/>
    <col min="15646" max="15646" width="20.375" bestFit="1" customWidth="1"/>
    <col min="15647" max="15647" width="34.125" customWidth="1"/>
    <col min="15648" max="15648" width="41" bestFit="1" customWidth="1"/>
    <col min="15890" max="15890" width="5" bestFit="1" customWidth="1"/>
    <col min="15891" max="15891" width="30.75" bestFit="1" customWidth="1"/>
    <col min="15892" max="15892" width="31.25" customWidth="1"/>
    <col min="15893" max="15893" width="30.875" customWidth="1"/>
    <col min="15894" max="15894" width="47" bestFit="1" customWidth="1"/>
    <col min="15895" max="15895" width="51.25" bestFit="1" customWidth="1"/>
    <col min="15896" max="15896" width="86.25" bestFit="1" customWidth="1"/>
    <col min="15897" max="15897" width="53.25" bestFit="1" customWidth="1"/>
    <col min="15898" max="15898" width="83" bestFit="1" customWidth="1"/>
    <col min="15899" max="15899" width="32.875" bestFit="1" customWidth="1"/>
    <col min="15900" max="15900" width="27" bestFit="1" customWidth="1"/>
    <col min="15901" max="15901" width="71.875" bestFit="1" customWidth="1"/>
    <col min="15902" max="15902" width="20.375" bestFit="1" customWidth="1"/>
    <col min="15903" max="15903" width="34.125" customWidth="1"/>
    <col min="15904" max="15904" width="41" bestFit="1" customWidth="1"/>
    <col min="16146" max="16146" width="5" bestFit="1" customWidth="1"/>
    <col min="16147" max="16147" width="30.75" bestFit="1" customWidth="1"/>
    <col min="16148" max="16148" width="31.25" customWidth="1"/>
    <col min="16149" max="16149" width="30.875" customWidth="1"/>
    <col min="16150" max="16150" width="47" bestFit="1" customWidth="1"/>
    <col min="16151" max="16151" width="51.25" bestFit="1" customWidth="1"/>
    <col min="16152" max="16152" width="86.25" bestFit="1" customWidth="1"/>
    <col min="16153" max="16153" width="53.25" bestFit="1" customWidth="1"/>
    <col min="16154" max="16154" width="83" bestFit="1" customWidth="1"/>
    <col min="16155" max="16155" width="32.875" bestFit="1" customWidth="1"/>
    <col min="16156" max="16156" width="27" bestFit="1" customWidth="1"/>
    <col min="16157" max="16157" width="71.875" bestFit="1" customWidth="1"/>
    <col min="16158" max="16158" width="20.375" bestFit="1" customWidth="1"/>
    <col min="16159" max="16159" width="34.125" customWidth="1"/>
    <col min="16160" max="16160" width="41" bestFit="1" customWidth="1"/>
  </cols>
  <sheetData>
    <row r="1" spans="1:39" ht="17.25" customHeight="1" x14ac:dyDescent="0.3">
      <c r="C1"/>
      <c r="D1"/>
      <c r="E1"/>
      <c r="J1" s="13" t="s">
        <v>2678</v>
      </c>
      <c r="W1" s="13" t="s">
        <v>2679</v>
      </c>
      <c r="AJ1" s="21" t="s">
        <v>87</v>
      </c>
    </row>
    <row r="2" spans="1:39" ht="17.25" customHeight="1" thickBot="1" x14ac:dyDescent="0.35">
      <c r="B2" s="20" t="s">
        <v>2568</v>
      </c>
      <c r="C2" s="20"/>
      <c r="D2" s="20"/>
      <c r="E2" s="20"/>
      <c r="F2" s="20"/>
      <c r="N2" s="88">
        <v>0.75</v>
      </c>
    </row>
    <row r="3" spans="1:39" ht="17.25" customHeight="1" thickBot="1" x14ac:dyDescent="0.35">
      <c r="A3" s="16" t="s">
        <v>82</v>
      </c>
      <c r="B3" s="17" t="s">
        <v>83</v>
      </c>
      <c r="C3" s="17"/>
      <c r="D3" s="17"/>
      <c r="E3" s="17"/>
      <c r="F3" s="17" t="s">
        <v>18</v>
      </c>
      <c r="G3" s="18" t="s">
        <v>84</v>
      </c>
      <c r="H3" s="19" t="s">
        <v>91</v>
      </c>
      <c r="I3" s="85" t="s">
        <v>86</v>
      </c>
      <c r="J3" s="89" t="s">
        <v>156</v>
      </c>
      <c r="K3" s="90" t="s">
        <v>162</v>
      </c>
      <c r="L3" s="90" t="s">
        <v>157</v>
      </c>
      <c r="M3" s="90" t="s">
        <v>178</v>
      </c>
      <c r="N3" s="90" t="s">
        <v>20</v>
      </c>
      <c r="O3" s="90" t="s">
        <v>2597</v>
      </c>
      <c r="P3" s="90" t="s">
        <v>2677</v>
      </c>
      <c r="Q3" s="90" t="s">
        <v>2596</v>
      </c>
      <c r="R3" s="90" t="s">
        <v>31</v>
      </c>
      <c r="S3" s="90" t="s">
        <v>35</v>
      </c>
      <c r="T3" s="90" t="s">
        <v>2616</v>
      </c>
      <c r="U3" s="90" t="s">
        <v>52</v>
      </c>
      <c r="V3" s="91" t="s">
        <v>2614</v>
      </c>
      <c r="W3" s="67" t="s">
        <v>156</v>
      </c>
      <c r="X3" s="67" t="s">
        <v>162</v>
      </c>
      <c r="Y3" s="67" t="s">
        <v>157</v>
      </c>
      <c r="Z3" s="67" t="s">
        <v>178</v>
      </c>
      <c r="AA3" s="67" t="s">
        <v>20</v>
      </c>
      <c r="AB3" s="67" t="s">
        <v>2597</v>
      </c>
      <c r="AC3" s="67" t="s">
        <v>2677</v>
      </c>
      <c r="AD3" s="67" t="s">
        <v>2596</v>
      </c>
      <c r="AE3" s="67" t="s">
        <v>31</v>
      </c>
      <c r="AF3" s="67" t="s">
        <v>35</v>
      </c>
      <c r="AG3" s="67" t="s">
        <v>2616</v>
      </c>
      <c r="AH3" s="67" t="s">
        <v>52</v>
      </c>
      <c r="AI3" s="67" t="s">
        <v>2614</v>
      </c>
      <c r="AJ3" s="26" t="s">
        <v>85</v>
      </c>
      <c r="AK3" s="27" t="s">
        <v>2451</v>
      </c>
      <c r="AL3" s="69"/>
      <c r="AM3" s="69" t="s">
        <v>2587</v>
      </c>
    </row>
    <row r="4" spans="1:39" ht="17.25" customHeight="1" x14ac:dyDescent="0.3">
      <c r="A4" s="58">
        <v>1</v>
      </c>
      <c r="B4" s="59">
        <v>44651</v>
      </c>
      <c r="C4" s="86">
        <f>DAY(B4)</f>
        <v>31</v>
      </c>
      <c r="D4" s="86" cm="1">
        <f t="array" ref="D4:D83">MONTH(B4:B83)</f>
        <v>3</v>
      </c>
      <c r="E4" s="86" t="str" cm="1">
        <f t="array" ref="E4">_xlfn.IFS(D4=3,"Mar",D4=4,"Apr",D4=5,"May",D4=6,"Jun",D4=7,"Jul",D4=8,"Aug",D4=9,"Sep")</f>
        <v>Mar</v>
      </c>
      <c r="F4" s="25" t="str">
        <f>CHOOSE(WEEKDAY(B4,2),"Mon","Tue","Wed","Thu","Fri","Sat","Sun")</f>
        <v>Thu</v>
      </c>
      <c r="G4" s="66" t="s">
        <v>157</v>
      </c>
      <c r="H4" s="65">
        <v>0.62847222222222221</v>
      </c>
      <c r="I4" s="60" t="s">
        <v>2005</v>
      </c>
      <c r="J4" s="92">
        <f>IF(G4=$J$3,1,0)</f>
        <v>0</v>
      </c>
      <c r="K4" s="93">
        <f>IF(G4=$K$3,1,0)</f>
        <v>0</v>
      </c>
      <c r="L4" s="94">
        <f>IF(G4=$L$3,1,0)</f>
        <v>1</v>
      </c>
      <c r="M4" s="94">
        <f>IF(G4=$M$3,1,0)</f>
        <v>0</v>
      </c>
      <c r="N4" s="94">
        <f>IF(H4&gt;$N$2,1,0)</f>
        <v>0</v>
      </c>
      <c r="O4" s="94">
        <f>IF(F4=$O$3,1,0)</f>
        <v>0</v>
      </c>
      <c r="P4" s="94">
        <f>IF(F4=$P$3,1,0)</f>
        <v>0</v>
      </c>
      <c r="Q4" s="94">
        <f>IF(F4=$Q$3,1,0)</f>
        <v>0</v>
      </c>
      <c r="R4" s="94">
        <f>IF(E4=$R$3,1,0)</f>
        <v>0</v>
      </c>
      <c r="S4" s="94">
        <f>IF(E4=$S$3,1,0)</f>
        <v>0</v>
      </c>
      <c r="T4" s="94">
        <f>IF(E4=$T$3,1,0)</f>
        <v>0</v>
      </c>
      <c r="U4" s="94">
        <f>IF(E4=$U$3,1,0)</f>
        <v>0</v>
      </c>
      <c r="V4" s="95">
        <f>IF(E4=$V$3,1,0)</f>
        <v>0</v>
      </c>
      <c r="W4" s="60">
        <f>IF(J4=1,J4*$AM$5,0)</f>
        <v>0</v>
      </c>
      <c r="X4" s="60">
        <f>IF(K4=1,K4*$AM$5,0)</f>
        <v>0</v>
      </c>
      <c r="Y4" s="60">
        <f>IF(L4=1,L4*$AM$7,0)</f>
        <v>-1205.629965142143</v>
      </c>
      <c r="Z4" s="60">
        <f>IF(M4=1,M4*$AM$8,0)</f>
        <v>0</v>
      </c>
      <c r="AA4" s="60">
        <f>IF(N4=1,N4*$AM$12,0)</f>
        <v>0</v>
      </c>
      <c r="AB4" s="60">
        <f>IF(O4=1,O4*$AM$13,0)</f>
        <v>0</v>
      </c>
      <c r="AC4" s="60">
        <f>IF(P4=1,P4*$AM$14,0)</f>
        <v>0</v>
      </c>
      <c r="AD4" s="60">
        <f>IF(Q4=1,Q4*$AM$15,0)</f>
        <v>0</v>
      </c>
      <c r="AE4" s="60">
        <f>IF(R4=1,R4*$AM$16,0)</f>
        <v>0</v>
      </c>
      <c r="AF4" s="60">
        <f>IF(S4=1,S4*$AM$17,0)</f>
        <v>0</v>
      </c>
      <c r="AG4" s="60">
        <f>IF(T4=1,T4*AM$18,0)</f>
        <v>0</v>
      </c>
      <c r="AH4" s="60">
        <f>IF(U4=1,U4*$AM$19,0)</f>
        <v>0</v>
      </c>
      <c r="AI4" s="60">
        <f>IF(V4=1,V4*$AN$19,0)</f>
        <v>0</v>
      </c>
      <c r="AJ4" s="101">
        <f>SUM($AM$4,W4:AI4)</f>
        <v>21492.499611671647</v>
      </c>
      <c r="AK4" s="28" t="s">
        <v>93</v>
      </c>
      <c r="AL4" s="67" t="s">
        <v>2581</v>
      </c>
      <c r="AM4" s="67">
        <v>22698.12957681379</v>
      </c>
    </row>
    <row r="5" spans="1:39" ht="17.25" customHeight="1" x14ac:dyDescent="0.3">
      <c r="A5" s="58">
        <v>2</v>
      </c>
      <c r="B5" s="59">
        <v>44653</v>
      </c>
      <c r="C5" s="86">
        <f t="shared" ref="C5:C68" si="0">DAY(B5)</f>
        <v>2</v>
      </c>
      <c r="D5" s="86">
        <v>4</v>
      </c>
      <c r="E5" s="86" t="str" cm="1">
        <f t="array" ref="E5">_xlfn.IFS(D5=3,"Mar",D5=4,"Apr",D5=5,"May",D5=6,"Jun",D5=7,"Jul",D5=8,"Aug",D5=9,"Sep")</f>
        <v>Apr</v>
      </c>
      <c r="F5" s="25" t="str">
        <f t="shared" ref="F5:F68" si="1">CHOOSE(WEEKDAY(B5,2),"Mon","Tue","Wed","Thu","Fri","Sat","Sun")</f>
        <v>Sat</v>
      </c>
      <c r="G5" s="66" t="s">
        <v>157</v>
      </c>
      <c r="H5" s="65">
        <v>0.79513888888888884</v>
      </c>
      <c r="I5" s="60" t="s">
        <v>2452</v>
      </c>
      <c r="J5" s="92">
        <f t="shared" ref="J5:J68" si="2">IF(G5=$J$3,1,0)</f>
        <v>0</v>
      </c>
      <c r="K5" s="93">
        <f t="shared" ref="K5:K68" si="3">IF(G5=$K$3,1,0)</f>
        <v>0</v>
      </c>
      <c r="L5" s="94">
        <f t="shared" ref="L5:L68" si="4">IF(G5=$L$3,1,0)</f>
        <v>1</v>
      </c>
      <c r="M5" s="94">
        <f t="shared" ref="M5:M68" si="5">IF(G5=$M$3,1,0)</f>
        <v>0</v>
      </c>
      <c r="N5" s="94">
        <f t="shared" ref="N5:N68" si="6">IF(H5&gt;$N$2,1,0)</f>
        <v>1</v>
      </c>
      <c r="O5" s="94">
        <f t="shared" ref="O5:O68" si="7">IF(F5=$O$3,1,0)</f>
        <v>0</v>
      </c>
      <c r="P5" s="94">
        <f t="shared" ref="P5:P68" si="8">IF(F5=$P$3,1,0)</f>
        <v>1</v>
      </c>
      <c r="Q5" s="94">
        <f t="shared" ref="Q5:Q68" si="9">IF(F5=$Q$3,1,0)</f>
        <v>0</v>
      </c>
      <c r="R5" s="94">
        <f t="shared" ref="R5:R68" si="10">IF(E5=$R$3,1,0)</f>
        <v>0</v>
      </c>
      <c r="S5" s="94">
        <f t="shared" ref="S5:S68" si="11">IF(E5=$S$3,1,0)</f>
        <v>0</v>
      </c>
      <c r="T5" s="94">
        <f t="shared" ref="T5:T68" si="12">IF(E5=$T$3,1,0)</f>
        <v>0</v>
      </c>
      <c r="U5" s="94">
        <f t="shared" ref="U5:U68" si="13">IF(E5=$U$3,1,0)</f>
        <v>0</v>
      </c>
      <c r="V5" s="95">
        <f t="shared" ref="V5:V68" si="14">IF(E5=$V$3,1,0)</f>
        <v>0</v>
      </c>
      <c r="W5" s="60">
        <f t="shared" ref="W5:W68" si="15">IF(J5=1,J5*$AM$5,0)</f>
        <v>0</v>
      </c>
      <c r="X5" s="60">
        <f t="shared" ref="X5:X68" si="16">IF(K5=1,K5*$AM$5,0)</f>
        <v>0</v>
      </c>
      <c r="Y5" s="60">
        <f t="shared" ref="Y5:Y68" si="17">IF(L5=1,L5*$AM$7,0)</f>
        <v>-1205.629965142143</v>
      </c>
      <c r="Z5" s="60">
        <f t="shared" ref="Z5:Z68" si="18">IF(M5=1,M5*$AM$8,0)</f>
        <v>0</v>
      </c>
      <c r="AA5" s="60">
        <f t="shared" ref="AA5:AA68" si="19">IF(N5=1,N5*$AM$12,0)</f>
        <v>-5596.0890908153251</v>
      </c>
      <c r="AB5" s="60">
        <f t="shared" ref="AB5:AB68" si="20">IF(O5=1,O5*$AM$13,0)</f>
        <v>0</v>
      </c>
      <c r="AC5" s="60">
        <f t="shared" ref="AC5:AC68" si="21">IF(P5=1,P5*$AM$14,0)</f>
        <v>7385.6084660030592</v>
      </c>
      <c r="AD5" s="60">
        <f t="shared" ref="AD5:AD68" si="22">IF(Q5=1,Q5*$AM$15,0)</f>
        <v>0</v>
      </c>
      <c r="AE5" s="60">
        <f t="shared" ref="AE5:AE68" si="23">IF(R5=1,R5*$AM$16,0)</f>
        <v>0</v>
      </c>
      <c r="AF5" s="60">
        <f t="shared" ref="AF5:AF68" si="24">IF(S5=1,S5*$AM$17,0)</f>
        <v>0</v>
      </c>
      <c r="AG5" s="60">
        <f t="shared" ref="AG5:AG68" si="25">IF(T5=1,T5*AM$18,0)</f>
        <v>0</v>
      </c>
      <c r="AH5" s="60">
        <f t="shared" ref="AH5:AH68" si="26">IF(U5=1,U5*$AM$19,0)</f>
        <v>0</v>
      </c>
      <c r="AI5" s="60">
        <f t="shared" ref="AI5:AI68" si="27">IF(V5=1,V5*$AN$19,0)</f>
        <v>0</v>
      </c>
      <c r="AJ5" s="101">
        <f>SUM($AM$4,W5:AI5)</f>
        <v>23282.018986859381</v>
      </c>
      <c r="AK5" s="28" t="s">
        <v>94</v>
      </c>
      <c r="AL5" s="67" t="s">
        <v>156</v>
      </c>
      <c r="AM5" s="67">
        <v>1632.5080975895976</v>
      </c>
    </row>
    <row r="6" spans="1:39" ht="17.25" customHeight="1" x14ac:dyDescent="0.3">
      <c r="A6" s="58">
        <v>3</v>
      </c>
      <c r="B6" s="59">
        <v>44654</v>
      </c>
      <c r="C6" s="86">
        <f t="shared" si="0"/>
        <v>3</v>
      </c>
      <c r="D6" s="86">
        <v>4</v>
      </c>
      <c r="E6" s="86" t="str" cm="1">
        <f t="array" ref="E6">_xlfn.IFS(D6=3,"Mar",D6=4,"Apr",D6=5,"May",D6=6,"Jun",D6=7,"Jul",D6=8,"Aug",D6=9,"Sep")</f>
        <v>Apr</v>
      </c>
      <c r="F6" s="25" t="str">
        <f t="shared" si="1"/>
        <v>Sun</v>
      </c>
      <c r="G6" s="66" t="s">
        <v>157</v>
      </c>
      <c r="H6" s="65">
        <v>0.54513888888888895</v>
      </c>
      <c r="I6" s="60" t="s">
        <v>2453</v>
      </c>
      <c r="J6" s="92">
        <f t="shared" si="2"/>
        <v>0</v>
      </c>
      <c r="K6" s="93">
        <f t="shared" si="3"/>
        <v>0</v>
      </c>
      <c r="L6" s="94">
        <f t="shared" si="4"/>
        <v>1</v>
      </c>
      <c r="M6" s="94">
        <f t="shared" si="5"/>
        <v>0</v>
      </c>
      <c r="N6" s="94">
        <f t="shared" si="6"/>
        <v>0</v>
      </c>
      <c r="O6" s="94">
        <f t="shared" si="7"/>
        <v>0</v>
      </c>
      <c r="P6" s="94">
        <f t="shared" si="8"/>
        <v>0</v>
      </c>
      <c r="Q6" s="94">
        <f t="shared" si="9"/>
        <v>1</v>
      </c>
      <c r="R6" s="94">
        <f t="shared" si="10"/>
        <v>0</v>
      </c>
      <c r="S6" s="94">
        <f t="shared" si="11"/>
        <v>0</v>
      </c>
      <c r="T6" s="94">
        <f t="shared" si="12"/>
        <v>0</v>
      </c>
      <c r="U6" s="94">
        <f t="shared" si="13"/>
        <v>0</v>
      </c>
      <c r="V6" s="95">
        <f t="shared" si="14"/>
        <v>0</v>
      </c>
      <c r="W6" s="60">
        <f t="shared" si="15"/>
        <v>0</v>
      </c>
      <c r="X6" s="60">
        <f t="shared" si="16"/>
        <v>0</v>
      </c>
      <c r="Y6" s="60">
        <f t="shared" si="17"/>
        <v>-1205.629965142143</v>
      </c>
      <c r="Z6" s="60">
        <f t="shared" si="18"/>
        <v>0</v>
      </c>
      <c r="AA6" s="60">
        <f t="shared" si="19"/>
        <v>0</v>
      </c>
      <c r="AB6" s="60">
        <f t="shared" si="20"/>
        <v>0</v>
      </c>
      <c r="AC6" s="60">
        <f t="shared" si="21"/>
        <v>0</v>
      </c>
      <c r="AD6" s="60">
        <f t="shared" si="22"/>
        <v>1815.3118766766345</v>
      </c>
      <c r="AE6" s="60">
        <f t="shared" si="23"/>
        <v>0</v>
      </c>
      <c r="AF6" s="60">
        <f t="shared" si="24"/>
        <v>0</v>
      </c>
      <c r="AG6" s="60">
        <f t="shared" si="25"/>
        <v>0</v>
      </c>
      <c r="AH6" s="60">
        <f t="shared" si="26"/>
        <v>0</v>
      </c>
      <c r="AI6" s="60">
        <f t="shared" si="27"/>
        <v>0</v>
      </c>
      <c r="AJ6" s="101">
        <f t="shared" ref="AJ6:AJ68" si="28">SUM($AM$4,W6:AI6)</f>
        <v>23307.811488348281</v>
      </c>
      <c r="AL6" s="67" t="s">
        <v>162</v>
      </c>
      <c r="AM6" s="67">
        <v>3752.4148563206227</v>
      </c>
    </row>
    <row r="7" spans="1:39" ht="17.25" customHeight="1" x14ac:dyDescent="0.3">
      <c r="A7" s="58">
        <v>4</v>
      </c>
      <c r="B7" s="59">
        <v>44662</v>
      </c>
      <c r="C7" s="86">
        <f t="shared" si="0"/>
        <v>11</v>
      </c>
      <c r="D7" s="86">
        <v>4</v>
      </c>
      <c r="E7" s="86" t="str" cm="1">
        <f t="array" ref="E7">_xlfn.IFS(D7=3,"Mar",D7=4,"Apr",D7=5,"May",D7=6,"Jun",D7=7,"Jul",D7=8,"Aug",D7=9,"Sep")</f>
        <v>Apr</v>
      </c>
      <c r="F7" s="25" t="str">
        <f t="shared" si="1"/>
        <v>Mon</v>
      </c>
      <c r="G7" s="66" t="s">
        <v>175</v>
      </c>
      <c r="H7" s="65">
        <v>0.79513888888888884</v>
      </c>
      <c r="I7" s="60"/>
      <c r="J7" s="92">
        <f t="shared" si="2"/>
        <v>0</v>
      </c>
      <c r="K7" s="93">
        <f t="shared" si="3"/>
        <v>0</v>
      </c>
      <c r="L7" s="94">
        <f t="shared" si="4"/>
        <v>0</v>
      </c>
      <c r="M7" s="94">
        <f t="shared" si="5"/>
        <v>0</v>
      </c>
      <c r="N7" s="94">
        <f t="shared" si="6"/>
        <v>1</v>
      </c>
      <c r="O7" s="94">
        <f t="shared" si="7"/>
        <v>1</v>
      </c>
      <c r="P7" s="94">
        <f t="shared" si="8"/>
        <v>0</v>
      </c>
      <c r="Q7" s="94">
        <f t="shared" si="9"/>
        <v>0</v>
      </c>
      <c r="R7" s="94">
        <f t="shared" si="10"/>
        <v>0</v>
      </c>
      <c r="S7" s="94">
        <f t="shared" si="11"/>
        <v>0</v>
      </c>
      <c r="T7" s="94">
        <f t="shared" si="12"/>
        <v>0</v>
      </c>
      <c r="U7" s="94">
        <f t="shared" si="13"/>
        <v>0</v>
      </c>
      <c r="V7" s="95">
        <f t="shared" si="14"/>
        <v>0</v>
      </c>
      <c r="W7" s="60">
        <f t="shared" si="15"/>
        <v>0</v>
      </c>
      <c r="X7" s="60">
        <f t="shared" si="16"/>
        <v>0</v>
      </c>
      <c r="Y7" s="60">
        <f t="shared" si="17"/>
        <v>0</v>
      </c>
      <c r="Z7" s="60">
        <f t="shared" si="18"/>
        <v>0</v>
      </c>
      <c r="AA7" s="60">
        <f t="shared" si="19"/>
        <v>-5596.0890908153251</v>
      </c>
      <c r="AB7" s="60">
        <f t="shared" si="20"/>
        <v>-506.77168789486797</v>
      </c>
      <c r="AC7" s="60">
        <f t="shared" si="21"/>
        <v>0</v>
      </c>
      <c r="AD7" s="60">
        <f t="shared" si="22"/>
        <v>0</v>
      </c>
      <c r="AE7" s="60">
        <f t="shared" si="23"/>
        <v>0</v>
      </c>
      <c r="AF7" s="60">
        <f t="shared" si="24"/>
        <v>0</v>
      </c>
      <c r="AG7" s="60">
        <f t="shared" si="25"/>
        <v>0</v>
      </c>
      <c r="AH7" s="60">
        <f t="shared" si="26"/>
        <v>0</v>
      </c>
      <c r="AI7" s="60">
        <f t="shared" si="27"/>
        <v>0</v>
      </c>
      <c r="AJ7" s="101">
        <f t="shared" si="28"/>
        <v>16595.268798103596</v>
      </c>
      <c r="AL7" s="67" t="s">
        <v>157</v>
      </c>
      <c r="AM7" s="67">
        <v>-1205.629965142143</v>
      </c>
    </row>
    <row r="8" spans="1:39" ht="17.25" customHeight="1" x14ac:dyDescent="0.3">
      <c r="A8" s="58">
        <v>5</v>
      </c>
      <c r="B8" s="59">
        <v>44663</v>
      </c>
      <c r="C8" s="86">
        <f t="shared" si="0"/>
        <v>12</v>
      </c>
      <c r="D8" s="86">
        <v>4</v>
      </c>
      <c r="E8" s="86" t="str" cm="1">
        <f t="array" ref="E8">_xlfn.IFS(D8=3,"Mar",D8=4,"Apr",D8=5,"May",D8=6,"Jun",D8=7,"Jul",D8=8,"Aug",D8=9,"Sep")</f>
        <v>Apr</v>
      </c>
      <c r="F8" s="25" t="str">
        <f t="shared" ref="F8:F9" si="29">CHOOSE(WEEKDAY(B8,2),"Mon","Tue","Wed","Thu","Fri","Sat","Sun")</f>
        <v>Tue</v>
      </c>
      <c r="G8" s="66" t="s">
        <v>175</v>
      </c>
      <c r="H8" s="65">
        <v>0.79513888888888884</v>
      </c>
      <c r="I8" s="60"/>
      <c r="J8" s="92">
        <f t="shared" si="2"/>
        <v>0</v>
      </c>
      <c r="K8" s="93">
        <f t="shared" si="3"/>
        <v>0</v>
      </c>
      <c r="L8" s="94">
        <f t="shared" si="4"/>
        <v>0</v>
      </c>
      <c r="M8" s="94">
        <f t="shared" si="5"/>
        <v>0</v>
      </c>
      <c r="N8" s="94">
        <f t="shared" si="6"/>
        <v>1</v>
      </c>
      <c r="O8" s="94">
        <f t="shared" si="7"/>
        <v>0</v>
      </c>
      <c r="P8" s="94">
        <f t="shared" si="8"/>
        <v>0</v>
      </c>
      <c r="Q8" s="94">
        <f t="shared" si="9"/>
        <v>0</v>
      </c>
      <c r="R8" s="94">
        <f t="shared" si="10"/>
        <v>0</v>
      </c>
      <c r="S8" s="94">
        <f t="shared" si="11"/>
        <v>0</v>
      </c>
      <c r="T8" s="94">
        <f t="shared" si="12"/>
        <v>0</v>
      </c>
      <c r="U8" s="94">
        <f t="shared" si="13"/>
        <v>0</v>
      </c>
      <c r="V8" s="95">
        <f t="shared" si="14"/>
        <v>0</v>
      </c>
      <c r="W8" s="60">
        <f t="shared" si="15"/>
        <v>0</v>
      </c>
      <c r="X8" s="60">
        <f t="shared" si="16"/>
        <v>0</v>
      </c>
      <c r="Y8" s="60">
        <f t="shared" si="17"/>
        <v>0</v>
      </c>
      <c r="Z8" s="60">
        <f t="shared" si="18"/>
        <v>0</v>
      </c>
      <c r="AA8" s="60">
        <f t="shared" si="19"/>
        <v>-5596.0890908153251</v>
      </c>
      <c r="AB8" s="60">
        <f t="shared" si="20"/>
        <v>0</v>
      </c>
      <c r="AC8" s="60">
        <f t="shared" si="21"/>
        <v>0</v>
      </c>
      <c r="AD8" s="60">
        <f t="shared" si="22"/>
        <v>0</v>
      </c>
      <c r="AE8" s="60">
        <f t="shared" si="23"/>
        <v>0</v>
      </c>
      <c r="AF8" s="60">
        <f t="shared" si="24"/>
        <v>0</v>
      </c>
      <c r="AG8" s="60">
        <f t="shared" si="25"/>
        <v>0</v>
      </c>
      <c r="AH8" s="60">
        <f t="shared" si="26"/>
        <v>0</v>
      </c>
      <c r="AI8" s="60">
        <f t="shared" si="27"/>
        <v>0</v>
      </c>
      <c r="AJ8" s="101">
        <f t="shared" si="28"/>
        <v>17102.040485998463</v>
      </c>
      <c r="AL8" s="67" t="s">
        <v>178</v>
      </c>
      <c r="AM8" s="67">
        <v>6096.2723354136297</v>
      </c>
    </row>
    <row r="9" spans="1:39" ht="17.25" customHeight="1" x14ac:dyDescent="0.3">
      <c r="A9" s="58">
        <v>6</v>
      </c>
      <c r="B9" s="59">
        <v>44664</v>
      </c>
      <c r="C9" s="86">
        <f t="shared" si="0"/>
        <v>13</v>
      </c>
      <c r="D9" s="86">
        <v>4</v>
      </c>
      <c r="E9" s="86" t="str" cm="1">
        <f t="array" ref="E9">_xlfn.IFS(D9=3,"Mar",D9=4,"Apr",D9=5,"May",D9=6,"Jun",D9=7,"Jul",D9=8,"Aug",D9=9,"Sep")</f>
        <v>Apr</v>
      </c>
      <c r="F9" s="25" t="str">
        <f t="shared" si="29"/>
        <v>Wed</v>
      </c>
      <c r="G9" s="66" t="s">
        <v>175</v>
      </c>
      <c r="H9" s="65">
        <v>0.79513888888888884</v>
      </c>
      <c r="I9" s="60"/>
      <c r="J9" s="92">
        <f t="shared" si="2"/>
        <v>0</v>
      </c>
      <c r="K9" s="93">
        <f t="shared" si="3"/>
        <v>0</v>
      </c>
      <c r="L9" s="94">
        <f t="shared" si="4"/>
        <v>0</v>
      </c>
      <c r="M9" s="94">
        <f t="shared" si="5"/>
        <v>0</v>
      </c>
      <c r="N9" s="94">
        <f t="shared" si="6"/>
        <v>1</v>
      </c>
      <c r="O9" s="94">
        <f t="shared" si="7"/>
        <v>0</v>
      </c>
      <c r="P9" s="94">
        <f t="shared" si="8"/>
        <v>0</v>
      </c>
      <c r="Q9" s="94">
        <f t="shared" si="9"/>
        <v>0</v>
      </c>
      <c r="R9" s="94">
        <f t="shared" si="10"/>
        <v>0</v>
      </c>
      <c r="S9" s="94">
        <f t="shared" si="11"/>
        <v>0</v>
      </c>
      <c r="T9" s="94">
        <f t="shared" si="12"/>
        <v>0</v>
      </c>
      <c r="U9" s="94">
        <f t="shared" si="13"/>
        <v>0</v>
      </c>
      <c r="V9" s="95">
        <f t="shared" si="14"/>
        <v>0</v>
      </c>
      <c r="W9" s="60">
        <f t="shared" si="15"/>
        <v>0</v>
      </c>
      <c r="X9" s="60">
        <f t="shared" si="16"/>
        <v>0</v>
      </c>
      <c r="Y9" s="60">
        <f t="shared" si="17"/>
        <v>0</v>
      </c>
      <c r="Z9" s="60">
        <f t="shared" si="18"/>
        <v>0</v>
      </c>
      <c r="AA9" s="60">
        <f t="shared" si="19"/>
        <v>-5596.0890908153251</v>
      </c>
      <c r="AB9" s="60">
        <f t="shared" si="20"/>
        <v>0</v>
      </c>
      <c r="AC9" s="60">
        <f t="shared" si="21"/>
        <v>0</v>
      </c>
      <c r="AD9" s="60">
        <f t="shared" si="22"/>
        <v>0</v>
      </c>
      <c r="AE9" s="60">
        <f t="shared" si="23"/>
        <v>0</v>
      </c>
      <c r="AF9" s="60">
        <f t="shared" si="24"/>
        <v>0</v>
      </c>
      <c r="AG9" s="60">
        <f t="shared" si="25"/>
        <v>0</v>
      </c>
      <c r="AH9" s="60">
        <f t="shared" si="26"/>
        <v>0</v>
      </c>
      <c r="AI9" s="60">
        <f t="shared" si="27"/>
        <v>0</v>
      </c>
      <c r="AJ9" s="101">
        <f t="shared" si="28"/>
        <v>17102.040485998463</v>
      </c>
      <c r="AL9" s="67" t="s">
        <v>2631</v>
      </c>
      <c r="AM9" s="67">
        <v>-1718.80031793836</v>
      </c>
    </row>
    <row r="10" spans="1:39" ht="17.25" customHeight="1" x14ac:dyDescent="0.3">
      <c r="A10" s="58">
        <v>7</v>
      </c>
      <c r="B10" s="59">
        <v>44666</v>
      </c>
      <c r="C10" s="86">
        <f t="shared" si="0"/>
        <v>15</v>
      </c>
      <c r="D10" s="86">
        <v>4</v>
      </c>
      <c r="E10" s="86" t="str" cm="1">
        <f t="array" ref="E10">_xlfn.IFS(D10=3,"Mar",D10=4,"Apr",D10=5,"May",D10=6,"Jun",D10=7,"Jul",D10=8,"Aug",D10=9,"Sep")</f>
        <v>Apr</v>
      </c>
      <c r="F10" s="25" t="str">
        <f t="shared" ref="F10" si="30">CHOOSE(WEEKDAY(B10,2),"Mon","Tue","Wed","Thu","Fri","Sat","Sun")</f>
        <v>Fri</v>
      </c>
      <c r="G10" s="66" t="s">
        <v>162</v>
      </c>
      <c r="H10" s="65">
        <v>0.79513888888888884</v>
      </c>
      <c r="I10" s="61" t="s">
        <v>2458</v>
      </c>
      <c r="J10" s="92">
        <f t="shared" si="2"/>
        <v>0</v>
      </c>
      <c r="K10" s="93">
        <f t="shared" si="3"/>
        <v>1</v>
      </c>
      <c r="L10" s="94">
        <f t="shared" si="4"/>
        <v>0</v>
      </c>
      <c r="M10" s="94">
        <f t="shared" si="5"/>
        <v>0</v>
      </c>
      <c r="N10" s="94">
        <f t="shared" si="6"/>
        <v>1</v>
      </c>
      <c r="O10" s="94">
        <f t="shared" si="7"/>
        <v>0</v>
      </c>
      <c r="P10" s="94">
        <f t="shared" si="8"/>
        <v>0</v>
      </c>
      <c r="Q10" s="94">
        <f t="shared" si="9"/>
        <v>0</v>
      </c>
      <c r="R10" s="94">
        <f t="shared" si="10"/>
        <v>0</v>
      </c>
      <c r="S10" s="94">
        <f t="shared" si="11"/>
        <v>0</v>
      </c>
      <c r="T10" s="94">
        <f t="shared" si="12"/>
        <v>0</v>
      </c>
      <c r="U10" s="94">
        <f t="shared" si="13"/>
        <v>0</v>
      </c>
      <c r="V10" s="95">
        <f t="shared" si="14"/>
        <v>0</v>
      </c>
      <c r="W10" s="60">
        <f t="shared" si="15"/>
        <v>0</v>
      </c>
      <c r="X10" s="60">
        <f t="shared" si="16"/>
        <v>1632.5080975895976</v>
      </c>
      <c r="Y10" s="60">
        <f t="shared" si="17"/>
        <v>0</v>
      </c>
      <c r="Z10" s="60">
        <f t="shared" si="18"/>
        <v>0</v>
      </c>
      <c r="AA10" s="60">
        <f t="shared" si="19"/>
        <v>-5596.0890908153251</v>
      </c>
      <c r="AB10" s="60">
        <f t="shared" si="20"/>
        <v>0</v>
      </c>
      <c r="AC10" s="60">
        <f t="shared" si="21"/>
        <v>0</v>
      </c>
      <c r="AD10" s="60">
        <f t="shared" si="22"/>
        <v>0</v>
      </c>
      <c r="AE10" s="60">
        <f t="shared" si="23"/>
        <v>0</v>
      </c>
      <c r="AF10" s="60">
        <f t="shared" si="24"/>
        <v>0</v>
      </c>
      <c r="AG10" s="60">
        <f t="shared" si="25"/>
        <v>0</v>
      </c>
      <c r="AH10" s="60">
        <f t="shared" si="26"/>
        <v>0</v>
      </c>
      <c r="AI10" s="60">
        <f t="shared" si="27"/>
        <v>0</v>
      </c>
      <c r="AJ10" s="101">
        <f t="shared" si="28"/>
        <v>18734.548583588061</v>
      </c>
      <c r="AL10" s="67" t="s">
        <v>2633</v>
      </c>
      <c r="AM10" s="67">
        <v>787.22820761987589</v>
      </c>
    </row>
    <row r="11" spans="1:39" ht="17.25" customHeight="1" x14ac:dyDescent="0.3">
      <c r="A11" s="58">
        <v>8</v>
      </c>
      <c r="B11" s="59">
        <v>44667</v>
      </c>
      <c r="C11" s="86">
        <f t="shared" si="0"/>
        <v>16</v>
      </c>
      <c r="D11" s="86">
        <v>4</v>
      </c>
      <c r="E11" s="86" t="str" cm="1">
        <f t="array" ref="E11">_xlfn.IFS(D11=3,"Mar",D11=4,"Apr",D11=5,"May",D11=6,"Jun",D11=7,"Jul",D11=8,"Aug",D11=9,"Sep")</f>
        <v>Apr</v>
      </c>
      <c r="F11" s="25" t="str">
        <f t="shared" si="1"/>
        <v>Sat</v>
      </c>
      <c r="G11" s="66" t="s">
        <v>162</v>
      </c>
      <c r="H11" s="65">
        <v>0.79513888888888884</v>
      </c>
      <c r="I11" s="61"/>
      <c r="J11" s="92">
        <f t="shared" si="2"/>
        <v>0</v>
      </c>
      <c r="K11" s="93">
        <f t="shared" si="3"/>
        <v>1</v>
      </c>
      <c r="L11" s="94">
        <f t="shared" si="4"/>
        <v>0</v>
      </c>
      <c r="M11" s="94">
        <f t="shared" si="5"/>
        <v>0</v>
      </c>
      <c r="N11" s="94">
        <f t="shared" si="6"/>
        <v>1</v>
      </c>
      <c r="O11" s="94">
        <f t="shared" si="7"/>
        <v>0</v>
      </c>
      <c r="P11" s="94">
        <f t="shared" si="8"/>
        <v>1</v>
      </c>
      <c r="Q11" s="94">
        <f t="shared" si="9"/>
        <v>0</v>
      </c>
      <c r="R11" s="94">
        <f t="shared" si="10"/>
        <v>0</v>
      </c>
      <c r="S11" s="94">
        <f t="shared" si="11"/>
        <v>0</v>
      </c>
      <c r="T11" s="94">
        <f t="shared" si="12"/>
        <v>0</v>
      </c>
      <c r="U11" s="94">
        <f t="shared" si="13"/>
        <v>0</v>
      </c>
      <c r="V11" s="95">
        <f t="shared" si="14"/>
        <v>0</v>
      </c>
      <c r="W11" s="60">
        <f t="shared" si="15"/>
        <v>0</v>
      </c>
      <c r="X11" s="60">
        <f t="shared" si="16"/>
        <v>1632.5080975895976</v>
      </c>
      <c r="Y11" s="60">
        <f t="shared" si="17"/>
        <v>0</v>
      </c>
      <c r="Z11" s="60">
        <f t="shared" si="18"/>
        <v>0</v>
      </c>
      <c r="AA11" s="60">
        <f t="shared" si="19"/>
        <v>-5596.0890908153251</v>
      </c>
      <c r="AB11" s="60">
        <f t="shared" si="20"/>
        <v>0</v>
      </c>
      <c r="AC11" s="60">
        <f t="shared" si="21"/>
        <v>7385.6084660030592</v>
      </c>
      <c r="AD11" s="60">
        <f t="shared" si="22"/>
        <v>0</v>
      </c>
      <c r="AE11" s="60">
        <f t="shared" si="23"/>
        <v>0</v>
      </c>
      <c r="AF11" s="60">
        <f t="shared" si="24"/>
        <v>0</v>
      </c>
      <c r="AG11" s="60">
        <f t="shared" si="25"/>
        <v>0</v>
      </c>
      <c r="AH11" s="60">
        <f t="shared" si="26"/>
        <v>0</v>
      </c>
      <c r="AI11" s="60">
        <f t="shared" si="27"/>
        <v>0</v>
      </c>
      <c r="AJ11" s="101">
        <f t="shared" si="28"/>
        <v>26120.157049591122</v>
      </c>
      <c r="AL11" s="67" t="s">
        <v>2635</v>
      </c>
      <c r="AM11" s="67">
        <v>-1341.7260282482177</v>
      </c>
    </row>
    <row r="12" spans="1:39" ht="17.25" customHeight="1" x14ac:dyDescent="0.3">
      <c r="A12" s="58">
        <v>9</v>
      </c>
      <c r="B12" s="59">
        <v>44668</v>
      </c>
      <c r="C12" s="86">
        <f t="shared" si="0"/>
        <v>17</v>
      </c>
      <c r="D12" s="86">
        <v>4</v>
      </c>
      <c r="E12" s="86" t="str" cm="1">
        <f t="array" ref="E12">_xlfn.IFS(D12=3,"Mar",D12=4,"Apr",D12=5,"May",D12=6,"Jun",D12=7,"Jul",D12=8,"Aug",D12=9,"Sep")</f>
        <v>Apr</v>
      </c>
      <c r="F12" s="25" t="str">
        <f t="shared" si="1"/>
        <v>Sun</v>
      </c>
      <c r="G12" s="66" t="s">
        <v>162</v>
      </c>
      <c r="H12" s="65">
        <v>0.54513888888888895</v>
      </c>
      <c r="I12" s="61" t="s">
        <v>13</v>
      </c>
      <c r="J12" s="92">
        <f t="shared" si="2"/>
        <v>0</v>
      </c>
      <c r="K12" s="93">
        <f t="shared" si="3"/>
        <v>1</v>
      </c>
      <c r="L12" s="94">
        <f t="shared" si="4"/>
        <v>0</v>
      </c>
      <c r="M12" s="94">
        <f t="shared" si="5"/>
        <v>0</v>
      </c>
      <c r="N12" s="94">
        <f t="shared" si="6"/>
        <v>0</v>
      </c>
      <c r="O12" s="94">
        <f t="shared" si="7"/>
        <v>0</v>
      </c>
      <c r="P12" s="94">
        <f t="shared" si="8"/>
        <v>0</v>
      </c>
      <c r="Q12" s="94">
        <f t="shared" si="9"/>
        <v>1</v>
      </c>
      <c r="R12" s="94">
        <f t="shared" si="10"/>
        <v>0</v>
      </c>
      <c r="S12" s="94">
        <f t="shared" si="11"/>
        <v>0</v>
      </c>
      <c r="T12" s="94">
        <f t="shared" si="12"/>
        <v>0</v>
      </c>
      <c r="U12" s="94">
        <f t="shared" si="13"/>
        <v>0</v>
      </c>
      <c r="V12" s="95">
        <f t="shared" si="14"/>
        <v>0</v>
      </c>
      <c r="W12" s="60">
        <f t="shared" si="15"/>
        <v>0</v>
      </c>
      <c r="X12" s="60">
        <f t="shared" si="16"/>
        <v>1632.5080975895976</v>
      </c>
      <c r="Y12" s="60">
        <f t="shared" si="17"/>
        <v>0</v>
      </c>
      <c r="Z12" s="60">
        <f t="shared" si="18"/>
        <v>0</v>
      </c>
      <c r="AA12" s="60">
        <f t="shared" si="19"/>
        <v>0</v>
      </c>
      <c r="AB12" s="60">
        <f t="shared" si="20"/>
        <v>0</v>
      </c>
      <c r="AC12" s="60">
        <f t="shared" si="21"/>
        <v>0</v>
      </c>
      <c r="AD12" s="60">
        <f t="shared" si="22"/>
        <v>1815.3118766766345</v>
      </c>
      <c r="AE12" s="60">
        <f t="shared" si="23"/>
        <v>0</v>
      </c>
      <c r="AF12" s="60">
        <f t="shared" si="24"/>
        <v>0</v>
      </c>
      <c r="AG12" s="60">
        <f t="shared" si="25"/>
        <v>0</v>
      </c>
      <c r="AH12" s="60">
        <f t="shared" si="26"/>
        <v>0</v>
      </c>
      <c r="AI12" s="60">
        <f t="shared" si="27"/>
        <v>0</v>
      </c>
      <c r="AJ12" s="101">
        <f t="shared" si="28"/>
        <v>26145.949551080023</v>
      </c>
      <c r="AL12" s="67" t="s">
        <v>20</v>
      </c>
      <c r="AM12" s="67">
        <v>-5596.0890908153251</v>
      </c>
    </row>
    <row r="13" spans="1:39" ht="17.25" customHeight="1" x14ac:dyDescent="0.3">
      <c r="A13" s="58">
        <v>10</v>
      </c>
      <c r="B13" s="59">
        <v>44680</v>
      </c>
      <c r="C13" s="86">
        <f t="shared" si="0"/>
        <v>29</v>
      </c>
      <c r="D13" s="86">
        <v>4</v>
      </c>
      <c r="E13" s="86" t="str" cm="1">
        <f t="array" ref="E13">_xlfn.IFS(D13=3,"Mar",D13=4,"Apr",D13=5,"May",D13=6,"Jun",D13=7,"Jul",D13=8,"Aug",D13=9,"Sep")</f>
        <v>Apr</v>
      </c>
      <c r="F13" s="25" t="str">
        <f t="shared" si="1"/>
        <v>Fri</v>
      </c>
      <c r="G13" s="66" t="s">
        <v>156</v>
      </c>
      <c r="H13" s="65">
        <v>0.79513888888888884</v>
      </c>
      <c r="I13" s="61"/>
      <c r="J13" s="92">
        <f t="shared" si="2"/>
        <v>1</v>
      </c>
      <c r="K13" s="93">
        <f t="shared" si="3"/>
        <v>0</v>
      </c>
      <c r="L13" s="94">
        <f t="shared" si="4"/>
        <v>0</v>
      </c>
      <c r="M13" s="94">
        <f t="shared" si="5"/>
        <v>0</v>
      </c>
      <c r="N13" s="94">
        <f t="shared" si="6"/>
        <v>1</v>
      </c>
      <c r="O13" s="94">
        <f t="shared" si="7"/>
        <v>0</v>
      </c>
      <c r="P13" s="94">
        <f t="shared" si="8"/>
        <v>0</v>
      </c>
      <c r="Q13" s="94">
        <f t="shared" si="9"/>
        <v>0</v>
      </c>
      <c r="R13" s="94">
        <f t="shared" si="10"/>
        <v>0</v>
      </c>
      <c r="S13" s="94">
        <f t="shared" si="11"/>
        <v>0</v>
      </c>
      <c r="T13" s="94">
        <f t="shared" si="12"/>
        <v>0</v>
      </c>
      <c r="U13" s="94">
        <f t="shared" si="13"/>
        <v>0</v>
      </c>
      <c r="V13" s="95">
        <f t="shared" si="14"/>
        <v>0</v>
      </c>
      <c r="W13" s="60">
        <f t="shared" si="15"/>
        <v>1632.5080975895976</v>
      </c>
      <c r="X13" s="60">
        <f t="shared" si="16"/>
        <v>0</v>
      </c>
      <c r="Y13" s="60">
        <f t="shared" si="17"/>
        <v>0</v>
      </c>
      <c r="Z13" s="60">
        <f t="shared" si="18"/>
        <v>0</v>
      </c>
      <c r="AA13" s="60">
        <f t="shared" si="19"/>
        <v>-5596.0890908153251</v>
      </c>
      <c r="AB13" s="60">
        <f t="shared" si="20"/>
        <v>0</v>
      </c>
      <c r="AC13" s="60">
        <f t="shared" si="21"/>
        <v>0</v>
      </c>
      <c r="AD13" s="60">
        <f t="shared" si="22"/>
        <v>0</v>
      </c>
      <c r="AE13" s="60">
        <f t="shared" si="23"/>
        <v>0</v>
      </c>
      <c r="AF13" s="60">
        <f t="shared" si="24"/>
        <v>0</v>
      </c>
      <c r="AG13" s="60">
        <f t="shared" si="25"/>
        <v>0</v>
      </c>
      <c r="AH13" s="60">
        <f t="shared" si="26"/>
        <v>0</v>
      </c>
      <c r="AI13" s="60">
        <f t="shared" si="27"/>
        <v>0</v>
      </c>
      <c r="AJ13" s="101">
        <f t="shared" si="28"/>
        <v>18734.548583588061</v>
      </c>
      <c r="AL13" s="67" t="s">
        <v>2673</v>
      </c>
      <c r="AM13" s="67">
        <v>-506.77168789486797</v>
      </c>
    </row>
    <row r="14" spans="1:39" ht="17.25" customHeight="1" x14ac:dyDescent="0.3">
      <c r="A14" s="58">
        <v>11</v>
      </c>
      <c r="B14" s="59">
        <v>44681</v>
      </c>
      <c r="C14" s="86">
        <f t="shared" si="0"/>
        <v>30</v>
      </c>
      <c r="D14" s="86">
        <v>4</v>
      </c>
      <c r="E14" s="86" t="str" cm="1">
        <f t="array" ref="E14">_xlfn.IFS(D14=3,"Mar",D14=4,"Apr",D14=5,"May",D14=6,"Jun",D14=7,"Jul",D14=8,"Aug",D14=9,"Sep")</f>
        <v>Apr</v>
      </c>
      <c r="F14" s="25" t="str">
        <f t="shared" si="1"/>
        <v>Sat</v>
      </c>
      <c r="G14" s="66" t="s">
        <v>156</v>
      </c>
      <c r="H14" s="65">
        <v>0.79513888888888884</v>
      </c>
      <c r="I14" s="61"/>
      <c r="J14" s="92">
        <f t="shared" si="2"/>
        <v>1</v>
      </c>
      <c r="K14" s="93">
        <f t="shared" si="3"/>
        <v>0</v>
      </c>
      <c r="L14" s="94">
        <f t="shared" si="4"/>
        <v>0</v>
      </c>
      <c r="M14" s="94">
        <f t="shared" si="5"/>
        <v>0</v>
      </c>
      <c r="N14" s="94">
        <f t="shared" si="6"/>
        <v>1</v>
      </c>
      <c r="O14" s="94">
        <f t="shared" si="7"/>
        <v>0</v>
      </c>
      <c r="P14" s="94">
        <f t="shared" si="8"/>
        <v>1</v>
      </c>
      <c r="Q14" s="94">
        <f t="shared" si="9"/>
        <v>0</v>
      </c>
      <c r="R14" s="94">
        <f t="shared" si="10"/>
        <v>0</v>
      </c>
      <c r="S14" s="94">
        <f t="shared" si="11"/>
        <v>0</v>
      </c>
      <c r="T14" s="94">
        <f t="shared" si="12"/>
        <v>0</v>
      </c>
      <c r="U14" s="94">
        <f t="shared" si="13"/>
        <v>0</v>
      </c>
      <c r="V14" s="95">
        <f t="shared" si="14"/>
        <v>0</v>
      </c>
      <c r="W14" s="60">
        <f t="shared" si="15"/>
        <v>1632.5080975895976</v>
      </c>
      <c r="X14" s="60">
        <f t="shared" si="16"/>
        <v>0</v>
      </c>
      <c r="Y14" s="60">
        <f t="shared" si="17"/>
        <v>0</v>
      </c>
      <c r="Z14" s="60">
        <f t="shared" si="18"/>
        <v>0</v>
      </c>
      <c r="AA14" s="60">
        <f t="shared" si="19"/>
        <v>-5596.0890908153251</v>
      </c>
      <c r="AB14" s="60">
        <f t="shared" si="20"/>
        <v>0</v>
      </c>
      <c r="AC14" s="60">
        <f t="shared" si="21"/>
        <v>7385.6084660030592</v>
      </c>
      <c r="AD14" s="60">
        <f t="shared" si="22"/>
        <v>0</v>
      </c>
      <c r="AE14" s="60">
        <f t="shared" si="23"/>
        <v>0</v>
      </c>
      <c r="AF14" s="60">
        <f t="shared" si="24"/>
        <v>0</v>
      </c>
      <c r="AG14" s="60">
        <f t="shared" si="25"/>
        <v>0</v>
      </c>
      <c r="AH14" s="60">
        <f t="shared" si="26"/>
        <v>0</v>
      </c>
      <c r="AI14" s="60">
        <f t="shared" si="27"/>
        <v>0</v>
      </c>
      <c r="AJ14" s="101">
        <f t="shared" si="28"/>
        <v>26120.157049591122</v>
      </c>
      <c r="AL14" s="67" t="s">
        <v>88</v>
      </c>
      <c r="AM14" s="67">
        <v>7385.6084660030592</v>
      </c>
    </row>
    <row r="15" spans="1:39" ht="17.25" customHeight="1" x14ac:dyDescent="0.3">
      <c r="A15" s="58">
        <v>12</v>
      </c>
      <c r="B15" s="59">
        <v>44682</v>
      </c>
      <c r="C15" s="86">
        <f t="shared" si="0"/>
        <v>1</v>
      </c>
      <c r="D15" s="86">
        <v>5</v>
      </c>
      <c r="E15" s="86" t="str" cm="1">
        <f t="array" ref="E15">_xlfn.IFS(D15=3,"Mar",D15=4,"Apr",D15=5,"May",D15=6,"Jun",D15=7,"Jul",D15=8,"Aug",D15=9,"Sep")</f>
        <v>May</v>
      </c>
      <c r="F15" s="25" t="str">
        <f t="shared" si="1"/>
        <v>Sun</v>
      </c>
      <c r="G15" s="66" t="s">
        <v>156</v>
      </c>
      <c r="H15" s="65">
        <v>0.54513888888888895</v>
      </c>
      <c r="I15" s="61" t="s">
        <v>13</v>
      </c>
      <c r="J15" s="92">
        <f t="shared" si="2"/>
        <v>1</v>
      </c>
      <c r="K15" s="93">
        <f t="shared" si="3"/>
        <v>0</v>
      </c>
      <c r="L15" s="94">
        <f t="shared" si="4"/>
        <v>0</v>
      </c>
      <c r="M15" s="94">
        <f t="shared" si="5"/>
        <v>0</v>
      </c>
      <c r="N15" s="94">
        <f t="shared" si="6"/>
        <v>0</v>
      </c>
      <c r="O15" s="94">
        <f t="shared" si="7"/>
        <v>0</v>
      </c>
      <c r="P15" s="94">
        <f t="shared" si="8"/>
        <v>0</v>
      </c>
      <c r="Q15" s="94">
        <f t="shared" si="9"/>
        <v>1</v>
      </c>
      <c r="R15" s="94">
        <f t="shared" si="10"/>
        <v>1</v>
      </c>
      <c r="S15" s="94">
        <f t="shared" si="11"/>
        <v>0</v>
      </c>
      <c r="T15" s="94">
        <f t="shared" si="12"/>
        <v>0</v>
      </c>
      <c r="U15" s="94">
        <f t="shared" si="13"/>
        <v>0</v>
      </c>
      <c r="V15" s="95">
        <f t="shared" si="14"/>
        <v>0</v>
      </c>
      <c r="W15" s="60">
        <f t="shared" si="15"/>
        <v>1632.5080975895976</v>
      </c>
      <c r="X15" s="60">
        <f t="shared" si="16"/>
        <v>0</v>
      </c>
      <c r="Y15" s="60">
        <f t="shared" si="17"/>
        <v>0</v>
      </c>
      <c r="Z15" s="60">
        <f t="shared" si="18"/>
        <v>0</v>
      </c>
      <c r="AA15" s="60">
        <f t="shared" si="19"/>
        <v>0</v>
      </c>
      <c r="AB15" s="60">
        <f t="shared" si="20"/>
        <v>0</v>
      </c>
      <c r="AC15" s="60">
        <f t="shared" si="21"/>
        <v>0</v>
      </c>
      <c r="AD15" s="60">
        <f t="shared" si="22"/>
        <v>1815.3118766766345</v>
      </c>
      <c r="AE15" s="60">
        <f t="shared" si="23"/>
        <v>1413.7659229720764</v>
      </c>
      <c r="AF15" s="60">
        <f t="shared" si="24"/>
        <v>0</v>
      </c>
      <c r="AG15" s="60">
        <f t="shared" si="25"/>
        <v>0</v>
      </c>
      <c r="AH15" s="60">
        <f t="shared" si="26"/>
        <v>0</v>
      </c>
      <c r="AI15" s="60">
        <f t="shared" si="27"/>
        <v>0</v>
      </c>
      <c r="AJ15" s="101">
        <f t="shared" si="28"/>
        <v>27559.7154740521</v>
      </c>
      <c r="AL15" s="67" t="s">
        <v>2674</v>
      </c>
      <c r="AM15" s="67">
        <v>1815.3118766766345</v>
      </c>
    </row>
    <row r="16" spans="1:39" ht="17.25" customHeight="1" x14ac:dyDescent="0.3">
      <c r="A16" s="58">
        <v>13</v>
      </c>
      <c r="B16" s="59">
        <v>44683</v>
      </c>
      <c r="C16" s="86">
        <f t="shared" si="0"/>
        <v>2</v>
      </c>
      <c r="D16" s="86">
        <v>5</v>
      </c>
      <c r="E16" s="86" t="str" cm="1">
        <f t="array" ref="E16">_xlfn.IFS(D16=3,"Mar",D16=4,"Apr",D16=5,"May",D16=6,"Jun",D16=7,"Jul",D16=8,"Aug",D16=9,"Sep")</f>
        <v>May</v>
      </c>
      <c r="F16" s="25" t="str">
        <f t="shared" si="1"/>
        <v>Mon</v>
      </c>
      <c r="G16" s="66" t="s">
        <v>167</v>
      </c>
      <c r="H16" s="65">
        <v>0.79513888888888884</v>
      </c>
      <c r="I16" s="61"/>
      <c r="J16" s="92">
        <f t="shared" si="2"/>
        <v>0</v>
      </c>
      <c r="K16" s="93">
        <f t="shared" si="3"/>
        <v>0</v>
      </c>
      <c r="L16" s="94">
        <f t="shared" si="4"/>
        <v>0</v>
      </c>
      <c r="M16" s="94">
        <f t="shared" si="5"/>
        <v>0</v>
      </c>
      <c r="N16" s="94">
        <f t="shared" si="6"/>
        <v>1</v>
      </c>
      <c r="O16" s="94">
        <f t="shared" si="7"/>
        <v>1</v>
      </c>
      <c r="P16" s="94">
        <f t="shared" si="8"/>
        <v>0</v>
      </c>
      <c r="Q16" s="94">
        <f t="shared" si="9"/>
        <v>0</v>
      </c>
      <c r="R16" s="94">
        <f t="shared" si="10"/>
        <v>1</v>
      </c>
      <c r="S16" s="94">
        <f t="shared" si="11"/>
        <v>0</v>
      </c>
      <c r="T16" s="94">
        <f t="shared" si="12"/>
        <v>0</v>
      </c>
      <c r="U16" s="94">
        <f t="shared" si="13"/>
        <v>0</v>
      </c>
      <c r="V16" s="95">
        <f t="shared" si="14"/>
        <v>0</v>
      </c>
      <c r="W16" s="60">
        <f t="shared" si="15"/>
        <v>0</v>
      </c>
      <c r="X16" s="60">
        <f t="shared" si="16"/>
        <v>0</v>
      </c>
      <c r="Y16" s="60">
        <f t="shared" si="17"/>
        <v>0</v>
      </c>
      <c r="Z16" s="60">
        <f t="shared" si="18"/>
        <v>0</v>
      </c>
      <c r="AA16" s="60">
        <f t="shared" si="19"/>
        <v>-5596.0890908153251</v>
      </c>
      <c r="AB16" s="60">
        <f t="shared" si="20"/>
        <v>-506.77168789486797</v>
      </c>
      <c r="AC16" s="60">
        <f t="shared" si="21"/>
        <v>0</v>
      </c>
      <c r="AD16" s="60">
        <f t="shared" si="22"/>
        <v>0</v>
      </c>
      <c r="AE16" s="60">
        <f t="shared" si="23"/>
        <v>1413.7659229720764</v>
      </c>
      <c r="AF16" s="60">
        <f t="shared" si="24"/>
        <v>0</v>
      </c>
      <c r="AG16" s="60">
        <f t="shared" si="25"/>
        <v>0</v>
      </c>
      <c r="AH16" s="60">
        <f t="shared" si="26"/>
        <v>0</v>
      </c>
      <c r="AI16" s="60">
        <f t="shared" si="27"/>
        <v>0</v>
      </c>
      <c r="AJ16" s="101">
        <f t="shared" si="28"/>
        <v>18009.034721075674</v>
      </c>
      <c r="AL16" s="67" t="s">
        <v>31</v>
      </c>
      <c r="AM16" s="67">
        <v>1413.7659229720764</v>
      </c>
    </row>
    <row r="17" spans="1:39" ht="17.25" customHeight="1" x14ac:dyDescent="0.3">
      <c r="A17" s="58">
        <v>14</v>
      </c>
      <c r="B17" s="59">
        <v>44684</v>
      </c>
      <c r="C17" s="86">
        <f t="shared" si="0"/>
        <v>3</v>
      </c>
      <c r="D17" s="86">
        <v>5</v>
      </c>
      <c r="E17" s="86" t="str" cm="1">
        <f t="array" ref="E17">_xlfn.IFS(D17=3,"Mar",D17=4,"Apr",D17=5,"May",D17=6,"Jun",D17=7,"Jul",D17=8,"Aug",D17=9,"Sep")</f>
        <v>May</v>
      </c>
      <c r="F17" s="25" t="str">
        <f t="shared" si="1"/>
        <v>Tue</v>
      </c>
      <c r="G17" s="66" t="s">
        <v>167</v>
      </c>
      <c r="H17" s="65">
        <v>0.79513888888888884</v>
      </c>
      <c r="I17" s="61"/>
      <c r="J17" s="92">
        <f t="shared" si="2"/>
        <v>0</v>
      </c>
      <c r="K17" s="93">
        <f t="shared" si="3"/>
        <v>0</v>
      </c>
      <c r="L17" s="94">
        <f t="shared" si="4"/>
        <v>0</v>
      </c>
      <c r="M17" s="94">
        <f t="shared" si="5"/>
        <v>0</v>
      </c>
      <c r="N17" s="94">
        <f t="shared" si="6"/>
        <v>1</v>
      </c>
      <c r="O17" s="94">
        <f t="shared" si="7"/>
        <v>0</v>
      </c>
      <c r="P17" s="94">
        <f t="shared" si="8"/>
        <v>0</v>
      </c>
      <c r="Q17" s="94">
        <f t="shared" si="9"/>
        <v>0</v>
      </c>
      <c r="R17" s="94">
        <f t="shared" si="10"/>
        <v>1</v>
      </c>
      <c r="S17" s="94">
        <f t="shared" si="11"/>
        <v>0</v>
      </c>
      <c r="T17" s="94">
        <f t="shared" si="12"/>
        <v>0</v>
      </c>
      <c r="U17" s="94">
        <f t="shared" si="13"/>
        <v>0</v>
      </c>
      <c r="V17" s="95">
        <f t="shared" si="14"/>
        <v>0</v>
      </c>
      <c r="W17" s="60">
        <f t="shared" si="15"/>
        <v>0</v>
      </c>
      <c r="X17" s="60">
        <f t="shared" si="16"/>
        <v>0</v>
      </c>
      <c r="Y17" s="60">
        <f t="shared" si="17"/>
        <v>0</v>
      </c>
      <c r="Z17" s="60">
        <f t="shared" si="18"/>
        <v>0</v>
      </c>
      <c r="AA17" s="60">
        <f t="shared" si="19"/>
        <v>-5596.0890908153251</v>
      </c>
      <c r="AB17" s="60">
        <f t="shared" si="20"/>
        <v>0</v>
      </c>
      <c r="AC17" s="60">
        <f t="shared" si="21"/>
        <v>0</v>
      </c>
      <c r="AD17" s="60">
        <f t="shared" si="22"/>
        <v>0</v>
      </c>
      <c r="AE17" s="60">
        <f t="shared" si="23"/>
        <v>1413.7659229720764</v>
      </c>
      <c r="AF17" s="60">
        <f t="shared" si="24"/>
        <v>0</v>
      </c>
      <c r="AG17" s="60">
        <f t="shared" si="25"/>
        <v>0</v>
      </c>
      <c r="AH17" s="60">
        <f t="shared" si="26"/>
        <v>0</v>
      </c>
      <c r="AI17" s="60">
        <f t="shared" si="27"/>
        <v>0</v>
      </c>
      <c r="AJ17" s="101">
        <f t="shared" si="28"/>
        <v>18515.80640897054</v>
      </c>
      <c r="AL17" s="67" t="s">
        <v>35</v>
      </c>
      <c r="AM17" s="67">
        <v>3688.1688865484234</v>
      </c>
    </row>
    <row r="18" spans="1:39" ht="17.25" customHeight="1" x14ac:dyDescent="0.3">
      <c r="A18" s="58">
        <v>15</v>
      </c>
      <c r="B18" s="59">
        <v>44685</v>
      </c>
      <c r="C18" s="86">
        <f t="shared" si="0"/>
        <v>4</v>
      </c>
      <c r="D18" s="86">
        <v>5</v>
      </c>
      <c r="E18" s="86" t="str" cm="1">
        <f t="array" ref="E18">_xlfn.IFS(D18=3,"Mar",D18=4,"Apr",D18=5,"May",D18=6,"Jun",D18=7,"Jul",D18=8,"Aug",D18=9,"Sep")</f>
        <v>May</v>
      </c>
      <c r="F18" s="25" t="str">
        <f t="shared" si="1"/>
        <v>Wed</v>
      </c>
      <c r="G18" s="66" t="s">
        <v>167</v>
      </c>
      <c r="H18" s="65">
        <v>0.79513888888888884</v>
      </c>
      <c r="I18" s="61" t="s">
        <v>2454</v>
      </c>
      <c r="J18" s="92">
        <f t="shared" si="2"/>
        <v>0</v>
      </c>
      <c r="K18" s="93">
        <f t="shared" si="3"/>
        <v>0</v>
      </c>
      <c r="L18" s="94">
        <f t="shared" si="4"/>
        <v>0</v>
      </c>
      <c r="M18" s="94">
        <f t="shared" si="5"/>
        <v>0</v>
      </c>
      <c r="N18" s="94">
        <f t="shared" si="6"/>
        <v>1</v>
      </c>
      <c r="O18" s="94">
        <f t="shared" si="7"/>
        <v>0</v>
      </c>
      <c r="P18" s="94">
        <f t="shared" si="8"/>
        <v>0</v>
      </c>
      <c r="Q18" s="94">
        <f t="shared" si="9"/>
        <v>0</v>
      </c>
      <c r="R18" s="94">
        <f t="shared" si="10"/>
        <v>1</v>
      </c>
      <c r="S18" s="94">
        <f t="shared" si="11"/>
        <v>0</v>
      </c>
      <c r="T18" s="94">
        <f t="shared" si="12"/>
        <v>0</v>
      </c>
      <c r="U18" s="94">
        <f t="shared" si="13"/>
        <v>0</v>
      </c>
      <c r="V18" s="95">
        <f t="shared" si="14"/>
        <v>0</v>
      </c>
      <c r="W18" s="60">
        <f t="shared" si="15"/>
        <v>0</v>
      </c>
      <c r="X18" s="60">
        <f t="shared" si="16"/>
        <v>0</v>
      </c>
      <c r="Y18" s="60">
        <f t="shared" si="17"/>
        <v>0</v>
      </c>
      <c r="Z18" s="60">
        <f t="shared" si="18"/>
        <v>0</v>
      </c>
      <c r="AA18" s="60">
        <f t="shared" si="19"/>
        <v>-5596.0890908153251</v>
      </c>
      <c r="AB18" s="60">
        <f t="shared" si="20"/>
        <v>0</v>
      </c>
      <c r="AC18" s="60">
        <f t="shared" si="21"/>
        <v>0</v>
      </c>
      <c r="AD18" s="60">
        <f t="shared" si="22"/>
        <v>0</v>
      </c>
      <c r="AE18" s="60">
        <f t="shared" si="23"/>
        <v>1413.7659229720764</v>
      </c>
      <c r="AF18" s="60">
        <f t="shared" si="24"/>
        <v>0</v>
      </c>
      <c r="AG18" s="60">
        <f t="shared" si="25"/>
        <v>0</v>
      </c>
      <c r="AH18" s="60">
        <f t="shared" si="26"/>
        <v>0</v>
      </c>
      <c r="AI18" s="60">
        <f t="shared" si="27"/>
        <v>0</v>
      </c>
      <c r="AJ18" s="101">
        <f t="shared" si="28"/>
        <v>18515.80640897054</v>
      </c>
      <c r="AL18" s="67" t="s">
        <v>2675</v>
      </c>
      <c r="AM18" s="67">
        <v>2860.551791711363</v>
      </c>
    </row>
    <row r="19" spans="1:39" ht="17.25" customHeight="1" x14ac:dyDescent="0.3">
      <c r="A19" s="58">
        <v>16</v>
      </c>
      <c r="B19" s="59">
        <v>44686</v>
      </c>
      <c r="C19" s="86">
        <f t="shared" si="0"/>
        <v>5</v>
      </c>
      <c r="D19" s="86">
        <v>5</v>
      </c>
      <c r="E19" s="86" t="str" cm="1">
        <f t="array" ref="E19">_xlfn.IFS(D19=3,"Mar",D19=4,"Apr",D19=5,"May",D19=6,"Jun",D19=7,"Jul",D19=8,"Aug",D19=9,"Sep")</f>
        <v>May</v>
      </c>
      <c r="F19" s="25" t="str">
        <f t="shared" si="1"/>
        <v>Thu</v>
      </c>
      <c r="G19" s="66" t="s">
        <v>167</v>
      </c>
      <c r="H19" s="65">
        <v>0.50347222222222221</v>
      </c>
      <c r="I19" s="61"/>
      <c r="J19" s="92">
        <f t="shared" si="2"/>
        <v>0</v>
      </c>
      <c r="K19" s="93">
        <f t="shared" si="3"/>
        <v>0</v>
      </c>
      <c r="L19" s="94">
        <f t="shared" si="4"/>
        <v>0</v>
      </c>
      <c r="M19" s="94">
        <f t="shared" si="5"/>
        <v>0</v>
      </c>
      <c r="N19" s="94">
        <f t="shared" si="6"/>
        <v>0</v>
      </c>
      <c r="O19" s="94">
        <f t="shared" si="7"/>
        <v>0</v>
      </c>
      <c r="P19" s="94">
        <f t="shared" si="8"/>
        <v>0</v>
      </c>
      <c r="Q19" s="94">
        <f t="shared" si="9"/>
        <v>0</v>
      </c>
      <c r="R19" s="94">
        <f t="shared" si="10"/>
        <v>1</v>
      </c>
      <c r="S19" s="94">
        <f t="shared" si="11"/>
        <v>0</v>
      </c>
      <c r="T19" s="94">
        <f t="shared" si="12"/>
        <v>0</v>
      </c>
      <c r="U19" s="94">
        <f t="shared" si="13"/>
        <v>0</v>
      </c>
      <c r="V19" s="95">
        <f t="shared" si="14"/>
        <v>0</v>
      </c>
      <c r="W19" s="60">
        <f t="shared" si="15"/>
        <v>0</v>
      </c>
      <c r="X19" s="60">
        <f t="shared" si="16"/>
        <v>0</v>
      </c>
      <c r="Y19" s="60">
        <f t="shared" si="17"/>
        <v>0</v>
      </c>
      <c r="Z19" s="60">
        <f t="shared" si="18"/>
        <v>0</v>
      </c>
      <c r="AA19" s="60">
        <f t="shared" si="19"/>
        <v>0</v>
      </c>
      <c r="AB19" s="60">
        <f t="shared" si="20"/>
        <v>0</v>
      </c>
      <c r="AC19" s="60">
        <f t="shared" si="21"/>
        <v>0</v>
      </c>
      <c r="AD19" s="60">
        <f t="shared" si="22"/>
        <v>0</v>
      </c>
      <c r="AE19" s="60">
        <f t="shared" si="23"/>
        <v>1413.7659229720764</v>
      </c>
      <c r="AF19" s="60">
        <f t="shared" si="24"/>
        <v>0</v>
      </c>
      <c r="AG19" s="60">
        <f t="shared" si="25"/>
        <v>0</v>
      </c>
      <c r="AH19" s="60">
        <f t="shared" si="26"/>
        <v>0</v>
      </c>
      <c r="AI19" s="60">
        <f t="shared" si="27"/>
        <v>0</v>
      </c>
      <c r="AJ19" s="101">
        <f t="shared" si="28"/>
        <v>24111.895499785867</v>
      </c>
      <c r="AL19" s="67" t="s">
        <v>52</v>
      </c>
      <c r="AM19" s="67">
        <v>1047.5739743504439</v>
      </c>
    </row>
    <row r="20" spans="1:39" ht="17.25" customHeight="1" thickBot="1" x14ac:dyDescent="0.35">
      <c r="A20" s="58">
        <v>17</v>
      </c>
      <c r="B20" s="59">
        <v>44687</v>
      </c>
      <c r="C20" s="86">
        <f t="shared" si="0"/>
        <v>6</v>
      </c>
      <c r="D20" s="86">
        <v>5</v>
      </c>
      <c r="E20" s="86" t="str" cm="1">
        <f t="array" ref="E20">_xlfn.IFS(D20=3,"Mar",D20=4,"Apr",D20=5,"May",D20=6,"Jun",D20=7,"Jul",D20=8,"Aug",D20=9,"Sep")</f>
        <v>May</v>
      </c>
      <c r="F20" s="25" t="str">
        <f t="shared" si="1"/>
        <v>Fri</v>
      </c>
      <c r="G20" s="66" t="s">
        <v>166</v>
      </c>
      <c r="H20" s="65">
        <v>0.79513888888888884</v>
      </c>
      <c r="I20" s="61" t="s">
        <v>15</v>
      </c>
      <c r="J20" s="92">
        <f t="shared" si="2"/>
        <v>0</v>
      </c>
      <c r="K20" s="93">
        <f t="shared" si="3"/>
        <v>0</v>
      </c>
      <c r="L20" s="94">
        <f t="shared" si="4"/>
        <v>0</v>
      </c>
      <c r="M20" s="94">
        <f t="shared" si="5"/>
        <v>0</v>
      </c>
      <c r="N20" s="94">
        <f t="shared" si="6"/>
        <v>1</v>
      </c>
      <c r="O20" s="94">
        <f t="shared" si="7"/>
        <v>0</v>
      </c>
      <c r="P20" s="94">
        <f t="shared" si="8"/>
        <v>0</v>
      </c>
      <c r="Q20" s="94">
        <f t="shared" si="9"/>
        <v>0</v>
      </c>
      <c r="R20" s="94">
        <f t="shared" si="10"/>
        <v>1</v>
      </c>
      <c r="S20" s="94">
        <f t="shared" si="11"/>
        <v>0</v>
      </c>
      <c r="T20" s="94">
        <f t="shared" si="12"/>
        <v>0</v>
      </c>
      <c r="U20" s="94">
        <f t="shared" si="13"/>
        <v>0</v>
      </c>
      <c r="V20" s="95">
        <f t="shared" si="14"/>
        <v>0</v>
      </c>
      <c r="W20" s="60">
        <f t="shared" si="15"/>
        <v>0</v>
      </c>
      <c r="X20" s="60">
        <f t="shared" si="16"/>
        <v>0</v>
      </c>
      <c r="Y20" s="60">
        <f t="shared" si="17"/>
        <v>0</v>
      </c>
      <c r="Z20" s="60">
        <f t="shared" si="18"/>
        <v>0</v>
      </c>
      <c r="AA20" s="60">
        <f t="shared" si="19"/>
        <v>-5596.0890908153251</v>
      </c>
      <c r="AB20" s="60">
        <f t="shared" si="20"/>
        <v>0</v>
      </c>
      <c r="AC20" s="60">
        <f t="shared" si="21"/>
        <v>0</v>
      </c>
      <c r="AD20" s="60">
        <f t="shared" si="22"/>
        <v>0</v>
      </c>
      <c r="AE20" s="60">
        <f t="shared" si="23"/>
        <v>1413.7659229720764</v>
      </c>
      <c r="AF20" s="60">
        <f t="shared" si="24"/>
        <v>0</v>
      </c>
      <c r="AG20" s="60">
        <f t="shared" si="25"/>
        <v>0</v>
      </c>
      <c r="AH20" s="60">
        <f t="shared" si="26"/>
        <v>0</v>
      </c>
      <c r="AI20" s="60">
        <f t="shared" si="27"/>
        <v>0</v>
      </c>
      <c r="AJ20" s="101">
        <f t="shared" si="28"/>
        <v>18515.80640897054</v>
      </c>
      <c r="AL20" s="68" t="s">
        <v>53</v>
      </c>
      <c r="AM20" s="68">
        <v>69.476250516655881</v>
      </c>
    </row>
    <row r="21" spans="1:39" ht="17.25" customHeight="1" x14ac:dyDescent="0.3">
      <c r="A21" s="58">
        <v>18</v>
      </c>
      <c r="B21" s="59">
        <v>44688</v>
      </c>
      <c r="C21" s="86">
        <f t="shared" si="0"/>
        <v>7</v>
      </c>
      <c r="D21" s="86">
        <v>5</v>
      </c>
      <c r="E21" s="86" t="str" cm="1">
        <f t="array" ref="E21">_xlfn.IFS(D21=3,"Mar",D21=4,"Apr",D21=5,"May",D21=6,"Jun",D21=7,"Jul",D21=8,"Aug",D21=9,"Sep")</f>
        <v>May</v>
      </c>
      <c r="F21" s="25" t="str">
        <f t="shared" si="1"/>
        <v>Sat</v>
      </c>
      <c r="G21" s="66" t="s">
        <v>166</v>
      </c>
      <c r="H21" s="65">
        <v>0.79513888888888884</v>
      </c>
      <c r="I21" s="61"/>
      <c r="J21" s="92">
        <f t="shared" si="2"/>
        <v>0</v>
      </c>
      <c r="K21" s="93">
        <f t="shared" si="3"/>
        <v>0</v>
      </c>
      <c r="L21" s="94">
        <f t="shared" si="4"/>
        <v>0</v>
      </c>
      <c r="M21" s="94">
        <f t="shared" si="5"/>
        <v>0</v>
      </c>
      <c r="N21" s="94">
        <f t="shared" si="6"/>
        <v>1</v>
      </c>
      <c r="O21" s="94">
        <f t="shared" si="7"/>
        <v>0</v>
      </c>
      <c r="P21" s="94">
        <f t="shared" si="8"/>
        <v>1</v>
      </c>
      <c r="Q21" s="94">
        <f t="shared" si="9"/>
        <v>0</v>
      </c>
      <c r="R21" s="94">
        <f t="shared" si="10"/>
        <v>1</v>
      </c>
      <c r="S21" s="94">
        <f t="shared" si="11"/>
        <v>0</v>
      </c>
      <c r="T21" s="94">
        <f t="shared" si="12"/>
        <v>0</v>
      </c>
      <c r="U21" s="94">
        <f t="shared" si="13"/>
        <v>0</v>
      </c>
      <c r="V21" s="95">
        <f t="shared" si="14"/>
        <v>0</v>
      </c>
      <c r="W21" s="60">
        <f t="shared" si="15"/>
        <v>0</v>
      </c>
      <c r="X21" s="60">
        <f t="shared" si="16"/>
        <v>0</v>
      </c>
      <c r="Y21" s="60">
        <f t="shared" si="17"/>
        <v>0</v>
      </c>
      <c r="Z21" s="60">
        <f t="shared" si="18"/>
        <v>0</v>
      </c>
      <c r="AA21" s="60">
        <f t="shared" si="19"/>
        <v>-5596.0890908153251</v>
      </c>
      <c r="AB21" s="60">
        <f t="shared" si="20"/>
        <v>0</v>
      </c>
      <c r="AC21" s="60">
        <f t="shared" si="21"/>
        <v>7385.6084660030592</v>
      </c>
      <c r="AD21" s="60">
        <f t="shared" si="22"/>
        <v>0</v>
      </c>
      <c r="AE21" s="60">
        <f t="shared" si="23"/>
        <v>1413.7659229720764</v>
      </c>
      <c r="AF21" s="60">
        <f t="shared" si="24"/>
        <v>0</v>
      </c>
      <c r="AG21" s="60">
        <f t="shared" si="25"/>
        <v>0</v>
      </c>
      <c r="AH21" s="60">
        <f t="shared" si="26"/>
        <v>0</v>
      </c>
      <c r="AI21" s="60">
        <f t="shared" si="27"/>
        <v>0</v>
      </c>
      <c r="AJ21" s="101">
        <f t="shared" si="28"/>
        <v>25901.414874973601</v>
      </c>
      <c r="AM21" s="24"/>
    </row>
    <row r="22" spans="1:39" ht="17.25" customHeight="1" x14ac:dyDescent="0.3">
      <c r="A22" s="58">
        <v>19</v>
      </c>
      <c r="B22" s="59">
        <v>44689</v>
      </c>
      <c r="C22" s="86">
        <f t="shared" si="0"/>
        <v>8</v>
      </c>
      <c r="D22" s="86">
        <v>5</v>
      </c>
      <c r="E22" s="86" t="str" cm="1">
        <f t="array" ref="E22">_xlfn.IFS(D22=3,"Mar",D22=4,"Apr",D22=5,"May",D22=6,"Jun",D22=7,"Jul",D22=8,"Aug",D22=9,"Sep")</f>
        <v>May</v>
      </c>
      <c r="F22" s="25" t="str">
        <f t="shared" si="1"/>
        <v>Sun</v>
      </c>
      <c r="G22" s="66" t="s">
        <v>166</v>
      </c>
      <c r="H22" s="65">
        <v>0.54513888888888895</v>
      </c>
      <c r="I22" s="61" t="s">
        <v>2455</v>
      </c>
      <c r="J22" s="92">
        <f t="shared" si="2"/>
        <v>0</v>
      </c>
      <c r="K22" s="93">
        <f t="shared" si="3"/>
        <v>0</v>
      </c>
      <c r="L22" s="94">
        <f t="shared" si="4"/>
        <v>0</v>
      </c>
      <c r="M22" s="94">
        <f t="shared" si="5"/>
        <v>0</v>
      </c>
      <c r="N22" s="94">
        <f t="shared" si="6"/>
        <v>0</v>
      </c>
      <c r="O22" s="94">
        <f t="shared" si="7"/>
        <v>0</v>
      </c>
      <c r="P22" s="94">
        <f t="shared" si="8"/>
        <v>0</v>
      </c>
      <c r="Q22" s="94">
        <f t="shared" si="9"/>
        <v>1</v>
      </c>
      <c r="R22" s="94">
        <f t="shared" si="10"/>
        <v>1</v>
      </c>
      <c r="S22" s="94">
        <f t="shared" si="11"/>
        <v>0</v>
      </c>
      <c r="T22" s="94">
        <f t="shared" si="12"/>
        <v>0</v>
      </c>
      <c r="U22" s="94">
        <f t="shared" si="13"/>
        <v>0</v>
      </c>
      <c r="V22" s="95">
        <f t="shared" si="14"/>
        <v>0</v>
      </c>
      <c r="W22" s="60">
        <f t="shared" si="15"/>
        <v>0</v>
      </c>
      <c r="X22" s="60">
        <f t="shared" si="16"/>
        <v>0</v>
      </c>
      <c r="Y22" s="60">
        <f t="shared" si="17"/>
        <v>0</v>
      </c>
      <c r="Z22" s="60">
        <f t="shared" si="18"/>
        <v>0</v>
      </c>
      <c r="AA22" s="60">
        <f t="shared" si="19"/>
        <v>0</v>
      </c>
      <c r="AB22" s="60">
        <f t="shared" si="20"/>
        <v>0</v>
      </c>
      <c r="AC22" s="60">
        <f t="shared" si="21"/>
        <v>0</v>
      </c>
      <c r="AD22" s="60">
        <f t="shared" si="22"/>
        <v>1815.3118766766345</v>
      </c>
      <c r="AE22" s="60">
        <f t="shared" si="23"/>
        <v>1413.7659229720764</v>
      </c>
      <c r="AF22" s="60">
        <f t="shared" si="24"/>
        <v>0</v>
      </c>
      <c r="AG22" s="60">
        <f t="shared" si="25"/>
        <v>0</v>
      </c>
      <c r="AH22" s="60">
        <f t="shared" si="26"/>
        <v>0</v>
      </c>
      <c r="AI22" s="60">
        <f t="shared" si="27"/>
        <v>0</v>
      </c>
      <c r="AJ22" s="101">
        <f t="shared" si="28"/>
        <v>25927.207376462502</v>
      </c>
      <c r="AM22" s="24"/>
    </row>
    <row r="23" spans="1:39" ht="17.25" customHeight="1" x14ac:dyDescent="0.3">
      <c r="A23" s="58">
        <v>20</v>
      </c>
      <c r="B23" s="59">
        <v>44697</v>
      </c>
      <c r="C23" s="86">
        <f t="shared" si="0"/>
        <v>16</v>
      </c>
      <c r="D23" s="86">
        <v>5</v>
      </c>
      <c r="E23" s="86" t="str" cm="1">
        <f t="array" ref="E23">_xlfn.IFS(D23=3,"Mar",D23=4,"Apr",D23=5,"May",D23=6,"Jun",D23=7,"Jul",D23=8,"Aug",D23=9,"Sep")</f>
        <v>May</v>
      </c>
      <c r="F23" s="25" t="str">
        <f t="shared" si="1"/>
        <v>Mon</v>
      </c>
      <c r="G23" s="66" t="s">
        <v>162</v>
      </c>
      <c r="H23" s="65">
        <v>0.79513888888888884</v>
      </c>
      <c r="I23" s="61"/>
      <c r="J23" s="92">
        <f t="shared" si="2"/>
        <v>0</v>
      </c>
      <c r="K23" s="93">
        <f t="shared" si="3"/>
        <v>1</v>
      </c>
      <c r="L23" s="94">
        <f t="shared" si="4"/>
        <v>0</v>
      </c>
      <c r="M23" s="94">
        <f t="shared" si="5"/>
        <v>0</v>
      </c>
      <c r="N23" s="94">
        <f t="shared" si="6"/>
        <v>1</v>
      </c>
      <c r="O23" s="94">
        <f t="shared" si="7"/>
        <v>1</v>
      </c>
      <c r="P23" s="94">
        <f t="shared" si="8"/>
        <v>0</v>
      </c>
      <c r="Q23" s="94">
        <f t="shared" si="9"/>
        <v>0</v>
      </c>
      <c r="R23" s="94">
        <f t="shared" si="10"/>
        <v>1</v>
      </c>
      <c r="S23" s="94">
        <f t="shared" si="11"/>
        <v>0</v>
      </c>
      <c r="T23" s="94">
        <f t="shared" si="12"/>
        <v>0</v>
      </c>
      <c r="U23" s="94">
        <f t="shared" si="13"/>
        <v>0</v>
      </c>
      <c r="V23" s="95">
        <f t="shared" si="14"/>
        <v>0</v>
      </c>
      <c r="W23" s="60">
        <f t="shared" si="15"/>
        <v>0</v>
      </c>
      <c r="X23" s="60">
        <f t="shared" si="16"/>
        <v>1632.5080975895976</v>
      </c>
      <c r="Y23" s="60">
        <f t="shared" si="17"/>
        <v>0</v>
      </c>
      <c r="Z23" s="60">
        <f t="shared" si="18"/>
        <v>0</v>
      </c>
      <c r="AA23" s="60">
        <f t="shared" si="19"/>
        <v>-5596.0890908153251</v>
      </c>
      <c r="AB23" s="60">
        <f t="shared" si="20"/>
        <v>-506.77168789486797</v>
      </c>
      <c r="AC23" s="60">
        <f t="shared" si="21"/>
        <v>0</v>
      </c>
      <c r="AD23" s="60">
        <f t="shared" si="22"/>
        <v>0</v>
      </c>
      <c r="AE23" s="60">
        <f t="shared" si="23"/>
        <v>1413.7659229720764</v>
      </c>
      <c r="AF23" s="60">
        <f t="shared" si="24"/>
        <v>0</v>
      </c>
      <c r="AG23" s="60">
        <f t="shared" si="25"/>
        <v>0</v>
      </c>
      <c r="AH23" s="60">
        <f t="shared" si="26"/>
        <v>0</v>
      </c>
      <c r="AI23" s="60">
        <f t="shared" si="27"/>
        <v>0</v>
      </c>
      <c r="AJ23" s="101">
        <f t="shared" si="28"/>
        <v>19641.542818665272</v>
      </c>
      <c r="AM23" s="24"/>
    </row>
    <row r="24" spans="1:39" ht="17.25" customHeight="1" x14ac:dyDescent="0.3">
      <c r="A24" s="58">
        <v>21</v>
      </c>
      <c r="B24" s="59">
        <v>44698</v>
      </c>
      <c r="C24" s="86">
        <f t="shared" si="0"/>
        <v>17</v>
      </c>
      <c r="D24" s="86">
        <v>5</v>
      </c>
      <c r="E24" s="86" t="str" cm="1">
        <f t="array" ref="E24">_xlfn.IFS(D24=3,"Mar",D24=4,"Apr",D24=5,"May",D24=6,"Jun",D24=7,"Jul",D24=8,"Aug",D24=9,"Sep")</f>
        <v>May</v>
      </c>
      <c r="F24" s="25" t="str">
        <f t="shared" si="1"/>
        <v>Tue</v>
      </c>
      <c r="G24" s="66" t="s">
        <v>162</v>
      </c>
      <c r="H24" s="65">
        <v>0.79513888888888884</v>
      </c>
      <c r="I24" s="61"/>
      <c r="J24" s="92">
        <f t="shared" si="2"/>
        <v>0</v>
      </c>
      <c r="K24" s="93">
        <f t="shared" si="3"/>
        <v>1</v>
      </c>
      <c r="L24" s="94">
        <f t="shared" si="4"/>
        <v>0</v>
      </c>
      <c r="M24" s="94">
        <f t="shared" si="5"/>
        <v>0</v>
      </c>
      <c r="N24" s="94">
        <f t="shared" si="6"/>
        <v>1</v>
      </c>
      <c r="O24" s="94">
        <f t="shared" si="7"/>
        <v>0</v>
      </c>
      <c r="P24" s="94">
        <f t="shared" si="8"/>
        <v>0</v>
      </c>
      <c r="Q24" s="94">
        <f t="shared" si="9"/>
        <v>0</v>
      </c>
      <c r="R24" s="94">
        <f t="shared" si="10"/>
        <v>1</v>
      </c>
      <c r="S24" s="94">
        <f t="shared" si="11"/>
        <v>0</v>
      </c>
      <c r="T24" s="94">
        <f t="shared" si="12"/>
        <v>0</v>
      </c>
      <c r="U24" s="94">
        <f t="shared" si="13"/>
        <v>0</v>
      </c>
      <c r="V24" s="95">
        <f t="shared" si="14"/>
        <v>0</v>
      </c>
      <c r="W24" s="60">
        <f t="shared" si="15"/>
        <v>0</v>
      </c>
      <c r="X24" s="60">
        <f t="shared" si="16"/>
        <v>1632.5080975895976</v>
      </c>
      <c r="Y24" s="60">
        <f t="shared" si="17"/>
        <v>0</v>
      </c>
      <c r="Z24" s="60">
        <f t="shared" si="18"/>
        <v>0</v>
      </c>
      <c r="AA24" s="60">
        <f t="shared" si="19"/>
        <v>-5596.0890908153251</v>
      </c>
      <c r="AB24" s="60">
        <f t="shared" si="20"/>
        <v>0</v>
      </c>
      <c r="AC24" s="60">
        <f t="shared" si="21"/>
        <v>0</v>
      </c>
      <c r="AD24" s="60">
        <f t="shared" si="22"/>
        <v>0</v>
      </c>
      <c r="AE24" s="60">
        <f t="shared" si="23"/>
        <v>1413.7659229720764</v>
      </c>
      <c r="AF24" s="60">
        <f t="shared" si="24"/>
        <v>0</v>
      </c>
      <c r="AG24" s="60">
        <f t="shared" si="25"/>
        <v>0</v>
      </c>
      <c r="AH24" s="60">
        <f t="shared" si="26"/>
        <v>0</v>
      </c>
      <c r="AI24" s="60">
        <f t="shared" si="27"/>
        <v>0</v>
      </c>
      <c r="AJ24" s="101">
        <f t="shared" si="28"/>
        <v>20148.314506560138</v>
      </c>
    </row>
    <row r="25" spans="1:39" ht="17.25" customHeight="1" x14ac:dyDescent="0.3">
      <c r="A25" s="58">
        <v>22</v>
      </c>
      <c r="B25" s="59">
        <v>44699</v>
      </c>
      <c r="C25" s="86">
        <f t="shared" si="0"/>
        <v>18</v>
      </c>
      <c r="D25" s="86">
        <v>5</v>
      </c>
      <c r="E25" s="86" t="str" cm="1">
        <f t="array" ref="E25">_xlfn.IFS(D25=3,"Mar",D25=4,"Apr",D25=5,"May",D25=6,"Jun",D25=7,"Jul",D25=8,"Aug",D25=9,"Sep")</f>
        <v>May</v>
      </c>
      <c r="F25" s="25" t="str">
        <f t="shared" si="1"/>
        <v>Wed</v>
      </c>
      <c r="G25" s="66" t="s">
        <v>162</v>
      </c>
      <c r="H25" s="65">
        <v>0.79513888888888884</v>
      </c>
      <c r="J25" s="92">
        <f t="shared" si="2"/>
        <v>0</v>
      </c>
      <c r="K25" s="93">
        <f t="shared" si="3"/>
        <v>1</v>
      </c>
      <c r="L25" s="94">
        <f t="shared" si="4"/>
        <v>0</v>
      </c>
      <c r="M25" s="94">
        <f t="shared" si="5"/>
        <v>0</v>
      </c>
      <c r="N25" s="94">
        <f t="shared" si="6"/>
        <v>1</v>
      </c>
      <c r="O25" s="94">
        <f t="shared" si="7"/>
        <v>0</v>
      </c>
      <c r="P25" s="94">
        <f t="shared" si="8"/>
        <v>0</v>
      </c>
      <c r="Q25" s="94">
        <f t="shared" si="9"/>
        <v>0</v>
      </c>
      <c r="R25" s="94">
        <f t="shared" si="10"/>
        <v>1</v>
      </c>
      <c r="S25" s="94">
        <f t="shared" si="11"/>
        <v>0</v>
      </c>
      <c r="T25" s="94">
        <f t="shared" si="12"/>
        <v>0</v>
      </c>
      <c r="U25" s="94">
        <f t="shared" si="13"/>
        <v>0</v>
      </c>
      <c r="V25" s="95">
        <f t="shared" si="14"/>
        <v>0</v>
      </c>
      <c r="W25" s="60">
        <f t="shared" si="15"/>
        <v>0</v>
      </c>
      <c r="X25" s="60">
        <f t="shared" si="16"/>
        <v>1632.5080975895976</v>
      </c>
      <c r="Y25" s="60">
        <f t="shared" si="17"/>
        <v>0</v>
      </c>
      <c r="Z25" s="60">
        <f t="shared" si="18"/>
        <v>0</v>
      </c>
      <c r="AA25" s="60">
        <f t="shared" si="19"/>
        <v>-5596.0890908153251</v>
      </c>
      <c r="AB25" s="60">
        <f t="shared" si="20"/>
        <v>0</v>
      </c>
      <c r="AC25" s="60">
        <f t="shared" si="21"/>
        <v>0</v>
      </c>
      <c r="AD25" s="60">
        <f t="shared" si="22"/>
        <v>0</v>
      </c>
      <c r="AE25" s="60">
        <f t="shared" si="23"/>
        <v>1413.7659229720764</v>
      </c>
      <c r="AF25" s="60">
        <f t="shared" si="24"/>
        <v>0</v>
      </c>
      <c r="AG25" s="60">
        <f t="shared" si="25"/>
        <v>0</v>
      </c>
      <c r="AH25" s="60">
        <f t="shared" si="26"/>
        <v>0</v>
      </c>
      <c r="AI25" s="60">
        <f t="shared" si="27"/>
        <v>0</v>
      </c>
      <c r="AJ25" s="101">
        <f t="shared" si="28"/>
        <v>20148.314506560138</v>
      </c>
    </row>
    <row r="26" spans="1:39" ht="17.25" customHeight="1" x14ac:dyDescent="0.3">
      <c r="A26" s="58">
        <v>23</v>
      </c>
      <c r="B26" s="59">
        <v>44700</v>
      </c>
      <c r="C26" s="86">
        <f t="shared" si="0"/>
        <v>19</v>
      </c>
      <c r="D26" s="86">
        <v>5</v>
      </c>
      <c r="E26" s="86" t="str" cm="1">
        <f t="array" ref="E26">_xlfn.IFS(D26=3,"Mar",D26=4,"Apr",D26=5,"May",D26=6,"Jun",D26=7,"Jul",D26=8,"Aug",D26=9,"Sep")</f>
        <v>May</v>
      </c>
      <c r="F26" s="25" t="str">
        <f t="shared" si="1"/>
        <v>Thu</v>
      </c>
      <c r="G26" s="66" t="s">
        <v>162</v>
      </c>
      <c r="H26" s="65">
        <v>0.79513888888888884</v>
      </c>
      <c r="I26" s="61"/>
      <c r="J26" s="92">
        <f t="shared" si="2"/>
        <v>0</v>
      </c>
      <c r="K26" s="93">
        <f t="shared" si="3"/>
        <v>1</v>
      </c>
      <c r="L26" s="94">
        <f t="shared" si="4"/>
        <v>0</v>
      </c>
      <c r="M26" s="94">
        <f t="shared" si="5"/>
        <v>0</v>
      </c>
      <c r="N26" s="94">
        <f t="shared" si="6"/>
        <v>1</v>
      </c>
      <c r="O26" s="94">
        <f t="shared" si="7"/>
        <v>0</v>
      </c>
      <c r="P26" s="94">
        <f t="shared" si="8"/>
        <v>0</v>
      </c>
      <c r="Q26" s="94">
        <f t="shared" si="9"/>
        <v>0</v>
      </c>
      <c r="R26" s="94">
        <f t="shared" si="10"/>
        <v>1</v>
      </c>
      <c r="S26" s="94">
        <f t="shared" si="11"/>
        <v>0</v>
      </c>
      <c r="T26" s="94">
        <f t="shared" si="12"/>
        <v>0</v>
      </c>
      <c r="U26" s="94">
        <f t="shared" si="13"/>
        <v>0</v>
      </c>
      <c r="V26" s="95">
        <f t="shared" si="14"/>
        <v>0</v>
      </c>
      <c r="W26" s="60">
        <f t="shared" si="15"/>
        <v>0</v>
      </c>
      <c r="X26" s="60">
        <f t="shared" si="16"/>
        <v>1632.5080975895976</v>
      </c>
      <c r="Y26" s="60">
        <f t="shared" si="17"/>
        <v>0</v>
      </c>
      <c r="Z26" s="60">
        <f t="shared" si="18"/>
        <v>0</v>
      </c>
      <c r="AA26" s="60">
        <f t="shared" si="19"/>
        <v>-5596.0890908153251</v>
      </c>
      <c r="AB26" s="60">
        <f t="shared" si="20"/>
        <v>0</v>
      </c>
      <c r="AC26" s="60">
        <f t="shared" si="21"/>
        <v>0</v>
      </c>
      <c r="AD26" s="60">
        <f t="shared" si="22"/>
        <v>0</v>
      </c>
      <c r="AE26" s="60">
        <f t="shared" si="23"/>
        <v>1413.7659229720764</v>
      </c>
      <c r="AF26" s="60">
        <f t="shared" si="24"/>
        <v>0</v>
      </c>
      <c r="AG26" s="60">
        <f t="shared" si="25"/>
        <v>0</v>
      </c>
      <c r="AH26" s="60">
        <f t="shared" si="26"/>
        <v>0</v>
      </c>
      <c r="AI26" s="60">
        <f t="shared" si="27"/>
        <v>0</v>
      </c>
      <c r="AJ26" s="101">
        <f t="shared" si="28"/>
        <v>20148.314506560138</v>
      </c>
    </row>
    <row r="27" spans="1:39" ht="17.25" customHeight="1" x14ac:dyDescent="0.3">
      <c r="A27" s="58">
        <v>24</v>
      </c>
      <c r="B27" s="59">
        <v>44701</v>
      </c>
      <c r="C27" s="86">
        <f t="shared" si="0"/>
        <v>20</v>
      </c>
      <c r="D27" s="86">
        <v>5</v>
      </c>
      <c r="E27" s="86" t="str" cm="1">
        <f t="array" ref="E27">_xlfn.IFS(D27=3,"Mar",D27=4,"Apr",D27=5,"May",D27=6,"Jun",D27=7,"Jul",D27=8,"Aug",D27=9,"Sep")</f>
        <v>May</v>
      </c>
      <c r="F27" s="25" t="str">
        <f t="shared" si="1"/>
        <v>Fri</v>
      </c>
      <c r="G27" s="66" t="s">
        <v>181</v>
      </c>
      <c r="H27" s="65">
        <v>0.79513888888888884</v>
      </c>
      <c r="I27" s="61" t="s">
        <v>15</v>
      </c>
      <c r="J27" s="92">
        <f t="shared" si="2"/>
        <v>0</v>
      </c>
      <c r="K27" s="93">
        <f t="shared" si="3"/>
        <v>0</v>
      </c>
      <c r="L27" s="94">
        <f t="shared" si="4"/>
        <v>0</v>
      </c>
      <c r="M27" s="94">
        <f t="shared" si="5"/>
        <v>0</v>
      </c>
      <c r="N27" s="94">
        <f t="shared" si="6"/>
        <v>1</v>
      </c>
      <c r="O27" s="94">
        <f t="shared" si="7"/>
        <v>0</v>
      </c>
      <c r="P27" s="94">
        <f t="shared" si="8"/>
        <v>0</v>
      </c>
      <c r="Q27" s="94">
        <f t="shared" si="9"/>
        <v>0</v>
      </c>
      <c r="R27" s="94">
        <f t="shared" si="10"/>
        <v>1</v>
      </c>
      <c r="S27" s="94">
        <f t="shared" si="11"/>
        <v>0</v>
      </c>
      <c r="T27" s="94">
        <f t="shared" si="12"/>
        <v>0</v>
      </c>
      <c r="U27" s="94">
        <f t="shared" si="13"/>
        <v>0</v>
      </c>
      <c r="V27" s="95">
        <f t="shared" si="14"/>
        <v>0</v>
      </c>
      <c r="W27" s="60">
        <f t="shared" si="15"/>
        <v>0</v>
      </c>
      <c r="X27" s="60">
        <f t="shared" si="16"/>
        <v>0</v>
      </c>
      <c r="Y27" s="60">
        <f t="shared" si="17"/>
        <v>0</v>
      </c>
      <c r="Z27" s="60">
        <f t="shared" si="18"/>
        <v>0</v>
      </c>
      <c r="AA27" s="60">
        <f t="shared" si="19"/>
        <v>-5596.0890908153251</v>
      </c>
      <c r="AB27" s="60">
        <f t="shared" si="20"/>
        <v>0</v>
      </c>
      <c r="AC27" s="60">
        <f t="shared" si="21"/>
        <v>0</v>
      </c>
      <c r="AD27" s="60">
        <f t="shared" si="22"/>
        <v>0</v>
      </c>
      <c r="AE27" s="60">
        <f t="shared" si="23"/>
        <v>1413.7659229720764</v>
      </c>
      <c r="AF27" s="60">
        <f t="shared" si="24"/>
        <v>0</v>
      </c>
      <c r="AG27" s="60">
        <f t="shared" si="25"/>
        <v>0</v>
      </c>
      <c r="AH27" s="60">
        <f t="shared" si="26"/>
        <v>0</v>
      </c>
      <c r="AI27" s="60">
        <f t="shared" si="27"/>
        <v>0</v>
      </c>
      <c r="AJ27" s="101">
        <f t="shared" si="28"/>
        <v>18515.80640897054</v>
      </c>
    </row>
    <row r="28" spans="1:39" ht="17.25" customHeight="1" x14ac:dyDescent="0.3">
      <c r="A28" s="58">
        <v>25</v>
      </c>
      <c r="B28" s="59">
        <v>44702</v>
      </c>
      <c r="C28" s="86">
        <f t="shared" si="0"/>
        <v>21</v>
      </c>
      <c r="D28" s="86">
        <v>5</v>
      </c>
      <c r="E28" s="86" t="str" cm="1">
        <f t="array" ref="E28">_xlfn.IFS(D28=3,"Mar",D28=4,"Apr",D28=5,"May",D28=6,"Jun",D28=7,"Jul",D28=8,"Aug",D28=9,"Sep")</f>
        <v>May</v>
      </c>
      <c r="F28" s="25" t="str">
        <f t="shared" si="1"/>
        <v>Sat</v>
      </c>
      <c r="G28" s="66" t="s">
        <v>181</v>
      </c>
      <c r="H28" s="65">
        <v>0.79513888888888884</v>
      </c>
      <c r="I28" s="60"/>
      <c r="J28" s="92">
        <f t="shared" si="2"/>
        <v>0</v>
      </c>
      <c r="K28" s="93">
        <f t="shared" si="3"/>
        <v>0</v>
      </c>
      <c r="L28" s="94">
        <f t="shared" si="4"/>
        <v>0</v>
      </c>
      <c r="M28" s="94">
        <f t="shared" si="5"/>
        <v>0</v>
      </c>
      <c r="N28" s="94">
        <f t="shared" si="6"/>
        <v>1</v>
      </c>
      <c r="O28" s="94">
        <f t="shared" si="7"/>
        <v>0</v>
      </c>
      <c r="P28" s="94">
        <f t="shared" si="8"/>
        <v>1</v>
      </c>
      <c r="Q28" s="94">
        <f t="shared" si="9"/>
        <v>0</v>
      </c>
      <c r="R28" s="94">
        <f t="shared" si="10"/>
        <v>1</v>
      </c>
      <c r="S28" s="94">
        <f t="shared" si="11"/>
        <v>0</v>
      </c>
      <c r="T28" s="94">
        <f t="shared" si="12"/>
        <v>0</v>
      </c>
      <c r="U28" s="94">
        <f t="shared" si="13"/>
        <v>0</v>
      </c>
      <c r="V28" s="95">
        <f t="shared" si="14"/>
        <v>0</v>
      </c>
      <c r="W28" s="60">
        <f t="shared" si="15"/>
        <v>0</v>
      </c>
      <c r="X28" s="60">
        <f t="shared" si="16"/>
        <v>0</v>
      </c>
      <c r="Y28" s="60">
        <f t="shared" si="17"/>
        <v>0</v>
      </c>
      <c r="Z28" s="60">
        <f t="shared" si="18"/>
        <v>0</v>
      </c>
      <c r="AA28" s="60">
        <f t="shared" si="19"/>
        <v>-5596.0890908153251</v>
      </c>
      <c r="AB28" s="60">
        <f t="shared" si="20"/>
        <v>0</v>
      </c>
      <c r="AC28" s="60">
        <f t="shared" si="21"/>
        <v>7385.6084660030592</v>
      </c>
      <c r="AD28" s="60">
        <f t="shared" si="22"/>
        <v>0</v>
      </c>
      <c r="AE28" s="60">
        <f t="shared" si="23"/>
        <v>1413.7659229720764</v>
      </c>
      <c r="AF28" s="60">
        <f t="shared" si="24"/>
        <v>0</v>
      </c>
      <c r="AG28" s="60">
        <f t="shared" si="25"/>
        <v>0</v>
      </c>
      <c r="AH28" s="60">
        <f t="shared" si="26"/>
        <v>0</v>
      </c>
      <c r="AI28" s="60">
        <f t="shared" si="27"/>
        <v>0</v>
      </c>
      <c r="AJ28" s="101">
        <f t="shared" si="28"/>
        <v>25901.414874973601</v>
      </c>
    </row>
    <row r="29" spans="1:39" ht="17.25" customHeight="1" x14ac:dyDescent="0.3">
      <c r="A29" s="58">
        <v>26</v>
      </c>
      <c r="B29" s="59">
        <v>44703</v>
      </c>
      <c r="C29" s="86">
        <f t="shared" si="0"/>
        <v>22</v>
      </c>
      <c r="D29" s="86">
        <v>5</v>
      </c>
      <c r="E29" s="86" t="str" cm="1">
        <f t="array" ref="E29">_xlfn.IFS(D29=3,"Mar",D29=4,"Apr",D29=5,"May",D29=6,"Jun",D29=7,"Jul",D29=8,"Aug",D29=9,"Sep")</f>
        <v>May</v>
      </c>
      <c r="F29" s="25" t="str">
        <f t="shared" si="1"/>
        <v>Sun</v>
      </c>
      <c r="G29" s="66" t="s">
        <v>181</v>
      </c>
      <c r="H29" s="65">
        <v>0.54513888888888895</v>
      </c>
      <c r="I29" s="60"/>
      <c r="J29" s="92">
        <f t="shared" si="2"/>
        <v>0</v>
      </c>
      <c r="K29" s="93">
        <f t="shared" si="3"/>
        <v>0</v>
      </c>
      <c r="L29" s="94">
        <f t="shared" si="4"/>
        <v>0</v>
      </c>
      <c r="M29" s="94">
        <f t="shared" si="5"/>
        <v>0</v>
      </c>
      <c r="N29" s="94">
        <f t="shared" si="6"/>
        <v>0</v>
      </c>
      <c r="O29" s="94">
        <f t="shared" si="7"/>
        <v>0</v>
      </c>
      <c r="P29" s="94">
        <f t="shared" si="8"/>
        <v>0</v>
      </c>
      <c r="Q29" s="94">
        <f t="shared" si="9"/>
        <v>1</v>
      </c>
      <c r="R29" s="94">
        <f t="shared" si="10"/>
        <v>1</v>
      </c>
      <c r="S29" s="94">
        <f t="shared" si="11"/>
        <v>0</v>
      </c>
      <c r="T29" s="94">
        <f t="shared" si="12"/>
        <v>0</v>
      </c>
      <c r="U29" s="94">
        <f t="shared" si="13"/>
        <v>0</v>
      </c>
      <c r="V29" s="95">
        <f t="shared" si="14"/>
        <v>0</v>
      </c>
      <c r="W29" s="60">
        <f t="shared" si="15"/>
        <v>0</v>
      </c>
      <c r="X29" s="60">
        <f t="shared" si="16"/>
        <v>0</v>
      </c>
      <c r="Y29" s="60">
        <f t="shared" si="17"/>
        <v>0</v>
      </c>
      <c r="Z29" s="60">
        <f t="shared" si="18"/>
        <v>0</v>
      </c>
      <c r="AA29" s="60">
        <f t="shared" si="19"/>
        <v>0</v>
      </c>
      <c r="AB29" s="60">
        <f t="shared" si="20"/>
        <v>0</v>
      </c>
      <c r="AC29" s="60">
        <f t="shared" si="21"/>
        <v>0</v>
      </c>
      <c r="AD29" s="60">
        <f t="shared" si="22"/>
        <v>1815.3118766766345</v>
      </c>
      <c r="AE29" s="60">
        <f t="shared" si="23"/>
        <v>1413.7659229720764</v>
      </c>
      <c r="AF29" s="60">
        <f t="shared" si="24"/>
        <v>0</v>
      </c>
      <c r="AG29" s="60">
        <f t="shared" si="25"/>
        <v>0</v>
      </c>
      <c r="AH29" s="60">
        <f t="shared" si="26"/>
        <v>0</v>
      </c>
      <c r="AI29" s="60">
        <f t="shared" si="27"/>
        <v>0</v>
      </c>
      <c r="AJ29" s="101">
        <f t="shared" si="28"/>
        <v>25927.207376462502</v>
      </c>
    </row>
    <row r="30" spans="1:39" ht="17.25" customHeight="1" x14ac:dyDescent="0.3">
      <c r="A30" s="58">
        <v>27</v>
      </c>
      <c r="B30" s="59">
        <v>44712</v>
      </c>
      <c r="C30" s="86">
        <f t="shared" si="0"/>
        <v>31</v>
      </c>
      <c r="D30" s="86">
        <v>5</v>
      </c>
      <c r="E30" s="86" t="str" cm="1">
        <f t="array" ref="E30">_xlfn.IFS(D30=3,"Mar",D30=4,"Apr",D30=5,"May",D30=6,"Jun",D30=7,"Jul",D30=8,"Aug",D30=9,"Sep")</f>
        <v>May</v>
      </c>
      <c r="F30" s="25" t="str">
        <f t="shared" si="1"/>
        <v>Tue</v>
      </c>
      <c r="G30" s="66" t="s">
        <v>158</v>
      </c>
      <c r="H30" s="65">
        <v>0.79513888888888884</v>
      </c>
      <c r="J30" s="92">
        <f t="shared" si="2"/>
        <v>0</v>
      </c>
      <c r="K30" s="93">
        <f t="shared" si="3"/>
        <v>0</v>
      </c>
      <c r="L30" s="94">
        <f t="shared" si="4"/>
        <v>0</v>
      </c>
      <c r="M30" s="94">
        <f t="shared" si="5"/>
        <v>0</v>
      </c>
      <c r="N30" s="94">
        <f t="shared" si="6"/>
        <v>1</v>
      </c>
      <c r="O30" s="94">
        <f t="shared" si="7"/>
        <v>0</v>
      </c>
      <c r="P30" s="94">
        <f t="shared" si="8"/>
        <v>0</v>
      </c>
      <c r="Q30" s="94">
        <f t="shared" si="9"/>
        <v>0</v>
      </c>
      <c r="R30" s="94">
        <f t="shared" si="10"/>
        <v>1</v>
      </c>
      <c r="S30" s="94">
        <f t="shared" si="11"/>
        <v>0</v>
      </c>
      <c r="T30" s="94">
        <f t="shared" si="12"/>
        <v>0</v>
      </c>
      <c r="U30" s="94">
        <f t="shared" si="13"/>
        <v>0</v>
      </c>
      <c r="V30" s="95">
        <f t="shared" si="14"/>
        <v>0</v>
      </c>
      <c r="W30" s="60">
        <f t="shared" si="15"/>
        <v>0</v>
      </c>
      <c r="X30" s="60">
        <f t="shared" si="16"/>
        <v>0</v>
      </c>
      <c r="Y30" s="60">
        <f t="shared" si="17"/>
        <v>0</v>
      </c>
      <c r="Z30" s="60">
        <f t="shared" si="18"/>
        <v>0</v>
      </c>
      <c r="AA30" s="60">
        <f t="shared" si="19"/>
        <v>-5596.0890908153251</v>
      </c>
      <c r="AB30" s="60">
        <f t="shared" si="20"/>
        <v>0</v>
      </c>
      <c r="AC30" s="60">
        <f t="shared" si="21"/>
        <v>0</v>
      </c>
      <c r="AD30" s="60">
        <f t="shared" si="22"/>
        <v>0</v>
      </c>
      <c r="AE30" s="60">
        <f t="shared" si="23"/>
        <v>1413.7659229720764</v>
      </c>
      <c r="AF30" s="60">
        <f t="shared" si="24"/>
        <v>0</v>
      </c>
      <c r="AG30" s="60">
        <f t="shared" si="25"/>
        <v>0</v>
      </c>
      <c r="AH30" s="60">
        <f t="shared" si="26"/>
        <v>0</v>
      </c>
      <c r="AI30" s="60">
        <f t="shared" si="27"/>
        <v>0</v>
      </c>
      <c r="AJ30" s="101">
        <f t="shared" si="28"/>
        <v>18515.80640897054</v>
      </c>
    </row>
    <row r="31" spans="1:39" ht="17.25" customHeight="1" x14ac:dyDescent="0.3">
      <c r="A31" s="58">
        <v>28</v>
      </c>
      <c r="B31" s="59">
        <v>44713</v>
      </c>
      <c r="C31" s="86">
        <f t="shared" si="0"/>
        <v>1</v>
      </c>
      <c r="D31" s="86">
        <v>6</v>
      </c>
      <c r="E31" s="86" t="str" cm="1">
        <f t="array" ref="E31">_xlfn.IFS(D31=3,"Mar",D31=4,"Apr",D31=5,"May",D31=6,"Jun",D31=7,"Jul",D31=8,"Aug",D31=9,"Sep")</f>
        <v>Jun</v>
      </c>
      <c r="F31" s="25" t="str">
        <f t="shared" si="1"/>
        <v>Wed</v>
      </c>
      <c r="G31" s="66" t="s">
        <v>158</v>
      </c>
      <c r="H31" s="65">
        <v>0.79513888888888884</v>
      </c>
      <c r="I31" s="61"/>
      <c r="J31" s="92">
        <f t="shared" si="2"/>
        <v>0</v>
      </c>
      <c r="K31" s="93">
        <f t="shared" si="3"/>
        <v>0</v>
      </c>
      <c r="L31" s="94">
        <f t="shared" si="4"/>
        <v>0</v>
      </c>
      <c r="M31" s="94">
        <f t="shared" si="5"/>
        <v>0</v>
      </c>
      <c r="N31" s="94">
        <f t="shared" si="6"/>
        <v>1</v>
      </c>
      <c r="O31" s="94">
        <f t="shared" si="7"/>
        <v>0</v>
      </c>
      <c r="P31" s="94">
        <f t="shared" si="8"/>
        <v>0</v>
      </c>
      <c r="Q31" s="94">
        <f t="shared" si="9"/>
        <v>0</v>
      </c>
      <c r="R31" s="94">
        <f t="shared" si="10"/>
        <v>0</v>
      </c>
      <c r="S31" s="94">
        <f t="shared" si="11"/>
        <v>1</v>
      </c>
      <c r="T31" s="94">
        <f t="shared" si="12"/>
        <v>0</v>
      </c>
      <c r="U31" s="94">
        <f t="shared" si="13"/>
        <v>0</v>
      </c>
      <c r="V31" s="95">
        <f t="shared" si="14"/>
        <v>0</v>
      </c>
      <c r="W31" s="60">
        <f t="shared" si="15"/>
        <v>0</v>
      </c>
      <c r="X31" s="60">
        <f t="shared" si="16"/>
        <v>0</v>
      </c>
      <c r="Y31" s="60">
        <f t="shared" si="17"/>
        <v>0</v>
      </c>
      <c r="Z31" s="60">
        <f t="shared" si="18"/>
        <v>0</v>
      </c>
      <c r="AA31" s="60">
        <f t="shared" si="19"/>
        <v>-5596.0890908153251</v>
      </c>
      <c r="AB31" s="60">
        <f t="shared" si="20"/>
        <v>0</v>
      </c>
      <c r="AC31" s="60">
        <f t="shared" si="21"/>
        <v>0</v>
      </c>
      <c r="AD31" s="60">
        <f t="shared" si="22"/>
        <v>0</v>
      </c>
      <c r="AE31" s="60">
        <f t="shared" si="23"/>
        <v>0</v>
      </c>
      <c r="AF31" s="60">
        <f t="shared" si="24"/>
        <v>3688.1688865484234</v>
      </c>
      <c r="AG31" s="60">
        <f t="shared" si="25"/>
        <v>0</v>
      </c>
      <c r="AH31" s="60">
        <f t="shared" si="26"/>
        <v>0</v>
      </c>
      <c r="AI31" s="60">
        <f t="shared" si="27"/>
        <v>0</v>
      </c>
      <c r="AJ31" s="101">
        <f t="shared" si="28"/>
        <v>20790.209372546888</v>
      </c>
    </row>
    <row r="32" spans="1:39" ht="17.25" customHeight="1" x14ac:dyDescent="0.3">
      <c r="A32" s="58">
        <v>29</v>
      </c>
      <c r="B32" s="59">
        <v>44714</v>
      </c>
      <c r="C32" s="86">
        <f t="shared" si="0"/>
        <v>2</v>
      </c>
      <c r="D32" s="86">
        <v>6</v>
      </c>
      <c r="E32" s="86" t="str" cm="1">
        <f t="array" ref="E32">_xlfn.IFS(D32=3,"Mar",D32=4,"Apr",D32=5,"May",D32=6,"Jun",D32=7,"Jul",D32=8,"Aug",D32=9,"Sep")</f>
        <v>Jun</v>
      </c>
      <c r="F32" s="25" t="str">
        <f t="shared" si="1"/>
        <v>Thu</v>
      </c>
      <c r="G32" s="66" t="s">
        <v>158</v>
      </c>
      <c r="H32" s="65">
        <v>0.79513888888888884</v>
      </c>
      <c r="I32" s="61"/>
      <c r="J32" s="92">
        <f t="shared" si="2"/>
        <v>0</v>
      </c>
      <c r="K32" s="93">
        <f t="shared" si="3"/>
        <v>0</v>
      </c>
      <c r="L32" s="94">
        <f t="shared" si="4"/>
        <v>0</v>
      </c>
      <c r="M32" s="94">
        <f t="shared" si="5"/>
        <v>0</v>
      </c>
      <c r="N32" s="94">
        <f t="shared" si="6"/>
        <v>1</v>
      </c>
      <c r="O32" s="94">
        <f t="shared" si="7"/>
        <v>0</v>
      </c>
      <c r="P32" s="94">
        <f t="shared" si="8"/>
        <v>0</v>
      </c>
      <c r="Q32" s="94">
        <f t="shared" si="9"/>
        <v>0</v>
      </c>
      <c r="R32" s="94">
        <f t="shared" si="10"/>
        <v>0</v>
      </c>
      <c r="S32" s="94">
        <f t="shared" si="11"/>
        <v>1</v>
      </c>
      <c r="T32" s="94">
        <f t="shared" si="12"/>
        <v>0</v>
      </c>
      <c r="U32" s="94">
        <f t="shared" si="13"/>
        <v>0</v>
      </c>
      <c r="V32" s="95">
        <f t="shared" si="14"/>
        <v>0</v>
      </c>
      <c r="W32" s="60">
        <f t="shared" si="15"/>
        <v>0</v>
      </c>
      <c r="X32" s="60">
        <f t="shared" si="16"/>
        <v>0</v>
      </c>
      <c r="Y32" s="60">
        <f t="shared" si="17"/>
        <v>0</v>
      </c>
      <c r="Z32" s="60">
        <f t="shared" si="18"/>
        <v>0</v>
      </c>
      <c r="AA32" s="60">
        <f t="shared" si="19"/>
        <v>-5596.0890908153251</v>
      </c>
      <c r="AB32" s="60">
        <f t="shared" si="20"/>
        <v>0</v>
      </c>
      <c r="AC32" s="60">
        <f t="shared" si="21"/>
        <v>0</v>
      </c>
      <c r="AD32" s="60">
        <f t="shared" si="22"/>
        <v>0</v>
      </c>
      <c r="AE32" s="60">
        <f t="shared" si="23"/>
        <v>0</v>
      </c>
      <c r="AF32" s="60">
        <f t="shared" si="24"/>
        <v>3688.1688865484234</v>
      </c>
      <c r="AG32" s="60">
        <f t="shared" si="25"/>
        <v>0</v>
      </c>
      <c r="AH32" s="60">
        <f t="shared" si="26"/>
        <v>0</v>
      </c>
      <c r="AI32" s="60">
        <f t="shared" si="27"/>
        <v>0</v>
      </c>
      <c r="AJ32" s="101">
        <f t="shared" si="28"/>
        <v>20790.209372546888</v>
      </c>
    </row>
    <row r="33" spans="1:36" ht="17.25" customHeight="1" x14ac:dyDescent="0.3">
      <c r="A33" s="58">
        <v>30</v>
      </c>
      <c r="B33" s="59">
        <v>44715</v>
      </c>
      <c r="C33" s="86">
        <f t="shared" si="0"/>
        <v>3</v>
      </c>
      <c r="D33" s="86">
        <v>6</v>
      </c>
      <c r="E33" s="86" t="str" cm="1">
        <f t="array" ref="E33">_xlfn.IFS(D33=3,"Mar",D33=4,"Apr",D33=5,"May",D33=6,"Jun",D33=7,"Jul",D33=8,"Aug",D33=9,"Sep")</f>
        <v>Jun</v>
      </c>
      <c r="F33" s="25" t="str">
        <f t="shared" si="1"/>
        <v>Fri</v>
      </c>
      <c r="G33" s="66" t="s">
        <v>160</v>
      </c>
      <c r="H33" s="65">
        <v>0.79513888888888884</v>
      </c>
      <c r="I33" s="61" t="s">
        <v>2559</v>
      </c>
      <c r="J33" s="92">
        <f t="shared" si="2"/>
        <v>0</v>
      </c>
      <c r="K33" s="93">
        <f t="shared" si="3"/>
        <v>0</v>
      </c>
      <c r="L33" s="94">
        <f t="shared" si="4"/>
        <v>0</v>
      </c>
      <c r="M33" s="94">
        <f t="shared" si="5"/>
        <v>0</v>
      </c>
      <c r="N33" s="94">
        <f t="shared" si="6"/>
        <v>1</v>
      </c>
      <c r="O33" s="94">
        <f t="shared" si="7"/>
        <v>0</v>
      </c>
      <c r="P33" s="94">
        <f t="shared" si="8"/>
        <v>0</v>
      </c>
      <c r="Q33" s="94">
        <f t="shared" si="9"/>
        <v>0</v>
      </c>
      <c r="R33" s="94">
        <f t="shared" si="10"/>
        <v>0</v>
      </c>
      <c r="S33" s="94">
        <f t="shared" si="11"/>
        <v>1</v>
      </c>
      <c r="T33" s="94">
        <f t="shared" si="12"/>
        <v>0</v>
      </c>
      <c r="U33" s="94">
        <f t="shared" si="13"/>
        <v>0</v>
      </c>
      <c r="V33" s="95">
        <f t="shared" si="14"/>
        <v>0</v>
      </c>
      <c r="W33" s="60">
        <f t="shared" si="15"/>
        <v>0</v>
      </c>
      <c r="X33" s="60">
        <f t="shared" si="16"/>
        <v>0</v>
      </c>
      <c r="Y33" s="60">
        <f t="shared" si="17"/>
        <v>0</v>
      </c>
      <c r="Z33" s="60">
        <f t="shared" si="18"/>
        <v>0</v>
      </c>
      <c r="AA33" s="60">
        <f t="shared" si="19"/>
        <v>-5596.0890908153251</v>
      </c>
      <c r="AB33" s="60">
        <f t="shared" si="20"/>
        <v>0</v>
      </c>
      <c r="AC33" s="60">
        <f t="shared" si="21"/>
        <v>0</v>
      </c>
      <c r="AD33" s="60">
        <f t="shared" si="22"/>
        <v>0</v>
      </c>
      <c r="AE33" s="60">
        <f t="shared" si="23"/>
        <v>0</v>
      </c>
      <c r="AF33" s="60">
        <f t="shared" si="24"/>
        <v>3688.1688865484234</v>
      </c>
      <c r="AG33" s="60">
        <f t="shared" si="25"/>
        <v>0</v>
      </c>
      <c r="AH33" s="60">
        <f t="shared" si="26"/>
        <v>0</v>
      </c>
      <c r="AI33" s="60">
        <f t="shared" si="27"/>
        <v>0</v>
      </c>
      <c r="AJ33" s="101">
        <f t="shared" si="28"/>
        <v>20790.209372546888</v>
      </c>
    </row>
    <row r="34" spans="1:36" ht="17.25" customHeight="1" x14ac:dyDescent="0.3">
      <c r="A34" s="58">
        <v>31</v>
      </c>
      <c r="B34" s="59">
        <v>44716</v>
      </c>
      <c r="C34" s="86">
        <f t="shared" si="0"/>
        <v>4</v>
      </c>
      <c r="D34" s="86">
        <v>6</v>
      </c>
      <c r="E34" s="86" t="str" cm="1">
        <f t="array" ref="E34">_xlfn.IFS(D34=3,"Mar",D34=4,"Apr",D34=5,"May",D34=6,"Jun",D34=7,"Jul",D34=8,"Aug",D34=9,"Sep")</f>
        <v>Jun</v>
      </c>
      <c r="F34" s="25" t="str">
        <f t="shared" si="1"/>
        <v>Sat</v>
      </c>
      <c r="G34" s="66" t="s">
        <v>160</v>
      </c>
      <c r="H34" s="65">
        <v>0.79513888888888884</v>
      </c>
      <c r="I34" s="61" t="s">
        <v>15</v>
      </c>
      <c r="J34" s="92">
        <f t="shared" si="2"/>
        <v>0</v>
      </c>
      <c r="K34" s="93">
        <f t="shared" si="3"/>
        <v>0</v>
      </c>
      <c r="L34" s="94">
        <f t="shared" si="4"/>
        <v>0</v>
      </c>
      <c r="M34" s="94">
        <f t="shared" si="5"/>
        <v>0</v>
      </c>
      <c r="N34" s="94">
        <f t="shared" si="6"/>
        <v>1</v>
      </c>
      <c r="O34" s="94">
        <f t="shared" si="7"/>
        <v>0</v>
      </c>
      <c r="P34" s="94">
        <f t="shared" si="8"/>
        <v>1</v>
      </c>
      <c r="Q34" s="94">
        <f t="shared" si="9"/>
        <v>0</v>
      </c>
      <c r="R34" s="94">
        <f t="shared" si="10"/>
        <v>0</v>
      </c>
      <c r="S34" s="94">
        <f t="shared" si="11"/>
        <v>1</v>
      </c>
      <c r="T34" s="94">
        <f t="shared" si="12"/>
        <v>0</v>
      </c>
      <c r="U34" s="94">
        <f t="shared" si="13"/>
        <v>0</v>
      </c>
      <c r="V34" s="95">
        <f t="shared" si="14"/>
        <v>0</v>
      </c>
      <c r="W34" s="60">
        <f t="shared" si="15"/>
        <v>0</v>
      </c>
      <c r="X34" s="60">
        <f t="shared" si="16"/>
        <v>0</v>
      </c>
      <c r="Y34" s="60">
        <f t="shared" si="17"/>
        <v>0</v>
      </c>
      <c r="Z34" s="60">
        <f t="shared" si="18"/>
        <v>0</v>
      </c>
      <c r="AA34" s="60">
        <f t="shared" si="19"/>
        <v>-5596.0890908153251</v>
      </c>
      <c r="AB34" s="60">
        <f t="shared" si="20"/>
        <v>0</v>
      </c>
      <c r="AC34" s="60">
        <f t="shared" si="21"/>
        <v>7385.6084660030592</v>
      </c>
      <c r="AD34" s="60">
        <f t="shared" si="22"/>
        <v>0</v>
      </c>
      <c r="AE34" s="60">
        <f t="shared" si="23"/>
        <v>0</v>
      </c>
      <c r="AF34" s="60">
        <f t="shared" si="24"/>
        <v>3688.1688865484234</v>
      </c>
      <c r="AG34" s="60">
        <f t="shared" si="25"/>
        <v>0</v>
      </c>
      <c r="AH34" s="60">
        <f t="shared" si="26"/>
        <v>0</v>
      </c>
      <c r="AI34" s="60">
        <f t="shared" si="27"/>
        <v>0</v>
      </c>
      <c r="AJ34" s="101">
        <f t="shared" si="28"/>
        <v>28175.817838549949</v>
      </c>
    </row>
    <row r="35" spans="1:36" ht="17.25" customHeight="1" x14ac:dyDescent="0.3">
      <c r="A35" s="58">
        <v>32</v>
      </c>
      <c r="B35" s="59">
        <v>44717</v>
      </c>
      <c r="C35" s="86">
        <f t="shared" si="0"/>
        <v>5</v>
      </c>
      <c r="D35" s="86">
        <v>6</v>
      </c>
      <c r="E35" s="86" t="str" cm="1">
        <f t="array" ref="E35">_xlfn.IFS(D35=3,"Mar",D35=4,"Apr",D35=5,"May",D35=6,"Jun",D35=7,"Jul",D35=8,"Aug",D35=9,"Sep")</f>
        <v>Jun</v>
      </c>
      <c r="F35" s="25" t="str">
        <f t="shared" si="1"/>
        <v>Sun</v>
      </c>
      <c r="G35" s="66" t="s">
        <v>160</v>
      </c>
      <c r="H35" s="65">
        <v>0.54513888888888895</v>
      </c>
      <c r="I35" s="60" t="s">
        <v>90</v>
      </c>
      <c r="J35" s="92">
        <f t="shared" si="2"/>
        <v>0</v>
      </c>
      <c r="K35" s="93">
        <f t="shared" si="3"/>
        <v>0</v>
      </c>
      <c r="L35" s="94">
        <f t="shared" si="4"/>
        <v>0</v>
      </c>
      <c r="M35" s="94">
        <f t="shared" si="5"/>
        <v>0</v>
      </c>
      <c r="N35" s="94">
        <f t="shared" si="6"/>
        <v>0</v>
      </c>
      <c r="O35" s="94">
        <f t="shared" si="7"/>
        <v>0</v>
      </c>
      <c r="P35" s="94">
        <f t="shared" si="8"/>
        <v>0</v>
      </c>
      <c r="Q35" s="94">
        <f t="shared" si="9"/>
        <v>1</v>
      </c>
      <c r="R35" s="94">
        <f t="shared" si="10"/>
        <v>0</v>
      </c>
      <c r="S35" s="94">
        <f t="shared" si="11"/>
        <v>1</v>
      </c>
      <c r="T35" s="94">
        <f t="shared" si="12"/>
        <v>0</v>
      </c>
      <c r="U35" s="94">
        <f t="shared" si="13"/>
        <v>0</v>
      </c>
      <c r="V35" s="95">
        <f t="shared" si="14"/>
        <v>0</v>
      </c>
      <c r="W35" s="60">
        <f t="shared" si="15"/>
        <v>0</v>
      </c>
      <c r="X35" s="60">
        <f t="shared" si="16"/>
        <v>0</v>
      </c>
      <c r="Y35" s="60">
        <f t="shared" si="17"/>
        <v>0</v>
      </c>
      <c r="Z35" s="60">
        <f t="shared" si="18"/>
        <v>0</v>
      </c>
      <c r="AA35" s="60">
        <f t="shared" si="19"/>
        <v>0</v>
      </c>
      <c r="AB35" s="60">
        <f t="shared" si="20"/>
        <v>0</v>
      </c>
      <c r="AC35" s="60">
        <f t="shared" si="21"/>
        <v>0</v>
      </c>
      <c r="AD35" s="60">
        <f t="shared" si="22"/>
        <v>1815.3118766766345</v>
      </c>
      <c r="AE35" s="60">
        <f t="shared" si="23"/>
        <v>0</v>
      </c>
      <c r="AF35" s="60">
        <f t="shared" si="24"/>
        <v>3688.1688865484234</v>
      </c>
      <c r="AG35" s="60">
        <f t="shared" si="25"/>
        <v>0</v>
      </c>
      <c r="AH35" s="60">
        <f t="shared" si="26"/>
        <v>0</v>
      </c>
      <c r="AI35" s="60">
        <f t="shared" si="27"/>
        <v>0</v>
      </c>
      <c r="AJ35" s="101">
        <f t="shared" si="28"/>
        <v>28201.610340038849</v>
      </c>
    </row>
    <row r="36" spans="1:36" ht="17.25" customHeight="1" x14ac:dyDescent="0.3">
      <c r="A36" s="58">
        <v>33</v>
      </c>
      <c r="B36" s="59">
        <v>44719</v>
      </c>
      <c r="C36" s="86">
        <f t="shared" si="0"/>
        <v>7</v>
      </c>
      <c r="D36" s="86">
        <v>6</v>
      </c>
      <c r="E36" s="86" t="str" cm="1">
        <f t="array" ref="E36">_xlfn.IFS(D36=3,"Mar",D36=4,"Apr",D36=5,"May",D36=6,"Jun",D36=7,"Jul",D36=8,"Aug",D36=9,"Sep")</f>
        <v>Jun</v>
      </c>
      <c r="F36" s="25" t="str">
        <f t="shared" si="1"/>
        <v>Tue</v>
      </c>
      <c r="G36" s="66" t="s">
        <v>174</v>
      </c>
      <c r="H36" s="65">
        <v>0.79513888888888884</v>
      </c>
      <c r="I36" s="61"/>
      <c r="J36" s="92">
        <f t="shared" si="2"/>
        <v>0</v>
      </c>
      <c r="K36" s="93">
        <f t="shared" si="3"/>
        <v>0</v>
      </c>
      <c r="L36" s="94">
        <f t="shared" si="4"/>
        <v>0</v>
      </c>
      <c r="M36" s="94">
        <f t="shared" si="5"/>
        <v>0</v>
      </c>
      <c r="N36" s="94">
        <f t="shared" si="6"/>
        <v>1</v>
      </c>
      <c r="O36" s="94">
        <f t="shared" si="7"/>
        <v>0</v>
      </c>
      <c r="P36" s="94">
        <f t="shared" si="8"/>
        <v>0</v>
      </c>
      <c r="Q36" s="94">
        <f t="shared" si="9"/>
        <v>0</v>
      </c>
      <c r="R36" s="94">
        <f t="shared" si="10"/>
        <v>0</v>
      </c>
      <c r="S36" s="94">
        <f t="shared" si="11"/>
        <v>1</v>
      </c>
      <c r="T36" s="94">
        <f t="shared" si="12"/>
        <v>0</v>
      </c>
      <c r="U36" s="94">
        <f t="shared" si="13"/>
        <v>0</v>
      </c>
      <c r="V36" s="95">
        <f t="shared" si="14"/>
        <v>0</v>
      </c>
      <c r="W36" s="60">
        <f t="shared" si="15"/>
        <v>0</v>
      </c>
      <c r="X36" s="60">
        <f t="shared" si="16"/>
        <v>0</v>
      </c>
      <c r="Y36" s="60">
        <f t="shared" si="17"/>
        <v>0</v>
      </c>
      <c r="Z36" s="60">
        <f t="shared" si="18"/>
        <v>0</v>
      </c>
      <c r="AA36" s="60">
        <f t="shared" si="19"/>
        <v>-5596.0890908153251</v>
      </c>
      <c r="AB36" s="60">
        <f t="shared" si="20"/>
        <v>0</v>
      </c>
      <c r="AC36" s="60">
        <f t="shared" si="21"/>
        <v>0</v>
      </c>
      <c r="AD36" s="60">
        <f t="shared" si="22"/>
        <v>0</v>
      </c>
      <c r="AE36" s="60">
        <f t="shared" si="23"/>
        <v>0</v>
      </c>
      <c r="AF36" s="60">
        <f t="shared" si="24"/>
        <v>3688.1688865484234</v>
      </c>
      <c r="AG36" s="60">
        <f t="shared" si="25"/>
        <v>0</v>
      </c>
      <c r="AH36" s="60">
        <f t="shared" si="26"/>
        <v>0</v>
      </c>
      <c r="AI36" s="60">
        <f t="shared" si="27"/>
        <v>0</v>
      </c>
      <c r="AJ36" s="101">
        <f t="shared" si="28"/>
        <v>20790.209372546888</v>
      </c>
    </row>
    <row r="37" spans="1:36" ht="17.25" customHeight="1" x14ac:dyDescent="0.3">
      <c r="A37" s="58">
        <v>34</v>
      </c>
      <c r="B37" s="59">
        <v>44720</v>
      </c>
      <c r="C37" s="86">
        <f t="shared" si="0"/>
        <v>8</v>
      </c>
      <c r="D37" s="86">
        <v>6</v>
      </c>
      <c r="E37" s="86" t="str" cm="1">
        <f t="array" ref="E37">_xlfn.IFS(D37=3,"Mar",D37=4,"Apr",D37=5,"May",D37=6,"Jun",D37=7,"Jul",D37=8,"Aug",D37=9,"Sep")</f>
        <v>Jun</v>
      </c>
      <c r="F37" s="25" t="str">
        <f t="shared" si="1"/>
        <v>Wed</v>
      </c>
      <c r="G37" s="66" t="s">
        <v>174</v>
      </c>
      <c r="H37" s="65">
        <v>0.79513888888888884</v>
      </c>
      <c r="I37" s="61"/>
      <c r="J37" s="92">
        <f t="shared" si="2"/>
        <v>0</v>
      </c>
      <c r="K37" s="93">
        <f t="shared" si="3"/>
        <v>0</v>
      </c>
      <c r="L37" s="94">
        <f t="shared" si="4"/>
        <v>0</v>
      </c>
      <c r="M37" s="94">
        <f t="shared" si="5"/>
        <v>0</v>
      </c>
      <c r="N37" s="94">
        <f t="shared" si="6"/>
        <v>1</v>
      </c>
      <c r="O37" s="94">
        <f t="shared" si="7"/>
        <v>0</v>
      </c>
      <c r="P37" s="94">
        <f t="shared" si="8"/>
        <v>0</v>
      </c>
      <c r="Q37" s="94">
        <f t="shared" si="9"/>
        <v>0</v>
      </c>
      <c r="R37" s="94">
        <f t="shared" si="10"/>
        <v>0</v>
      </c>
      <c r="S37" s="94">
        <f t="shared" si="11"/>
        <v>1</v>
      </c>
      <c r="T37" s="94">
        <f t="shared" si="12"/>
        <v>0</v>
      </c>
      <c r="U37" s="94">
        <f t="shared" si="13"/>
        <v>0</v>
      </c>
      <c r="V37" s="95">
        <f t="shared" si="14"/>
        <v>0</v>
      </c>
      <c r="W37" s="60">
        <f t="shared" si="15"/>
        <v>0</v>
      </c>
      <c r="X37" s="60">
        <f t="shared" si="16"/>
        <v>0</v>
      </c>
      <c r="Y37" s="60">
        <f t="shared" si="17"/>
        <v>0</v>
      </c>
      <c r="Z37" s="60">
        <f t="shared" si="18"/>
        <v>0</v>
      </c>
      <c r="AA37" s="60">
        <f t="shared" si="19"/>
        <v>-5596.0890908153251</v>
      </c>
      <c r="AB37" s="60">
        <f t="shared" si="20"/>
        <v>0</v>
      </c>
      <c r="AC37" s="60">
        <f t="shared" si="21"/>
        <v>0</v>
      </c>
      <c r="AD37" s="60">
        <f t="shared" si="22"/>
        <v>0</v>
      </c>
      <c r="AE37" s="60">
        <f t="shared" si="23"/>
        <v>0</v>
      </c>
      <c r="AF37" s="60">
        <f t="shared" si="24"/>
        <v>3688.1688865484234</v>
      </c>
      <c r="AG37" s="60">
        <f t="shared" si="25"/>
        <v>0</v>
      </c>
      <c r="AH37" s="60">
        <f t="shared" si="26"/>
        <v>0</v>
      </c>
      <c r="AI37" s="60">
        <f t="shared" si="27"/>
        <v>0</v>
      </c>
      <c r="AJ37" s="101">
        <f t="shared" si="28"/>
        <v>20790.209372546888</v>
      </c>
    </row>
    <row r="38" spans="1:36" ht="17.25" customHeight="1" x14ac:dyDescent="0.3">
      <c r="A38" s="58">
        <v>35</v>
      </c>
      <c r="B38" s="59">
        <v>44729</v>
      </c>
      <c r="C38" s="86">
        <f t="shared" si="0"/>
        <v>17</v>
      </c>
      <c r="D38" s="86">
        <v>6</v>
      </c>
      <c r="E38" s="86" t="str" cm="1">
        <f t="array" ref="E38">_xlfn.IFS(D38=3,"Mar",D38=4,"Apr",D38=5,"May",D38=6,"Jun",D38=7,"Jul",D38=8,"Aug",D38=9,"Sep")</f>
        <v>Jun</v>
      </c>
      <c r="F38" s="25" t="str">
        <f t="shared" si="1"/>
        <v>Fri</v>
      </c>
      <c r="G38" s="66" t="s">
        <v>181</v>
      </c>
      <c r="H38" s="65">
        <v>0.79513888888888884</v>
      </c>
      <c r="I38" s="61"/>
      <c r="J38" s="92">
        <f t="shared" si="2"/>
        <v>0</v>
      </c>
      <c r="K38" s="93">
        <f t="shared" si="3"/>
        <v>0</v>
      </c>
      <c r="L38" s="94">
        <f t="shared" si="4"/>
        <v>0</v>
      </c>
      <c r="M38" s="94">
        <f t="shared" si="5"/>
        <v>0</v>
      </c>
      <c r="N38" s="94">
        <f t="shared" si="6"/>
        <v>1</v>
      </c>
      <c r="O38" s="94">
        <f t="shared" si="7"/>
        <v>0</v>
      </c>
      <c r="P38" s="94">
        <f t="shared" si="8"/>
        <v>0</v>
      </c>
      <c r="Q38" s="94">
        <f t="shared" si="9"/>
        <v>0</v>
      </c>
      <c r="R38" s="94">
        <f t="shared" si="10"/>
        <v>0</v>
      </c>
      <c r="S38" s="94">
        <f t="shared" si="11"/>
        <v>1</v>
      </c>
      <c r="T38" s="94">
        <f t="shared" si="12"/>
        <v>0</v>
      </c>
      <c r="U38" s="94">
        <f t="shared" si="13"/>
        <v>0</v>
      </c>
      <c r="V38" s="95">
        <f t="shared" si="14"/>
        <v>0</v>
      </c>
      <c r="W38" s="60">
        <f t="shared" si="15"/>
        <v>0</v>
      </c>
      <c r="X38" s="60">
        <f t="shared" si="16"/>
        <v>0</v>
      </c>
      <c r="Y38" s="60">
        <f t="shared" si="17"/>
        <v>0</v>
      </c>
      <c r="Z38" s="60">
        <f t="shared" si="18"/>
        <v>0</v>
      </c>
      <c r="AA38" s="60">
        <f t="shared" si="19"/>
        <v>-5596.0890908153251</v>
      </c>
      <c r="AB38" s="60">
        <f t="shared" si="20"/>
        <v>0</v>
      </c>
      <c r="AC38" s="60">
        <f t="shared" si="21"/>
        <v>0</v>
      </c>
      <c r="AD38" s="60">
        <f t="shared" si="22"/>
        <v>0</v>
      </c>
      <c r="AE38" s="60">
        <f t="shared" si="23"/>
        <v>0</v>
      </c>
      <c r="AF38" s="60">
        <f t="shared" si="24"/>
        <v>3688.1688865484234</v>
      </c>
      <c r="AG38" s="60">
        <f t="shared" si="25"/>
        <v>0</v>
      </c>
      <c r="AH38" s="60">
        <f t="shared" si="26"/>
        <v>0</v>
      </c>
      <c r="AI38" s="60">
        <f t="shared" si="27"/>
        <v>0</v>
      </c>
      <c r="AJ38" s="101">
        <f t="shared" si="28"/>
        <v>20790.209372546888</v>
      </c>
    </row>
    <row r="39" spans="1:36" ht="17.25" customHeight="1" x14ac:dyDescent="0.3">
      <c r="A39" s="58">
        <v>36</v>
      </c>
      <c r="B39" s="59">
        <v>44730</v>
      </c>
      <c r="C39" s="86">
        <f t="shared" si="0"/>
        <v>18</v>
      </c>
      <c r="D39" s="86">
        <v>6</v>
      </c>
      <c r="E39" s="86" t="str" cm="1">
        <f t="array" ref="E39">_xlfn.IFS(D39=3,"Mar",D39=4,"Apr",D39=5,"May",D39=6,"Jun",D39=7,"Jul",D39=8,"Aug",D39=9,"Sep")</f>
        <v>Jun</v>
      </c>
      <c r="F39" s="25" t="str">
        <f t="shared" si="1"/>
        <v>Sat</v>
      </c>
      <c r="G39" s="66" t="s">
        <v>181</v>
      </c>
      <c r="H39" s="65">
        <v>0.79513888888888884</v>
      </c>
      <c r="J39" s="92">
        <f t="shared" si="2"/>
        <v>0</v>
      </c>
      <c r="K39" s="93">
        <f t="shared" si="3"/>
        <v>0</v>
      </c>
      <c r="L39" s="94">
        <f t="shared" si="4"/>
        <v>0</v>
      </c>
      <c r="M39" s="94">
        <f t="shared" si="5"/>
        <v>0</v>
      </c>
      <c r="N39" s="94">
        <f t="shared" si="6"/>
        <v>1</v>
      </c>
      <c r="O39" s="94">
        <f t="shared" si="7"/>
        <v>0</v>
      </c>
      <c r="P39" s="94">
        <f t="shared" si="8"/>
        <v>1</v>
      </c>
      <c r="Q39" s="94">
        <f t="shared" si="9"/>
        <v>0</v>
      </c>
      <c r="R39" s="94">
        <f t="shared" si="10"/>
        <v>0</v>
      </c>
      <c r="S39" s="94">
        <f t="shared" si="11"/>
        <v>1</v>
      </c>
      <c r="T39" s="94">
        <f t="shared" si="12"/>
        <v>0</v>
      </c>
      <c r="U39" s="94">
        <f t="shared" si="13"/>
        <v>0</v>
      </c>
      <c r="V39" s="95">
        <f t="shared" si="14"/>
        <v>0</v>
      </c>
      <c r="W39" s="60">
        <f t="shared" si="15"/>
        <v>0</v>
      </c>
      <c r="X39" s="60">
        <f t="shared" si="16"/>
        <v>0</v>
      </c>
      <c r="Y39" s="60">
        <f t="shared" si="17"/>
        <v>0</v>
      </c>
      <c r="Z39" s="60">
        <f t="shared" si="18"/>
        <v>0</v>
      </c>
      <c r="AA39" s="60">
        <f t="shared" si="19"/>
        <v>-5596.0890908153251</v>
      </c>
      <c r="AB39" s="60">
        <f t="shared" si="20"/>
        <v>0</v>
      </c>
      <c r="AC39" s="60">
        <f t="shared" si="21"/>
        <v>7385.6084660030592</v>
      </c>
      <c r="AD39" s="60">
        <f t="shared" si="22"/>
        <v>0</v>
      </c>
      <c r="AE39" s="60">
        <f t="shared" si="23"/>
        <v>0</v>
      </c>
      <c r="AF39" s="60">
        <f t="shared" si="24"/>
        <v>3688.1688865484234</v>
      </c>
      <c r="AG39" s="60">
        <f t="shared" si="25"/>
        <v>0</v>
      </c>
      <c r="AH39" s="60">
        <f t="shared" si="26"/>
        <v>0</v>
      </c>
      <c r="AI39" s="60">
        <f t="shared" si="27"/>
        <v>0</v>
      </c>
      <c r="AJ39" s="101">
        <f t="shared" si="28"/>
        <v>28175.817838549949</v>
      </c>
    </row>
    <row r="40" spans="1:36" ht="17.25" customHeight="1" x14ac:dyDescent="0.3">
      <c r="A40" s="58">
        <v>37</v>
      </c>
      <c r="B40" s="59">
        <v>44731</v>
      </c>
      <c r="C40" s="86">
        <f t="shared" si="0"/>
        <v>19</v>
      </c>
      <c r="D40" s="86">
        <v>6</v>
      </c>
      <c r="E40" s="86" t="str" cm="1">
        <f t="array" ref="E40">_xlfn.IFS(D40=3,"Mar",D40=4,"Apr",D40=5,"May",D40=6,"Jun",D40=7,"Jul",D40=8,"Aug",D40=9,"Sep")</f>
        <v>Jun</v>
      </c>
      <c r="F40" s="25" t="str">
        <f t="shared" si="1"/>
        <v>Sun</v>
      </c>
      <c r="G40" s="66" t="s">
        <v>181</v>
      </c>
      <c r="H40" s="65">
        <v>0.54513888888888895</v>
      </c>
      <c r="I40" s="61" t="s">
        <v>2569</v>
      </c>
      <c r="J40" s="92">
        <f t="shared" si="2"/>
        <v>0</v>
      </c>
      <c r="K40" s="93">
        <f t="shared" si="3"/>
        <v>0</v>
      </c>
      <c r="L40" s="94">
        <f t="shared" si="4"/>
        <v>0</v>
      </c>
      <c r="M40" s="94">
        <f t="shared" si="5"/>
        <v>0</v>
      </c>
      <c r="N40" s="94">
        <f t="shared" si="6"/>
        <v>0</v>
      </c>
      <c r="O40" s="94">
        <f t="shared" si="7"/>
        <v>0</v>
      </c>
      <c r="P40" s="94">
        <f t="shared" si="8"/>
        <v>0</v>
      </c>
      <c r="Q40" s="94">
        <f t="shared" si="9"/>
        <v>1</v>
      </c>
      <c r="R40" s="94">
        <f t="shared" si="10"/>
        <v>0</v>
      </c>
      <c r="S40" s="94">
        <f t="shared" si="11"/>
        <v>1</v>
      </c>
      <c r="T40" s="94">
        <f t="shared" si="12"/>
        <v>0</v>
      </c>
      <c r="U40" s="94">
        <f t="shared" si="13"/>
        <v>0</v>
      </c>
      <c r="V40" s="95">
        <f t="shared" si="14"/>
        <v>0</v>
      </c>
      <c r="W40" s="60">
        <f t="shared" si="15"/>
        <v>0</v>
      </c>
      <c r="X40" s="60">
        <f t="shared" si="16"/>
        <v>0</v>
      </c>
      <c r="Y40" s="60">
        <f t="shared" si="17"/>
        <v>0</v>
      </c>
      <c r="Z40" s="60">
        <f t="shared" si="18"/>
        <v>0</v>
      </c>
      <c r="AA40" s="60">
        <f t="shared" si="19"/>
        <v>0</v>
      </c>
      <c r="AB40" s="60">
        <f t="shared" si="20"/>
        <v>0</v>
      </c>
      <c r="AC40" s="60">
        <f t="shared" si="21"/>
        <v>0</v>
      </c>
      <c r="AD40" s="60">
        <f t="shared" si="22"/>
        <v>1815.3118766766345</v>
      </c>
      <c r="AE40" s="60">
        <f t="shared" si="23"/>
        <v>0</v>
      </c>
      <c r="AF40" s="60">
        <f t="shared" si="24"/>
        <v>3688.1688865484234</v>
      </c>
      <c r="AG40" s="60">
        <f t="shared" si="25"/>
        <v>0</v>
      </c>
      <c r="AH40" s="60">
        <f t="shared" si="26"/>
        <v>0</v>
      </c>
      <c r="AI40" s="60">
        <f t="shared" si="27"/>
        <v>0</v>
      </c>
      <c r="AJ40" s="101">
        <f t="shared" si="28"/>
        <v>28201.610340038849</v>
      </c>
    </row>
    <row r="41" spans="1:36" ht="17.25" customHeight="1" x14ac:dyDescent="0.3">
      <c r="A41" s="58">
        <v>38</v>
      </c>
      <c r="B41" s="59">
        <v>44733</v>
      </c>
      <c r="C41" s="86">
        <f t="shared" si="0"/>
        <v>21</v>
      </c>
      <c r="D41" s="86">
        <v>6</v>
      </c>
      <c r="E41" s="86" t="str" cm="1">
        <f t="array" ref="E41">_xlfn.IFS(D41=3,"Mar",D41=4,"Apr",D41=5,"May",D41=6,"Jun",D41=7,"Jul",D41=8,"Aug",D41=9,"Sep")</f>
        <v>Jun</v>
      </c>
      <c r="F41" s="25" t="str">
        <f t="shared" si="1"/>
        <v>Tue</v>
      </c>
      <c r="G41" s="66" t="s">
        <v>178</v>
      </c>
      <c r="H41" s="65">
        <v>0.79513888888888884</v>
      </c>
      <c r="J41" s="92">
        <f t="shared" si="2"/>
        <v>0</v>
      </c>
      <c r="K41" s="93">
        <f t="shared" si="3"/>
        <v>0</v>
      </c>
      <c r="L41" s="94">
        <f t="shared" si="4"/>
        <v>0</v>
      </c>
      <c r="M41" s="94">
        <f t="shared" si="5"/>
        <v>1</v>
      </c>
      <c r="N41" s="94">
        <f t="shared" si="6"/>
        <v>1</v>
      </c>
      <c r="O41" s="94">
        <f t="shared" si="7"/>
        <v>0</v>
      </c>
      <c r="P41" s="94">
        <f t="shared" si="8"/>
        <v>0</v>
      </c>
      <c r="Q41" s="94">
        <f t="shared" si="9"/>
        <v>0</v>
      </c>
      <c r="R41" s="94">
        <f t="shared" si="10"/>
        <v>0</v>
      </c>
      <c r="S41" s="94">
        <f t="shared" si="11"/>
        <v>1</v>
      </c>
      <c r="T41" s="94">
        <f t="shared" si="12"/>
        <v>0</v>
      </c>
      <c r="U41" s="94">
        <f t="shared" si="13"/>
        <v>0</v>
      </c>
      <c r="V41" s="95">
        <f t="shared" si="14"/>
        <v>0</v>
      </c>
      <c r="W41" s="60">
        <f t="shared" si="15"/>
        <v>0</v>
      </c>
      <c r="X41" s="60">
        <f t="shared" si="16"/>
        <v>0</v>
      </c>
      <c r="Y41" s="60">
        <f t="shared" si="17"/>
        <v>0</v>
      </c>
      <c r="Z41" s="60">
        <f t="shared" si="18"/>
        <v>6096.2723354136297</v>
      </c>
      <c r="AA41" s="60">
        <f t="shared" si="19"/>
        <v>-5596.0890908153251</v>
      </c>
      <c r="AB41" s="60">
        <f t="shared" si="20"/>
        <v>0</v>
      </c>
      <c r="AC41" s="60">
        <f t="shared" si="21"/>
        <v>0</v>
      </c>
      <c r="AD41" s="60">
        <f t="shared" si="22"/>
        <v>0</v>
      </c>
      <c r="AE41" s="60">
        <f t="shared" si="23"/>
        <v>0</v>
      </c>
      <c r="AF41" s="60">
        <f t="shared" si="24"/>
        <v>3688.1688865484234</v>
      </c>
      <c r="AG41" s="60">
        <f t="shared" si="25"/>
        <v>0</v>
      </c>
      <c r="AH41" s="60">
        <f t="shared" si="26"/>
        <v>0</v>
      </c>
      <c r="AI41" s="60">
        <f t="shared" si="27"/>
        <v>0</v>
      </c>
      <c r="AJ41" s="101">
        <f t="shared" si="28"/>
        <v>26886.48170796052</v>
      </c>
    </row>
    <row r="42" spans="1:36" ht="17.25" customHeight="1" x14ac:dyDescent="0.3">
      <c r="A42" s="58">
        <v>39</v>
      </c>
      <c r="B42" s="59">
        <v>44734</v>
      </c>
      <c r="C42" s="86">
        <f t="shared" si="0"/>
        <v>22</v>
      </c>
      <c r="D42" s="86">
        <v>6</v>
      </c>
      <c r="E42" s="86" t="str" cm="1">
        <f t="array" ref="E42">_xlfn.IFS(D42=3,"Mar",D42=4,"Apr",D42=5,"May",D42=6,"Jun",D42=7,"Jul",D42=8,"Aug",D42=9,"Sep")</f>
        <v>Jun</v>
      </c>
      <c r="F42" s="25" t="str">
        <f t="shared" si="1"/>
        <v>Wed</v>
      </c>
      <c r="G42" s="66" t="s">
        <v>178</v>
      </c>
      <c r="H42" s="65">
        <v>0.79513888888888884</v>
      </c>
      <c r="I42" s="61"/>
      <c r="J42" s="92">
        <f t="shared" si="2"/>
        <v>0</v>
      </c>
      <c r="K42" s="93">
        <f t="shared" si="3"/>
        <v>0</v>
      </c>
      <c r="L42" s="94">
        <f t="shared" si="4"/>
        <v>0</v>
      </c>
      <c r="M42" s="94">
        <f t="shared" si="5"/>
        <v>1</v>
      </c>
      <c r="N42" s="94">
        <f t="shared" si="6"/>
        <v>1</v>
      </c>
      <c r="O42" s="94">
        <f t="shared" si="7"/>
        <v>0</v>
      </c>
      <c r="P42" s="94">
        <f t="shared" si="8"/>
        <v>0</v>
      </c>
      <c r="Q42" s="94">
        <f t="shared" si="9"/>
        <v>0</v>
      </c>
      <c r="R42" s="94">
        <f t="shared" si="10"/>
        <v>0</v>
      </c>
      <c r="S42" s="94">
        <f t="shared" si="11"/>
        <v>1</v>
      </c>
      <c r="T42" s="94">
        <f t="shared" si="12"/>
        <v>0</v>
      </c>
      <c r="U42" s="94">
        <f t="shared" si="13"/>
        <v>0</v>
      </c>
      <c r="V42" s="95">
        <f t="shared" si="14"/>
        <v>0</v>
      </c>
      <c r="W42" s="60">
        <f t="shared" si="15"/>
        <v>0</v>
      </c>
      <c r="X42" s="60">
        <f t="shared" si="16"/>
        <v>0</v>
      </c>
      <c r="Y42" s="60">
        <f t="shared" si="17"/>
        <v>0</v>
      </c>
      <c r="Z42" s="60">
        <f t="shared" si="18"/>
        <v>6096.2723354136297</v>
      </c>
      <c r="AA42" s="60">
        <f t="shared" si="19"/>
        <v>-5596.0890908153251</v>
      </c>
      <c r="AB42" s="60">
        <f t="shared" si="20"/>
        <v>0</v>
      </c>
      <c r="AC42" s="60">
        <f t="shared" si="21"/>
        <v>0</v>
      </c>
      <c r="AD42" s="60">
        <f t="shared" si="22"/>
        <v>0</v>
      </c>
      <c r="AE42" s="60">
        <f t="shared" si="23"/>
        <v>0</v>
      </c>
      <c r="AF42" s="60">
        <f t="shared" si="24"/>
        <v>3688.1688865484234</v>
      </c>
      <c r="AG42" s="60">
        <f t="shared" si="25"/>
        <v>0</v>
      </c>
      <c r="AH42" s="60">
        <f t="shared" si="26"/>
        <v>0</v>
      </c>
      <c r="AI42" s="60">
        <f t="shared" si="27"/>
        <v>0</v>
      </c>
      <c r="AJ42" s="101">
        <f t="shared" si="28"/>
        <v>26886.48170796052</v>
      </c>
    </row>
    <row r="43" spans="1:36" ht="17.25" customHeight="1" x14ac:dyDescent="0.3">
      <c r="A43" s="58">
        <v>40</v>
      </c>
      <c r="B43" s="59">
        <v>44746</v>
      </c>
      <c r="C43" s="86">
        <f t="shared" si="0"/>
        <v>4</v>
      </c>
      <c r="D43" s="86">
        <v>7</v>
      </c>
      <c r="E43" s="86" t="str" cm="1">
        <f t="array" ref="E43">_xlfn.IFS(D43=3,"Mar",D43=4,"Apr",D43=5,"May",D43=6,"Jun",D43=7,"Jul",D43=8,"Aug",D43=9,"Sep")</f>
        <v>Jul</v>
      </c>
      <c r="F43" s="25" t="str">
        <f t="shared" si="1"/>
        <v>Mon</v>
      </c>
      <c r="G43" s="66" t="s">
        <v>168</v>
      </c>
      <c r="H43" s="65">
        <v>0.79513888888888884</v>
      </c>
      <c r="I43" s="61"/>
      <c r="J43" s="92">
        <f t="shared" si="2"/>
        <v>0</v>
      </c>
      <c r="K43" s="93">
        <f t="shared" si="3"/>
        <v>0</v>
      </c>
      <c r="L43" s="94">
        <f t="shared" si="4"/>
        <v>0</v>
      </c>
      <c r="M43" s="94">
        <f t="shared" si="5"/>
        <v>0</v>
      </c>
      <c r="N43" s="94">
        <f t="shared" si="6"/>
        <v>1</v>
      </c>
      <c r="O43" s="94">
        <f t="shared" si="7"/>
        <v>1</v>
      </c>
      <c r="P43" s="94">
        <f t="shared" si="8"/>
        <v>0</v>
      </c>
      <c r="Q43" s="94">
        <f t="shared" si="9"/>
        <v>0</v>
      </c>
      <c r="R43" s="94">
        <f t="shared" si="10"/>
        <v>0</v>
      </c>
      <c r="S43" s="94">
        <f t="shared" si="11"/>
        <v>0</v>
      </c>
      <c r="T43" s="94">
        <f t="shared" si="12"/>
        <v>1</v>
      </c>
      <c r="U43" s="94">
        <f t="shared" si="13"/>
        <v>0</v>
      </c>
      <c r="V43" s="95">
        <f t="shared" si="14"/>
        <v>0</v>
      </c>
      <c r="W43" s="60">
        <f t="shared" si="15"/>
        <v>0</v>
      </c>
      <c r="X43" s="60">
        <f t="shared" si="16"/>
        <v>0</v>
      </c>
      <c r="Y43" s="60">
        <f t="shared" si="17"/>
        <v>0</v>
      </c>
      <c r="Z43" s="60">
        <f t="shared" si="18"/>
        <v>0</v>
      </c>
      <c r="AA43" s="60">
        <f t="shared" si="19"/>
        <v>-5596.0890908153251</v>
      </c>
      <c r="AB43" s="60">
        <f t="shared" si="20"/>
        <v>-506.77168789486797</v>
      </c>
      <c r="AC43" s="60">
        <f t="shared" si="21"/>
        <v>0</v>
      </c>
      <c r="AD43" s="60">
        <f t="shared" si="22"/>
        <v>0</v>
      </c>
      <c r="AE43" s="60">
        <f t="shared" si="23"/>
        <v>0</v>
      </c>
      <c r="AF43" s="60">
        <f t="shared" si="24"/>
        <v>0</v>
      </c>
      <c r="AG43" s="60">
        <f t="shared" si="25"/>
        <v>2860.551791711363</v>
      </c>
      <c r="AH43" s="60">
        <f t="shared" si="26"/>
        <v>0</v>
      </c>
      <c r="AI43" s="60">
        <f t="shared" si="27"/>
        <v>0</v>
      </c>
      <c r="AJ43" s="101">
        <f t="shared" si="28"/>
        <v>19455.820589814961</v>
      </c>
    </row>
    <row r="44" spans="1:36" ht="17.25" customHeight="1" x14ac:dyDescent="0.3">
      <c r="A44" s="58">
        <v>41</v>
      </c>
      <c r="B44" s="59">
        <v>44747</v>
      </c>
      <c r="C44" s="86">
        <f t="shared" si="0"/>
        <v>5</v>
      </c>
      <c r="D44" s="86">
        <v>7</v>
      </c>
      <c r="E44" s="86" t="str" cm="1">
        <f t="array" ref="E44">_xlfn.IFS(D44=3,"Mar",D44=4,"Apr",D44=5,"May",D44=6,"Jun",D44=7,"Jul",D44=8,"Aug",D44=9,"Sep")</f>
        <v>Jul</v>
      </c>
      <c r="F44" s="25" t="str">
        <f t="shared" si="1"/>
        <v>Tue</v>
      </c>
      <c r="G44" s="66" t="s">
        <v>168</v>
      </c>
      <c r="H44" s="65">
        <v>0.79513888888888884</v>
      </c>
      <c r="J44" s="92">
        <f t="shared" si="2"/>
        <v>0</v>
      </c>
      <c r="K44" s="93">
        <f t="shared" si="3"/>
        <v>0</v>
      </c>
      <c r="L44" s="94">
        <f t="shared" si="4"/>
        <v>0</v>
      </c>
      <c r="M44" s="94">
        <f t="shared" si="5"/>
        <v>0</v>
      </c>
      <c r="N44" s="94">
        <f t="shared" si="6"/>
        <v>1</v>
      </c>
      <c r="O44" s="94">
        <f t="shared" si="7"/>
        <v>0</v>
      </c>
      <c r="P44" s="94">
        <f t="shared" si="8"/>
        <v>0</v>
      </c>
      <c r="Q44" s="94">
        <f t="shared" si="9"/>
        <v>0</v>
      </c>
      <c r="R44" s="94">
        <f t="shared" si="10"/>
        <v>0</v>
      </c>
      <c r="S44" s="94">
        <f t="shared" si="11"/>
        <v>0</v>
      </c>
      <c r="T44" s="94">
        <f t="shared" si="12"/>
        <v>1</v>
      </c>
      <c r="U44" s="94">
        <f t="shared" si="13"/>
        <v>0</v>
      </c>
      <c r="V44" s="95">
        <f t="shared" si="14"/>
        <v>0</v>
      </c>
      <c r="W44" s="60">
        <f t="shared" si="15"/>
        <v>0</v>
      </c>
      <c r="X44" s="60">
        <f t="shared" si="16"/>
        <v>0</v>
      </c>
      <c r="Y44" s="60">
        <f t="shared" si="17"/>
        <v>0</v>
      </c>
      <c r="Z44" s="60">
        <f t="shared" si="18"/>
        <v>0</v>
      </c>
      <c r="AA44" s="60">
        <f t="shared" si="19"/>
        <v>-5596.0890908153251</v>
      </c>
      <c r="AB44" s="60">
        <f t="shared" si="20"/>
        <v>0</v>
      </c>
      <c r="AC44" s="60">
        <f t="shared" si="21"/>
        <v>0</v>
      </c>
      <c r="AD44" s="60">
        <f t="shared" si="22"/>
        <v>0</v>
      </c>
      <c r="AE44" s="60">
        <f t="shared" si="23"/>
        <v>0</v>
      </c>
      <c r="AF44" s="60">
        <f t="shared" si="24"/>
        <v>0</v>
      </c>
      <c r="AG44" s="60">
        <f t="shared" si="25"/>
        <v>2860.551791711363</v>
      </c>
      <c r="AH44" s="60">
        <f t="shared" si="26"/>
        <v>0</v>
      </c>
      <c r="AI44" s="60">
        <f t="shared" si="27"/>
        <v>0</v>
      </c>
      <c r="AJ44" s="101">
        <f t="shared" si="28"/>
        <v>19962.592277709824</v>
      </c>
    </row>
    <row r="45" spans="1:36" ht="17.25" customHeight="1" x14ac:dyDescent="0.3">
      <c r="A45" s="58">
        <v>42</v>
      </c>
      <c r="B45" s="59">
        <v>44748</v>
      </c>
      <c r="C45" s="86">
        <f t="shared" si="0"/>
        <v>6</v>
      </c>
      <c r="D45" s="86">
        <v>7</v>
      </c>
      <c r="E45" s="86" t="str" cm="1">
        <f t="array" ref="E45">_xlfn.IFS(D45=3,"Mar",D45=4,"Apr",D45=5,"May",D45=6,"Jun",D45=7,"Jul",D45=8,"Aug",D45=9,"Sep")</f>
        <v>Jul</v>
      </c>
      <c r="F45" s="25" t="str">
        <f t="shared" si="1"/>
        <v>Wed</v>
      </c>
      <c r="G45" s="66" t="s">
        <v>168</v>
      </c>
      <c r="H45" s="65">
        <v>0.79513888888888884</v>
      </c>
      <c r="J45" s="92">
        <f t="shared" si="2"/>
        <v>0</v>
      </c>
      <c r="K45" s="93">
        <f t="shared" si="3"/>
        <v>0</v>
      </c>
      <c r="L45" s="94">
        <f t="shared" si="4"/>
        <v>0</v>
      </c>
      <c r="M45" s="94">
        <f t="shared" si="5"/>
        <v>0</v>
      </c>
      <c r="N45" s="94">
        <f t="shared" si="6"/>
        <v>1</v>
      </c>
      <c r="O45" s="94">
        <f t="shared" si="7"/>
        <v>0</v>
      </c>
      <c r="P45" s="94">
        <f t="shared" si="8"/>
        <v>0</v>
      </c>
      <c r="Q45" s="94">
        <f t="shared" si="9"/>
        <v>0</v>
      </c>
      <c r="R45" s="94">
        <f t="shared" si="10"/>
        <v>0</v>
      </c>
      <c r="S45" s="94">
        <f t="shared" si="11"/>
        <v>0</v>
      </c>
      <c r="T45" s="94">
        <f t="shared" si="12"/>
        <v>1</v>
      </c>
      <c r="U45" s="94">
        <f t="shared" si="13"/>
        <v>0</v>
      </c>
      <c r="V45" s="95">
        <f t="shared" si="14"/>
        <v>0</v>
      </c>
      <c r="W45" s="60">
        <f t="shared" si="15"/>
        <v>0</v>
      </c>
      <c r="X45" s="60">
        <f t="shared" si="16"/>
        <v>0</v>
      </c>
      <c r="Y45" s="60">
        <f t="shared" si="17"/>
        <v>0</v>
      </c>
      <c r="Z45" s="60">
        <f t="shared" si="18"/>
        <v>0</v>
      </c>
      <c r="AA45" s="60">
        <f t="shared" si="19"/>
        <v>-5596.0890908153251</v>
      </c>
      <c r="AB45" s="60">
        <f t="shared" si="20"/>
        <v>0</v>
      </c>
      <c r="AC45" s="60">
        <f t="shared" si="21"/>
        <v>0</v>
      </c>
      <c r="AD45" s="60">
        <f t="shared" si="22"/>
        <v>0</v>
      </c>
      <c r="AE45" s="60">
        <f t="shared" si="23"/>
        <v>0</v>
      </c>
      <c r="AF45" s="60">
        <f t="shared" si="24"/>
        <v>0</v>
      </c>
      <c r="AG45" s="60">
        <f t="shared" si="25"/>
        <v>2860.551791711363</v>
      </c>
      <c r="AH45" s="60">
        <f t="shared" si="26"/>
        <v>0</v>
      </c>
      <c r="AI45" s="60">
        <f t="shared" si="27"/>
        <v>0</v>
      </c>
      <c r="AJ45" s="101">
        <f t="shared" si="28"/>
        <v>19962.592277709824</v>
      </c>
    </row>
    <row r="46" spans="1:36" ht="17.25" customHeight="1" x14ac:dyDescent="0.3">
      <c r="A46" s="58">
        <v>43</v>
      </c>
      <c r="B46" s="59">
        <v>44749</v>
      </c>
      <c r="C46" s="86">
        <f t="shared" si="0"/>
        <v>7</v>
      </c>
      <c r="D46" s="86">
        <v>7</v>
      </c>
      <c r="E46" s="86" t="str" cm="1">
        <f t="array" ref="E46">_xlfn.IFS(D46=3,"Mar",D46=4,"Apr",D46=5,"May",D46=6,"Jun",D46=7,"Jul",D46=8,"Aug",D46=9,"Sep")</f>
        <v>Jul</v>
      </c>
      <c r="F46" s="25" t="str">
        <f t="shared" si="1"/>
        <v>Thu</v>
      </c>
      <c r="G46" s="66" t="s">
        <v>161</v>
      </c>
      <c r="H46" s="65">
        <v>0.79513888888888884</v>
      </c>
      <c r="J46" s="92">
        <f t="shared" si="2"/>
        <v>0</v>
      </c>
      <c r="K46" s="93">
        <f t="shared" si="3"/>
        <v>0</v>
      </c>
      <c r="L46" s="94">
        <f t="shared" si="4"/>
        <v>0</v>
      </c>
      <c r="M46" s="94">
        <f t="shared" si="5"/>
        <v>0</v>
      </c>
      <c r="N46" s="94">
        <f t="shared" si="6"/>
        <v>1</v>
      </c>
      <c r="O46" s="94">
        <f t="shared" si="7"/>
        <v>0</v>
      </c>
      <c r="P46" s="94">
        <f t="shared" si="8"/>
        <v>0</v>
      </c>
      <c r="Q46" s="94">
        <f t="shared" si="9"/>
        <v>0</v>
      </c>
      <c r="R46" s="94">
        <f t="shared" si="10"/>
        <v>0</v>
      </c>
      <c r="S46" s="94">
        <f t="shared" si="11"/>
        <v>0</v>
      </c>
      <c r="T46" s="94">
        <f t="shared" si="12"/>
        <v>1</v>
      </c>
      <c r="U46" s="94">
        <f t="shared" si="13"/>
        <v>0</v>
      </c>
      <c r="V46" s="95">
        <f t="shared" si="14"/>
        <v>0</v>
      </c>
      <c r="W46" s="60">
        <f t="shared" si="15"/>
        <v>0</v>
      </c>
      <c r="X46" s="60">
        <f t="shared" si="16"/>
        <v>0</v>
      </c>
      <c r="Y46" s="60">
        <f t="shared" si="17"/>
        <v>0</v>
      </c>
      <c r="Z46" s="60">
        <f t="shared" si="18"/>
        <v>0</v>
      </c>
      <c r="AA46" s="60">
        <f t="shared" si="19"/>
        <v>-5596.0890908153251</v>
      </c>
      <c r="AB46" s="60">
        <f t="shared" si="20"/>
        <v>0</v>
      </c>
      <c r="AC46" s="60">
        <f t="shared" si="21"/>
        <v>0</v>
      </c>
      <c r="AD46" s="60">
        <f t="shared" si="22"/>
        <v>0</v>
      </c>
      <c r="AE46" s="60">
        <f t="shared" si="23"/>
        <v>0</v>
      </c>
      <c r="AF46" s="60">
        <f t="shared" si="24"/>
        <v>0</v>
      </c>
      <c r="AG46" s="60">
        <f t="shared" si="25"/>
        <v>2860.551791711363</v>
      </c>
      <c r="AH46" s="60">
        <f t="shared" si="26"/>
        <v>0</v>
      </c>
      <c r="AI46" s="60">
        <f t="shared" si="27"/>
        <v>0</v>
      </c>
      <c r="AJ46" s="101">
        <f t="shared" si="28"/>
        <v>19962.592277709824</v>
      </c>
    </row>
    <row r="47" spans="1:36" ht="17.25" customHeight="1" x14ac:dyDescent="0.3">
      <c r="A47" s="58">
        <v>44</v>
      </c>
      <c r="B47" s="59">
        <v>44750</v>
      </c>
      <c r="C47" s="86">
        <f t="shared" si="0"/>
        <v>8</v>
      </c>
      <c r="D47" s="86">
        <v>7</v>
      </c>
      <c r="E47" s="86" t="str" cm="1">
        <f t="array" ref="E47">_xlfn.IFS(D47=3,"Mar",D47=4,"Apr",D47=5,"May",D47=6,"Jun",D47=7,"Jul",D47=8,"Aug",D47=9,"Sep")</f>
        <v>Jul</v>
      </c>
      <c r="F47" s="25" t="str">
        <f t="shared" si="1"/>
        <v>Fri</v>
      </c>
      <c r="G47" s="66" t="s">
        <v>161</v>
      </c>
      <c r="H47" s="65">
        <v>0.79513888888888884</v>
      </c>
      <c r="I47" s="61" t="s">
        <v>15</v>
      </c>
      <c r="J47" s="92">
        <f t="shared" si="2"/>
        <v>0</v>
      </c>
      <c r="K47" s="93">
        <f t="shared" si="3"/>
        <v>0</v>
      </c>
      <c r="L47" s="94">
        <f t="shared" si="4"/>
        <v>0</v>
      </c>
      <c r="M47" s="94">
        <f t="shared" si="5"/>
        <v>0</v>
      </c>
      <c r="N47" s="94">
        <f t="shared" si="6"/>
        <v>1</v>
      </c>
      <c r="O47" s="94">
        <f t="shared" si="7"/>
        <v>0</v>
      </c>
      <c r="P47" s="94">
        <f t="shared" si="8"/>
        <v>0</v>
      </c>
      <c r="Q47" s="94">
        <f t="shared" si="9"/>
        <v>0</v>
      </c>
      <c r="R47" s="94">
        <f t="shared" si="10"/>
        <v>0</v>
      </c>
      <c r="S47" s="94">
        <f t="shared" si="11"/>
        <v>0</v>
      </c>
      <c r="T47" s="94">
        <f t="shared" si="12"/>
        <v>1</v>
      </c>
      <c r="U47" s="94">
        <f t="shared" si="13"/>
        <v>0</v>
      </c>
      <c r="V47" s="95">
        <f t="shared" si="14"/>
        <v>0</v>
      </c>
      <c r="W47" s="60">
        <f t="shared" si="15"/>
        <v>0</v>
      </c>
      <c r="X47" s="60">
        <f t="shared" si="16"/>
        <v>0</v>
      </c>
      <c r="Y47" s="60">
        <f t="shared" si="17"/>
        <v>0</v>
      </c>
      <c r="Z47" s="60">
        <f t="shared" si="18"/>
        <v>0</v>
      </c>
      <c r="AA47" s="60">
        <f t="shared" si="19"/>
        <v>-5596.0890908153251</v>
      </c>
      <c r="AB47" s="60">
        <f t="shared" si="20"/>
        <v>0</v>
      </c>
      <c r="AC47" s="60">
        <f t="shared" si="21"/>
        <v>0</v>
      </c>
      <c r="AD47" s="60">
        <f t="shared" si="22"/>
        <v>0</v>
      </c>
      <c r="AE47" s="60">
        <f t="shared" si="23"/>
        <v>0</v>
      </c>
      <c r="AF47" s="60">
        <f t="shared" si="24"/>
        <v>0</v>
      </c>
      <c r="AG47" s="60">
        <f t="shared" si="25"/>
        <v>2860.551791711363</v>
      </c>
      <c r="AH47" s="60">
        <f t="shared" si="26"/>
        <v>0</v>
      </c>
      <c r="AI47" s="60">
        <f t="shared" si="27"/>
        <v>0</v>
      </c>
      <c r="AJ47" s="101">
        <f t="shared" si="28"/>
        <v>19962.592277709824</v>
      </c>
    </row>
    <row r="48" spans="1:36" ht="17.25" customHeight="1" x14ac:dyDescent="0.3">
      <c r="A48" s="58">
        <v>45</v>
      </c>
      <c r="B48" s="59">
        <v>44751</v>
      </c>
      <c r="C48" s="86">
        <f t="shared" si="0"/>
        <v>9</v>
      </c>
      <c r="D48" s="86">
        <v>7</v>
      </c>
      <c r="E48" s="86" t="str" cm="1">
        <f t="array" ref="E48">_xlfn.IFS(D48=3,"Mar",D48=4,"Apr",D48=5,"May",D48=6,"Jun",D48=7,"Jul",D48=8,"Aug",D48=9,"Sep")</f>
        <v>Jul</v>
      </c>
      <c r="F48" s="25" t="str">
        <f t="shared" si="1"/>
        <v>Sat</v>
      </c>
      <c r="G48" s="66" t="s">
        <v>161</v>
      </c>
      <c r="H48" s="65">
        <v>0.79513888888888884</v>
      </c>
      <c r="I48" s="61" t="s">
        <v>2264</v>
      </c>
      <c r="J48" s="92">
        <f t="shared" si="2"/>
        <v>0</v>
      </c>
      <c r="K48" s="93">
        <f t="shared" si="3"/>
        <v>0</v>
      </c>
      <c r="L48" s="94">
        <f t="shared" si="4"/>
        <v>0</v>
      </c>
      <c r="M48" s="94">
        <f t="shared" si="5"/>
        <v>0</v>
      </c>
      <c r="N48" s="94">
        <f t="shared" si="6"/>
        <v>1</v>
      </c>
      <c r="O48" s="94">
        <f t="shared" si="7"/>
        <v>0</v>
      </c>
      <c r="P48" s="94">
        <f t="shared" si="8"/>
        <v>1</v>
      </c>
      <c r="Q48" s="94">
        <f t="shared" si="9"/>
        <v>0</v>
      </c>
      <c r="R48" s="94">
        <f t="shared" si="10"/>
        <v>0</v>
      </c>
      <c r="S48" s="94">
        <f t="shared" si="11"/>
        <v>0</v>
      </c>
      <c r="T48" s="94">
        <f t="shared" si="12"/>
        <v>1</v>
      </c>
      <c r="U48" s="94">
        <f t="shared" si="13"/>
        <v>0</v>
      </c>
      <c r="V48" s="95">
        <f t="shared" si="14"/>
        <v>0</v>
      </c>
      <c r="W48" s="60">
        <f t="shared" si="15"/>
        <v>0</v>
      </c>
      <c r="X48" s="60">
        <f t="shared" si="16"/>
        <v>0</v>
      </c>
      <c r="Y48" s="60">
        <f t="shared" si="17"/>
        <v>0</v>
      </c>
      <c r="Z48" s="60">
        <f t="shared" si="18"/>
        <v>0</v>
      </c>
      <c r="AA48" s="60">
        <f t="shared" si="19"/>
        <v>-5596.0890908153251</v>
      </c>
      <c r="AB48" s="60">
        <f t="shared" si="20"/>
        <v>0</v>
      </c>
      <c r="AC48" s="60">
        <f t="shared" si="21"/>
        <v>7385.6084660030592</v>
      </c>
      <c r="AD48" s="60">
        <f t="shared" si="22"/>
        <v>0</v>
      </c>
      <c r="AE48" s="60">
        <f t="shared" si="23"/>
        <v>0</v>
      </c>
      <c r="AF48" s="60">
        <f t="shared" si="24"/>
        <v>0</v>
      </c>
      <c r="AG48" s="60">
        <f t="shared" si="25"/>
        <v>2860.551791711363</v>
      </c>
      <c r="AH48" s="60">
        <f t="shared" si="26"/>
        <v>0</v>
      </c>
      <c r="AI48" s="60">
        <f t="shared" si="27"/>
        <v>0</v>
      </c>
      <c r="AJ48" s="101">
        <f t="shared" si="28"/>
        <v>27348.200743712885</v>
      </c>
    </row>
    <row r="49" spans="1:36" ht="17.25" customHeight="1" x14ac:dyDescent="0.3">
      <c r="A49" s="58">
        <v>46</v>
      </c>
      <c r="B49" s="59">
        <v>44752</v>
      </c>
      <c r="C49" s="86">
        <f t="shared" si="0"/>
        <v>10</v>
      </c>
      <c r="D49" s="86">
        <v>7</v>
      </c>
      <c r="E49" s="86" t="str" cm="1">
        <f t="array" ref="E49">_xlfn.IFS(D49=3,"Mar",D49=4,"Apr",D49=5,"May",D49=6,"Jun",D49=7,"Jul",D49=8,"Aug",D49=9,"Sep")</f>
        <v>Jul</v>
      </c>
      <c r="F49" s="25" t="str">
        <f t="shared" si="1"/>
        <v>Sun</v>
      </c>
      <c r="G49" s="66" t="s">
        <v>161</v>
      </c>
      <c r="H49" s="65">
        <v>0.54513888888888895</v>
      </c>
      <c r="I49" s="61" t="s">
        <v>2567</v>
      </c>
      <c r="J49" s="92">
        <f t="shared" si="2"/>
        <v>0</v>
      </c>
      <c r="K49" s="93">
        <f t="shared" si="3"/>
        <v>0</v>
      </c>
      <c r="L49" s="94">
        <f t="shared" si="4"/>
        <v>0</v>
      </c>
      <c r="M49" s="94">
        <f t="shared" si="5"/>
        <v>0</v>
      </c>
      <c r="N49" s="94">
        <f t="shared" si="6"/>
        <v>0</v>
      </c>
      <c r="O49" s="94">
        <f t="shared" si="7"/>
        <v>0</v>
      </c>
      <c r="P49" s="94">
        <f t="shared" si="8"/>
        <v>0</v>
      </c>
      <c r="Q49" s="94">
        <f t="shared" si="9"/>
        <v>1</v>
      </c>
      <c r="R49" s="94">
        <f t="shared" si="10"/>
        <v>0</v>
      </c>
      <c r="S49" s="94">
        <f t="shared" si="11"/>
        <v>0</v>
      </c>
      <c r="T49" s="94">
        <f t="shared" si="12"/>
        <v>1</v>
      </c>
      <c r="U49" s="94">
        <f t="shared" si="13"/>
        <v>0</v>
      </c>
      <c r="V49" s="95">
        <f t="shared" si="14"/>
        <v>0</v>
      </c>
      <c r="W49" s="60">
        <f t="shared" si="15"/>
        <v>0</v>
      </c>
      <c r="X49" s="60">
        <f t="shared" si="16"/>
        <v>0</v>
      </c>
      <c r="Y49" s="60">
        <f t="shared" si="17"/>
        <v>0</v>
      </c>
      <c r="Z49" s="60">
        <f t="shared" si="18"/>
        <v>0</v>
      </c>
      <c r="AA49" s="60">
        <f t="shared" si="19"/>
        <v>0</v>
      </c>
      <c r="AB49" s="60">
        <f t="shared" si="20"/>
        <v>0</v>
      </c>
      <c r="AC49" s="60">
        <f t="shared" si="21"/>
        <v>0</v>
      </c>
      <c r="AD49" s="60">
        <f t="shared" si="22"/>
        <v>1815.3118766766345</v>
      </c>
      <c r="AE49" s="60">
        <f t="shared" si="23"/>
        <v>0</v>
      </c>
      <c r="AF49" s="60">
        <f t="shared" si="24"/>
        <v>0</v>
      </c>
      <c r="AG49" s="60">
        <f t="shared" si="25"/>
        <v>2860.551791711363</v>
      </c>
      <c r="AH49" s="60">
        <f t="shared" si="26"/>
        <v>0</v>
      </c>
      <c r="AI49" s="60">
        <f t="shared" si="27"/>
        <v>0</v>
      </c>
      <c r="AJ49" s="101">
        <f t="shared" si="28"/>
        <v>27373.993245201789</v>
      </c>
    </row>
    <row r="50" spans="1:36" ht="17.25" customHeight="1" x14ac:dyDescent="0.3">
      <c r="A50" s="58">
        <v>47</v>
      </c>
      <c r="B50" s="59">
        <v>44764</v>
      </c>
      <c r="C50" s="86">
        <f t="shared" si="0"/>
        <v>22</v>
      </c>
      <c r="D50" s="86">
        <v>7</v>
      </c>
      <c r="E50" s="86" t="str" cm="1">
        <f t="array" ref="E50">_xlfn.IFS(D50=3,"Mar",D50=4,"Apr",D50=5,"May",D50=6,"Jun",D50=7,"Jul",D50=8,"Aug",D50=9,"Sep")</f>
        <v>Jul</v>
      </c>
      <c r="F50" s="25" t="str">
        <f t="shared" si="1"/>
        <v>Fri</v>
      </c>
      <c r="G50" s="66" t="s">
        <v>162</v>
      </c>
      <c r="H50" s="65">
        <v>0.79513888888888884</v>
      </c>
      <c r="I50" s="61" t="s">
        <v>15</v>
      </c>
      <c r="J50" s="92">
        <f t="shared" si="2"/>
        <v>0</v>
      </c>
      <c r="K50" s="93">
        <f t="shared" si="3"/>
        <v>1</v>
      </c>
      <c r="L50" s="94">
        <f t="shared" si="4"/>
        <v>0</v>
      </c>
      <c r="M50" s="94">
        <f t="shared" si="5"/>
        <v>0</v>
      </c>
      <c r="N50" s="94">
        <f t="shared" si="6"/>
        <v>1</v>
      </c>
      <c r="O50" s="94">
        <f t="shared" si="7"/>
        <v>0</v>
      </c>
      <c r="P50" s="94">
        <f t="shared" si="8"/>
        <v>0</v>
      </c>
      <c r="Q50" s="94">
        <f t="shared" si="9"/>
        <v>0</v>
      </c>
      <c r="R50" s="94">
        <f t="shared" si="10"/>
        <v>0</v>
      </c>
      <c r="S50" s="94">
        <f t="shared" si="11"/>
        <v>0</v>
      </c>
      <c r="T50" s="94">
        <f t="shared" si="12"/>
        <v>1</v>
      </c>
      <c r="U50" s="94">
        <f t="shared" si="13"/>
        <v>0</v>
      </c>
      <c r="V50" s="95">
        <f t="shared" si="14"/>
        <v>0</v>
      </c>
      <c r="W50" s="60">
        <f t="shared" si="15"/>
        <v>0</v>
      </c>
      <c r="X50" s="60">
        <f t="shared" si="16"/>
        <v>1632.5080975895976</v>
      </c>
      <c r="Y50" s="60">
        <f t="shared" si="17"/>
        <v>0</v>
      </c>
      <c r="Z50" s="60">
        <f t="shared" si="18"/>
        <v>0</v>
      </c>
      <c r="AA50" s="60">
        <f t="shared" si="19"/>
        <v>-5596.0890908153251</v>
      </c>
      <c r="AB50" s="60">
        <f t="shared" si="20"/>
        <v>0</v>
      </c>
      <c r="AC50" s="60">
        <f t="shared" si="21"/>
        <v>0</v>
      </c>
      <c r="AD50" s="60">
        <f t="shared" si="22"/>
        <v>0</v>
      </c>
      <c r="AE50" s="60">
        <f t="shared" si="23"/>
        <v>0</v>
      </c>
      <c r="AF50" s="60">
        <f t="shared" si="24"/>
        <v>0</v>
      </c>
      <c r="AG50" s="60">
        <f t="shared" si="25"/>
        <v>2860.551791711363</v>
      </c>
      <c r="AH50" s="60">
        <f t="shared" si="26"/>
        <v>0</v>
      </c>
      <c r="AI50" s="60">
        <f t="shared" si="27"/>
        <v>0</v>
      </c>
      <c r="AJ50" s="101">
        <f t="shared" si="28"/>
        <v>21595.100375299422</v>
      </c>
    </row>
    <row r="51" spans="1:36" ht="17.25" customHeight="1" x14ac:dyDescent="0.3">
      <c r="A51" s="58">
        <v>48</v>
      </c>
      <c r="B51" s="59">
        <v>44765</v>
      </c>
      <c r="C51" s="86">
        <f t="shared" si="0"/>
        <v>23</v>
      </c>
      <c r="D51" s="86">
        <v>7</v>
      </c>
      <c r="E51" s="86" t="str" cm="1">
        <f t="array" ref="E51">_xlfn.IFS(D51=3,"Mar",D51=4,"Apr",D51=5,"May",D51=6,"Jun",D51=7,"Jul",D51=8,"Aug",D51=9,"Sep")</f>
        <v>Jul</v>
      </c>
      <c r="F51" s="25" t="str">
        <f t="shared" si="1"/>
        <v>Sat</v>
      </c>
      <c r="G51" s="66" t="s">
        <v>162</v>
      </c>
      <c r="H51" s="65">
        <v>0.79513888888888884</v>
      </c>
      <c r="I51" s="61" t="s">
        <v>12</v>
      </c>
      <c r="J51" s="92">
        <f t="shared" si="2"/>
        <v>0</v>
      </c>
      <c r="K51" s="93">
        <f t="shared" si="3"/>
        <v>1</v>
      </c>
      <c r="L51" s="94">
        <f t="shared" si="4"/>
        <v>0</v>
      </c>
      <c r="M51" s="94">
        <f t="shared" si="5"/>
        <v>0</v>
      </c>
      <c r="N51" s="94">
        <f t="shared" si="6"/>
        <v>1</v>
      </c>
      <c r="O51" s="94">
        <f t="shared" si="7"/>
        <v>0</v>
      </c>
      <c r="P51" s="94">
        <f t="shared" si="8"/>
        <v>1</v>
      </c>
      <c r="Q51" s="94">
        <f t="shared" si="9"/>
        <v>0</v>
      </c>
      <c r="R51" s="94">
        <f t="shared" si="10"/>
        <v>0</v>
      </c>
      <c r="S51" s="94">
        <f t="shared" si="11"/>
        <v>0</v>
      </c>
      <c r="T51" s="94">
        <f t="shared" si="12"/>
        <v>1</v>
      </c>
      <c r="U51" s="94">
        <f t="shared" si="13"/>
        <v>0</v>
      </c>
      <c r="V51" s="95">
        <f t="shared" si="14"/>
        <v>0</v>
      </c>
      <c r="W51" s="60">
        <f t="shared" si="15"/>
        <v>0</v>
      </c>
      <c r="X51" s="60" t="s">
        <v>2783</v>
      </c>
      <c r="Y51" s="60">
        <f t="shared" si="17"/>
        <v>0</v>
      </c>
      <c r="Z51" s="60">
        <f t="shared" si="18"/>
        <v>0</v>
      </c>
      <c r="AA51" s="60">
        <f t="shared" si="19"/>
        <v>-5596.0890908153251</v>
      </c>
      <c r="AB51" s="60">
        <f t="shared" si="20"/>
        <v>0</v>
      </c>
      <c r="AC51" s="60">
        <f t="shared" si="21"/>
        <v>7385.6084660030592</v>
      </c>
      <c r="AD51" s="60">
        <f t="shared" si="22"/>
        <v>0</v>
      </c>
      <c r="AE51" s="60">
        <f t="shared" si="23"/>
        <v>0</v>
      </c>
      <c r="AF51" s="60">
        <f t="shared" si="24"/>
        <v>0</v>
      </c>
      <c r="AG51" s="60">
        <f t="shared" si="25"/>
        <v>2860.551791711363</v>
      </c>
      <c r="AH51" s="60">
        <f t="shared" si="26"/>
        <v>0</v>
      </c>
      <c r="AI51" s="60">
        <f t="shared" si="27"/>
        <v>0</v>
      </c>
      <c r="AJ51" s="103">
        <f t="shared" si="28"/>
        <v>27348.200743712885</v>
      </c>
    </row>
    <row r="52" spans="1:36" ht="17.25" customHeight="1" x14ac:dyDescent="0.3">
      <c r="A52" s="58">
        <v>49</v>
      </c>
      <c r="B52" s="59">
        <v>44766</v>
      </c>
      <c r="C52" s="86">
        <f t="shared" si="0"/>
        <v>24</v>
      </c>
      <c r="D52" s="86">
        <v>7</v>
      </c>
      <c r="E52" s="86" t="str" cm="1">
        <f t="array" ref="E52">_xlfn.IFS(D52=3,"Mar",D52=4,"Apr",D52=5,"May",D52=6,"Jun",D52=7,"Jul",D52=8,"Aug",D52=9,"Sep")</f>
        <v>Jul</v>
      </c>
      <c r="F52" s="25" t="str">
        <f t="shared" si="1"/>
        <v>Sun</v>
      </c>
      <c r="G52" s="66" t="s">
        <v>162</v>
      </c>
      <c r="H52" s="65">
        <v>0.54513888888888895</v>
      </c>
      <c r="I52" s="60" t="s">
        <v>13</v>
      </c>
      <c r="J52" s="92">
        <f t="shared" si="2"/>
        <v>0</v>
      </c>
      <c r="K52" s="93">
        <f t="shared" si="3"/>
        <v>1</v>
      </c>
      <c r="L52" s="94">
        <f t="shared" si="4"/>
        <v>0</v>
      </c>
      <c r="M52" s="94">
        <f t="shared" si="5"/>
        <v>0</v>
      </c>
      <c r="N52" s="94">
        <f t="shared" si="6"/>
        <v>0</v>
      </c>
      <c r="O52" s="94">
        <f t="shared" si="7"/>
        <v>0</v>
      </c>
      <c r="P52" s="94">
        <f t="shared" si="8"/>
        <v>0</v>
      </c>
      <c r="Q52" s="94">
        <f t="shared" si="9"/>
        <v>1</v>
      </c>
      <c r="R52" s="94">
        <f t="shared" si="10"/>
        <v>0</v>
      </c>
      <c r="S52" s="94">
        <f t="shared" si="11"/>
        <v>0</v>
      </c>
      <c r="T52" s="94">
        <f t="shared" si="12"/>
        <v>1</v>
      </c>
      <c r="U52" s="94">
        <f t="shared" si="13"/>
        <v>0</v>
      </c>
      <c r="V52" s="95">
        <f t="shared" si="14"/>
        <v>0</v>
      </c>
      <c r="W52" s="60">
        <f t="shared" si="15"/>
        <v>0</v>
      </c>
      <c r="X52" s="60">
        <f t="shared" si="16"/>
        <v>1632.5080975895976</v>
      </c>
      <c r="Y52" s="60">
        <f t="shared" si="17"/>
        <v>0</v>
      </c>
      <c r="Z52" s="60">
        <f t="shared" si="18"/>
        <v>0</v>
      </c>
      <c r="AA52" s="60">
        <f t="shared" si="19"/>
        <v>0</v>
      </c>
      <c r="AB52" s="60">
        <f t="shared" si="20"/>
        <v>0</v>
      </c>
      <c r="AC52" s="60">
        <f t="shared" si="21"/>
        <v>0</v>
      </c>
      <c r="AD52" s="60">
        <f t="shared" si="22"/>
        <v>1815.3118766766345</v>
      </c>
      <c r="AE52" s="60">
        <f t="shared" si="23"/>
        <v>0</v>
      </c>
      <c r="AF52" s="60">
        <f t="shared" si="24"/>
        <v>0</v>
      </c>
      <c r="AG52" s="60">
        <f t="shared" si="25"/>
        <v>2860.551791711363</v>
      </c>
      <c r="AH52" s="60">
        <f t="shared" si="26"/>
        <v>0</v>
      </c>
      <c r="AI52" s="60">
        <f t="shared" si="27"/>
        <v>0</v>
      </c>
      <c r="AJ52" s="103">
        <f t="shared" si="28"/>
        <v>29006.501342791387</v>
      </c>
    </row>
    <row r="53" spans="1:36" ht="17.25" customHeight="1" x14ac:dyDescent="0.3">
      <c r="A53" s="58">
        <v>50</v>
      </c>
      <c r="B53" s="59">
        <v>44767</v>
      </c>
      <c r="C53" s="86">
        <f t="shared" si="0"/>
        <v>25</v>
      </c>
      <c r="D53" s="86">
        <v>7</v>
      </c>
      <c r="E53" s="86" t="str" cm="1">
        <f t="array" ref="E53">_xlfn.IFS(D53=3,"Mar",D53=4,"Apr",D53=5,"May",D53=6,"Jun",D53=7,"Jul",D53=8,"Aug",D53=9,"Sep")</f>
        <v>Jul</v>
      </c>
      <c r="F53" s="25" t="str">
        <f t="shared" si="1"/>
        <v>Mon</v>
      </c>
      <c r="G53" s="66" t="s">
        <v>181</v>
      </c>
      <c r="H53" s="65">
        <v>0.79513888888888884</v>
      </c>
      <c r="J53" s="92">
        <f t="shared" si="2"/>
        <v>0</v>
      </c>
      <c r="K53" s="93">
        <f t="shared" si="3"/>
        <v>0</v>
      </c>
      <c r="L53" s="94">
        <f t="shared" si="4"/>
        <v>0</v>
      </c>
      <c r="M53" s="94">
        <f t="shared" si="5"/>
        <v>0</v>
      </c>
      <c r="N53" s="94">
        <f t="shared" si="6"/>
        <v>1</v>
      </c>
      <c r="O53" s="94">
        <f t="shared" si="7"/>
        <v>1</v>
      </c>
      <c r="P53" s="94">
        <f t="shared" si="8"/>
        <v>0</v>
      </c>
      <c r="Q53" s="94">
        <f t="shared" si="9"/>
        <v>0</v>
      </c>
      <c r="R53" s="94">
        <f t="shared" si="10"/>
        <v>0</v>
      </c>
      <c r="S53" s="94">
        <f t="shared" si="11"/>
        <v>0</v>
      </c>
      <c r="T53" s="94">
        <f t="shared" si="12"/>
        <v>1</v>
      </c>
      <c r="U53" s="94">
        <f t="shared" si="13"/>
        <v>0</v>
      </c>
      <c r="V53" s="95">
        <f t="shared" si="14"/>
        <v>0</v>
      </c>
      <c r="W53" s="60">
        <f t="shared" si="15"/>
        <v>0</v>
      </c>
      <c r="X53" s="60">
        <f t="shared" si="16"/>
        <v>0</v>
      </c>
      <c r="Y53" s="60">
        <f t="shared" si="17"/>
        <v>0</v>
      </c>
      <c r="Z53" s="60">
        <f t="shared" si="18"/>
        <v>0</v>
      </c>
      <c r="AA53" s="60">
        <f t="shared" si="19"/>
        <v>-5596.0890908153251</v>
      </c>
      <c r="AB53" s="60">
        <f t="shared" si="20"/>
        <v>-506.77168789486797</v>
      </c>
      <c r="AC53" s="60">
        <f t="shared" si="21"/>
        <v>0</v>
      </c>
      <c r="AD53" s="60">
        <f t="shared" si="22"/>
        <v>0</v>
      </c>
      <c r="AE53" s="60">
        <f t="shared" si="23"/>
        <v>0</v>
      </c>
      <c r="AF53" s="60">
        <f t="shared" si="24"/>
        <v>0</v>
      </c>
      <c r="AG53" s="60">
        <f t="shared" si="25"/>
        <v>2860.551791711363</v>
      </c>
      <c r="AH53" s="60">
        <f t="shared" si="26"/>
        <v>0</v>
      </c>
      <c r="AI53" s="60">
        <f t="shared" si="27"/>
        <v>0</v>
      </c>
      <c r="AJ53" s="101">
        <f t="shared" si="28"/>
        <v>19455.820589814961</v>
      </c>
    </row>
    <row r="54" spans="1:36" ht="17.25" customHeight="1" x14ac:dyDescent="0.3">
      <c r="A54" s="58">
        <v>51</v>
      </c>
      <c r="B54" s="59">
        <v>44768</v>
      </c>
      <c r="C54" s="86">
        <f t="shared" si="0"/>
        <v>26</v>
      </c>
      <c r="D54" s="86">
        <v>7</v>
      </c>
      <c r="E54" s="86" t="str" cm="1">
        <f t="array" ref="E54">_xlfn.IFS(D54=3,"Mar",D54=4,"Apr",D54=5,"May",D54=6,"Jun",D54=7,"Jul",D54=8,"Aug",D54=9,"Sep")</f>
        <v>Jul</v>
      </c>
      <c r="F54" s="25" t="str">
        <f t="shared" si="1"/>
        <v>Tue</v>
      </c>
      <c r="G54" s="66" t="s">
        <v>181</v>
      </c>
      <c r="H54" s="65">
        <v>0.79513888888888884</v>
      </c>
      <c r="J54" s="92">
        <f t="shared" si="2"/>
        <v>0</v>
      </c>
      <c r="K54" s="93">
        <f t="shared" si="3"/>
        <v>0</v>
      </c>
      <c r="L54" s="94">
        <f t="shared" si="4"/>
        <v>0</v>
      </c>
      <c r="M54" s="94">
        <f t="shared" si="5"/>
        <v>0</v>
      </c>
      <c r="N54" s="94">
        <f t="shared" si="6"/>
        <v>1</v>
      </c>
      <c r="O54" s="94">
        <f t="shared" si="7"/>
        <v>0</v>
      </c>
      <c r="P54" s="94">
        <f t="shared" si="8"/>
        <v>0</v>
      </c>
      <c r="Q54" s="94">
        <f t="shared" si="9"/>
        <v>0</v>
      </c>
      <c r="R54" s="94">
        <f t="shared" si="10"/>
        <v>0</v>
      </c>
      <c r="S54" s="94">
        <f t="shared" si="11"/>
        <v>0</v>
      </c>
      <c r="T54" s="94">
        <f t="shared" si="12"/>
        <v>1</v>
      </c>
      <c r="U54" s="94">
        <f t="shared" si="13"/>
        <v>0</v>
      </c>
      <c r="V54" s="95">
        <f t="shared" si="14"/>
        <v>0</v>
      </c>
      <c r="W54" s="60">
        <f t="shared" si="15"/>
        <v>0</v>
      </c>
      <c r="X54" s="60">
        <f t="shared" si="16"/>
        <v>0</v>
      </c>
      <c r="Y54" s="60">
        <f t="shared" si="17"/>
        <v>0</v>
      </c>
      <c r="Z54" s="60">
        <f t="shared" si="18"/>
        <v>0</v>
      </c>
      <c r="AA54" s="60">
        <f t="shared" si="19"/>
        <v>-5596.0890908153251</v>
      </c>
      <c r="AB54" s="60">
        <f t="shared" si="20"/>
        <v>0</v>
      </c>
      <c r="AC54" s="60">
        <f t="shared" si="21"/>
        <v>0</v>
      </c>
      <c r="AD54" s="60">
        <f t="shared" si="22"/>
        <v>0</v>
      </c>
      <c r="AE54" s="60">
        <f t="shared" si="23"/>
        <v>0</v>
      </c>
      <c r="AF54" s="60">
        <f t="shared" si="24"/>
        <v>0</v>
      </c>
      <c r="AG54" s="60">
        <f t="shared" si="25"/>
        <v>2860.551791711363</v>
      </c>
      <c r="AH54" s="60">
        <f t="shared" si="26"/>
        <v>0</v>
      </c>
      <c r="AI54" s="60">
        <f t="shared" si="27"/>
        <v>0</v>
      </c>
      <c r="AJ54" s="101">
        <f t="shared" si="28"/>
        <v>19962.592277709824</v>
      </c>
    </row>
    <row r="55" spans="1:36" ht="17.25" customHeight="1" x14ac:dyDescent="0.3">
      <c r="A55" s="58">
        <v>52</v>
      </c>
      <c r="B55" s="59">
        <v>44769</v>
      </c>
      <c r="C55" s="86">
        <f t="shared" si="0"/>
        <v>27</v>
      </c>
      <c r="D55" s="86">
        <v>7</v>
      </c>
      <c r="E55" s="86" t="str" cm="1">
        <f t="array" ref="E55">_xlfn.IFS(D55=3,"Mar",D55=4,"Apr",D55=5,"May",D55=6,"Jun",D55=7,"Jul",D55=8,"Aug",D55=9,"Sep")</f>
        <v>Jul</v>
      </c>
      <c r="F55" s="25" t="str">
        <f t="shared" si="1"/>
        <v>Wed</v>
      </c>
      <c r="G55" s="66" t="s">
        <v>181</v>
      </c>
      <c r="H55" s="65">
        <v>0.79513888888888884</v>
      </c>
      <c r="J55" s="92">
        <f t="shared" si="2"/>
        <v>0</v>
      </c>
      <c r="K55" s="93">
        <f t="shared" si="3"/>
        <v>0</v>
      </c>
      <c r="L55" s="94">
        <f t="shared" si="4"/>
        <v>0</v>
      </c>
      <c r="M55" s="94">
        <f t="shared" si="5"/>
        <v>0</v>
      </c>
      <c r="N55" s="94">
        <f t="shared" si="6"/>
        <v>1</v>
      </c>
      <c r="O55" s="94">
        <f t="shared" si="7"/>
        <v>0</v>
      </c>
      <c r="P55" s="94">
        <f t="shared" si="8"/>
        <v>0</v>
      </c>
      <c r="Q55" s="94">
        <f t="shared" si="9"/>
        <v>0</v>
      </c>
      <c r="R55" s="94">
        <f t="shared" si="10"/>
        <v>0</v>
      </c>
      <c r="S55" s="94">
        <f t="shared" si="11"/>
        <v>0</v>
      </c>
      <c r="T55" s="94">
        <f t="shared" si="12"/>
        <v>1</v>
      </c>
      <c r="U55" s="94">
        <f t="shared" si="13"/>
        <v>0</v>
      </c>
      <c r="V55" s="95">
        <f t="shared" si="14"/>
        <v>0</v>
      </c>
      <c r="W55" s="60">
        <f t="shared" si="15"/>
        <v>0</v>
      </c>
      <c r="X55" s="60">
        <f t="shared" si="16"/>
        <v>0</v>
      </c>
      <c r="Y55" s="60">
        <f t="shared" si="17"/>
        <v>0</v>
      </c>
      <c r="Z55" s="60">
        <f t="shared" si="18"/>
        <v>0</v>
      </c>
      <c r="AA55" s="60">
        <f t="shared" si="19"/>
        <v>-5596.0890908153251</v>
      </c>
      <c r="AB55" s="60">
        <f t="shared" si="20"/>
        <v>0</v>
      </c>
      <c r="AC55" s="60">
        <f t="shared" si="21"/>
        <v>0</v>
      </c>
      <c r="AD55" s="60">
        <f t="shared" si="22"/>
        <v>0</v>
      </c>
      <c r="AE55" s="60">
        <f t="shared" si="23"/>
        <v>0</v>
      </c>
      <c r="AF55" s="60">
        <f t="shared" si="24"/>
        <v>0</v>
      </c>
      <c r="AG55" s="60">
        <f t="shared" si="25"/>
        <v>2860.551791711363</v>
      </c>
      <c r="AH55" s="60">
        <f t="shared" si="26"/>
        <v>0</v>
      </c>
      <c r="AI55" s="60">
        <f t="shared" si="27"/>
        <v>0</v>
      </c>
      <c r="AJ55" s="101">
        <f t="shared" si="28"/>
        <v>19962.592277709824</v>
      </c>
    </row>
    <row r="56" spans="1:36" ht="17.25" customHeight="1" x14ac:dyDescent="0.3">
      <c r="A56" s="58">
        <v>53</v>
      </c>
      <c r="B56" s="59">
        <v>44770</v>
      </c>
      <c r="C56" s="86">
        <f t="shared" si="0"/>
        <v>28</v>
      </c>
      <c r="D56" s="86">
        <v>7</v>
      </c>
      <c r="E56" s="86" t="str" cm="1">
        <f t="array" ref="E56">_xlfn.IFS(D56=3,"Mar",D56=4,"Apr",D56=5,"May",D56=6,"Jun",D56=7,"Jul",D56=8,"Aug",D56=9,"Sep")</f>
        <v>Jul</v>
      </c>
      <c r="F56" s="25" t="str">
        <f t="shared" si="1"/>
        <v>Thu</v>
      </c>
      <c r="G56" s="66" t="s">
        <v>181</v>
      </c>
      <c r="H56" s="65">
        <v>0.79513888888888884</v>
      </c>
      <c r="I56" s="61"/>
      <c r="J56" s="92">
        <f t="shared" si="2"/>
        <v>0</v>
      </c>
      <c r="K56" s="93">
        <f t="shared" si="3"/>
        <v>0</v>
      </c>
      <c r="L56" s="94">
        <f t="shared" si="4"/>
        <v>0</v>
      </c>
      <c r="M56" s="94">
        <f t="shared" si="5"/>
        <v>0</v>
      </c>
      <c r="N56" s="94">
        <f t="shared" si="6"/>
        <v>1</v>
      </c>
      <c r="O56" s="94">
        <f t="shared" si="7"/>
        <v>0</v>
      </c>
      <c r="P56" s="94">
        <f t="shared" si="8"/>
        <v>0</v>
      </c>
      <c r="Q56" s="94">
        <f t="shared" si="9"/>
        <v>0</v>
      </c>
      <c r="R56" s="94">
        <f t="shared" si="10"/>
        <v>0</v>
      </c>
      <c r="S56" s="94">
        <f t="shared" si="11"/>
        <v>0</v>
      </c>
      <c r="T56" s="94">
        <f t="shared" si="12"/>
        <v>1</v>
      </c>
      <c r="U56" s="94">
        <f t="shared" si="13"/>
        <v>0</v>
      </c>
      <c r="V56" s="95">
        <f t="shared" si="14"/>
        <v>0</v>
      </c>
      <c r="W56" s="60">
        <f t="shared" si="15"/>
        <v>0</v>
      </c>
      <c r="X56" s="60">
        <f t="shared" si="16"/>
        <v>0</v>
      </c>
      <c r="Y56" s="60">
        <f t="shared" si="17"/>
        <v>0</v>
      </c>
      <c r="Z56" s="60">
        <f t="shared" si="18"/>
        <v>0</v>
      </c>
      <c r="AA56" s="60">
        <f t="shared" si="19"/>
        <v>-5596.0890908153251</v>
      </c>
      <c r="AB56" s="60">
        <f t="shared" si="20"/>
        <v>0</v>
      </c>
      <c r="AC56" s="60">
        <f t="shared" si="21"/>
        <v>0</v>
      </c>
      <c r="AD56" s="60">
        <f t="shared" si="22"/>
        <v>0</v>
      </c>
      <c r="AE56" s="60">
        <f t="shared" si="23"/>
        <v>0</v>
      </c>
      <c r="AF56" s="60">
        <f t="shared" si="24"/>
        <v>0</v>
      </c>
      <c r="AG56" s="60">
        <f t="shared" si="25"/>
        <v>2860.551791711363</v>
      </c>
      <c r="AH56" s="60">
        <f t="shared" si="26"/>
        <v>0</v>
      </c>
      <c r="AI56" s="60">
        <f t="shared" si="27"/>
        <v>0</v>
      </c>
      <c r="AJ56" s="101">
        <f t="shared" si="28"/>
        <v>19962.592277709824</v>
      </c>
    </row>
    <row r="57" spans="1:36" ht="17.25" customHeight="1" x14ac:dyDescent="0.3">
      <c r="A57" s="58">
        <v>54</v>
      </c>
      <c r="B57" s="59">
        <v>44778</v>
      </c>
      <c r="C57" s="86">
        <f t="shared" si="0"/>
        <v>5</v>
      </c>
      <c r="D57" s="86">
        <v>8</v>
      </c>
      <c r="E57" s="86" t="str" cm="1">
        <f t="array" ref="E57">_xlfn.IFS(D57=3,"Mar",D57=4,"Apr",D57=5,"May",D57=6,"Jun",D57=7,"Jul",D57=8,"Aug",D57=9,"Sep")</f>
        <v>Aug</v>
      </c>
      <c r="F57" s="25" t="str">
        <f t="shared" si="1"/>
        <v>Fri</v>
      </c>
      <c r="G57" s="66" t="s">
        <v>179</v>
      </c>
      <c r="H57" s="65">
        <v>0.79513888888888884</v>
      </c>
      <c r="I57" s="61" t="s">
        <v>15</v>
      </c>
      <c r="J57" s="92">
        <f t="shared" si="2"/>
        <v>0</v>
      </c>
      <c r="K57" s="93">
        <f t="shared" si="3"/>
        <v>0</v>
      </c>
      <c r="L57" s="94">
        <f t="shared" si="4"/>
        <v>0</v>
      </c>
      <c r="M57" s="94">
        <f t="shared" si="5"/>
        <v>0</v>
      </c>
      <c r="N57" s="94">
        <f t="shared" si="6"/>
        <v>1</v>
      </c>
      <c r="O57" s="94">
        <f t="shared" si="7"/>
        <v>0</v>
      </c>
      <c r="P57" s="94">
        <f t="shared" si="8"/>
        <v>0</v>
      </c>
      <c r="Q57" s="94">
        <f t="shared" si="9"/>
        <v>0</v>
      </c>
      <c r="R57" s="94">
        <f t="shared" si="10"/>
        <v>0</v>
      </c>
      <c r="S57" s="94">
        <f t="shared" si="11"/>
        <v>0</v>
      </c>
      <c r="T57" s="94">
        <f t="shared" si="12"/>
        <v>0</v>
      </c>
      <c r="U57" s="94">
        <f t="shared" si="13"/>
        <v>1</v>
      </c>
      <c r="V57" s="95">
        <f t="shared" si="14"/>
        <v>0</v>
      </c>
      <c r="W57" s="60">
        <f t="shared" si="15"/>
        <v>0</v>
      </c>
      <c r="X57" s="60">
        <f t="shared" si="16"/>
        <v>0</v>
      </c>
      <c r="Y57" s="60">
        <f t="shared" si="17"/>
        <v>0</v>
      </c>
      <c r="Z57" s="60">
        <f t="shared" si="18"/>
        <v>0</v>
      </c>
      <c r="AA57" s="60">
        <f t="shared" si="19"/>
        <v>-5596.0890908153251</v>
      </c>
      <c r="AB57" s="60">
        <f t="shared" si="20"/>
        <v>0</v>
      </c>
      <c r="AC57" s="60">
        <f t="shared" si="21"/>
        <v>0</v>
      </c>
      <c r="AD57" s="60">
        <f t="shared" si="22"/>
        <v>0</v>
      </c>
      <c r="AE57" s="60">
        <f t="shared" si="23"/>
        <v>0</v>
      </c>
      <c r="AF57" s="60">
        <f t="shared" si="24"/>
        <v>0</v>
      </c>
      <c r="AG57" s="60">
        <f t="shared" si="25"/>
        <v>0</v>
      </c>
      <c r="AH57" s="60">
        <f t="shared" si="26"/>
        <v>1047.5739743504439</v>
      </c>
      <c r="AI57" s="60">
        <f t="shared" si="27"/>
        <v>0</v>
      </c>
      <c r="AJ57" s="101">
        <f t="shared" si="28"/>
        <v>18149.614460348908</v>
      </c>
    </row>
    <row r="58" spans="1:36" ht="17.25" customHeight="1" x14ac:dyDescent="0.3">
      <c r="A58" s="58">
        <v>55</v>
      </c>
      <c r="B58" s="59">
        <v>44779</v>
      </c>
      <c r="C58" s="86">
        <f t="shared" si="0"/>
        <v>6</v>
      </c>
      <c r="D58" s="86">
        <v>8</v>
      </c>
      <c r="E58" s="86" t="str" cm="1">
        <f t="array" ref="E58">_xlfn.IFS(D58=3,"Mar",D58=4,"Apr",D58=5,"May",D58=6,"Jun",D58=7,"Jul",D58=8,"Aug",D58=9,"Sep")</f>
        <v>Aug</v>
      </c>
      <c r="F58" s="25" t="str">
        <f t="shared" si="1"/>
        <v>Sat</v>
      </c>
      <c r="G58" s="66" t="s">
        <v>179</v>
      </c>
      <c r="H58" s="65">
        <v>0.79513888888888884</v>
      </c>
      <c r="I58" s="61" t="s">
        <v>2456</v>
      </c>
      <c r="J58" s="92">
        <f t="shared" si="2"/>
        <v>0</v>
      </c>
      <c r="K58" s="93">
        <f t="shared" si="3"/>
        <v>0</v>
      </c>
      <c r="L58" s="94">
        <f t="shared" si="4"/>
        <v>0</v>
      </c>
      <c r="M58" s="94">
        <f t="shared" si="5"/>
        <v>0</v>
      </c>
      <c r="N58" s="94">
        <f t="shared" si="6"/>
        <v>1</v>
      </c>
      <c r="O58" s="94">
        <f t="shared" si="7"/>
        <v>0</v>
      </c>
      <c r="P58" s="94">
        <f t="shared" si="8"/>
        <v>1</v>
      </c>
      <c r="Q58" s="94">
        <f t="shared" si="9"/>
        <v>0</v>
      </c>
      <c r="R58" s="94">
        <f t="shared" si="10"/>
        <v>0</v>
      </c>
      <c r="S58" s="94">
        <f t="shared" si="11"/>
        <v>0</v>
      </c>
      <c r="T58" s="94">
        <f t="shared" si="12"/>
        <v>0</v>
      </c>
      <c r="U58" s="94">
        <f t="shared" si="13"/>
        <v>1</v>
      </c>
      <c r="V58" s="95">
        <f t="shared" si="14"/>
        <v>0</v>
      </c>
      <c r="W58" s="60">
        <f t="shared" si="15"/>
        <v>0</v>
      </c>
      <c r="X58" s="60">
        <f t="shared" si="16"/>
        <v>0</v>
      </c>
      <c r="Y58" s="60">
        <f t="shared" si="17"/>
        <v>0</v>
      </c>
      <c r="Z58" s="60">
        <f t="shared" si="18"/>
        <v>0</v>
      </c>
      <c r="AA58" s="60">
        <f t="shared" si="19"/>
        <v>-5596.0890908153251</v>
      </c>
      <c r="AB58" s="60">
        <f t="shared" si="20"/>
        <v>0</v>
      </c>
      <c r="AC58" s="60">
        <f t="shared" si="21"/>
        <v>7385.6084660030592</v>
      </c>
      <c r="AD58" s="60">
        <f t="shared" si="22"/>
        <v>0</v>
      </c>
      <c r="AE58" s="60">
        <f t="shared" si="23"/>
        <v>0</v>
      </c>
      <c r="AF58" s="60">
        <f t="shared" si="24"/>
        <v>0</v>
      </c>
      <c r="AG58" s="60">
        <f t="shared" si="25"/>
        <v>0</v>
      </c>
      <c r="AH58" s="60">
        <f t="shared" si="26"/>
        <v>1047.5739743504439</v>
      </c>
      <c r="AI58" s="60">
        <f t="shared" si="27"/>
        <v>0</v>
      </c>
      <c r="AJ58" s="101">
        <f t="shared" si="28"/>
        <v>25535.222926351969</v>
      </c>
    </row>
    <row r="59" spans="1:36" ht="17.25" customHeight="1" x14ac:dyDescent="0.3">
      <c r="A59" s="58">
        <v>56</v>
      </c>
      <c r="B59" s="59">
        <v>44780</v>
      </c>
      <c r="C59" s="86">
        <f t="shared" si="0"/>
        <v>7</v>
      </c>
      <c r="D59" s="86">
        <v>8</v>
      </c>
      <c r="E59" s="86" t="str" cm="1">
        <f t="array" ref="E59">_xlfn.IFS(D59=3,"Mar",D59=4,"Apr",D59=5,"May",D59=6,"Jun",D59=7,"Jul",D59=8,"Aug",D59=9,"Sep")</f>
        <v>Aug</v>
      </c>
      <c r="F59" s="25" t="str">
        <f t="shared" si="1"/>
        <v>Sun</v>
      </c>
      <c r="G59" s="66" t="s">
        <v>179</v>
      </c>
      <c r="H59" s="65">
        <v>0.54513888888888895</v>
      </c>
      <c r="I59" s="60" t="s">
        <v>12</v>
      </c>
      <c r="J59" s="92">
        <f t="shared" si="2"/>
        <v>0</v>
      </c>
      <c r="K59" s="93">
        <f t="shared" si="3"/>
        <v>0</v>
      </c>
      <c r="L59" s="94">
        <f t="shared" si="4"/>
        <v>0</v>
      </c>
      <c r="M59" s="94">
        <f t="shared" si="5"/>
        <v>0</v>
      </c>
      <c r="N59" s="94">
        <f t="shared" si="6"/>
        <v>0</v>
      </c>
      <c r="O59" s="94">
        <f t="shared" si="7"/>
        <v>0</v>
      </c>
      <c r="P59" s="94">
        <f t="shared" si="8"/>
        <v>0</v>
      </c>
      <c r="Q59" s="94">
        <f t="shared" si="9"/>
        <v>1</v>
      </c>
      <c r="R59" s="94">
        <f t="shared" si="10"/>
        <v>0</v>
      </c>
      <c r="S59" s="94">
        <f t="shared" si="11"/>
        <v>0</v>
      </c>
      <c r="T59" s="94">
        <f t="shared" si="12"/>
        <v>0</v>
      </c>
      <c r="U59" s="94">
        <f t="shared" si="13"/>
        <v>1</v>
      </c>
      <c r="V59" s="95">
        <f t="shared" si="14"/>
        <v>0</v>
      </c>
      <c r="W59" s="60">
        <f t="shared" si="15"/>
        <v>0</v>
      </c>
      <c r="X59" s="60">
        <f t="shared" si="16"/>
        <v>0</v>
      </c>
      <c r="Y59" s="60">
        <f t="shared" si="17"/>
        <v>0</v>
      </c>
      <c r="Z59" s="60">
        <f t="shared" si="18"/>
        <v>0</v>
      </c>
      <c r="AA59" s="60">
        <f t="shared" si="19"/>
        <v>0</v>
      </c>
      <c r="AB59" s="60">
        <f t="shared" si="20"/>
        <v>0</v>
      </c>
      <c r="AC59" s="60">
        <f t="shared" si="21"/>
        <v>0</v>
      </c>
      <c r="AD59" s="60">
        <f t="shared" si="22"/>
        <v>1815.3118766766345</v>
      </c>
      <c r="AE59" s="60">
        <f t="shared" si="23"/>
        <v>0</v>
      </c>
      <c r="AF59" s="60">
        <f t="shared" si="24"/>
        <v>0</v>
      </c>
      <c r="AG59" s="60">
        <f t="shared" si="25"/>
        <v>0</v>
      </c>
      <c r="AH59" s="60">
        <f t="shared" si="26"/>
        <v>1047.5739743504439</v>
      </c>
      <c r="AI59" s="60">
        <f t="shared" si="27"/>
        <v>0</v>
      </c>
      <c r="AJ59" s="101">
        <f t="shared" si="28"/>
        <v>25561.01542784087</v>
      </c>
    </row>
    <row r="60" spans="1:36" ht="17.25" customHeight="1" x14ac:dyDescent="0.3">
      <c r="A60" s="58">
        <v>57</v>
      </c>
      <c r="B60" s="59">
        <v>44781</v>
      </c>
      <c r="C60" s="86">
        <f t="shared" si="0"/>
        <v>8</v>
      </c>
      <c r="D60" s="86">
        <v>8</v>
      </c>
      <c r="E60" s="86" t="str" cm="1">
        <f t="array" ref="E60">_xlfn.IFS(D60=3,"Mar",D60=4,"Apr",D60=5,"May",D60=6,"Jun",D60=7,"Jul",D60=8,"Aug",D60=9,"Sep")</f>
        <v>Aug</v>
      </c>
      <c r="F60" s="25" t="str">
        <f t="shared" si="1"/>
        <v>Mon</v>
      </c>
      <c r="G60" s="66" t="s">
        <v>157</v>
      </c>
      <c r="H60" s="65">
        <v>0.79513888888888884</v>
      </c>
      <c r="J60" s="92">
        <f t="shared" si="2"/>
        <v>0</v>
      </c>
      <c r="K60" s="93">
        <f t="shared" si="3"/>
        <v>0</v>
      </c>
      <c r="L60" s="94">
        <f t="shared" si="4"/>
        <v>1</v>
      </c>
      <c r="M60" s="94">
        <f t="shared" si="5"/>
        <v>0</v>
      </c>
      <c r="N60" s="94">
        <f t="shared" si="6"/>
        <v>1</v>
      </c>
      <c r="O60" s="94">
        <f t="shared" si="7"/>
        <v>1</v>
      </c>
      <c r="P60" s="94">
        <f t="shared" si="8"/>
        <v>0</v>
      </c>
      <c r="Q60" s="94">
        <f t="shared" si="9"/>
        <v>0</v>
      </c>
      <c r="R60" s="94">
        <f t="shared" si="10"/>
        <v>0</v>
      </c>
      <c r="S60" s="94">
        <f t="shared" si="11"/>
        <v>0</v>
      </c>
      <c r="T60" s="94">
        <f t="shared" si="12"/>
        <v>0</v>
      </c>
      <c r="U60" s="94">
        <f t="shared" si="13"/>
        <v>1</v>
      </c>
      <c r="V60" s="95">
        <f t="shared" si="14"/>
        <v>0</v>
      </c>
      <c r="W60" s="60">
        <f t="shared" si="15"/>
        <v>0</v>
      </c>
      <c r="X60" s="60">
        <f t="shared" si="16"/>
        <v>0</v>
      </c>
      <c r="Y60" s="60">
        <f t="shared" si="17"/>
        <v>-1205.629965142143</v>
      </c>
      <c r="Z60" s="60">
        <f t="shared" si="18"/>
        <v>0</v>
      </c>
      <c r="AA60" s="60">
        <f t="shared" si="19"/>
        <v>-5596.0890908153251</v>
      </c>
      <c r="AB60" s="60">
        <f t="shared" si="20"/>
        <v>-506.77168789486797</v>
      </c>
      <c r="AC60" s="60">
        <f t="shared" si="21"/>
        <v>0</v>
      </c>
      <c r="AD60" s="60">
        <f t="shared" si="22"/>
        <v>0</v>
      </c>
      <c r="AE60" s="60">
        <f t="shared" si="23"/>
        <v>0</v>
      </c>
      <c r="AF60" s="60">
        <f t="shared" si="24"/>
        <v>0</v>
      </c>
      <c r="AG60" s="60">
        <f t="shared" si="25"/>
        <v>0</v>
      </c>
      <c r="AH60" s="60">
        <f t="shared" si="26"/>
        <v>1047.5739743504439</v>
      </c>
      <c r="AI60" s="60">
        <f t="shared" si="27"/>
        <v>0</v>
      </c>
      <c r="AJ60" s="101">
        <f t="shared" si="28"/>
        <v>16437.212807311898</v>
      </c>
    </row>
    <row r="61" spans="1:36" ht="17.25" customHeight="1" x14ac:dyDescent="0.3">
      <c r="A61" s="58">
        <v>58</v>
      </c>
      <c r="B61" s="59">
        <v>44782</v>
      </c>
      <c r="C61" s="86">
        <f t="shared" si="0"/>
        <v>9</v>
      </c>
      <c r="D61" s="86">
        <v>8</v>
      </c>
      <c r="E61" s="86" t="str" cm="1">
        <f t="array" ref="E61">_xlfn.IFS(D61=3,"Mar",D61=4,"Apr",D61=5,"May",D61=6,"Jun",D61=7,"Jul",D61=8,"Aug",D61=9,"Sep")</f>
        <v>Aug</v>
      </c>
      <c r="F61" s="25" t="str">
        <f t="shared" si="1"/>
        <v>Tue</v>
      </c>
      <c r="G61" s="66" t="s">
        <v>157</v>
      </c>
      <c r="H61" s="65">
        <v>0.79513888888888884</v>
      </c>
      <c r="J61" s="92">
        <f t="shared" si="2"/>
        <v>0</v>
      </c>
      <c r="K61" s="93">
        <f t="shared" si="3"/>
        <v>0</v>
      </c>
      <c r="L61" s="94">
        <f t="shared" si="4"/>
        <v>1</v>
      </c>
      <c r="M61" s="94">
        <f t="shared" si="5"/>
        <v>0</v>
      </c>
      <c r="N61" s="94">
        <f t="shared" si="6"/>
        <v>1</v>
      </c>
      <c r="O61" s="94">
        <f t="shared" si="7"/>
        <v>0</v>
      </c>
      <c r="P61" s="94">
        <f t="shared" si="8"/>
        <v>0</v>
      </c>
      <c r="Q61" s="94">
        <f t="shared" si="9"/>
        <v>0</v>
      </c>
      <c r="R61" s="94">
        <f t="shared" si="10"/>
        <v>0</v>
      </c>
      <c r="S61" s="94">
        <f t="shared" si="11"/>
        <v>0</v>
      </c>
      <c r="T61" s="94">
        <f t="shared" si="12"/>
        <v>0</v>
      </c>
      <c r="U61" s="94">
        <f t="shared" si="13"/>
        <v>1</v>
      </c>
      <c r="V61" s="95">
        <f t="shared" si="14"/>
        <v>0</v>
      </c>
      <c r="W61" s="60">
        <f t="shared" si="15"/>
        <v>0</v>
      </c>
      <c r="X61" s="60">
        <f t="shared" si="16"/>
        <v>0</v>
      </c>
      <c r="Y61" s="60">
        <f t="shared" si="17"/>
        <v>-1205.629965142143</v>
      </c>
      <c r="Z61" s="60">
        <f t="shared" si="18"/>
        <v>0</v>
      </c>
      <c r="AA61" s="60">
        <f t="shared" si="19"/>
        <v>-5596.0890908153251</v>
      </c>
      <c r="AB61" s="60">
        <f t="shared" si="20"/>
        <v>0</v>
      </c>
      <c r="AC61" s="60">
        <f t="shared" si="21"/>
        <v>0</v>
      </c>
      <c r="AD61" s="60">
        <f t="shared" si="22"/>
        <v>0</v>
      </c>
      <c r="AE61" s="60">
        <f t="shared" si="23"/>
        <v>0</v>
      </c>
      <c r="AF61" s="60">
        <f t="shared" si="24"/>
        <v>0</v>
      </c>
      <c r="AG61" s="60">
        <f t="shared" si="25"/>
        <v>0</v>
      </c>
      <c r="AH61" s="60">
        <f t="shared" si="26"/>
        <v>1047.5739743504439</v>
      </c>
      <c r="AI61" s="60">
        <f t="shared" si="27"/>
        <v>0</v>
      </c>
      <c r="AJ61" s="101">
        <f t="shared" si="28"/>
        <v>16943.984495206765</v>
      </c>
    </row>
    <row r="62" spans="1:36" ht="17.25" customHeight="1" x14ac:dyDescent="0.3">
      <c r="A62" s="58">
        <v>59</v>
      </c>
      <c r="B62" s="59">
        <v>44783</v>
      </c>
      <c r="C62" s="86">
        <f t="shared" si="0"/>
        <v>10</v>
      </c>
      <c r="D62" s="86">
        <v>8</v>
      </c>
      <c r="E62" s="86" t="str" cm="1">
        <f t="array" ref="E62">_xlfn.IFS(D62=3,"Mar",D62=4,"Apr",D62=5,"May",D62=6,"Jun",D62=7,"Jul",D62=8,"Aug",D62=9,"Sep")</f>
        <v>Aug</v>
      </c>
      <c r="F62" s="25" t="str">
        <f t="shared" si="1"/>
        <v>Wed</v>
      </c>
      <c r="G62" s="66" t="s">
        <v>157</v>
      </c>
      <c r="H62" s="65">
        <v>0.79513888888888884</v>
      </c>
      <c r="I62" s="60"/>
      <c r="J62" s="92">
        <f t="shared" si="2"/>
        <v>0</v>
      </c>
      <c r="K62" s="93">
        <f t="shared" si="3"/>
        <v>0</v>
      </c>
      <c r="L62" s="94">
        <f t="shared" si="4"/>
        <v>1</v>
      </c>
      <c r="M62" s="94">
        <f t="shared" si="5"/>
        <v>0</v>
      </c>
      <c r="N62" s="94">
        <f t="shared" si="6"/>
        <v>1</v>
      </c>
      <c r="O62" s="94">
        <f t="shared" si="7"/>
        <v>0</v>
      </c>
      <c r="P62" s="94">
        <f t="shared" si="8"/>
        <v>0</v>
      </c>
      <c r="Q62" s="94">
        <f t="shared" si="9"/>
        <v>0</v>
      </c>
      <c r="R62" s="94">
        <f t="shared" si="10"/>
        <v>0</v>
      </c>
      <c r="S62" s="94">
        <f t="shared" si="11"/>
        <v>0</v>
      </c>
      <c r="T62" s="94">
        <f t="shared" si="12"/>
        <v>0</v>
      </c>
      <c r="U62" s="94">
        <f t="shared" si="13"/>
        <v>1</v>
      </c>
      <c r="V62" s="95">
        <f t="shared" si="14"/>
        <v>0</v>
      </c>
      <c r="W62" s="60">
        <f t="shared" si="15"/>
        <v>0</v>
      </c>
      <c r="X62" s="60">
        <f t="shared" si="16"/>
        <v>0</v>
      </c>
      <c r="Y62" s="60">
        <f t="shared" si="17"/>
        <v>-1205.629965142143</v>
      </c>
      <c r="Z62" s="60">
        <f t="shared" si="18"/>
        <v>0</v>
      </c>
      <c r="AA62" s="60">
        <f t="shared" si="19"/>
        <v>-5596.0890908153251</v>
      </c>
      <c r="AB62" s="60">
        <f t="shared" si="20"/>
        <v>0</v>
      </c>
      <c r="AC62" s="60">
        <f t="shared" si="21"/>
        <v>0</v>
      </c>
      <c r="AD62" s="60">
        <f t="shared" si="22"/>
        <v>0</v>
      </c>
      <c r="AE62" s="60">
        <f t="shared" si="23"/>
        <v>0</v>
      </c>
      <c r="AF62" s="60">
        <f t="shared" si="24"/>
        <v>0</v>
      </c>
      <c r="AG62" s="60">
        <f t="shared" si="25"/>
        <v>0</v>
      </c>
      <c r="AH62" s="60">
        <f t="shared" si="26"/>
        <v>1047.5739743504439</v>
      </c>
      <c r="AI62" s="60">
        <f t="shared" si="27"/>
        <v>0</v>
      </c>
      <c r="AJ62" s="101">
        <f t="shared" si="28"/>
        <v>16943.984495206765</v>
      </c>
    </row>
    <row r="63" spans="1:36" ht="17.25" customHeight="1" x14ac:dyDescent="0.3">
      <c r="A63" s="58">
        <v>60</v>
      </c>
      <c r="B63" s="59">
        <v>44792</v>
      </c>
      <c r="C63" s="86">
        <f t="shared" si="0"/>
        <v>19</v>
      </c>
      <c r="D63" s="86">
        <v>8</v>
      </c>
      <c r="E63" s="86" t="str" cm="1">
        <f t="array" ref="E63">_xlfn.IFS(D63=3,"Mar",D63=4,"Apr",D63=5,"May",D63=6,"Jun",D63=7,"Jul",D63=8,"Aug",D63=9,"Sep")</f>
        <v>Aug</v>
      </c>
      <c r="F63" s="25" t="str">
        <f t="shared" si="1"/>
        <v>Fri</v>
      </c>
      <c r="G63" s="66" t="s">
        <v>156</v>
      </c>
      <c r="H63" s="65">
        <v>0.79513888888888884</v>
      </c>
      <c r="I63" s="60"/>
      <c r="J63" s="92">
        <f t="shared" si="2"/>
        <v>1</v>
      </c>
      <c r="K63" s="93">
        <f t="shared" si="3"/>
        <v>0</v>
      </c>
      <c r="L63" s="94">
        <f t="shared" si="4"/>
        <v>0</v>
      </c>
      <c r="M63" s="94">
        <f t="shared" si="5"/>
        <v>0</v>
      </c>
      <c r="N63" s="94">
        <f t="shared" si="6"/>
        <v>1</v>
      </c>
      <c r="O63" s="94">
        <f t="shared" si="7"/>
        <v>0</v>
      </c>
      <c r="P63" s="94">
        <f t="shared" si="8"/>
        <v>0</v>
      </c>
      <c r="Q63" s="94">
        <f t="shared" si="9"/>
        <v>0</v>
      </c>
      <c r="R63" s="94">
        <f t="shared" si="10"/>
        <v>0</v>
      </c>
      <c r="S63" s="94">
        <f t="shared" si="11"/>
        <v>0</v>
      </c>
      <c r="T63" s="94">
        <f t="shared" si="12"/>
        <v>0</v>
      </c>
      <c r="U63" s="94">
        <f t="shared" si="13"/>
        <v>1</v>
      </c>
      <c r="V63" s="95">
        <f t="shared" si="14"/>
        <v>0</v>
      </c>
      <c r="W63" s="60">
        <f t="shared" si="15"/>
        <v>1632.5080975895976</v>
      </c>
      <c r="X63" s="60">
        <f t="shared" si="16"/>
        <v>0</v>
      </c>
      <c r="Y63" s="60">
        <f t="shared" si="17"/>
        <v>0</v>
      </c>
      <c r="Z63" s="60">
        <f t="shared" si="18"/>
        <v>0</v>
      </c>
      <c r="AA63" s="60">
        <f t="shared" si="19"/>
        <v>-5596.0890908153251</v>
      </c>
      <c r="AB63" s="60">
        <f t="shared" si="20"/>
        <v>0</v>
      </c>
      <c r="AC63" s="60">
        <f t="shared" si="21"/>
        <v>0</v>
      </c>
      <c r="AD63" s="60">
        <f t="shared" si="22"/>
        <v>0</v>
      </c>
      <c r="AE63" s="60">
        <f t="shared" si="23"/>
        <v>0</v>
      </c>
      <c r="AF63" s="60">
        <f t="shared" si="24"/>
        <v>0</v>
      </c>
      <c r="AG63" s="60">
        <f t="shared" si="25"/>
        <v>0</v>
      </c>
      <c r="AH63" s="60">
        <f t="shared" si="26"/>
        <v>1047.5739743504439</v>
      </c>
      <c r="AI63" s="60">
        <f t="shared" si="27"/>
        <v>0</v>
      </c>
      <c r="AJ63" s="101">
        <f t="shared" si="28"/>
        <v>19782.122557938506</v>
      </c>
    </row>
    <row r="64" spans="1:36" ht="17.25" customHeight="1" x14ac:dyDescent="0.3">
      <c r="A64" s="58">
        <v>61</v>
      </c>
      <c r="B64" s="59">
        <v>44793</v>
      </c>
      <c r="C64" s="86">
        <f t="shared" si="0"/>
        <v>20</v>
      </c>
      <c r="D64" s="86">
        <v>8</v>
      </c>
      <c r="E64" s="86" t="str" cm="1">
        <f t="array" ref="E64">_xlfn.IFS(D64=3,"Mar",D64=4,"Apr",D64=5,"May",D64=6,"Jun",D64=7,"Jul",D64=8,"Aug",D64=9,"Sep")</f>
        <v>Aug</v>
      </c>
      <c r="F64" s="25" t="str">
        <f t="shared" si="1"/>
        <v>Sat</v>
      </c>
      <c r="G64" s="66" t="s">
        <v>156</v>
      </c>
      <c r="H64" s="65">
        <v>0.79513888888888884</v>
      </c>
      <c r="I64" s="60"/>
      <c r="J64" s="92">
        <f t="shared" si="2"/>
        <v>1</v>
      </c>
      <c r="K64" s="93">
        <f t="shared" si="3"/>
        <v>0</v>
      </c>
      <c r="L64" s="94">
        <f t="shared" si="4"/>
        <v>0</v>
      </c>
      <c r="M64" s="94">
        <f t="shared" si="5"/>
        <v>0</v>
      </c>
      <c r="N64" s="94">
        <f t="shared" si="6"/>
        <v>1</v>
      </c>
      <c r="O64" s="94">
        <f t="shared" si="7"/>
        <v>0</v>
      </c>
      <c r="P64" s="94">
        <f t="shared" si="8"/>
        <v>1</v>
      </c>
      <c r="Q64" s="94">
        <f t="shared" si="9"/>
        <v>0</v>
      </c>
      <c r="R64" s="94">
        <f t="shared" si="10"/>
        <v>0</v>
      </c>
      <c r="S64" s="94">
        <f t="shared" si="11"/>
        <v>0</v>
      </c>
      <c r="T64" s="94">
        <f t="shared" si="12"/>
        <v>0</v>
      </c>
      <c r="U64" s="94">
        <f t="shared" si="13"/>
        <v>1</v>
      </c>
      <c r="V64" s="95">
        <f t="shared" si="14"/>
        <v>0</v>
      </c>
      <c r="W64" s="60">
        <f t="shared" si="15"/>
        <v>1632.5080975895976</v>
      </c>
      <c r="X64" s="60">
        <f t="shared" si="16"/>
        <v>0</v>
      </c>
      <c r="Y64" s="60">
        <f t="shared" si="17"/>
        <v>0</v>
      </c>
      <c r="Z64" s="60">
        <f t="shared" si="18"/>
        <v>0</v>
      </c>
      <c r="AA64" s="60">
        <f t="shared" si="19"/>
        <v>-5596.0890908153251</v>
      </c>
      <c r="AB64" s="60">
        <f t="shared" si="20"/>
        <v>0</v>
      </c>
      <c r="AC64" s="60">
        <f t="shared" si="21"/>
        <v>7385.6084660030592</v>
      </c>
      <c r="AD64" s="60">
        <f t="shared" si="22"/>
        <v>0</v>
      </c>
      <c r="AE64" s="60">
        <f t="shared" si="23"/>
        <v>0</v>
      </c>
      <c r="AF64" s="60">
        <f t="shared" si="24"/>
        <v>0</v>
      </c>
      <c r="AG64" s="60">
        <f t="shared" si="25"/>
        <v>0</v>
      </c>
      <c r="AH64" s="60">
        <f t="shared" si="26"/>
        <v>1047.5739743504439</v>
      </c>
      <c r="AI64" s="60">
        <f t="shared" si="27"/>
        <v>0</v>
      </c>
      <c r="AJ64" s="101">
        <f t="shared" si="28"/>
        <v>27167.731023941567</v>
      </c>
    </row>
    <row r="65" spans="1:36" ht="17.25" customHeight="1" x14ac:dyDescent="0.3">
      <c r="A65" s="58">
        <v>62</v>
      </c>
      <c r="B65" s="59">
        <v>44796</v>
      </c>
      <c r="C65" s="86">
        <f t="shared" si="0"/>
        <v>23</v>
      </c>
      <c r="D65" s="86">
        <v>8</v>
      </c>
      <c r="E65" s="86" t="str" cm="1">
        <f t="array" ref="E65">_xlfn.IFS(D65=3,"Mar",D65=4,"Apr",D65=5,"May",D65=6,"Jun",D65=7,"Jul",D65=8,"Aug",D65=9,"Sep")</f>
        <v>Aug</v>
      </c>
      <c r="F65" s="25" t="str">
        <f t="shared" si="1"/>
        <v>Tue</v>
      </c>
      <c r="G65" s="66" t="s">
        <v>159</v>
      </c>
      <c r="H65" s="65">
        <v>0.79513888888888884</v>
      </c>
      <c r="I65" s="60"/>
      <c r="J65" s="92">
        <f t="shared" si="2"/>
        <v>0</v>
      </c>
      <c r="K65" s="93">
        <f t="shared" si="3"/>
        <v>0</v>
      </c>
      <c r="L65" s="94">
        <f t="shared" si="4"/>
        <v>0</v>
      </c>
      <c r="M65" s="94">
        <f t="shared" si="5"/>
        <v>0</v>
      </c>
      <c r="N65" s="94">
        <f t="shared" si="6"/>
        <v>1</v>
      </c>
      <c r="O65" s="94">
        <f t="shared" si="7"/>
        <v>0</v>
      </c>
      <c r="P65" s="94">
        <f t="shared" si="8"/>
        <v>0</v>
      </c>
      <c r="Q65" s="94">
        <f t="shared" si="9"/>
        <v>0</v>
      </c>
      <c r="R65" s="94">
        <f t="shared" si="10"/>
        <v>0</v>
      </c>
      <c r="S65" s="94">
        <f t="shared" si="11"/>
        <v>0</v>
      </c>
      <c r="T65" s="94">
        <f t="shared" si="12"/>
        <v>0</v>
      </c>
      <c r="U65" s="94">
        <f t="shared" si="13"/>
        <v>1</v>
      </c>
      <c r="V65" s="95">
        <f t="shared" si="14"/>
        <v>0</v>
      </c>
      <c r="W65" s="60">
        <f t="shared" si="15"/>
        <v>0</v>
      </c>
      <c r="X65" s="60">
        <f t="shared" si="16"/>
        <v>0</v>
      </c>
      <c r="Y65" s="60">
        <f t="shared" si="17"/>
        <v>0</v>
      </c>
      <c r="Z65" s="60">
        <f t="shared" si="18"/>
        <v>0</v>
      </c>
      <c r="AA65" s="60">
        <f t="shared" si="19"/>
        <v>-5596.0890908153251</v>
      </c>
      <c r="AB65" s="60">
        <f t="shared" si="20"/>
        <v>0</v>
      </c>
      <c r="AC65" s="60">
        <f t="shared" si="21"/>
        <v>0</v>
      </c>
      <c r="AD65" s="60">
        <f t="shared" si="22"/>
        <v>0</v>
      </c>
      <c r="AE65" s="60">
        <f t="shared" si="23"/>
        <v>0</v>
      </c>
      <c r="AF65" s="60">
        <f t="shared" si="24"/>
        <v>0</v>
      </c>
      <c r="AG65" s="60">
        <f t="shared" si="25"/>
        <v>0</v>
      </c>
      <c r="AH65" s="60">
        <f t="shared" si="26"/>
        <v>1047.5739743504439</v>
      </c>
      <c r="AI65" s="60">
        <f t="shared" si="27"/>
        <v>0</v>
      </c>
      <c r="AJ65" s="101">
        <f t="shared" si="28"/>
        <v>18149.614460348908</v>
      </c>
    </row>
    <row r="66" spans="1:36" ht="17.25" customHeight="1" x14ac:dyDescent="0.3">
      <c r="A66" s="58">
        <v>63</v>
      </c>
      <c r="B66" s="59">
        <v>44797</v>
      </c>
      <c r="C66" s="86">
        <f t="shared" si="0"/>
        <v>24</v>
      </c>
      <c r="D66" s="86">
        <v>8</v>
      </c>
      <c r="E66" s="86" t="str" cm="1">
        <f t="array" ref="E66">_xlfn.IFS(D66=3,"Mar",D66=4,"Apr",D66=5,"May",D66=6,"Jun",D66=7,"Jul",D66=8,"Aug",D66=9,"Sep")</f>
        <v>Aug</v>
      </c>
      <c r="F66" s="25" t="str">
        <f t="shared" si="1"/>
        <v>Wed</v>
      </c>
      <c r="G66" s="66" t="s">
        <v>159</v>
      </c>
      <c r="H66" s="65">
        <v>0.79513888888888884</v>
      </c>
      <c r="J66" s="92">
        <f t="shared" si="2"/>
        <v>0</v>
      </c>
      <c r="K66" s="93">
        <f t="shared" si="3"/>
        <v>0</v>
      </c>
      <c r="L66" s="94">
        <f t="shared" si="4"/>
        <v>0</v>
      </c>
      <c r="M66" s="94">
        <f t="shared" si="5"/>
        <v>0</v>
      </c>
      <c r="N66" s="94">
        <f t="shared" si="6"/>
        <v>1</v>
      </c>
      <c r="O66" s="94">
        <f t="shared" si="7"/>
        <v>0</v>
      </c>
      <c r="P66" s="94">
        <f t="shared" si="8"/>
        <v>0</v>
      </c>
      <c r="Q66" s="94">
        <f t="shared" si="9"/>
        <v>0</v>
      </c>
      <c r="R66" s="94">
        <f t="shared" si="10"/>
        <v>0</v>
      </c>
      <c r="S66" s="94">
        <f t="shared" si="11"/>
        <v>0</v>
      </c>
      <c r="T66" s="94">
        <f t="shared" si="12"/>
        <v>0</v>
      </c>
      <c r="U66" s="94">
        <f t="shared" si="13"/>
        <v>1</v>
      </c>
      <c r="V66" s="95">
        <f t="shared" si="14"/>
        <v>0</v>
      </c>
      <c r="W66" s="60">
        <f t="shared" si="15"/>
        <v>0</v>
      </c>
      <c r="X66" s="60">
        <f t="shared" si="16"/>
        <v>0</v>
      </c>
      <c r="Y66" s="60">
        <f t="shared" si="17"/>
        <v>0</v>
      </c>
      <c r="Z66" s="60">
        <f t="shared" si="18"/>
        <v>0</v>
      </c>
      <c r="AA66" s="60">
        <f t="shared" si="19"/>
        <v>-5596.0890908153251</v>
      </c>
      <c r="AB66" s="60">
        <f t="shared" si="20"/>
        <v>0</v>
      </c>
      <c r="AC66" s="60">
        <f t="shared" si="21"/>
        <v>0</v>
      </c>
      <c r="AD66" s="60">
        <f t="shared" si="22"/>
        <v>0</v>
      </c>
      <c r="AE66" s="60">
        <f t="shared" si="23"/>
        <v>0</v>
      </c>
      <c r="AF66" s="60">
        <f t="shared" si="24"/>
        <v>0</v>
      </c>
      <c r="AG66" s="60">
        <f t="shared" si="25"/>
        <v>0</v>
      </c>
      <c r="AH66" s="60">
        <f t="shared" si="26"/>
        <v>1047.5739743504439</v>
      </c>
      <c r="AI66" s="60">
        <f t="shared" si="27"/>
        <v>0</v>
      </c>
      <c r="AJ66" s="101">
        <f t="shared" si="28"/>
        <v>18149.614460348908</v>
      </c>
    </row>
    <row r="67" spans="1:36" ht="17.25" customHeight="1" x14ac:dyDescent="0.3">
      <c r="A67" s="58">
        <v>64</v>
      </c>
      <c r="B67" s="59">
        <v>44798</v>
      </c>
      <c r="C67" s="86">
        <f t="shared" si="0"/>
        <v>25</v>
      </c>
      <c r="D67" s="86">
        <v>8</v>
      </c>
      <c r="E67" s="86" t="str" cm="1">
        <f t="array" ref="E67">_xlfn.IFS(D67=3,"Mar",D67=4,"Apr",D67=5,"May",D67=6,"Jun",D67=7,"Jul",D67=8,"Aug",D67=9,"Sep")</f>
        <v>Aug</v>
      </c>
      <c r="F67" s="25" t="str">
        <f t="shared" si="1"/>
        <v>Thu</v>
      </c>
      <c r="G67" s="66" t="s">
        <v>159</v>
      </c>
      <c r="H67" s="65">
        <v>0.79513888888888884</v>
      </c>
      <c r="J67" s="92">
        <f t="shared" si="2"/>
        <v>0</v>
      </c>
      <c r="K67" s="93">
        <f t="shared" si="3"/>
        <v>0</v>
      </c>
      <c r="L67" s="94">
        <f t="shared" si="4"/>
        <v>0</v>
      </c>
      <c r="M67" s="94">
        <f t="shared" si="5"/>
        <v>0</v>
      </c>
      <c r="N67" s="94">
        <f t="shared" si="6"/>
        <v>1</v>
      </c>
      <c r="O67" s="94">
        <f t="shared" si="7"/>
        <v>0</v>
      </c>
      <c r="P67" s="94">
        <f t="shared" si="8"/>
        <v>0</v>
      </c>
      <c r="Q67" s="94">
        <f t="shared" si="9"/>
        <v>0</v>
      </c>
      <c r="R67" s="94">
        <f t="shared" si="10"/>
        <v>0</v>
      </c>
      <c r="S67" s="94">
        <f t="shared" si="11"/>
        <v>0</v>
      </c>
      <c r="T67" s="94">
        <f t="shared" si="12"/>
        <v>0</v>
      </c>
      <c r="U67" s="94">
        <f t="shared" si="13"/>
        <v>1</v>
      </c>
      <c r="V67" s="95">
        <f t="shared" si="14"/>
        <v>0</v>
      </c>
      <c r="W67" s="60">
        <f t="shared" si="15"/>
        <v>0</v>
      </c>
      <c r="X67" s="60">
        <f t="shared" si="16"/>
        <v>0</v>
      </c>
      <c r="Y67" s="60">
        <f t="shared" si="17"/>
        <v>0</v>
      </c>
      <c r="Z67" s="60">
        <f t="shared" si="18"/>
        <v>0</v>
      </c>
      <c r="AA67" s="60">
        <f t="shared" si="19"/>
        <v>-5596.0890908153251</v>
      </c>
      <c r="AB67" s="60">
        <f t="shared" si="20"/>
        <v>0</v>
      </c>
      <c r="AC67" s="60">
        <f t="shared" si="21"/>
        <v>0</v>
      </c>
      <c r="AD67" s="60">
        <f t="shared" si="22"/>
        <v>0</v>
      </c>
      <c r="AE67" s="60">
        <f t="shared" si="23"/>
        <v>0</v>
      </c>
      <c r="AF67" s="60">
        <f t="shared" si="24"/>
        <v>0</v>
      </c>
      <c r="AG67" s="60">
        <f t="shared" si="25"/>
        <v>0</v>
      </c>
      <c r="AH67" s="60">
        <f t="shared" si="26"/>
        <v>1047.5739743504439</v>
      </c>
      <c r="AI67" s="60">
        <f t="shared" si="27"/>
        <v>0</v>
      </c>
      <c r="AJ67" s="101">
        <f t="shared" si="28"/>
        <v>18149.614460348908</v>
      </c>
    </row>
    <row r="68" spans="1:36" ht="17.25" customHeight="1" x14ac:dyDescent="0.3">
      <c r="A68" s="58">
        <v>65</v>
      </c>
      <c r="B68" s="59">
        <v>44806</v>
      </c>
      <c r="C68" s="86">
        <f t="shared" si="0"/>
        <v>2</v>
      </c>
      <c r="D68" s="86">
        <v>9</v>
      </c>
      <c r="E68" s="86" t="str" cm="1">
        <f t="array" ref="E68">_xlfn.IFS(D68=3,"Mar",D68=4,"Apr",D68=5,"May",D68=6,"Jun",D68=7,"Jul",D68=8,"Aug",D68=9,"Sep")</f>
        <v>Sep</v>
      </c>
      <c r="F68" s="25" t="str">
        <f t="shared" si="1"/>
        <v>Fri</v>
      </c>
      <c r="G68" s="66" t="s">
        <v>169</v>
      </c>
      <c r="H68" s="65">
        <v>0.79513888888888884</v>
      </c>
      <c r="I68" s="61" t="s">
        <v>15</v>
      </c>
      <c r="J68" s="92">
        <f t="shared" si="2"/>
        <v>0</v>
      </c>
      <c r="K68" s="93">
        <f t="shared" si="3"/>
        <v>0</v>
      </c>
      <c r="L68" s="94">
        <f t="shared" si="4"/>
        <v>0</v>
      </c>
      <c r="M68" s="94">
        <f t="shared" si="5"/>
        <v>0</v>
      </c>
      <c r="N68" s="94">
        <f t="shared" si="6"/>
        <v>1</v>
      </c>
      <c r="O68" s="94">
        <f t="shared" si="7"/>
        <v>0</v>
      </c>
      <c r="P68" s="94">
        <f t="shared" si="8"/>
        <v>0</v>
      </c>
      <c r="Q68" s="94">
        <f t="shared" si="9"/>
        <v>0</v>
      </c>
      <c r="R68" s="94">
        <f t="shared" si="10"/>
        <v>0</v>
      </c>
      <c r="S68" s="94">
        <f t="shared" si="11"/>
        <v>0</v>
      </c>
      <c r="T68" s="94">
        <f t="shared" si="12"/>
        <v>0</v>
      </c>
      <c r="U68" s="94">
        <f t="shared" si="13"/>
        <v>0</v>
      </c>
      <c r="V68" s="95">
        <f t="shared" si="14"/>
        <v>1</v>
      </c>
      <c r="W68" s="60">
        <f t="shared" si="15"/>
        <v>0</v>
      </c>
      <c r="X68" s="60">
        <f t="shared" si="16"/>
        <v>0</v>
      </c>
      <c r="Y68" s="60">
        <f t="shared" si="17"/>
        <v>0</v>
      </c>
      <c r="Z68" s="60">
        <f t="shared" si="18"/>
        <v>0</v>
      </c>
      <c r="AA68" s="60">
        <f t="shared" si="19"/>
        <v>-5596.0890908153251</v>
      </c>
      <c r="AB68" s="60">
        <f t="shared" si="20"/>
        <v>0</v>
      </c>
      <c r="AC68" s="60">
        <f t="shared" si="21"/>
        <v>0</v>
      </c>
      <c r="AD68" s="60">
        <f t="shared" si="22"/>
        <v>0</v>
      </c>
      <c r="AE68" s="60">
        <f t="shared" si="23"/>
        <v>0</v>
      </c>
      <c r="AF68" s="60">
        <f t="shared" si="24"/>
        <v>0</v>
      </c>
      <c r="AG68" s="60">
        <f t="shared" si="25"/>
        <v>0</v>
      </c>
      <c r="AH68" s="60">
        <f t="shared" si="26"/>
        <v>0</v>
      </c>
      <c r="AI68" s="60">
        <f t="shared" si="27"/>
        <v>0</v>
      </c>
      <c r="AJ68" s="101">
        <f t="shared" si="28"/>
        <v>17102.040485998463</v>
      </c>
    </row>
    <row r="69" spans="1:36" ht="17.25" customHeight="1" x14ac:dyDescent="0.3">
      <c r="A69" s="58">
        <v>66</v>
      </c>
      <c r="B69" s="59">
        <v>44807</v>
      </c>
      <c r="C69" s="86">
        <f t="shared" ref="C69:C83" si="31">DAY(B69)</f>
        <v>3</v>
      </c>
      <c r="D69" s="86">
        <v>9</v>
      </c>
      <c r="E69" s="86" t="str" cm="1">
        <f t="array" ref="E69">_xlfn.IFS(D69=3,"Mar",D69=4,"Apr",D69=5,"May",D69=6,"Jun",D69=7,"Jul",D69=8,"Aug",D69=9,"Sep")</f>
        <v>Sep</v>
      </c>
      <c r="F69" s="25" t="str">
        <f t="shared" ref="F69:F83" si="32">CHOOSE(WEEKDAY(B69,2),"Mon","Tue","Wed","Thu","Fri","Sat","Sun")</f>
        <v>Sat</v>
      </c>
      <c r="G69" s="66" t="s">
        <v>169</v>
      </c>
      <c r="H69" s="65">
        <v>0.79513888888888884</v>
      </c>
      <c r="I69" s="60" t="s">
        <v>12</v>
      </c>
      <c r="J69" s="92">
        <f t="shared" ref="J69:J83" si="33">IF(G69=$J$3,1,0)</f>
        <v>0</v>
      </c>
      <c r="K69" s="93">
        <f t="shared" ref="K69:K83" si="34">IF(G69=$K$3,1,0)</f>
        <v>0</v>
      </c>
      <c r="L69" s="94">
        <f t="shared" ref="L69:L83" si="35">IF(G69=$L$3,1,0)</f>
        <v>0</v>
      </c>
      <c r="M69" s="94">
        <f t="shared" ref="M69:M83" si="36">IF(G69=$M$3,1,0)</f>
        <v>0</v>
      </c>
      <c r="N69" s="94">
        <f t="shared" ref="N69:N83" si="37">IF(H69&gt;$N$2,1,0)</f>
        <v>1</v>
      </c>
      <c r="O69" s="94">
        <f t="shared" ref="O69:O83" si="38">IF(F69=$O$3,1,0)</f>
        <v>0</v>
      </c>
      <c r="P69" s="94">
        <f t="shared" ref="P69:P83" si="39">IF(F69=$P$3,1,0)</f>
        <v>1</v>
      </c>
      <c r="Q69" s="94">
        <f t="shared" ref="Q69:Q83" si="40">IF(F69=$Q$3,1,0)</f>
        <v>0</v>
      </c>
      <c r="R69" s="94">
        <f t="shared" ref="R69:R83" si="41">IF(E69=$R$3,1,0)</f>
        <v>0</v>
      </c>
      <c r="S69" s="94">
        <f t="shared" ref="S69:S83" si="42">IF(E69=$S$3,1,0)</f>
        <v>0</v>
      </c>
      <c r="T69" s="94">
        <f t="shared" ref="T69:T83" si="43">IF(E69=$T$3,1,0)</f>
        <v>0</v>
      </c>
      <c r="U69" s="94">
        <f t="shared" ref="U69:U83" si="44">IF(E69=$U$3,1,0)</f>
        <v>0</v>
      </c>
      <c r="V69" s="95">
        <f t="shared" ref="V69:V83" si="45">IF(E69=$V$3,1,0)</f>
        <v>1</v>
      </c>
      <c r="W69" s="60">
        <f t="shared" ref="W69:W83" si="46">IF(J69=1,J69*$AM$5,0)</f>
        <v>0</v>
      </c>
      <c r="X69" s="60">
        <f t="shared" ref="X69:X83" si="47">IF(K69=1,K69*$AM$5,0)</f>
        <v>0</v>
      </c>
      <c r="Y69" s="60">
        <f t="shared" ref="Y69:Y83" si="48">IF(L69=1,L69*$AM$7,0)</f>
        <v>0</v>
      </c>
      <c r="Z69" s="60">
        <f t="shared" ref="Z69:Z83" si="49">IF(M69=1,M69*$AM$8,0)</f>
        <v>0</v>
      </c>
      <c r="AA69" s="60">
        <f t="shared" ref="AA69:AA83" si="50">IF(N69=1,N69*$AM$12,0)</f>
        <v>-5596.0890908153251</v>
      </c>
      <c r="AB69" s="60">
        <f t="shared" ref="AB69:AB83" si="51">IF(O69=1,O69*$AM$13,0)</f>
        <v>0</v>
      </c>
      <c r="AC69" s="60">
        <f t="shared" ref="AC69:AC83" si="52">IF(P69=1,P69*$AM$14,0)</f>
        <v>7385.6084660030592</v>
      </c>
      <c r="AD69" s="60">
        <f t="shared" ref="AD69:AD83" si="53">IF(Q69=1,Q69*$AM$15,0)</f>
        <v>0</v>
      </c>
      <c r="AE69" s="60">
        <f t="shared" ref="AE69:AE83" si="54">IF(R69=1,R69*$AM$16,0)</f>
        <v>0</v>
      </c>
      <c r="AF69" s="60">
        <f t="shared" ref="AF69:AF83" si="55">IF(S69=1,S69*$AM$17,0)</f>
        <v>0</v>
      </c>
      <c r="AG69" s="60">
        <f t="shared" ref="AG69:AG83" si="56">IF(T69=1,T69*AM$18,0)</f>
        <v>0</v>
      </c>
      <c r="AH69" s="60">
        <f t="shared" ref="AH69:AH83" si="57">IF(U69=1,U69*$AM$19,0)</f>
        <v>0</v>
      </c>
      <c r="AI69" s="60">
        <f t="shared" ref="AI69:AI83" si="58">IF(V69=1,V69*$AN$19,0)</f>
        <v>0</v>
      </c>
      <c r="AJ69" s="101">
        <f t="shared" ref="AJ69:AJ83" si="59">SUM($AM$4,W69:AI69)</f>
        <v>24487.648952001524</v>
      </c>
    </row>
    <row r="70" spans="1:36" ht="17.25" customHeight="1" x14ac:dyDescent="0.3">
      <c r="A70" s="58">
        <v>67</v>
      </c>
      <c r="B70" s="59">
        <v>44808</v>
      </c>
      <c r="C70" s="86">
        <f t="shared" si="31"/>
        <v>4</v>
      </c>
      <c r="D70" s="86">
        <v>9</v>
      </c>
      <c r="E70" s="86" t="str" cm="1">
        <f t="array" ref="E70">_xlfn.IFS(D70=3,"Mar",D70=4,"Apr",D70=5,"May",D70=6,"Jun",D70=7,"Jul",D70=8,"Aug",D70=9,"Sep")</f>
        <v>Sep</v>
      </c>
      <c r="F70" s="25" t="str">
        <f t="shared" si="32"/>
        <v>Sun</v>
      </c>
      <c r="G70" s="66" t="s">
        <v>169</v>
      </c>
      <c r="H70" s="65">
        <v>0.54513888888888895</v>
      </c>
      <c r="I70" s="60"/>
      <c r="J70" s="92">
        <f t="shared" si="33"/>
        <v>0</v>
      </c>
      <c r="K70" s="93">
        <f t="shared" si="34"/>
        <v>0</v>
      </c>
      <c r="L70" s="94">
        <f t="shared" si="35"/>
        <v>0</v>
      </c>
      <c r="M70" s="94">
        <f t="shared" si="36"/>
        <v>0</v>
      </c>
      <c r="N70" s="94">
        <f t="shared" si="37"/>
        <v>0</v>
      </c>
      <c r="O70" s="94">
        <f t="shared" si="38"/>
        <v>0</v>
      </c>
      <c r="P70" s="94">
        <f t="shared" si="39"/>
        <v>0</v>
      </c>
      <c r="Q70" s="94">
        <f t="shared" si="40"/>
        <v>1</v>
      </c>
      <c r="R70" s="94">
        <f t="shared" si="41"/>
        <v>0</v>
      </c>
      <c r="S70" s="94">
        <f t="shared" si="42"/>
        <v>0</v>
      </c>
      <c r="T70" s="94">
        <f t="shared" si="43"/>
        <v>0</v>
      </c>
      <c r="U70" s="94">
        <f t="shared" si="44"/>
        <v>0</v>
      </c>
      <c r="V70" s="95">
        <f t="shared" si="45"/>
        <v>1</v>
      </c>
      <c r="W70" s="60">
        <f t="shared" si="46"/>
        <v>0</v>
      </c>
      <c r="X70" s="60">
        <f t="shared" si="47"/>
        <v>0</v>
      </c>
      <c r="Y70" s="60">
        <f t="shared" si="48"/>
        <v>0</v>
      </c>
      <c r="Z70" s="60">
        <f t="shared" si="49"/>
        <v>0</v>
      </c>
      <c r="AA70" s="60">
        <f t="shared" si="50"/>
        <v>0</v>
      </c>
      <c r="AB70" s="60">
        <f t="shared" si="51"/>
        <v>0</v>
      </c>
      <c r="AC70" s="60">
        <f t="shared" si="52"/>
        <v>0</v>
      </c>
      <c r="AD70" s="60">
        <f t="shared" si="53"/>
        <v>1815.3118766766345</v>
      </c>
      <c r="AE70" s="60">
        <f t="shared" si="54"/>
        <v>0</v>
      </c>
      <c r="AF70" s="60">
        <f t="shared" si="55"/>
        <v>0</v>
      </c>
      <c r="AG70" s="60">
        <f t="shared" si="56"/>
        <v>0</v>
      </c>
      <c r="AH70" s="60">
        <f t="shared" si="57"/>
        <v>0</v>
      </c>
      <c r="AI70" s="60">
        <f t="shared" si="58"/>
        <v>0</v>
      </c>
      <c r="AJ70" s="101">
        <f t="shared" si="59"/>
        <v>24513.441453490424</v>
      </c>
    </row>
    <row r="71" spans="1:36" ht="17.25" customHeight="1" x14ac:dyDescent="0.3">
      <c r="A71" s="58">
        <v>68</v>
      </c>
      <c r="B71" s="59">
        <v>44809</v>
      </c>
      <c r="C71" s="86">
        <f t="shared" si="31"/>
        <v>5</v>
      </c>
      <c r="D71" s="86">
        <v>9</v>
      </c>
      <c r="E71" s="86" t="str" cm="1">
        <f t="array" ref="E71">_xlfn.IFS(D71=3,"Mar",D71=4,"Apr",D71=5,"May",D71=6,"Jun",D71=7,"Jul",D71=8,"Aug",D71=9,"Sep")</f>
        <v>Sep</v>
      </c>
      <c r="F71" s="25" t="str">
        <f t="shared" si="32"/>
        <v>Mon</v>
      </c>
      <c r="G71" s="66" t="s">
        <v>157</v>
      </c>
      <c r="H71" s="65">
        <v>0.79513888888888884</v>
      </c>
      <c r="I71" s="60"/>
      <c r="J71" s="92">
        <f t="shared" si="33"/>
        <v>0</v>
      </c>
      <c r="K71" s="93">
        <f t="shared" si="34"/>
        <v>0</v>
      </c>
      <c r="L71" s="94">
        <f t="shared" si="35"/>
        <v>1</v>
      </c>
      <c r="M71" s="94">
        <f t="shared" si="36"/>
        <v>0</v>
      </c>
      <c r="N71" s="94">
        <f t="shared" si="37"/>
        <v>1</v>
      </c>
      <c r="O71" s="94">
        <f t="shared" si="38"/>
        <v>1</v>
      </c>
      <c r="P71" s="94">
        <f t="shared" si="39"/>
        <v>0</v>
      </c>
      <c r="Q71" s="94">
        <f t="shared" si="40"/>
        <v>0</v>
      </c>
      <c r="R71" s="94">
        <f t="shared" si="41"/>
        <v>0</v>
      </c>
      <c r="S71" s="94">
        <f t="shared" si="42"/>
        <v>0</v>
      </c>
      <c r="T71" s="94">
        <f t="shared" si="43"/>
        <v>0</v>
      </c>
      <c r="U71" s="94">
        <f t="shared" si="44"/>
        <v>0</v>
      </c>
      <c r="V71" s="95">
        <f t="shared" si="45"/>
        <v>1</v>
      </c>
      <c r="W71" s="60">
        <f t="shared" si="46"/>
        <v>0</v>
      </c>
      <c r="X71" s="60">
        <f t="shared" si="47"/>
        <v>0</v>
      </c>
      <c r="Y71" s="60">
        <f t="shared" si="48"/>
        <v>-1205.629965142143</v>
      </c>
      <c r="Z71" s="60">
        <f t="shared" si="49"/>
        <v>0</v>
      </c>
      <c r="AA71" s="60">
        <f t="shared" si="50"/>
        <v>-5596.0890908153251</v>
      </c>
      <c r="AB71" s="60">
        <f t="shared" si="51"/>
        <v>-506.77168789486797</v>
      </c>
      <c r="AC71" s="60">
        <f t="shared" si="52"/>
        <v>0</v>
      </c>
      <c r="AD71" s="60">
        <f t="shared" si="53"/>
        <v>0</v>
      </c>
      <c r="AE71" s="60">
        <f t="shared" si="54"/>
        <v>0</v>
      </c>
      <c r="AF71" s="60">
        <f t="shared" si="55"/>
        <v>0</v>
      </c>
      <c r="AG71" s="60">
        <f t="shared" si="56"/>
        <v>0</v>
      </c>
      <c r="AH71" s="60">
        <f t="shared" si="57"/>
        <v>0</v>
      </c>
      <c r="AI71" s="60">
        <f t="shared" si="58"/>
        <v>0</v>
      </c>
      <c r="AJ71" s="101">
        <f t="shared" si="59"/>
        <v>15389.638832961453</v>
      </c>
    </row>
    <row r="72" spans="1:36" ht="17.25" customHeight="1" x14ac:dyDescent="0.3">
      <c r="A72" s="58">
        <v>69</v>
      </c>
      <c r="B72" s="59">
        <v>44810</v>
      </c>
      <c r="C72" s="86">
        <f t="shared" si="31"/>
        <v>6</v>
      </c>
      <c r="D72" s="86">
        <v>9</v>
      </c>
      <c r="E72" s="86" t="str" cm="1">
        <f t="array" ref="E72">_xlfn.IFS(D72=3,"Mar",D72=4,"Apr",D72=5,"May",D72=6,"Jun",D72=7,"Jul",D72=8,"Aug",D72=9,"Sep")</f>
        <v>Sep</v>
      </c>
      <c r="F72" s="25" t="str">
        <f t="shared" si="32"/>
        <v>Tue</v>
      </c>
      <c r="G72" s="66" t="s">
        <v>157</v>
      </c>
      <c r="H72" s="65">
        <v>0.79513888888888884</v>
      </c>
      <c r="I72" s="60"/>
      <c r="J72" s="92">
        <f t="shared" si="33"/>
        <v>0</v>
      </c>
      <c r="K72" s="93">
        <f t="shared" si="34"/>
        <v>0</v>
      </c>
      <c r="L72" s="94">
        <f t="shared" si="35"/>
        <v>1</v>
      </c>
      <c r="M72" s="94">
        <f t="shared" si="36"/>
        <v>0</v>
      </c>
      <c r="N72" s="94">
        <f t="shared" si="37"/>
        <v>1</v>
      </c>
      <c r="O72" s="94">
        <f t="shared" si="38"/>
        <v>0</v>
      </c>
      <c r="P72" s="94">
        <f t="shared" si="39"/>
        <v>0</v>
      </c>
      <c r="Q72" s="94">
        <f t="shared" si="40"/>
        <v>0</v>
      </c>
      <c r="R72" s="94">
        <f t="shared" si="41"/>
        <v>0</v>
      </c>
      <c r="S72" s="94">
        <f t="shared" si="42"/>
        <v>0</v>
      </c>
      <c r="T72" s="94">
        <f t="shared" si="43"/>
        <v>0</v>
      </c>
      <c r="U72" s="94">
        <f t="shared" si="44"/>
        <v>0</v>
      </c>
      <c r="V72" s="95">
        <f t="shared" si="45"/>
        <v>1</v>
      </c>
      <c r="W72" s="60">
        <f t="shared" si="46"/>
        <v>0</v>
      </c>
      <c r="X72" s="60">
        <f t="shared" si="47"/>
        <v>0</v>
      </c>
      <c r="Y72" s="60">
        <f t="shared" si="48"/>
        <v>-1205.629965142143</v>
      </c>
      <c r="Z72" s="60">
        <f t="shared" si="49"/>
        <v>0</v>
      </c>
      <c r="AA72" s="60">
        <f t="shared" si="50"/>
        <v>-5596.0890908153251</v>
      </c>
      <c r="AB72" s="60">
        <f t="shared" si="51"/>
        <v>0</v>
      </c>
      <c r="AC72" s="60">
        <f t="shared" si="52"/>
        <v>0</v>
      </c>
      <c r="AD72" s="60">
        <f t="shared" si="53"/>
        <v>0</v>
      </c>
      <c r="AE72" s="60">
        <f t="shared" si="54"/>
        <v>0</v>
      </c>
      <c r="AF72" s="60">
        <f t="shared" si="55"/>
        <v>0</v>
      </c>
      <c r="AG72" s="60">
        <f t="shared" si="56"/>
        <v>0</v>
      </c>
      <c r="AH72" s="60">
        <f t="shared" si="57"/>
        <v>0</v>
      </c>
      <c r="AI72" s="60">
        <f t="shared" si="58"/>
        <v>0</v>
      </c>
      <c r="AJ72" s="101">
        <f t="shared" si="59"/>
        <v>15896.410520856321</v>
      </c>
    </row>
    <row r="73" spans="1:36" ht="17.25" customHeight="1" x14ac:dyDescent="0.3">
      <c r="A73" s="58">
        <v>70</v>
      </c>
      <c r="B73" s="59">
        <v>44811</v>
      </c>
      <c r="C73" s="86">
        <f t="shared" si="31"/>
        <v>7</v>
      </c>
      <c r="D73" s="86">
        <v>9</v>
      </c>
      <c r="E73" s="86" t="str" cm="1">
        <f t="array" ref="E73">_xlfn.IFS(D73=3,"Mar",D73=4,"Apr",D73=5,"May",D73=6,"Jun",D73=7,"Jul",D73=8,"Aug",D73=9,"Sep")</f>
        <v>Sep</v>
      </c>
      <c r="F73" s="25" t="str">
        <f t="shared" si="32"/>
        <v>Wed</v>
      </c>
      <c r="G73" s="66" t="s">
        <v>157</v>
      </c>
      <c r="H73" s="65">
        <v>0.79513888888888884</v>
      </c>
      <c r="J73" s="92">
        <f t="shared" si="33"/>
        <v>0</v>
      </c>
      <c r="K73" s="93">
        <f t="shared" si="34"/>
        <v>0</v>
      </c>
      <c r="L73" s="94">
        <f t="shared" si="35"/>
        <v>1</v>
      </c>
      <c r="M73" s="94">
        <f t="shared" si="36"/>
        <v>0</v>
      </c>
      <c r="N73" s="94">
        <f t="shared" si="37"/>
        <v>1</v>
      </c>
      <c r="O73" s="94">
        <f t="shared" si="38"/>
        <v>0</v>
      </c>
      <c r="P73" s="94">
        <f t="shared" si="39"/>
        <v>0</v>
      </c>
      <c r="Q73" s="94">
        <f t="shared" si="40"/>
        <v>0</v>
      </c>
      <c r="R73" s="94">
        <f t="shared" si="41"/>
        <v>0</v>
      </c>
      <c r="S73" s="94">
        <f t="shared" si="42"/>
        <v>0</v>
      </c>
      <c r="T73" s="94">
        <f t="shared" si="43"/>
        <v>0</v>
      </c>
      <c r="U73" s="94">
        <f t="shared" si="44"/>
        <v>0</v>
      </c>
      <c r="V73" s="95">
        <f t="shared" si="45"/>
        <v>1</v>
      </c>
      <c r="W73" s="60">
        <f t="shared" si="46"/>
        <v>0</v>
      </c>
      <c r="X73" s="60">
        <f t="shared" si="47"/>
        <v>0</v>
      </c>
      <c r="Y73" s="60">
        <f t="shared" si="48"/>
        <v>-1205.629965142143</v>
      </c>
      <c r="Z73" s="60">
        <f t="shared" si="49"/>
        <v>0</v>
      </c>
      <c r="AA73" s="60">
        <f t="shared" si="50"/>
        <v>-5596.0890908153251</v>
      </c>
      <c r="AB73" s="60">
        <f t="shared" si="51"/>
        <v>0</v>
      </c>
      <c r="AC73" s="60">
        <f t="shared" si="52"/>
        <v>0</v>
      </c>
      <c r="AD73" s="60">
        <f t="shared" si="53"/>
        <v>0</v>
      </c>
      <c r="AE73" s="60">
        <f t="shared" si="54"/>
        <v>0</v>
      </c>
      <c r="AF73" s="60">
        <f t="shared" si="55"/>
        <v>0</v>
      </c>
      <c r="AG73" s="60">
        <f t="shared" si="56"/>
        <v>0</v>
      </c>
      <c r="AH73" s="60">
        <f t="shared" si="57"/>
        <v>0</v>
      </c>
      <c r="AI73" s="60">
        <f t="shared" si="58"/>
        <v>0</v>
      </c>
      <c r="AJ73" s="101">
        <f t="shared" si="59"/>
        <v>15896.410520856321</v>
      </c>
    </row>
    <row r="74" spans="1:36" ht="17.25" customHeight="1" x14ac:dyDescent="0.3">
      <c r="A74" s="58">
        <v>71</v>
      </c>
      <c r="B74" s="59">
        <v>44813</v>
      </c>
      <c r="C74" s="86">
        <f t="shared" si="31"/>
        <v>9</v>
      </c>
      <c r="D74" s="86">
        <v>9</v>
      </c>
      <c r="E74" s="86" t="str" cm="1">
        <f t="array" ref="E74">_xlfn.IFS(D74=3,"Mar",D74=4,"Apr",D74=5,"May",D74=6,"Jun",D74=7,"Jul",D74=8,"Aug",D74=9,"Sep")</f>
        <v>Sep</v>
      </c>
      <c r="F74" s="25" t="str">
        <f t="shared" si="32"/>
        <v>Fri</v>
      </c>
      <c r="G74" s="66" t="s">
        <v>156</v>
      </c>
      <c r="H74" s="65">
        <v>0.79513888888888884</v>
      </c>
      <c r="I74" s="60"/>
      <c r="J74" s="92">
        <f t="shared" si="33"/>
        <v>1</v>
      </c>
      <c r="K74" s="93">
        <f t="shared" si="34"/>
        <v>0</v>
      </c>
      <c r="L74" s="94">
        <f t="shared" si="35"/>
        <v>0</v>
      </c>
      <c r="M74" s="94">
        <f t="shared" si="36"/>
        <v>0</v>
      </c>
      <c r="N74" s="94">
        <f t="shared" si="37"/>
        <v>1</v>
      </c>
      <c r="O74" s="94">
        <f t="shared" si="38"/>
        <v>0</v>
      </c>
      <c r="P74" s="94">
        <f t="shared" si="39"/>
        <v>0</v>
      </c>
      <c r="Q74" s="94">
        <f t="shared" si="40"/>
        <v>0</v>
      </c>
      <c r="R74" s="94">
        <f t="shared" si="41"/>
        <v>0</v>
      </c>
      <c r="S74" s="94">
        <f t="shared" si="42"/>
        <v>0</v>
      </c>
      <c r="T74" s="94">
        <f t="shared" si="43"/>
        <v>0</v>
      </c>
      <c r="U74" s="94">
        <f t="shared" si="44"/>
        <v>0</v>
      </c>
      <c r="V74" s="95">
        <f t="shared" si="45"/>
        <v>1</v>
      </c>
      <c r="W74" s="60">
        <f t="shared" si="46"/>
        <v>1632.5080975895976</v>
      </c>
      <c r="X74" s="60">
        <f t="shared" si="47"/>
        <v>0</v>
      </c>
      <c r="Y74" s="60">
        <f t="shared" si="48"/>
        <v>0</v>
      </c>
      <c r="Z74" s="60">
        <f t="shared" si="49"/>
        <v>0</v>
      </c>
      <c r="AA74" s="60">
        <f t="shared" si="50"/>
        <v>-5596.0890908153251</v>
      </c>
      <c r="AB74" s="60">
        <f t="shared" si="51"/>
        <v>0</v>
      </c>
      <c r="AC74" s="60">
        <f t="shared" si="52"/>
        <v>0</v>
      </c>
      <c r="AD74" s="60">
        <f t="shared" si="53"/>
        <v>0</v>
      </c>
      <c r="AE74" s="60">
        <f t="shared" si="54"/>
        <v>0</v>
      </c>
      <c r="AF74" s="60">
        <f t="shared" si="55"/>
        <v>0</v>
      </c>
      <c r="AG74" s="60">
        <f t="shared" si="56"/>
        <v>0</v>
      </c>
      <c r="AH74" s="60">
        <f t="shared" si="57"/>
        <v>0</v>
      </c>
      <c r="AI74" s="60">
        <f t="shared" si="58"/>
        <v>0</v>
      </c>
      <c r="AJ74" s="101">
        <f t="shared" si="59"/>
        <v>18734.548583588061</v>
      </c>
    </row>
    <row r="75" spans="1:36" ht="17.25" customHeight="1" x14ac:dyDescent="0.3">
      <c r="A75" s="58">
        <v>72</v>
      </c>
      <c r="B75" s="59">
        <v>44814</v>
      </c>
      <c r="C75" s="86">
        <f t="shared" si="31"/>
        <v>10</v>
      </c>
      <c r="D75" s="86">
        <v>9</v>
      </c>
      <c r="E75" s="86" t="str" cm="1">
        <f t="array" ref="E75">_xlfn.IFS(D75=3,"Mar",D75=4,"Apr",D75=5,"May",D75=6,"Jun",D75=7,"Jul",D75=8,"Aug",D75=9,"Sep")</f>
        <v>Sep</v>
      </c>
      <c r="F75" s="25" t="str">
        <f t="shared" si="32"/>
        <v>Sat</v>
      </c>
      <c r="G75" s="66" t="s">
        <v>156</v>
      </c>
      <c r="H75" s="65">
        <v>0.79513888888888884</v>
      </c>
      <c r="I75" s="60"/>
      <c r="J75" s="92">
        <f t="shared" si="33"/>
        <v>1</v>
      </c>
      <c r="K75" s="93">
        <f t="shared" si="34"/>
        <v>0</v>
      </c>
      <c r="L75" s="94">
        <f t="shared" si="35"/>
        <v>0</v>
      </c>
      <c r="M75" s="94">
        <f t="shared" si="36"/>
        <v>0</v>
      </c>
      <c r="N75" s="94">
        <f t="shared" si="37"/>
        <v>1</v>
      </c>
      <c r="O75" s="94">
        <f t="shared" si="38"/>
        <v>0</v>
      </c>
      <c r="P75" s="94">
        <f t="shared" si="39"/>
        <v>1</v>
      </c>
      <c r="Q75" s="94">
        <f t="shared" si="40"/>
        <v>0</v>
      </c>
      <c r="R75" s="94">
        <f t="shared" si="41"/>
        <v>0</v>
      </c>
      <c r="S75" s="94">
        <f t="shared" si="42"/>
        <v>0</v>
      </c>
      <c r="T75" s="94">
        <f t="shared" si="43"/>
        <v>0</v>
      </c>
      <c r="U75" s="94">
        <f t="shared" si="44"/>
        <v>0</v>
      </c>
      <c r="V75" s="95">
        <f t="shared" si="45"/>
        <v>1</v>
      </c>
      <c r="W75" s="60">
        <f t="shared" si="46"/>
        <v>1632.5080975895976</v>
      </c>
      <c r="X75" s="60">
        <f t="shared" si="47"/>
        <v>0</v>
      </c>
      <c r="Y75" s="60">
        <f t="shared" si="48"/>
        <v>0</v>
      </c>
      <c r="Z75" s="60">
        <f t="shared" si="49"/>
        <v>0</v>
      </c>
      <c r="AA75" s="60">
        <f t="shared" si="50"/>
        <v>-5596.0890908153251</v>
      </c>
      <c r="AB75" s="60">
        <f t="shared" si="51"/>
        <v>0</v>
      </c>
      <c r="AC75" s="60">
        <f t="shared" si="52"/>
        <v>7385.6084660030592</v>
      </c>
      <c r="AD75" s="60">
        <f t="shared" si="53"/>
        <v>0</v>
      </c>
      <c r="AE75" s="60">
        <f t="shared" si="54"/>
        <v>0</v>
      </c>
      <c r="AF75" s="60">
        <f t="shared" si="55"/>
        <v>0</v>
      </c>
      <c r="AG75" s="60">
        <f t="shared" si="56"/>
        <v>0</v>
      </c>
      <c r="AH75" s="60">
        <f t="shared" si="57"/>
        <v>0</v>
      </c>
      <c r="AI75" s="60">
        <f t="shared" si="58"/>
        <v>0</v>
      </c>
      <c r="AJ75" s="101">
        <f t="shared" si="59"/>
        <v>26120.157049591122</v>
      </c>
    </row>
    <row r="76" spans="1:36" ht="17.25" customHeight="1" x14ac:dyDescent="0.3">
      <c r="A76" s="58">
        <v>73</v>
      </c>
      <c r="B76" s="59">
        <v>44815</v>
      </c>
      <c r="C76" s="86">
        <f t="shared" si="31"/>
        <v>11</v>
      </c>
      <c r="D76" s="86">
        <v>9</v>
      </c>
      <c r="E76" s="86" t="str" cm="1">
        <f t="array" ref="E76">_xlfn.IFS(D76=3,"Mar",D76=4,"Apr",D76=5,"May",D76=6,"Jun",D76=7,"Jul",D76=8,"Aug",D76=9,"Sep")</f>
        <v>Sep</v>
      </c>
      <c r="F76" s="25" t="str">
        <f t="shared" si="32"/>
        <v>Sun</v>
      </c>
      <c r="G76" s="66" t="s">
        <v>156</v>
      </c>
      <c r="H76" s="65">
        <v>0.54513888888888895</v>
      </c>
      <c r="I76" s="61" t="s">
        <v>2567</v>
      </c>
      <c r="J76" s="92">
        <f t="shared" si="33"/>
        <v>1</v>
      </c>
      <c r="K76" s="93">
        <f t="shared" si="34"/>
        <v>0</v>
      </c>
      <c r="L76" s="94">
        <f t="shared" si="35"/>
        <v>0</v>
      </c>
      <c r="M76" s="94">
        <f t="shared" si="36"/>
        <v>0</v>
      </c>
      <c r="N76" s="94">
        <f t="shared" si="37"/>
        <v>0</v>
      </c>
      <c r="O76" s="94">
        <f t="shared" si="38"/>
        <v>0</v>
      </c>
      <c r="P76" s="94">
        <f t="shared" si="39"/>
        <v>0</v>
      </c>
      <c r="Q76" s="94">
        <f t="shared" si="40"/>
        <v>1</v>
      </c>
      <c r="R76" s="94">
        <f t="shared" si="41"/>
        <v>0</v>
      </c>
      <c r="S76" s="94">
        <f t="shared" si="42"/>
        <v>0</v>
      </c>
      <c r="T76" s="94">
        <f t="shared" si="43"/>
        <v>0</v>
      </c>
      <c r="U76" s="94">
        <f t="shared" si="44"/>
        <v>0</v>
      </c>
      <c r="V76" s="95">
        <f t="shared" si="45"/>
        <v>1</v>
      </c>
      <c r="W76" s="60">
        <f t="shared" si="46"/>
        <v>1632.5080975895976</v>
      </c>
      <c r="X76" s="60">
        <f t="shared" si="47"/>
        <v>0</v>
      </c>
      <c r="Y76" s="60">
        <f t="shared" si="48"/>
        <v>0</v>
      </c>
      <c r="Z76" s="60">
        <f t="shared" si="49"/>
        <v>0</v>
      </c>
      <c r="AA76" s="60">
        <f t="shared" si="50"/>
        <v>0</v>
      </c>
      <c r="AB76" s="60">
        <f t="shared" si="51"/>
        <v>0</v>
      </c>
      <c r="AC76" s="60">
        <f t="shared" si="52"/>
        <v>0</v>
      </c>
      <c r="AD76" s="60">
        <f t="shared" si="53"/>
        <v>1815.3118766766345</v>
      </c>
      <c r="AE76" s="60">
        <f t="shared" si="54"/>
        <v>0</v>
      </c>
      <c r="AF76" s="60">
        <f t="shared" si="55"/>
        <v>0</v>
      </c>
      <c r="AG76" s="60">
        <f t="shared" si="56"/>
        <v>0</v>
      </c>
      <c r="AH76" s="60">
        <f t="shared" si="57"/>
        <v>0</v>
      </c>
      <c r="AI76" s="60">
        <f t="shared" si="58"/>
        <v>0</v>
      </c>
      <c r="AJ76" s="101">
        <f t="shared" si="59"/>
        <v>26145.949551080023</v>
      </c>
    </row>
    <row r="77" spans="1:36" ht="17.25" customHeight="1" x14ac:dyDescent="0.3">
      <c r="A77" s="58">
        <v>74</v>
      </c>
      <c r="B77" s="59">
        <v>44823</v>
      </c>
      <c r="C77" s="86">
        <f t="shared" si="31"/>
        <v>19</v>
      </c>
      <c r="D77" s="86">
        <v>9</v>
      </c>
      <c r="E77" s="86" t="str" cm="1">
        <f t="array" ref="E77">_xlfn.IFS(D77=3,"Mar",D77=4,"Apr",D77=5,"May",D77=6,"Jun",D77=7,"Jul",D77=8,"Aug",D77=9,"Sep")</f>
        <v>Sep</v>
      </c>
      <c r="F77" s="25" t="str">
        <f t="shared" si="32"/>
        <v>Mon</v>
      </c>
      <c r="G77" s="66" t="s">
        <v>170</v>
      </c>
      <c r="H77" s="65">
        <v>0.79513888888888884</v>
      </c>
      <c r="I77" s="60"/>
      <c r="J77" s="92">
        <f t="shared" si="33"/>
        <v>0</v>
      </c>
      <c r="K77" s="93">
        <f t="shared" si="34"/>
        <v>0</v>
      </c>
      <c r="L77" s="94">
        <f t="shared" si="35"/>
        <v>0</v>
      </c>
      <c r="M77" s="94">
        <f t="shared" si="36"/>
        <v>0</v>
      </c>
      <c r="N77" s="94">
        <f t="shared" si="37"/>
        <v>1</v>
      </c>
      <c r="O77" s="94">
        <f t="shared" si="38"/>
        <v>1</v>
      </c>
      <c r="P77" s="94">
        <f t="shared" si="39"/>
        <v>0</v>
      </c>
      <c r="Q77" s="94">
        <f t="shared" si="40"/>
        <v>0</v>
      </c>
      <c r="R77" s="94">
        <f t="shared" si="41"/>
        <v>0</v>
      </c>
      <c r="S77" s="94">
        <f t="shared" si="42"/>
        <v>0</v>
      </c>
      <c r="T77" s="94">
        <f t="shared" si="43"/>
        <v>0</v>
      </c>
      <c r="U77" s="94">
        <f t="shared" si="44"/>
        <v>0</v>
      </c>
      <c r="V77" s="95">
        <f t="shared" si="45"/>
        <v>1</v>
      </c>
      <c r="W77" s="60">
        <f t="shared" si="46"/>
        <v>0</v>
      </c>
      <c r="X77" s="60">
        <f t="shared" si="47"/>
        <v>0</v>
      </c>
      <c r="Y77" s="60">
        <f t="shared" si="48"/>
        <v>0</v>
      </c>
      <c r="Z77" s="60">
        <f t="shared" si="49"/>
        <v>0</v>
      </c>
      <c r="AA77" s="60">
        <f t="shared" si="50"/>
        <v>-5596.0890908153251</v>
      </c>
      <c r="AB77" s="60">
        <f t="shared" si="51"/>
        <v>-506.77168789486797</v>
      </c>
      <c r="AC77" s="60">
        <f t="shared" si="52"/>
        <v>0</v>
      </c>
      <c r="AD77" s="60">
        <f t="shared" si="53"/>
        <v>0</v>
      </c>
      <c r="AE77" s="60">
        <f t="shared" si="54"/>
        <v>0</v>
      </c>
      <c r="AF77" s="60">
        <f t="shared" si="55"/>
        <v>0</v>
      </c>
      <c r="AG77" s="60">
        <f t="shared" si="56"/>
        <v>0</v>
      </c>
      <c r="AH77" s="60">
        <f t="shared" si="57"/>
        <v>0</v>
      </c>
      <c r="AI77" s="60">
        <f t="shared" si="58"/>
        <v>0</v>
      </c>
      <c r="AJ77" s="101">
        <f t="shared" si="59"/>
        <v>16595.268798103596</v>
      </c>
    </row>
    <row r="78" spans="1:36" ht="17.25" customHeight="1" x14ac:dyDescent="0.3">
      <c r="A78" s="58">
        <v>75</v>
      </c>
      <c r="B78" s="59">
        <v>44824</v>
      </c>
      <c r="C78" s="86">
        <f t="shared" si="31"/>
        <v>20</v>
      </c>
      <c r="D78" s="86">
        <v>9</v>
      </c>
      <c r="E78" s="86" t="str" cm="1">
        <f t="array" ref="E78">_xlfn.IFS(D78=3,"Mar",D78=4,"Apr",D78=5,"May",D78=6,"Jun",D78=7,"Jul",D78=8,"Aug",D78=9,"Sep")</f>
        <v>Sep</v>
      </c>
      <c r="F78" s="25" t="str">
        <f t="shared" si="32"/>
        <v>Tue</v>
      </c>
      <c r="G78" s="66" t="s">
        <v>170</v>
      </c>
      <c r="H78" s="65">
        <v>0.79513888888888884</v>
      </c>
      <c r="I78" s="60"/>
      <c r="J78" s="92">
        <f t="shared" si="33"/>
        <v>0</v>
      </c>
      <c r="K78" s="93">
        <f t="shared" si="34"/>
        <v>0</v>
      </c>
      <c r="L78" s="94">
        <f t="shared" si="35"/>
        <v>0</v>
      </c>
      <c r="M78" s="94">
        <f t="shared" si="36"/>
        <v>0</v>
      </c>
      <c r="N78" s="94">
        <f t="shared" si="37"/>
        <v>1</v>
      </c>
      <c r="O78" s="94">
        <f t="shared" si="38"/>
        <v>0</v>
      </c>
      <c r="P78" s="94">
        <f t="shared" si="39"/>
        <v>0</v>
      </c>
      <c r="Q78" s="94">
        <f t="shared" si="40"/>
        <v>0</v>
      </c>
      <c r="R78" s="94">
        <f t="shared" si="41"/>
        <v>0</v>
      </c>
      <c r="S78" s="94">
        <f t="shared" si="42"/>
        <v>0</v>
      </c>
      <c r="T78" s="94">
        <f t="shared" si="43"/>
        <v>0</v>
      </c>
      <c r="U78" s="94">
        <f t="shared" si="44"/>
        <v>0</v>
      </c>
      <c r="V78" s="95">
        <f t="shared" si="45"/>
        <v>1</v>
      </c>
      <c r="W78" s="60">
        <f t="shared" si="46"/>
        <v>0</v>
      </c>
      <c r="X78" s="60">
        <f t="shared" si="47"/>
        <v>0</v>
      </c>
      <c r="Y78" s="60">
        <f t="shared" si="48"/>
        <v>0</v>
      </c>
      <c r="Z78" s="60">
        <f t="shared" si="49"/>
        <v>0</v>
      </c>
      <c r="AA78" s="60">
        <f t="shared" si="50"/>
        <v>-5596.0890908153251</v>
      </c>
      <c r="AB78" s="60">
        <f t="shared" si="51"/>
        <v>0</v>
      </c>
      <c r="AC78" s="60">
        <f t="shared" si="52"/>
        <v>0</v>
      </c>
      <c r="AD78" s="60">
        <f t="shared" si="53"/>
        <v>0</v>
      </c>
      <c r="AE78" s="60">
        <f t="shared" si="54"/>
        <v>0</v>
      </c>
      <c r="AF78" s="60">
        <f t="shared" si="55"/>
        <v>0</v>
      </c>
      <c r="AG78" s="60">
        <f t="shared" si="56"/>
        <v>0</v>
      </c>
      <c r="AH78" s="60">
        <f t="shared" si="57"/>
        <v>0</v>
      </c>
      <c r="AI78" s="60">
        <f t="shared" si="58"/>
        <v>0</v>
      </c>
      <c r="AJ78" s="101">
        <f t="shared" si="59"/>
        <v>17102.040485998463</v>
      </c>
    </row>
    <row r="79" spans="1:36" ht="17.25" customHeight="1" x14ac:dyDescent="0.3">
      <c r="A79" s="58">
        <v>76</v>
      </c>
      <c r="B79" s="59">
        <v>44825</v>
      </c>
      <c r="C79" s="86">
        <f t="shared" si="31"/>
        <v>21</v>
      </c>
      <c r="D79" s="86">
        <v>9</v>
      </c>
      <c r="E79" s="86" t="str" cm="1">
        <f t="array" ref="E79">_xlfn.IFS(D79=3,"Mar",D79=4,"Apr",D79=5,"May",D79=6,"Jun",D79=7,"Jul",D79=8,"Aug",D79=9,"Sep")</f>
        <v>Sep</v>
      </c>
      <c r="F79" s="25" t="str">
        <f t="shared" si="32"/>
        <v>Wed</v>
      </c>
      <c r="G79" s="66" t="s">
        <v>170</v>
      </c>
      <c r="H79" s="65">
        <v>0.79513888888888884</v>
      </c>
      <c r="J79" s="92">
        <f t="shared" si="33"/>
        <v>0</v>
      </c>
      <c r="K79" s="93">
        <f t="shared" si="34"/>
        <v>0</v>
      </c>
      <c r="L79" s="94">
        <f t="shared" si="35"/>
        <v>0</v>
      </c>
      <c r="M79" s="94">
        <f t="shared" si="36"/>
        <v>0</v>
      </c>
      <c r="N79" s="94">
        <f t="shared" si="37"/>
        <v>1</v>
      </c>
      <c r="O79" s="94">
        <f t="shared" si="38"/>
        <v>0</v>
      </c>
      <c r="P79" s="94">
        <f t="shared" si="39"/>
        <v>0</v>
      </c>
      <c r="Q79" s="94">
        <f t="shared" si="40"/>
        <v>0</v>
      </c>
      <c r="R79" s="94">
        <f t="shared" si="41"/>
        <v>0</v>
      </c>
      <c r="S79" s="94">
        <f t="shared" si="42"/>
        <v>0</v>
      </c>
      <c r="T79" s="94">
        <f t="shared" si="43"/>
        <v>0</v>
      </c>
      <c r="U79" s="94">
        <f t="shared" si="44"/>
        <v>0</v>
      </c>
      <c r="V79" s="95">
        <f t="shared" si="45"/>
        <v>1</v>
      </c>
      <c r="W79" s="60">
        <f t="shared" si="46"/>
        <v>0</v>
      </c>
      <c r="X79" s="60">
        <f t="shared" si="47"/>
        <v>0</v>
      </c>
      <c r="Y79" s="60">
        <f t="shared" si="48"/>
        <v>0</v>
      </c>
      <c r="Z79" s="60">
        <f t="shared" si="49"/>
        <v>0</v>
      </c>
      <c r="AA79" s="60">
        <f t="shared" si="50"/>
        <v>-5596.0890908153251</v>
      </c>
      <c r="AB79" s="60">
        <f t="shared" si="51"/>
        <v>0</v>
      </c>
      <c r="AC79" s="60">
        <f t="shared" si="52"/>
        <v>0</v>
      </c>
      <c r="AD79" s="60">
        <f t="shared" si="53"/>
        <v>0</v>
      </c>
      <c r="AE79" s="60">
        <f t="shared" si="54"/>
        <v>0</v>
      </c>
      <c r="AF79" s="60">
        <f t="shared" si="55"/>
        <v>0</v>
      </c>
      <c r="AG79" s="60">
        <f t="shared" si="56"/>
        <v>0</v>
      </c>
      <c r="AH79" s="60">
        <f t="shared" si="57"/>
        <v>0</v>
      </c>
      <c r="AI79" s="60">
        <f t="shared" si="58"/>
        <v>0</v>
      </c>
      <c r="AJ79" s="101">
        <f t="shared" si="59"/>
        <v>17102.040485998463</v>
      </c>
    </row>
    <row r="80" spans="1:36" ht="17.25" customHeight="1" x14ac:dyDescent="0.3">
      <c r="A80" s="58">
        <v>77</v>
      </c>
      <c r="B80" s="59">
        <v>44826</v>
      </c>
      <c r="C80" s="86">
        <f t="shared" si="31"/>
        <v>22</v>
      </c>
      <c r="D80" s="86">
        <v>9</v>
      </c>
      <c r="E80" s="86" t="str" cm="1">
        <f t="array" ref="E80">_xlfn.IFS(D80=3,"Mar",D80=4,"Apr",D80=5,"May",D80=6,"Jun",D80=7,"Jul",D80=8,"Aug",D80=9,"Sep")</f>
        <v>Sep</v>
      </c>
      <c r="F80" s="25" t="str">
        <f t="shared" si="32"/>
        <v>Thu</v>
      </c>
      <c r="G80" s="66" t="s">
        <v>176</v>
      </c>
      <c r="H80" s="65">
        <v>0.79513888888888884</v>
      </c>
      <c r="J80" s="92">
        <f t="shared" si="33"/>
        <v>0</v>
      </c>
      <c r="K80" s="93">
        <f t="shared" si="34"/>
        <v>0</v>
      </c>
      <c r="L80" s="94">
        <f t="shared" si="35"/>
        <v>0</v>
      </c>
      <c r="M80" s="94">
        <f t="shared" si="36"/>
        <v>0</v>
      </c>
      <c r="N80" s="94">
        <f t="shared" si="37"/>
        <v>1</v>
      </c>
      <c r="O80" s="94">
        <f t="shared" si="38"/>
        <v>0</v>
      </c>
      <c r="P80" s="94">
        <f t="shared" si="39"/>
        <v>0</v>
      </c>
      <c r="Q80" s="94">
        <f t="shared" si="40"/>
        <v>0</v>
      </c>
      <c r="R80" s="94">
        <f t="shared" si="41"/>
        <v>0</v>
      </c>
      <c r="S80" s="94">
        <f t="shared" si="42"/>
        <v>0</v>
      </c>
      <c r="T80" s="94">
        <f t="shared" si="43"/>
        <v>0</v>
      </c>
      <c r="U80" s="94">
        <f t="shared" si="44"/>
        <v>0</v>
      </c>
      <c r="V80" s="95">
        <f t="shared" si="45"/>
        <v>1</v>
      </c>
      <c r="W80" s="60">
        <f t="shared" si="46"/>
        <v>0</v>
      </c>
      <c r="X80" s="60">
        <f t="shared" si="47"/>
        <v>0</v>
      </c>
      <c r="Y80" s="60">
        <f t="shared" si="48"/>
        <v>0</v>
      </c>
      <c r="Z80" s="60">
        <f t="shared" si="49"/>
        <v>0</v>
      </c>
      <c r="AA80" s="60">
        <f t="shared" si="50"/>
        <v>-5596.0890908153251</v>
      </c>
      <c r="AB80" s="60">
        <f t="shared" si="51"/>
        <v>0</v>
      </c>
      <c r="AC80" s="60">
        <f t="shared" si="52"/>
        <v>0</v>
      </c>
      <c r="AD80" s="60">
        <f t="shared" si="53"/>
        <v>0</v>
      </c>
      <c r="AE80" s="60">
        <f t="shared" si="54"/>
        <v>0</v>
      </c>
      <c r="AF80" s="60">
        <f t="shared" si="55"/>
        <v>0</v>
      </c>
      <c r="AG80" s="60">
        <f t="shared" si="56"/>
        <v>0</v>
      </c>
      <c r="AH80" s="60">
        <f t="shared" si="57"/>
        <v>0</v>
      </c>
      <c r="AI80" s="60">
        <f t="shared" si="58"/>
        <v>0</v>
      </c>
      <c r="AJ80" s="101">
        <f t="shared" si="59"/>
        <v>17102.040485998463</v>
      </c>
    </row>
    <row r="81" spans="1:36" ht="17.25" customHeight="1" x14ac:dyDescent="0.3">
      <c r="A81" s="58">
        <v>78</v>
      </c>
      <c r="B81" s="59">
        <v>44827</v>
      </c>
      <c r="C81" s="86">
        <f t="shared" si="31"/>
        <v>23</v>
      </c>
      <c r="D81" s="86">
        <v>9</v>
      </c>
      <c r="E81" s="86" t="str" cm="1">
        <f t="array" ref="E81">_xlfn.IFS(D81=3,"Mar",D81=4,"Apr",D81=5,"May",D81=6,"Jun",D81=7,"Jul",D81=8,"Aug",D81=9,"Sep")</f>
        <v>Sep</v>
      </c>
      <c r="F81" s="25" t="str">
        <f t="shared" si="32"/>
        <v>Fri</v>
      </c>
      <c r="G81" s="66" t="s">
        <v>176</v>
      </c>
      <c r="H81" s="65">
        <v>0.79513888888888884</v>
      </c>
      <c r="I81" s="60" t="s">
        <v>89</v>
      </c>
      <c r="J81" s="92">
        <f t="shared" si="33"/>
        <v>0</v>
      </c>
      <c r="K81" s="93">
        <f t="shared" si="34"/>
        <v>0</v>
      </c>
      <c r="L81" s="94">
        <f t="shared" si="35"/>
        <v>0</v>
      </c>
      <c r="M81" s="94">
        <f t="shared" si="36"/>
        <v>0</v>
      </c>
      <c r="N81" s="94">
        <f t="shared" si="37"/>
        <v>1</v>
      </c>
      <c r="O81" s="94">
        <f t="shared" si="38"/>
        <v>0</v>
      </c>
      <c r="P81" s="94">
        <f t="shared" si="39"/>
        <v>0</v>
      </c>
      <c r="Q81" s="94">
        <f t="shared" si="40"/>
        <v>0</v>
      </c>
      <c r="R81" s="94">
        <f t="shared" si="41"/>
        <v>0</v>
      </c>
      <c r="S81" s="94">
        <f t="shared" si="42"/>
        <v>0</v>
      </c>
      <c r="T81" s="94">
        <f t="shared" si="43"/>
        <v>0</v>
      </c>
      <c r="U81" s="94">
        <f t="shared" si="44"/>
        <v>0</v>
      </c>
      <c r="V81" s="95">
        <f t="shared" si="45"/>
        <v>1</v>
      </c>
      <c r="W81" s="60">
        <f t="shared" si="46"/>
        <v>0</v>
      </c>
      <c r="X81" s="60">
        <f t="shared" si="47"/>
        <v>0</v>
      </c>
      <c r="Y81" s="60">
        <f t="shared" si="48"/>
        <v>0</v>
      </c>
      <c r="Z81" s="60">
        <f t="shared" si="49"/>
        <v>0</v>
      </c>
      <c r="AA81" s="60">
        <f t="shared" si="50"/>
        <v>-5596.0890908153251</v>
      </c>
      <c r="AB81" s="60">
        <f t="shared" si="51"/>
        <v>0</v>
      </c>
      <c r="AC81" s="60">
        <f t="shared" si="52"/>
        <v>0</v>
      </c>
      <c r="AD81" s="60">
        <f t="shared" si="53"/>
        <v>0</v>
      </c>
      <c r="AE81" s="60">
        <f t="shared" si="54"/>
        <v>0</v>
      </c>
      <c r="AF81" s="60">
        <f t="shared" si="55"/>
        <v>0</v>
      </c>
      <c r="AG81" s="60">
        <f t="shared" si="56"/>
        <v>0</v>
      </c>
      <c r="AH81" s="60">
        <f t="shared" si="57"/>
        <v>0</v>
      </c>
      <c r="AI81" s="60">
        <f t="shared" si="58"/>
        <v>0</v>
      </c>
      <c r="AJ81" s="101">
        <f t="shared" si="59"/>
        <v>17102.040485998463</v>
      </c>
    </row>
    <row r="82" spans="1:36" ht="17.25" customHeight="1" x14ac:dyDescent="0.3">
      <c r="A82" s="58">
        <v>79</v>
      </c>
      <c r="B82" s="59">
        <v>44828</v>
      </c>
      <c r="C82" s="86">
        <f t="shared" si="31"/>
        <v>24</v>
      </c>
      <c r="D82" s="86">
        <v>9</v>
      </c>
      <c r="E82" s="86" t="str" cm="1">
        <f t="array" ref="E82">_xlfn.IFS(D82=3,"Mar",D82=4,"Apr",D82=5,"May",D82=6,"Jun",D82=7,"Jul",D82=8,"Aug",D82=9,"Sep")</f>
        <v>Sep</v>
      </c>
      <c r="F82" s="25" t="str">
        <f t="shared" si="32"/>
        <v>Sat</v>
      </c>
      <c r="G82" s="66" t="s">
        <v>176</v>
      </c>
      <c r="H82" s="65">
        <v>0.79513888888888884</v>
      </c>
      <c r="I82" s="60" t="s">
        <v>2560</v>
      </c>
      <c r="J82" s="92">
        <f t="shared" si="33"/>
        <v>0</v>
      </c>
      <c r="K82" s="93">
        <f t="shared" si="34"/>
        <v>0</v>
      </c>
      <c r="L82" s="94">
        <f t="shared" si="35"/>
        <v>0</v>
      </c>
      <c r="M82" s="94">
        <f t="shared" si="36"/>
        <v>0</v>
      </c>
      <c r="N82" s="94">
        <f t="shared" si="37"/>
        <v>1</v>
      </c>
      <c r="O82" s="94">
        <f t="shared" si="38"/>
        <v>0</v>
      </c>
      <c r="P82" s="94">
        <f t="shared" si="39"/>
        <v>1</v>
      </c>
      <c r="Q82" s="94">
        <f t="shared" si="40"/>
        <v>0</v>
      </c>
      <c r="R82" s="94">
        <f t="shared" si="41"/>
        <v>0</v>
      </c>
      <c r="S82" s="94">
        <f t="shared" si="42"/>
        <v>0</v>
      </c>
      <c r="T82" s="94">
        <f t="shared" si="43"/>
        <v>0</v>
      </c>
      <c r="U82" s="94">
        <f t="shared" si="44"/>
        <v>0</v>
      </c>
      <c r="V82" s="95">
        <f t="shared" si="45"/>
        <v>1</v>
      </c>
      <c r="W82" s="60">
        <f t="shared" si="46"/>
        <v>0</v>
      </c>
      <c r="X82" s="60">
        <f t="shared" si="47"/>
        <v>0</v>
      </c>
      <c r="Y82" s="60">
        <f t="shared" si="48"/>
        <v>0</v>
      </c>
      <c r="Z82" s="60">
        <f t="shared" si="49"/>
        <v>0</v>
      </c>
      <c r="AA82" s="60">
        <f t="shared" si="50"/>
        <v>-5596.0890908153251</v>
      </c>
      <c r="AB82" s="60">
        <f t="shared" si="51"/>
        <v>0</v>
      </c>
      <c r="AC82" s="60">
        <f t="shared" si="52"/>
        <v>7385.6084660030592</v>
      </c>
      <c r="AD82" s="60">
        <f t="shared" si="53"/>
        <v>0</v>
      </c>
      <c r="AE82" s="60">
        <f t="shared" si="54"/>
        <v>0</v>
      </c>
      <c r="AF82" s="60">
        <f t="shared" si="55"/>
        <v>0</v>
      </c>
      <c r="AG82" s="60">
        <f t="shared" si="56"/>
        <v>0</v>
      </c>
      <c r="AH82" s="60">
        <f t="shared" si="57"/>
        <v>0</v>
      </c>
      <c r="AI82" s="60">
        <f t="shared" si="58"/>
        <v>0</v>
      </c>
      <c r="AJ82" s="101">
        <f t="shared" si="59"/>
        <v>24487.648952001524</v>
      </c>
    </row>
    <row r="83" spans="1:36" ht="17.25" customHeight="1" x14ac:dyDescent="0.3">
      <c r="A83" s="58">
        <v>80</v>
      </c>
      <c r="B83" s="59">
        <v>44829</v>
      </c>
      <c r="C83" s="86">
        <f t="shared" si="31"/>
        <v>25</v>
      </c>
      <c r="D83" s="86">
        <v>9</v>
      </c>
      <c r="E83" s="86" t="str" cm="1">
        <f t="array" ref="E83">_xlfn.IFS(D83=3,"Mar",D83=4,"Apr",D83=5,"May",D83=6,"Jun",D83=7,"Jul",D83=8,"Aug",D83=9,"Sep")</f>
        <v>Sep</v>
      </c>
      <c r="F83" s="25" t="str">
        <f t="shared" si="32"/>
        <v>Sun</v>
      </c>
      <c r="G83" s="66" t="s">
        <v>176</v>
      </c>
      <c r="H83" s="65">
        <v>0.54513888888888895</v>
      </c>
      <c r="I83" s="60" t="s">
        <v>2563</v>
      </c>
      <c r="J83" s="96">
        <f t="shared" si="33"/>
        <v>0</v>
      </c>
      <c r="K83" s="97">
        <f t="shared" si="34"/>
        <v>0</v>
      </c>
      <c r="L83" s="98">
        <f t="shared" si="35"/>
        <v>0</v>
      </c>
      <c r="M83" s="98">
        <f t="shared" si="36"/>
        <v>0</v>
      </c>
      <c r="N83" s="98">
        <f t="shared" si="37"/>
        <v>0</v>
      </c>
      <c r="O83" s="98">
        <f t="shared" si="38"/>
        <v>0</v>
      </c>
      <c r="P83" s="98">
        <f t="shared" si="39"/>
        <v>0</v>
      </c>
      <c r="Q83" s="98">
        <f t="shared" si="40"/>
        <v>1</v>
      </c>
      <c r="R83" s="98">
        <f t="shared" si="41"/>
        <v>0</v>
      </c>
      <c r="S83" s="98">
        <f t="shared" si="42"/>
        <v>0</v>
      </c>
      <c r="T83" s="98">
        <f t="shared" si="43"/>
        <v>0</v>
      </c>
      <c r="U83" s="98">
        <f t="shared" si="44"/>
        <v>0</v>
      </c>
      <c r="V83" s="99">
        <f t="shared" si="45"/>
        <v>1</v>
      </c>
      <c r="W83" s="60">
        <f t="shared" si="46"/>
        <v>0</v>
      </c>
      <c r="X83" s="60">
        <f t="shared" si="47"/>
        <v>0</v>
      </c>
      <c r="Y83" s="60">
        <f t="shared" si="48"/>
        <v>0</v>
      </c>
      <c r="Z83" s="60">
        <f t="shared" si="49"/>
        <v>0</v>
      </c>
      <c r="AA83" s="60">
        <f t="shared" si="50"/>
        <v>0</v>
      </c>
      <c r="AB83" s="60">
        <f t="shared" si="51"/>
        <v>0</v>
      </c>
      <c r="AC83" s="60">
        <f t="shared" si="52"/>
        <v>0</v>
      </c>
      <c r="AD83" s="60">
        <f t="shared" si="53"/>
        <v>1815.3118766766345</v>
      </c>
      <c r="AE83" s="60">
        <f t="shared" si="54"/>
        <v>0</v>
      </c>
      <c r="AF83" s="60">
        <f t="shared" si="55"/>
        <v>0</v>
      </c>
      <c r="AG83" s="60">
        <f t="shared" si="56"/>
        <v>0</v>
      </c>
      <c r="AH83" s="60">
        <f t="shared" si="57"/>
        <v>0</v>
      </c>
      <c r="AI83" s="60">
        <f t="shared" si="58"/>
        <v>0</v>
      </c>
      <c r="AJ83" s="101">
        <f t="shared" si="59"/>
        <v>24513.441453490424</v>
      </c>
    </row>
    <row r="84" spans="1:36" ht="17.25" customHeight="1" thickBot="1" x14ac:dyDescent="0.35"/>
    <row r="85" spans="1:36" ht="17.25" customHeight="1" thickBot="1" x14ac:dyDescent="0.35">
      <c r="AJ85" s="100">
        <f>AVERAGE(AJ4:AJ83)</f>
        <v>21532.397593891328</v>
      </c>
    </row>
  </sheetData>
  <autoFilter ref="A3:AJ3" xr:uid="{B1AAE7F2-814A-4706-8520-9DA8E77E4F75}"/>
  <phoneticPr fontId="20" type="noConversion"/>
  <conditionalFormatting sqref="H4:H83">
    <cfRule type="expression" dxfId="13" priority="19">
      <formula>H4="TBD"</formula>
    </cfRule>
    <cfRule type="expression" dxfId="12" priority="20">
      <formula>H4&gt;G4</formula>
    </cfRule>
    <cfRule type="expression" dxfId="11" priority="21">
      <formula>AND(A4="Fox 2nd Half", H4&lt;F4, H4&lt;&gt;"")</formula>
    </cfRule>
    <cfRule type="expression" dxfId="10" priority="22">
      <formula>AND(A4="Fox 1st Half", H4&lt;#REF!, H4&gt;#REF!)</formula>
    </cfRule>
  </conditionalFormatting>
  <conditionalFormatting sqref="H4:H83">
    <cfRule type="expression" dxfId="9" priority="26">
      <formula>AND(H4&lt;&gt;"",#REF!=2,#REF!=DATE(2020,8,13),OR(H4&lt;(#REF!-TIME(,5,)),H4&gt;#REF!))</formula>
    </cfRule>
    <cfRule type="expression" dxfId="8" priority="27">
      <formula>AND(H4&lt;&gt;"", #REF!=1,#REF!=DATE(2020,8,13),AND(H4&gt;#REF!,H4&lt;#REF!))</formula>
    </cfRule>
    <cfRule type="expression" dxfId="7" priority="28">
      <formula>AND(H4&lt;&gt;"", #REF!&gt;=1,#REF!=DATE(2020,6,13),OR(H4&lt;#REF!,AND(H4&gt;#REF!,H4&lt;#REF!)))</formula>
    </cfRule>
  </conditionalFormatting>
  <conditionalFormatting sqref="N2">
    <cfRule type="expression" dxfId="6" priority="1">
      <formula>N2="TBD"</formula>
    </cfRule>
    <cfRule type="expression" dxfId="5" priority="2">
      <formula>N2&gt;#REF!</formula>
    </cfRule>
    <cfRule type="expression" dxfId="4" priority="3">
      <formula>AND(M2="Fox 2nd Half", N2&lt;#REF!, N2&lt;&gt;"")</formula>
    </cfRule>
    <cfRule type="expression" dxfId="3" priority="4">
      <formula>AND(M2="Fox 1st Half", N2&lt;#REF!, N2&gt;#REF!)</formula>
    </cfRule>
  </conditionalFormatting>
  <conditionalFormatting sqref="N2">
    <cfRule type="expression" dxfId="2" priority="5">
      <formula>AND(N2&lt;&gt;"",#REF!=2,#REF!=DATE(2020,8,13),OR(N2&lt;(#REF!-TIME(,5,)),N2&gt;#REF!))</formula>
    </cfRule>
    <cfRule type="expression" dxfId="1" priority="6">
      <formula>AND(N2&lt;&gt;"", #REF!=1,#REF!=DATE(2020,8,13),AND(N2&gt;#REF!,N2&lt;#REF!))</formula>
    </cfRule>
    <cfRule type="expression" dxfId="0" priority="7">
      <formula>AND(N2&lt;&gt;"", #REF!&gt;=1,#REF!=DATE(2020,6,13),OR(N2&lt;#REF!,AND(N2&gt;#REF!,N2&lt;#REF!)))</formula>
    </cfRule>
  </conditionalFormatting>
  <printOptions horizontalCentered="1" verticalCentered="1"/>
  <pageMargins left="0.25" right="0.25" top="0.5" bottom="0.5" header="0.3" footer="0.3"/>
  <pageSetup paperSize="17" scale="52" orientation="landscape" r:id="rId1"/>
  <headerFooter>
    <oddHeader>&amp;C&amp;20 2014 Promotions/Group Night Approvals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691C8-2D4C-4887-82BA-2BEBFC224E5C}">
  <dimension ref="A1:CB1519"/>
  <sheetViews>
    <sheetView workbookViewId="0">
      <selection activeCell="H2" sqref="H2:H1519"/>
    </sheetView>
  </sheetViews>
  <sheetFormatPr defaultRowHeight="16.5" x14ac:dyDescent="0.3"/>
  <cols>
    <col min="1" max="1" width="10.875" bestFit="1" customWidth="1"/>
    <col min="2" max="2" width="18.5" bestFit="1" customWidth="1"/>
    <col min="3" max="3" width="22.375" bestFit="1" customWidth="1"/>
    <col min="4" max="4" width="28" bestFit="1" customWidth="1"/>
    <col min="5" max="5" width="7.25" bestFit="1" customWidth="1"/>
    <col min="6" max="6" width="4.75" bestFit="1" customWidth="1"/>
    <col min="7" max="7" width="5.5" bestFit="1" customWidth="1"/>
    <col min="8" max="8" width="12.75" bestFit="1" customWidth="1"/>
    <col min="9" max="9" width="5.5" bestFit="1" customWidth="1"/>
    <col min="10" max="10" width="13.75" bestFit="1" customWidth="1"/>
    <col min="11" max="11" width="19" bestFit="1" customWidth="1"/>
    <col min="12" max="12" width="12.5" bestFit="1" customWidth="1"/>
    <col min="13" max="13" width="16" bestFit="1" customWidth="1"/>
    <col min="14" max="14" width="13.125" bestFit="1" customWidth="1"/>
    <col min="15" max="15" width="33.875" bestFit="1" customWidth="1"/>
    <col min="16" max="16" width="11.25" bestFit="1" customWidth="1"/>
    <col min="17" max="17" width="4.375" bestFit="1" customWidth="1"/>
    <col min="18" max="18" width="4.625" bestFit="1" customWidth="1"/>
    <col min="19" max="19" width="5.125" bestFit="1" customWidth="1"/>
    <col min="20" max="20" width="5.375" bestFit="1" customWidth="1"/>
    <col min="21" max="22" width="4.625" bestFit="1" customWidth="1"/>
    <col min="23" max="23" width="5.125" bestFit="1" customWidth="1"/>
    <col min="24" max="24" width="5.5" bestFit="1" customWidth="1"/>
    <col min="25" max="25" width="4.875" bestFit="1" customWidth="1"/>
    <col min="26" max="26" width="5.75" bestFit="1" customWidth="1"/>
    <col min="27" max="27" width="3.875" bestFit="1" customWidth="1"/>
    <col min="28" max="28" width="4.875" bestFit="1" customWidth="1"/>
    <col min="29" max="30" width="5" bestFit="1" customWidth="1"/>
    <col min="31" max="31" width="4.625" bestFit="1" customWidth="1"/>
    <col min="32" max="32" width="5.125" bestFit="1" customWidth="1"/>
    <col min="33" max="33" width="5.625" bestFit="1" customWidth="1"/>
    <col min="34" max="34" width="4.875" bestFit="1" customWidth="1"/>
    <col min="35" max="35" width="5.375" bestFit="1" customWidth="1"/>
    <col min="36" max="36" width="4.5" bestFit="1" customWidth="1"/>
    <col min="37" max="37" width="4.125" bestFit="1" customWidth="1"/>
    <col min="38" max="38" width="3.875" bestFit="1" customWidth="1"/>
    <col min="39" max="39" width="4.75" bestFit="1" customWidth="1"/>
    <col min="40" max="40" width="3.375" bestFit="1" customWidth="1"/>
    <col min="41" max="41" width="4.375" bestFit="1" customWidth="1"/>
    <col min="42" max="42" width="3.625" bestFit="1" customWidth="1"/>
    <col min="43" max="43" width="4.625" bestFit="1" customWidth="1"/>
    <col min="44" max="44" width="5.125" bestFit="1" customWidth="1"/>
    <col min="45" max="45" width="5.625" bestFit="1" customWidth="1"/>
    <col min="46" max="46" width="2.5" bestFit="1" customWidth="1"/>
    <col min="47" max="59" width="6.25" bestFit="1" customWidth="1"/>
    <col min="60" max="61" width="8.25" bestFit="1" customWidth="1"/>
    <col min="62" max="62" width="7.125" bestFit="1" customWidth="1"/>
    <col min="63" max="63" width="6.5" bestFit="1" customWidth="1"/>
    <col min="64" max="64" width="4.875" bestFit="1" customWidth="1"/>
    <col min="65" max="65" width="5.625" bestFit="1" customWidth="1"/>
    <col min="66" max="66" width="5.25" bestFit="1" customWidth="1"/>
    <col min="67" max="67" width="4" bestFit="1" customWidth="1"/>
    <col min="68" max="68" width="5.125" bestFit="1" customWidth="1"/>
    <col min="69" max="69" width="5.25" bestFit="1" customWidth="1"/>
    <col min="70" max="70" width="4.875" bestFit="1" customWidth="1"/>
    <col min="71" max="71" width="4.5" bestFit="1" customWidth="1"/>
    <col min="72" max="72" width="5.125" bestFit="1" customWidth="1"/>
    <col min="73" max="73" width="4.375" bestFit="1" customWidth="1"/>
    <col min="74" max="74" width="4.625" bestFit="1" customWidth="1"/>
    <col min="75" max="75" width="5" bestFit="1" customWidth="1"/>
    <col min="76" max="76" width="4.625" bestFit="1" customWidth="1"/>
    <col min="77" max="77" width="4.5" bestFit="1" customWidth="1"/>
    <col min="78" max="78" width="47.25" bestFit="1" customWidth="1"/>
    <col min="79" max="79" width="11.875" bestFit="1" customWidth="1"/>
    <col min="80" max="80" width="15.375" bestFit="1" customWidth="1"/>
  </cols>
  <sheetData>
    <row r="1" spans="1:80" x14ac:dyDescent="0.3">
      <c r="A1" t="s">
        <v>0</v>
      </c>
      <c r="B1" t="s">
        <v>1882</v>
      </c>
      <c r="C1" t="s">
        <v>1881</v>
      </c>
      <c r="D1" t="s">
        <v>1</v>
      </c>
      <c r="E1" t="s">
        <v>2</v>
      </c>
      <c r="F1" t="s">
        <v>3</v>
      </c>
      <c r="G1" t="s">
        <v>4</v>
      </c>
      <c r="H1" t="s">
        <v>2565</v>
      </c>
      <c r="I1" t="s">
        <v>3</v>
      </c>
      <c r="J1" t="s">
        <v>2352</v>
      </c>
      <c r="K1" t="s">
        <v>1257</v>
      </c>
      <c r="L1" t="s">
        <v>2680</v>
      </c>
      <c r="M1" t="s">
        <v>1257</v>
      </c>
      <c r="N1" t="s">
        <v>1879</v>
      </c>
      <c r="O1" t="s">
        <v>1880</v>
      </c>
      <c r="P1" t="s">
        <v>2351</v>
      </c>
      <c r="Q1" t="s">
        <v>163</v>
      </c>
      <c r="R1" t="s">
        <v>165</v>
      </c>
      <c r="S1" t="s">
        <v>156</v>
      </c>
      <c r="T1" t="s">
        <v>174</v>
      </c>
      <c r="U1" t="s">
        <v>182</v>
      </c>
      <c r="V1" t="s">
        <v>160</v>
      </c>
      <c r="W1" t="s">
        <v>177</v>
      </c>
      <c r="X1" t="s">
        <v>159</v>
      </c>
      <c r="Y1" t="s">
        <v>170</v>
      </c>
      <c r="Z1" t="s">
        <v>176</v>
      </c>
      <c r="AA1" t="s">
        <v>166</v>
      </c>
      <c r="AB1" t="s">
        <v>161</v>
      </c>
      <c r="AC1" t="s">
        <v>171</v>
      </c>
      <c r="AD1" t="s">
        <v>2357</v>
      </c>
      <c r="AE1" t="s">
        <v>175</v>
      </c>
      <c r="AF1" t="s">
        <v>167</v>
      </c>
      <c r="AG1" t="s">
        <v>180</v>
      </c>
      <c r="AH1" t="s">
        <v>162</v>
      </c>
      <c r="AI1" t="s">
        <v>169</v>
      </c>
      <c r="AJ1" t="s">
        <v>173</v>
      </c>
      <c r="AK1" t="s">
        <v>179</v>
      </c>
      <c r="AL1" t="s">
        <v>172</v>
      </c>
      <c r="AM1" t="s">
        <v>158</v>
      </c>
      <c r="AN1" t="s">
        <v>164</v>
      </c>
      <c r="AO1" t="s">
        <v>183</v>
      </c>
      <c r="AP1" t="s">
        <v>181</v>
      </c>
      <c r="AQ1" t="s">
        <v>168</v>
      </c>
      <c r="AR1" t="s">
        <v>157</v>
      </c>
      <c r="AS1" t="s">
        <v>178</v>
      </c>
      <c r="AU1" t="s">
        <v>2681</v>
      </c>
      <c r="AV1" t="s">
        <v>2682</v>
      </c>
      <c r="AW1" t="s">
        <v>2683</v>
      </c>
      <c r="AX1" t="s">
        <v>2684</v>
      </c>
      <c r="AY1" t="s">
        <v>2685</v>
      </c>
      <c r="AZ1" t="s">
        <v>2686</v>
      </c>
      <c r="BA1" t="s">
        <v>2687</v>
      </c>
      <c r="BB1" t="s">
        <v>2688</v>
      </c>
      <c r="BC1" t="s">
        <v>2631</v>
      </c>
      <c r="BD1" t="s">
        <v>2633</v>
      </c>
      <c r="BE1" t="s">
        <v>2635</v>
      </c>
      <c r="BF1" t="s">
        <v>2689</v>
      </c>
      <c r="BG1" t="s">
        <v>2690</v>
      </c>
      <c r="BH1" t="s">
        <v>2691</v>
      </c>
      <c r="BI1" t="s">
        <v>2692</v>
      </c>
      <c r="BJ1" t="s">
        <v>20</v>
      </c>
      <c r="BK1" t="s">
        <v>2673</v>
      </c>
      <c r="BL1" t="s">
        <v>2693</v>
      </c>
      <c r="BM1" t="s">
        <v>2694</v>
      </c>
      <c r="BN1" t="s">
        <v>2695</v>
      </c>
      <c r="BO1" t="s">
        <v>2696</v>
      </c>
      <c r="BP1" t="s">
        <v>88</v>
      </c>
      <c r="BQ1" t="s">
        <v>2674</v>
      </c>
      <c r="BR1" t="s">
        <v>55</v>
      </c>
      <c r="BS1" t="s">
        <v>16</v>
      </c>
      <c r="BT1" t="s">
        <v>31</v>
      </c>
      <c r="BU1" t="s">
        <v>35</v>
      </c>
      <c r="BV1" t="s">
        <v>2675</v>
      </c>
      <c r="BW1" t="s">
        <v>52</v>
      </c>
      <c r="BX1" t="s">
        <v>53</v>
      </c>
      <c r="BY1" t="s">
        <v>54</v>
      </c>
      <c r="BZ1" t="s">
        <v>2350</v>
      </c>
      <c r="CA1" t="s">
        <v>12</v>
      </c>
      <c r="CB1" t="s">
        <v>2349</v>
      </c>
    </row>
    <row r="2" spans="1:80" x14ac:dyDescent="0.3">
      <c r="A2">
        <v>1</v>
      </c>
      <c r="B2" t="s">
        <v>156</v>
      </c>
      <c r="C2" t="s">
        <v>80</v>
      </c>
      <c r="D2" t="s">
        <v>184</v>
      </c>
      <c r="E2" t="s">
        <v>16</v>
      </c>
      <c r="F2">
        <v>4</v>
      </c>
      <c r="G2">
        <v>2001</v>
      </c>
      <c r="H2" s="102">
        <v>0.83888888888888891</v>
      </c>
      <c r="I2" t="s">
        <v>8</v>
      </c>
      <c r="J2">
        <v>47482</v>
      </c>
      <c r="K2" t="s">
        <v>1258</v>
      </c>
      <c r="L2">
        <v>43</v>
      </c>
      <c r="M2" t="s">
        <v>2697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 t="s">
        <v>1885</v>
      </c>
      <c r="CA2">
        <v>0</v>
      </c>
      <c r="CB2">
        <v>0</v>
      </c>
    </row>
    <row r="3" spans="1:80" x14ac:dyDescent="0.3">
      <c r="A3">
        <v>2</v>
      </c>
      <c r="B3" t="s">
        <v>156</v>
      </c>
      <c r="C3" t="s">
        <v>80</v>
      </c>
      <c r="D3" t="s">
        <v>185</v>
      </c>
      <c r="E3" t="s">
        <v>16</v>
      </c>
      <c r="F3">
        <v>6</v>
      </c>
      <c r="G3">
        <v>2001</v>
      </c>
      <c r="H3" s="102">
        <v>0.88055555555555598</v>
      </c>
      <c r="I3" t="s">
        <v>10</v>
      </c>
      <c r="J3">
        <v>35207</v>
      </c>
      <c r="K3" t="s">
        <v>1259</v>
      </c>
      <c r="L3">
        <v>59</v>
      </c>
      <c r="M3" t="s">
        <v>2698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1885</v>
      </c>
      <c r="CA3">
        <v>0</v>
      </c>
      <c r="CB3">
        <v>0</v>
      </c>
    </row>
    <row r="4" spans="1:80" x14ac:dyDescent="0.3">
      <c r="A4">
        <v>3</v>
      </c>
      <c r="B4" t="s">
        <v>156</v>
      </c>
      <c r="C4" t="s">
        <v>80</v>
      </c>
      <c r="D4" t="s">
        <v>186</v>
      </c>
      <c r="E4" t="s">
        <v>16</v>
      </c>
      <c r="F4">
        <v>7</v>
      </c>
      <c r="G4">
        <v>2001</v>
      </c>
      <c r="H4" s="102">
        <v>0.92222222222222205</v>
      </c>
      <c r="I4" t="s">
        <v>11</v>
      </c>
      <c r="J4">
        <v>28315</v>
      </c>
      <c r="K4" t="s">
        <v>1260</v>
      </c>
      <c r="L4">
        <v>75</v>
      </c>
      <c r="M4" t="s">
        <v>2699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CA4">
        <v>0</v>
      </c>
      <c r="CB4">
        <v>0</v>
      </c>
    </row>
    <row r="5" spans="1:80" x14ac:dyDescent="0.3">
      <c r="A5">
        <v>4</v>
      </c>
      <c r="B5" t="s">
        <v>156</v>
      </c>
      <c r="C5" t="s">
        <v>80</v>
      </c>
      <c r="D5" t="s">
        <v>187</v>
      </c>
      <c r="E5" t="s">
        <v>16</v>
      </c>
      <c r="F5">
        <v>8</v>
      </c>
      <c r="G5">
        <v>2001</v>
      </c>
      <c r="H5" s="102">
        <v>0.96388888888888902</v>
      </c>
      <c r="I5" t="s">
        <v>9</v>
      </c>
      <c r="J5">
        <v>31010</v>
      </c>
      <c r="K5" t="s">
        <v>1261</v>
      </c>
      <c r="L5">
        <v>53</v>
      </c>
      <c r="M5" t="s">
        <v>2700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CA5">
        <v>0</v>
      </c>
      <c r="CB5">
        <v>0</v>
      </c>
    </row>
    <row r="6" spans="1:80" x14ac:dyDescent="0.3">
      <c r="A6">
        <v>5</v>
      </c>
      <c r="B6" t="s">
        <v>181</v>
      </c>
      <c r="C6" t="s">
        <v>76</v>
      </c>
      <c r="D6" t="s">
        <v>188</v>
      </c>
      <c r="E6" t="s">
        <v>16</v>
      </c>
      <c r="F6">
        <v>20</v>
      </c>
      <c r="G6">
        <v>2001</v>
      </c>
      <c r="H6" s="102">
        <v>1.00555555555556</v>
      </c>
      <c r="I6" t="s">
        <v>10</v>
      </c>
      <c r="J6">
        <v>21902</v>
      </c>
      <c r="K6" t="s">
        <v>1262</v>
      </c>
      <c r="L6">
        <v>79</v>
      </c>
      <c r="M6" t="s">
        <v>2701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 t="s">
        <v>1886</v>
      </c>
      <c r="CA6">
        <v>0</v>
      </c>
      <c r="CB6">
        <v>0</v>
      </c>
    </row>
    <row r="7" spans="1:80" x14ac:dyDescent="0.3">
      <c r="A7">
        <v>6</v>
      </c>
      <c r="B7" t="s">
        <v>181</v>
      </c>
      <c r="C7" t="s">
        <v>76</v>
      </c>
      <c r="D7" t="s">
        <v>189</v>
      </c>
      <c r="E7" t="s">
        <v>16</v>
      </c>
      <c r="F7">
        <v>21</v>
      </c>
      <c r="G7">
        <v>2001</v>
      </c>
      <c r="H7" s="102">
        <v>1.0472222222222201</v>
      </c>
      <c r="I7" t="s">
        <v>11</v>
      </c>
      <c r="J7">
        <v>20781</v>
      </c>
      <c r="K7" t="s">
        <v>1263</v>
      </c>
      <c r="L7">
        <v>71</v>
      </c>
      <c r="M7" t="s">
        <v>2702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CA7">
        <v>0</v>
      </c>
      <c r="CB7">
        <v>0</v>
      </c>
    </row>
    <row r="8" spans="1:80" x14ac:dyDescent="0.3">
      <c r="A8">
        <v>7</v>
      </c>
      <c r="B8" t="s">
        <v>181</v>
      </c>
      <c r="C8" t="s">
        <v>76</v>
      </c>
      <c r="D8" t="s">
        <v>190</v>
      </c>
      <c r="E8" t="s">
        <v>16</v>
      </c>
      <c r="F8">
        <v>22</v>
      </c>
      <c r="G8">
        <v>2001</v>
      </c>
      <c r="H8" s="102">
        <v>1.0888888888888899</v>
      </c>
      <c r="I8" t="s">
        <v>9</v>
      </c>
      <c r="J8">
        <v>19250</v>
      </c>
      <c r="K8" t="s">
        <v>1264</v>
      </c>
      <c r="L8">
        <v>82</v>
      </c>
      <c r="M8" t="s">
        <v>2700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A8">
        <v>0</v>
      </c>
      <c r="CB8">
        <v>0</v>
      </c>
    </row>
    <row r="9" spans="1:80" x14ac:dyDescent="0.3">
      <c r="A9">
        <v>8</v>
      </c>
      <c r="B9" t="s">
        <v>157</v>
      </c>
      <c r="C9" t="s">
        <v>79</v>
      </c>
      <c r="D9" t="s">
        <v>191</v>
      </c>
      <c r="E9" t="s">
        <v>16</v>
      </c>
      <c r="F9">
        <v>23</v>
      </c>
      <c r="G9">
        <v>2001</v>
      </c>
      <c r="H9" s="102">
        <v>1.13055555555556</v>
      </c>
      <c r="I9" t="s">
        <v>5</v>
      </c>
      <c r="J9">
        <v>26827</v>
      </c>
      <c r="K9" t="s">
        <v>1265</v>
      </c>
      <c r="L9">
        <v>70</v>
      </c>
      <c r="M9" t="s">
        <v>2703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 t="s">
        <v>1887</v>
      </c>
      <c r="CA9">
        <v>0</v>
      </c>
      <c r="CB9">
        <v>0</v>
      </c>
    </row>
    <row r="10" spans="1:80" x14ac:dyDescent="0.3">
      <c r="A10">
        <v>9</v>
      </c>
      <c r="B10" t="s">
        <v>157</v>
      </c>
      <c r="C10" t="s">
        <v>79</v>
      </c>
      <c r="D10" t="s">
        <v>192</v>
      </c>
      <c r="E10" t="s">
        <v>16</v>
      </c>
      <c r="F10">
        <v>24</v>
      </c>
      <c r="G10">
        <v>2001</v>
      </c>
      <c r="H10" s="102">
        <v>1.1722222222222201</v>
      </c>
      <c r="I10" t="s">
        <v>7</v>
      </c>
      <c r="J10">
        <v>41093</v>
      </c>
      <c r="K10" t="s">
        <v>1266</v>
      </c>
      <c r="L10">
        <v>77</v>
      </c>
      <c r="M10" t="s">
        <v>2698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 t="s">
        <v>1888</v>
      </c>
      <c r="CA10">
        <v>0</v>
      </c>
      <c r="CB10">
        <v>0</v>
      </c>
    </row>
    <row r="11" spans="1:80" x14ac:dyDescent="0.3">
      <c r="A11">
        <v>10</v>
      </c>
      <c r="B11" t="s">
        <v>157</v>
      </c>
      <c r="C11" t="s">
        <v>79</v>
      </c>
      <c r="D11" t="s">
        <v>193</v>
      </c>
      <c r="E11" t="s">
        <v>16</v>
      </c>
      <c r="F11">
        <v>25</v>
      </c>
      <c r="G11">
        <v>2001</v>
      </c>
      <c r="H11" s="102">
        <v>1.2138888888888899</v>
      </c>
      <c r="I11" t="s">
        <v>8</v>
      </c>
      <c r="J11">
        <v>31028</v>
      </c>
      <c r="K11" t="s">
        <v>1267</v>
      </c>
      <c r="L11">
        <v>66</v>
      </c>
      <c r="M11" t="s">
        <v>2704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CA11">
        <v>0</v>
      </c>
      <c r="CB11">
        <v>0</v>
      </c>
    </row>
    <row r="12" spans="1:80" x14ac:dyDescent="0.3">
      <c r="A12">
        <v>11</v>
      </c>
      <c r="B12" t="s">
        <v>158</v>
      </c>
      <c r="C12" t="s">
        <v>74</v>
      </c>
      <c r="D12" t="s">
        <v>194</v>
      </c>
      <c r="E12" t="s">
        <v>16</v>
      </c>
      <c r="F12">
        <v>27</v>
      </c>
      <c r="G12">
        <v>2001</v>
      </c>
      <c r="H12" s="102">
        <v>1.25555555555556</v>
      </c>
      <c r="I12" t="s">
        <v>10</v>
      </c>
      <c r="J12">
        <v>19747</v>
      </c>
      <c r="K12" t="s">
        <v>1268</v>
      </c>
      <c r="L12">
        <v>59</v>
      </c>
      <c r="M12" t="s">
        <v>2705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1886</v>
      </c>
      <c r="CA12">
        <v>0</v>
      </c>
      <c r="CB12">
        <v>0</v>
      </c>
    </row>
    <row r="13" spans="1:80" x14ac:dyDescent="0.3">
      <c r="A13">
        <v>12</v>
      </c>
      <c r="B13" t="s">
        <v>158</v>
      </c>
      <c r="C13" t="s">
        <v>74</v>
      </c>
      <c r="D13" t="s">
        <v>195</v>
      </c>
      <c r="E13" t="s">
        <v>16</v>
      </c>
      <c r="F13">
        <v>28</v>
      </c>
      <c r="G13">
        <v>2001</v>
      </c>
      <c r="H13" s="102">
        <v>1.2972222222222201</v>
      </c>
      <c r="I13" t="s">
        <v>11</v>
      </c>
      <c r="J13">
        <v>20445</v>
      </c>
      <c r="K13" t="s">
        <v>1269</v>
      </c>
      <c r="L13">
        <v>67</v>
      </c>
      <c r="M13" t="s">
        <v>2699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CA13">
        <v>0</v>
      </c>
      <c r="CB13">
        <v>0</v>
      </c>
    </row>
    <row r="14" spans="1:80" x14ac:dyDescent="0.3">
      <c r="A14">
        <v>13</v>
      </c>
      <c r="B14" t="s">
        <v>158</v>
      </c>
      <c r="C14" t="s">
        <v>74</v>
      </c>
      <c r="D14" t="s">
        <v>196</v>
      </c>
      <c r="E14" t="s">
        <v>16</v>
      </c>
      <c r="F14">
        <v>29</v>
      </c>
      <c r="G14">
        <v>2001</v>
      </c>
      <c r="H14" s="102">
        <v>1.3388888888888899</v>
      </c>
      <c r="I14" t="s">
        <v>9</v>
      </c>
      <c r="J14">
        <v>24792</v>
      </c>
      <c r="K14" t="s">
        <v>1270</v>
      </c>
      <c r="L14">
        <v>84</v>
      </c>
      <c r="M14" t="s">
        <v>2698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CA14">
        <v>0</v>
      </c>
      <c r="CB14">
        <v>0</v>
      </c>
    </row>
    <row r="15" spans="1:80" x14ac:dyDescent="0.3">
      <c r="A15">
        <v>14</v>
      </c>
      <c r="B15" t="s">
        <v>159</v>
      </c>
      <c r="C15" t="s">
        <v>81</v>
      </c>
      <c r="D15" t="s">
        <v>197</v>
      </c>
      <c r="E15" t="s">
        <v>31</v>
      </c>
      <c r="F15">
        <v>3</v>
      </c>
      <c r="G15">
        <v>2001</v>
      </c>
      <c r="H15" s="102">
        <v>1.38055555555556</v>
      </c>
      <c r="I15" t="s">
        <v>6</v>
      </c>
      <c r="J15">
        <v>18849</v>
      </c>
      <c r="K15" t="s">
        <v>1271</v>
      </c>
      <c r="L15">
        <v>54</v>
      </c>
      <c r="M15" t="s">
        <v>2703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 t="s">
        <v>1889</v>
      </c>
      <c r="CA15">
        <v>0</v>
      </c>
      <c r="CB15">
        <v>0</v>
      </c>
    </row>
    <row r="16" spans="1:80" x14ac:dyDescent="0.3">
      <c r="A16">
        <v>15</v>
      </c>
      <c r="B16" t="s">
        <v>159</v>
      </c>
      <c r="C16" t="s">
        <v>81</v>
      </c>
      <c r="D16" t="s">
        <v>198</v>
      </c>
      <c r="E16" t="s">
        <v>31</v>
      </c>
      <c r="F16">
        <v>4</v>
      </c>
      <c r="G16">
        <v>2001</v>
      </c>
      <c r="H16" s="102">
        <v>1.4222222222222201</v>
      </c>
      <c r="I16" t="s">
        <v>10</v>
      </c>
      <c r="J16">
        <v>21488</v>
      </c>
      <c r="K16" t="s">
        <v>1272</v>
      </c>
      <c r="L16">
        <v>66</v>
      </c>
      <c r="M16" t="s">
        <v>2699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 t="s">
        <v>1886</v>
      </c>
      <c r="CA16">
        <v>0</v>
      </c>
      <c r="CB16">
        <v>0</v>
      </c>
    </row>
    <row r="17" spans="1:80" x14ac:dyDescent="0.3">
      <c r="A17">
        <v>16</v>
      </c>
      <c r="B17" t="s">
        <v>159</v>
      </c>
      <c r="C17" t="s">
        <v>81</v>
      </c>
      <c r="D17" t="s">
        <v>199</v>
      </c>
      <c r="E17" t="s">
        <v>31</v>
      </c>
      <c r="F17">
        <v>5</v>
      </c>
      <c r="G17">
        <v>2001</v>
      </c>
      <c r="H17" s="102">
        <v>1.4638888888888899</v>
      </c>
      <c r="I17" t="s">
        <v>11</v>
      </c>
      <c r="J17">
        <v>20978</v>
      </c>
      <c r="K17" t="s">
        <v>1273</v>
      </c>
      <c r="L17">
        <v>74</v>
      </c>
      <c r="M17" t="s">
        <v>2701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CA17">
        <v>0</v>
      </c>
      <c r="CB17">
        <v>0</v>
      </c>
    </row>
    <row r="18" spans="1:80" x14ac:dyDescent="0.3">
      <c r="A18">
        <v>17</v>
      </c>
      <c r="B18" t="s">
        <v>160</v>
      </c>
      <c r="C18" t="s">
        <v>92</v>
      </c>
      <c r="D18" t="s">
        <v>200</v>
      </c>
      <c r="E18" t="s">
        <v>31</v>
      </c>
      <c r="F18">
        <v>7</v>
      </c>
      <c r="G18">
        <v>2001</v>
      </c>
      <c r="H18" s="102">
        <v>1.50555555555556</v>
      </c>
      <c r="I18" t="s">
        <v>5</v>
      </c>
      <c r="J18">
        <v>34324</v>
      </c>
      <c r="K18" t="s">
        <v>1274</v>
      </c>
      <c r="L18">
        <v>78</v>
      </c>
      <c r="M18" t="s">
        <v>2700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1887</v>
      </c>
      <c r="CA18">
        <v>0</v>
      </c>
      <c r="CB18">
        <v>0</v>
      </c>
    </row>
    <row r="19" spans="1:80" x14ac:dyDescent="0.3">
      <c r="A19">
        <v>18</v>
      </c>
      <c r="B19" t="s">
        <v>160</v>
      </c>
      <c r="C19" t="s">
        <v>92</v>
      </c>
      <c r="D19" t="s">
        <v>201</v>
      </c>
      <c r="E19" t="s">
        <v>31</v>
      </c>
      <c r="F19">
        <v>8</v>
      </c>
      <c r="G19">
        <v>2001</v>
      </c>
      <c r="H19" s="102">
        <v>1.5472222222222201</v>
      </c>
      <c r="I19" t="s">
        <v>7</v>
      </c>
      <c r="J19">
        <v>30687</v>
      </c>
      <c r="K19" t="s">
        <v>1275</v>
      </c>
      <c r="L19">
        <v>66</v>
      </c>
      <c r="M19" t="s">
        <v>2702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1890</v>
      </c>
      <c r="CA19">
        <v>0</v>
      </c>
      <c r="CB19">
        <v>0</v>
      </c>
    </row>
    <row r="20" spans="1:80" x14ac:dyDescent="0.3">
      <c r="A20">
        <v>19</v>
      </c>
      <c r="B20" t="s">
        <v>160</v>
      </c>
      <c r="C20" t="s">
        <v>92</v>
      </c>
      <c r="D20" t="s">
        <v>202</v>
      </c>
      <c r="E20" t="s">
        <v>31</v>
      </c>
      <c r="F20">
        <v>9</v>
      </c>
      <c r="G20">
        <v>2001</v>
      </c>
      <c r="H20" s="102">
        <v>1.5888888888888899</v>
      </c>
      <c r="I20" t="s">
        <v>8</v>
      </c>
      <c r="J20">
        <v>35778</v>
      </c>
      <c r="K20" t="s">
        <v>1276</v>
      </c>
      <c r="L20">
        <v>82</v>
      </c>
      <c r="M20" t="s">
        <v>2698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 t="s">
        <v>1891</v>
      </c>
      <c r="CA20">
        <v>0</v>
      </c>
      <c r="CB20">
        <v>0</v>
      </c>
    </row>
    <row r="21" spans="1:80" x14ac:dyDescent="0.3">
      <c r="A21">
        <v>20</v>
      </c>
      <c r="B21" t="s">
        <v>161</v>
      </c>
      <c r="C21" t="s">
        <v>66</v>
      </c>
      <c r="D21" t="s">
        <v>203</v>
      </c>
      <c r="E21" t="s">
        <v>31</v>
      </c>
      <c r="F21">
        <v>14</v>
      </c>
      <c r="G21">
        <v>2001</v>
      </c>
      <c r="H21" s="102">
        <v>1.63055555555556</v>
      </c>
      <c r="I21" t="s">
        <v>5</v>
      </c>
      <c r="J21">
        <v>38232</v>
      </c>
      <c r="K21" t="s">
        <v>1277</v>
      </c>
      <c r="L21">
        <v>90</v>
      </c>
      <c r="M21" t="s">
        <v>2698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1892</v>
      </c>
      <c r="CA21">
        <v>0</v>
      </c>
      <c r="CB21">
        <v>0</v>
      </c>
    </row>
    <row r="22" spans="1:80" x14ac:dyDescent="0.3">
      <c r="A22">
        <v>21</v>
      </c>
      <c r="B22" t="s">
        <v>161</v>
      </c>
      <c r="C22" t="s">
        <v>66</v>
      </c>
      <c r="D22" t="s">
        <v>204</v>
      </c>
      <c r="E22" t="s">
        <v>31</v>
      </c>
      <c r="F22">
        <v>15</v>
      </c>
      <c r="G22">
        <v>2001</v>
      </c>
      <c r="H22" s="102">
        <v>1.6722222222222201</v>
      </c>
      <c r="I22" t="s">
        <v>7</v>
      </c>
      <c r="J22">
        <v>40275</v>
      </c>
      <c r="K22" t="s">
        <v>1278</v>
      </c>
      <c r="L22">
        <v>92</v>
      </c>
      <c r="M22" t="s">
        <v>2706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CA22">
        <v>0</v>
      </c>
      <c r="CB22">
        <v>0</v>
      </c>
    </row>
    <row r="23" spans="1:80" x14ac:dyDescent="0.3">
      <c r="A23">
        <v>22</v>
      </c>
      <c r="B23" t="s">
        <v>161</v>
      </c>
      <c r="C23" t="s">
        <v>66</v>
      </c>
      <c r="D23" t="s">
        <v>205</v>
      </c>
      <c r="E23" t="s">
        <v>31</v>
      </c>
      <c r="F23">
        <v>16</v>
      </c>
      <c r="G23">
        <v>2001</v>
      </c>
      <c r="H23" s="102">
        <v>1.7138888888888899</v>
      </c>
      <c r="I23" t="s">
        <v>8</v>
      </c>
      <c r="J23">
        <v>25448</v>
      </c>
      <c r="K23" t="s">
        <v>1279</v>
      </c>
      <c r="L23">
        <v>82</v>
      </c>
      <c r="M23" t="s">
        <v>2701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CA23">
        <v>0</v>
      </c>
      <c r="CB23">
        <v>0</v>
      </c>
    </row>
    <row r="24" spans="1:80" x14ac:dyDescent="0.3">
      <c r="A24">
        <v>23</v>
      </c>
      <c r="B24" t="s">
        <v>162</v>
      </c>
      <c r="C24" t="s">
        <v>75</v>
      </c>
      <c r="D24" t="s">
        <v>206</v>
      </c>
      <c r="E24" t="s">
        <v>31</v>
      </c>
      <c r="F24">
        <v>25</v>
      </c>
      <c r="G24">
        <v>2001</v>
      </c>
      <c r="H24" s="102">
        <v>1.75555555555556</v>
      </c>
      <c r="I24" t="s">
        <v>10</v>
      </c>
      <c r="J24">
        <v>42846</v>
      </c>
      <c r="K24" t="s">
        <v>1280</v>
      </c>
      <c r="L24">
        <v>89</v>
      </c>
      <c r="M24" t="s">
        <v>2707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 t="s">
        <v>1886</v>
      </c>
      <c r="CA24">
        <v>0</v>
      </c>
      <c r="CB24">
        <v>0</v>
      </c>
    </row>
    <row r="25" spans="1:80" x14ac:dyDescent="0.3">
      <c r="A25">
        <v>24</v>
      </c>
      <c r="B25" t="s">
        <v>162</v>
      </c>
      <c r="C25" t="s">
        <v>75</v>
      </c>
      <c r="D25" t="s">
        <v>207</v>
      </c>
      <c r="E25" t="s">
        <v>31</v>
      </c>
      <c r="F25">
        <v>26</v>
      </c>
      <c r="G25">
        <v>2001</v>
      </c>
      <c r="H25" s="102">
        <v>1.7972222222222201</v>
      </c>
      <c r="I25" t="s">
        <v>11</v>
      </c>
      <c r="J25">
        <v>37610</v>
      </c>
      <c r="K25" t="s">
        <v>1281</v>
      </c>
      <c r="L25">
        <v>87</v>
      </c>
      <c r="M25" t="s">
        <v>2707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CA25">
        <v>0</v>
      </c>
      <c r="CB25">
        <v>0</v>
      </c>
    </row>
    <row r="26" spans="1:80" x14ac:dyDescent="0.3">
      <c r="A26">
        <v>25</v>
      </c>
      <c r="B26" t="s">
        <v>162</v>
      </c>
      <c r="C26" t="s">
        <v>75</v>
      </c>
      <c r="D26" t="s">
        <v>208</v>
      </c>
      <c r="E26" t="s">
        <v>31</v>
      </c>
      <c r="F26">
        <v>27</v>
      </c>
      <c r="G26">
        <v>2001</v>
      </c>
      <c r="H26" s="102">
        <v>1.8388888888888899</v>
      </c>
      <c r="I26" t="s">
        <v>9</v>
      </c>
      <c r="J26">
        <v>46282</v>
      </c>
      <c r="K26" t="s">
        <v>1282</v>
      </c>
      <c r="L26">
        <v>84</v>
      </c>
      <c r="M26" t="s">
        <v>2701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CA26">
        <v>0</v>
      </c>
      <c r="CB26">
        <v>0</v>
      </c>
    </row>
    <row r="27" spans="1:80" x14ac:dyDescent="0.3">
      <c r="A27">
        <v>26</v>
      </c>
      <c r="B27" t="s">
        <v>181</v>
      </c>
      <c r="C27" t="s">
        <v>76</v>
      </c>
      <c r="D27" t="s">
        <v>209</v>
      </c>
      <c r="E27" t="s">
        <v>35</v>
      </c>
      <c r="F27">
        <v>4</v>
      </c>
      <c r="G27">
        <v>2001</v>
      </c>
      <c r="H27" s="102">
        <v>1.88055555555556</v>
      </c>
      <c r="I27" t="s">
        <v>5</v>
      </c>
      <c r="J27">
        <v>32139</v>
      </c>
      <c r="K27" t="s">
        <v>1283</v>
      </c>
      <c r="L27">
        <v>72</v>
      </c>
      <c r="M27" t="s">
        <v>2708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 t="s">
        <v>1893</v>
      </c>
      <c r="CA27">
        <v>0</v>
      </c>
      <c r="CB27">
        <v>0</v>
      </c>
    </row>
    <row r="28" spans="1:80" x14ac:dyDescent="0.3">
      <c r="A28">
        <v>27</v>
      </c>
      <c r="B28" t="s">
        <v>181</v>
      </c>
      <c r="C28" t="s">
        <v>76</v>
      </c>
      <c r="D28" t="s">
        <v>210</v>
      </c>
      <c r="E28" t="s">
        <v>35</v>
      </c>
      <c r="F28">
        <v>6</v>
      </c>
      <c r="G28">
        <v>2001</v>
      </c>
      <c r="H28" s="102">
        <v>1.9222222222222201</v>
      </c>
      <c r="I28" t="s">
        <v>8</v>
      </c>
      <c r="J28">
        <v>46044</v>
      </c>
      <c r="K28" t="s">
        <v>1284</v>
      </c>
      <c r="L28">
        <v>70</v>
      </c>
      <c r="M28" t="s">
        <v>2700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 t="s">
        <v>1894</v>
      </c>
      <c r="CA28">
        <v>0</v>
      </c>
      <c r="CB28">
        <v>0</v>
      </c>
    </row>
    <row r="29" spans="1:80" x14ac:dyDescent="0.3">
      <c r="A29">
        <v>28</v>
      </c>
      <c r="B29" t="s">
        <v>163</v>
      </c>
      <c r="C29" t="s">
        <v>67</v>
      </c>
      <c r="D29" t="s">
        <v>211</v>
      </c>
      <c r="E29" t="s">
        <v>35</v>
      </c>
      <c r="F29">
        <v>8</v>
      </c>
      <c r="G29">
        <v>2001</v>
      </c>
      <c r="H29" s="102">
        <v>1.9638888888888899</v>
      </c>
      <c r="I29" t="s">
        <v>10</v>
      </c>
      <c r="J29">
        <v>28927</v>
      </c>
      <c r="K29" t="s">
        <v>1285</v>
      </c>
      <c r="L29">
        <v>88</v>
      </c>
      <c r="M29" t="s">
        <v>2699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 t="s">
        <v>1895</v>
      </c>
      <c r="CA29">
        <v>0</v>
      </c>
      <c r="CB29">
        <v>0</v>
      </c>
    </row>
    <row r="30" spans="1:80" x14ac:dyDescent="0.3">
      <c r="A30">
        <v>29</v>
      </c>
      <c r="B30" t="s">
        <v>163</v>
      </c>
      <c r="C30" t="s">
        <v>67</v>
      </c>
      <c r="D30" t="s">
        <v>212</v>
      </c>
      <c r="E30" t="s">
        <v>35</v>
      </c>
      <c r="F30">
        <v>9</v>
      </c>
      <c r="G30">
        <v>2001</v>
      </c>
      <c r="H30" s="102">
        <v>2.00555555555556</v>
      </c>
      <c r="I30" t="s">
        <v>11</v>
      </c>
      <c r="J30">
        <v>25776</v>
      </c>
      <c r="K30" t="s">
        <v>1286</v>
      </c>
      <c r="L30">
        <v>97</v>
      </c>
      <c r="M30" t="s">
        <v>2709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CA30">
        <v>0</v>
      </c>
      <c r="CB30">
        <v>0</v>
      </c>
    </row>
    <row r="31" spans="1:80" x14ac:dyDescent="0.3">
      <c r="A31">
        <v>30</v>
      </c>
      <c r="B31" t="s">
        <v>163</v>
      </c>
      <c r="C31" t="s">
        <v>67</v>
      </c>
      <c r="D31" t="s">
        <v>213</v>
      </c>
      <c r="E31" t="s">
        <v>35</v>
      </c>
      <c r="F31">
        <v>10</v>
      </c>
      <c r="G31">
        <v>2001</v>
      </c>
      <c r="H31" s="102">
        <v>2.0472222222222198</v>
      </c>
      <c r="I31" t="s">
        <v>9</v>
      </c>
      <c r="J31">
        <v>25106</v>
      </c>
      <c r="K31" t="s">
        <v>1287</v>
      </c>
      <c r="L31">
        <v>80</v>
      </c>
      <c r="M31" t="s">
        <v>2703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 t="s">
        <v>1896</v>
      </c>
      <c r="CA31">
        <v>0</v>
      </c>
      <c r="CB31">
        <v>0</v>
      </c>
    </row>
    <row r="32" spans="1:80" x14ac:dyDescent="0.3">
      <c r="A32">
        <v>31</v>
      </c>
      <c r="B32" t="s">
        <v>164</v>
      </c>
      <c r="C32" t="s">
        <v>64</v>
      </c>
      <c r="D32" t="s">
        <v>214</v>
      </c>
      <c r="E32" t="s">
        <v>35</v>
      </c>
      <c r="F32">
        <v>12</v>
      </c>
      <c r="G32">
        <v>2001</v>
      </c>
      <c r="H32" s="102">
        <v>2.0888888888888899</v>
      </c>
      <c r="I32" t="s">
        <v>7</v>
      </c>
      <c r="J32">
        <v>48869</v>
      </c>
      <c r="K32" t="s">
        <v>1288</v>
      </c>
      <c r="L32">
        <v>79</v>
      </c>
      <c r="M32" t="s">
        <v>2698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 t="s">
        <v>1897</v>
      </c>
      <c r="CA32">
        <v>0</v>
      </c>
      <c r="CB32">
        <v>0</v>
      </c>
    </row>
    <row r="33" spans="1:80" x14ac:dyDescent="0.3">
      <c r="A33">
        <v>32</v>
      </c>
      <c r="B33" t="s">
        <v>164</v>
      </c>
      <c r="C33" t="s">
        <v>64</v>
      </c>
      <c r="D33" t="s">
        <v>214</v>
      </c>
      <c r="E33" t="s">
        <v>35</v>
      </c>
      <c r="F33">
        <v>12</v>
      </c>
      <c r="G33">
        <v>2001</v>
      </c>
      <c r="H33" s="102">
        <v>2.13055555555556</v>
      </c>
      <c r="I33" t="s">
        <v>7</v>
      </c>
      <c r="J33">
        <v>40434</v>
      </c>
      <c r="K33" t="s">
        <v>1289</v>
      </c>
      <c r="L33">
        <v>77</v>
      </c>
      <c r="M33" t="s">
        <v>2710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 t="s">
        <v>1898</v>
      </c>
      <c r="CA33">
        <v>0</v>
      </c>
      <c r="CB33">
        <v>1</v>
      </c>
    </row>
    <row r="34" spans="1:80" x14ac:dyDescent="0.3">
      <c r="A34">
        <v>33</v>
      </c>
      <c r="B34" t="s">
        <v>164</v>
      </c>
      <c r="C34" t="s">
        <v>64</v>
      </c>
      <c r="D34" t="s">
        <v>215</v>
      </c>
      <c r="E34" t="s">
        <v>35</v>
      </c>
      <c r="F34">
        <v>13</v>
      </c>
      <c r="G34">
        <v>2001</v>
      </c>
      <c r="H34" s="102">
        <v>2.1722222222222198</v>
      </c>
      <c r="I34" t="s">
        <v>8</v>
      </c>
      <c r="J34">
        <v>45728</v>
      </c>
      <c r="K34" t="s">
        <v>1290</v>
      </c>
      <c r="L34">
        <v>65</v>
      </c>
      <c r="M34" t="s">
        <v>2700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 t="s">
        <v>1899</v>
      </c>
      <c r="CA34">
        <v>0</v>
      </c>
      <c r="CB34">
        <v>0</v>
      </c>
    </row>
    <row r="35" spans="1:80" x14ac:dyDescent="0.3">
      <c r="A35">
        <v>34</v>
      </c>
      <c r="B35" t="s">
        <v>162</v>
      </c>
      <c r="C35" t="s">
        <v>75</v>
      </c>
      <c r="D35" t="s">
        <v>216</v>
      </c>
      <c r="E35" t="s">
        <v>35</v>
      </c>
      <c r="F35">
        <v>22</v>
      </c>
      <c r="G35">
        <v>2001</v>
      </c>
      <c r="H35" s="102">
        <v>2.2138888888888899</v>
      </c>
      <c r="I35" t="s">
        <v>10</v>
      </c>
      <c r="J35">
        <v>49696</v>
      </c>
      <c r="K35" t="s">
        <v>1291</v>
      </c>
      <c r="L35">
        <v>84</v>
      </c>
      <c r="M35" t="s">
        <v>2702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 t="s">
        <v>1886</v>
      </c>
      <c r="CA35">
        <v>0</v>
      </c>
      <c r="CB35">
        <v>0</v>
      </c>
    </row>
    <row r="36" spans="1:80" x14ac:dyDescent="0.3">
      <c r="A36">
        <v>35</v>
      </c>
      <c r="B36" t="s">
        <v>162</v>
      </c>
      <c r="C36" t="s">
        <v>75</v>
      </c>
      <c r="D36" t="s">
        <v>217</v>
      </c>
      <c r="E36" t="s">
        <v>35</v>
      </c>
      <c r="F36">
        <v>23</v>
      </c>
      <c r="G36">
        <v>2001</v>
      </c>
      <c r="H36" s="102">
        <v>2.25555555555556</v>
      </c>
      <c r="I36" t="s">
        <v>11</v>
      </c>
      <c r="J36">
        <v>41678</v>
      </c>
      <c r="K36" t="s">
        <v>1291</v>
      </c>
      <c r="L36">
        <v>84</v>
      </c>
      <c r="M36" t="s">
        <v>2702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CA36">
        <v>0</v>
      </c>
      <c r="CB36">
        <v>0</v>
      </c>
    </row>
    <row r="37" spans="1:80" x14ac:dyDescent="0.3">
      <c r="A37">
        <v>36</v>
      </c>
      <c r="B37" t="s">
        <v>162</v>
      </c>
      <c r="C37" t="s">
        <v>75</v>
      </c>
      <c r="D37" t="s">
        <v>218</v>
      </c>
      <c r="E37" t="s">
        <v>35</v>
      </c>
      <c r="F37">
        <v>24</v>
      </c>
      <c r="G37">
        <v>2001</v>
      </c>
      <c r="H37" s="102">
        <v>2.2972222222222198</v>
      </c>
      <c r="I37" t="s">
        <v>9</v>
      </c>
      <c r="J37">
        <v>48442</v>
      </c>
      <c r="K37" t="s">
        <v>1292</v>
      </c>
      <c r="L37">
        <v>91</v>
      </c>
      <c r="M37" t="s">
        <v>2711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 t="s">
        <v>1900</v>
      </c>
      <c r="CA37">
        <v>0</v>
      </c>
      <c r="CB37">
        <v>0</v>
      </c>
    </row>
    <row r="38" spans="1:80" x14ac:dyDescent="0.3">
      <c r="A38">
        <v>37</v>
      </c>
      <c r="B38" t="s">
        <v>165</v>
      </c>
      <c r="C38" t="s">
        <v>56</v>
      </c>
      <c r="D38" t="s">
        <v>219</v>
      </c>
      <c r="E38" t="s">
        <v>35</v>
      </c>
      <c r="F38">
        <v>25</v>
      </c>
      <c r="G38">
        <v>2001</v>
      </c>
      <c r="H38" s="102">
        <v>2.3388888888888899</v>
      </c>
      <c r="I38" t="s">
        <v>5</v>
      </c>
      <c r="J38">
        <v>33579</v>
      </c>
      <c r="K38" t="s">
        <v>1293</v>
      </c>
      <c r="L38">
        <v>74</v>
      </c>
      <c r="M38" t="s">
        <v>2712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 t="s">
        <v>1901</v>
      </c>
      <c r="CA38">
        <v>0</v>
      </c>
      <c r="CB38">
        <v>0</v>
      </c>
    </row>
    <row r="39" spans="1:80" x14ac:dyDescent="0.3">
      <c r="A39">
        <v>38</v>
      </c>
      <c r="B39" t="s">
        <v>165</v>
      </c>
      <c r="C39" t="s">
        <v>56</v>
      </c>
      <c r="D39" t="s">
        <v>220</v>
      </c>
      <c r="E39" t="s">
        <v>35</v>
      </c>
      <c r="F39">
        <v>26</v>
      </c>
      <c r="G39">
        <v>2001</v>
      </c>
      <c r="H39" s="102">
        <v>2.38055555555556</v>
      </c>
      <c r="I39" t="s">
        <v>7</v>
      </c>
      <c r="J39">
        <v>47438</v>
      </c>
      <c r="K39" t="s">
        <v>1294</v>
      </c>
      <c r="L39">
        <v>88</v>
      </c>
      <c r="M39" t="s">
        <v>2701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 t="s">
        <v>1902</v>
      </c>
      <c r="CA39">
        <v>0</v>
      </c>
      <c r="CB39">
        <v>0</v>
      </c>
    </row>
    <row r="40" spans="1:80" x14ac:dyDescent="0.3">
      <c r="A40">
        <v>39</v>
      </c>
      <c r="B40" t="s">
        <v>165</v>
      </c>
      <c r="C40" t="s">
        <v>56</v>
      </c>
      <c r="D40" t="s">
        <v>221</v>
      </c>
      <c r="E40" t="s">
        <v>35</v>
      </c>
      <c r="F40">
        <v>27</v>
      </c>
      <c r="G40">
        <v>2001</v>
      </c>
      <c r="H40" s="102">
        <v>2.4222222222222198</v>
      </c>
      <c r="I40" t="s">
        <v>8</v>
      </c>
      <c r="J40">
        <v>39095</v>
      </c>
      <c r="K40" t="s">
        <v>1270</v>
      </c>
      <c r="L40">
        <v>84</v>
      </c>
      <c r="M40" t="s">
        <v>2698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CA40">
        <v>0</v>
      </c>
      <c r="CB40">
        <v>0</v>
      </c>
    </row>
    <row r="41" spans="1:80" x14ac:dyDescent="0.3">
      <c r="A41">
        <v>40</v>
      </c>
      <c r="B41" t="s">
        <v>181</v>
      </c>
      <c r="C41" t="s">
        <v>76</v>
      </c>
      <c r="D41" t="s">
        <v>222</v>
      </c>
      <c r="E41" t="s">
        <v>48</v>
      </c>
      <c r="F41">
        <v>5</v>
      </c>
      <c r="G41">
        <v>2001</v>
      </c>
      <c r="H41" s="102">
        <v>2.4638888888888899</v>
      </c>
      <c r="I41" t="s">
        <v>6</v>
      </c>
      <c r="J41">
        <v>31438</v>
      </c>
      <c r="K41" t="s">
        <v>1295</v>
      </c>
      <c r="L41">
        <v>94</v>
      </c>
      <c r="M41" t="s">
        <v>2713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CA41">
        <v>0</v>
      </c>
      <c r="CB41">
        <v>0</v>
      </c>
    </row>
    <row r="42" spans="1:80" x14ac:dyDescent="0.3">
      <c r="A42">
        <v>41</v>
      </c>
      <c r="B42" t="s">
        <v>181</v>
      </c>
      <c r="C42" t="s">
        <v>76</v>
      </c>
      <c r="D42" t="s">
        <v>222</v>
      </c>
      <c r="E42" t="s">
        <v>48</v>
      </c>
      <c r="F42">
        <v>5</v>
      </c>
      <c r="G42">
        <v>2001</v>
      </c>
      <c r="H42" s="102">
        <v>2.50555555555556</v>
      </c>
      <c r="I42" t="s">
        <v>6</v>
      </c>
      <c r="J42">
        <v>26727</v>
      </c>
      <c r="K42" t="s">
        <v>1296</v>
      </c>
      <c r="L42">
        <v>84</v>
      </c>
      <c r="M42" t="s">
        <v>2714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 t="s">
        <v>1903</v>
      </c>
      <c r="CA42">
        <v>0</v>
      </c>
      <c r="CB42">
        <v>1</v>
      </c>
    </row>
    <row r="43" spans="1:80" x14ac:dyDescent="0.3">
      <c r="A43">
        <v>42</v>
      </c>
      <c r="B43" t="s">
        <v>181</v>
      </c>
      <c r="C43" t="s">
        <v>76</v>
      </c>
      <c r="D43" t="s">
        <v>223</v>
      </c>
      <c r="E43" t="s">
        <v>48</v>
      </c>
      <c r="F43">
        <v>6</v>
      </c>
      <c r="G43">
        <v>2001</v>
      </c>
      <c r="H43" s="102">
        <v>2.5472222222222198</v>
      </c>
      <c r="I43" t="s">
        <v>10</v>
      </c>
      <c r="J43">
        <v>22192</v>
      </c>
      <c r="K43" t="s">
        <v>1297</v>
      </c>
      <c r="L43">
        <v>92</v>
      </c>
      <c r="M43" t="s">
        <v>2715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 t="s">
        <v>1886</v>
      </c>
      <c r="CA43">
        <v>0</v>
      </c>
      <c r="CB43">
        <v>0</v>
      </c>
    </row>
    <row r="44" spans="1:80" x14ac:dyDescent="0.3">
      <c r="A44">
        <v>43</v>
      </c>
      <c r="B44" t="s">
        <v>181</v>
      </c>
      <c r="C44" t="s">
        <v>76</v>
      </c>
      <c r="D44" t="s">
        <v>224</v>
      </c>
      <c r="E44" t="s">
        <v>48</v>
      </c>
      <c r="F44">
        <v>7</v>
      </c>
      <c r="G44">
        <v>2001</v>
      </c>
      <c r="H44" s="102">
        <v>2.5888888888888899</v>
      </c>
      <c r="I44" t="s">
        <v>11</v>
      </c>
      <c r="J44">
        <v>28081</v>
      </c>
      <c r="K44" t="s">
        <v>1298</v>
      </c>
      <c r="L44">
        <v>80</v>
      </c>
      <c r="M44" t="s">
        <v>2716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 t="s">
        <v>1904</v>
      </c>
      <c r="CA44">
        <v>1</v>
      </c>
      <c r="CB44">
        <v>0</v>
      </c>
    </row>
    <row r="45" spans="1:80" x14ac:dyDescent="0.3">
      <c r="A45">
        <v>44</v>
      </c>
      <c r="B45" t="s">
        <v>166</v>
      </c>
      <c r="C45" t="s">
        <v>73</v>
      </c>
      <c r="D45" t="s">
        <v>225</v>
      </c>
      <c r="E45" t="s">
        <v>48</v>
      </c>
      <c r="F45">
        <v>9</v>
      </c>
      <c r="G45">
        <v>2001</v>
      </c>
      <c r="H45" s="102">
        <v>2.63055555555556</v>
      </c>
      <c r="I45" t="s">
        <v>5</v>
      </c>
      <c r="J45">
        <v>43947</v>
      </c>
      <c r="K45" t="s">
        <v>1299</v>
      </c>
      <c r="L45">
        <v>90</v>
      </c>
      <c r="M45" t="s">
        <v>2699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 t="s">
        <v>1905</v>
      </c>
      <c r="CA45">
        <v>0</v>
      </c>
      <c r="CB45">
        <v>0</v>
      </c>
    </row>
    <row r="46" spans="1:80" x14ac:dyDescent="0.3">
      <c r="A46">
        <v>45</v>
      </c>
      <c r="B46" t="s">
        <v>166</v>
      </c>
      <c r="C46" t="s">
        <v>73</v>
      </c>
      <c r="D46" t="s">
        <v>226</v>
      </c>
      <c r="E46" t="s">
        <v>48</v>
      </c>
      <c r="F46">
        <v>10</v>
      </c>
      <c r="G46">
        <v>2001</v>
      </c>
      <c r="H46" s="102">
        <v>2.6722222222222198</v>
      </c>
      <c r="I46" t="s">
        <v>7</v>
      </c>
      <c r="J46">
        <v>33493</v>
      </c>
      <c r="K46" t="s">
        <v>1300</v>
      </c>
      <c r="L46">
        <v>90</v>
      </c>
      <c r="M46" t="s">
        <v>2701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 t="s">
        <v>1906</v>
      </c>
      <c r="CA46">
        <v>0</v>
      </c>
      <c r="CB46">
        <v>0</v>
      </c>
    </row>
    <row r="47" spans="1:80" x14ac:dyDescent="0.3">
      <c r="A47">
        <v>46</v>
      </c>
      <c r="B47" t="s">
        <v>166</v>
      </c>
      <c r="C47" t="s">
        <v>73</v>
      </c>
      <c r="D47" t="s">
        <v>227</v>
      </c>
      <c r="E47" t="s">
        <v>48</v>
      </c>
      <c r="F47">
        <v>11</v>
      </c>
      <c r="G47">
        <v>2001</v>
      </c>
      <c r="H47" s="102">
        <v>2.7138888888888899</v>
      </c>
      <c r="I47" t="s">
        <v>8</v>
      </c>
      <c r="J47">
        <v>31042</v>
      </c>
      <c r="K47" t="s">
        <v>1301</v>
      </c>
      <c r="L47">
        <v>90</v>
      </c>
      <c r="M47" t="s">
        <v>2700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 t="s">
        <v>1907</v>
      </c>
      <c r="CA47">
        <v>0</v>
      </c>
      <c r="CB47">
        <v>0</v>
      </c>
    </row>
    <row r="48" spans="1:80" x14ac:dyDescent="0.3">
      <c r="A48">
        <v>47</v>
      </c>
      <c r="B48" t="s">
        <v>167</v>
      </c>
      <c r="C48" t="s">
        <v>78</v>
      </c>
      <c r="D48" t="s">
        <v>228</v>
      </c>
      <c r="E48" t="s">
        <v>48</v>
      </c>
      <c r="F48">
        <v>23</v>
      </c>
      <c r="G48">
        <v>2001</v>
      </c>
      <c r="H48" s="102">
        <v>2.75555555555556</v>
      </c>
      <c r="I48" t="s">
        <v>5</v>
      </c>
      <c r="J48">
        <v>34874</v>
      </c>
      <c r="K48" t="s">
        <v>1302</v>
      </c>
      <c r="L48">
        <v>85</v>
      </c>
      <c r="M48" t="s">
        <v>2717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 t="s">
        <v>1908</v>
      </c>
      <c r="CA48">
        <v>0</v>
      </c>
      <c r="CB48">
        <v>0</v>
      </c>
    </row>
    <row r="49" spans="1:80" x14ac:dyDescent="0.3">
      <c r="A49">
        <v>48</v>
      </c>
      <c r="B49" t="s">
        <v>167</v>
      </c>
      <c r="C49" t="s">
        <v>78</v>
      </c>
      <c r="D49" t="s">
        <v>229</v>
      </c>
      <c r="E49" t="s">
        <v>48</v>
      </c>
      <c r="F49">
        <v>24</v>
      </c>
      <c r="G49">
        <v>2001</v>
      </c>
      <c r="H49" s="102">
        <v>2.7972222222222198</v>
      </c>
      <c r="I49" t="s">
        <v>7</v>
      </c>
      <c r="J49">
        <v>36652</v>
      </c>
      <c r="K49" t="s">
        <v>1264</v>
      </c>
      <c r="L49">
        <v>82</v>
      </c>
      <c r="M49" t="s">
        <v>2700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 t="s">
        <v>1909</v>
      </c>
      <c r="CA49">
        <v>0</v>
      </c>
      <c r="CB49">
        <v>0</v>
      </c>
    </row>
    <row r="50" spans="1:80" x14ac:dyDescent="0.3">
      <c r="A50">
        <v>49</v>
      </c>
      <c r="B50" t="s">
        <v>167</v>
      </c>
      <c r="C50" t="s">
        <v>78</v>
      </c>
      <c r="D50" t="s">
        <v>230</v>
      </c>
      <c r="E50" t="s">
        <v>48</v>
      </c>
      <c r="F50">
        <v>25</v>
      </c>
      <c r="G50">
        <v>2001</v>
      </c>
      <c r="H50" s="102">
        <v>2.8388888888888899</v>
      </c>
      <c r="I50" t="s">
        <v>8</v>
      </c>
      <c r="J50">
        <v>41833</v>
      </c>
      <c r="K50" t="s">
        <v>1303</v>
      </c>
      <c r="L50">
        <v>75</v>
      </c>
      <c r="M50" t="s">
        <v>2700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CA50">
        <v>0</v>
      </c>
      <c r="CB50">
        <v>0</v>
      </c>
    </row>
    <row r="51" spans="1:80" x14ac:dyDescent="0.3">
      <c r="A51">
        <v>50</v>
      </c>
      <c r="B51" t="s">
        <v>156</v>
      </c>
      <c r="C51" t="s">
        <v>80</v>
      </c>
      <c r="D51" t="s">
        <v>231</v>
      </c>
      <c r="E51" t="s">
        <v>48</v>
      </c>
      <c r="F51">
        <v>26</v>
      </c>
      <c r="G51">
        <v>2001</v>
      </c>
      <c r="H51" s="102">
        <v>2.88055555555556</v>
      </c>
      <c r="I51" t="s">
        <v>6</v>
      </c>
      <c r="J51">
        <v>42113</v>
      </c>
      <c r="K51" t="s">
        <v>1304</v>
      </c>
      <c r="L51">
        <v>82</v>
      </c>
      <c r="M51" t="s">
        <v>2703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CA51">
        <v>0</v>
      </c>
      <c r="CB51">
        <v>0</v>
      </c>
    </row>
    <row r="52" spans="1:80" x14ac:dyDescent="0.3">
      <c r="A52">
        <v>51</v>
      </c>
      <c r="B52" t="s">
        <v>156</v>
      </c>
      <c r="C52" t="s">
        <v>80</v>
      </c>
      <c r="D52" t="s">
        <v>232</v>
      </c>
      <c r="E52" t="s">
        <v>48</v>
      </c>
      <c r="F52">
        <v>28</v>
      </c>
      <c r="G52">
        <v>2001</v>
      </c>
      <c r="H52" s="102">
        <v>2.9222222222222198</v>
      </c>
      <c r="I52" t="s">
        <v>11</v>
      </c>
      <c r="J52">
        <v>45780</v>
      </c>
      <c r="K52" t="s">
        <v>1305</v>
      </c>
      <c r="L52">
        <v>83</v>
      </c>
      <c r="M52" t="s">
        <v>2700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CA52">
        <v>0</v>
      </c>
      <c r="CB52">
        <v>0</v>
      </c>
    </row>
    <row r="53" spans="1:80" x14ac:dyDescent="0.3">
      <c r="A53">
        <v>52</v>
      </c>
      <c r="B53" t="s">
        <v>158</v>
      </c>
      <c r="C53" t="s">
        <v>74</v>
      </c>
      <c r="D53" t="s">
        <v>233</v>
      </c>
      <c r="E53" t="s">
        <v>52</v>
      </c>
      <c r="F53">
        <v>3</v>
      </c>
      <c r="G53">
        <v>2001</v>
      </c>
      <c r="H53" s="102">
        <v>2.9638888888888899</v>
      </c>
      <c r="I53" t="s">
        <v>10</v>
      </c>
      <c r="J53">
        <v>21180</v>
      </c>
      <c r="K53" t="s">
        <v>1306</v>
      </c>
      <c r="L53">
        <v>88</v>
      </c>
      <c r="M53" t="s">
        <v>2711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 t="s">
        <v>1910</v>
      </c>
      <c r="CA53">
        <v>0</v>
      </c>
      <c r="CB53">
        <v>1</v>
      </c>
    </row>
    <row r="54" spans="1:80" x14ac:dyDescent="0.3">
      <c r="A54">
        <v>53</v>
      </c>
      <c r="B54" t="s">
        <v>158</v>
      </c>
      <c r="C54" t="s">
        <v>74</v>
      </c>
      <c r="D54" t="s">
        <v>233</v>
      </c>
      <c r="E54" t="s">
        <v>52</v>
      </c>
      <c r="F54">
        <v>3</v>
      </c>
      <c r="G54">
        <v>2001</v>
      </c>
      <c r="H54" s="102">
        <v>3.00555555555556</v>
      </c>
      <c r="I54" t="s">
        <v>10</v>
      </c>
      <c r="J54">
        <v>24525</v>
      </c>
      <c r="K54" t="s">
        <v>1307</v>
      </c>
      <c r="L54">
        <v>90</v>
      </c>
      <c r="M54" t="s">
        <v>2712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 t="s">
        <v>1886</v>
      </c>
      <c r="CA54">
        <v>0</v>
      </c>
      <c r="CB54">
        <v>0</v>
      </c>
    </row>
    <row r="55" spans="1:80" x14ac:dyDescent="0.3">
      <c r="A55">
        <v>54</v>
      </c>
      <c r="B55" t="s">
        <v>158</v>
      </c>
      <c r="C55" t="s">
        <v>74</v>
      </c>
      <c r="D55" t="s">
        <v>234</v>
      </c>
      <c r="E55" t="s">
        <v>52</v>
      </c>
      <c r="F55">
        <v>4</v>
      </c>
      <c r="G55">
        <v>2001</v>
      </c>
      <c r="H55" s="102">
        <v>3.0472222222222198</v>
      </c>
      <c r="I55" t="s">
        <v>11</v>
      </c>
      <c r="J55">
        <v>27539</v>
      </c>
      <c r="K55" t="s">
        <v>1308</v>
      </c>
      <c r="L55">
        <v>95</v>
      </c>
      <c r="M55" t="s">
        <v>2718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CA55">
        <v>0</v>
      </c>
      <c r="CB55">
        <v>0</v>
      </c>
    </row>
    <row r="56" spans="1:80" x14ac:dyDescent="0.3">
      <c r="A56">
        <v>55</v>
      </c>
      <c r="B56" t="s">
        <v>168</v>
      </c>
      <c r="C56" t="s">
        <v>65</v>
      </c>
      <c r="D56" t="s">
        <v>235</v>
      </c>
      <c r="E56" t="s">
        <v>52</v>
      </c>
      <c r="F56">
        <v>6</v>
      </c>
      <c r="G56">
        <v>2001</v>
      </c>
      <c r="H56" s="102">
        <v>3.0888888888888899</v>
      </c>
      <c r="I56" t="s">
        <v>5</v>
      </c>
      <c r="J56">
        <v>29276</v>
      </c>
      <c r="K56" t="s">
        <v>1309</v>
      </c>
      <c r="L56">
        <v>74</v>
      </c>
      <c r="M56" t="s">
        <v>2719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 t="s">
        <v>1887</v>
      </c>
      <c r="CA56">
        <v>0</v>
      </c>
      <c r="CB56">
        <v>0</v>
      </c>
    </row>
    <row r="57" spans="1:80" x14ac:dyDescent="0.3">
      <c r="A57">
        <v>56</v>
      </c>
      <c r="B57" t="s">
        <v>168</v>
      </c>
      <c r="C57" t="s">
        <v>65</v>
      </c>
      <c r="D57" t="s">
        <v>236</v>
      </c>
      <c r="E57" t="s">
        <v>52</v>
      </c>
      <c r="F57">
        <v>7</v>
      </c>
      <c r="G57">
        <v>2001</v>
      </c>
      <c r="H57" s="102">
        <v>3.13055555555556</v>
      </c>
      <c r="I57" t="s">
        <v>7</v>
      </c>
      <c r="J57">
        <v>44961</v>
      </c>
      <c r="K57" t="s">
        <v>1310</v>
      </c>
      <c r="L57">
        <v>77</v>
      </c>
      <c r="M57" t="s">
        <v>2718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 t="s">
        <v>1911</v>
      </c>
      <c r="CA57">
        <v>0</v>
      </c>
      <c r="CB57">
        <v>0</v>
      </c>
    </row>
    <row r="58" spans="1:80" x14ac:dyDescent="0.3">
      <c r="A58">
        <v>57</v>
      </c>
      <c r="B58" t="s">
        <v>168</v>
      </c>
      <c r="C58" t="s">
        <v>65</v>
      </c>
      <c r="D58" t="s">
        <v>237</v>
      </c>
      <c r="E58" t="s">
        <v>52</v>
      </c>
      <c r="F58">
        <v>8</v>
      </c>
      <c r="G58">
        <v>2001</v>
      </c>
      <c r="H58" s="102">
        <v>3.1722222222222198</v>
      </c>
      <c r="I58" t="s">
        <v>8</v>
      </c>
      <c r="J58">
        <v>36920</v>
      </c>
      <c r="K58" t="s">
        <v>1270</v>
      </c>
      <c r="L58">
        <v>84</v>
      </c>
      <c r="M58" t="s">
        <v>2698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CA58">
        <v>0</v>
      </c>
      <c r="CB58">
        <v>0</v>
      </c>
    </row>
    <row r="59" spans="1:80" x14ac:dyDescent="0.3">
      <c r="A59">
        <v>58</v>
      </c>
      <c r="B59" t="s">
        <v>168</v>
      </c>
      <c r="C59" t="s">
        <v>65</v>
      </c>
      <c r="D59" t="s">
        <v>238</v>
      </c>
      <c r="E59" t="s">
        <v>52</v>
      </c>
      <c r="F59">
        <v>9</v>
      </c>
      <c r="G59">
        <v>2001</v>
      </c>
      <c r="H59" s="102">
        <v>3.2138888888888899</v>
      </c>
      <c r="I59" t="s">
        <v>6</v>
      </c>
      <c r="J59">
        <v>39850</v>
      </c>
      <c r="K59" t="s">
        <v>1311</v>
      </c>
      <c r="L59">
        <v>89</v>
      </c>
      <c r="M59" t="s">
        <v>2698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 t="s">
        <v>1912</v>
      </c>
      <c r="CA59">
        <v>0</v>
      </c>
      <c r="CB59">
        <v>0</v>
      </c>
    </row>
    <row r="60" spans="1:80" x14ac:dyDescent="0.3">
      <c r="A60">
        <v>59</v>
      </c>
      <c r="B60" t="s">
        <v>169</v>
      </c>
      <c r="C60" t="s">
        <v>1883</v>
      </c>
      <c r="D60" t="s">
        <v>239</v>
      </c>
      <c r="E60" t="s">
        <v>52</v>
      </c>
      <c r="F60">
        <v>16</v>
      </c>
      <c r="G60">
        <v>2001</v>
      </c>
      <c r="H60" s="102">
        <v>3.25555555555556</v>
      </c>
      <c r="I60" t="s">
        <v>6</v>
      </c>
      <c r="J60">
        <v>40946</v>
      </c>
      <c r="K60" t="s">
        <v>1312</v>
      </c>
      <c r="L60">
        <v>87</v>
      </c>
      <c r="M60" t="s">
        <v>2701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CA60">
        <v>0</v>
      </c>
      <c r="CB60">
        <v>0</v>
      </c>
    </row>
    <row r="61" spans="1:80" x14ac:dyDescent="0.3">
      <c r="A61">
        <v>60</v>
      </c>
      <c r="B61" t="s">
        <v>169</v>
      </c>
      <c r="C61" t="s">
        <v>1883</v>
      </c>
      <c r="D61" t="s">
        <v>240</v>
      </c>
      <c r="E61" t="s">
        <v>52</v>
      </c>
      <c r="F61">
        <v>17</v>
      </c>
      <c r="G61">
        <v>2001</v>
      </c>
      <c r="H61" s="102">
        <v>3.2972222222222198</v>
      </c>
      <c r="I61" t="s">
        <v>10</v>
      </c>
      <c r="J61">
        <v>32243</v>
      </c>
      <c r="K61" t="s">
        <v>1313</v>
      </c>
      <c r="L61">
        <v>85</v>
      </c>
      <c r="M61" t="s">
        <v>2700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 t="s">
        <v>1886</v>
      </c>
      <c r="CA61">
        <v>0</v>
      </c>
      <c r="CB61">
        <v>0</v>
      </c>
    </row>
    <row r="62" spans="1:80" x14ac:dyDescent="0.3">
      <c r="A62">
        <v>61</v>
      </c>
      <c r="B62" t="s">
        <v>169</v>
      </c>
      <c r="C62" t="s">
        <v>1883</v>
      </c>
      <c r="D62" t="s">
        <v>241</v>
      </c>
      <c r="E62" t="s">
        <v>52</v>
      </c>
      <c r="F62">
        <v>18</v>
      </c>
      <c r="G62">
        <v>2001</v>
      </c>
      <c r="H62" s="102">
        <v>3.3388888888888899</v>
      </c>
      <c r="I62" t="s">
        <v>11</v>
      </c>
      <c r="J62">
        <v>40603</v>
      </c>
      <c r="K62" t="s">
        <v>1314</v>
      </c>
      <c r="L62">
        <v>80</v>
      </c>
      <c r="M62" t="s">
        <v>2720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 t="s">
        <v>1913</v>
      </c>
      <c r="CA62">
        <v>0</v>
      </c>
      <c r="CB62">
        <v>0</v>
      </c>
    </row>
    <row r="63" spans="1:80" x14ac:dyDescent="0.3">
      <c r="A63">
        <v>62</v>
      </c>
      <c r="B63" t="s">
        <v>157</v>
      </c>
      <c r="C63" t="s">
        <v>79</v>
      </c>
      <c r="D63" t="s">
        <v>242</v>
      </c>
      <c r="E63" t="s">
        <v>52</v>
      </c>
      <c r="F63">
        <v>20</v>
      </c>
      <c r="G63">
        <v>2001</v>
      </c>
      <c r="H63" s="102">
        <v>3.38055555555556</v>
      </c>
      <c r="I63" t="s">
        <v>5</v>
      </c>
      <c r="J63">
        <v>35024</v>
      </c>
      <c r="K63" t="s">
        <v>1315</v>
      </c>
      <c r="L63">
        <v>92</v>
      </c>
      <c r="M63" t="s">
        <v>2701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 t="s">
        <v>1893</v>
      </c>
      <c r="CA63">
        <v>0</v>
      </c>
      <c r="CB63">
        <v>0</v>
      </c>
    </row>
    <row r="64" spans="1:80" x14ac:dyDescent="0.3">
      <c r="A64">
        <v>63</v>
      </c>
      <c r="B64" t="s">
        <v>157</v>
      </c>
      <c r="C64" t="s">
        <v>79</v>
      </c>
      <c r="D64" t="s">
        <v>243</v>
      </c>
      <c r="E64" t="s">
        <v>52</v>
      </c>
      <c r="F64">
        <v>21</v>
      </c>
      <c r="G64">
        <v>2001</v>
      </c>
      <c r="H64" s="102">
        <v>3.4222222222222198</v>
      </c>
      <c r="I64" t="s">
        <v>7</v>
      </c>
      <c r="J64">
        <v>38079</v>
      </c>
      <c r="K64" t="s">
        <v>1305</v>
      </c>
      <c r="L64">
        <v>83</v>
      </c>
      <c r="M64" t="s">
        <v>2700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 t="s">
        <v>1914</v>
      </c>
      <c r="CA64">
        <v>0</v>
      </c>
      <c r="CB64">
        <v>0</v>
      </c>
    </row>
    <row r="65" spans="1:80" x14ac:dyDescent="0.3">
      <c r="A65">
        <v>64</v>
      </c>
      <c r="B65" t="s">
        <v>157</v>
      </c>
      <c r="C65" t="s">
        <v>79</v>
      </c>
      <c r="D65" t="s">
        <v>244</v>
      </c>
      <c r="E65" t="s">
        <v>52</v>
      </c>
      <c r="F65">
        <v>22</v>
      </c>
      <c r="G65">
        <v>2001</v>
      </c>
      <c r="H65" s="102">
        <v>3.4638888888888899</v>
      </c>
      <c r="I65" t="s">
        <v>8</v>
      </c>
      <c r="J65">
        <v>44482</v>
      </c>
      <c r="K65" t="s">
        <v>1316</v>
      </c>
      <c r="L65">
        <v>80</v>
      </c>
      <c r="M65" t="s">
        <v>2698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 t="s">
        <v>1915</v>
      </c>
      <c r="CA65">
        <v>1</v>
      </c>
      <c r="CB65">
        <v>0</v>
      </c>
    </row>
    <row r="66" spans="1:80" x14ac:dyDescent="0.3">
      <c r="A66">
        <v>65</v>
      </c>
      <c r="B66" t="s">
        <v>167</v>
      </c>
      <c r="C66" t="s">
        <v>78</v>
      </c>
      <c r="D66" t="s">
        <v>245</v>
      </c>
      <c r="E66" t="s">
        <v>53</v>
      </c>
      <c r="F66">
        <v>6</v>
      </c>
      <c r="G66">
        <v>2001</v>
      </c>
      <c r="H66" s="102">
        <v>3.50555555555556</v>
      </c>
      <c r="I66" t="s">
        <v>6</v>
      </c>
      <c r="J66">
        <v>36600</v>
      </c>
      <c r="K66" t="s">
        <v>1310</v>
      </c>
      <c r="L66">
        <v>77</v>
      </c>
      <c r="M66" t="s">
        <v>2718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CA66">
        <v>0</v>
      </c>
      <c r="CB66">
        <v>0</v>
      </c>
    </row>
    <row r="67" spans="1:80" x14ac:dyDescent="0.3">
      <c r="A67">
        <v>66</v>
      </c>
      <c r="B67" t="s">
        <v>167</v>
      </c>
      <c r="C67" t="s">
        <v>78</v>
      </c>
      <c r="D67" t="s">
        <v>246</v>
      </c>
      <c r="E67" t="s">
        <v>53</v>
      </c>
      <c r="F67">
        <v>7</v>
      </c>
      <c r="G67">
        <v>2001</v>
      </c>
      <c r="H67" s="102">
        <v>3.5472222222222198</v>
      </c>
      <c r="I67" t="s">
        <v>10</v>
      </c>
      <c r="J67">
        <v>29624</v>
      </c>
      <c r="K67" t="s">
        <v>1317</v>
      </c>
      <c r="L67">
        <v>85</v>
      </c>
      <c r="M67" t="s">
        <v>2703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 t="s">
        <v>1886</v>
      </c>
      <c r="CA67">
        <v>0</v>
      </c>
      <c r="CB67">
        <v>0</v>
      </c>
    </row>
    <row r="68" spans="1:80" x14ac:dyDescent="0.3">
      <c r="A68">
        <v>67</v>
      </c>
      <c r="B68" t="s">
        <v>167</v>
      </c>
      <c r="C68" t="s">
        <v>78</v>
      </c>
      <c r="D68" t="s">
        <v>247</v>
      </c>
      <c r="E68" t="s">
        <v>53</v>
      </c>
      <c r="F68">
        <v>8</v>
      </c>
      <c r="G68">
        <v>2001</v>
      </c>
      <c r="H68" s="102">
        <v>3.5888888888888899</v>
      </c>
      <c r="I68" t="s">
        <v>11</v>
      </c>
      <c r="J68">
        <v>19358</v>
      </c>
      <c r="K68" t="s">
        <v>1318</v>
      </c>
      <c r="L68">
        <v>83</v>
      </c>
      <c r="M68" t="s">
        <v>2703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CA68">
        <v>0</v>
      </c>
      <c r="CB68">
        <v>0</v>
      </c>
    </row>
    <row r="69" spans="1:80" x14ac:dyDescent="0.3">
      <c r="A69">
        <v>68</v>
      </c>
      <c r="B69" t="s">
        <v>162</v>
      </c>
      <c r="C69" t="s">
        <v>75</v>
      </c>
      <c r="D69" t="s">
        <v>248</v>
      </c>
      <c r="E69" t="s">
        <v>53</v>
      </c>
      <c r="F69">
        <v>10</v>
      </c>
      <c r="G69">
        <v>2001</v>
      </c>
      <c r="H69" s="102">
        <v>3.63055555555556</v>
      </c>
      <c r="I69" t="s">
        <v>5</v>
      </c>
      <c r="J69">
        <v>48026</v>
      </c>
      <c r="K69" t="s">
        <v>1319</v>
      </c>
      <c r="L69">
        <v>86</v>
      </c>
      <c r="M69" t="s">
        <v>2699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 t="s">
        <v>1887</v>
      </c>
      <c r="CA69">
        <v>0</v>
      </c>
      <c r="CB69">
        <v>0</v>
      </c>
    </row>
    <row r="70" spans="1:80" x14ac:dyDescent="0.3">
      <c r="A70">
        <v>69</v>
      </c>
      <c r="B70" t="s">
        <v>162</v>
      </c>
      <c r="C70" t="s">
        <v>75</v>
      </c>
      <c r="D70" t="s">
        <v>249</v>
      </c>
      <c r="E70" t="s">
        <v>53</v>
      </c>
      <c r="F70">
        <v>11</v>
      </c>
      <c r="G70">
        <v>2001</v>
      </c>
      <c r="H70" s="102">
        <v>3.6722222222222198</v>
      </c>
      <c r="I70" t="s">
        <v>7</v>
      </c>
      <c r="J70">
        <v>47858</v>
      </c>
      <c r="K70" t="s">
        <v>1320</v>
      </c>
      <c r="L70">
        <v>84</v>
      </c>
      <c r="M70" t="s">
        <v>2711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CA70">
        <v>0</v>
      </c>
      <c r="CB70">
        <v>0</v>
      </c>
    </row>
    <row r="71" spans="1:80" x14ac:dyDescent="0.3">
      <c r="A71">
        <v>70</v>
      </c>
      <c r="B71" t="s">
        <v>162</v>
      </c>
      <c r="C71" t="s">
        <v>75</v>
      </c>
      <c r="D71" t="s">
        <v>250</v>
      </c>
      <c r="E71" t="s">
        <v>53</v>
      </c>
      <c r="F71">
        <v>12</v>
      </c>
      <c r="G71">
        <v>2001</v>
      </c>
      <c r="H71" s="102">
        <v>3.7138888888888899</v>
      </c>
      <c r="I71" t="s">
        <v>8</v>
      </c>
      <c r="J71">
        <v>47780</v>
      </c>
      <c r="K71" t="s">
        <v>1321</v>
      </c>
      <c r="L71">
        <v>84</v>
      </c>
      <c r="M71" t="s">
        <v>2710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CA71">
        <v>0</v>
      </c>
      <c r="CB71">
        <v>0</v>
      </c>
    </row>
    <row r="72" spans="1:80" x14ac:dyDescent="0.3">
      <c r="A72">
        <v>71</v>
      </c>
      <c r="B72" t="s">
        <v>170</v>
      </c>
      <c r="C72" t="s">
        <v>77</v>
      </c>
      <c r="D72" t="s">
        <v>251</v>
      </c>
      <c r="E72" t="s">
        <v>53</v>
      </c>
      <c r="F72">
        <v>24</v>
      </c>
      <c r="G72">
        <v>2001</v>
      </c>
      <c r="H72" s="102">
        <v>3.75555555555556</v>
      </c>
      <c r="I72" t="s">
        <v>5</v>
      </c>
      <c r="J72">
        <v>25846</v>
      </c>
      <c r="K72" t="s">
        <v>1262</v>
      </c>
      <c r="L72">
        <v>79</v>
      </c>
      <c r="M72" t="s">
        <v>2701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 t="s">
        <v>1916</v>
      </c>
      <c r="CA72">
        <v>0</v>
      </c>
      <c r="CB72">
        <v>0</v>
      </c>
    </row>
    <row r="73" spans="1:80" x14ac:dyDescent="0.3">
      <c r="A73">
        <v>72</v>
      </c>
      <c r="B73" t="s">
        <v>170</v>
      </c>
      <c r="C73" t="s">
        <v>77</v>
      </c>
      <c r="D73" t="s">
        <v>252</v>
      </c>
      <c r="E73" t="s">
        <v>53</v>
      </c>
      <c r="F73">
        <v>25</v>
      </c>
      <c r="G73">
        <v>2001</v>
      </c>
      <c r="H73" s="102">
        <v>3.7972222222222198</v>
      </c>
      <c r="I73" t="s">
        <v>7</v>
      </c>
      <c r="J73">
        <v>29598</v>
      </c>
      <c r="K73" t="s">
        <v>1322</v>
      </c>
      <c r="L73">
        <v>83</v>
      </c>
      <c r="M73" t="s">
        <v>2701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CA73">
        <v>0</v>
      </c>
      <c r="CB73">
        <v>0</v>
      </c>
    </row>
    <row r="74" spans="1:80" x14ac:dyDescent="0.3">
      <c r="A74">
        <v>73</v>
      </c>
      <c r="B74" t="s">
        <v>170</v>
      </c>
      <c r="C74" t="s">
        <v>77</v>
      </c>
      <c r="D74" t="s">
        <v>253</v>
      </c>
      <c r="E74" t="s">
        <v>53</v>
      </c>
      <c r="F74">
        <v>26</v>
      </c>
      <c r="G74">
        <v>2001</v>
      </c>
      <c r="H74" s="102">
        <v>3.8388888888888899</v>
      </c>
      <c r="I74" t="s">
        <v>8</v>
      </c>
      <c r="J74">
        <v>41178</v>
      </c>
      <c r="K74" t="s">
        <v>1323</v>
      </c>
      <c r="L74">
        <v>78</v>
      </c>
      <c r="M74" t="s">
        <v>2701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 t="s">
        <v>1907</v>
      </c>
      <c r="CA74">
        <v>0</v>
      </c>
      <c r="CB74">
        <v>0</v>
      </c>
    </row>
    <row r="75" spans="1:80" x14ac:dyDescent="0.3">
      <c r="A75">
        <v>74</v>
      </c>
      <c r="B75" t="s">
        <v>157</v>
      </c>
      <c r="C75" t="s">
        <v>79</v>
      </c>
      <c r="D75" t="s">
        <v>254</v>
      </c>
      <c r="E75" t="s">
        <v>53</v>
      </c>
      <c r="F75">
        <v>27</v>
      </c>
      <c r="G75">
        <v>2001</v>
      </c>
      <c r="H75" s="102">
        <v>3.88055555555556</v>
      </c>
      <c r="I75" t="s">
        <v>6</v>
      </c>
      <c r="J75">
        <v>17809</v>
      </c>
      <c r="K75" t="s">
        <v>1274</v>
      </c>
      <c r="L75">
        <v>78</v>
      </c>
      <c r="M75" t="s">
        <v>2700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CA75">
        <v>0</v>
      </c>
      <c r="CB75">
        <v>0</v>
      </c>
    </row>
    <row r="76" spans="1:80" x14ac:dyDescent="0.3">
      <c r="A76" t="s">
        <v>95</v>
      </c>
      <c r="B76" t="s">
        <v>157</v>
      </c>
      <c r="C76" t="s">
        <v>79</v>
      </c>
      <c r="D76" t="s">
        <v>255</v>
      </c>
      <c r="E76" t="s">
        <v>53</v>
      </c>
      <c r="F76">
        <v>29</v>
      </c>
      <c r="G76">
        <v>2001</v>
      </c>
      <c r="H76" s="102">
        <v>3.9222222222222198</v>
      </c>
      <c r="I76" t="s">
        <v>11</v>
      </c>
      <c r="J76">
        <v>20600</v>
      </c>
      <c r="K76" t="s">
        <v>1324</v>
      </c>
      <c r="L76">
        <v>76</v>
      </c>
      <c r="M76" t="s">
        <v>2701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 t="s">
        <v>1917</v>
      </c>
      <c r="CA76">
        <v>0</v>
      </c>
      <c r="CB76">
        <v>1</v>
      </c>
    </row>
    <row r="77" spans="1:80" x14ac:dyDescent="0.3">
      <c r="A77">
        <v>77</v>
      </c>
      <c r="B77" t="s">
        <v>157</v>
      </c>
      <c r="C77" t="s">
        <v>79</v>
      </c>
      <c r="D77" t="s">
        <v>256</v>
      </c>
      <c r="E77" t="s">
        <v>53</v>
      </c>
      <c r="F77">
        <v>30</v>
      </c>
      <c r="G77">
        <v>2001</v>
      </c>
      <c r="H77" s="102">
        <v>3.9638888888888899</v>
      </c>
      <c r="I77" t="s">
        <v>9</v>
      </c>
      <c r="J77">
        <v>18793</v>
      </c>
      <c r="K77" t="s">
        <v>1325</v>
      </c>
      <c r="L77">
        <v>77</v>
      </c>
      <c r="M77" t="s">
        <v>2699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CA77">
        <v>0</v>
      </c>
      <c r="CB77">
        <v>0</v>
      </c>
    </row>
    <row r="78" spans="1:80" x14ac:dyDescent="0.3">
      <c r="A78">
        <v>78</v>
      </c>
      <c r="B78" t="s">
        <v>156</v>
      </c>
      <c r="C78" t="s">
        <v>80</v>
      </c>
      <c r="D78" t="s">
        <v>257</v>
      </c>
      <c r="E78" t="s">
        <v>54</v>
      </c>
      <c r="F78">
        <v>1</v>
      </c>
      <c r="G78">
        <v>2001</v>
      </c>
      <c r="H78" s="102">
        <v>4.00555555555556</v>
      </c>
      <c r="I78" t="s">
        <v>5</v>
      </c>
      <c r="J78">
        <v>39086</v>
      </c>
      <c r="K78" t="s">
        <v>1326</v>
      </c>
      <c r="L78">
        <v>76</v>
      </c>
      <c r="M78" t="s">
        <v>2699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 t="s">
        <v>1887</v>
      </c>
      <c r="CA78">
        <v>0</v>
      </c>
      <c r="CB78">
        <v>0</v>
      </c>
    </row>
    <row r="79" spans="1:80" x14ac:dyDescent="0.3">
      <c r="A79">
        <v>79</v>
      </c>
      <c r="B79" t="s">
        <v>156</v>
      </c>
      <c r="C79" t="s">
        <v>80</v>
      </c>
      <c r="D79" t="s">
        <v>258</v>
      </c>
      <c r="E79" t="s">
        <v>54</v>
      </c>
      <c r="F79">
        <v>2</v>
      </c>
      <c r="G79">
        <v>2001</v>
      </c>
      <c r="H79" s="102">
        <v>4.0472222222222198</v>
      </c>
      <c r="I79" t="s">
        <v>7</v>
      </c>
      <c r="J79">
        <v>48540</v>
      </c>
      <c r="K79" t="s">
        <v>1327</v>
      </c>
      <c r="L79">
        <v>76</v>
      </c>
      <c r="M79" t="s">
        <v>2700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 t="s">
        <v>1918</v>
      </c>
      <c r="CA79">
        <v>0</v>
      </c>
      <c r="CB79">
        <v>1</v>
      </c>
    </row>
    <row r="80" spans="1:80" x14ac:dyDescent="0.3">
      <c r="A80">
        <v>80</v>
      </c>
      <c r="B80" t="s">
        <v>156</v>
      </c>
      <c r="C80" t="s">
        <v>80</v>
      </c>
      <c r="D80" t="s">
        <v>258</v>
      </c>
      <c r="E80" t="s">
        <v>54</v>
      </c>
      <c r="F80">
        <v>2</v>
      </c>
      <c r="G80">
        <v>2001</v>
      </c>
      <c r="H80" s="102">
        <v>4.0888888888888903</v>
      </c>
      <c r="I80" t="s">
        <v>7</v>
      </c>
      <c r="J80">
        <v>47320</v>
      </c>
      <c r="K80" t="s">
        <v>1327</v>
      </c>
      <c r="L80">
        <v>76</v>
      </c>
      <c r="M80" t="s">
        <v>2700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 t="s">
        <v>1919</v>
      </c>
      <c r="CA80">
        <v>0</v>
      </c>
      <c r="CB80">
        <v>0</v>
      </c>
    </row>
    <row r="81" spans="1:80" x14ac:dyDescent="0.3">
      <c r="A81">
        <v>81</v>
      </c>
      <c r="B81" t="s">
        <v>156</v>
      </c>
      <c r="C81" t="s">
        <v>80</v>
      </c>
      <c r="D81" t="s">
        <v>259</v>
      </c>
      <c r="E81" t="s">
        <v>54</v>
      </c>
      <c r="F81">
        <v>3</v>
      </c>
      <c r="G81">
        <v>2001</v>
      </c>
      <c r="H81" s="102">
        <v>4.13055555555556</v>
      </c>
      <c r="I81" t="s">
        <v>8</v>
      </c>
      <c r="J81">
        <v>42086</v>
      </c>
      <c r="K81" t="s">
        <v>1328</v>
      </c>
      <c r="L81">
        <v>73</v>
      </c>
      <c r="M81" t="s">
        <v>2698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CA81">
        <v>0</v>
      </c>
      <c r="CB81">
        <v>0</v>
      </c>
    </row>
    <row r="82" spans="1:80" x14ac:dyDescent="0.3">
      <c r="A82">
        <v>1</v>
      </c>
      <c r="B82" t="s">
        <v>162</v>
      </c>
      <c r="C82" t="s">
        <v>75</v>
      </c>
      <c r="D82" t="s">
        <v>260</v>
      </c>
      <c r="E82" t="s">
        <v>16</v>
      </c>
      <c r="F82">
        <v>1</v>
      </c>
      <c r="G82">
        <v>2002</v>
      </c>
      <c r="H82" s="102">
        <v>4.1722222222222198</v>
      </c>
      <c r="I82" t="s">
        <v>6</v>
      </c>
      <c r="J82">
        <v>48058</v>
      </c>
      <c r="K82" t="s">
        <v>1329</v>
      </c>
      <c r="L82">
        <v>62</v>
      </c>
      <c r="M82" t="s">
        <v>2704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 t="s">
        <v>1920</v>
      </c>
      <c r="CA82">
        <v>0</v>
      </c>
      <c r="CB82">
        <v>0</v>
      </c>
    </row>
    <row r="83" spans="1:80" x14ac:dyDescent="0.3">
      <c r="A83">
        <v>2</v>
      </c>
      <c r="B83" t="s">
        <v>162</v>
      </c>
      <c r="C83" t="s">
        <v>75</v>
      </c>
      <c r="D83" t="s">
        <v>261</v>
      </c>
      <c r="E83" t="s">
        <v>16</v>
      </c>
      <c r="F83">
        <v>3</v>
      </c>
      <c r="G83">
        <v>2002</v>
      </c>
      <c r="H83" s="102">
        <v>4.2138888888888903</v>
      </c>
      <c r="I83" t="s">
        <v>11</v>
      </c>
      <c r="J83">
        <v>32142</v>
      </c>
      <c r="K83" t="s">
        <v>1330</v>
      </c>
      <c r="L83">
        <v>53</v>
      </c>
      <c r="M83" t="s">
        <v>2702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 t="s">
        <v>1920</v>
      </c>
      <c r="CA83">
        <v>0</v>
      </c>
      <c r="CB83">
        <v>0</v>
      </c>
    </row>
    <row r="84" spans="1:80" x14ac:dyDescent="0.3">
      <c r="A84">
        <v>3</v>
      </c>
      <c r="B84" t="s">
        <v>162</v>
      </c>
      <c r="C84" t="s">
        <v>75</v>
      </c>
      <c r="D84" t="s">
        <v>262</v>
      </c>
      <c r="E84" t="s">
        <v>16</v>
      </c>
      <c r="F84">
        <v>4</v>
      </c>
      <c r="G84">
        <v>2002</v>
      </c>
      <c r="H84" s="102">
        <v>4.25555555555556</v>
      </c>
      <c r="I84" t="s">
        <v>9</v>
      </c>
      <c r="J84">
        <v>33317</v>
      </c>
      <c r="K84" t="s">
        <v>1331</v>
      </c>
      <c r="L84">
        <v>54</v>
      </c>
      <c r="M84" t="s">
        <v>2699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CA84">
        <v>0</v>
      </c>
      <c r="CB84">
        <v>0</v>
      </c>
    </row>
    <row r="85" spans="1:80" x14ac:dyDescent="0.3">
      <c r="A85">
        <v>4</v>
      </c>
      <c r="B85" t="s">
        <v>156</v>
      </c>
      <c r="C85" t="s">
        <v>80</v>
      </c>
      <c r="D85" t="s">
        <v>263</v>
      </c>
      <c r="E85" t="s">
        <v>16</v>
      </c>
      <c r="F85">
        <v>5</v>
      </c>
      <c r="G85">
        <v>2002</v>
      </c>
      <c r="H85" s="102">
        <v>4.2972222222222198</v>
      </c>
      <c r="I85" t="s">
        <v>5</v>
      </c>
      <c r="J85">
        <v>31261</v>
      </c>
      <c r="K85" t="s">
        <v>1332</v>
      </c>
      <c r="L85">
        <v>51</v>
      </c>
      <c r="M85" t="s">
        <v>2721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1887</v>
      </c>
      <c r="CA85">
        <v>0</v>
      </c>
      <c r="CB85">
        <v>0</v>
      </c>
    </row>
    <row r="86" spans="1:80" x14ac:dyDescent="0.3">
      <c r="A86">
        <v>5</v>
      </c>
      <c r="B86" t="s">
        <v>156</v>
      </c>
      <c r="C86" t="s">
        <v>80</v>
      </c>
      <c r="D86" t="s">
        <v>264</v>
      </c>
      <c r="E86" t="s">
        <v>16</v>
      </c>
      <c r="F86">
        <v>6</v>
      </c>
      <c r="G86">
        <v>2002</v>
      </c>
      <c r="H86" s="102">
        <v>4.3388888888888903</v>
      </c>
      <c r="I86" t="s">
        <v>7</v>
      </c>
      <c r="J86">
        <v>34978</v>
      </c>
      <c r="K86" t="s">
        <v>1333</v>
      </c>
      <c r="L86">
        <v>46</v>
      </c>
      <c r="M86" t="s">
        <v>2702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 t="s">
        <v>1921</v>
      </c>
      <c r="CA86">
        <v>0</v>
      </c>
      <c r="CB86">
        <v>0</v>
      </c>
    </row>
    <row r="87" spans="1:80" x14ac:dyDescent="0.3">
      <c r="A87">
        <v>6</v>
      </c>
      <c r="B87" t="s">
        <v>156</v>
      </c>
      <c r="C87" t="s">
        <v>80</v>
      </c>
      <c r="D87" t="s">
        <v>265</v>
      </c>
      <c r="E87" t="s">
        <v>16</v>
      </c>
      <c r="F87">
        <v>7</v>
      </c>
      <c r="G87">
        <v>2002</v>
      </c>
      <c r="H87" s="102">
        <v>4.38055555555556</v>
      </c>
      <c r="I87" t="s">
        <v>8</v>
      </c>
      <c r="J87">
        <v>33790</v>
      </c>
      <c r="K87" t="s">
        <v>1334</v>
      </c>
      <c r="L87">
        <v>51</v>
      </c>
      <c r="M87" t="s">
        <v>2702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 t="s">
        <v>1921</v>
      </c>
      <c r="CA87">
        <v>0</v>
      </c>
      <c r="CB87">
        <v>0</v>
      </c>
    </row>
    <row r="88" spans="1:80" x14ac:dyDescent="0.3">
      <c r="A88">
        <v>7</v>
      </c>
      <c r="B88" t="s">
        <v>181</v>
      </c>
      <c r="C88" t="s">
        <v>76</v>
      </c>
      <c r="D88" t="s">
        <v>266</v>
      </c>
      <c r="E88" t="s">
        <v>16</v>
      </c>
      <c r="F88">
        <v>10</v>
      </c>
      <c r="G88">
        <v>2002</v>
      </c>
      <c r="H88" s="102">
        <v>4.4222222222222198</v>
      </c>
      <c r="I88" t="s">
        <v>11</v>
      </c>
      <c r="J88">
        <v>22781</v>
      </c>
      <c r="K88" t="s">
        <v>1335</v>
      </c>
      <c r="L88">
        <v>68</v>
      </c>
      <c r="M88" t="s">
        <v>2722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1886</v>
      </c>
      <c r="CA88">
        <v>0</v>
      </c>
      <c r="CB88">
        <v>0</v>
      </c>
    </row>
    <row r="89" spans="1:80" x14ac:dyDescent="0.3">
      <c r="A89">
        <v>8</v>
      </c>
      <c r="B89" t="s">
        <v>181</v>
      </c>
      <c r="C89" t="s">
        <v>76</v>
      </c>
      <c r="D89" t="s">
        <v>267</v>
      </c>
      <c r="E89" t="s">
        <v>16</v>
      </c>
      <c r="F89">
        <v>11</v>
      </c>
      <c r="G89">
        <v>2002</v>
      </c>
      <c r="H89" s="102">
        <v>4.4638888888888903</v>
      </c>
      <c r="I89" t="s">
        <v>9</v>
      </c>
      <c r="J89">
        <v>24179</v>
      </c>
      <c r="K89" t="s">
        <v>1336</v>
      </c>
      <c r="L89">
        <v>65</v>
      </c>
      <c r="M89" t="s">
        <v>2699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 t="s">
        <v>1886</v>
      </c>
      <c r="CA89">
        <v>0</v>
      </c>
      <c r="CB89">
        <v>0</v>
      </c>
    </row>
    <row r="90" spans="1:80" x14ac:dyDescent="0.3">
      <c r="A90">
        <v>9</v>
      </c>
      <c r="B90" t="s">
        <v>156</v>
      </c>
      <c r="C90" t="s">
        <v>80</v>
      </c>
      <c r="D90" t="s">
        <v>268</v>
      </c>
      <c r="E90" t="s">
        <v>16</v>
      </c>
      <c r="F90">
        <v>23</v>
      </c>
      <c r="G90">
        <v>2002</v>
      </c>
      <c r="H90" s="102">
        <v>4.50555555555556</v>
      </c>
      <c r="I90" t="s">
        <v>10</v>
      </c>
      <c r="J90">
        <v>26301</v>
      </c>
      <c r="K90" t="s">
        <v>1337</v>
      </c>
      <c r="L90">
        <v>60</v>
      </c>
      <c r="M90" t="s">
        <v>2722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CA90">
        <v>0</v>
      </c>
      <c r="CB90">
        <v>0</v>
      </c>
    </row>
    <row r="91" spans="1:80" x14ac:dyDescent="0.3">
      <c r="A91">
        <v>10</v>
      </c>
      <c r="B91" t="s">
        <v>156</v>
      </c>
      <c r="C91" t="s">
        <v>80</v>
      </c>
      <c r="D91" t="s">
        <v>269</v>
      </c>
      <c r="E91" t="s">
        <v>16</v>
      </c>
      <c r="F91">
        <v>24</v>
      </c>
      <c r="G91">
        <v>2002</v>
      </c>
      <c r="H91" s="102">
        <v>4.5472222222222198</v>
      </c>
      <c r="I91" t="s">
        <v>11</v>
      </c>
      <c r="J91">
        <v>29004</v>
      </c>
      <c r="K91" t="s">
        <v>1338</v>
      </c>
      <c r="L91">
        <v>62</v>
      </c>
      <c r="M91" t="s">
        <v>2698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1886</v>
      </c>
      <c r="CA91">
        <v>0</v>
      </c>
      <c r="CB91">
        <v>0</v>
      </c>
    </row>
    <row r="92" spans="1:80" x14ac:dyDescent="0.3">
      <c r="A92">
        <v>11</v>
      </c>
      <c r="B92" t="s">
        <v>156</v>
      </c>
      <c r="C92" t="s">
        <v>80</v>
      </c>
      <c r="D92" t="s">
        <v>270</v>
      </c>
      <c r="E92" t="s">
        <v>16</v>
      </c>
      <c r="F92">
        <v>25</v>
      </c>
      <c r="G92">
        <v>2002</v>
      </c>
      <c r="H92" s="102">
        <v>4.5888888888888903</v>
      </c>
      <c r="I92" t="s">
        <v>9</v>
      </c>
      <c r="J92">
        <v>31353</v>
      </c>
      <c r="K92" t="s">
        <v>1339</v>
      </c>
      <c r="L92">
        <v>61</v>
      </c>
      <c r="M92" t="s">
        <v>2700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CA92">
        <v>0</v>
      </c>
      <c r="CB92">
        <v>0</v>
      </c>
    </row>
    <row r="93" spans="1:80" x14ac:dyDescent="0.3">
      <c r="A93">
        <v>12</v>
      </c>
      <c r="B93" t="s">
        <v>166</v>
      </c>
      <c r="C93" t="s">
        <v>73</v>
      </c>
      <c r="D93" t="s">
        <v>271</v>
      </c>
      <c r="E93" t="s">
        <v>31</v>
      </c>
      <c r="F93">
        <v>2</v>
      </c>
      <c r="G93">
        <v>2002</v>
      </c>
      <c r="H93" s="102">
        <v>4.63055555555556</v>
      </c>
      <c r="I93" t="s">
        <v>9</v>
      </c>
      <c r="J93">
        <v>25748</v>
      </c>
      <c r="K93" t="s">
        <v>1318</v>
      </c>
      <c r="L93">
        <v>83</v>
      </c>
      <c r="M93" t="s">
        <v>2703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1886</v>
      </c>
      <c r="CA93">
        <v>0</v>
      </c>
      <c r="CB93">
        <v>0</v>
      </c>
    </row>
    <row r="94" spans="1:80" x14ac:dyDescent="0.3">
      <c r="A94">
        <v>13</v>
      </c>
      <c r="B94" t="s">
        <v>166</v>
      </c>
      <c r="C94" t="s">
        <v>73</v>
      </c>
      <c r="D94" t="s">
        <v>272</v>
      </c>
      <c r="E94" t="s">
        <v>31</v>
      </c>
      <c r="F94">
        <v>3</v>
      </c>
      <c r="G94">
        <v>2002</v>
      </c>
      <c r="H94" s="102">
        <v>4.6722222222222198</v>
      </c>
      <c r="I94" t="s">
        <v>5</v>
      </c>
      <c r="J94">
        <v>32033</v>
      </c>
      <c r="K94" t="s">
        <v>1340</v>
      </c>
      <c r="L94">
        <v>65</v>
      </c>
      <c r="M94" t="s">
        <v>2698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 t="s">
        <v>1887</v>
      </c>
      <c r="CA94">
        <v>0</v>
      </c>
      <c r="CB94">
        <v>0</v>
      </c>
    </row>
    <row r="95" spans="1:80" x14ac:dyDescent="0.3">
      <c r="A95">
        <v>14</v>
      </c>
      <c r="B95" t="s">
        <v>166</v>
      </c>
      <c r="C95" t="s">
        <v>73</v>
      </c>
      <c r="D95" t="s">
        <v>273</v>
      </c>
      <c r="E95" t="s">
        <v>31</v>
      </c>
      <c r="F95">
        <v>4</v>
      </c>
      <c r="G95">
        <v>2002</v>
      </c>
      <c r="H95" s="102">
        <v>4.7138888888888903</v>
      </c>
      <c r="I95" t="s">
        <v>7</v>
      </c>
      <c r="J95">
        <v>42131</v>
      </c>
      <c r="K95" t="s">
        <v>1341</v>
      </c>
      <c r="L95">
        <v>64</v>
      </c>
      <c r="M95" t="s">
        <v>2699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 t="s">
        <v>1894</v>
      </c>
      <c r="CA95">
        <v>0</v>
      </c>
      <c r="CB95">
        <v>0</v>
      </c>
    </row>
    <row r="96" spans="1:80" x14ac:dyDescent="0.3">
      <c r="A96">
        <v>15</v>
      </c>
      <c r="B96" t="s">
        <v>166</v>
      </c>
      <c r="C96" t="s">
        <v>73</v>
      </c>
      <c r="D96" t="s">
        <v>274</v>
      </c>
      <c r="E96" t="s">
        <v>31</v>
      </c>
      <c r="F96">
        <v>5</v>
      </c>
      <c r="G96">
        <v>2002</v>
      </c>
      <c r="H96" s="102">
        <v>4.75555555555556</v>
      </c>
      <c r="I96" t="s">
        <v>8</v>
      </c>
      <c r="J96">
        <v>39348</v>
      </c>
      <c r="K96" t="s">
        <v>1342</v>
      </c>
      <c r="L96">
        <v>73</v>
      </c>
      <c r="M96" t="s">
        <v>2722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 t="s">
        <v>1886</v>
      </c>
      <c r="CA96">
        <v>0</v>
      </c>
      <c r="CB96">
        <v>0</v>
      </c>
    </row>
    <row r="97" spans="1:80" x14ac:dyDescent="0.3">
      <c r="A97">
        <v>16</v>
      </c>
      <c r="B97" t="s">
        <v>160</v>
      </c>
      <c r="C97" t="s">
        <v>92</v>
      </c>
      <c r="D97" t="s">
        <v>275</v>
      </c>
      <c r="E97" t="s">
        <v>31</v>
      </c>
      <c r="F97">
        <v>6</v>
      </c>
      <c r="G97">
        <v>2002</v>
      </c>
      <c r="H97" s="102">
        <v>4.7972222222222198</v>
      </c>
      <c r="I97" t="s">
        <v>6</v>
      </c>
      <c r="J97">
        <v>24976</v>
      </c>
      <c r="K97" t="s">
        <v>1343</v>
      </c>
      <c r="L97">
        <v>72</v>
      </c>
      <c r="M97" t="s">
        <v>2723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 t="s">
        <v>1922</v>
      </c>
      <c r="CA97">
        <v>0</v>
      </c>
      <c r="CB97">
        <v>0</v>
      </c>
    </row>
    <row r="98" spans="1:80" x14ac:dyDescent="0.3">
      <c r="A98">
        <v>17</v>
      </c>
      <c r="B98" t="s">
        <v>160</v>
      </c>
      <c r="C98" t="s">
        <v>92</v>
      </c>
      <c r="D98" t="s">
        <v>276</v>
      </c>
      <c r="E98" t="s">
        <v>31</v>
      </c>
      <c r="F98">
        <v>7</v>
      </c>
      <c r="G98">
        <v>2002</v>
      </c>
      <c r="H98" s="102">
        <v>4.8388888888888903</v>
      </c>
      <c r="I98" t="s">
        <v>10</v>
      </c>
      <c r="J98">
        <v>26455</v>
      </c>
      <c r="K98" t="s">
        <v>1344</v>
      </c>
      <c r="L98">
        <v>77</v>
      </c>
      <c r="M98" t="s">
        <v>2702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 t="s">
        <v>1923</v>
      </c>
      <c r="CA98">
        <v>0</v>
      </c>
      <c r="CB98">
        <v>0</v>
      </c>
    </row>
    <row r="99" spans="1:80" x14ac:dyDescent="0.3">
      <c r="A99">
        <v>18</v>
      </c>
      <c r="B99" t="s">
        <v>160</v>
      </c>
      <c r="C99" t="s">
        <v>92</v>
      </c>
      <c r="D99" t="s">
        <v>277</v>
      </c>
      <c r="E99" t="s">
        <v>31</v>
      </c>
      <c r="F99">
        <v>8</v>
      </c>
      <c r="G99">
        <v>2002</v>
      </c>
      <c r="H99" s="102">
        <v>4.88055555555556</v>
      </c>
      <c r="I99" t="s">
        <v>11</v>
      </c>
      <c r="J99">
        <v>29361</v>
      </c>
      <c r="K99" t="s">
        <v>1345</v>
      </c>
      <c r="L99">
        <v>74</v>
      </c>
      <c r="M99" t="s">
        <v>2703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CA99">
        <v>0</v>
      </c>
      <c r="CB99">
        <v>0</v>
      </c>
    </row>
    <row r="100" spans="1:80" x14ac:dyDescent="0.3">
      <c r="A100">
        <v>19</v>
      </c>
      <c r="B100" t="s">
        <v>181</v>
      </c>
      <c r="C100" t="s">
        <v>76</v>
      </c>
      <c r="D100" t="s">
        <v>278</v>
      </c>
      <c r="E100" t="s">
        <v>31</v>
      </c>
      <c r="F100">
        <v>17</v>
      </c>
      <c r="G100">
        <v>2002</v>
      </c>
      <c r="H100" s="102">
        <v>4.9222222222222198</v>
      </c>
      <c r="I100" t="s">
        <v>5</v>
      </c>
      <c r="J100">
        <v>36914</v>
      </c>
      <c r="K100" t="s">
        <v>1346</v>
      </c>
      <c r="L100">
        <v>69</v>
      </c>
      <c r="M100" t="s">
        <v>2707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 t="s">
        <v>1924</v>
      </c>
      <c r="CA100">
        <v>0</v>
      </c>
      <c r="CB100">
        <v>0</v>
      </c>
    </row>
    <row r="101" spans="1:80" x14ac:dyDescent="0.3">
      <c r="A101">
        <v>20</v>
      </c>
      <c r="B101" t="s">
        <v>181</v>
      </c>
      <c r="C101" t="s">
        <v>76</v>
      </c>
      <c r="D101" t="s">
        <v>279</v>
      </c>
      <c r="E101" t="s">
        <v>31</v>
      </c>
      <c r="F101">
        <v>18</v>
      </c>
      <c r="G101">
        <v>2002</v>
      </c>
      <c r="H101" s="102">
        <v>4.9638888888888903</v>
      </c>
      <c r="I101" t="s">
        <v>7</v>
      </c>
      <c r="J101">
        <v>35093</v>
      </c>
      <c r="K101" t="s">
        <v>1347</v>
      </c>
      <c r="L101">
        <v>60</v>
      </c>
      <c r="M101" t="s">
        <v>2721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1925</v>
      </c>
      <c r="CA101">
        <v>0</v>
      </c>
      <c r="CB101">
        <v>0</v>
      </c>
    </row>
    <row r="102" spans="1:80" x14ac:dyDescent="0.3">
      <c r="A102">
        <v>21</v>
      </c>
      <c r="B102" t="s">
        <v>181</v>
      </c>
      <c r="C102" t="s">
        <v>76</v>
      </c>
      <c r="D102" t="s">
        <v>280</v>
      </c>
      <c r="E102" t="s">
        <v>31</v>
      </c>
      <c r="F102">
        <v>19</v>
      </c>
      <c r="G102">
        <v>2002</v>
      </c>
      <c r="H102" s="102">
        <v>5.00555555555556</v>
      </c>
      <c r="I102" t="s">
        <v>8</v>
      </c>
      <c r="J102">
        <v>37590</v>
      </c>
      <c r="K102" t="s">
        <v>1348</v>
      </c>
      <c r="L102">
        <v>60</v>
      </c>
      <c r="M102" t="s">
        <v>2723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 t="s">
        <v>1894</v>
      </c>
      <c r="CA102">
        <v>0</v>
      </c>
      <c r="CB102">
        <v>0</v>
      </c>
    </row>
    <row r="103" spans="1:80" x14ac:dyDescent="0.3">
      <c r="A103">
        <v>22</v>
      </c>
      <c r="B103" t="s">
        <v>169</v>
      </c>
      <c r="C103" t="s">
        <v>1883</v>
      </c>
      <c r="D103" t="s">
        <v>281</v>
      </c>
      <c r="E103" t="s">
        <v>31</v>
      </c>
      <c r="F103">
        <v>28</v>
      </c>
      <c r="G103">
        <v>2002</v>
      </c>
      <c r="H103" s="102">
        <v>5.0472222222222198</v>
      </c>
      <c r="I103" t="s">
        <v>10</v>
      </c>
      <c r="J103">
        <v>24825</v>
      </c>
      <c r="K103" t="s">
        <v>1349</v>
      </c>
      <c r="L103">
        <v>85</v>
      </c>
      <c r="M103" t="s">
        <v>2723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CA103">
        <v>0</v>
      </c>
      <c r="CB103">
        <v>0</v>
      </c>
    </row>
    <row r="104" spans="1:80" x14ac:dyDescent="0.3">
      <c r="A104">
        <v>23</v>
      </c>
      <c r="B104" t="s">
        <v>169</v>
      </c>
      <c r="C104" t="s">
        <v>1883</v>
      </c>
      <c r="D104" t="s">
        <v>282</v>
      </c>
      <c r="E104" t="s">
        <v>31</v>
      </c>
      <c r="F104">
        <v>29</v>
      </c>
      <c r="G104">
        <v>2002</v>
      </c>
      <c r="H104" s="102">
        <v>5.0888888888888903</v>
      </c>
      <c r="I104" t="s">
        <v>11</v>
      </c>
      <c r="J104">
        <v>24913</v>
      </c>
      <c r="K104" t="s">
        <v>1350</v>
      </c>
      <c r="L104">
        <v>89</v>
      </c>
      <c r="M104" t="s">
        <v>2702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CA104">
        <v>0</v>
      </c>
      <c r="CB104">
        <v>0</v>
      </c>
    </row>
    <row r="105" spans="1:80" x14ac:dyDescent="0.3">
      <c r="A105">
        <v>24</v>
      </c>
      <c r="B105" t="s">
        <v>158</v>
      </c>
      <c r="C105" t="s">
        <v>74</v>
      </c>
      <c r="D105" t="s">
        <v>283</v>
      </c>
      <c r="E105" t="s">
        <v>31</v>
      </c>
      <c r="F105">
        <v>30</v>
      </c>
      <c r="G105">
        <v>2002</v>
      </c>
      <c r="H105" s="102">
        <v>5.13055555555556</v>
      </c>
      <c r="I105" t="s">
        <v>9</v>
      </c>
      <c r="J105">
        <v>30287</v>
      </c>
      <c r="K105" t="s">
        <v>1351</v>
      </c>
      <c r="L105">
        <v>87</v>
      </c>
      <c r="M105" t="s">
        <v>2702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 t="s">
        <v>1926</v>
      </c>
      <c r="CA105">
        <v>0</v>
      </c>
      <c r="CB105">
        <v>0</v>
      </c>
    </row>
    <row r="106" spans="1:80" x14ac:dyDescent="0.3">
      <c r="A106">
        <v>25</v>
      </c>
      <c r="B106" t="s">
        <v>158</v>
      </c>
      <c r="C106" t="s">
        <v>74</v>
      </c>
      <c r="D106" t="s">
        <v>284</v>
      </c>
      <c r="E106" t="s">
        <v>31</v>
      </c>
      <c r="F106">
        <v>31</v>
      </c>
      <c r="G106">
        <v>2002</v>
      </c>
      <c r="H106" s="102">
        <v>5.1722222222222198</v>
      </c>
      <c r="I106" t="s">
        <v>5</v>
      </c>
      <c r="J106">
        <v>32353</v>
      </c>
      <c r="K106" t="s">
        <v>1352</v>
      </c>
      <c r="L106">
        <v>88</v>
      </c>
      <c r="M106" t="s">
        <v>2717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 t="s">
        <v>1887</v>
      </c>
      <c r="CA106">
        <v>0</v>
      </c>
      <c r="CB106">
        <v>0</v>
      </c>
    </row>
    <row r="107" spans="1:80" x14ac:dyDescent="0.3">
      <c r="A107">
        <v>26</v>
      </c>
      <c r="B107" t="s">
        <v>158</v>
      </c>
      <c r="C107" t="s">
        <v>74</v>
      </c>
      <c r="D107" t="s">
        <v>285</v>
      </c>
      <c r="E107" t="s">
        <v>35</v>
      </c>
      <c r="F107">
        <v>1</v>
      </c>
      <c r="G107">
        <v>2002</v>
      </c>
      <c r="H107" s="102">
        <v>5.2138888888888903</v>
      </c>
      <c r="I107" t="s">
        <v>7</v>
      </c>
      <c r="J107">
        <v>39519</v>
      </c>
      <c r="K107" t="s">
        <v>1353</v>
      </c>
      <c r="L107">
        <v>93</v>
      </c>
      <c r="M107" t="s">
        <v>2698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CA107">
        <v>0</v>
      </c>
      <c r="CB107">
        <v>0</v>
      </c>
    </row>
    <row r="108" spans="1:80" x14ac:dyDescent="0.3">
      <c r="A108">
        <v>27</v>
      </c>
      <c r="B108" t="s">
        <v>158</v>
      </c>
      <c r="C108" t="s">
        <v>74</v>
      </c>
      <c r="D108" t="s">
        <v>286</v>
      </c>
      <c r="E108" t="s">
        <v>35</v>
      </c>
      <c r="F108">
        <v>2</v>
      </c>
      <c r="G108">
        <v>2002</v>
      </c>
      <c r="H108" s="102">
        <v>5.25555555555556</v>
      </c>
      <c r="I108" t="s">
        <v>8</v>
      </c>
      <c r="J108">
        <v>39883</v>
      </c>
      <c r="K108" t="s">
        <v>1350</v>
      </c>
      <c r="L108">
        <v>89</v>
      </c>
      <c r="M108" t="s">
        <v>2702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CA108">
        <v>0</v>
      </c>
      <c r="CB108">
        <v>0</v>
      </c>
    </row>
    <row r="109" spans="1:80" x14ac:dyDescent="0.3">
      <c r="A109">
        <v>28</v>
      </c>
      <c r="B109" t="s">
        <v>171</v>
      </c>
      <c r="C109" t="s">
        <v>71</v>
      </c>
      <c r="D109" t="s">
        <v>287</v>
      </c>
      <c r="E109" t="s">
        <v>35</v>
      </c>
      <c r="F109">
        <v>7</v>
      </c>
      <c r="G109">
        <v>2002</v>
      </c>
      <c r="H109" s="102">
        <v>5.2972222222222198</v>
      </c>
      <c r="I109" t="s">
        <v>5</v>
      </c>
      <c r="J109">
        <v>33624</v>
      </c>
      <c r="K109" t="s">
        <v>1354</v>
      </c>
      <c r="L109">
        <v>76</v>
      </c>
      <c r="M109" t="s">
        <v>2710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CA109">
        <v>0</v>
      </c>
      <c r="CB109">
        <v>0</v>
      </c>
    </row>
    <row r="110" spans="1:80" x14ac:dyDescent="0.3">
      <c r="A110">
        <v>29</v>
      </c>
      <c r="B110" t="s">
        <v>171</v>
      </c>
      <c r="C110" t="s">
        <v>71</v>
      </c>
      <c r="D110" t="s">
        <v>288</v>
      </c>
      <c r="E110" t="s">
        <v>35</v>
      </c>
      <c r="F110">
        <v>8</v>
      </c>
      <c r="G110">
        <v>2002</v>
      </c>
      <c r="H110" s="102">
        <v>5.3388888888888903</v>
      </c>
      <c r="I110" t="s">
        <v>7</v>
      </c>
      <c r="J110">
        <v>39489</v>
      </c>
      <c r="K110" t="s">
        <v>1355</v>
      </c>
      <c r="L110">
        <v>78</v>
      </c>
      <c r="M110" t="s">
        <v>2699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CA110">
        <v>0</v>
      </c>
      <c r="CB110">
        <v>0</v>
      </c>
    </row>
    <row r="111" spans="1:80" x14ac:dyDescent="0.3">
      <c r="A111">
        <v>30</v>
      </c>
      <c r="B111" t="s">
        <v>171</v>
      </c>
      <c r="C111" t="s">
        <v>71</v>
      </c>
      <c r="D111" t="s">
        <v>289</v>
      </c>
      <c r="E111" t="s">
        <v>35</v>
      </c>
      <c r="F111">
        <v>9</v>
      </c>
      <c r="G111">
        <v>2002</v>
      </c>
      <c r="H111" s="102">
        <v>5.38055555555556</v>
      </c>
      <c r="I111" t="s">
        <v>8</v>
      </c>
      <c r="J111">
        <v>38569</v>
      </c>
      <c r="K111" t="s">
        <v>1270</v>
      </c>
      <c r="L111">
        <v>84</v>
      </c>
      <c r="M111" t="s">
        <v>2698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 t="s">
        <v>1927</v>
      </c>
      <c r="CA111">
        <v>0</v>
      </c>
      <c r="CB111">
        <v>0</v>
      </c>
    </row>
    <row r="112" spans="1:80" x14ac:dyDescent="0.3">
      <c r="A112">
        <v>31</v>
      </c>
      <c r="B112" t="s">
        <v>172</v>
      </c>
      <c r="C112" t="s">
        <v>72</v>
      </c>
      <c r="D112" t="s">
        <v>290</v>
      </c>
      <c r="E112" t="s">
        <v>35</v>
      </c>
      <c r="F112">
        <v>10</v>
      </c>
      <c r="G112">
        <v>2002</v>
      </c>
      <c r="H112" s="102">
        <v>5.4222222222222198</v>
      </c>
      <c r="I112" t="s">
        <v>6</v>
      </c>
      <c r="J112">
        <v>30075</v>
      </c>
      <c r="K112" t="s">
        <v>1356</v>
      </c>
      <c r="L112">
        <v>92</v>
      </c>
      <c r="M112" t="s">
        <v>2699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CA112">
        <v>0</v>
      </c>
      <c r="CB112">
        <v>0</v>
      </c>
    </row>
    <row r="113" spans="1:80" x14ac:dyDescent="0.3">
      <c r="A113">
        <v>32</v>
      </c>
      <c r="B113" t="s">
        <v>172</v>
      </c>
      <c r="C113" t="s">
        <v>72</v>
      </c>
      <c r="D113" t="s">
        <v>291</v>
      </c>
      <c r="E113" t="s">
        <v>35</v>
      </c>
      <c r="F113">
        <v>11</v>
      </c>
      <c r="G113">
        <v>2002</v>
      </c>
      <c r="H113" s="102">
        <v>5.4638888888888903</v>
      </c>
      <c r="I113" t="s">
        <v>10</v>
      </c>
      <c r="J113">
        <v>32829</v>
      </c>
      <c r="K113" t="s">
        <v>1357</v>
      </c>
      <c r="L113">
        <v>97</v>
      </c>
      <c r="M113" t="s">
        <v>2715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 t="s">
        <v>1928</v>
      </c>
      <c r="CA113">
        <v>0</v>
      </c>
      <c r="CB113">
        <v>0</v>
      </c>
    </row>
    <row r="114" spans="1:80" x14ac:dyDescent="0.3">
      <c r="A114">
        <v>33</v>
      </c>
      <c r="B114" t="s">
        <v>172</v>
      </c>
      <c r="C114" t="s">
        <v>72</v>
      </c>
      <c r="D114" t="s">
        <v>292</v>
      </c>
      <c r="E114" t="s">
        <v>35</v>
      </c>
      <c r="F114">
        <v>12</v>
      </c>
      <c r="G114">
        <v>2002</v>
      </c>
      <c r="H114" s="102">
        <v>5.50555555555556</v>
      </c>
      <c r="I114" t="s">
        <v>11</v>
      </c>
      <c r="J114">
        <v>29404</v>
      </c>
      <c r="K114" t="s">
        <v>1358</v>
      </c>
      <c r="L114">
        <v>95</v>
      </c>
      <c r="M114" t="s">
        <v>2702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CA114">
        <v>0</v>
      </c>
      <c r="CB114">
        <v>0</v>
      </c>
    </row>
    <row r="115" spans="1:80" x14ac:dyDescent="0.3">
      <c r="A115">
        <v>34</v>
      </c>
      <c r="B115" t="s">
        <v>162</v>
      </c>
      <c r="C115" t="s">
        <v>75</v>
      </c>
      <c r="D115" t="s">
        <v>293</v>
      </c>
      <c r="E115" t="s">
        <v>35</v>
      </c>
      <c r="F115">
        <v>25</v>
      </c>
      <c r="G115">
        <v>2002</v>
      </c>
      <c r="H115" s="102">
        <v>5.5472222222222198</v>
      </c>
      <c r="I115" t="s">
        <v>10</v>
      </c>
      <c r="J115">
        <v>41583</v>
      </c>
      <c r="K115" t="s">
        <v>1357</v>
      </c>
      <c r="L115">
        <v>97</v>
      </c>
      <c r="M115" t="s">
        <v>2715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CA115">
        <v>0</v>
      </c>
      <c r="CB115">
        <v>0</v>
      </c>
    </row>
    <row r="116" spans="1:80" x14ac:dyDescent="0.3">
      <c r="A116">
        <v>35</v>
      </c>
      <c r="B116" t="s">
        <v>162</v>
      </c>
      <c r="C116" t="s">
        <v>75</v>
      </c>
      <c r="D116" t="s">
        <v>294</v>
      </c>
      <c r="E116" t="s">
        <v>35</v>
      </c>
      <c r="F116">
        <v>26</v>
      </c>
      <c r="G116">
        <v>2002</v>
      </c>
      <c r="H116" s="102">
        <v>5.5888888888888903</v>
      </c>
      <c r="I116" t="s">
        <v>11</v>
      </c>
      <c r="J116">
        <v>42670</v>
      </c>
      <c r="K116" t="s">
        <v>1359</v>
      </c>
      <c r="L116">
        <v>95</v>
      </c>
      <c r="M116" t="s">
        <v>2715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CA116">
        <v>0</v>
      </c>
      <c r="CB116">
        <v>0</v>
      </c>
    </row>
    <row r="117" spans="1:80" x14ac:dyDescent="0.3">
      <c r="A117">
        <v>36</v>
      </c>
      <c r="B117" t="s">
        <v>162</v>
      </c>
      <c r="C117" t="s">
        <v>75</v>
      </c>
      <c r="D117" t="s">
        <v>295</v>
      </c>
      <c r="E117" t="s">
        <v>35</v>
      </c>
      <c r="F117">
        <v>27</v>
      </c>
      <c r="G117">
        <v>2002</v>
      </c>
      <c r="H117" s="102">
        <v>5.63055555555556</v>
      </c>
      <c r="I117" t="s">
        <v>9</v>
      </c>
      <c r="J117">
        <v>48057</v>
      </c>
      <c r="K117" t="s">
        <v>1360</v>
      </c>
      <c r="L117">
        <v>95</v>
      </c>
      <c r="M117" t="s">
        <v>2714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CA117">
        <v>0</v>
      </c>
      <c r="CB117">
        <v>0</v>
      </c>
    </row>
    <row r="118" spans="1:80" x14ac:dyDescent="0.3">
      <c r="A118">
        <v>37</v>
      </c>
      <c r="B118" t="s">
        <v>173</v>
      </c>
      <c r="C118" t="s">
        <v>61</v>
      </c>
      <c r="D118" t="s">
        <v>296</v>
      </c>
      <c r="E118" t="s">
        <v>35</v>
      </c>
      <c r="F118">
        <v>28</v>
      </c>
      <c r="G118">
        <v>2002</v>
      </c>
      <c r="H118" s="102">
        <v>5.6722222222222198</v>
      </c>
      <c r="I118" t="s">
        <v>5</v>
      </c>
      <c r="J118">
        <v>48937</v>
      </c>
      <c r="K118" t="s">
        <v>1361</v>
      </c>
      <c r="L118">
        <v>90</v>
      </c>
      <c r="M118" t="s">
        <v>2702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 t="s">
        <v>1929</v>
      </c>
      <c r="CA118">
        <v>0</v>
      </c>
      <c r="CB118">
        <v>0</v>
      </c>
    </row>
    <row r="119" spans="1:80" x14ac:dyDescent="0.3">
      <c r="A119">
        <v>38</v>
      </c>
      <c r="B119" t="s">
        <v>173</v>
      </c>
      <c r="C119" t="s">
        <v>61</v>
      </c>
      <c r="D119" t="s">
        <v>297</v>
      </c>
      <c r="E119" t="s">
        <v>35</v>
      </c>
      <c r="F119">
        <v>29</v>
      </c>
      <c r="G119">
        <v>2002</v>
      </c>
      <c r="H119" s="102">
        <v>5.7138888888888903</v>
      </c>
      <c r="I119" t="s">
        <v>7</v>
      </c>
      <c r="J119">
        <v>48692</v>
      </c>
      <c r="K119" t="s">
        <v>1361</v>
      </c>
      <c r="L119">
        <v>90</v>
      </c>
      <c r="M119" t="s">
        <v>2702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 t="s">
        <v>1930</v>
      </c>
      <c r="CA119">
        <v>0</v>
      </c>
      <c r="CB119">
        <v>0</v>
      </c>
    </row>
    <row r="120" spans="1:80" x14ac:dyDescent="0.3">
      <c r="A120">
        <v>39</v>
      </c>
      <c r="B120" t="s">
        <v>173</v>
      </c>
      <c r="C120" t="s">
        <v>61</v>
      </c>
      <c r="D120" t="s">
        <v>298</v>
      </c>
      <c r="E120" t="s">
        <v>35</v>
      </c>
      <c r="F120">
        <v>30</v>
      </c>
      <c r="G120">
        <v>2002</v>
      </c>
      <c r="H120" s="102">
        <v>5.75555555555556</v>
      </c>
      <c r="I120" t="s">
        <v>8</v>
      </c>
      <c r="J120">
        <v>43429</v>
      </c>
      <c r="K120" t="s">
        <v>1353</v>
      </c>
      <c r="L120">
        <v>93</v>
      </c>
      <c r="M120" t="s">
        <v>2698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CA120">
        <v>0</v>
      </c>
      <c r="CB120">
        <v>0</v>
      </c>
    </row>
    <row r="121" spans="1:80" x14ac:dyDescent="0.3">
      <c r="A121">
        <v>40</v>
      </c>
      <c r="B121" t="s">
        <v>169</v>
      </c>
      <c r="C121" t="s">
        <v>1883</v>
      </c>
      <c r="D121" t="s">
        <v>299</v>
      </c>
      <c r="E121" t="s">
        <v>48</v>
      </c>
      <c r="F121">
        <v>11</v>
      </c>
      <c r="G121">
        <v>2002</v>
      </c>
      <c r="H121" s="102">
        <v>5.7972222222222198</v>
      </c>
      <c r="I121" t="s">
        <v>9</v>
      </c>
      <c r="J121">
        <v>32507</v>
      </c>
      <c r="K121" t="s">
        <v>1362</v>
      </c>
      <c r="L121">
        <v>85</v>
      </c>
      <c r="M121" t="s">
        <v>2724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 t="s">
        <v>1886</v>
      </c>
      <c r="CA121">
        <v>0</v>
      </c>
      <c r="CB121">
        <v>0</v>
      </c>
    </row>
    <row r="122" spans="1:80" x14ac:dyDescent="0.3">
      <c r="A122">
        <v>41</v>
      </c>
      <c r="B122" t="s">
        <v>169</v>
      </c>
      <c r="C122" t="s">
        <v>1883</v>
      </c>
      <c r="D122" t="s">
        <v>300</v>
      </c>
      <c r="E122" t="s">
        <v>48</v>
      </c>
      <c r="F122">
        <v>12</v>
      </c>
      <c r="G122">
        <v>2002</v>
      </c>
      <c r="H122" s="102">
        <v>5.8388888888888903</v>
      </c>
      <c r="I122" t="s">
        <v>5</v>
      </c>
      <c r="J122">
        <v>33366</v>
      </c>
      <c r="K122" t="s">
        <v>1363</v>
      </c>
      <c r="L122">
        <v>85</v>
      </c>
      <c r="M122" t="s">
        <v>2698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 t="s">
        <v>1931</v>
      </c>
      <c r="CA122">
        <v>0</v>
      </c>
      <c r="CB122">
        <v>0</v>
      </c>
    </row>
    <row r="123" spans="1:80" x14ac:dyDescent="0.3">
      <c r="A123">
        <v>42</v>
      </c>
      <c r="B123" t="s">
        <v>169</v>
      </c>
      <c r="C123" t="s">
        <v>1883</v>
      </c>
      <c r="D123" t="s">
        <v>301</v>
      </c>
      <c r="E123" t="s">
        <v>48</v>
      </c>
      <c r="F123">
        <v>13</v>
      </c>
      <c r="G123">
        <v>2002</v>
      </c>
      <c r="H123" s="102">
        <v>5.88055555555556</v>
      </c>
      <c r="I123" t="s">
        <v>7</v>
      </c>
      <c r="J123">
        <v>36100</v>
      </c>
      <c r="K123" t="s">
        <v>1363</v>
      </c>
      <c r="L123">
        <v>85</v>
      </c>
      <c r="M123" t="s">
        <v>2698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CA123">
        <v>0</v>
      </c>
      <c r="CB123">
        <v>0</v>
      </c>
    </row>
    <row r="124" spans="1:80" x14ac:dyDescent="0.3">
      <c r="A124">
        <v>43</v>
      </c>
      <c r="B124" t="s">
        <v>169</v>
      </c>
      <c r="C124" t="s">
        <v>1883</v>
      </c>
      <c r="D124" t="s">
        <v>302</v>
      </c>
      <c r="E124" t="s">
        <v>48</v>
      </c>
      <c r="F124">
        <v>14</v>
      </c>
      <c r="G124">
        <v>2002</v>
      </c>
      <c r="H124" s="102">
        <v>5.9222222222222198</v>
      </c>
      <c r="I124" t="s">
        <v>8</v>
      </c>
      <c r="J124">
        <v>32853</v>
      </c>
      <c r="K124" t="s">
        <v>1364</v>
      </c>
      <c r="L124">
        <v>77</v>
      </c>
      <c r="M124" t="s">
        <v>2724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 t="s">
        <v>1932</v>
      </c>
      <c r="CA124">
        <v>0</v>
      </c>
      <c r="CB124">
        <v>0</v>
      </c>
    </row>
    <row r="125" spans="1:80" x14ac:dyDescent="0.3">
      <c r="A125">
        <v>44</v>
      </c>
      <c r="B125" t="s">
        <v>158</v>
      </c>
      <c r="C125" t="s">
        <v>74</v>
      </c>
      <c r="D125" t="s">
        <v>303</v>
      </c>
      <c r="E125" t="s">
        <v>48</v>
      </c>
      <c r="F125">
        <v>15</v>
      </c>
      <c r="G125">
        <v>2002</v>
      </c>
      <c r="H125" s="102">
        <v>5.9638888888888903</v>
      </c>
      <c r="I125" t="s">
        <v>6</v>
      </c>
      <c r="J125">
        <v>38411</v>
      </c>
      <c r="K125" t="s">
        <v>1365</v>
      </c>
      <c r="L125">
        <v>95</v>
      </c>
      <c r="M125" t="s">
        <v>2698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 t="s">
        <v>1933</v>
      </c>
      <c r="CA125">
        <v>1</v>
      </c>
      <c r="CB125">
        <v>0</v>
      </c>
    </row>
    <row r="126" spans="1:80" x14ac:dyDescent="0.3">
      <c r="A126">
        <v>45</v>
      </c>
      <c r="B126" t="s">
        <v>158</v>
      </c>
      <c r="C126" t="s">
        <v>74</v>
      </c>
      <c r="D126" t="s">
        <v>304</v>
      </c>
      <c r="E126" t="s">
        <v>48</v>
      </c>
      <c r="F126">
        <v>16</v>
      </c>
      <c r="G126">
        <v>2002</v>
      </c>
      <c r="H126" s="102">
        <v>6.00555555555556</v>
      </c>
      <c r="I126" t="s">
        <v>10</v>
      </c>
      <c r="J126">
        <v>39783</v>
      </c>
      <c r="K126" t="s">
        <v>1366</v>
      </c>
      <c r="L126">
        <v>91</v>
      </c>
      <c r="M126" t="s">
        <v>2715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CA126">
        <v>0</v>
      </c>
      <c r="CB126">
        <v>0</v>
      </c>
    </row>
    <row r="127" spans="1:80" x14ac:dyDescent="0.3">
      <c r="A127">
        <v>46</v>
      </c>
      <c r="B127" t="s">
        <v>159</v>
      </c>
      <c r="C127" t="s">
        <v>81</v>
      </c>
      <c r="D127" t="s">
        <v>305</v>
      </c>
      <c r="E127" t="s">
        <v>48</v>
      </c>
      <c r="F127">
        <v>19</v>
      </c>
      <c r="G127">
        <v>2002</v>
      </c>
      <c r="H127" s="102">
        <v>6.0472222222222198</v>
      </c>
      <c r="I127" t="s">
        <v>5</v>
      </c>
      <c r="J127">
        <v>36949</v>
      </c>
      <c r="K127" t="s">
        <v>1301</v>
      </c>
      <c r="L127">
        <v>90</v>
      </c>
      <c r="M127" t="s">
        <v>2700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 t="s">
        <v>1934</v>
      </c>
      <c r="CA127">
        <v>0</v>
      </c>
      <c r="CB127">
        <v>0</v>
      </c>
    </row>
    <row r="128" spans="1:80" x14ac:dyDescent="0.3">
      <c r="A128">
        <v>47</v>
      </c>
      <c r="B128" t="s">
        <v>159</v>
      </c>
      <c r="C128" t="s">
        <v>81</v>
      </c>
      <c r="D128" t="s">
        <v>306</v>
      </c>
      <c r="E128" t="s">
        <v>48</v>
      </c>
      <c r="F128">
        <v>20</v>
      </c>
      <c r="G128">
        <v>2002</v>
      </c>
      <c r="H128" s="102">
        <v>6.0888888888888903</v>
      </c>
      <c r="I128" t="s">
        <v>7</v>
      </c>
      <c r="J128">
        <v>39257</v>
      </c>
      <c r="K128" t="s">
        <v>1367</v>
      </c>
      <c r="L128">
        <v>92</v>
      </c>
      <c r="M128" t="s">
        <v>2698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CA128">
        <v>0</v>
      </c>
      <c r="CB128">
        <v>0</v>
      </c>
    </row>
    <row r="129" spans="1:80" x14ac:dyDescent="0.3">
      <c r="A129">
        <v>48</v>
      </c>
      <c r="B129" t="s">
        <v>159</v>
      </c>
      <c r="C129" t="s">
        <v>81</v>
      </c>
      <c r="D129" t="s">
        <v>307</v>
      </c>
      <c r="E129" t="s">
        <v>48</v>
      </c>
      <c r="F129">
        <v>21</v>
      </c>
      <c r="G129">
        <v>2002</v>
      </c>
      <c r="H129" s="102">
        <v>6.13055555555556</v>
      </c>
      <c r="I129" t="s">
        <v>8</v>
      </c>
      <c r="J129">
        <v>35337</v>
      </c>
      <c r="K129" t="s">
        <v>1368</v>
      </c>
      <c r="L129">
        <v>88</v>
      </c>
      <c r="M129" t="s">
        <v>2702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CA129">
        <v>0</v>
      </c>
      <c r="CB129">
        <v>0</v>
      </c>
    </row>
    <row r="130" spans="1:80" x14ac:dyDescent="0.3">
      <c r="A130">
        <v>49</v>
      </c>
      <c r="B130" t="s">
        <v>157</v>
      </c>
      <c r="C130" t="s">
        <v>79</v>
      </c>
      <c r="D130" t="s">
        <v>308</v>
      </c>
      <c r="E130" t="s">
        <v>48</v>
      </c>
      <c r="F130">
        <v>22</v>
      </c>
      <c r="G130">
        <v>2002</v>
      </c>
      <c r="H130" s="102">
        <v>6.1722222222222198</v>
      </c>
      <c r="I130" t="s">
        <v>6</v>
      </c>
      <c r="J130">
        <v>27235</v>
      </c>
      <c r="K130" t="s">
        <v>1369</v>
      </c>
      <c r="L130">
        <v>96</v>
      </c>
      <c r="M130" t="s">
        <v>2702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CA130">
        <v>0</v>
      </c>
      <c r="CB130">
        <v>0</v>
      </c>
    </row>
    <row r="131" spans="1:80" x14ac:dyDescent="0.3">
      <c r="A131">
        <v>50</v>
      </c>
      <c r="B131" t="s">
        <v>157</v>
      </c>
      <c r="C131" t="s">
        <v>79</v>
      </c>
      <c r="D131" t="s">
        <v>309</v>
      </c>
      <c r="E131" t="s">
        <v>48</v>
      </c>
      <c r="F131">
        <v>24</v>
      </c>
      <c r="G131">
        <v>2002</v>
      </c>
      <c r="H131" s="102">
        <v>6.2138888888888903</v>
      </c>
      <c r="I131" t="s">
        <v>11</v>
      </c>
      <c r="J131">
        <v>30961</v>
      </c>
      <c r="K131" t="s">
        <v>1370</v>
      </c>
      <c r="L131">
        <v>87</v>
      </c>
      <c r="M131" t="s">
        <v>2700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 t="s">
        <v>1935</v>
      </c>
      <c r="CA131">
        <v>0</v>
      </c>
      <c r="CB131">
        <v>0</v>
      </c>
    </row>
    <row r="132" spans="1:80" x14ac:dyDescent="0.3">
      <c r="A132">
        <v>51</v>
      </c>
      <c r="B132" t="s">
        <v>167</v>
      </c>
      <c r="C132" t="s">
        <v>78</v>
      </c>
      <c r="D132" t="s">
        <v>310</v>
      </c>
      <c r="E132" t="s">
        <v>52</v>
      </c>
      <c r="F132">
        <v>6</v>
      </c>
      <c r="G132">
        <v>2002</v>
      </c>
      <c r="H132" s="102">
        <v>6.25555555555556</v>
      </c>
      <c r="I132" t="s">
        <v>10</v>
      </c>
      <c r="J132">
        <v>33858</v>
      </c>
      <c r="K132" t="s">
        <v>1270</v>
      </c>
      <c r="L132">
        <v>84</v>
      </c>
      <c r="M132" t="s">
        <v>2698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 t="s">
        <v>1936</v>
      </c>
      <c r="CA132">
        <v>0</v>
      </c>
      <c r="CB132">
        <v>0</v>
      </c>
    </row>
    <row r="133" spans="1:80" x14ac:dyDescent="0.3">
      <c r="A133">
        <v>52</v>
      </c>
      <c r="B133" t="s">
        <v>167</v>
      </c>
      <c r="C133" t="s">
        <v>78</v>
      </c>
      <c r="D133" t="s">
        <v>311</v>
      </c>
      <c r="E133" t="s">
        <v>52</v>
      </c>
      <c r="F133">
        <v>7</v>
      </c>
      <c r="G133">
        <v>2002</v>
      </c>
      <c r="H133" s="102">
        <v>6.2972222222222198</v>
      </c>
      <c r="I133" t="s">
        <v>11</v>
      </c>
      <c r="J133">
        <v>40179</v>
      </c>
      <c r="K133" t="s">
        <v>1371</v>
      </c>
      <c r="L133">
        <v>83</v>
      </c>
      <c r="M133" t="s">
        <v>2698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 t="s">
        <v>1937</v>
      </c>
      <c r="CA133">
        <v>1</v>
      </c>
      <c r="CB133">
        <v>0</v>
      </c>
    </row>
    <row r="134" spans="1:80" x14ac:dyDescent="0.3">
      <c r="A134">
        <v>53</v>
      </c>
      <c r="B134" t="s">
        <v>167</v>
      </c>
      <c r="C134" t="s">
        <v>78</v>
      </c>
      <c r="D134" t="s">
        <v>312</v>
      </c>
      <c r="E134" t="s">
        <v>52</v>
      </c>
      <c r="F134">
        <v>8</v>
      </c>
      <c r="G134">
        <v>2002</v>
      </c>
      <c r="H134" s="102">
        <v>6.3388888888888903</v>
      </c>
      <c r="I134" t="s">
        <v>9</v>
      </c>
      <c r="J134">
        <v>36757</v>
      </c>
      <c r="K134" t="s">
        <v>1371</v>
      </c>
      <c r="L134">
        <v>83</v>
      </c>
      <c r="M134" t="s">
        <v>2698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CA134">
        <v>0</v>
      </c>
      <c r="CB134">
        <v>0</v>
      </c>
    </row>
    <row r="135" spans="1:80" x14ac:dyDescent="0.3">
      <c r="A135">
        <v>54</v>
      </c>
      <c r="B135" t="s">
        <v>170</v>
      </c>
      <c r="C135" t="s">
        <v>77</v>
      </c>
      <c r="D135" t="s">
        <v>313</v>
      </c>
      <c r="E135" t="s">
        <v>52</v>
      </c>
      <c r="F135">
        <v>16</v>
      </c>
      <c r="G135">
        <v>2002</v>
      </c>
      <c r="H135" s="102">
        <v>6.38055555555556</v>
      </c>
      <c r="I135" t="s">
        <v>5</v>
      </c>
      <c r="J135">
        <v>36086</v>
      </c>
      <c r="K135" t="s">
        <v>1372</v>
      </c>
      <c r="L135">
        <v>97</v>
      </c>
      <c r="M135" t="s">
        <v>2702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 t="s">
        <v>1938</v>
      </c>
      <c r="CA135">
        <v>0</v>
      </c>
      <c r="CB135">
        <v>0</v>
      </c>
    </row>
    <row r="136" spans="1:80" x14ac:dyDescent="0.3">
      <c r="A136">
        <v>55</v>
      </c>
      <c r="B136" t="s">
        <v>170</v>
      </c>
      <c r="C136" t="s">
        <v>77</v>
      </c>
      <c r="D136" t="s">
        <v>314</v>
      </c>
      <c r="E136" t="s">
        <v>52</v>
      </c>
      <c r="F136">
        <v>17</v>
      </c>
      <c r="G136">
        <v>2002</v>
      </c>
      <c r="H136" s="102">
        <v>6.4222222222222198</v>
      </c>
      <c r="I136" t="s">
        <v>7</v>
      </c>
      <c r="J136">
        <v>34007</v>
      </c>
      <c r="K136" t="s">
        <v>1373</v>
      </c>
      <c r="L136">
        <v>96</v>
      </c>
      <c r="M136" t="s">
        <v>2715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CA136">
        <v>0</v>
      </c>
      <c r="CB136">
        <v>0</v>
      </c>
    </row>
    <row r="137" spans="1:80" x14ac:dyDescent="0.3">
      <c r="A137">
        <v>56</v>
      </c>
      <c r="B137" t="s">
        <v>170</v>
      </c>
      <c r="C137" t="s">
        <v>77</v>
      </c>
      <c r="D137" t="s">
        <v>315</v>
      </c>
      <c r="E137" t="s">
        <v>52</v>
      </c>
      <c r="F137">
        <v>18</v>
      </c>
      <c r="G137">
        <v>2002</v>
      </c>
      <c r="H137" s="102">
        <v>6.4638888888888903</v>
      </c>
      <c r="I137" t="s">
        <v>8</v>
      </c>
      <c r="J137">
        <v>30905</v>
      </c>
      <c r="K137" t="s">
        <v>1374</v>
      </c>
      <c r="L137">
        <v>99</v>
      </c>
      <c r="M137" t="s">
        <v>2698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 t="s">
        <v>1939</v>
      </c>
      <c r="CA137">
        <v>0</v>
      </c>
      <c r="CB137">
        <v>0</v>
      </c>
    </row>
    <row r="138" spans="1:80" x14ac:dyDescent="0.3">
      <c r="A138">
        <v>57</v>
      </c>
      <c r="B138" t="s">
        <v>181</v>
      </c>
      <c r="C138" t="s">
        <v>76</v>
      </c>
      <c r="D138" t="s">
        <v>316</v>
      </c>
      <c r="E138" t="s">
        <v>52</v>
      </c>
      <c r="F138">
        <v>19</v>
      </c>
      <c r="G138">
        <v>2002</v>
      </c>
      <c r="H138" s="102">
        <v>6.50555555555556</v>
      </c>
      <c r="I138" t="s">
        <v>6</v>
      </c>
      <c r="J138">
        <v>24578</v>
      </c>
      <c r="K138" t="s">
        <v>1375</v>
      </c>
      <c r="L138">
        <v>100</v>
      </c>
      <c r="M138" t="s">
        <v>2725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CA138">
        <v>0</v>
      </c>
      <c r="CB138">
        <v>0</v>
      </c>
    </row>
    <row r="139" spans="1:80" x14ac:dyDescent="0.3">
      <c r="A139">
        <v>58</v>
      </c>
      <c r="B139" t="s">
        <v>181</v>
      </c>
      <c r="C139" t="s">
        <v>76</v>
      </c>
      <c r="D139" t="s">
        <v>317</v>
      </c>
      <c r="E139" t="s">
        <v>52</v>
      </c>
      <c r="F139">
        <v>20</v>
      </c>
      <c r="G139">
        <v>2002</v>
      </c>
      <c r="H139" s="102">
        <v>6.5472222222222198</v>
      </c>
      <c r="I139" t="s">
        <v>10</v>
      </c>
      <c r="J139">
        <v>24647</v>
      </c>
      <c r="K139" t="s">
        <v>1367</v>
      </c>
      <c r="L139">
        <v>92</v>
      </c>
      <c r="M139" t="s">
        <v>2698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 t="s">
        <v>1886</v>
      </c>
      <c r="CA139">
        <v>0</v>
      </c>
      <c r="CB139">
        <v>0</v>
      </c>
    </row>
    <row r="140" spans="1:80" x14ac:dyDescent="0.3">
      <c r="A140">
        <v>59</v>
      </c>
      <c r="B140" t="s">
        <v>181</v>
      </c>
      <c r="C140" t="s">
        <v>76</v>
      </c>
      <c r="D140" t="s">
        <v>318</v>
      </c>
      <c r="E140" t="s">
        <v>52</v>
      </c>
      <c r="F140">
        <v>21</v>
      </c>
      <c r="G140">
        <v>2002</v>
      </c>
      <c r="H140" s="102">
        <v>6.5888888888888903</v>
      </c>
      <c r="I140" t="s">
        <v>11</v>
      </c>
      <c r="J140">
        <v>27591</v>
      </c>
      <c r="K140" t="s">
        <v>1277</v>
      </c>
      <c r="L140">
        <v>90</v>
      </c>
      <c r="M140" t="s">
        <v>2698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 t="s">
        <v>1940</v>
      </c>
      <c r="CA140">
        <v>0</v>
      </c>
      <c r="CB140">
        <v>0</v>
      </c>
    </row>
    <row r="141" spans="1:80" x14ac:dyDescent="0.3">
      <c r="A141">
        <v>60</v>
      </c>
      <c r="B141" t="s">
        <v>181</v>
      </c>
      <c r="C141" t="s">
        <v>76</v>
      </c>
      <c r="D141" t="s">
        <v>319</v>
      </c>
      <c r="E141" t="s">
        <v>52</v>
      </c>
      <c r="F141">
        <v>22</v>
      </c>
      <c r="G141">
        <v>2002</v>
      </c>
      <c r="H141" s="102">
        <v>6.63055555555556</v>
      </c>
      <c r="I141" t="s">
        <v>9</v>
      </c>
      <c r="J141">
        <v>21447</v>
      </c>
      <c r="K141" t="s">
        <v>1365</v>
      </c>
      <c r="L141">
        <v>95</v>
      </c>
      <c r="M141" t="s">
        <v>2698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 t="s">
        <v>1941</v>
      </c>
      <c r="CA141">
        <v>0</v>
      </c>
      <c r="CB141">
        <v>0</v>
      </c>
    </row>
    <row r="142" spans="1:80" x14ac:dyDescent="0.3">
      <c r="A142">
        <v>61</v>
      </c>
      <c r="B142" t="s">
        <v>157</v>
      </c>
      <c r="C142" t="s">
        <v>79</v>
      </c>
      <c r="D142" t="s">
        <v>320</v>
      </c>
      <c r="E142" t="s">
        <v>52</v>
      </c>
      <c r="F142">
        <v>23</v>
      </c>
      <c r="G142">
        <v>2002</v>
      </c>
      <c r="H142" s="102">
        <v>6.6722222222222198</v>
      </c>
      <c r="I142" t="s">
        <v>5</v>
      </c>
      <c r="J142">
        <v>32955</v>
      </c>
      <c r="K142" t="s">
        <v>1350</v>
      </c>
      <c r="L142">
        <v>89</v>
      </c>
      <c r="M142" t="s">
        <v>2702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 t="s">
        <v>1934</v>
      </c>
      <c r="CA142">
        <v>0</v>
      </c>
      <c r="CB142">
        <v>0</v>
      </c>
    </row>
    <row r="143" spans="1:80" x14ac:dyDescent="0.3">
      <c r="A143">
        <v>62</v>
      </c>
      <c r="B143" t="s">
        <v>157</v>
      </c>
      <c r="C143" t="s">
        <v>79</v>
      </c>
      <c r="D143" t="s">
        <v>321</v>
      </c>
      <c r="E143" t="s">
        <v>52</v>
      </c>
      <c r="F143">
        <v>24</v>
      </c>
      <c r="G143">
        <v>2002</v>
      </c>
      <c r="H143" s="102">
        <v>6.7138888888888903</v>
      </c>
      <c r="I143" t="s">
        <v>7</v>
      </c>
      <c r="J143">
        <v>25880</v>
      </c>
      <c r="K143" t="s">
        <v>1376</v>
      </c>
      <c r="L143">
        <v>89</v>
      </c>
      <c r="M143" t="s">
        <v>2700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 t="s">
        <v>1942</v>
      </c>
      <c r="CA143">
        <v>0</v>
      </c>
      <c r="CB143">
        <v>1</v>
      </c>
    </row>
    <row r="144" spans="1:80" x14ac:dyDescent="0.3">
      <c r="A144">
        <v>63</v>
      </c>
      <c r="B144" t="s">
        <v>157</v>
      </c>
      <c r="C144" t="s">
        <v>79</v>
      </c>
      <c r="D144" t="s">
        <v>321</v>
      </c>
      <c r="E144" t="s">
        <v>52</v>
      </c>
      <c r="F144">
        <v>24</v>
      </c>
      <c r="G144">
        <v>2002</v>
      </c>
      <c r="H144" s="102">
        <v>6.75555555555556</v>
      </c>
      <c r="I144" t="s">
        <v>7</v>
      </c>
      <c r="J144">
        <v>30498</v>
      </c>
      <c r="K144" t="s">
        <v>1377</v>
      </c>
      <c r="L144">
        <v>95</v>
      </c>
      <c r="M144" t="s">
        <v>2700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CA144">
        <v>0</v>
      </c>
      <c r="CB144">
        <v>0</v>
      </c>
    </row>
    <row r="145" spans="1:80" x14ac:dyDescent="0.3">
      <c r="A145">
        <v>64</v>
      </c>
      <c r="B145" t="s">
        <v>157</v>
      </c>
      <c r="C145" t="s">
        <v>79</v>
      </c>
      <c r="D145" t="s">
        <v>322</v>
      </c>
      <c r="E145" t="s">
        <v>52</v>
      </c>
      <c r="F145">
        <v>25</v>
      </c>
      <c r="G145">
        <v>2002</v>
      </c>
      <c r="H145" s="102">
        <v>6.7972222222222198</v>
      </c>
      <c r="I145" t="s">
        <v>8</v>
      </c>
      <c r="J145">
        <v>30812</v>
      </c>
      <c r="K145" t="s">
        <v>1378</v>
      </c>
      <c r="L145">
        <v>88</v>
      </c>
      <c r="M145" t="s">
        <v>2698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CA145">
        <v>0</v>
      </c>
      <c r="CB145">
        <v>0</v>
      </c>
    </row>
    <row r="146" spans="1:80" x14ac:dyDescent="0.3">
      <c r="A146">
        <v>65</v>
      </c>
      <c r="B146" t="s">
        <v>168</v>
      </c>
      <c r="C146" t="s">
        <v>65</v>
      </c>
      <c r="D146" t="s">
        <v>323</v>
      </c>
      <c r="E146" t="s">
        <v>53</v>
      </c>
      <c r="F146">
        <v>3</v>
      </c>
      <c r="G146">
        <v>2002</v>
      </c>
      <c r="H146" s="102">
        <v>6.8388888888888903</v>
      </c>
      <c r="I146" t="s">
        <v>10</v>
      </c>
      <c r="J146">
        <v>29248</v>
      </c>
      <c r="K146" t="s">
        <v>1379</v>
      </c>
      <c r="L146">
        <v>93</v>
      </c>
      <c r="M146" t="s">
        <v>2714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CA146">
        <v>0</v>
      </c>
      <c r="CB146">
        <v>0</v>
      </c>
    </row>
    <row r="147" spans="1:80" x14ac:dyDescent="0.3">
      <c r="A147">
        <v>66</v>
      </c>
      <c r="B147" t="s">
        <v>168</v>
      </c>
      <c r="C147" t="s">
        <v>65</v>
      </c>
      <c r="D147" t="s">
        <v>324</v>
      </c>
      <c r="E147" t="s">
        <v>53</v>
      </c>
      <c r="F147">
        <v>4</v>
      </c>
      <c r="G147">
        <v>2002</v>
      </c>
      <c r="H147" s="102">
        <v>6.88055555555556</v>
      </c>
      <c r="I147" t="s">
        <v>11</v>
      </c>
      <c r="J147">
        <v>29435</v>
      </c>
      <c r="K147" t="s">
        <v>1353</v>
      </c>
      <c r="L147">
        <v>93</v>
      </c>
      <c r="M147" t="s">
        <v>2698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 t="s">
        <v>1943</v>
      </c>
      <c r="CA147">
        <v>0</v>
      </c>
      <c r="CB147">
        <v>0</v>
      </c>
    </row>
    <row r="148" spans="1:80" x14ac:dyDescent="0.3">
      <c r="A148">
        <v>67</v>
      </c>
      <c r="B148" t="s">
        <v>168</v>
      </c>
      <c r="C148" t="s">
        <v>65</v>
      </c>
      <c r="D148" t="s">
        <v>325</v>
      </c>
      <c r="E148" t="s">
        <v>53</v>
      </c>
      <c r="F148">
        <v>5</v>
      </c>
      <c r="G148">
        <v>2002</v>
      </c>
      <c r="H148" s="102">
        <v>6.9222222222222198</v>
      </c>
      <c r="I148" t="s">
        <v>9</v>
      </c>
      <c r="J148">
        <v>29964</v>
      </c>
      <c r="K148" t="s">
        <v>1380</v>
      </c>
      <c r="L148">
        <v>84</v>
      </c>
      <c r="M148" t="s">
        <v>2726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 t="s">
        <v>1886</v>
      </c>
      <c r="CA148">
        <v>0</v>
      </c>
      <c r="CB148">
        <v>0</v>
      </c>
    </row>
    <row r="149" spans="1:80" x14ac:dyDescent="0.3">
      <c r="A149">
        <v>68</v>
      </c>
      <c r="B149" t="s">
        <v>161</v>
      </c>
      <c r="C149" t="s">
        <v>66</v>
      </c>
      <c r="D149" t="s">
        <v>326</v>
      </c>
      <c r="E149" t="s">
        <v>53</v>
      </c>
      <c r="F149">
        <v>6</v>
      </c>
      <c r="G149">
        <v>2002</v>
      </c>
      <c r="H149" s="102">
        <v>6.9638888888888903</v>
      </c>
      <c r="I149" t="s">
        <v>5</v>
      </c>
      <c r="J149">
        <v>24045</v>
      </c>
      <c r="K149" t="s">
        <v>1381</v>
      </c>
      <c r="L149">
        <v>82</v>
      </c>
      <c r="M149" t="s">
        <v>2699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 t="s">
        <v>1887</v>
      </c>
      <c r="CA149">
        <v>0</v>
      </c>
      <c r="CB149">
        <v>0</v>
      </c>
    </row>
    <row r="150" spans="1:80" x14ac:dyDescent="0.3">
      <c r="A150">
        <v>69</v>
      </c>
      <c r="B150" t="s">
        <v>161</v>
      </c>
      <c r="C150" t="s">
        <v>66</v>
      </c>
      <c r="D150" t="s">
        <v>327</v>
      </c>
      <c r="E150" t="s">
        <v>53</v>
      </c>
      <c r="F150">
        <v>7</v>
      </c>
      <c r="G150">
        <v>2002</v>
      </c>
      <c r="H150" s="102">
        <v>7.00555555555556</v>
      </c>
      <c r="I150" t="s">
        <v>7</v>
      </c>
      <c r="J150">
        <v>30714</v>
      </c>
      <c r="K150" t="s">
        <v>1270</v>
      </c>
      <c r="L150">
        <v>84</v>
      </c>
      <c r="M150" t="s">
        <v>2698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CA150">
        <v>0</v>
      </c>
      <c r="CB150">
        <v>0</v>
      </c>
    </row>
    <row r="151" spans="1:80" x14ac:dyDescent="0.3">
      <c r="A151">
        <v>70</v>
      </c>
      <c r="B151" t="s">
        <v>161</v>
      </c>
      <c r="C151" t="s">
        <v>66</v>
      </c>
      <c r="D151" t="s">
        <v>328</v>
      </c>
      <c r="E151" t="s">
        <v>53</v>
      </c>
      <c r="F151">
        <v>8</v>
      </c>
      <c r="G151">
        <v>2002</v>
      </c>
      <c r="H151" s="102">
        <v>7.0472222222222198</v>
      </c>
      <c r="I151" t="s">
        <v>8</v>
      </c>
      <c r="J151">
        <v>27665</v>
      </c>
      <c r="K151" t="s">
        <v>1380</v>
      </c>
      <c r="L151">
        <v>84</v>
      </c>
      <c r="M151" t="s">
        <v>2726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CA151">
        <v>0</v>
      </c>
      <c r="CB151">
        <v>0</v>
      </c>
    </row>
    <row r="152" spans="1:80" x14ac:dyDescent="0.3">
      <c r="A152">
        <v>71</v>
      </c>
      <c r="B152" t="s">
        <v>157</v>
      </c>
      <c r="C152" t="s">
        <v>79</v>
      </c>
      <c r="D152" t="s">
        <v>329</v>
      </c>
      <c r="E152" t="s">
        <v>53</v>
      </c>
      <c r="F152">
        <v>16</v>
      </c>
      <c r="G152">
        <v>2002</v>
      </c>
      <c r="H152" s="102">
        <v>7.0888888888888903</v>
      </c>
      <c r="I152" t="s">
        <v>6</v>
      </c>
      <c r="J152">
        <v>20279</v>
      </c>
      <c r="K152" t="s">
        <v>1382</v>
      </c>
      <c r="L152">
        <v>86</v>
      </c>
      <c r="M152" t="s">
        <v>2698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 t="s">
        <v>1886</v>
      </c>
      <c r="CA152">
        <v>0</v>
      </c>
      <c r="CB152">
        <v>0</v>
      </c>
    </row>
    <row r="153" spans="1:80" x14ac:dyDescent="0.3">
      <c r="A153">
        <v>72</v>
      </c>
      <c r="B153" t="s">
        <v>157</v>
      </c>
      <c r="C153" t="s">
        <v>79</v>
      </c>
      <c r="D153" t="s">
        <v>330</v>
      </c>
      <c r="E153" t="s">
        <v>53</v>
      </c>
      <c r="F153">
        <v>17</v>
      </c>
      <c r="G153">
        <v>2002</v>
      </c>
      <c r="H153" s="102">
        <v>7.13055555555556</v>
      </c>
      <c r="I153" t="s">
        <v>10</v>
      </c>
      <c r="J153">
        <v>20486</v>
      </c>
      <c r="K153" t="s">
        <v>1382</v>
      </c>
      <c r="L153">
        <v>86</v>
      </c>
      <c r="M153" t="s">
        <v>2698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CA153">
        <v>0</v>
      </c>
      <c r="CB153">
        <v>0</v>
      </c>
    </row>
    <row r="154" spans="1:80" x14ac:dyDescent="0.3">
      <c r="A154">
        <v>73</v>
      </c>
      <c r="B154" t="s">
        <v>157</v>
      </c>
      <c r="C154" t="s">
        <v>79</v>
      </c>
      <c r="D154" t="s">
        <v>331</v>
      </c>
      <c r="E154" t="s">
        <v>53</v>
      </c>
      <c r="F154">
        <v>18</v>
      </c>
      <c r="G154">
        <v>2002</v>
      </c>
      <c r="H154" s="102">
        <v>7.1722222222222198</v>
      </c>
      <c r="I154" t="s">
        <v>11</v>
      </c>
      <c r="J154">
        <v>20928</v>
      </c>
      <c r="K154" t="s">
        <v>1382</v>
      </c>
      <c r="L154">
        <v>86</v>
      </c>
      <c r="M154" t="s">
        <v>2698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CA154">
        <v>0</v>
      </c>
      <c r="CB154">
        <v>0</v>
      </c>
    </row>
    <row r="155" spans="1:80" x14ac:dyDescent="0.3">
      <c r="A155">
        <v>74</v>
      </c>
      <c r="B155" t="s">
        <v>157</v>
      </c>
      <c r="C155" t="s">
        <v>79</v>
      </c>
      <c r="D155" t="s">
        <v>332</v>
      </c>
      <c r="E155" t="s">
        <v>53</v>
      </c>
      <c r="F155">
        <v>19</v>
      </c>
      <c r="G155">
        <v>2002</v>
      </c>
      <c r="H155" s="102">
        <v>7.2138888888888903</v>
      </c>
      <c r="I155" t="s">
        <v>9</v>
      </c>
      <c r="J155">
        <v>24162</v>
      </c>
      <c r="K155" t="s">
        <v>1270</v>
      </c>
      <c r="L155">
        <v>84</v>
      </c>
      <c r="M155" t="s">
        <v>2698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CA155">
        <v>0</v>
      </c>
      <c r="CB155">
        <v>0</v>
      </c>
    </row>
    <row r="156" spans="1:80" x14ac:dyDescent="0.3">
      <c r="A156">
        <v>75</v>
      </c>
      <c r="B156" t="s">
        <v>156</v>
      </c>
      <c r="C156" t="s">
        <v>80</v>
      </c>
      <c r="D156" t="s">
        <v>333</v>
      </c>
      <c r="E156" t="s">
        <v>53</v>
      </c>
      <c r="F156">
        <v>20</v>
      </c>
      <c r="G156">
        <v>2002</v>
      </c>
      <c r="H156" s="102">
        <v>7.25555555555556</v>
      </c>
      <c r="I156" t="s">
        <v>5</v>
      </c>
      <c r="J156">
        <v>32648</v>
      </c>
      <c r="K156" t="s">
        <v>1270</v>
      </c>
      <c r="L156">
        <v>84</v>
      </c>
      <c r="M156" t="s">
        <v>2698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0</v>
      </c>
      <c r="BZ156" t="s">
        <v>1944</v>
      </c>
      <c r="CA156">
        <v>0</v>
      </c>
      <c r="CB156">
        <v>0</v>
      </c>
    </row>
    <row r="157" spans="1:80" x14ac:dyDescent="0.3">
      <c r="A157">
        <v>76</v>
      </c>
      <c r="B157" t="s">
        <v>156</v>
      </c>
      <c r="C157" t="s">
        <v>80</v>
      </c>
      <c r="D157" t="s">
        <v>334</v>
      </c>
      <c r="E157" t="s">
        <v>53</v>
      </c>
      <c r="F157">
        <v>21</v>
      </c>
      <c r="G157">
        <v>2002</v>
      </c>
      <c r="H157" s="102">
        <v>7.2972222222222198</v>
      </c>
      <c r="I157" t="s">
        <v>7</v>
      </c>
      <c r="J157">
        <v>43613</v>
      </c>
      <c r="K157" t="s">
        <v>1270</v>
      </c>
      <c r="L157">
        <v>84</v>
      </c>
      <c r="M157" t="s">
        <v>2698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0</v>
      </c>
      <c r="CA157">
        <v>0</v>
      </c>
      <c r="CB157">
        <v>0</v>
      </c>
    </row>
    <row r="158" spans="1:80" x14ac:dyDescent="0.3">
      <c r="A158">
        <v>77</v>
      </c>
      <c r="B158" t="s">
        <v>156</v>
      </c>
      <c r="C158" t="s">
        <v>80</v>
      </c>
      <c r="D158" t="s">
        <v>335</v>
      </c>
      <c r="E158" t="s">
        <v>53</v>
      </c>
      <c r="F158">
        <v>22</v>
      </c>
      <c r="G158">
        <v>2002</v>
      </c>
      <c r="H158" s="102">
        <v>7.3388888888888903</v>
      </c>
      <c r="I158" t="s">
        <v>8</v>
      </c>
      <c r="J158">
        <v>30573</v>
      </c>
      <c r="K158" t="s">
        <v>1311</v>
      </c>
      <c r="L158">
        <v>89</v>
      </c>
      <c r="M158" t="s">
        <v>2698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CA158">
        <v>0</v>
      </c>
      <c r="CB158">
        <v>0</v>
      </c>
    </row>
    <row r="159" spans="1:80" x14ac:dyDescent="0.3">
      <c r="A159">
        <v>78</v>
      </c>
      <c r="B159" t="s">
        <v>156</v>
      </c>
      <c r="C159" t="s">
        <v>80</v>
      </c>
      <c r="D159" t="s">
        <v>336</v>
      </c>
      <c r="E159" t="s">
        <v>53</v>
      </c>
      <c r="F159">
        <v>23</v>
      </c>
      <c r="G159">
        <v>2002</v>
      </c>
      <c r="H159" s="102">
        <v>7.38055555555556</v>
      </c>
      <c r="I159" t="s">
        <v>6</v>
      </c>
      <c r="J159">
        <v>24664</v>
      </c>
      <c r="K159" t="s">
        <v>1383</v>
      </c>
      <c r="L159">
        <v>75</v>
      </c>
      <c r="M159" t="s">
        <v>2726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CA159">
        <v>0</v>
      </c>
      <c r="CB159">
        <v>0</v>
      </c>
    </row>
    <row r="160" spans="1:80" x14ac:dyDescent="0.3">
      <c r="A160">
        <v>79</v>
      </c>
      <c r="B160" t="s">
        <v>162</v>
      </c>
      <c r="C160" t="s">
        <v>75</v>
      </c>
      <c r="D160" t="s">
        <v>337</v>
      </c>
      <c r="E160" t="s">
        <v>53</v>
      </c>
      <c r="F160">
        <v>27</v>
      </c>
      <c r="G160">
        <v>2002</v>
      </c>
      <c r="H160" s="102">
        <v>7.4222222222222198</v>
      </c>
      <c r="I160" t="s">
        <v>5</v>
      </c>
      <c r="J160">
        <v>40975</v>
      </c>
      <c r="K160" t="s">
        <v>1305</v>
      </c>
      <c r="L160">
        <v>83</v>
      </c>
      <c r="M160" t="s">
        <v>2700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 t="s">
        <v>1945</v>
      </c>
      <c r="CA160">
        <v>1</v>
      </c>
      <c r="CB160">
        <v>0</v>
      </c>
    </row>
    <row r="161" spans="1:80" x14ac:dyDescent="0.3">
      <c r="A161">
        <v>80</v>
      </c>
      <c r="B161" t="s">
        <v>162</v>
      </c>
      <c r="C161" t="s">
        <v>75</v>
      </c>
      <c r="D161" t="s">
        <v>338</v>
      </c>
      <c r="E161" t="s">
        <v>53</v>
      </c>
      <c r="F161">
        <v>28</v>
      </c>
      <c r="G161">
        <v>2002</v>
      </c>
      <c r="H161" s="102">
        <v>7.4638888888888903</v>
      </c>
      <c r="I161" t="s">
        <v>7</v>
      </c>
      <c r="J161">
        <v>48165</v>
      </c>
      <c r="K161" t="s">
        <v>1384</v>
      </c>
      <c r="L161">
        <v>78</v>
      </c>
      <c r="M161" t="s">
        <v>2698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CA161">
        <v>0</v>
      </c>
      <c r="CB161">
        <v>0</v>
      </c>
    </row>
    <row r="162" spans="1:80" x14ac:dyDescent="0.3">
      <c r="A162">
        <v>81</v>
      </c>
      <c r="B162" t="s">
        <v>162</v>
      </c>
      <c r="C162" t="s">
        <v>75</v>
      </c>
      <c r="D162" t="s">
        <v>339</v>
      </c>
      <c r="E162" t="s">
        <v>53</v>
      </c>
      <c r="F162">
        <v>29</v>
      </c>
      <c r="G162">
        <v>2002</v>
      </c>
      <c r="H162" s="102">
        <v>7.50555555555556</v>
      </c>
      <c r="I162" t="s">
        <v>8</v>
      </c>
      <c r="J162">
        <v>46443</v>
      </c>
      <c r="K162" t="s">
        <v>1384</v>
      </c>
      <c r="L162">
        <v>78</v>
      </c>
      <c r="M162" t="s">
        <v>2698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CA162">
        <v>0</v>
      </c>
      <c r="CB162">
        <v>0</v>
      </c>
    </row>
    <row r="163" spans="1:80" x14ac:dyDescent="0.3">
      <c r="A163">
        <v>1</v>
      </c>
      <c r="B163" t="s">
        <v>160</v>
      </c>
      <c r="C163" t="s">
        <v>92</v>
      </c>
      <c r="D163" t="s">
        <v>340</v>
      </c>
      <c r="E163" t="s">
        <v>55</v>
      </c>
      <c r="F163">
        <v>31</v>
      </c>
      <c r="G163">
        <v>2003</v>
      </c>
      <c r="H163" s="102">
        <v>7.5472222222222198</v>
      </c>
      <c r="I163" t="s">
        <v>6</v>
      </c>
      <c r="J163">
        <v>46257</v>
      </c>
      <c r="K163" t="s">
        <v>1385</v>
      </c>
      <c r="L163">
        <v>48</v>
      </c>
      <c r="M163" t="s">
        <v>2727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1885</v>
      </c>
      <c r="CA163">
        <v>0</v>
      </c>
      <c r="CB163">
        <v>0</v>
      </c>
    </row>
    <row r="164" spans="1:80" x14ac:dyDescent="0.3">
      <c r="A164">
        <v>2</v>
      </c>
      <c r="B164" t="s">
        <v>160</v>
      </c>
      <c r="C164" t="s">
        <v>92</v>
      </c>
      <c r="D164" t="s">
        <v>341</v>
      </c>
      <c r="E164" t="s">
        <v>16</v>
      </c>
      <c r="F164">
        <v>2</v>
      </c>
      <c r="G164">
        <v>2003</v>
      </c>
      <c r="H164" s="102">
        <v>7.5888888888888903</v>
      </c>
      <c r="I164" t="s">
        <v>11</v>
      </c>
      <c r="J164">
        <v>27658</v>
      </c>
      <c r="K164" t="s">
        <v>1316</v>
      </c>
      <c r="L164">
        <v>80</v>
      </c>
      <c r="M164" t="s">
        <v>2698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 t="s">
        <v>1946</v>
      </c>
      <c r="CA164">
        <v>0</v>
      </c>
      <c r="CB164">
        <v>0</v>
      </c>
    </row>
    <row r="165" spans="1:80" x14ac:dyDescent="0.3">
      <c r="A165">
        <v>3</v>
      </c>
      <c r="B165" t="s">
        <v>160</v>
      </c>
      <c r="C165" t="s">
        <v>92</v>
      </c>
      <c r="D165" t="s">
        <v>342</v>
      </c>
      <c r="E165" t="s">
        <v>16</v>
      </c>
      <c r="F165">
        <v>3</v>
      </c>
      <c r="G165">
        <v>2003</v>
      </c>
      <c r="H165" s="102">
        <v>7.63055555555556</v>
      </c>
      <c r="I165" t="s">
        <v>9</v>
      </c>
      <c r="J165">
        <v>18470</v>
      </c>
      <c r="K165" t="s">
        <v>1386</v>
      </c>
      <c r="L165">
        <v>70</v>
      </c>
      <c r="M165" t="s">
        <v>2701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A165">
        <v>0</v>
      </c>
      <c r="CB165">
        <v>0</v>
      </c>
    </row>
    <row r="166" spans="1:80" x14ac:dyDescent="0.3">
      <c r="A166">
        <v>4</v>
      </c>
      <c r="B166" t="s">
        <v>156</v>
      </c>
      <c r="C166" t="s">
        <v>80</v>
      </c>
      <c r="D166" t="s">
        <v>343</v>
      </c>
      <c r="E166" t="s">
        <v>16</v>
      </c>
      <c r="F166">
        <v>4</v>
      </c>
      <c r="G166">
        <v>2003</v>
      </c>
      <c r="H166" s="102">
        <v>7.6722222222222198</v>
      </c>
      <c r="I166" t="s">
        <v>5</v>
      </c>
      <c r="J166">
        <v>27256</v>
      </c>
      <c r="K166" t="s">
        <v>1387</v>
      </c>
      <c r="L166">
        <v>55</v>
      </c>
      <c r="M166" t="s">
        <v>2703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t="s">
        <v>1947</v>
      </c>
      <c r="CA166">
        <v>0</v>
      </c>
      <c r="CB166">
        <v>0</v>
      </c>
    </row>
    <row r="167" spans="1:80" x14ac:dyDescent="0.3">
      <c r="A167">
        <v>5</v>
      </c>
      <c r="B167" t="s">
        <v>156</v>
      </c>
      <c r="C167" t="s">
        <v>80</v>
      </c>
      <c r="D167" t="s">
        <v>344</v>
      </c>
      <c r="E167" t="s">
        <v>16</v>
      </c>
      <c r="F167">
        <v>5</v>
      </c>
      <c r="G167">
        <v>2003</v>
      </c>
      <c r="H167" s="102">
        <v>7.7138888888888903</v>
      </c>
      <c r="I167" t="s">
        <v>7</v>
      </c>
      <c r="J167">
        <v>41821</v>
      </c>
      <c r="K167" t="s">
        <v>1388</v>
      </c>
      <c r="L167">
        <v>52</v>
      </c>
      <c r="M167" t="s">
        <v>2703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CA167">
        <v>0</v>
      </c>
      <c r="CB167">
        <v>0</v>
      </c>
    </row>
    <row r="168" spans="1:80" x14ac:dyDescent="0.3">
      <c r="A168">
        <v>6</v>
      </c>
      <c r="B168" t="s">
        <v>156</v>
      </c>
      <c r="C168" t="s">
        <v>80</v>
      </c>
      <c r="D168" t="s">
        <v>345</v>
      </c>
      <c r="E168" t="s">
        <v>16</v>
      </c>
      <c r="F168">
        <v>6</v>
      </c>
      <c r="G168">
        <v>2003</v>
      </c>
      <c r="H168" s="102">
        <v>7.75555555555556</v>
      </c>
      <c r="I168" t="s">
        <v>8</v>
      </c>
      <c r="J168">
        <v>30046</v>
      </c>
      <c r="K168" t="s">
        <v>1389</v>
      </c>
      <c r="L168">
        <v>53</v>
      </c>
      <c r="M168" t="s">
        <v>2698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 t="s">
        <v>1948</v>
      </c>
      <c r="CA168">
        <v>0</v>
      </c>
      <c r="CB168">
        <v>0</v>
      </c>
    </row>
    <row r="169" spans="1:80" x14ac:dyDescent="0.3">
      <c r="A169">
        <v>7</v>
      </c>
      <c r="B169" t="s">
        <v>181</v>
      </c>
      <c r="C169" t="s">
        <v>76</v>
      </c>
      <c r="D169" t="s">
        <v>346</v>
      </c>
      <c r="E169" t="s">
        <v>16</v>
      </c>
      <c r="F169">
        <v>18</v>
      </c>
      <c r="G169">
        <v>2003</v>
      </c>
      <c r="H169" s="102">
        <v>7.7972222222222198</v>
      </c>
      <c r="I169" t="s">
        <v>5</v>
      </c>
      <c r="J169">
        <v>19545</v>
      </c>
      <c r="K169" t="s">
        <v>1390</v>
      </c>
      <c r="L169">
        <v>49</v>
      </c>
      <c r="M169" t="s">
        <v>2707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t="s">
        <v>1887</v>
      </c>
      <c r="CA169">
        <v>0</v>
      </c>
      <c r="CB169">
        <v>0</v>
      </c>
    </row>
    <row r="170" spans="1:80" x14ac:dyDescent="0.3">
      <c r="A170">
        <v>8</v>
      </c>
      <c r="B170" t="s">
        <v>181</v>
      </c>
      <c r="C170" t="s">
        <v>76</v>
      </c>
      <c r="D170" t="s">
        <v>347</v>
      </c>
      <c r="E170" t="s">
        <v>16</v>
      </c>
      <c r="F170">
        <v>19</v>
      </c>
      <c r="G170">
        <v>2003</v>
      </c>
      <c r="H170" s="102">
        <v>7.8388888888888903</v>
      </c>
      <c r="I170" t="s">
        <v>7</v>
      </c>
      <c r="J170">
        <v>33870</v>
      </c>
      <c r="K170" t="s">
        <v>1391</v>
      </c>
      <c r="L170">
        <v>58</v>
      </c>
      <c r="M170" t="s">
        <v>2701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 t="s">
        <v>1949</v>
      </c>
      <c r="CA170">
        <v>0</v>
      </c>
      <c r="CB170">
        <v>0</v>
      </c>
    </row>
    <row r="171" spans="1:80" x14ac:dyDescent="0.3">
      <c r="A171">
        <v>9</v>
      </c>
      <c r="B171" t="s">
        <v>181</v>
      </c>
      <c r="C171" t="s">
        <v>76</v>
      </c>
      <c r="D171" t="s">
        <v>348</v>
      </c>
      <c r="E171" t="s">
        <v>16</v>
      </c>
      <c r="F171">
        <v>20</v>
      </c>
      <c r="G171">
        <v>2003</v>
      </c>
      <c r="H171" s="102">
        <v>7.88055555555556</v>
      </c>
      <c r="I171" t="s">
        <v>8</v>
      </c>
      <c r="J171">
        <v>25787</v>
      </c>
      <c r="K171" t="s">
        <v>1392</v>
      </c>
      <c r="L171">
        <v>67</v>
      </c>
      <c r="M171" t="s">
        <v>2698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 t="s">
        <v>1950</v>
      </c>
      <c r="CA171">
        <v>0</v>
      </c>
      <c r="CB171">
        <v>0</v>
      </c>
    </row>
    <row r="172" spans="1:80" x14ac:dyDescent="0.3">
      <c r="A172">
        <v>10</v>
      </c>
      <c r="B172" t="s">
        <v>181</v>
      </c>
      <c r="C172" t="s">
        <v>76</v>
      </c>
      <c r="D172" t="s">
        <v>349</v>
      </c>
      <c r="E172" t="s">
        <v>16</v>
      </c>
      <c r="F172">
        <v>21</v>
      </c>
      <c r="G172">
        <v>2003</v>
      </c>
      <c r="H172" s="102">
        <v>7.9222222222222198</v>
      </c>
      <c r="I172" t="s">
        <v>6</v>
      </c>
      <c r="J172">
        <v>18017</v>
      </c>
      <c r="K172" t="s">
        <v>1290</v>
      </c>
      <c r="L172">
        <v>65</v>
      </c>
      <c r="M172" t="s">
        <v>2700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1886</v>
      </c>
      <c r="CA172">
        <v>0</v>
      </c>
      <c r="CB172">
        <v>0</v>
      </c>
    </row>
    <row r="173" spans="1:80" x14ac:dyDescent="0.3">
      <c r="A173">
        <v>11</v>
      </c>
      <c r="B173" t="s">
        <v>159</v>
      </c>
      <c r="C173" t="s">
        <v>81</v>
      </c>
      <c r="D173" t="s">
        <v>350</v>
      </c>
      <c r="E173" t="s">
        <v>16</v>
      </c>
      <c r="F173">
        <v>22</v>
      </c>
      <c r="G173">
        <v>2003</v>
      </c>
      <c r="H173" s="102">
        <v>7.9638888888888903</v>
      </c>
      <c r="I173" t="s">
        <v>10</v>
      </c>
      <c r="J173">
        <v>18676</v>
      </c>
      <c r="K173" t="s">
        <v>1393</v>
      </c>
      <c r="L173">
        <v>66</v>
      </c>
      <c r="M173" t="s">
        <v>2717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A173">
        <v>0</v>
      </c>
      <c r="CB173">
        <v>0</v>
      </c>
    </row>
    <row r="174" spans="1:80" x14ac:dyDescent="0.3">
      <c r="A174">
        <v>12</v>
      </c>
      <c r="B174" t="s">
        <v>159</v>
      </c>
      <c r="C174" t="s">
        <v>81</v>
      </c>
      <c r="D174" t="s">
        <v>351</v>
      </c>
      <c r="E174" t="s">
        <v>16</v>
      </c>
      <c r="F174">
        <v>23</v>
      </c>
      <c r="G174">
        <v>2003</v>
      </c>
      <c r="H174" s="102">
        <v>8.00555555555556</v>
      </c>
      <c r="I174" t="s">
        <v>11</v>
      </c>
      <c r="J174">
        <v>19908</v>
      </c>
      <c r="K174" t="s">
        <v>1394</v>
      </c>
      <c r="L174">
        <v>65</v>
      </c>
      <c r="M174" t="s">
        <v>2701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A174">
        <v>0</v>
      </c>
      <c r="CB174">
        <v>0</v>
      </c>
    </row>
    <row r="175" spans="1:80" x14ac:dyDescent="0.3">
      <c r="A175">
        <v>13</v>
      </c>
      <c r="B175" t="s">
        <v>159</v>
      </c>
      <c r="C175" t="s">
        <v>81</v>
      </c>
      <c r="D175" t="s">
        <v>352</v>
      </c>
      <c r="E175" t="s">
        <v>16</v>
      </c>
      <c r="F175">
        <v>24</v>
      </c>
      <c r="G175">
        <v>2003</v>
      </c>
      <c r="H175" s="102">
        <v>8.0472222222222207</v>
      </c>
      <c r="I175" t="s">
        <v>9</v>
      </c>
      <c r="J175">
        <v>23731</v>
      </c>
      <c r="K175" t="s">
        <v>1395</v>
      </c>
      <c r="L175">
        <v>70</v>
      </c>
      <c r="M175" t="s">
        <v>2702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CA175">
        <v>0</v>
      </c>
      <c r="CB175">
        <v>0</v>
      </c>
    </row>
    <row r="176" spans="1:80" x14ac:dyDescent="0.3">
      <c r="A176">
        <v>14</v>
      </c>
      <c r="B176" t="s">
        <v>166</v>
      </c>
      <c r="C176" t="s">
        <v>73</v>
      </c>
      <c r="D176" t="s">
        <v>353</v>
      </c>
      <c r="E176" t="s">
        <v>31</v>
      </c>
      <c r="F176">
        <v>2</v>
      </c>
      <c r="G176">
        <v>2003</v>
      </c>
      <c r="H176" s="102">
        <v>8.0888888888888903</v>
      </c>
      <c r="I176" t="s">
        <v>5</v>
      </c>
      <c r="J176">
        <v>26737</v>
      </c>
      <c r="K176" t="s">
        <v>1396</v>
      </c>
      <c r="L176">
        <v>84</v>
      </c>
      <c r="M176" t="s">
        <v>2717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1951</v>
      </c>
      <c r="CA176">
        <v>0</v>
      </c>
      <c r="CB176">
        <v>0</v>
      </c>
    </row>
    <row r="177" spans="1:80" x14ac:dyDescent="0.3">
      <c r="A177">
        <v>15</v>
      </c>
      <c r="B177" t="s">
        <v>166</v>
      </c>
      <c r="C177" t="s">
        <v>73</v>
      </c>
      <c r="D177" t="s">
        <v>354</v>
      </c>
      <c r="E177" t="s">
        <v>31</v>
      </c>
      <c r="F177">
        <v>3</v>
      </c>
      <c r="G177">
        <v>2003</v>
      </c>
      <c r="H177" s="102">
        <v>8.13055555555556</v>
      </c>
      <c r="I177" t="s">
        <v>7</v>
      </c>
      <c r="J177">
        <v>27461</v>
      </c>
      <c r="K177" t="s">
        <v>1275</v>
      </c>
      <c r="L177">
        <v>66</v>
      </c>
      <c r="M177" t="s">
        <v>2702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 t="s">
        <v>1952</v>
      </c>
      <c r="CA177">
        <v>0</v>
      </c>
      <c r="CB177">
        <v>0</v>
      </c>
    </row>
    <row r="178" spans="1:80" x14ac:dyDescent="0.3">
      <c r="A178">
        <v>16</v>
      </c>
      <c r="B178" t="s">
        <v>166</v>
      </c>
      <c r="C178" t="s">
        <v>73</v>
      </c>
      <c r="D178" t="s">
        <v>355</v>
      </c>
      <c r="E178" t="s">
        <v>31</v>
      </c>
      <c r="F178">
        <v>4</v>
      </c>
      <c r="G178">
        <v>2003</v>
      </c>
      <c r="H178" s="102">
        <v>8.1722222222222207</v>
      </c>
      <c r="I178" t="s">
        <v>8</v>
      </c>
      <c r="J178">
        <v>26890</v>
      </c>
      <c r="K178" t="s">
        <v>1397</v>
      </c>
      <c r="L178">
        <v>64</v>
      </c>
      <c r="M178" t="s">
        <v>2701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 t="s">
        <v>1894</v>
      </c>
      <c r="CA178">
        <v>0</v>
      </c>
      <c r="CB178">
        <v>0</v>
      </c>
    </row>
    <row r="179" spans="1:80" x14ac:dyDescent="0.3">
      <c r="A179">
        <v>17</v>
      </c>
      <c r="B179" t="s">
        <v>170</v>
      </c>
      <c r="C179" t="s">
        <v>77</v>
      </c>
      <c r="D179" t="s">
        <v>356</v>
      </c>
      <c r="E179" t="s">
        <v>31</v>
      </c>
      <c r="F179">
        <v>5</v>
      </c>
      <c r="G179">
        <v>2003</v>
      </c>
      <c r="H179" s="102">
        <v>8.2138888888888903</v>
      </c>
      <c r="I179" t="s">
        <v>6</v>
      </c>
      <c r="J179">
        <v>17267</v>
      </c>
      <c r="K179" t="s">
        <v>1387</v>
      </c>
      <c r="L179">
        <v>55</v>
      </c>
      <c r="M179" t="s">
        <v>2703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CA179">
        <v>0</v>
      </c>
      <c r="CB179">
        <v>0</v>
      </c>
    </row>
    <row r="180" spans="1:80" x14ac:dyDescent="0.3">
      <c r="A180">
        <v>18</v>
      </c>
      <c r="B180" t="s">
        <v>170</v>
      </c>
      <c r="C180" t="s">
        <v>77</v>
      </c>
      <c r="D180" t="s">
        <v>357</v>
      </c>
      <c r="E180" t="s">
        <v>31</v>
      </c>
      <c r="F180">
        <v>6</v>
      </c>
      <c r="G180">
        <v>2003</v>
      </c>
      <c r="H180" s="102">
        <v>8.25555555555556</v>
      </c>
      <c r="I180" t="s">
        <v>10</v>
      </c>
      <c r="J180">
        <v>22906</v>
      </c>
      <c r="K180" t="s">
        <v>1397</v>
      </c>
      <c r="L180">
        <v>64</v>
      </c>
      <c r="M180" t="s">
        <v>2701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 t="s">
        <v>1953</v>
      </c>
      <c r="CA180">
        <v>0</v>
      </c>
      <c r="CB180">
        <v>0</v>
      </c>
    </row>
    <row r="181" spans="1:80" x14ac:dyDescent="0.3">
      <c r="A181">
        <v>19</v>
      </c>
      <c r="B181" t="s">
        <v>170</v>
      </c>
      <c r="C181" t="s">
        <v>77</v>
      </c>
      <c r="D181" t="s">
        <v>358</v>
      </c>
      <c r="E181" t="s">
        <v>31</v>
      </c>
      <c r="F181">
        <v>7</v>
      </c>
      <c r="G181">
        <v>2003</v>
      </c>
      <c r="H181" s="102">
        <v>8.2972222222222207</v>
      </c>
      <c r="I181" t="s">
        <v>11</v>
      </c>
      <c r="J181">
        <v>22770</v>
      </c>
      <c r="K181" t="s">
        <v>1398</v>
      </c>
      <c r="L181">
        <v>80</v>
      </c>
      <c r="M181" t="s">
        <v>2702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 t="s">
        <v>1954</v>
      </c>
      <c r="CA181">
        <v>0</v>
      </c>
      <c r="CB181">
        <v>0</v>
      </c>
    </row>
    <row r="182" spans="1:80" x14ac:dyDescent="0.3">
      <c r="A182">
        <v>20</v>
      </c>
      <c r="B182" t="s">
        <v>181</v>
      </c>
      <c r="C182" t="s">
        <v>76</v>
      </c>
      <c r="D182" t="s">
        <v>359</v>
      </c>
      <c r="E182" t="s">
        <v>31</v>
      </c>
      <c r="F182">
        <v>16</v>
      </c>
      <c r="G182">
        <v>2003</v>
      </c>
      <c r="H182" s="102">
        <v>8.3388888888888903</v>
      </c>
      <c r="I182" t="s">
        <v>5</v>
      </c>
      <c r="J182">
        <v>25445</v>
      </c>
      <c r="K182" t="s">
        <v>1399</v>
      </c>
      <c r="L182">
        <v>55</v>
      </c>
      <c r="M182" t="s">
        <v>2720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1955</v>
      </c>
      <c r="CA182">
        <v>0</v>
      </c>
      <c r="CB182">
        <v>0</v>
      </c>
    </row>
    <row r="183" spans="1:80" x14ac:dyDescent="0.3">
      <c r="A183">
        <v>21</v>
      </c>
      <c r="B183" t="s">
        <v>181</v>
      </c>
      <c r="C183" t="s">
        <v>76</v>
      </c>
      <c r="D183" t="s">
        <v>360</v>
      </c>
      <c r="E183" t="s">
        <v>31</v>
      </c>
      <c r="F183">
        <v>17</v>
      </c>
      <c r="G183">
        <v>2003</v>
      </c>
      <c r="H183" s="102">
        <v>8.38055555555556</v>
      </c>
      <c r="I183" t="s">
        <v>7</v>
      </c>
      <c r="J183">
        <v>22653</v>
      </c>
      <c r="K183" t="s">
        <v>1400</v>
      </c>
      <c r="L183">
        <v>55</v>
      </c>
      <c r="M183" t="s">
        <v>2702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CA183">
        <v>0</v>
      </c>
      <c r="CB183">
        <v>0</v>
      </c>
    </row>
    <row r="184" spans="1:80" x14ac:dyDescent="0.3">
      <c r="A184">
        <v>22</v>
      </c>
      <c r="B184" t="s">
        <v>181</v>
      </c>
      <c r="C184" t="s">
        <v>76</v>
      </c>
      <c r="D184" t="s">
        <v>361</v>
      </c>
      <c r="E184" t="s">
        <v>31</v>
      </c>
      <c r="F184">
        <v>18</v>
      </c>
      <c r="G184">
        <v>2003</v>
      </c>
      <c r="H184" s="102">
        <v>8.4222222222222207</v>
      </c>
      <c r="I184" t="s">
        <v>8</v>
      </c>
      <c r="J184">
        <v>34739</v>
      </c>
      <c r="K184" t="s">
        <v>1401</v>
      </c>
      <c r="L184">
        <v>56</v>
      </c>
      <c r="M184" t="s">
        <v>2703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 t="s">
        <v>1894</v>
      </c>
      <c r="CA184">
        <v>0</v>
      </c>
      <c r="CB184">
        <v>0</v>
      </c>
    </row>
    <row r="185" spans="1:80" x14ac:dyDescent="0.3">
      <c r="A185">
        <v>23</v>
      </c>
      <c r="B185" t="s">
        <v>161</v>
      </c>
      <c r="C185" t="s">
        <v>66</v>
      </c>
      <c r="D185" t="s">
        <v>362</v>
      </c>
      <c r="E185" t="s">
        <v>31</v>
      </c>
      <c r="F185">
        <v>27</v>
      </c>
      <c r="G185">
        <v>2003</v>
      </c>
      <c r="H185" s="102">
        <v>8.4638888888888903</v>
      </c>
      <c r="I185" t="s">
        <v>10</v>
      </c>
      <c r="J185">
        <v>20100</v>
      </c>
      <c r="K185" t="s">
        <v>1402</v>
      </c>
      <c r="L185">
        <v>66</v>
      </c>
      <c r="M185" t="s">
        <v>2703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 t="s">
        <v>1886</v>
      </c>
      <c r="CA185">
        <v>0</v>
      </c>
      <c r="CB185">
        <v>0</v>
      </c>
    </row>
    <row r="186" spans="1:80" x14ac:dyDescent="0.3">
      <c r="A186">
        <v>24</v>
      </c>
      <c r="B186" t="s">
        <v>161</v>
      </c>
      <c r="C186" t="s">
        <v>66</v>
      </c>
      <c r="D186" t="s">
        <v>363</v>
      </c>
      <c r="E186" t="s">
        <v>31</v>
      </c>
      <c r="F186">
        <v>28</v>
      </c>
      <c r="G186">
        <v>2003</v>
      </c>
      <c r="H186" s="102">
        <v>8.50555555555556</v>
      </c>
      <c r="I186" t="s">
        <v>11</v>
      </c>
      <c r="J186">
        <v>20366</v>
      </c>
      <c r="K186" t="s">
        <v>1403</v>
      </c>
      <c r="L186">
        <v>73</v>
      </c>
      <c r="M186" t="s">
        <v>2703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CA186">
        <v>0</v>
      </c>
      <c r="CB186">
        <v>0</v>
      </c>
    </row>
    <row r="187" spans="1:80" x14ac:dyDescent="0.3">
      <c r="A187">
        <v>25</v>
      </c>
      <c r="B187" t="s">
        <v>168</v>
      </c>
      <c r="C187" t="s">
        <v>65</v>
      </c>
      <c r="D187" t="s">
        <v>364</v>
      </c>
      <c r="E187" t="s">
        <v>31</v>
      </c>
      <c r="F187">
        <v>29</v>
      </c>
      <c r="G187">
        <v>2003</v>
      </c>
      <c r="H187" s="102">
        <v>8.5472222222222207</v>
      </c>
      <c r="I187" t="s">
        <v>9</v>
      </c>
      <c r="J187">
        <v>19767</v>
      </c>
      <c r="K187" t="s">
        <v>1404</v>
      </c>
      <c r="L187">
        <v>71</v>
      </c>
      <c r="M187" t="s">
        <v>2703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CA187">
        <v>0</v>
      </c>
      <c r="CB187">
        <v>0</v>
      </c>
    </row>
    <row r="188" spans="1:80" x14ac:dyDescent="0.3">
      <c r="A188">
        <v>26</v>
      </c>
      <c r="B188" t="s">
        <v>168</v>
      </c>
      <c r="C188" t="s">
        <v>65</v>
      </c>
      <c r="D188" t="s">
        <v>365</v>
      </c>
      <c r="E188" t="s">
        <v>31</v>
      </c>
      <c r="F188">
        <v>30</v>
      </c>
      <c r="G188">
        <v>2003</v>
      </c>
      <c r="H188" s="102">
        <v>8.5888888888888903</v>
      </c>
      <c r="I188" t="s">
        <v>5</v>
      </c>
      <c r="J188">
        <v>42488</v>
      </c>
      <c r="K188" t="s">
        <v>1405</v>
      </c>
      <c r="L188">
        <v>85</v>
      </c>
      <c r="M188" t="s">
        <v>2710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 t="s">
        <v>1956</v>
      </c>
      <c r="CA188">
        <v>0</v>
      </c>
      <c r="CB188">
        <v>0</v>
      </c>
    </row>
    <row r="189" spans="1:80" x14ac:dyDescent="0.3">
      <c r="A189">
        <v>27</v>
      </c>
      <c r="B189" t="s">
        <v>168</v>
      </c>
      <c r="C189" t="s">
        <v>65</v>
      </c>
      <c r="D189" t="s">
        <v>366</v>
      </c>
      <c r="E189" t="s">
        <v>31</v>
      </c>
      <c r="F189">
        <v>31</v>
      </c>
      <c r="G189">
        <v>2003</v>
      </c>
      <c r="H189" s="102">
        <v>8.63055555555556</v>
      </c>
      <c r="I189" t="s">
        <v>7</v>
      </c>
      <c r="J189">
        <v>30178</v>
      </c>
      <c r="K189" t="s">
        <v>1406</v>
      </c>
      <c r="L189">
        <v>67</v>
      </c>
      <c r="M189" t="s">
        <v>2717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 t="s">
        <v>1957</v>
      </c>
      <c r="CA189">
        <v>0</v>
      </c>
      <c r="CB189">
        <v>0</v>
      </c>
    </row>
    <row r="190" spans="1:80" x14ac:dyDescent="0.3">
      <c r="A190">
        <v>28</v>
      </c>
      <c r="B190" t="s">
        <v>168</v>
      </c>
      <c r="C190" t="s">
        <v>65</v>
      </c>
      <c r="D190" t="s">
        <v>367</v>
      </c>
      <c r="E190" t="s">
        <v>35</v>
      </c>
      <c r="F190">
        <v>1</v>
      </c>
      <c r="G190">
        <v>2003</v>
      </c>
      <c r="H190" s="102">
        <v>8.6722222222222207</v>
      </c>
      <c r="I190" t="s">
        <v>8</v>
      </c>
      <c r="J190">
        <v>38536</v>
      </c>
      <c r="K190" t="s">
        <v>1407</v>
      </c>
      <c r="L190">
        <v>67</v>
      </c>
      <c r="M190" t="s">
        <v>2728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 t="s">
        <v>1894</v>
      </c>
      <c r="CA190">
        <v>0</v>
      </c>
      <c r="CB190">
        <v>0</v>
      </c>
    </row>
    <row r="191" spans="1:80" x14ac:dyDescent="0.3">
      <c r="A191">
        <v>29</v>
      </c>
      <c r="B191" t="s">
        <v>174</v>
      </c>
      <c r="C191" t="s">
        <v>59</v>
      </c>
      <c r="D191" t="s">
        <v>368</v>
      </c>
      <c r="E191" t="s">
        <v>35</v>
      </c>
      <c r="F191">
        <v>10</v>
      </c>
      <c r="G191">
        <v>2003</v>
      </c>
      <c r="H191" s="102">
        <v>8.7138888888888903</v>
      </c>
      <c r="I191" t="s">
        <v>10</v>
      </c>
      <c r="J191">
        <v>32484</v>
      </c>
      <c r="K191" t="s">
        <v>1312</v>
      </c>
      <c r="L191">
        <v>87</v>
      </c>
      <c r="M191" t="s">
        <v>2701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CA191">
        <v>0</v>
      </c>
      <c r="CB191">
        <v>0</v>
      </c>
    </row>
    <row r="192" spans="1:80" x14ac:dyDescent="0.3">
      <c r="A192">
        <v>30</v>
      </c>
      <c r="B192" t="s">
        <v>174</v>
      </c>
      <c r="C192" t="s">
        <v>59</v>
      </c>
      <c r="D192" t="s">
        <v>369</v>
      </c>
      <c r="E192" t="s">
        <v>35</v>
      </c>
      <c r="F192">
        <v>11</v>
      </c>
      <c r="G192">
        <v>2003</v>
      </c>
      <c r="H192" s="102">
        <v>8.75555555555556</v>
      </c>
      <c r="I192" t="s">
        <v>11</v>
      </c>
      <c r="J192">
        <v>28013</v>
      </c>
      <c r="K192" t="s">
        <v>1408</v>
      </c>
      <c r="L192">
        <v>91</v>
      </c>
      <c r="M192" t="s">
        <v>2703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CA192">
        <v>0</v>
      </c>
      <c r="CB192">
        <v>0</v>
      </c>
    </row>
    <row r="193" spans="1:80" x14ac:dyDescent="0.3">
      <c r="A193">
        <v>31</v>
      </c>
      <c r="B193" t="s">
        <v>174</v>
      </c>
      <c r="C193" t="s">
        <v>59</v>
      </c>
      <c r="D193" t="s">
        <v>370</v>
      </c>
      <c r="E193" t="s">
        <v>35</v>
      </c>
      <c r="F193">
        <v>12</v>
      </c>
      <c r="G193">
        <v>2003</v>
      </c>
      <c r="H193" s="102">
        <v>8.7972222222222207</v>
      </c>
      <c r="I193" t="s">
        <v>9</v>
      </c>
      <c r="J193">
        <v>30557</v>
      </c>
      <c r="K193" t="s">
        <v>1409</v>
      </c>
      <c r="L193">
        <v>86</v>
      </c>
      <c r="M193" t="s">
        <v>2703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CA193">
        <v>0</v>
      </c>
      <c r="CB193">
        <v>0</v>
      </c>
    </row>
    <row r="194" spans="1:80" x14ac:dyDescent="0.3">
      <c r="A194">
        <v>32</v>
      </c>
      <c r="B194" t="s">
        <v>175</v>
      </c>
      <c r="C194" t="s">
        <v>62</v>
      </c>
      <c r="D194" t="s">
        <v>371</v>
      </c>
      <c r="E194" t="s">
        <v>35</v>
      </c>
      <c r="F194">
        <v>13</v>
      </c>
      <c r="G194">
        <v>2003</v>
      </c>
      <c r="H194" s="102">
        <v>8.8388888888888903</v>
      </c>
      <c r="I194" t="s">
        <v>5</v>
      </c>
      <c r="J194">
        <v>28085</v>
      </c>
      <c r="K194" t="s">
        <v>1410</v>
      </c>
      <c r="L194">
        <v>87</v>
      </c>
      <c r="M194" t="s">
        <v>2703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 t="s">
        <v>1958</v>
      </c>
      <c r="CA194">
        <v>0</v>
      </c>
      <c r="CB194">
        <v>0</v>
      </c>
    </row>
    <row r="195" spans="1:80" x14ac:dyDescent="0.3">
      <c r="A195">
        <v>33</v>
      </c>
      <c r="B195" t="s">
        <v>175</v>
      </c>
      <c r="C195" t="s">
        <v>62</v>
      </c>
      <c r="D195" t="s">
        <v>372</v>
      </c>
      <c r="E195" t="s">
        <v>35</v>
      </c>
      <c r="F195">
        <v>14</v>
      </c>
      <c r="G195">
        <v>2003</v>
      </c>
      <c r="H195" s="102">
        <v>8.8805555555555493</v>
      </c>
      <c r="I195" t="s">
        <v>7</v>
      </c>
      <c r="J195">
        <v>28290</v>
      </c>
      <c r="K195" t="s">
        <v>1396</v>
      </c>
      <c r="L195">
        <v>84</v>
      </c>
      <c r="M195" t="s">
        <v>2717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 t="s">
        <v>1959</v>
      </c>
      <c r="CA195">
        <v>0</v>
      </c>
      <c r="CB195">
        <v>0</v>
      </c>
    </row>
    <row r="196" spans="1:80" x14ac:dyDescent="0.3">
      <c r="A196">
        <v>34</v>
      </c>
      <c r="B196" t="s">
        <v>175</v>
      </c>
      <c r="C196" t="s">
        <v>62</v>
      </c>
      <c r="D196" t="s">
        <v>373</v>
      </c>
      <c r="E196" t="s">
        <v>35</v>
      </c>
      <c r="F196">
        <v>15</v>
      </c>
      <c r="G196">
        <v>2003</v>
      </c>
      <c r="H196" s="102">
        <v>8.9222222222222207</v>
      </c>
      <c r="I196" t="s">
        <v>8</v>
      </c>
      <c r="J196">
        <v>36109</v>
      </c>
      <c r="K196" t="s">
        <v>1411</v>
      </c>
      <c r="L196">
        <v>86</v>
      </c>
      <c r="M196" t="s">
        <v>2711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 t="s">
        <v>1960</v>
      </c>
      <c r="CA196">
        <v>0</v>
      </c>
      <c r="CB196">
        <v>0</v>
      </c>
    </row>
    <row r="197" spans="1:80" x14ac:dyDescent="0.3">
      <c r="A197">
        <v>35</v>
      </c>
      <c r="B197" t="s">
        <v>157</v>
      </c>
      <c r="C197" t="s">
        <v>79</v>
      </c>
      <c r="D197" t="s">
        <v>374</v>
      </c>
      <c r="E197" t="s">
        <v>35</v>
      </c>
      <c r="F197">
        <v>18</v>
      </c>
      <c r="G197">
        <v>2003</v>
      </c>
      <c r="H197" s="102">
        <v>8.9638888888888903</v>
      </c>
      <c r="I197" t="s">
        <v>11</v>
      </c>
      <c r="J197">
        <v>28828</v>
      </c>
      <c r="K197" t="s">
        <v>1303</v>
      </c>
      <c r="L197">
        <v>75</v>
      </c>
      <c r="M197" t="s">
        <v>2700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 t="s">
        <v>1961</v>
      </c>
      <c r="CA197">
        <v>1</v>
      </c>
      <c r="CB197">
        <v>0</v>
      </c>
    </row>
    <row r="198" spans="1:80" x14ac:dyDescent="0.3">
      <c r="A198">
        <v>36</v>
      </c>
      <c r="B198" t="s">
        <v>157</v>
      </c>
      <c r="C198" t="s">
        <v>79</v>
      </c>
      <c r="D198" t="s">
        <v>375</v>
      </c>
      <c r="E198" t="s">
        <v>35</v>
      </c>
      <c r="F198">
        <v>19</v>
      </c>
      <c r="G198">
        <v>2003</v>
      </c>
      <c r="H198" s="102">
        <v>9.0055555555555493</v>
      </c>
      <c r="I198" t="s">
        <v>9</v>
      </c>
      <c r="J198">
        <v>24218</v>
      </c>
      <c r="K198" t="s">
        <v>1264</v>
      </c>
      <c r="L198">
        <v>82</v>
      </c>
      <c r="M198" t="s">
        <v>2700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 t="s">
        <v>1962</v>
      </c>
      <c r="CA198">
        <v>0</v>
      </c>
      <c r="CB198">
        <v>0</v>
      </c>
    </row>
    <row r="199" spans="1:80" x14ac:dyDescent="0.3">
      <c r="A199">
        <v>37</v>
      </c>
      <c r="B199" t="s">
        <v>173</v>
      </c>
      <c r="C199" t="s">
        <v>61</v>
      </c>
      <c r="D199" t="s">
        <v>376</v>
      </c>
      <c r="E199" t="s">
        <v>35</v>
      </c>
      <c r="F199">
        <v>27</v>
      </c>
      <c r="G199">
        <v>2003</v>
      </c>
      <c r="H199" s="102">
        <v>9.0472222222222207</v>
      </c>
      <c r="I199" t="s">
        <v>5</v>
      </c>
      <c r="J199">
        <v>46405</v>
      </c>
      <c r="K199" t="s">
        <v>1382</v>
      </c>
      <c r="L199">
        <v>86</v>
      </c>
      <c r="M199" t="s">
        <v>2698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 t="s">
        <v>1963</v>
      </c>
      <c r="CA199">
        <v>0</v>
      </c>
      <c r="CB199">
        <v>0</v>
      </c>
    </row>
    <row r="200" spans="1:80" x14ac:dyDescent="0.3">
      <c r="A200">
        <v>38</v>
      </c>
      <c r="B200" t="s">
        <v>173</v>
      </c>
      <c r="C200" t="s">
        <v>61</v>
      </c>
      <c r="D200" t="s">
        <v>377</v>
      </c>
      <c r="E200" t="s">
        <v>35</v>
      </c>
      <c r="F200">
        <v>28</v>
      </c>
      <c r="G200">
        <v>2003</v>
      </c>
      <c r="H200" s="102">
        <v>9.0888888888888903</v>
      </c>
      <c r="I200" t="s">
        <v>7</v>
      </c>
      <c r="J200">
        <v>49549</v>
      </c>
      <c r="K200" t="s">
        <v>1363</v>
      </c>
      <c r="L200">
        <v>85</v>
      </c>
      <c r="M200" t="s">
        <v>2698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 t="s">
        <v>1964</v>
      </c>
      <c r="CA200">
        <v>0</v>
      </c>
      <c r="CB200">
        <v>0</v>
      </c>
    </row>
    <row r="201" spans="1:80" x14ac:dyDescent="0.3">
      <c r="A201">
        <v>39</v>
      </c>
      <c r="B201" t="s">
        <v>173</v>
      </c>
      <c r="C201" t="s">
        <v>61</v>
      </c>
      <c r="D201" t="s">
        <v>378</v>
      </c>
      <c r="E201" t="s">
        <v>35</v>
      </c>
      <c r="F201">
        <v>29</v>
      </c>
      <c r="G201">
        <v>2003</v>
      </c>
      <c r="H201" s="102">
        <v>9.1305555555555493</v>
      </c>
      <c r="I201" t="s">
        <v>8</v>
      </c>
      <c r="J201">
        <v>44723</v>
      </c>
      <c r="K201" t="s">
        <v>1412</v>
      </c>
      <c r="L201">
        <v>91</v>
      </c>
      <c r="M201" t="s">
        <v>2698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CA201">
        <v>0</v>
      </c>
      <c r="CB201">
        <v>0</v>
      </c>
    </row>
    <row r="202" spans="1:80" x14ac:dyDescent="0.3">
      <c r="A202">
        <v>40</v>
      </c>
      <c r="B202" t="s">
        <v>162</v>
      </c>
      <c r="C202" t="s">
        <v>75</v>
      </c>
      <c r="D202" t="s">
        <v>379</v>
      </c>
      <c r="E202" t="s">
        <v>35</v>
      </c>
      <c r="F202">
        <v>30</v>
      </c>
      <c r="G202">
        <v>2003</v>
      </c>
      <c r="H202" s="102">
        <v>9.1722222222222207</v>
      </c>
      <c r="I202" t="s">
        <v>6</v>
      </c>
      <c r="J202">
        <v>38618</v>
      </c>
      <c r="K202" t="s">
        <v>1376</v>
      </c>
      <c r="L202">
        <v>89</v>
      </c>
      <c r="M202" t="s">
        <v>2700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CA202">
        <v>0</v>
      </c>
      <c r="CB202">
        <v>0</v>
      </c>
    </row>
    <row r="203" spans="1:80" x14ac:dyDescent="0.3">
      <c r="A203">
        <v>41</v>
      </c>
      <c r="B203" t="s">
        <v>162</v>
      </c>
      <c r="C203" t="s">
        <v>75</v>
      </c>
      <c r="D203" t="s">
        <v>380</v>
      </c>
      <c r="E203" t="s">
        <v>48</v>
      </c>
      <c r="F203">
        <v>1</v>
      </c>
      <c r="G203">
        <v>2003</v>
      </c>
      <c r="H203" s="102">
        <v>9.2138888888888903</v>
      </c>
      <c r="I203" t="s">
        <v>10</v>
      </c>
      <c r="J203">
        <v>36023</v>
      </c>
      <c r="K203" t="s">
        <v>1413</v>
      </c>
      <c r="L203">
        <v>89</v>
      </c>
      <c r="M203" t="s">
        <v>2701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CA203">
        <v>0</v>
      </c>
      <c r="CB203">
        <v>0</v>
      </c>
    </row>
    <row r="204" spans="1:80" x14ac:dyDescent="0.3">
      <c r="A204">
        <v>42</v>
      </c>
      <c r="B204" t="s">
        <v>157</v>
      </c>
      <c r="C204" t="s">
        <v>79</v>
      </c>
      <c r="D204" t="s">
        <v>381</v>
      </c>
      <c r="E204" t="s">
        <v>48</v>
      </c>
      <c r="F204">
        <v>3</v>
      </c>
      <c r="G204">
        <v>2003</v>
      </c>
      <c r="H204" s="102">
        <v>9.2555555555555493</v>
      </c>
      <c r="I204" t="s">
        <v>9</v>
      </c>
      <c r="J204">
        <v>27022</v>
      </c>
      <c r="K204" t="s">
        <v>1414</v>
      </c>
      <c r="L204">
        <v>81</v>
      </c>
      <c r="M204" t="s">
        <v>2702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 t="s">
        <v>1965</v>
      </c>
      <c r="CA204">
        <v>0</v>
      </c>
      <c r="CB204">
        <v>1</v>
      </c>
    </row>
    <row r="205" spans="1:80" x14ac:dyDescent="0.3">
      <c r="A205">
        <v>43</v>
      </c>
      <c r="B205" t="s">
        <v>157</v>
      </c>
      <c r="C205" t="s">
        <v>79</v>
      </c>
      <c r="D205" t="s">
        <v>382</v>
      </c>
      <c r="E205" t="s">
        <v>48</v>
      </c>
      <c r="F205">
        <v>4</v>
      </c>
      <c r="G205">
        <v>2003</v>
      </c>
      <c r="H205" s="102">
        <v>9.2972222222222207</v>
      </c>
      <c r="I205" t="s">
        <v>5</v>
      </c>
      <c r="J205">
        <v>25641</v>
      </c>
      <c r="K205" t="s">
        <v>1357</v>
      </c>
      <c r="L205">
        <v>97</v>
      </c>
      <c r="M205" t="s">
        <v>2715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 t="s">
        <v>1966</v>
      </c>
      <c r="CA205">
        <v>0</v>
      </c>
      <c r="CB205">
        <v>0</v>
      </c>
    </row>
    <row r="206" spans="1:80" x14ac:dyDescent="0.3">
      <c r="A206">
        <v>44</v>
      </c>
      <c r="B206" t="s">
        <v>157</v>
      </c>
      <c r="C206" t="s">
        <v>79</v>
      </c>
      <c r="D206" t="s">
        <v>383</v>
      </c>
      <c r="E206" t="s">
        <v>48</v>
      </c>
      <c r="F206">
        <v>5</v>
      </c>
      <c r="G206">
        <v>2003</v>
      </c>
      <c r="H206" s="102">
        <v>9.3388888888888903</v>
      </c>
      <c r="I206" t="s">
        <v>7</v>
      </c>
      <c r="J206">
        <v>29859</v>
      </c>
      <c r="K206" t="s">
        <v>1375</v>
      </c>
      <c r="L206">
        <v>100</v>
      </c>
      <c r="M206" t="s">
        <v>2725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 t="s">
        <v>1967</v>
      </c>
      <c r="CA206">
        <v>0</v>
      </c>
      <c r="CB206">
        <v>0</v>
      </c>
    </row>
    <row r="207" spans="1:80" x14ac:dyDescent="0.3">
      <c r="A207">
        <v>45</v>
      </c>
      <c r="B207" t="s">
        <v>157</v>
      </c>
      <c r="C207" t="s">
        <v>79</v>
      </c>
      <c r="D207" t="s">
        <v>384</v>
      </c>
      <c r="E207" t="s">
        <v>48</v>
      </c>
      <c r="F207">
        <v>6</v>
      </c>
      <c r="G207">
        <v>2003</v>
      </c>
      <c r="H207" s="102">
        <v>9.3805555555555493</v>
      </c>
      <c r="I207" t="s">
        <v>8</v>
      </c>
      <c r="J207">
        <v>30284</v>
      </c>
      <c r="K207" t="s">
        <v>1359</v>
      </c>
      <c r="L207">
        <v>95</v>
      </c>
      <c r="M207" t="s">
        <v>2715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 t="s">
        <v>1968</v>
      </c>
      <c r="CA207">
        <v>0</v>
      </c>
      <c r="CB207">
        <v>0</v>
      </c>
    </row>
    <row r="208" spans="1:80" x14ac:dyDescent="0.3">
      <c r="A208">
        <v>46</v>
      </c>
      <c r="B208" t="s">
        <v>161</v>
      </c>
      <c r="C208" t="s">
        <v>66</v>
      </c>
      <c r="D208" t="s">
        <v>385</v>
      </c>
      <c r="E208" t="s">
        <v>48</v>
      </c>
      <c r="F208">
        <v>17</v>
      </c>
      <c r="G208">
        <v>2003</v>
      </c>
      <c r="H208" s="102">
        <v>9.4222222222222207</v>
      </c>
      <c r="I208" t="s">
        <v>9</v>
      </c>
      <c r="J208">
        <v>32554</v>
      </c>
      <c r="K208" t="s">
        <v>1412</v>
      </c>
      <c r="L208">
        <v>91</v>
      </c>
      <c r="M208" t="s">
        <v>2698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 t="s">
        <v>1886</v>
      </c>
      <c r="CA208">
        <v>0</v>
      </c>
      <c r="CB208">
        <v>0</v>
      </c>
    </row>
    <row r="209" spans="1:80" x14ac:dyDescent="0.3">
      <c r="A209">
        <v>47</v>
      </c>
      <c r="B209" t="s">
        <v>161</v>
      </c>
      <c r="C209" t="s">
        <v>66</v>
      </c>
      <c r="D209" t="s">
        <v>386</v>
      </c>
      <c r="E209" t="s">
        <v>48</v>
      </c>
      <c r="F209">
        <v>18</v>
      </c>
      <c r="G209">
        <v>2003</v>
      </c>
      <c r="H209" s="102">
        <v>9.4638888888888903</v>
      </c>
      <c r="I209" t="s">
        <v>5</v>
      </c>
      <c r="J209">
        <v>33612</v>
      </c>
      <c r="K209" t="s">
        <v>1317</v>
      </c>
      <c r="L209">
        <v>85</v>
      </c>
      <c r="M209" t="s">
        <v>2703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 t="s">
        <v>1969</v>
      </c>
      <c r="CA209">
        <v>0</v>
      </c>
      <c r="CB209">
        <v>0</v>
      </c>
    </row>
    <row r="210" spans="1:80" x14ac:dyDescent="0.3">
      <c r="A210">
        <v>48</v>
      </c>
      <c r="B210" t="s">
        <v>161</v>
      </c>
      <c r="C210" t="s">
        <v>66</v>
      </c>
      <c r="D210" t="s">
        <v>387</v>
      </c>
      <c r="E210" t="s">
        <v>48</v>
      </c>
      <c r="F210">
        <v>19</v>
      </c>
      <c r="G210">
        <v>2003</v>
      </c>
      <c r="H210" s="102">
        <v>9.5055555555555493</v>
      </c>
      <c r="I210" t="s">
        <v>7</v>
      </c>
      <c r="J210">
        <v>37507</v>
      </c>
      <c r="K210" t="s">
        <v>1378</v>
      </c>
      <c r="L210">
        <v>88</v>
      </c>
      <c r="M210" t="s">
        <v>2698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CA210">
        <v>0</v>
      </c>
      <c r="CB210">
        <v>0</v>
      </c>
    </row>
    <row r="211" spans="1:80" x14ac:dyDescent="0.3">
      <c r="A211">
        <v>49</v>
      </c>
      <c r="B211" t="s">
        <v>161</v>
      </c>
      <c r="C211" t="s">
        <v>66</v>
      </c>
      <c r="D211" t="s">
        <v>388</v>
      </c>
      <c r="E211" t="s">
        <v>48</v>
      </c>
      <c r="F211">
        <v>20</v>
      </c>
      <c r="G211">
        <v>2003</v>
      </c>
      <c r="H211" s="102">
        <v>9.5472222222222207</v>
      </c>
      <c r="I211" t="s">
        <v>8</v>
      </c>
      <c r="J211">
        <v>40046</v>
      </c>
      <c r="K211" t="s">
        <v>1311</v>
      </c>
      <c r="L211">
        <v>89</v>
      </c>
      <c r="M211" t="s">
        <v>2698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 t="s">
        <v>1970</v>
      </c>
      <c r="CA211">
        <v>1</v>
      </c>
      <c r="CB211">
        <v>0</v>
      </c>
    </row>
    <row r="212" spans="1:80" x14ac:dyDescent="0.3">
      <c r="A212">
        <v>50</v>
      </c>
      <c r="B212" t="s">
        <v>168</v>
      </c>
      <c r="C212" t="s">
        <v>65</v>
      </c>
      <c r="D212" t="s">
        <v>389</v>
      </c>
      <c r="E212" t="s">
        <v>48</v>
      </c>
      <c r="F212">
        <v>21</v>
      </c>
      <c r="G212">
        <v>2003</v>
      </c>
      <c r="H212" s="102">
        <v>9.5888888888888903</v>
      </c>
      <c r="I212" t="s">
        <v>6</v>
      </c>
      <c r="J212">
        <v>29354</v>
      </c>
      <c r="K212" t="s">
        <v>1415</v>
      </c>
      <c r="L212">
        <v>94</v>
      </c>
      <c r="M212" t="s">
        <v>2701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 t="s">
        <v>1971</v>
      </c>
      <c r="CA212">
        <v>0</v>
      </c>
      <c r="CB212">
        <v>0</v>
      </c>
    </row>
    <row r="213" spans="1:80" x14ac:dyDescent="0.3">
      <c r="A213">
        <v>51</v>
      </c>
      <c r="B213" t="s">
        <v>168</v>
      </c>
      <c r="C213" t="s">
        <v>65</v>
      </c>
      <c r="D213" t="s">
        <v>390</v>
      </c>
      <c r="E213" t="s">
        <v>48</v>
      </c>
      <c r="F213">
        <v>22</v>
      </c>
      <c r="G213">
        <v>2003</v>
      </c>
      <c r="H213" s="102">
        <v>9.6305555555555493</v>
      </c>
      <c r="I213" t="s">
        <v>10</v>
      </c>
      <c r="J213">
        <v>31725</v>
      </c>
      <c r="K213" t="s">
        <v>1416</v>
      </c>
      <c r="L213">
        <v>90</v>
      </c>
      <c r="M213" t="s">
        <v>2703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 t="s">
        <v>1907</v>
      </c>
      <c r="CA213">
        <v>0</v>
      </c>
      <c r="CB213">
        <v>0</v>
      </c>
    </row>
    <row r="214" spans="1:80" x14ac:dyDescent="0.3">
      <c r="A214">
        <v>52</v>
      </c>
      <c r="B214" t="s">
        <v>156</v>
      </c>
      <c r="C214" t="s">
        <v>80</v>
      </c>
      <c r="D214" t="s">
        <v>391</v>
      </c>
      <c r="E214" t="s">
        <v>52</v>
      </c>
      <c r="F214">
        <v>1</v>
      </c>
      <c r="G214">
        <v>2003</v>
      </c>
      <c r="H214" s="102">
        <v>9.6722222222222207</v>
      </c>
      <c r="I214" t="s">
        <v>5</v>
      </c>
      <c r="J214">
        <v>41188</v>
      </c>
      <c r="K214" t="s">
        <v>1296</v>
      </c>
      <c r="L214">
        <v>84</v>
      </c>
      <c r="M214" t="s">
        <v>2714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 t="s">
        <v>1972</v>
      </c>
      <c r="CA214">
        <v>0</v>
      </c>
      <c r="CB214">
        <v>0</v>
      </c>
    </row>
    <row r="215" spans="1:80" x14ac:dyDescent="0.3">
      <c r="A215">
        <v>53</v>
      </c>
      <c r="B215" t="s">
        <v>156</v>
      </c>
      <c r="C215" t="s">
        <v>80</v>
      </c>
      <c r="D215" t="s">
        <v>392</v>
      </c>
      <c r="E215" t="s">
        <v>52</v>
      </c>
      <c r="F215">
        <v>2</v>
      </c>
      <c r="G215">
        <v>2003</v>
      </c>
      <c r="H215" s="102">
        <v>9.7138888888888903</v>
      </c>
      <c r="I215" t="s">
        <v>7</v>
      </c>
      <c r="J215">
        <v>49334</v>
      </c>
      <c r="K215" t="s">
        <v>1417</v>
      </c>
      <c r="L215">
        <v>89</v>
      </c>
      <c r="M215" t="s">
        <v>2720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CA215">
        <v>0</v>
      </c>
      <c r="CB215">
        <v>0</v>
      </c>
    </row>
    <row r="216" spans="1:80" x14ac:dyDescent="0.3">
      <c r="A216">
        <v>54</v>
      </c>
      <c r="B216" t="s">
        <v>156</v>
      </c>
      <c r="C216" t="s">
        <v>80</v>
      </c>
      <c r="D216" t="s">
        <v>393</v>
      </c>
      <c r="E216" t="s">
        <v>52</v>
      </c>
      <c r="F216">
        <v>3</v>
      </c>
      <c r="G216">
        <v>2003</v>
      </c>
      <c r="H216" s="102">
        <v>9.7555555555555493</v>
      </c>
      <c r="I216" t="s">
        <v>8</v>
      </c>
      <c r="J216">
        <v>42085</v>
      </c>
      <c r="K216" t="s">
        <v>1418</v>
      </c>
      <c r="L216">
        <v>92</v>
      </c>
      <c r="M216" t="s">
        <v>2703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 t="s">
        <v>1973</v>
      </c>
      <c r="CA216">
        <v>0</v>
      </c>
      <c r="CB216">
        <v>0</v>
      </c>
    </row>
    <row r="217" spans="1:80" x14ac:dyDescent="0.3">
      <c r="A217">
        <v>55</v>
      </c>
      <c r="B217" t="s">
        <v>167</v>
      </c>
      <c r="C217" t="s">
        <v>78</v>
      </c>
      <c r="D217" t="s">
        <v>394</v>
      </c>
      <c r="E217" t="s">
        <v>52</v>
      </c>
      <c r="F217">
        <v>4</v>
      </c>
      <c r="G217">
        <v>2003</v>
      </c>
      <c r="H217" s="102">
        <v>9.7972222222222207</v>
      </c>
      <c r="I217" t="s">
        <v>6</v>
      </c>
      <c r="J217">
        <v>24077</v>
      </c>
      <c r="K217" t="s">
        <v>1419</v>
      </c>
      <c r="L217">
        <v>90</v>
      </c>
      <c r="M217" t="s">
        <v>2714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 t="s">
        <v>1886</v>
      </c>
      <c r="CA217">
        <v>0</v>
      </c>
      <c r="CB217">
        <v>0</v>
      </c>
    </row>
    <row r="218" spans="1:80" x14ac:dyDescent="0.3">
      <c r="A218">
        <v>56</v>
      </c>
      <c r="B218" t="s">
        <v>167</v>
      </c>
      <c r="C218" t="s">
        <v>78</v>
      </c>
      <c r="D218" t="s">
        <v>395</v>
      </c>
      <c r="E218" t="s">
        <v>52</v>
      </c>
      <c r="F218">
        <v>5</v>
      </c>
      <c r="G218">
        <v>2003</v>
      </c>
      <c r="H218" s="102">
        <v>9.8388888888888903</v>
      </c>
      <c r="I218" t="s">
        <v>10</v>
      </c>
      <c r="J218">
        <v>26031</v>
      </c>
      <c r="K218" t="s">
        <v>1410</v>
      </c>
      <c r="L218">
        <v>87</v>
      </c>
      <c r="M218" t="s">
        <v>2703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 t="s">
        <v>1957</v>
      </c>
      <c r="CA218">
        <v>0</v>
      </c>
      <c r="CB218">
        <v>0</v>
      </c>
    </row>
    <row r="219" spans="1:80" x14ac:dyDescent="0.3">
      <c r="A219">
        <v>57</v>
      </c>
      <c r="B219" t="s">
        <v>167</v>
      </c>
      <c r="C219" t="s">
        <v>78</v>
      </c>
      <c r="D219" t="s">
        <v>396</v>
      </c>
      <c r="E219" t="s">
        <v>52</v>
      </c>
      <c r="F219">
        <v>6</v>
      </c>
      <c r="G219">
        <v>2003</v>
      </c>
      <c r="H219" s="102">
        <v>9.8805555555555493</v>
      </c>
      <c r="I219" t="s">
        <v>11</v>
      </c>
      <c r="J219">
        <v>24392</v>
      </c>
      <c r="K219" t="s">
        <v>1370</v>
      </c>
      <c r="L219">
        <v>87</v>
      </c>
      <c r="M219" t="s">
        <v>2700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 t="s">
        <v>1886</v>
      </c>
      <c r="CA219">
        <v>0</v>
      </c>
      <c r="CB219">
        <v>0</v>
      </c>
    </row>
    <row r="220" spans="1:80" x14ac:dyDescent="0.3">
      <c r="A220">
        <v>58</v>
      </c>
      <c r="B220" t="s">
        <v>167</v>
      </c>
      <c r="C220" t="s">
        <v>78</v>
      </c>
      <c r="D220" t="s">
        <v>397</v>
      </c>
      <c r="E220" t="s">
        <v>52</v>
      </c>
      <c r="F220">
        <v>7</v>
      </c>
      <c r="G220">
        <v>2003</v>
      </c>
      <c r="H220" s="102">
        <v>9.9222222222222207</v>
      </c>
      <c r="I220" t="s">
        <v>9</v>
      </c>
      <c r="J220">
        <v>30258</v>
      </c>
      <c r="K220" t="s">
        <v>1420</v>
      </c>
      <c r="L220">
        <v>84</v>
      </c>
      <c r="M220" t="s">
        <v>2729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 t="s">
        <v>1974</v>
      </c>
      <c r="CA220">
        <v>0</v>
      </c>
      <c r="CB220">
        <v>0</v>
      </c>
    </row>
    <row r="221" spans="1:80" x14ac:dyDescent="0.3">
      <c r="A221">
        <v>59</v>
      </c>
      <c r="B221" t="s">
        <v>162</v>
      </c>
      <c r="C221" t="s">
        <v>75</v>
      </c>
      <c r="D221" t="s">
        <v>398</v>
      </c>
      <c r="E221" t="s">
        <v>52</v>
      </c>
      <c r="F221">
        <v>14</v>
      </c>
      <c r="G221">
        <v>2003</v>
      </c>
      <c r="H221" s="102">
        <v>9.9638888888888903</v>
      </c>
      <c r="I221" t="s">
        <v>9</v>
      </c>
      <c r="J221">
        <v>41987</v>
      </c>
      <c r="K221" t="s">
        <v>1421</v>
      </c>
      <c r="L221">
        <v>95</v>
      </c>
      <c r="M221" t="s">
        <v>2701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 t="s">
        <v>1975</v>
      </c>
      <c r="CA221">
        <v>0</v>
      </c>
      <c r="CB221">
        <v>1</v>
      </c>
    </row>
    <row r="222" spans="1:80" x14ac:dyDescent="0.3">
      <c r="A222">
        <v>60</v>
      </c>
      <c r="B222" t="s">
        <v>162</v>
      </c>
      <c r="C222" t="s">
        <v>75</v>
      </c>
      <c r="D222" t="s">
        <v>399</v>
      </c>
      <c r="E222" t="s">
        <v>52</v>
      </c>
      <c r="F222">
        <v>15</v>
      </c>
      <c r="G222">
        <v>2003</v>
      </c>
      <c r="H222" s="102">
        <v>10.005555555555601</v>
      </c>
      <c r="I222" t="s">
        <v>5</v>
      </c>
      <c r="J222">
        <v>47850</v>
      </c>
      <c r="K222" t="s">
        <v>1422</v>
      </c>
      <c r="L222">
        <v>96</v>
      </c>
      <c r="M222" t="s">
        <v>2698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 t="s">
        <v>15</v>
      </c>
      <c r="CA222">
        <v>0</v>
      </c>
      <c r="CB222">
        <v>0</v>
      </c>
    </row>
    <row r="223" spans="1:80" x14ac:dyDescent="0.3">
      <c r="A223">
        <v>61</v>
      </c>
      <c r="B223" t="s">
        <v>162</v>
      </c>
      <c r="C223" t="s">
        <v>75</v>
      </c>
      <c r="D223" t="s">
        <v>400</v>
      </c>
      <c r="E223" t="s">
        <v>52</v>
      </c>
      <c r="F223">
        <v>16</v>
      </c>
      <c r="G223">
        <v>2003</v>
      </c>
      <c r="H223" s="102">
        <v>10.047222222222199</v>
      </c>
      <c r="I223" t="s">
        <v>7</v>
      </c>
      <c r="J223">
        <v>48499</v>
      </c>
      <c r="K223" t="s">
        <v>1409</v>
      </c>
      <c r="L223">
        <v>86</v>
      </c>
      <c r="M223" t="s">
        <v>2703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CA223">
        <v>0</v>
      </c>
      <c r="CB223">
        <v>0</v>
      </c>
    </row>
    <row r="224" spans="1:80" x14ac:dyDescent="0.3">
      <c r="A224">
        <v>62</v>
      </c>
      <c r="B224" t="s">
        <v>162</v>
      </c>
      <c r="C224" t="s">
        <v>75</v>
      </c>
      <c r="D224" t="s">
        <v>401</v>
      </c>
      <c r="E224" t="s">
        <v>52</v>
      </c>
      <c r="F224">
        <v>17</v>
      </c>
      <c r="G224">
        <v>2003</v>
      </c>
      <c r="H224" s="102">
        <v>10.088888888888899</v>
      </c>
      <c r="I224" t="s">
        <v>8</v>
      </c>
      <c r="J224">
        <v>48700</v>
      </c>
      <c r="K224" t="s">
        <v>1312</v>
      </c>
      <c r="L224">
        <v>87</v>
      </c>
      <c r="M224" t="s">
        <v>2701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CA224">
        <v>0</v>
      </c>
      <c r="CB224">
        <v>0</v>
      </c>
    </row>
    <row r="225" spans="1:80" x14ac:dyDescent="0.3">
      <c r="A225">
        <v>63</v>
      </c>
      <c r="B225" t="s">
        <v>181</v>
      </c>
      <c r="C225" t="s">
        <v>76</v>
      </c>
      <c r="D225" t="s">
        <v>402</v>
      </c>
      <c r="E225" t="s">
        <v>52</v>
      </c>
      <c r="F225">
        <v>19</v>
      </c>
      <c r="G225">
        <v>2003</v>
      </c>
      <c r="H225" s="102">
        <v>10.130555555555601</v>
      </c>
      <c r="I225" t="s">
        <v>10</v>
      </c>
      <c r="J225">
        <v>23861</v>
      </c>
      <c r="K225" t="s">
        <v>1300</v>
      </c>
      <c r="L225">
        <v>90</v>
      </c>
      <c r="M225" t="s">
        <v>2701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 t="s">
        <v>1886</v>
      </c>
      <c r="CA225">
        <v>0</v>
      </c>
      <c r="CB225">
        <v>0</v>
      </c>
    </row>
    <row r="226" spans="1:80" x14ac:dyDescent="0.3">
      <c r="A226">
        <v>64</v>
      </c>
      <c r="B226" t="s">
        <v>181</v>
      </c>
      <c r="C226" t="s">
        <v>76</v>
      </c>
      <c r="D226" t="s">
        <v>403</v>
      </c>
      <c r="E226" t="s">
        <v>52</v>
      </c>
      <c r="F226">
        <v>20</v>
      </c>
      <c r="G226">
        <v>2003</v>
      </c>
      <c r="H226" s="102">
        <v>10.172222222222199</v>
      </c>
      <c r="I226" t="s">
        <v>11</v>
      </c>
      <c r="J226">
        <v>27921</v>
      </c>
      <c r="K226" t="s">
        <v>1423</v>
      </c>
      <c r="L226">
        <v>91</v>
      </c>
      <c r="M226" t="s">
        <v>2701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 t="s">
        <v>1957</v>
      </c>
      <c r="CA226">
        <v>0</v>
      </c>
      <c r="CB226">
        <v>0</v>
      </c>
    </row>
    <row r="227" spans="1:80" x14ac:dyDescent="0.3">
      <c r="A227">
        <v>65</v>
      </c>
      <c r="B227" t="s">
        <v>181</v>
      </c>
      <c r="C227" t="s">
        <v>76</v>
      </c>
      <c r="D227" t="s">
        <v>404</v>
      </c>
      <c r="E227" t="s">
        <v>52</v>
      </c>
      <c r="F227">
        <v>21</v>
      </c>
      <c r="G227">
        <v>2003</v>
      </c>
      <c r="H227" s="102">
        <v>10.213888888888899</v>
      </c>
      <c r="I227" t="s">
        <v>9</v>
      </c>
      <c r="J227">
        <v>24919</v>
      </c>
      <c r="K227" t="s">
        <v>1424</v>
      </c>
      <c r="L227">
        <v>97</v>
      </c>
      <c r="M227" t="s">
        <v>2701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 t="s">
        <v>1976</v>
      </c>
      <c r="CA227">
        <v>0</v>
      </c>
      <c r="CB227">
        <v>0</v>
      </c>
    </row>
    <row r="228" spans="1:80" x14ac:dyDescent="0.3">
      <c r="A228">
        <v>66</v>
      </c>
      <c r="B228" t="s">
        <v>169</v>
      </c>
      <c r="C228" t="s">
        <v>1883</v>
      </c>
      <c r="D228" t="s">
        <v>405</v>
      </c>
      <c r="E228" t="s">
        <v>53</v>
      </c>
      <c r="F228">
        <v>2</v>
      </c>
      <c r="G228">
        <v>2003</v>
      </c>
      <c r="H228" s="102">
        <v>10.255555555555601</v>
      </c>
      <c r="I228" t="s">
        <v>10</v>
      </c>
      <c r="J228">
        <v>19517</v>
      </c>
      <c r="K228" t="s">
        <v>1264</v>
      </c>
      <c r="L228">
        <v>82</v>
      </c>
      <c r="M228" t="s">
        <v>2700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 t="s">
        <v>1886</v>
      </c>
      <c r="CA228">
        <v>0</v>
      </c>
      <c r="CB228">
        <v>0</v>
      </c>
    </row>
    <row r="229" spans="1:80" x14ac:dyDescent="0.3">
      <c r="A229">
        <v>67</v>
      </c>
      <c r="B229" t="s">
        <v>169</v>
      </c>
      <c r="C229" t="s">
        <v>1883</v>
      </c>
      <c r="D229" t="s">
        <v>406</v>
      </c>
      <c r="E229" t="s">
        <v>53</v>
      </c>
      <c r="F229">
        <v>3</v>
      </c>
      <c r="G229">
        <v>2003</v>
      </c>
      <c r="H229" s="102">
        <v>10.297222222222199</v>
      </c>
      <c r="I229" t="s">
        <v>11</v>
      </c>
      <c r="J229">
        <v>18752</v>
      </c>
      <c r="K229" t="s">
        <v>1425</v>
      </c>
      <c r="L229">
        <v>82</v>
      </c>
      <c r="M229" t="s">
        <v>2720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CA229">
        <v>0</v>
      </c>
      <c r="CB229">
        <v>0</v>
      </c>
    </row>
    <row r="230" spans="1:80" x14ac:dyDescent="0.3">
      <c r="A230">
        <v>68</v>
      </c>
      <c r="B230" t="s">
        <v>169</v>
      </c>
      <c r="C230" t="s">
        <v>1883</v>
      </c>
      <c r="D230" t="s">
        <v>407</v>
      </c>
      <c r="E230" t="s">
        <v>53</v>
      </c>
      <c r="F230">
        <v>4</v>
      </c>
      <c r="G230">
        <v>2003</v>
      </c>
      <c r="H230" s="102">
        <v>10.338888888888899</v>
      </c>
      <c r="I230" t="s">
        <v>9</v>
      </c>
      <c r="J230">
        <v>18566</v>
      </c>
      <c r="K230" t="s">
        <v>1264</v>
      </c>
      <c r="L230">
        <v>82</v>
      </c>
      <c r="M230" t="s">
        <v>2700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 t="s">
        <v>1886</v>
      </c>
      <c r="CA230">
        <v>0</v>
      </c>
      <c r="CB230">
        <v>0</v>
      </c>
    </row>
    <row r="231" spans="1:80" x14ac:dyDescent="0.3">
      <c r="A231">
        <v>69</v>
      </c>
      <c r="B231" t="s">
        <v>158</v>
      </c>
      <c r="C231" t="s">
        <v>74</v>
      </c>
      <c r="D231" t="s">
        <v>408</v>
      </c>
      <c r="E231" t="s">
        <v>53</v>
      </c>
      <c r="F231">
        <v>5</v>
      </c>
      <c r="G231">
        <v>2003</v>
      </c>
      <c r="H231" s="102">
        <v>10.380555555555601</v>
      </c>
      <c r="I231" t="s">
        <v>5</v>
      </c>
      <c r="J231">
        <v>27417</v>
      </c>
      <c r="K231" t="s">
        <v>1426</v>
      </c>
      <c r="L231">
        <v>75</v>
      </c>
      <c r="M231" t="s">
        <v>2698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 t="s">
        <v>1887</v>
      </c>
      <c r="CA231">
        <v>0</v>
      </c>
      <c r="CB231">
        <v>0</v>
      </c>
    </row>
    <row r="232" spans="1:80" x14ac:dyDescent="0.3">
      <c r="A232">
        <v>70</v>
      </c>
      <c r="B232" t="s">
        <v>158</v>
      </c>
      <c r="C232" t="s">
        <v>74</v>
      </c>
      <c r="D232" t="s">
        <v>409</v>
      </c>
      <c r="E232" t="s">
        <v>53</v>
      </c>
      <c r="F232">
        <v>6</v>
      </c>
      <c r="G232">
        <v>2003</v>
      </c>
      <c r="H232" s="102">
        <v>10.422222222222199</v>
      </c>
      <c r="I232" t="s">
        <v>7</v>
      </c>
      <c r="J232">
        <v>43793</v>
      </c>
      <c r="K232" t="s">
        <v>1316</v>
      </c>
      <c r="L232">
        <v>80</v>
      </c>
      <c r="M232" t="s">
        <v>2698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 t="s">
        <v>1977</v>
      </c>
      <c r="CA232">
        <v>0</v>
      </c>
      <c r="CB232">
        <v>0</v>
      </c>
    </row>
    <row r="233" spans="1:80" x14ac:dyDescent="0.3">
      <c r="A233">
        <v>71</v>
      </c>
      <c r="B233" t="s">
        <v>158</v>
      </c>
      <c r="C233" t="s">
        <v>74</v>
      </c>
      <c r="D233" t="s">
        <v>410</v>
      </c>
      <c r="E233" t="s">
        <v>53</v>
      </c>
      <c r="F233">
        <v>7</v>
      </c>
      <c r="G233">
        <v>2003</v>
      </c>
      <c r="H233" s="102">
        <v>10.463888888888899</v>
      </c>
      <c r="I233" t="s">
        <v>8</v>
      </c>
      <c r="J233">
        <v>36897</v>
      </c>
      <c r="K233" t="s">
        <v>1384</v>
      </c>
      <c r="L233">
        <v>78</v>
      </c>
      <c r="M233" t="s">
        <v>2698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 t="s">
        <v>1949</v>
      </c>
      <c r="CA233">
        <v>0</v>
      </c>
      <c r="CB233">
        <v>0</v>
      </c>
    </row>
    <row r="234" spans="1:80" x14ac:dyDescent="0.3">
      <c r="A234">
        <v>72</v>
      </c>
      <c r="B234" t="s">
        <v>156</v>
      </c>
      <c r="C234" t="s">
        <v>80</v>
      </c>
      <c r="D234" t="s">
        <v>411</v>
      </c>
      <c r="E234" t="s">
        <v>53</v>
      </c>
      <c r="F234">
        <v>8</v>
      </c>
      <c r="G234">
        <v>2003</v>
      </c>
      <c r="H234" s="102">
        <v>10.505555555555601</v>
      </c>
      <c r="I234" t="s">
        <v>6</v>
      </c>
      <c r="J234">
        <v>23276</v>
      </c>
      <c r="K234" t="s">
        <v>1270</v>
      </c>
      <c r="L234">
        <v>84</v>
      </c>
      <c r="M234" t="s">
        <v>2698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CA234">
        <v>0</v>
      </c>
      <c r="CB234">
        <v>0</v>
      </c>
    </row>
    <row r="235" spans="1:80" x14ac:dyDescent="0.3">
      <c r="A235">
        <v>73</v>
      </c>
      <c r="B235" t="s">
        <v>156</v>
      </c>
      <c r="C235" t="s">
        <v>80</v>
      </c>
      <c r="D235" t="s">
        <v>412</v>
      </c>
      <c r="E235" t="s">
        <v>53</v>
      </c>
      <c r="F235">
        <v>9</v>
      </c>
      <c r="G235">
        <v>2003</v>
      </c>
      <c r="H235" s="102">
        <v>10.547222222222199</v>
      </c>
      <c r="I235" t="s">
        <v>10</v>
      </c>
      <c r="J235">
        <v>25265</v>
      </c>
      <c r="K235" t="s">
        <v>1427</v>
      </c>
      <c r="L235">
        <v>76</v>
      </c>
      <c r="M235" t="s">
        <v>2698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 t="s">
        <v>1886</v>
      </c>
      <c r="CA235">
        <v>0</v>
      </c>
      <c r="CB235">
        <v>0</v>
      </c>
    </row>
    <row r="236" spans="1:80" x14ac:dyDescent="0.3">
      <c r="A236">
        <v>74</v>
      </c>
      <c r="B236" t="s">
        <v>156</v>
      </c>
      <c r="C236" t="s">
        <v>80</v>
      </c>
      <c r="D236" t="s">
        <v>413</v>
      </c>
      <c r="E236" t="s">
        <v>53</v>
      </c>
      <c r="F236">
        <v>10</v>
      </c>
      <c r="G236">
        <v>2003</v>
      </c>
      <c r="H236" s="102">
        <v>10.588888888888899</v>
      </c>
      <c r="I236" t="s">
        <v>11</v>
      </c>
      <c r="J236">
        <v>25143</v>
      </c>
      <c r="K236" t="s">
        <v>1288</v>
      </c>
      <c r="L236">
        <v>79</v>
      </c>
      <c r="M236" t="s">
        <v>2698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0</v>
      </c>
      <c r="CA236">
        <v>0</v>
      </c>
      <c r="CB236">
        <v>0</v>
      </c>
    </row>
    <row r="237" spans="1:80" x14ac:dyDescent="0.3">
      <c r="A237">
        <v>75</v>
      </c>
      <c r="B237" t="s">
        <v>162</v>
      </c>
      <c r="C237" t="s">
        <v>75</v>
      </c>
      <c r="D237" t="s">
        <v>414</v>
      </c>
      <c r="E237" t="s">
        <v>53</v>
      </c>
      <c r="F237">
        <v>15</v>
      </c>
      <c r="G237">
        <v>2003</v>
      </c>
      <c r="H237" s="102">
        <v>10.630555555555601</v>
      </c>
      <c r="I237" t="s">
        <v>6</v>
      </c>
      <c r="J237">
        <v>27335</v>
      </c>
      <c r="K237" t="s">
        <v>1314</v>
      </c>
      <c r="L237">
        <v>80</v>
      </c>
      <c r="M237" t="s">
        <v>2720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 t="s">
        <v>1978</v>
      </c>
      <c r="CA237">
        <v>0</v>
      </c>
      <c r="CB237">
        <v>0</v>
      </c>
    </row>
    <row r="238" spans="1:80" x14ac:dyDescent="0.3">
      <c r="A238">
        <v>76</v>
      </c>
      <c r="B238" t="s">
        <v>162</v>
      </c>
      <c r="C238" t="s">
        <v>75</v>
      </c>
      <c r="D238" t="s">
        <v>415</v>
      </c>
      <c r="E238" t="s">
        <v>53</v>
      </c>
      <c r="F238">
        <v>16</v>
      </c>
      <c r="G238">
        <v>2003</v>
      </c>
      <c r="H238" s="102">
        <v>10.672222222222199</v>
      </c>
      <c r="I238" t="s">
        <v>10</v>
      </c>
      <c r="J238">
        <v>26263</v>
      </c>
      <c r="K238" t="s">
        <v>1428</v>
      </c>
      <c r="L238">
        <v>81</v>
      </c>
      <c r="M238" t="s">
        <v>2698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 t="s">
        <v>1979</v>
      </c>
      <c r="CA238">
        <v>0</v>
      </c>
      <c r="CB238">
        <v>0</v>
      </c>
    </row>
    <row r="239" spans="1:80" x14ac:dyDescent="0.3">
      <c r="A239">
        <v>77</v>
      </c>
      <c r="B239" t="s">
        <v>162</v>
      </c>
      <c r="C239" t="s">
        <v>75</v>
      </c>
      <c r="D239" t="s">
        <v>416</v>
      </c>
      <c r="E239" t="s">
        <v>53</v>
      </c>
      <c r="F239">
        <v>17</v>
      </c>
      <c r="G239">
        <v>2003</v>
      </c>
      <c r="H239" s="102">
        <v>10.713888888888899</v>
      </c>
      <c r="I239" t="s">
        <v>11</v>
      </c>
      <c r="J239">
        <v>27108</v>
      </c>
      <c r="K239" t="s">
        <v>1428</v>
      </c>
      <c r="L239">
        <v>81</v>
      </c>
      <c r="M239" t="s">
        <v>2698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 t="s">
        <v>1979</v>
      </c>
      <c r="CA239">
        <v>0</v>
      </c>
      <c r="CB239">
        <v>0</v>
      </c>
    </row>
    <row r="240" spans="1:80" x14ac:dyDescent="0.3">
      <c r="A240">
        <v>78</v>
      </c>
      <c r="B240" t="s">
        <v>162</v>
      </c>
      <c r="C240" t="s">
        <v>75</v>
      </c>
      <c r="D240" t="s">
        <v>417</v>
      </c>
      <c r="E240" t="s">
        <v>53</v>
      </c>
      <c r="F240">
        <v>18</v>
      </c>
      <c r="G240">
        <v>2003</v>
      </c>
      <c r="H240" s="102">
        <v>10.755555555555601</v>
      </c>
      <c r="I240" t="s">
        <v>9</v>
      </c>
      <c r="J240">
        <v>29093</v>
      </c>
      <c r="K240" t="s">
        <v>1429</v>
      </c>
      <c r="L240">
        <v>74</v>
      </c>
      <c r="M240" t="s">
        <v>2730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 t="s">
        <v>1979</v>
      </c>
      <c r="CA240">
        <v>0</v>
      </c>
      <c r="CB240">
        <v>0</v>
      </c>
    </row>
    <row r="241" spans="1:80" x14ac:dyDescent="0.3">
      <c r="A241">
        <v>79</v>
      </c>
      <c r="B241" t="s">
        <v>157</v>
      </c>
      <c r="C241" t="s">
        <v>79</v>
      </c>
      <c r="D241" t="s">
        <v>418</v>
      </c>
      <c r="E241" t="s">
        <v>53</v>
      </c>
      <c r="F241">
        <v>19</v>
      </c>
      <c r="G241">
        <v>2003</v>
      </c>
      <c r="H241" s="102">
        <v>10.797222222222199</v>
      </c>
      <c r="I241" t="s">
        <v>5</v>
      </c>
      <c r="J241">
        <v>25857</v>
      </c>
      <c r="K241" t="s">
        <v>1430</v>
      </c>
      <c r="L241">
        <v>75</v>
      </c>
      <c r="M241" t="s">
        <v>2731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 t="s">
        <v>1980</v>
      </c>
      <c r="CA241">
        <v>0</v>
      </c>
      <c r="CB241">
        <v>0</v>
      </c>
    </row>
    <row r="242" spans="1:80" x14ac:dyDescent="0.3">
      <c r="A242">
        <v>80</v>
      </c>
      <c r="B242" t="s">
        <v>157</v>
      </c>
      <c r="C242" t="s">
        <v>79</v>
      </c>
      <c r="D242" t="s">
        <v>419</v>
      </c>
      <c r="E242" t="s">
        <v>53</v>
      </c>
      <c r="F242">
        <v>20</v>
      </c>
      <c r="G242">
        <v>2003</v>
      </c>
      <c r="H242" s="102">
        <v>10.838888888888899</v>
      </c>
      <c r="I242" t="s">
        <v>7</v>
      </c>
      <c r="J242">
        <v>32381</v>
      </c>
      <c r="K242" t="s">
        <v>1431</v>
      </c>
      <c r="L242">
        <v>84</v>
      </c>
      <c r="M242" t="s">
        <v>2731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 t="s">
        <v>15</v>
      </c>
      <c r="CA242">
        <v>0</v>
      </c>
      <c r="CB242">
        <v>0</v>
      </c>
    </row>
    <row r="243" spans="1:80" x14ac:dyDescent="0.3">
      <c r="A243">
        <v>81</v>
      </c>
      <c r="B243" t="s">
        <v>157</v>
      </c>
      <c r="C243" t="s">
        <v>79</v>
      </c>
      <c r="D243" t="s">
        <v>420</v>
      </c>
      <c r="E243" t="s">
        <v>53</v>
      </c>
      <c r="F243">
        <v>21</v>
      </c>
      <c r="G243">
        <v>2003</v>
      </c>
      <c r="H243" s="102">
        <v>10.880555555555601</v>
      </c>
      <c r="I243" t="s">
        <v>8</v>
      </c>
      <c r="J243">
        <v>27502</v>
      </c>
      <c r="K243" t="s">
        <v>1384</v>
      </c>
      <c r="L243">
        <v>78</v>
      </c>
      <c r="M243" t="s">
        <v>2698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CA243">
        <v>0</v>
      </c>
      <c r="CB243">
        <v>0</v>
      </c>
    </row>
    <row r="244" spans="1:80" x14ac:dyDescent="0.3">
      <c r="A244">
        <v>1</v>
      </c>
      <c r="B244" t="s">
        <v>156</v>
      </c>
      <c r="C244" t="s">
        <v>80</v>
      </c>
      <c r="D244" t="s">
        <v>184</v>
      </c>
      <c r="E244" t="s">
        <v>16</v>
      </c>
      <c r="F244">
        <v>4</v>
      </c>
      <c r="G244">
        <v>2004</v>
      </c>
      <c r="H244" s="102">
        <v>10.922222222222199</v>
      </c>
      <c r="I244" t="s">
        <v>8</v>
      </c>
      <c r="J244">
        <v>47482</v>
      </c>
      <c r="K244" t="s">
        <v>1258</v>
      </c>
      <c r="L244">
        <v>43</v>
      </c>
      <c r="M244" t="s">
        <v>2697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 t="s">
        <v>1885</v>
      </c>
      <c r="CA244">
        <v>0</v>
      </c>
      <c r="CB244">
        <v>0</v>
      </c>
    </row>
    <row r="245" spans="1:80" x14ac:dyDescent="0.3">
      <c r="A245">
        <v>2</v>
      </c>
      <c r="B245" t="s">
        <v>156</v>
      </c>
      <c r="C245" t="s">
        <v>80</v>
      </c>
      <c r="D245" t="s">
        <v>185</v>
      </c>
      <c r="E245" t="s">
        <v>16</v>
      </c>
      <c r="F245">
        <v>6</v>
      </c>
      <c r="G245">
        <v>2004</v>
      </c>
      <c r="H245" s="102">
        <v>10.963888888888899</v>
      </c>
      <c r="I245" t="s">
        <v>10</v>
      </c>
      <c r="J245">
        <v>35207</v>
      </c>
      <c r="K245" t="s">
        <v>1259</v>
      </c>
      <c r="L245">
        <v>59</v>
      </c>
      <c r="M245" t="s">
        <v>2698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1885</v>
      </c>
      <c r="CA245">
        <v>0</v>
      </c>
      <c r="CB245">
        <v>0</v>
      </c>
    </row>
    <row r="246" spans="1:80" x14ac:dyDescent="0.3">
      <c r="A246">
        <v>3</v>
      </c>
      <c r="B246" t="s">
        <v>156</v>
      </c>
      <c r="C246" t="s">
        <v>80</v>
      </c>
      <c r="D246" t="s">
        <v>186</v>
      </c>
      <c r="E246" t="s">
        <v>16</v>
      </c>
      <c r="F246">
        <v>7</v>
      </c>
      <c r="G246">
        <v>2004</v>
      </c>
      <c r="H246" s="102">
        <v>11.005555555555601</v>
      </c>
      <c r="I246" t="s">
        <v>11</v>
      </c>
      <c r="J246">
        <v>28315</v>
      </c>
      <c r="K246" t="s">
        <v>1260</v>
      </c>
      <c r="L246">
        <v>75</v>
      </c>
      <c r="M246" t="s">
        <v>2699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CA246">
        <v>0</v>
      </c>
      <c r="CB246">
        <v>0</v>
      </c>
    </row>
    <row r="247" spans="1:80" x14ac:dyDescent="0.3">
      <c r="A247">
        <v>4</v>
      </c>
      <c r="B247" t="s">
        <v>156</v>
      </c>
      <c r="C247" t="s">
        <v>80</v>
      </c>
      <c r="D247" t="s">
        <v>187</v>
      </c>
      <c r="E247" t="s">
        <v>16</v>
      </c>
      <c r="F247">
        <v>8</v>
      </c>
      <c r="G247">
        <v>2004</v>
      </c>
      <c r="H247" s="102">
        <v>11.047222222222199</v>
      </c>
      <c r="I247" t="s">
        <v>9</v>
      </c>
      <c r="J247">
        <v>31010</v>
      </c>
      <c r="K247" t="s">
        <v>1261</v>
      </c>
      <c r="L247">
        <v>53</v>
      </c>
      <c r="M247" t="s">
        <v>2700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CA247">
        <v>0</v>
      </c>
      <c r="CB247">
        <v>0</v>
      </c>
    </row>
    <row r="248" spans="1:80" x14ac:dyDescent="0.3">
      <c r="A248">
        <v>5</v>
      </c>
      <c r="B248" t="s">
        <v>181</v>
      </c>
      <c r="C248" t="s">
        <v>76</v>
      </c>
      <c r="D248" t="s">
        <v>188</v>
      </c>
      <c r="E248" t="s">
        <v>16</v>
      </c>
      <c r="F248">
        <v>20</v>
      </c>
      <c r="G248">
        <v>2004</v>
      </c>
      <c r="H248" s="102">
        <v>11.088888888888899</v>
      </c>
      <c r="I248" t="s">
        <v>10</v>
      </c>
      <c r="J248">
        <v>21902</v>
      </c>
      <c r="K248" t="s">
        <v>1262</v>
      </c>
      <c r="L248">
        <v>79</v>
      </c>
      <c r="M248" t="s">
        <v>2701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1886</v>
      </c>
      <c r="CA248">
        <v>0</v>
      </c>
      <c r="CB248">
        <v>0</v>
      </c>
    </row>
    <row r="249" spans="1:80" x14ac:dyDescent="0.3">
      <c r="A249">
        <v>6</v>
      </c>
      <c r="B249" t="s">
        <v>181</v>
      </c>
      <c r="C249" t="s">
        <v>76</v>
      </c>
      <c r="D249" t="s">
        <v>189</v>
      </c>
      <c r="E249" t="s">
        <v>16</v>
      </c>
      <c r="F249">
        <v>21</v>
      </c>
      <c r="G249">
        <v>2004</v>
      </c>
      <c r="H249" s="102">
        <v>11.130555555555601</v>
      </c>
      <c r="I249" t="s">
        <v>11</v>
      </c>
      <c r="J249">
        <v>20781</v>
      </c>
      <c r="K249" t="s">
        <v>1263</v>
      </c>
      <c r="L249">
        <v>71</v>
      </c>
      <c r="M249" t="s">
        <v>2702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CA249">
        <v>0</v>
      </c>
      <c r="CB249">
        <v>0</v>
      </c>
    </row>
    <row r="250" spans="1:80" x14ac:dyDescent="0.3">
      <c r="A250">
        <v>7</v>
      </c>
      <c r="B250" t="s">
        <v>181</v>
      </c>
      <c r="C250" t="s">
        <v>76</v>
      </c>
      <c r="D250" t="s">
        <v>190</v>
      </c>
      <c r="E250" t="s">
        <v>16</v>
      </c>
      <c r="F250">
        <v>22</v>
      </c>
      <c r="G250">
        <v>2004</v>
      </c>
      <c r="H250" s="102">
        <v>11.172222222222199</v>
      </c>
      <c r="I250" t="s">
        <v>9</v>
      </c>
      <c r="J250">
        <v>19250</v>
      </c>
      <c r="K250" t="s">
        <v>1264</v>
      </c>
      <c r="L250">
        <v>82</v>
      </c>
      <c r="M250" t="s">
        <v>2700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CA250">
        <v>0</v>
      </c>
      <c r="CB250">
        <v>0</v>
      </c>
    </row>
    <row r="251" spans="1:80" x14ac:dyDescent="0.3">
      <c r="A251">
        <v>8</v>
      </c>
      <c r="B251" t="s">
        <v>157</v>
      </c>
      <c r="C251" t="s">
        <v>79</v>
      </c>
      <c r="D251" t="s">
        <v>191</v>
      </c>
      <c r="E251" t="s">
        <v>16</v>
      </c>
      <c r="F251">
        <v>23</v>
      </c>
      <c r="G251">
        <v>2004</v>
      </c>
      <c r="H251" s="102">
        <v>11.213888888888899</v>
      </c>
      <c r="I251" t="s">
        <v>5</v>
      </c>
      <c r="J251">
        <v>26827</v>
      </c>
      <c r="K251" t="s">
        <v>1265</v>
      </c>
      <c r="L251">
        <v>70</v>
      </c>
      <c r="M251" t="s">
        <v>2703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t="s">
        <v>1887</v>
      </c>
      <c r="CA251">
        <v>0</v>
      </c>
      <c r="CB251">
        <v>0</v>
      </c>
    </row>
    <row r="252" spans="1:80" x14ac:dyDescent="0.3">
      <c r="A252">
        <v>9</v>
      </c>
      <c r="B252" t="s">
        <v>157</v>
      </c>
      <c r="C252" t="s">
        <v>79</v>
      </c>
      <c r="D252" t="s">
        <v>192</v>
      </c>
      <c r="E252" t="s">
        <v>16</v>
      </c>
      <c r="F252">
        <v>24</v>
      </c>
      <c r="G252">
        <v>2004</v>
      </c>
      <c r="H252" s="102">
        <v>11.255555555555601</v>
      </c>
      <c r="I252" t="s">
        <v>7</v>
      </c>
      <c r="J252">
        <v>41093</v>
      </c>
      <c r="K252" t="s">
        <v>1266</v>
      </c>
      <c r="L252">
        <v>77</v>
      </c>
      <c r="M252" t="s">
        <v>2698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1888</v>
      </c>
      <c r="CA252">
        <v>0</v>
      </c>
      <c r="CB252">
        <v>0</v>
      </c>
    </row>
    <row r="253" spans="1:80" x14ac:dyDescent="0.3">
      <c r="A253">
        <v>10</v>
      </c>
      <c r="B253" t="s">
        <v>157</v>
      </c>
      <c r="C253" t="s">
        <v>79</v>
      </c>
      <c r="D253" t="s">
        <v>193</v>
      </c>
      <c r="E253" t="s">
        <v>16</v>
      </c>
      <c r="F253">
        <v>25</v>
      </c>
      <c r="G253">
        <v>2004</v>
      </c>
      <c r="H253" s="102">
        <v>11.297222222222199</v>
      </c>
      <c r="I253" t="s">
        <v>8</v>
      </c>
      <c r="J253">
        <v>31028</v>
      </c>
      <c r="K253" t="s">
        <v>1267</v>
      </c>
      <c r="L253">
        <v>66</v>
      </c>
      <c r="M253" t="s">
        <v>2704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A253">
        <v>0</v>
      </c>
      <c r="CB253">
        <v>0</v>
      </c>
    </row>
    <row r="254" spans="1:80" x14ac:dyDescent="0.3">
      <c r="A254">
        <v>11</v>
      </c>
      <c r="B254" t="s">
        <v>158</v>
      </c>
      <c r="C254" t="s">
        <v>74</v>
      </c>
      <c r="D254" t="s">
        <v>194</v>
      </c>
      <c r="E254" t="s">
        <v>16</v>
      </c>
      <c r="F254">
        <v>27</v>
      </c>
      <c r="G254">
        <v>2004</v>
      </c>
      <c r="H254" s="102">
        <v>11.338888888888899</v>
      </c>
      <c r="I254" t="s">
        <v>10</v>
      </c>
      <c r="J254">
        <v>19747</v>
      </c>
      <c r="K254" t="s">
        <v>1268</v>
      </c>
      <c r="L254">
        <v>59</v>
      </c>
      <c r="M254" t="s">
        <v>2705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 t="s">
        <v>1886</v>
      </c>
      <c r="CA254">
        <v>0</v>
      </c>
      <c r="CB254">
        <v>0</v>
      </c>
    </row>
    <row r="255" spans="1:80" x14ac:dyDescent="0.3">
      <c r="A255">
        <v>12</v>
      </c>
      <c r="B255" t="s">
        <v>158</v>
      </c>
      <c r="C255" t="s">
        <v>74</v>
      </c>
      <c r="D255" t="s">
        <v>195</v>
      </c>
      <c r="E255" t="s">
        <v>16</v>
      </c>
      <c r="F255">
        <v>28</v>
      </c>
      <c r="G255">
        <v>2004</v>
      </c>
      <c r="H255" s="102">
        <v>11.380555555555601</v>
      </c>
      <c r="I255" t="s">
        <v>11</v>
      </c>
      <c r="J255">
        <v>20445</v>
      </c>
      <c r="K255" t="s">
        <v>1269</v>
      </c>
      <c r="L255">
        <v>67</v>
      </c>
      <c r="M255" t="s">
        <v>2699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CA255">
        <v>0</v>
      </c>
      <c r="CB255">
        <v>0</v>
      </c>
    </row>
    <row r="256" spans="1:80" x14ac:dyDescent="0.3">
      <c r="A256">
        <v>13</v>
      </c>
      <c r="B256" t="s">
        <v>158</v>
      </c>
      <c r="C256" t="s">
        <v>74</v>
      </c>
      <c r="D256" t="s">
        <v>196</v>
      </c>
      <c r="E256" t="s">
        <v>16</v>
      </c>
      <c r="F256">
        <v>29</v>
      </c>
      <c r="G256">
        <v>2004</v>
      </c>
      <c r="H256" s="102">
        <v>11.422222222222199</v>
      </c>
      <c r="I256" t="s">
        <v>9</v>
      </c>
      <c r="J256">
        <v>24792</v>
      </c>
      <c r="K256" t="s">
        <v>1270</v>
      </c>
      <c r="L256">
        <v>84</v>
      </c>
      <c r="M256" t="s">
        <v>2698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CA256">
        <v>0</v>
      </c>
      <c r="CB256">
        <v>0</v>
      </c>
    </row>
    <row r="257" spans="1:80" x14ac:dyDescent="0.3">
      <c r="A257">
        <v>14</v>
      </c>
      <c r="B257" t="s">
        <v>159</v>
      </c>
      <c r="C257" t="s">
        <v>81</v>
      </c>
      <c r="D257" t="s">
        <v>197</v>
      </c>
      <c r="E257" t="s">
        <v>31</v>
      </c>
      <c r="F257">
        <v>3</v>
      </c>
      <c r="G257">
        <v>2004</v>
      </c>
      <c r="H257" s="102">
        <v>11.463888888888899</v>
      </c>
      <c r="I257" t="s">
        <v>6</v>
      </c>
      <c r="J257">
        <v>18849</v>
      </c>
      <c r="K257" t="s">
        <v>1271</v>
      </c>
      <c r="L257">
        <v>54</v>
      </c>
      <c r="M257" t="s">
        <v>2703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1889</v>
      </c>
      <c r="CA257">
        <v>0</v>
      </c>
      <c r="CB257">
        <v>0</v>
      </c>
    </row>
    <row r="258" spans="1:80" x14ac:dyDescent="0.3">
      <c r="A258">
        <v>15</v>
      </c>
      <c r="B258" t="s">
        <v>159</v>
      </c>
      <c r="C258" t="s">
        <v>81</v>
      </c>
      <c r="D258" t="s">
        <v>198</v>
      </c>
      <c r="E258" t="s">
        <v>31</v>
      </c>
      <c r="F258">
        <v>4</v>
      </c>
      <c r="G258">
        <v>2004</v>
      </c>
      <c r="H258" s="102">
        <v>11.505555555555601</v>
      </c>
      <c r="I258" t="s">
        <v>10</v>
      </c>
      <c r="J258">
        <v>21488</v>
      </c>
      <c r="K258" t="s">
        <v>1272</v>
      </c>
      <c r="L258">
        <v>66</v>
      </c>
      <c r="M258" t="s">
        <v>2699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 t="s">
        <v>1886</v>
      </c>
      <c r="CA258">
        <v>0</v>
      </c>
      <c r="CB258">
        <v>0</v>
      </c>
    </row>
    <row r="259" spans="1:80" x14ac:dyDescent="0.3">
      <c r="A259">
        <v>16</v>
      </c>
      <c r="B259" t="s">
        <v>159</v>
      </c>
      <c r="C259" t="s">
        <v>81</v>
      </c>
      <c r="D259" t="s">
        <v>199</v>
      </c>
      <c r="E259" t="s">
        <v>31</v>
      </c>
      <c r="F259">
        <v>5</v>
      </c>
      <c r="G259">
        <v>2004</v>
      </c>
      <c r="H259" s="102">
        <v>11.547222222222199</v>
      </c>
      <c r="I259" t="s">
        <v>11</v>
      </c>
      <c r="J259">
        <v>20978</v>
      </c>
      <c r="K259" t="s">
        <v>1273</v>
      </c>
      <c r="L259">
        <v>74</v>
      </c>
      <c r="M259" t="s">
        <v>2701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CA259">
        <v>0</v>
      </c>
      <c r="CB259">
        <v>0</v>
      </c>
    </row>
    <row r="260" spans="1:80" x14ac:dyDescent="0.3">
      <c r="A260">
        <v>17</v>
      </c>
      <c r="B260" t="s">
        <v>160</v>
      </c>
      <c r="C260" t="s">
        <v>92</v>
      </c>
      <c r="D260" t="s">
        <v>200</v>
      </c>
      <c r="E260" t="s">
        <v>31</v>
      </c>
      <c r="F260">
        <v>7</v>
      </c>
      <c r="G260">
        <v>2004</v>
      </c>
      <c r="H260" s="102">
        <v>11.588888888888899</v>
      </c>
      <c r="I260" t="s">
        <v>5</v>
      </c>
      <c r="J260">
        <v>34324</v>
      </c>
      <c r="K260" t="s">
        <v>1274</v>
      </c>
      <c r="L260">
        <v>78</v>
      </c>
      <c r="M260" t="s">
        <v>2700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 t="s">
        <v>1887</v>
      </c>
      <c r="CA260">
        <v>0</v>
      </c>
      <c r="CB260">
        <v>0</v>
      </c>
    </row>
    <row r="261" spans="1:80" x14ac:dyDescent="0.3">
      <c r="A261">
        <v>18</v>
      </c>
      <c r="B261" t="s">
        <v>160</v>
      </c>
      <c r="C261" t="s">
        <v>92</v>
      </c>
      <c r="D261" t="s">
        <v>201</v>
      </c>
      <c r="E261" t="s">
        <v>31</v>
      </c>
      <c r="F261">
        <v>8</v>
      </c>
      <c r="G261">
        <v>2004</v>
      </c>
      <c r="H261" s="102">
        <v>11.630555555555601</v>
      </c>
      <c r="I261" t="s">
        <v>7</v>
      </c>
      <c r="J261">
        <v>30687</v>
      </c>
      <c r="K261" t="s">
        <v>1275</v>
      </c>
      <c r="L261">
        <v>66</v>
      </c>
      <c r="M261" t="s">
        <v>2702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 t="s">
        <v>1890</v>
      </c>
      <c r="CA261">
        <v>0</v>
      </c>
      <c r="CB261">
        <v>0</v>
      </c>
    </row>
    <row r="262" spans="1:80" x14ac:dyDescent="0.3">
      <c r="A262">
        <v>19</v>
      </c>
      <c r="B262" t="s">
        <v>160</v>
      </c>
      <c r="C262" t="s">
        <v>92</v>
      </c>
      <c r="D262" t="s">
        <v>202</v>
      </c>
      <c r="E262" t="s">
        <v>31</v>
      </c>
      <c r="F262">
        <v>9</v>
      </c>
      <c r="G262">
        <v>2004</v>
      </c>
      <c r="H262" s="102">
        <v>11.672222222222199</v>
      </c>
      <c r="I262" t="s">
        <v>8</v>
      </c>
      <c r="J262">
        <v>35778</v>
      </c>
      <c r="K262" t="s">
        <v>1276</v>
      </c>
      <c r="L262">
        <v>82</v>
      </c>
      <c r="M262" t="s">
        <v>2698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 t="s">
        <v>1891</v>
      </c>
      <c r="CA262">
        <v>0</v>
      </c>
      <c r="CB262">
        <v>0</v>
      </c>
    </row>
    <row r="263" spans="1:80" x14ac:dyDescent="0.3">
      <c r="A263">
        <v>20</v>
      </c>
      <c r="B263" t="s">
        <v>161</v>
      </c>
      <c r="C263" t="s">
        <v>66</v>
      </c>
      <c r="D263" t="s">
        <v>203</v>
      </c>
      <c r="E263" t="s">
        <v>31</v>
      </c>
      <c r="F263">
        <v>14</v>
      </c>
      <c r="G263">
        <v>2004</v>
      </c>
      <c r="H263" s="102">
        <v>11.713888888888899</v>
      </c>
      <c r="I263" t="s">
        <v>5</v>
      </c>
      <c r="J263">
        <v>38232</v>
      </c>
      <c r="K263" t="s">
        <v>1277</v>
      </c>
      <c r="L263">
        <v>90</v>
      </c>
      <c r="M263" t="s">
        <v>2698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 t="s">
        <v>1892</v>
      </c>
      <c r="CA263">
        <v>0</v>
      </c>
      <c r="CB263">
        <v>0</v>
      </c>
    </row>
    <row r="264" spans="1:80" x14ac:dyDescent="0.3">
      <c r="A264">
        <v>21</v>
      </c>
      <c r="B264" t="s">
        <v>161</v>
      </c>
      <c r="C264" t="s">
        <v>66</v>
      </c>
      <c r="D264" t="s">
        <v>204</v>
      </c>
      <c r="E264" t="s">
        <v>31</v>
      </c>
      <c r="F264">
        <v>15</v>
      </c>
      <c r="G264">
        <v>2004</v>
      </c>
      <c r="H264" s="102">
        <v>11.755555555555601</v>
      </c>
      <c r="I264" t="s">
        <v>7</v>
      </c>
      <c r="J264">
        <v>40275</v>
      </c>
      <c r="K264" t="s">
        <v>1278</v>
      </c>
      <c r="L264">
        <v>92</v>
      </c>
      <c r="M264" t="s">
        <v>2706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CA264">
        <v>0</v>
      </c>
      <c r="CB264">
        <v>0</v>
      </c>
    </row>
    <row r="265" spans="1:80" x14ac:dyDescent="0.3">
      <c r="A265">
        <v>22</v>
      </c>
      <c r="B265" t="s">
        <v>161</v>
      </c>
      <c r="C265" t="s">
        <v>66</v>
      </c>
      <c r="D265" t="s">
        <v>205</v>
      </c>
      <c r="E265" t="s">
        <v>31</v>
      </c>
      <c r="F265">
        <v>16</v>
      </c>
      <c r="G265">
        <v>2004</v>
      </c>
      <c r="H265" s="102">
        <v>11.797222222222199</v>
      </c>
      <c r="I265" t="s">
        <v>8</v>
      </c>
      <c r="J265">
        <v>25448</v>
      </c>
      <c r="K265" t="s">
        <v>1279</v>
      </c>
      <c r="L265">
        <v>82</v>
      </c>
      <c r="M265" t="s">
        <v>2701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0</v>
      </c>
      <c r="CA265">
        <v>0</v>
      </c>
      <c r="CB265">
        <v>0</v>
      </c>
    </row>
    <row r="266" spans="1:80" x14ac:dyDescent="0.3">
      <c r="A266">
        <v>23</v>
      </c>
      <c r="B266" t="s">
        <v>162</v>
      </c>
      <c r="C266" t="s">
        <v>75</v>
      </c>
      <c r="D266" t="s">
        <v>206</v>
      </c>
      <c r="E266" t="s">
        <v>31</v>
      </c>
      <c r="F266">
        <v>25</v>
      </c>
      <c r="G266">
        <v>2004</v>
      </c>
      <c r="H266" s="102">
        <v>11.838888888888899</v>
      </c>
      <c r="I266" t="s">
        <v>10</v>
      </c>
      <c r="J266">
        <v>42846</v>
      </c>
      <c r="K266" t="s">
        <v>1280</v>
      </c>
      <c r="L266">
        <v>89</v>
      </c>
      <c r="M266" t="s">
        <v>2707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1886</v>
      </c>
      <c r="CA266">
        <v>0</v>
      </c>
      <c r="CB266">
        <v>0</v>
      </c>
    </row>
    <row r="267" spans="1:80" x14ac:dyDescent="0.3">
      <c r="A267">
        <v>24</v>
      </c>
      <c r="B267" t="s">
        <v>162</v>
      </c>
      <c r="C267" t="s">
        <v>75</v>
      </c>
      <c r="D267" t="s">
        <v>207</v>
      </c>
      <c r="E267" t="s">
        <v>31</v>
      </c>
      <c r="F267">
        <v>26</v>
      </c>
      <c r="G267">
        <v>2004</v>
      </c>
      <c r="H267" s="102">
        <v>11.880555555555601</v>
      </c>
      <c r="I267" t="s">
        <v>11</v>
      </c>
      <c r="J267">
        <v>37610</v>
      </c>
      <c r="K267" t="s">
        <v>1281</v>
      </c>
      <c r="L267">
        <v>87</v>
      </c>
      <c r="M267" t="s">
        <v>2707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CA267">
        <v>0</v>
      </c>
      <c r="CB267">
        <v>0</v>
      </c>
    </row>
    <row r="268" spans="1:80" x14ac:dyDescent="0.3">
      <c r="A268">
        <v>25</v>
      </c>
      <c r="B268" t="s">
        <v>162</v>
      </c>
      <c r="C268" t="s">
        <v>75</v>
      </c>
      <c r="D268" t="s">
        <v>208</v>
      </c>
      <c r="E268" t="s">
        <v>31</v>
      </c>
      <c r="F268">
        <v>27</v>
      </c>
      <c r="G268">
        <v>2004</v>
      </c>
      <c r="H268" s="102">
        <v>11.922222222222199</v>
      </c>
      <c r="I268" t="s">
        <v>9</v>
      </c>
      <c r="J268">
        <v>46282</v>
      </c>
      <c r="K268" t="s">
        <v>1282</v>
      </c>
      <c r="L268">
        <v>84</v>
      </c>
      <c r="M268" t="s">
        <v>2701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CA268">
        <v>0</v>
      </c>
      <c r="CB268">
        <v>0</v>
      </c>
    </row>
    <row r="269" spans="1:80" x14ac:dyDescent="0.3">
      <c r="A269">
        <v>26</v>
      </c>
      <c r="B269" t="s">
        <v>181</v>
      </c>
      <c r="C269" t="s">
        <v>76</v>
      </c>
      <c r="D269" t="s">
        <v>209</v>
      </c>
      <c r="E269" t="s">
        <v>35</v>
      </c>
      <c r="F269">
        <v>4</v>
      </c>
      <c r="G269">
        <v>2004</v>
      </c>
      <c r="H269" s="102">
        <v>11.963888888888899</v>
      </c>
      <c r="I269" t="s">
        <v>5</v>
      </c>
      <c r="J269">
        <v>32139</v>
      </c>
      <c r="K269" t="s">
        <v>1283</v>
      </c>
      <c r="L269">
        <v>72</v>
      </c>
      <c r="M269" t="s">
        <v>2708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 t="s">
        <v>1893</v>
      </c>
      <c r="CA269">
        <v>0</v>
      </c>
      <c r="CB269">
        <v>0</v>
      </c>
    </row>
    <row r="270" spans="1:80" x14ac:dyDescent="0.3">
      <c r="A270">
        <v>27</v>
      </c>
      <c r="B270" t="s">
        <v>181</v>
      </c>
      <c r="C270" t="s">
        <v>76</v>
      </c>
      <c r="D270" t="s">
        <v>210</v>
      </c>
      <c r="E270" t="s">
        <v>35</v>
      </c>
      <c r="F270">
        <v>6</v>
      </c>
      <c r="G270">
        <v>2004</v>
      </c>
      <c r="H270" s="102">
        <v>12.005555555555601</v>
      </c>
      <c r="I270" t="s">
        <v>8</v>
      </c>
      <c r="J270">
        <v>46044</v>
      </c>
      <c r="K270" t="s">
        <v>1284</v>
      </c>
      <c r="L270">
        <v>70</v>
      </c>
      <c r="M270" t="s">
        <v>2700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 t="s">
        <v>1894</v>
      </c>
      <c r="CA270">
        <v>0</v>
      </c>
      <c r="CB270">
        <v>0</v>
      </c>
    </row>
    <row r="271" spans="1:80" x14ac:dyDescent="0.3">
      <c r="A271">
        <v>28</v>
      </c>
      <c r="B271" t="s">
        <v>163</v>
      </c>
      <c r="C271" t="s">
        <v>67</v>
      </c>
      <c r="D271" t="s">
        <v>211</v>
      </c>
      <c r="E271" t="s">
        <v>35</v>
      </c>
      <c r="F271">
        <v>8</v>
      </c>
      <c r="G271">
        <v>2004</v>
      </c>
      <c r="H271" s="102">
        <v>12.047222222222199</v>
      </c>
      <c r="I271" t="s">
        <v>10</v>
      </c>
      <c r="J271">
        <v>28927</v>
      </c>
      <c r="K271" t="s">
        <v>1285</v>
      </c>
      <c r="L271">
        <v>88</v>
      </c>
      <c r="M271" t="s">
        <v>2699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 t="s">
        <v>1895</v>
      </c>
      <c r="CA271">
        <v>0</v>
      </c>
      <c r="CB271">
        <v>0</v>
      </c>
    </row>
    <row r="272" spans="1:80" x14ac:dyDescent="0.3">
      <c r="A272">
        <v>29</v>
      </c>
      <c r="B272" t="s">
        <v>163</v>
      </c>
      <c r="C272" t="s">
        <v>67</v>
      </c>
      <c r="D272" t="s">
        <v>212</v>
      </c>
      <c r="E272" t="s">
        <v>35</v>
      </c>
      <c r="F272">
        <v>9</v>
      </c>
      <c r="G272">
        <v>2004</v>
      </c>
      <c r="H272" s="102">
        <v>12.088888888888899</v>
      </c>
      <c r="I272" t="s">
        <v>11</v>
      </c>
      <c r="J272">
        <v>25776</v>
      </c>
      <c r="K272" t="s">
        <v>1286</v>
      </c>
      <c r="L272">
        <v>97</v>
      </c>
      <c r="M272" t="s">
        <v>2709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0</v>
      </c>
      <c r="CA272">
        <v>0</v>
      </c>
      <c r="CB272">
        <v>0</v>
      </c>
    </row>
    <row r="273" spans="1:80" x14ac:dyDescent="0.3">
      <c r="A273">
        <v>30</v>
      </c>
      <c r="B273" t="s">
        <v>163</v>
      </c>
      <c r="C273" t="s">
        <v>67</v>
      </c>
      <c r="D273" t="s">
        <v>213</v>
      </c>
      <c r="E273" t="s">
        <v>35</v>
      </c>
      <c r="F273">
        <v>10</v>
      </c>
      <c r="G273">
        <v>2004</v>
      </c>
      <c r="H273" s="102">
        <v>12.130555555555601</v>
      </c>
      <c r="I273" t="s">
        <v>9</v>
      </c>
      <c r="J273">
        <v>25106</v>
      </c>
      <c r="K273" t="s">
        <v>1287</v>
      </c>
      <c r="L273">
        <v>80</v>
      </c>
      <c r="M273" t="s">
        <v>2703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 t="s">
        <v>1896</v>
      </c>
      <c r="CA273">
        <v>0</v>
      </c>
      <c r="CB273">
        <v>0</v>
      </c>
    </row>
    <row r="274" spans="1:80" x14ac:dyDescent="0.3">
      <c r="A274">
        <v>31</v>
      </c>
      <c r="B274" t="s">
        <v>164</v>
      </c>
      <c r="C274" t="s">
        <v>64</v>
      </c>
      <c r="D274" t="s">
        <v>214</v>
      </c>
      <c r="E274" t="s">
        <v>35</v>
      </c>
      <c r="F274">
        <v>12</v>
      </c>
      <c r="G274">
        <v>2004</v>
      </c>
      <c r="H274" s="102">
        <v>12.172222222222199</v>
      </c>
      <c r="I274" t="s">
        <v>7</v>
      </c>
      <c r="J274">
        <v>48869</v>
      </c>
      <c r="K274" t="s">
        <v>1288</v>
      </c>
      <c r="L274">
        <v>79</v>
      </c>
      <c r="M274" t="s">
        <v>2698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 t="s">
        <v>1897</v>
      </c>
      <c r="CA274">
        <v>0</v>
      </c>
      <c r="CB274">
        <v>0</v>
      </c>
    </row>
    <row r="275" spans="1:80" x14ac:dyDescent="0.3">
      <c r="A275">
        <v>32</v>
      </c>
      <c r="B275" t="s">
        <v>164</v>
      </c>
      <c r="C275" t="s">
        <v>64</v>
      </c>
      <c r="D275" t="s">
        <v>214</v>
      </c>
      <c r="E275" t="s">
        <v>35</v>
      </c>
      <c r="F275">
        <v>12</v>
      </c>
      <c r="G275">
        <v>2004</v>
      </c>
      <c r="H275" s="102">
        <v>12.213888888888899</v>
      </c>
      <c r="I275" t="s">
        <v>7</v>
      </c>
      <c r="J275">
        <v>40434</v>
      </c>
      <c r="K275" t="s">
        <v>1289</v>
      </c>
      <c r="L275">
        <v>77</v>
      </c>
      <c r="M275" t="s">
        <v>2710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 t="s">
        <v>1898</v>
      </c>
      <c r="CA275">
        <v>0</v>
      </c>
      <c r="CB275">
        <v>1</v>
      </c>
    </row>
    <row r="276" spans="1:80" x14ac:dyDescent="0.3">
      <c r="A276">
        <v>33</v>
      </c>
      <c r="B276" t="s">
        <v>164</v>
      </c>
      <c r="C276" t="s">
        <v>64</v>
      </c>
      <c r="D276" t="s">
        <v>215</v>
      </c>
      <c r="E276" t="s">
        <v>35</v>
      </c>
      <c r="F276">
        <v>13</v>
      </c>
      <c r="G276">
        <v>2004</v>
      </c>
      <c r="H276" s="102">
        <v>12.255555555555601</v>
      </c>
      <c r="I276" t="s">
        <v>8</v>
      </c>
      <c r="J276">
        <v>45728</v>
      </c>
      <c r="K276" t="s">
        <v>1290</v>
      </c>
      <c r="L276">
        <v>65</v>
      </c>
      <c r="M276" t="s">
        <v>2700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 t="s">
        <v>1899</v>
      </c>
      <c r="CA276">
        <v>0</v>
      </c>
      <c r="CB276">
        <v>0</v>
      </c>
    </row>
    <row r="277" spans="1:80" x14ac:dyDescent="0.3">
      <c r="A277">
        <v>34</v>
      </c>
      <c r="B277" t="s">
        <v>162</v>
      </c>
      <c r="C277" t="s">
        <v>75</v>
      </c>
      <c r="D277" t="s">
        <v>216</v>
      </c>
      <c r="E277" t="s">
        <v>35</v>
      </c>
      <c r="F277">
        <v>22</v>
      </c>
      <c r="G277">
        <v>2004</v>
      </c>
      <c r="H277" s="102">
        <v>12.297222222222199</v>
      </c>
      <c r="I277" t="s">
        <v>10</v>
      </c>
      <c r="J277">
        <v>49696</v>
      </c>
      <c r="K277" t="s">
        <v>1291</v>
      </c>
      <c r="L277">
        <v>84</v>
      </c>
      <c r="M277" t="s">
        <v>2702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 t="s">
        <v>1886</v>
      </c>
      <c r="CA277">
        <v>0</v>
      </c>
      <c r="CB277">
        <v>0</v>
      </c>
    </row>
    <row r="278" spans="1:80" x14ac:dyDescent="0.3">
      <c r="A278">
        <v>35</v>
      </c>
      <c r="B278" t="s">
        <v>162</v>
      </c>
      <c r="C278" t="s">
        <v>75</v>
      </c>
      <c r="D278" t="s">
        <v>217</v>
      </c>
      <c r="E278" t="s">
        <v>35</v>
      </c>
      <c r="F278">
        <v>23</v>
      </c>
      <c r="G278">
        <v>2004</v>
      </c>
      <c r="H278" s="102">
        <v>12.338888888888899</v>
      </c>
      <c r="I278" t="s">
        <v>11</v>
      </c>
      <c r="J278">
        <v>41678</v>
      </c>
      <c r="K278" t="s">
        <v>1291</v>
      </c>
      <c r="L278">
        <v>84</v>
      </c>
      <c r="M278" t="s">
        <v>2702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CA278">
        <v>0</v>
      </c>
      <c r="CB278">
        <v>0</v>
      </c>
    </row>
    <row r="279" spans="1:80" x14ac:dyDescent="0.3">
      <c r="A279">
        <v>36</v>
      </c>
      <c r="B279" t="s">
        <v>162</v>
      </c>
      <c r="C279" t="s">
        <v>75</v>
      </c>
      <c r="D279" t="s">
        <v>218</v>
      </c>
      <c r="E279" t="s">
        <v>35</v>
      </c>
      <c r="F279">
        <v>24</v>
      </c>
      <c r="G279">
        <v>2004</v>
      </c>
      <c r="H279" s="102">
        <v>12.380555555555601</v>
      </c>
      <c r="I279" t="s">
        <v>9</v>
      </c>
      <c r="J279">
        <v>48442</v>
      </c>
      <c r="K279" t="s">
        <v>1292</v>
      </c>
      <c r="L279">
        <v>91</v>
      </c>
      <c r="M279" t="s">
        <v>2711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 t="s">
        <v>1900</v>
      </c>
      <c r="CA279">
        <v>0</v>
      </c>
      <c r="CB279">
        <v>0</v>
      </c>
    </row>
    <row r="280" spans="1:80" x14ac:dyDescent="0.3">
      <c r="A280">
        <v>37</v>
      </c>
      <c r="B280" t="s">
        <v>165</v>
      </c>
      <c r="C280" t="s">
        <v>56</v>
      </c>
      <c r="D280" t="s">
        <v>219</v>
      </c>
      <c r="E280" t="s">
        <v>35</v>
      </c>
      <c r="F280">
        <v>25</v>
      </c>
      <c r="G280">
        <v>2004</v>
      </c>
      <c r="H280" s="102">
        <v>12.422222222222199</v>
      </c>
      <c r="I280" t="s">
        <v>5</v>
      </c>
      <c r="J280">
        <v>33579</v>
      </c>
      <c r="K280" t="s">
        <v>1293</v>
      </c>
      <c r="L280">
        <v>74</v>
      </c>
      <c r="M280" t="s">
        <v>2712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 t="s">
        <v>1901</v>
      </c>
      <c r="CA280">
        <v>0</v>
      </c>
      <c r="CB280">
        <v>0</v>
      </c>
    </row>
    <row r="281" spans="1:80" x14ac:dyDescent="0.3">
      <c r="A281">
        <v>38</v>
      </c>
      <c r="B281" t="s">
        <v>165</v>
      </c>
      <c r="C281" t="s">
        <v>56</v>
      </c>
      <c r="D281" t="s">
        <v>220</v>
      </c>
      <c r="E281" t="s">
        <v>35</v>
      </c>
      <c r="F281">
        <v>26</v>
      </c>
      <c r="G281">
        <v>2004</v>
      </c>
      <c r="H281" s="102">
        <v>12.463888888888899</v>
      </c>
      <c r="I281" t="s">
        <v>7</v>
      </c>
      <c r="J281">
        <v>47438</v>
      </c>
      <c r="K281" t="s">
        <v>1294</v>
      </c>
      <c r="L281">
        <v>88</v>
      </c>
      <c r="M281" t="s">
        <v>2701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0</v>
      </c>
      <c r="BZ281" t="s">
        <v>1902</v>
      </c>
      <c r="CA281">
        <v>0</v>
      </c>
      <c r="CB281">
        <v>0</v>
      </c>
    </row>
    <row r="282" spans="1:80" x14ac:dyDescent="0.3">
      <c r="A282">
        <v>39</v>
      </c>
      <c r="B282" t="s">
        <v>165</v>
      </c>
      <c r="C282" t="s">
        <v>56</v>
      </c>
      <c r="D282" t="s">
        <v>221</v>
      </c>
      <c r="E282" t="s">
        <v>35</v>
      </c>
      <c r="F282">
        <v>27</v>
      </c>
      <c r="G282">
        <v>2004</v>
      </c>
      <c r="H282" s="102">
        <v>12.505555555555601</v>
      </c>
      <c r="I282" t="s">
        <v>8</v>
      </c>
      <c r="J282">
        <v>39095</v>
      </c>
      <c r="K282" t="s">
        <v>1270</v>
      </c>
      <c r="L282">
        <v>84</v>
      </c>
      <c r="M282" t="s">
        <v>2698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CA282">
        <v>0</v>
      </c>
      <c r="CB282">
        <v>0</v>
      </c>
    </row>
    <row r="283" spans="1:80" x14ac:dyDescent="0.3">
      <c r="A283">
        <v>40</v>
      </c>
      <c r="B283" t="s">
        <v>181</v>
      </c>
      <c r="C283" t="s">
        <v>76</v>
      </c>
      <c r="D283" t="s">
        <v>222</v>
      </c>
      <c r="E283" t="s">
        <v>48</v>
      </c>
      <c r="F283">
        <v>5</v>
      </c>
      <c r="G283">
        <v>2004</v>
      </c>
      <c r="H283" s="102">
        <v>12.547222222222199</v>
      </c>
      <c r="I283" t="s">
        <v>6</v>
      </c>
      <c r="J283">
        <v>31438</v>
      </c>
      <c r="K283" t="s">
        <v>1295</v>
      </c>
      <c r="L283">
        <v>94</v>
      </c>
      <c r="M283" t="s">
        <v>2713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0</v>
      </c>
      <c r="CA283">
        <v>0</v>
      </c>
      <c r="CB283">
        <v>0</v>
      </c>
    </row>
    <row r="284" spans="1:80" x14ac:dyDescent="0.3">
      <c r="A284">
        <v>41</v>
      </c>
      <c r="B284" t="s">
        <v>181</v>
      </c>
      <c r="C284" t="s">
        <v>76</v>
      </c>
      <c r="D284" t="s">
        <v>222</v>
      </c>
      <c r="E284" t="s">
        <v>48</v>
      </c>
      <c r="F284">
        <v>5</v>
      </c>
      <c r="G284">
        <v>2004</v>
      </c>
      <c r="H284" s="102">
        <v>12.588888888888899</v>
      </c>
      <c r="I284" t="s">
        <v>6</v>
      </c>
      <c r="J284">
        <v>26727</v>
      </c>
      <c r="K284" t="s">
        <v>1296</v>
      </c>
      <c r="L284">
        <v>84</v>
      </c>
      <c r="M284" t="s">
        <v>2714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 t="s">
        <v>1903</v>
      </c>
      <c r="CA284">
        <v>0</v>
      </c>
      <c r="CB284">
        <v>1</v>
      </c>
    </row>
    <row r="285" spans="1:80" x14ac:dyDescent="0.3">
      <c r="A285">
        <v>42</v>
      </c>
      <c r="B285" t="s">
        <v>181</v>
      </c>
      <c r="C285" t="s">
        <v>76</v>
      </c>
      <c r="D285" t="s">
        <v>223</v>
      </c>
      <c r="E285" t="s">
        <v>48</v>
      </c>
      <c r="F285">
        <v>6</v>
      </c>
      <c r="G285">
        <v>2004</v>
      </c>
      <c r="H285" s="102">
        <v>12.630555555555601</v>
      </c>
      <c r="I285" t="s">
        <v>10</v>
      </c>
      <c r="J285">
        <v>22192</v>
      </c>
      <c r="K285" t="s">
        <v>1297</v>
      </c>
      <c r="L285">
        <v>92</v>
      </c>
      <c r="M285" t="s">
        <v>2715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 t="s">
        <v>1886</v>
      </c>
      <c r="CA285">
        <v>0</v>
      </c>
      <c r="CB285">
        <v>0</v>
      </c>
    </row>
    <row r="286" spans="1:80" x14ac:dyDescent="0.3">
      <c r="A286">
        <v>43</v>
      </c>
      <c r="B286" t="s">
        <v>181</v>
      </c>
      <c r="C286" t="s">
        <v>76</v>
      </c>
      <c r="D286" t="s">
        <v>224</v>
      </c>
      <c r="E286" t="s">
        <v>48</v>
      </c>
      <c r="F286">
        <v>7</v>
      </c>
      <c r="G286">
        <v>2004</v>
      </c>
      <c r="H286" s="102">
        <v>12.672222222222199</v>
      </c>
      <c r="I286" t="s">
        <v>11</v>
      </c>
      <c r="J286">
        <v>28081</v>
      </c>
      <c r="K286" t="s">
        <v>1298</v>
      </c>
      <c r="L286">
        <v>80</v>
      </c>
      <c r="M286" t="s">
        <v>2716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0</v>
      </c>
      <c r="BZ286" t="s">
        <v>1904</v>
      </c>
      <c r="CA286">
        <v>1</v>
      </c>
      <c r="CB286">
        <v>0</v>
      </c>
    </row>
    <row r="287" spans="1:80" x14ac:dyDescent="0.3">
      <c r="A287">
        <v>44</v>
      </c>
      <c r="B287" t="s">
        <v>166</v>
      </c>
      <c r="C287" t="s">
        <v>73</v>
      </c>
      <c r="D287" t="s">
        <v>225</v>
      </c>
      <c r="E287" t="s">
        <v>48</v>
      </c>
      <c r="F287">
        <v>9</v>
      </c>
      <c r="G287">
        <v>2004</v>
      </c>
      <c r="H287" s="102">
        <v>12.713888888888899</v>
      </c>
      <c r="I287" t="s">
        <v>5</v>
      </c>
      <c r="J287">
        <v>43947</v>
      </c>
      <c r="K287" t="s">
        <v>1299</v>
      </c>
      <c r="L287">
        <v>90</v>
      </c>
      <c r="M287" t="s">
        <v>2699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 t="s">
        <v>1905</v>
      </c>
      <c r="CA287">
        <v>0</v>
      </c>
      <c r="CB287">
        <v>0</v>
      </c>
    </row>
    <row r="288" spans="1:80" x14ac:dyDescent="0.3">
      <c r="A288">
        <v>45</v>
      </c>
      <c r="B288" t="s">
        <v>166</v>
      </c>
      <c r="C288" t="s">
        <v>73</v>
      </c>
      <c r="D288" t="s">
        <v>226</v>
      </c>
      <c r="E288" t="s">
        <v>48</v>
      </c>
      <c r="F288">
        <v>10</v>
      </c>
      <c r="G288">
        <v>2004</v>
      </c>
      <c r="H288" s="102">
        <v>12.755555555555601</v>
      </c>
      <c r="I288" t="s">
        <v>7</v>
      </c>
      <c r="J288">
        <v>33493</v>
      </c>
      <c r="K288" t="s">
        <v>1300</v>
      </c>
      <c r="L288">
        <v>90</v>
      </c>
      <c r="M288" t="s">
        <v>2701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 t="s">
        <v>1906</v>
      </c>
      <c r="CA288">
        <v>0</v>
      </c>
      <c r="CB288">
        <v>0</v>
      </c>
    </row>
    <row r="289" spans="1:80" x14ac:dyDescent="0.3">
      <c r="A289">
        <v>46</v>
      </c>
      <c r="B289" t="s">
        <v>166</v>
      </c>
      <c r="C289" t="s">
        <v>73</v>
      </c>
      <c r="D289" t="s">
        <v>227</v>
      </c>
      <c r="E289" t="s">
        <v>48</v>
      </c>
      <c r="F289">
        <v>11</v>
      </c>
      <c r="G289">
        <v>2004</v>
      </c>
      <c r="H289" s="102">
        <v>12.797222222222199</v>
      </c>
      <c r="I289" t="s">
        <v>8</v>
      </c>
      <c r="J289">
        <v>31042</v>
      </c>
      <c r="K289" t="s">
        <v>1301</v>
      </c>
      <c r="L289">
        <v>90</v>
      </c>
      <c r="M289" t="s">
        <v>2700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 t="s">
        <v>1907</v>
      </c>
      <c r="CA289">
        <v>0</v>
      </c>
      <c r="CB289">
        <v>0</v>
      </c>
    </row>
    <row r="290" spans="1:80" x14ac:dyDescent="0.3">
      <c r="A290">
        <v>47</v>
      </c>
      <c r="B290" t="s">
        <v>167</v>
      </c>
      <c r="C290" t="s">
        <v>78</v>
      </c>
      <c r="D290" t="s">
        <v>228</v>
      </c>
      <c r="E290" t="s">
        <v>48</v>
      </c>
      <c r="F290">
        <v>23</v>
      </c>
      <c r="G290">
        <v>2004</v>
      </c>
      <c r="H290" s="102">
        <v>12.838888888888899</v>
      </c>
      <c r="I290" t="s">
        <v>5</v>
      </c>
      <c r="J290">
        <v>34874</v>
      </c>
      <c r="K290" t="s">
        <v>1302</v>
      </c>
      <c r="L290">
        <v>85</v>
      </c>
      <c r="M290" t="s">
        <v>2717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 t="s">
        <v>1908</v>
      </c>
      <c r="CA290">
        <v>0</v>
      </c>
      <c r="CB290">
        <v>0</v>
      </c>
    </row>
    <row r="291" spans="1:80" x14ac:dyDescent="0.3">
      <c r="A291">
        <v>48</v>
      </c>
      <c r="B291" t="s">
        <v>167</v>
      </c>
      <c r="C291" t="s">
        <v>78</v>
      </c>
      <c r="D291" t="s">
        <v>229</v>
      </c>
      <c r="E291" t="s">
        <v>48</v>
      </c>
      <c r="F291">
        <v>24</v>
      </c>
      <c r="G291">
        <v>2004</v>
      </c>
      <c r="H291" s="102">
        <v>12.880555555555601</v>
      </c>
      <c r="I291" t="s">
        <v>7</v>
      </c>
      <c r="J291">
        <v>36652</v>
      </c>
      <c r="K291" t="s">
        <v>1264</v>
      </c>
      <c r="L291">
        <v>82</v>
      </c>
      <c r="M291" t="s">
        <v>2700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 t="s">
        <v>1909</v>
      </c>
      <c r="CA291">
        <v>0</v>
      </c>
      <c r="CB291">
        <v>0</v>
      </c>
    </row>
    <row r="292" spans="1:80" x14ac:dyDescent="0.3">
      <c r="A292">
        <v>49</v>
      </c>
      <c r="B292" t="s">
        <v>167</v>
      </c>
      <c r="C292" t="s">
        <v>78</v>
      </c>
      <c r="D292" t="s">
        <v>230</v>
      </c>
      <c r="E292" t="s">
        <v>48</v>
      </c>
      <c r="F292">
        <v>25</v>
      </c>
      <c r="G292">
        <v>2004</v>
      </c>
      <c r="H292" s="102">
        <v>12.922222222222199</v>
      </c>
      <c r="I292" t="s">
        <v>8</v>
      </c>
      <c r="J292">
        <v>41833</v>
      </c>
      <c r="K292" t="s">
        <v>1303</v>
      </c>
      <c r="L292">
        <v>75</v>
      </c>
      <c r="M292" t="s">
        <v>2700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CA292">
        <v>0</v>
      </c>
      <c r="CB292">
        <v>0</v>
      </c>
    </row>
    <row r="293" spans="1:80" x14ac:dyDescent="0.3">
      <c r="A293">
        <v>50</v>
      </c>
      <c r="B293" t="s">
        <v>156</v>
      </c>
      <c r="C293" t="s">
        <v>80</v>
      </c>
      <c r="D293" t="s">
        <v>231</v>
      </c>
      <c r="E293" t="s">
        <v>48</v>
      </c>
      <c r="F293">
        <v>26</v>
      </c>
      <c r="G293">
        <v>2004</v>
      </c>
      <c r="H293" s="102">
        <v>12.963888888888899</v>
      </c>
      <c r="I293" t="s">
        <v>6</v>
      </c>
      <c r="J293">
        <v>42113</v>
      </c>
      <c r="K293" t="s">
        <v>1304</v>
      </c>
      <c r="L293">
        <v>82</v>
      </c>
      <c r="M293" t="s">
        <v>2703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CA293">
        <v>0</v>
      </c>
      <c r="CB293">
        <v>0</v>
      </c>
    </row>
    <row r="294" spans="1:80" x14ac:dyDescent="0.3">
      <c r="A294">
        <v>51</v>
      </c>
      <c r="B294" t="s">
        <v>156</v>
      </c>
      <c r="C294" t="s">
        <v>80</v>
      </c>
      <c r="D294" t="s">
        <v>232</v>
      </c>
      <c r="E294" t="s">
        <v>48</v>
      </c>
      <c r="F294">
        <v>28</v>
      </c>
      <c r="G294">
        <v>2004</v>
      </c>
      <c r="H294" s="102">
        <v>13.005555555555601</v>
      </c>
      <c r="I294" t="s">
        <v>11</v>
      </c>
      <c r="J294">
        <v>45780</v>
      </c>
      <c r="K294" t="s">
        <v>1305</v>
      </c>
      <c r="L294">
        <v>83</v>
      </c>
      <c r="M294" t="s">
        <v>2700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CA294">
        <v>0</v>
      </c>
      <c r="CB294">
        <v>0</v>
      </c>
    </row>
    <row r="295" spans="1:80" x14ac:dyDescent="0.3">
      <c r="A295">
        <v>52</v>
      </c>
      <c r="B295" t="s">
        <v>158</v>
      </c>
      <c r="C295" t="s">
        <v>74</v>
      </c>
      <c r="D295" t="s">
        <v>233</v>
      </c>
      <c r="E295" t="s">
        <v>52</v>
      </c>
      <c r="F295">
        <v>3</v>
      </c>
      <c r="G295">
        <v>2004</v>
      </c>
      <c r="H295" s="102">
        <v>13.047222222222199</v>
      </c>
      <c r="I295" t="s">
        <v>10</v>
      </c>
      <c r="J295">
        <v>21180</v>
      </c>
      <c r="K295" t="s">
        <v>1306</v>
      </c>
      <c r="L295">
        <v>88</v>
      </c>
      <c r="M295" t="s">
        <v>2711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 t="s">
        <v>1910</v>
      </c>
      <c r="CA295">
        <v>0</v>
      </c>
      <c r="CB295">
        <v>1</v>
      </c>
    </row>
    <row r="296" spans="1:80" x14ac:dyDescent="0.3">
      <c r="A296">
        <v>53</v>
      </c>
      <c r="B296" t="s">
        <v>158</v>
      </c>
      <c r="C296" t="s">
        <v>74</v>
      </c>
      <c r="D296" t="s">
        <v>233</v>
      </c>
      <c r="E296" t="s">
        <v>52</v>
      </c>
      <c r="F296">
        <v>3</v>
      </c>
      <c r="G296">
        <v>2004</v>
      </c>
      <c r="H296" s="102">
        <v>13.088888888888899</v>
      </c>
      <c r="I296" t="s">
        <v>10</v>
      </c>
      <c r="J296">
        <v>24525</v>
      </c>
      <c r="K296" t="s">
        <v>1307</v>
      </c>
      <c r="L296">
        <v>90</v>
      </c>
      <c r="M296" t="s">
        <v>2712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1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 t="s">
        <v>1886</v>
      </c>
      <c r="CA296">
        <v>0</v>
      </c>
      <c r="CB296">
        <v>0</v>
      </c>
    </row>
    <row r="297" spans="1:80" x14ac:dyDescent="0.3">
      <c r="A297">
        <v>54</v>
      </c>
      <c r="B297" t="s">
        <v>158</v>
      </c>
      <c r="C297" t="s">
        <v>74</v>
      </c>
      <c r="D297" t="s">
        <v>234</v>
      </c>
      <c r="E297" t="s">
        <v>52</v>
      </c>
      <c r="F297">
        <v>4</v>
      </c>
      <c r="G297">
        <v>2004</v>
      </c>
      <c r="H297" s="102">
        <v>13.130555555555601</v>
      </c>
      <c r="I297" t="s">
        <v>11</v>
      </c>
      <c r="J297">
        <v>27539</v>
      </c>
      <c r="K297" t="s">
        <v>1308</v>
      </c>
      <c r="L297">
        <v>95</v>
      </c>
      <c r="M297" t="s">
        <v>2718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CA297">
        <v>0</v>
      </c>
      <c r="CB297">
        <v>0</v>
      </c>
    </row>
    <row r="298" spans="1:80" x14ac:dyDescent="0.3">
      <c r="A298">
        <v>55</v>
      </c>
      <c r="B298" t="s">
        <v>168</v>
      </c>
      <c r="C298" t="s">
        <v>65</v>
      </c>
      <c r="D298" t="s">
        <v>235</v>
      </c>
      <c r="E298" t="s">
        <v>52</v>
      </c>
      <c r="F298">
        <v>6</v>
      </c>
      <c r="G298">
        <v>2004</v>
      </c>
      <c r="H298" s="102">
        <v>13.172222222222199</v>
      </c>
      <c r="I298" t="s">
        <v>5</v>
      </c>
      <c r="J298">
        <v>29276</v>
      </c>
      <c r="K298" t="s">
        <v>1309</v>
      </c>
      <c r="L298">
        <v>74</v>
      </c>
      <c r="M298" t="s">
        <v>2719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 t="s">
        <v>1887</v>
      </c>
      <c r="CA298">
        <v>0</v>
      </c>
      <c r="CB298">
        <v>0</v>
      </c>
    </row>
    <row r="299" spans="1:80" x14ac:dyDescent="0.3">
      <c r="A299">
        <v>56</v>
      </c>
      <c r="B299" t="s">
        <v>168</v>
      </c>
      <c r="C299" t="s">
        <v>65</v>
      </c>
      <c r="D299" t="s">
        <v>236</v>
      </c>
      <c r="E299" t="s">
        <v>52</v>
      </c>
      <c r="F299">
        <v>7</v>
      </c>
      <c r="G299">
        <v>2004</v>
      </c>
      <c r="H299" s="102">
        <v>13.213888888888899</v>
      </c>
      <c r="I299" t="s">
        <v>7</v>
      </c>
      <c r="J299">
        <v>44961</v>
      </c>
      <c r="K299" t="s">
        <v>1310</v>
      </c>
      <c r="L299">
        <v>77</v>
      </c>
      <c r="M299" t="s">
        <v>2718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 t="s">
        <v>1911</v>
      </c>
      <c r="CA299">
        <v>0</v>
      </c>
      <c r="CB299">
        <v>0</v>
      </c>
    </row>
    <row r="300" spans="1:80" x14ac:dyDescent="0.3">
      <c r="A300">
        <v>57</v>
      </c>
      <c r="B300" t="s">
        <v>168</v>
      </c>
      <c r="C300" t="s">
        <v>65</v>
      </c>
      <c r="D300" t="s">
        <v>237</v>
      </c>
      <c r="E300" t="s">
        <v>52</v>
      </c>
      <c r="F300">
        <v>8</v>
      </c>
      <c r="G300">
        <v>2004</v>
      </c>
      <c r="H300" s="102">
        <v>13.255555555555601</v>
      </c>
      <c r="I300" t="s">
        <v>8</v>
      </c>
      <c r="J300">
        <v>36920</v>
      </c>
      <c r="K300" t="s">
        <v>1270</v>
      </c>
      <c r="L300">
        <v>84</v>
      </c>
      <c r="M300" t="s">
        <v>2698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CA300">
        <v>0</v>
      </c>
      <c r="CB300">
        <v>0</v>
      </c>
    </row>
    <row r="301" spans="1:80" x14ac:dyDescent="0.3">
      <c r="A301">
        <v>58</v>
      </c>
      <c r="B301" t="s">
        <v>168</v>
      </c>
      <c r="C301" t="s">
        <v>65</v>
      </c>
      <c r="D301" t="s">
        <v>238</v>
      </c>
      <c r="E301" t="s">
        <v>52</v>
      </c>
      <c r="F301">
        <v>9</v>
      </c>
      <c r="G301">
        <v>2004</v>
      </c>
      <c r="H301" s="102">
        <v>13.297222222222199</v>
      </c>
      <c r="I301" t="s">
        <v>6</v>
      </c>
      <c r="J301">
        <v>39850</v>
      </c>
      <c r="K301" t="s">
        <v>1311</v>
      </c>
      <c r="L301">
        <v>89</v>
      </c>
      <c r="M301" t="s">
        <v>2698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 t="s">
        <v>1912</v>
      </c>
      <c r="CA301">
        <v>0</v>
      </c>
      <c r="CB301">
        <v>0</v>
      </c>
    </row>
    <row r="302" spans="1:80" x14ac:dyDescent="0.3">
      <c r="A302">
        <v>59</v>
      </c>
      <c r="B302" t="s">
        <v>169</v>
      </c>
      <c r="C302" t="s">
        <v>1883</v>
      </c>
      <c r="D302" t="s">
        <v>239</v>
      </c>
      <c r="E302" t="s">
        <v>52</v>
      </c>
      <c r="F302">
        <v>16</v>
      </c>
      <c r="G302">
        <v>2004</v>
      </c>
      <c r="H302" s="102">
        <v>13.338888888888899</v>
      </c>
      <c r="I302" t="s">
        <v>6</v>
      </c>
      <c r="J302">
        <v>40946</v>
      </c>
      <c r="K302" t="s">
        <v>1312</v>
      </c>
      <c r="L302">
        <v>87</v>
      </c>
      <c r="M302" t="s">
        <v>2701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CA302">
        <v>0</v>
      </c>
      <c r="CB302">
        <v>0</v>
      </c>
    </row>
    <row r="303" spans="1:80" x14ac:dyDescent="0.3">
      <c r="A303">
        <v>60</v>
      </c>
      <c r="B303" t="s">
        <v>169</v>
      </c>
      <c r="C303" t="s">
        <v>1883</v>
      </c>
      <c r="D303" t="s">
        <v>240</v>
      </c>
      <c r="E303" t="s">
        <v>52</v>
      </c>
      <c r="F303">
        <v>17</v>
      </c>
      <c r="G303">
        <v>2004</v>
      </c>
      <c r="H303" s="102">
        <v>13.380555555555601</v>
      </c>
      <c r="I303" t="s">
        <v>10</v>
      </c>
      <c r="J303">
        <v>32243</v>
      </c>
      <c r="K303" t="s">
        <v>1313</v>
      </c>
      <c r="L303">
        <v>85</v>
      </c>
      <c r="M303" t="s">
        <v>2700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 t="s">
        <v>1886</v>
      </c>
      <c r="CA303">
        <v>0</v>
      </c>
      <c r="CB303">
        <v>0</v>
      </c>
    </row>
    <row r="304" spans="1:80" x14ac:dyDescent="0.3">
      <c r="A304">
        <v>61</v>
      </c>
      <c r="B304" t="s">
        <v>169</v>
      </c>
      <c r="C304" t="s">
        <v>1883</v>
      </c>
      <c r="D304" t="s">
        <v>241</v>
      </c>
      <c r="E304" t="s">
        <v>52</v>
      </c>
      <c r="F304">
        <v>18</v>
      </c>
      <c r="G304">
        <v>2004</v>
      </c>
      <c r="H304" s="102">
        <v>13.422222222222199</v>
      </c>
      <c r="I304" t="s">
        <v>11</v>
      </c>
      <c r="J304">
        <v>40603</v>
      </c>
      <c r="K304" t="s">
        <v>1314</v>
      </c>
      <c r="L304">
        <v>80</v>
      </c>
      <c r="M304" t="s">
        <v>2720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0</v>
      </c>
      <c r="BZ304" t="s">
        <v>1913</v>
      </c>
      <c r="CA304">
        <v>0</v>
      </c>
      <c r="CB304">
        <v>0</v>
      </c>
    </row>
    <row r="305" spans="1:80" x14ac:dyDescent="0.3">
      <c r="A305">
        <v>62</v>
      </c>
      <c r="B305" t="s">
        <v>157</v>
      </c>
      <c r="C305" t="s">
        <v>79</v>
      </c>
      <c r="D305" t="s">
        <v>242</v>
      </c>
      <c r="E305" t="s">
        <v>52</v>
      </c>
      <c r="F305">
        <v>20</v>
      </c>
      <c r="G305">
        <v>2004</v>
      </c>
      <c r="H305" s="102">
        <v>13.463888888888899</v>
      </c>
      <c r="I305" t="s">
        <v>5</v>
      </c>
      <c r="J305">
        <v>35024</v>
      </c>
      <c r="K305" t="s">
        <v>1315</v>
      </c>
      <c r="L305">
        <v>92</v>
      </c>
      <c r="M305" t="s">
        <v>2701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 t="s">
        <v>1893</v>
      </c>
      <c r="CA305">
        <v>0</v>
      </c>
      <c r="CB305">
        <v>0</v>
      </c>
    </row>
    <row r="306" spans="1:80" x14ac:dyDescent="0.3">
      <c r="A306">
        <v>63</v>
      </c>
      <c r="B306" t="s">
        <v>157</v>
      </c>
      <c r="C306" t="s">
        <v>79</v>
      </c>
      <c r="D306" t="s">
        <v>243</v>
      </c>
      <c r="E306" t="s">
        <v>52</v>
      </c>
      <c r="F306">
        <v>21</v>
      </c>
      <c r="G306">
        <v>2004</v>
      </c>
      <c r="H306" s="102">
        <v>13.505555555555601</v>
      </c>
      <c r="I306" t="s">
        <v>7</v>
      </c>
      <c r="J306">
        <v>38079</v>
      </c>
      <c r="K306" t="s">
        <v>1305</v>
      </c>
      <c r="L306">
        <v>83</v>
      </c>
      <c r="M306" t="s">
        <v>2700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 t="s">
        <v>1914</v>
      </c>
      <c r="CA306">
        <v>0</v>
      </c>
      <c r="CB306">
        <v>0</v>
      </c>
    </row>
    <row r="307" spans="1:80" x14ac:dyDescent="0.3">
      <c r="A307">
        <v>64</v>
      </c>
      <c r="B307" t="s">
        <v>157</v>
      </c>
      <c r="C307" t="s">
        <v>79</v>
      </c>
      <c r="D307" t="s">
        <v>244</v>
      </c>
      <c r="E307" t="s">
        <v>52</v>
      </c>
      <c r="F307">
        <v>22</v>
      </c>
      <c r="G307">
        <v>2004</v>
      </c>
      <c r="H307" s="102">
        <v>13.547222222222199</v>
      </c>
      <c r="I307" t="s">
        <v>8</v>
      </c>
      <c r="J307">
        <v>44482</v>
      </c>
      <c r="K307" t="s">
        <v>1316</v>
      </c>
      <c r="L307">
        <v>80</v>
      </c>
      <c r="M307" t="s">
        <v>2698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 t="s">
        <v>1915</v>
      </c>
      <c r="CA307">
        <v>1</v>
      </c>
      <c r="CB307">
        <v>0</v>
      </c>
    </row>
    <row r="308" spans="1:80" x14ac:dyDescent="0.3">
      <c r="A308">
        <v>65</v>
      </c>
      <c r="B308" t="s">
        <v>167</v>
      </c>
      <c r="C308" t="s">
        <v>78</v>
      </c>
      <c r="D308" t="s">
        <v>245</v>
      </c>
      <c r="E308" t="s">
        <v>53</v>
      </c>
      <c r="F308">
        <v>6</v>
      </c>
      <c r="G308">
        <v>2004</v>
      </c>
      <c r="H308" s="102">
        <v>13.588888888888899</v>
      </c>
      <c r="I308" t="s">
        <v>6</v>
      </c>
      <c r="J308">
        <v>36600</v>
      </c>
      <c r="K308" t="s">
        <v>1310</v>
      </c>
      <c r="L308">
        <v>77</v>
      </c>
      <c r="M308" t="s">
        <v>2718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0</v>
      </c>
      <c r="CA308">
        <v>0</v>
      </c>
      <c r="CB308">
        <v>0</v>
      </c>
    </row>
    <row r="309" spans="1:80" x14ac:dyDescent="0.3">
      <c r="A309">
        <v>66</v>
      </c>
      <c r="B309" t="s">
        <v>167</v>
      </c>
      <c r="C309" t="s">
        <v>78</v>
      </c>
      <c r="D309" t="s">
        <v>246</v>
      </c>
      <c r="E309" t="s">
        <v>53</v>
      </c>
      <c r="F309">
        <v>7</v>
      </c>
      <c r="G309">
        <v>2004</v>
      </c>
      <c r="H309" s="102">
        <v>13.630555555555601</v>
      </c>
      <c r="I309" t="s">
        <v>10</v>
      </c>
      <c r="J309">
        <v>29624</v>
      </c>
      <c r="K309" t="s">
        <v>1317</v>
      </c>
      <c r="L309">
        <v>85</v>
      </c>
      <c r="M309" t="s">
        <v>2703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 t="s">
        <v>1886</v>
      </c>
      <c r="CA309">
        <v>0</v>
      </c>
      <c r="CB309">
        <v>0</v>
      </c>
    </row>
    <row r="310" spans="1:80" x14ac:dyDescent="0.3">
      <c r="A310">
        <v>67</v>
      </c>
      <c r="B310" t="s">
        <v>167</v>
      </c>
      <c r="C310" t="s">
        <v>78</v>
      </c>
      <c r="D310" t="s">
        <v>247</v>
      </c>
      <c r="E310" t="s">
        <v>53</v>
      </c>
      <c r="F310">
        <v>8</v>
      </c>
      <c r="G310">
        <v>2004</v>
      </c>
      <c r="H310" s="102">
        <v>13.672222222222199</v>
      </c>
      <c r="I310" t="s">
        <v>11</v>
      </c>
      <c r="J310">
        <v>19358</v>
      </c>
      <c r="K310" t="s">
        <v>1318</v>
      </c>
      <c r="L310">
        <v>83</v>
      </c>
      <c r="M310" t="s">
        <v>2703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0</v>
      </c>
      <c r="CA310">
        <v>0</v>
      </c>
      <c r="CB310">
        <v>0</v>
      </c>
    </row>
    <row r="311" spans="1:80" x14ac:dyDescent="0.3">
      <c r="A311">
        <v>68</v>
      </c>
      <c r="B311" t="s">
        <v>162</v>
      </c>
      <c r="C311" t="s">
        <v>75</v>
      </c>
      <c r="D311" t="s">
        <v>248</v>
      </c>
      <c r="E311" t="s">
        <v>53</v>
      </c>
      <c r="F311">
        <v>10</v>
      </c>
      <c r="G311">
        <v>2004</v>
      </c>
      <c r="H311" s="102">
        <v>13.713888888888899</v>
      </c>
      <c r="I311" t="s">
        <v>5</v>
      </c>
      <c r="J311">
        <v>48026</v>
      </c>
      <c r="K311" t="s">
        <v>1319</v>
      </c>
      <c r="L311">
        <v>86</v>
      </c>
      <c r="M311" t="s">
        <v>2699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 t="s">
        <v>1887</v>
      </c>
      <c r="CA311">
        <v>0</v>
      </c>
      <c r="CB311">
        <v>0</v>
      </c>
    </row>
    <row r="312" spans="1:80" x14ac:dyDescent="0.3">
      <c r="A312">
        <v>69</v>
      </c>
      <c r="B312" t="s">
        <v>162</v>
      </c>
      <c r="C312" t="s">
        <v>75</v>
      </c>
      <c r="D312" t="s">
        <v>249</v>
      </c>
      <c r="E312" t="s">
        <v>53</v>
      </c>
      <c r="F312">
        <v>11</v>
      </c>
      <c r="G312">
        <v>2004</v>
      </c>
      <c r="H312" s="102">
        <v>13.755555555555601</v>
      </c>
      <c r="I312" t="s">
        <v>7</v>
      </c>
      <c r="J312">
        <v>47858</v>
      </c>
      <c r="K312" t="s">
        <v>1320</v>
      </c>
      <c r="L312">
        <v>84</v>
      </c>
      <c r="M312" t="s">
        <v>2711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CA312">
        <v>0</v>
      </c>
      <c r="CB312">
        <v>0</v>
      </c>
    </row>
    <row r="313" spans="1:80" x14ac:dyDescent="0.3">
      <c r="A313">
        <v>70</v>
      </c>
      <c r="B313" t="s">
        <v>162</v>
      </c>
      <c r="C313" t="s">
        <v>75</v>
      </c>
      <c r="D313" t="s">
        <v>250</v>
      </c>
      <c r="E313" t="s">
        <v>53</v>
      </c>
      <c r="F313">
        <v>12</v>
      </c>
      <c r="G313">
        <v>2004</v>
      </c>
      <c r="H313" s="102">
        <v>13.797222222222199</v>
      </c>
      <c r="I313" t="s">
        <v>8</v>
      </c>
      <c r="J313">
        <v>47780</v>
      </c>
      <c r="K313" t="s">
        <v>1321</v>
      </c>
      <c r="L313">
        <v>84</v>
      </c>
      <c r="M313" t="s">
        <v>2710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CA313">
        <v>0</v>
      </c>
      <c r="CB313">
        <v>0</v>
      </c>
    </row>
    <row r="314" spans="1:80" x14ac:dyDescent="0.3">
      <c r="A314">
        <v>71</v>
      </c>
      <c r="B314" t="s">
        <v>170</v>
      </c>
      <c r="C314" t="s">
        <v>77</v>
      </c>
      <c r="D314" t="s">
        <v>251</v>
      </c>
      <c r="E314" t="s">
        <v>53</v>
      </c>
      <c r="F314">
        <v>24</v>
      </c>
      <c r="G314">
        <v>2004</v>
      </c>
      <c r="H314" s="102">
        <v>13.838888888888899</v>
      </c>
      <c r="I314" t="s">
        <v>5</v>
      </c>
      <c r="J314">
        <v>25846</v>
      </c>
      <c r="K314" t="s">
        <v>1262</v>
      </c>
      <c r="L314">
        <v>79</v>
      </c>
      <c r="M314" t="s">
        <v>2701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 t="s">
        <v>1916</v>
      </c>
      <c r="CA314">
        <v>0</v>
      </c>
      <c r="CB314">
        <v>0</v>
      </c>
    </row>
    <row r="315" spans="1:80" x14ac:dyDescent="0.3">
      <c r="A315">
        <v>72</v>
      </c>
      <c r="B315" t="s">
        <v>170</v>
      </c>
      <c r="C315" t="s">
        <v>77</v>
      </c>
      <c r="D315" t="s">
        <v>252</v>
      </c>
      <c r="E315" t="s">
        <v>53</v>
      </c>
      <c r="F315">
        <v>25</v>
      </c>
      <c r="G315">
        <v>2004</v>
      </c>
      <c r="H315" s="102">
        <v>13.880555555555601</v>
      </c>
      <c r="I315" t="s">
        <v>7</v>
      </c>
      <c r="J315">
        <v>29598</v>
      </c>
      <c r="K315" t="s">
        <v>1322</v>
      </c>
      <c r="L315">
        <v>83</v>
      </c>
      <c r="M315" t="s">
        <v>2701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CA315">
        <v>0</v>
      </c>
      <c r="CB315">
        <v>0</v>
      </c>
    </row>
    <row r="316" spans="1:80" x14ac:dyDescent="0.3">
      <c r="A316">
        <v>73</v>
      </c>
      <c r="B316" t="s">
        <v>170</v>
      </c>
      <c r="C316" t="s">
        <v>77</v>
      </c>
      <c r="D316" t="s">
        <v>253</v>
      </c>
      <c r="E316" t="s">
        <v>53</v>
      </c>
      <c r="F316">
        <v>26</v>
      </c>
      <c r="G316">
        <v>2004</v>
      </c>
      <c r="H316" s="102">
        <v>13.922222222222199</v>
      </c>
      <c r="I316" t="s">
        <v>8</v>
      </c>
      <c r="J316">
        <v>41178</v>
      </c>
      <c r="K316" t="s">
        <v>1323</v>
      </c>
      <c r="L316">
        <v>78</v>
      </c>
      <c r="M316" t="s">
        <v>2701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 t="s">
        <v>1907</v>
      </c>
      <c r="CA316">
        <v>0</v>
      </c>
      <c r="CB316">
        <v>0</v>
      </c>
    </row>
    <row r="317" spans="1:80" x14ac:dyDescent="0.3">
      <c r="A317">
        <v>74</v>
      </c>
      <c r="B317" t="s">
        <v>157</v>
      </c>
      <c r="C317" t="s">
        <v>79</v>
      </c>
      <c r="D317" t="s">
        <v>254</v>
      </c>
      <c r="E317" t="s">
        <v>53</v>
      </c>
      <c r="F317">
        <v>27</v>
      </c>
      <c r="G317">
        <v>2004</v>
      </c>
      <c r="H317" s="102">
        <v>13.963888888888899</v>
      </c>
      <c r="I317" t="s">
        <v>6</v>
      </c>
      <c r="J317">
        <v>17809</v>
      </c>
      <c r="K317" t="s">
        <v>1274</v>
      </c>
      <c r="L317">
        <v>78</v>
      </c>
      <c r="M317" t="s">
        <v>2700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CA317">
        <v>0</v>
      </c>
      <c r="CB317">
        <v>0</v>
      </c>
    </row>
    <row r="318" spans="1:80" x14ac:dyDescent="0.3">
      <c r="A318" t="s">
        <v>95</v>
      </c>
      <c r="B318" t="s">
        <v>157</v>
      </c>
      <c r="C318" t="s">
        <v>79</v>
      </c>
      <c r="D318" t="s">
        <v>255</v>
      </c>
      <c r="E318" t="s">
        <v>53</v>
      </c>
      <c r="F318">
        <v>29</v>
      </c>
      <c r="G318">
        <v>2004</v>
      </c>
      <c r="H318" s="102">
        <v>14.005555555555601</v>
      </c>
      <c r="I318" t="s">
        <v>11</v>
      </c>
      <c r="J318">
        <v>20600</v>
      </c>
      <c r="K318" t="s">
        <v>1324</v>
      </c>
      <c r="L318">
        <v>76</v>
      </c>
      <c r="M318" t="s">
        <v>2701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 t="s">
        <v>1917</v>
      </c>
      <c r="CA318">
        <v>0</v>
      </c>
      <c r="CB318">
        <v>1</v>
      </c>
    </row>
    <row r="319" spans="1:80" x14ac:dyDescent="0.3">
      <c r="A319">
        <v>77</v>
      </c>
      <c r="B319" t="s">
        <v>157</v>
      </c>
      <c r="C319" t="s">
        <v>79</v>
      </c>
      <c r="D319" t="s">
        <v>256</v>
      </c>
      <c r="E319" t="s">
        <v>53</v>
      </c>
      <c r="F319">
        <v>30</v>
      </c>
      <c r="G319">
        <v>2004</v>
      </c>
      <c r="H319" s="102">
        <v>14.047222222222199</v>
      </c>
      <c r="I319" t="s">
        <v>9</v>
      </c>
      <c r="J319">
        <v>18793</v>
      </c>
      <c r="K319" t="s">
        <v>1325</v>
      </c>
      <c r="L319">
        <v>77</v>
      </c>
      <c r="M319" t="s">
        <v>2699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  <c r="BY319">
        <v>0</v>
      </c>
      <c r="CA319">
        <v>0</v>
      </c>
      <c r="CB319">
        <v>0</v>
      </c>
    </row>
    <row r="320" spans="1:80" x14ac:dyDescent="0.3">
      <c r="A320">
        <v>78</v>
      </c>
      <c r="B320" t="s">
        <v>156</v>
      </c>
      <c r="C320" t="s">
        <v>80</v>
      </c>
      <c r="D320" t="s">
        <v>257</v>
      </c>
      <c r="E320" t="s">
        <v>54</v>
      </c>
      <c r="F320">
        <v>1</v>
      </c>
      <c r="G320">
        <v>2004</v>
      </c>
      <c r="H320" s="102">
        <v>14.088888888888899</v>
      </c>
      <c r="I320" t="s">
        <v>5</v>
      </c>
      <c r="J320">
        <v>39086</v>
      </c>
      <c r="K320" t="s">
        <v>1326</v>
      </c>
      <c r="L320">
        <v>76</v>
      </c>
      <c r="M320" t="s">
        <v>2699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 t="s">
        <v>1887</v>
      </c>
      <c r="CA320">
        <v>0</v>
      </c>
      <c r="CB320">
        <v>0</v>
      </c>
    </row>
    <row r="321" spans="1:80" x14ac:dyDescent="0.3">
      <c r="A321">
        <v>79</v>
      </c>
      <c r="B321" t="s">
        <v>156</v>
      </c>
      <c r="C321" t="s">
        <v>80</v>
      </c>
      <c r="D321" t="s">
        <v>258</v>
      </c>
      <c r="E321" t="s">
        <v>54</v>
      </c>
      <c r="F321">
        <v>2</v>
      </c>
      <c r="G321">
        <v>2004</v>
      </c>
      <c r="H321" s="102">
        <v>14.130555555555601</v>
      </c>
      <c r="I321" t="s">
        <v>7</v>
      </c>
      <c r="J321">
        <v>48540</v>
      </c>
      <c r="K321" t="s">
        <v>1327</v>
      </c>
      <c r="L321">
        <v>76</v>
      </c>
      <c r="M321" t="s">
        <v>2700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 t="s">
        <v>1918</v>
      </c>
      <c r="CA321">
        <v>0</v>
      </c>
      <c r="CB321">
        <v>1</v>
      </c>
    </row>
    <row r="322" spans="1:80" x14ac:dyDescent="0.3">
      <c r="A322">
        <v>80</v>
      </c>
      <c r="B322" t="s">
        <v>156</v>
      </c>
      <c r="C322" t="s">
        <v>80</v>
      </c>
      <c r="D322" t="s">
        <v>258</v>
      </c>
      <c r="E322" t="s">
        <v>54</v>
      </c>
      <c r="F322">
        <v>2</v>
      </c>
      <c r="G322">
        <v>2004</v>
      </c>
      <c r="H322" s="102">
        <v>14.172222222222199</v>
      </c>
      <c r="I322" t="s">
        <v>7</v>
      </c>
      <c r="J322">
        <v>47320</v>
      </c>
      <c r="K322" t="s">
        <v>1327</v>
      </c>
      <c r="L322">
        <v>76</v>
      </c>
      <c r="M322" t="s">
        <v>2700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 t="s">
        <v>1919</v>
      </c>
      <c r="CA322">
        <v>0</v>
      </c>
      <c r="CB322">
        <v>0</v>
      </c>
    </row>
    <row r="323" spans="1:80" x14ac:dyDescent="0.3">
      <c r="A323">
        <v>81</v>
      </c>
      <c r="B323" t="s">
        <v>156</v>
      </c>
      <c r="C323" t="s">
        <v>80</v>
      </c>
      <c r="D323" t="s">
        <v>259</v>
      </c>
      <c r="E323" t="s">
        <v>54</v>
      </c>
      <c r="F323">
        <v>3</v>
      </c>
      <c r="G323">
        <v>2004</v>
      </c>
      <c r="H323" s="102">
        <v>14.213888888888899</v>
      </c>
      <c r="I323" t="s">
        <v>8</v>
      </c>
      <c r="J323">
        <v>42086</v>
      </c>
      <c r="K323" t="s">
        <v>1328</v>
      </c>
      <c r="L323">
        <v>73</v>
      </c>
      <c r="M323" t="s">
        <v>2698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CA323">
        <v>0</v>
      </c>
      <c r="CB323">
        <v>0</v>
      </c>
    </row>
    <row r="324" spans="1:80" x14ac:dyDescent="0.3">
      <c r="A324">
        <v>1</v>
      </c>
      <c r="B324" t="s">
        <v>169</v>
      </c>
      <c r="C324" t="s">
        <v>1883</v>
      </c>
      <c r="D324" t="s">
        <v>421</v>
      </c>
      <c r="E324" t="s">
        <v>16</v>
      </c>
      <c r="F324">
        <v>4</v>
      </c>
      <c r="G324">
        <v>2005</v>
      </c>
      <c r="H324" s="102">
        <v>14.255555555555601</v>
      </c>
      <c r="I324" t="s">
        <v>6</v>
      </c>
      <c r="J324">
        <v>48271</v>
      </c>
      <c r="K324" t="s">
        <v>1432</v>
      </c>
      <c r="L324">
        <v>67</v>
      </c>
      <c r="M324" t="s">
        <v>2706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 t="s">
        <v>1981</v>
      </c>
      <c r="CA324">
        <v>0</v>
      </c>
      <c r="CB324">
        <v>0</v>
      </c>
    </row>
    <row r="325" spans="1:80" x14ac:dyDescent="0.3">
      <c r="A325">
        <v>2</v>
      </c>
      <c r="B325" t="s">
        <v>169</v>
      </c>
      <c r="C325" t="s">
        <v>1883</v>
      </c>
      <c r="D325" t="s">
        <v>422</v>
      </c>
      <c r="E325" t="s">
        <v>16</v>
      </c>
      <c r="F325">
        <v>6</v>
      </c>
      <c r="G325">
        <v>2005</v>
      </c>
      <c r="H325" s="102">
        <v>14.297222222222199</v>
      </c>
      <c r="I325" t="s">
        <v>11</v>
      </c>
      <c r="J325">
        <v>22415</v>
      </c>
      <c r="K325" t="s">
        <v>1316</v>
      </c>
      <c r="L325">
        <v>80</v>
      </c>
      <c r="M325" t="s">
        <v>2698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t="s">
        <v>1982</v>
      </c>
      <c r="CA325">
        <v>0</v>
      </c>
      <c r="CB325">
        <v>0</v>
      </c>
    </row>
    <row r="326" spans="1:80" x14ac:dyDescent="0.3">
      <c r="A326">
        <v>3</v>
      </c>
      <c r="B326" t="s">
        <v>169</v>
      </c>
      <c r="C326" t="s">
        <v>1883</v>
      </c>
      <c r="D326" t="s">
        <v>423</v>
      </c>
      <c r="E326" t="s">
        <v>16</v>
      </c>
      <c r="F326">
        <v>7</v>
      </c>
      <c r="G326">
        <v>2005</v>
      </c>
      <c r="H326" s="102">
        <v>14.338888888888899</v>
      </c>
      <c r="I326" t="s">
        <v>9</v>
      </c>
      <c r="J326">
        <v>16395</v>
      </c>
      <c r="K326" t="s">
        <v>1433</v>
      </c>
      <c r="L326">
        <v>79</v>
      </c>
      <c r="M326" t="s">
        <v>2700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1983</v>
      </c>
      <c r="CA326">
        <v>0</v>
      </c>
      <c r="CB326">
        <v>0</v>
      </c>
    </row>
    <row r="327" spans="1:80" x14ac:dyDescent="0.3">
      <c r="A327">
        <v>4</v>
      </c>
      <c r="B327" t="s">
        <v>162</v>
      </c>
      <c r="C327" t="s">
        <v>75</v>
      </c>
      <c r="D327" t="s">
        <v>424</v>
      </c>
      <c r="E327" t="s">
        <v>16</v>
      </c>
      <c r="F327">
        <v>15</v>
      </c>
      <c r="G327">
        <v>2005</v>
      </c>
      <c r="H327" s="102">
        <v>14.380555555555601</v>
      </c>
      <c r="I327" t="s">
        <v>5</v>
      </c>
      <c r="J327">
        <v>48061</v>
      </c>
      <c r="K327" t="s">
        <v>1434</v>
      </c>
      <c r="L327">
        <v>58</v>
      </c>
      <c r="M327" t="s">
        <v>2706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1887</v>
      </c>
      <c r="CA327">
        <v>0</v>
      </c>
      <c r="CB327">
        <v>0</v>
      </c>
    </row>
    <row r="328" spans="1:80" x14ac:dyDescent="0.3">
      <c r="A328">
        <v>5</v>
      </c>
      <c r="B328" t="s">
        <v>162</v>
      </c>
      <c r="C328" t="s">
        <v>75</v>
      </c>
      <c r="D328" t="s">
        <v>425</v>
      </c>
      <c r="E328" t="s">
        <v>16</v>
      </c>
      <c r="F328">
        <v>16</v>
      </c>
      <c r="G328">
        <v>2005</v>
      </c>
      <c r="H328" s="102">
        <v>14.422222222222199</v>
      </c>
      <c r="I328" t="s">
        <v>7</v>
      </c>
      <c r="J328">
        <v>48598</v>
      </c>
      <c r="K328" t="s">
        <v>1435</v>
      </c>
      <c r="L328">
        <v>66</v>
      </c>
      <c r="M328" t="s">
        <v>2698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CA328">
        <v>0</v>
      </c>
      <c r="CB328">
        <v>0</v>
      </c>
    </row>
    <row r="329" spans="1:80" x14ac:dyDescent="0.3">
      <c r="A329">
        <v>6</v>
      </c>
      <c r="B329" t="s">
        <v>162</v>
      </c>
      <c r="C329" t="s">
        <v>75</v>
      </c>
      <c r="D329" t="s">
        <v>426</v>
      </c>
      <c r="E329" t="s">
        <v>16</v>
      </c>
      <c r="F329">
        <v>17</v>
      </c>
      <c r="G329">
        <v>2005</v>
      </c>
      <c r="H329" s="102">
        <v>14.463888888888899</v>
      </c>
      <c r="I329" t="s">
        <v>8</v>
      </c>
      <c r="J329">
        <v>47883</v>
      </c>
      <c r="K329" t="s">
        <v>1436</v>
      </c>
      <c r="L329">
        <v>73</v>
      </c>
      <c r="M329" t="s">
        <v>2732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CA329">
        <v>0</v>
      </c>
      <c r="CB329">
        <v>0</v>
      </c>
    </row>
    <row r="330" spans="1:80" x14ac:dyDescent="0.3">
      <c r="A330">
        <v>7</v>
      </c>
      <c r="B330" t="s">
        <v>170</v>
      </c>
      <c r="C330" t="s">
        <v>77</v>
      </c>
      <c r="D330" t="s">
        <v>427</v>
      </c>
      <c r="E330" t="s">
        <v>16</v>
      </c>
      <c r="F330">
        <v>18</v>
      </c>
      <c r="G330">
        <v>2005</v>
      </c>
      <c r="H330" s="102">
        <v>14.505555555555601</v>
      </c>
      <c r="I330" t="s">
        <v>6</v>
      </c>
      <c r="J330">
        <v>16301</v>
      </c>
      <c r="K330" t="s">
        <v>1354</v>
      </c>
      <c r="L330">
        <v>76</v>
      </c>
      <c r="M330" t="s">
        <v>2710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CA330">
        <v>0</v>
      </c>
      <c r="CB330">
        <v>0</v>
      </c>
    </row>
    <row r="331" spans="1:80" x14ac:dyDescent="0.3">
      <c r="A331">
        <v>8</v>
      </c>
      <c r="B331" t="s">
        <v>170</v>
      </c>
      <c r="C331" t="s">
        <v>77</v>
      </c>
      <c r="D331" t="s">
        <v>428</v>
      </c>
      <c r="E331" t="s">
        <v>16</v>
      </c>
      <c r="F331">
        <v>19</v>
      </c>
      <c r="G331">
        <v>2005</v>
      </c>
      <c r="H331" s="102">
        <v>14.547222222222199</v>
      </c>
      <c r="I331" t="s">
        <v>10</v>
      </c>
      <c r="J331">
        <v>18009</v>
      </c>
      <c r="K331" t="s">
        <v>1437</v>
      </c>
      <c r="L331">
        <v>82</v>
      </c>
      <c r="M331" t="s">
        <v>2733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 t="s">
        <v>1886</v>
      </c>
      <c r="CA331">
        <v>0</v>
      </c>
      <c r="CB331">
        <v>0</v>
      </c>
    </row>
    <row r="332" spans="1:80" x14ac:dyDescent="0.3">
      <c r="A332">
        <v>9</v>
      </c>
      <c r="B332" t="s">
        <v>156</v>
      </c>
      <c r="C332" t="s">
        <v>80</v>
      </c>
      <c r="D332" t="s">
        <v>429</v>
      </c>
      <c r="E332" t="s">
        <v>16</v>
      </c>
      <c r="F332">
        <v>20</v>
      </c>
      <c r="G332">
        <v>2005</v>
      </c>
      <c r="H332" s="102">
        <v>14.588888888888899</v>
      </c>
      <c r="I332" t="s">
        <v>11</v>
      </c>
      <c r="J332">
        <v>36478</v>
      </c>
      <c r="K332" t="s">
        <v>1438</v>
      </c>
      <c r="L332">
        <v>82</v>
      </c>
      <c r="M332" t="s">
        <v>2734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CA332">
        <v>0</v>
      </c>
      <c r="CB332">
        <v>0</v>
      </c>
    </row>
    <row r="333" spans="1:80" x14ac:dyDescent="0.3">
      <c r="A333">
        <v>10</v>
      </c>
      <c r="B333" t="s">
        <v>156</v>
      </c>
      <c r="C333" t="s">
        <v>80</v>
      </c>
      <c r="D333" t="s">
        <v>430</v>
      </c>
      <c r="E333" t="s">
        <v>16</v>
      </c>
      <c r="F333">
        <v>21</v>
      </c>
      <c r="G333">
        <v>2005</v>
      </c>
      <c r="H333" s="102">
        <v>14.630555555555601</v>
      </c>
      <c r="I333" t="s">
        <v>9</v>
      </c>
      <c r="J333">
        <v>40419</v>
      </c>
      <c r="K333" t="s">
        <v>1439</v>
      </c>
      <c r="L333">
        <v>67</v>
      </c>
      <c r="M333" t="s">
        <v>2700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1984</v>
      </c>
      <c r="CA333">
        <v>0</v>
      </c>
      <c r="CB333">
        <v>0</v>
      </c>
    </row>
    <row r="334" spans="1:80" x14ac:dyDescent="0.3">
      <c r="A334">
        <v>11</v>
      </c>
      <c r="B334" t="s">
        <v>181</v>
      </c>
      <c r="C334" t="s">
        <v>76</v>
      </c>
      <c r="D334" t="s">
        <v>431</v>
      </c>
      <c r="E334" t="s">
        <v>16</v>
      </c>
      <c r="F334">
        <v>29</v>
      </c>
      <c r="G334">
        <v>2005</v>
      </c>
      <c r="H334" s="102">
        <v>14.672222222222199</v>
      </c>
      <c r="I334" t="s">
        <v>5</v>
      </c>
      <c r="J334">
        <v>24910</v>
      </c>
      <c r="K334" t="s">
        <v>1440</v>
      </c>
      <c r="L334">
        <v>64</v>
      </c>
      <c r="M334" t="s">
        <v>2735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1887</v>
      </c>
      <c r="CA334">
        <v>0</v>
      </c>
      <c r="CB334">
        <v>0</v>
      </c>
    </row>
    <row r="335" spans="1:80" x14ac:dyDescent="0.3">
      <c r="A335">
        <v>12</v>
      </c>
      <c r="B335" t="s">
        <v>181</v>
      </c>
      <c r="C335" t="s">
        <v>76</v>
      </c>
      <c r="D335" t="s">
        <v>432</v>
      </c>
      <c r="E335" t="s">
        <v>16</v>
      </c>
      <c r="F335">
        <v>30</v>
      </c>
      <c r="G335">
        <v>2005</v>
      </c>
      <c r="H335" s="102">
        <v>14.713888888888899</v>
      </c>
      <c r="I335" t="s">
        <v>7</v>
      </c>
      <c r="J335">
        <v>19920</v>
      </c>
      <c r="K335" t="s">
        <v>1441</v>
      </c>
      <c r="L335">
        <v>70</v>
      </c>
      <c r="M335" t="s">
        <v>2707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 t="s">
        <v>1985</v>
      </c>
      <c r="CA335">
        <v>0</v>
      </c>
      <c r="CB335">
        <v>0</v>
      </c>
    </row>
    <row r="336" spans="1:80" x14ac:dyDescent="0.3">
      <c r="A336">
        <v>13</v>
      </c>
      <c r="B336" t="s">
        <v>181</v>
      </c>
      <c r="C336" t="s">
        <v>76</v>
      </c>
      <c r="D336" t="s">
        <v>433</v>
      </c>
      <c r="E336" t="s">
        <v>31</v>
      </c>
      <c r="F336">
        <v>1</v>
      </c>
      <c r="G336">
        <v>2005</v>
      </c>
      <c r="H336" s="102">
        <v>14.755555555555601</v>
      </c>
      <c r="I336" t="s">
        <v>8</v>
      </c>
      <c r="J336">
        <v>30784</v>
      </c>
      <c r="K336" t="s">
        <v>1442</v>
      </c>
      <c r="L336">
        <v>65</v>
      </c>
      <c r="M336" t="s">
        <v>2719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 t="s">
        <v>1894</v>
      </c>
      <c r="CA336">
        <v>0</v>
      </c>
      <c r="CB336">
        <v>0</v>
      </c>
    </row>
    <row r="337" spans="1:80" x14ac:dyDescent="0.3">
      <c r="A337">
        <v>14</v>
      </c>
      <c r="B337" t="s">
        <v>157</v>
      </c>
      <c r="C337" t="s">
        <v>79</v>
      </c>
      <c r="D337" t="s">
        <v>434</v>
      </c>
      <c r="E337" t="s">
        <v>31</v>
      </c>
      <c r="F337">
        <v>2</v>
      </c>
      <c r="G337">
        <v>2005</v>
      </c>
      <c r="H337" s="102">
        <v>14.797222222222199</v>
      </c>
      <c r="I337" t="s">
        <v>6</v>
      </c>
      <c r="J337">
        <v>15641</v>
      </c>
      <c r="K337" t="s">
        <v>1443</v>
      </c>
      <c r="L337">
        <v>58</v>
      </c>
      <c r="M337" t="s">
        <v>2705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CA337">
        <v>0</v>
      </c>
      <c r="CB337">
        <v>0</v>
      </c>
    </row>
    <row r="338" spans="1:80" x14ac:dyDescent="0.3">
      <c r="A338">
        <v>15</v>
      </c>
      <c r="B338" t="s">
        <v>157</v>
      </c>
      <c r="C338" t="s">
        <v>79</v>
      </c>
      <c r="D338" t="s">
        <v>435</v>
      </c>
      <c r="E338" t="s">
        <v>31</v>
      </c>
      <c r="F338">
        <v>3</v>
      </c>
      <c r="G338">
        <v>2005</v>
      </c>
      <c r="H338" s="102">
        <v>14.838888888888899</v>
      </c>
      <c r="I338" t="s">
        <v>10</v>
      </c>
      <c r="J338">
        <v>17934</v>
      </c>
      <c r="K338" t="s">
        <v>1440</v>
      </c>
      <c r="L338">
        <v>64</v>
      </c>
      <c r="M338" t="s">
        <v>2735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 t="s">
        <v>1886</v>
      </c>
      <c r="CA338">
        <v>0</v>
      </c>
      <c r="CB338">
        <v>0</v>
      </c>
    </row>
    <row r="339" spans="1:80" x14ac:dyDescent="0.3">
      <c r="A339">
        <v>16</v>
      </c>
      <c r="B339" t="s">
        <v>157</v>
      </c>
      <c r="C339" t="s">
        <v>79</v>
      </c>
      <c r="D339" t="s">
        <v>436</v>
      </c>
      <c r="E339" t="s">
        <v>31</v>
      </c>
      <c r="F339">
        <v>4</v>
      </c>
      <c r="G339">
        <v>2005</v>
      </c>
      <c r="H339" s="102">
        <v>14.880555555555601</v>
      </c>
      <c r="I339" t="s">
        <v>11</v>
      </c>
      <c r="J339">
        <v>17645</v>
      </c>
      <c r="K339" t="s">
        <v>1444</v>
      </c>
      <c r="L339">
        <v>68</v>
      </c>
      <c r="M339" t="s">
        <v>2700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CA339">
        <v>0</v>
      </c>
      <c r="CB339">
        <v>0</v>
      </c>
    </row>
    <row r="340" spans="1:80" x14ac:dyDescent="0.3">
      <c r="A340">
        <v>17</v>
      </c>
      <c r="B340" t="s">
        <v>166</v>
      </c>
      <c r="C340" t="s">
        <v>73</v>
      </c>
      <c r="D340" t="s">
        <v>437</v>
      </c>
      <c r="E340" t="s">
        <v>31</v>
      </c>
      <c r="F340">
        <v>6</v>
      </c>
      <c r="G340">
        <v>2005</v>
      </c>
      <c r="H340" s="102">
        <v>14.922222222222199</v>
      </c>
      <c r="I340" t="s">
        <v>5</v>
      </c>
      <c r="J340">
        <v>30568</v>
      </c>
      <c r="K340" t="s">
        <v>1445</v>
      </c>
      <c r="L340">
        <v>58</v>
      </c>
      <c r="M340" t="s">
        <v>2700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 t="s">
        <v>1887</v>
      </c>
      <c r="CA340">
        <v>0</v>
      </c>
      <c r="CB340">
        <v>0</v>
      </c>
    </row>
    <row r="341" spans="1:80" x14ac:dyDescent="0.3">
      <c r="A341">
        <v>18</v>
      </c>
      <c r="B341" t="s">
        <v>166</v>
      </c>
      <c r="C341" t="s">
        <v>73</v>
      </c>
      <c r="D341" t="s">
        <v>438</v>
      </c>
      <c r="E341" t="s">
        <v>31</v>
      </c>
      <c r="F341">
        <v>7</v>
      </c>
      <c r="G341">
        <v>2005</v>
      </c>
      <c r="H341" s="102">
        <v>14.963888888888899</v>
      </c>
      <c r="I341" t="s">
        <v>7</v>
      </c>
      <c r="J341">
        <v>30084</v>
      </c>
      <c r="K341" t="s">
        <v>1426</v>
      </c>
      <c r="L341">
        <v>75</v>
      </c>
      <c r="M341" t="s">
        <v>2698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CA341">
        <v>0</v>
      </c>
      <c r="CB341">
        <v>0</v>
      </c>
    </row>
    <row r="342" spans="1:80" x14ac:dyDescent="0.3">
      <c r="A342">
        <v>19</v>
      </c>
      <c r="B342" t="s">
        <v>166</v>
      </c>
      <c r="C342" t="s">
        <v>73</v>
      </c>
      <c r="D342" t="s">
        <v>439</v>
      </c>
      <c r="E342" t="s">
        <v>31</v>
      </c>
      <c r="F342">
        <v>8</v>
      </c>
      <c r="G342">
        <v>2005</v>
      </c>
      <c r="H342" s="102">
        <v>15.005555555555601</v>
      </c>
      <c r="I342" t="s">
        <v>8</v>
      </c>
      <c r="J342">
        <v>35252</v>
      </c>
      <c r="K342" t="s">
        <v>1446</v>
      </c>
      <c r="L342">
        <v>74</v>
      </c>
      <c r="M342" t="s">
        <v>2698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1986</v>
      </c>
      <c r="CA342">
        <v>0</v>
      </c>
      <c r="CB342">
        <v>0</v>
      </c>
    </row>
    <row r="343" spans="1:80" x14ac:dyDescent="0.3">
      <c r="A343">
        <v>20</v>
      </c>
      <c r="B343" t="s">
        <v>167</v>
      </c>
      <c r="C343" t="s">
        <v>78</v>
      </c>
      <c r="D343" t="s">
        <v>440</v>
      </c>
      <c r="E343" t="s">
        <v>31</v>
      </c>
      <c r="F343">
        <v>9</v>
      </c>
      <c r="G343">
        <v>2005</v>
      </c>
      <c r="H343" s="102">
        <v>15.047222222222199</v>
      </c>
      <c r="I343" t="s">
        <v>6</v>
      </c>
      <c r="J343">
        <v>17310</v>
      </c>
      <c r="K343" t="s">
        <v>1447</v>
      </c>
      <c r="L343">
        <v>75</v>
      </c>
      <c r="M343" t="s">
        <v>2719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CA343">
        <v>0</v>
      </c>
      <c r="CB343">
        <v>0</v>
      </c>
    </row>
    <row r="344" spans="1:80" x14ac:dyDescent="0.3">
      <c r="A344">
        <v>21</v>
      </c>
      <c r="B344" t="s">
        <v>167</v>
      </c>
      <c r="C344" t="s">
        <v>78</v>
      </c>
      <c r="D344" t="s">
        <v>441</v>
      </c>
      <c r="E344" t="s">
        <v>31</v>
      </c>
      <c r="F344">
        <v>10</v>
      </c>
      <c r="G344">
        <v>2005</v>
      </c>
      <c r="H344" s="102">
        <v>15.088888888888899</v>
      </c>
      <c r="I344" t="s">
        <v>10</v>
      </c>
      <c r="J344">
        <v>22410</v>
      </c>
      <c r="K344" t="s">
        <v>1446</v>
      </c>
      <c r="L344">
        <v>74</v>
      </c>
      <c r="M344" t="s">
        <v>2698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1886</v>
      </c>
      <c r="CA344">
        <v>0</v>
      </c>
      <c r="CB344">
        <v>0</v>
      </c>
    </row>
    <row r="345" spans="1:80" x14ac:dyDescent="0.3">
      <c r="A345">
        <v>22</v>
      </c>
      <c r="B345" t="s">
        <v>167</v>
      </c>
      <c r="C345" t="s">
        <v>78</v>
      </c>
      <c r="D345" t="s">
        <v>442</v>
      </c>
      <c r="E345" t="s">
        <v>31</v>
      </c>
      <c r="F345">
        <v>11</v>
      </c>
      <c r="G345">
        <v>2005</v>
      </c>
      <c r="H345" s="102">
        <v>15.130555555555601</v>
      </c>
      <c r="I345" t="s">
        <v>11</v>
      </c>
      <c r="J345">
        <v>28575</v>
      </c>
      <c r="K345" t="s">
        <v>1316</v>
      </c>
      <c r="L345">
        <v>80</v>
      </c>
      <c r="M345" t="s">
        <v>2698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 t="s">
        <v>1987</v>
      </c>
      <c r="CA345">
        <v>0</v>
      </c>
      <c r="CB345">
        <v>0</v>
      </c>
    </row>
    <row r="346" spans="1:80" x14ac:dyDescent="0.3">
      <c r="A346">
        <v>23</v>
      </c>
      <c r="B346" t="s">
        <v>173</v>
      </c>
      <c r="C346" t="s">
        <v>61</v>
      </c>
      <c r="D346" t="s">
        <v>443</v>
      </c>
      <c r="E346" t="s">
        <v>31</v>
      </c>
      <c r="F346">
        <v>20</v>
      </c>
      <c r="G346">
        <v>2005</v>
      </c>
      <c r="H346" s="102">
        <v>15.172222222222199</v>
      </c>
      <c r="I346" t="s">
        <v>5</v>
      </c>
      <c r="J346">
        <v>34642</v>
      </c>
      <c r="K346" t="s">
        <v>1448</v>
      </c>
      <c r="L346">
        <v>55</v>
      </c>
      <c r="M346" t="s">
        <v>2707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1887</v>
      </c>
      <c r="CA346">
        <v>0</v>
      </c>
      <c r="CB346">
        <v>0</v>
      </c>
    </row>
    <row r="347" spans="1:80" x14ac:dyDescent="0.3">
      <c r="A347">
        <v>24</v>
      </c>
      <c r="B347" t="s">
        <v>173</v>
      </c>
      <c r="C347" t="s">
        <v>61</v>
      </c>
      <c r="D347" t="s">
        <v>444</v>
      </c>
      <c r="E347" t="s">
        <v>31</v>
      </c>
      <c r="F347">
        <v>21</v>
      </c>
      <c r="G347">
        <v>2005</v>
      </c>
      <c r="H347" s="102">
        <v>15.213888888888899</v>
      </c>
      <c r="I347" t="s">
        <v>7</v>
      </c>
      <c r="J347">
        <v>42331</v>
      </c>
      <c r="K347" t="s">
        <v>1447</v>
      </c>
      <c r="L347">
        <v>75</v>
      </c>
      <c r="M347" t="s">
        <v>2719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CA347">
        <v>0</v>
      </c>
      <c r="CB347">
        <v>0</v>
      </c>
    </row>
    <row r="348" spans="1:80" x14ac:dyDescent="0.3">
      <c r="A348">
        <v>25</v>
      </c>
      <c r="B348" t="s">
        <v>173</v>
      </c>
      <c r="C348" t="s">
        <v>61</v>
      </c>
      <c r="D348" t="s">
        <v>445</v>
      </c>
      <c r="E348" t="s">
        <v>31</v>
      </c>
      <c r="F348">
        <v>22</v>
      </c>
      <c r="G348">
        <v>2005</v>
      </c>
      <c r="H348" s="102">
        <v>15.255555555555601</v>
      </c>
      <c r="I348" t="s">
        <v>8</v>
      </c>
      <c r="J348">
        <v>41614</v>
      </c>
      <c r="K348" t="s">
        <v>1426</v>
      </c>
      <c r="L348">
        <v>75</v>
      </c>
      <c r="M348" t="s">
        <v>2698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1988</v>
      </c>
      <c r="CA348">
        <v>0</v>
      </c>
      <c r="CB348">
        <v>0</v>
      </c>
    </row>
    <row r="349" spans="1:80" x14ac:dyDescent="0.3">
      <c r="A349">
        <v>26</v>
      </c>
      <c r="B349" t="s">
        <v>158</v>
      </c>
      <c r="C349" t="s">
        <v>74</v>
      </c>
      <c r="D349" t="s">
        <v>446</v>
      </c>
      <c r="E349" t="s">
        <v>31</v>
      </c>
      <c r="F349">
        <v>24</v>
      </c>
      <c r="G349">
        <v>2005</v>
      </c>
      <c r="H349" s="102">
        <v>15.297222222222199</v>
      </c>
      <c r="I349" t="s">
        <v>10</v>
      </c>
      <c r="J349">
        <v>19839</v>
      </c>
      <c r="K349" t="s">
        <v>1449</v>
      </c>
      <c r="L349">
        <v>63</v>
      </c>
      <c r="M349" t="s">
        <v>2736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 t="s">
        <v>1886</v>
      </c>
      <c r="CA349">
        <v>0</v>
      </c>
      <c r="CB349">
        <v>0</v>
      </c>
    </row>
    <row r="350" spans="1:80" x14ac:dyDescent="0.3">
      <c r="A350">
        <v>27</v>
      </c>
      <c r="B350" t="s">
        <v>158</v>
      </c>
      <c r="C350" t="s">
        <v>74</v>
      </c>
      <c r="D350" t="s">
        <v>447</v>
      </c>
      <c r="E350" t="s">
        <v>31</v>
      </c>
      <c r="F350">
        <v>25</v>
      </c>
      <c r="G350">
        <v>2005</v>
      </c>
      <c r="H350" s="102">
        <v>15.338888888888899</v>
      </c>
      <c r="I350" t="s">
        <v>11</v>
      </c>
      <c r="J350">
        <v>18820</v>
      </c>
      <c r="K350" t="s">
        <v>1450</v>
      </c>
      <c r="L350">
        <v>62</v>
      </c>
      <c r="M350" t="s">
        <v>2736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CA350">
        <v>0</v>
      </c>
      <c r="CB350">
        <v>0</v>
      </c>
    </row>
    <row r="351" spans="1:80" x14ac:dyDescent="0.3">
      <c r="A351">
        <v>28</v>
      </c>
      <c r="B351" t="s">
        <v>158</v>
      </c>
      <c r="C351" t="s">
        <v>74</v>
      </c>
      <c r="D351" t="s">
        <v>448</v>
      </c>
      <c r="E351" t="s">
        <v>31</v>
      </c>
      <c r="F351">
        <v>26</v>
      </c>
      <c r="G351">
        <v>2005</v>
      </c>
      <c r="H351" s="102">
        <v>15.380555555555601</v>
      </c>
      <c r="I351" t="s">
        <v>9</v>
      </c>
      <c r="J351">
        <v>22166</v>
      </c>
      <c r="K351" t="s">
        <v>1451</v>
      </c>
      <c r="L351">
        <v>77</v>
      </c>
      <c r="M351" t="s">
        <v>2737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CA351">
        <v>0</v>
      </c>
      <c r="CB351">
        <v>0</v>
      </c>
    </row>
    <row r="352" spans="1:80" x14ac:dyDescent="0.3">
      <c r="A352">
        <v>29</v>
      </c>
      <c r="B352" t="s">
        <v>170</v>
      </c>
      <c r="C352" t="s">
        <v>77</v>
      </c>
      <c r="D352" t="s">
        <v>449</v>
      </c>
      <c r="E352" t="s">
        <v>31</v>
      </c>
      <c r="F352">
        <v>27</v>
      </c>
      <c r="G352">
        <v>2005</v>
      </c>
      <c r="H352" s="102">
        <v>15.422222222222199</v>
      </c>
      <c r="I352" t="s">
        <v>5</v>
      </c>
      <c r="J352">
        <v>34175</v>
      </c>
      <c r="K352" t="s">
        <v>1452</v>
      </c>
      <c r="L352">
        <v>81</v>
      </c>
      <c r="M352" t="s">
        <v>2710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 t="s">
        <v>1969</v>
      </c>
      <c r="CA352">
        <v>0</v>
      </c>
      <c r="CB352">
        <v>0</v>
      </c>
    </row>
    <row r="353" spans="1:80" x14ac:dyDescent="0.3">
      <c r="A353">
        <v>30</v>
      </c>
      <c r="B353" t="s">
        <v>170</v>
      </c>
      <c r="C353" t="s">
        <v>77</v>
      </c>
      <c r="D353" t="s">
        <v>450</v>
      </c>
      <c r="E353" t="s">
        <v>31</v>
      </c>
      <c r="F353">
        <v>28</v>
      </c>
      <c r="G353">
        <v>2005</v>
      </c>
      <c r="H353" s="102">
        <v>15.463888888888899</v>
      </c>
      <c r="I353" t="s">
        <v>7</v>
      </c>
      <c r="J353">
        <v>35955</v>
      </c>
      <c r="K353" t="s">
        <v>1453</v>
      </c>
      <c r="L353">
        <v>71</v>
      </c>
      <c r="M353" t="s">
        <v>2735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 t="s">
        <v>1957</v>
      </c>
      <c r="CA353">
        <v>0</v>
      </c>
      <c r="CB353">
        <v>0</v>
      </c>
    </row>
    <row r="354" spans="1:80" x14ac:dyDescent="0.3">
      <c r="A354">
        <v>31</v>
      </c>
      <c r="B354" t="s">
        <v>170</v>
      </c>
      <c r="C354" t="s">
        <v>77</v>
      </c>
      <c r="D354" t="s">
        <v>451</v>
      </c>
      <c r="E354" t="s">
        <v>31</v>
      </c>
      <c r="F354">
        <v>29</v>
      </c>
      <c r="G354">
        <v>2005</v>
      </c>
      <c r="H354" s="102">
        <v>15.505555555555601</v>
      </c>
      <c r="I354" t="s">
        <v>8</v>
      </c>
      <c r="J354">
        <v>37061</v>
      </c>
      <c r="K354" t="s">
        <v>1454</v>
      </c>
      <c r="L354">
        <v>80</v>
      </c>
      <c r="M354" t="s">
        <v>2734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1894</v>
      </c>
      <c r="CA354">
        <v>0</v>
      </c>
      <c r="CB354">
        <v>0</v>
      </c>
    </row>
    <row r="355" spans="1:80" x14ac:dyDescent="0.3">
      <c r="A355">
        <v>32</v>
      </c>
      <c r="B355" t="s">
        <v>176</v>
      </c>
      <c r="C355" t="s">
        <v>68</v>
      </c>
      <c r="D355" t="s">
        <v>452</v>
      </c>
      <c r="E355" t="s">
        <v>35</v>
      </c>
      <c r="F355">
        <v>13</v>
      </c>
      <c r="G355">
        <v>2005</v>
      </c>
      <c r="H355" s="102">
        <v>15.547222222222199</v>
      </c>
      <c r="I355" t="s">
        <v>6</v>
      </c>
      <c r="J355">
        <v>23297</v>
      </c>
      <c r="K355" t="s">
        <v>1455</v>
      </c>
      <c r="L355">
        <v>89</v>
      </c>
      <c r="M355" t="s">
        <v>2738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 t="s">
        <v>1989</v>
      </c>
      <c r="CA355">
        <v>0</v>
      </c>
      <c r="CB355">
        <v>0</v>
      </c>
    </row>
    <row r="356" spans="1:80" x14ac:dyDescent="0.3">
      <c r="A356">
        <v>33</v>
      </c>
      <c r="B356" t="s">
        <v>176</v>
      </c>
      <c r="C356" t="s">
        <v>68</v>
      </c>
      <c r="D356" t="s">
        <v>453</v>
      </c>
      <c r="E356" t="s">
        <v>35</v>
      </c>
      <c r="F356">
        <v>14</v>
      </c>
      <c r="G356">
        <v>2005</v>
      </c>
      <c r="H356" s="102">
        <v>15.588888888888899</v>
      </c>
      <c r="I356" t="s">
        <v>10</v>
      </c>
      <c r="J356">
        <v>24595</v>
      </c>
      <c r="K356" t="s">
        <v>1456</v>
      </c>
      <c r="L356">
        <v>93</v>
      </c>
      <c r="M356" t="s">
        <v>2713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 t="s">
        <v>1886</v>
      </c>
      <c r="CA356">
        <v>0</v>
      </c>
      <c r="CB356">
        <v>0</v>
      </c>
    </row>
    <row r="357" spans="1:80" x14ac:dyDescent="0.3">
      <c r="A357">
        <v>34</v>
      </c>
      <c r="B357" t="s">
        <v>176</v>
      </c>
      <c r="C357" t="s">
        <v>68</v>
      </c>
      <c r="D357" t="s">
        <v>454</v>
      </c>
      <c r="E357" t="s">
        <v>35</v>
      </c>
      <c r="F357">
        <v>15</v>
      </c>
      <c r="G357">
        <v>2005</v>
      </c>
      <c r="H357" s="102">
        <v>15.630555555555601</v>
      </c>
      <c r="I357" t="s">
        <v>11</v>
      </c>
      <c r="J357">
        <v>31547</v>
      </c>
      <c r="K357" t="s">
        <v>1457</v>
      </c>
      <c r="L357">
        <v>87</v>
      </c>
      <c r="M357" t="s">
        <v>2698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CA357">
        <v>0</v>
      </c>
      <c r="CB357">
        <v>0</v>
      </c>
    </row>
    <row r="358" spans="1:80" x14ac:dyDescent="0.3">
      <c r="A358">
        <v>35</v>
      </c>
      <c r="B358" t="s">
        <v>177</v>
      </c>
      <c r="C358" t="s">
        <v>70</v>
      </c>
      <c r="D358" t="s">
        <v>455</v>
      </c>
      <c r="E358" t="s">
        <v>35</v>
      </c>
      <c r="F358">
        <v>17</v>
      </c>
      <c r="G358">
        <v>2005</v>
      </c>
      <c r="H358" s="102">
        <v>15.672222222222199</v>
      </c>
      <c r="I358" t="s">
        <v>5</v>
      </c>
      <c r="J358">
        <v>49004</v>
      </c>
      <c r="K358" t="s">
        <v>1458</v>
      </c>
      <c r="L358">
        <v>81</v>
      </c>
      <c r="M358" t="s">
        <v>2735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 t="s">
        <v>1969</v>
      </c>
      <c r="CA358">
        <v>0</v>
      </c>
      <c r="CB358">
        <v>0</v>
      </c>
    </row>
    <row r="359" spans="1:80" x14ac:dyDescent="0.3">
      <c r="A359">
        <v>36</v>
      </c>
      <c r="B359" t="s">
        <v>177</v>
      </c>
      <c r="C359" t="s">
        <v>70</v>
      </c>
      <c r="D359" t="s">
        <v>456</v>
      </c>
      <c r="E359" t="s">
        <v>35</v>
      </c>
      <c r="F359">
        <v>18</v>
      </c>
      <c r="G359">
        <v>2005</v>
      </c>
      <c r="H359" s="102">
        <v>15.713888888888899</v>
      </c>
      <c r="I359" t="s">
        <v>7</v>
      </c>
      <c r="J359">
        <v>43067</v>
      </c>
      <c r="K359" t="s">
        <v>1459</v>
      </c>
      <c r="L359">
        <v>81</v>
      </c>
      <c r="M359" t="s">
        <v>2739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CA359">
        <v>0</v>
      </c>
      <c r="CB359">
        <v>0</v>
      </c>
    </row>
    <row r="360" spans="1:80" x14ac:dyDescent="0.3">
      <c r="A360">
        <v>37</v>
      </c>
      <c r="B360" t="s">
        <v>177</v>
      </c>
      <c r="C360" t="s">
        <v>70</v>
      </c>
      <c r="D360" t="s">
        <v>457</v>
      </c>
      <c r="E360" t="s">
        <v>35</v>
      </c>
      <c r="F360">
        <v>19</v>
      </c>
      <c r="G360">
        <v>2005</v>
      </c>
      <c r="H360" s="102">
        <v>15.755555555555601</v>
      </c>
      <c r="I360" t="s">
        <v>8</v>
      </c>
      <c r="J360">
        <v>45945</v>
      </c>
      <c r="K360" t="s">
        <v>1460</v>
      </c>
      <c r="L360">
        <v>81</v>
      </c>
      <c r="M360" t="s">
        <v>2740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 t="s">
        <v>1990</v>
      </c>
      <c r="CA360">
        <v>0</v>
      </c>
      <c r="CB360">
        <v>0</v>
      </c>
    </row>
    <row r="361" spans="1:80" x14ac:dyDescent="0.3">
      <c r="A361">
        <v>38</v>
      </c>
      <c r="B361" t="s">
        <v>162</v>
      </c>
      <c r="C361" t="s">
        <v>75</v>
      </c>
      <c r="D361" t="s">
        <v>458</v>
      </c>
      <c r="E361" t="s">
        <v>35</v>
      </c>
      <c r="F361">
        <v>27</v>
      </c>
      <c r="G361">
        <v>2005</v>
      </c>
      <c r="H361" s="102">
        <v>15.797222222222199</v>
      </c>
      <c r="I361" t="s">
        <v>6</v>
      </c>
      <c r="J361">
        <v>45801</v>
      </c>
      <c r="K361" t="s">
        <v>1461</v>
      </c>
      <c r="L361">
        <v>83</v>
      </c>
      <c r="M361" t="s">
        <v>2741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CA361">
        <v>0</v>
      </c>
      <c r="CB361">
        <v>0</v>
      </c>
    </row>
    <row r="362" spans="1:80" x14ac:dyDescent="0.3">
      <c r="A362">
        <v>39</v>
      </c>
      <c r="B362" t="s">
        <v>162</v>
      </c>
      <c r="C362" t="s">
        <v>75</v>
      </c>
      <c r="D362" t="s">
        <v>459</v>
      </c>
      <c r="E362" t="s">
        <v>35</v>
      </c>
      <c r="F362">
        <v>28</v>
      </c>
      <c r="G362">
        <v>2005</v>
      </c>
      <c r="H362" s="102">
        <v>15.838888888888899</v>
      </c>
      <c r="I362" t="s">
        <v>10</v>
      </c>
      <c r="J362">
        <v>47465</v>
      </c>
      <c r="K362" t="s">
        <v>1462</v>
      </c>
      <c r="L362">
        <v>85</v>
      </c>
      <c r="M362" t="s">
        <v>2713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 t="s">
        <v>1886</v>
      </c>
      <c r="CA362">
        <v>0</v>
      </c>
      <c r="CB362">
        <v>0</v>
      </c>
    </row>
    <row r="363" spans="1:80" x14ac:dyDescent="0.3">
      <c r="A363">
        <v>40</v>
      </c>
      <c r="B363" t="s">
        <v>160</v>
      </c>
      <c r="C363" t="s">
        <v>92</v>
      </c>
      <c r="D363" t="s">
        <v>460</v>
      </c>
      <c r="E363" t="s">
        <v>35</v>
      </c>
      <c r="F363">
        <v>30</v>
      </c>
      <c r="G363">
        <v>2005</v>
      </c>
      <c r="H363" s="102">
        <v>15.880555555555601</v>
      </c>
      <c r="I363" t="s">
        <v>9</v>
      </c>
      <c r="J363">
        <v>27272</v>
      </c>
      <c r="K363" t="s">
        <v>1463</v>
      </c>
      <c r="L363">
        <v>88</v>
      </c>
      <c r="M363" t="s">
        <v>2713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CA363">
        <v>0</v>
      </c>
      <c r="CB363">
        <v>0</v>
      </c>
    </row>
    <row r="364" spans="1:80" x14ac:dyDescent="0.3">
      <c r="A364">
        <v>41</v>
      </c>
      <c r="B364" t="s">
        <v>160</v>
      </c>
      <c r="C364" t="s">
        <v>92</v>
      </c>
      <c r="D364" t="s">
        <v>461</v>
      </c>
      <c r="E364" t="s">
        <v>48</v>
      </c>
      <c r="F364">
        <v>1</v>
      </c>
      <c r="G364">
        <v>2005</v>
      </c>
      <c r="H364" s="102">
        <v>15.922222222222199</v>
      </c>
      <c r="I364" t="s">
        <v>5</v>
      </c>
      <c r="J364">
        <v>26407</v>
      </c>
      <c r="K364" t="s">
        <v>1464</v>
      </c>
      <c r="L364">
        <v>91</v>
      </c>
      <c r="M364" t="s">
        <v>2714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 t="s">
        <v>1969</v>
      </c>
      <c r="CA364">
        <v>0</v>
      </c>
      <c r="CB364">
        <v>0</v>
      </c>
    </row>
    <row r="365" spans="1:80" x14ac:dyDescent="0.3">
      <c r="A365">
        <v>42</v>
      </c>
      <c r="B365" t="s">
        <v>160</v>
      </c>
      <c r="C365" t="s">
        <v>92</v>
      </c>
      <c r="D365" t="s">
        <v>462</v>
      </c>
      <c r="E365" t="s">
        <v>48</v>
      </c>
      <c r="F365">
        <v>2</v>
      </c>
      <c r="G365">
        <v>2005</v>
      </c>
      <c r="H365" s="102">
        <v>15.963888888888899</v>
      </c>
      <c r="I365" t="s">
        <v>7</v>
      </c>
      <c r="J365">
        <v>38059</v>
      </c>
      <c r="K365" t="s">
        <v>1363</v>
      </c>
      <c r="L365">
        <v>85</v>
      </c>
      <c r="M365" t="s">
        <v>2698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 t="s">
        <v>1991</v>
      </c>
      <c r="CA365">
        <v>1</v>
      </c>
      <c r="CB365">
        <v>0</v>
      </c>
    </row>
    <row r="366" spans="1:80" x14ac:dyDescent="0.3">
      <c r="A366">
        <v>43</v>
      </c>
      <c r="B366" t="s">
        <v>160</v>
      </c>
      <c r="C366" t="s">
        <v>92</v>
      </c>
      <c r="D366" t="s">
        <v>463</v>
      </c>
      <c r="E366" t="s">
        <v>48</v>
      </c>
      <c r="F366">
        <v>3</v>
      </c>
      <c r="G366">
        <v>2005</v>
      </c>
      <c r="H366" s="102">
        <v>16.005555555555599</v>
      </c>
      <c r="I366" t="s">
        <v>8</v>
      </c>
      <c r="J366">
        <v>41655</v>
      </c>
      <c r="K366" t="s">
        <v>1465</v>
      </c>
      <c r="L366">
        <v>85</v>
      </c>
      <c r="M366" t="s">
        <v>2735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CA366">
        <v>0</v>
      </c>
      <c r="CB366">
        <v>0</v>
      </c>
    </row>
    <row r="367" spans="1:80" x14ac:dyDescent="0.3">
      <c r="A367">
        <v>44</v>
      </c>
      <c r="B367" t="s">
        <v>156</v>
      </c>
      <c r="C367" t="s">
        <v>80</v>
      </c>
      <c r="D367" t="s">
        <v>464</v>
      </c>
      <c r="E367" t="s">
        <v>48</v>
      </c>
      <c r="F367">
        <v>7</v>
      </c>
      <c r="G367">
        <v>2005</v>
      </c>
      <c r="H367" s="102">
        <v>16.047222222222199</v>
      </c>
      <c r="I367" t="s">
        <v>9</v>
      </c>
      <c r="J367">
        <v>47389</v>
      </c>
      <c r="K367" t="s">
        <v>1466</v>
      </c>
      <c r="L367">
        <v>80</v>
      </c>
      <c r="M367" t="s">
        <v>2721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 t="s">
        <v>1992</v>
      </c>
      <c r="CA367">
        <v>0</v>
      </c>
      <c r="CB367">
        <v>0</v>
      </c>
    </row>
    <row r="368" spans="1:80" x14ac:dyDescent="0.3">
      <c r="A368">
        <v>45</v>
      </c>
      <c r="B368" t="s">
        <v>156</v>
      </c>
      <c r="C368" t="s">
        <v>80</v>
      </c>
      <c r="D368" t="s">
        <v>465</v>
      </c>
      <c r="E368" t="s">
        <v>48</v>
      </c>
      <c r="F368">
        <v>8</v>
      </c>
      <c r="G368">
        <v>2005</v>
      </c>
      <c r="H368" s="102">
        <v>16.088888888888899</v>
      </c>
      <c r="I368" t="s">
        <v>5</v>
      </c>
      <c r="J368">
        <v>49174</v>
      </c>
      <c r="K368" t="s">
        <v>1467</v>
      </c>
      <c r="L368">
        <v>81</v>
      </c>
      <c r="M368" t="s">
        <v>2742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 t="s">
        <v>1887</v>
      </c>
      <c r="CA368">
        <v>0</v>
      </c>
      <c r="CB368">
        <v>0</v>
      </c>
    </row>
    <row r="369" spans="1:80" x14ac:dyDescent="0.3">
      <c r="A369">
        <v>46</v>
      </c>
      <c r="B369" t="s">
        <v>156</v>
      </c>
      <c r="C369" t="s">
        <v>80</v>
      </c>
      <c r="D369" t="s">
        <v>466</v>
      </c>
      <c r="E369" t="s">
        <v>48</v>
      </c>
      <c r="F369">
        <v>9</v>
      </c>
      <c r="G369">
        <v>2005</v>
      </c>
      <c r="H369" s="102">
        <v>16.130555555555599</v>
      </c>
      <c r="I369" t="s">
        <v>7</v>
      </c>
      <c r="J369">
        <v>49331</v>
      </c>
      <c r="K369" t="s">
        <v>1465</v>
      </c>
      <c r="L369">
        <v>85</v>
      </c>
      <c r="M369" t="s">
        <v>2735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CA369">
        <v>0</v>
      </c>
      <c r="CB369">
        <v>0</v>
      </c>
    </row>
    <row r="370" spans="1:80" x14ac:dyDescent="0.3">
      <c r="A370">
        <v>47</v>
      </c>
      <c r="B370" t="s">
        <v>156</v>
      </c>
      <c r="C370" t="s">
        <v>80</v>
      </c>
      <c r="D370" t="s">
        <v>467</v>
      </c>
      <c r="E370" t="s">
        <v>48</v>
      </c>
      <c r="F370">
        <v>10</v>
      </c>
      <c r="G370">
        <v>2005</v>
      </c>
      <c r="H370" s="102">
        <v>16.172222222222199</v>
      </c>
      <c r="I370" t="s">
        <v>8</v>
      </c>
      <c r="J370">
        <v>49828</v>
      </c>
      <c r="K370" t="s">
        <v>1353</v>
      </c>
      <c r="L370">
        <v>93</v>
      </c>
      <c r="M370" t="s">
        <v>2698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CA370">
        <v>0</v>
      </c>
      <c r="CB370">
        <v>0</v>
      </c>
    </row>
    <row r="371" spans="1:80" x14ac:dyDescent="0.3">
      <c r="A371">
        <v>48</v>
      </c>
      <c r="B371" t="s">
        <v>168</v>
      </c>
      <c r="C371" t="s">
        <v>65</v>
      </c>
      <c r="D371" t="s">
        <v>468</v>
      </c>
      <c r="E371" t="s">
        <v>48</v>
      </c>
      <c r="F371">
        <v>25</v>
      </c>
      <c r="G371">
        <v>2005</v>
      </c>
      <c r="H371" s="102">
        <v>16.213888888888899</v>
      </c>
      <c r="I371" t="s">
        <v>6</v>
      </c>
      <c r="J371">
        <v>29314</v>
      </c>
      <c r="K371" t="s">
        <v>1468</v>
      </c>
      <c r="L371">
        <v>96</v>
      </c>
      <c r="M371" t="s">
        <v>2743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CA371">
        <v>0</v>
      </c>
      <c r="CB371">
        <v>0</v>
      </c>
    </row>
    <row r="372" spans="1:80" x14ac:dyDescent="0.3">
      <c r="A372">
        <v>49</v>
      </c>
      <c r="B372" t="s">
        <v>168</v>
      </c>
      <c r="C372" t="s">
        <v>65</v>
      </c>
      <c r="D372" t="s">
        <v>469</v>
      </c>
      <c r="E372" t="s">
        <v>48</v>
      </c>
      <c r="F372">
        <v>26</v>
      </c>
      <c r="G372">
        <v>2005</v>
      </c>
      <c r="H372" s="102">
        <v>16.255555555555599</v>
      </c>
      <c r="I372" t="s">
        <v>10</v>
      </c>
      <c r="J372">
        <v>25235</v>
      </c>
      <c r="K372" t="s">
        <v>1469</v>
      </c>
      <c r="L372">
        <v>98</v>
      </c>
      <c r="M372" t="s">
        <v>2743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1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 t="s">
        <v>1886</v>
      </c>
      <c r="CA372">
        <v>0</v>
      </c>
      <c r="CB372">
        <v>0</v>
      </c>
    </row>
    <row r="373" spans="1:80" x14ac:dyDescent="0.3">
      <c r="A373">
        <v>50</v>
      </c>
      <c r="B373" t="s">
        <v>168</v>
      </c>
      <c r="C373" t="s">
        <v>65</v>
      </c>
      <c r="D373" t="s">
        <v>470</v>
      </c>
      <c r="E373" t="s">
        <v>48</v>
      </c>
      <c r="F373">
        <v>27</v>
      </c>
      <c r="G373">
        <v>2005</v>
      </c>
      <c r="H373" s="102">
        <v>16.297222222222199</v>
      </c>
      <c r="I373" t="s">
        <v>11</v>
      </c>
      <c r="J373">
        <v>31540</v>
      </c>
      <c r="K373" t="s">
        <v>1470</v>
      </c>
      <c r="L373">
        <v>82</v>
      </c>
      <c r="M373" t="s">
        <v>2707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 t="s">
        <v>1993</v>
      </c>
      <c r="CA373">
        <v>1</v>
      </c>
      <c r="CB373">
        <v>0</v>
      </c>
    </row>
    <row r="374" spans="1:80" x14ac:dyDescent="0.3">
      <c r="A374">
        <v>51</v>
      </c>
      <c r="B374" t="s">
        <v>168</v>
      </c>
      <c r="C374" t="s">
        <v>65</v>
      </c>
      <c r="D374" t="s">
        <v>471</v>
      </c>
      <c r="E374" t="s">
        <v>48</v>
      </c>
      <c r="F374">
        <v>28</v>
      </c>
      <c r="G374">
        <v>2005</v>
      </c>
      <c r="H374" s="102">
        <v>16.338888888888899</v>
      </c>
      <c r="I374" t="s">
        <v>9</v>
      </c>
      <c r="J374">
        <v>22254</v>
      </c>
      <c r="K374" t="s">
        <v>1371</v>
      </c>
      <c r="L374">
        <v>83</v>
      </c>
      <c r="M374" t="s">
        <v>2698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CA374">
        <v>0</v>
      </c>
      <c r="CB374">
        <v>0</v>
      </c>
    </row>
    <row r="375" spans="1:80" x14ac:dyDescent="0.3">
      <c r="A375">
        <v>52</v>
      </c>
      <c r="B375" t="s">
        <v>159</v>
      </c>
      <c r="C375" t="s">
        <v>81</v>
      </c>
      <c r="D375" t="s">
        <v>472</v>
      </c>
      <c r="E375" t="s">
        <v>48</v>
      </c>
      <c r="F375">
        <v>29</v>
      </c>
      <c r="G375">
        <v>2005</v>
      </c>
      <c r="H375" s="102">
        <v>16.380555555555599</v>
      </c>
      <c r="I375" t="s">
        <v>5</v>
      </c>
      <c r="J375">
        <v>45267</v>
      </c>
      <c r="K375" t="s">
        <v>1471</v>
      </c>
      <c r="L375">
        <v>80</v>
      </c>
      <c r="M375" t="s">
        <v>2707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 t="s">
        <v>1994</v>
      </c>
      <c r="CA375">
        <v>0</v>
      </c>
      <c r="CB375">
        <v>0</v>
      </c>
    </row>
    <row r="376" spans="1:80" x14ac:dyDescent="0.3">
      <c r="A376">
        <v>53</v>
      </c>
      <c r="B376" t="s">
        <v>159</v>
      </c>
      <c r="C376" t="s">
        <v>81</v>
      </c>
      <c r="D376" t="s">
        <v>473</v>
      </c>
      <c r="E376" t="s">
        <v>48</v>
      </c>
      <c r="F376">
        <v>30</v>
      </c>
      <c r="G376">
        <v>2005</v>
      </c>
      <c r="H376" s="102">
        <v>16.422222222222199</v>
      </c>
      <c r="I376" t="s">
        <v>7</v>
      </c>
      <c r="J376">
        <v>40100</v>
      </c>
      <c r="K376" t="s">
        <v>1472</v>
      </c>
      <c r="L376">
        <v>86</v>
      </c>
      <c r="M376" t="s">
        <v>2719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 t="s">
        <v>1907</v>
      </c>
      <c r="CA376">
        <v>0</v>
      </c>
      <c r="CB376">
        <v>0</v>
      </c>
    </row>
    <row r="377" spans="1:80" x14ac:dyDescent="0.3">
      <c r="A377">
        <v>54</v>
      </c>
      <c r="B377" t="s">
        <v>159</v>
      </c>
      <c r="C377" t="s">
        <v>81</v>
      </c>
      <c r="D377" t="s">
        <v>474</v>
      </c>
      <c r="E377" t="s">
        <v>48</v>
      </c>
      <c r="F377">
        <v>31</v>
      </c>
      <c r="G377">
        <v>2005</v>
      </c>
      <c r="H377" s="102">
        <v>16.463888888888899</v>
      </c>
      <c r="I377" t="s">
        <v>8</v>
      </c>
      <c r="J377">
        <v>31982</v>
      </c>
      <c r="K377" t="s">
        <v>1371</v>
      </c>
      <c r="L377">
        <v>83</v>
      </c>
      <c r="M377" t="s">
        <v>2698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CA377">
        <v>0</v>
      </c>
      <c r="CB377">
        <v>0</v>
      </c>
    </row>
    <row r="378" spans="1:80" x14ac:dyDescent="0.3">
      <c r="A378">
        <v>55</v>
      </c>
      <c r="B378" t="s">
        <v>159</v>
      </c>
      <c r="C378" t="s">
        <v>81</v>
      </c>
      <c r="D378" t="s">
        <v>475</v>
      </c>
      <c r="E378" t="s">
        <v>52</v>
      </c>
      <c r="F378">
        <v>1</v>
      </c>
      <c r="G378">
        <v>2005</v>
      </c>
      <c r="H378" s="102">
        <v>16.505555555555599</v>
      </c>
      <c r="I378" t="s">
        <v>6</v>
      </c>
      <c r="J378">
        <v>47823</v>
      </c>
      <c r="K378" t="s">
        <v>1457</v>
      </c>
      <c r="L378">
        <v>87</v>
      </c>
      <c r="M378" t="s">
        <v>2698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 t="s">
        <v>1995</v>
      </c>
      <c r="CA378">
        <v>0</v>
      </c>
      <c r="CB378">
        <v>0</v>
      </c>
    </row>
    <row r="379" spans="1:80" x14ac:dyDescent="0.3">
      <c r="A379">
        <v>56</v>
      </c>
      <c r="B379" t="s">
        <v>181</v>
      </c>
      <c r="C379" t="s">
        <v>76</v>
      </c>
      <c r="D379" t="s">
        <v>476</v>
      </c>
      <c r="E379" t="s">
        <v>52</v>
      </c>
      <c r="F379">
        <v>9</v>
      </c>
      <c r="G379">
        <v>2005</v>
      </c>
      <c r="H379" s="102">
        <v>16.547222222222199</v>
      </c>
      <c r="I379" t="s">
        <v>10</v>
      </c>
      <c r="J379">
        <v>34870</v>
      </c>
      <c r="K379" t="s">
        <v>1473</v>
      </c>
      <c r="L379">
        <v>79</v>
      </c>
      <c r="M379" t="s">
        <v>2744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 t="s">
        <v>1886</v>
      </c>
      <c r="CA379">
        <v>0</v>
      </c>
      <c r="CB379">
        <v>0</v>
      </c>
    </row>
    <row r="380" spans="1:80" x14ac:dyDescent="0.3">
      <c r="A380">
        <v>57</v>
      </c>
      <c r="B380" t="s">
        <v>181</v>
      </c>
      <c r="C380" t="s">
        <v>76</v>
      </c>
      <c r="D380" t="s">
        <v>477</v>
      </c>
      <c r="E380" t="s">
        <v>52</v>
      </c>
      <c r="F380">
        <v>10</v>
      </c>
      <c r="G380">
        <v>2005</v>
      </c>
      <c r="H380" s="102">
        <v>16.588888888888899</v>
      </c>
      <c r="I380" t="s">
        <v>11</v>
      </c>
      <c r="J380">
        <v>25556</v>
      </c>
      <c r="K380" t="s">
        <v>1270</v>
      </c>
      <c r="L380">
        <v>84</v>
      </c>
      <c r="M380" t="s">
        <v>2698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CA380">
        <v>0</v>
      </c>
      <c r="CB380">
        <v>0</v>
      </c>
    </row>
    <row r="381" spans="1:80" x14ac:dyDescent="0.3">
      <c r="A381">
        <v>58</v>
      </c>
      <c r="B381" t="s">
        <v>181</v>
      </c>
      <c r="C381" t="s">
        <v>76</v>
      </c>
      <c r="D381" t="s">
        <v>478</v>
      </c>
      <c r="E381" t="s">
        <v>52</v>
      </c>
      <c r="F381">
        <v>11</v>
      </c>
      <c r="G381">
        <v>2005</v>
      </c>
      <c r="H381" s="102">
        <v>16.630555555555599</v>
      </c>
      <c r="I381" t="s">
        <v>9</v>
      </c>
      <c r="J381">
        <v>27958</v>
      </c>
      <c r="K381" t="s">
        <v>1367</v>
      </c>
      <c r="L381">
        <v>92</v>
      </c>
      <c r="M381" t="s">
        <v>2698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 t="s">
        <v>1996</v>
      </c>
      <c r="CA381">
        <v>0</v>
      </c>
      <c r="CB381">
        <v>0</v>
      </c>
    </row>
    <row r="382" spans="1:80" x14ac:dyDescent="0.3">
      <c r="A382">
        <v>59</v>
      </c>
      <c r="B382" t="s">
        <v>157</v>
      </c>
      <c r="C382" t="s">
        <v>79</v>
      </c>
      <c r="D382" t="s">
        <v>479</v>
      </c>
      <c r="E382" t="s">
        <v>52</v>
      </c>
      <c r="F382">
        <v>12</v>
      </c>
      <c r="G382">
        <v>2005</v>
      </c>
      <c r="H382" s="102">
        <v>16.672222222222199</v>
      </c>
      <c r="I382" t="s">
        <v>5</v>
      </c>
      <c r="J382">
        <v>29069</v>
      </c>
      <c r="K382" t="s">
        <v>1474</v>
      </c>
      <c r="L382">
        <v>94</v>
      </c>
      <c r="M382" t="s">
        <v>2743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 t="s">
        <v>1969</v>
      </c>
      <c r="CA382">
        <v>0</v>
      </c>
      <c r="CB382">
        <v>0</v>
      </c>
    </row>
    <row r="383" spans="1:80" x14ac:dyDescent="0.3">
      <c r="A383">
        <v>60</v>
      </c>
      <c r="B383" t="s">
        <v>157</v>
      </c>
      <c r="C383" t="s">
        <v>79</v>
      </c>
      <c r="D383" t="s">
        <v>480</v>
      </c>
      <c r="E383" t="s">
        <v>52</v>
      </c>
      <c r="F383">
        <v>13</v>
      </c>
      <c r="G383">
        <v>2005</v>
      </c>
      <c r="H383" s="102">
        <v>16.713888888888899</v>
      </c>
      <c r="I383" t="s">
        <v>7</v>
      </c>
      <c r="J383">
        <v>29445</v>
      </c>
      <c r="K383" t="s">
        <v>1375</v>
      </c>
      <c r="L383">
        <v>100</v>
      </c>
      <c r="M383" t="s">
        <v>2725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0</v>
      </c>
      <c r="BZ383" t="s">
        <v>1997</v>
      </c>
      <c r="CA383">
        <v>0</v>
      </c>
      <c r="CB383">
        <v>0</v>
      </c>
    </row>
    <row r="384" spans="1:80" x14ac:dyDescent="0.3">
      <c r="A384">
        <v>61</v>
      </c>
      <c r="B384" t="s">
        <v>157</v>
      </c>
      <c r="C384" t="s">
        <v>79</v>
      </c>
      <c r="D384" t="s">
        <v>481</v>
      </c>
      <c r="E384" t="s">
        <v>52</v>
      </c>
      <c r="F384">
        <v>14</v>
      </c>
      <c r="G384">
        <v>2005</v>
      </c>
      <c r="H384" s="102">
        <v>16.755555555555599</v>
      </c>
      <c r="I384" t="s">
        <v>8</v>
      </c>
      <c r="J384">
        <v>30954</v>
      </c>
      <c r="K384" t="s">
        <v>1359</v>
      </c>
      <c r="L384">
        <v>95</v>
      </c>
      <c r="M384" t="s">
        <v>2715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 t="s">
        <v>1907</v>
      </c>
      <c r="CA384">
        <v>0</v>
      </c>
      <c r="CB384">
        <v>0</v>
      </c>
    </row>
    <row r="385" spans="1:80" x14ac:dyDescent="0.3">
      <c r="A385">
        <v>62</v>
      </c>
      <c r="B385" t="s">
        <v>161</v>
      </c>
      <c r="C385" t="s">
        <v>66</v>
      </c>
      <c r="D385" t="s">
        <v>482</v>
      </c>
      <c r="E385" t="s">
        <v>52</v>
      </c>
      <c r="F385">
        <v>23</v>
      </c>
      <c r="G385">
        <v>2005</v>
      </c>
      <c r="H385" s="102">
        <v>16.797222222222199</v>
      </c>
      <c r="I385" t="s">
        <v>10</v>
      </c>
      <c r="J385">
        <v>31768</v>
      </c>
      <c r="K385" t="s">
        <v>1458</v>
      </c>
      <c r="L385">
        <v>81</v>
      </c>
      <c r="M385" t="s">
        <v>2735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 t="s">
        <v>1886</v>
      </c>
      <c r="CA385">
        <v>0</v>
      </c>
      <c r="CB385">
        <v>0</v>
      </c>
    </row>
    <row r="386" spans="1:80" x14ac:dyDescent="0.3">
      <c r="A386">
        <v>63</v>
      </c>
      <c r="B386" t="s">
        <v>161</v>
      </c>
      <c r="C386" t="s">
        <v>66</v>
      </c>
      <c r="D386" t="s">
        <v>483</v>
      </c>
      <c r="E386" t="s">
        <v>52</v>
      </c>
      <c r="F386">
        <v>24</v>
      </c>
      <c r="G386">
        <v>2005</v>
      </c>
      <c r="H386" s="102">
        <v>16.838888888888899</v>
      </c>
      <c r="I386" t="s">
        <v>11</v>
      </c>
      <c r="J386">
        <v>27586</v>
      </c>
      <c r="K386" t="s">
        <v>1475</v>
      </c>
      <c r="L386">
        <v>80</v>
      </c>
      <c r="M386" t="s">
        <v>2699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CA386">
        <v>0</v>
      </c>
      <c r="CB386">
        <v>0</v>
      </c>
    </row>
    <row r="387" spans="1:80" x14ac:dyDescent="0.3">
      <c r="A387">
        <v>64</v>
      </c>
      <c r="B387" t="s">
        <v>161</v>
      </c>
      <c r="C387" t="s">
        <v>66</v>
      </c>
      <c r="D387" t="s">
        <v>484</v>
      </c>
      <c r="E387" t="s">
        <v>52</v>
      </c>
      <c r="F387">
        <v>25</v>
      </c>
      <c r="G387">
        <v>2005</v>
      </c>
      <c r="H387" s="102">
        <v>16.880555555555599</v>
      </c>
      <c r="I387" t="s">
        <v>9</v>
      </c>
      <c r="J387">
        <v>26832</v>
      </c>
      <c r="K387" t="s">
        <v>1475</v>
      </c>
      <c r="L387">
        <v>80</v>
      </c>
      <c r="M387" t="s">
        <v>2699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CA387">
        <v>0</v>
      </c>
      <c r="CB387">
        <v>0</v>
      </c>
    </row>
    <row r="388" spans="1:80" x14ac:dyDescent="0.3">
      <c r="A388">
        <v>65</v>
      </c>
      <c r="B388" t="s">
        <v>169</v>
      </c>
      <c r="C388" t="s">
        <v>1883</v>
      </c>
      <c r="D388" t="s">
        <v>485</v>
      </c>
      <c r="E388" t="s">
        <v>52</v>
      </c>
      <c r="F388">
        <v>26</v>
      </c>
      <c r="G388">
        <v>2005</v>
      </c>
      <c r="H388" s="102">
        <v>16.922222222222199</v>
      </c>
      <c r="I388" t="s">
        <v>5</v>
      </c>
      <c r="J388">
        <v>26105</v>
      </c>
      <c r="K388" t="s">
        <v>1414</v>
      </c>
      <c r="L388">
        <v>81</v>
      </c>
      <c r="M388" t="s">
        <v>2702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 t="s">
        <v>1887</v>
      </c>
      <c r="CA388">
        <v>0</v>
      </c>
      <c r="CB388">
        <v>0</v>
      </c>
    </row>
    <row r="389" spans="1:80" x14ac:dyDescent="0.3">
      <c r="A389">
        <v>66</v>
      </c>
      <c r="B389" t="s">
        <v>169</v>
      </c>
      <c r="C389" t="s">
        <v>1883</v>
      </c>
      <c r="D389" t="s">
        <v>486</v>
      </c>
      <c r="E389" t="s">
        <v>52</v>
      </c>
      <c r="F389">
        <v>27</v>
      </c>
      <c r="G389">
        <v>2005</v>
      </c>
      <c r="H389" s="102">
        <v>16.963888888888899</v>
      </c>
      <c r="I389" t="s">
        <v>7</v>
      </c>
      <c r="J389">
        <v>33195</v>
      </c>
      <c r="K389" t="s">
        <v>1476</v>
      </c>
      <c r="L389">
        <v>79</v>
      </c>
      <c r="M389" t="s">
        <v>2745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 t="s">
        <v>1998</v>
      </c>
      <c r="CA389">
        <v>0</v>
      </c>
      <c r="CB389">
        <v>0</v>
      </c>
    </row>
    <row r="390" spans="1:80" x14ac:dyDescent="0.3">
      <c r="A390">
        <v>67</v>
      </c>
      <c r="B390" t="s">
        <v>169</v>
      </c>
      <c r="C390" t="s">
        <v>1883</v>
      </c>
      <c r="D390" t="s">
        <v>487</v>
      </c>
      <c r="E390" t="s">
        <v>52</v>
      </c>
      <c r="F390">
        <v>28</v>
      </c>
      <c r="G390">
        <v>2005</v>
      </c>
      <c r="H390" s="102">
        <v>17.005555555555599</v>
      </c>
      <c r="I390" t="s">
        <v>8</v>
      </c>
      <c r="J390">
        <v>26971</v>
      </c>
      <c r="K390" t="s">
        <v>1370</v>
      </c>
      <c r="L390">
        <v>87</v>
      </c>
      <c r="M390" t="s">
        <v>2700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CA390">
        <v>0</v>
      </c>
      <c r="CB390">
        <v>0</v>
      </c>
    </row>
    <row r="391" spans="1:80" x14ac:dyDescent="0.3">
      <c r="A391">
        <v>68</v>
      </c>
      <c r="B391" t="s">
        <v>169</v>
      </c>
      <c r="C391" t="s">
        <v>1883</v>
      </c>
      <c r="D391" t="s">
        <v>488</v>
      </c>
      <c r="E391" t="s">
        <v>52</v>
      </c>
      <c r="F391">
        <v>29</v>
      </c>
      <c r="G391">
        <v>2005</v>
      </c>
      <c r="H391" s="102">
        <v>17.047222222222199</v>
      </c>
      <c r="I391" t="s">
        <v>6</v>
      </c>
      <c r="J391">
        <v>18287</v>
      </c>
      <c r="K391" t="s">
        <v>1350</v>
      </c>
      <c r="L391">
        <v>89</v>
      </c>
      <c r="M391" t="s">
        <v>2702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CA391">
        <v>0</v>
      </c>
      <c r="CB391">
        <v>0</v>
      </c>
    </row>
    <row r="392" spans="1:80" x14ac:dyDescent="0.3">
      <c r="A392">
        <v>69</v>
      </c>
      <c r="B392" t="s">
        <v>157</v>
      </c>
      <c r="C392" t="s">
        <v>79</v>
      </c>
      <c r="D392" t="s">
        <v>489</v>
      </c>
      <c r="E392" t="s">
        <v>53</v>
      </c>
      <c r="F392">
        <v>5</v>
      </c>
      <c r="G392">
        <v>2005</v>
      </c>
      <c r="H392" s="102">
        <v>17.088888888888899</v>
      </c>
      <c r="I392" t="s">
        <v>6</v>
      </c>
      <c r="J392">
        <v>22123</v>
      </c>
      <c r="K392" t="s">
        <v>1371</v>
      </c>
      <c r="L392">
        <v>83</v>
      </c>
      <c r="M392" t="s">
        <v>2698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CA392">
        <v>0</v>
      </c>
      <c r="CB392">
        <v>0</v>
      </c>
    </row>
    <row r="393" spans="1:80" x14ac:dyDescent="0.3">
      <c r="A393">
        <v>70</v>
      </c>
      <c r="B393" t="s">
        <v>157</v>
      </c>
      <c r="C393" t="s">
        <v>79</v>
      </c>
      <c r="D393" t="s">
        <v>490</v>
      </c>
      <c r="E393" t="s">
        <v>53</v>
      </c>
      <c r="F393">
        <v>6</v>
      </c>
      <c r="G393">
        <v>2005</v>
      </c>
      <c r="H393" s="102">
        <v>17.130555555555599</v>
      </c>
      <c r="I393" t="s">
        <v>10</v>
      </c>
      <c r="J393">
        <v>20729</v>
      </c>
      <c r="K393" t="s">
        <v>1477</v>
      </c>
      <c r="L393">
        <v>79</v>
      </c>
      <c r="M393" t="s">
        <v>2710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0</v>
      </c>
      <c r="BZ393" t="s">
        <v>1999</v>
      </c>
      <c r="CA393">
        <v>0</v>
      </c>
      <c r="CB393">
        <v>0</v>
      </c>
    </row>
    <row r="394" spans="1:80" x14ac:dyDescent="0.3">
      <c r="A394">
        <v>71</v>
      </c>
      <c r="B394" t="s">
        <v>157</v>
      </c>
      <c r="C394" t="s">
        <v>79</v>
      </c>
      <c r="D394" t="s">
        <v>491</v>
      </c>
      <c r="E394" t="s">
        <v>53</v>
      </c>
      <c r="F394">
        <v>7</v>
      </c>
      <c r="G394">
        <v>2005</v>
      </c>
      <c r="H394" s="102">
        <v>17.172222222222199</v>
      </c>
      <c r="I394" t="s">
        <v>11</v>
      </c>
      <c r="J394">
        <v>20146</v>
      </c>
      <c r="K394" t="s">
        <v>1478</v>
      </c>
      <c r="L394">
        <v>81</v>
      </c>
      <c r="M394" t="s">
        <v>2699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 t="s">
        <v>2000</v>
      </c>
      <c r="CA394">
        <v>0</v>
      </c>
      <c r="CB394">
        <v>0</v>
      </c>
    </row>
    <row r="395" spans="1:80" x14ac:dyDescent="0.3">
      <c r="A395">
        <v>72</v>
      </c>
      <c r="B395" t="s">
        <v>181</v>
      </c>
      <c r="C395" t="s">
        <v>76</v>
      </c>
      <c r="D395" t="s">
        <v>492</v>
      </c>
      <c r="E395" t="s">
        <v>53</v>
      </c>
      <c r="F395">
        <v>16</v>
      </c>
      <c r="G395">
        <v>2005</v>
      </c>
      <c r="H395" s="102">
        <v>17.213888888888899</v>
      </c>
      <c r="I395" t="s">
        <v>5</v>
      </c>
      <c r="J395">
        <v>19972</v>
      </c>
      <c r="K395" t="s">
        <v>1479</v>
      </c>
      <c r="L395">
        <v>87</v>
      </c>
      <c r="M395" t="s">
        <v>2746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 t="s">
        <v>2001</v>
      </c>
      <c r="CA395">
        <v>0</v>
      </c>
      <c r="CB395">
        <v>0</v>
      </c>
    </row>
    <row r="396" spans="1:80" x14ac:dyDescent="0.3">
      <c r="A396">
        <v>73</v>
      </c>
      <c r="B396" t="s">
        <v>181</v>
      </c>
      <c r="C396" t="s">
        <v>76</v>
      </c>
      <c r="D396" t="s">
        <v>493</v>
      </c>
      <c r="E396" t="s">
        <v>53</v>
      </c>
      <c r="F396">
        <v>17</v>
      </c>
      <c r="G396">
        <v>2005</v>
      </c>
      <c r="H396" s="102">
        <v>17.255555555555599</v>
      </c>
      <c r="I396" t="s">
        <v>7</v>
      </c>
      <c r="J396">
        <v>31400</v>
      </c>
      <c r="K396" t="s">
        <v>1464</v>
      </c>
      <c r="L396">
        <v>91</v>
      </c>
      <c r="M396" t="s">
        <v>2714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0</v>
      </c>
      <c r="BZ396" t="s">
        <v>2001</v>
      </c>
      <c r="CA396">
        <v>0</v>
      </c>
      <c r="CB396">
        <v>0</v>
      </c>
    </row>
    <row r="397" spans="1:80" x14ac:dyDescent="0.3">
      <c r="A397">
        <v>74</v>
      </c>
      <c r="B397" t="s">
        <v>181</v>
      </c>
      <c r="C397" t="s">
        <v>76</v>
      </c>
      <c r="D397" t="s">
        <v>494</v>
      </c>
      <c r="E397" t="s">
        <v>53</v>
      </c>
      <c r="F397">
        <v>18</v>
      </c>
      <c r="G397">
        <v>2005</v>
      </c>
      <c r="H397" s="102">
        <v>17.297222222222199</v>
      </c>
      <c r="I397" t="s">
        <v>8</v>
      </c>
      <c r="J397">
        <v>25980</v>
      </c>
      <c r="K397" t="s">
        <v>1270</v>
      </c>
      <c r="L397">
        <v>84</v>
      </c>
      <c r="M397" t="s">
        <v>2698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0</v>
      </c>
      <c r="BZ397" t="s">
        <v>2001</v>
      </c>
      <c r="CA397">
        <v>0</v>
      </c>
      <c r="CB397">
        <v>0</v>
      </c>
    </row>
    <row r="398" spans="1:80" x14ac:dyDescent="0.3">
      <c r="A398">
        <v>75</v>
      </c>
      <c r="B398" t="s">
        <v>156</v>
      </c>
      <c r="C398" t="s">
        <v>80</v>
      </c>
      <c r="D398" t="s">
        <v>495</v>
      </c>
      <c r="E398" t="s">
        <v>53</v>
      </c>
      <c r="F398">
        <v>23</v>
      </c>
      <c r="G398">
        <v>2005</v>
      </c>
      <c r="H398" s="102">
        <v>17.338888888888899</v>
      </c>
      <c r="I398" t="s">
        <v>5</v>
      </c>
      <c r="J398">
        <v>46850</v>
      </c>
      <c r="K398" t="s">
        <v>1480</v>
      </c>
      <c r="L398">
        <v>88</v>
      </c>
      <c r="M398" t="s">
        <v>2734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 t="s">
        <v>1887</v>
      </c>
      <c r="CA398">
        <v>0</v>
      </c>
      <c r="CB398">
        <v>0</v>
      </c>
    </row>
    <row r="399" spans="1:80" x14ac:dyDescent="0.3">
      <c r="A399">
        <v>76</v>
      </c>
      <c r="B399" t="s">
        <v>156</v>
      </c>
      <c r="C399" t="s">
        <v>80</v>
      </c>
      <c r="D399" t="s">
        <v>496</v>
      </c>
      <c r="E399" t="s">
        <v>53</v>
      </c>
      <c r="F399">
        <v>24</v>
      </c>
      <c r="G399">
        <v>2005</v>
      </c>
      <c r="H399" s="102">
        <v>17.380555555555599</v>
      </c>
      <c r="I399" t="s">
        <v>7</v>
      </c>
      <c r="J399">
        <v>48612</v>
      </c>
      <c r="K399" t="s">
        <v>1481</v>
      </c>
      <c r="L399">
        <v>75</v>
      </c>
      <c r="M399" t="s">
        <v>2702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CA399">
        <v>0</v>
      </c>
      <c r="CB399">
        <v>0</v>
      </c>
    </row>
    <row r="400" spans="1:80" x14ac:dyDescent="0.3">
      <c r="A400">
        <v>77</v>
      </c>
      <c r="B400" t="s">
        <v>156</v>
      </c>
      <c r="C400" t="s">
        <v>80</v>
      </c>
      <c r="D400" t="s">
        <v>497</v>
      </c>
      <c r="E400" t="s">
        <v>53</v>
      </c>
      <c r="F400">
        <v>25</v>
      </c>
      <c r="G400">
        <v>2005</v>
      </c>
      <c r="H400" s="102">
        <v>17.422222222222199</v>
      </c>
      <c r="I400" t="s">
        <v>8</v>
      </c>
      <c r="J400">
        <v>46559</v>
      </c>
      <c r="K400" t="s">
        <v>1398</v>
      </c>
      <c r="L400">
        <v>80</v>
      </c>
      <c r="M400" t="s">
        <v>2702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CA400">
        <v>0</v>
      </c>
      <c r="CB400">
        <v>0</v>
      </c>
    </row>
    <row r="401" spans="1:80" x14ac:dyDescent="0.3">
      <c r="A401">
        <v>78</v>
      </c>
      <c r="B401" t="s">
        <v>162</v>
      </c>
      <c r="C401" t="s">
        <v>75</v>
      </c>
      <c r="D401" t="s">
        <v>498</v>
      </c>
      <c r="E401" t="s">
        <v>53</v>
      </c>
      <c r="F401">
        <v>26</v>
      </c>
      <c r="G401">
        <v>2005</v>
      </c>
      <c r="H401" s="102">
        <v>17.463888888888899</v>
      </c>
      <c r="I401" t="s">
        <v>6</v>
      </c>
      <c r="J401">
        <v>43039</v>
      </c>
      <c r="K401" t="s">
        <v>1482</v>
      </c>
      <c r="L401">
        <v>76</v>
      </c>
      <c r="M401" t="s">
        <v>2720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0</v>
      </c>
      <c r="BZ401" t="s">
        <v>2002</v>
      </c>
      <c r="CA401">
        <v>0</v>
      </c>
      <c r="CB401">
        <v>1</v>
      </c>
    </row>
    <row r="402" spans="1:80" x14ac:dyDescent="0.3">
      <c r="A402">
        <v>79</v>
      </c>
      <c r="B402" t="s">
        <v>162</v>
      </c>
      <c r="C402" t="s">
        <v>75</v>
      </c>
      <c r="D402" t="s">
        <v>499</v>
      </c>
      <c r="E402" t="s">
        <v>53</v>
      </c>
      <c r="F402">
        <v>27</v>
      </c>
      <c r="G402">
        <v>2005</v>
      </c>
      <c r="H402" s="102">
        <v>17.505555555555599</v>
      </c>
      <c r="I402" t="s">
        <v>10</v>
      </c>
      <c r="J402">
        <v>29557</v>
      </c>
      <c r="K402" t="s">
        <v>1483</v>
      </c>
      <c r="L402">
        <v>77</v>
      </c>
      <c r="M402" t="s">
        <v>2706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</v>
      </c>
      <c r="BY402">
        <v>0</v>
      </c>
      <c r="BZ402" t="s">
        <v>1886</v>
      </c>
      <c r="CA402">
        <v>0</v>
      </c>
      <c r="CB402">
        <v>0</v>
      </c>
    </row>
    <row r="403" spans="1:80" x14ac:dyDescent="0.3">
      <c r="A403">
        <v>80</v>
      </c>
      <c r="B403" t="s">
        <v>162</v>
      </c>
      <c r="C403" t="s">
        <v>75</v>
      </c>
      <c r="D403" t="s">
        <v>500</v>
      </c>
      <c r="E403" t="s">
        <v>53</v>
      </c>
      <c r="F403">
        <v>28</v>
      </c>
      <c r="G403">
        <v>2005</v>
      </c>
      <c r="H403" s="102">
        <v>17.547222222222199</v>
      </c>
      <c r="I403" t="s">
        <v>11</v>
      </c>
      <c r="J403">
        <v>30539</v>
      </c>
      <c r="K403" t="s">
        <v>1484</v>
      </c>
      <c r="L403">
        <v>77</v>
      </c>
      <c r="M403" t="s">
        <v>2721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CA403">
        <v>0</v>
      </c>
      <c r="CB403">
        <v>0</v>
      </c>
    </row>
    <row r="404" spans="1:80" x14ac:dyDescent="0.3">
      <c r="A404">
        <v>81</v>
      </c>
      <c r="B404" t="s">
        <v>162</v>
      </c>
      <c r="C404" t="s">
        <v>75</v>
      </c>
      <c r="D404" t="s">
        <v>501</v>
      </c>
      <c r="E404" t="s">
        <v>53</v>
      </c>
      <c r="F404">
        <v>29</v>
      </c>
      <c r="G404">
        <v>2005</v>
      </c>
      <c r="H404" s="102">
        <v>17.588888888888899</v>
      </c>
      <c r="I404" t="s">
        <v>9</v>
      </c>
      <c r="J404">
        <v>36821</v>
      </c>
      <c r="K404" t="s">
        <v>1485</v>
      </c>
      <c r="L404">
        <v>72</v>
      </c>
      <c r="M404" t="s">
        <v>2747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0</v>
      </c>
      <c r="CA404">
        <v>0</v>
      </c>
      <c r="CB404">
        <v>0</v>
      </c>
    </row>
    <row r="405" spans="1:80" x14ac:dyDescent="0.3">
      <c r="A405">
        <v>1</v>
      </c>
      <c r="B405" t="s">
        <v>181</v>
      </c>
      <c r="C405" t="s">
        <v>76</v>
      </c>
      <c r="D405" t="s">
        <v>502</v>
      </c>
      <c r="E405" t="s">
        <v>16</v>
      </c>
      <c r="F405">
        <v>3</v>
      </c>
      <c r="G405">
        <v>2006</v>
      </c>
      <c r="H405" s="102">
        <v>17.630555555555599</v>
      </c>
      <c r="I405" t="s">
        <v>6</v>
      </c>
      <c r="J405">
        <v>46986</v>
      </c>
      <c r="K405" t="s">
        <v>1486</v>
      </c>
      <c r="L405">
        <v>65</v>
      </c>
      <c r="M405" t="s">
        <v>2726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 t="s">
        <v>2003</v>
      </c>
      <c r="CA405">
        <v>0</v>
      </c>
      <c r="CB405">
        <v>0</v>
      </c>
    </row>
    <row r="406" spans="1:80" x14ac:dyDescent="0.3">
      <c r="A406">
        <v>2</v>
      </c>
      <c r="B406" t="s">
        <v>181</v>
      </c>
      <c r="C406" t="s">
        <v>76</v>
      </c>
      <c r="D406" t="s">
        <v>503</v>
      </c>
      <c r="E406" t="s">
        <v>16</v>
      </c>
      <c r="F406">
        <v>5</v>
      </c>
      <c r="G406">
        <v>2006</v>
      </c>
      <c r="H406" s="102">
        <v>17.672222222222199</v>
      </c>
      <c r="I406" t="s">
        <v>11</v>
      </c>
      <c r="J406">
        <v>16083</v>
      </c>
      <c r="K406" t="s">
        <v>1487</v>
      </c>
      <c r="L406">
        <v>52</v>
      </c>
      <c r="M406" t="s">
        <v>2704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 t="s">
        <v>2004</v>
      </c>
      <c r="CA406">
        <v>0</v>
      </c>
      <c r="CB406">
        <v>0</v>
      </c>
    </row>
    <row r="407" spans="1:80" x14ac:dyDescent="0.3">
      <c r="A407">
        <v>3</v>
      </c>
      <c r="B407" t="s">
        <v>181</v>
      </c>
      <c r="C407" t="s">
        <v>76</v>
      </c>
      <c r="D407" t="s">
        <v>504</v>
      </c>
      <c r="E407" t="s">
        <v>16</v>
      </c>
      <c r="F407">
        <v>6</v>
      </c>
      <c r="G407">
        <v>2006</v>
      </c>
      <c r="H407" s="102">
        <v>17.713888888888899</v>
      </c>
      <c r="I407" t="s">
        <v>9</v>
      </c>
      <c r="J407">
        <v>13194</v>
      </c>
      <c r="K407" t="s">
        <v>1488</v>
      </c>
      <c r="L407">
        <v>65</v>
      </c>
      <c r="M407" t="s">
        <v>2702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t="s">
        <v>2005</v>
      </c>
      <c r="CA407">
        <v>0</v>
      </c>
      <c r="CB407">
        <v>0</v>
      </c>
    </row>
    <row r="408" spans="1:80" x14ac:dyDescent="0.3">
      <c r="A408">
        <v>4</v>
      </c>
      <c r="B408" t="s">
        <v>156</v>
      </c>
      <c r="C408" t="s">
        <v>80</v>
      </c>
      <c r="D408" t="s">
        <v>505</v>
      </c>
      <c r="E408" t="s">
        <v>16</v>
      </c>
      <c r="F408">
        <v>7</v>
      </c>
      <c r="G408">
        <v>2006</v>
      </c>
      <c r="H408" s="102">
        <v>17.755555555555599</v>
      </c>
      <c r="I408" t="s">
        <v>5</v>
      </c>
      <c r="J408">
        <v>37063</v>
      </c>
      <c r="K408" t="s">
        <v>1489</v>
      </c>
      <c r="L408">
        <v>75</v>
      </c>
      <c r="M408" t="s">
        <v>2748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1887</v>
      </c>
      <c r="CA408">
        <v>0</v>
      </c>
      <c r="CB408">
        <v>0</v>
      </c>
    </row>
    <row r="409" spans="1:80" x14ac:dyDescent="0.3">
      <c r="A409">
        <v>5</v>
      </c>
      <c r="B409" t="s">
        <v>156</v>
      </c>
      <c r="C409" t="s">
        <v>80</v>
      </c>
      <c r="D409" t="s">
        <v>506</v>
      </c>
      <c r="E409" t="s">
        <v>16</v>
      </c>
      <c r="F409">
        <v>8</v>
      </c>
      <c r="G409">
        <v>2006</v>
      </c>
      <c r="H409" s="102">
        <v>17.797222222222199</v>
      </c>
      <c r="I409" t="s">
        <v>7</v>
      </c>
      <c r="J409">
        <v>41166</v>
      </c>
      <c r="K409" t="s">
        <v>1490</v>
      </c>
      <c r="L409">
        <v>44</v>
      </c>
      <c r="M409" t="s">
        <v>2707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  <c r="CB409">
        <v>0</v>
      </c>
    </row>
    <row r="410" spans="1:80" x14ac:dyDescent="0.3">
      <c r="A410">
        <v>6</v>
      </c>
      <c r="B410" t="s">
        <v>156</v>
      </c>
      <c r="C410" t="s">
        <v>80</v>
      </c>
      <c r="D410" t="s">
        <v>507</v>
      </c>
      <c r="E410" t="s">
        <v>16</v>
      </c>
      <c r="F410">
        <v>9</v>
      </c>
      <c r="G410">
        <v>2006</v>
      </c>
      <c r="H410" s="102">
        <v>17.838888888888899</v>
      </c>
      <c r="I410" t="s">
        <v>8</v>
      </c>
      <c r="J410">
        <v>37998</v>
      </c>
      <c r="K410" t="s">
        <v>1491</v>
      </c>
      <c r="L410">
        <v>57</v>
      </c>
      <c r="M410" t="s">
        <v>2698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  <c r="CB410">
        <v>0</v>
      </c>
    </row>
    <row r="411" spans="1:80" x14ac:dyDescent="0.3">
      <c r="A411">
        <v>7</v>
      </c>
      <c r="B411" t="s">
        <v>161</v>
      </c>
      <c r="C411" t="s">
        <v>66</v>
      </c>
      <c r="D411" t="s">
        <v>508</v>
      </c>
      <c r="E411" t="s">
        <v>16</v>
      </c>
      <c r="F411">
        <v>14</v>
      </c>
      <c r="G411">
        <v>2006</v>
      </c>
      <c r="H411" s="102">
        <v>17.880555555555599</v>
      </c>
      <c r="I411" t="s">
        <v>5</v>
      </c>
      <c r="J411">
        <v>25415</v>
      </c>
      <c r="K411" t="s">
        <v>1433</v>
      </c>
      <c r="L411">
        <v>79</v>
      </c>
      <c r="M411" t="s">
        <v>2700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t="s">
        <v>1887</v>
      </c>
      <c r="CA411">
        <v>0</v>
      </c>
      <c r="CB411">
        <v>0</v>
      </c>
    </row>
    <row r="412" spans="1:80" x14ac:dyDescent="0.3">
      <c r="A412">
        <v>8</v>
      </c>
      <c r="B412" t="s">
        <v>161</v>
      </c>
      <c r="C412" t="s">
        <v>66</v>
      </c>
      <c r="D412" t="s">
        <v>509</v>
      </c>
      <c r="E412" t="s">
        <v>16</v>
      </c>
      <c r="F412">
        <v>15</v>
      </c>
      <c r="G412">
        <v>2006</v>
      </c>
      <c r="H412" s="102">
        <v>17.922222222222199</v>
      </c>
      <c r="I412" t="s">
        <v>7</v>
      </c>
      <c r="J412">
        <v>24497</v>
      </c>
      <c r="K412" t="s">
        <v>1270</v>
      </c>
      <c r="L412">
        <v>84</v>
      </c>
      <c r="M412" t="s">
        <v>2698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  <c r="CB412">
        <v>0</v>
      </c>
    </row>
    <row r="413" spans="1:80" x14ac:dyDescent="0.3">
      <c r="A413">
        <v>9</v>
      </c>
      <c r="B413" t="s">
        <v>161</v>
      </c>
      <c r="C413" t="s">
        <v>66</v>
      </c>
      <c r="D413" t="s">
        <v>510</v>
      </c>
      <c r="E413" t="s">
        <v>16</v>
      </c>
      <c r="F413">
        <v>16</v>
      </c>
      <c r="G413">
        <v>2006</v>
      </c>
      <c r="H413" s="102">
        <v>17.963888888888899</v>
      </c>
      <c r="I413" t="s">
        <v>8</v>
      </c>
      <c r="J413">
        <v>19904</v>
      </c>
      <c r="K413" t="s">
        <v>1426</v>
      </c>
      <c r="L413">
        <v>75</v>
      </c>
      <c r="M413" t="s">
        <v>2698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  <c r="CB413">
        <v>0</v>
      </c>
    </row>
    <row r="414" spans="1:80" x14ac:dyDescent="0.3">
      <c r="A414">
        <v>10</v>
      </c>
      <c r="B414" t="s">
        <v>161</v>
      </c>
      <c r="C414" t="s">
        <v>66</v>
      </c>
      <c r="D414" t="s">
        <v>511</v>
      </c>
      <c r="E414" t="s">
        <v>16</v>
      </c>
      <c r="F414">
        <v>17</v>
      </c>
      <c r="G414">
        <v>2006</v>
      </c>
      <c r="H414" s="102">
        <v>18.005555555555599</v>
      </c>
      <c r="I414" t="s">
        <v>6</v>
      </c>
      <c r="J414">
        <v>15691</v>
      </c>
      <c r="K414" t="s">
        <v>1492</v>
      </c>
      <c r="L414">
        <v>69</v>
      </c>
      <c r="M414" t="s">
        <v>2700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CA414">
        <v>0</v>
      </c>
      <c r="CB414">
        <v>0</v>
      </c>
    </row>
    <row r="415" spans="1:80" x14ac:dyDescent="0.3">
      <c r="A415">
        <v>11</v>
      </c>
      <c r="B415" t="s">
        <v>160</v>
      </c>
      <c r="C415" t="s">
        <v>92</v>
      </c>
      <c r="D415" t="s">
        <v>512</v>
      </c>
      <c r="E415" t="s">
        <v>16</v>
      </c>
      <c r="F415">
        <v>18</v>
      </c>
      <c r="G415">
        <v>2006</v>
      </c>
      <c r="H415" s="102">
        <v>18.047222222222199</v>
      </c>
      <c r="I415" t="s">
        <v>10</v>
      </c>
      <c r="J415">
        <v>17354</v>
      </c>
      <c r="K415" t="s">
        <v>1303</v>
      </c>
      <c r="L415">
        <v>75</v>
      </c>
      <c r="M415" t="s">
        <v>2700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 t="s">
        <v>1886</v>
      </c>
      <c r="CA415">
        <v>0</v>
      </c>
      <c r="CB415">
        <v>0</v>
      </c>
    </row>
    <row r="416" spans="1:80" x14ac:dyDescent="0.3">
      <c r="A416">
        <v>12</v>
      </c>
      <c r="B416" t="s">
        <v>160</v>
      </c>
      <c r="C416" t="s">
        <v>92</v>
      </c>
      <c r="D416" t="s">
        <v>513</v>
      </c>
      <c r="E416" t="s">
        <v>16</v>
      </c>
      <c r="F416">
        <v>19</v>
      </c>
      <c r="G416">
        <v>2006</v>
      </c>
      <c r="H416" s="102">
        <v>18.088888888888899</v>
      </c>
      <c r="I416" t="s">
        <v>11</v>
      </c>
      <c r="J416">
        <v>19510</v>
      </c>
      <c r="K416" t="s">
        <v>1493</v>
      </c>
      <c r="L416">
        <v>79</v>
      </c>
      <c r="M416" t="s">
        <v>2748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  <c r="CB416">
        <v>0</v>
      </c>
    </row>
    <row r="417" spans="1:80" x14ac:dyDescent="0.3">
      <c r="A417">
        <v>13</v>
      </c>
      <c r="B417" t="s">
        <v>160</v>
      </c>
      <c r="C417" t="s">
        <v>92</v>
      </c>
      <c r="D417" t="s">
        <v>514</v>
      </c>
      <c r="E417" t="s">
        <v>16</v>
      </c>
      <c r="F417">
        <v>20</v>
      </c>
      <c r="G417">
        <v>2006</v>
      </c>
      <c r="H417" s="102">
        <v>18.130555555555599</v>
      </c>
      <c r="I417" t="s">
        <v>9</v>
      </c>
      <c r="J417">
        <v>22031</v>
      </c>
      <c r="K417" t="s">
        <v>1363</v>
      </c>
      <c r="L417">
        <v>85</v>
      </c>
      <c r="M417" t="s">
        <v>2698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CA417">
        <v>0</v>
      </c>
      <c r="CB417">
        <v>0</v>
      </c>
    </row>
    <row r="418" spans="1:80" x14ac:dyDescent="0.3">
      <c r="A418">
        <v>14</v>
      </c>
      <c r="B418" t="s">
        <v>158</v>
      </c>
      <c r="C418" t="s">
        <v>74</v>
      </c>
      <c r="D418" t="s">
        <v>515</v>
      </c>
      <c r="E418" t="s">
        <v>16</v>
      </c>
      <c r="F418">
        <v>28</v>
      </c>
      <c r="G418">
        <v>2006</v>
      </c>
      <c r="H418" s="102">
        <v>18.172222222222199</v>
      </c>
      <c r="I418" t="s">
        <v>5</v>
      </c>
      <c r="J418">
        <v>26934</v>
      </c>
      <c r="K418" t="s">
        <v>1435</v>
      </c>
      <c r="L418">
        <v>66</v>
      </c>
      <c r="M418" t="s">
        <v>2698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1887</v>
      </c>
      <c r="CA418">
        <v>0</v>
      </c>
      <c r="CB418">
        <v>0</v>
      </c>
    </row>
    <row r="419" spans="1:80" x14ac:dyDescent="0.3">
      <c r="A419">
        <v>15</v>
      </c>
      <c r="B419" t="s">
        <v>158</v>
      </c>
      <c r="C419" t="s">
        <v>74</v>
      </c>
      <c r="D419" t="s">
        <v>516</v>
      </c>
      <c r="E419" t="s">
        <v>16</v>
      </c>
      <c r="F419">
        <v>29</v>
      </c>
      <c r="G419">
        <v>2006</v>
      </c>
      <c r="H419" s="102">
        <v>18.213888888888899</v>
      </c>
      <c r="I419" t="s">
        <v>7</v>
      </c>
      <c r="J419">
        <v>34161</v>
      </c>
      <c r="K419" t="s">
        <v>1494</v>
      </c>
      <c r="L419">
        <v>70</v>
      </c>
      <c r="M419" t="s">
        <v>2698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2006</v>
      </c>
      <c r="CA419">
        <v>0</v>
      </c>
      <c r="CB419">
        <v>0</v>
      </c>
    </row>
    <row r="420" spans="1:80" x14ac:dyDescent="0.3">
      <c r="A420">
        <v>16</v>
      </c>
      <c r="B420" t="s">
        <v>158</v>
      </c>
      <c r="C420" t="s">
        <v>74</v>
      </c>
      <c r="D420" t="s">
        <v>517</v>
      </c>
      <c r="E420" t="s">
        <v>16</v>
      </c>
      <c r="F420">
        <v>30</v>
      </c>
      <c r="G420">
        <v>2006</v>
      </c>
      <c r="H420" s="102">
        <v>18.255555555555599</v>
      </c>
      <c r="I420" t="s">
        <v>8</v>
      </c>
      <c r="J420">
        <v>32421</v>
      </c>
      <c r="K420" t="s">
        <v>1328</v>
      </c>
      <c r="L420">
        <v>73</v>
      </c>
      <c r="M420" t="s">
        <v>2698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CA420">
        <v>0</v>
      </c>
      <c r="CB420">
        <v>0</v>
      </c>
    </row>
    <row r="421" spans="1:80" x14ac:dyDescent="0.3">
      <c r="A421">
        <v>17</v>
      </c>
      <c r="B421" t="s">
        <v>157</v>
      </c>
      <c r="C421" t="s">
        <v>79</v>
      </c>
      <c r="D421" t="s">
        <v>518</v>
      </c>
      <c r="E421" t="s">
        <v>31</v>
      </c>
      <c r="F421">
        <v>1</v>
      </c>
      <c r="G421">
        <v>2006</v>
      </c>
      <c r="H421" s="102">
        <v>18.297222222222199</v>
      </c>
      <c r="I421" t="s">
        <v>6</v>
      </c>
      <c r="J421">
        <v>14315</v>
      </c>
      <c r="K421" t="s">
        <v>1495</v>
      </c>
      <c r="L421">
        <v>72</v>
      </c>
      <c r="M421" t="s">
        <v>2726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CA421">
        <v>0</v>
      </c>
      <c r="CB421">
        <v>0</v>
      </c>
    </row>
    <row r="422" spans="1:80" x14ac:dyDescent="0.3">
      <c r="A422">
        <v>18</v>
      </c>
      <c r="B422" t="s">
        <v>157</v>
      </c>
      <c r="C422" t="s">
        <v>79</v>
      </c>
      <c r="D422" t="s">
        <v>519</v>
      </c>
      <c r="E422" t="s">
        <v>31</v>
      </c>
      <c r="F422">
        <v>2</v>
      </c>
      <c r="G422">
        <v>2006</v>
      </c>
      <c r="H422" s="102">
        <v>18.338888888888899</v>
      </c>
      <c r="I422" t="s">
        <v>10</v>
      </c>
      <c r="J422">
        <v>15795</v>
      </c>
      <c r="K422" t="s">
        <v>1384</v>
      </c>
      <c r="L422">
        <v>78</v>
      </c>
      <c r="M422" t="s">
        <v>2698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1886</v>
      </c>
      <c r="CA422">
        <v>0</v>
      </c>
      <c r="CB422">
        <v>0</v>
      </c>
    </row>
    <row r="423" spans="1:80" x14ac:dyDescent="0.3">
      <c r="A423">
        <v>19</v>
      </c>
      <c r="B423" t="s">
        <v>170</v>
      </c>
      <c r="C423" t="s">
        <v>77</v>
      </c>
      <c r="D423" t="s">
        <v>520</v>
      </c>
      <c r="E423" t="s">
        <v>31</v>
      </c>
      <c r="F423">
        <v>9</v>
      </c>
      <c r="G423">
        <v>2006</v>
      </c>
      <c r="H423" s="102">
        <v>18.380555555555599</v>
      </c>
      <c r="I423" t="s">
        <v>10</v>
      </c>
      <c r="J423">
        <v>16566</v>
      </c>
      <c r="K423" t="s">
        <v>1496</v>
      </c>
      <c r="L423">
        <v>73</v>
      </c>
      <c r="M423" t="s">
        <v>2726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1886</v>
      </c>
      <c r="CA423">
        <v>0</v>
      </c>
      <c r="CB423">
        <v>0</v>
      </c>
    </row>
    <row r="424" spans="1:80" x14ac:dyDescent="0.3">
      <c r="A424">
        <v>20</v>
      </c>
      <c r="B424" t="s">
        <v>170</v>
      </c>
      <c r="C424" t="s">
        <v>77</v>
      </c>
      <c r="D424" t="s">
        <v>521</v>
      </c>
      <c r="E424" t="s">
        <v>31</v>
      </c>
      <c r="F424">
        <v>10</v>
      </c>
      <c r="G424">
        <v>2006</v>
      </c>
      <c r="H424" s="102">
        <v>18.422222222222199</v>
      </c>
      <c r="I424" t="s">
        <v>11</v>
      </c>
      <c r="J424">
        <v>15548</v>
      </c>
      <c r="K424" t="s">
        <v>1497</v>
      </c>
      <c r="L424">
        <v>77</v>
      </c>
      <c r="M424" t="s">
        <v>2726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CA424">
        <v>0</v>
      </c>
      <c r="CB424">
        <v>0</v>
      </c>
    </row>
    <row r="425" spans="1:80" x14ac:dyDescent="0.3">
      <c r="A425">
        <v>21</v>
      </c>
      <c r="B425" t="s">
        <v>166</v>
      </c>
      <c r="C425" t="s">
        <v>73</v>
      </c>
      <c r="D425" t="s">
        <v>522</v>
      </c>
      <c r="E425" t="s">
        <v>31</v>
      </c>
      <c r="F425">
        <v>12</v>
      </c>
      <c r="G425">
        <v>2006</v>
      </c>
      <c r="H425" s="102">
        <v>18.463888888888899</v>
      </c>
      <c r="I425" t="s">
        <v>5</v>
      </c>
      <c r="J425">
        <v>30848</v>
      </c>
      <c r="K425" t="s">
        <v>1498</v>
      </c>
      <c r="L425">
        <v>71</v>
      </c>
      <c r="M425" t="s">
        <v>2726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 t="s">
        <v>2007</v>
      </c>
      <c r="CA425">
        <v>0</v>
      </c>
      <c r="CB425">
        <v>0</v>
      </c>
    </row>
    <row r="426" spans="1:80" x14ac:dyDescent="0.3">
      <c r="A426">
        <v>22</v>
      </c>
      <c r="B426" t="s">
        <v>166</v>
      </c>
      <c r="C426" t="s">
        <v>73</v>
      </c>
      <c r="D426" t="s">
        <v>523</v>
      </c>
      <c r="E426" t="s">
        <v>31</v>
      </c>
      <c r="F426">
        <v>13</v>
      </c>
      <c r="G426">
        <v>2006</v>
      </c>
      <c r="H426" s="102">
        <v>18.505555555555599</v>
      </c>
      <c r="I426" t="s">
        <v>7</v>
      </c>
      <c r="J426">
        <v>33188</v>
      </c>
      <c r="K426" t="s">
        <v>1344</v>
      </c>
      <c r="L426">
        <v>77</v>
      </c>
      <c r="M426" t="s">
        <v>2702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 t="s">
        <v>1894</v>
      </c>
      <c r="CA426">
        <v>0</v>
      </c>
      <c r="CB426">
        <v>0</v>
      </c>
    </row>
    <row r="427" spans="1:80" x14ac:dyDescent="0.3">
      <c r="A427">
        <v>23</v>
      </c>
      <c r="B427" t="s">
        <v>166</v>
      </c>
      <c r="C427" t="s">
        <v>73</v>
      </c>
      <c r="D427" t="s">
        <v>524</v>
      </c>
      <c r="E427" t="s">
        <v>31</v>
      </c>
      <c r="F427">
        <v>14</v>
      </c>
      <c r="G427">
        <v>2006</v>
      </c>
      <c r="H427" s="102">
        <v>18.547222222222199</v>
      </c>
      <c r="I427" t="s">
        <v>8</v>
      </c>
      <c r="J427">
        <v>25530</v>
      </c>
      <c r="K427" t="s">
        <v>1499</v>
      </c>
      <c r="L427">
        <v>66</v>
      </c>
      <c r="M427" t="s">
        <v>2700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 t="s">
        <v>2008</v>
      </c>
      <c r="CA427">
        <v>0</v>
      </c>
      <c r="CB427">
        <v>0</v>
      </c>
    </row>
    <row r="428" spans="1:80" x14ac:dyDescent="0.3">
      <c r="A428">
        <v>24</v>
      </c>
      <c r="B428" t="s">
        <v>156</v>
      </c>
      <c r="C428" t="s">
        <v>80</v>
      </c>
      <c r="D428" t="s">
        <v>525</v>
      </c>
      <c r="E428" t="s">
        <v>31</v>
      </c>
      <c r="F428">
        <v>15</v>
      </c>
      <c r="G428">
        <v>2006</v>
      </c>
      <c r="H428" s="102">
        <v>18.588888888888899</v>
      </c>
      <c r="I428" t="s">
        <v>6</v>
      </c>
      <c r="J428">
        <v>25607</v>
      </c>
      <c r="K428" t="s">
        <v>1500</v>
      </c>
      <c r="L428">
        <v>67</v>
      </c>
      <c r="M428" t="s">
        <v>2749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CA428">
        <v>0</v>
      </c>
      <c r="CB428">
        <v>0</v>
      </c>
    </row>
    <row r="429" spans="1:80" x14ac:dyDescent="0.3">
      <c r="A429">
        <v>25</v>
      </c>
      <c r="B429" t="s">
        <v>156</v>
      </c>
      <c r="C429" t="s">
        <v>80</v>
      </c>
      <c r="D429" t="s">
        <v>526</v>
      </c>
      <c r="E429" t="s">
        <v>31</v>
      </c>
      <c r="F429">
        <v>16</v>
      </c>
      <c r="G429">
        <v>2006</v>
      </c>
      <c r="H429" s="102">
        <v>18.630555555555599</v>
      </c>
      <c r="I429" t="s">
        <v>10</v>
      </c>
      <c r="J429">
        <v>27565</v>
      </c>
      <c r="K429" t="s">
        <v>1498</v>
      </c>
      <c r="L429">
        <v>71</v>
      </c>
      <c r="M429" t="s">
        <v>2726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1886</v>
      </c>
      <c r="CA429">
        <v>0</v>
      </c>
      <c r="CB429">
        <v>0</v>
      </c>
    </row>
    <row r="430" spans="1:80" x14ac:dyDescent="0.3">
      <c r="A430">
        <v>26</v>
      </c>
      <c r="B430" t="s">
        <v>156</v>
      </c>
      <c r="C430" t="s">
        <v>80</v>
      </c>
      <c r="D430" t="s">
        <v>527</v>
      </c>
      <c r="E430" t="s">
        <v>31</v>
      </c>
      <c r="F430">
        <v>17</v>
      </c>
      <c r="G430">
        <v>2006</v>
      </c>
      <c r="H430" s="102">
        <v>18.672222222222199</v>
      </c>
      <c r="I430" t="s">
        <v>11</v>
      </c>
      <c r="J430">
        <v>32089</v>
      </c>
      <c r="K430" t="s">
        <v>1501</v>
      </c>
      <c r="L430">
        <v>77</v>
      </c>
      <c r="M430" t="s">
        <v>2700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 t="s">
        <v>1992</v>
      </c>
      <c r="CA430">
        <v>0</v>
      </c>
      <c r="CB430">
        <v>0</v>
      </c>
    </row>
    <row r="431" spans="1:80" x14ac:dyDescent="0.3">
      <c r="A431">
        <v>27</v>
      </c>
      <c r="B431" t="s">
        <v>181</v>
      </c>
      <c r="C431" t="s">
        <v>76</v>
      </c>
      <c r="D431" t="s">
        <v>528</v>
      </c>
      <c r="E431" t="s">
        <v>31</v>
      </c>
      <c r="F431">
        <v>30</v>
      </c>
      <c r="G431">
        <v>2006</v>
      </c>
      <c r="H431" s="102">
        <v>18.713888888888899</v>
      </c>
      <c r="I431" t="s">
        <v>10</v>
      </c>
      <c r="J431">
        <v>15505</v>
      </c>
      <c r="K431" t="s">
        <v>1359</v>
      </c>
      <c r="L431">
        <v>95</v>
      </c>
      <c r="M431" t="s">
        <v>2715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1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 t="s">
        <v>1886</v>
      </c>
      <c r="CA431">
        <v>0</v>
      </c>
      <c r="CB431">
        <v>0</v>
      </c>
    </row>
    <row r="432" spans="1:80" x14ac:dyDescent="0.3">
      <c r="A432">
        <v>28</v>
      </c>
      <c r="B432" t="s">
        <v>181</v>
      </c>
      <c r="C432" t="s">
        <v>76</v>
      </c>
      <c r="D432" t="s">
        <v>529</v>
      </c>
      <c r="E432" t="s">
        <v>31</v>
      </c>
      <c r="F432">
        <v>31</v>
      </c>
      <c r="G432">
        <v>2006</v>
      </c>
      <c r="H432" s="102">
        <v>18.755555555555599</v>
      </c>
      <c r="I432" t="s">
        <v>11</v>
      </c>
      <c r="J432">
        <v>16134</v>
      </c>
      <c r="K432" t="s">
        <v>1378</v>
      </c>
      <c r="L432">
        <v>88</v>
      </c>
      <c r="M432" t="s">
        <v>2698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CA432">
        <v>0</v>
      </c>
      <c r="CB432">
        <v>0</v>
      </c>
    </row>
    <row r="433" spans="1:80" x14ac:dyDescent="0.3">
      <c r="A433">
        <v>29</v>
      </c>
      <c r="B433" t="s">
        <v>181</v>
      </c>
      <c r="C433" t="s">
        <v>76</v>
      </c>
      <c r="D433" t="s">
        <v>530</v>
      </c>
      <c r="E433" t="s">
        <v>35</v>
      </c>
      <c r="F433">
        <v>1</v>
      </c>
      <c r="G433">
        <v>2006</v>
      </c>
      <c r="H433" s="102">
        <v>18.797222222222199</v>
      </c>
      <c r="I433" t="s">
        <v>9</v>
      </c>
      <c r="J433">
        <v>14044</v>
      </c>
      <c r="K433" t="s">
        <v>1502</v>
      </c>
      <c r="L433">
        <v>92</v>
      </c>
      <c r="M433" t="s">
        <v>2720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CA433">
        <v>0</v>
      </c>
      <c r="CB433">
        <v>0</v>
      </c>
    </row>
    <row r="434" spans="1:80" x14ac:dyDescent="0.3">
      <c r="A434">
        <v>30</v>
      </c>
      <c r="B434" t="s">
        <v>162</v>
      </c>
      <c r="C434" t="s">
        <v>75</v>
      </c>
      <c r="D434" t="s">
        <v>531</v>
      </c>
      <c r="E434" t="s">
        <v>35</v>
      </c>
      <c r="F434">
        <v>2</v>
      </c>
      <c r="G434">
        <v>2006</v>
      </c>
      <c r="H434" s="102">
        <v>18.838888888888899</v>
      </c>
      <c r="I434" t="s">
        <v>5</v>
      </c>
      <c r="J434">
        <v>48168</v>
      </c>
      <c r="K434" t="s">
        <v>1503</v>
      </c>
      <c r="L434">
        <v>85</v>
      </c>
      <c r="M434" t="s">
        <v>2707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 t="s">
        <v>1887</v>
      </c>
      <c r="CA434">
        <v>0</v>
      </c>
      <c r="CB434">
        <v>0</v>
      </c>
    </row>
    <row r="435" spans="1:80" x14ac:dyDescent="0.3">
      <c r="A435">
        <v>31</v>
      </c>
      <c r="B435" t="s">
        <v>162</v>
      </c>
      <c r="C435" t="s">
        <v>75</v>
      </c>
      <c r="D435" t="s">
        <v>532</v>
      </c>
      <c r="E435" t="s">
        <v>35</v>
      </c>
      <c r="F435">
        <v>3</v>
      </c>
      <c r="G435">
        <v>2006</v>
      </c>
      <c r="H435" s="102">
        <v>18.880555555555599</v>
      </c>
      <c r="I435" t="s">
        <v>7</v>
      </c>
      <c r="J435">
        <v>48195</v>
      </c>
      <c r="K435" t="s">
        <v>1501</v>
      </c>
      <c r="L435">
        <v>77</v>
      </c>
      <c r="M435" t="s">
        <v>2700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CA435">
        <v>0</v>
      </c>
      <c r="CB435">
        <v>0</v>
      </c>
    </row>
    <row r="436" spans="1:80" x14ac:dyDescent="0.3">
      <c r="A436">
        <v>32</v>
      </c>
      <c r="B436" t="s">
        <v>162</v>
      </c>
      <c r="C436" t="s">
        <v>75</v>
      </c>
      <c r="D436" t="s">
        <v>533</v>
      </c>
      <c r="E436" t="s">
        <v>35</v>
      </c>
      <c r="F436">
        <v>4</v>
      </c>
      <c r="G436">
        <v>2006</v>
      </c>
      <c r="H436" s="102">
        <v>18.922222222222199</v>
      </c>
      <c r="I436" t="s">
        <v>8</v>
      </c>
      <c r="J436">
        <v>47535</v>
      </c>
      <c r="K436" t="s">
        <v>1384</v>
      </c>
      <c r="L436">
        <v>78</v>
      </c>
      <c r="M436" t="s">
        <v>2698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0</v>
      </c>
      <c r="CA436">
        <v>0</v>
      </c>
      <c r="CB436">
        <v>0</v>
      </c>
    </row>
    <row r="437" spans="1:80" x14ac:dyDescent="0.3">
      <c r="A437">
        <v>33</v>
      </c>
      <c r="B437" t="s">
        <v>157</v>
      </c>
      <c r="C437" t="s">
        <v>79</v>
      </c>
      <c r="D437" t="s">
        <v>534</v>
      </c>
      <c r="E437" t="s">
        <v>35</v>
      </c>
      <c r="F437">
        <v>5</v>
      </c>
      <c r="G437">
        <v>2006</v>
      </c>
      <c r="H437" s="102">
        <v>18.963888888888899</v>
      </c>
      <c r="I437" t="s">
        <v>6</v>
      </c>
      <c r="J437">
        <v>15185</v>
      </c>
      <c r="K437" t="s">
        <v>1501</v>
      </c>
      <c r="L437">
        <v>77</v>
      </c>
      <c r="M437" t="s">
        <v>2700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CA437">
        <v>0</v>
      </c>
      <c r="CB437">
        <v>0</v>
      </c>
    </row>
    <row r="438" spans="1:80" x14ac:dyDescent="0.3">
      <c r="A438">
        <v>34</v>
      </c>
      <c r="B438" t="s">
        <v>157</v>
      </c>
      <c r="C438" t="s">
        <v>79</v>
      </c>
      <c r="D438" t="s">
        <v>535</v>
      </c>
      <c r="E438" t="s">
        <v>35</v>
      </c>
      <c r="F438">
        <v>6</v>
      </c>
      <c r="G438">
        <v>2006</v>
      </c>
      <c r="H438" s="102">
        <v>19.005555555555599</v>
      </c>
      <c r="I438" t="s">
        <v>10</v>
      </c>
      <c r="J438">
        <v>16968</v>
      </c>
      <c r="K438" t="s">
        <v>1504</v>
      </c>
      <c r="L438">
        <v>78</v>
      </c>
      <c r="M438" t="s">
        <v>2748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 t="s">
        <v>1886</v>
      </c>
      <c r="CA438">
        <v>0</v>
      </c>
      <c r="CB438">
        <v>0</v>
      </c>
    </row>
    <row r="439" spans="1:80" x14ac:dyDescent="0.3">
      <c r="A439">
        <v>35</v>
      </c>
      <c r="B439" t="s">
        <v>157</v>
      </c>
      <c r="C439" t="s">
        <v>79</v>
      </c>
      <c r="D439" t="s">
        <v>536</v>
      </c>
      <c r="E439" t="s">
        <v>35</v>
      </c>
      <c r="F439">
        <v>7</v>
      </c>
      <c r="G439">
        <v>2006</v>
      </c>
      <c r="H439" s="102">
        <v>19.047222222222199</v>
      </c>
      <c r="I439" t="s">
        <v>11</v>
      </c>
      <c r="J439">
        <v>15803</v>
      </c>
      <c r="K439" t="s">
        <v>1497</v>
      </c>
      <c r="L439">
        <v>77</v>
      </c>
      <c r="M439" t="s">
        <v>2726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CA439">
        <v>0</v>
      </c>
      <c r="CB439">
        <v>0</v>
      </c>
    </row>
    <row r="440" spans="1:80" x14ac:dyDescent="0.3">
      <c r="A440">
        <v>36</v>
      </c>
      <c r="B440" t="s">
        <v>157</v>
      </c>
      <c r="C440" t="s">
        <v>79</v>
      </c>
      <c r="D440" t="s">
        <v>537</v>
      </c>
      <c r="E440" t="s">
        <v>35</v>
      </c>
      <c r="F440">
        <v>8</v>
      </c>
      <c r="G440">
        <v>2006</v>
      </c>
      <c r="H440" s="102">
        <v>19.088888888888899</v>
      </c>
      <c r="I440" t="s">
        <v>9</v>
      </c>
      <c r="J440">
        <v>17637</v>
      </c>
      <c r="K440" t="s">
        <v>1505</v>
      </c>
      <c r="L440">
        <v>78</v>
      </c>
      <c r="M440" t="s">
        <v>2720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CA440">
        <v>0</v>
      </c>
      <c r="CB440">
        <v>0</v>
      </c>
    </row>
    <row r="441" spans="1:80" x14ac:dyDescent="0.3">
      <c r="A441">
        <v>37</v>
      </c>
      <c r="B441" t="s">
        <v>2357</v>
      </c>
      <c r="C441" t="s">
        <v>57</v>
      </c>
      <c r="D441" t="s">
        <v>538</v>
      </c>
      <c r="E441" t="s">
        <v>35</v>
      </c>
      <c r="F441">
        <v>20</v>
      </c>
      <c r="G441">
        <v>2006</v>
      </c>
      <c r="H441" s="102">
        <v>19.130555555555599</v>
      </c>
      <c r="I441" t="s">
        <v>10</v>
      </c>
      <c r="J441">
        <v>18333</v>
      </c>
      <c r="K441" t="s">
        <v>1506</v>
      </c>
      <c r="L441">
        <v>89</v>
      </c>
      <c r="M441" t="s">
        <v>2748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 t="s">
        <v>1886</v>
      </c>
      <c r="CA441">
        <v>0</v>
      </c>
      <c r="CB441">
        <v>0</v>
      </c>
    </row>
    <row r="442" spans="1:80" x14ac:dyDescent="0.3">
      <c r="A442">
        <v>38</v>
      </c>
      <c r="B442" t="s">
        <v>2357</v>
      </c>
      <c r="C442" t="s">
        <v>57</v>
      </c>
      <c r="D442" t="s">
        <v>539</v>
      </c>
      <c r="E442" t="s">
        <v>35</v>
      </c>
      <c r="F442">
        <v>21</v>
      </c>
      <c r="G442">
        <v>2006</v>
      </c>
      <c r="H442" s="102">
        <v>19.172222222222199</v>
      </c>
      <c r="I442" t="s">
        <v>11</v>
      </c>
      <c r="J442">
        <v>16135</v>
      </c>
      <c r="K442" t="s">
        <v>1366</v>
      </c>
      <c r="L442">
        <v>91</v>
      </c>
      <c r="M442" t="s">
        <v>2715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CA442">
        <v>0</v>
      </c>
      <c r="CB442">
        <v>0</v>
      </c>
    </row>
    <row r="443" spans="1:80" x14ac:dyDescent="0.3">
      <c r="A443">
        <v>39</v>
      </c>
      <c r="B443" t="s">
        <v>2357</v>
      </c>
      <c r="C443" t="s">
        <v>57</v>
      </c>
      <c r="D443" t="s">
        <v>540</v>
      </c>
      <c r="E443" t="s">
        <v>35</v>
      </c>
      <c r="F443">
        <v>22</v>
      </c>
      <c r="G443">
        <v>2006</v>
      </c>
      <c r="H443" s="102">
        <v>19.213888888888899</v>
      </c>
      <c r="I443" t="s">
        <v>9</v>
      </c>
      <c r="J443">
        <v>20081</v>
      </c>
      <c r="K443" t="s">
        <v>1359</v>
      </c>
      <c r="L443">
        <v>95</v>
      </c>
      <c r="M443" t="s">
        <v>2715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CA443">
        <v>0</v>
      </c>
      <c r="CB443">
        <v>0</v>
      </c>
    </row>
    <row r="444" spans="1:80" x14ac:dyDescent="0.3">
      <c r="A444">
        <v>40</v>
      </c>
      <c r="B444" t="s">
        <v>178</v>
      </c>
      <c r="C444" t="s">
        <v>1884</v>
      </c>
      <c r="D444" t="s">
        <v>541</v>
      </c>
      <c r="E444" t="s">
        <v>35</v>
      </c>
      <c r="F444">
        <v>23</v>
      </c>
      <c r="G444">
        <v>2006</v>
      </c>
      <c r="H444" s="102">
        <v>19.255555555555599</v>
      </c>
      <c r="I444" t="s">
        <v>5</v>
      </c>
      <c r="J444">
        <v>48331</v>
      </c>
      <c r="K444" t="s">
        <v>1507</v>
      </c>
      <c r="L444">
        <v>90</v>
      </c>
      <c r="M444" t="s">
        <v>2748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 t="s">
        <v>2009</v>
      </c>
      <c r="CA444">
        <v>0</v>
      </c>
      <c r="CB444">
        <v>0</v>
      </c>
    </row>
    <row r="445" spans="1:80" x14ac:dyDescent="0.3">
      <c r="A445">
        <v>41</v>
      </c>
      <c r="B445" t="s">
        <v>178</v>
      </c>
      <c r="C445" t="s">
        <v>1884</v>
      </c>
      <c r="D445" t="s">
        <v>542</v>
      </c>
      <c r="E445" t="s">
        <v>35</v>
      </c>
      <c r="F445">
        <v>24</v>
      </c>
      <c r="G445">
        <v>2006</v>
      </c>
      <c r="H445" s="102">
        <v>19.297222222222199</v>
      </c>
      <c r="I445" t="s">
        <v>7</v>
      </c>
      <c r="J445">
        <v>36290</v>
      </c>
      <c r="K445" t="s">
        <v>1280</v>
      </c>
      <c r="L445">
        <v>89</v>
      </c>
      <c r="M445" t="s">
        <v>2707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CA445">
        <v>0</v>
      </c>
      <c r="CB445">
        <v>0</v>
      </c>
    </row>
    <row r="446" spans="1:80" x14ac:dyDescent="0.3">
      <c r="A446">
        <v>42</v>
      </c>
      <c r="B446" t="s">
        <v>178</v>
      </c>
      <c r="C446" t="s">
        <v>1884</v>
      </c>
      <c r="D446" t="s">
        <v>543</v>
      </c>
      <c r="E446" t="s">
        <v>35</v>
      </c>
      <c r="F446">
        <v>25</v>
      </c>
      <c r="G446">
        <v>2006</v>
      </c>
      <c r="H446" s="102">
        <v>19.338888888888899</v>
      </c>
      <c r="I446" t="s">
        <v>8</v>
      </c>
      <c r="J446">
        <v>27680</v>
      </c>
      <c r="K446" t="s">
        <v>1433</v>
      </c>
      <c r="L446">
        <v>79</v>
      </c>
      <c r="M446" t="s">
        <v>2700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CA446">
        <v>0</v>
      </c>
      <c r="CB446">
        <v>0</v>
      </c>
    </row>
    <row r="447" spans="1:80" x14ac:dyDescent="0.3">
      <c r="A447">
        <v>43</v>
      </c>
      <c r="B447" t="s">
        <v>173</v>
      </c>
      <c r="C447" t="s">
        <v>61</v>
      </c>
      <c r="D447" t="s">
        <v>544</v>
      </c>
      <c r="E447" t="s">
        <v>35</v>
      </c>
      <c r="F447">
        <v>28</v>
      </c>
      <c r="G447">
        <v>2006</v>
      </c>
      <c r="H447" s="102">
        <v>19.380555555555599</v>
      </c>
      <c r="I447" t="s">
        <v>11</v>
      </c>
      <c r="J447">
        <v>20633</v>
      </c>
      <c r="K447" t="s">
        <v>1508</v>
      </c>
      <c r="L447">
        <v>88</v>
      </c>
      <c r="M447" t="s">
        <v>2726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 t="s">
        <v>2010</v>
      </c>
      <c r="CA447">
        <v>0</v>
      </c>
      <c r="CB447">
        <v>1</v>
      </c>
    </row>
    <row r="448" spans="1:80" x14ac:dyDescent="0.3">
      <c r="A448">
        <v>44</v>
      </c>
      <c r="B448" t="s">
        <v>173</v>
      </c>
      <c r="C448" t="s">
        <v>61</v>
      </c>
      <c r="D448" t="s">
        <v>544</v>
      </c>
      <c r="E448" t="s">
        <v>35</v>
      </c>
      <c r="F448">
        <v>28</v>
      </c>
      <c r="G448">
        <v>2006</v>
      </c>
      <c r="H448" s="102">
        <v>19.422222222222199</v>
      </c>
      <c r="I448" t="s">
        <v>11</v>
      </c>
      <c r="J448">
        <v>26228</v>
      </c>
      <c r="K448" t="s">
        <v>1509</v>
      </c>
      <c r="L448">
        <v>88</v>
      </c>
      <c r="M448" t="s">
        <v>2700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CA448">
        <v>0</v>
      </c>
      <c r="CB448">
        <v>0</v>
      </c>
    </row>
    <row r="449" spans="1:80" x14ac:dyDescent="0.3">
      <c r="A449">
        <v>45</v>
      </c>
      <c r="B449" t="s">
        <v>173</v>
      </c>
      <c r="C449" t="s">
        <v>61</v>
      </c>
      <c r="D449" t="s">
        <v>545</v>
      </c>
      <c r="E449" t="s">
        <v>35</v>
      </c>
      <c r="F449">
        <v>29</v>
      </c>
      <c r="G449">
        <v>2006</v>
      </c>
      <c r="H449" s="102">
        <v>19.463888888888899</v>
      </c>
      <c r="I449" t="s">
        <v>9</v>
      </c>
      <c r="J449">
        <v>31038</v>
      </c>
      <c r="K449" t="s">
        <v>1382</v>
      </c>
      <c r="L449">
        <v>86</v>
      </c>
      <c r="M449" t="s">
        <v>2698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CA449">
        <v>0</v>
      </c>
      <c r="CB449">
        <v>0</v>
      </c>
    </row>
    <row r="450" spans="1:80" x14ac:dyDescent="0.3">
      <c r="A450">
        <v>46</v>
      </c>
      <c r="B450" t="s">
        <v>168</v>
      </c>
      <c r="C450" t="s">
        <v>65</v>
      </c>
      <c r="D450" t="s">
        <v>546</v>
      </c>
      <c r="E450" t="s">
        <v>48</v>
      </c>
      <c r="F450">
        <v>13</v>
      </c>
      <c r="G450">
        <v>2006</v>
      </c>
      <c r="H450" s="102">
        <v>19.505555555555599</v>
      </c>
      <c r="I450" t="s">
        <v>9</v>
      </c>
      <c r="J450">
        <v>22780</v>
      </c>
      <c r="K450" t="s">
        <v>1510</v>
      </c>
      <c r="L450">
        <v>88</v>
      </c>
      <c r="M450" t="s">
        <v>2703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  <c r="CA450">
        <v>0</v>
      </c>
      <c r="CB450">
        <v>0</v>
      </c>
    </row>
    <row r="451" spans="1:80" x14ac:dyDescent="0.3">
      <c r="A451">
        <v>47</v>
      </c>
      <c r="B451" t="s">
        <v>168</v>
      </c>
      <c r="C451" t="s">
        <v>65</v>
      </c>
      <c r="D451" t="s">
        <v>547</v>
      </c>
      <c r="E451" t="s">
        <v>48</v>
      </c>
      <c r="F451">
        <v>14</v>
      </c>
      <c r="G451">
        <v>2006</v>
      </c>
      <c r="H451" s="102">
        <v>19.547222222222199</v>
      </c>
      <c r="I451" t="s">
        <v>5</v>
      </c>
      <c r="J451">
        <v>28201</v>
      </c>
      <c r="K451" t="s">
        <v>1511</v>
      </c>
      <c r="L451">
        <v>89</v>
      </c>
      <c r="M451" t="s">
        <v>2726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0</v>
      </c>
      <c r="BZ451" t="s">
        <v>2011</v>
      </c>
      <c r="CA451">
        <v>0</v>
      </c>
      <c r="CB451">
        <v>0</v>
      </c>
    </row>
    <row r="452" spans="1:80" x14ac:dyDescent="0.3">
      <c r="A452">
        <v>48</v>
      </c>
      <c r="B452" t="s">
        <v>168</v>
      </c>
      <c r="C452" t="s">
        <v>65</v>
      </c>
      <c r="D452" t="s">
        <v>548</v>
      </c>
      <c r="E452" t="s">
        <v>48</v>
      </c>
      <c r="F452">
        <v>15</v>
      </c>
      <c r="G452">
        <v>2006</v>
      </c>
      <c r="H452" s="102">
        <v>19.588888888888899</v>
      </c>
      <c r="I452" t="s">
        <v>7</v>
      </c>
      <c r="J452">
        <v>35804</v>
      </c>
      <c r="K452" t="s">
        <v>1512</v>
      </c>
      <c r="L452">
        <v>94</v>
      </c>
      <c r="M452" t="s">
        <v>2700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 t="s">
        <v>2012</v>
      </c>
      <c r="CA452">
        <v>1</v>
      </c>
      <c r="CB452">
        <v>0</v>
      </c>
    </row>
    <row r="453" spans="1:80" x14ac:dyDescent="0.3">
      <c r="A453">
        <v>49</v>
      </c>
      <c r="B453" t="s">
        <v>168</v>
      </c>
      <c r="C453" t="s">
        <v>65</v>
      </c>
      <c r="D453" t="s">
        <v>549</v>
      </c>
      <c r="E453" t="s">
        <v>48</v>
      </c>
      <c r="F453">
        <v>16</v>
      </c>
      <c r="G453">
        <v>2006</v>
      </c>
      <c r="H453" s="102">
        <v>19.630555555555599</v>
      </c>
      <c r="I453" t="s">
        <v>8</v>
      </c>
      <c r="J453">
        <v>25169</v>
      </c>
      <c r="K453" t="s">
        <v>1365</v>
      </c>
      <c r="L453">
        <v>95</v>
      </c>
      <c r="M453" t="s">
        <v>2698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CA453">
        <v>0</v>
      </c>
      <c r="CB453">
        <v>0</v>
      </c>
    </row>
    <row r="454" spans="1:80" x14ac:dyDescent="0.3">
      <c r="A454">
        <v>50</v>
      </c>
      <c r="B454" t="s">
        <v>169</v>
      </c>
      <c r="C454" t="s">
        <v>1883</v>
      </c>
      <c r="D454" t="s">
        <v>550</v>
      </c>
      <c r="E454" t="s">
        <v>48</v>
      </c>
      <c r="F454">
        <v>17</v>
      </c>
      <c r="G454">
        <v>2006</v>
      </c>
      <c r="H454" s="102">
        <v>19.672222222222199</v>
      </c>
      <c r="I454" t="s">
        <v>6</v>
      </c>
      <c r="J454">
        <v>19541</v>
      </c>
      <c r="K454" t="s">
        <v>1374</v>
      </c>
      <c r="L454">
        <v>99</v>
      </c>
      <c r="M454" t="s">
        <v>2698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0</v>
      </c>
      <c r="CA454">
        <v>0</v>
      </c>
      <c r="CB454">
        <v>0</v>
      </c>
    </row>
    <row r="455" spans="1:80" x14ac:dyDescent="0.3">
      <c r="A455">
        <v>51</v>
      </c>
      <c r="B455" t="s">
        <v>169</v>
      </c>
      <c r="C455" t="s">
        <v>1883</v>
      </c>
      <c r="D455" t="s">
        <v>551</v>
      </c>
      <c r="E455" t="s">
        <v>48</v>
      </c>
      <c r="F455">
        <v>18</v>
      </c>
      <c r="G455">
        <v>2006</v>
      </c>
      <c r="H455" s="102">
        <v>19.713888888888899</v>
      </c>
      <c r="I455" t="s">
        <v>10</v>
      </c>
      <c r="J455">
        <v>20827</v>
      </c>
      <c r="K455" t="s">
        <v>1513</v>
      </c>
      <c r="L455">
        <v>100</v>
      </c>
      <c r="M455" t="s">
        <v>2750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1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0</v>
      </c>
      <c r="BZ455" t="s">
        <v>1886</v>
      </c>
      <c r="CA455">
        <v>0</v>
      </c>
      <c r="CB455">
        <v>0</v>
      </c>
    </row>
    <row r="456" spans="1:80" x14ac:dyDescent="0.3">
      <c r="A456">
        <v>52</v>
      </c>
      <c r="B456" t="s">
        <v>169</v>
      </c>
      <c r="C456" t="s">
        <v>1883</v>
      </c>
      <c r="D456" t="s">
        <v>552</v>
      </c>
      <c r="E456" t="s">
        <v>48</v>
      </c>
      <c r="F456">
        <v>19</v>
      </c>
      <c r="G456">
        <v>2006</v>
      </c>
      <c r="H456" s="102">
        <v>19.755555555555599</v>
      </c>
      <c r="I456" t="s">
        <v>11</v>
      </c>
      <c r="J456">
        <v>29407</v>
      </c>
      <c r="K456" t="s">
        <v>1514</v>
      </c>
      <c r="L456">
        <v>93</v>
      </c>
      <c r="M456" t="s">
        <v>2726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0</v>
      </c>
      <c r="BZ456" t="s">
        <v>2013</v>
      </c>
      <c r="CA456">
        <v>0</v>
      </c>
      <c r="CB456">
        <v>0</v>
      </c>
    </row>
    <row r="457" spans="1:80" x14ac:dyDescent="0.3">
      <c r="A457">
        <v>53</v>
      </c>
      <c r="B457" t="s">
        <v>159</v>
      </c>
      <c r="C457" t="s">
        <v>81</v>
      </c>
      <c r="D457" t="s">
        <v>553</v>
      </c>
      <c r="E457" t="s">
        <v>48</v>
      </c>
      <c r="F457">
        <v>28</v>
      </c>
      <c r="G457">
        <v>2006</v>
      </c>
      <c r="H457" s="102">
        <v>19.797222222222199</v>
      </c>
      <c r="I457" t="s">
        <v>5</v>
      </c>
      <c r="J457">
        <v>35382</v>
      </c>
      <c r="K457" t="s">
        <v>1515</v>
      </c>
      <c r="L457">
        <v>88</v>
      </c>
      <c r="M457" t="s">
        <v>2748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 t="s">
        <v>2014</v>
      </c>
      <c r="CA457">
        <v>0</v>
      </c>
      <c r="CB457">
        <v>0</v>
      </c>
    </row>
    <row r="458" spans="1:80" x14ac:dyDescent="0.3">
      <c r="A458">
        <v>54</v>
      </c>
      <c r="B458" t="s">
        <v>159</v>
      </c>
      <c r="C458" t="s">
        <v>81</v>
      </c>
      <c r="D458" t="s">
        <v>554</v>
      </c>
      <c r="E458" t="s">
        <v>48</v>
      </c>
      <c r="F458">
        <v>29</v>
      </c>
      <c r="G458">
        <v>2006</v>
      </c>
      <c r="H458" s="102">
        <v>19.838888888888899</v>
      </c>
      <c r="I458" t="s">
        <v>7</v>
      </c>
      <c r="J458">
        <v>34598</v>
      </c>
      <c r="K458" t="s">
        <v>1516</v>
      </c>
      <c r="L458">
        <v>97</v>
      </c>
      <c r="M458" t="s">
        <v>2751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0</v>
      </c>
      <c r="CA458">
        <v>0</v>
      </c>
      <c r="CB458">
        <v>0</v>
      </c>
    </row>
    <row r="459" spans="1:80" x14ac:dyDescent="0.3">
      <c r="A459">
        <v>55</v>
      </c>
      <c r="B459" t="s">
        <v>159</v>
      </c>
      <c r="C459" t="s">
        <v>81</v>
      </c>
      <c r="D459" t="s">
        <v>555</v>
      </c>
      <c r="E459" t="s">
        <v>48</v>
      </c>
      <c r="F459">
        <v>30</v>
      </c>
      <c r="G459">
        <v>2006</v>
      </c>
      <c r="H459" s="102">
        <v>19.880555555555599</v>
      </c>
      <c r="I459" t="s">
        <v>8</v>
      </c>
      <c r="J459">
        <v>28725</v>
      </c>
      <c r="K459" t="s">
        <v>1517</v>
      </c>
      <c r="L459">
        <v>96</v>
      </c>
      <c r="M459" t="s">
        <v>2751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 t="s">
        <v>2015</v>
      </c>
      <c r="CA459">
        <v>0</v>
      </c>
      <c r="CB459">
        <v>0</v>
      </c>
    </row>
    <row r="460" spans="1:80" x14ac:dyDescent="0.3">
      <c r="A460">
        <v>56</v>
      </c>
      <c r="B460" t="s">
        <v>158</v>
      </c>
      <c r="C460" t="s">
        <v>74</v>
      </c>
      <c r="D460" t="s">
        <v>556</v>
      </c>
      <c r="E460" t="s">
        <v>48</v>
      </c>
      <c r="F460">
        <v>31</v>
      </c>
      <c r="G460">
        <v>2006</v>
      </c>
      <c r="H460" s="102">
        <v>19.922222222222199</v>
      </c>
      <c r="I460" t="s">
        <v>6</v>
      </c>
      <c r="J460">
        <v>16620</v>
      </c>
      <c r="K460" t="s">
        <v>1518</v>
      </c>
      <c r="L460">
        <v>94</v>
      </c>
      <c r="M460" t="s">
        <v>2698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0</v>
      </c>
      <c r="CA460">
        <v>0</v>
      </c>
      <c r="CB460">
        <v>0</v>
      </c>
    </row>
    <row r="461" spans="1:80" x14ac:dyDescent="0.3">
      <c r="A461">
        <v>57</v>
      </c>
      <c r="B461" t="s">
        <v>158</v>
      </c>
      <c r="C461" t="s">
        <v>74</v>
      </c>
      <c r="D461" t="s">
        <v>557</v>
      </c>
      <c r="E461" t="s">
        <v>52</v>
      </c>
      <c r="F461">
        <v>1</v>
      </c>
      <c r="G461">
        <v>2006</v>
      </c>
      <c r="H461" s="102">
        <v>19.963888888888899</v>
      </c>
      <c r="I461" t="s">
        <v>10</v>
      </c>
      <c r="J461">
        <v>20226</v>
      </c>
      <c r="K461" t="s">
        <v>1513</v>
      </c>
      <c r="L461">
        <v>100</v>
      </c>
      <c r="M461" t="s">
        <v>2750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1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 t="s">
        <v>1886</v>
      </c>
      <c r="CA461">
        <v>0</v>
      </c>
      <c r="CB461">
        <v>0</v>
      </c>
    </row>
    <row r="462" spans="1:80" x14ac:dyDescent="0.3">
      <c r="A462">
        <v>58</v>
      </c>
      <c r="B462" t="s">
        <v>158</v>
      </c>
      <c r="C462" t="s">
        <v>74</v>
      </c>
      <c r="D462" t="s">
        <v>558</v>
      </c>
      <c r="E462" t="s">
        <v>52</v>
      </c>
      <c r="F462">
        <v>2</v>
      </c>
      <c r="G462">
        <v>2006</v>
      </c>
      <c r="H462" s="102">
        <v>20.005555555555599</v>
      </c>
      <c r="I462" t="s">
        <v>11</v>
      </c>
      <c r="J462">
        <v>17682</v>
      </c>
      <c r="K462" t="s">
        <v>1519</v>
      </c>
      <c r="L462">
        <v>102</v>
      </c>
      <c r="M462" t="s">
        <v>2725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1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CA462">
        <v>0</v>
      </c>
      <c r="CB462">
        <v>0</v>
      </c>
    </row>
    <row r="463" spans="1:80" x14ac:dyDescent="0.3">
      <c r="A463">
        <v>59</v>
      </c>
      <c r="B463" t="s">
        <v>162</v>
      </c>
      <c r="C463" t="s">
        <v>75</v>
      </c>
      <c r="D463" t="s">
        <v>559</v>
      </c>
      <c r="E463" t="s">
        <v>52</v>
      </c>
      <c r="F463">
        <v>4</v>
      </c>
      <c r="G463">
        <v>2006</v>
      </c>
      <c r="H463" s="102">
        <v>20.047222222222199</v>
      </c>
      <c r="I463" t="s">
        <v>5</v>
      </c>
      <c r="J463">
        <v>44840</v>
      </c>
      <c r="K463" t="s">
        <v>1520</v>
      </c>
      <c r="L463">
        <v>91</v>
      </c>
      <c r="M463" t="s">
        <v>2726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 t="s">
        <v>1887</v>
      </c>
      <c r="CA463">
        <v>0</v>
      </c>
      <c r="CB463">
        <v>0</v>
      </c>
    </row>
    <row r="464" spans="1:80" x14ac:dyDescent="0.3">
      <c r="A464">
        <v>60</v>
      </c>
      <c r="B464" t="s">
        <v>162</v>
      </c>
      <c r="C464" t="s">
        <v>75</v>
      </c>
      <c r="D464" t="s">
        <v>560</v>
      </c>
      <c r="E464" t="s">
        <v>52</v>
      </c>
      <c r="F464">
        <v>5</v>
      </c>
      <c r="G464">
        <v>2006</v>
      </c>
      <c r="H464" s="102">
        <v>20.088888888888899</v>
      </c>
      <c r="I464" t="s">
        <v>7</v>
      </c>
      <c r="J464">
        <v>49159</v>
      </c>
      <c r="K464" t="s">
        <v>1365</v>
      </c>
      <c r="L464">
        <v>95</v>
      </c>
      <c r="M464" t="s">
        <v>2698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CA464">
        <v>0</v>
      </c>
      <c r="CB464">
        <v>0</v>
      </c>
    </row>
    <row r="465" spans="1:80" x14ac:dyDescent="0.3">
      <c r="A465">
        <v>61</v>
      </c>
      <c r="B465" t="s">
        <v>162</v>
      </c>
      <c r="C465" t="s">
        <v>75</v>
      </c>
      <c r="D465" t="s">
        <v>561</v>
      </c>
      <c r="E465" t="s">
        <v>52</v>
      </c>
      <c r="F465">
        <v>6</v>
      </c>
      <c r="G465">
        <v>2006</v>
      </c>
      <c r="H465" s="102">
        <v>20.130555555555599</v>
      </c>
      <c r="I465" t="s">
        <v>8</v>
      </c>
      <c r="J465">
        <v>45693</v>
      </c>
      <c r="K465" t="s">
        <v>1520</v>
      </c>
      <c r="L465">
        <v>91</v>
      </c>
      <c r="M465" t="s">
        <v>2726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CA465">
        <v>0</v>
      </c>
      <c r="CB465">
        <v>0</v>
      </c>
    </row>
    <row r="466" spans="1:80" x14ac:dyDescent="0.3">
      <c r="A466">
        <v>62</v>
      </c>
      <c r="B466" t="s">
        <v>157</v>
      </c>
      <c r="C466" t="s">
        <v>79</v>
      </c>
      <c r="D466" t="s">
        <v>562</v>
      </c>
      <c r="E466" t="s">
        <v>52</v>
      </c>
      <c r="F466">
        <v>18</v>
      </c>
      <c r="G466">
        <v>2006</v>
      </c>
      <c r="H466" s="102">
        <v>20.172222222222199</v>
      </c>
      <c r="I466" t="s">
        <v>5</v>
      </c>
      <c r="J466">
        <v>22679</v>
      </c>
      <c r="K466" t="s">
        <v>1521</v>
      </c>
      <c r="L466">
        <v>85</v>
      </c>
      <c r="M466" t="s">
        <v>2726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 t="s">
        <v>1887</v>
      </c>
      <c r="CA466">
        <v>0</v>
      </c>
      <c r="CB466">
        <v>0</v>
      </c>
    </row>
    <row r="467" spans="1:80" x14ac:dyDescent="0.3">
      <c r="A467">
        <v>63</v>
      </c>
      <c r="B467" t="s">
        <v>157</v>
      </c>
      <c r="C467" t="s">
        <v>79</v>
      </c>
      <c r="D467" t="s">
        <v>563</v>
      </c>
      <c r="E467" t="s">
        <v>52</v>
      </c>
      <c r="F467">
        <v>19</v>
      </c>
      <c r="G467">
        <v>2006</v>
      </c>
      <c r="H467" s="102">
        <v>20.213888888888899</v>
      </c>
      <c r="I467" t="s">
        <v>7</v>
      </c>
      <c r="J467">
        <v>25380</v>
      </c>
      <c r="K467" t="s">
        <v>1277</v>
      </c>
      <c r="L467">
        <v>90</v>
      </c>
      <c r="M467" t="s">
        <v>2698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CA467">
        <v>0</v>
      </c>
      <c r="CB467">
        <v>0</v>
      </c>
    </row>
    <row r="468" spans="1:80" x14ac:dyDescent="0.3">
      <c r="A468">
        <v>64</v>
      </c>
      <c r="B468" t="s">
        <v>157</v>
      </c>
      <c r="C468" t="s">
        <v>79</v>
      </c>
      <c r="D468" t="s">
        <v>564</v>
      </c>
      <c r="E468" t="s">
        <v>52</v>
      </c>
      <c r="F468">
        <v>20</v>
      </c>
      <c r="G468">
        <v>2006</v>
      </c>
      <c r="H468" s="102">
        <v>20.255555555555599</v>
      </c>
      <c r="I468" t="s">
        <v>8</v>
      </c>
      <c r="J468">
        <v>23639</v>
      </c>
      <c r="K468" t="s">
        <v>1522</v>
      </c>
      <c r="L468">
        <v>95</v>
      </c>
      <c r="M468" t="s">
        <v>2748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CA468">
        <v>0</v>
      </c>
      <c r="CB468">
        <v>0</v>
      </c>
    </row>
    <row r="469" spans="1:80" x14ac:dyDescent="0.3">
      <c r="A469">
        <v>65</v>
      </c>
      <c r="B469" t="s">
        <v>167</v>
      </c>
      <c r="C469" t="s">
        <v>78</v>
      </c>
      <c r="D469" t="s">
        <v>565</v>
      </c>
      <c r="E469" t="s">
        <v>52</v>
      </c>
      <c r="F469">
        <v>22</v>
      </c>
      <c r="G469">
        <v>2006</v>
      </c>
      <c r="H469" s="102">
        <v>20.297222222222199</v>
      </c>
      <c r="I469" t="s">
        <v>10</v>
      </c>
      <c r="J469">
        <v>19756</v>
      </c>
      <c r="K469" t="s">
        <v>1511</v>
      </c>
      <c r="L469">
        <v>89</v>
      </c>
      <c r="M469" t="s">
        <v>2726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 t="s">
        <v>2016</v>
      </c>
      <c r="CA469">
        <v>0</v>
      </c>
      <c r="CB469">
        <v>0</v>
      </c>
    </row>
    <row r="470" spans="1:80" x14ac:dyDescent="0.3">
      <c r="A470">
        <v>66</v>
      </c>
      <c r="B470" t="s">
        <v>167</v>
      </c>
      <c r="C470" t="s">
        <v>78</v>
      </c>
      <c r="D470" t="s">
        <v>566</v>
      </c>
      <c r="E470" t="s">
        <v>52</v>
      </c>
      <c r="F470">
        <v>23</v>
      </c>
      <c r="G470">
        <v>2006</v>
      </c>
      <c r="H470" s="102">
        <v>20.338888888888899</v>
      </c>
      <c r="I470" t="s">
        <v>11</v>
      </c>
      <c r="J470">
        <v>19258</v>
      </c>
      <c r="K470" t="s">
        <v>1311</v>
      </c>
      <c r="L470">
        <v>89</v>
      </c>
      <c r="M470" t="s">
        <v>2698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CA470">
        <v>0</v>
      </c>
      <c r="CB470">
        <v>0</v>
      </c>
    </row>
    <row r="471" spans="1:80" x14ac:dyDescent="0.3">
      <c r="A471">
        <v>67</v>
      </c>
      <c r="B471" t="s">
        <v>167</v>
      </c>
      <c r="C471" t="s">
        <v>78</v>
      </c>
      <c r="D471" t="s">
        <v>567</v>
      </c>
      <c r="E471" t="s">
        <v>52</v>
      </c>
      <c r="F471">
        <v>24</v>
      </c>
      <c r="G471">
        <v>2006</v>
      </c>
      <c r="H471" s="102">
        <v>20.380555555555599</v>
      </c>
      <c r="I471" t="s">
        <v>9</v>
      </c>
      <c r="J471">
        <v>24848</v>
      </c>
      <c r="K471" t="s">
        <v>1521</v>
      </c>
      <c r="L471">
        <v>85</v>
      </c>
      <c r="M471" t="s">
        <v>2726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 t="s">
        <v>2017</v>
      </c>
      <c r="CA471">
        <v>1</v>
      </c>
      <c r="CB471">
        <v>0</v>
      </c>
    </row>
    <row r="472" spans="1:80" x14ac:dyDescent="0.3">
      <c r="A472">
        <v>68</v>
      </c>
      <c r="B472" t="s">
        <v>181</v>
      </c>
      <c r="C472" t="s">
        <v>76</v>
      </c>
      <c r="D472" t="s">
        <v>568</v>
      </c>
      <c r="E472" t="s">
        <v>52</v>
      </c>
      <c r="F472">
        <v>25</v>
      </c>
      <c r="G472">
        <v>2006</v>
      </c>
      <c r="H472" s="102">
        <v>20.422222222222199</v>
      </c>
      <c r="I472" t="s">
        <v>5</v>
      </c>
      <c r="J472">
        <v>25510</v>
      </c>
      <c r="K472" t="s">
        <v>1523</v>
      </c>
      <c r="L472">
        <v>91</v>
      </c>
      <c r="M472" t="s">
        <v>2748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 t="s">
        <v>1969</v>
      </c>
      <c r="CA472">
        <v>0</v>
      </c>
      <c r="CB472">
        <v>0</v>
      </c>
    </row>
    <row r="473" spans="1:80" x14ac:dyDescent="0.3">
      <c r="A473">
        <v>69</v>
      </c>
      <c r="B473" t="s">
        <v>181</v>
      </c>
      <c r="C473" t="s">
        <v>76</v>
      </c>
      <c r="D473" t="s">
        <v>569</v>
      </c>
      <c r="E473" t="s">
        <v>52</v>
      </c>
      <c r="F473">
        <v>26</v>
      </c>
      <c r="G473">
        <v>2006</v>
      </c>
      <c r="H473" s="102">
        <v>20.463888888888899</v>
      </c>
      <c r="I473" t="s">
        <v>7</v>
      </c>
      <c r="J473">
        <v>26379</v>
      </c>
      <c r="K473" t="s">
        <v>1508</v>
      </c>
      <c r="L473">
        <v>88</v>
      </c>
      <c r="M473" t="s">
        <v>2726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CA473">
        <v>0</v>
      </c>
      <c r="CB473">
        <v>0</v>
      </c>
    </row>
    <row r="474" spans="1:80" x14ac:dyDescent="0.3">
      <c r="A474">
        <v>70</v>
      </c>
      <c r="B474" t="s">
        <v>181</v>
      </c>
      <c r="C474" t="s">
        <v>76</v>
      </c>
      <c r="D474" t="s">
        <v>570</v>
      </c>
      <c r="E474" t="s">
        <v>52</v>
      </c>
      <c r="F474">
        <v>27</v>
      </c>
      <c r="G474">
        <v>2006</v>
      </c>
      <c r="H474" s="102">
        <v>20.505555555555599</v>
      </c>
      <c r="I474" t="s">
        <v>8</v>
      </c>
      <c r="J474">
        <v>21301</v>
      </c>
      <c r="K474" t="s">
        <v>1524</v>
      </c>
      <c r="L474">
        <v>91</v>
      </c>
      <c r="M474" t="s">
        <v>2700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0</v>
      </c>
      <c r="BZ474" t="s">
        <v>1907</v>
      </c>
      <c r="CA474">
        <v>0</v>
      </c>
      <c r="CB474">
        <v>0</v>
      </c>
    </row>
    <row r="475" spans="1:80" x14ac:dyDescent="0.3">
      <c r="A475">
        <v>71</v>
      </c>
      <c r="B475" t="s">
        <v>162</v>
      </c>
      <c r="C475" t="s">
        <v>75</v>
      </c>
      <c r="D475" t="s">
        <v>571</v>
      </c>
      <c r="E475" t="s">
        <v>53</v>
      </c>
      <c r="F475">
        <v>8</v>
      </c>
      <c r="G475">
        <v>2006</v>
      </c>
      <c r="H475" s="102">
        <v>20.547222222222199</v>
      </c>
      <c r="I475" t="s">
        <v>5</v>
      </c>
      <c r="J475">
        <v>36214</v>
      </c>
      <c r="K475" t="s">
        <v>1270</v>
      </c>
      <c r="L475">
        <v>84</v>
      </c>
      <c r="M475" t="s">
        <v>2698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 t="s">
        <v>1887</v>
      </c>
      <c r="CA475">
        <v>0</v>
      </c>
      <c r="CB475">
        <v>0</v>
      </c>
    </row>
    <row r="476" spans="1:80" x14ac:dyDescent="0.3">
      <c r="A476">
        <v>72</v>
      </c>
      <c r="B476" t="s">
        <v>162</v>
      </c>
      <c r="C476" t="s">
        <v>75</v>
      </c>
      <c r="D476" t="s">
        <v>572</v>
      </c>
      <c r="E476" t="s">
        <v>53</v>
      </c>
      <c r="F476">
        <v>9</v>
      </c>
      <c r="G476">
        <v>2006</v>
      </c>
      <c r="H476" s="102">
        <v>20.588888888888899</v>
      </c>
      <c r="I476" t="s">
        <v>7</v>
      </c>
      <c r="J476">
        <v>45827</v>
      </c>
      <c r="K476" t="s">
        <v>1270</v>
      </c>
      <c r="L476">
        <v>84</v>
      </c>
      <c r="M476" t="s">
        <v>2698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CA476">
        <v>0</v>
      </c>
      <c r="CB476">
        <v>0</v>
      </c>
    </row>
    <row r="477" spans="1:80" x14ac:dyDescent="0.3">
      <c r="A477">
        <v>73</v>
      </c>
      <c r="B477" t="s">
        <v>162</v>
      </c>
      <c r="C477" t="s">
        <v>75</v>
      </c>
      <c r="D477" t="s">
        <v>573</v>
      </c>
      <c r="E477" t="s">
        <v>53</v>
      </c>
      <c r="F477">
        <v>10</v>
      </c>
      <c r="G477">
        <v>2006</v>
      </c>
      <c r="H477" s="102">
        <v>20.630555555555599</v>
      </c>
      <c r="I477" t="s">
        <v>8</v>
      </c>
      <c r="J477">
        <v>40125</v>
      </c>
      <c r="K477" t="s">
        <v>1525</v>
      </c>
      <c r="L477">
        <v>85</v>
      </c>
      <c r="M477" t="s">
        <v>2748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CA477">
        <v>0</v>
      </c>
      <c r="CB477">
        <v>0</v>
      </c>
    </row>
    <row r="478" spans="1:80" x14ac:dyDescent="0.3">
      <c r="A478">
        <v>74</v>
      </c>
      <c r="B478" t="s">
        <v>162</v>
      </c>
      <c r="C478" t="s">
        <v>75</v>
      </c>
      <c r="D478" t="s">
        <v>574</v>
      </c>
      <c r="E478" t="s">
        <v>53</v>
      </c>
      <c r="F478">
        <v>11</v>
      </c>
      <c r="G478">
        <v>2006</v>
      </c>
      <c r="H478" s="102">
        <v>20.672222222222199</v>
      </c>
      <c r="I478" t="s">
        <v>6</v>
      </c>
      <c r="J478">
        <v>21742</v>
      </c>
      <c r="K478" t="s">
        <v>1526</v>
      </c>
      <c r="L478">
        <v>71</v>
      </c>
      <c r="M478" t="s">
        <v>2748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</v>
      </c>
      <c r="BY478">
        <v>0</v>
      </c>
      <c r="CA478">
        <v>0</v>
      </c>
      <c r="CB478">
        <v>0</v>
      </c>
    </row>
    <row r="479" spans="1:80" x14ac:dyDescent="0.3">
      <c r="A479">
        <v>75</v>
      </c>
      <c r="B479" t="s">
        <v>156</v>
      </c>
      <c r="C479" t="s">
        <v>80</v>
      </c>
      <c r="D479" t="s">
        <v>575</v>
      </c>
      <c r="E479" t="s">
        <v>53</v>
      </c>
      <c r="F479">
        <v>12</v>
      </c>
      <c r="G479">
        <v>2006</v>
      </c>
      <c r="H479" s="102">
        <v>20.713888888888899</v>
      </c>
      <c r="I479" t="s">
        <v>10</v>
      </c>
      <c r="J479">
        <v>24551</v>
      </c>
      <c r="K479" t="s">
        <v>1498</v>
      </c>
      <c r="L479">
        <v>71</v>
      </c>
      <c r="M479" t="s">
        <v>2726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 t="s">
        <v>1886</v>
      </c>
      <c r="CA479">
        <v>0</v>
      </c>
      <c r="CB479">
        <v>0</v>
      </c>
    </row>
    <row r="480" spans="1:80" x14ac:dyDescent="0.3">
      <c r="A480">
        <v>76</v>
      </c>
      <c r="B480" t="s">
        <v>156</v>
      </c>
      <c r="C480" t="s">
        <v>80</v>
      </c>
      <c r="D480" t="s">
        <v>576</v>
      </c>
      <c r="E480" t="s">
        <v>53</v>
      </c>
      <c r="F480">
        <v>13</v>
      </c>
      <c r="G480">
        <v>2006</v>
      </c>
      <c r="H480" s="102">
        <v>20.755555555555599</v>
      </c>
      <c r="I480" t="s">
        <v>11</v>
      </c>
      <c r="J480">
        <v>22240</v>
      </c>
      <c r="K480" t="s">
        <v>1403</v>
      </c>
      <c r="L480">
        <v>73</v>
      </c>
      <c r="M480" t="s">
        <v>2703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0</v>
      </c>
      <c r="CA480">
        <v>0</v>
      </c>
      <c r="CB480">
        <v>0</v>
      </c>
    </row>
    <row r="481" spans="1:80" x14ac:dyDescent="0.3">
      <c r="A481">
        <v>77</v>
      </c>
      <c r="B481" t="s">
        <v>156</v>
      </c>
      <c r="C481" t="s">
        <v>80</v>
      </c>
      <c r="D481" t="s">
        <v>577</v>
      </c>
      <c r="E481" t="s">
        <v>53</v>
      </c>
      <c r="F481">
        <v>14</v>
      </c>
      <c r="G481">
        <v>2006</v>
      </c>
      <c r="H481" s="102">
        <v>20.797222222222199</v>
      </c>
      <c r="I481" t="s">
        <v>9</v>
      </c>
      <c r="J481">
        <v>27741</v>
      </c>
      <c r="K481" t="s">
        <v>1527</v>
      </c>
      <c r="L481">
        <v>71</v>
      </c>
      <c r="M481" t="s">
        <v>2707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</v>
      </c>
      <c r="BY481">
        <v>0</v>
      </c>
      <c r="CA481">
        <v>0</v>
      </c>
      <c r="CB481">
        <v>0</v>
      </c>
    </row>
    <row r="482" spans="1:80" x14ac:dyDescent="0.3">
      <c r="A482">
        <v>78</v>
      </c>
      <c r="B482" t="s">
        <v>170</v>
      </c>
      <c r="C482" t="s">
        <v>77</v>
      </c>
      <c r="D482" t="s">
        <v>578</v>
      </c>
      <c r="E482" t="s">
        <v>53</v>
      </c>
      <c r="F482">
        <v>21</v>
      </c>
      <c r="G482">
        <v>2006</v>
      </c>
      <c r="H482" s="102">
        <v>20.838888888888899</v>
      </c>
      <c r="I482" t="s">
        <v>9</v>
      </c>
      <c r="J482">
        <v>17877</v>
      </c>
      <c r="K482" t="s">
        <v>1426</v>
      </c>
      <c r="L482">
        <v>75</v>
      </c>
      <c r="M482" t="s">
        <v>2698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 t="s">
        <v>2018</v>
      </c>
      <c r="CA482">
        <v>0</v>
      </c>
      <c r="CB482">
        <v>1</v>
      </c>
    </row>
    <row r="483" spans="1:80" x14ac:dyDescent="0.3">
      <c r="A483">
        <v>79</v>
      </c>
      <c r="B483" t="s">
        <v>167</v>
      </c>
      <c r="C483" t="s">
        <v>78</v>
      </c>
      <c r="D483" t="s">
        <v>579</v>
      </c>
      <c r="E483" t="s">
        <v>53</v>
      </c>
      <c r="F483">
        <v>22</v>
      </c>
      <c r="G483">
        <v>2006</v>
      </c>
      <c r="H483" s="102">
        <v>20.880555555555599</v>
      </c>
      <c r="I483" t="s">
        <v>5</v>
      </c>
      <c r="J483">
        <v>21051</v>
      </c>
      <c r="K483" t="s">
        <v>1528</v>
      </c>
      <c r="L483">
        <v>72</v>
      </c>
      <c r="M483" t="s">
        <v>2699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0</v>
      </c>
      <c r="BZ483" t="s">
        <v>1969</v>
      </c>
      <c r="CA483">
        <v>0</v>
      </c>
      <c r="CB483">
        <v>0</v>
      </c>
    </row>
    <row r="484" spans="1:80" x14ac:dyDescent="0.3">
      <c r="A484">
        <v>80</v>
      </c>
      <c r="B484" t="s">
        <v>167</v>
      </c>
      <c r="C484" t="s">
        <v>78</v>
      </c>
      <c r="D484" t="s">
        <v>580</v>
      </c>
      <c r="E484" t="s">
        <v>53</v>
      </c>
      <c r="F484">
        <v>23</v>
      </c>
      <c r="G484">
        <v>2006</v>
      </c>
      <c r="H484" s="102">
        <v>20.922222222222199</v>
      </c>
      <c r="I484" t="s">
        <v>7</v>
      </c>
      <c r="J484">
        <v>21980</v>
      </c>
      <c r="K484" t="s">
        <v>1274</v>
      </c>
      <c r="L484">
        <v>78</v>
      </c>
      <c r="M484" t="s">
        <v>2700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0</v>
      </c>
      <c r="BZ484" t="s">
        <v>2001</v>
      </c>
      <c r="CA484">
        <v>0</v>
      </c>
      <c r="CB484">
        <v>0</v>
      </c>
    </row>
    <row r="485" spans="1:80" x14ac:dyDescent="0.3">
      <c r="A485">
        <v>81</v>
      </c>
      <c r="B485" t="s">
        <v>167</v>
      </c>
      <c r="C485" t="s">
        <v>78</v>
      </c>
      <c r="D485" t="s">
        <v>581</v>
      </c>
      <c r="E485" t="s">
        <v>53</v>
      </c>
      <c r="F485">
        <v>24</v>
      </c>
      <c r="G485">
        <v>2006</v>
      </c>
      <c r="H485" s="102">
        <v>20.963888888888899</v>
      </c>
      <c r="I485" t="s">
        <v>8</v>
      </c>
      <c r="J485">
        <v>23005</v>
      </c>
      <c r="K485" t="s">
        <v>1313</v>
      </c>
      <c r="L485">
        <v>85</v>
      </c>
      <c r="M485" t="s">
        <v>2700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 t="s">
        <v>2001</v>
      </c>
      <c r="CA485">
        <v>0</v>
      </c>
      <c r="CB485">
        <v>0</v>
      </c>
    </row>
    <row r="486" spans="1:80" x14ac:dyDescent="0.3">
      <c r="A486">
        <v>1</v>
      </c>
      <c r="B486" t="s">
        <v>170</v>
      </c>
      <c r="C486" t="s">
        <v>77</v>
      </c>
      <c r="D486" t="s">
        <v>582</v>
      </c>
      <c r="E486" t="s">
        <v>16</v>
      </c>
      <c r="F486">
        <v>9</v>
      </c>
      <c r="G486">
        <v>2007</v>
      </c>
      <c r="H486" s="102">
        <v>21.005555555555599</v>
      </c>
      <c r="I486" t="s">
        <v>6</v>
      </c>
      <c r="J486">
        <v>48159</v>
      </c>
      <c r="K486" t="s">
        <v>1529</v>
      </c>
      <c r="L486">
        <v>44</v>
      </c>
      <c r="M486" t="s">
        <v>2752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t="s">
        <v>2019</v>
      </c>
      <c r="CA486">
        <v>0</v>
      </c>
      <c r="CB486">
        <v>0</v>
      </c>
    </row>
    <row r="487" spans="1:80" x14ac:dyDescent="0.3">
      <c r="A487">
        <v>2</v>
      </c>
      <c r="B487" t="s">
        <v>170</v>
      </c>
      <c r="C487" t="s">
        <v>77</v>
      </c>
      <c r="D487" t="s">
        <v>583</v>
      </c>
      <c r="E487" t="s">
        <v>16</v>
      </c>
      <c r="F487">
        <v>10</v>
      </c>
      <c r="G487">
        <v>2007</v>
      </c>
      <c r="H487" s="102">
        <v>21.047222222222199</v>
      </c>
      <c r="I487" t="s">
        <v>10</v>
      </c>
      <c r="J487">
        <v>18594</v>
      </c>
      <c r="K487" t="s">
        <v>1530</v>
      </c>
      <c r="L487">
        <v>53</v>
      </c>
      <c r="M487" t="s">
        <v>2726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t="s">
        <v>2020</v>
      </c>
      <c r="CA487">
        <v>0</v>
      </c>
      <c r="CB487">
        <v>0</v>
      </c>
    </row>
    <row r="488" spans="1:80" x14ac:dyDescent="0.3">
      <c r="A488">
        <v>3</v>
      </c>
      <c r="B488" t="s">
        <v>170</v>
      </c>
      <c r="C488" t="s">
        <v>77</v>
      </c>
      <c r="D488" t="s">
        <v>584</v>
      </c>
      <c r="E488" t="s">
        <v>16</v>
      </c>
      <c r="F488">
        <v>11</v>
      </c>
      <c r="G488">
        <v>2007</v>
      </c>
      <c r="H488" s="102">
        <v>21.088888888888899</v>
      </c>
      <c r="I488" t="s">
        <v>11</v>
      </c>
      <c r="J488">
        <v>13288</v>
      </c>
      <c r="K488" t="s">
        <v>1531</v>
      </c>
      <c r="L488">
        <v>55</v>
      </c>
      <c r="M488" t="s">
        <v>2753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CA488">
        <v>0</v>
      </c>
      <c r="CB488">
        <v>0</v>
      </c>
    </row>
    <row r="489" spans="1:80" x14ac:dyDescent="0.3">
      <c r="A489">
        <v>4</v>
      </c>
      <c r="B489" t="s">
        <v>166</v>
      </c>
      <c r="C489" t="s">
        <v>73</v>
      </c>
      <c r="D489" t="s">
        <v>585</v>
      </c>
      <c r="E489" t="s">
        <v>16</v>
      </c>
      <c r="F489">
        <v>12</v>
      </c>
      <c r="G489">
        <v>2007</v>
      </c>
      <c r="H489" s="102">
        <v>21.130555555555599</v>
      </c>
      <c r="I489" t="s">
        <v>9</v>
      </c>
      <c r="J489">
        <v>13229</v>
      </c>
      <c r="K489" t="s">
        <v>1532</v>
      </c>
      <c r="L489">
        <v>57</v>
      </c>
      <c r="M489" t="s">
        <v>2702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CA489">
        <v>0</v>
      </c>
      <c r="CB489">
        <v>0</v>
      </c>
    </row>
    <row r="490" spans="1:80" x14ac:dyDescent="0.3">
      <c r="A490">
        <v>5</v>
      </c>
      <c r="B490" t="s">
        <v>166</v>
      </c>
      <c r="C490" t="s">
        <v>73</v>
      </c>
      <c r="D490" t="s">
        <v>586</v>
      </c>
      <c r="E490" t="s">
        <v>16</v>
      </c>
      <c r="F490">
        <v>13</v>
      </c>
      <c r="G490">
        <v>2007</v>
      </c>
      <c r="H490" s="102">
        <v>21.172222222222199</v>
      </c>
      <c r="I490" t="s">
        <v>5</v>
      </c>
      <c r="J490">
        <v>20922</v>
      </c>
      <c r="K490" t="s">
        <v>1533</v>
      </c>
      <c r="L490">
        <v>55</v>
      </c>
      <c r="M490" t="s">
        <v>2704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2021</v>
      </c>
      <c r="CA490">
        <v>0</v>
      </c>
      <c r="CB490">
        <v>0</v>
      </c>
    </row>
    <row r="491" spans="1:80" x14ac:dyDescent="0.3">
      <c r="A491">
        <v>6</v>
      </c>
      <c r="B491" t="s">
        <v>166</v>
      </c>
      <c r="C491" t="s">
        <v>73</v>
      </c>
      <c r="D491" t="s">
        <v>587</v>
      </c>
      <c r="E491" t="s">
        <v>16</v>
      </c>
      <c r="F491">
        <v>14</v>
      </c>
      <c r="G491">
        <v>2007</v>
      </c>
      <c r="H491" s="102">
        <v>21.213888888888899</v>
      </c>
      <c r="I491" t="s">
        <v>7</v>
      </c>
      <c r="J491">
        <v>15244</v>
      </c>
      <c r="K491" t="s">
        <v>1401</v>
      </c>
      <c r="L491">
        <v>56</v>
      </c>
      <c r="M491" t="s">
        <v>2703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2019</v>
      </c>
      <c r="CA491">
        <v>0</v>
      </c>
      <c r="CB491">
        <v>0</v>
      </c>
    </row>
    <row r="492" spans="1:80" x14ac:dyDescent="0.3">
      <c r="A492">
        <v>7</v>
      </c>
      <c r="B492" t="s">
        <v>157</v>
      </c>
      <c r="C492" t="s">
        <v>79</v>
      </c>
      <c r="D492" t="s">
        <v>588</v>
      </c>
      <c r="E492" t="s">
        <v>16</v>
      </c>
      <c r="F492">
        <v>20</v>
      </c>
      <c r="G492">
        <v>2007</v>
      </c>
      <c r="H492" s="102">
        <v>21.255555555555599</v>
      </c>
      <c r="I492" t="s">
        <v>5</v>
      </c>
      <c r="J492">
        <v>25025</v>
      </c>
      <c r="K492" t="s">
        <v>1534</v>
      </c>
      <c r="L492">
        <v>68</v>
      </c>
      <c r="M492" t="s">
        <v>2698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 t="s">
        <v>1887</v>
      </c>
      <c r="CA492">
        <v>0</v>
      </c>
      <c r="CB492">
        <v>0</v>
      </c>
    </row>
    <row r="493" spans="1:80" x14ac:dyDescent="0.3">
      <c r="A493">
        <v>8</v>
      </c>
      <c r="B493" t="s">
        <v>157</v>
      </c>
      <c r="C493" t="s">
        <v>79</v>
      </c>
      <c r="D493" t="s">
        <v>589</v>
      </c>
      <c r="E493" t="s">
        <v>16</v>
      </c>
      <c r="F493">
        <v>21</v>
      </c>
      <c r="G493">
        <v>2007</v>
      </c>
      <c r="H493" s="102">
        <v>21.297222222222199</v>
      </c>
      <c r="I493" t="s">
        <v>7</v>
      </c>
      <c r="J493">
        <v>25898</v>
      </c>
      <c r="K493" t="s">
        <v>1288</v>
      </c>
      <c r="L493">
        <v>79</v>
      </c>
      <c r="M493" t="s">
        <v>2698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CA493">
        <v>0</v>
      </c>
      <c r="CB493">
        <v>0</v>
      </c>
    </row>
    <row r="494" spans="1:80" x14ac:dyDescent="0.3">
      <c r="A494">
        <v>9</v>
      </c>
      <c r="B494" t="s">
        <v>157</v>
      </c>
      <c r="C494" t="s">
        <v>79</v>
      </c>
      <c r="D494" t="s">
        <v>590</v>
      </c>
      <c r="E494" t="s">
        <v>16</v>
      </c>
      <c r="F494">
        <v>22</v>
      </c>
      <c r="G494">
        <v>2007</v>
      </c>
      <c r="H494" s="102">
        <v>21.338888888888899</v>
      </c>
      <c r="I494" t="s">
        <v>8</v>
      </c>
      <c r="J494">
        <v>27285</v>
      </c>
      <c r="K494" t="s">
        <v>1363</v>
      </c>
      <c r="L494">
        <v>85</v>
      </c>
      <c r="M494" t="s">
        <v>2698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2022</v>
      </c>
      <c r="CA494">
        <v>0</v>
      </c>
      <c r="CB494">
        <v>0</v>
      </c>
    </row>
    <row r="495" spans="1:80" x14ac:dyDescent="0.3">
      <c r="A495">
        <v>10</v>
      </c>
      <c r="B495" t="s">
        <v>169</v>
      </c>
      <c r="C495" t="s">
        <v>1883</v>
      </c>
      <c r="D495" t="s">
        <v>591</v>
      </c>
      <c r="E495" t="s">
        <v>16</v>
      </c>
      <c r="F495">
        <v>23</v>
      </c>
      <c r="G495">
        <v>2007</v>
      </c>
      <c r="H495" s="102">
        <v>21.380555555555599</v>
      </c>
      <c r="I495" t="s">
        <v>6</v>
      </c>
      <c r="J495">
        <v>13862</v>
      </c>
      <c r="K495" t="s">
        <v>1270</v>
      </c>
      <c r="L495">
        <v>84</v>
      </c>
      <c r="M495" t="s">
        <v>2698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CA495">
        <v>0</v>
      </c>
      <c r="CB495">
        <v>0</v>
      </c>
    </row>
    <row r="496" spans="1:80" x14ac:dyDescent="0.3">
      <c r="A496">
        <v>11</v>
      </c>
      <c r="B496" t="s">
        <v>169</v>
      </c>
      <c r="C496" t="s">
        <v>1883</v>
      </c>
      <c r="D496" t="s">
        <v>592</v>
      </c>
      <c r="E496" t="s">
        <v>16</v>
      </c>
      <c r="F496">
        <v>24</v>
      </c>
      <c r="G496">
        <v>2007</v>
      </c>
      <c r="H496" s="102">
        <v>21.422222222222199</v>
      </c>
      <c r="I496" t="s">
        <v>10</v>
      </c>
      <c r="J496">
        <v>14452</v>
      </c>
      <c r="K496" t="s">
        <v>1363</v>
      </c>
      <c r="L496">
        <v>85</v>
      </c>
      <c r="M496" t="s">
        <v>2698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t="s">
        <v>1886</v>
      </c>
      <c r="CA496">
        <v>0</v>
      </c>
      <c r="CB496">
        <v>0</v>
      </c>
    </row>
    <row r="497" spans="1:80" x14ac:dyDescent="0.3">
      <c r="A497">
        <v>12</v>
      </c>
      <c r="B497" t="s">
        <v>156</v>
      </c>
      <c r="C497" t="s">
        <v>80</v>
      </c>
      <c r="D497" t="s">
        <v>593</v>
      </c>
      <c r="E497" t="s">
        <v>16</v>
      </c>
      <c r="F497">
        <v>25</v>
      </c>
      <c r="G497">
        <v>2007</v>
      </c>
      <c r="H497" s="102">
        <v>21.463888888888899</v>
      </c>
      <c r="I497" t="s">
        <v>11</v>
      </c>
      <c r="J497">
        <v>27613</v>
      </c>
      <c r="K497" t="s">
        <v>1535</v>
      </c>
      <c r="L497">
        <v>72</v>
      </c>
      <c r="M497" t="s">
        <v>2703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CA497">
        <v>0</v>
      </c>
      <c r="CB497">
        <v>0</v>
      </c>
    </row>
    <row r="498" spans="1:80" x14ac:dyDescent="0.3">
      <c r="A498">
        <v>13</v>
      </c>
      <c r="B498" t="s">
        <v>156</v>
      </c>
      <c r="C498" t="s">
        <v>80</v>
      </c>
      <c r="D498" t="s">
        <v>594</v>
      </c>
      <c r="E498" t="s">
        <v>16</v>
      </c>
      <c r="F498">
        <v>26</v>
      </c>
      <c r="G498">
        <v>2007</v>
      </c>
      <c r="H498" s="102">
        <v>21.505555555555599</v>
      </c>
      <c r="I498" t="s">
        <v>9</v>
      </c>
      <c r="J498">
        <v>33522</v>
      </c>
      <c r="K498" t="s">
        <v>1536</v>
      </c>
      <c r="L498">
        <v>61</v>
      </c>
      <c r="M498" t="s">
        <v>2726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CA498">
        <v>0</v>
      </c>
      <c r="CB498">
        <v>0</v>
      </c>
    </row>
    <row r="499" spans="1:80" x14ac:dyDescent="0.3">
      <c r="A499">
        <v>14</v>
      </c>
      <c r="B499" t="s">
        <v>160</v>
      </c>
      <c r="C499" t="s">
        <v>92</v>
      </c>
      <c r="D499" t="s">
        <v>595</v>
      </c>
      <c r="E499" t="s">
        <v>31</v>
      </c>
      <c r="F499">
        <v>4</v>
      </c>
      <c r="G499">
        <v>2007</v>
      </c>
      <c r="H499" s="102">
        <v>21.547222222222199</v>
      </c>
      <c r="I499" t="s">
        <v>5</v>
      </c>
      <c r="J499">
        <v>28575</v>
      </c>
      <c r="K499" t="s">
        <v>1328</v>
      </c>
      <c r="L499">
        <v>73</v>
      </c>
      <c r="M499" t="s">
        <v>2698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 t="s">
        <v>1887</v>
      </c>
      <c r="CA499">
        <v>0</v>
      </c>
      <c r="CB499">
        <v>0</v>
      </c>
    </row>
    <row r="500" spans="1:80" x14ac:dyDescent="0.3">
      <c r="A500">
        <v>15</v>
      </c>
      <c r="B500" t="s">
        <v>160</v>
      </c>
      <c r="C500" t="s">
        <v>92</v>
      </c>
      <c r="D500" t="s">
        <v>596</v>
      </c>
      <c r="E500" t="s">
        <v>31</v>
      </c>
      <c r="F500">
        <v>5</v>
      </c>
      <c r="G500">
        <v>2007</v>
      </c>
      <c r="H500" s="102">
        <v>21.588888888888899</v>
      </c>
      <c r="I500" t="s">
        <v>7</v>
      </c>
      <c r="J500">
        <v>25752</v>
      </c>
      <c r="K500" t="s">
        <v>1537</v>
      </c>
      <c r="L500">
        <v>65</v>
      </c>
      <c r="M500" t="s">
        <v>2748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CA500">
        <v>0</v>
      </c>
      <c r="CB500">
        <v>0</v>
      </c>
    </row>
    <row r="501" spans="1:80" x14ac:dyDescent="0.3">
      <c r="A501">
        <v>16</v>
      </c>
      <c r="B501" t="s">
        <v>160</v>
      </c>
      <c r="C501" t="s">
        <v>92</v>
      </c>
      <c r="D501" t="s">
        <v>597</v>
      </c>
      <c r="E501" t="s">
        <v>31</v>
      </c>
      <c r="F501">
        <v>6</v>
      </c>
      <c r="G501">
        <v>2007</v>
      </c>
      <c r="H501" s="102">
        <v>21.630555555555599</v>
      </c>
      <c r="I501" t="s">
        <v>8</v>
      </c>
      <c r="J501">
        <v>37464</v>
      </c>
      <c r="K501" t="s">
        <v>1537</v>
      </c>
      <c r="L501">
        <v>65</v>
      </c>
      <c r="M501" t="s">
        <v>2748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 t="s">
        <v>2023</v>
      </c>
      <c r="CA501">
        <v>0</v>
      </c>
      <c r="CB501">
        <v>0</v>
      </c>
    </row>
    <row r="502" spans="1:80" x14ac:dyDescent="0.3">
      <c r="A502">
        <v>17</v>
      </c>
      <c r="B502" t="s">
        <v>160</v>
      </c>
      <c r="C502" t="s">
        <v>92</v>
      </c>
      <c r="D502" t="s">
        <v>598</v>
      </c>
      <c r="E502" t="s">
        <v>31</v>
      </c>
      <c r="F502">
        <v>7</v>
      </c>
      <c r="G502">
        <v>2007</v>
      </c>
      <c r="H502" s="102">
        <v>21.672222222222199</v>
      </c>
      <c r="I502" t="s">
        <v>6</v>
      </c>
      <c r="J502">
        <v>17944</v>
      </c>
      <c r="K502" t="s">
        <v>1392</v>
      </c>
      <c r="L502">
        <v>67</v>
      </c>
      <c r="M502" t="s">
        <v>2698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CA502">
        <v>0</v>
      </c>
      <c r="CB502">
        <v>0</v>
      </c>
    </row>
    <row r="503" spans="1:80" x14ac:dyDescent="0.3">
      <c r="A503">
        <v>18</v>
      </c>
      <c r="B503" t="s">
        <v>181</v>
      </c>
      <c r="C503" t="s">
        <v>76</v>
      </c>
      <c r="D503" t="s">
        <v>599</v>
      </c>
      <c r="E503" t="s">
        <v>31</v>
      </c>
      <c r="F503">
        <v>8</v>
      </c>
      <c r="G503">
        <v>2007</v>
      </c>
      <c r="H503" s="102">
        <v>21.713888888888899</v>
      </c>
      <c r="I503" t="s">
        <v>10</v>
      </c>
      <c r="J503">
        <v>17818</v>
      </c>
      <c r="K503" t="s">
        <v>1426</v>
      </c>
      <c r="L503">
        <v>75</v>
      </c>
      <c r="M503" t="s">
        <v>2698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 t="s">
        <v>2024</v>
      </c>
      <c r="CA503">
        <v>0</v>
      </c>
      <c r="CB503">
        <v>0</v>
      </c>
    </row>
    <row r="504" spans="1:80" x14ac:dyDescent="0.3">
      <c r="A504">
        <v>19</v>
      </c>
      <c r="B504" t="s">
        <v>181</v>
      </c>
      <c r="C504" t="s">
        <v>76</v>
      </c>
      <c r="D504" t="s">
        <v>600</v>
      </c>
      <c r="E504" t="s">
        <v>31</v>
      </c>
      <c r="F504">
        <v>9</v>
      </c>
      <c r="G504">
        <v>2007</v>
      </c>
      <c r="H504" s="102">
        <v>21.755555555555599</v>
      </c>
      <c r="I504" t="s">
        <v>11</v>
      </c>
      <c r="J504">
        <v>14780</v>
      </c>
      <c r="K504" t="s">
        <v>1276</v>
      </c>
      <c r="L504">
        <v>82</v>
      </c>
      <c r="M504" t="s">
        <v>2698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CA504">
        <v>0</v>
      </c>
      <c r="CB504">
        <v>0</v>
      </c>
    </row>
    <row r="505" spans="1:80" x14ac:dyDescent="0.3">
      <c r="A505">
        <v>20</v>
      </c>
      <c r="B505" t="s">
        <v>181</v>
      </c>
      <c r="C505" t="s">
        <v>76</v>
      </c>
      <c r="D505" t="s">
        <v>601</v>
      </c>
      <c r="E505" t="s">
        <v>31</v>
      </c>
      <c r="F505">
        <v>10</v>
      </c>
      <c r="G505">
        <v>2007</v>
      </c>
      <c r="H505" s="102">
        <v>21.797222222222199</v>
      </c>
      <c r="I505" t="s">
        <v>9</v>
      </c>
      <c r="J505">
        <v>15915</v>
      </c>
      <c r="K505" t="s">
        <v>1380</v>
      </c>
      <c r="L505">
        <v>84</v>
      </c>
      <c r="M505" t="s">
        <v>2726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CA505">
        <v>0</v>
      </c>
      <c r="CB505">
        <v>0</v>
      </c>
    </row>
    <row r="506" spans="1:80" x14ac:dyDescent="0.3">
      <c r="A506">
        <v>21</v>
      </c>
      <c r="B506" t="s">
        <v>157</v>
      </c>
      <c r="C506" t="s">
        <v>79</v>
      </c>
      <c r="D506" t="s">
        <v>602</v>
      </c>
      <c r="E506" t="s">
        <v>31</v>
      </c>
      <c r="F506">
        <v>22</v>
      </c>
      <c r="G506">
        <v>2007</v>
      </c>
      <c r="H506" s="102">
        <v>21.838888888888899</v>
      </c>
      <c r="I506" t="s">
        <v>10</v>
      </c>
      <c r="J506">
        <v>17852</v>
      </c>
      <c r="K506" t="s">
        <v>1288</v>
      </c>
      <c r="L506">
        <v>79</v>
      </c>
      <c r="M506" t="s">
        <v>2698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1886</v>
      </c>
      <c r="CA506">
        <v>0</v>
      </c>
      <c r="CB506">
        <v>0</v>
      </c>
    </row>
    <row r="507" spans="1:80" x14ac:dyDescent="0.3">
      <c r="A507">
        <v>22</v>
      </c>
      <c r="B507" t="s">
        <v>157</v>
      </c>
      <c r="C507" t="s">
        <v>79</v>
      </c>
      <c r="D507" t="s">
        <v>603</v>
      </c>
      <c r="E507" t="s">
        <v>31</v>
      </c>
      <c r="F507">
        <v>23</v>
      </c>
      <c r="G507">
        <v>2007</v>
      </c>
      <c r="H507" s="102">
        <v>21.880555555555599</v>
      </c>
      <c r="I507" t="s">
        <v>11</v>
      </c>
      <c r="J507">
        <v>16938</v>
      </c>
      <c r="K507" t="s">
        <v>1276</v>
      </c>
      <c r="L507">
        <v>82</v>
      </c>
      <c r="M507" t="s">
        <v>2698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CA507">
        <v>0</v>
      </c>
      <c r="CB507">
        <v>0</v>
      </c>
    </row>
    <row r="508" spans="1:80" x14ac:dyDescent="0.3">
      <c r="A508">
        <v>23</v>
      </c>
      <c r="B508" t="s">
        <v>157</v>
      </c>
      <c r="C508" t="s">
        <v>79</v>
      </c>
      <c r="D508" t="s">
        <v>604</v>
      </c>
      <c r="E508" t="s">
        <v>31</v>
      </c>
      <c r="F508">
        <v>24</v>
      </c>
      <c r="G508">
        <v>2007</v>
      </c>
      <c r="H508" s="102">
        <v>21.922222222222199</v>
      </c>
      <c r="I508" t="s">
        <v>9</v>
      </c>
      <c r="J508">
        <v>15182</v>
      </c>
      <c r="K508" t="s">
        <v>1371</v>
      </c>
      <c r="L508">
        <v>83</v>
      </c>
      <c r="M508" t="s">
        <v>2698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CA508">
        <v>0</v>
      </c>
      <c r="CB508">
        <v>0</v>
      </c>
    </row>
    <row r="509" spans="1:80" x14ac:dyDescent="0.3">
      <c r="A509">
        <v>24</v>
      </c>
      <c r="B509" t="s">
        <v>169</v>
      </c>
      <c r="C509" t="s">
        <v>1883</v>
      </c>
      <c r="D509" t="s">
        <v>605</v>
      </c>
      <c r="E509" t="s">
        <v>31</v>
      </c>
      <c r="F509">
        <v>25</v>
      </c>
      <c r="G509">
        <v>2007</v>
      </c>
      <c r="H509" s="102">
        <v>21.963888888888899</v>
      </c>
      <c r="I509" t="s">
        <v>5</v>
      </c>
      <c r="J509">
        <v>30382</v>
      </c>
      <c r="K509" t="s">
        <v>1382</v>
      </c>
      <c r="L509">
        <v>86</v>
      </c>
      <c r="M509" t="s">
        <v>2698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 t="s">
        <v>2025</v>
      </c>
      <c r="CA509">
        <v>0</v>
      </c>
      <c r="CB509">
        <v>0</v>
      </c>
    </row>
    <row r="510" spans="1:80" x14ac:dyDescent="0.3">
      <c r="A510">
        <v>25</v>
      </c>
      <c r="B510" t="s">
        <v>169</v>
      </c>
      <c r="C510" t="s">
        <v>1883</v>
      </c>
      <c r="D510" t="s">
        <v>606</v>
      </c>
      <c r="E510" t="s">
        <v>31</v>
      </c>
      <c r="F510">
        <v>26</v>
      </c>
      <c r="G510">
        <v>2007</v>
      </c>
      <c r="H510" s="102">
        <v>22.005555555555599</v>
      </c>
      <c r="I510" t="s">
        <v>7</v>
      </c>
      <c r="J510">
        <v>29194</v>
      </c>
      <c r="K510" t="s">
        <v>1538</v>
      </c>
      <c r="L510">
        <v>86</v>
      </c>
      <c r="M510" t="s">
        <v>2726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CA510">
        <v>0</v>
      </c>
      <c r="CB510">
        <v>0</v>
      </c>
    </row>
    <row r="511" spans="1:80" x14ac:dyDescent="0.3">
      <c r="A511">
        <v>26</v>
      </c>
      <c r="B511" t="s">
        <v>169</v>
      </c>
      <c r="C511" t="s">
        <v>1883</v>
      </c>
      <c r="D511" t="s">
        <v>607</v>
      </c>
      <c r="E511" t="s">
        <v>31</v>
      </c>
      <c r="F511">
        <v>27</v>
      </c>
      <c r="G511">
        <v>2007</v>
      </c>
      <c r="H511" s="102">
        <v>22.047222222222199</v>
      </c>
      <c r="I511" t="s">
        <v>8</v>
      </c>
      <c r="J511">
        <v>30140</v>
      </c>
      <c r="K511" t="s">
        <v>1518</v>
      </c>
      <c r="L511">
        <v>94</v>
      </c>
      <c r="M511" t="s">
        <v>2698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CA511">
        <v>0</v>
      </c>
      <c r="CB511">
        <v>0</v>
      </c>
    </row>
    <row r="512" spans="1:80" x14ac:dyDescent="0.3">
      <c r="A512">
        <v>27</v>
      </c>
      <c r="B512" t="s">
        <v>177</v>
      </c>
      <c r="C512" t="s">
        <v>70</v>
      </c>
      <c r="D512" t="s">
        <v>608</v>
      </c>
      <c r="E512" t="s">
        <v>35</v>
      </c>
      <c r="F512">
        <v>8</v>
      </c>
      <c r="G512">
        <v>2007</v>
      </c>
      <c r="H512" s="102">
        <v>22.088888888888899</v>
      </c>
      <c r="I512" t="s">
        <v>5</v>
      </c>
      <c r="J512">
        <v>22375</v>
      </c>
      <c r="K512" t="s">
        <v>1539</v>
      </c>
      <c r="L512">
        <v>96</v>
      </c>
      <c r="M512" t="s">
        <v>2726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0</v>
      </c>
      <c r="BZ512" t="s">
        <v>1887</v>
      </c>
      <c r="CA512">
        <v>0</v>
      </c>
      <c r="CB512">
        <v>0</v>
      </c>
    </row>
    <row r="513" spans="1:80" x14ac:dyDescent="0.3">
      <c r="A513">
        <v>28</v>
      </c>
      <c r="B513" t="s">
        <v>177</v>
      </c>
      <c r="C513" t="s">
        <v>70</v>
      </c>
      <c r="D513" t="s">
        <v>609</v>
      </c>
      <c r="E513" t="s">
        <v>35</v>
      </c>
      <c r="F513">
        <v>9</v>
      </c>
      <c r="G513">
        <v>2007</v>
      </c>
      <c r="H513" s="102">
        <v>22.130555555555599</v>
      </c>
      <c r="I513" t="s">
        <v>7</v>
      </c>
      <c r="J513">
        <v>27320</v>
      </c>
      <c r="K513" t="s">
        <v>1378</v>
      </c>
      <c r="L513">
        <v>88</v>
      </c>
      <c r="M513" t="s">
        <v>2698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 t="s">
        <v>2026</v>
      </c>
      <c r="CA513">
        <v>0</v>
      </c>
      <c r="CB513">
        <v>0</v>
      </c>
    </row>
    <row r="514" spans="1:80" x14ac:dyDescent="0.3">
      <c r="A514">
        <v>29</v>
      </c>
      <c r="B514" t="s">
        <v>177</v>
      </c>
      <c r="C514" t="s">
        <v>70</v>
      </c>
      <c r="D514" t="s">
        <v>610</v>
      </c>
      <c r="E514" t="s">
        <v>35</v>
      </c>
      <c r="F514">
        <v>10</v>
      </c>
      <c r="G514">
        <v>2007</v>
      </c>
      <c r="H514" s="102">
        <v>22.172222222222199</v>
      </c>
      <c r="I514" t="s">
        <v>8</v>
      </c>
      <c r="J514">
        <v>34784</v>
      </c>
      <c r="K514" t="s">
        <v>1316</v>
      </c>
      <c r="L514">
        <v>80</v>
      </c>
      <c r="M514" t="s">
        <v>2698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 t="s">
        <v>2027</v>
      </c>
      <c r="CA514">
        <v>1</v>
      </c>
      <c r="CB514">
        <v>0</v>
      </c>
    </row>
    <row r="515" spans="1:80" x14ac:dyDescent="0.3">
      <c r="A515">
        <v>30</v>
      </c>
      <c r="B515" t="s">
        <v>178</v>
      </c>
      <c r="C515" t="s">
        <v>1884</v>
      </c>
      <c r="D515" t="s">
        <v>611</v>
      </c>
      <c r="E515" t="s">
        <v>35</v>
      </c>
      <c r="F515">
        <v>12</v>
      </c>
      <c r="G515">
        <v>2007</v>
      </c>
      <c r="H515" s="102">
        <v>22.213888888888899</v>
      </c>
      <c r="I515" t="s">
        <v>10</v>
      </c>
      <c r="J515">
        <v>21151</v>
      </c>
      <c r="K515" t="s">
        <v>1540</v>
      </c>
      <c r="L515">
        <v>80</v>
      </c>
      <c r="M515" t="s">
        <v>2726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 t="s">
        <v>2028</v>
      </c>
      <c r="CA515">
        <v>0</v>
      </c>
      <c r="CB515">
        <v>0</v>
      </c>
    </row>
    <row r="516" spans="1:80" x14ac:dyDescent="0.3">
      <c r="A516">
        <v>31</v>
      </c>
      <c r="B516" t="s">
        <v>178</v>
      </c>
      <c r="C516" t="s">
        <v>1884</v>
      </c>
      <c r="D516" t="s">
        <v>612</v>
      </c>
      <c r="E516" t="s">
        <v>35</v>
      </c>
      <c r="F516">
        <v>13</v>
      </c>
      <c r="G516">
        <v>2007</v>
      </c>
      <c r="H516" s="102">
        <v>22.255555555555599</v>
      </c>
      <c r="I516" t="s">
        <v>11</v>
      </c>
      <c r="J516">
        <v>21782</v>
      </c>
      <c r="K516" t="s">
        <v>1541</v>
      </c>
      <c r="L516">
        <v>73</v>
      </c>
      <c r="M516" t="s">
        <v>2707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 t="s">
        <v>2029</v>
      </c>
      <c r="CA516">
        <v>0</v>
      </c>
      <c r="CB516">
        <v>0</v>
      </c>
    </row>
    <row r="517" spans="1:80" x14ac:dyDescent="0.3">
      <c r="A517">
        <v>32</v>
      </c>
      <c r="B517" t="s">
        <v>178</v>
      </c>
      <c r="C517" t="s">
        <v>1884</v>
      </c>
      <c r="D517" t="s">
        <v>613</v>
      </c>
      <c r="E517" t="s">
        <v>35</v>
      </c>
      <c r="F517">
        <v>14</v>
      </c>
      <c r="G517">
        <v>2007</v>
      </c>
      <c r="H517" s="102">
        <v>22.297222222222199</v>
      </c>
      <c r="I517" t="s">
        <v>9</v>
      </c>
      <c r="J517">
        <v>20770</v>
      </c>
      <c r="K517" t="s">
        <v>1495</v>
      </c>
      <c r="L517">
        <v>72</v>
      </c>
      <c r="M517" t="s">
        <v>2726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 t="s">
        <v>2030</v>
      </c>
      <c r="CA517">
        <v>0</v>
      </c>
      <c r="CB517">
        <v>0</v>
      </c>
    </row>
    <row r="518" spans="1:80" x14ac:dyDescent="0.3">
      <c r="A518">
        <v>33</v>
      </c>
      <c r="B518" t="s">
        <v>163</v>
      </c>
      <c r="C518" t="s">
        <v>67</v>
      </c>
      <c r="D518" t="s">
        <v>614</v>
      </c>
      <c r="E518" t="s">
        <v>35</v>
      </c>
      <c r="F518">
        <v>15</v>
      </c>
      <c r="G518">
        <v>2007</v>
      </c>
      <c r="H518" s="102">
        <v>22.338888888888899</v>
      </c>
      <c r="I518" t="s">
        <v>5</v>
      </c>
      <c r="J518">
        <v>26174</v>
      </c>
      <c r="K518" t="s">
        <v>1542</v>
      </c>
      <c r="L518">
        <v>78</v>
      </c>
      <c r="M518" t="s">
        <v>2702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 t="s">
        <v>2025</v>
      </c>
      <c r="CA518">
        <v>0</v>
      </c>
      <c r="CB518">
        <v>0</v>
      </c>
    </row>
    <row r="519" spans="1:80" x14ac:dyDescent="0.3">
      <c r="A519">
        <v>34</v>
      </c>
      <c r="B519" t="s">
        <v>163</v>
      </c>
      <c r="C519" t="s">
        <v>67</v>
      </c>
      <c r="D519" t="s">
        <v>615</v>
      </c>
      <c r="E519" t="s">
        <v>35</v>
      </c>
      <c r="F519">
        <v>16</v>
      </c>
      <c r="G519">
        <v>2007</v>
      </c>
      <c r="H519" s="102">
        <v>22.380555555555599</v>
      </c>
      <c r="I519" t="s">
        <v>7</v>
      </c>
      <c r="J519">
        <v>26964</v>
      </c>
      <c r="K519" t="s">
        <v>1543</v>
      </c>
      <c r="L519">
        <v>83</v>
      </c>
      <c r="M519" t="s">
        <v>2726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 t="s">
        <v>2006</v>
      </c>
      <c r="CA519">
        <v>0</v>
      </c>
      <c r="CB519">
        <v>0</v>
      </c>
    </row>
    <row r="520" spans="1:80" x14ac:dyDescent="0.3">
      <c r="A520">
        <v>35</v>
      </c>
      <c r="B520" t="s">
        <v>163</v>
      </c>
      <c r="C520" t="s">
        <v>67</v>
      </c>
      <c r="D520" t="s">
        <v>616</v>
      </c>
      <c r="E520" t="s">
        <v>35</v>
      </c>
      <c r="F520">
        <v>17</v>
      </c>
      <c r="G520">
        <v>2007</v>
      </c>
      <c r="H520" s="102">
        <v>22.422222222222199</v>
      </c>
      <c r="I520" t="s">
        <v>8</v>
      </c>
      <c r="J520">
        <v>27934</v>
      </c>
      <c r="K520" t="s">
        <v>1277</v>
      </c>
      <c r="L520">
        <v>90</v>
      </c>
      <c r="M520" t="s">
        <v>2698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CA520">
        <v>0</v>
      </c>
      <c r="CB520">
        <v>0</v>
      </c>
    </row>
    <row r="521" spans="1:80" x14ac:dyDescent="0.3">
      <c r="A521">
        <v>36</v>
      </c>
      <c r="B521" t="s">
        <v>162</v>
      </c>
      <c r="C521" t="s">
        <v>75</v>
      </c>
      <c r="D521" t="s">
        <v>617</v>
      </c>
      <c r="E521" t="s">
        <v>35</v>
      </c>
      <c r="F521">
        <v>26</v>
      </c>
      <c r="G521">
        <v>2007</v>
      </c>
      <c r="H521" s="102">
        <v>22.463888888888899</v>
      </c>
      <c r="I521" t="s">
        <v>10</v>
      </c>
      <c r="J521">
        <v>39934</v>
      </c>
      <c r="K521" t="s">
        <v>1544</v>
      </c>
      <c r="L521">
        <v>93</v>
      </c>
      <c r="M521" t="s">
        <v>2754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0</v>
      </c>
      <c r="BY521">
        <v>0</v>
      </c>
      <c r="BZ521" t="s">
        <v>1886</v>
      </c>
      <c r="CA521">
        <v>0</v>
      </c>
      <c r="CB521">
        <v>0</v>
      </c>
    </row>
    <row r="522" spans="1:80" x14ac:dyDescent="0.3">
      <c r="A522">
        <v>37</v>
      </c>
      <c r="B522" t="s">
        <v>162</v>
      </c>
      <c r="C522" t="s">
        <v>75</v>
      </c>
      <c r="D522" t="s">
        <v>618</v>
      </c>
      <c r="E522" t="s">
        <v>35</v>
      </c>
      <c r="F522">
        <v>27</v>
      </c>
      <c r="G522">
        <v>2007</v>
      </c>
      <c r="H522" s="102">
        <v>22.505555555555599</v>
      </c>
      <c r="I522" t="s">
        <v>11</v>
      </c>
      <c r="J522">
        <v>35776</v>
      </c>
      <c r="K522" t="s">
        <v>1545</v>
      </c>
      <c r="L522">
        <v>97</v>
      </c>
      <c r="M522" t="s">
        <v>2726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0</v>
      </c>
      <c r="BY522">
        <v>0</v>
      </c>
      <c r="CA522">
        <v>0</v>
      </c>
      <c r="CB522">
        <v>0</v>
      </c>
    </row>
    <row r="523" spans="1:80" x14ac:dyDescent="0.3">
      <c r="A523">
        <v>38</v>
      </c>
      <c r="B523" t="s">
        <v>162</v>
      </c>
      <c r="C523" t="s">
        <v>75</v>
      </c>
      <c r="D523" t="s">
        <v>619</v>
      </c>
      <c r="E523" t="s">
        <v>35</v>
      </c>
      <c r="F523">
        <v>28</v>
      </c>
      <c r="G523">
        <v>2007</v>
      </c>
      <c r="H523" s="102">
        <v>22.547222222222199</v>
      </c>
      <c r="I523" t="s">
        <v>9</v>
      </c>
      <c r="J523">
        <v>40737</v>
      </c>
      <c r="K523" t="s">
        <v>1546</v>
      </c>
      <c r="L523">
        <v>93</v>
      </c>
      <c r="M523" t="s">
        <v>2720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 t="s">
        <v>2031</v>
      </c>
      <c r="CA523">
        <v>0</v>
      </c>
      <c r="CB523">
        <v>0</v>
      </c>
    </row>
    <row r="524" spans="1:80" x14ac:dyDescent="0.3">
      <c r="A524">
        <v>39</v>
      </c>
      <c r="B524" t="s">
        <v>161</v>
      </c>
      <c r="C524" t="s">
        <v>66</v>
      </c>
      <c r="D524" t="s">
        <v>620</v>
      </c>
      <c r="E524" t="s">
        <v>35</v>
      </c>
      <c r="F524">
        <v>29</v>
      </c>
      <c r="G524">
        <v>2007</v>
      </c>
      <c r="H524" s="102">
        <v>22.588888888888899</v>
      </c>
      <c r="I524" t="s">
        <v>5</v>
      </c>
      <c r="J524">
        <v>36689</v>
      </c>
      <c r="K524" t="s">
        <v>1547</v>
      </c>
      <c r="L524">
        <v>78</v>
      </c>
      <c r="M524" t="s">
        <v>2755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 t="s">
        <v>2032</v>
      </c>
      <c r="CA524">
        <v>0</v>
      </c>
      <c r="CB524">
        <v>0</v>
      </c>
    </row>
    <row r="525" spans="1:80" x14ac:dyDescent="0.3">
      <c r="A525">
        <v>40</v>
      </c>
      <c r="B525" t="s">
        <v>161</v>
      </c>
      <c r="C525" t="s">
        <v>66</v>
      </c>
      <c r="D525" t="s">
        <v>621</v>
      </c>
      <c r="E525" t="s">
        <v>35</v>
      </c>
      <c r="F525">
        <v>30</v>
      </c>
      <c r="G525">
        <v>2007</v>
      </c>
      <c r="H525" s="102">
        <v>22.630555555555599</v>
      </c>
      <c r="I525" t="s">
        <v>7</v>
      </c>
      <c r="J525">
        <v>26235</v>
      </c>
      <c r="K525" t="s">
        <v>1380</v>
      </c>
      <c r="L525">
        <v>84</v>
      </c>
      <c r="M525" t="s">
        <v>2726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CA525">
        <v>0</v>
      </c>
      <c r="CB525">
        <v>0</v>
      </c>
    </row>
    <row r="526" spans="1:80" x14ac:dyDescent="0.3">
      <c r="A526">
        <v>41</v>
      </c>
      <c r="B526" t="s">
        <v>161</v>
      </c>
      <c r="C526" t="s">
        <v>66</v>
      </c>
      <c r="D526" t="s">
        <v>622</v>
      </c>
      <c r="E526" t="s">
        <v>48</v>
      </c>
      <c r="F526">
        <v>1</v>
      </c>
      <c r="G526">
        <v>2007</v>
      </c>
      <c r="H526" s="102">
        <v>22.672222222222199</v>
      </c>
      <c r="I526" t="s">
        <v>8</v>
      </c>
      <c r="J526">
        <v>25058</v>
      </c>
      <c r="K526" t="s">
        <v>1276</v>
      </c>
      <c r="L526">
        <v>82</v>
      </c>
      <c r="M526" t="s">
        <v>2698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CA526">
        <v>0</v>
      </c>
      <c r="CB526">
        <v>0</v>
      </c>
    </row>
    <row r="527" spans="1:80" x14ac:dyDescent="0.3">
      <c r="A527">
        <v>42</v>
      </c>
      <c r="B527" t="s">
        <v>159</v>
      </c>
      <c r="C527" t="s">
        <v>81</v>
      </c>
      <c r="D527" t="s">
        <v>623</v>
      </c>
      <c r="E527" t="s">
        <v>48</v>
      </c>
      <c r="F527">
        <v>12</v>
      </c>
      <c r="G527">
        <v>2007</v>
      </c>
      <c r="H527" s="102">
        <v>22.713888888888899</v>
      </c>
      <c r="I527" t="s">
        <v>9</v>
      </c>
      <c r="J527">
        <v>21000</v>
      </c>
      <c r="K527" t="s">
        <v>1270</v>
      </c>
      <c r="L527">
        <v>84</v>
      </c>
      <c r="M527" t="s">
        <v>2698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0</v>
      </c>
      <c r="CA527">
        <v>0</v>
      </c>
      <c r="CB527">
        <v>0</v>
      </c>
    </row>
    <row r="528" spans="1:80" x14ac:dyDescent="0.3">
      <c r="A528">
        <v>43</v>
      </c>
      <c r="B528" t="s">
        <v>159</v>
      </c>
      <c r="C528" t="s">
        <v>81</v>
      </c>
      <c r="D528" t="s">
        <v>624</v>
      </c>
      <c r="E528" t="s">
        <v>48</v>
      </c>
      <c r="F528">
        <v>13</v>
      </c>
      <c r="G528">
        <v>2007</v>
      </c>
      <c r="H528" s="102">
        <v>22.755555555555599</v>
      </c>
      <c r="I528" t="s">
        <v>5</v>
      </c>
      <c r="J528">
        <v>28162</v>
      </c>
      <c r="K528" t="s">
        <v>1363</v>
      </c>
      <c r="L528">
        <v>85</v>
      </c>
      <c r="M528" t="s">
        <v>2698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 t="s">
        <v>2025</v>
      </c>
      <c r="CA528">
        <v>0</v>
      </c>
      <c r="CB528">
        <v>0</v>
      </c>
    </row>
    <row r="529" spans="1:80" x14ac:dyDescent="0.3">
      <c r="A529">
        <v>44</v>
      </c>
      <c r="B529" t="s">
        <v>159</v>
      </c>
      <c r="C529" t="s">
        <v>81</v>
      </c>
      <c r="D529" t="s">
        <v>625</v>
      </c>
      <c r="E529" t="s">
        <v>48</v>
      </c>
      <c r="F529">
        <v>14</v>
      </c>
      <c r="G529">
        <v>2007</v>
      </c>
      <c r="H529" s="102">
        <v>22.797222222222199</v>
      </c>
      <c r="I529" t="s">
        <v>7</v>
      </c>
      <c r="J529">
        <v>29208</v>
      </c>
      <c r="K529" t="s">
        <v>1378</v>
      </c>
      <c r="L529">
        <v>88</v>
      </c>
      <c r="M529" t="s">
        <v>2698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 t="s">
        <v>2033</v>
      </c>
      <c r="CA529">
        <v>0</v>
      </c>
      <c r="CB529">
        <v>0</v>
      </c>
    </row>
    <row r="530" spans="1:80" x14ac:dyDescent="0.3">
      <c r="A530">
        <v>45</v>
      </c>
      <c r="B530" t="s">
        <v>159</v>
      </c>
      <c r="C530" t="s">
        <v>81</v>
      </c>
      <c r="D530" t="s">
        <v>626</v>
      </c>
      <c r="E530" t="s">
        <v>48</v>
      </c>
      <c r="F530">
        <v>15</v>
      </c>
      <c r="G530">
        <v>2007</v>
      </c>
      <c r="H530" s="102">
        <v>22.838888888888899</v>
      </c>
      <c r="I530" t="s">
        <v>8</v>
      </c>
      <c r="J530">
        <v>29382</v>
      </c>
      <c r="K530" t="s">
        <v>1518</v>
      </c>
      <c r="L530">
        <v>94</v>
      </c>
      <c r="M530" t="s">
        <v>2698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 t="s">
        <v>2034</v>
      </c>
      <c r="CA530">
        <v>0</v>
      </c>
      <c r="CB530">
        <v>0</v>
      </c>
    </row>
    <row r="531" spans="1:80" x14ac:dyDescent="0.3">
      <c r="A531">
        <v>46</v>
      </c>
      <c r="B531" t="s">
        <v>181</v>
      </c>
      <c r="C531" t="s">
        <v>76</v>
      </c>
      <c r="D531" t="s">
        <v>627</v>
      </c>
      <c r="E531" t="s">
        <v>48</v>
      </c>
      <c r="F531">
        <v>24</v>
      </c>
      <c r="G531">
        <v>2007</v>
      </c>
      <c r="H531" s="102">
        <v>22.880555555555599</v>
      </c>
      <c r="I531" t="s">
        <v>10</v>
      </c>
      <c r="J531">
        <v>42579</v>
      </c>
      <c r="K531" t="s">
        <v>1543</v>
      </c>
      <c r="L531">
        <v>83</v>
      </c>
      <c r="M531" t="s">
        <v>2726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 t="s">
        <v>2035</v>
      </c>
      <c r="CA531">
        <v>1</v>
      </c>
      <c r="CB531">
        <v>0</v>
      </c>
    </row>
    <row r="532" spans="1:80" x14ac:dyDescent="0.3">
      <c r="A532">
        <v>47</v>
      </c>
      <c r="B532" t="s">
        <v>181</v>
      </c>
      <c r="C532" t="s">
        <v>76</v>
      </c>
      <c r="D532" t="s">
        <v>628</v>
      </c>
      <c r="E532" t="s">
        <v>48</v>
      </c>
      <c r="F532">
        <v>25</v>
      </c>
      <c r="G532">
        <v>2007</v>
      </c>
      <c r="H532" s="102">
        <v>22.922222222222199</v>
      </c>
      <c r="I532" t="s">
        <v>11</v>
      </c>
      <c r="J532">
        <v>21427</v>
      </c>
      <c r="K532" t="s">
        <v>1361</v>
      </c>
      <c r="L532">
        <v>90</v>
      </c>
      <c r="M532" t="s">
        <v>2702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 t="s">
        <v>2036</v>
      </c>
      <c r="CA532">
        <v>0</v>
      </c>
      <c r="CB532">
        <v>0</v>
      </c>
    </row>
    <row r="533" spans="1:80" x14ac:dyDescent="0.3">
      <c r="A533">
        <v>48</v>
      </c>
      <c r="B533" t="s">
        <v>181</v>
      </c>
      <c r="C533" t="s">
        <v>76</v>
      </c>
      <c r="D533" t="s">
        <v>629</v>
      </c>
      <c r="E533" t="s">
        <v>48</v>
      </c>
      <c r="F533">
        <v>26</v>
      </c>
      <c r="G533">
        <v>2007</v>
      </c>
      <c r="H533" s="102">
        <v>22.963888888888899</v>
      </c>
      <c r="I533" t="s">
        <v>9</v>
      </c>
      <c r="J533">
        <v>22393</v>
      </c>
      <c r="K533" t="s">
        <v>1367</v>
      </c>
      <c r="L533">
        <v>92</v>
      </c>
      <c r="M533" t="s">
        <v>2698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 t="s">
        <v>2037</v>
      </c>
      <c r="CA533">
        <v>0</v>
      </c>
      <c r="CB533">
        <v>0</v>
      </c>
    </row>
    <row r="534" spans="1:80" x14ac:dyDescent="0.3">
      <c r="A534">
        <v>49</v>
      </c>
      <c r="B534" t="s">
        <v>162</v>
      </c>
      <c r="C534" t="s">
        <v>75</v>
      </c>
      <c r="D534" t="s">
        <v>630</v>
      </c>
      <c r="E534" t="s">
        <v>48</v>
      </c>
      <c r="F534">
        <v>27</v>
      </c>
      <c r="G534">
        <v>2007</v>
      </c>
      <c r="H534" s="102">
        <v>23.005555555555599</v>
      </c>
      <c r="I534" t="s">
        <v>5</v>
      </c>
      <c r="J534">
        <v>47952</v>
      </c>
      <c r="K534" t="s">
        <v>1543</v>
      </c>
      <c r="L534">
        <v>83</v>
      </c>
      <c r="M534" t="s">
        <v>2726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 t="s">
        <v>1887</v>
      </c>
      <c r="CA534">
        <v>0</v>
      </c>
      <c r="CB534">
        <v>0</v>
      </c>
    </row>
    <row r="535" spans="1:80" x14ac:dyDescent="0.3">
      <c r="A535">
        <v>50</v>
      </c>
      <c r="B535" t="s">
        <v>162</v>
      </c>
      <c r="C535" t="s">
        <v>75</v>
      </c>
      <c r="D535" t="s">
        <v>631</v>
      </c>
      <c r="E535" t="s">
        <v>48</v>
      </c>
      <c r="F535">
        <v>28</v>
      </c>
      <c r="G535">
        <v>2007</v>
      </c>
      <c r="H535" s="102">
        <v>23.047222222222199</v>
      </c>
      <c r="I535" t="s">
        <v>7</v>
      </c>
      <c r="J535">
        <v>48402</v>
      </c>
      <c r="K535" t="s">
        <v>1518</v>
      </c>
      <c r="L535">
        <v>94</v>
      </c>
      <c r="M535" t="s">
        <v>2698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CA535">
        <v>0</v>
      </c>
      <c r="CB535">
        <v>0</v>
      </c>
    </row>
    <row r="536" spans="1:80" x14ac:dyDescent="0.3">
      <c r="A536">
        <v>51</v>
      </c>
      <c r="B536" t="s">
        <v>162</v>
      </c>
      <c r="C536" t="s">
        <v>75</v>
      </c>
      <c r="D536" t="s">
        <v>632</v>
      </c>
      <c r="E536" t="s">
        <v>48</v>
      </c>
      <c r="F536">
        <v>29</v>
      </c>
      <c r="G536">
        <v>2007</v>
      </c>
      <c r="H536" s="102">
        <v>23.088888888888899</v>
      </c>
      <c r="I536" t="s">
        <v>8</v>
      </c>
      <c r="J536">
        <v>47936</v>
      </c>
      <c r="K536" t="s">
        <v>1416</v>
      </c>
      <c r="L536">
        <v>90</v>
      </c>
      <c r="M536" t="s">
        <v>2703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CA536">
        <v>0</v>
      </c>
      <c r="CB536">
        <v>0</v>
      </c>
    </row>
    <row r="537" spans="1:80" x14ac:dyDescent="0.3">
      <c r="A537">
        <v>52</v>
      </c>
      <c r="B537" t="s">
        <v>158</v>
      </c>
      <c r="C537" t="s">
        <v>74</v>
      </c>
      <c r="D537" t="s">
        <v>633</v>
      </c>
      <c r="E537" t="s">
        <v>52</v>
      </c>
      <c r="F537">
        <v>7</v>
      </c>
      <c r="G537">
        <v>2007</v>
      </c>
      <c r="H537" s="102">
        <v>23.130555555555599</v>
      </c>
      <c r="I537" t="s">
        <v>10</v>
      </c>
      <c r="J537">
        <v>25060</v>
      </c>
      <c r="K537" t="s">
        <v>1548</v>
      </c>
      <c r="L537">
        <v>95</v>
      </c>
      <c r="M537" t="s">
        <v>2726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1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0</v>
      </c>
      <c r="BZ537" t="s">
        <v>2038</v>
      </c>
      <c r="CA537">
        <v>0</v>
      </c>
      <c r="CB537">
        <v>0</v>
      </c>
    </row>
    <row r="538" spans="1:80" x14ac:dyDescent="0.3">
      <c r="A538">
        <v>53</v>
      </c>
      <c r="B538" t="s">
        <v>158</v>
      </c>
      <c r="C538" t="s">
        <v>74</v>
      </c>
      <c r="D538" t="s">
        <v>634</v>
      </c>
      <c r="E538" t="s">
        <v>52</v>
      </c>
      <c r="F538">
        <v>8</v>
      </c>
      <c r="G538">
        <v>2007</v>
      </c>
      <c r="H538" s="102">
        <v>23.172222222222199</v>
      </c>
      <c r="I538" t="s">
        <v>11</v>
      </c>
      <c r="J538">
        <v>17511</v>
      </c>
      <c r="K538" t="s">
        <v>1549</v>
      </c>
      <c r="L538">
        <v>101</v>
      </c>
      <c r="M538" t="s">
        <v>2725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1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CA538">
        <v>0</v>
      </c>
      <c r="CB538">
        <v>0</v>
      </c>
    </row>
    <row r="539" spans="1:80" x14ac:dyDescent="0.3">
      <c r="A539">
        <v>54</v>
      </c>
      <c r="B539" t="s">
        <v>158</v>
      </c>
      <c r="C539" t="s">
        <v>74</v>
      </c>
      <c r="D539" t="s">
        <v>635</v>
      </c>
      <c r="E539" t="s">
        <v>52</v>
      </c>
      <c r="F539">
        <v>9</v>
      </c>
      <c r="G539">
        <v>2007</v>
      </c>
      <c r="H539" s="102">
        <v>23.213888888888899</v>
      </c>
      <c r="I539" t="s">
        <v>9</v>
      </c>
      <c r="J539">
        <v>18679</v>
      </c>
      <c r="K539" t="s">
        <v>1417</v>
      </c>
      <c r="L539">
        <v>89</v>
      </c>
      <c r="M539" t="s">
        <v>2720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CA539">
        <v>0</v>
      </c>
      <c r="CB539">
        <v>0</v>
      </c>
    </row>
    <row r="540" spans="1:80" x14ac:dyDescent="0.3">
      <c r="A540">
        <v>55</v>
      </c>
      <c r="B540" t="s">
        <v>156</v>
      </c>
      <c r="C540" t="s">
        <v>80</v>
      </c>
      <c r="D540" t="s">
        <v>636</v>
      </c>
      <c r="E540" t="s">
        <v>52</v>
      </c>
      <c r="F540">
        <v>10</v>
      </c>
      <c r="G540">
        <v>2007</v>
      </c>
      <c r="H540" s="102">
        <v>23.255555555555599</v>
      </c>
      <c r="I540" t="s">
        <v>5</v>
      </c>
      <c r="J540">
        <v>48993</v>
      </c>
      <c r="K540" t="s">
        <v>1514</v>
      </c>
      <c r="L540">
        <v>93</v>
      </c>
      <c r="M540" t="s">
        <v>2726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 t="s">
        <v>1887</v>
      </c>
      <c r="CA540">
        <v>0</v>
      </c>
      <c r="CB540">
        <v>0</v>
      </c>
    </row>
    <row r="541" spans="1:80" x14ac:dyDescent="0.3">
      <c r="A541">
        <v>56</v>
      </c>
      <c r="B541" t="s">
        <v>156</v>
      </c>
      <c r="C541" t="s">
        <v>80</v>
      </c>
      <c r="D541" t="s">
        <v>637</v>
      </c>
      <c r="E541" t="s">
        <v>52</v>
      </c>
      <c r="F541">
        <v>11</v>
      </c>
      <c r="G541">
        <v>2007</v>
      </c>
      <c r="H541" s="102">
        <v>23.297222222222199</v>
      </c>
      <c r="I541" t="s">
        <v>7</v>
      </c>
      <c r="J541">
        <v>49242</v>
      </c>
      <c r="K541" t="s">
        <v>1277</v>
      </c>
      <c r="L541">
        <v>90</v>
      </c>
      <c r="M541" t="s">
        <v>2698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CA541">
        <v>0</v>
      </c>
      <c r="CB541">
        <v>0</v>
      </c>
    </row>
    <row r="542" spans="1:80" x14ac:dyDescent="0.3">
      <c r="A542">
        <v>57</v>
      </c>
      <c r="B542" t="s">
        <v>156</v>
      </c>
      <c r="C542" t="s">
        <v>80</v>
      </c>
      <c r="D542" t="s">
        <v>638</v>
      </c>
      <c r="E542" t="s">
        <v>52</v>
      </c>
      <c r="F542">
        <v>12</v>
      </c>
      <c r="G542">
        <v>2007</v>
      </c>
      <c r="H542" s="102">
        <v>23.338888888888899</v>
      </c>
      <c r="I542" t="s">
        <v>8</v>
      </c>
      <c r="J542">
        <v>48551</v>
      </c>
      <c r="K542" t="s">
        <v>1367</v>
      </c>
      <c r="L542">
        <v>92</v>
      </c>
      <c r="M542" t="s">
        <v>2698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</v>
      </c>
      <c r="CA542">
        <v>0</v>
      </c>
      <c r="CB542">
        <v>0</v>
      </c>
    </row>
    <row r="543" spans="1:80" x14ac:dyDescent="0.3">
      <c r="A543">
        <v>58</v>
      </c>
      <c r="B543" t="s">
        <v>168</v>
      </c>
      <c r="C543" t="s">
        <v>65</v>
      </c>
      <c r="D543" t="s">
        <v>639</v>
      </c>
      <c r="E543" t="s">
        <v>52</v>
      </c>
      <c r="F543">
        <v>21</v>
      </c>
      <c r="G543">
        <v>2007</v>
      </c>
      <c r="H543" s="102">
        <v>23.380555555555599</v>
      </c>
      <c r="I543" t="s">
        <v>10</v>
      </c>
      <c r="J543">
        <v>18926</v>
      </c>
      <c r="K543" t="s">
        <v>1550</v>
      </c>
      <c r="L543">
        <v>68</v>
      </c>
      <c r="M543" t="s">
        <v>2756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 t="s">
        <v>1886</v>
      </c>
      <c r="CA543">
        <v>0</v>
      </c>
      <c r="CB543">
        <v>0</v>
      </c>
    </row>
    <row r="544" spans="1:80" x14ac:dyDescent="0.3">
      <c r="A544" t="s">
        <v>96</v>
      </c>
      <c r="B544" t="s">
        <v>168</v>
      </c>
      <c r="C544" t="s">
        <v>65</v>
      </c>
      <c r="D544" t="s">
        <v>640</v>
      </c>
      <c r="E544" t="s">
        <v>52</v>
      </c>
      <c r="F544">
        <v>22</v>
      </c>
      <c r="G544">
        <v>2007</v>
      </c>
      <c r="H544" s="102">
        <v>23.422222222222199</v>
      </c>
      <c r="I544" t="s">
        <v>11</v>
      </c>
      <c r="J544">
        <v>21828</v>
      </c>
      <c r="K544" t="s">
        <v>1551</v>
      </c>
      <c r="L544">
        <v>74</v>
      </c>
      <c r="M544" t="s">
        <v>2702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 t="s">
        <v>2039</v>
      </c>
      <c r="CA544">
        <v>0</v>
      </c>
      <c r="CB544">
        <v>1</v>
      </c>
    </row>
    <row r="545" spans="1:80" x14ac:dyDescent="0.3">
      <c r="A545">
        <v>61</v>
      </c>
      <c r="B545" t="s">
        <v>167</v>
      </c>
      <c r="C545" t="s">
        <v>78</v>
      </c>
      <c r="D545" t="s">
        <v>641</v>
      </c>
      <c r="E545" t="s">
        <v>52</v>
      </c>
      <c r="F545">
        <v>23</v>
      </c>
      <c r="G545">
        <v>2007</v>
      </c>
      <c r="H545" s="102">
        <v>23.463888888888899</v>
      </c>
      <c r="I545" t="s">
        <v>9</v>
      </c>
      <c r="J545">
        <v>19389</v>
      </c>
      <c r="K545" t="s">
        <v>1552</v>
      </c>
      <c r="L545">
        <v>81</v>
      </c>
      <c r="M545" t="s">
        <v>2726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CA545">
        <v>0</v>
      </c>
      <c r="CB545">
        <v>0</v>
      </c>
    </row>
    <row r="546" spans="1:80" x14ac:dyDescent="0.3">
      <c r="A546">
        <v>62</v>
      </c>
      <c r="B546" t="s">
        <v>167</v>
      </c>
      <c r="C546" t="s">
        <v>78</v>
      </c>
      <c r="D546" t="s">
        <v>642</v>
      </c>
      <c r="E546" t="s">
        <v>52</v>
      </c>
      <c r="F546">
        <v>24</v>
      </c>
      <c r="G546">
        <v>2007</v>
      </c>
      <c r="H546" s="102">
        <v>23.505555555555599</v>
      </c>
      <c r="I546" t="s">
        <v>5</v>
      </c>
      <c r="J546">
        <v>29742</v>
      </c>
      <c r="K546" t="s">
        <v>1277</v>
      </c>
      <c r="L546">
        <v>90</v>
      </c>
      <c r="M546" t="s">
        <v>2698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 t="s">
        <v>2040</v>
      </c>
      <c r="CA546">
        <v>0</v>
      </c>
      <c r="CB546">
        <v>0</v>
      </c>
    </row>
    <row r="547" spans="1:80" x14ac:dyDescent="0.3">
      <c r="A547">
        <v>63</v>
      </c>
      <c r="B547" t="s">
        <v>167</v>
      </c>
      <c r="C547" t="s">
        <v>78</v>
      </c>
      <c r="D547" t="s">
        <v>643</v>
      </c>
      <c r="E547" t="s">
        <v>52</v>
      </c>
      <c r="F547">
        <v>25</v>
      </c>
      <c r="G547">
        <v>2007</v>
      </c>
      <c r="H547" s="102">
        <v>23.547222222222199</v>
      </c>
      <c r="I547" t="s">
        <v>7</v>
      </c>
      <c r="J547">
        <v>28700</v>
      </c>
      <c r="K547" t="s">
        <v>1553</v>
      </c>
      <c r="L547">
        <v>84</v>
      </c>
      <c r="M547" t="s">
        <v>2720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 t="s">
        <v>2041</v>
      </c>
      <c r="CA547">
        <v>0</v>
      </c>
      <c r="CB547">
        <v>0</v>
      </c>
    </row>
    <row r="548" spans="1:80" x14ac:dyDescent="0.3">
      <c r="A548">
        <v>64</v>
      </c>
      <c r="B548" t="s">
        <v>167</v>
      </c>
      <c r="C548" t="s">
        <v>78</v>
      </c>
      <c r="D548" t="s">
        <v>644</v>
      </c>
      <c r="E548" t="s">
        <v>52</v>
      </c>
      <c r="F548">
        <v>26</v>
      </c>
      <c r="G548">
        <v>2007</v>
      </c>
      <c r="H548" s="102">
        <v>23.588888888888899</v>
      </c>
      <c r="I548" t="s">
        <v>8</v>
      </c>
      <c r="J548">
        <v>30876</v>
      </c>
      <c r="K548" t="s">
        <v>1277</v>
      </c>
      <c r="L548">
        <v>90</v>
      </c>
      <c r="M548" t="s">
        <v>2698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 t="s">
        <v>1907</v>
      </c>
      <c r="CA548">
        <v>0</v>
      </c>
      <c r="CB548">
        <v>0</v>
      </c>
    </row>
    <row r="549" spans="1:80" x14ac:dyDescent="0.3">
      <c r="A549">
        <v>65</v>
      </c>
      <c r="B549" t="s">
        <v>181</v>
      </c>
      <c r="C549" t="s">
        <v>76</v>
      </c>
      <c r="D549" t="s">
        <v>645</v>
      </c>
      <c r="E549" t="s">
        <v>52</v>
      </c>
      <c r="F549">
        <v>28</v>
      </c>
      <c r="G549">
        <v>2007</v>
      </c>
      <c r="H549" s="102">
        <v>23.630555555555599</v>
      </c>
      <c r="I549" t="s">
        <v>10</v>
      </c>
      <c r="J549">
        <v>17781</v>
      </c>
      <c r="K549" t="s">
        <v>1311</v>
      </c>
      <c r="L549">
        <v>89</v>
      </c>
      <c r="M549" t="s">
        <v>2698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 t="s">
        <v>1886</v>
      </c>
      <c r="CA549">
        <v>0</v>
      </c>
      <c r="CB549">
        <v>0</v>
      </c>
    </row>
    <row r="550" spans="1:80" x14ac:dyDescent="0.3">
      <c r="A550">
        <v>66</v>
      </c>
      <c r="B550" t="s">
        <v>181</v>
      </c>
      <c r="C550" t="s">
        <v>76</v>
      </c>
      <c r="D550" t="s">
        <v>646</v>
      </c>
      <c r="E550" t="s">
        <v>52</v>
      </c>
      <c r="F550">
        <v>29</v>
      </c>
      <c r="G550">
        <v>2007</v>
      </c>
      <c r="H550" s="102">
        <v>23.672222222222199</v>
      </c>
      <c r="I550" t="s">
        <v>11</v>
      </c>
      <c r="J550">
        <v>16944</v>
      </c>
      <c r="K550" t="s">
        <v>1378</v>
      </c>
      <c r="L550">
        <v>88</v>
      </c>
      <c r="M550" t="s">
        <v>2698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CA550">
        <v>0</v>
      </c>
      <c r="CB550">
        <v>0</v>
      </c>
    </row>
    <row r="551" spans="1:80" x14ac:dyDescent="0.3">
      <c r="A551">
        <v>67</v>
      </c>
      <c r="B551" t="s">
        <v>181</v>
      </c>
      <c r="C551" t="s">
        <v>76</v>
      </c>
      <c r="D551" t="s">
        <v>647</v>
      </c>
      <c r="E551" t="s">
        <v>52</v>
      </c>
      <c r="F551">
        <v>30</v>
      </c>
      <c r="G551">
        <v>2007</v>
      </c>
      <c r="H551" s="102">
        <v>23.713888888888899</v>
      </c>
      <c r="I551" t="s">
        <v>9</v>
      </c>
      <c r="J551">
        <v>17546</v>
      </c>
      <c r="K551" t="s">
        <v>1378</v>
      </c>
      <c r="L551">
        <v>88</v>
      </c>
      <c r="M551" t="s">
        <v>2698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CA551">
        <v>0</v>
      </c>
      <c r="CB551">
        <v>0</v>
      </c>
    </row>
    <row r="552" spans="1:80" x14ac:dyDescent="0.3">
      <c r="A552">
        <v>68</v>
      </c>
      <c r="B552" t="s">
        <v>156</v>
      </c>
      <c r="C552" t="s">
        <v>80</v>
      </c>
      <c r="D552" t="s">
        <v>648</v>
      </c>
      <c r="E552" t="s">
        <v>53</v>
      </c>
      <c r="F552">
        <v>6</v>
      </c>
      <c r="G552">
        <v>2007</v>
      </c>
      <c r="H552" s="102">
        <v>23.755555555555599</v>
      </c>
      <c r="I552" t="s">
        <v>9</v>
      </c>
      <c r="J552">
        <v>27472</v>
      </c>
      <c r="K552" t="s">
        <v>1311</v>
      </c>
      <c r="L552">
        <v>89</v>
      </c>
      <c r="M552" t="s">
        <v>2698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0</v>
      </c>
      <c r="BZ552" t="s">
        <v>2042</v>
      </c>
      <c r="CA552">
        <v>0</v>
      </c>
      <c r="CB552">
        <v>0</v>
      </c>
    </row>
    <row r="553" spans="1:80" x14ac:dyDescent="0.3">
      <c r="A553">
        <v>69</v>
      </c>
      <c r="B553" t="s">
        <v>156</v>
      </c>
      <c r="C553" t="s">
        <v>80</v>
      </c>
      <c r="D553" t="s">
        <v>649</v>
      </c>
      <c r="E553" t="s">
        <v>53</v>
      </c>
      <c r="F553">
        <v>7</v>
      </c>
      <c r="G553">
        <v>2007</v>
      </c>
      <c r="H553" s="102">
        <v>23.797222222222199</v>
      </c>
      <c r="I553" t="s">
        <v>5</v>
      </c>
      <c r="J553">
        <v>34091</v>
      </c>
      <c r="K553" t="s">
        <v>1367</v>
      </c>
      <c r="L553">
        <v>92</v>
      </c>
      <c r="M553" t="s">
        <v>2698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 t="s">
        <v>1887</v>
      </c>
      <c r="CA553">
        <v>0</v>
      </c>
      <c r="CB553">
        <v>0</v>
      </c>
    </row>
    <row r="554" spans="1:80" x14ac:dyDescent="0.3">
      <c r="A554">
        <v>70</v>
      </c>
      <c r="B554" t="s">
        <v>156</v>
      </c>
      <c r="C554" t="s">
        <v>80</v>
      </c>
      <c r="D554" t="s">
        <v>650</v>
      </c>
      <c r="E554" t="s">
        <v>53</v>
      </c>
      <c r="F554">
        <v>8</v>
      </c>
      <c r="G554">
        <v>2007</v>
      </c>
      <c r="H554" s="102">
        <v>23.838888888888899</v>
      </c>
      <c r="I554" t="s">
        <v>7</v>
      </c>
      <c r="J554">
        <v>48043</v>
      </c>
      <c r="K554" t="s">
        <v>1277</v>
      </c>
      <c r="L554">
        <v>90</v>
      </c>
      <c r="M554" t="s">
        <v>2698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CA554">
        <v>0</v>
      </c>
      <c r="CB554">
        <v>0</v>
      </c>
    </row>
    <row r="555" spans="1:80" x14ac:dyDescent="0.3">
      <c r="A555">
        <v>71</v>
      </c>
      <c r="B555" t="s">
        <v>156</v>
      </c>
      <c r="C555" t="s">
        <v>80</v>
      </c>
      <c r="D555" t="s">
        <v>651</v>
      </c>
      <c r="E555" t="s">
        <v>53</v>
      </c>
      <c r="F555">
        <v>9</v>
      </c>
      <c r="G555">
        <v>2007</v>
      </c>
      <c r="H555" s="102">
        <v>23.880555555555599</v>
      </c>
      <c r="I555" t="s">
        <v>8</v>
      </c>
      <c r="J555">
        <v>39234</v>
      </c>
      <c r="K555" t="s">
        <v>1507</v>
      </c>
      <c r="L555">
        <v>90</v>
      </c>
      <c r="M555" t="s">
        <v>2748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CA555">
        <v>0</v>
      </c>
      <c r="CB555">
        <v>0</v>
      </c>
    </row>
    <row r="556" spans="1:80" x14ac:dyDescent="0.3">
      <c r="A556">
        <v>72</v>
      </c>
      <c r="B556" t="s">
        <v>161</v>
      </c>
      <c r="C556" t="s">
        <v>66</v>
      </c>
      <c r="D556" t="s">
        <v>652</v>
      </c>
      <c r="E556" t="s">
        <v>53</v>
      </c>
      <c r="F556">
        <v>11</v>
      </c>
      <c r="G556">
        <v>2007</v>
      </c>
      <c r="H556" s="102">
        <v>23.922222222222199</v>
      </c>
      <c r="I556" t="s">
        <v>10</v>
      </c>
      <c r="J556">
        <v>15371</v>
      </c>
      <c r="K556" t="s">
        <v>1554</v>
      </c>
      <c r="L556">
        <v>80</v>
      </c>
      <c r="M556" t="s">
        <v>2757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 t="s">
        <v>2043</v>
      </c>
      <c r="CA556">
        <v>0</v>
      </c>
      <c r="CB556">
        <v>0</v>
      </c>
    </row>
    <row r="557" spans="1:80" x14ac:dyDescent="0.3">
      <c r="A557">
        <v>73</v>
      </c>
      <c r="B557" t="s">
        <v>161</v>
      </c>
      <c r="C557" t="s">
        <v>66</v>
      </c>
      <c r="D557" t="s">
        <v>653</v>
      </c>
      <c r="E557" t="s">
        <v>53</v>
      </c>
      <c r="F557">
        <v>12</v>
      </c>
      <c r="G557">
        <v>2007</v>
      </c>
      <c r="H557" s="102">
        <v>23.963888888888899</v>
      </c>
      <c r="I557" t="s">
        <v>11</v>
      </c>
      <c r="J557">
        <v>15136</v>
      </c>
      <c r="K557" t="s">
        <v>1428</v>
      </c>
      <c r="L557">
        <v>81</v>
      </c>
      <c r="M557" t="s">
        <v>2698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CA557">
        <v>0</v>
      </c>
      <c r="CB557">
        <v>0</v>
      </c>
    </row>
    <row r="558" spans="1:80" x14ac:dyDescent="0.3">
      <c r="A558">
        <v>74</v>
      </c>
      <c r="B558" t="s">
        <v>161</v>
      </c>
      <c r="C558" t="s">
        <v>66</v>
      </c>
      <c r="D558" t="s">
        <v>654</v>
      </c>
      <c r="E558" t="s">
        <v>53</v>
      </c>
      <c r="F558">
        <v>13</v>
      </c>
      <c r="G558">
        <v>2007</v>
      </c>
      <c r="H558" s="102">
        <v>24.005555555555599</v>
      </c>
      <c r="I558" t="s">
        <v>9</v>
      </c>
      <c r="J558">
        <v>16359</v>
      </c>
      <c r="K558" t="s">
        <v>1276</v>
      </c>
      <c r="L558">
        <v>82</v>
      </c>
      <c r="M558" t="s">
        <v>2698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CA558">
        <v>0</v>
      </c>
      <c r="CB558">
        <v>0</v>
      </c>
    </row>
    <row r="559" spans="1:80" x14ac:dyDescent="0.3">
      <c r="A559">
        <v>75</v>
      </c>
      <c r="B559" t="s">
        <v>166</v>
      </c>
      <c r="C559" t="s">
        <v>73</v>
      </c>
      <c r="D559" t="s">
        <v>655</v>
      </c>
      <c r="E559" t="s">
        <v>53</v>
      </c>
      <c r="F559">
        <v>24</v>
      </c>
      <c r="G559">
        <v>2007</v>
      </c>
      <c r="H559" s="102">
        <v>24.047222222222199</v>
      </c>
      <c r="I559" t="s">
        <v>6</v>
      </c>
      <c r="J559">
        <v>15769</v>
      </c>
      <c r="K559" t="s">
        <v>1371</v>
      </c>
      <c r="L559">
        <v>83</v>
      </c>
      <c r="M559" t="s">
        <v>2698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0</v>
      </c>
      <c r="BZ559" t="s">
        <v>2044</v>
      </c>
      <c r="CA559">
        <v>0</v>
      </c>
      <c r="CB559">
        <v>1</v>
      </c>
    </row>
    <row r="560" spans="1:80" x14ac:dyDescent="0.3">
      <c r="A560">
        <v>76</v>
      </c>
      <c r="B560" t="s">
        <v>157</v>
      </c>
      <c r="C560" t="s">
        <v>79</v>
      </c>
      <c r="D560" t="s">
        <v>656</v>
      </c>
      <c r="E560" t="s">
        <v>53</v>
      </c>
      <c r="F560">
        <v>25</v>
      </c>
      <c r="G560">
        <v>2007</v>
      </c>
      <c r="H560" s="102">
        <v>24.088888888888899</v>
      </c>
      <c r="I560" t="s">
        <v>10</v>
      </c>
      <c r="J560">
        <v>15867</v>
      </c>
      <c r="K560" t="s">
        <v>1382</v>
      </c>
      <c r="L560">
        <v>86</v>
      </c>
      <c r="M560" t="s">
        <v>2698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 t="s">
        <v>1886</v>
      </c>
      <c r="CA560">
        <v>0</v>
      </c>
      <c r="CB560">
        <v>0</v>
      </c>
    </row>
    <row r="561" spans="1:80" x14ac:dyDescent="0.3">
      <c r="A561">
        <v>77</v>
      </c>
      <c r="B561" t="s">
        <v>157</v>
      </c>
      <c r="C561" t="s">
        <v>79</v>
      </c>
      <c r="D561" t="s">
        <v>657</v>
      </c>
      <c r="E561" t="s">
        <v>53</v>
      </c>
      <c r="F561">
        <v>26</v>
      </c>
      <c r="G561">
        <v>2007</v>
      </c>
      <c r="H561" s="102">
        <v>24.130555555555599</v>
      </c>
      <c r="I561" t="s">
        <v>11</v>
      </c>
      <c r="J561">
        <v>15424</v>
      </c>
      <c r="K561" t="s">
        <v>1363</v>
      </c>
      <c r="L561">
        <v>85</v>
      </c>
      <c r="M561" t="s">
        <v>2698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CA561">
        <v>0</v>
      </c>
      <c r="CB561">
        <v>0</v>
      </c>
    </row>
    <row r="562" spans="1:80" x14ac:dyDescent="0.3">
      <c r="A562">
        <v>78</v>
      </c>
      <c r="B562" t="s">
        <v>157</v>
      </c>
      <c r="C562" t="s">
        <v>79</v>
      </c>
      <c r="D562" t="s">
        <v>658</v>
      </c>
      <c r="E562" t="s">
        <v>53</v>
      </c>
      <c r="F562">
        <v>27</v>
      </c>
      <c r="G562">
        <v>2007</v>
      </c>
      <c r="H562" s="102">
        <v>24.172222222222199</v>
      </c>
      <c r="I562" t="s">
        <v>9</v>
      </c>
      <c r="J562">
        <v>15817</v>
      </c>
      <c r="K562" t="s">
        <v>1555</v>
      </c>
      <c r="L562">
        <v>86</v>
      </c>
      <c r="M562" t="s">
        <v>2702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0</v>
      </c>
      <c r="CA562">
        <v>0</v>
      </c>
      <c r="CB562">
        <v>0</v>
      </c>
    </row>
    <row r="563" spans="1:80" x14ac:dyDescent="0.3">
      <c r="A563">
        <v>79</v>
      </c>
      <c r="B563" t="s">
        <v>162</v>
      </c>
      <c r="C563" t="s">
        <v>75</v>
      </c>
      <c r="D563" t="s">
        <v>659</v>
      </c>
      <c r="E563" t="s">
        <v>53</v>
      </c>
      <c r="F563">
        <v>28</v>
      </c>
      <c r="G563">
        <v>2007</v>
      </c>
      <c r="H563" s="102">
        <v>24.213888888888899</v>
      </c>
      <c r="I563" t="s">
        <v>5</v>
      </c>
      <c r="J563">
        <v>38113</v>
      </c>
      <c r="K563" t="s">
        <v>1556</v>
      </c>
      <c r="L563">
        <v>79</v>
      </c>
      <c r="M563" t="s">
        <v>2726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 t="s">
        <v>2045</v>
      </c>
      <c r="CA563">
        <v>0</v>
      </c>
      <c r="CB563">
        <v>0</v>
      </c>
    </row>
    <row r="564" spans="1:80" x14ac:dyDescent="0.3">
      <c r="A564">
        <v>80</v>
      </c>
      <c r="B564" t="s">
        <v>162</v>
      </c>
      <c r="C564" t="s">
        <v>75</v>
      </c>
      <c r="D564" t="s">
        <v>660</v>
      </c>
      <c r="E564" t="s">
        <v>53</v>
      </c>
      <c r="F564">
        <v>29</v>
      </c>
      <c r="G564">
        <v>2007</v>
      </c>
      <c r="H564" s="102">
        <v>24.255555555555599</v>
      </c>
      <c r="I564" t="s">
        <v>7</v>
      </c>
      <c r="J564">
        <v>47616</v>
      </c>
      <c r="K564" t="s">
        <v>1384</v>
      </c>
      <c r="L564">
        <v>78</v>
      </c>
      <c r="M564" t="s">
        <v>2698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 t="s">
        <v>2046</v>
      </c>
      <c r="CA564">
        <v>0</v>
      </c>
      <c r="CB564">
        <v>0</v>
      </c>
    </row>
    <row r="565" spans="1:80" x14ac:dyDescent="0.3">
      <c r="A565">
        <v>81</v>
      </c>
      <c r="B565" t="s">
        <v>162</v>
      </c>
      <c r="C565" t="s">
        <v>75</v>
      </c>
      <c r="D565" t="s">
        <v>661</v>
      </c>
      <c r="E565" t="s">
        <v>53</v>
      </c>
      <c r="F565">
        <v>30</v>
      </c>
      <c r="G565">
        <v>2007</v>
      </c>
      <c r="H565" s="102">
        <v>24.297222222222199</v>
      </c>
      <c r="I565" t="s">
        <v>8</v>
      </c>
      <c r="J565">
        <v>43589</v>
      </c>
      <c r="K565" t="s">
        <v>1270</v>
      </c>
      <c r="L565">
        <v>84</v>
      </c>
      <c r="M565" t="s">
        <v>2698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 t="s">
        <v>2046</v>
      </c>
      <c r="CA565">
        <v>0</v>
      </c>
      <c r="CB565">
        <v>0</v>
      </c>
    </row>
    <row r="566" spans="1:80" x14ac:dyDescent="0.3">
      <c r="A566">
        <v>1</v>
      </c>
      <c r="B566" t="s">
        <v>181</v>
      </c>
      <c r="C566" t="s">
        <v>76</v>
      </c>
      <c r="D566" t="s">
        <v>662</v>
      </c>
      <c r="E566" t="s">
        <v>55</v>
      </c>
      <c r="F566">
        <v>31</v>
      </c>
      <c r="G566">
        <v>2008</v>
      </c>
      <c r="H566" s="102">
        <v>24.338888888888899</v>
      </c>
      <c r="I566" t="s">
        <v>6</v>
      </c>
      <c r="J566">
        <v>46807</v>
      </c>
      <c r="K566" t="s">
        <v>1448</v>
      </c>
      <c r="L566">
        <v>55</v>
      </c>
      <c r="M566" t="s">
        <v>2707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2047</v>
      </c>
      <c r="CA566">
        <v>0</v>
      </c>
      <c r="CB566">
        <v>0</v>
      </c>
    </row>
    <row r="567" spans="1:80" x14ac:dyDescent="0.3">
      <c r="A567" t="s">
        <v>36</v>
      </c>
      <c r="B567" t="s">
        <v>181</v>
      </c>
      <c r="C567" t="s">
        <v>76</v>
      </c>
      <c r="D567" t="s">
        <v>663</v>
      </c>
      <c r="E567" t="s">
        <v>16</v>
      </c>
      <c r="F567">
        <v>2</v>
      </c>
      <c r="G567">
        <v>2008</v>
      </c>
      <c r="H567" s="102">
        <v>24.380555555555599</v>
      </c>
      <c r="I567" t="s">
        <v>11</v>
      </c>
      <c r="J567">
        <v>10507</v>
      </c>
      <c r="K567" t="s">
        <v>1557</v>
      </c>
      <c r="L567">
        <v>55</v>
      </c>
      <c r="M567" t="s">
        <v>2705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CA567">
        <v>0</v>
      </c>
      <c r="CB567">
        <v>0</v>
      </c>
    </row>
    <row r="568" spans="1:80" x14ac:dyDescent="0.3">
      <c r="A568">
        <v>3</v>
      </c>
      <c r="B568" t="s">
        <v>158</v>
      </c>
      <c r="C568" t="s">
        <v>74</v>
      </c>
      <c r="D568" t="s">
        <v>664</v>
      </c>
      <c r="E568" t="s">
        <v>16</v>
      </c>
      <c r="F568">
        <v>4</v>
      </c>
      <c r="G568">
        <v>2008</v>
      </c>
      <c r="H568" s="102">
        <v>24.422222222222199</v>
      </c>
      <c r="I568" t="s">
        <v>5</v>
      </c>
      <c r="J568">
        <v>14429</v>
      </c>
      <c r="K568" t="s">
        <v>1339</v>
      </c>
      <c r="L568">
        <v>61</v>
      </c>
      <c r="M568" t="s">
        <v>2700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t="s">
        <v>2048</v>
      </c>
      <c r="CA568">
        <v>0</v>
      </c>
      <c r="CB568">
        <v>0</v>
      </c>
    </row>
    <row r="569" spans="1:80" x14ac:dyDescent="0.3">
      <c r="A569">
        <v>4</v>
      </c>
      <c r="B569" t="s">
        <v>158</v>
      </c>
      <c r="C569" t="s">
        <v>74</v>
      </c>
      <c r="D569" t="s">
        <v>665</v>
      </c>
      <c r="E569" t="s">
        <v>16</v>
      </c>
      <c r="F569">
        <v>5</v>
      </c>
      <c r="G569">
        <v>2008</v>
      </c>
      <c r="H569" s="102">
        <v>24.463888888888899</v>
      </c>
      <c r="I569" t="s">
        <v>7</v>
      </c>
      <c r="J569">
        <v>24824</v>
      </c>
      <c r="K569" t="s">
        <v>1558</v>
      </c>
      <c r="L569">
        <v>63</v>
      </c>
      <c r="M569" t="s">
        <v>2698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CA569">
        <v>0</v>
      </c>
      <c r="CB569">
        <v>0</v>
      </c>
    </row>
    <row r="570" spans="1:80" x14ac:dyDescent="0.3">
      <c r="A570">
        <v>5</v>
      </c>
      <c r="B570" t="s">
        <v>158</v>
      </c>
      <c r="C570" t="s">
        <v>74</v>
      </c>
      <c r="D570" t="s">
        <v>666</v>
      </c>
      <c r="E570" t="s">
        <v>16</v>
      </c>
      <c r="F570">
        <v>6</v>
      </c>
      <c r="G570">
        <v>2008</v>
      </c>
      <c r="H570" s="102">
        <v>24.505555555555599</v>
      </c>
      <c r="I570" t="s">
        <v>8</v>
      </c>
      <c r="J570">
        <v>19215</v>
      </c>
      <c r="K570" t="s">
        <v>1559</v>
      </c>
      <c r="L570">
        <v>52</v>
      </c>
      <c r="M570" t="s">
        <v>2700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CA570">
        <v>0</v>
      </c>
      <c r="CB570">
        <v>0</v>
      </c>
    </row>
    <row r="571" spans="1:80" x14ac:dyDescent="0.3">
      <c r="A571">
        <v>6</v>
      </c>
      <c r="B571" t="s">
        <v>158</v>
      </c>
      <c r="C571" t="s">
        <v>74</v>
      </c>
      <c r="D571" t="s">
        <v>667</v>
      </c>
      <c r="E571" t="s">
        <v>16</v>
      </c>
      <c r="F571">
        <v>7</v>
      </c>
      <c r="G571">
        <v>2008</v>
      </c>
      <c r="H571" s="102">
        <v>24.547222222222199</v>
      </c>
      <c r="I571" t="s">
        <v>6</v>
      </c>
      <c r="J571">
        <v>10774</v>
      </c>
      <c r="K571" t="s">
        <v>1560</v>
      </c>
      <c r="L571">
        <v>52</v>
      </c>
      <c r="M571" t="s">
        <v>2705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2049</v>
      </c>
      <c r="CA571">
        <v>0</v>
      </c>
      <c r="CB571">
        <v>0</v>
      </c>
    </row>
    <row r="572" spans="1:80" x14ac:dyDescent="0.3">
      <c r="A572">
        <v>7</v>
      </c>
      <c r="B572" t="s">
        <v>157</v>
      </c>
      <c r="C572" t="s">
        <v>79</v>
      </c>
      <c r="D572" t="s">
        <v>668</v>
      </c>
      <c r="E572" t="s">
        <v>16</v>
      </c>
      <c r="F572">
        <v>14</v>
      </c>
      <c r="G572">
        <v>2008</v>
      </c>
      <c r="H572" s="102">
        <v>24.588888888888899</v>
      </c>
      <c r="I572" t="s">
        <v>6</v>
      </c>
      <c r="J572">
        <v>11510</v>
      </c>
      <c r="K572" t="s">
        <v>1561</v>
      </c>
      <c r="L572">
        <v>57</v>
      </c>
      <c r="M572" t="s">
        <v>2721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CA572">
        <v>0</v>
      </c>
      <c r="CB572">
        <v>0</v>
      </c>
    </row>
    <row r="573" spans="1:80" x14ac:dyDescent="0.3">
      <c r="A573">
        <v>8</v>
      </c>
      <c r="B573" t="s">
        <v>157</v>
      </c>
      <c r="C573" t="s">
        <v>79</v>
      </c>
      <c r="D573" t="s">
        <v>669</v>
      </c>
      <c r="E573" t="s">
        <v>16</v>
      </c>
      <c r="F573">
        <v>15</v>
      </c>
      <c r="G573">
        <v>2008</v>
      </c>
      <c r="H573" s="102">
        <v>24.630555555555599</v>
      </c>
      <c r="I573" t="s">
        <v>10</v>
      </c>
      <c r="J573">
        <v>15017</v>
      </c>
      <c r="K573" t="s">
        <v>1562</v>
      </c>
      <c r="L573">
        <v>62</v>
      </c>
      <c r="M573" t="s">
        <v>2726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2050</v>
      </c>
      <c r="CA573">
        <v>0</v>
      </c>
      <c r="CB573">
        <v>0</v>
      </c>
    </row>
    <row r="574" spans="1:80" x14ac:dyDescent="0.3">
      <c r="A574">
        <v>9</v>
      </c>
      <c r="B574" t="s">
        <v>159</v>
      </c>
      <c r="C574" t="s">
        <v>81</v>
      </c>
      <c r="D574" t="s">
        <v>670</v>
      </c>
      <c r="E574" t="s">
        <v>16</v>
      </c>
      <c r="F574">
        <v>16</v>
      </c>
      <c r="G574">
        <v>2008</v>
      </c>
      <c r="H574" s="102">
        <v>24.672222222222199</v>
      </c>
      <c r="I574" t="s">
        <v>11</v>
      </c>
      <c r="J574">
        <v>12080</v>
      </c>
      <c r="K574" t="s">
        <v>1435</v>
      </c>
      <c r="L574">
        <v>66</v>
      </c>
      <c r="M574" t="s">
        <v>2698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CA574">
        <v>0</v>
      </c>
      <c r="CB574">
        <v>0</v>
      </c>
    </row>
    <row r="575" spans="1:80" x14ac:dyDescent="0.3">
      <c r="A575">
        <v>10</v>
      </c>
      <c r="B575" t="s">
        <v>159</v>
      </c>
      <c r="C575" t="s">
        <v>81</v>
      </c>
      <c r="D575" t="s">
        <v>671</v>
      </c>
      <c r="E575" t="s">
        <v>16</v>
      </c>
      <c r="F575">
        <v>17</v>
      </c>
      <c r="G575">
        <v>2008</v>
      </c>
      <c r="H575" s="102">
        <v>24.713888888888899</v>
      </c>
      <c r="I575" t="s">
        <v>9</v>
      </c>
      <c r="J575">
        <v>13676</v>
      </c>
      <c r="K575" t="s">
        <v>1563</v>
      </c>
      <c r="L575">
        <v>71</v>
      </c>
      <c r="M575" t="s">
        <v>2698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CA575">
        <v>0</v>
      </c>
      <c r="CB575">
        <v>0</v>
      </c>
    </row>
    <row r="576" spans="1:80" x14ac:dyDescent="0.3">
      <c r="A576">
        <v>11</v>
      </c>
      <c r="B576" t="s">
        <v>162</v>
      </c>
      <c r="C576" t="s">
        <v>75</v>
      </c>
      <c r="D576" t="s">
        <v>672</v>
      </c>
      <c r="E576" t="s">
        <v>16</v>
      </c>
      <c r="F576">
        <v>18</v>
      </c>
      <c r="G576">
        <v>2008</v>
      </c>
      <c r="H576" s="102">
        <v>24.755555555555599</v>
      </c>
      <c r="I576" t="s">
        <v>5</v>
      </c>
      <c r="J576">
        <v>40653</v>
      </c>
      <c r="K576" t="s">
        <v>1564</v>
      </c>
      <c r="L576">
        <v>80</v>
      </c>
      <c r="M576" t="s">
        <v>2710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2051</v>
      </c>
      <c r="CA576">
        <v>0</v>
      </c>
      <c r="CB576">
        <v>0</v>
      </c>
    </row>
    <row r="577" spans="1:80" x14ac:dyDescent="0.3">
      <c r="A577">
        <v>12</v>
      </c>
      <c r="B577" t="s">
        <v>162</v>
      </c>
      <c r="C577" t="s">
        <v>75</v>
      </c>
      <c r="D577" t="s">
        <v>673</v>
      </c>
      <c r="E577" t="s">
        <v>16</v>
      </c>
      <c r="F577">
        <v>19</v>
      </c>
      <c r="G577">
        <v>2008</v>
      </c>
      <c r="H577" s="102">
        <v>24.797222222222199</v>
      </c>
      <c r="I577" t="s">
        <v>7</v>
      </c>
      <c r="J577">
        <v>41776</v>
      </c>
      <c r="K577" t="s">
        <v>1276</v>
      </c>
      <c r="L577">
        <v>82</v>
      </c>
      <c r="M577" t="s">
        <v>2698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CA577">
        <v>0</v>
      </c>
      <c r="CB577">
        <v>0</v>
      </c>
    </row>
    <row r="578" spans="1:80" x14ac:dyDescent="0.3">
      <c r="A578">
        <v>13</v>
      </c>
      <c r="B578" t="s">
        <v>162</v>
      </c>
      <c r="C578" t="s">
        <v>75</v>
      </c>
      <c r="D578" t="s">
        <v>674</v>
      </c>
      <c r="E578" t="s">
        <v>16</v>
      </c>
      <c r="F578">
        <v>20</v>
      </c>
      <c r="G578">
        <v>2008</v>
      </c>
      <c r="H578" s="102">
        <v>24.838888888888899</v>
      </c>
      <c r="I578" t="s">
        <v>8</v>
      </c>
      <c r="J578">
        <v>37501</v>
      </c>
      <c r="K578" t="s">
        <v>1565</v>
      </c>
      <c r="L578">
        <v>76</v>
      </c>
      <c r="M578" t="s">
        <v>2707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t="s">
        <v>1894</v>
      </c>
      <c r="CA578">
        <v>0</v>
      </c>
      <c r="CB578">
        <v>0</v>
      </c>
    </row>
    <row r="579" spans="1:80" x14ac:dyDescent="0.3">
      <c r="A579">
        <v>14</v>
      </c>
      <c r="B579" t="s">
        <v>181</v>
      </c>
      <c r="C579" t="s">
        <v>76</v>
      </c>
      <c r="D579" t="s">
        <v>675</v>
      </c>
      <c r="E579" t="s">
        <v>16</v>
      </c>
      <c r="F579">
        <v>29</v>
      </c>
      <c r="G579">
        <v>2008</v>
      </c>
      <c r="H579" s="102">
        <v>24.880555555555599</v>
      </c>
      <c r="I579" t="s">
        <v>10</v>
      </c>
      <c r="J579">
        <v>11588</v>
      </c>
      <c r="K579" t="s">
        <v>1566</v>
      </c>
      <c r="L579">
        <v>63</v>
      </c>
      <c r="M579" t="s">
        <v>2726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 t="s">
        <v>1886</v>
      </c>
      <c r="CA579">
        <v>0</v>
      </c>
      <c r="CB579">
        <v>0</v>
      </c>
    </row>
    <row r="580" spans="1:80" x14ac:dyDescent="0.3">
      <c r="A580">
        <v>15</v>
      </c>
      <c r="B580" t="s">
        <v>181</v>
      </c>
      <c r="C580" t="s">
        <v>76</v>
      </c>
      <c r="D580" t="s">
        <v>676</v>
      </c>
      <c r="E580" t="s">
        <v>16</v>
      </c>
      <c r="F580">
        <v>30</v>
      </c>
      <c r="G580">
        <v>2008</v>
      </c>
      <c r="H580" s="102">
        <v>24.922222222222199</v>
      </c>
      <c r="I580" t="s">
        <v>11</v>
      </c>
      <c r="J580">
        <v>11944</v>
      </c>
      <c r="K580" t="s">
        <v>1338</v>
      </c>
      <c r="L580">
        <v>62</v>
      </c>
      <c r="M580" t="s">
        <v>2698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CA580">
        <v>0</v>
      </c>
      <c r="CB580">
        <v>0</v>
      </c>
    </row>
    <row r="581" spans="1:80" x14ac:dyDescent="0.3">
      <c r="A581">
        <v>16</v>
      </c>
      <c r="B581" t="s">
        <v>181</v>
      </c>
      <c r="C581" t="s">
        <v>76</v>
      </c>
      <c r="D581" t="s">
        <v>677</v>
      </c>
      <c r="E581" t="s">
        <v>31</v>
      </c>
      <c r="F581">
        <v>1</v>
      </c>
      <c r="G581">
        <v>2008</v>
      </c>
      <c r="H581" s="102">
        <v>24.963888888888899</v>
      </c>
      <c r="I581" t="s">
        <v>9</v>
      </c>
      <c r="J581">
        <v>16456</v>
      </c>
      <c r="K581" t="s">
        <v>1567</v>
      </c>
      <c r="L581">
        <v>67</v>
      </c>
      <c r="M581" t="s">
        <v>2726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2052</v>
      </c>
      <c r="CA581">
        <v>0</v>
      </c>
      <c r="CB581">
        <v>0</v>
      </c>
    </row>
    <row r="582" spans="1:80" x14ac:dyDescent="0.3">
      <c r="A582">
        <v>17</v>
      </c>
      <c r="B582" t="s">
        <v>156</v>
      </c>
      <c r="C582" t="s">
        <v>80</v>
      </c>
      <c r="D582" t="s">
        <v>678</v>
      </c>
      <c r="E582" t="s">
        <v>31</v>
      </c>
      <c r="F582">
        <v>13</v>
      </c>
      <c r="G582">
        <v>2008</v>
      </c>
      <c r="H582" s="102">
        <v>25.005555555555599</v>
      </c>
      <c r="I582" t="s">
        <v>10</v>
      </c>
      <c r="J582">
        <v>38768</v>
      </c>
      <c r="K582" t="s">
        <v>1426</v>
      </c>
      <c r="L582">
        <v>75</v>
      </c>
      <c r="M582" t="s">
        <v>2698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 t="s">
        <v>2053</v>
      </c>
      <c r="CA582">
        <v>0</v>
      </c>
      <c r="CB582">
        <v>0</v>
      </c>
    </row>
    <row r="583" spans="1:80" x14ac:dyDescent="0.3">
      <c r="A583">
        <v>18</v>
      </c>
      <c r="B583" t="s">
        <v>156</v>
      </c>
      <c r="C583" t="s">
        <v>80</v>
      </c>
      <c r="D583" t="s">
        <v>679</v>
      </c>
      <c r="E583" t="s">
        <v>31</v>
      </c>
      <c r="F583">
        <v>14</v>
      </c>
      <c r="G583">
        <v>2008</v>
      </c>
      <c r="H583" s="102">
        <v>25.047222222222199</v>
      </c>
      <c r="I583" t="s">
        <v>11</v>
      </c>
      <c r="J583">
        <v>28939</v>
      </c>
      <c r="K583" t="s">
        <v>1276</v>
      </c>
      <c r="L583">
        <v>82</v>
      </c>
      <c r="M583" t="s">
        <v>2698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 t="s">
        <v>2054</v>
      </c>
      <c r="CA583">
        <v>0</v>
      </c>
      <c r="CB583">
        <v>0</v>
      </c>
    </row>
    <row r="584" spans="1:80" x14ac:dyDescent="0.3">
      <c r="A584">
        <v>19</v>
      </c>
      <c r="B584" t="s">
        <v>178</v>
      </c>
      <c r="C584" t="s">
        <v>1884</v>
      </c>
      <c r="D584" t="s">
        <v>680</v>
      </c>
      <c r="E584" t="s">
        <v>31</v>
      </c>
      <c r="F584">
        <v>16</v>
      </c>
      <c r="G584">
        <v>2008</v>
      </c>
      <c r="H584" s="102">
        <v>25.088888888888899</v>
      </c>
      <c r="I584" t="s">
        <v>5</v>
      </c>
      <c r="J584">
        <v>29266</v>
      </c>
      <c r="K584" t="s">
        <v>1568</v>
      </c>
      <c r="L584">
        <v>62</v>
      </c>
      <c r="M584" t="s">
        <v>2702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 t="s">
        <v>1969</v>
      </c>
      <c r="CA584">
        <v>0</v>
      </c>
      <c r="CB584">
        <v>0</v>
      </c>
    </row>
    <row r="585" spans="1:80" x14ac:dyDescent="0.3">
      <c r="A585">
        <v>20</v>
      </c>
      <c r="B585" t="s">
        <v>178</v>
      </c>
      <c r="C585" t="s">
        <v>1884</v>
      </c>
      <c r="D585" t="s">
        <v>681</v>
      </c>
      <c r="E585" t="s">
        <v>31</v>
      </c>
      <c r="F585">
        <v>17</v>
      </c>
      <c r="G585">
        <v>2008</v>
      </c>
      <c r="H585" s="102">
        <v>25.130555555555599</v>
      </c>
      <c r="I585" t="s">
        <v>7</v>
      </c>
      <c r="J585">
        <v>32662</v>
      </c>
      <c r="K585" t="s">
        <v>1493</v>
      </c>
      <c r="L585">
        <v>79</v>
      </c>
      <c r="M585" t="s">
        <v>2748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 t="s">
        <v>2006</v>
      </c>
      <c r="CA585">
        <v>0</v>
      </c>
      <c r="CB585">
        <v>0</v>
      </c>
    </row>
    <row r="586" spans="1:80" x14ac:dyDescent="0.3">
      <c r="A586">
        <v>21</v>
      </c>
      <c r="B586" t="s">
        <v>178</v>
      </c>
      <c r="C586" t="s">
        <v>1884</v>
      </c>
      <c r="D586" t="s">
        <v>682</v>
      </c>
      <c r="E586" t="s">
        <v>31</v>
      </c>
      <c r="F586">
        <v>19</v>
      </c>
      <c r="G586">
        <v>2008</v>
      </c>
      <c r="H586" s="102">
        <v>25.172222222222199</v>
      </c>
      <c r="I586" t="s">
        <v>8</v>
      </c>
      <c r="J586">
        <v>33745</v>
      </c>
      <c r="K586" t="s">
        <v>1527</v>
      </c>
      <c r="L586">
        <v>71</v>
      </c>
      <c r="M586" t="s">
        <v>2707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 t="s">
        <v>1894</v>
      </c>
      <c r="CA586">
        <v>0</v>
      </c>
      <c r="CB586">
        <v>0</v>
      </c>
    </row>
    <row r="587" spans="1:80" x14ac:dyDescent="0.3">
      <c r="A587">
        <v>22</v>
      </c>
      <c r="B587" t="s">
        <v>162</v>
      </c>
      <c r="C587" t="s">
        <v>75</v>
      </c>
      <c r="D587" t="s">
        <v>683</v>
      </c>
      <c r="E587" t="s">
        <v>31</v>
      </c>
      <c r="F587">
        <v>26</v>
      </c>
      <c r="G587">
        <v>2008</v>
      </c>
      <c r="H587" s="102">
        <v>25.213888888888899</v>
      </c>
      <c r="I587" t="s">
        <v>6</v>
      </c>
      <c r="J587">
        <v>34928</v>
      </c>
      <c r="K587" t="s">
        <v>1378</v>
      </c>
      <c r="L587">
        <v>88</v>
      </c>
      <c r="M587" t="s">
        <v>2698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0</v>
      </c>
      <c r="CA587">
        <v>0</v>
      </c>
      <c r="CB587">
        <v>0</v>
      </c>
    </row>
    <row r="588" spans="1:80" x14ac:dyDescent="0.3">
      <c r="A588">
        <v>23</v>
      </c>
      <c r="B588" t="s">
        <v>162</v>
      </c>
      <c r="C588" t="s">
        <v>75</v>
      </c>
      <c r="D588" t="s">
        <v>684</v>
      </c>
      <c r="E588" t="s">
        <v>31</v>
      </c>
      <c r="F588">
        <v>27</v>
      </c>
      <c r="G588">
        <v>2008</v>
      </c>
      <c r="H588" s="102">
        <v>25.255555555555599</v>
      </c>
      <c r="I588" t="s">
        <v>10</v>
      </c>
      <c r="J588">
        <v>24030</v>
      </c>
      <c r="K588" t="s">
        <v>1515</v>
      </c>
      <c r="L588">
        <v>88</v>
      </c>
      <c r="M588" t="s">
        <v>2748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 t="s">
        <v>1886</v>
      </c>
      <c r="CA588">
        <v>0</v>
      </c>
      <c r="CB588">
        <v>0</v>
      </c>
    </row>
    <row r="589" spans="1:80" x14ac:dyDescent="0.3">
      <c r="A589">
        <v>24</v>
      </c>
      <c r="B589" t="s">
        <v>162</v>
      </c>
      <c r="C589" t="s">
        <v>75</v>
      </c>
      <c r="D589" t="s">
        <v>685</v>
      </c>
      <c r="E589" t="s">
        <v>31</v>
      </c>
      <c r="F589">
        <v>28</v>
      </c>
      <c r="G589">
        <v>2008</v>
      </c>
      <c r="H589" s="102">
        <v>25.297222222222199</v>
      </c>
      <c r="I589" t="s">
        <v>11</v>
      </c>
      <c r="J589">
        <v>24791</v>
      </c>
      <c r="K589" t="s">
        <v>1569</v>
      </c>
      <c r="L589">
        <v>74</v>
      </c>
      <c r="M589" t="s">
        <v>2758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CA589">
        <v>0</v>
      </c>
      <c r="CB589">
        <v>0</v>
      </c>
    </row>
    <row r="590" spans="1:80" x14ac:dyDescent="0.3">
      <c r="A590">
        <v>25</v>
      </c>
      <c r="B590" t="s">
        <v>156</v>
      </c>
      <c r="C590" t="s">
        <v>80</v>
      </c>
      <c r="D590" t="s">
        <v>686</v>
      </c>
      <c r="E590" t="s">
        <v>31</v>
      </c>
      <c r="F590">
        <v>30</v>
      </c>
      <c r="G590">
        <v>2008</v>
      </c>
      <c r="H590" s="102">
        <v>25.338888888888899</v>
      </c>
      <c r="I590" t="s">
        <v>5</v>
      </c>
      <c r="J590">
        <v>46199</v>
      </c>
      <c r="K590" t="s">
        <v>1570</v>
      </c>
      <c r="L590">
        <v>83</v>
      </c>
      <c r="M590" t="s">
        <v>2726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CA590">
        <v>0</v>
      </c>
      <c r="CB590">
        <v>0</v>
      </c>
    </row>
    <row r="591" spans="1:80" x14ac:dyDescent="0.3">
      <c r="A591">
        <v>26</v>
      </c>
      <c r="B591" t="s">
        <v>156</v>
      </c>
      <c r="C591" t="s">
        <v>80</v>
      </c>
      <c r="D591" t="s">
        <v>687</v>
      </c>
      <c r="E591" t="s">
        <v>31</v>
      </c>
      <c r="F591">
        <v>31</v>
      </c>
      <c r="G591">
        <v>2008</v>
      </c>
      <c r="H591" s="102">
        <v>25.380555555555599</v>
      </c>
      <c r="I591" t="s">
        <v>7</v>
      </c>
      <c r="J591">
        <v>48281</v>
      </c>
      <c r="K591" t="s">
        <v>1344</v>
      </c>
      <c r="L591">
        <v>77</v>
      </c>
      <c r="M591" t="s">
        <v>2702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CA591">
        <v>0</v>
      </c>
      <c r="CB591">
        <v>0</v>
      </c>
    </row>
    <row r="592" spans="1:80" x14ac:dyDescent="0.3">
      <c r="A592">
        <v>27</v>
      </c>
      <c r="B592" t="s">
        <v>156</v>
      </c>
      <c r="C592" t="s">
        <v>80</v>
      </c>
      <c r="D592" t="s">
        <v>688</v>
      </c>
      <c r="E592" t="s">
        <v>35</v>
      </c>
      <c r="F592">
        <v>1</v>
      </c>
      <c r="G592">
        <v>2008</v>
      </c>
      <c r="H592" s="102">
        <v>25.422222222222199</v>
      </c>
      <c r="I592" t="s">
        <v>8</v>
      </c>
      <c r="J592">
        <v>45031</v>
      </c>
      <c r="K592" t="s">
        <v>1371</v>
      </c>
      <c r="L592">
        <v>83</v>
      </c>
      <c r="M592" t="s">
        <v>2698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CA592">
        <v>0</v>
      </c>
      <c r="CB592">
        <v>0</v>
      </c>
    </row>
    <row r="593" spans="1:80" x14ac:dyDescent="0.3">
      <c r="A593">
        <v>28</v>
      </c>
      <c r="B593" t="s">
        <v>156</v>
      </c>
      <c r="C593" t="s">
        <v>80</v>
      </c>
      <c r="D593" t="s">
        <v>689</v>
      </c>
      <c r="E593" t="s">
        <v>35</v>
      </c>
      <c r="F593">
        <v>2</v>
      </c>
      <c r="G593">
        <v>2008</v>
      </c>
      <c r="H593" s="102">
        <v>25.463888888888899</v>
      </c>
      <c r="I593" t="s">
        <v>6</v>
      </c>
      <c r="J593">
        <v>25711</v>
      </c>
      <c r="K593" t="s">
        <v>1316</v>
      </c>
      <c r="L593">
        <v>80</v>
      </c>
      <c r="M593" t="s">
        <v>2698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CA593">
        <v>0</v>
      </c>
      <c r="CB593">
        <v>0</v>
      </c>
    </row>
    <row r="594" spans="1:80" x14ac:dyDescent="0.3">
      <c r="A594">
        <v>29</v>
      </c>
      <c r="B594" t="s">
        <v>179</v>
      </c>
      <c r="C594" t="s">
        <v>60</v>
      </c>
      <c r="D594" t="s">
        <v>690</v>
      </c>
      <c r="E594" t="s">
        <v>35</v>
      </c>
      <c r="F594">
        <v>13</v>
      </c>
      <c r="G594">
        <v>2008</v>
      </c>
      <c r="H594" s="102">
        <v>25.505555555555599</v>
      </c>
      <c r="I594" t="s">
        <v>5</v>
      </c>
      <c r="J594">
        <v>47305</v>
      </c>
      <c r="K594" t="s">
        <v>1378</v>
      </c>
      <c r="L594">
        <v>88</v>
      </c>
      <c r="M594" t="s">
        <v>2698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 t="s">
        <v>1969</v>
      </c>
      <c r="CA594">
        <v>0</v>
      </c>
      <c r="CB594">
        <v>0</v>
      </c>
    </row>
    <row r="595" spans="1:80" x14ac:dyDescent="0.3">
      <c r="A595">
        <v>30</v>
      </c>
      <c r="B595" t="s">
        <v>179</v>
      </c>
      <c r="C595" t="s">
        <v>60</v>
      </c>
      <c r="D595" t="s">
        <v>691</v>
      </c>
      <c r="E595" t="s">
        <v>35</v>
      </c>
      <c r="F595">
        <v>14</v>
      </c>
      <c r="G595">
        <v>2008</v>
      </c>
      <c r="H595" s="102">
        <v>25.547222222222199</v>
      </c>
      <c r="I595" t="s">
        <v>7</v>
      </c>
      <c r="J595">
        <v>32432</v>
      </c>
      <c r="K595" t="s">
        <v>1571</v>
      </c>
      <c r="L595">
        <v>80</v>
      </c>
      <c r="M595" t="s">
        <v>2717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CA595">
        <v>0</v>
      </c>
      <c r="CB595">
        <v>0</v>
      </c>
    </row>
    <row r="596" spans="1:80" x14ac:dyDescent="0.3">
      <c r="A596">
        <v>31</v>
      </c>
      <c r="B596" t="s">
        <v>179</v>
      </c>
      <c r="C596" t="s">
        <v>60</v>
      </c>
      <c r="D596" t="s">
        <v>692</v>
      </c>
      <c r="E596" t="s">
        <v>35</v>
      </c>
      <c r="F596">
        <v>15</v>
      </c>
      <c r="G596">
        <v>2008</v>
      </c>
      <c r="H596" s="102">
        <v>25.588888888888899</v>
      </c>
      <c r="I596" t="s">
        <v>8</v>
      </c>
      <c r="J596">
        <v>31107</v>
      </c>
      <c r="K596" t="s">
        <v>1508</v>
      </c>
      <c r="L596">
        <v>88</v>
      </c>
      <c r="M596" t="s">
        <v>2726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 t="s">
        <v>2055</v>
      </c>
      <c r="CA596">
        <v>0</v>
      </c>
      <c r="CB596">
        <v>0</v>
      </c>
    </row>
    <row r="597" spans="1:80" x14ac:dyDescent="0.3">
      <c r="A597">
        <v>32</v>
      </c>
      <c r="B597" t="s">
        <v>176</v>
      </c>
      <c r="C597" t="s">
        <v>68</v>
      </c>
      <c r="D597" t="s">
        <v>693</v>
      </c>
      <c r="E597" t="s">
        <v>35</v>
      </c>
      <c r="F597">
        <v>17</v>
      </c>
      <c r="G597">
        <v>2008</v>
      </c>
      <c r="H597" s="102">
        <v>25.630555555555599</v>
      </c>
      <c r="I597" t="s">
        <v>10</v>
      </c>
      <c r="J597">
        <v>21535</v>
      </c>
      <c r="K597" t="s">
        <v>1384</v>
      </c>
      <c r="L597">
        <v>78</v>
      </c>
      <c r="M597" t="s">
        <v>2698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0</v>
      </c>
      <c r="BY597">
        <v>0</v>
      </c>
      <c r="BZ597" t="s">
        <v>2056</v>
      </c>
      <c r="CA597">
        <v>0</v>
      </c>
      <c r="CB597">
        <v>0</v>
      </c>
    </row>
    <row r="598" spans="1:80" x14ac:dyDescent="0.3">
      <c r="A598">
        <v>33</v>
      </c>
      <c r="B598" t="s">
        <v>176</v>
      </c>
      <c r="C598" t="s">
        <v>68</v>
      </c>
      <c r="D598" t="s">
        <v>694</v>
      </c>
      <c r="E598" t="s">
        <v>35</v>
      </c>
      <c r="F598">
        <v>18</v>
      </c>
      <c r="G598">
        <v>2008</v>
      </c>
      <c r="H598" s="102">
        <v>25.672222222222199</v>
      </c>
      <c r="I598" t="s">
        <v>11</v>
      </c>
      <c r="J598">
        <v>21112</v>
      </c>
      <c r="K598" t="s">
        <v>1504</v>
      </c>
      <c r="L598">
        <v>78</v>
      </c>
      <c r="M598" t="s">
        <v>2748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 t="s">
        <v>2057</v>
      </c>
      <c r="CA598">
        <v>0</v>
      </c>
      <c r="CB598">
        <v>0</v>
      </c>
    </row>
    <row r="599" spans="1:80" x14ac:dyDescent="0.3">
      <c r="A599">
        <v>34</v>
      </c>
      <c r="B599" t="s">
        <v>176</v>
      </c>
      <c r="C599" t="s">
        <v>68</v>
      </c>
      <c r="D599" t="s">
        <v>695</v>
      </c>
      <c r="E599" t="s">
        <v>35</v>
      </c>
      <c r="F599">
        <v>19</v>
      </c>
      <c r="G599">
        <v>2008</v>
      </c>
      <c r="H599" s="102">
        <v>25.713888888888899</v>
      </c>
      <c r="I599" t="s">
        <v>9</v>
      </c>
      <c r="J599">
        <v>31480</v>
      </c>
      <c r="K599" t="s">
        <v>1266</v>
      </c>
      <c r="L599">
        <v>77</v>
      </c>
      <c r="M599" t="s">
        <v>2698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 t="s">
        <v>2058</v>
      </c>
      <c r="CA599">
        <v>1</v>
      </c>
      <c r="CB599">
        <v>0</v>
      </c>
    </row>
    <row r="600" spans="1:80" x14ac:dyDescent="0.3">
      <c r="A600">
        <v>35</v>
      </c>
      <c r="B600" t="s">
        <v>166</v>
      </c>
      <c r="C600" t="s">
        <v>73</v>
      </c>
      <c r="D600" t="s">
        <v>696</v>
      </c>
      <c r="E600" t="s">
        <v>35</v>
      </c>
      <c r="F600">
        <v>30</v>
      </c>
      <c r="G600">
        <v>2008</v>
      </c>
      <c r="H600" s="102">
        <v>25.755555555555599</v>
      </c>
      <c r="I600" t="s">
        <v>6</v>
      </c>
      <c r="J600">
        <v>15289</v>
      </c>
      <c r="K600" t="s">
        <v>1572</v>
      </c>
      <c r="L600">
        <v>86</v>
      </c>
      <c r="M600" t="s">
        <v>2253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0</v>
      </c>
      <c r="BY600">
        <v>0</v>
      </c>
      <c r="CA600">
        <v>0</v>
      </c>
      <c r="CB600">
        <v>0</v>
      </c>
    </row>
    <row r="601" spans="1:80" x14ac:dyDescent="0.3">
      <c r="A601">
        <v>36</v>
      </c>
      <c r="B601" t="s">
        <v>166</v>
      </c>
      <c r="C601" t="s">
        <v>73</v>
      </c>
      <c r="D601" t="s">
        <v>697</v>
      </c>
      <c r="E601" t="s">
        <v>48</v>
      </c>
      <c r="F601">
        <v>1</v>
      </c>
      <c r="G601">
        <v>2008</v>
      </c>
      <c r="H601" s="102">
        <v>25.797222222222199</v>
      </c>
      <c r="I601" t="s">
        <v>10</v>
      </c>
      <c r="J601">
        <v>19756</v>
      </c>
      <c r="K601" t="s">
        <v>1571</v>
      </c>
      <c r="L601">
        <v>80</v>
      </c>
      <c r="M601" t="s">
        <v>2717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 t="s">
        <v>2059</v>
      </c>
      <c r="CA601">
        <v>0</v>
      </c>
      <c r="CB601">
        <v>0</v>
      </c>
    </row>
    <row r="602" spans="1:80" x14ac:dyDescent="0.3">
      <c r="A602">
        <v>37</v>
      </c>
      <c r="B602" t="s">
        <v>166</v>
      </c>
      <c r="C602" t="s">
        <v>73</v>
      </c>
      <c r="D602" t="s">
        <v>698</v>
      </c>
      <c r="E602" t="s">
        <v>48</v>
      </c>
      <c r="F602">
        <v>2</v>
      </c>
      <c r="G602">
        <v>2008</v>
      </c>
      <c r="H602" s="102">
        <v>25.838888888888899</v>
      </c>
      <c r="I602" t="s">
        <v>11</v>
      </c>
      <c r="J602">
        <v>17909</v>
      </c>
      <c r="K602" t="s">
        <v>1382</v>
      </c>
      <c r="L602">
        <v>86</v>
      </c>
      <c r="M602" t="s">
        <v>2698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0</v>
      </c>
      <c r="CA602">
        <v>0</v>
      </c>
      <c r="CB602">
        <v>0</v>
      </c>
    </row>
    <row r="603" spans="1:80" x14ac:dyDescent="0.3">
      <c r="A603">
        <v>38</v>
      </c>
      <c r="B603" t="s">
        <v>166</v>
      </c>
      <c r="C603" t="s">
        <v>73</v>
      </c>
      <c r="D603" t="s">
        <v>699</v>
      </c>
      <c r="E603" t="s">
        <v>48</v>
      </c>
      <c r="F603">
        <v>3</v>
      </c>
      <c r="G603">
        <v>2008</v>
      </c>
      <c r="H603" s="102">
        <v>25.880555555555599</v>
      </c>
      <c r="I603" t="s">
        <v>9</v>
      </c>
      <c r="J603">
        <v>16782</v>
      </c>
      <c r="K603" t="s">
        <v>1378</v>
      </c>
      <c r="L603">
        <v>88</v>
      </c>
      <c r="M603" t="s">
        <v>2698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 t="s">
        <v>2060</v>
      </c>
      <c r="CA603">
        <v>0</v>
      </c>
      <c r="CB603">
        <v>0</v>
      </c>
    </row>
    <row r="604" spans="1:80" x14ac:dyDescent="0.3">
      <c r="A604">
        <v>39</v>
      </c>
      <c r="B604" t="s">
        <v>168</v>
      </c>
      <c r="C604" t="s">
        <v>65</v>
      </c>
      <c r="D604" t="s">
        <v>700</v>
      </c>
      <c r="E604" t="s">
        <v>48</v>
      </c>
      <c r="F604">
        <v>4</v>
      </c>
      <c r="G604">
        <v>2008</v>
      </c>
      <c r="H604" s="102">
        <v>25.922222222222199</v>
      </c>
      <c r="I604" t="s">
        <v>5</v>
      </c>
      <c r="J604">
        <v>21363</v>
      </c>
      <c r="K604" t="s">
        <v>1573</v>
      </c>
      <c r="L604">
        <v>87</v>
      </c>
      <c r="M604" t="s">
        <v>2717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 t="s">
        <v>2061</v>
      </c>
      <c r="CA604">
        <v>0</v>
      </c>
      <c r="CB604">
        <v>0</v>
      </c>
    </row>
    <row r="605" spans="1:80" x14ac:dyDescent="0.3">
      <c r="A605">
        <v>40</v>
      </c>
      <c r="B605" t="s">
        <v>168</v>
      </c>
      <c r="C605" t="s">
        <v>65</v>
      </c>
      <c r="D605" t="s">
        <v>701</v>
      </c>
      <c r="E605" t="s">
        <v>48</v>
      </c>
      <c r="F605">
        <v>5</v>
      </c>
      <c r="G605">
        <v>2008</v>
      </c>
      <c r="H605" s="102">
        <v>25.963888888888899</v>
      </c>
      <c r="I605" t="s">
        <v>7</v>
      </c>
      <c r="J605">
        <v>19006</v>
      </c>
      <c r="K605" t="s">
        <v>1574</v>
      </c>
      <c r="L605">
        <v>83</v>
      </c>
      <c r="M605" t="s">
        <v>2717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CA605">
        <v>0</v>
      </c>
      <c r="CB605">
        <v>0</v>
      </c>
    </row>
    <row r="606" spans="1:80" x14ac:dyDescent="0.3">
      <c r="A606">
        <v>41</v>
      </c>
      <c r="B606" t="s">
        <v>168</v>
      </c>
      <c r="C606" t="s">
        <v>65</v>
      </c>
      <c r="D606" t="s">
        <v>702</v>
      </c>
      <c r="E606" t="s">
        <v>48</v>
      </c>
      <c r="F606">
        <v>6</v>
      </c>
      <c r="G606">
        <v>2008</v>
      </c>
      <c r="H606" s="102">
        <v>26.005555555555599</v>
      </c>
      <c r="I606" t="s">
        <v>8</v>
      </c>
      <c r="J606">
        <v>22276</v>
      </c>
      <c r="K606" t="s">
        <v>1396</v>
      </c>
      <c r="L606">
        <v>84</v>
      </c>
      <c r="M606" t="s">
        <v>2717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 t="s">
        <v>2062</v>
      </c>
      <c r="CA606">
        <v>0</v>
      </c>
      <c r="CB606">
        <v>0</v>
      </c>
    </row>
    <row r="607" spans="1:80" x14ac:dyDescent="0.3">
      <c r="A607">
        <v>42</v>
      </c>
      <c r="B607" t="s">
        <v>170</v>
      </c>
      <c r="C607" t="s">
        <v>77</v>
      </c>
      <c r="D607" t="s">
        <v>703</v>
      </c>
      <c r="E607" t="s">
        <v>48</v>
      </c>
      <c r="F607">
        <v>17</v>
      </c>
      <c r="G607">
        <v>2008</v>
      </c>
      <c r="H607" s="102">
        <v>26.047222222222199</v>
      </c>
      <c r="I607" t="s">
        <v>9</v>
      </c>
      <c r="J607">
        <v>23224</v>
      </c>
      <c r="K607" t="s">
        <v>1378</v>
      </c>
      <c r="L607">
        <v>88</v>
      </c>
      <c r="M607" t="s">
        <v>2698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CA607">
        <v>0</v>
      </c>
      <c r="CB607">
        <v>0</v>
      </c>
    </row>
    <row r="608" spans="1:80" x14ac:dyDescent="0.3">
      <c r="A608">
        <v>43</v>
      </c>
      <c r="B608" t="s">
        <v>170</v>
      </c>
      <c r="C608" t="s">
        <v>77</v>
      </c>
      <c r="D608" t="s">
        <v>704</v>
      </c>
      <c r="E608" t="s">
        <v>48</v>
      </c>
      <c r="F608">
        <v>18</v>
      </c>
      <c r="G608">
        <v>2008</v>
      </c>
      <c r="H608" s="102">
        <v>26.088888888888899</v>
      </c>
      <c r="I608" t="s">
        <v>5</v>
      </c>
      <c r="J608">
        <v>29111</v>
      </c>
      <c r="K608" t="s">
        <v>1367</v>
      </c>
      <c r="L608">
        <v>92</v>
      </c>
      <c r="M608" t="s">
        <v>2698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0</v>
      </c>
      <c r="BZ608" t="s">
        <v>1969</v>
      </c>
      <c r="CA608">
        <v>0</v>
      </c>
      <c r="CB608">
        <v>0</v>
      </c>
    </row>
    <row r="609" spans="1:80" x14ac:dyDescent="0.3">
      <c r="A609">
        <v>44</v>
      </c>
      <c r="B609" t="s">
        <v>170</v>
      </c>
      <c r="C609" t="s">
        <v>77</v>
      </c>
      <c r="D609" t="s">
        <v>705</v>
      </c>
      <c r="E609" t="s">
        <v>48</v>
      </c>
      <c r="F609">
        <v>19</v>
      </c>
      <c r="G609">
        <v>2008</v>
      </c>
      <c r="H609" s="102">
        <v>26.130555555555599</v>
      </c>
      <c r="I609" t="s">
        <v>7</v>
      </c>
      <c r="J609">
        <v>31525</v>
      </c>
      <c r="K609" t="s">
        <v>1575</v>
      </c>
      <c r="L609">
        <v>94</v>
      </c>
      <c r="M609" t="s">
        <v>2748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CA609">
        <v>0</v>
      </c>
      <c r="CB609">
        <v>0</v>
      </c>
    </row>
    <row r="610" spans="1:80" x14ac:dyDescent="0.3">
      <c r="A610">
        <v>45</v>
      </c>
      <c r="B610" t="s">
        <v>170</v>
      </c>
      <c r="C610" t="s">
        <v>77</v>
      </c>
      <c r="D610" t="s">
        <v>706</v>
      </c>
      <c r="E610" t="s">
        <v>48</v>
      </c>
      <c r="F610">
        <v>20</v>
      </c>
      <c r="G610">
        <v>2008</v>
      </c>
      <c r="H610" s="102">
        <v>26.172222222222199</v>
      </c>
      <c r="I610" t="s">
        <v>8</v>
      </c>
      <c r="J610">
        <v>23278</v>
      </c>
      <c r="K610" t="s">
        <v>1576</v>
      </c>
      <c r="L610">
        <v>96</v>
      </c>
      <c r="M610" t="s">
        <v>2759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0</v>
      </c>
      <c r="BX610">
        <v>0</v>
      </c>
      <c r="BY610">
        <v>0</v>
      </c>
      <c r="BZ610" t="s">
        <v>2063</v>
      </c>
      <c r="CA610">
        <v>0</v>
      </c>
      <c r="CB610">
        <v>0</v>
      </c>
    </row>
    <row r="611" spans="1:80" x14ac:dyDescent="0.3">
      <c r="A611">
        <v>46</v>
      </c>
      <c r="B611" t="s">
        <v>157</v>
      </c>
      <c r="C611" t="s">
        <v>79</v>
      </c>
      <c r="D611" t="s">
        <v>707</v>
      </c>
      <c r="E611" t="s">
        <v>48</v>
      </c>
      <c r="F611">
        <v>21</v>
      </c>
      <c r="G611">
        <v>2008</v>
      </c>
      <c r="H611" s="102">
        <v>26.213888888888899</v>
      </c>
      <c r="I611" t="s">
        <v>6</v>
      </c>
      <c r="J611">
        <v>12772</v>
      </c>
      <c r="K611" t="s">
        <v>1577</v>
      </c>
      <c r="L611">
        <v>97</v>
      </c>
      <c r="M611" t="s">
        <v>2698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CA611">
        <v>0</v>
      </c>
      <c r="CB611">
        <v>0</v>
      </c>
    </row>
    <row r="612" spans="1:80" x14ac:dyDescent="0.3">
      <c r="A612">
        <v>47</v>
      </c>
      <c r="B612" t="s">
        <v>157</v>
      </c>
      <c r="C612" t="s">
        <v>79</v>
      </c>
      <c r="D612" t="s">
        <v>708</v>
      </c>
      <c r="E612" t="s">
        <v>48</v>
      </c>
      <c r="F612">
        <v>22</v>
      </c>
      <c r="G612">
        <v>2008</v>
      </c>
      <c r="H612" s="102">
        <v>26.255555555555599</v>
      </c>
      <c r="I612" t="s">
        <v>10</v>
      </c>
      <c r="J612">
        <v>15184</v>
      </c>
      <c r="K612" t="s">
        <v>1518</v>
      </c>
      <c r="L612">
        <v>94</v>
      </c>
      <c r="M612" t="s">
        <v>2698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0</v>
      </c>
      <c r="BZ612" t="s">
        <v>1886</v>
      </c>
      <c r="CA612">
        <v>0</v>
      </c>
      <c r="CB612">
        <v>0</v>
      </c>
    </row>
    <row r="613" spans="1:80" x14ac:dyDescent="0.3">
      <c r="A613">
        <v>48</v>
      </c>
      <c r="B613" t="s">
        <v>157</v>
      </c>
      <c r="C613" t="s">
        <v>79</v>
      </c>
      <c r="D613" t="s">
        <v>709</v>
      </c>
      <c r="E613" t="s">
        <v>48</v>
      </c>
      <c r="F613">
        <v>23</v>
      </c>
      <c r="G613">
        <v>2008</v>
      </c>
      <c r="H613" s="102">
        <v>26.297222222222199</v>
      </c>
      <c r="I613" t="s">
        <v>11</v>
      </c>
      <c r="J613">
        <v>24776</v>
      </c>
      <c r="K613" t="s">
        <v>1578</v>
      </c>
      <c r="L613">
        <v>84</v>
      </c>
      <c r="M613" t="s">
        <v>2707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 t="s">
        <v>2064</v>
      </c>
      <c r="CA613">
        <v>0</v>
      </c>
      <c r="CB613">
        <v>0</v>
      </c>
    </row>
    <row r="614" spans="1:80" x14ac:dyDescent="0.3">
      <c r="A614">
        <v>49</v>
      </c>
      <c r="B614" t="s">
        <v>157</v>
      </c>
      <c r="C614" t="s">
        <v>79</v>
      </c>
      <c r="D614" t="s">
        <v>710</v>
      </c>
      <c r="E614" t="s">
        <v>48</v>
      </c>
      <c r="F614">
        <v>24</v>
      </c>
      <c r="G614">
        <v>2008</v>
      </c>
      <c r="H614" s="102">
        <v>26.338888888888899</v>
      </c>
      <c r="I614" t="s">
        <v>9</v>
      </c>
      <c r="J614">
        <v>23329</v>
      </c>
      <c r="K614" t="s">
        <v>1380</v>
      </c>
      <c r="L614">
        <v>84</v>
      </c>
      <c r="M614" t="s">
        <v>2726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0</v>
      </c>
      <c r="BZ614" t="s">
        <v>2065</v>
      </c>
      <c r="CA614">
        <v>0</v>
      </c>
      <c r="CB614">
        <v>0</v>
      </c>
    </row>
    <row r="615" spans="1:80" x14ac:dyDescent="0.3">
      <c r="A615">
        <v>50</v>
      </c>
      <c r="B615" t="s">
        <v>161</v>
      </c>
      <c r="C615" t="s">
        <v>66</v>
      </c>
      <c r="D615" t="s">
        <v>711</v>
      </c>
      <c r="E615" t="s">
        <v>48</v>
      </c>
      <c r="F615">
        <v>25</v>
      </c>
      <c r="G615">
        <v>2008</v>
      </c>
      <c r="H615" s="102">
        <v>26.380555555555599</v>
      </c>
      <c r="I615" t="s">
        <v>5</v>
      </c>
      <c r="J615">
        <v>27999</v>
      </c>
      <c r="K615" t="s">
        <v>1378</v>
      </c>
      <c r="L615">
        <v>88</v>
      </c>
      <c r="M615" t="s">
        <v>2698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0</v>
      </c>
      <c r="BZ615" t="s">
        <v>2014</v>
      </c>
      <c r="CA615">
        <v>0</v>
      </c>
      <c r="CB615">
        <v>0</v>
      </c>
    </row>
    <row r="616" spans="1:80" x14ac:dyDescent="0.3">
      <c r="A616">
        <v>51</v>
      </c>
      <c r="B616" t="s">
        <v>161</v>
      </c>
      <c r="C616" t="s">
        <v>66</v>
      </c>
      <c r="D616" t="s">
        <v>712</v>
      </c>
      <c r="E616" t="s">
        <v>48</v>
      </c>
      <c r="F616">
        <v>26</v>
      </c>
      <c r="G616">
        <v>2008</v>
      </c>
      <c r="H616" s="102">
        <v>26.422222222222199</v>
      </c>
      <c r="I616" t="s">
        <v>7</v>
      </c>
      <c r="J616">
        <v>21819</v>
      </c>
      <c r="K616" t="s">
        <v>1291</v>
      </c>
      <c r="L616">
        <v>84</v>
      </c>
      <c r="M616" t="s">
        <v>2702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0</v>
      </c>
      <c r="BZ616" t="s">
        <v>1967</v>
      </c>
      <c r="CA616">
        <v>0</v>
      </c>
      <c r="CB616">
        <v>0</v>
      </c>
    </row>
    <row r="617" spans="1:80" x14ac:dyDescent="0.3">
      <c r="A617">
        <v>52</v>
      </c>
      <c r="B617" t="s">
        <v>161</v>
      </c>
      <c r="C617" t="s">
        <v>66</v>
      </c>
      <c r="D617" t="s">
        <v>713</v>
      </c>
      <c r="E617" t="s">
        <v>48</v>
      </c>
      <c r="F617">
        <v>27</v>
      </c>
      <c r="G617">
        <v>2008</v>
      </c>
      <c r="H617" s="102">
        <v>26.463888888888899</v>
      </c>
      <c r="I617" t="s">
        <v>8</v>
      </c>
      <c r="J617">
        <v>23365</v>
      </c>
      <c r="K617" t="s">
        <v>1291</v>
      </c>
      <c r="L617">
        <v>84</v>
      </c>
      <c r="M617" t="s">
        <v>2702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CA617">
        <v>0</v>
      </c>
      <c r="CB617">
        <v>0</v>
      </c>
    </row>
    <row r="618" spans="1:80" x14ac:dyDescent="0.3">
      <c r="A618">
        <v>53</v>
      </c>
      <c r="B618" t="s">
        <v>168</v>
      </c>
      <c r="C618" t="s">
        <v>65</v>
      </c>
      <c r="D618" t="s">
        <v>714</v>
      </c>
      <c r="E618" t="s">
        <v>52</v>
      </c>
      <c r="F618">
        <v>8</v>
      </c>
      <c r="G618">
        <v>2008</v>
      </c>
      <c r="H618" s="102">
        <v>26.505555555555599</v>
      </c>
      <c r="I618" t="s">
        <v>5</v>
      </c>
      <c r="J618">
        <v>33351</v>
      </c>
      <c r="K618" t="s">
        <v>1279</v>
      </c>
      <c r="L618">
        <v>82</v>
      </c>
      <c r="M618" t="s">
        <v>2701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 t="s">
        <v>1969</v>
      </c>
      <c r="CA618">
        <v>0</v>
      </c>
      <c r="CB618">
        <v>0</v>
      </c>
    </row>
    <row r="619" spans="1:80" x14ac:dyDescent="0.3">
      <c r="A619">
        <v>54</v>
      </c>
      <c r="B619" t="s">
        <v>168</v>
      </c>
      <c r="C619" t="s">
        <v>65</v>
      </c>
      <c r="D619" t="s">
        <v>715</v>
      </c>
      <c r="E619" t="s">
        <v>52</v>
      </c>
      <c r="F619">
        <v>9</v>
      </c>
      <c r="G619">
        <v>2008</v>
      </c>
      <c r="H619" s="102">
        <v>26.547222222222199</v>
      </c>
      <c r="I619" t="s">
        <v>7</v>
      </c>
      <c r="J619">
        <v>30914</v>
      </c>
      <c r="K619" t="s">
        <v>1316</v>
      </c>
      <c r="L619">
        <v>80</v>
      </c>
      <c r="M619" t="s">
        <v>2698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 t="s">
        <v>1977</v>
      </c>
      <c r="CA619">
        <v>0</v>
      </c>
      <c r="CB619">
        <v>0</v>
      </c>
    </row>
    <row r="620" spans="1:80" x14ac:dyDescent="0.3">
      <c r="A620">
        <v>55</v>
      </c>
      <c r="B620" t="s">
        <v>168</v>
      </c>
      <c r="C620" t="s">
        <v>65</v>
      </c>
      <c r="D620" t="s">
        <v>716</v>
      </c>
      <c r="E620" t="s">
        <v>52</v>
      </c>
      <c r="F620">
        <v>10</v>
      </c>
      <c r="G620">
        <v>2008</v>
      </c>
      <c r="H620" s="102">
        <v>26.588888888888899</v>
      </c>
      <c r="I620" t="s">
        <v>8</v>
      </c>
      <c r="J620">
        <v>26878</v>
      </c>
      <c r="K620" t="s">
        <v>1316</v>
      </c>
      <c r="L620">
        <v>80</v>
      </c>
      <c r="M620" t="s">
        <v>2698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 t="s">
        <v>2066</v>
      </c>
      <c r="CA620">
        <v>0</v>
      </c>
      <c r="CB620">
        <v>0</v>
      </c>
    </row>
    <row r="621" spans="1:80" x14ac:dyDescent="0.3">
      <c r="A621">
        <v>56</v>
      </c>
      <c r="B621" t="s">
        <v>156</v>
      </c>
      <c r="C621" t="s">
        <v>80</v>
      </c>
      <c r="D621" t="s">
        <v>717</v>
      </c>
      <c r="E621" t="s">
        <v>52</v>
      </c>
      <c r="F621">
        <v>18</v>
      </c>
      <c r="G621">
        <v>2008</v>
      </c>
      <c r="H621" s="102">
        <v>26.630555555555599</v>
      </c>
      <c r="I621" t="s">
        <v>6</v>
      </c>
      <c r="J621">
        <v>40429</v>
      </c>
      <c r="K621" t="s">
        <v>1277</v>
      </c>
      <c r="L621">
        <v>90</v>
      </c>
      <c r="M621" t="s">
        <v>2698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CA621">
        <v>0</v>
      </c>
      <c r="CB621">
        <v>0</v>
      </c>
    </row>
    <row r="622" spans="1:80" x14ac:dyDescent="0.3">
      <c r="A622">
        <v>57</v>
      </c>
      <c r="B622" t="s">
        <v>156</v>
      </c>
      <c r="C622" t="s">
        <v>80</v>
      </c>
      <c r="D622" t="s">
        <v>718</v>
      </c>
      <c r="E622" t="s">
        <v>52</v>
      </c>
      <c r="F622">
        <v>19</v>
      </c>
      <c r="G622">
        <v>2008</v>
      </c>
      <c r="H622" s="102">
        <v>26.672222222222199</v>
      </c>
      <c r="I622" t="s">
        <v>10</v>
      </c>
      <c r="J622">
        <v>48515</v>
      </c>
      <c r="K622" t="s">
        <v>1579</v>
      </c>
      <c r="L622">
        <v>91</v>
      </c>
      <c r="M622" t="s">
        <v>2759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</v>
      </c>
      <c r="BZ622" t="s">
        <v>2067</v>
      </c>
      <c r="CA622">
        <v>0</v>
      </c>
      <c r="CB622">
        <v>0</v>
      </c>
    </row>
    <row r="623" spans="1:80" x14ac:dyDescent="0.3">
      <c r="A623">
        <v>58</v>
      </c>
      <c r="B623" t="s">
        <v>156</v>
      </c>
      <c r="C623" t="s">
        <v>80</v>
      </c>
      <c r="D623" t="s">
        <v>719</v>
      </c>
      <c r="E623" t="s">
        <v>52</v>
      </c>
      <c r="F623">
        <v>20</v>
      </c>
      <c r="G623">
        <v>2008</v>
      </c>
      <c r="H623" s="102">
        <v>26.713888888888899</v>
      </c>
      <c r="I623" t="s">
        <v>11</v>
      </c>
      <c r="J623">
        <v>33364</v>
      </c>
      <c r="K623" t="s">
        <v>1288</v>
      </c>
      <c r="L623">
        <v>79</v>
      </c>
      <c r="M623" t="s">
        <v>2698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CA623">
        <v>0</v>
      </c>
      <c r="CB623">
        <v>0</v>
      </c>
    </row>
    <row r="624" spans="1:80" x14ac:dyDescent="0.3">
      <c r="A624">
        <v>59</v>
      </c>
      <c r="B624" t="s">
        <v>162</v>
      </c>
      <c r="C624" t="s">
        <v>75</v>
      </c>
      <c r="D624" t="s">
        <v>720</v>
      </c>
      <c r="E624" t="s">
        <v>52</v>
      </c>
      <c r="F624">
        <v>22</v>
      </c>
      <c r="G624">
        <v>2008</v>
      </c>
      <c r="H624" s="102">
        <v>26.755555555555599</v>
      </c>
      <c r="I624" t="s">
        <v>5</v>
      </c>
      <c r="J624">
        <v>43543</v>
      </c>
      <c r="K624" t="s">
        <v>1316</v>
      </c>
      <c r="L624">
        <v>80</v>
      </c>
      <c r="M624" t="s">
        <v>2698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 t="s">
        <v>1887</v>
      </c>
      <c r="CA624">
        <v>0</v>
      </c>
      <c r="CB624">
        <v>0</v>
      </c>
    </row>
    <row r="625" spans="1:80" x14ac:dyDescent="0.3">
      <c r="A625">
        <v>60</v>
      </c>
      <c r="B625" t="s">
        <v>162</v>
      </c>
      <c r="C625" t="s">
        <v>75</v>
      </c>
      <c r="D625" t="s">
        <v>721</v>
      </c>
      <c r="E625" t="s">
        <v>52</v>
      </c>
      <c r="F625">
        <v>23</v>
      </c>
      <c r="G625">
        <v>2008</v>
      </c>
      <c r="H625" s="102">
        <v>26.797222222222199</v>
      </c>
      <c r="I625" t="s">
        <v>7</v>
      </c>
      <c r="J625">
        <v>48817</v>
      </c>
      <c r="K625" t="s">
        <v>1580</v>
      </c>
      <c r="L625">
        <v>82</v>
      </c>
      <c r="M625" t="s">
        <v>2726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 t="s">
        <v>2068</v>
      </c>
      <c r="CA625">
        <v>0</v>
      </c>
      <c r="CB625">
        <v>0</v>
      </c>
    </row>
    <row r="626" spans="1:80" x14ac:dyDescent="0.3">
      <c r="A626">
        <v>61</v>
      </c>
      <c r="B626" t="s">
        <v>162</v>
      </c>
      <c r="C626" t="s">
        <v>75</v>
      </c>
      <c r="D626" t="s">
        <v>722</v>
      </c>
      <c r="E626" t="s">
        <v>52</v>
      </c>
      <c r="F626">
        <v>24</v>
      </c>
      <c r="G626">
        <v>2008</v>
      </c>
      <c r="H626" s="102">
        <v>26.838888888888899</v>
      </c>
      <c r="I626" t="s">
        <v>8</v>
      </c>
      <c r="J626">
        <v>42746</v>
      </c>
      <c r="K626" t="s">
        <v>1277</v>
      </c>
      <c r="L626">
        <v>90</v>
      </c>
      <c r="M626" t="s">
        <v>2698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</v>
      </c>
      <c r="CA626">
        <v>0</v>
      </c>
      <c r="CB626">
        <v>0</v>
      </c>
    </row>
    <row r="627" spans="1:80" x14ac:dyDescent="0.3">
      <c r="A627">
        <v>62</v>
      </c>
      <c r="B627" t="s">
        <v>159</v>
      </c>
      <c r="C627" t="s">
        <v>81</v>
      </c>
      <c r="D627" t="s">
        <v>723</v>
      </c>
      <c r="E627" t="s">
        <v>52</v>
      </c>
      <c r="F627">
        <v>25</v>
      </c>
      <c r="G627">
        <v>2008</v>
      </c>
      <c r="H627" s="102">
        <v>26.880555555555599</v>
      </c>
      <c r="I627" t="s">
        <v>6</v>
      </c>
      <c r="J627">
        <v>20707</v>
      </c>
      <c r="K627" t="s">
        <v>1581</v>
      </c>
      <c r="L627">
        <v>90</v>
      </c>
      <c r="M627" t="s">
        <v>2726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 t="s">
        <v>2069</v>
      </c>
      <c r="CA627">
        <v>0</v>
      </c>
      <c r="CB627">
        <v>0</v>
      </c>
    </row>
    <row r="628" spans="1:80" x14ac:dyDescent="0.3">
      <c r="A628">
        <v>63</v>
      </c>
      <c r="B628" t="s">
        <v>159</v>
      </c>
      <c r="C628" t="s">
        <v>81</v>
      </c>
      <c r="D628" t="s">
        <v>724</v>
      </c>
      <c r="E628" t="s">
        <v>52</v>
      </c>
      <c r="F628">
        <v>26</v>
      </c>
      <c r="G628">
        <v>2008</v>
      </c>
      <c r="H628" s="102">
        <v>26.922222222222199</v>
      </c>
      <c r="I628" t="s">
        <v>10</v>
      </c>
      <c r="J628">
        <v>15398</v>
      </c>
      <c r="K628" t="s">
        <v>1497</v>
      </c>
      <c r="L628">
        <v>77</v>
      </c>
      <c r="M628" t="s">
        <v>2726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 t="s">
        <v>2070</v>
      </c>
      <c r="CA628">
        <v>0</v>
      </c>
      <c r="CB628">
        <v>0</v>
      </c>
    </row>
    <row r="629" spans="1:80" x14ac:dyDescent="0.3">
      <c r="A629">
        <v>64</v>
      </c>
      <c r="B629" t="s">
        <v>159</v>
      </c>
      <c r="C629" t="s">
        <v>81</v>
      </c>
      <c r="D629" t="s">
        <v>725</v>
      </c>
      <c r="E629" t="s">
        <v>52</v>
      </c>
      <c r="F629">
        <v>27</v>
      </c>
      <c r="G629">
        <v>2008</v>
      </c>
      <c r="H629" s="102">
        <v>26.963888888888899</v>
      </c>
      <c r="I629" t="s">
        <v>11</v>
      </c>
      <c r="J629">
        <v>15736</v>
      </c>
      <c r="K629" t="s">
        <v>1582</v>
      </c>
      <c r="L629">
        <v>78</v>
      </c>
      <c r="M629" t="s">
        <v>2749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CA629">
        <v>0</v>
      </c>
      <c r="CB629">
        <v>0</v>
      </c>
    </row>
    <row r="630" spans="1:80" x14ac:dyDescent="0.3">
      <c r="A630">
        <v>65</v>
      </c>
      <c r="B630" t="s">
        <v>169</v>
      </c>
      <c r="C630" t="s">
        <v>1883</v>
      </c>
      <c r="D630" t="s">
        <v>726</v>
      </c>
      <c r="E630" t="s">
        <v>53</v>
      </c>
      <c r="F630">
        <v>5</v>
      </c>
      <c r="G630">
        <v>2008</v>
      </c>
      <c r="H630" s="102">
        <v>27.005555555555599</v>
      </c>
      <c r="I630" t="s">
        <v>5</v>
      </c>
      <c r="J630">
        <v>14984</v>
      </c>
      <c r="K630" t="s">
        <v>1368</v>
      </c>
      <c r="L630">
        <v>88</v>
      </c>
      <c r="M630" t="s">
        <v>2702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 t="s">
        <v>1887</v>
      </c>
      <c r="CA630">
        <v>0</v>
      </c>
      <c r="CB630">
        <v>0</v>
      </c>
    </row>
    <row r="631" spans="1:80" x14ac:dyDescent="0.3">
      <c r="A631">
        <v>66</v>
      </c>
      <c r="B631" t="s">
        <v>169</v>
      </c>
      <c r="C631" t="s">
        <v>1883</v>
      </c>
      <c r="D631" t="s">
        <v>727</v>
      </c>
      <c r="E631" t="s">
        <v>53</v>
      </c>
      <c r="F631">
        <v>6</v>
      </c>
      <c r="G631">
        <v>2008</v>
      </c>
      <c r="H631" s="102">
        <v>27.047222222222199</v>
      </c>
      <c r="I631" t="s">
        <v>7</v>
      </c>
      <c r="J631">
        <v>21553</v>
      </c>
      <c r="K631" t="s">
        <v>1583</v>
      </c>
      <c r="L631">
        <v>76</v>
      </c>
      <c r="M631" t="s">
        <v>2730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</v>
      </c>
      <c r="BZ631" t="s">
        <v>2071</v>
      </c>
      <c r="CA631">
        <v>0</v>
      </c>
      <c r="CB631">
        <v>0</v>
      </c>
    </row>
    <row r="632" spans="1:80" x14ac:dyDescent="0.3">
      <c r="A632">
        <v>67</v>
      </c>
      <c r="B632" t="s">
        <v>160</v>
      </c>
      <c r="C632" t="s">
        <v>92</v>
      </c>
      <c r="D632" t="s">
        <v>728</v>
      </c>
      <c r="E632" t="s">
        <v>53</v>
      </c>
      <c r="F632">
        <v>8</v>
      </c>
      <c r="G632">
        <v>2008</v>
      </c>
      <c r="H632" s="102">
        <v>27.088888888888899</v>
      </c>
      <c r="I632" t="s">
        <v>6</v>
      </c>
      <c r="J632">
        <v>11181</v>
      </c>
      <c r="K632" t="s">
        <v>1276</v>
      </c>
      <c r="L632">
        <v>82</v>
      </c>
      <c r="M632" t="s">
        <v>2698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0</v>
      </c>
      <c r="CA632">
        <v>0</v>
      </c>
      <c r="CB632">
        <v>0</v>
      </c>
    </row>
    <row r="633" spans="1:80" x14ac:dyDescent="0.3">
      <c r="A633">
        <v>68</v>
      </c>
      <c r="B633" t="s">
        <v>160</v>
      </c>
      <c r="C633" t="s">
        <v>92</v>
      </c>
      <c r="D633" t="s">
        <v>729</v>
      </c>
      <c r="E633" t="s">
        <v>53</v>
      </c>
      <c r="F633">
        <v>9</v>
      </c>
      <c r="G633">
        <v>2008</v>
      </c>
      <c r="H633" s="102">
        <v>27.130555555555599</v>
      </c>
      <c r="I633" t="s">
        <v>10</v>
      </c>
      <c r="J633">
        <v>14900</v>
      </c>
      <c r="K633" t="s">
        <v>1344</v>
      </c>
      <c r="L633">
        <v>77</v>
      </c>
      <c r="M633" t="s">
        <v>2702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</v>
      </c>
      <c r="BY633">
        <v>0</v>
      </c>
      <c r="BZ633" t="s">
        <v>2072</v>
      </c>
      <c r="CA633">
        <v>0</v>
      </c>
      <c r="CB633">
        <v>0</v>
      </c>
    </row>
    <row r="634" spans="1:80" x14ac:dyDescent="0.3">
      <c r="A634">
        <v>69</v>
      </c>
      <c r="B634" t="s">
        <v>160</v>
      </c>
      <c r="C634" t="s">
        <v>92</v>
      </c>
      <c r="D634" t="s">
        <v>730</v>
      </c>
      <c r="E634" t="s">
        <v>53</v>
      </c>
      <c r="F634">
        <v>10</v>
      </c>
      <c r="G634">
        <v>2008</v>
      </c>
      <c r="H634" s="102">
        <v>27.172222222222199</v>
      </c>
      <c r="I634" t="s">
        <v>11</v>
      </c>
      <c r="J634">
        <v>12438</v>
      </c>
      <c r="K634" t="s">
        <v>1383</v>
      </c>
      <c r="L634">
        <v>75</v>
      </c>
      <c r="M634" t="s">
        <v>2726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0</v>
      </c>
      <c r="CA634">
        <v>0</v>
      </c>
      <c r="CB634">
        <v>0</v>
      </c>
    </row>
    <row r="635" spans="1:80" x14ac:dyDescent="0.3">
      <c r="A635">
        <v>70</v>
      </c>
      <c r="B635" t="s">
        <v>160</v>
      </c>
      <c r="C635" t="s">
        <v>92</v>
      </c>
      <c r="D635" t="s">
        <v>731</v>
      </c>
      <c r="E635" t="s">
        <v>53</v>
      </c>
      <c r="F635">
        <v>11</v>
      </c>
      <c r="G635">
        <v>2008</v>
      </c>
      <c r="H635" s="102">
        <v>27.213888888888899</v>
      </c>
      <c r="I635" t="s">
        <v>9</v>
      </c>
      <c r="J635">
        <v>12526</v>
      </c>
      <c r="K635" t="s">
        <v>1584</v>
      </c>
      <c r="L635">
        <v>74</v>
      </c>
      <c r="M635" t="s">
        <v>2726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0</v>
      </c>
      <c r="BZ635" t="s">
        <v>2073</v>
      </c>
      <c r="CA635">
        <v>0</v>
      </c>
      <c r="CB635">
        <v>0</v>
      </c>
    </row>
    <row r="636" spans="1:80" x14ac:dyDescent="0.3">
      <c r="A636" t="s">
        <v>97</v>
      </c>
      <c r="B636" t="s">
        <v>167</v>
      </c>
      <c r="C636" t="s">
        <v>78</v>
      </c>
      <c r="D636" t="s">
        <v>732</v>
      </c>
      <c r="E636" t="s">
        <v>53</v>
      </c>
      <c r="F636">
        <v>13</v>
      </c>
      <c r="G636">
        <v>2008</v>
      </c>
      <c r="H636" s="102">
        <v>27.255555555555599</v>
      </c>
      <c r="I636" t="s">
        <v>7</v>
      </c>
      <c r="J636">
        <v>21712</v>
      </c>
      <c r="K636" t="s">
        <v>1585</v>
      </c>
      <c r="L636">
        <v>85</v>
      </c>
      <c r="M636" t="s">
        <v>2702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 t="s">
        <v>2074</v>
      </c>
      <c r="CA636">
        <v>0</v>
      </c>
      <c r="CB636">
        <v>1</v>
      </c>
    </row>
    <row r="637" spans="1:80" x14ac:dyDescent="0.3">
      <c r="A637">
        <v>73</v>
      </c>
      <c r="B637" t="s">
        <v>167</v>
      </c>
      <c r="C637" t="s">
        <v>78</v>
      </c>
      <c r="D637" t="s">
        <v>733</v>
      </c>
      <c r="E637" t="s">
        <v>53</v>
      </c>
      <c r="F637">
        <v>14</v>
      </c>
      <c r="G637">
        <v>2008</v>
      </c>
      <c r="H637" s="102">
        <v>27.297222222222199</v>
      </c>
      <c r="I637" t="s">
        <v>8</v>
      </c>
      <c r="J637">
        <v>18559</v>
      </c>
      <c r="K637" t="s">
        <v>1522</v>
      </c>
      <c r="L637">
        <v>95</v>
      </c>
      <c r="M637" t="s">
        <v>2748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CA637">
        <v>0</v>
      </c>
      <c r="CB637">
        <v>0</v>
      </c>
    </row>
    <row r="638" spans="1:80" x14ac:dyDescent="0.3">
      <c r="A638">
        <v>74</v>
      </c>
      <c r="B638" t="s">
        <v>181</v>
      </c>
      <c r="C638" t="s">
        <v>76</v>
      </c>
      <c r="D638" t="s">
        <v>734</v>
      </c>
      <c r="E638" t="s">
        <v>53</v>
      </c>
      <c r="F638">
        <v>22</v>
      </c>
      <c r="G638">
        <v>2008</v>
      </c>
      <c r="H638" s="102">
        <v>27.338888888888899</v>
      </c>
      <c r="I638" t="s">
        <v>6</v>
      </c>
      <c r="J638">
        <v>12489</v>
      </c>
      <c r="K638" t="s">
        <v>1266</v>
      </c>
      <c r="L638">
        <v>77</v>
      </c>
      <c r="M638" t="s">
        <v>2698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0</v>
      </c>
      <c r="CA638">
        <v>0</v>
      </c>
      <c r="CB638">
        <v>0</v>
      </c>
    </row>
    <row r="639" spans="1:80" x14ac:dyDescent="0.3">
      <c r="A639" t="s">
        <v>98</v>
      </c>
      <c r="B639" t="s">
        <v>181</v>
      </c>
      <c r="C639" t="s">
        <v>76</v>
      </c>
      <c r="D639" t="s">
        <v>735</v>
      </c>
      <c r="E639" t="s">
        <v>53</v>
      </c>
      <c r="F639">
        <v>23</v>
      </c>
      <c r="G639">
        <v>2008</v>
      </c>
      <c r="H639" s="102">
        <v>27.380555555555599</v>
      </c>
      <c r="I639" t="s">
        <v>10</v>
      </c>
      <c r="J639">
        <v>15215</v>
      </c>
      <c r="K639" t="s">
        <v>1426</v>
      </c>
      <c r="L639">
        <v>75</v>
      </c>
      <c r="M639" t="s">
        <v>2698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</v>
      </c>
      <c r="BY639">
        <v>0</v>
      </c>
      <c r="BZ639" t="s">
        <v>2075</v>
      </c>
      <c r="CA639">
        <v>0</v>
      </c>
      <c r="CB639">
        <v>1</v>
      </c>
    </row>
    <row r="640" spans="1:80" x14ac:dyDescent="0.3">
      <c r="A640">
        <v>77</v>
      </c>
      <c r="B640" t="s">
        <v>181</v>
      </c>
      <c r="C640" t="s">
        <v>76</v>
      </c>
      <c r="D640" t="s">
        <v>736</v>
      </c>
      <c r="E640" t="s">
        <v>53</v>
      </c>
      <c r="F640">
        <v>24</v>
      </c>
      <c r="G640">
        <v>2008</v>
      </c>
      <c r="H640" s="102">
        <v>27.422222222222199</v>
      </c>
      <c r="I640" t="s">
        <v>11</v>
      </c>
      <c r="J640">
        <v>13632</v>
      </c>
      <c r="K640" t="s">
        <v>1496</v>
      </c>
      <c r="L640">
        <v>73</v>
      </c>
      <c r="M640" t="s">
        <v>2726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0</v>
      </c>
      <c r="CA640">
        <v>0</v>
      </c>
      <c r="CB640">
        <v>0</v>
      </c>
    </row>
    <row r="641" spans="1:80" x14ac:dyDescent="0.3">
      <c r="A641">
        <v>78</v>
      </c>
      <c r="B641" t="s">
        <v>157</v>
      </c>
      <c r="C641" t="s">
        <v>79</v>
      </c>
      <c r="D641" t="s">
        <v>737</v>
      </c>
      <c r="E641" t="s">
        <v>53</v>
      </c>
      <c r="F641">
        <v>26</v>
      </c>
      <c r="G641">
        <v>2008</v>
      </c>
      <c r="H641" s="102">
        <v>27.463888888888899</v>
      </c>
      <c r="I641" t="s">
        <v>5</v>
      </c>
      <c r="J641">
        <v>17716</v>
      </c>
      <c r="K641" t="s">
        <v>1586</v>
      </c>
      <c r="L641">
        <v>72</v>
      </c>
      <c r="M641" t="s">
        <v>2720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 t="s">
        <v>2076</v>
      </c>
      <c r="CA641">
        <v>0</v>
      </c>
      <c r="CB641">
        <v>0</v>
      </c>
    </row>
    <row r="642" spans="1:80" x14ac:dyDescent="0.3">
      <c r="A642">
        <v>79</v>
      </c>
      <c r="B642" t="s">
        <v>157</v>
      </c>
      <c r="C642" t="s">
        <v>79</v>
      </c>
      <c r="D642" t="s">
        <v>738</v>
      </c>
      <c r="E642" t="s">
        <v>53</v>
      </c>
      <c r="F642">
        <v>27</v>
      </c>
      <c r="G642">
        <v>2008</v>
      </c>
      <c r="H642" s="102">
        <v>27.505555555555599</v>
      </c>
      <c r="I642" t="s">
        <v>7</v>
      </c>
      <c r="J642">
        <v>18378</v>
      </c>
      <c r="K642" t="s">
        <v>1587</v>
      </c>
      <c r="L642">
        <v>73</v>
      </c>
      <c r="M642" t="s">
        <v>2720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 t="s">
        <v>2001</v>
      </c>
      <c r="CA642">
        <v>0</v>
      </c>
      <c r="CB642">
        <v>0</v>
      </c>
    </row>
    <row r="643" spans="1:80" x14ac:dyDescent="0.3">
      <c r="A643">
        <v>80</v>
      </c>
      <c r="B643" t="s">
        <v>157</v>
      </c>
      <c r="C643" t="s">
        <v>79</v>
      </c>
      <c r="D643" t="s">
        <v>739</v>
      </c>
      <c r="E643" t="s">
        <v>53</v>
      </c>
      <c r="F643">
        <v>28</v>
      </c>
      <c r="G643">
        <v>2008</v>
      </c>
      <c r="H643" s="102">
        <v>27.547222222222199</v>
      </c>
      <c r="I643" t="s">
        <v>8</v>
      </c>
      <c r="J643">
        <v>19554</v>
      </c>
      <c r="K643" t="s">
        <v>1542</v>
      </c>
      <c r="L643">
        <v>78</v>
      </c>
      <c r="M643" t="s">
        <v>2702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</v>
      </c>
      <c r="BY643">
        <v>0</v>
      </c>
      <c r="BZ643" t="s">
        <v>2077</v>
      </c>
      <c r="CA643">
        <v>0</v>
      </c>
      <c r="CB643">
        <v>0</v>
      </c>
    </row>
    <row r="644" spans="1:80" x14ac:dyDescent="0.3">
      <c r="A644">
        <v>1</v>
      </c>
      <c r="B644" t="s">
        <v>162</v>
      </c>
      <c r="C644" t="s">
        <v>75</v>
      </c>
      <c r="D644" t="s">
        <v>740</v>
      </c>
      <c r="E644" t="s">
        <v>16</v>
      </c>
      <c r="F644">
        <v>6</v>
      </c>
      <c r="G644">
        <v>2009</v>
      </c>
      <c r="H644" s="102">
        <v>27.588888888888899</v>
      </c>
      <c r="I644" t="s">
        <v>6</v>
      </c>
      <c r="J644">
        <v>48607</v>
      </c>
      <c r="K644" t="s">
        <v>1588</v>
      </c>
      <c r="L644">
        <v>56</v>
      </c>
      <c r="M644" t="s">
        <v>2702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 t="s">
        <v>2078</v>
      </c>
      <c r="CA644">
        <v>0</v>
      </c>
      <c r="CB644">
        <v>0</v>
      </c>
    </row>
    <row r="645" spans="1:80" x14ac:dyDescent="0.3">
      <c r="A645" t="s">
        <v>36</v>
      </c>
      <c r="B645" t="s">
        <v>162</v>
      </c>
      <c r="C645" t="s">
        <v>75</v>
      </c>
      <c r="D645" t="s">
        <v>741</v>
      </c>
      <c r="E645" t="s">
        <v>16</v>
      </c>
      <c r="F645">
        <v>8</v>
      </c>
      <c r="G645">
        <v>2009</v>
      </c>
      <c r="H645" s="102">
        <v>27.630555555555599</v>
      </c>
      <c r="I645" t="s">
        <v>11</v>
      </c>
      <c r="J645">
        <v>22856</v>
      </c>
      <c r="K645" t="s">
        <v>1589</v>
      </c>
      <c r="L645">
        <v>54</v>
      </c>
      <c r="M645" t="s">
        <v>2726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CA645">
        <v>0</v>
      </c>
      <c r="CB645">
        <v>0</v>
      </c>
    </row>
    <row r="646" spans="1:80" x14ac:dyDescent="0.3">
      <c r="A646">
        <v>3</v>
      </c>
      <c r="B646" t="s">
        <v>162</v>
      </c>
      <c r="C646" t="s">
        <v>75</v>
      </c>
      <c r="D646" t="s">
        <v>742</v>
      </c>
      <c r="E646" t="s">
        <v>16</v>
      </c>
      <c r="F646">
        <v>9</v>
      </c>
      <c r="G646">
        <v>2009</v>
      </c>
      <c r="H646" s="102">
        <v>27.672222222222199</v>
      </c>
      <c r="I646" t="s">
        <v>9</v>
      </c>
      <c r="J646">
        <v>28534</v>
      </c>
      <c r="K646" t="s">
        <v>1259</v>
      </c>
      <c r="L646">
        <v>59</v>
      </c>
      <c r="M646" t="s">
        <v>2698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CA646">
        <v>0</v>
      </c>
      <c r="CB646">
        <v>0</v>
      </c>
    </row>
    <row r="647" spans="1:80" x14ac:dyDescent="0.3">
      <c r="A647">
        <v>4</v>
      </c>
      <c r="B647" t="s">
        <v>181</v>
      </c>
      <c r="C647" t="s">
        <v>76</v>
      </c>
      <c r="D647" t="s">
        <v>743</v>
      </c>
      <c r="E647" t="s">
        <v>16</v>
      </c>
      <c r="F647">
        <v>10</v>
      </c>
      <c r="G647">
        <v>2009</v>
      </c>
      <c r="H647" s="102">
        <v>27.713888888888899</v>
      </c>
      <c r="I647" t="s">
        <v>5</v>
      </c>
      <c r="J647">
        <v>22866</v>
      </c>
      <c r="K647" t="s">
        <v>1488</v>
      </c>
      <c r="L647">
        <v>65</v>
      </c>
      <c r="M647" t="s">
        <v>2702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 t="s">
        <v>2079</v>
      </c>
      <c r="CA647">
        <v>0</v>
      </c>
      <c r="CB647">
        <v>0</v>
      </c>
    </row>
    <row r="648" spans="1:80" x14ac:dyDescent="0.3">
      <c r="A648">
        <v>5</v>
      </c>
      <c r="B648" t="s">
        <v>181</v>
      </c>
      <c r="C648" t="s">
        <v>76</v>
      </c>
      <c r="D648" t="s">
        <v>744</v>
      </c>
      <c r="E648" t="s">
        <v>16</v>
      </c>
      <c r="F648">
        <v>11</v>
      </c>
      <c r="G648">
        <v>2009</v>
      </c>
      <c r="H648" s="102">
        <v>27.755555555555599</v>
      </c>
      <c r="I648" t="s">
        <v>7</v>
      </c>
      <c r="J648">
        <v>15108</v>
      </c>
      <c r="K648" t="s">
        <v>1590</v>
      </c>
      <c r="L648">
        <v>55</v>
      </c>
      <c r="M648" t="s">
        <v>2760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CA648">
        <v>0</v>
      </c>
      <c r="CB648">
        <v>0</v>
      </c>
    </row>
    <row r="649" spans="1:80" x14ac:dyDescent="0.3">
      <c r="A649">
        <v>6</v>
      </c>
      <c r="B649" t="s">
        <v>181</v>
      </c>
      <c r="C649" t="s">
        <v>76</v>
      </c>
      <c r="D649" t="s">
        <v>745</v>
      </c>
      <c r="E649" t="s">
        <v>16</v>
      </c>
      <c r="F649">
        <v>12</v>
      </c>
      <c r="G649">
        <v>2009</v>
      </c>
      <c r="H649" s="102">
        <v>27.797222222222199</v>
      </c>
      <c r="I649" t="s">
        <v>8</v>
      </c>
      <c r="J649">
        <v>15531</v>
      </c>
      <c r="K649" t="s">
        <v>1591</v>
      </c>
      <c r="L649">
        <v>48</v>
      </c>
      <c r="M649" t="s">
        <v>2698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CA649">
        <v>0</v>
      </c>
      <c r="CB649">
        <v>0</v>
      </c>
    </row>
    <row r="650" spans="1:80" x14ac:dyDescent="0.3">
      <c r="A650">
        <v>7</v>
      </c>
      <c r="B650" t="s">
        <v>159</v>
      </c>
      <c r="C650" t="s">
        <v>81</v>
      </c>
      <c r="D650" t="s">
        <v>746</v>
      </c>
      <c r="E650" t="s">
        <v>16</v>
      </c>
      <c r="F650">
        <v>21</v>
      </c>
      <c r="G650">
        <v>2009</v>
      </c>
      <c r="H650" s="102">
        <v>27.838888888888899</v>
      </c>
      <c r="I650" t="s">
        <v>10</v>
      </c>
      <c r="J650">
        <v>14801</v>
      </c>
      <c r="K650" t="s">
        <v>1592</v>
      </c>
      <c r="L650">
        <v>57</v>
      </c>
      <c r="M650" t="s">
        <v>2707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 t="s">
        <v>2080</v>
      </c>
      <c r="CA650">
        <v>0</v>
      </c>
      <c r="CB650">
        <v>0</v>
      </c>
    </row>
    <row r="651" spans="1:80" x14ac:dyDescent="0.3">
      <c r="A651">
        <v>8</v>
      </c>
      <c r="B651" t="s">
        <v>159</v>
      </c>
      <c r="C651" t="s">
        <v>81</v>
      </c>
      <c r="D651" t="s">
        <v>747</v>
      </c>
      <c r="E651" t="s">
        <v>16</v>
      </c>
      <c r="F651">
        <v>22</v>
      </c>
      <c r="G651">
        <v>2009</v>
      </c>
      <c r="H651" s="102">
        <v>27.880555555555599</v>
      </c>
      <c r="I651" t="s">
        <v>11</v>
      </c>
      <c r="J651">
        <v>10868</v>
      </c>
      <c r="K651" t="s">
        <v>1593</v>
      </c>
      <c r="L651">
        <v>46</v>
      </c>
      <c r="M651" t="s">
        <v>2703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CA651">
        <v>0</v>
      </c>
      <c r="CB651">
        <v>0</v>
      </c>
    </row>
    <row r="652" spans="1:80" x14ac:dyDescent="0.3">
      <c r="A652">
        <v>9</v>
      </c>
      <c r="B652" t="s">
        <v>159</v>
      </c>
      <c r="C652" t="s">
        <v>81</v>
      </c>
      <c r="D652" t="s">
        <v>748</v>
      </c>
      <c r="E652" t="s">
        <v>16</v>
      </c>
      <c r="F652">
        <v>23</v>
      </c>
      <c r="G652">
        <v>2009</v>
      </c>
      <c r="H652" s="102">
        <v>27.922222222222199</v>
      </c>
      <c r="I652" t="s">
        <v>9</v>
      </c>
      <c r="J652">
        <v>11723</v>
      </c>
      <c r="K652" t="s">
        <v>1594</v>
      </c>
      <c r="L652">
        <v>57</v>
      </c>
      <c r="M652" t="s">
        <v>2726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CA652">
        <v>0</v>
      </c>
      <c r="CB652">
        <v>0</v>
      </c>
    </row>
    <row r="653" spans="1:80" x14ac:dyDescent="0.3">
      <c r="A653">
        <v>10</v>
      </c>
      <c r="B653" t="s">
        <v>168</v>
      </c>
      <c r="C653" t="s">
        <v>65</v>
      </c>
      <c r="D653" t="s">
        <v>749</v>
      </c>
      <c r="E653" t="s">
        <v>16</v>
      </c>
      <c r="F653">
        <v>24</v>
      </c>
      <c r="G653">
        <v>2009</v>
      </c>
      <c r="H653" s="102">
        <v>27.963888888888899</v>
      </c>
      <c r="I653" t="s">
        <v>5</v>
      </c>
      <c r="J653">
        <v>24319</v>
      </c>
      <c r="K653" t="s">
        <v>1567</v>
      </c>
      <c r="L653">
        <v>67</v>
      </c>
      <c r="M653" t="s">
        <v>2726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1887</v>
      </c>
      <c r="CA653">
        <v>0</v>
      </c>
      <c r="CB653">
        <v>0</v>
      </c>
    </row>
    <row r="654" spans="1:80" x14ac:dyDescent="0.3">
      <c r="A654">
        <v>11</v>
      </c>
      <c r="B654" t="s">
        <v>168</v>
      </c>
      <c r="C654" t="s">
        <v>65</v>
      </c>
      <c r="D654" t="s">
        <v>750</v>
      </c>
      <c r="E654" t="s">
        <v>16</v>
      </c>
      <c r="F654">
        <v>25</v>
      </c>
      <c r="G654">
        <v>2009</v>
      </c>
      <c r="H654" s="102">
        <v>28.005555555555599</v>
      </c>
      <c r="I654" t="s">
        <v>7</v>
      </c>
      <c r="J654">
        <v>41160</v>
      </c>
      <c r="K654" t="s">
        <v>1371</v>
      </c>
      <c r="L654">
        <v>83</v>
      </c>
      <c r="M654" t="s">
        <v>2698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t="s">
        <v>2081</v>
      </c>
      <c r="CA654">
        <v>0</v>
      </c>
      <c r="CB654">
        <v>0</v>
      </c>
    </row>
    <row r="655" spans="1:80" x14ac:dyDescent="0.3">
      <c r="A655">
        <v>12</v>
      </c>
      <c r="B655" t="s">
        <v>168</v>
      </c>
      <c r="C655" t="s">
        <v>65</v>
      </c>
      <c r="D655" t="s">
        <v>751</v>
      </c>
      <c r="E655" t="s">
        <v>16</v>
      </c>
      <c r="F655">
        <v>26</v>
      </c>
      <c r="G655">
        <v>2009</v>
      </c>
      <c r="H655" s="102">
        <v>28.047222222222199</v>
      </c>
      <c r="I655" t="s">
        <v>8</v>
      </c>
      <c r="J655">
        <v>22896</v>
      </c>
      <c r="K655" t="s">
        <v>1378</v>
      </c>
      <c r="L655">
        <v>88</v>
      </c>
      <c r="M655" t="s">
        <v>2698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 t="s">
        <v>1894</v>
      </c>
      <c r="CA655">
        <v>0</v>
      </c>
      <c r="CB655">
        <v>0</v>
      </c>
    </row>
    <row r="656" spans="1:80" x14ac:dyDescent="0.3">
      <c r="A656">
        <v>13</v>
      </c>
      <c r="B656" t="s">
        <v>168</v>
      </c>
      <c r="C656" t="s">
        <v>65</v>
      </c>
      <c r="D656" t="s">
        <v>752</v>
      </c>
      <c r="E656" t="s">
        <v>16</v>
      </c>
      <c r="F656">
        <v>27</v>
      </c>
      <c r="G656">
        <v>2009</v>
      </c>
      <c r="H656" s="102">
        <v>28.088888888888899</v>
      </c>
      <c r="I656" t="s">
        <v>6</v>
      </c>
      <c r="J656">
        <v>10621</v>
      </c>
      <c r="K656" t="s">
        <v>1311</v>
      </c>
      <c r="L656">
        <v>89</v>
      </c>
      <c r="M656" t="s">
        <v>2698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CA656">
        <v>0</v>
      </c>
      <c r="CB656">
        <v>0</v>
      </c>
    </row>
    <row r="657" spans="1:80" x14ac:dyDescent="0.3">
      <c r="A657">
        <v>14</v>
      </c>
      <c r="B657" t="s">
        <v>161</v>
      </c>
      <c r="C657" t="s">
        <v>66</v>
      </c>
      <c r="D657" t="s">
        <v>753</v>
      </c>
      <c r="E657" t="s">
        <v>16</v>
      </c>
      <c r="F657">
        <v>28</v>
      </c>
      <c r="G657">
        <v>2009</v>
      </c>
      <c r="H657" s="102">
        <v>28.130555555555599</v>
      </c>
      <c r="I657" t="s">
        <v>10</v>
      </c>
      <c r="J657">
        <v>11857</v>
      </c>
      <c r="K657" t="s">
        <v>1276</v>
      </c>
      <c r="L657">
        <v>82</v>
      </c>
      <c r="M657" t="s">
        <v>2698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1886</v>
      </c>
      <c r="CA657">
        <v>0</v>
      </c>
      <c r="CB657">
        <v>0</v>
      </c>
    </row>
    <row r="658" spans="1:80" x14ac:dyDescent="0.3">
      <c r="A658">
        <v>15</v>
      </c>
      <c r="B658" t="s">
        <v>161</v>
      </c>
      <c r="C658" t="s">
        <v>66</v>
      </c>
      <c r="D658" t="s">
        <v>754</v>
      </c>
      <c r="E658" t="s">
        <v>16</v>
      </c>
      <c r="F658">
        <v>29</v>
      </c>
      <c r="G658">
        <v>2009</v>
      </c>
      <c r="H658" s="102">
        <v>28.172222222222199</v>
      </c>
      <c r="I658" t="s">
        <v>11</v>
      </c>
      <c r="J658">
        <v>14203</v>
      </c>
      <c r="K658" t="s">
        <v>1595</v>
      </c>
      <c r="L658">
        <v>54</v>
      </c>
      <c r="M658" t="s">
        <v>2707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2082</v>
      </c>
      <c r="CA658">
        <v>0</v>
      </c>
      <c r="CB658">
        <v>0</v>
      </c>
    </row>
    <row r="659" spans="1:80" x14ac:dyDescent="0.3">
      <c r="A659">
        <v>16</v>
      </c>
      <c r="B659" t="s">
        <v>167</v>
      </c>
      <c r="C659" t="s">
        <v>78</v>
      </c>
      <c r="D659" t="s">
        <v>755</v>
      </c>
      <c r="E659" t="s">
        <v>31</v>
      </c>
      <c r="F659">
        <v>6</v>
      </c>
      <c r="G659">
        <v>2009</v>
      </c>
      <c r="H659" s="102">
        <v>28.213888888888899</v>
      </c>
      <c r="I659" t="s">
        <v>11</v>
      </c>
      <c r="J659">
        <v>10566</v>
      </c>
      <c r="K659" t="s">
        <v>1596</v>
      </c>
      <c r="L659">
        <v>56</v>
      </c>
      <c r="M659" t="s">
        <v>2720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CA659">
        <v>0</v>
      </c>
      <c r="CB659">
        <v>0</v>
      </c>
    </row>
    <row r="660" spans="1:80" x14ac:dyDescent="0.3">
      <c r="A660">
        <v>17</v>
      </c>
      <c r="B660" t="s">
        <v>167</v>
      </c>
      <c r="C660" t="s">
        <v>78</v>
      </c>
      <c r="D660" t="s">
        <v>756</v>
      </c>
      <c r="E660" t="s">
        <v>31</v>
      </c>
      <c r="F660">
        <v>7</v>
      </c>
      <c r="G660">
        <v>2009</v>
      </c>
      <c r="H660" s="102">
        <v>28.255555555555599</v>
      </c>
      <c r="I660" t="s">
        <v>9</v>
      </c>
      <c r="J660">
        <v>11399</v>
      </c>
      <c r="K660" t="s">
        <v>1284</v>
      </c>
      <c r="L660">
        <v>70</v>
      </c>
      <c r="M660" t="s">
        <v>2700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CA660">
        <v>0</v>
      </c>
      <c r="CB660">
        <v>0</v>
      </c>
    </row>
    <row r="661" spans="1:80" x14ac:dyDescent="0.3">
      <c r="A661">
        <v>18</v>
      </c>
      <c r="B661" t="s">
        <v>162</v>
      </c>
      <c r="C661" t="s">
        <v>75</v>
      </c>
      <c r="D661" t="s">
        <v>757</v>
      </c>
      <c r="E661" t="s">
        <v>31</v>
      </c>
      <c r="F661">
        <v>8</v>
      </c>
      <c r="G661">
        <v>2009</v>
      </c>
      <c r="H661" s="102">
        <v>28.297222222222199</v>
      </c>
      <c r="I661" t="s">
        <v>5</v>
      </c>
      <c r="J661">
        <v>36926</v>
      </c>
      <c r="K661" t="s">
        <v>1597</v>
      </c>
      <c r="L661">
        <v>72</v>
      </c>
      <c r="M661" t="s">
        <v>2700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1887</v>
      </c>
      <c r="CA661">
        <v>0</v>
      </c>
      <c r="CB661">
        <v>0</v>
      </c>
    </row>
    <row r="662" spans="1:80" x14ac:dyDescent="0.3">
      <c r="A662">
        <v>19</v>
      </c>
      <c r="B662" t="s">
        <v>162</v>
      </c>
      <c r="C662" t="s">
        <v>75</v>
      </c>
      <c r="D662" t="s">
        <v>758</v>
      </c>
      <c r="E662" t="s">
        <v>31</v>
      </c>
      <c r="F662">
        <v>9</v>
      </c>
      <c r="G662">
        <v>2009</v>
      </c>
      <c r="H662" s="102">
        <v>28.338888888888899</v>
      </c>
      <c r="I662" t="s">
        <v>7</v>
      </c>
      <c r="J662">
        <v>41825</v>
      </c>
      <c r="K662" t="s">
        <v>1598</v>
      </c>
      <c r="L662">
        <v>81</v>
      </c>
      <c r="M662" t="s">
        <v>2711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CA662">
        <v>0</v>
      </c>
      <c r="CB662">
        <v>0</v>
      </c>
    </row>
    <row r="663" spans="1:80" x14ac:dyDescent="0.3">
      <c r="A663">
        <v>20</v>
      </c>
      <c r="B663" t="s">
        <v>162</v>
      </c>
      <c r="C663" t="s">
        <v>75</v>
      </c>
      <c r="D663" t="s">
        <v>759</v>
      </c>
      <c r="E663" t="s">
        <v>31</v>
      </c>
      <c r="F663">
        <v>10</v>
      </c>
      <c r="G663">
        <v>2009</v>
      </c>
      <c r="H663" s="102">
        <v>28.380555555555599</v>
      </c>
      <c r="I663" t="s">
        <v>8</v>
      </c>
      <c r="J663">
        <v>33290</v>
      </c>
      <c r="K663" t="s">
        <v>1599</v>
      </c>
      <c r="L663">
        <v>70</v>
      </c>
      <c r="M663" t="s">
        <v>2706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BZ663" t="s">
        <v>2083</v>
      </c>
      <c r="CA663">
        <v>0</v>
      </c>
      <c r="CB663">
        <v>0</v>
      </c>
    </row>
    <row r="664" spans="1:80" x14ac:dyDescent="0.3">
      <c r="A664">
        <v>21</v>
      </c>
      <c r="B664" t="s">
        <v>181</v>
      </c>
      <c r="C664" t="s">
        <v>76</v>
      </c>
      <c r="D664" t="s">
        <v>760</v>
      </c>
      <c r="E664" t="s">
        <v>31</v>
      </c>
      <c r="F664">
        <v>12</v>
      </c>
      <c r="G664">
        <v>2009</v>
      </c>
      <c r="H664" s="102">
        <v>28.422222222222199</v>
      </c>
      <c r="I664" t="s">
        <v>10</v>
      </c>
      <c r="J664">
        <v>17122</v>
      </c>
      <c r="K664" t="s">
        <v>1600</v>
      </c>
      <c r="L664">
        <v>64</v>
      </c>
      <c r="M664" t="s">
        <v>2698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 t="s">
        <v>2084</v>
      </c>
      <c r="CA664">
        <v>0</v>
      </c>
      <c r="CB664">
        <v>0</v>
      </c>
    </row>
    <row r="665" spans="1:80" x14ac:dyDescent="0.3">
      <c r="A665">
        <v>22</v>
      </c>
      <c r="B665" t="s">
        <v>181</v>
      </c>
      <c r="C665" t="s">
        <v>76</v>
      </c>
      <c r="D665" t="s">
        <v>761</v>
      </c>
      <c r="E665" t="s">
        <v>31</v>
      </c>
      <c r="F665">
        <v>13</v>
      </c>
      <c r="G665">
        <v>2009</v>
      </c>
      <c r="H665" s="102">
        <v>28.463888888888899</v>
      </c>
      <c r="I665" t="s">
        <v>11</v>
      </c>
      <c r="J665">
        <v>13237</v>
      </c>
      <c r="K665" t="s">
        <v>1601</v>
      </c>
      <c r="L665">
        <v>66</v>
      </c>
      <c r="M665" t="s">
        <v>2726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CA665">
        <v>0</v>
      </c>
      <c r="CB665">
        <v>0</v>
      </c>
    </row>
    <row r="666" spans="1:80" x14ac:dyDescent="0.3">
      <c r="A666">
        <v>23</v>
      </c>
      <c r="B666" t="s">
        <v>157</v>
      </c>
      <c r="C666" t="s">
        <v>79</v>
      </c>
      <c r="D666" t="s">
        <v>762</v>
      </c>
      <c r="E666" t="s">
        <v>31</v>
      </c>
      <c r="F666">
        <v>25</v>
      </c>
      <c r="G666">
        <v>2009</v>
      </c>
      <c r="H666" s="102">
        <v>28.505555555555599</v>
      </c>
      <c r="I666" t="s">
        <v>6</v>
      </c>
      <c r="J666">
        <v>24904</v>
      </c>
      <c r="K666" t="s">
        <v>1602</v>
      </c>
      <c r="L666">
        <v>82</v>
      </c>
      <c r="M666" t="s">
        <v>2755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 t="s">
        <v>2085</v>
      </c>
      <c r="CA666">
        <v>0</v>
      </c>
      <c r="CB666">
        <v>0</v>
      </c>
    </row>
    <row r="667" spans="1:80" x14ac:dyDescent="0.3">
      <c r="A667">
        <v>24</v>
      </c>
      <c r="B667" t="s">
        <v>157</v>
      </c>
      <c r="C667" t="s">
        <v>79</v>
      </c>
      <c r="D667" t="s">
        <v>763</v>
      </c>
      <c r="E667" t="s">
        <v>31</v>
      </c>
      <c r="F667">
        <v>26</v>
      </c>
      <c r="G667">
        <v>2009</v>
      </c>
      <c r="H667" s="102">
        <v>28.547222222222199</v>
      </c>
      <c r="I667" t="s">
        <v>10</v>
      </c>
      <c r="J667">
        <v>10130</v>
      </c>
      <c r="K667" t="s">
        <v>1603</v>
      </c>
      <c r="L667">
        <v>54</v>
      </c>
      <c r="M667" t="s">
        <v>2705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 t="s">
        <v>1886</v>
      </c>
      <c r="CA667">
        <v>0</v>
      </c>
      <c r="CB667">
        <v>0</v>
      </c>
    </row>
    <row r="668" spans="1:80" x14ac:dyDescent="0.3">
      <c r="A668">
        <v>25</v>
      </c>
      <c r="B668" t="s">
        <v>157</v>
      </c>
      <c r="C668" t="s">
        <v>79</v>
      </c>
      <c r="D668" t="s">
        <v>764</v>
      </c>
      <c r="E668" t="s">
        <v>31</v>
      </c>
      <c r="F668">
        <v>27</v>
      </c>
      <c r="G668">
        <v>2009</v>
      </c>
      <c r="H668" s="102">
        <v>28.588888888888899</v>
      </c>
      <c r="I668" t="s">
        <v>11</v>
      </c>
      <c r="J668">
        <v>13713</v>
      </c>
      <c r="K668" t="s">
        <v>1439</v>
      </c>
      <c r="L668">
        <v>67</v>
      </c>
      <c r="M668" t="s">
        <v>2700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CA668">
        <v>0</v>
      </c>
      <c r="CB668">
        <v>0</v>
      </c>
    </row>
    <row r="669" spans="1:80" x14ac:dyDescent="0.3">
      <c r="A669">
        <v>26</v>
      </c>
      <c r="B669" t="s">
        <v>170</v>
      </c>
      <c r="C669" t="s">
        <v>77</v>
      </c>
      <c r="D669" t="s">
        <v>765</v>
      </c>
      <c r="E669" t="s">
        <v>31</v>
      </c>
      <c r="F669">
        <v>28</v>
      </c>
      <c r="G669">
        <v>2009</v>
      </c>
      <c r="H669" s="102">
        <v>28.630555555555599</v>
      </c>
      <c r="I669" t="s">
        <v>9</v>
      </c>
      <c r="J669">
        <v>11937</v>
      </c>
      <c r="K669" t="s">
        <v>1604</v>
      </c>
      <c r="L669">
        <v>73</v>
      </c>
      <c r="M669" t="s">
        <v>2702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CA669">
        <v>0</v>
      </c>
      <c r="CB669">
        <v>0</v>
      </c>
    </row>
    <row r="670" spans="1:80" x14ac:dyDescent="0.3">
      <c r="A670">
        <v>27</v>
      </c>
      <c r="B670" t="s">
        <v>170</v>
      </c>
      <c r="C670" t="s">
        <v>77</v>
      </c>
      <c r="D670" t="s">
        <v>766</v>
      </c>
      <c r="E670" t="s">
        <v>31</v>
      </c>
      <c r="F670">
        <v>29</v>
      </c>
      <c r="G670">
        <v>2009</v>
      </c>
      <c r="H670" s="102">
        <v>28.672222222222199</v>
      </c>
      <c r="I670" t="s">
        <v>5</v>
      </c>
      <c r="J670">
        <v>42704</v>
      </c>
      <c r="K670" t="s">
        <v>1605</v>
      </c>
      <c r="L670">
        <v>68</v>
      </c>
      <c r="M670" t="s">
        <v>2253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2086</v>
      </c>
      <c r="CA670">
        <v>0</v>
      </c>
      <c r="CB670">
        <v>0</v>
      </c>
    </row>
    <row r="671" spans="1:80" x14ac:dyDescent="0.3">
      <c r="A671">
        <v>28</v>
      </c>
      <c r="B671" t="s">
        <v>170</v>
      </c>
      <c r="C671" t="s">
        <v>77</v>
      </c>
      <c r="D671" t="s">
        <v>767</v>
      </c>
      <c r="E671" t="s">
        <v>31</v>
      </c>
      <c r="F671">
        <v>30</v>
      </c>
      <c r="G671">
        <v>2009</v>
      </c>
      <c r="H671" s="102">
        <v>28.713888888888899</v>
      </c>
      <c r="I671" t="s">
        <v>7</v>
      </c>
      <c r="J671">
        <v>34567</v>
      </c>
      <c r="K671" t="s">
        <v>1426</v>
      </c>
      <c r="L671">
        <v>75</v>
      </c>
      <c r="M671" t="s">
        <v>2698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2087</v>
      </c>
      <c r="CA671">
        <v>0</v>
      </c>
      <c r="CB671">
        <v>0</v>
      </c>
    </row>
    <row r="672" spans="1:80" x14ac:dyDescent="0.3">
      <c r="A672">
        <v>29</v>
      </c>
      <c r="B672" t="s">
        <v>170</v>
      </c>
      <c r="C672" t="s">
        <v>77</v>
      </c>
      <c r="D672" t="s">
        <v>768</v>
      </c>
      <c r="E672" t="s">
        <v>31</v>
      </c>
      <c r="F672">
        <v>31</v>
      </c>
      <c r="G672">
        <v>2009</v>
      </c>
      <c r="H672" s="102">
        <v>28.755555555555599</v>
      </c>
      <c r="I672" t="s">
        <v>8</v>
      </c>
      <c r="J672">
        <v>32233</v>
      </c>
      <c r="K672" t="s">
        <v>1606</v>
      </c>
      <c r="L672">
        <v>76</v>
      </c>
      <c r="M672" t="s">
        <v>2711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 t="s">
        <v>1894</v>
      </c>
      <c r="CA672">
        <v>0</v>
      </c>
      <c r="CB672">
        <v>0</v>
      </c>
    </row>
    <row r="673" spans="1:80" x14ac:dyDescent="0.3">
      <c r="A673">
        <v>30</v>
      </c>
      <c r="B673" t="s">
        <v>158</v>
      </c>
      <c r="C673" t="s">
        <v>74</v>
      </c>
      <c r="D673" t="s">
        <v>769</v>
      </c>
      <c r="E673" t="s">
        <v>35</v>
      </c>
      <c r="F673">
        <v>9</v>
      </c>
      <c r="G673">
        <v>2009</v>
      </c>
      <c r="H673" s="102">
        <v>28.797222222222199</v>
      </c>
      <c r="I673" t="s">
        <v>10</v>
      </c>
      <c r="J673">
        <v>17358</v>
      </c>
      <c r="K673" t="s">
        <v>1607</v>
      </c>
      <c r="L673">
        <v>65</v>
      </c>
      <c r="M673" t="s">
        <v>2253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 t="s">
        <v>2088</v>
      </c>
      <c r="CA673">
        <v>0</v>
      </c>
      <c r="CB673">
        <v>0</v>
      </c>
    </row>
    <row r="674" spans="1:80" x14ac:dyDescent="0.3">
      <c r="A674">
        <v>31</v>
      </c>
      <c r="B674" t="s">
        <v>158</v>
      </c>
      <c r="C674" t="s">
        <v>74</v>
      </c>
      <c r="D674" t="s">
        <v>770</v>
      </c>
      <c r="E674" t="s">
        <v>35</v>
      </c>
      <c r="F674">
        <v>10</v>
      </c>
      <c r="G674">
        <v>2009</v>
      </c>
      <c r="H674" s="102">
        <v>28.838888888888899</v>
      </c>
      <c r="I674" t="s">
        <v>11</v>
      </c>
      <c r="J674">
        <v>12770</v>
      </c>
      <c r="K674" t="s">
        <v>1608</v>
      </c>
      <c r="L674">
        <v>77</v>
      </c>
      <c r="M674" t="s">
        <v>2726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0</v>
      </c>
      <c r="BY674">
        <v>0</v>
      </c>
      <c r="CA674">
        <v>0</v>
      </c>
      <c r="CB674">
        <v>0</v>
      </c>
    </row>
    <row r="675" spans="1:80" x14ac:dyDescent="0.3">
      <c r="A675">
        <v>32</v>
      </c>
      <c r="B675" t="s">
        <v>158</v>
      </c>
      <c r="C675" t="s">
        <v>74</v>
      </c>
      <c r="D675" t="s">
        <v>771</v>
      </c>
      <c r="E675" t="s">
        <v>35</v>
      </c>
      <c r="F675">
        <v>11</v>
      </c>
      <c r="G675">
        <v>2009</v>
      </c>
      <c r="H675" s="102">
        <v>28.880555555555599</v>
      </c>
      <c r="I675" t="s">
        <v>9</v>
      </c>
      <c r="J675">
        <v>12260</v>
      </c>
      <c r="K675" t="s">
        <v>1609</v>
      </c>
      <c r="L675">
        <v>71</v>
      </c>
      <c r="M675" t="s">
        <v>2253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CA675">
        <v>0</v>
      </c>
      <c r="CB675">
        <v>0</v>
      </c>
    </row>
    <row r="676" spans="1:80" x14ac:dyDescent="0.3">
      <c r="A676">
        <v>33</v>
      </c>
      <c r="B676" t="s">
        <v>165</v>
      </c>
      <c r="C676" t="s">
        <v>56</v>
      </c>
      <c r="D676" t="s">
        <v>772</v>
      </c>
      <c r="E676" t="s">
        <v>35</v>
      </c>
      <c r="F676">
        <v>12</v>
      </c>
      <c r="G676">
        <v>2009</v>
      </c>
      <c r="H676" s="102">
        <v>28.922222222222199</v>
      </c>
      <c r="I676" t="s">
        <v>5</v>
      </c>
      <c r="J676">
        <v>28469</v>
      </c>
      <c r="K676" t="s">
        <v>1580</v>
      </c>
      <c r="L676">
        <v>82</v>
      </c>
      <c r="M676" t="s">
        <v>2726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0</v>
      </c>
      <c r="BZ676" t="s">
        <v>2089</v>
      </c>
      <c r="CA676">
        <v>0</v>
      </c>
      <c r="CB676">
        <v>0</v>
      </c>
    </row>
    <row r="677" spans="1:80" x14ac:dyDescent="0.3">
      <c r="A677">
        <v>34</v>
      </c>
      <c r="B677" t="s">
        <v>165</v>
      </c>
      <c r="C677" t="s">
        <v>56</v>
      </c>
      <c r="D677" t="s">
        <v>773</v>
      </c>
      <c r="E677" t="s">
        <v>35</v>
      </c>
      <c r="F677">
        <v>13</v>
      </c>
      <c r="G677">
        <v>2009</v>
      </c>
      <c r="H677" s="102">
        <v>28.963888888888899</v>
      </c>
      <c r="I677" t="s">
        <v>7</v>
      </c>
      <c r="J677">
        <v>29645</v>
      </c>
      <c r="K677" t="s">
        <v>1610</v>
      </c>
      <c r="L677">
        <v>79</v>
      </c>
      <c r="M677" t="s">
        <v>2706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CA677">
        <v>0</v>
      </c>
      <c r="CB677">
        <v>0</v>
      </c>
    </row>
    <row r="678" spans="1:80" x14ac:dyDescent="0.3">
      <c r="A678">
        <v>35</v>
      </c>
      <c r="B678" t="s">
        <v>165</v>
      </c>
      <c r="C678" t="s">
        <v>56</v>
      </c>
      <c r="D678" t="s">
        <v>774</v>
      </c>
      <c r="E678" t="s">
        <v>35</v>
      </c>
      <c r="F678">
        <v>14</v>
      </c>
      <c r="G678">
        <v>2009</v>
      </c>
      <c r="H678" s="102">
        <v>29.005555555555599</v>
      </c>
      <c r="I678" t="s">
        <v>8</v>
      </c>
      <c r="J678">
        <v>26770</v>
      </c>
      <c r="K678" t="s">
        <v>1427</v>
      </c>
      <c r="L678">
        <v>76</v>
      </c>
      <c r="M678" t="s">
        <v>2698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0</v>
      </c>
      <c r="CA678">
        <v>0</v>
      </c>
      <c r="CB678">
        <v>0</v>
      </c>
    </row>
    <row r="679" spans="1:80" x14ac:dyDescent="0.3">
      <c r="A679">
        <v>36</v>
      </c>
      <c r="B679" t="s">
        <v>180</v>
      </c>
      <c r="C679" t="s">
        <v>58</v>
      </c>
      <c r="D679" t="s">
        <v>775</v>
      </c>
      <c r="E679" t="s">
        <v>35</v>
      </c>
      <c r="F679">
        <v>16</v>
      </c>
      <c r="G679">
        <v>2009</v>
      </c>
      <c r="H679" s="102">
        <v>29.047222222222199</v>
      </c>
      <c r="I679" t="s">
        <v>10</v>
      </c>
      <c r="J679">
        <v>20626</v>
      </c>
      <c r="K679" t="s">
        <v>1611</v>
      </c>
      <c r="L679">
        <v>68</v>
      </c>
      <c r="M679" t="s">
        <v>2726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 t="s">
        <v>1886</v>
      </c>
      <c r="CA679">
        <v>0</v>
      </c>
      <c r="CB679">
        <v>0</v>
      </c>
    </row>
    <row r="680" spans="1:80" x14ac:dyDescent="0.3">
      <c r="A680">
        <v>37</v>
      </c>
      <c r="B680" t="s">
        <v>180</v>
      </c>
      <c r="C680" t="s">
        <v>58</v>
      </c>
      <c r="D680" t="s">
        <v>776</v>
      </c>
      <c r="E680" t="s">
        <v>35</v>
      </c>
      <c r="F680">
        <v>17</v>
      </c>
      <c r="G680">
        <v>2009</v>
      </c>
      <c r="H680" s="102">
        <v>29.088888888888899</v>
      </c>
      <c r="I680" t="s">
        <v>11</v>
      </c>
      <c r="J680">
        <v>31906</v>
      </c>
      <c r="K680" t="s">
        <v>1568</v>
      </c>
      <c r="L680">
        <v>62</v>
      </c>
      <c r="M680" t="s">
        <v>2702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0</v>
      </c>
      <c r="BZ680" t="s">
        <v>2090</v>
      </c>
      <c r="CA680">
        <v>1</v>
      </c>
      <c r="CB680">
        <v>0</v>
      </c>
    </row>
    <row r="681" spans="1:80" x14ac:dyDescent="0.3">
      <c r="A681">
        <v>38</v>
      </c>
      <c r="B681" t="s">
        <v>180</v>
      </c>
      <c r="C681" t="s">
        <v>58</v>
      </c>
      <c r="D681" t="s">
        <v>777</v>
      </c>
      <c r="E681" t="s">
        <v>35</v>
      </c>
      <c r="F681">
        <v>18</v>
      </c>
      <c r="G681">
        <v>2009</v>
      </c>
      <c r="H681" s="102">
        <v>29.130555555555599</v>
      </c>
      <c r="I681" t="s">
        <v>9</v>
      </c>
      <c r="J681">
        <v>23009</v>
      </c>
      <c r="K681" t="s">
        <v>1344</v>
      </c>
      <c r="L681">
        <v>77</v>
      </c>
      <c r="M681" t="s">
        <v>2702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CA681">
        <v>0</v>
      </c>
      <c r="CB681">
        <v>0</v>
      </c>
    </row>
    <row r="682" spans="1:80" x14ac:dyDescent="0.3">
      <c r="A682">
        <v>39</v>
      </c>
      <c r="B682" t="s">
        <v>178</v>
      </c>
      <c r="C682" t="s">
        <v>1884</v>
      </c>
      <c r="D682" t="s">
        <v>778</v>
      </c>
      <c r="E682" t="s">
        <v>35</v>
      </c>
      <c r="F682">
        <v>26</v>
      </c>
      <c r="G682">
        <v>2009</v>
      </c>
      <c r="H682" s="102">
        <v>29.172222222222199</v>
      </c>
      <c r="I682" t="s">
        <v>5</v>
      </c>
      <c r="J682">
        <v>45024</v>
      </c>
      <c r="K682" t="s">
        <v>1555</v>
      </c>
      <c r="L682">
        <v>86</v>
      </c>
      <c r="M682" t="s">
        <v>2702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 t="s">
        <v>1969</v>
      </c>
      <c r="CA682">
        <v>0</v>
      </c>
      <c r="CB682">
        <v>0</v>
      </c>
    </row>
    <row r="683" spans="1:80" x14ac:dyDescent="0.3">
      <c r="A683">
        <v>40</v>
      </c>
      <c r="B683" t="s">
        <v>178</v>
      </c>
      <c r="C683" t="s">
        <v>1884</v>
      </c>
      <c r="D683" t="s">
        <v>779</v>
      </c>
      <c r="E683" t="s">
        <v>35</v>
      </c>
      <c r="F683">
        <v>27</v>
      </c>
      <c r="G683">
        <v>2009</v>
      </c>
      <c r="H683" s="102">
        <v>29.213888888888899</v>
      </c>
      <c r="I683" t="s">
        <v>7</v>
      </c>
      <c r="J683">
        <v>39633</v>
      </c>
      <c r="K683" t="s">
        <v>1276</v>
      </c>
      <c r="L683">
        <v>82</v>
      </c>
      <c r="M683" t="s">
        <v>2698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 t="s">
        <v>2091</v>
      </c>
      <c r="CA683">
        <v>0</v>
      </c>
      <c r="CB683">
        <v>0</v>
      </c>
    </row>
    <row r="684" spans="1:80" x14ac:dyDescent="0.3">
      <c r="A684">
        <v>41</v>
      </c>
      <c r="B684" t="s">
        <v>178</v>
      </c>
      <c r="C684" t="s">
        <v>1884</v>
      </c>
      <c r="D684" t="s">
        <v>780</v>
      </c>
      <c r="E684" t="s">
        <v>35</v>
      </c>
      <c r="F684">
        <v>28</v>
      </c>
      <c r="G684">
        <v>2009</v>
      </c>
      <c r="H684" s="102">
        <v>29.255555555555599</v>
      </c>
      <c r="I684" t="s">
        <v>8</v>
      </c>
      <c r="J684">
        <v>25068</v>
      </c>
      <c r="K684" t="s">
        <v>1414</v>
      </c>
      <c r="L684">
        <v>81</v>
      </c>
      <c r="M684" t="s">
        <v>2702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 t="s">
        <v>2092</v>
      </c>
      <c r="CA684">
        <v>0</v>
      </c>
      <c r="CB684">
        <v>0</v>
      </c>
    </row>
    <row r="685" spans="1:80" x14ac:dyDescent="0.3">
      <c r="A685">
        <v>42</v>
      </c>
      <c r="B685" t="s">
        <v>156</v>
      </c>
      <c r="C685" t="s">
        <v>80</v>
      </c>
      <c r="D685" t="s">
        <v>781</v>
      </c>
      <c r="E685" t="s">
        <v>35</v>
      </c>
      <c r="F685">
        <v>29</v>
      </c>
      <c r="G685">
        <v>2009</v>
      </c>
      <c r="H685" s="102">
        <v>29.297222222222199</v>
      </c>
      <c r="I685" t="s">
        <v>6</v>
      </c>
      <c r="J685">
        <v>36548</v>
      </c>
      <c r="K685" t="s">
        <v>1371</v>
      </c>
      <c r="L685">
        <v>83</v>
      </c>
      <c r="M685" t="s">
        <v>2698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0</v>
      </c>
      <c r="BY685">
        <v>0</v>
      </c>
      <c r="CA685">
        <v>0</v>
      </c>
      <c r="CB685">
        <v>0</v>
      </c>
    </row>
    <row r="686" spans="1:80" x14ac:dyDescent="0.3">
      <c r="A686">
        <v>43</v>
      </c>
      <c r="B686" t="s">
        <v>156</v>
      </c>
      <c r="C686" t="s">
        <v>80</v>
      </c>
      <c r="D686" t="s">
        <v>782</v>
      </c>
      <c r="E686" t="s">
        <v>35</v>
      </c>
      <c r="F686">
        <v>30</v>
      </c>
      <c r="G686">
        <v>2009</v>
      </c>
      <c r="H686" s="102">
        <v>29.338888888888899</v>
      </c>
      <c r="I686" t="s">
        <v>10</v>
      </c>
      <c r="J686">
        <v>31969</v>
      </c>
      <c r="K686" t="s">
        <v>1612</v>
      </c>
      <c r="L686">
        <v>81</v>
      </c>
      <c r="M686" t="s">
        <v>2253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 t="s">
        <v>1886</v>
      </c>
      <c r="CA686">
        <v>0</v>
      </c>
      <c r="CB686">
        <v>0</v>
      </c>
    </row>
    <row r="687" spans="1:80" x14ac:dyDescent="0.3">
      <c r="A687">
        <v>44</v>
      </c>
      <c r="B687" t="s">
        <v>156</v>
      </c>
      <c r="C687" t="s">
        <v>80</v>
      </c>
      <c r="D687" t="s">
        <v>783</v>
      </c>
      <c r="E687" t="s">
        <v>48</v>
      </c>
      <c r="F687">
        <v>1</v>
      </c>
      <c r="G687">
        <v>2009</v>
      </c>
      <c r="H687" s="102">
        <v>29.380555555555599</v>
      </c>
      <c r="I687" t="s">
        <v>11</v>
      </c>
      <c r="J687">
        <v>29391</v>
      </c>
      <c r="K687" t="s">
        <v>1320</v>
      </c>
      <c r="L687">
        <v>84</v>
      </c>
      <c r="M687" t="s">
        <v>2711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CA687">
        <v>0</v>
      </c>
      <c r="CB687">
        <v>0</v>
      </c>
    </row>
    <row r="688" spans="1:80" x14ac:dyDescent="0.3">
      <c r="A688">
        <v>45</v>
      </c>
      <c r="B688" t="s">
        <v>157</v>
      </c>
      <c r="C688" t="s">
        <v>79</v>
      </c>
      <c r="D688" t="s">
        <v>784</v>
      </c>
      <c r="E688" t="s">
        <v>48</v>
      </c>
      <c r="F688">
        <v>10</v>
      </c>
      <c r="G688">
        <v>2009</v>
      </c>
      <c r="H688" s="102">
        <v>29.422222222222199</v>
      </c>
      <c r="I688" t="s">
        <v>5</v>
      </c>
      <c r="J688">
        <v>30574</v>
      </c>
      <c r="K688" t="s">
        <v>1613</v>
      </c>
      <c r="L688">
        <v>77</v>
      </c>
      <c r="M688" t="s">
        <v>2760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0</v>
      </c>
      <c r="BZ688" t="s">
        <v>2040</v>
      </c>
      <c r="CA688">
        <v>0</v>
      </c>
      <c r="CB688">
        <v>0</v>
      </c>
    </row>
    <row r="689" spans="1:80" x14ac:dyDescent="0.3">
      <c r="A689">
        <v>46</v>
      </c>
      <c r="B689" t="s">
        <v>157</v>
      </c>
      <c r="C689" t="s">
        <v>79</v>
      </c>
      <c r="D689" t="s">
        <v>785</v>
      </c>
      <c r="E689" t="s">
        <v>48</v>
      </c>
      <c r="F689">
        <v>11</v>
      </c>
      <c r="G689">
        <v>2009</v>
      </c>
      <c r="H689" s="102">
        <v>29.463888888888899</v>
      </c>
      <c r="I689" t="s">
        <v>7</v>
      </c>
      <c r="J689">
        <v>28281</v>
      </c>
      <c r="K689" t="s">
        <v>1542</v>
      </c>
      <c r="L689">
        <v>78</v>
      </c>
      <c r="M689" t="s">
        <v>2702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CA689">
        <v>0</v>
      </c>
      <c r="CB689">
        <v>0</v>
      </c>
    </row>
    <row r="690" spans="1:80" x14ac:dyDescent="0.3">
      <c r="A690">
        <v>47</v>
      </c>
      <c r="B690" t="s">
        <v>157</v>
      </c>
      <c r="C690" t="s">
        <v>79</v>
      </c>
      <c r="D690" t="s">
        <v>786</v>
      </c>
      <c r="E690" t="s">
        <v>48</v>
      </c>
      <c r="F690">
        <v>12</v>
      </c>
      <c r="G690">
        <v>2009</v>
      </c>
      <c r="H690" s="102">
        <v>29.505555555555599</v>
      </c>
      <c r="I690" t="s">
        <v>8</v>
      </c>
      <c r="J690">
        <v>21621</v>
      </c>
      <c r="K690" t="s">
        <v>1380</v>
      </c>
      <c r="L690">
        <v>84</v>
      </c>
      <c r="M690" t="s">
        <v>2726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CA690">
        <v>0</v>
      </c>
      <c r="CB690">
        <v>0</v>
      </c>
    </row>
    <row r="691" spans="1:80" x14ac:dyDescent="0.3">
      <c r="A691">
        <v>48</v>
      </c>
      <c r="B691" t="s">
        <v>166</v>
      </c>
      <c r="C691" t="s">
        <v>73</v>
      </c>
      <c r="D691" t="s">
        <v>787</v>
      </c>
      <c r="E691" t="s">
        <v>48</v>
      </c>
      <c r="F691">
        <v>27</v>
      </c>
      <c r="G691">
        <v>2009</v>
      </c>
      <c r="H691" s="102">
        <v>29.547222222222199</v>
      </c>
      <c r="I691" t="s">
        <v>6</v>
      </c>
      <c r="J691">
        <v>15169</v>
      </c>
      <c r="K691" t="s">
        <v>1351</v>
      </c>
      <c r="L691">
        <v>87</v>
      </c>
      <c r="M691" t="s">
        <v>2702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CA691">
        <v>0</v>
      </c>
      <c r="CB691">
        <v>0</v>
      </c>
    </row>
    <row r="692" spans="1:80" x14ac:dyDescent="0.3">
      <c r="A692">
        <v>49</v>
      </c>
      <c r="B692" t="s">
        <v>166</v>
      </c>
      <c r="C692" t="s">
        <v>73</v>
      </c>
      <c r="D692" t="s">
        <v>788</v>
      </c>
      <c r="E692" t="s">
        <v>48</v>
      </c>
      <c r="F692">
        <v>28</v>
      </c>
      <c r="G692">
        <v>2009</v>
      </c>
      <c r="H692" s="102">
        <v>29.588888888888899</v>
      </c>
      <c r="I692" t="s">
        <v>10</v>
      </c>
      <c r="J692">
        <v>21545</v>
      </c>
      <c r="K692" t="s">
        <v>1552</v>
      </c>
      <c r="L692">
        <v>81</v>
      </c>
      <c r="M692" t="s">
        <v>2726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0</v>
      </c>
      <c r="BZ692" t="s">
        <v>2093</v>
      </c>
      <c r="CA692">
        <v>0</v>
      </c>
      <c r="CB692">
        <v>0</v>
      </c>
    </row>
    <row r="693" spans="1:80" x14ac:dyDescent="0.3">
      <c r="A693">
        <v>50</v>
      </c>
      <c r="B693" t="s">
        <v>166</v>
      </c>
      <c r="C693" t="s">
        <v>73</v>
      </c>
      <c r="D693" t="s">
        <v>789</v>
      </c>
      <c r="E693" t="s">
        <v>48</v>
      </c>
      <c r="F693">
        <v>29</v>
      </c>
      <c r="G693">
        <v>2009</v>
      </c>
      <c r="H693" s="102">
        <v>29.630555555555599</v>
      </c>
      <c r="I693" t="s">
        <v>11</v>
      </c>
      <c r="J693">
        <v>19741</v>
      </c>
      <c r="K693" t="s">
        <v>1614</v>
      </c>
      <c r="L693">
        <v>83</v>
      </c>
      <c r="M693" t="s">
        <v>2253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CA693">
        <v>0</v>
      </c>
      <c r="CB693">
        <v>0</v>
      </c>
    </row>
    <row r="694" spans="1:80" x14ac:dyDescent="0.3">
      <c r="A694">
        <v>51</v>
      </c>
      <c r="B694" t="s">
        <v>166</v>
      </c>
      <c r="C694" t="s">
        <v>73</v>
      </c>
      <c r="D694" t="s">
        <v>790</v>
      </c>
      <c r="E694" t="s">
        <v>48</v>
      </c>
      <c r="F694">
        <v>30</v>
      </c>
      <c r="G694">
        <v>2009</v>
      </c>
      <c r="H694" s="102">
        <v>29.672222222222199</v>
      </c>
      <c r="I694" t="s">
        <v>9</v>
      </c>
      <c r="J694">
        <v>19194</v>
      </c>
      <c r="K694" t="s">
        <v>1543</v>
      </c>
      <c r="L694">
        <v>83</v>
      </c>
      <c r="M694" t="s">
        <v>2726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0</v>
      </c>
      <c r="BZ694" t="s">
        <v>2094</v>
      </c>
      <c r="CA694">
        <v>0</v>
      </c>
      <c r="CB694">
        <v>0</v>
      </c>
    </row>
    <row r="695" spans="1:80" x14ac:dyDescent="0.3">
      <c r="A695">
        <v>52</v>
      </c>
      <c r="B695" t="s">
        <v>156</v>
      </c>
      <c r="C695" t="s">
        <v>80</v>
      </c>
      <c r="D695" t="s">
        <v>791</v>
      </c>
      <c r="E695" t="s">
        <v>48</v>
      </c>
      <c r="F695">
        <v>31</v>
      </c>
      <c r="G695">
        <v>2009</v>
      </c>
      <c r="H695" s="102">
        <v>29.713888888888899</v>
      </c>
      <c r="I695" t="s">
        <v>5</v>
      </c>
      <c r="J695">
        <v>44091</v>
      </c>
      <c r="K695" t="s">
        <v>1615</v>
      </c>
      <c r="L695">
        <v>75</v>
      </c>
      <c r="M695" t="s">
        <v>2716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CA695">
        <v>0</v>
      </c>
      <c r="CB695">
        <v>0</v>
      </c>
    </row>
    <row r="696" spans="1:80" x14ac:dyDescent="0.3">
      <c r="A696">
        <v>53</v>
      </c>
      <c r="B696" t="s">
        <v>156</v>
      </c>
      <c r="C696" t="s">
        <v>80</v>
      </c>
      <c r="D696" t="s">
        <v>792</v>
      </c>
      <c r="E696" t="s">
        <v>52</v>
      </c>
      <c r="F696">
        <v>1</v>
      </c>
      <c r="G696">
        <v>2009</v>
      </c>
      <c r="H696" s="102">
        <v>29.755555555555599</v>
      </c>
      <c r="I696" t="s">
        <v>7</v>
      </c>
      <c r="J696">
        <v>49384</v>
      </c>
      <c r="K696" t="s">
        <v>1371</v>
      </c>
      <c r="L696">
        <v>83</v>
      </c>
      <c r="M696" t="s">
        <v>2698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</v>
      </c>
      <c r="CA696">
        <v>0</v>
      </c>
      <c r="CB696">
        <v>0</v>
      </c>
    </row>
    <row r="697" spans="1:80" x14ac:dyDescent="0.3">
      <c r="A697">
        <v>54</v>
      </c>
      <c r="B697" t="s">
        <v>156</v>
      </c>
      <c r="C697" t="s">
        <v>80</v>
      </c>
      <c r="D697" t="s">
        <v>793</v>
      </c>
      <c r="E697" t="s">
        <v>52</v>
      </c>
      <c r="F697">
        <v>2</v>
      </c>
      <c r="G697">
        <v>2009</v>
      </c>
      <c r="H697" s="102">
        <v>29.797222222222199</v>
      </c>
      <c r="I697" t="s">
        <v>8</v>
      </c>
      <c r="J697">
        <v>43115</v>
      </c>
      <c r="K697" t="s">
        <v>1556</v>
      </c>
      <c r="L697">
        <v>79</v>
      </c>
      <c r="M697" t="s">
        <v>2726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</v>
      </c>
      <c r="CA697">
        <v>0</v>
      </c>
      <c r="CB697">
        <v>0</v>
      </c>
    </row>
    <row r="698" spans="1:80" x14ac:dyDescent="0.3">
      <c r="A698">
        <v>55</v>
      </c>
      <c r="B698" t="s">
        <v>169</v>
      </c>
      <c r="C698" t="s">
        <v>1883</v>
      </c>
      <c r="D698" t="s">
        <v>794</v>
      </c>
      <c r="E698" t="s">
        <v>52</v>
      </c>
      <c r="F698">
        <v>10</v>
      </c>
      <c r="G698">
        <v>2009</v>
      </c>
      <c r="H698" s="102">
        <v>29.838888888888899</v>
      </c>
      <c r="I698" t="s">
        <v>6</v>
      </c>
      <c r="J698">
        <v>14688</v>
      </c>
      <c r="K698" t="s">
        <v>1353</v>
      </c>
      <c r="L698">
        <v>93</v>
      </c>
      <c r="M698" t="s">
        <v>2698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CA698">
        <v>0</v>
      </c>
      <c r="CB698">
        <v>0</v>
      </c>
    </row>
    <row r="699" spans="1:80" x14ac:dyDescent="0.3">
      <c r="A699">
        <v>56</v>
      </c>
      <c r="B699" t="s">
        <v>169</v>
      </c>
      <c r="C699" t="s">
        <v>1883</v>
      </c>
      <c r="D699" t="s">
        <v>795</v>
      </c>
      <c r="E699" t="s">
        <v>52</v>
      </c>
      <c r="F699">
        <v>11</v>
      </c>
      <c r="G699">
        <v>2009</v>
      </c>
      <c r="H699" s="102">
        <v>29.880555555555599</v>
      </c>
      <c r="I699" t="s">
        <v>10</v>
      </c>
      <c r="J699">
        <v>23006</v>
      </c>
      <c r="K699" t="s">
        <v>1616</v>
      </c>
      <c r="L699">
        <v>89</v>
      </c>
      <c r="M699" t="s">
        <v>2717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 t="s">
        <v>2095</v>
      </c>
      <c r="CA699">
        <v>0</v>
      </c>
      <c r="CB699">
        <v>0</v>
      </c>
    </row>
    <row r="700" spans="1:80" x14ac:dyDescent="0.3">
      <c r="A700">
        <v>57</v>
      </c>
      <c r="B700" t="s">
        <v>169</v>
      </c>
      <c r="C700" t="s">
        <v>1883</v>
      </c>
      <c r="D700" t="s">
        <v>796</v>
      </c>
      <c r="E700" t="s">
        <v>52</v>
      </c>
      <c r="F700">
        <v>12</v>
      </c>
      <c r="G700">
        <v>2009</v>
      </c>
      <c r="H700" s="102">
        <v>29.922222222222199</v>
      </c>
      <c r="I700" t="s">
        <v>11</v>
      </c>
      <c r="J700">
        <v>19128</v>
      </c>
      <c r="K700" t="s">
        <v>1617</v>
      </c>
      <c r="L700">
        <v>83</v>
      </c>
      <c r="M700" t="s">
        <v>2702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</v>
      </c>
      <c r="CA700">
        <v>0</v>
      </c>
      <c r="CB700">
        <v>0</v>
      </c>
    </row>
    <row r="701" spans="1:80" x14ac:dyDescent="0.3">
      <c r="A701">
        <v>58</v>
      </c>
      <c r="B701" t="s">
        <v>161</v>
      </c>
      <c r="C701" t="s">
        <v>66</v>
      </c>
      <c r="D701" t="s">
        <v>797</v>
      </c>
      <c r="E701" t="s">
        <v>52</v>
      </c>
      <c r="F701">
        <v>14</v>
      </c>
      <c r="G701">
        <v>2009</v>
      </c>
      <c r="H701" s="102">
        <v>29.963888888888899</v>
      </c>
      <c r="I701" t="s">
        <v>5</v>
      </c>
      <c r="J701">
        <v>25836</v>
      </c>
      <c r="K701" t="s">
        <v>1618</v>
      </c>
      <c r="L701">
        <v>84</v>
      </c>
      <c r="M701" t="s">
        <v>2761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 t="s">
        <v>2040</v>
      </c>
      <c r="CA701">
        <v>0</v>
      </c>
      <c r="CB701">
        <v>0</v>
      </c>
    </row>
    <row r="702" spans="1:80" x14ac:dyDescent="0.3">
      <c r="A702">
        <v>59</v>
      </c>
      <c r="B702" t="s">
        <v>161</v>
      </c>
      <c r="C702" t="s">
        <v>66</v>
      </c>
      <c r="D702" t="s">
        <v>798</v>
      </c>
      <c r="E702" t="s">
        <v>52</v>
      </c>
      <c r="F702">
        <v>15</v>
      </c>
      <c r="G702">
        <v>2009</v>
      </c>
      <c r="H702" s="102">
        <v>30.005555555555599</v>
      </c>
      <c r="I702" t="s">
        <v>7</v>
      </c>
      <c r="J702">
        <v>28770</v>
      </c>
      <c r="K702" t="s">
        <v>1270</v>
      </c>
      <c r="L702">
        <v>84</v>
      </c>
      <c r="M702" t="s">
        <v>2698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0</v>
      </c>
      <c r="CA702">
        <v>0</v>
      </c>
      <c r="CB702">
        <v>0</v>
      </c>
    </row>
    <row r="703" spans="1:80" x14ac:dyDescent="0.3">
      <c r="A703">
        <v>60</v>
      </c>
      <c r="B703" t="s">
        <v>161</v>
      </c>
      <c r="C703" t="s">
        <v>66</v>
      </c>
      <c r="D703" t="s">
        <v>799</v>
      </c>
      <c r="E703" t="s">
        <v>52</v>
      </c>
      <c r="F703">
        <v>16</v>
      </c>
      <c r="G703">
        <v>2009</v>
      </c>
      <c r="H703" s="102">
        <v>30.047222222222199</v>
      </c>
      <c r="I703" t="s">
        <v>8</v>
      </c>
      <c r="J703">
        <v>26529</v>
      </c>
      <c r="K703" t="s">
        <v>1619</v>
      </c>
      <c r="L703">
        <v>92</v>
      </c>
      <c r="M703" t="s">
        <v>2761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 t="s">
        <v>2096</v>
      </c>
      <c r="CA703">
        <v>0</v>
      </c>
      <c r="CB703">
        <v>0</v>
      </c>
    </row>
    <row r="704" spans="1:80" x14ac:dyDescent="0.3">
      <c r="A704">
        <v>61</v>
      </c>
      <c r="B704" t="s">
        <v>161</v>
      </c>
      <c r="C704" t="s">
        <v>66</v>
      </c>
      <c r="D704" t="s">
        <v>800</v>
      </c>
      <c r="E704" t="s">
        <v>52</v>
      </c>
      <c r="F704">
        <v>17</v>
      </c>
      <c r="G704">
        <v>2009</v>
      </c>
      <c r="H704" s="102">
        <v>30.088888888888899</v>
      </c>
      <c r="I704" t="s">
        <v>6</v>
      </c>
      <c r="J704">
        <v>18460</v>
      </c>
      <c r="K704" t="s">
        <v>1294</v>
      </c>
      <c r="L704">
        <v>88</v>
      </c>
      <c r="M704" t="s">
        <v>2701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0</v>
      </c>
      <c r="CA704">
        <v>0</v>
      </c>
      <c r="CB704">
        <v>0</v>
      </c>
    </row>
    <row r="705" spans="1:80" x14ac:dyDescent="0.3">
      <c r="A705">
        <v>62</v>
      </c>
      <c r="B705" t="s">
        <v>160</v>
      </c>
      <c r="C705" t="s">
        <v>92</v>
      </c>
      <c r="D705" t="s">
        <v>801</v>
      </c>
      <c r="E705" t="s">
        <v>52</v>
      </c>
      <c r="F705">
        <v>27</v>
      </c>
      <c r="G705">
        <v>2009</v>
      </c>
      <c r="H705" s="102">
        <v>30.130555555555599</v>
      </c>
      <c r="I705" t="s">
        <v>9</v>
      </c>
      <c r="J705">
        <v>13991</v>
      </c>
      <c r="K705" t="s">
        <v>1270</v>
      </c>
      <c r="L705">
        <v>84</v>
      </c>
      <c r="M705" t="s">
        <v>2698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CA705">
        <v>0</v>
      </c>
      <c r="CB705">
        <v>0</v>
      </c>
    </row>
    <row r="706" spans="1:80" x14ac:dyDescent="0.3">
      <c r="A706">
        <v>63</v>
      </c>
      <c r="B706" t="s">
        <v>160</v>
      </c>
      <c r="C706" t="s">
        <v>92</v>
      </c>
      <c r="D706" t="s">
        <v>802</v>
      </c>
      <c r="E706" t="s">
        <v>52</v>
      </c>
      <c r="F706">
        <v>28</v>
      </c>
      <c r="G706">
        <v>2009</v>
      </c>
      <c r="H706" s="102">
        <v>30.172222222222199</v>
      </c>
      <c r="I706" t="s">
        <v>5</v>
      </c>
      <c r="J706">
        <v>13961</v>
      </c>
      <c r="K706" t="s">
        <v>1620</v>
      </c>
      <c r="L706">
        <v>74</v>
      </c>
      <c r="M706" t="s">
        <v>2253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 t="s">
        <v>1887</v>
      </c>
      <c r="CA706">
        <v>0</v>
      </c>
      <c r="CB706">
        <v>0</v>
      </c>
    </row>
    <row r="707" spans="1:80" x14ac:dyDescent="0.3">
      <c r="A707">
        <v>64</v>
      </c>
      <c r="B707" t="s">
        <v>160</v>
      </c>
      <c r="C707" t="s">
        <v>92</v>
      </c>
      <c r="D707" t="s">
        <v>803</v>
      </c>
      <c r="E707" t="s">
        <v>52</v>
      </c>
      <c r="F707">
        <v>29</v>
      </c>
      <c r="G707">
        <v>2009</v>
      </c>
      <c r="H707" s="102">
        <v>30.213888888888899</v>
      </c>
      <c r="I707" t="s">
        <v>7</v>
      </c>
      <c r="J707">
        <v>24358</v>
      </c>
      <c r="K707" t="s">
        <v>1621</v>
      </c>
      <c r="L707">
        <v>85</v>
      </c>
      <c r="M707" t="s">
        <v>2253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 t="s">
        <v>1998</v>
      </c>
      <c r="CA707">
        <v>0</v>
      </c>
      <c r="CB707">
        <v>0</v>
      </c>
    </row>
    <row r="708" spans="1:80" x14ac:dyDescent="0.3">
      <c r="A708">
        <v>65</v>
      </c>
      <c r="B708" t="s">
        <v>160</v>
      </c>
      <c r="C708" t="s">
        <v>92</v>
      </c>
      <c r="D708" t="s">
        <v>804</v>
      </c>
      <c r="E708" t="s">
        <v>52</v>
      </c>
      <c r="F708">
        <v>30</v>
      </c>
      <c r="G708">
        <v>2009</v>
      </c>
      <c r="H708" s="102">
        <v>30.255555555555599</v>
      </c>
      <c r="I708" t="s">
        <v>8</v>
      </c>
      <c r="J708">
        <v>20643</v>
      </c>
      <c r="K708" t="s">
        <v>1316</v>
      </c>
      <c r="L708">
        <v>80</v>
      </c>
      <c r="M708" t="s">
        <v>2698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 t="s">
        <v>2097</v>
      </c>
      <c r="CA708">
        <v>0</v>
      </c>
      <c r="CB708">
        <v>0</v>
      </c>
    </row>
    <row r="709" spans="1:80" x14ac:dyDescent="0.3">
      <c r="A709">
        <v>66</v>
      </c>
      <c r="B709" t="s">
        <v>162</v>
      </c>
      <c r="C709" t="s">
        <v>75</v>
      </c>
      <c r="D709" t="s">
        <v>805</v>
      </c>
      <c r="E709" t="s">
        <v>52</v>
      </c>
      <c r="F709">
        <v>31</v>
      </c>
      <c r="G709">
        <v>2009</v>
      </c>
      <c r="H709" s="102">
        <v>30.297222222222199</v>
      </c>
      <c r="I709" t="s">
        <v>6</v>
      </c>
      <c r="J709">
        <v>25063</v>
      </c>
      <c r="K709" t="s">
        <v>1622</v>
      </c>
      <c r="L709">
        <v>67</v>
      </c>
      <c r="M709" t="s">
        <v>2761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0</v>
      </c>
      <c r="CA709">
        <v>0</v>
      </c>
      <c r="CB709">
        <v>0</v>
      </c>
    </row>
    <row r="710" spans="1:80" x14ac:dyDescent="0.3">
      <c r="A710">
        <v>67</v>
      </c>
      <c r="B710" t="s">
        <v>162</v>
      </c>
      <c r="C710" t="s">
        <v>75</v>
      </c>
      <c r="D710" t="s">
        <v>806</v>
      </c>
      <c r="E710" t="s">
        <v>53</v>
      </c>
      <c r="F710">
        <v>1</v>
      </c>
      <c r="G710">
        <v>2009</v>
      </c>
      <c r="H710" s="102">
        <v>30.338888888888899</v>
      </c>
      <c r="I710" t="s">
        <v>10</v>
      </c>
      <c r="J710">
        <v>25782</v>
      </c>
      <c r="K710" t="s">
        <v>1328</v>
      </c>
      <c r="L710">
        <v>73</v>
      </c>
      <c r="M710" t="s">
        <v>2698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</v>
      </c>
      <c r="BY710">
        <v>0</v>
      </c>
      <c r="BZ710" t="s">
        <v>2098</v>
      </c>
      <c r="CA710">
        <v>0</v>
      </c>
      <c r="CB710">
        <v>0</v>
      </c>
    </row>
    <row r="711" spans="1:80" x14ac:dyDescent="0.3">
      <c r="A711">
        <v>68</v>
      </c>
      <c r="B711" t="s">
        <v>162</v>
      </c>
      <c r="C711" t="s">
        <v>75</v>
      </c>
      <c r="D711" t="s">
        <v>807</v>
      </c>
      <c r="E711" t="s">
        <v>53</v>
      </c>
      <c r="F711">
        <v>2</v>
      </c>
      <c r="G711">
        <v>2009</v>
      </c>
      <c r="H711" s="102">
        <v>30.380555555555599</v>
      </c>
      <c r="I711" t="s">
        <v>11</v>
      </c>
      <c r="J711">
        <v>21126</v>
      </c>
      <c r="K711" t="s">
        <v>1446</v>
      </c>
      <c r="L711">
        <v>74</v>
      </c>
      <c r="M711" t="s">
        <v>2698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CA711">
        <v>0</v>
      </c>
      <c r="CB711">
        <v>0</v>
      </c>
    </row>
    <row r="712" spans="1:80" x14ac:dyDescent="0.3">
      <c r="A712">
        <v>69</v>
      </c>
      <c r="B712" t="s">
        <v>168</v>
      </c>
      <c r="C712" t="s">
        <v>65</v>
      </c>
      <c r="D712" t="s">
        <v>808</v>
      </c>
      <c r="E712" t="s">
        <v>53</v>
      </c>
      <c r="F712">
        <v>4</v>
      </c>
      <c r="G712">
        <v>2009</v>
      </c>
      <c r="H712" s="102">
        <v>30.422222222222199</v>
      </c>
      <c r="I712" t="s">
        <v>5</v>
      </c>
      <c r="J712">
        <v>15557</v>
      </c>
      <c r="K712" t="s">
        <v>1384</v>
      </c>
      <c r="L712">
        <v>78</v>
      </c>
      <c r="M712" t="s">
        <v>2698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CA712">
        <v>0</v>
      </c>
      <c r="CB712">
        <v>0</v>
      </c>
    </row>
    <row r="713" spans="1:80" x14ac:dyDescent="0.3">
      <c r="A713">
        <v>70</v>
      </c>
      <c r="B713" t="s">
        <v>168</v>
      </c>
      <c r="C713" t="s">
        <v>65</v>
      </c>
      <c r="D713" t="s">
        <v>809</v>
      </c>
      <c r="E713" t="s">
        <v>53</v>
      </c>
      <c r="F713">
        <v>5</v>
      </c>
      <c r="G713">
        <v>2009</v>
      </c>
      <c r="H713" s="102">
        <v>30.463888888888899</v>
      </c>
      <c r="I713" t="s">
        <v>7</v>
      </c>
      <c r="J713">
        <v>18028</v>
      </c>
      <c r="K713" t="s">
        <v>1276</v>
      </c>
      <c r="L713">
        <v>82</v>
      </c>
      <c r="M713" t="s">
        <v>2698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 t="s">
        <v>2099</v>
      </c>
      <c r="CA713">
        <v>0</v>
      </c>
      <c r="CB713">
        <v>0</v>
      </c>
    </row>
    <row r="714" spans="1:80" x14ac:dyDescent="0.3">
      <c r="A714">
        <v>71</v>
      </c>
      <c r="B714" t="s">
        <v>168</v>
      </c>
      <c r="C714" t="s">
        <v>65</v>
      </c>
      <c r="D714" t="s">
        <v>810</v>
      </c>
      <c r="E714" t="s">
        <v>53</v>
      </c>
      <c r="F714">
        <v>6</v>
      </c>
      <c r="G714">
        <v>2009</v>
      </c>
      <c r="H714" s="102">
        <v>30.505555555555599</v>
      </c>
      <c r="I714" t="s">
        <v>8</v>
      </c>
      <c r="J714">
        <v>21599</v>
      </c>
      <c r="K714" t="s">
        <v>1623</v>
      </c>
      <c r="L714">
        <v>81</v>
      </c>
      <c r="M714" t="s">
        <v>2761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</v>
      </c>
      <c r="BY714">
        <v>0</v>
      </c>
      <c r="CA714">
        <v>0</v>
      </c>
      <c r="CB714">
        <v>0</v>
      </c>
    </row>
    <row r="715" spans="1:80" x14ac:dyDescent="0.3">
      <c r="A715">
        <v>72</v>
      </c>
      <c r="B715" t="s">
        <v>181</v>
      </c>
      <c r="C715" t="s">
        <v>76</v>
      </c>
      <c r="D715" t="s">
        <v>811</v>
      </c>
      <c r="E715" t="s">
        <v>53</v>
      </c>
      <c r="F715">
        <v>14</v>
      </c>
      <c r="G715">
        <v>2009</v>
      </c>
      <c r="H715" s="102">
        <v>30.547222222222199</v>
      </c>
      <c r="I715" t="s">
        <v>6</v>
      </c>
      <c r="J715">
        <v>10628</v>
      </c>
      <c r="K715" t="s">
        <v>1266</v>
      </c>
      <c r="L715">
        <v>77</v>
      </c>
      <c r="M715" t="s">
        <v>2698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CA715">
        <v>0</v>
      </c>
      <c r="CB715">
        <v>0</v>
      </c>
    </row>
    <row r="716" spans="1:80" x14ac:dyDescent="0.3">
      <c r="A716">
        <v>73</v>
      </c>
      <c r="B716" t="s">
        <v>181</v>
      </c>
      <c r="C716" t="s">
        <v>76</v>
      </c>
      <c r="D716" t="s">
        <v>812</v>
      </c>
      <c r="E716" t="s">
        <v>53</v>
      </c>
      <c r="F716">
        <v>15</v>
      </c>
      <c r="G716">
        <v>2009</v>
      </c>
      <c r="H716" s="102">
        <v>30.588888888888899</v>
      </c>
      <c r="I716" t="s">
        <v>10</v>
      </c>
      <c r="J716">
        <v>11575</v>
      </c>
      <c r="K716" t="s">
        <v>1383</v>
      </c>
      <c r="L716">
        <v>75</v>
      </c>
      <c r="M716" t="s">
        <v>2726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0</v>
      </c>
      <c r="BZ716" t="s">
        <v>1886</v>
      </c>
      <c r="CA716">
        <v>0</v>
      </c>
      <c r="CB716">
        <v>0</v>
      </c>
    </row>
    <row r="717" spans="1:80" x14ac:dyDescent="0.3">
      <c r="A717">
        <v>74</v>
      </c>
      <c r="B717" t="s">
        <v>181</v>
      </c>
      <c r="C717" t="s">
        <v>76</v>
      </c>
      <c r="D717" t="s">
        <v>813</v>
      </c>
      <c r="E717" t="s">
        <v>53</v>
      </c>
      <c r="F717">
        <v>16</v>
      </c>
      <c r="G717">
        <v>2009</v>
      </c>
      <c r="H717" s="102">
        <v>30.630555555555599</v>
      </c>
      <c r="I717" t="s">
        <v>11</v>
      </c>
      <c r="J717">
        <v>10548</v>
      </c>
      <c r="K717" t="s">
        <v>1624</v>
      </c>
      <c r="L717">
        <v>67</v>
      </c>
      <c r="M717" t="s">
        <v>2253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 t="s">
        <v>2100</v>
      </c>
      <c r="CA717">
        <v>0</v>
      </c>
      <c r="CB717">
        <v>0</v>
      </c>
    </row>
    <row r="718" spans="1:80" x14ac:dyDescent="0.3">
      <c r="A718">
        <v>75</v>
      </c>
      <c r="B718" t="s">
        <v>181</v>
      </c>
      <c r="C718" t="s">
        <v>76</v>
      </c>
      <c r="D718" t="s">
        <v>814</v>
      </c>
      <c r="E718" t="s">
        <v>53</v>
      </c>
      <c r="F718">
        <v>17</v>
      </c>
      <c r="G718">
        <v>2009</v>
      </c>
      <c r="H718" s="102">
        <v>30.672222222222199</v>
      </c>
      <c r="I718" t="s">
        <v>9</v>
      </c>
      <c r="J718">
        <v>12436</v>
      </c>
      <c r="K718" t="s">
        <v>1625</v>
      </c>
      <c r="L718">
        <v>63</v>
      </c>
      <c r="M718" t="s">
        <v>2702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CA718">
        <v>0</v>
      </c>
      <c r="CB718">
        <v>0</v>
      </c>
    </row>
    <row r="719" spans="1:80" x14ac:dyDescent="0.3">
      <c r="A719">
        <v>76</v>
      </c>
      <c r="B719" t="s">
        <v>156</v>
      </c>
      <c r="C719" t="s">
        <v>80</v>
      </c>
      <c r="D719" t="s">
        <v>815</v>
      </c>
      <c r="E719" t="s">
        <v>53</v>
      </c>
      <c r="F719">
        <v>18</v>
      </c>
      <c r="G719">
        <v>2009</v>
      </c>
      <c r="H719" s="102">
        <v>30.713888888888899</v>
      </c>
      <c r="I719" t="s">
        <v>5</v>
      </c>
      <c r="J719">
        <v>26812</v>
      </c>
      <c r="K719" t="s">
        <v>1497</v>
      </c>
      <c r="L719">
        <v>77</v>
      </c>
      <c r="M719" t="s">
        <v>2726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 t="s">
        <v>2101</v>
      </c>
      <c r="CA719">
        <v>0</v>
      </c>
      <c r="CB719">
        <v>0</v>
      </c>
    </row>
    <row r="720" spans="1:80" x14ac:dyDescent="0.3">
      <c r="A720">
        <v>77</v>
      </c>
      <c r="B720" t="s">
        <v>156</v>
      </c>
      <c r="C720" t="s">
        <v>80</v>
      </c>
      <c r="D720" t="s">
        <v>816</v>
      </c>
      <c r="E720" t="s">
        <v>53</v>
      </c>
      <c r="F720">
        <v>19</v>
      </c>
      <c r="G720">
        <v>2009</v>
      </c>
      <c r="H720" s="102">
        <v>30.755555555555599</v>
      </c>
      <c r="I720" t="s">
        <v>7</v>
      </c>
      <c r="J720">
        <v>39285</v>
      </c>
      <c r="K720" t="s">
        <v>1534</v>
      </c>
      <c r="L720">
        <v>68</v>
      </c>
      <c r="M720" t="s">
        <v>2698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CA720">
        <v>0</v>
      </c>
      <c r="CB720">
        <v>0</v>
      </c>
    </row>
    <row r="721" spans="1:80" x14ac:dyDescent="0.3">
      <c r="A721">
        <v>78</v>
      </c>
      <c r="B721" t="s">
        <v>156</v>
      </c>
      <c r="C721" t="s">
        <v>80</v>
      </c>
      <c r="D721" t="s">
        <v>817</v>
      </c>
      <c r="E721" t="s">
        <v>53</v>
      </c>
      <c r="F721">
        <v>20</v>
      </c>
      <c r="G721">
        <v>2009</v>
      </c>
      <c r="H721" s="102">
        <v>30.797222222222199</v>
      </c>
      <c r="I721" t="s">
        <v>8</v>
      </c>
      <c r="J721">
        <v>27546</v>
      </c>
      <c r="K721" t="s">
        <v>1328</v>
      </c>
      <c r="L721">
        <v>73</v>
      </c>
      <c r="M721" t="s">
        <v>2698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0</v>
      </c>
      <c r="BZ721" t="s">
        <v>2102</v>
      </c>
      <c r="CA721">
        <v>0</v>
      </c>
      <c r="CB721">
        <v>0</v>
      </c>
    </row>
    <row r="722" spans="1:80" x14ac:dyDescent="0.3">
      <c r="A722">
        <v>79</v>
      </c>
      <c r="B722" t="s">
        <v>157</v>
      </c>
      <c r="C722" t="s">
        <v>79</v>
      </c>
      <c r="D722" t="s">
        <v>818</v>
      </c>
      <c r="E722" t="s">
        <v>54</v>
      </c>
      <c r="F722">
        <v>2</v>
      </c>
      <c r="G722">
        <v>2009</v>
      </c>
      <c r="H722" s="102">
        <v>30.838888888888899</v>
      </c>
      <c r="I722" t="s">
        <v>5</v>
      </c>
      <c r="J722">
        <v>16921</v>
      </c>
      <c r="K722" t="s">
        <v>1607</v>
      </c>
      <c r="L722">
        <v>65</v>
      </c>
      <c r="M722" t="s">
        <v>2253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 t="s">
        <v>2103</v>
      </c>
      <c r="CA722">
        <v>0</v>
      </c>
      <c r="CB722">
        <v>0</v>
      </c>
    </row>
    <row r="723" spans="1:80" x14ac:dyDescent="0.3">
      <c r="A723">
        <v>80</v>
      </c>
      <c r="B723" t="s">
        <v>157</v>
      </c>
      <c r="C723" t="s">
        <v>79</v>
      </c>
      <c r="D723" t="s">
        <v>819</v>
      </c>
      <c r="E723" t="s">
        <v>54</v>
      </c>
      <c r="F723">
        <v>3</v>
      </c>
      <c r="G723">
        <v>2009</v>
      </c>
      <c r="H723" s="102">
        <v>30.880555555555599</v>
      </c>
      <c r="I723" t="s">
        <v>7</v>
      </c>
      <c r="J723">
        <v>23254</v>
      </c>
      <c r="K723" t="s">
        <v>1328</v>
      </c>
      <c r="L723">
        <v>73</v>
      </c>
      <c r="M723" t="s">
        <v>2698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 t="s">
        <v>2104</v>
      </c>
      <c r="CA723">
        <v>0</v>
      </c>
      <c r="CB723">
        <v>0</v>
      </c>
    </row>
    <row r="724" spans="1:80" x14ac:dyDescent="0.3">
      <c r="A724">
        <v>81</v>
      </c>
      <c r="B724" t="s">
        <v>157</v>
      </c>
      <c r="C724" t="s">
        <v>79</v>
      </c>
      <c r="D724" t="s">
        <v>820</v>
      </c>
      <c r="E724" t="s">
        <v>54</v>
      </c>
      <c r="F724">
        <v>4</v>
      </c>
      <c r="G724">
        <v>2009</v>
      </c>
      <c r="H724" s="102">
        <v>30.922222222222199</v>
      </c>
      <c r="I724" t="s">
        <v>8</v>
      </c>
      <c r="J724">
        <v>17969</v>
      </c>
      <c r="K724" t="s">
        <v>1494</v>
      </c>
      <c r="L724">
        <v>70</v>
      </c>
      <c r="M724" t="s">
        <v>2698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 t="s">
        <v>2001</v>
      </c>
      <c r="CA724">
        <v>0</v>
      </c>
      <c r="CB724">
        <v>0</v>
      </c>
    </row>
    <row r="725" spans="1:80" x14ac:dyDescent="0.3">
      <c r="A725">
        <v>1</v>
      </c>
      <c r="B725" t="s">
        <v>157</v>
      </c>
      <c r="C725" t="s">
        <v>79</v>
      </c>
      <c r="D725" t="s">
        <v>821</v>
      </c>
      <c r="E725" t="s">
        <v>16</v>
      </c>
      <c r="F725">
        <v>9</v>
      </c>
      <c r="G725">
        <v>2010</v>
      </c>
      <c r="H725" s="102">
        <v>30.963888888888899</v>
      </c>
      <c r="I725" t="s">
        <v>5</v>
      </c>
      <c r="J725">
        <v>48891</v>
      </c>
      <c r="K725" t="s">
        <v>1533</v>
      </c>
      <c r="L725">
        <v>55</v>
      </c>
      <c r="M725" t="s">
        <v>2704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t="s">
        <v>2105</v>
      </c>
      <c r="CA725">
        <v>0</v>
      </c>
      <c r="CB725">
        <v>0</v>
      </c>
    </row>
    <row r="726" spans="1:80" x14ac:dyDescent="0.3">
      <c r="A726" t="s">
        <v>36</v>
      </c>
      <c r="B726" t="s">
        <v>157</v>
      </c>
      <c r="C726" t="s">
        <v>79</v>
      </c>
      <c r="D726" t="s">
        <v>822</v>
      </c>
      <c r="E726" t="s">
        <v>16</v>
      </c>
      <c r="F726">
        <v>10</v>
      </c>
      <c r="G726">
        <v>2010</v>
      </c>
      <c r="H726" s="102">
        <v>31.005555555555599</v>
      </c>
      <c r="I726" t="s">
        <v>7</v>
      </c>
      <c r="J726">
        <v>21148</v>
      </c>
      <c r="K726" t="s">
        <v>1626</v>
      </c>
      <c r="L726">
        <v>52</v>
      </c>
      <c r="M726" t="s">
        <v>2698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CA726">
        <v>0</v>
      </c>
      <c r="CB726">
        <v>0</v>
      </c>
    </row>
    <row r="727" spans="1:80" x14ac:dyDescent="0.3">
      <c r="A727">
        <v>3</v>
      </c>
      <c r="B727" t="s">
        <v>157</v>
      </c>
      <c r="C727" t="s">
        <v>79</v>
      </c>
      <c r="D727" t="s">
        <v>823</v>
      </c>
      <c r="E727" t="s">
        <v>16</v>
      </c>
      <c r="F727">
        <v>11</v>
      </c>
      <c r="G727">
        <v>2010</v>
      </c>
      <c r="H727" s="102">
        <v>31.047222222222199</v>
      </c>
      <c r="I727" t="s">
        <v>8</v>
      </c>
      <c r="J727">
        <v>22499</v>
      </c>
      <c r="K727" t="s">
        <v>1600</v>
      </c>
      <c r="L727">
        <v>64</v>
      </c>
      <c r="M727" t="s">
        <v>2698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2106</v>
      </c>
      <c r="CA727">
        <v>0</v>
      </c>
      <c r="CB727">
        <v>0</v>
      </c>
    </row>
    <row r="728" spans="1:80" x14ac:dyDescent="0.3">
      <c r="A728">
        <v>4</v>
      </c>
      <c r="B728" t="s">
        <v>181</v>
      </c>
      <c r="C728" t="s">
        <v>76</v>
      </c>
      <c r="D728" t="s">
        <v>824</v>
      </c>
      <c r="E728" t="s">
        <v>16</v>
      </c>
      <c r="F728">
        <v>12</v>
      </c>
      <c r="G728">
        <v>2010</v>
      </c>
      <c r="H728" s="102">
        <v>31.088888888888899</v>
      </c>
      <c r="I728" t="s">
        <v>6</v>
      </c>
      <c r="J728">
        <v>9129</v>
      </c>
      <c r="K728" t="s">
        <v>1435</v>
      </c>
      <c r="L728">
        <v>66</v>
      </c>
      <c r="M728" t="s">
        <v>2698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CA728">
        <v>0</v>
      </c>
      <c r="CB728">
        <v>0</v>
      </c>
    </row>
    <row r="729" spans="1:80" x14ac:dyDescent="0.3">
      <c r="A729">
        <v>5</v>
      </c>
      <c r="B729" t="s">
        <v>181</v>
      </c>
      <c r="C729" t="s">
        <v>76</v>
      </c>
      <c r="D729" t="s">
        <v>825</v>
      </c>
      <c r="E729" t="s">
        <v>16</v>
      </c>
      <c r="F729">
        <v>13</v>
      </c>
      <c r="G729">
        <v>2010</v>
      </c>
      <c r="H729" s="102">
        <v>31.130555555555599</v>
      </c>
      <c r="I729" t="s">
        <v>10</v>
      </c>
      <c r="J729">
        <v>13731</v>
      </c>
      <c r="K729" t="s">
        <v>1627</v>
      </c>
      <c r="L729">
        <v>46</v>
      </c>
      <c r="M729" t="s">
        <v>2707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2107</v>
      </c>
      <c r="CA729">
        <v>0</v>
      </c>
      <c r="CB729">
        <v>0</v>
      </c>
    </row>
    <row r="730" spans="1:80" x14ac:dyDescent="0.3">
      <c r="A730">
        <v>6</v>
      </c>
      <c r="B730" t="s">
        <v>181</v>
      </c>
      <c r="C730" t="s">
        <v>76</v>
      </c>
      <c r="D730" t="s">
        <v>826</v>
      </c>
      <c r="E730" t="s">
        <v>16</v>
      </c>
      <c r="F730">
        <v>14</v>
      </c>
      <c r="G730">
        <v>2010</v>
      </c>
      <c r="H730" s="102">
        <v>31.172222222222199</v>
      </c>
      <c r="I730" t="s">
        <v>11</v>
      </c>
      <c r="J730">
        <v>10248</v>
      </c>
      <c r="K730" t="s">
        <v>1338</v>
      </c>
      <c r="L730">
        <v>62</v>
      </c>
      <c r="M730" t="s">
        <v>2698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CA730">
        <v>0</v>
      </c>
      <c r="CB730">
        <v>0</v>
      </c>
    </row>
    <row r="731" spans="1:80" x14ac:dyDescent="0.3">
      <c r="A731">
        <v>7</v>
      </c>
      <c r="B731" t="s">
        <v>162</v>
      </c>
      <c r="C731" t="s">
        <v>75</v>
      </c>
      <c r="D731" t="s">
        <v>827</v>
      </c>
      <c r="E731" t="s">
        <v>16</v>
      </c>
      <c r="F731">
        <v>27</v>
      </c>
      <c r="G731">
        <v>2010</v>
      </c>
      <c r="H731" s="102">
        <v>31.213888888888899</v>
      </c>
      <c r="I731" t="s">
        <v>10</v>
      </c>
      <c r="J731">
        <v>20536</v>
      </c>
      <c r="K731" t="s">
        <v>1628</v>
      </c>
      <c r="L731">
        <v>54</v>
      </c>
      <c r="M731" t="s">
        <v>2762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 t="s">
        <v>1886</v>
      </c>
      <c r="CA731">
        <v>0</v>
      </c>
      <c r="CB731">
        <v>0</v>
      </c>
    </row>
    <row r="732" spans="1:80" x14ac:dyDescent="0.3">
      <c r="A732">
        <v>8</v>
      </c>
      <c r="B732" t="s">
        <v>162</v>
      </c>
      <c r="C732" t="s">
        <v>75</v>
      </c>
      <c r="D732" t="s">
        <v>828</v>
      </c>
      <c r="E732" t="s">
        <v>16</v>
      </c>
      <c r="F732">
        <v>28</v>
      </c>
      <c r="G732">
        <v>2010</v>
      </c>
      <c r="H732" s="102">
        <v>31.255555555555599</v>
      </c>
      <c r="I732" t="s">
        <v>11</v>
      </c>
      <c r="J732">
        <v>17248</v>
      </c>
      <c r="K732" t="s">
        <v>1533</v>
      </c>
      <c r="L732">
        <v>55</v>
      </c>
      <c r="M732" t="s">
        <v>2704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CA732">
        <v>0</v>
      </c>
      <c r="CB732">
        <v>0</v>
      </c>
    </row>
    <row r="733" spans="1:80" x14ac:dyDescent="0.3">
      <c r="A733">
        <v>9</v>
      </c>
      <c r="B733" t="s">
        <v>162</v>
      </c>
      <c r="C733" t="s">
        <v>75</v>
      </c>
      <c r="D733" t="s">
        <v>829</v>
      </c>
      <c r="E733" t="s">
        <v>16</v>
      </c>
      <c r="F733">
        <v>29</v>
      </c>
      <c r="G733">
        <v>2010</v>
      </c>
      <c r="H733" s="102">
        <v>31.297222222222199</v>
      </c>
      <c r="I733" t="s">
        <v>9</v>
      </c>
      <c r="J733">
        <v>26439</v>
      </c>
      <c r="K733" t="s">
        <v>1392</v>
      </c>
      <c r="L733">
        <v>67</v>
      </c>
      <c r="M733" t="s">
        <v>2698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 t="s">
        <v>2108</v>
      </c>
      <c r="CA733">
        <v>0</v>
      </c>
      <c r="CB733">
        <v>0</v>
      </c>
    </row>
    <row r="734" spans="1:80" x14ac:dyDescent="0.3">
      <c r="A734">
        <v>10</v>
      </c>
      <c r="B734" t="s">
        <v>156</v>
      </c>
      <c r="C734" t="s">
        <v>80</v>
      </c>
      <c r="D734" t="s">
        <v>830</v>
      </c>
      <c r="E734" t="s">
        <v>16</v>
      </c>
      <c r="F734">
        <v>30</v>
      </c>
      <c r="G734">
        <v>2010</v>
      </c>
      <c r="H734" s="102">
        <v>31.338888888888899</v>
      </c>
      <c r="I734" t="s">
        <v>5</v>
      </c>
      <c r="J734">
        <v>30668</v>
      </c>
      <c r="K734" t="s">
        <v>1316</v>
      </c>
      <c r="L734">
        <v>80</v>
      </c>
      <c r="M734" t="s">
        <v>2698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1887</v>
      </c>
      <c r="CA734">
        <v>0</v>
      </c>
      <c r="CB734">
        <v>0</v>
      </c>
    </row>
    <row r="735" spans="1:80" x14ac:dyDescent="0.3">
      <c r="A735">
        <v>11</v>
      </c>
      <c r="B735" t="s">
        <v>156</v>
      </c>
      <c r="C735" t="s">
        <v>80</v>
      </c>
      <c r="D735" t="s">
        <v>831</v>
      </c>
      <c r="E735" t="s">
        <v>31</v>
      </c>
      <c r="F735">
        <v>1</v>
      </c>
      <c r="G735">
        <v>2010</v>
      </c>
      <c r="H735" s="102">
        <v>31.380555555555599</v>
      </c>
      <c r="I735" t="s">
        <v>7</v>
      </c>
      <c r="J735">
        <v>35164</v>
      </c>
      <c r="K735" t="s">
        <v>1270</v>
      </c>
      <c r="L735">
        <v>84</v>
      </c>
      <c r="M735" t="s">
        <v>2698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CA735">
        <v>0</v>
      </c>
      <c r="CB735">
        <v>0</v>
      </c>
    </row>
    <row r="736" spans="1:80" x14ac:dyDescent="0.3">
      <c r="A736">
        <v>12</v>
      </c>
      <c r="B736" t="s">
        <v>156</v>
      </c>
      <c r="C736" t="s">
        <v>80</v>
      </c>
      <c r="D736" t="s">
        <v>832</v>
      </c>
      <c r="E736" t="s">
        <v>31</v>
      </c>
      <c r="F736">
        <v>2</v>
      </c>
      <c r="G736">
        <v>2010</v>
      </c>
      <c r="H736" s="102">
        <v>31.422222222222199</v>
      </c>
      <c r="I736" t="s">
        <v>8</v>
      </c>
      <c r="J736">
        <v>34255</v>
      </c>
      <c r="K736" t="s">
        <v>1312</v>
      </c>
      <c r="L736">
        <v>87</v>
      </c>
      <c r="M736" t="s">
        <v>2701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1894</v>
      </c>
      <c r="CA736">
        <v>0</v>
      </c>
      <c r="CB736">
        <v>0</v>
      </c>
    </row>
    <row r="737" spans="1:80" x14ac:dyDescent="0.3">
      <c r="A737">
        <v>13</v>
      </c>
      <c r="B737" t="s">
        <v>158</v>
      </c>
      <c r="C737" t="s">
        <v>74</v>
      </c>
      <c r="D737" t="s">
        <v>833</v>
      </c>
      <c r="E737" t="s">
        <v>31</v>
      </c>
      <c r="F737">
        <v>11</v>
      </c>
      <c r="G737">
        <v>2010</v>
      </c>
      <c r="H737" s="102">
        <v>31.463888888888899</v>
      </c>
      <c r="I737" t="s">
        <v>10</v>
      </c>
      <c r="J737">
        <v>12614</v>
      </c>
      <c r="K737" t="s">
        <v>1629</v>
      </c>
      <c r="L737">
        <v>45</v>
      </c>
      <c r="M737" t="s">
        <v>2720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 t="s">
        <v>2109</v>
      </c>
      <c r="CA737">
        <v>0</v>
      </c>
      <c r="CB737">
        <v>0</v>
      </c>
    </row>
    <row r="738" spans="1:80" x14ac:dyDescent="0.3">
      <c r="A738">
        <v>14</v>
      </c>
      <c r="B738" t="s">
        <v>158</v>
      </c>
      <c r="C738" t="s">
        <v>74</v>
      </c>
      <c r="D738" t="s">
        <v>834</v>
      </c>
      <c r="E738" t="s">
        <v>31</v>
      </c>
      <c r="F738">
        <v>12</v>
      </c>
      <c r="G738">
        <v>2010</v>
      </c>
      <c r="H738" s="102">
        <v>31.505555555555599</v>
      </c>
      <c r="I738" t="s">
        <v>11</v>
      </c>
      <c r="J738">
        <v>11448</v>
      </c>
      <c r="K738" t="s">
        <v>1401</v>
      </c>
      <c r="L738">
        <v>56</v>
      </c>
      <c r="M738" t="s">
        <v>2703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CA738">
        <v>0</v>
      </c>
      <c r="CB738">
        <v>0</v>
      </c>
    </row>
    <row r="739" spans="1:80" x14ac:dyDescent="0.3">
      <c r="A739">
        <v>15</v>
      </c>
      <c r="B739" t="s">
        <v>158</v>
      </c>
      <c r="C739" t="s">
        <v>74</v>
      </c>
      <c r="D739" t="s">
        <v>835</v>
      </c>
      <c r="E739" t="s">
        <v>31</v>
      </c>
      <c r="F739">
        <v>13</v>
      </c>
      <c r="G739">
        <v>2010</v>
      </c>
      <c r="H739" s="102">
        <v>31.547222222222199</v>
      </c>
      <c r="I739" t="s">
        <v>9</v>
      </c>
      <c r="J739">
        <v>20938</v>
      </c>
      <c r="K739" t="s">
        <v>1588</v>
      </c>
      <c r="L739">
        <v>56</v>
      </c>
      <c r="M739" t="s">
        <v>2702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 t="s">
        <v>2110</v>
      </c>
      <c r="CA739">
        <v>0</v>
      </c>
      <c r="CB739">
        <v>0</v>
      </c>
    </row>
    <row r="740" spans="1:80" x14ac:dyDescent="0.3">
      <c r="A740">
        <v>16</v>
      </c>
      <c r="B740" t="s">
        <v>160</v>
      </c>
      <c r="C740" t="s">
        <v>92</v>
      </c>
      <c r="D740" t="s">
        <v>836</v>
      </c>
      <c r="E740" t="s">
        <v>31</v>
      </c>
      <c r="F740">
        <v>14</v>
      </c>
      <c r="G740">
        <v>2010</v>
      </c>
      <c r="H740" s="102">
        <v>31.588888888888899</v>
      </c>
      <c r="I740" t="s">
        <v>5</v>
      </c>
      <c r="J740">
        <v>25902</v>
      </c>
      <c r="K740" t="s">
        <v>1630</v>
      </c>
      <c r="L740">
        <v>74</v>
      </c>
      <c r="M740" t="s">
        <v>2720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1969</v>
      </c>
      <c r="CA740">
        <v>0</v>
      </c>
      <c r="CB740">
        <v>0</v>
      </c>
    </row>
    <row r="741" spans="1:80" x14ac:dyDescent="0.3">
      <c r="A741">
        <v>17</v>
      </c>
      <c r="B741" t="s">
        <v>160</v>
      </c>
      <c r="C741" t="s">
        <v>92</v>
      </c>
      <c r="D741" t="s">
        <v>837</v>
      </c>
      <c r="E741" t="s">
        <v>31</v>
      </c>
      <c r="F741">
        <v>15</v>
      </c>
      <c r="G741">
        <v>2010</v>
      </c>
      <c r="H741" s="102">
        <v>31.630555555555599</v>
      </c>
      <c r="I741" t="s">
        <v>7</v>
      </c>
      <c r="J741">
        <v>29545</v>
      </c>
      <c r="K741" t="s">
        <v>1328</v>
      </c>
      <c r="L741">
        <v>73</v>
      </c>
      <c r="M741" t="s">
        <v>2698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 t="s">
        <v>2111</v>
      </c>
      <c r="CA741">
        <v>0</v>
      </c>
      <c r="CB741">
        <v>0</v>
      </c>
    </row>
    <row r="742" spans="1:80" x14ac:dyDescent="0.3">
      <c r="A742">
        <v>18</v>
      </c>
      <c r="B742" t="s">
        <v>160</v>
      </c>
      <c r="C742" t="s">
        <v>92</v>
      </c>
      <c r="D742" t="s">
        <v>838</v>
      </c>
      <c r="E742" t="s">
        <v>31</v>
      </c>
      <c r="F742">
        <v>16</v>
      </c>
      <c r="G742">
        <v>2010</v>
      </c>
      <c r="H742" s="102">
        <v>31.672222222222199</v>
      </c>
      <c r="I742" t="s">
        <v>8</v>
      </c>
      <c r="J742">
        <v>29323</v>
      </c>
      <c r="K742" t="s">
        <v>1495</v>
      </c>
      <c r="L742">
        <v>72</v>
      </c>
      <c r="M742" t="s">
        <v>2726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 t="s">
        <v>2112</v>
      </c>
      <c r="CA742">
        <v>0</v>
      </c>
      <c r="CB742">
        <v>0</v>
      </c>
    </row>
    <row r="743" spans="1:80" x14ac:dyDescent="0.3">
      <c r="A743">
        <v>19</v>
      </c>
      <c r="B743" t="s">
        <v>166</v>
      </c>
      <c r="C743" t="s">
        <v>73</v>
      </c>
      <c r="D743" t="s">
        <v>839</v>
      </c>
      <c r="E743" t="s">
        <v>31</v>
      </c>
      <c r="F743">
        <v>17</v>
      </c>
      <c r="G743">
        <v>2010</v>
      </c>
      <c r="H743" s="102">
        <v>31.713888888888899</v>
      </c>
      <c r="I743" t="s">
        <v>6</v>
      </c>
      <c r="J743">
        <v>9299</v>
      </c>
      <c r="K743" t="s">
        <v>1631</v>
      </c>
      <c r="L743">
        <v>57</v>
      </c>
      <c r="M743" t="s">
        <v>2720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CA743">
        <v>0</v>
      </c>
      <c r="CB743">
        <v>0</v>
      </c>
    </row>
    <row r="744" spans="1:80" x14ac:dyDescent="0.3">
      <c r="A744">
        <v>20</v>
      </c>
      <c r="B744" t="s">
        <v>166</v>
      </c>
      <c r="C744" t="s">
        <v>73</v>
      </c>
      <c r="D744" t="s">
        <v>840</v>
      </c>
      <c r="E744" t="s">
        <v>31</v>
      </c>
      <c r="F744">
        <v>18</v>
      </c>
      <c r="G744">
        <v>2010</v>
      </c>
      <c r="H744" s="102">
        <v>31.755555555555599</v>
      </c>
      <c r="I744" t="s">
        <v>10</v>
      </c>
      <c r="J744">
        <v>9715</v>
      </c>
      <c r="K744" t="s">
        <v>1632</v>
      </c>
      <c r="L744">
        <v>54</v>
      </c>
      <c r="M744" t="s">
        <v>2720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1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 t="s">
        <v>1886</v>
      </c>
      <c r="CA744">
        <v>0</v>
      </c>
      <c r="CB744">
        <v>0</v>
      </c>
    </row>
    <row r="745" spans="1:80" x14ac:dyDescent="0.3">
      <c r="A745">
        <v>21</v>
      </c>
      <c r="B745" t="s">
        <v>169</v>
      </c>
      <c r="C745" t="s">
        <v>1883</v>
      </c>
      <c r="D745" t="s">
        <v>841</v>
      </c>
      <c r="E745" t="s">
        <v>31</v>
      </c>
      <c r="F745">
        <v>25</v>
      </c>
      <c r="G745">
        <v>2010</v>
      </c>
      <c r="H745" s="102">
        <v>31.797222222222199</v>
      </c>
      <c r="I745" t="s">
        <v>10</v>
      </c>
      <c r="J745">
        <v>14686</v>
      </c>
      <c r="K745" t="s">
        <v>1427</v>
      </c>
      <c r="L745">
        <v>76</v>
      </c>
      <c r="M745" t="s">
        <v>2698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 t="s">
        <v>1886</v>
      </c>
      <c r="CA745">
        <v>0</v>
      </c>
      <c r="CB745">
        <v>0</v>
      </c>
    </row>
    <row r="746" spans="1:80" x14ac:dyDescent="0.3">
      <c r="A746">
        <v>22</v>
      </c>
      <c r="B746" t="s">
        <v>169</v>
      </c>
      <c r="C746" t="s">
        <v>1883</v>
      </c>
      <c r="D746" t="s">
        <v>842</v>
      </c>
      <c r="E746" t="s">
        <v>31</v>
      </c>
      <c r="F746">
        <v>26</v>
      </c>
      <c r="G746">
        <v>2010</v>
      </c>
      <c r="H746" s="102">
        <v>31.838888888888899</v>
      </c>
      <c r="I746" t="s">
        <v>11</v>
      </c>
      <c r="J746">
        <v>19153</v>
      </c>
      <c r="K746" t="s">
        <v>1633</v>
      </c>
      <c r="L746">
        <v>86</v>
      </c>
      <c r="M746" t="s">
        <v>2715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 t="s">
        <v>2113</v>
      </c>
      <c r="CA746">
        <v>1</v>
      </c>
      <c r="CB746">
        <v>0</v>
      </c>
    </row>
    <row r="747" spans="1:80" x14ac:dyDescent="0.3">
      <c r="A747">
        <v>23</v>
      </c>
      <c r="B747" t="s">
        <v>169</v>
      </c>
      <c r="C747" t="s">
        <v>1883</v>
      </c>
      <c r="D747" t="s">
        <v>843</v>
      </c>
      <c r="E747" t="s">
        <v>31</v>
      </c>
      <c r="F747">
        <v>27</v>
      </c>
      <c r="G747">
        <v>2010</v>
      </c>
      <c r="H747" s="102">
        <v>31.880555555555599</v>
      </c>
      <c r="I747" t="s">
        <v>9</v>
      </c>
      <c r="J747">
        <v>26279</v>
      </c>
      <c r="K747" t="s">
        <v>1291</v>
      </c>
      <c r="L747">
        <v>84</v>
      </c>
      <c r="M747" t="s">
        <v>2702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 t="s">
        <v>2108</v>
      </c>
      <c r="CA747">
        <v>0</v>
      </c>
      <c r="CB747">
        <v>0</v>
      </c>
    </row>
    <row r="748" spans="1:80" x14ac:dyDescent="0.3">
      <c r="A748">
        <v>24</v>
      </c>
      <c r="B748" t="s">
        <v>156</v>
      </c>
      <c r="C748" t="s">
        <v>80</v>
      </c>
      <c r="D748" t="s">
        <v>844</v>
      </c>
      <c r="E748" t="s">
        <v>35</v>
      </c>
      <c r="F748">
        <v>4</v>
      </c>
      <c r="G748">
        <v>2010</v>
      </c>
      <c r="H748" s="102">
        <v>31.922222222222199</v>
      </c>
      <c r="I748" t="s">
        <v>5</v>
      </c>
      <c r="J748">
        <v>30070</v>
      </c>
      <c r="K748" t="s">
        <v>1634</v>
      </c>
      <c r="L748">
        <v>86</v>
      </c>
      <c r="M748" t="s">
        <v>2717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 t="s">
        <v>1887</v>
      </c>
      <c r="CA748">
        <v>0</v>
      </c>
      <c r="CB748">
        <v>0</v>
      </c>
    </row>
    <row r="749" spans="1:80" x14ac:dyDescent="0.3">
      <c r="A749">
        <v>25</v>
      </c>
      <c r="B749" t="s">
        <v>156</v>
      </c>
      <c r="C749" t="s">
        <v>80</v>
      </c>
      <c r="D749" t="s">
        <v>845</v>
      </c>
      <c r="E749" t="s">
        <v>35</v>
      </c>
      <c r="F749">
        <v>5</v>
      </c>
      <c r="G749">
        <v>2010</v>
      </c>
      <c r="H749" s="102">
        <v>31.963888888888899</v>
      </c>
      <c r="I749" t="s">
        <v>7</v>
      </c>
      <c r="J749">
        <v>40001</v>
      </c>
      <c r="K749" t="s">
        <v>1370</v>
      </c>
      <c r="L749">
        <v>87</v>
      </c>
      <c r="M749" t="s">
        <v>2700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CA749">
        <v>0</v>
      </c>
      <c r="CB749">
        <v>0</v>
      </c>
    </row>
    <row r="750" spans="1:80" x14ac:dyDescent="0.3">
      <c r="A750">
        <v>26</v>
      </c>
      <c r="B750" t="s">
        <v>156</v>
      </c>
      <c r="C750" t="s">
        <v>80</v>
      </c>
      <c r="D750" t="s">
        <v>846</v>
      </c>
      <c r="E750" t="s">
        <v>35</v>
      </c>
      <c r="F750">
        <v>6</v>
      </c>
      <c r="G750">
        <v>2010</v>
      </c>
      <c r="H750" s="102">
        <v>32.005555555555603</v>
      </c>
      <c r="I750" t="s">
        <v>8</v>
      </c>
      <c r="J750">
        <v>27774</v>
      </c>
      <c r="K750" t="s">
        <v>1301</v>
      </c>
      <c r="L750">
        <v>90</v>
      </c>
      <c r="M750" t="s">
        <v>2700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CA750">
        <v>0</v>
      </c>
      <c r="CB750">
        <v>0</v>
      </c>
    </row>
    <row r="751" spans="1:80" x14ac:dyDescent="0.3">
      <c r="A751">
        <v>27</v>
      </c>
      <c r="B751" t="s">
        <v>162</v>
      </c>
      <c r="C751" t="s">
        <v>75</v>
      </c>
      <c r="D751" t="s">
        <v>847</v>
      </c>
      <c r="E751" t="s">
        <v>35</v>
      </c>
      <c r="F751">
        <v>8</v>
      </c>
      <c r="G751">
        <v>2010</v>
      </c>
      <c r="H751" s="102">
        <v>32.047222222222203</v>
      </c>
      <c r="I751" t="s">
        <v>10</v>
      </c>
      <c r="J751">
        <v>23171</v>
      </c>
      <c r="K751" t="s">
        <v>1426</v>
      </c>
      <c r="L751">
        <v>75</v>
      </c>
      <c r="M751" t="s">
        <v>2698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 t="s">
        <v>1886</v>
      </c>
      <c r="CA751">
        <v>0</v>
      </c>
      <c r="CB751">
        <v>0</v>
      </c>
    </row>
    <row r="752" spans="1:80" x14ac:dyDescent="0.3">
      <c r="A752">
        <v>28</v>
      </c>
      <c r="B752" t="s">
        <v>162</v>
      </c>
      <c r="C752" t="s">
        <v>75</v>
      </c>
      <c r="D752" t="s">
        <v>848</v>
      </c>
      <c r="E752" t="s">
        <v>35</v>
      </c>
      <c r="F752">
        <v>9</v>
      </c>
      <c r="G752">
        <v>2010</v>
      </c>
      <c r="H752" s="102">
        <v>32.088888888888903</v>
      </c>
      <c r="I752" t="s">
        <v>11</v>
      </c>
      <c r="J752">
        <v>16451</v>
      </c>
      <c r="K752" t="s">
        <v>1635</v>
      </c>
      <c r="L752">
        <v>68</v>
      </c>
      <c r="M752" t="s">
        <v>2707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CA752">
        <v>0</v>
      </c>
      <c r="CB752">
        <v>0</v>
      </c>
    </row>
    <row r="753" spans="1:80" x14ac:dyDescent="0.3">
      <c r="A753">
        <v>29</v>
      </c>
      <c r="B753" t="s">
        <v>162</v>
      </c>
      <c r="C753" t="s">
        <v>75</v>
      </c>
      <c r="D753" t="s">
        <v>849</v>
      </c>
      <c r="E753" t="s">
        <v>35</v>
      </c>
      <c r="F753">
        <v>10</v>
      </c>
      <c r="G753">
        <v>2010</v>
      </c>
      <c r="H753" s="102">
        <v>32.130555555555603</v>
      </c>
      <c r="I753" t="s">
        <v>9</v>
      </c>
      <c r="J753">
        <v>27064</v>
      </c>
      <c r="K753" t="s">
        <v>1363</v>
      </c>
      <c r="L753">
        <v>85</v>
      </c>
      <c r="M753" t="s">
        <v>2698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 t="s">
        <v>2108</v>
      </c>
      <c r="CA753">
        <v>0</v>
      </c>
      <c r="CB753">
        <v>0</v>
      </c>
    </row>
    <row r="754" spans="1:80" x14ac:dyDescent="0.3">
      <c r="A754">
        <v>30</v>
      </c>
      <c r="B754" t="s">
        <v>180</v>
      </c>
      <c r="C754" t="s">
        <v>58</v>
      </c>
      <c r="D754" t="s">
        <v>850</v>
      </c>
      <c r="E754" t="s">
        <v>35</v>
      </c>
      <c r="F754">
        <v>11</v>
      </c>
      <c r="G754">
        <v>2010</v>
      </c>
      <c r="H754" s="102">
        <v>32.172222222222203</v>
      </c>
      <c r="I754" t="s">
        <v>5</v>
      </c>
      <c r="J754">
        <v>28554</v>
      </c>
      <c r="K754" t="s">
        <v>1636</v>
      </c>
      <c r="L754">
        <v>76</v>
      </c>
      <c r="M754" t="s">
        <v>2726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 t="s">
        <v>2014</v>
      </c>
      <c r="CA754">
        <v>0</v>
      </c>
      <c r="CB754">
        <v>0</v>
      </c>
    </row>
    <row r="755" spans="1:80" x14ac:dyDescent="0.3">
      <c r="A755">
        <v>31</v>
      </c>
      <c r="B755" t="s">
        <v>180</v>
      </c>
      <c r="C755" t="s">
        <v>58</v>
      </c>
      <c r="D755" t="s">
        <v>851</v>
      </c>
      <c r="E755" t="s">
        <v>35</v>
      </c>
      <c r="F755">
        <v>12</v>
      </c>
      <c r="G755">
        <v>2010</v>
      </c>
      <c r="H755" s="102">
        <v>32.213888888888903</v>
      </c>
      <c r="I755" t="s">
        <v>7</v>
      </c>
      <c r="J755">
        <v>42248</v>
      </c>
      <c r="K755" t="s">
        <v>1352</v>
      </c>
      <c r="L755">
        <v>88</v>
      </c>
      <c r="M755" t="s">
        <v>2717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 t="s">
        <v>2114</v>
      </c>
      <c r="CA755">
        <v>0</v>
      </c>
      <c r="CB755">
        <v>0</v>
      </c>
    </row>
    <row r="756" spans="1:80" x14ac:dyDescent="0.3">
      <c r="A756">
        <v>32</v>
      </c>
      <c r="B756" t="s">
        <v>180</v>
      </c>
      <c r="C756" t="s">
        <v>58</v>
      </c>
      <c r="D756" t="s">
        <v>852</v>
      </c>
      <c r="E756" t="s">
        <v>35</v>
      </c>
      <c r="F756">
        <v>13</v>
      </c>
      <c r="G756">
        <v>2010</v>
      </c>
      <c r="H756" s="102">
        <v>32.255555555555603</v>
      </c>
      <c r="I756" t="s">
        <v>8</v>
      </c>
      <c r="J756">
        <v>24848</v>
      </c>
      <c r="K756" t="s">
        <v>1464</v>
      </c>
      <c r="L756">
        <v>91</v>
      </c>
      <c r="M756" t="s">
        <v>2714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BZ756" t="s">
        <v>2115</v>
      </c>
      <c r="CA756">
        <v>0</v>
      </c>
      <c r="CB756">
        <v>0</v>
      </c>
    </row>
    <row r="757" spans="1:80" x14ac:dyDescent="0.3">
      <c r="A757">
        <v>33</v>
      </c>
      <c r="B757" t="s">
        <v>2357</v>
      </c>
      <c r="C757" t="s">
        <v>57</v>
      </c>
      <c r="D757" t="s">
        <v>853</v>
      </c>
      <c r="E757" t="s">
        <v>35</v>
      </c>
      <c r="F757">
        <v>22</v>
      </c>
      <c r="G757">
        <v>2010</v>
      </c>
      <c r="H757" s="102">
        <v>32.297222222222203</v>
      </c>
      <c r="I757" t="s">
        <v>10</v>
      </c>
      <c r="J757">
        <v>14821</v>
      </c>
      <c r="K757" t="s">
        <v>1637</v>
      </c>
      <c r="L757">
        <v>94</v>
      </c>
      <c r="M757" t="s">
        <v>2702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 t="s">
        <v>2116</v>
      </c>
      <c r="CA757">
        <v>0</v>
      </c>
      <c r="CB757">
        <v>0</v>
      </c>
    </row>
    <row r="758" spans="1:80" x14ac:dyDescent="0.3">
      <c r="A758">
        <v>34</v>
      </c>
      <c r="B758" t="s">
        <v>2357</v>
      </c>
      <c r="C758" t="s">
        <v>57</v>
      </c>
      <c r="D758" t="s">
        <v>854</v>
      </c>
      <c r="E758" t="s">
        <v>35</v>
      </c>
      <c r="F758">
        <v>23</v>
      </c>
      <c r="G758">
        <v>2010</v>
      </c>
      <c r="H758" s="102">
        <v>32.338888888888903</v>
      </c>
      <c r="I758" t="s">
        <v>11</v>
      </c>
      <c r="J758">
        <v>13720</v>
      </c>
      <c r="K758" t="s">
        <v>1548</v>
      </c>
      <c r="L758">
        <v>95</v>
      </c>
      <c r="M758" t="s">
        <v>2726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CA758">
        <v>0</v>
      </c>
      <c r="CB758">
        <v>0</v>
      </c>
    </row>
    <row r="759" spans="1:80" x14ac:dyDescent="0.3">
      <c r="A759">
        <v>35</v>
      </c>
      <c r="B759" t="s">
        <v>2357</v>
      </c>
      <c r="C759" t="s">
        <v>57</v>
      </c>
      <c r="D759" t="s">
        <v>855</v>
      </c>
      <c r="E759" t="s">
        <v>35</v>
      </c>
      <c r="F759">
        <v>24</v>
      </c>
      <c r="G759">
        <v>2010</v>
      </c>
      <c r="H759" s="102">
        <v>32.380555555555603</v>
      </c>
      <c r="I759" t="s">
        <v>9</v>
      </c>
      <c r="J759">
        <v>15397</v>
      </c>
      <c r="K759" t="s">
        <v>1638</v>
      </c>
      <c r="L759">
        <v>92</v>
      </c>
      <c r="M759" t="s">
        <v>2702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 t="s">
        <v>2117</v>
      </c>
      <c r="CA759">
        <v>1</v>
      </c>
      <c r="CB759">
        <v>0</v>
      </c>
    </row>
    <row r="760" spans="1:80" x14ac:dyDescent="0.3">
      <c r="A760">
        <v>36</v>
      </c>
      <c r="B760" t="s">
        <v>178</v>
      </c>
      <c r="C760" t="s">
        <v>1884</v>
      </c>
      <c r="D760" t="s">
        <v>856</v>
      </c>
      <c r="E760" t="s">
        <v>35</v>
      </c>
      <c r="F760">
        <v>25</v>
      </c>
      <c r="G760">
        <v>2010</v>
      </c>
      <c r="H760" s="102">
        <v>32.422222222222203</v>
      </c>
      <c r="I760" t="s">
        <v>5</v>
      </c>
      <c r="J760">
        <v>43484</v>
      </c>
      <c r="K760" t="s">
        <v>1639</v>
      </c>
      <c r="L760">
        <v>90</v>
      </c>
      <c r="M760" t="s">
        <v>2760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 t="s">
        <v>1969</v>
      </c>
      <c r="CA760">
        <v>0</v>
      </c>
      <c r="CB760">
        <v>0</v>
      </c>
    </row>
    <row r="761" spans="1:80" x14ac:dyDescent="0.3">
      <c r="A761">
        <v>37</v>
      </c>
      <c r="B761" t="s">
        <v>178</v>
      </c>
      <c r="C761" t="s">
        <v>1884</v>
      </c>
      <c r="D761" t="s">
        <v>857</v>
      </c>
      <c r="E761" t="s">
        <v>35</v>
      </c>
      <c r="F761">
        <v>26</v>
      </c>
      <c r="G761">
        <v>2010</v>
      </c>
      <c r="H761" s="102">
        <v>32.463888888888903</v>
      </c>
      <c r="I761" t="s">
        <v>7</v>
      </c>
      <c r="J761">
        <v>28635</v>
      </c>
      <c r="K761" t="s">
        <v>1640</v>
      </c>
      <c r="L761">
        <v>91</v>
      </c>
      <c r="M761" t="s">
        <v>2762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 t="s">
        <v>2118</v>
      </c>
      <c r="CA761">
        <v>0</v>
      </c>
      <c r="CB761">
        <v>0</v>
      </c>
    </row>
    <row r="762" spans="1:80" x14ac:dyDescent="0.3">
      <c r="A762">
        <v>38</v>
      </c>
      <c r="B762" t="s">
        <v>178</v>
      </c>
      <c r="C762" t="s">
        <v>1884</v>
      </c>
      <c r="D762" t="s">
        <v>858</v>
      </c>
      <c r="E762" t="s">
        <v>35</v>
      </c>
      <c r="F762">
        <v>27</v>
      </c>
      <c r="G762">
        <v>2010</v>
      </c>
      <c r="H762" s="102">
        <v>32.505555555555603</v>
      </c>
      <c r="I762" t="s">
        <v>8</v>
      </c>
      <c r="J762">
        <v>22951</v>
      </c>
      <c r="K762" t="s">
        <v>1637</v>
      </c>
      <c r="L762">
        <v>94</v>
      </c>
      <c r="M762" t="s">
        <v>2702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 t="s">
        <v>2119</v>
      </c>
      <c r="CA762">
        <v>0</v>
      </c>
      <c r="CB762">
        <v>0</v>
      </c>
    </row>
    <row r="763" spans="1:80" x14ac:dyDescent="0.3">
      <c r="A763">
        <v>39</v>
      </c>
      <c r="B763" t="s">
        <v>169</v>
      </c>
      <c r="C763" t="s">
        <v>1883</v>
      </c>
      <c r="D763" t="s">
        <v>859</v>
      </c>
      <c r="E763" t="s">
        <v>35</v>
      </c>
      <c r="F763">
        <v>29</v>
      </c>
      <c r="G763">
        <v>2010</v>
      </c>
      <c r="H763" s="102">
        <v>32.547222222222203</v>
      </c>
      <c r="I763" t="s">
        <v>10</v>
      </c>
      <c r="J763">
        <v>11987</v>
      </c>
      <c r="K763" t="s">
        <v>1363</v>
      </c>
      <c r="L763">
        <v>85</v>
      </c>
      <c r="M763" t="s">
        <v>2698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 t="s">
        <v>1886</v>
      </c>
      <c r="CA763">
        <v>0</v>
      </c>
      <c r="CB763">
        <v>0</v>
      </c>
    </row>
    <row r="764" spans="1:80" x14ac:dyDescent="0.3">
      <c r="A764">
        <v>40</v>
      </c>
      <c r="B764" t="s">
        <v>169</v>
      </c>
      <c r="C764" t="s">
        <v>1883</v>
      </c>
      <c r="D764" t="s">
        <v>860</v>
      </c>
      <c r="E764" t="s">
        <v>35</v>
      </c>
      <c r="F764">
        <v>30</v>
      </c>
      <c r="G764">
        <v>2010</v>
      </c>
      <c r="H764" s="102">
        <v>32.588888888888903</v>
      </c>
      <c r="I764" t="s">
        <v>11</v>
      </c>
      <c r="J764">
        <v>21392</v>
      </c>
      <c r="K764" t="s">
        <v>1384</v>
      </c>
      <c r="L764">
        <v>78</v>
      </c>
      <c r="M764" t="s">
        <v>2698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 t="s">
        <v>2120</v>
      </c>
      <c r="CA764">
        <v>1</v>
      </c>
      <c r="CB764">
        <v>0</v>
      </c>
    </row>
    <row r="765" spans="1:80" x14ac:dyDescent="0.3">
      <c r="A765">
        <v>41</v>
      </c>
      <c r="B765" t="s">
        <v>169</v>
      </c>
      <c r="C765" t="s">
        <v>1883</v>
      </c>
      <c r="D765" t="s">
        <v>861</v>
      </c>
      <c r="E765" t="s">
        <v>48</v>
      </c>
      <c r="F765">
        <v>1</v>
      </c>
      <c r="G765">
        <v>2010</v>
      </c>
      <c r="H765" s="102">
        <v>32.630555555555603</v>
      </c>
      <c r="I765" t="s">
        <v>9</v>
      </c>
      <c r="J765">
        <v>15712</v>
      </c>
      <c r="K765" t="s">
        <v>1426</v>
      </c>
      <c r="L765">
        <v>75</v>
      </c>
      <c r="M765" t="s">
        <v>2698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 t="s">
        <v>2108</v>
      </c>
      <c r="CA765">
        <v>0</v>
      </c>
      <c r="CB765">
        <v>0</v>
      </c>
    </row>
    <row r="766" spans="1:80" x14ac:dyDescent="0.3">
      <c r="A766">
        <v>42</v>
      </c>
      <c r="B766" t="s">
        <v>157</v>
      </c>
      <c r="C766" t="s">
        <v>79</v>
      </c>
      <c r="D766" t="s">
        <v>862</v>
      </c>
      <c r="E766" t="s">
        <v>48</v>
      </c>
      <c r="F766">
        <v>16</v>
      </c>
      <c r="G766">
        <v>2010</v>
      </c>
      <c r="H766" s="102">
        <v>32.672222222222203</v>
      </c>
      <c r="I766" t="s">
        <v>5</v>
      </c>
      <c r="J766">
        <v>18120</v>
      </c>
      <c r="K766" t="s">
        <v>1641</v>
      </c>
      <c r="L766">
        <v>94</v>
      </c>
      <c r="M766" t="s">
        <v>2726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0</v>
      </c>
      <c r="BZ766" t="s">
        <v>1969</v>
      </c>
      <c r="CA766">
        <v>0</v>
      </c>
      <c r="CB766">
        <v>0</v>
      </c>
    </row>
    <row r="767" spans="1:80" x14ac:dyDescent="0.3">
      <c r="A767">
        <v>43</v>
      </c>
      <c r="B767" t="s">
        <v>157</v>
      </c>
      <c r="C767" t="s">
        <v>79</v>
      </c>
      <c r="D767" t="s">
        <v>863</v>
      </c>
      <c r="E767" t="s">
        <v>48</v>
      </c>
      <c r="F767">
        <v>17</v>
      </c>
      <c r="G767">
        <v>2010</v>
      </c>
      <c r="H767" s="102">
        <v>32.713888888888903</v>
      </c>
      <c r="I767" t="s">
        <v>7</v>
      </c>
      <c r="J767">
        <v>28518</v>
      </c>
      <c r="K767" t="s">
        <v>1514</v>
      </c>
      <c r="L767">
        <v>93</v>
      </c>
      <c r="M767" t="s">
        <v>2726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 t="s">
        <v>2121</v>
      </c>
      <c r="CA767">
        <v>0</v>
      </c>
      <c r="CB767">
        <v>0</v>
      </c>
    </row>
    <row r="768" spans="1:80" x14ac:dyDescent="0.3">
      <c r="A768">
        <v>44</v>
      </c>
      <c r="B768" t="s">
        <v>157</v>
      </c>
      <c r="C768" t="s">
        <v>79</v>
      </c>
      <c r="D768" t="s">
        <v>864</v>
      </c>
      <c r="E768" t="s">
        <v>48</v>
      </c>
      <c r="F768">
        <v>18</v>
      </c>
      <c r="G768">
        <v>2010</v>
      </c>
      <c r="H768" s="102">
        <v>32.755555555555603</v>
      </c>
      <c r="I768" t="s">
        <v>8</v>
      </c>
      <c r="J768">
        <v>14032</v>
      </c>
      <c r="K768" t="s">
        <v>1520</v>
      </c>
      <c r="L768">
        <v>91</v>
      </c>
      <c r="M768" t="s">
        <v>2726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 t="s">
        <v>14</v>
      </c>
      <c r="CA768">
        <v>0</v>
      </c>
      <c r="CB768">
        <v>0</v>
      </c>
    </row>
    <row r="769" spans="1:80" x14ac:dyDescent="0.3">
      <c r="A769">
        <v>45</v>
      </c>
      <c r="B769" t="s">
        <v>181</v>
      </c>
      <c r="C769" t="s">
        <v>76</v>
      </c>
      <c r="D769" t="s">
        <v>865</v>
      </c>
      <c r="E769" t="s">
        <v>48</v>
      </c>
      <c r="F769">
        <v>19</v>
      </c>
      <c r="G769">
        <v>2010</v>
      </c>
      <c r="H769" s="102">
        <v>32.797222222222203</v>
      </c>
      <c r="I769" t="s">
        <v>6</v>
      </c>
      <c r="J769">
        <v>12792</v>
      </c>
      <c r="K769" t="s">
        <v>1642</v>
      </c>
      <c r="L769">
        <v>90</v>
      </c>
      <c r="M769" t="s">
        <v>2253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CA769">
        <v>0</v>
      </c>
      <c r="CB769">
        <v>0</v>
      </c>
    </row>
    <row r="770" spans="1:80" x14ac:dyDescent="0.3">
      <c r="A770">
        <v>46</v>
      </c>
      <c r="B770" t="s">
        <v>181</v>
      </c>
      <c r="C770" t="s">
        <v>76</v>
      </c>
      <c r="D770" t="s">
        <v>866</v>
      </c>
      <c r="E770" t="s">
        <v>48</v>
      </c>
      <c r="F770">
        <v>20</v>
      </c>
      <c r="G770">
        <v>2010</v>
      </c>
      <c r="H770" s="102">
        <v>32.838888888888903</v>
      </c>
      <c r="I770" t="s">
        <v>10</v>
      </c>
      <c r="J770">
        <v>16623</v>
      </c>
      <c r="K770" t="s">
        <v>1643</v>
      </c>
      <c r="L770">
        <v>80</v>
      </c>
      <c r="M770" t="s">
        <v>2748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0</v>
      </c>
      <c r="BZ770" t="s">
        <v>2038</v>
      </c>
      <c r="CA770">
        <v>0</v>
      </c>
      <c r="CB770">
        <v>0</v>
      </c>
    </row>
    <row r="771" spans="1:80" x14ac:dyDescent="0.3">
      <c r="A771">
        <v>47</v>
      </c>
      <c r="B771" t="s">
        <v>181</v>
      </c>
      <c r="C771" t="s">
        <v>76</v>
      </c>
      <c r="D771" t="s">
        <v>867</v>
      </c>
      <c r="E771" t="s">
        <v>48</v>
      </c>
      <c r="F771">
        <v>21</v>
      </c>
      <c r="G771">
        <v>2010</v>
      </c>
      <c r="H771" s="102">
        <v>32.880555555555603</v>
      </c>
      <c r="I771" t="s">
        <v>11</v>
      </c>
      <c r="J771">
        <v>19287</v>
      </c>
      <c r="K771" t="s">
        <v>1506</v>
      </c>
      <c r="L771">
        <v>89</v>
      </c>
      <c r="M771" t="s">
        <v>2748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 t="s">
        <v>2122</v>
      </c>
      <c r="CA771">
        <v>0</v>
      </c>
      <c r="CB771">
        <v>0</v>
      </c>
    </row>
    <row r="772" spans="1:80" x14ac:dyDescent="0.3">
      <c r="A772">
        <v>48</v>
      </c>
      <c r="B772" t="s">
        <v>167</v>
      </c>
      <c r="C772" t="s">
        <v>78</v>
      </c>
      <c r="D772" t="s">
        <v>868</v>
      </c>
      <c r="E772" t="s">
        <v>48</v>
      </c>
      <c r="F772">
        <v>22</v>
      </c>
      <c r="G772">
        <v>2010</v>
      </c>
      <c r="H772" s="102">
        <v>32.922222222222203</v>
      </c>
      <c r="I772" t="s">
        <v>9</v>
      </c>
      <c r="J772">
        <v>20108</v>
      </c>
      <c r="K772" t="s">
        <v>1644</v>
      </c>
      <c r="L772">
        <v>92</v>
      </c>
      <c r="M772" t="s">
        <v>2762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0</v>
      </c>
      <c r="BZ772" t="s">
        <v>2108</v>
      </c>
      <c r="CA772">
        <v>0</v>
      </c>
      <c r="CB772">
        <v>0</v>
      </c>
    </row>
    <row r="773" spans="1:80" x14ac:dyDescent="0.3">
      <c r="A773">
        <v>49</v>
      </c>
      <c r="B773" t="s">
        <v>167</v>
      </c>
      <c r="C773" t="s">
        <v>78</v>
      </c>
      <c r="D773" t="s">
        <v>869</v>
      </c>
      <c r="E773" t="s">
        <v>48</v>
      </c>
      <c r="F773">
        <v>23</v>
      </c>
      <c r="G773">
        <v>2010</v>
      </c>
      <c r="H773" s="102">
        <v>32.963888888888903</v>
      </c>
      <c r="I773" t="s">
        <v>5</v>
      </c>
      <c r="J773">
        <v>19013</v>
      </c>
      <c r="K773" t="s">
        <v>1422</v>
      </c>
      <c r="L773">
        <v>96</v>
      </c>
      <c r="M773" t="s">
        <v>2698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 t="s">
        <v>1887</v>
      </c>
      <c r="CA773">
        <v>0</v>
      </c>
      <c r="CB773">
        <v>0</v>
      </c>
    </row>
    <row r="774" spans="1:80" x14ac:dyDescent="0.3">
      <c r="A774">
        <v>50</v>
      </c>
      <c r="B774" t="s">
        <v>167</v>
      </c>
      <c r="C774" t="s">
        <v>78</v>
      </c>
      <c r="D774" t="s">
        <v>870</v>
      </c>
      <c r="E774" t="s">
        <v>48</v>
      </c>
      <c r="F774">
        <v>24</v>
      </c>
      <c r="G774">
        <v>2010</v>
      </c>
      <c r="H774" s="102">
        <v>33.005555555555603</v>
      </c>
      <c r="I774" t="s">
        <v>7</v>
      </c>
      <c r="J774">
        <v>22299</v>
      </c>
      <c r="K774" t="s">
        <v>1374</v>
      </c>
      <c r="L774">
        <v>99</v>
      </c>
      <c r="M774" t="s">
        <v>2698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 t="s">
        <v>2123</v>
      </c>
      <c r="CA774">
        <v>0</v>
      </c>
      <c r="CB774">
        <v>0</v>
      </c>
    </row>
    <row r="775" spans="1:80" x14ac:dyDescent="0.3">
      <c r="A775">
        <v>51</v>
      </c>
      <c r="B775" t="s">
        <v>167</v>
      </c>
      <c r="C775" t="s">
        <v>78</v>
      </c>
      <c r="D775" t="s">
        <v>871</v>
      </c>
      <c r="E775" t="s">
        <v>48</v>
      </c>
      <c r="F775">
        <v>25</v>
      </c>
      <c r="G775">
        <v>2010</v>
      </c>
      <c r="H775" s="102">
        <v>33.047222222222203</v>
      </c>
      <c r="I775" t="s">
        <v>8</v>
      </c>
      <c r="J775">
        <v>17408</v>
      </c>
      <c r="K775" t="s">
        <v>1645</v>
      </c>
      <c r="L775">
        <v>96</v>
      </c>
      <c r="M775" t="s">
        <v>2716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0</v>
      </c>
      <c r="BZ775" t="s">
        <v>1907</v>
      </c>
      <c r="CA775">
        <v>0</v>
      </c>
      <c r="CB775">
        <v>0</v>
      </c>
    </row>
    <row r="776" spans="1:80" x14ac:dyDescent="0.3">
      <c r="A776">
        <v>52</v>
      </c>
      <c r="B776" t="s">
        <v>161</v>
      </c>
      <c r="C776" t="s">
        <v>66</v>
      </c>
      <c r="D776" t="s">
        <v>872</v>
      </c>
      <c r="E776" t="s">
        <v>52</v>
      </c>
      <c r="F776">
        <v>3</v>
      </c>
      <c r="G776">
        <v>2010</v>
      </c>
      <c r="H776" s="102">
        <v>33.088888888888903</v>
      </c>
      <c r="I776" t="s">
        <v>10</v>
      </c>
      <c r="J776">
        <v>16723</v>
      </c>
      <c r="K776" t="s">
        <v>1543</v>
      </c>
      <c r="L776">
        <v>83</v>
      </c>
      <c r="M776" t="s">
        <v>2726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0</v>
      </c>
      <c r="BY776">
        <v>0</v>
      </c>
      <c r="BZ776" t="s">
        <v>2038</v>
      </c>
      <c r="CA776">
        <v>0</v>
      </c>
      <c r="CB776">
        <v>0</v>
      </c>
    </row>
    <row r="777" spans="1:80" x14ac:dyDescent="0.3">
      <c r="A777">
        <v>53</v>
      </c>
      <c r="B777" t="s">
        <v>161</v>
      </c>
      <c r="C777" t="s">
        <v>66</v>
      </c>
      <c r="D777" t="s">
        <v>873</v>
      </c>
      <c r="E777" t="s">
        <v>52</v>
      </c>
      <c r="F777">
        <v>4</v>
      </c>
      <c r="G777">
        <v>2010</v>
      </c>
      <c r="H777" s="102">
        <v>33.130555555555603</v>
      </c>
      <c r="I777" t="s">
        <v>11</v>
      </c>
      <c r="J777">
        <v>13467</v>
      </c>
      <c r="K777" t="s">
        <v>1646</v>
      </c>
      <c r="L777">
        <v>93</v>
      </c>
      <c r="M777" t="s">
        <v>2763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</v>
      </c>
      <c r="BX777">
        <v>0</v>
      </c>
      <c r="BY777">
        <v>0</v>
      </c>
      <c r="CA777">
        <v>0</v>
      </c>
      <c r="CB777">
        <v>0</v>
      </c>
    </row>
    <row r="778" spans="1:80" x14ac:dyDescent="0.3">
      <c r="A778">
        <v>54</v>
      </c>
      <c r="B778" t="s">
        <v>161</v>
      </c>
      <c r="C778" t="s">
        <v>66</v>
      </c>
      <c r="D778" t="s">
        <v>874</v>
      </c>
      <c r="E778" t="s">
        <v>52</v>
      </c>
      <c r="F778">
        <v>5</v>
      </c>
      <c r="G778">
        <v>2010</v>
      </c>
      <c r="H778" s="102">
        <v>33.172222222222203</v>
      </c>
      <c r="I778" t="s">
        <v>9</v>
      </c>
      <c r="J778">
        <v>17362</v>
      </c>
      <c r="K778" t="s">
        <v>1396</v>
      </c>
      <c r="L778">
        <v>84</v>
      </c>
      <c r="M778" t="s">
        <v>2717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</v>
      </c>
      <c r="BZ778" t="s">
        <v>2124</v>
      </c>
      <c r="CA778">
        <v>1</v>
      </c>
      <c r="CB778">
        <v>0</v>
      </c>
    </row>
    <row r="779" spans="1:80" x14ac:dyDescent="0.3">
      <c r="A779">
        <v>55</v>
      </c>
      <c r="B779" t="s">
        <v>159</v>
      </c>
      <c r="C779" t="s">
        <v>81</v>
      </c>
      <c r="D779" t="s">
        <v>875</v>
      </c>
      <c r="E779" t="s">
        <v>52</v>
      </c>
      <c r="F779">
        <v>6</v>
      </c>
      <c r="G779">
        <v>2010</v>
      </c>
      <c r="H779" s="102">
        <v>33.213888888888903</v>
      </c>
      <c r="I779" t="s">
        <v>5</v>
      </c>
      <c r="J779">
        <v>19687</v>
      </c>
      <c r="K779" t="s">
        <v>1647</v>
      </c>
      <c r="L779">
        <v>87</v>
      </c>
      <c r="M779" t="s">
        <v>2762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0</v>
      </c>
      <c r="BZ779" t="s">
        <v>1969</v>
      </c>
      <c r="CA779">
        <v>0</v>
      </c>
      <c r="CB779">
        <v>0</v>
      </c>
    </row>
    <row r="780" spans="1:80" x14ac:dyDescent="0.3">
      <c r="A780">
        <v>56</v>
      </c>
      <c r="B780" t="s">
        <v>159</v>
      </c>
      <c r="C780" t="s">
        <v>81</v>
      </c>
      <c r="D780" t="s">
        <v>876</v>
      </c>
      <c r="E780" t="s">
        <v>52</v>
      </c>
      <c r="F780">
        <v>7</v>
      </c>
      <c r="G780">
        <v>2010</v>
      </c>
      <c r="H780" s="102">
        <v>33.255555555555603</v>
      </c>
      <c r="I780" t="s">
        <v>7</v>
      </c>
      <c r="J780">
        <v>24929</v>
      </c>
      <c r="K780" t="s">
        <v>1276</v>
      </c>
      <c r="L780">
        <v>82</v>
      </c>
      <c r="M780" t="s">
        <v>2698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 t="s">
        <v>2125</v>
      </c>
      <c r="CA780">
        <v>0</v>
      </c>
      <c r="CB780">
        <v>0</v>
      </c>
    </row>
    <row r="781" spans="1:80" x14ac:dyDescent="0.3">
      <c r="A781">
        <v>57</v>
      </c>
      <c r="B781" t="s">
        <v>159</v>
      </c>
      <c r="C781" t="s">
        <v>81</v>
      </c>
      <c r="D781" t="s">
        <v>877</v>
      </c>
      <c r="E781" t="s">
        <v>52</v>
      </c>
      <c r="F781">
        <v>8</v>
      </c>
      <c r="G781">
        <v>2010</v>
      </c>
      <c r="H781" s="102">
        <v>33.297222222222203</v>
      </c>
      <c r="I781" t="s">
        <v>8</v>
      </c>
      <c r="J781">
        <v>18283</v>
      </c>
      <c r="K781" t="s">
        <v>1538</v>
      </c>
      <c r="L781">
        <v>86</v>
      </c>
      <c r="M781" t="s">
        <v>2726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0</v>
      </c>
      <c r="BZ781" t="s">
        <v>2123</v>
      </c>
      <c r="CA781">
        <v>0</v>
      </c>
      <c r="CB781">
        <v>0</v>
      </c>
    </row>
    <row r="782" spans="1:80" x14ac:dyDescent="0.3">
      <c r="A782">
        <v>58</v>
      </c>
      <c r="B782" t="s">
        <v>159</v>
      </c>
      <c r="C782" t="s">
        <v>81</v>
      </c>
      <c r="D782" t="s">
        <v>878</v>
      </c>
      <c r="E782" t="s">
        <v>52</v>
      </c>
      <c r="F782">
        <v>9</v>
      </c>
      <c r="G782">
        <v>2010</v>
      </c>
      <c r="H782" s="102">
        <v>33.338888888888903</v>
      </c>
      <c r="I782" t="s">
        <v>6</v>
      </c>
      <c r="J782">
        <v>14135</v>
      </c>
      <c r="K782" t="s">
        <v>1511</v>
      </c>
      <c r="L782">
        <v>89</v>
      </c>
      <c r="M782" t="s">
        <v>2726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</v>
      </c>
      <c r="CA782">
        <v>0</v>
      </c>
      <c r="CB782">
        <v>0</v>
      </c>
    </row>
    <row r="783" spans="1:80" x14ac:dyDescent="0.3">
      <c r="A783">
        <v>59</v>
      </c>
      <c r="B783" t="s">
        <v>158</v>
      </c>
      <c r="C783" t="s">
        <v>74</v>
      </c>
      <c r="D783" t="s">
        <v>879</v>
      </c>
      <c r="E783" t="s">
        <v>52</v>
      </c>
      <c r="F783">
        <v>16</v>
      </c>
      <c r="G783">
        <v>2010</v>
      </c>
      <c r="H783" s="102">
        <v>33.380555555555603</v>
      </c>
      <c r="I783" t="s">
        <v>6</v>
      </c>
      <c r="J783">
        <v>12375</v>
      </c>
      <c r="K783" t="s">
        <v>1648</v>
      </c>
      <c r="L783">
        <v>90</v>
      </c>
      <c r="M783" t="s">
        <v>2717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0</v>
      </c>
      <c r="CA783">
        <v>0</v>
      </c>
      <c r="CB783">
        <v>0</v>
      </c>
    </row>
    <row r="784" spans="1:80" x14ac:dyDescent="0.3">
      <c r="A784">
        <v>60</v>
      </c>
      <c r="B784" t="s">
        <v>158</v>
      </c>
      <c r="C784" t="s">
        <v>74</v>
      </c>
      <c r="D784" t="s">
        <v>880</v>
      </c>
      <c r="E784" t="s">
        <v>52</v>
      </c>
      <c r="F784">
        <v>17</v>
      </c>
      <c r="G784">
        <v>2010</v>
      </c>
      <c r="H784" s="102">
        <v>33.422222222222203</v>
      </c>
      <c r="I784" t="s">
        <v>10</v>
      </c>
      <c r="J784">
        <v>14739</v>
      </c>
      <c r="K784" t="s">
        <v>1523</v>
      </c>
      <c r="L784">
        <v>91</v>
      </c>
      <c r="M784" t="s">
        <v>2748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1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 t="s">
        <v>1886</v>
      </c>
      <c r="CA784">
        <v>0</v>
      </c>
      <c r="CB784">
        <v>0</v>
      </c>
    </row>
    <row r="785" spans="1:80" x14ac:dyDescent="0.3">
      <c r="A785">
        <v>61</v>
      </c>
      <c r="B785" t="s">
        <v>158</v>
      </c>
      <c r="C785" t="s">
        <v>74</v>
      </c>
      <c r="D785" t="s">
        <v>881</v>
      </c>
      <c r="E785" t="s">
        <v>52</v>
      </c>
      <c r="F785">
        <v>18</v>
      </c>
      <c r="G785">
        <v>2010</v>
      </c>
      <c r="H785" s="102">
        <v>33.463888888888903</v>
      </c>
      <c r="I785" t="s">
        <v>11</v>
      </c>
      <c r="J785">
        <v>11213</v>
      </c>
      <c r="K785" t="s">
        <v>1584</v>
      </c>
      <c r="L785">
        <v>74</v>
      </c>
      <c r="M785" t="s">
        <v>2726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CA785">
        <v>0</v>
      </c>
      <c r="CB785">
        <v>0</v>
      </c>
    </row>
    <row r="786" spans="1:80" x14ac:dyDescent="0.3">
      <c r="A786">
        <v>62</v>
      </c>
      <c r="B786" t="s">
        <v>168</v>
      </c>
      <c r="C786" t="s">
        <v>65</v>
      </c>
      <c r="D786" t="s">
        <v>882</v>
      </c>
      <c r="E786" t="s">
        <v>52</v>
      </c>
      <c r="F786">
        <v>19</v>
      </c>
      <c r="G786">
        <v>2010</v>
      </c>
      <c r="H786" s="102">
        <v>33.505555555555603</v>
      </c>
      <c r="I786" t="s">
        <v>9</v>
      </c>
      <c r="J786">
        <v>14635</v>
      </c>
      <c r="K786" t="s">
        <v>1647</v>
      </c>
      <c r="L786">
        <v>87</v>
      </c>
      <c r="M786" t="s">
        <v>2762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0</v>
      </c>
      <c r="BY786">
        <v>0</v>
      </c>
      <c r="BZ786" t="s">
        <v>2108</v>
      </c>
      <c r="CA786">
        <v>0</v>
      </c>
      <c r="CB786">
        <v>0</v>
      </c>
    </row>
    <row r="787" spans="1:80" x14ac:dyDescent="0.3">
      <c r="A787">
        <v>63</v>
      </c>
      <c r="B787" t="s">
        <v>168</v>
      </c>
      <c r="C787" t="s">
        <v>65</v>
      </c>
      <c r="D787" t="s">
        <v>883</v>
      </c>
      <c r="E787" t="s">
        <v>52</v>
      </c>
      <c r="F787">
        <v>20</v>
      </c>
      <c r="G787">
        <v>2010</v>
      </c>
      <c r="H787" s="102">
        <v>33.547222222222203</v>
      </c>
      <c r="I787" t="s">
        <v>5</v>
      </c>
      <c r="J787">
        <v>18751</v>
      </c>
      <c r="K787" t="s">
        <v>1649</v>
      </c>
      <c r="L787">
        <v>88</v>
      </c>
      <c r="M787" t="s">
        <v>2762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0</v>
      </c>
      <c r="BZ787" t="s">
        <v>1887</v>
      </c>
      <c r="CA787">
        <v>0</v>
      </c>
      <c r="CB787">
        <v>0</v>
      </c>
    </row>
    <row r="788" spans="1:80" x14ac:dyDescent="0.3">
      <c r="A788">
        <v>64</v>
      </c>
      <c r="B788" t="s">
        <v>168</v>
      </c>
      <c r="C788" t="s">
        <v>65</v>
      </c>
      <c r="D788" t="s">
        <v>884</v>
      </c>
      <c r="E788" t="s">
        <v>52</v>
      </c>
      <c r="F788">
        <v>21</v>
      </c>
      <c r="G788">
        <v>2010</v>
      </c>
      <c r="H788" s="102">
        <v>33.588888888888903</v>
      </c>
      <c r="I788" t="s">
        <v>7</v>
      </c>
      <c r="J788">
        <v>23041</v>
      </c>
      <c r="K788" t="s">
        <v>1650</v>
      </c>
      <c r="L788">
        <v>85</v>
      </c>
      <c r="M788" t="s">
        <v>2762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CA788">
        <v>0</v>
      </c>
      <c r="CB788">
        <v>0</v>
      </c>
    </row>
    <row r="789" spans="1:80" x14ac:dyDescent="0.3">
      <c r="A789">
        <v>65</v>
      </c>
      <c r="B789" t="s">
        <v>168</v>
      </c>
      <c r="C789" t="s">
        <v>65</v>
      </c>
      <c r="D789" t="s">
        <v>885</v>
      </c>
      <c r="E789" t="s">
        <v>52</v>
      </c>
      <c r="F789">
        <v>22</v>
      </c>
      <c r="G789">
        <v>2010</v>
      </c>
      <c r="H789" s="102">
        <v>33.630555555555603</v>
      </c>
      <c r="I789" t="s">
        <v>8</v>
      </c>
      <c r="J789">
        <v>14788</v>
      </c>
      <c r="K789" t="s">
        <v>1614</v>
      </c>
      <c r="L789">
        <v>83</v>
      </c>
      <c r="M789" t="s">
        <v>2253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CA789">
        <v>0</v>
      </c>
      <c r="CB789">
        <v>0</v>
      </c>
    </row>
    <row r="790" spans="1:80" x14ac:dyDescent="0.3">
      <c r="A790">
        <v>66</v>
      </c>
      <c r="B790" t="s">
        <v>156</v>
      </c>
      <c r="C790" t="s">
        <v>80</v>
      </c>
      <c r="D790" t="s">
        <v>886</v>
      </c>
      <c r="E790" t="s">
        <v>52</v>
      </c>
      <c r="F790">
        <v>31</v>
      </c>
      <c r="G790">
        <v>2010</v>
      </c>
      <c r="H790" s="102">
        <v>33.672222222222203</v>
      </c>
      <c r="I790" t="s">
        <v>10</v>
      </c>
      <c r="J790">
        <v>18247</v>
      </c>
      <c r="K790" t="s">
        <v>1367</v>
      </c>
      <c r="L790">
        <v>92</v>
      </c>
      <c r="M790" t="s">
        <v>2698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 t="s">
        <v>1886</v>
      </c>
      <c r="CA790">
        <v>0</v>
      </c>
      <c r="CB790">
        <v>0</v>
      </c>
    </row>
    <row r="791" spans="1:80" x14ac:dyDescent="0.3">
      <c r="A791">
        <v>67</v>
      </c>
      <c r="B791" t="s">
        <v>156</v>
      </c>
      <c r="C791" t="s">
        <v>80</v>
      </c>
      <c r="D791" t="s">
        <v>887</v>
      </c>
      <c r="E791" t="s">
        <v>53</v>
      </c>
      <c r="F791">
        <v>1</v>
      </c>
      <c r="G791">
        <v>2010</v>
      </c>
      <c r="H791" s="102">
        <v>33.713888888888903</v>
      </c>
      <c r="I791" t="s">
        <v>11</v>
      </c>
      <c r="J791">
        <v>16210</v>
      </c>
      <c r="K791" t="s">
        <v>1353</v>
      </c>
      <c r="L791">
        <v>93</v>
      </c>
      <c r="M791" t="s">
        <v>2698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CA791">
        <v>0</v>
      </c>
      <c r="CB791">
        <v>0</v>
      </c>
    </row>
    <row r="792" spans="1:80" x14ac:dyDescent="0.3">
      <c r="A792">
        <v>68</v>
      </c>
      <c r="B792" t="s">
        <v>156</v>
      </c>
      <c r="C792" t="s">
        <v>80</v>
      </c>
      <c r="D792" t="s">
        <v>888</v>
      </c>
      <c r="E792" t="s">
        <v>53</v>
      </c>
      <c r="F792">
        <v>2</v>
      </c>
      <c r="G792">
        <v>2010</v>
      </c>
      <c r="H792" s="102">
        <v>33.755555555555603</v>
      </c>
      <c r="I792" t="s">
        <v>9</v>
      </c>
      <c r="J792">
        <v>26954</v>
      </c>
      <c r="K792" t="s">
        <v>1649</v>
      </c>
      <c r="L792">
        <v>88</v>
      </c>
      <c r="M792" t="s">
        <v>2762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0</v>
      </c>
      <c r="BZ792" t="s">
        <v>2108</v>
      </c>
      <c r="CA792">
        <v>0</v>
      </c>
      <c r="CB792">
        <v>0</v>
      </c>
    </row>
    <row r="793" spans="1:80" x14ac:dyDescent="0.3">
      <c r="A793">
        <v>69</v>
      </c>
      <c r="B793" t="s">
        <v>181</v>
      </c>
      <c r="C793" t="s">
        <v>76</v>
      </c>
      <c r="D793" t="s">
        <v>889</v>
      </c>
      <c r="E793" t="s">
        <v>53</v>
      </c>
      <c r="F793">
        <v>3</v>
      </c>
      <c r="G793">
        <v>2010</v>
      </c>
      <c r="H793" s="102">
        <v>33.797222222222203</v>
      </c>
      <c r="I793" t="s">
        <v>5</v>
      </c>
      <c r="J793">
        <v>13507</v>
      </c>
      <c r="K793" t="s">
        <v>1651</v>
      </c>
      <c r="L793">
        <v>89</v>
      </c>
      <c r="M793" t="s">
        <v>2762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 t="s">
        <v>1887</v>
      </c>
      <c r="CA793">
        <v>0</v>
      </c>
      <c r="CB793">
        <v>0</v>
      </c>
    </row>
    <row r="794" spans="1:80" x14ac:dyDescent="0.3">
      <c r="A794">
        <v>70</v>
      </c>
      <c r="B794" t="s">
        <v>181</v>
      </c>
      <c r="C794" t="s">
        <v>76</v>
      </c>
      <c r="D794" t="s">
        <v>890</v>
      </c>
      <c r="E794" t="s">
        <v>53</v>
      </c>
      <c r="F794">
        <v>4</v>
      </c>
      <c r="G794">
        <v>2010</v>
      </c>
      <c r="H794" s="102">
        <v>33.838888888888903</v>
      </c>
      <c r="I794" t="s">
        <v>7</v>
      </c>
      <c r="J794">
        <v>18943</v>
      </c>
      <c r="K794" t="s">
        <v>1652</v>
      </c>
      <c r="L794">
        <v>75</v>
      </c>
      <c r="M794" t="s">
        <v>2762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BZ794" t="s">
        <v>2123</v>
      </c>
      <c r="CA794">
        <v>0</v>
      </c>
      <c r="CB794">
        <v>0</v>
      </c>
    </row>
    <row r="795" spans="1:80" x14ac:dyDescent="0.3">
      <c r="A795">
        <v>71</v>
      </c>
      <c r="B795" t="s">
        <v>181</v>
      </c>
      <c r="C795" t="s">
        <v>76</v>
      </c>
      <c r="D795" t="s">
        <v>891</v>
      </c>
      <c r="E795" t="s">
        <v>53</v>
      </c>
      <c r="F795">
        <v>5</v>
      </c>
      <c r="G795">
        <v>2010</v>
      </c>
      <c r="H795" s="102">
        <v>33.880555555555603</v>
      </c>
      <c r="I795" t="s">
        <v>8</v>
      </c>
      <c r="J795">
        <v>28268</v>
      </c>
      <c r="K795" t="s">
        <v>1328</v>
      </c>
      <c r="L795">
        <v>73</v>
      </c>
      <c r="M795" t="s">
        <v>2698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</v>
      </c>
      <c r="BY795">
        <v>0</v>
      </c>
      <c r="CA795">
        <v>0</v>
      </c>
      <c r="CB795">
        <v>0</v>
      </c>
    </row>
    <row r="796" spans="1:80" x14ac:dyDescent="0.3">
      <c r="A796">
        <v>72</v>
      </c>
      <c r="B796" t="s">
        <v>157</v>
      </c>
      <c r="C796" t="s">
        <v>79</v>
      </c>
      <c r="D796" t="s">
        <v>892</v>
      </c>
      <c r="E796" t="s">
        <v>53</v>
      </c>
      <c r="F796">
        <v>13</v>
      </c>
      <c r="G796">
        <v>2010</v>
      </c>
      <c r="H796" s="102">
        <v>33.922222222222203</v>
      </c>
      <c r="I796" t="s">
        <v>6</v>
      </c>
      <c r="J796">
        <v>9882</v>
      </c>
      <c r="K796" t="s">
        <v>1426</v>
      </c>
      <c r="L796">
        <v>75</v>
      </c>
      <c r="M796" t="s">
        <v>2698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CA796">
        <v>0</v>
      </c>
      <c r="CB796">
        <v>0</v>
      </c>
    </row>
    <row r="797" spans="1:80" x14ac:dyDescent="0.3">
      <c r="A797">
        <v>73</v>
      </c>
      <c r="B797" t="s">
        <v>157</v>
      </c>
      <c r="C797" t="s">
        <v>79</v>
      </c>
      <c r="D797" t="s">
        <v>893</v>
      </c>
      <c r="E797" t="s">
        <v>53</v>
      </c>
      <c r="F797">
        <v>14</v>
      </c>
      <c r="G797">
        <v>2010</v>
      </c>
      <c r="H797" s="102">
        <v>33.963888888888903</v>
      </c>
      <c r="I797" t="s">
        <v>10</v>
      </c>
      <c r="J797">
        <v>16589</v>
      </c>
      <c r="K797" t="s">
        <v>1426</v>
      </c>
      <c r="L797">
        <v>75</v>
      </c>
      <c r="M797" t="s">
        <v>2698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0</v>
      </c>
      <c r="BZ797" t="s">
        <v>2038</v>
      </c>
      <c r="CA797">
        <v>0</v>
      </c>
      <c r="CB797">
        <v>0</v>
      </c>
    </row>
    <row r="798" spans="1:80" x14ac:dyDescent="0.3">
      <c r="A798">
        <v>74</v>
      </c>
      <c r="B798" t="s">
        <v>157</v>
      </c>
      <c r="C798" t="s">
        <v>79</v>
      </c>
      <c r="D798" t="s">
        <v>894</v>
      </c>
      <c r="E798" t="s">
        <v>53</v>
      </c>
      <c r="F798">
        <v>15</v>
      </c>
      <c r="G798">
        <v>2010</v>
      </c>
      <c r="H798" s="102">
        <v>34.005555555555603</v>
      </c>
      <c r="I798" t="s">
        <v>11</v>
      </c>
      <c r="J798">
        <v>13651</v>
      </c>
      <c r="K798" t="s">
        <v>1427</v>
      </c>
      <c r="L798">
        <v>76</v>
      </c>
      <c r="M798" t="s">
        <v>2698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</v>
      </c>
      <c r="BY798">
        <v>0</v>
      </c>
      <c r="CA798">
        <v>0</v>
      </c>
      <c r="CB798">
        <v>0</v>
      </c>
    </row>
    <row r="799" spans="1:80" x14ac:dyDescent="0.3">
      <c r="A799">
        <v>75</v>
      </c>
      <c r="B799" t="s">
        <v>162</v>
      </c>
      <c r="C799" t="s">
        <v>75</v>
      </c>
      <c r="D799" t="s">
        <v>895</v>
      </c>
      <c r="E799" t="s">
        <v>53</v>
      </c>
      <c r="F799">
        <v>17</v>
      </c>
      <c r="G799">
        <v>2010</v>
      </c>
      <c r="H799" s="102">
        <v>34.047222222222203</v>
      </c>
      <c r="I799" t="s">
        <v>5</v>
      </c>
      <c r="J799">
        <v>32874</v>
      </c>
      <c r="K799" t="s">
        <v>1653</v>
      </c>
      <c r="L799">
        <v>73</v>
      </c>
      <c r="M799" t="s">
        <v>2762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 t="s">
        <v>1969</v>
      </c>
      <c r="CA799">
        <v>0</v>
      </c>
      <c r="CB799">
        <v>0</v>
      </c>
    </row>
    <row r="800" spans="1:80" x14ac:dyDescent="0.3">
      <c r="A800">
        <v>76</v>
      </c>
      <c r="B800" t="s">
        <v>162</v>
      </c>
      <c r="C800" t="s">
        <v>75</v>
      </c>
      <c r="D800" t="s">
        <v>896</v>
      </c>
      <c r="E800" t="s">
        <v>53</v>
      </c>
      <c r="F800">
        <v>18</v>
      </c>
      <c r="G800">
        <v>2010</v>
      </c>
      <c r="H800" s="102">
        <v>34.088888888888903</v>
      </c>
      <c r="I800" t="s">
        <v>7</v>
      </c>
      <c r="J800">
        <v>48775</v>
      </c>
      <c r="K800" t="s">
        <v>1563</v>
      </c>
      <c r="L800">
        <v>71</v>
      </c>
      <c r="M800" t="s">
        <v>2698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0</v>
      </c>
      <c r="CA800">
        <v>0</v>
      </c>
      <c r="CB800">
        <v>0</v>
      </c>
    </row>
    <row r="801" spans="1:80" x14ac:dyDescent="0.3">
      <c r="A801">
        <v>77</v>
      </c>
      <c r="B801" t="s">
        <v>162</v>
      </c>
      <c r="C801" t="s">
        <v>75</v>
      </c>
      <c r="D801" t="s">
        <v>897</v>
      </c>
      <c r="E801" t="s">
        <v>53</v>
      </c>
      <c r="F801">
        <v>19</v>
      </c>
      <c r="G801">
        <v>2010</v>
      </c>
      <c r="H801" s="102">
        <v>34.130555555555603</v>
      </c>
      <c r="I801" t="s">
        <v>8</v>
      </c>
      <c r="J801">
        <v>39537</v>
      </c>
      <c r="K801" t="s">
        <v>1316</v>
      </c>
      <c r="L801">
        <v>80</v>
      </c>
      <c r="M801" t="s">
        <v>2698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 t="s">
        <v>2126</v>
      </c>
      <c r="CA801">
        <v>0</v>
      </c>
      <c r="CB801">
        <v>0</v>
      </c>
    </row>
    <row r="802" spans="1:80" x14ac:dyDescent="0.3">
      <c r="A802" t="s">
        <v>99</v>
      </c>
      <c r="B802" t="s">
        <v>170</v>
      </c>
      <c r="C802" t="s">
        <v>77</v>
      </c>
      <c r="D802" t="s">
        <v>898</v>
      </c>
      <c r="E802" t="s">
        <v>54</v>
      </c>
      <c r="F802">
        <v>1</v>
      </c>
      <c r="G802">
        <v>2010</v>
      </c>
      <c r="H802" s="102">
        <v>34.172222222222203</v>
      </c>
      <c r="I802" t="s">
        <v>5</v>
      </c>
      <c r="J802">
        <v>20870</v>
      </c>
      <c r="K802" t="s">
        <v>1336</v>
      </c>
      <c r="L802">
        <v>65</v>
      </c>
      <c r="M802" t="s">
        <v>2699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 t="s">
        <v>2127</v>
      </c>
      <c r="CA802">
        <v>0</v>
      </c>
      <c r="CB802">
        <v>0</v>
      </c>
    </row>
    <row r="803" spans="1:80" x14ac:dyDescent="0.3">
      <c r="A803">
        <v>80</v>
      </c>
      <c r="B803" t="s">
        <v>170</v>
      </c>
      <c r="C803" t="s">
        <v>77</v>
      </c>
      <c r="D803" t="s">
        <v>899</v>
      </c>
      <c r="E803" t="s">
        <v>54</v>
      </c>
      <c r="F803">
        <v>2</v>
      </c>
      <c r="G803">
        <v>2010</v>
      </c>
      <c r="H803" s="102">
        <v>34.213888888888903</v>
      </c>
      <c r="I803" t="s">
        <v>7</v>
      </c>
      <c r="J803">
        <v>35332</v>
      </c>
      <c r="K803" t="s">
        <v>1654</v>
      </c>
      <c r="L803">
        <v>64</v>
      </c>
      <c r="M803" t="s">
        <v>2762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 t="s">
        <v>2001</v>
      </c>
      <c r="CA803">
        <v>0</v>
      </c>
      <c r="CB803">
        <v>0</v>
      </c>
    </row>
    <row r="804" spans="1:80" x14ac:dyDescent="0.3">
      <c r="A804">
        <v>81</v>
      </c>
      <c r="B804" t="s">
        <v>170</v>
      </c>
      <c r="C804" t="s">
        <v>77</v>
      </c>
      <c r="D804" t="s">
        <v>900</v>
      </c>
      <c r="E804" t="s">
        <v>54</v>
      </c>
      <c r="F804">
        <v>3</v>
      </c>
      <c r="G804">
        <v>2010</v>
      </c>
      <c r="H804" s="102">
        <v>34.255555555555603</v>
      </c>
      <c r="I804" t="s">
        <v>8</v>
      </c>
      <c r="J804">
        <v>23914</v>
      </c>
      <c r="K804" t="s">
        <v>1655</v>
      </c>
      <c r="L804">
        <v>62</v>
      </c>
      <c r="M804" t="s">
        <v>2748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 t="s">
        <v>2001</v>
      </c>
      <c r="CA804">
        <v>0</v>
      </c>
      <c r="CB804">
        <v>0</v>
      </c>
    </row>
    <row r="805" spans="1:80" x14ac:dyDescent="0.3">
      <c r="A805">
        <v>1</v>
      </c>
      <c r="B805" t="s">
        <v>170</v>
      </c>
      <c r="C805" t="s">
        <v>77</v>
      </c>
      <c r="D805" t="s">
        <v>901</v>
      </c>
      <c r="E805" t="s">
        <v>16</v>
      </c>
      <c r="F805">
        <v>4</v>
      </c>
      <c r="G805">
        <v>2011</v>
      </c>
      <c r="H805" s="102">
        <v>34.297222222222203</v>
      </c>
      <c r="I805" t="s">
        <v>6</v>
      </c>
      <c r="J805">
        <v>46593</v>
      </c>
      <c r="K805" t="s">
        <v>1427</v>
      </c>
      <c r="L805">
        <v>76</v>
      </c>
      <c r="M805" t="s">
        <v>2698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 t="s">
        <v>2003</v>
      </c>
      <c r="CA805">
        <v>0</v>
      </c>
      <c r="CB805">
        <v>0</v>
      </c>
    </row>
    <row r="806" spans="1:80" x14ac:dyDescent="0.3">
      <c r="A806" t="s">
        <v>36</v>
      </c>
      <c r="B806" t="s">
        <v>170</v>
      </c>
      <c r="C806" t="s">
        <v>77</v>
      </c>
      <c r="D806" t="s">
        <v>902</v>
      </c>
      <c r="E806" t="s">
        <v>16</v>
      </c>
      <c r="F806">
        <v>6</v>
      </c>
      <c r="G806">
        <v>2011</v>
      </c>
      <c r="H806" s="102">
        <v>34.338888888888903</v>
      </c>
      <c r="I806" t="s">
        <v>11</v>
      </c>
      <c r="J806">
        <v>12451</v>
      </c>
      <c r="K806" t="s">
        <v>1656</v>
      </c>
      <c r="L806">
        <v>63</v>
      </c>
      <c r="M806" t="s">
        <v>2699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CA806">
        <v>0</v>
      </c>
      <c r="CB806">
        <v>0</v>
      </c>
    </row>
    <row r="807" spans="1:80" x14ac:dyDescent="0.3">
      <c r="A807" t="s">
        <v>37</v>
      </c>
      <c r="B807" t="s">
        <v>170</v>
      </c>
      <c r="C807" t="s">
        <v>77</v>
      </c>
      <c r="D807" t="s">
        <v>903</v>
      </c>
      <c r="E807" t="s">
        <v>16</v>
      </c>
      <c r="F807">
        <v>7</v>
      </c>
      <c r="G807">
        <v>2011</v>
      </c>
      <c r="H807" s="102">
        <v>34.380555555555603</v>
      </c>
      <c r="I807" t="s">
        <v>9</v>
      </c>
      <c r="J807">
        <v>11648</v>
      </c>
      <c r="K807" t="s">
        <v>1657</v>
      </c>
      <c r="L807">
        <v>59</v>
      </c>
      <c r="M807" t="s">
        <v>2726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CA807">
        <v>0</v>
      </c>
      <c r="CB807">
        <v>0</v>
      </c>
    </row>
    <row r="808" spans="1:80" x14ac:dyDescent="0.3">
      <c r="A808" t="s">
        <v>100</v>
      </c>
      <c r="B808" t="s">
        <v>168</v>
      </c>
      <c r="C808" t="s">
        <v>65</v>
      </c>
      <c r="D808" t="s">
        <v>904</v>
      </c>
      <c r="E808" t="s">
        <v>16</v>
      </c>
      <c r="F808">
        <v>9</v>
      </c>
      <c r="G808">
        <v>2011</v>
      </c>
      <c r="H808" s="102">
        <v>34.422222222222203</v>
      </c>
      <c r="I808" t="s">
        <v>7</v>
      </c>
      <c r="J808">
        <v>36243</v>
      </c>
      <c r="K808" t="s">
        <v>1658</v>
      </c>
      <c r="L808">
        <v>54</v>
      </c>
      <c r="M808" t="s">
        <v>2700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2128</v>
      </c>
      <c r="CA808">
        <v>0</v>
      </c>
      <c r="CB808">
        <v>1</v>
      </c>
    </row>
    <row r="809" spans="1:80" x14ac:dyDescent="0.3">
      <c r="A809" t="s">
        <v>49</v>
      </c>
      <c r="B809" t="s">
        <v>168</v>
      </c>
      <c r="C809" t="s">
        <v>65</v>
      </c>
      <c r="D809" t="s">
        <v>905</v>
      </c>
      <c r="E809" t="s">
        <v>16</v>
      </c>
      <c r="F809">
        <v>10</v>
      </c>
      <c r="G809">
        <v>2011</v>
      </c>
      <c r="H809" s="102">
        <v>34.463888888888903</v>
      </c>
      <c r="I809" t="s">
        <v>8</v>
      </c>
      <c r="J809">
        <v>21452</v>
      </c>
      <c r="K809" t="s">
        <v>1659</v>
      </c>
      <c r="L809">
        <v>60</v>
      </c>
      <c r="M809" t="s">
        <v>2700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CA809">
        <v>0</v>
      </c>
      <c r="CB809">
        <v>0</v>
      </c>
    </row>
    <row r="810" spans="1:80" x14ac:dyDescent="0.3">
      <c r="A810" t="s">
        <v>40</v>
      </c>
      <c r="B810" t="s">
        <v>167</v>
      </c>
      <c r="C810" t="s">
        <v>78</v>
      </c>
      <c r="D810" t="s">
        <v>427</v>
      </c>
      <c r="E810" t="s">
        <v>16</v>
      </c>
      <c r="F810">
        <v>18</v>
      </c>
      <c r="G810">
        <v>2011</v>
      </c>
      <c r="H810" s="102">
        <v>34.505555555555603</v>
      </c>
      <c r="I810" t="s">
        <v>6</v>
      </c>
      <c r="J810">
        <v>13138</v>
      </c>
      <c r="K810" t="s">
        <v>1567</v>
      </c>
      <c r="L810">
        <v>67</v>
      </c>
      <c r="M810" t="s">
        <v>2726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CA810">
        <v>0</v>
      </c>
      <c r="CB810">
        <v>0</v>
      </c>
    </row>
    <row r="811" spans="1:80" x14ac:dyDescent="0.3">
      <c r="A811">
        <v>8</v>
      </c>
      <c r="B811" t="s">
        <v>167</v>
      </c>
      <c r="C811" t="s">
        <v>78</v>
      </c>
      <c r="D811" t="s">
        <v>428</v>
      </c>
      <c r="E811" t="s">
        <v>16</v>
      </c>
      <c r="F811">
        <v>19</v>
      </c>
      <c r="G811">
        <v>2011</v>
      </c>
      <c r="H811" s="102">
        <v>34.547222222222203</v>
      </c>
      <c r="I811" t="s">
        <v>10</v>
      </c>
      <c r="J811">
        <v>12045</v>
      </c>
      <c r="K811" t="s">
        <v>1568</v>
      </c>
      <c r="L811">
        <v>62</v>
      </c>
      <c r="M811" t="s">
        <v>2702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 t="s">
        <v>2129</v>
      </c>
      <c r="CA811">
        <v>0</v>
      </c>
      <c r="CB811">
        <v>0</v>
      </c>
    </row>
    <row r="812" spans="1:80" x14ac:dyDescent="0.3">
      <c r="A812">
        <v>9</v>
      </c>
      <c r="B812" t="s">
        <v>167</v>
      </c>
      <c r="C812" t="s">
        <v>78</v>
      </c>
      <c r="D812" t="s">
        <v>429</v>
      </c>
      <c r="E812" t="s">
        <v>16</v>
      </c>
      <c r="F812">
        <v>20</v>
      </c>
      <c r="G812">
        <v>2011</v>
      </c>
      <c r="H812" s="102">
        <v>34.588888888888903</v>
      </c>
      <c r="I812" t="s">
        <v>11</v>
      </c>
      <c r="J812">
        <v>13825</v>
      </c>
      <c r="K812" t="s">
        <v>1543</v>
      </c>
      <c r="L812">
        <v>83</v>
      </c>
      <c r="M812" t="s">
        <v>2726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CA812">
        <v>0</v>
      </c>
      <c r="CB812">
        <v>0</v>
      </c>
    </row>
    <row r="813" spans="1:80" x14ac:dyDescent="0.3">
      <c r="A813">
        <v>10</v>
      </c>
      <c r="B813" t="s">
        <v>167</v>
      </c>
      <c r="C813" t="s">
        <v>78</v>
      </c>
      <c r="D813" t="s">
        <v>430</v>
      </c>
      <c r="E813" t="s">
        <v>16</v>
      </c>
      <c r="F813">
        <v>21</v>
      </c>
      <c r="G813">
        <v>2011</v>
      </c>
      <c r="H813" s="102">
        <v>34.630555555555603</v>
      </c>
      <c r="I813" t="s">
        <v>9</v>
      </c>
      <c r="J813">
        <v>16769</v>
      </c>
      <c r="K813" t="s">
        <v>1562</v>
      </c>
      <c r="L813">
        <v>62</v>
      </c>
      <c r="M813" t="s">
        <v>2726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CA813">
        <v>0</v>
      </c>
      <c r="CB813">
        <v>0</v>
      </c>
    </row>
    <row r="814" spans="1:80" x14ac:dyDescent="0.3">
      <c r="A814">
        <v>11</v>
      </c>
      <c r="B814" t="s">
        <v>162</v>
      </c>
      <c r="C814" t="s">
        <v>75</v>
      </c>
      <c r="D814" t="s">
        <v>906</v>
      </c>
      <c r="E814" t="s">
        <v>16</v>
      </c>
      <c r="F814">
        <v>23</v>
      </c>
      <c r="G814">
        <v>2011</v>
      </c>
      <c r="H814" s="102">
        <v>34.672222222222203</v>
      </c>
      <c r="I814" t="s">
        <v>7</v>
      </c>
      <c r="J814">
        <v>39054</v>
      </c>
      <c r="K814" t="s">
        <v>1660</v>
      </c>
      <c r="L814">
        <v>70</v>
      </c>
      <c r="M814" t="s">
        <v>2726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CA814">
        <v>0</v>
      </c>
      <c r="CB814">
        <v>0</v>
      </c>
    </row>
    <row r="815" spans="1:80" x14ac:dyDescent="0.3">
      <c r="A815">
        <v>12</v>
      </c>
      <c r="B815" t="s">
        <v>162</v>
      </c>
      <c r="C815" t="s">
        <v>75</v>
      </c>
      <c r="D815" t="s">
        <v>907</v>
      </c>
      <c r="E815" t="s">
        <v>16</v>
      </c>
      <c r="F815">
        <v>24</v>
      </c>
      <c r="G815">
        <v>2011</v>
      </c>
      <c r="H815" s="102">
        <v>34.713888888888903</v>
      </c>
      <c r="I815" t="s">
        <v>8</v>
      </c>
      <c r="J815">
        <v>25051</v>
      </c>
      <c r="K815" t="s">
        <v>1543</v>
      </c>
      <c r="L815">
        <v>83</v>
      </c>
      <c r="M815" t="s">
        <v>2726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CA815">
        <v>0</v>
      </c>
      <c r="CB815">
        <v>0</v>
      </c>
    </row>
    <row r="816" spans="1:80" x14ac:dyDescent="0.3">
      <c r="A816">
        <v>13</v>
      </c>
      <c r="B816" t="s">
        <v>156</v>
      </c>
      <c r="C816" t="s">
        <v>80</v>
      </c>
      <c r="D816" t="s">
        <v>908</v>
      </c>
      <c r="E816" t="s">
        <v>16</v>
      </c>
      <c r="F816">
        <v>26</v>
      </c>
      <c r="G816">
        <v>2011</v>
      </c>
      <c r="H816" s="102">
        <v>34.755555555555603</v>
      </c>
      <c r="I816" t="s">
        <v>10</v>
      </c>
      <c r="J816">
        <v>18938</v>
      </c>
      <c r="K816" t="s">
        <v>1636</v>
      </c>
      <c r="L816">
        <v>76</v>
      </c>
      <c r="M816" t="s">
        <v>2726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 t="s">
        <v>2129</v>
      </c>
      <c r="CA816">
        <v>0</v>
      </c>
      <c r="CB816">
        <v>0</v>
      </c>
    </row>
    <row r="817" spans="1:80" x14ac:dyDescent="0.3">
      <c r="A817">
        <v>14</v>
      </c>
      <c r="B817" t="s">
        <v>156</v>
      </c>
      <c r="C817" t="s">
        <v>80</v>
      </c>
      <c r="D817" t="s">
        <v>909</v>
      </c>
      <c r="E817" t="s">
        <v>16</v>
      </c>
      <c r="F817">
        <v>27</v>
      </c>
      <c r="G817">
        <v>2011</v>
      </c>
      <c r="H817" s="102">
        <v>34.797222222222203</v>
      </c>
      <c r="I817" t="s">
        <v>11</v>
      </c>
      <c r="J817">
        <v>15514</v>
      </c>
      <c r="K817" t="s">
        <v>1344</v>
      </c>
      <c r="L817">
        <v>77</v>
      </c>
      <c r="M817" t="s">
        <v>2702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CA817">
        <v>0</v>
      </c>
      <c r="CB817">
        <v>0</v>
      </c>
    </row>
    <row r="818" spans="1:80" x14ac:dyDescent="0.3">
      <c r="A818">
        <v>15</v>
      </c>
      <c r="B818" t="s">
        <v>156</v>
      </c>
      <c r="C818" t="s">
        <v>80</v>
      </c>
      <c r="D818" t="s">
        <v>910</v>
      </c>
      <c r="E818" t="s">
        <v>16</v>
      </c>
      <c r="F818">
        <v>28</v>
      </c>
      <c r="G818">
        <v>2011</v>
      </c>
      <c r="H818" s="102">
        <v>34.838888888888903</v>
      </c>
      <c r="I818" t="s">
        <v>9</v>
      </c>
      <c r="J818">
        <v>21209</v>
      </c>
      <c r="K818" t="s">
        <v>1661</v>
      </c>
      <c r="L818">
        <v>78</v>
      </c>
      <c r="M818" t="s">
        <v>2726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CA818">
        <v>0</v>
      </c>
      <c r="CB818">
        <v>0</v>
      </c>
    </row>
    <row r="819" spans="1:80" x14ac:dyDescent="0.3">
      <c r="A819">
        <v>16</v>
      </c>
      <c r="B819" t="s">
        <v>181</v>
      </c>
      <c r="C819" t="s">
        <v>76</v>
      </c>
      <c r="D819" t="s">
        <v>911</v>
      </c>
      <c r="E819" t="s">
        <v>31</v>
      </c>
      <c r="F819">
        <v>6</v>
      </c>
      <c r="G819">
        <v>2011</v>
      </c>
      <c r="H819" s="102">
        <v>34.880555555555603</v>
      </c>
      <c r="I819" t="s">
        <v>5</v>
      </c>
      <c r="J819">
        <v>20694</v>
      </c>
      <c r="K819" t="s">
        <v>1263</v>
      </c>
      <c r="L819">
        <v>71</v>
      </c>
      <c r="M819" t="s">
        <v>2702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 t="s">
        <v>2130</v>
      </c>
      <c r="CA819">
        <v>0</v>
      </c>
      <c r="CB819">
        <v>0</v>
      </c>
    </row>
    <row r="820" spans="1:80" x14ac:dyDescent="0.3">
      <c r="A820">
        <v>17</v>
      </c>
      <c r="B820" t="s">
        <v>181</v>
      </c>
      <c r="C820" t="s">
        <v>76</v>
      </c>
      <c r="D820" t="s">
        <v>912</v>
      </c>
      <c r="E820" t="s">
        <v>31</v>
      </c>
      <c r="F820">
        <v>7</v>
      </c>
      <c r="G820">
        <v>2011</v>
      </c>
      <c r="H820" s="102">
        <v>34.922222222222203</v>
      </c>
      <c r="I820" t="s">
        <v>7</v>
      </c>
      <c r="J820">
        <v>18961</v>
      </c>
      <c r="K820" t="s">
        <v>1611</v>
      </c>
      <c r="L820">
        <v>68</v>
      </c>
      <c r="M820" t="s">
        <v>2726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 t="s">
        <v>2131</v>
      </c>
      <c r="CA820">
        <v>0</v>
      </c>
      <c r="CB820">
        <v>0</v>
      </c>
    </row>
    <row r="821" spans="1:80" x14ac:dyDescent="0.3">
      <c r="A821">
        <v>18</v>
      </c>
      <c r="B821" t="s">
        <v>181</v>
      </c>
      <c r="C821" t="s">
        <v>76</v>
      </c>
      <c r="D821" t="s">
        <v>913</v>
      </c>
      <c r="E821" t="s">
        <v>31</v>
      </c>
      <c r="F821">
        <v>8</v>
      </c>
      <c r="G821">
        <v>2011</v>
      </c>
      <c r="H821" s="102">
        <v>34.963888888888903</v>
      </c>
      <c r="I821" t="s">
        <v>8</v>
      </c>
      <c r="J821">
        <v>16359</v>
      </c>
      <c r="K821" t="s">
        <v>1496</v>
      </c>
      <c r="L821">
        <v>73</v>
      </c>
      <c r="M821" t="s">
        <v>2726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CA821">
        <v>0</v>
      </c>
      <c r="CB821">
        <v>0</v>
      </c>
    </row>
    <row r="822" spans="1:80" x14ac:dyDescent="0.3">
      <c r="A822">
        <v>19</v>
      </c>
      <c r="B822" t="s">
        <v>158</v>
      </c>
      <c r="C822" t="s">
        <v>74</v>
      </c>
      <c r="D822" t="s">
        <v>441</v>
      </c>
      <c r="E822" t="s">
        <v>31</v>
      </c>
      <c r="F822">
        <v>10</v>
      </c>
      <c r="G822">
        <v>2011</v>
      </c>
      <c r="H822" s="102">
        <v>35.005555555555603</v>
      </c>
      <c r="I822" t="s">
        <v>10</v>
      </c>
      <c r="J822">
        <v>11485</v>
      </c>
      <c r="K822" t="s">
        <v>1584</v>
      </c>
      <c r="L822">
        <v>74</v>
      </c>
      <c r="M822" t="s">
        <v>2726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 t="s">
        <v>2129</v>
      </c>
      <c r="CA822">
        <v>0</v>
      </c>
      <c r="CB822">
        <v>0</v>
      </c>
    </row>
    <row r="823" spans="1:80" x14ac:dyDescent="0.3">
      <c r="A823">
        <v>20</v>
      </c>
      <c r="B823" t="s">
        <v>158</v>
      </c>
      <c r="C823" t="s">
        <v>74</v>
      </c>
      <c r="D823" t="s">
        <v>442</v>
      </c>
      <c r="E823" t="s">
        <v>31</v>
      </c>
      <c r="F823">
        <v>11</v>
      </c>
      <c r="G823">
        <v>2011</v>
      </c>
      <c r="H823" s="102">
        <v>35.047222222222203</v>
      </c>
      <c r="I823" t="s">
        <v>11</v>
      </c>
      <c r="J823">
        <v>11561</v>
      </c>
      <c r="K823" t="s">
        <v>1662</v>
      </c>
      <c r="L823">
        <v>71</v>
      </c>
      <c r="M823" t="s">
        <v>2699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CA823">
        <v>0</v>
      </c>
      <c r="CB823">
        <v>0</v>
      </c>
    </row>
    <row r="824" spans="1:80" x14ac:dyDescent="0.3">
      <c r="A824">
        <v>21</v>
      </c>
      <c r="B824" t="s">
        <v>158</v>
      </c>
      <c r="C824" t="s">
        <v>74</v>
      </c>
      <c r="D824" t="s">
        <v>914</v>
      </c>
      <c r="E824" t="s">
        <v>31</v>
      </c>
      <c r="F824">
        <v>12</v>
      </c>
      <c r="G824">
        <v>2011</v>
      </c>
      <c r="H824" s="102">
        <v>35.088888888888903</v>
      </c>
      <c r="I824" t="s">
        <v>9</v>
      </c>
      <c r="J824">
        <v>19082</v>
      </c>
      <c r="K824" t="s">
        <v>1496</v>
      </c>
      <c r="L824">
        <v>73</v>
      </c>
      <c r="M824" t="s">
        <v>2726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 t="s">
        <v>2132</v>
      </c>
      <c r="CA824">
        <v>0</v>
      </c>
      <c r="CB824">
        <v>0</v>
      </c>
    </row>
    <row r="825" spans="1:80" x14ac:dyDescent="0.3">
      <c r="A825">
        <v>22</v>
      </c>
      <c r="B825" t="s">
        <v>162</v>
      </c>
      <c r="C825" t="s">
        <v>75</v>
      </c>
      <c r="D825" t="s">
        <v>915</v>
      </c>
      <c r="E825" t="s">
        <v>31</v>
      </c>
      <c r="F825">
        <v>18</v>
      </c>
      <c r="G825">
        <v>2011</v>
      </c>
      <c r="H825" s="102">
        <v>35.130555555555603</v>
      </c>
      <c r="I825" t="s">
        <v>11</v>
      </c>
      <c r="J825">
        <v>20589</v>
      </c>
      <c r="K825" t="s">
        <v>1498</v>
      </c>
      <c r="L825">
        <v>71</v>
      </c>
      <c r="M825" t="s">
        <v>2726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CA825">
        <v>0</v>
      </c>
      <c r="CB825">
        <v>0</v>
      </c>
    </row>
    <row r="826" spans="1:80" x14ac:dyDescent="0.3">
      <c r="A826">
        <v>23</v>
      </c>
      <c r="B826" t="s">
        <v>162</v>
      </c>
      <c r="C826" t="s">
        <v>75</v>
      </c>
      <c r="D826" t="s">
        <v>916</v>
      </c>
      <c r="E826" t="s">
        <v>31</v>
      </c>
      <c r="F826">
        <v>19</v>
      </c>
      <c r="G826">
        <v>2011</v>
      </c>
      <c r="H826" s="102">
        <v>35.172222222222203</v>
      </c>
      <c r="I826" t="s">
        <v>9</v>
      </c>
      <c r="J826">
        <v>24939</v>
      </c>
      <c r="K826" t="s">
        <v>1663</v>
      </c>
      <c r="L826">
        <v>60</v>
      </c>
      <c r="M826" t="s">
        <v>2764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CA826">
        <v>0</v>
      </c>
      <c r="CB826">
        <v>0</v>
      </c>
    </row>
    <row r="827" spans="1:80" x14ac:dyDescent="0.3">
      <c r="A827">
        <v>24</v>
      </c>
      <c r="B827" t="s">
        <v>178</v>
      </c>
      <c r="C827" t="s">
        <v>1884</v>
      </c>
      <c r="D827" t="s">
        <v>443</v>
      </c>
      <c r="E827" t="s">
        <v>31</v>
      </c>
      <c r="F827">
        <v>20</v>
      </c>
      <c r="G827">
        <v>2011</v>
      </c>
      <c r="H827" s="102">
        <v>35.213888888888903</v>
      </c>
      <c r="I827" t="s">
        <v>5</v>
      </c>
      <c r="J827">
        <v>24442</v>
      </c>
      <c r="K827" t="s">
        <v>1498</v>
      </c>
      <c r="L827">
        <v>71</v>
      </c>
      <c r="M827" t="s">
        <v>2726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 t="s">
        <v>2130</v>
      </c>
      <c r="CA827">
        <v>0</v>
      </c>
      <c r="CB827">
        <v>0</v>
      </c>
    </row>
    <row r="828" spans="1:80" x14ac:dyDescent="0.3">
      <c r="A828">
        <v>25</v>
      </c>
      <c r="B828" t="s">
        <v>178</v>
      </c>
      <c r="C828" t="s">
        <v>1884</v>
      </c>
      <c r="D828" t="s">
        <v>444</v>
      </c>
      <c r="E828" t="s">
        <v>31</v>
      </c>
      <c r="F828">
        <v>21</v>
      </c>
      <c r="G828">
        <v>2011</v>
      </c>
      <c r="H828" s="102">
        <v>35.255555555555603</v>
      </c>
      <c r="I828" t="s">
        <v>7</v>
      </c>
      <c r="J828">
        <v>33107</v>
      </c>
      <c r="K828" t="s">
        <v>1380</v>
      </c>
      <c r="L828">
        <v>84</v>
      </c>
      <c r="M828" t="s">
        <v>2726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 t="s">
        <v>2133</v>
      </c>
      <c r="CA828">
        <v>0</v>
      </c>
      <c r="CB828">
        <v>0</v>
      </c>
    </row>
    <row r="829" spans="1:80" x14ac:dyDescent="0.3">
      <c r="A829">
        <v>26</v>
      </c>
      <c r="B829" t="s">
        <v>178</v>
      </c>
      <c r="C829" t="s">
        <v>1884</v>
      </c>
      <c r="D829" t="s">
        <v>445</v>
      </c>
      <c r="E829" t="s">
        <v>31</v>
      </c>
      <c r="F829">
        <v>22</v>
      </c>
      <c r="G829">
        <v>2011</v>
      </c>
      <c r="H829" s="102">
        <v>35.297222222222203</v>
      </c>
      <c r="I829" t="s">
        <v>8</v>
      </c>
      <c r="J829">
        <v>33626</v>
      </c>
      <c r="K829" t="s">
        <v>1398</v>
      </c>
      <c r="L829">
        <v>80</v>
      </c>
      <c r="M829" t="s">
        <v>2702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 t="s">
        <v>1894</v>
      </c>
      <c r="CA829">
        <v>0</v>
      </c>
      <c r="CB829">
        <v>0</v>
      </c>
    </row>
    <row r="830" spans="1:80" x14ac:dyDescent="0.3">
      <c r="A830">
        <v>27</v>
      </c>
      <c r="B830" t="s">
        <v>166</v>
      </c>
      <c r="C830" t="s">
        <v>73</v>
      </c>
      <c r="D830" t="s">
        <v>446</v>
      </c>
      <c r="E830" t="s">
        <v>31</v>
      </c>
      <c r="F830">
        <v>24</v>
      </c>
      <c r="G830">
        <v>2011</v>
      </c>
      <c r="H830" s="102">
        <v>35.338888888888903</v>
      </c>
      <c r="I830" t="s">
        <v>10</v>
      </c>
      <c r="J830">
        <v>14077</v>
      </c>
      <c r="K830" t="s">
        <v>1380</v>
      </c>
      <c r="L830">
        <v>84</v>
      </c>
      <c r="M830" t="s">
        <v>2726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 t="s">
        <v>2129</v>
      </c>
      <c r="CA830">
        <v>0</v>
      </c>
      <c r="CB830">
        <v>0</v>
      </c>
    </row>
    <row r="831" spans="1:80" x14ac:dyDescent="0.3">
      <c r="A831">
        <v>28</v>
      </c>
      <c r="B831" t="s">
        <v>166</v>
      </c>
      <c r="C831" t="s">
        <v>73</v>
      </c>
      <c r="D831" t="s">
        <v>447</v>
      </c>
      <c r="E831" t="s">
        <v>31</v>
      </c>
      <c r="F831">
        <v>25</v>
      </c>
      <c r="G831">
        <v>2011</v>
      </c>
      <c r="H831" s="102">
        <v>35.380555555555603</v>
      </c>
      <c r="I831" t="s">
        <v>11</v>
      </c>
      <c r="J831">
        <v>15740</v>
      </c>
      <c r="K831" t="s">
        <v>1664</v>
      </c>
      <c r="L831">
        <v>83</v>
      </c>
      <c r="M831" t="s">
        <v>2699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CA831">
        <v>0</v>
      </c>
      <c r="CB831">
        <v>0</v>
      </c>
    </row>
    <row r="832" spans="1:80" x14ac:dyDescent="0.3">
      <c r="A832">
        <v>29</v>
      </c>
      <c r="B832" t="s">
        <v>166</v>
      </c>
      <c r="C832" t="s">
        <v>73</v>
      </c>
      <c r="D832" t="s">
        <v>448</v>
      </c>
      <c r="E832" t="s">
        <v>31</v>
      </c>
      <c r="F832">
        <v>26</v>
      </c>
      <c r="G832">
        <v>2011</v>
      </c>
      <c r="H832" s="102">
        <v>35.422222222222203</v>
      </c>
      <c r="I832" t="s">
        <v>9</v>
      </c>
      <c r="J832">
        <v>22720</v>
      </c>
      <c r="K832" t="s">
        <v>1350</v>
      </c>
      <c r="L832">
        <v>89</v>
      </c>
      <c r="M832" t="s">
        <v>2702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2134</v>
      </c>
      <c r="CA832">
        <v>0</v>
      </c>
      <c r="CB832">
        <v>0</v>
      </c>
    </row>
    <row r="833" spans="1:80" x14ac:dyDescent="0.3">
      <c r="A833">
        <v>30</v>
      </c>
      <c r="B833" t="s">
        <v>157</v>
      </c>
      <c r="C833" t="s">
        <v>79</v>
      </c>
      <c r="D833" t="s">
        <v>917</v>
      </c>
      <c r="E833" t="s">
        <v>35</v>
      </c>
      <c r="F833">
        <v>3</v>
      </c>
      <c r="G833">
        <v>2011</v>
      </c>
      <c r="H833" s="102">
        <v>35.463888888888903</v>
      </c>
      <c r="I833" t="s">
        <v>5</v>
      </c>
      <c r="J833">
        <v>18587</v>
      </c>
      <c r="K833" t="s">
        <v>1355</v>
      </c>
      <c r="L833">
        <v>78</v>
      </c>
      <c r="M833" t="s">
        <v>2699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 t="s">
        <v>2130</v>
      </c>
      <c r="CA833">
        <v>0</v>
      </c>
      <c r="CB833">
        <v>0</v>
      </c>
    </row>
    <row r="834" spans="1:80" x14ac:dyDescent="0.3">
      <c r="A834">
        <v>31</v>
      </c>
      <c r="B834" t="s">
        <v>157</v>
      </c>
      <c r="C834" t="s">
        <v>79</v>
      </c>
      <c r="D834" t="s">
        <v>918</v>
      </c>
      <c r="E834" t="s">
        <v>35</v>
      </c>
      <c r="F834">
        <v>4</v>
      </c>
      <c r="G834">
        <v>2011</v>
      </c>
      <c r="H834" s="102">
        <v>35.505555555555603</v>
      </c>
      <c r="I834" t="s">
        <v>7</v>
      </c>
      <c r="J834">
        <v>20086</v>
      </c>
      <c r="K834" t="s">
        <v>1665</v>
      </c>
      <c r="L834">
        <v>79</v>
      </c>
      <c r="M834" t="s">
        <v>2702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CA834">
        <v>0</v>
      </c>
      <c r="CB834">
        <v>0</v>
      </c>
    </row>
    <row r="835" spans="1:80" x14ac:dyDescent="0.3">
      <c r="A835">
        <v>32</v>
      </c>
      <c r="B835" t="s">
        <v>157</v>
      </c>
      <c r="C835" t="s">
        <v>79</v>
      </c>
      <c r="D835" t="s">
        <v>919</v>
      </c>
      <c r="E835" t="s">
        <v>35</v>
      </c>
      <c r="F835">
        <v>5</v>
      </c>
      <c r="G835">
        <v>2011</v>
      </c>
      <c r="H835" s="102">
        <v>35.547222222222203</v>
      </c>
      <c r="I835" t="s">
        <v>8</v>
      </c>
      <c r="J835">
        <v>25431</v>
      </c>
      <c r="K835" t="s">
        <v>1274</v>
      </c>
      <c r="L835">
        <v>78</v>
      </c>
      <c r="M835" t="s">
        <v>2700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1</v>
      </c>
      <c r="BV835">
        <v>0</v>
      </c>
      <c r="BW835">
        <v>0</v>
      </c>
      <c r="BX835">
        <v>0</v>
      </c>
      <c r="BY835">
        <v>0</v>
      </c>
      <c r="BZ835" t="s">
        <v>1894</v>
      </c>
      <c r="CA835">
        <v>0</v>
      </c>
      <c r="CB835">
        <v>0</v>
      </c>
    </row>
    <row r="836" spans="1:80" x14ac:dyDescent="0.3">
      <c r="A836">
        <v>33</v>
      </c>
      <c r="B836" t="s">
        <v>169</v>
      </c>
      <c r="C836" t="s">
        <v>1883</v>
      </c>
      <c r="D836" t="s">
        <v>920</v>
      </c>
      <c r="E836" t="s">
        <v>35</v>
      </c>
      <c r="F836">
        <v>6</v>
      </c>
      <c r="G836">
        <v>2011</v>
      </c>
      <c r="H836" s="102">
        <v>35.588888888888903</v>
      </c>
      <c r="I836" t="s">
        <v>6</v>
      </c>
      <c r="J836">
        <v>10556</v>
      </c>
      <c r="K836" t="s">
        <v>1521</v>
      </c>
      <c r="L836">
        <v>85</v>
      </c>
      <c r="M836" t="s">
        <v>2726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CA836">
        <v>0</v>
      </c>
      <c r="CB836">
        <v>0</v>
      </c>
    </row>
    <row r="837" spans="1:80" x14ac:dyDescent="0.3">
      <c r="A837">
        <v>34</v>
      </c>
      <c r="B837" t="s">
        <v>169</v>
      </c>
      <c r="C837" t="s">
        <v>1883</v>
      </c>
      <c r="D837" t="s">
        <v>921</v>
      </c>
      <c r="E837" t="s">
        <v>35</v>
      </c>
      <c r="F837">
        <v>7</v>
      </c>
      <c r="G837">
        <v>2011</v>
      </c>
      <c r="H837" s="102">
        <v>35.630555555555603</v>
      </c>
      <c r="I837" t="s">
        <v>10</v>
      </c>
      <c r="J837">
        <v>13652</v>
      </c>
      <c r="K837" t="s">
        <v>1299</v>
      </c>
      <c r="L837">
        <v>90</v>
      </c>
      <c r="M837" t="s">
        <v>2699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 t="s">
        <v>2129</v>
      </c>
      <c r="CA837">
        <v>0</v>
      </c>
      <c r="CB837">
        <v>0</v>
      </c>
    </row>
    <row r="838" spans="1:80" x14ac:dyDescent="0.3">
      <c r="A838">
        <v>35</v>
      </c>
      <c r="B838" t="s">
        <v>169</v>
      </c>
      <c r="C838" t="s">
        <v>1883</v>
      </c>
      <c r="D838" t="s">
        <v>922</v>
      </c>
      <c r="E838" t="s">
        <v>35</v>
      </c>
      <c r="F838">
        <v>8</v>
      </c>
      <c r="G838">
        <v>2011</v>
      </c>
      <c r="H838" s="102">
        <v>35.672222222222203</v>
      </c>
      <c r="I838" t="s">
        <v>11</v>
      </c>
      <c r="J838">
        <v>11760</v>
      </c>
      <c r="K838" t="s">
        <v>1666</v>
      </c>
      <c r="L838">
        <v>96</v>
      </c>
      <c r="M838" t="s">
        <v>2699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CA838">
        <v>0</v>
      </c>
      <c r="CB838">
        <v>0</v>
      </c>
    </row>
    <row r="839" spans="1:80" x14ac:dyDescent="0.3">
      <c r="A839">
        <v>36</v>
      </c>
      <c r="B839" t="s">
        <v>181</v>
      </c>
      <c r="C839" t="s">
        <v>76</v>
      </c>
      <c r="D839" t="s">
        <v>923</v>
      </c>
      <c r="E839" t="s">
        <v>35</v>
      </c>
      <c r="F839">
        <v>10</v>
      </c>
      <c r="G839">
        <v>2011</v>
      </c>
      <c r="H839" s="102">
        <v>35.713888888888903</v>
      </c>
      <c r="I839" t="s">
        <v>5</v>
      </c>
      <c r="J839">
        <v>17900</v>
      </c>
      <c r="K839" t="s">
        <v>1667</v>
      </c>
      <c r="L839">
        <v>81</v>
      </c>
      <c r="M839" t="s">
        <v>2764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 t="s">
        <v>2130</v>
      </c>
      <c r="CA839">
        <v>0</v>
      </c>
      <c r="CB839">
        <v>0</v>
      </c>
    </row>
    <row r="840" spans="1:80" x14ac:dyDescent="0.3">
      <c r="A840">
        <v>37</v>
      </c>
      <c r="B840" t="s">
        <v>181</v>
      </c>
      <c r="C840" t="s">
        <v>76</v>
      </c>
      <c r="D840" t="s">
        <v>924</v>
      </c>
      <c r="E840" t="s">
        <v>35</v>
      </c>
      <c r="F840">
        <v>11</v>
      </c>
      <c r="G840">
        <v>2011</v>
      </c>
      <c r="H840" s="102">
        <v>35.755555555555603</v>
      </c>
      <c r="I840" t="s">
        <v>7</v>
      </c>
      <c r="J840">
        <v>25541</v>
      </c>
      <c r="K840" t="s">
        <v>1380</v>
      </c>
      <c r="L840">
        <v>84</v>
      </c>
      <c r="M840" t="s">
        <v>2726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 t="s">
        <v>2135</v>
      </c>
      <c r="CA840">
        <v>0</v>
      </c>
      <c r="CB840">
        <v>0</v>
      </c>
    </row>
    <row r="841" spans="1:80" x14ac:dyDescent="0.3">
      <c r="A841">
        <v>38</v>
      </c>
      <c r="B841" t="s">
        <v>181</v>
      </c>
      <c r="C841" t="s">
        <v>76</v>
      </c>
      <c r="D841" t="s">
        <v>925</v>
      </c>
      <c r="E841" t="s">
        <v>35</v>
      </c>
      <c r="F841">
        <v>12</v>
      </c>
      <c r="G841">
        <v>2011</v>
      </c>
      <c r="H841" s="102">
        <v>35.797222222222203</v>
      </c>
      <c r="I841" t="s">
        <v>8</v>
      </c>
      <c r="J841">
        <v>22032</v>
      </c>
      <c r="K841" t="s">
        <v>1380</v>
      </c>
      <c r="L841">
        <v>84</v>
      </c>
      <c r="M841" t="s">
        <v>2726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 t="s">
        <v>1992</v>
      </c>
      <c r="CA841">
        <v>0</v>
      </c>
      <c r="CB841">
        <v>0</v>
      </c>
    </row>
    <row r="842" spans="1:80" x14ac:dyDescent="0.3">
      <c r="A842">
        <v>39</v>
      </c>
      <c r="B842" t="s">
        <v>182</v>
      </c>
      <c r="C842" t="s">
        <v>69</v>
      </c>
      <c r="D842" t="s">
        <v>926</v>
      </c>
      <c r="E842" t="s">
        <v>35</v>
      </c>
      <c r="F842">
        <v>24</v>
      </c>
      <c r="G842">
        <v>2011</v>
      </c>
      <c r="H842" s="102">
        <v>35.838888888888903</v>
      </c>
      <c r="I842" t="s">
        <v>5</v>
      </c>
      <c r="J842">
        <v>45382</v>
      </c>
      <c r="K842" t="s">
        <v>1508</v>
      </c>
      <c r="L842">
        <v>88</v>
      </c>
      <c r="M842" t="s">
        <v>2726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 t="s">
        <v>2136</v>
      </c>
      <c r="CA842">
        <v>0</v>
      </c>
      <c r="CB842">
        <v>0</v>
      </c>
    </row>
    <row r="843" spans="1:80" x14ac:dyDescent="0.3">
      <c r="A843">
        <v>40</v>
      </c>
      <c r="B843" t="s">
        <v>182</v>
      </c>
      <c r="C843" t="s">
        <v>69</v>
      </c>
      <c r="D843" t="s">
        <v>927</v>
      </c>
      <c r="E843" t="s">
        <v>35</v>
      </c>
      <c r="F843">
        <v>25</v>
      </c>
      <c r="G843">
        <v>2011</v>
      </c>
      <c r="H843" s="102">
        <v>35.880555555555603</v>
      </c>
      <c r="I843" t="s">
        <v>7</v>
      </c>
      <c r="J843">
        <v>38976</v>
      </c>
      <c r="K843" t="s">
        <v>1521</v>
      </c>
      <c r="L843">
        <v>85</v>
      </c>
      <c r="M843" t="s">
        <v>2726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0</v>
      </c>
      <c r="BY843">
        <v>0</v>
      </c>
      <c r="BZ843" t="s">
        <v>2137</v>
      </c>
      <c r="CA843">
        <v>1</v>
      </c>
      <c r="CB843">
        <v>0</v>
      </c>
    </row>
    <row r="844" spans="1:80" x14ac:dyDescent="0.3">
      <c r="A844">
        <v>41</v>
      </c>
      <c r="B844" t="s">
        <v>182</v>
      </c>
      <c r="C844" t="s">
        <v>69</v>
      </c>
      <c r="D844" t="s">
        <v>928</v>
      </c>
      <c r="E844" t="s">
        <v>35</v>
      </c>
      <c r="F844">
        <v>26</v>
      </c>
      <c r="G844">
        <v>2011</v>
      </c>
      <c r="H844" s="102">
        <v>35.922222222222203</v>
      </c>
      <c r="I844" t="s">
        <v>8</v>
      </c>
      <c r="J844">
        <v>27809</v>
      </c>
      <c r="K844" t="s">
        <v>1521</v>
      </c>
      <c r="L844">
        <v>85</v>
      </c>
      <c r="M844" t="s">
        <v>2726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0</v>
      </c>
      <c r="BZ844" t="s">
        <v>2138</v>
      </c>
      <c r="CA844">
        <v>0</v>
      </c>
      <c r="CB844">
        <v>0</v>
      </c>
    </row>
    <row r="845" spans="1:80" x14ac:dyDescent="0.3">
      <c r="A845">
        <v>42</v>
      </c>
      <c r="B845" t="s">
        <v>183</v>
      </c>
      <c r="C845" t="s">
        <v>63</v>
      </c>
      <c r="D845" t="s">
        <v>459</v>
      </c>
      <c r="E845" t="s">
        <v>35</v>
      </c>
      <c r="F845">
        <v>28</v>
      </c>
      <c r="G845">
        <v>2011</v>
      </c>
      <c r="H845" s="102">
        <v>35.963888888888903</v>
      </c>
      <c r="I845" t="s">
        <v>10</v>
      </c>
      <c r="J845">
        <v>20556</v>
      </c>
      <c r="K845" t="s">
        <v>1520</v>
      </c>
      <c r="L845">
        <v>91</v>
      </c>
      <c r="M845" t="s">
        <v>2726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 t="s">
        <v>2129</v>
      </c>
      <c r="CA845">
        <v>0</v>
      </c>
      <c r="CB845">
        <v>0</v>
      </c>
    </row>
    <row r="846" spans="1:80" x14ac:dyDescent="0.3">
      <c r="A846">
        <v>43</v>
      </c>
      <c r="B846" t="s">
        <v>183</v>
      </c>
      <c r="C846" t="s">
        <v>63</v>
      </c>
      <c r="D846" t="s">
        <v>929</v>
      </c>
      <c r="E846" t="s">
        <v>35</v>
      </c>
      <c r="F846">
        <v>29</v>
      </c>
      <c r="G846">
        <v>2011</v>
      </c>
      <c r="H846" s="102">
        <v>36.005555555555603</v>
      </c>
      <c r="I846" t="s">
        <v>11</v>
      </c>
      <c r="J846">
        <v>17405</v>
      </c>
      <c r="K846" t="s">
        <v>1581</v>
      </c>
      <c r="L846">
        <v>90</v>
      </c>
      <c r="M846" t="s">
        <v>2726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CA846">
        <v>0</v>
      </c>
      <c r="CB846">
        <v>0</v>
      </c>
    </row>
    <row r="847" spans="1:80" x14ac:dyDescent="0.3">
      <c r="A847">
        <v>44</v>
      </c>
      <c r="B847" t="s">
        <v>183</v>
      </c>
      <c r="C847" t="s">
        <v>63</v>
      </c>
      <c r="D847" t="s">
        <v>460</v>
      </c>
      <c r="E847" t="s">
        <v>35</v>
      </c>
      <c r="F847">
        <v>30</v>
      </c>
      <c r="G847">
        <v>2011</v>
      </c>
      <c r="H847" s="102">
        <v>36.047222222222203</v>
      </c>
      <c r="I847" t="s">
        <v>9</v>
      </c>
      <c r="J847">
        <v>28340</v>
      </c>
      <c r="K847" t="s">
        <v>1538</v>
      </c>
      <c r="L847">
        <v>86</v>
      </c>
      <c r="M847" t="s">
        <v>2726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0</v>
      </c>
      <c r="BZ847" t="s">
        <v>2139</v>
      </c>
      <c r="CA847">
        <v>0</v>
      </c>
      <c r="CB847">
        <v>0</v>
      </c>
    </row>
    <row r="848" spans="1:80" x14ac:dyDescent="0.3">
      <c r="A848">
        <v>45</v>
      </c>
      <c r="B848" t="s">
        <v>160</v>
      </c>
      <c r="C848" t="s">
        <v>92</v>
      </c>
      <c r="D848" t="s">
        <v>930</v>
      </c>
      <c r="E848" t="s">
        <v>48</v>
      </c>
      <c r="F848">
        <v>14</v>
      </c>
      <c r="G848">
        <v>2011</v>
      </c>
      <c r="H848" s="102">
        <v>36.088888888888903</v>
      </c>
      <c r="I848" t="s">
        <v>9</v>
      </c>
      <c r="J848">
        <v>22780</v>
      </c>
      <c r="K848" t="s">
        <v>1543</v>
      </c>
      <c r="L848">
        <v>83</v>
      </c>
      <c r="M848" t="s">
        <v>2726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 t="s">
        <v>2140</v>
      </c>
      <c r="CA848">
        <v>0</v>
      </c>
      <c r="CB848">
        <v>0</v>
      </c>
    </row>
    <row r="849" spans="1:80" x14ac:dyDescent="0.3">
      <c r="A849">
        <v>46</v>
      </c>
      <c r="B849" t="s">
        <v>160</v>
      </c>
      <c r="C849" t="s">
        <v>92</v>
      </c>
      <c r="D849" t="s">
        <v>931</v>
      </c>
      <c r="E849" t="s">
        <v>48</v>
      </c>
      <c r="F849">
        <v>15</v>
      </c>
      <c r="G849">
        <v>2011</v>
      </c>
      <c r="H849" s="102">
        <v>36.130555555555603</v>
      </c>
      <c r="I849" t="s">
        <v>5</v>
      </c>
      <c r="J849">
        <v>27372</v>
      </c>
      <c r="K849" t="s">
        <v>1668</v>
      </c>
      <c r="L849">
        <v>85</v>
      </c>
      <c r="M849" t="s">
        <v>2699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 t="s">
        <v>2011</v>
      </c>
      <c r="CA849">
        <v>0</v>
      </c>
      <c r="CB849">
        <v>0</v>
      </c>
    </row>
    <row r="850" spans="1:80" x14ac:dyDescent="0.3">
      <c r="A850">
        <v>47</v>
      </c>
      <c r="B850" t="s">
        <v>160</v>
      </c>
      <c r="C850" t="s">
        <v>92</v>
      </c>
      <c r="D850" t="s">
        <v>932</v>
      </c>
      <c r="E850" t="s">
        <v>48</v>
      </c>
      <c r="F850">
        <v>16</v>
      </c>
      <c r="G850">
        <v>2011</v>
      </c>
      <c r="H850" s="102">
        <v>36.172222222222203</v>
      </c>
      <c r="I850" t="s">
        <v>7</v>
      </c>
      <c r="J850">
        <v>24835</v>
      </c>
      <c r="K850" t="s">
        <v>1319</v>
      </c>
      <c r="L850">
        <v>86</v>
      </c>
      <c r="M850" t="s">
        <v>2699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 t="s">
        <v>2131</v>
      </c>
      <c r="CA850">
        <v>0</v>
      </c>
      <c r="CB850">
        <v>0</v>
      </c>
    </row>
    <row r="851" spans="1:80" x14ac:dyDescent="0.3">
      <c r="A851">
        <v>48</v>
      </c>
      <c r="B851" t="s">
        <v>160</v>
      </c>
      <c r="C851" t="s">
        <v>92</v>
      </c>
      <c r="D851" t="s">
        <v>933</v>
      </c>
      <c r="E851" t="s">
        <v>48</v>
      </c>
      <c r="F851">
        <v>17</v>
      </c>
      <c r="G851">
        <v>2011</v>
      </c>
      <c r="H851" s="102">
        <v>36.213888888888903</v>
      </c>
      <c r="I851" t="s">
        <v>8</v>
      </c>
      <c r="J851">
        <v>17754</v>
      </c>
      <c r="K851" t="s">
        <v>1277</v>
      </c>
      <c r="L851">
        <v>90</v>
      </c>
      <c r="M851" t="s">
        <v>2698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CA851">
        <v>0</v>
      </c>
      <c r="CB851">
        <v>0</v>
      </c>
    </row>
    <row r="852" spans="1:80" x14ac:dyDescent="0.3">
      <c r="A852">
        <v>49</v>
      </c>
      <c r="B852" t="s">
        <v>156</v>
      </c>
      <c r="C852" t="s">
        <v>80</v>
      </c>
      <c r="D852" t="s">
        <v>934</v>
      </c>
      <c r="E852" t="s">
        <v>48</v>
      </c>
      <c r="F852">
        <v>18</v>
      </c>
      <c r="G852">
        <v>2011</v>
      </c>
      <c r="H852" s="102">
        <v>36.255555555555603</v>
      </c>
      <c r="I852" t="s">
        <v>6</v>
      </c>
      <c r="J852">
        <v>27924</v>
      </c>
      <c r="K852" t="s">
        <v>1669</v>
      </c>
      <c r="L852">
        <v>95</v>
      </c>
      <c r="M852" t="s">
        <v>2699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CA852">
        <v>0</v>
      </c>
      <c r="CB852">
        <v>0</v>
      </c>
    </row>
    <row r="853" spans="1:80" x14ac:dyDescent="0.3">
      <c r="A853">
        <v>50</v>
      </c>
      <c r="B853" t="s">
        <v>156</v>
      </c>
      <c r="C853" t="s">
        <v>80</v>
      </c>
      <c r="D853" t="s">
        <v>935</v>
      </c>
      <c r="E853" t="s">
        <v>48</v>
      </c>
      <c r="F853">
        <v>19</v>
      </c>
      <c r="G853">
        <v>2011</v>
      </c>
      <c r="H853" s="102">
        <v>36.297222222222203</v>
      </c>
      <c r="I853" t="s">
        <v>10</v>
      </c>
      <c r="J853">
        <v>32314</v>
      </c>
      <c r="K853" t="s">
        <v>1319</v>
      </c>
      <c r="L853">
        <v>86</v>
      </c>
      <c r="M853" t="s">
        <v>2699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0</v>
      </c>
      <c r="BZ853" t="s">
        <v>2129</v>
      </c>
      <c r="CA853">
        <v>0</v>
      </c>
      <c r="CB853">
        <v>0</v>
      </c>
    </row>
    <row r="854" spans="1:80" x14ac:dyDescent="0.3">
      <c r="A854">
        <v>51</v>
      </c>
      <c r="B854" t="s">
        <v>156</v>
      </c>
      <c r="C854" t="s">
        <v>80</v>
      </c>
      <c r="D854" t="s">
        <v>936</v>
      </c>
      <c r="E854" t="s">
        <v>48</v>
      </c>
      <c r="F854">
        <v>20</v>
      </c>
      <c r="G854">
        <v>2011</v>
      </c>
      <c r="H854" s="102">
        <v>36.338888888888903</v>
      </c>
      <c r="I854" t="s">
        <v>11</v>
      </c>
      <c r="J854">
        <v>35174</v>
      </c>
      <c r="K854" t="s">
        <v>1365</v>
      </c>
      <c r="L854">
        <v>95</v>
      </c>
      <c r="M854" t="s">
        <v>2698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 t="s">
        <v>2065</v>
      </c>
      <c r="CA854">
        <v>0</v>
      </c>
      <c r="CB854">
        <v>0</v>
      </c>
    </row>
    <row r="855" spans="1:80" x14ac:dyDescent="0.3">
      <c r="A855">
        <v>52</v>
      </c>
      <c r="B855" t="s">
        <v>161</v>
      </c>
      <c r="C855" t="s">
        <v>66</v>
      </c>
      <c r="D855" t="s">
        <v>937</v>
      </c>
      <c r="E855" t="s">
        <v>48</v>
      </c>
      <c r="F855">
        <v>22</v>
      </c>
      <c r="G855">
        <v>2011</v>
      </c>
      <c r="H855" s="102">
        <v>36.380555555555603</v>
      </c>
      <c r="I855" t="s">
        <v>5</v>
      </c>
      <c r="J855">
        <v>24823</v>
      </c>
      <c r="K855" t="s">
        <v>1670</v>
      </c>
      <c r="L855">
        <v>104</v>
      </c>
      <c r="M855" t="s">
        <v>2765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 t="s">
        <v>2141</v>
      </c>
      <c r="CA855">
        <v>0</v>
      </c>
      <c r="CB855">
        <v>0</v>
      </c>
    </row>
    <row r="856" spans="1:80" x14ac:dyDescent="0.3">
      <c r="A856">
        <v>53</v>
      </c>
      <c r="B856" t="s">
        <v>161</v>
      </c>
      <c r="C856" t="s">
        <v>66</v>
      </c>
      <c r="D856" t="s">
        <v>938</v>
      </c>
      <c r="E856" t="s">
        <v>48</v>
      </c>
      <c r="F856">
        <v>23</v>
      </c>
      <c r="G856">
        <v>2011</v>
      </c>
      <c r="H856" s="102">
        <v>36.422222222222203</v>
      </c>
      <c r="I856" t="s">
        <v>7</v>
      </c>
      <c r="J856">
        <v>20311</v>
      </c>
      <c r="K856" t="s">
        <v>1671</v>
      </c>
      <c r="L856">
        <v>102</v>
      </c>
      <c r="M856" t="s">
        <v>2766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0</v>
      </c>
      <c r="CA856">
        <v>0</v>
      </c>
      <c r="CB856">
        <v>0</v>
      </c>
    </row>
    <row r="857" spans="1:80" x14ac:dyDescent="0.3">
      <c r="A857">
        <v>54</v>
      </c>
      <c r="B857" t="s">
        <v>161</v>
      </c>
      <c r="C857" t="s">
        <v>66</v>
      </c>
      <c r="D857" t="s">
        <v>939</v>
      </c>
      <c r="E857" t="s">
        <v>48</v>
      </c>
      <c r="F857">
        <v>24</v>
      </c>
      <c r="G857">
        <v>2011</v>
      </c>
      <c r="H857" s="102">
        <v>36.463888888888903</v>
      </c>
      <c r="I857" t="s">
        <v>8</v>
      </c>
      <c r="J857">
        <v>15676</v>
      </c>
      <c r="K857" t="s">
        <v>1672</v>
      </c>
      <c r="L857">
        <v>99</v>
      </c>
      <c r="M857" t="s">
        <v>2726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 t="s">
        <v>1907</v>
      </c>
      <c r="CA857">
        <v>0</v>
      </c>
      <c r="CB857">
        <v>0</v>
      </c>
    </row>
    <row r="858" spans="1:80" x14ac:dyDescent="0.3">
      <c r="A858">
        <v>55</v>
      </c>
      <c r="B858" t="s">
        <v>157</v>
      </c>
      <c r="C858" t="s">
        <v>79</v>
      </c>
      <c r="D858" t="s">
        <v>940</v>
      </c>
      <c r="E858" t="s">
        <v>52</v>
      </c>
      <c r="F858">
        <v>5</v>
      </c>
      <c r="G858">
        <v>2011</v>
      </c>
      <c r="H858" s="102">
        <v>36.505555555555603</v>
      </c>
      <c r="I858" t="s">
        <v>5</v>
      </c>
      <c r="J858">
        <v>18770</v>
      </c>
      <c r="K858" t="s">
        <v>1538</v>
      </c>
      <c r="L858">
        <v>86</v>
      </c>
      <c r="M858" t="s">
        <v>2726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0</v>
      </c>
      <c r="BZ858" t="s">
        <v>2142</v>
      </c>
      <c r="CA858">
        <v>0</v>
      </c>
      <c r="CB858">
        <v>0</v>
      </c>
    </row>
    <row r="859" spans="1:80" x14ac:dyDescent="0.3">
      <c r="A859">
        <v>56</v>
      </c>
      <c r="B859" t="s">
        <v>157</v>
      </c>
      <c r="C859" t="s">
        <v>79</v>
      </c>
      <c r="D859" t="s">
        <v>941</v>
      </c>
      <c r="E859" t="s">
        <v>52</v>
      </c>
      <c r="F859">
        <v>6</v>
      </c>
      <c r="G859">
        <v>2011</v>
      </c>
      <c r="H859" s="102">
        <v>36.547222222222203</v>
      </c>
      <c r="I859" t="s">
        <v>7</v>
      </c>
      <c r="J859">
        <v>19396</v>
      </c>
      <c r="K859" t="s">
        <v>1673</v>
      </c>
      <c r="L859">
        <v>79</v>
      </c>
      <c r="M859" t="s">
        <v>2253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0</v>
      </c>
      <c r="BY859">
        <v>0</v>
      </c>
      <c r="BZ859" t="s">
        <v>2143</v>
      </c>
      <c r="CA859">
        <v>1</v>
      </c>
      <c r="CB859">
        <v>0</v>
      </c>
    </row>
    <row r="860" spans="1:80" x14ac:dyDescent="0.3">
      <c r="A860">
        <v>57</v>
      </c>
      <c r="B860" t="s">
        <v>157</v>
      </c>
      <c r="C860" t="s">
        <v>79</v>
      </c>
      <c r="D860" t="s">
        <v>942</v>
      </c>
      <c r="E860" t="s">
        <v>52</v>
      </c>
      <c r="F860">
        <v>7</v>
      </c>
      <c r="G860">
        <v>2011</v>
      </c>
      <c r="H860" s="102">
        <v>36.588888888888903</v>
      </c>
      <c r="I860" t="s">
        <v>8</v>
      </c>
      <c r="J860">
        <v>13824</v>
      </c>
      <c r="K860" t="s">
        <v>1514</v>
      </c>
      <c r="L860">
        <v>93</v>
      </c>
      <c r="M860" t="s">
        <v>2726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CA860">
        <v>0</v>
      </c>
      <c r="CB860">
        <v>0</v>
      </c>
    </row>
    <row r="861" spans="1:80" x14ac:dyDescent="0.3">
      <c r="A861">
        <v>58</v>
      </c>
      <c r="B861" t="s">
        <v>159</v>
      </c>
      <c r="C861" t="s">
        <v>81</v>
      </c>
      <c r="D861" t="s">
        <v>943</v>
      </c>
      <c r="E861" t="s">
        <v>52</v>
      </c>
      <c r="F861">
        <v>8</v>
      </c>
      <c r="G861">
        <v>2011</v>
      </c>
      <c r="H861" s="102">
        <v>36.630555555555603</v>
      </c>
      <c r="I861" t="s">
        <v>6</v>
      </c>
      <c r="J861">
        <v>17498</v>
      </c>
      <c r="K861" t="s">
        <v>1674</v>
      </c>
      <c r="L861">
        <v>91</v>
      </c>
      <c r="M861" t="s">
        <v>2699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1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CA861">
        <v>0</v>
      </c>
      <c r="CB861">
        <v>0</v>
      </c>
    </row>
    <row r="862" spans="1:80" x14ac:dyDescent="0.3">
      <c r="A862">
        <v>59</v>
      </c>
      <c r="B862" t="s">
        <v>159</v>
      </c>
      <c r="C862" t="s">
        <v>81</v>
      </c>
      <c r="D862" t="s">
        <v>944</v>
      </c>
      <c r="E862" t="s">
        <v>52</v>
      </c>
      <c r="F862">
        <v>9</v>
      </c>
      <c r="G862">
        <v>2011</v>
      </c>
      <c r="H862" s="102">
        <v>36.672222222222203</v>
      </c>
      <c r="I862" t="s">
        <v>10</v>
      </c>
      <c r="J862">
        <v>14177</v>
      </c>
      <c r="K862" t="s">
        <v>1675</v>
      </c>
      <c r="L862">
        <v>87</v>
      </c>
      <c r="M862" t="s">
        <v>2699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 t="s">
        <v>2129</v>
      </c>
      <c r="CA862">
        <v>0</v>
      </c>
      <c r="CB862">
        <v>0</v>
      </c>
    </row>
    <row r="863" spans="1:80" x14ac:dyDescent="0.3">
      <c r="A863">
        <v>60</v>
      </c>
      <c r="B863" t="s">
        <v>159</v>
      </c>
      <c r="C863" t="s">
        <v>81</v>
      </c>
      <c r="D863" t="s">
        <v>477</v>
      </c>
      <c r="E863" t="s">
        <v>52</v>
      </c>
      <c r="F863">
        <v>10</v>
      </c>
      <c r="G863">
        <v>2011</v>
      </c>
      <c r="H863" s="102">
        <v>36.713888888888903</v>
      </c>
      <c r="I863" t="s">
        <v>11</v>
      </c>
      <c r="J863">
        <v>18747</v>
      </c>
      <c r="K863" t="s">
        <v>1676</v>
      </c>
      <c r="L863">
        <v>89</v>
      </c>
      <c r="M863" t="s">
        <v>2699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CA863">
        <v>0</v>
      </c>
      <c r="CB863">
        <v>0</v>
      </c>
    </row>
    <row r="864" spans="1:80" x14ac:dyDescent="0.3">
      <c r="A864">
        <v>61</v>
      </c>
      <c r="B864" t="s">
        <v>159</v>
      </c>
      <c r="C864" t="s">
        <v>81</v>
      </c>
      <c r="D864" t="s">
        <v>478</v>
      </c>
      <c r="E864" t="s">
        <v>52</v>
      </c>
      <c r="F864">
        <v>11</v>
      </c>
      <c r="G864">
        <v>2011</v>
      </c>
      <c r="H864" s="102">
        <v>36.755555555555603</v>
      </c>
      <c r="I864" t="s">
        <v>9</v>
      </c>
      <c r="J864">
        <v>21040</v>
      </c>
      <c r="K864" t="s">
        <v>1677</v>
      </c>
      <c r="L864">
        <v>84</v>
      </c>
      <c r="M864" t="s">
        <v>2699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</v>
      </c>
      <c r="BZ864" t="s">
        <v>2144</v>
      </c>
      <c r="CA864">
        <v>0</v>
      </c>
      <c r="CB864">
        <v>0</v>
      </c>
    </row>
    <row r="865" spans="1:80" x14ac:dyDescent="0.3">
      <c r="A865">
        <v>62</v>
      </c>
      <c r="B865" t="s">
        <v>170</v>
      </c>
      <c r="C865" t="s">
        <v>77</v>
      </c>
      <c r="D865" t="s">
        <v>479</v>
      </c>
      <c r="E865" t="s">
        <v>52</v>
      </c>
      <c r="F865">
        <v>12</v>
      </c>
      <c r="G865">
        <v>2011</v>
      </c>
      <c r="H865" s="102">
        <v>36.797222222222203</v>
      </c>
      <c r="I865" t="s">
        <v>5</v>
      </c>
      <c r="J865">
        <v>21465</v>
      </c>
      <c r="K865" t="s">
        <v>1668</v>
      </c>
      <c r="L865">
        <v>85</v>
      </c>
      <c r="M865" t="s">
        <v>2699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 t="s">
        <v>2130</v>
      </c>
      <c r="CA865">
        <v>0</v>
      </c>
      <c r="CB865">
        <v>0</v>
      </c>
    </row>
    <row r="866" spans="1:80" x14ac:dyDescent="0.3">
      <c r="A866">
        <v>63</v>
      </c>
      <c r="B866" t="s">
        <v>170</v>
      </c>
      <c r="C866" t="s">
        <v>77</v>
      </c>
      <c r="D866" t="s">
        <v>480</v>
      </c>
      <c r="E866" t="s">
        <v>52</v>
      </c>
      <c r="F866">
        <v>13</v>
      </c>
      <c r="G866">
        <v>2011</v>
      </c>
      <c r="H866" s="102">
        <v>36.838888888888903</v>
      </c>
      <c r="I866" t="s">
        <v>7</v>
      </c>
      <c r="J866">
        <v>24114</v>
      </c>
      <c r="K866" t="s">
        <v>1678</v>
      </c>
      <c r="L866">
        <v>75</v>
      </c>
      <c r="M866" t="s">
        <v>2720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0</v>
      </c>
      <c r="BY866">
        <v>0</v>
      </c>
      <c r="BZ866" t="s">
        <v>2131</v>
      </c>
      <c r="CA866">
        <v>0</v>
      </c>
      <c r="CB866">
        <v>0</v>
      </c>
    </row>
    <row r="867" spans="1:80" x14ac:dyDescent="0.3">
      <c r="A867">
        <v>64</v>
      </c>
      <c r="B867" t="s">
        <v>170</v>
      </c>
      <c r="C867" t="s">
        <v>77</v>
      </c>
      <c r="D867" t="s">
        <v>481</v>
      </c>
      <c r="E867" t="s">
        <v>52</v>
      </c>
      <c r="F867">
        <v>14</v>
      </c>
      <c r="G867">
        <v>2011</v>
      </c>
      <c r="H867" s="102">
        <v>36.880555555555603</v>
      </c>
      <c r="I867" t="s">
        <v>8</v>
      </c>
      <c r="J867">
        <v>18348</v>
      </c>
      <c r="K867" t="s">
        <v>1679</v>
      </c>
      <c r="L867">
        <v>76</v>
      </c>
      <c r="M867" t="s">
        <v>2702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0</v>
      </c>
      <c r="BY867">
        <v>0</v>
      </c>
      <c r="CA867">
        <v>0</v>
      </c>
      <c r="CB867">
        <v>0</v>
      </c>
    </row>
    <row r="868" spans="1:80" x14ac:dyDescent="0.3">
      <c r="A868">
        <v>65</v>
      </c>
      <c r="B868" t="s">
        <v>162</v>
      </c>
      <c r="C868" t="s">
        <v>75</v>
      </c>
      <c r="D868" t="s">
        <v>945</v>
      </c>
      <c r="E868" t="s">
        <v>52</v>
      </c>
      <c r="F868">
        <v>26</v>
      </c>
      <c r="G868">
        <v>2011</v>
      </c>
      <c r="H868" s="102">
        <v>36.922222222222203</v>
      </c>
      <c r="I868" t="s">
        <v>5</v>
      </c>
      <c r="J868">
        <v>32762</v>
      </c>
      <c r="K868" t="s">
        <v>1521</v>
      </c>
      <c r="L868">
        <v>85</v>
      </c>
      <c r="M868" t="s">
        <v>2726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 t="s">
        <v>2145</v>
      </c>
      <c r="CA868">
        <v>0</v>
      </c>
      <c r="CB868">
        <v>0</v>
      </c>
    </row>
    <row r="869" spans="1:80" x14ac:dyDescent="0.3">
      <c r="A869">
        <v>66</v>
      </c>
      <c r="B869" t="s">
        <v>162</v>
      </c>
      <c r="C869" t="s">
        <v>75</v>
      </c>
      <c r="D869" t="s">
        <v>487</v>
      </c>
      <c r="E869" t="s">
        <v>52</v>
      </c>
      <c r="F869">
        <v>28</v>
      </c>
      <c r="G869">
        <v>2011</v>
      </c>
      <c r="H869" s="102">
        <v>36.963888888888903</v>
      </c>
      <c r="I869" t="s">
        <v>8</v>
      </c>
      <c r="J869">
        <v>28751</v>
      </c>
      <c r="K869" t="s">
        <v>1604</v>
      </c>
      <c r="L869">
        <v>73</v>
      </c>
      <c r="M869" t="s">
        <v>2702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0</v>
      </c>
      <c r="CA869">
        <v>0</v>
      </c>
      <c r="CB869">
        <v>0</v>
      </c>
    </row>
    <row r="870" spans="1:80" x14ac:dyDescent="0.3">
      <c r="A870">
        <v>67</v>
      </c>
      <c r="B870" t="s">
        <v>162</v>
      </c>
      <c r="C870" t="s">
        <v>75</v>
      </c>
      <c r="D870" t="s">
        <v>487</v>
      </c>
      <c r="E870" t="s">
        <v>52</v>
      </c>
      <c r="F870">
        <v>28</v>
      </c>
      <c r="G870">
        <v>2011</v>
      </c>
      <c r="H870" s="102">
        <v>37.005555555555603</v>
      </c>
      <c r="I870" t="s">
        <v>8</v>
      </c>
      <c r="J870">
        <v>37528</v>
      </c>
      <c r="K870" t="s">
        <v>1478</v>
      </c>
      <c r="L870">
        <v>81</v>
      </c>
      <c r="M870" t="s">
        <v>2699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 t="s">
        <v>2146</v>
      </c>
      <c r="CA870">
        <v>0</v>
      </c>
      <c r="CB870">
        <v>1</v>
      </c>
    </row>
    <row r="871" spans="1:80" x14ac:dyDescent="0.3">
      <c r="A871">
        <v>68</v>
      </c>
      <c r="B871" t="s">
        <v>162</v>
      </c>
      <c r="C871" t="s">
        <v>75</v>
      </c>
      <c r="D871" t="s">
        <v>488</v>
      </c>
      <c r="E871" t="s">
        <v>52</v>
      </c>
      <c r="F871">
        <v>29</v>
      </c>
      <c r="G871">
        <v>2011</v>
      </c>
      <c r="H871" s="102">
        <v>37.047222222222203</v>
      </c>
      <c r="I871" t="s">
        <v>6</v>
      </c>
      <c r="J871">
        <v>18223</v>
      </c>
      <c r="K871" t="s">
        <v>1679</v>
      </c>
      <c r="L871">
        <v>76</v>
      </c>
      <c r="M871" t="s">
        <v>2702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CA871">
        <v>0</v>
      </c>
      <c r="CB871">
        <v>0</v>
      </c>
    </row>
    <row r="872" spans="1:80" x14ac:dyDescent="0.3">
      <c r="A872">
        <v>69</v>
      </c>
      <c r="B872" t="s">
        <v>157</v>
      </c>
      <c r="C872" t="s">
        <v>79</v>
      </c>
      <c r="D872" t="s">
        <v>946</v>
      </c>
      <c r="E872" t="s">
        <v>52</v>
      </c>
      <c r="F872">
        <v>30</v>
      </c>
      <c r="G872">
        <v>2011</v>
      </c>
      <c r="H872" s="102">
        <v>37.088888888888903</v>
      </c>
      <c r="I872" t="s">
        <v>10</v>
      </c>
      <c r="J872">
        <v>10756</v>
      </c>
      <c r="K872" t="s">
        <v>1355</v>
      </c>
      <c r="L872">
        <v>78</v>
      </c>
      <c r="M872" t="s">
        <v>2699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0</v>
      </c>
      <c r="BY872">
        <v>0</v>
      </c>
      <c r="BZ872" t="s">
        <v>2129</v>
      </c>
      <c r="CA872">
        <v>0</v>
      </c>
      <c r="CB872">
        <v>0</v>
      </c>
    </row>
    <row r="873" spans="1:80" x14ac:dyDescent="0.3">
      <c r="A873">
        <v>70</v>
      </c>
      <c r="B873" t="s">
        <v>157</v>
      </c>
      <c r="C873" t="s">
        <v>79</v>
      </c>
      <c r="D873" t="s">
        <v>947</v>
      </c>
      <c r="E873" t="s">
        <v>52</v>
      </c>
      <c r="F873">
        <v>31</v>
      </c>
      <c r="G873">
        <v>2011</v>
      </c>
      <c r="H873" s="102">
        <v>37.130555555555603</v>
      </c>
      <c r="I873" t="s">
        <v>11</v>
      </c>
      <c r="J873">
        <v>14211</v>
      </c>
      <c r="K873" t="s">
        <v>1556</v>
      </c>
      <c r="L873">
        <v>79</v>
      </c>
      <c r="M873" t="s">
        <v>2726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</v>
      </c>
      <c r="CA873">
        <v>0</v>
      </c>
      <c r="CB873">
        <v>0</v>
      </c>
    </row>
    <row r="874" spans="1:80" x14ac:dyDescent="0.3">
      <c r="A874">
        <v>71</v>
      </c>
      <c r="B874" t="s">
        <v>157</v>
      </c>
      <c r="C874" t="s">
        <v>79</v>
      </c>
      <c r="D874" t="s">
        <v>948</v>
      </c>
      <c r="E874" t="s">
        <v>53</v>
      </c>
      <c r="F874">
        <v>1</v>
      </c>
      <c r="G874">
        <v>2011</v>
      </c>
      <c r="H874" s="102">
        <v>37.172222222222203</v>
      </c>
      <c r="I874" t="s">
        <v>9</v>
      </c>
      <c r="J874">
        <v>11617</v>
      </c>
      <c r="K874" t="s">
        <v>1380</v>
      </c>
      <c r="L874">
        <v>84</v>
      </c>
      <c r="M874" t="s">
        <v>2726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 t="s">
        <v>2147</v>
      </c>
      <c r="CA874">
        <v>0</v>
      </c>
      <c r="CB874">
        <v>0</v>
      </c>
    </row>
    <row r="875" spans="1:80" x14ac:dyDescent="0.3">
      <c r="A875">
        <v>72</v>
      </c>
      <c r="B875" t="s">
        <v>162</v>
      </c>
      <c r="C875" t="s">
        <v>75</v>
      </c>
      <c r="D875" t="s">
        <v>949</v>
      </c>
      <c r="E875" t="s">
        <v>53</v>
      </c>
      <c r="F875">
        <v>8</v>
      </c>
      <c r="G875">
        <v>2011</v>
      </c>
      <c r="H875" s="102">
        <v>37.213888888888903</v>
      </c>
      <c r="I875" t="s">
        <v>9</v>
      </c>
      <c r="J875">
        <v>33841</v>
      </c>
      <c r="K875" t="s">
        <v>1679</v>
      </c>
      <c r="L875">
        <v>76</v>
      </c>
      <c r="M875" t="s">
        <v>2702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 t="s">
        <v>2148</v>
      </c>
      <c r="CA875">
        <v>0</v>
      </c>
      <c r="CB875">
        <v>1</v>
      </c>
    </row>
    <row r="876" spans="1:80" x14ac:dyDescent="0.3">
      <c r="A876">
        <v>73</v>
      </c>
      <c r="B876" t="s">
        <v>181</v>
      </c>
      <c r="C876" t="s">
        <v>76</v>
      </c>
      <c r="D876" t="s">
        <v>950</v>
      </c>
      <c r="E876" t="s">
        <v>53</v>
      </c>
      <c r="F876">
        <v>12</v>
      </c>
      <c r="G876">
        <v>2011</v>
      </c>
      <c r="H876" s="102">
        <v>37.255555555555603</v>
      </c>
      <c r="I876" t="s">
        <v>6</v>
      </c>
      <c r="J876">
        <v>11924</v>
      </c>
      <c r="K876" t="s">
        <v>1475</v>
      </c>
      <c r="L876">
        <v>80</v>
      </c>
      <c r="M876" t="s">
        <v>2699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CA876">
        <v>0</v>
      </c>
      <c r="CB876">
        <v>0</v>
      </c>
    </row>
    <row r="877" spans="1:80" x14ac:dyDescent="0.3">
      <c r="A877">
        <v>74</v>
      </c>
      <c r="B877" t="s">
        <v>181</v>
      </c>
      <c r="C877" t="s">
        <v>76</v>
      </c>
      <c r="D877" t="s">
        <v>951</v>
      </c>
      <c r="E877" t="s">
        <v>53</v>
      </c>
      <c r="F877">
        <v>13</v>
      </c>
      <c r="G877">
        <v>2011</v>
      </c>
      <c r="H877" s="102">
        <v>37.297222222222203</v>
      </c>
      <c r="I877" t="s">
        <v>10</v>
      </c>
      <c r="J877">
        <v>13262</v>
      </c>
      <c r="K877" t="s">
        <v>1478</v>
      </c>
      <c r="L877">
        <v>81</v>
      </c>
      <c r="M877" t="s">
        <v>2699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CA877">
        <v>0</v>
      </c>
      <c r="CB877">
        <v>0</v>
      </c>
    </row>
    <row r="878" spans="1:80" x14ac:dyDescent="0.3">
      <c r="A878">
        <v>75</v>
      </c>
      <c r="B878" t="s">
        <v>181</v>
      </c>
      <c r="C878" t="s">
        <v>76</v>
      </c>
      <c r="D878" t="s">
        <v>952</v>
      </c>
      <c r="E878" t="s">
        <v>53</v>
      </c>
      <c r="F878">
        <v>14</v>
      </c>
      <c r="G878">
        <v>2011</v>
      </c>
      <c r="H878" s="102">
        <v>37.338888888888903</v>
      </c>
      <c r="I878" t="s">
        <v>11</v>
      </c>
      <c r="J878">
        <v>14669</v>
      </c>
      <c r="K878" t="s">
        <v>1585</v>
      </c>
      <c r="L878">
        <v>85</v>
      </c>
      <c r="M878" t="s">
        <v>2702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CA878">
        <v>0</v>
      </c>
      <c r="CB878">
        <v>0</v>
      </c>
    </row>
    <row r="879" spans="1:80" x14ac:dyDescent="0.3">
      <c r="A879">
        <v>76</v>
      </c>
      <c r="B879" t="s">
        <v>161</v>
      </c>
      <c r="C879" t="s">
        <v>66</v>
      </c>
      <c r="D879" t="s">
        <v>492</v>
      </c>
      <c r="E879" t="s">
        <v>53</v>
      </c>
      <c r="F879">
        <v>16</v>
      </c>
      <c r="G879">
        <v>2011</v>
      </c>
      <c r="H879" s="102">
        <v>37.380555555555603</v>
      </c>
      <c r="I879" t="s">
        <v>5</v>
      </c>
      <c r="J879">
        <v>24022</v>
      </c>
      <c r="K879" t="s">
        <v>1486</v>
      </c>
      <c r="L879">
        <v>65</v>
      </c>
      <c r="M879" t="s">
        <v>2726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 t="s">
        <v>2130</v>
      </c>
      <c r="CA879">
        <v>0</v>
      </c>
      <c r="CB879">
        <v>0</v>
      </c>
    </row>
    <row r="880" spans="1:80" x14ac:dyDescent="0.3">
      <c r="A880">
        <v>77</v>
      </c>
      <c r="B880" t="s">
        <v>161</v>
      </c>
      <c r="C880" t="s">
        <v>66</v>
      </c>
      <c r="D880" t="s">
        <v>493</v>
      </c>
      <c r="E880" t="s">
        <v>53</v>
      </c>
      <c r="F880">
        <v>17</v>
      </c>
      <c r="G880">
        <v>2011</v>
      </c>
      <c r="H880" s="102">
        <v>37.422222222222203</v>
      </c>
      <c r="I880" t="s">
        <v>7</v>
      </c>
      <c r="J880">
        <v>31099</v>
      </c>
      <c r="K880" t="s">
        <v>1680</v>
      </c>
      <c r="L880">
        <v>62</v>
      </c>
      <c r="M880" t="s">
        <v>2700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 t="s">
        <v>2149</v>
      </c>
      <c r="CA880">
        <v>0</v>
      </c>
      <c r="CB880">
        <v>0</v>
      </c>
    </row>
    <row r="881" spans="1:80" x14ac:dyDescent="0.3">
      <c r="A881">
        <v>78</v>
      </c>
      <c r="B881" t="s">
        <v>161</v>
      </c>
      <c r="C881" t="s">
        <v>66</v>
      </c>
      <c r="D881" t="s">
        <v>494</v>
      </c>
      <c r="E881" t="s">
        <v>53</v>
      </c>
      <c r="F881">
        <v>18</v>
      </c>
      <c r="G881">
        <v>2011</v>
      </c>
      <c r="H881" s="102">
        <v>37.463888888888903</v>
      </c>
      <c r="I881" t="s">
        <v>8</v>
      </c>
      <c r="J881">
        <v>27471</v>
      </c>
      <c r="K881" t="s">
        <v>1395</v>
      </c>
      <c r="L881">
        <v>70</v>
      </c>
      <c r="M881" t="s">
        <v>2702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CA881">
        <v>0</v>
      </c>
      <c r="CB881">
        <v>0</v>
      </c>
    </row>
    <row r="882" spans="1:80" x14ac:dyDescent="0.3">
      <c r="A882">
        <v>79</v>
      </c>
      <c r="B882" t="s">
        <v>156</v>
      </c>
      <c r="C882" t="s">
        <v>80</v>
      </c>
      <c r="D882" t="s">
        <v>498</v>
      </c>
      <c r="E882" t="s">
        <v>53</v>
      </c>
      <c r="F882">
        <v>26</v>
      </c>
      <c r="G882">
        <v>2011</v>
      </c>
      <c r="H882" s="102">
        <v>37.505555555555603</v>
      </c>
      <c r="I882" t="s">
        <v>6</v>
      </c>
      <c r="J882">
        <v>21786</v>
      </c>
      <c r="K882" t="s">
        <v>1636</v>
      </c>
      <c r="L882">
        <v>76</v>
      </c>
      <c r="M882" t="s">
        <v>2726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 t="s">
        <v>2150</v>
      </c>
      <c r="CA882">
        <v>0</v>
      </c>
      <c r="CB882">
        <v>0</v>
      </c>
    </row>
    <row r="883" spans="1:80" x14ac:dyDescent="0.3">
      <c r="A883">
        <v>80</v>
      </c>
      <c r="B883" t="s">
        <v>156</v>
      </c>
      <c r="C883" t="s">
        <v>80</v>
      </c>
      <c r="D883" t="s">
        <v>499</v>
      </c>
      <c r="E883" t="s">
        <v>53</v>
      </c>
      <c r="F883">
        <v>27</v>
      </c>
      <c r="G883">
        <v>2011</v>
      </c>
      <c r="H883" s="102">
        <v>37.547222222222203</v>
      </c>
      <c r="I883" t="s">
        <v>10</v>
      </c>
      <c r="J883">
        <v>22123</v>
      </c>
      <c r="K883" t="s">
        <v>1327</v>
      </c>
      <c r="L883">
        <v>76</v>
      </c>
      <c r="M883" t="s">
        <v>2700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</v>
      </c>
      <c r="BY883">
        <v>0</v>
      </c>
      <c r="BZ883" t="s">
        <v>2151</v>
      </c>
      <c r="CA883">
        <v>0</v>
      </c>
      <c r="CB883">
        <v>0</v>
      </c>
    </row>
    <row r="884" spans="1:80" x14ac:dyDescent="0.3">
      <c r="A884">
        <v>81</v>
      </c>
      <c r="B884" t="s">
        <v>156</v>
      </c>
      <c r="C884" t="s">
        <v>80</v>
      </c>
      <c r="D884" t="s">
        <v>500</v>
      </c>
      <c r="E884" t="s">
        <v>53</v>
      </c>
      <c r="F884">
        <v>28</v>
      </c>
      <c r="G884">
        <v>2011</v>
      </c>
      <c r="H884" s="102">
        <v>37.588888888888903</v>
      </c>
      <c r="I884" t="s">
        <v>11</v>
      </c>
      <c r="J884">
        <v>29749</v>
      </c>
      <c r="K884" t="s">
        <v>1540</v>
      </c>
      <c r="L884">
        <v>80</v>
      </c>
      <c r="M884" t="s">
        <v>2726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 t="s">
        <v>2150</v>
      </c>
      <c r="CA884">
        <v>0</v>
      </c>
      <c r="CB884">
        <v>0</v>
      </c>
    </row>
    <row r="885" spans="1:80" x14ac:dyDescent="0.3">
      <c r="A885">
        <v>1</v>
      </c>
      <c r="B885" t="s">
        <v>167</v>
      </c>
      <c r="C885" t="s">
        <v>78</v>
      </c>
      <c r="D885" t="s">
        <v>953</v>
      </c>
      <c r="E885" t="s">
        <v>16</v>
      </c>
      <c r="F885">
        <v>6</v>
      </c>
      <c r="G885">
        <v>2012</v>
      </c>
      <c r="H885" s="102">
        <v>37.630555555555603</v>
      </c>
      <c r="I885" t="s">
        <v>5</v>
      </c>
      <c r="J885">
        <v>46773</v>
      </c>
      <c r="K885" t="s">
        <v>1259</v>
      </c>
      <c r="L885">
        <v>59</v>
      </c>
      <c r="M885" t="s">
        <v>2698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 t="s">
        <v>2152</v>
      </c>
      <c r="CA885">
        <v>0</v>
      </c>
      <c r="CB885">
        <v>0</v>
      </c>
    </row>
    <row r="886" spans="1:80" x14ac:dyDescent="0.3">
      <c r="A886" t="s">
        <v>36</v>
      </c>
      <c r="B886" t="s">
        <v>167</v>
      </c>
      <c r="C886" t="s">
        <v>78</v>
      </c>
      <c r="D886" t="s">
        <v>954</v>
      </c>
      <c r="E886" t="s">
        <v>16</v>
      </c>
      <c r="F886">
        <v>7</v>
      </c>
      <c r="G886">
        <v>2012</v>
      </c>
      <c r="H886" s="102">
        <v>37.672222222222203</v>
      </c>
      <c r="I886" t="s">
        <v>7</v>
      </c>
      <c r="J886">
        <v>31532</v>
      </c>
      <c r="K886" t="s">
        <v>1656</v>
      </c>
      <c r="L886">
        <v>63</v>
      </c>
      <c r="M886" t="s">
        <v>2699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2153</v>
      </c>
      <c r="CA886">
        <v>0</v>
      </c>
      <c r="CB886">
        <v>0</v>
      </c>
    </row>
    <row r="887" spans="1:80" x14ac:dyDescent="0.3">
      <c r="A887" t="s">
        <v>37</v>
      </c>
      <c r="B887" t="s">
        <v>167</v>
      </c>
      <c r="C887" t="s">
        <v>78</v>
      </c>
      <c r="D887" t="s">
        <v>955</v>
      </c>
      <c r="E887" t="s">
        <v>16</v>
      </c>
      <c r="F887">
        <v>8</v>
      </c>
      <c r="G887">
        <v>2012</v>
      </c>
      <c r="H887" s="102">
        <v>37.713888888888903</v>
      </c>
      <c r="I887" t="s">
        <v>8</v>
      </c>
      <c r="J887">
        <v>14738</v>
      </c>
      <c r="K887" t="s">
        <v>1534</v>
      </c>
      <c r="L887">
        <v>68</v>
      </c>
      <c r="M887" t="s">
        <v>2698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 t="s">
        <v>2154</v>
      </c>
      <c r="CA887">
        <v>0</v>
      </c>
      <c r="CB887">
        <v>0</v>
      </c>
    </row>
    <row r="888" spans="1:80" x14ac:dyDescent="0.3">
      <c r="A888" t="s">
        <v>38</v>
      </c>
      <c r="B888" t="s">
        <v>162</v>
      </c>
      <c r="C888" t="s">
        <v>75</v>
      </c>
      <c r="D888" t="s">
        <v>956</v>
      </c>
      <c r="E888" t="s">
        <v>16</v>
      </c>
      <c r="F888">
        <v>9</v>
      </c>
      <c r="G888">
        <v>2012</v>
      </c>
      <c r="H888" s="102">
        <v>37.755555555555603</v>
      </c>
      <c r="I888" t="s">
        <v>6</v>
      </c>
      <c r="J888">
        <v>25478</v>
      </c>
      <c r="K888" t="s">
        <v>1488</v>
      </c>
      <c r="L888">
        <v>65</v>
      </c>
      <c r="M888" t="s">
        <v>2702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CA888">
        <v>0</v>
      </c>
      <c r="CB888">
        <v>0</v>
      </c>
    </row>
    <row r="889" spans="1:80" x14ac:dyDescent="0.3">
      <c r="A889" t="s">
        <v>39</v>
      </c>
      <c r="B889" t="s">
        <v>162</v>
      </c>
      <c r="C889" t="s">
        <v>75</v>
      </c>
      <c r="D889" t="s">
        <v>583</v>
      </c>
      <c r="E889" t="s">
        <v>16</v>
      </c>
      <c r="F889">
        <v>10</v>
      </c>
      <c r="G889">
        <v>2012</v>
      </c>
      <c r="H889" s="102">
        <v>37.797222222222203</v>
      </c>
      <c r="I889" t="s">
        <v>10</v>
      </c>
      <c r="J889">
        <v>24659</v>
      </c>
      <c r="K889" t="s">
        <v>1681</v>
      </c>
      <c r="L889">
        <v>62</v>
      </c>
      <c r="M889" t="s">
        <v>2699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 t="s">
        <v>1886</v>
      </c>
      <c r="CA889">
        <v>0</v>
      </c>
      <c r="CB889">
        <v>0</v>
      </c>
    </row>
    <row r="890" spans="1:80" x14ac:dyDescent="0.3">
      <c r="A890" t="s">
        <v>49</v>
      </c>
      <c r="B890" t="s">
        <v>162</v>
      </c>
      <c r="C890" t="s">
        <v>75</v>
      </c>
      <c r="D890" t="s">
        <v>584</v>
      </c>
      <c r="E890" t="s">
        <v>16</v>
      </c>
      <c r="F890">
        <v>11</v>
      </c>
      <c r="G890">
        <v>2012</v>
      </c>
      <c r="H890" s="102">
        <v>37.838888888888903</v>
      </c>
      <c r="I890" t="s">
        <v>11</v>
      </c>
      <c r="J890">
        <v>22919</v>
      </c>
      <c r="K890" t="s">
        <v>1530</v>
      </c>
      <c r="L890">
        <v>53</v>
      </c>
      <c r="M890" t="s">
        <v>2726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CA890">
        <v>0</v>
      </c>
      <c r="CB890">
        <v>0</v>
      </c>
    </row>
    <row r="891" spans="1:80" x14ac:dyDescent="0.3">
      <c r="A891" t="s">
        <v>40</v>
      </c>
      <c r="B891" t="s">
        <v>157</v>
      </c>
      <c r="C891" t="s">
        <v>79</v>
      </c>
      <c r="D891" t="s">
        <v>592</v>
      </c>
      <c r="E891" t="s">
        <v>16</v>
      </c>
      <c r="F891">
        <v>24</v>
      </c>
      <c r="G891">
        <v>2012</v>
      </c>
      <c r="H891" s="102">
        <v>37.880555555555603</v>
      </c>
      <c r="I891" t="s">
        <v>10</v>
      </c>
      <c r="J891">
        <v>11058</v>
      </c>
      <c r="K891" t="s">
        <v>1682</v>
      </c>
      <c r="L891">
        <v>60</v>
      </c>
      <c r="M891" t="s">
        <v>2726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 t="s">
        <v>1886</v>
      </c>
      <c r="CA891">
        <v>0</v>
      </c>
      <c r="CB891">
        <v>0</v>
      </c>
    </row>
    <row r="892" spans="1:80" x14ac:dyDescent="0.3">
      <c r="A892" t="s">
        <v>41</v>
      </c>
      <c r="B892" t="s">
        <v>157</v>
      </c>
      <c r="C892" t="s">
        <v>79</v>
      </c>
      <c r="D892" t="s">
        <v>593</v>
      </c>
      <c r="E892" t="s">
        <v>16</v>
      </c>
      <c r="F892">
        <v>25</v>
      </c>
      <c r="G892">
        <v>2012</v>
      </c>
      <c r="H892" s="102">
        <v>37.922222222222203</v>
      </c>
      <c r="I892" t="s">
        <v>11</v>
      </c>
      <c r="J892">
        <v>10415</v>
      </c>
      <c r="K892" t="s">
        <v>1683</v>
      </c>
      <c r="L892">
        <v>70</v>
      </c>
      <c r="M892" t="s">
        <v>2699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CA892">
        <v>0</v>
      </c>
      <c r="CB892">
        <v>0</v>
      </c>
    </row>
    <row r="893" spans="1:80" x14ac:dyDescent="0.3">
      <c r="A893" t="s">
        <v>42</v>
      </c>
      <c r="B893" t="s">
        <v>157</v>
      </c>
      <c r="C893" t="s">
        <v>79</v>
      </c>
      <c r="D893" t="s">
        <v>594</v>
      </c>
      <c r="E893" t="s">
        <v>16</v>
      </c>
      <c r="F893">
        <v>26</v>
      </c>
      <c r="G893">
        <v>2012</v>
      </c>
      <c r="H893" s="102">
        <v>37.963888888888903</v>
      </c>
      <c r="I893" t="s">
        <v>9</v>
      </c>
      <c r="J893">
        <v>13725</v>
      </c>
      <c r="K893" t="s">
        <v>1684</v>
      </c>
      <c r="L893">
        <v>64</v>
      </c>
      <c r="M893" t="s">
        <v>2702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2155</v>
      </c>
      <c r="CA893">
        <v>0</v>
      </c>
      <c r="CB893">
        <v>0</v>
      </c>
    </row>
    <row r="894" spans="1:80" x14ac:dyDescent="0.3">
      <c r="A894" t="s">
        <v>43</v>
      </c>
      <c r="B894" t="s">
        <v>169</v>
      </c>
      <c r="C894" t="s">
        <v>1883</v>
      </c>
      <c r="D894" t="s">
        <v>957</v>
      </c>
      <c r="E894" t="s">
        <v>16</v>
      </c>
      <c r="F894">
        <v>27</v>
      </c>
      <c r="G894">
        <v>2012</v>
      </c>
      <c r="H894" s="102">
        <v>38.005555555555603</v>
      </c>
      <c r="I894" t="s">
        <v>5</v>
      </c>
      <c r="J894">
        <v>18297</v>
      </c>
      <c r="K894" t="s">
        <v>1685</v>
      </c>
      <c r="L894">
        <v>60</v>
      </c>
      <c r="M894" t="s">
        <v>2699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1887</v>
      </c>
      <c r="CA894">
        <v>0</v>
      </c>
      <c r="CB894">
        <v>0</v>
      </c>
    </row>
    <row r="895" spans="1:80" x14ac:dyDescent="0.3">
      <c r="A895" t="s">
        <v>44</v>
      </c>
      <c r="B895" t="s">
        <v>169</v>
      </c>
      <c r="C895" t="s">
        <v>1883</v>
      </c>
      <c r="D895" t="s">
        <v>958</v>
      </c>
      <c r="E895" t="s">
        <v>16</v>
      </c>
      <c r="F895">
        <v>28</v>
      </c>
      <c r="G895">
        <v>2012</v>
      </c>
      <c r="H895" s="102">
        <v>38.047222222222203</v>
      </c>
      <c r="I895" t="s">
        <v>7</v>
      </c>
      <c r="J895">
        <v>26926</v>
      </c>
      <c r="K895" t="s">
        <v>1686</v>
      </c>
      <c r="L895">
        <v>56</v>
      </c>
      <c r="M895" t="s">
        <v>2708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 t="s">
        <v>2156</v>
      </c>
      <c r="CA895">
        <v>1</v>
      </c>
      <c r="CB895">
        <v>0</v>
      </c>
    </row>
    <row r="896" spans="1:80" x14ac:dyDescent="0.3">
      <c r="A896" t="s">
        <v>45</v>
      </c>
      <c r="B896" t="s">
        <v>169</v>
      </c>
      <c r="C896" t="s">
        <v>1883</v>
      </c>
      <c r="D896" t="s">
        <v>959</v>
      </c>
      <c r="E896" t="s">
        <v>16</v>
      </c>
      <c r="F896">
        <v>29</v>
      </c>
      <c r="G896">
        <v>2012</v>
      </c>
      <c r="H896" s="102">
        <v>38.088888888888903</v>
      </c>
      <c r="I896" t="s">
        <v>8</v>
      </c>
      <c r="J896">
        <v>31793</v>
      </c>
      <c r="K896" t="s">
        <v>1600</v>
      </c>
      <c r="L896">
        <v>64</v>
      </c>
      <c r="M896" t="s">
        <v>2698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2157</v>
      </c>
      <c r="CA896">
        <v>0</v>
      </c>
      <c r="CB896">
        <v>0</v>
      </c>
    </row>
    <row r="897" spans="1:80" x14ac:dyDescent="0.3">
      <c r="A897" t="s">
        <v>32</v>
      </c>
      <c r="B897" t="s">
        <v>168</v>
      </c>
      <c r="C897" t="s">
        <v>65</v>
      </c>
      <c r="D897" t="s">
        <v>960</v>
      </c>
      <c r="E897" t="s">
        <v>31</v>
      </c>
      <c r="F897">
        <v>7</v>
      </c>
      <c r="G897">
        <v>2012</v>
      </c>
      <c r="H897" s="102">
        <v>38.130555555555603</v>
      </c>
      <c r="I897" t="s">
        <v>6</v>
      </c>
      <c r="J897">
        <v>11938</v>
      </c>
      <c r="K897" t="s">
        <v>1687</v>
      </c>
      <c r="L897">
        <v>67</v>
      </c>
      <c r="M897" t="s">
        <v>2702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CA897">
        <v>0</v>
      </c>
      <c r="CB897">
        <v>0</v>
      </c>
    </row>
    <row r="898" spans="1:80" x14ac:dyDescent="0.3">
      <c r="A898" t="s">
        <v>17</v>
      </c>
      <c r="B898" t="s">
        <v>168</v>
      </c>
      <c r="C898" t="s">
        <v>65</v>
      </c>
      <c r="D898" t="s">
        <v>961</v>
      </c>
      <c r="E898" t="s">
        <v>31</v>
      </c>
      <c r="F898">
        <v>8</v>
      </c>
      <c r="G898">
        <v>2012</v>
      </c>
      <c r="H898" s="102">
        <v>38.172222222222203</v>
      </c>
      <c r="I898" t="s">
        <v>10</v>
      </c>
      <c r="J898">
        <v>11263</v>
      </c>
      <c r="K898" t="s">
        <v>1444</v>
      </c>
      <c r="L898">
        <v>68</v>
      </c>
      <c r="M898" t="s">
        <v>2700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 t="s">
        <v>1886</v>
      </c>
      <c r="CA898">
        <v>0</v>
      </c>
      <c r="CB898">
        <v>0</v>
      </c>
    </row>
    <row r="899" spans="1:80" x14ac:dyDescent="0.3">
      <c r="A899" t="s">
        <v>101</v>
      </c>
      <c r="B899" t="s">
        <v>168</v>
      </c>
      <c r="C899" t="s">
        <v>65</v>
      </c>
      <c r="D899" t="s">
        <v>601</v>
      </c>
      <c r="E899" t="s">
        <v>31</v>
      </c>
      <c r="F899">
        <v>10</v>
      </c>
      <c r="G899">
        <v>2012</v>
      </c>
      <c r="H899" s="102">
        <v>38.213888888888903</v>
      </c>
      <c r="I899" t="s">
        <v>9</v>
      </c>
      <c r="J899">
        <v>19250</v>
      </c>
      <c r="K899" t="s">
        <v>1688</v>
      </c>
      <c r="L899">
        <v>64</v>
      </c>
      <c r="M899" t="s">
        <v>2726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2155</v>
      </c>
      <c r="CA899">
        <v>0</v>
      </c>
      <c r="CB899">
        <v>0</v>
      </c>
    </row>
    <row r="900" spans="1:80" x14ac:dyDescent="0.3">
      <c r="A900" t="s">
        <v>21</v>
      </c>
      <c r="B900" t="s">
        <v>181</v>
      </c>
      <c r="C900" t="s">
        <v>76</v>
      </c>
      <c r="D900" t="s">
        <v>962</v>
      </c>
      <c r="E900" t="s">
        <v>31</v>
      </c>
      <c r="F900">
        <v>11</v>
      </c>
      <c r="G900">
        <v>2012</v>
      </c>
      <c r="H900" s="102">
        <v>38.255555555555603</v>
      </c>
      <c r="I900" t="s">
        <v>5</v>
      </c>
      <c r="J900">
        <v>26669</v>
      </c>
      <c r="K900" t="s">
        <v>1662</v>
      </c>
      <c r="L900">
        <v>71</v>
      </c>
      <c r="M900" t="s">
        <v>2699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 t="s">
        <v>1887</v>
      </c>
      <c r="CA900">
        <v>0</v>
      </c>
      <c r="CB900">
        <v>0</v>
      </c>
    </row>
    <row r="901" spans="1:80" x14ac:dyDescent="0.3">
      <c r="A901" t="s">
        <v>22</v>
      </c>
      <c r="B901" t="s">
        <v>181</v>
      </c>
      <c r="C901" t="s">
        <v>76</v>
      </c>
      <c r="D901" t="s">
        <v>963</v>
      </c>
      <c r="E901" t="s">
        <v>31</v>
      </c>
      <c r="F901">
        <v>12</v>
      </c>
      <c r="G901">
        <v>2012</v>
      </c>
      <c r="H901" s="102">
        <v>38.297222222222203</v>
      </c>
      <c r="I901" t="s">
        <v>7</v>
      </c>
      <c r="J901">
        <v>32862</v>
      </c>
      <c r="K901" t="s">
        <v>1497</v>
      </c>
      <c r="L901">
        <v>77</v>
      </c>
      <c r="M901" t="s">
        <v>2726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2158</v>
      </c>
      <c r="CA901">
        <v>0</v>
      </c>
      <c r="CB901">
        <v>0</v>
      </c>
    </row>
    <row r="902" spans="1:80" x14ac:dyDescent="0.3">
      <c r="A902" t="s">
        <v>23</v>
      </c>
      <c r="B902" t="s">
        <v>181</v>
      </c>
      <c r="C902" t="s">
        <v>76</v>
      </c>
      <c r="D902" t="s">
        <v>964</v>
      </c>
      <c r="E902" t="s">
        <v>31</v>
      </c>
      <c r="F902">
        <v>13</v>
      </c>
      <c r="G902">
        <v>2012</v>
      </c>
      <c r="H902" s="102">
        <v>38.338888888888903</v>
      </c>
      <c r="I902" t="s">
        <v>8</v>
      </c>
      <c r="J902">
        <v>29552</v>
      </c>
      <c r="K902" t="s">
        <v>1556</v>
      </c>
      <c r="L902">
        <v>79</v>
      </c>
      <c r="M902" t="s">
        <v>2726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2159</v>
      </c>
      <c r="CA902">
        <v>0</v>
      </c>
      <c r="CB902">
        <v>0</v>
      </c>
    </row>
    <row r="903" spans="1:80" x14ac:dyDescent="0.3">
      <c r="A903" t="s">
        <v>24</v>
      </c>
      <c r="B903" t="s">
        <v>162</v>
      </c>
      <c r="C903" t="s">
        <v>75</v>
      </c>
      <c r="D903" t="s">
        <v>965</v>
      </c>
      <c r="E903" t="s">
        <v>31</v>
      </c>
      <c r="F903">
        <v>14</v>
      </c>
      <c r="G903">
        <v>2012</v>
      </c>
      <c r="H903" s="102">
        <v>38.380555555555603</v>
      </c>
      <c r="I903" t="s">
        <v>6</v>
      </c>
      <c r="J903">
        <v>16492</v>
      </c>
      <c r="K903" t="s">
        <v>1689</v>
      </c>
      <c r="L903">
        <v>66</v>
      </c>
      <c r="M903" t="s">
        <v>2708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CA903">
        <v>0</v>
      </c>
      <c r="CB903">
        <v>0</v>
      </c>
    </row>
    <row r="904" spans="1:80" x14ac:dyDescent="0.3">
      <c r="A904" t="s">
        <v>25</v>
      </c>
      <c r="B904" t="s">
        <v>162</v>
      </c>
      <c r="C904" t="s">
        <v>75</v>
      </c>
      <c r="D904" t="s">
        <v>966</v>
      </c>
      <c r="E904" t="s">
        <v>31</v>
      </c>
      <c r="F904">
        <v>15</v>
      </c>
      <c r="G904">
        <v>2012</v>
      </c>
      <c r="H904" s="102">
        <v>38.422222222222203</v>
      </c>
      <c r="I904" t="s">
        <v>10</v>
      </c>
      <c r="J904">
        <v>24055</v>
      </c>
      <c r="K904" t="s">
        <v>1661</v>
      </c>
      <c r="L904">
        <v>78</v>
      </c>
      <c r="M904" t="s">
        <v>2726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 t="s">
        <v>1886</v>
      </c>
      <c r="CA904">
        <v>0</v>
      </c>
      <c r="CB904">
        <v>0</v>
      </c>
    </row>
    <row r="905" spans="1:80" x14ac:dyDescent="0.3">
      <c r="A905" t="s">
        <v>50</v>
      </c>
      <c r="B905" t="s">
        <v>156</v>
      </c>
      <c r="C905" t="s">
        <v>80</v>
      </c>
      <c r="D905" t="s">
        <v>967</v>
      </c>
      <c r="E905" t="s">
        <v>31</v>
      </c>
      <c r="F905">
        <v>21</v>
      </c>
      <c r="G905">
        <v>2012</v>
      </c>
      <c r="H905" s="102">
        <v>38.463888888888903</v>
      </c>
      <c r="I905" t="s">
        <v>6</v>
      </c>
      <c r="J905">
        <v>16392</v>
      </c>
      <c r="K905" t="s">
        <v>1690</v>
      </c>
      <c r="L905">
        <v>72</v>
      </c>
      <c r="M905" t="s">
        <v>2702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CA905">
        <v>0</v>
      </c>
      <c r="CB905">
        <v>0</v>
      </c>
    </row>
    <row r="906" spans="1:80" x14ac:dyDescent="0.3">
      <c r="A906" t="s">
        <v>51</v>
      </c>
      <c r="B906" t="s">
        <v>156</v>
      </c>
      <c r="C906" t="s">
        <v>80</v>
      </c>
      <c r="D906" t="s">
        <v>602</v>
      </c>
      <c r="E906" t="s">
        <v>31</v>
      </c>
      <c r="F906">
        <v>22</v>
      </c>
      <c r="G906">
        <v>2012</v>
      </c>
      <c r="H906" s="102">
        <v>38.505555555555603</v>
      </c>
      <c r="I906" t="s">
        <v>10</v>
      </c>
      <c r="J906">
        <v>25171</v>
      </c>
      <c r="K906" t="s">
        <v>1636</v>
      </c>
      <c r="L906">
        <v>76</v>
      </c>
      <c r="M906" t="s">
        <v>2726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1886</v>
      </c>
      <c r="CA906">
        <v>0</v>
      </c>
      <c r="CB906">
        <v>0</v>
      </c>
    </row>
    <row r="907" spans="1:80" x14ac:dyDescent="0.3">
      <c r="A907" t="s">
        <v>46</v>
      </c>
      <c r="B907" t="s">
        <v>156</v>
      </c>
      <c r="C907" t="s">
        <v>80</v>
      </c>
      <c r="D907" t="s">
        <v>603</v>
      </c>
      <c r="E907" t="s">
        <v>31</v>
      </c>
      <c r="F907">
        <v>23</v>
      </c>
      <c r="G907">
        <v>2012</v>
      </c>
      <c r="H907" s="102">
        <v>38.547222222222203</v>
      </c>
      <c r="I907" t="s">
        <v>11</v>
      </c>
      <c r="J907">
        <v>27806</v>
      </c>
      <c r="K907" t="s">
        <v>1481</v>
      </c>
      <c r="L907">
        <v>75</v>
      </c>
      <c r="M907" t="s">
        <v>2702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 t="s">
        <v>2052</v>
      </c>
      <c r="CA907">
        <v>0</v>
      </c>
      <c r="CB907">
        <v>0</v>
      </c>
    </row>
    <row r="908" spans="1:80" x14ac:dyDescent="0.3">
      <c r="A908" t="s">
        <v>26</v>
      </c>
      <c r="B908" t="s">
        <v>166</v>
      </c>
      <c r="C908" t="s">
        <v>73</v>
      </c>
      <c r="D908" t="s">
        <v>605</v>
      </c>
      <c r="E908" t="s">
        <v>31</v>
      </c>
      <c r="F908">
        <v>25</v>
      </c>
      <c r="G908">
        <v>2012</v>
      </c>
      <c r="H908" s="102">
        <v>38.588888888888903</v>
      </c>
      <c r="I908" t="s">
        <v>5</v>
      </c>
      <c r="J908">
        <v>28954</v>
      </c>
      <c r="K908" t="s">
        <v>1381</v>
      </c>
      <c r="L908">
        <v>82</v>
      </c>
      <c r="M908" t="s">
        <v>2699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 t="s">
        <v>2040</v>
      </c>
      <c r="CA908">
        <v>0</v>
      </c>
      <c r="CB908">
        <v>0</v>
      </c>
    </row>
    <row r="909" spans="1:80" x14ac:dyDescent="0.3">
      <c r="A909" t="s">
        <v>27</v>
      </c>
      <c r="B909" t="s">
        <v>166</v>
      </c>
      <c r="C909" t="s">
        <v>73</v>
      </c>
      <c r="D909" t="s">
        <v>606</v>
      </c>
      <c r="E909" t="s">
        <v>31</v>
      </c>
      <c r="F909">
        <v>26</v>
      </c>
      <c r="G909">
        <v>2012</v>
      </c>
      <c r="H909" s="102">
        <v>38.630555555555603</v>
      </c>
      <c r="I909" t="s">
        <v>7</v>
      </c>
      <c r="J909">
        <v>26714</v>
      </c>
      <c r="K909" t="s">
        <v>1351</v>
      </c>
      <c r="L909">
        <v>87</v>
      </c>
      <c r="M909" t="s">
        <v>2702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 t="s">
        <v>2131</v>
      </c>
      <c r="CA909">
        <v>0</v>
      </c>
      <c r="CB909">
        <v>0</v>
      </c>
    </row>
    <row r="910" spans="1:80" x14ac:dyDescent="0.3">
      <c r="A910" t="s">
        <v>28</v>
      </c>
      <c r="B910" t="s">
        <v>166</v>
      </c>
      <c r="C910" t="s">
        <v>73</v>
      </c>
      <c r="D910" t="s">
        <v>607</v>
      </c>
      <c r="E910" t="s">
        <v>31</v>
      </c>
      <c r="F910">
        <v>27</v>
      </c>
      <c r="G910">
        <v>2012</v>
      </c>
      <c r="H910" s="102">
        <v>38.672222222222203</v>
      </c>
      <c r="I910" t="s">
        <v>8</v>
      </c>
      <c r="J910">
        <v>33919</v>
      </c>
      <c r="K910" t="s">
        <v>1555</v>
      </c>
      <c r="L910">
        <v>86</v>
      </c>
      <c r="M910" t="s">
        <v>2702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2160</v>
      </c>
      <c r="CA910">
        <v>0</v>
      </c>
      <c r="CB910">
        <v>0</v>
      </c>
    </row>
    <row r="911" spans="1:80" x14ac:dyDescent="0.3">
      <c r="A911" t="s">
        <v>47</v>
      </c>
      <c r="B911" t="s">
        <v>173</v>
      </c>
      <c r="C911" t="s">
        <v>61</v>
      </c>
      <c r="D911" t="s">
        <v>968</v>
      </c>
      <c r="E911" t="s">
        <v>35</v>
      </c>
      <c r="F911">
        <v>8</v>
      </c>
      <c r="G911">
        <v>2012</v>
      </c>
      <c r="H911" s="102">
        <v>38.713888888888903</v>
      </c>
      <c r="I911" t="s">
        <v>5</v>
      </c>
      <c r="J911">
        <v>40459</v>
      </c>
      <c r="K911" t="s">
        <v>1478</v>
      </c>
      <c r="L911">
        <v>81</v>
      </c>
      <c r="M911" t="s">
        <v>2699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 t="s">
        <v>1887</v>
      </c>
      <c r="CA911">
        <v>0</v>
      </c>
      <c r="CB911">
        <v>0</v>
      </c>
    </row>
    <row r="912" spans="1:80" x14ac:dyDescent="0.3">
      <c r="A912" t="s">
        <v>29</v>
      </c>
      <c r="B912" t="s">
        <v>173</v>
      </c>
      <c r="C912" t="s">
        <v>61</v>
      </c>
      <c r="D912" t="s">
        <v>969</v>
      </c>
      <c r="E912" t="s">
        <v>35</v>
      </c>
      <c r="F912">
        <v>9</v>
      </c>
      <c r="G912">
        <v>2012</v>
      </c>
      <c r="H912" s="102">
        <v>38.755555555555603</v>
      </c>
      <c r="I912" t="s">
        <v>7</v>
      </c>
      <c r="J912">
        <v>46611</v>
      </c>
      <c r="K912" t="s">
        <v>1538</v>
      </c>
      <c r="L912">
        <v>86</v>
      </c>
      <c r="M912" t="s">
        <v>2726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0</v>
      </c>
      <c r="BW912">
        <v>0</v>
      </c>
      <c r="BX912">
        <v>0</v>
      </c>
      <c r="BY912">
        <v>0</v>
      </c>
      <c r="CA912">
        <v>0</v>
      </c>
      <c r="CB912">
        <v>0</v>
      </c>
    </row>
    <row r="913" spans="1:80" x14ac:dyDescent="0.3">
      <c r="A913" t="s">
        <v>30</v>
      </c>
      <c r="B913" t="s">
        <v>173</v>
      </c>
      <c r="C913" t="s">
        <v>61</v>
      </c>
      <c r="D913" t="s">
        <v>610</v>
      </c>
      <c r="E913" t="s">
        <v>35</v>
      </c>
      <c r="F913">
        <v>10</v>
      </c>
      <c r="G913">
        <v>2012</v>
      </c>
      <c r="H913" s="102">
        <v>38.797222222222203</v>
      </c>
      <c r="I913" t="s">
        <v>8</v>
      </c>
      <c r="J913">
        <v>45267</v>
      </c>
      <c r="K913" t="s">
        <v>1277</v>
      </c>
      <c r="L913">
        <v>90</v>
      </c>
      <c r="M913" t="s">
        <v>2698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CA913">
        <v>0</v>
      </c>
      <c r="CB913">
        <v>0</v>
      </c>
    </row>
    <row r="914" spans="1:80" x14ac:dyDescent="0.3">
      <c r="A914" t="s">
        <v>34</v>
      </c>
      <c r="B914" t="s">
        <v>179</v>
      </c>
      <c r="C914" t="s">
        <v>60</v>
      </c>
      <c r="D914" t="s">
        <v>611</v>
      </c>
      <c r="E914" t="s">
        <v>35</v>
      </c>
      <c r="F914">
        <v>12</v>
      </c>
      <c r="G914">
        <v>2012</v>
      </c>
      <c r="H914" s="102">
        <v>38.838888888888903</v>
      </c>
      <c r="I914" t="s">
        <v>10</v>
      </c>
      <c r="J914">
        <v>15618</v>
      </c>
      <c r="K914" t="s">
        <v>1597</v>
      </c>
      <c r="L914">
        <v>72</v>
      </c>
      <c r="M914" t="s">
        <v>2700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 t="s">
        <v>1886</v>
      </c>
      <c r="CA914">
        <v>0</v>
      </c>
      <c r="CB914">
        <v>0</v>
      </c>
    </row>
    <row r="915" spans="1:80" x14ac:dyDescent="0.3">
      <c r="A915" t="s">
        <v>102</v>
      </c>
      <c r="B915" t="s">
        <v>179</v>
      </c>
      <c r="C915" t="s">
        <v>60</v>
      </c>
      <c r="D915" t="s">
        <v>612</v>
      </c>
      <c r="E915" t="s">
        <v>35</v>
      </c>
      <c r="F915">
        <v>13</v>
      </c>
      <c r="G915">
        <v>2012</v>
      </c>
      <c r="H915" s="102">
        <v>38.880555555555603</v>
      </c>
      <c r="I915" t="s">
        <v>11</v>
      </c>
      <c r="J915">
        <v>23238</v>
      </c>
      <c r="K915" t="s">
        <v>1326</v>
      </c>
      <c r="L915">
        <v>76</v>
      </c>
      <c r="M915" t="s">
        <v>2699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 t="s">
        <v>2161</v>
      </c>
      <c r="CA915">
        <v>0</v>
      </c>
      <c r="CB915">
        <v>0</v>
      </c>
    </row>
    <row r="916" spans="1:80" x14ac:dyDescent="0.3">
      <c r="A916" t="s">
        <v>103</v>
      </c>
      <c r="B916" t="s">
        <v>179</v>
      </c>
      <c r="C916" t="s">
        <v>60</v>
      </c>
      <c r="D916" t="s">
        <v>613</v>
      </c>
      <c r="E916" t="s">
        <v>35</v>
      </c>
      <c r="F916">
        <v>14</v>
      </c>
      <c r="G916">
        <v>2012</v>
      </c>
      <c r="H916" s="102">
        <v>38.922222222222203</v>
      </c>
      <c r="I916" t="s">
        <v>9</v>
      </c>
      <c r="J916">
        <v>29995</v>
      </c>
      <c r="K916" t="s">
        <v>1556</v>
      </c>
      <c r="L916">
        <v>79</v>
      </c>
      <c r="M916" t="s">
        <v>2726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0</v>
      </c>
      <c r="CA916">
        <v>0</v>
      </c>
      <c r="CB916">
        <v>0</v>
      </c>
    </row>
    <row r="917" spans="1:80" x14ac:dyDescent="0.3">
      <c r="A917" t="s">
        <v>104</v>
      </c>
      <c r="B917" t="s">
        <v>178</v>
      </c>
      <c r="C917" t="s">
        <v>1884</v>
      </c>
      <c r="D917" t="s">
        <v>970</v>
      </c>
      <c r="E917" t="s">
        <v>35</v>
      </c>
      <c r="F917">
        <v>22</v>
      </c>
      <c r="G917">
        <v>2012</v>
      </c>
      <c r="H917" s="102">
        <v>38.963888888888903</v>
      </c>
      <c r="I917" t="s">
        <v>5</v>
      </c>
      <c r="J917">
        <v>45891</v>
      </c>
      <c r="K917" t="s">
        <v>1679</v>
      </c>
      <c r="L917">
        <v>76</v>
      </c>
      <c r="M917" t="s">
        <v>2702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0</v>
      </c>
      <c r="BZ917" t="s">
        <v>1887</v>
      </c>
      <c r="CA917">
        <v>0</v>
      </c>
      <c r="CB917">
        <v>0</v>
      </c>
    </row>
    <row r="918" spans="1:80" x14ac:dyDescent="0.3">
      <c r="A918" t="s">
        <v>105</v>
      </c>
      <c r="B918" t="s">
        <v>178</v>
      </c>
      <c r="C918" t="s">
        <v>1884</v>
      </c>
      <c r="D918" t="s">
        <v>971</v>
      </c>
      <c r="E918" t="s">
        <v>35</v>
      </c>
      <c r="F918">
        <v>23</v>
      </c>
      <c r="G918">
        <v>2012</v>
      </c>
      <c r="H918" s="102">
        <v>39.005555555555603</v>
      </c>
      <c r="I918" t="s">
        <v>7</v>
      </c>
      <c r="J918">
        <v>46298</v>
      </c>
      <c r="K918" t="s">
        <v>1675</v>
      </c>
      <c r="L918">
        <v>87</v>
      </c>
      <c r="M918" t="s">
        <v>2699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0</v>
      </c>
      <c r="BZ918" t="s">
        <v>2162</v>
      </c>
      <c r="CA918">
        <v>0</v>
      </c>
      <c r="CB918">
        <v>0</v>
      </c>
    </row>
    <row r="919" spans="1:80" x14ac:dyDescent="0.3">
      <c r="A919" t="s">
        <v>106</v>
      </c>
      <c r="B919" t="s">
        <v>178</v>
      </c>
      <c r="C919" t="s">
        <v>1884</v>
      </c>
      <c r="D919" t="s">
        <v>972</v>
      </c>
      <c r="E919" t="s">
        <v>35</v>
      </c>
      <c r="F919">
        <v>24</v>
      </c>
      <c r="G919">
        <v>2012</v>
      </c>
      <c r="H919" s="102">
        <v>39.047222222222203</v>
      </c>
      <c r="I919" t="s">
        <v>8</v>
      </c>
      <c r="J919">
        <v>41794</v>
      </c>
      <c r="K919" t="s">
        <v>1508</v>
      </c>
      <c r="L919">
        <v>88</v>
      </c>
      <c r="M919" t="s">
        <v>2726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 t="s">
        <v>2163</v>
      </c>
      <c r="CA919">
        <v>0</v>
      </c>
      <c r="CB919">
        <v>0</v>
      </c>
    </row>
    <row r="920" spans="1:80" x14ac:dyDescent="0.3">
      <c r="A920" t="s">
        <v>107</v>
      </c>
      <c r="B920" t="s">
        <v>161</v>
      </c>
      <c r="C920" t="s">
        <v>66</v>
      </c>
      <c r="D920" t="s">
        <v>617</v>
      </c>
      <c r="E920" t="s">
        <v>35</v>
      </c>
      <c r="F920">
        <v>26</v>
      </c>
      <c r="G920">
        <v>2012</v>
      </c>
      <c r="H920" s="102">
        <v>39.088888888888903</v>
      </c>
      <c r="I920" t="s">
        <v>10</v>
      </c>
      <c r="J920">
        <v>24296</v>
      </c>
      <c r="K920" t="s">
        <v>1355</v>
      </c>
      <c r="L920">
        <v>78</v>
      </c>
      <c r="M920" t="s">
        <v>2699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 t="s">
        <v>1886</v>
      </c>
      <c r="CA920">
        <v>0</v>
      </c>
      <c r="CB920">
        <v>0</v>
      </c>
    </row>
    <row r="921" spans="1:80" x14ac:dyDescent="0.3">
      <c r="A921" t="s">
        <v>108</v>
      </c>
      <c r="B921" t="s">
        <v>161</v>
      </c>
      <c r="C921" t="s">
        <v>66</v>
      </c>
      <c r="D921" t="s">
        <v>618</v>
      </c>
      <c r="E921" t="s">
        <v>35</v>
      </c>
      <c r="F921">
        <v>27</v>
      </c>
      <c r="G921">
        <v>2012</v>
      </c>
      <c r="H921" s="102">
        <v>39.130555555555603</v>
      </c>
      <c r="I921" t="s">
        <v>11</v>
      </c>
      <c r="J921">
        <v>18055</v>
      </c>
      <c r="K921" t="s">
        <v>1668</v>
      </c>
      <c r="L921">
        <v>85</v>
      </c>
      <c r="M921" t="s">
        <v>2699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CA921">
        <v>0</v>
      </c>
      <c r="CB921">
        <v>0</v>
      </c>
    </row>
    <row r="922" spans="1:80" x14ac:dyDescent="0.3">
      <c r="A922" t="s">
        <v>109</v>
      </c>
      <c r="B922" t="s">
        <v>160</v>
      </c>
      <c r="C922" t="s">
        <v>92</v>
      </c>
      <c r="D922" t="s">
        <v>619</v>
      </c>
      <c r="E922" t="s">
        <v>35</v>
      </c>
      <c r="F922">
        <v>28</v>
      </c>
      <c r="G922">
        <v>2012</v>
      </c>
      <c r="H922" s="102">
        <v>39.172222222222203</v>
      </c>
      <c r="I922" t="s">
        <v>9</v>
      </c>
      <c r="J922">
        <v>17676</v>
      </c>
      <c r="K922" t="s">
        <v>1356</v>
      </c>
      <c r="L922">
        <v>92</v>
      </c>
      <c r="M922" t="s">
        <v>2699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0</v>
      </c>
      <c r="BW922">
        <v>0</v>
      </c>
      <c r="BX922">
        <v>0</v>
      </c>
      <c r="BY922">
        <v>0</v>
      </c>
      <c r="BZ922" t="s">
        <v>2164</v>
      </c>
      <c r="CA922">
        <v>0</v>
      </c>
      <c r="CB922">
        <v>0</v>
      </c>
    </row>
    <row r="923" spans="1:80" x14ac:dyDescent="0.3">
      <c r="A923" t="s">
        <v>110</v>
      </c>
      <c r="B923" t="s">
        <v>160</v>
      </c>
      <c r="C923" t="s">
        <v>92</v>
      </c>
      <c r="D923" t="s">
        <v>620</v>
      </c>
      <c r="E923" t="s">
        <v>35</v>
      </c>
      <c r="F923">
        <v>29</v>
      </c>
      <c r="G923">
        <v>2012</v>
      </c>
      <c r="H923" s="102">
        <v>39.213888888888903</v>
      </c>
      <c r="I923" t="s">
        <v>5</v>
      </c>
      <c r="J923">
        <v>24779</v>
      </c>
      <c r="K923" t="s">
        <v>1691</v>
      </c>
      <c r="L923">
        <v>100</v>
      </c>
      <c r="M923" t="s">
        <v>2766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0</v>
      </c>
      <c r="BZ923" t="s">
        <v>2040</v>
      </c>
      <c r="CA923">
        <v>0</v>
      </c>
      <c r="CB923">
        <v>0</v>
      </c>
    </row>
    <row r="924" spans="1:80" x14ac:dyDescent="0.3">
      <c r="A924" t="s">
        <v>111</v>
      </c>
      <c r="B924" t="s">
        <v>160</v>
      </c>
      <c r="C924" t="s">
        <v>92</v>
      </c>
      <c r="D924" t="s">
        <v>621</v>
      </c>
      <c r="E924" t="s">
        <v>35</v>
      </c>
      <c r="F924">
        <v>30</v>
      </c>
      <c r="G924">
        <v>2012</v>
      </c>
      <c r="H924" s="102">
        <v>39.255555555555603</v>
      </c>
      <c r="I924" t="s">
        <v>7</v>
      </c>
      <c r="J924">
        <v>35335</v>
      </c>
      <c r="K924" t="s">
        <v>1524</v>
      </c>
      <c r="L924">
        <v>91</v>
      </c>
      <c r="M924" t="s">
        <v>2700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 t="s">
        <v>2165</v>
      </c>
      <c r="CA924">
        <v>1</v>
      </c>
      <c r="CB924">
        <v>0</v>
      </c>
    </row>
    <row r="925" spans="1:80" x14ac:dyDescent="0.3">
      <c r="A925" t="s">
        <v>112</v>
      </c>
      <c r="B925" t="s">
        <v>160</v>
      </c>
      <c r="C925" t="s">
        <v>92</v>
      </c>
      <c r="D925" t="s">
        <v>973</v>
      </c>
      <c r="E925" t="s">
        <v>48</v>
      </c>
      <c r="F925">
        <v>1</v>
      </c>
      <c r="G925">
        <v>2012</v>
      </c>
      <c r="H925" s="102">
        <v>39.297222222222203</v>
      </c>
      <c r="I925" t="s">
        <v>8</v>
      </c>
      <c r="J925">
        <v>16689</v>
      </c>
      <c r="K925" t="s">
        <v>1548</v>
      </c>
      <c r="L925">
        <v>95</v>
      </c>
      <c r="M925" t="s">
        <v>2726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0</v>
      </c>
      <c r="BZ925" t="s">
        <v>2131</v>
      </c>
      <c r="CA925">
        <v>0</v>
      </c>
      <c r="CB925">
        <v>0</v>
      </c>
    </row>
    <row r="926" spans="1:80" x14ac:dyDescent="0.3">
      <c r="A926" t="s">
        <v>113</v>
      </c>
      <c r="B926" t="s">
        <v>170</v>
      </c>
      <c r="C926" t="s">
        <v>77</v>
      </c>
      <c r="D926" t="s">
        <v>624</v>
      </c>
      <c r="E926" t="s">
        <v>48</v>
      </c>
      <c r="F926">
        <v>13</v>
      </c>
      <c r="G926">
        <v>2012</v>
      </c>
      <c r="H926" s="102">
        <v>39.338888888888903</v>
      </c>
      <c r="I926" t="s">
        <v>5</v>
      </c>
      <c r="J926">
        <v>35566</v>
      </c>
      <c r="K926" t="s">
        <v>1585</v>
      </c>
      <c r="L926">
        <v>85</v>
      </c>
      <c r="M926" t="s">
        <v>2702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0</v>
      </c>
      <c r="BZ926" t="s">
        <v>2166</v>
      </c>
      <c r="CA926">
        <v>0</v>
      </c>
      <c r="CB926">
        <v>0</v>
      </c>
    </row>
    <row r="927" spans="1:80" x14ac:dyDescent="0.3">
      <c r="A927" t="s">
        <v>114</v>
      </c>
      <c r="B927" t="s">
        <v>170</v>
      </c>
      <c r="C927" t="s">
        <v>77</v>
      </c>
      <c r="D927" t="s">
        <v>625</v>
      </c>
      <c r="E927" t="s">
        <v>48</v>
      </c>
      <c r="F927">
        <v>14</v>
      </c>
      <c r="G927">
        <v>2012</v>
      </c>
      <c r="H927" s="102">
        <v>39.380555555555603</v>
      </c>
      <c r="I927" t="s">
        <v>7</v>
      </c>
      <c r="J927">
        <v>43215</v>
      </c>
      <c r="K927" t="s">
        <v>1692</v>
      </c>
      <c r="L927">
        <v>86</v>
      </c>
      <c r="M927" t="s">
        <v>2700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 t="s">
        <v>2167</v>
      </c>
      <c r="CA927">
        <v>1</v>
      </c>
      <c r="CB927">
        <v>0</v>
      </c>
    </row>
    <row r="928" spans="1:80" x14ac:dyDescent="0.3">
      <c r="A928" t="s">
        <v>115</v>
      </c>
      <c r="B928" t="s">
        <v>170</v>
      </c>
      <c r="C928" t="s">
        <v>77</v>
      </c>
      <c r="D928" t="s">
        <v>626</v>
      </c>
      <c r="E928" t="s">
        <v>48</v>
      </c>
      <c r="F928">
        <v>15</v>
      </c>
      <c r="G928">
        <v>2012</v>
      </c>
      <c r="H928" s="102">
        <v>39.422222222222203</v>
      </c>
      <c r="I928" t="s">
        <v>8</v>
      </c>
      <c r="J928">
        <v>30439</v>
      </c>
      <c r="K928" t="s">
        <v>1351</v>
      </c>
      <c r="L928">
        <v>87</v>
      </c>
      <c r="M928" t="s">
        <v>2702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0</v>
      </c>
      <c r="BZ928" t="s">
        <v>2168</v>
      </c>
      <c r="CA928">
        <v>0</v>
      </c>
      <c r="CB928">
        <v>0</v>
      </c>
    </row>
    <row r="929" spans="1:80" x14ac:dyDescent="0.3">
      <c r="A929" t="s">
        <v>116</v>
      </c>
      <c r="B929" t="s">
        <v>181</v>
      </c>
      <c r="C929" t="s">
        <v>76</v>
      </c>
      <c r="D929" t="s">
        <v>627</v>
      </c>
      <c r="E929" t="s">
        <v>48</v>
      </c>
      <c r="F929">
        <v>24</v>
      </c>
      <c r="G929">
        <v>2012</v>
      </c>
      <c r="H929" s="102">
        <v>39.463888888888903</v>
      </c>
      <c r="I929" t="s">
        <v>10</v>
      </c>
      <c r="J929">
        <v>17592</v>
      </c>
      <c r="K929" t="s">
        <v>1538</v>
      </c>
      <c r="L929">
        <v>86</v>
      </c>
      <c r="M929" t="s">
        <v>2726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0</v>
      </c>
      <c r="BZ929" t="s">
        <v>1886</v>
      </c>
      <c r="CA929">
        <v>0</v>
      </c>
      <c r="CB929">
        <v>0</v>
      </c>
    </row>
    <row r="930" spans="1:80" x14ac:dyDescent="0.3">
      <c r="A930" t="s">
        <v>117</v>
      </c>
      <c r="B930" t="s">
        <v>181</v>
      </c>
      <c r="C930" t="s">
        <v>76</v>
      </c>
      <c r="D930" t="s">
        <v>628</v>
      </c>
      <c r="E930" t="s">
        <v>48</v>
      </c>
      <c r="F930">
        <v>25</v>
      </c>
      <c r="G930">
        <v>2012</v>
      </c>
      <c r="H930" s="102">
        <v>39.505555555555603</v>
      </c>
      <c r="I930" t="s">
        <v>11</v>
      </c>
      <c r="J930">
        <v>19582</v>
      </c>
      <c r="K930" t="s">
        <v>1668</v>
      </c>
      <c r="L930">
        <v>85</v>
      </c>
      <c r="M930" t="s">
        <v>2699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0</v>
      </c>
      <c r="CA930">
        <v>0</v>
      </c>
      <c r="CB930">
        <v>0</v>
      </c>
    </row>
    <row r="931" spans="1:80" x14ac:dyDescent="0.3">
      <c r="A931" t="s">
        <v>118</v>
      </c>
      <c r="B931" t="s">
        <v>181</v>
      </c>
      <c r="C931" t="s">
        <v>76</v>
      </c>
      <c r="D931" t="s">
        <v>629</v>
      </c>
      <c r="E931" t="s">
        <v>48</v>
      </c>
      <c r="F931">
        <v>26</v>
      </c>
      <c r="G931">
        <v>2012</v>
      </c>
      <c r="H931" s="102">
        <v>39.547222222222203</v>
      </c>
      <c r="I931" t="s">
        <v>9</v>
      </c>
      <c r="J931">
        <v>21301</v>
      </c>
      <c r="K931" t="s">
        <v>1291</v>
      </c>
      <c r="L931">
        <v>84</v>
      </c>
      <c r="M931" t="s">
        <v>2702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 t="s">
        <v>2169</v>
      </c>
      <c r="CA931">
        <v>0</v>
      </c>
      <c r="CB931">
        <v>0</v>
      </c>
    </row>
    <row r="932" spans="1:80" x14ac:dyDescent="0.3">
      <c r="A932" t="s">
        <v>119</v>
      </c>
      <c r="B932" t="s">
        <v>169</v>
      </c>
      <c r="C932" t="s">
        <v>1883</v>
      </c>
      <c r="D932" t="s">
        <v>630</v>
      </c>
      <c r="E932" t="s">
        <v>48</v>
      </c>
      <c r="F932">
        <v>27</v>
      </c>
      <c r="G932">
        <v>2012</v>
      </c>
      <c r="H932" s="102">
        <v>39.588888888888903</v>
      </c>
      <c r="I932" t="s">
        <v>5</v>
      </c>
      <c r="J932">
        <v>29278</v>
      </c>
      <c r="K932" t="s">
        <v>1672</v>
      </c>
      <c r="L932">
        <v>99</v>
      </c>
      <c r="M932" t="s">
        <v>2726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0</v>
      </c>
      <c r="BZ932" t="s">
        <v>2170</v>
      </c>
      <c r="CA932">
        <v>0</v>
      </c>
      <c r="CB932">
        <v>0</v>
      </c>
    </row>
    <row r="933" spans="1:80" x14ac:dyDescent="0.3">
      <c r="A933" t="s">
        <v>120</v>
      </c>
      <c r="B933" t="s">
        <v>169</v>
      </c>
      <c r="C933" t="s">
        <v>1883</v>
      </c>
      <c r="D933" t="s">
        <v>631</v>
      </c>
      <c r="E933" t="s">
        <v>48</v>
      </c>
      <c r="F933">
        <v>28</v>
      </c>
      <c r="G933">
        <v>2012</v>
      </c>
      <c r="H933" s="102">
        <v>39.630555555555603</v>
      </c>
      <c r="I933" t="s">
        <v>7</v>
      </c>
      <c r="J933">
        <v>21143</v>
      </c>
      <c r="K933" t="s">
        <v>1508</v>
      </c>
      <c r="L933">
        <v>88</v>
      </c>
      <c r="M933" t="s">
        <v>2726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 t="s">
        <v>2131</v>
      </c>
      <c r="CA933">
        <v>0</v>
      </c>
      <c r="CB933">
        <v>0</v>
      </c>
    </row>
    <row r="934" spans="1:80" x14ac:dyDescent="0.3">
      <c r="A934" t="s">
        <v>121</v>
      </c>
      <c r="B934" t="s">
        <v>169</v>
      </c>
      <c r="C934" t="s">
        <v>1883</v>
      </c>
      <c r="D934" t="s">
        <v>632</v>
      </c>
      <c r="E934" t="s">
        <v>48</v>
      </c>
      <c r="F934">
        <v>29</v>
      </c>
      <c r="G934">
        <v>2012</v>
      </c>
      <c r="H934" s="102">
        <v>39.672222222222203</v>
      </c>
      <c r="I934" t="s">
        <v>8</v>
      </c>
      <c r="J934">
        <v>19698</v>
      </c>
      <c r="K934" t="s">
        <v>1414</v>
      </c>
      <c r="L934">
        <v>81</v>
      </c>
      <c r="M934" t="s">
        <v>2702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0</v>
      </c>
      <c r="CA934">
        <v>0</v>
      </c>
      <c r="CB934">
        <v>0</v>
      </c>
    </row>
    <row r="935" spans="1:80" x14ac:dyDescent="0.3">
      <c r="A935" t="s">
        <v>122</v>
      </c>
      <c r="B935" t="s">
        <v>158</v>
      </c>
      <c r="C935" t="s">
        <v>74</v>
      </c>
      <c r="D935" t="s">
        <v>974</v>
      </c>
      <c r="E935" t="s">
        <v>52</v>
      </c>
      <c r="F935">
        <v>6</v>
      </c>
      <c r="G935">
        <v>2012</v>
      </c>
      <c r="H935" s="102">
        <v>39.713888888888903</v>
      </c>
      <c r="I935" t="s">
        <v>6</v>
      </c>
      <c r="J935">
        <v>21184</v>
      </c>
      <c r="K935" t="s">
        <v>1508</v>
      </c>
      <c r="L935">
        <v>88</v>
      </c>
      <c r="M935" t="s">
        <v>2726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CA935">
        <v>0</v>
      </c>
      <c r="CB935">
        <v>0</v>
      </c>
    </row>
    <row r="936" spans="1:80" x14ac:dyDescent="0.3">
      <c r="A936" t="s">
        <v>123</v>
      </c>
      <c r="B936" t="s">
        <v>158</v>
      </c>
      <c r="C936" t="s">
        <v>74</v>
      </c>
      <c r="D936" t="s">
        <v>975</v>
      </c>
      <c r="E936" t="s">
        <v>52</v>
      </c>
      <c r="F936">
        <v>7</v>
      </c>
      <c r="G936">
        <v>2012</v>
      </c>
      <c r="H936" s="102">
        <v>39.755555555555603</v>
      </c>
      <c r="I936" t="s">
        <v>10</v>
      </c>
      <c r="J936">
        <v>15433</v>
      </c>
      <c r="K936" t="s">
        <v>1521</v>
      </c>
      <c r="L936">
        <v>85</v>
      </c>
      <c r="M936" t="s">
        <v>2726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0</v>
      </c>
      <c r="BY936">
        <v>0</v>
      </c>
      <c r="BZ936" t="s">
        <v>1886</v>
      </c>
      <c r="CA936">
        <v>0</v>
      </c>
      <c r="CB936">
        <v>0</v>
      </c>
    </row>
    <row r="937" spans="1:80" x14ac:dyDescent="0.3">
      <c r="A937" t="s">
        <v>124</v>
      </c>
      <c r="B937" t="s">
        <v>158</v>
      </c>
      <c r="C937" t="s">
        <v>74</v>
      </c>
      <c r="D937" t="s">
        <v>976</v>
      </c>
      <c r="E937" t="s">
        <v>52</v>
      </c>
      <c r="F937">
        <v>8</v>
      </c>
      <c r="G937">
        <v>2012</v>
      </c>
      <c r="H937" s="102">
        <v>39.797222222222203</v>
      </c>
      <c r="I937" t="s">
        <v>11</v>
      </c>
      <c r="J937">
        <v>17312</v>
      </c>
      <c r="K937" t="s">
        <v>1521</v>
      </c>
      <c r="L937">
        <v>85</v>
      </c>
      <c r="M937" t="s">
        <v>2726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0</v>
      </c>
      <c r="CA937">
        <v>0</v>
      </c>
      <c r="CB937">
        <v>0</v>
      </c>
    </row>
    <row r="938" spans="1:80" x14ac:dyDescent="0.3">
      <c r="A938" t="s">
        <v>125</v>
      </c>
      <c r="B938" t="s">
        <v>166</v>
      </c>
      <c r="C938" t="s">
        <v>73</v>
      </c>
      <c r="D938" t="s">
        <v>977</v>
      </c>
      <c r="E938" t="s">
        <v>52</v>
      </c>
      <c r="F938">
        <v>9</v>
      </c>
      <c r="G938">
        <v>2012</v>
      </c>
      <c r="H938" s="102">
        <v>39.838888888888903</v>
      </c>
      <c r="I938" t="s">
        <v>9</v>
      </c>
      <c r="J938">
        <v>21226</v>
      </c>
      <c r="K938" t="s">
        <v>1693</v>
      </c>
      <c r="L938">
        <v>84</v>
      </c>
      <c r="M938" t="s">
        <v>2700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0</v>
      </c>
      <c r="BZ938" t="s">
        <v>2171</v>
      </c>
      <c r="CA938">
        <v>0</v>
      </c>
      <c r="CB938">
        <v>0</v>
      </c>
    </row>
    <row r="939" spans="1:80" x14ac:dyDescent="0.3">
      <c r="A939" t="s">
        <v>126</v>
      </c>
      <c r="B939" t="s">
        <v>166</v>
      </c>
      <c r="C939" t="s">
        <v>73</v>
      </c>
      <c r="D939" t="s">
        <v>636</v>
      </c>
      <c r="E939" t="s">
        <v>52</v>
      </c>
      <c r="F939">
        <v>10</v>
      </c>
      <c r="G939">
        <v>2012</v>
      </c>
      <c r="H939" s="102">
        <v>39.880555555555603</v>
      </c>
      <c r="I939" t="s">
        <v>5</v>
      </c>
      <c r="J939">
        <v>17277</v>
      </c>
      <c r="K939" t="s">
        <v>1555</v>
      </c>
      <c r="L939">
        <v>86</v>
      </c>
      <c r="M939" t="s">
        <v>2702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 t="s">
        <v>1887</v>
      </c>
      <c r="CA939">
        <v>0</v>
      </c>
      <c r="CB939">
        <v>0</v>
      </c>
    </row>
    <row r="940" spans="1:80" x14ac:dyDescent="0.3">
      <c r="A940" t="s">
        <v>127</v>
      </c>
      <c r="B940" t="s">
        <v>166</v>
      </c>
      <c r="C940" t="s">
        <v>73</v>
      </c>
      <c r="D940" t="s">
        <v>637</v>
      </c>
      <c r="E940" t="s">
        <v>52</v>
      </c>
      <c r="F940">
        <v>11</v>
      </c>
      <c r="G940">
        <v>2012</v>
      </c>
      <c r="H940" s="102">
        <v>39.922222222222203</v>
      </c>
      <c r="I940" t="s">
        <v>7</v>
      </c>
      <c r="J940">
        <v>40456</v>
      </c>
      <c r="K940" t="s">
        <v>1694</v>
      </c>
      <c r="L940">
        <v>73</v>
      </c>
      <c r="M940" t="s">
        <v>2700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0</v>
      </c>
      <c r="BZ940" t="s">
        <v>2172</v>
      </c>
      <c r="CA940">
        <v>1</v>
      </c>
      <c r="CB940">
        <v>0</v>
      </c>
    </row>
    <row r="941" spans="1:80" x14ac:dyDescent="0.3">
      <c r="A941" t="s">
        <v>128</v>
      </c>
      <c r="B941" t="s">
        <v>166</v>
      </c>
      <c r="C941" t="s">
        <v>73</v>
      </c>
      <c r="D941" t="s">
        <v>638</v>
      </c>
      <c r="E941" t="s">
        <v>52</v>
      </c>
      <c r="F941">
        <v>12</v>
      </c>
      <c r="G941">
        <v>2012</v>
      </c>
      <c r="H941" s="102">
        <v>39.963888888888903</v>
      </c>
      <c r="I941" t="s">
        <v>8</v>
      </c>
      <c r="J941">
        <v>20935</v>
      </c>
      <c r="K941" t="s">
        <v>1428</v>
      </c>
      <c r="L941">
        <v>81</v>
      </c>
      <c r="M941" t="s">
        <v>2698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</v>
      </c>
      <c r="BZ941" t="s">
        <v>1907</v>
      </c>
      <c r="CA941">
        <v>0</v>
      </c>
      <c r="CB941">
        <v>0</v>
      </c>
    </row>
    <row r="942" spans="1:80" x14ac:dyDescent="0.3">
      <c r="A942" t="s">
        <v>129</v>
      </c>
      <c r="B942" t="s">
        <v>156</v>
      </c>
      <c r="C942" t="s">
        <v>80</v>
      </c>
      <c r="D942" t="s">
        <v>978</v>
      </c>
      <c r="E942" t="s">
        <v>52</v>
      </c>
      <c r="F942">
        <v>14</v>
      </c>
      <c r="G942">
        <v>2012</v>
      </c>
      <c r="H942" s="102">
        <v>40.005555555555603</v>
      </c>
      <c r="I942" t="s">
        <v>10</v>
      </c>
      <c r="J942">
        <v>26204</v>
      </c>
      <c r="K942" t="s">
        <v>1540</v>
      </c>
      <c r="L942">
        <v>80</v>
      </c>
      <c r="M942" t="s">
        <v>2726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</v>
      </c>
      <c r="BZ942" t="s">
        <v>1886</v>
      </c>
      <c r="CA942">
        <v>0</v>
      </c>
      <c r="CB942">
        <v>0</v>
      </c>
    </row>
    <row r="943" spans="1:80" x14ac:dyDescent="0.3">
      <c r="A943" t="s">
        <v>130</v>
      </c>
      <c r="B943" t="s">
        <v>156</v>
      </c>
      <c r="C943" t="s">
        <v>80</v>
      </c>
      <c r="D943" t="s">
        <v>979</v>
      </c>
      <c r="E943" t="s">
        <v>52</v>
      </c>
      <c r="F943">
        <v>15</v>
      </c>
      <c r="G943">
        <v>2012</v>
      </c>
      <c r="H943" s="102">
        <v>40.047222222222203</v>
      </c>
      <c r="I943" t="s">
        <v>11</v>
      </c>
      <c r="J943">
        <v>22269</v>
      </c>
      <c r="K943" t="s">
        <v>1540</v>
      </c>
      <c r="L943">
        <v>80</v>
      </c>
      <c r="M943" t="s">
        <v>2726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 t="s">
        <v>2173</v>
      </c>
      <c r="CA943">
        <v>0</v>
      </c>
      <c r="CB943">
        <v>0</v>
      </c>
    </row>
    <row r="944" spans="1:80" x14ac:dyDescent="0.3">
      <c r="A944" t="s">
        <v>131</v>
      </c>
      <c r="B944" t="s">
        <v>156</v>
      </c>
      <c r="C944" t="s">
        <v>80</v>
      </c>
      <c r="D944" t="s">
        <v>980</v>
      </c>
      <c r="E944" t="s">
        <v>52</v>
      </c>
      <c r="F944">
        <v>16</v>
      </c>
      <c r="G944">
        <v>2012</v>
      </c>
      <c r="H944" s="102">
        <v>40.088888888888903</v>
      </c>
      <c r="I944" t="s">
        <v>9</v>
      </c>
      <c r="J944">
        <v>25483</v>
      </c>
      <c r="K944" t="s">
        <v>1677</v>
      </c>
      <c r="L944">
        <v>84</v>
      </c>
      <c r="M944" t="s">
        <v>2699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0</v>
      </c>
      <c r="CA944">
        <v>0</v>
      </c>
      <c r="CB944">
        <v>0</v>
      </c>
    </row>
    <row r="945" spans="1:80" x14ac:dyDescent="0.3">
      <c r="A945" t="s">
        <v>132</v>
      </c>
      <c r="B945" t="s">
        <v>157</v>
      </c>
      <c r="C945" t="s">
        <v>79</v>
      </c>
      <c r="D945" t="s">
        <v>642</v>
      </c>
      <c r="E945" t="s">
        <v>52</v>
      </c>
      <c r="F945">
        <v>24</v>
      </c>
      <c r="G945">
        <v>2012</v>
      </c>
      <c r="H945" s="102">
        <v>40.130555555555603</v>
      </c>
      <c r="I945" t="s">
        <v>5</v>
      </c>
      <c r="J945">
        <v>25754</v>
      </c>
      <c r="K945" t="s">
        <v>1380</v>
      </c>
      <c r="L945">
        <v>84</v>
      </c>
      <c r="M945" t="s">
        <v>2726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</v>
      </c>
      <c r="BZ945" t="s">
        <v>2040</v>
      </c>
      <c r="CA945">
        <v>0</v>
      </c>
      <c r="CB945">
        <v>0</v>
      </c>
    </row>
    <row r="946" spans="1:80" x14ac:dyDescent="0.3">
      <c r="A946" t="s">
        <v>133</v>
      </c>
      <c r="B946" t="s">
        <v>157</v>
      </c>
      <c r="C946" t="s">
        <v>79</v>
      </c>
      <c r="D946" t="s">
        <v>643</v>
      </c>
      <c r="E946" t="s">
        <v>52</v>
      </c>
      <c r="F946">
        <v>25</v>
      </c>
      <c r="G946">
        <v>2012</v>
      </c>
      <c r="H946" s="102">
        <v>40.172222222222203</v>
      </c>
      <c r="I946" t="s">
        <v>7</v>
      </c>
      <c r="J946">
        <v>25082</v>
      </c>
      <c r="K946" t="s">
        <v>1501</v>
      </c>
      <c r="L946">
        <v>77</v>
      </c>
      <c r="M946" t="s">
        <v>2700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</v>
      </c>
      <c r="BX946">
        <v>0</v>
      </c>
      <c r="BY946">
        <v>0</v>
      </c>
      <c r="CA946">
        <v>0</v>
      </c>
      <c r="CB946">
        <v>0</v>
      </c>
    </row>
    <row r="947" spans="1:80" x14ac:dyDescent="0.3">
      <c r="A947" t="s">
        <v>134</v>
      </c>
      <c r="B947" t="s">
        <v>159</v>
      </c>
      <c r="C947" t="s">
        <v>81</v>
      </c>
      <c r="D947" t="s">
        <v>981</v>
      </c>
      <c r="E947" t="s">
        <v>52</v>
      </c>
      <c r="F947">
        <v>27</v>
      </c>
      <c r="G947">
        <v>2012</v>
      </c>
      <c r="H947" s="102">
        <v>40.213888888888903</v>
      </c>
      <c r="I947" t="s">
        <v>6</v>
      </c>
      <c r="J947">
        <v>10955</v>
      </c>
      <c r="K947" t="s">
        <v>1695</v>
      </c>
      <c r="L947">
        <v>87</v>
      </c>
      <c r="M947" t="s">
        <v>2726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</v>
      </c>
      <c r="BX947">
        <v>0</v>
      </c>
      <c r="BY947">
        <v>0</v>
      </c>
      <c r="CA947">
        <v>0</v>
      </c>
      <c r="CB947">
        <v>0</v>
      </c>
    </row>
    <row r="948" spans="1:80" x14ac:dyDescent="0.3">
      <c r="A948" t="s">
        <v>135</v>
      </c>
      <c r="B948" t="s">
        <v>159</v>
      </c>
      <c r="C948" t="s">
        <v>81</v>
      </c>
      <c r="D948" t="s">
        <v>645</v>
      </c>
      <c r="E948" t="s">
        <v>52</v>
      </c>
      <c r="F948">
        <v>28</v>
      </c>
      <c r="G948">
        <v>2012</v>
      </c>
      <c r="H948" s="102">
        <v>40.255555555555603</v>
      </c>
      <c r="I948" t="s">
        <v>10</v>
      </c>
      <c r="J948">
        <v>12841</v>
      </c>
      <c r="K948" t="s">
        <v>1319</v>
      </c>
      <c r="L948">
        <v>86</v>
      </c>
      <c r="M948" t="s">
        <v>2699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0</v>
      </c>
      <c r="BZ948" t="s">
        <v>1886</v>
      </c>
      <c r="CA948">
        <v>0</v>
      </c>
      <c r="CB948">
        <v>0</v>
      </c>
    </row>
    <row r="949" spans="1:80" x14ac:dyDescent="0.3">
      <c r="A949" t="s">
        <v>136</v>
      </c>
      <c r="B949" t="s">
        <v>159</v>
      </c>
      <c r="C949" t="s">
        <v>81</v>
      </c>
      <c r="D949" t="s">
        <v>646</v>
      </c>
      <c r="E949" t="s">
        <v>52</v>
      </c>
      <c r="F949">
        <v>29</v>
      </c>
      <c r="G949">
        <v>2012</v>
      </c>
      <c r="H949" s="102">
        <v>40.297222222222203</v>
      </c>
      <c r="I949" t="s">
        <v>11</v>
      </c>
      <c r="J949">
        <v>13098</v>
      </c>
      <c r="K949" t="s">
        <v>1381</v>
      </c>
      <c r="L949">
        <v>82</v>
      </c>
      <c r="M949" t="s">
        <v>2699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CA949">
        <v>0</v>
      </c>
      <c r="CB949">
        <v>0</v>
      </c>
    </row>
    <row r="950" spans="1:80" x14ac:dyDescent="0.3">
      <c r="A950" t="s">
        <v>137</v>
      </c>
      <c r="B950" t="s">
        <v>159</v>
      </c>
      <c r="C950" t="s">
        <v>81</v>
      </c>
      <c r="D950" t="s">
        <v>647</v>
      </c>
      <c r="E950" t="s">
        <v>52</v>
      </c>
      <c r="F950">
        <v>30</v>
      </c>
      <c r="G950">
        <v>2012</v>
      </c>
      <c r="H950" s="102">
        <v>40.338888888888903</v>
      </c>
      <c r="I950" t="s">
        <v>9</v>
      </c>
      <c r="J950">
        <v>10141</v>
      </c>
      <c r="K950" t="s">
        <v>1428</v>
      </c>
      <c r="L950">
        <v>81</v>
      </c>
      <c r="M950" t="s">
        <v>2698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</v>
      </c>
      <c r="BZ950" t="s">
        <v>2174</v>
      </c>
      <c r="CA950">
        <v>0</v>
      </c>
      <c r="CB950">
        <v>0</v>
      </c>
    </row>
    <row r="951" spans="1:80" x14ac:dyDescent="0.3">
      <c r="A951" t="s">
        <v>138</v>
      </c>
      <c r="B951" t="s">
        <v>162</v>
      </c>
      <c r="C951" t="s">
        <v>75</v>
      </c>
      <c r="D951" t="s">
        <v>982</v>
      </c>
      <c r="E951" t="s">
        <v>53</v>
      </c>
      <c r="F951">
        <v>6</v>
      </c>
      <c r="G951">
        <v>2012</v>
      </c>
      <c r="H951" s="102">
        <v>40.380555555555603</v>
      </c>
      <c r="I951" t="s">
        <v>9</v>
      </c>
      <c r="J951">
        <v>46298</v>
      </c>
      <c r="K951" t="s">
        <v>1540</v>
      </c>
      <c r="L951">
        <v>80</v>
      </c>
      <c r="M951" t="s">
        <v>2726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 t="s">
        <v>2175</v>
      </c>
      <c r="CA951">
        <v>1</v>
      </c>
      <c r="CB951">
        <v>0</v>
      </c>
    </row>
    <row r="952" spans="1:80" x14ac:dyDescent="0.3">
      <c r="A952" t="s">
        <v>139</v>
      </c>
      <c r="B952" t="s">
        <v>162</v>
      </c>
      <c r="C952" t="s">
        <v>75</v>
      </c>
      <c r="D952" t="s">
        <v>983</v>
      </c>
      <c r="E952" t="s">
        <v>53</v>
      </c>
      <c r="F952">
        <v>7</v>
      </c>
      <c r="G952">
        <v>2012</v>
      </c>
      <c r="H952" s="102">
        <v>40.422222222222203</v>
      </c>
      <c r="I952" t="s">
        <v>5</v>
      </c>
      <c r="J952">
        <v>40861</v>
      </c>
      <c r="K952" t="s">
        <v>1664</v>
      </c>
      <c r="L952">
        <v>83</v>
      </c>
      <c r="M952" t="s">
        <v>2699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0</v>
      </c>
      <c r="BZ952" t="s">
        <v>1887</v>
      </c>
      <c r="CA952">
        <v>0</v>
      </c>
      <c r="CB952">
        <v>0</v>
      </c>
    </row>
    <row r="953" spans="1:80" x14ac:dyDescent="0.3">
      <c r="A953" t="s">
        <v>140</v>
      </c>
      <c r="B953" t="s">
        <v>162</v>
      </c>
      <c r="C953" t="s">
        <v>75</v>
      </c>
      <c r="D953" t="s">
        <v>984</v>
      </c>
      <c r="E953" t="s">
        <v>53</v>
      </c>
      <c r="F953">
        <v>8</v>
      </c>
      <c r="G953">
        <v>2012</v>
      </c>
      <c r="H953" s="102">
        <v>40.463888888888903</v>
      </c>
      <c r="I953" t="s">
        <v>7</v>
      </c>
      <c r="J953">
        <v>46067</v>
      </c>
      <c r="K953" t="s">
        <v>1696</v>
      </c>
      <c r="L953">
        <v>67</v>
      </c>
      <c r="M953" t="s">
        <v>2720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0</v>
      </c>
      <c r="CA953">
        <v>0</v>
      </c>
      <c r="CB953">
        <v>0</v>
      </c>
    </row>
    <row r="954" spans="1:80" x14ac:dyDescent="0.3">
      <c r="A954" t="s">
        <v>141</v>
      </c>
      <c r="B954" t="s">
        <v>162</v>
      </c>
      <c r="C954" t="s">
        <v>75</v>
      </c>
      <c r="D954" t="s">
        <v>985</v>
      </c>
      <c r="E954" t="s">
        <v>53</v>
      </c>
      <c r="F954">
        <v>9</v>
      </c>
      <c r="G954">
        <v>2012</v>
      </c>
      <c r="H954" s="102">
        <v>40.505555555555603</v>
      </c>
      <c r="I954" t="s">
        <v>8</v>
      </c>
      <c r="J954">
        <v>40346</v>
      </c>
      <c r="K954" t="s">
        <v>1551</v>
      </c>
      <c r="L954">
        <v>74</v>
      </c>
      <c r="M954" t="s">
        <v>2702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CA954">
        <v>0</v>
      </c>
      <c r="CB954">
        <v>0</v>
      </c>
    </row>
    <row r="955" spans="1:80" x14ac:dyDescent="0.3">
      <c r="A955" t="s">
        <v>142</v>
      </c>
      <c r="B955" t="s">
        <v>181</v>
      </c>
      <c r="C955" t="s">
        <v>76</v>
      </c>
      <c r="D955" t="s">
        <v>652</v>
      </c>
      <c r="E955" t="s">
        <v>53</v>
      </c>
      <c r="F955">
        <v>11</v>
      </c>
      <c r="G955">
        <v>2012</v>
      </c>
      <c r="H955" s="102">
        <v>40.547222222222203</v>
      </c>
      <c r="I955" t="s">
        <v>10</v>
      </c>
      <c r="J955">
        <v>23828</v>
      </c>
      <c r="K955" t="s">
        <v>1383</v>
      </c>
      <c r="L955">
        <v>75</v>
      </c>
      <c r="M955" t="s">
        <v>2726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 t="s">
        <v>1886</v>
      </c>
      <c r="CA955">
        <v>0</v>
      </c>
      <c r="CB955">
        <v>0</v>
      </c>
    </row>
    <row r="956" spans="1:80" x14ac:dyDescent="0.3">
      <c r="A956" t="s">
        <v>143</v>
      </c>
      <c r="B956" t="s">
        <v>181</v>
      </c>
      <c r="C956" t="s">
        <v>76</v>
      </c>
      <c r="D956" t="s">
        <v>653</v>
      </c>
      <c r="E956" t="s">
        <v>53</v>
      </c>
      <c r="F956">
        <v>12</v>
      </c>
      <c r="G956">
        <v>2012</v>
      </c>
      <c r="H956" s="102">
        <v>40.588888888888903</v>
      </c>
      <c r="I956" t="s">
        <v>11</v>
      </c>
      <c r="J956">
        <v>26076</v>
      </c>
      <c r="K956" t="s">
        <v>1325</v>
      </c>
      <c r="L956">
        <v>77</v>
      </c>
      <c r="M956" t="s">
        <v>2699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1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</v>
      </c>
      <c r="BY956">
        <v>0</v>
      </c>
      <c r="CA956">
        <v>0</v>
      </c>
      <c r="CB956">
        <v>0</v>
      </c>
    </row>
    <row r="957" spans="1:80" x14ac:dyDescent="0.3">
      <c r="A957" t="s">
        <v>144</v>
      </c>
      <c r="B957" t="s">
        <v>181</v>
      </c>
      <c r="C957" t="s">
        <v>76</v>
      </c>
      <c r="D957" t="s">
        <v>654</v>
      </c>
      <c r="E957" t="s">
        <v>53</v>
      </c>
      <c r="F957">
        <v>13</v>
      </c>
      <c r="G957">
        <v>2012</v>
      </c>
      <c r="H957" s="102">
        <v>40.630555555555603</v>
      </c>
      <c r="I957" t="s">
        <v>9</v>
      </c>
      <c r="J957">
        <v>25130</v>
      </c>
      <c r="K957" t="s">
        <v>1427</v>
      </c>
      <c r="L957">
        <v>76</v>
      </c>
      <c r="M957" t="s">
        <v>2698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0</v>
      </c>
      <c r="BZ957" t="s">
        <v>2176</v>
      </c>
      <c r="CA957">
        <v>0</v>
      </c>
      <c r="CB957">
        <v>0</v>
      </c>
    </row>
    <row r="958" spans="1:80" x14ac:dyDescent="0.3">
      <c r="A958" t="s">
        <v>98</v>
      </c>
      <c r="B958" t="s">
        <v>157</v>
      </c>
      <c r="C958" t="s">
        <v>79</v>
      </c>
      <c r="D958" t="s">
        <v>655</v>
      </c>
      <c r="E958" t="s">
        <v>53</v>
      </c>
      <c r="F958">
        <v>24</v>
      </c>
      <c r="G958">
        <v>2012</v>
      </c>
      <c r="H958" s="102">
        <v>40.672222222222203</v>
      </c>
      <c r="I958" t="s">
        <v>6</v>
      </c>
      <c r="J958">
        <v>31015</v>
      </c>
      <c r="K958" t="s">
        <v>1272</v>
      </c>
      <c r="L958">
        <v>66</v>
      </c>
      <c r="M958" t="s">
        <v>2699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</v>
      </c>
      <c r="BY958">
        <v>0</v>
      </c>
      <c r="BZ958" t="s">
        <v>2177</v>
      </c>
      <c r="CA958">
        <v>0</v>
      </c>
      <c r="CB958">
        <v>1</v>
      </c>
    </row>
    <row r="959" spans="1:80" x14ac:dyDescent="0.3">
      <c r="A959" t="s">
        <v>145</v>
      </c>
      <c r="B959" t="s">
        <v>157</v>
      </c>
      <c r="C959" t="s">
        <v>79</v>
      </c>
      <c r="D959" t="s">
        <v>656</v>
      </c>
      <c r="E959" t="s">
        <v>53</v>
      </c>
      <c r="F959">
        <v>25</v>
      </c>
      <c r="G959">
        <v>2012</v>
      </c>
      <c r="H959" s="102">
        <v>40.713888888888903</v>
      </c>
      <c r="I959" t="s">
        <v>10</v>
      </c>
      <c r="J959">
        <v>30205</v>
      </c>
      <c r="K959" t="s">
        <v>1528</v>
      </c>
      <c r="L959">
        <v>72</v>
      </c>
      <c r="M959" t="s">
        <v>2699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</v>
      </c>
      <c r="BY959">
        <v>0</v>
      </c>
      <c r="BZ959" t="s">
        <v>1886</v>
      </c>
      <c r="CA959">
        <v>0</v>
      </c>
      <c r="CB959">
        <v>0</v>
      </c>
    </row>
    <row r="960" spans="1:80" x14ac:dyDescent="0.3">
      <c r="A960" t="s">
        <v>146</v>
      </c>
      <c r="B960" t="s">
        <v>157</v>
      </c>
      <c r="C960" t="s">
        <v>79</v>
      </c>
      <c r="D960" t="s">
        <v>657</v>
      </c>
      <c r="E960" t="s">
        <v>53</v>
      </c>
      <c r="F960">
        <v>26</v>
      </c>
      <c r="G960">
        <v>2012</v>
      </c>
      <c r="H960" s="102">
        <v>40.755555555555603</v>
      </c>
      <c r="I960" t="s">
        <v>11</v>
      </c>
      <c r="J960">
        <v>26513</v>
      </c>
      <c r="K960" t="s">
        <v>1552</v>
      </c>
      <c r="L960">
        <v>81</v>
      </c>
      <c r="M960" t="s">
        <v>2726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</v>
      </c>
      <c r="BY960">
        <v>0</v>
      </c>
      <c r="CA960">
        <v>0</v>
      </c>
      <c r="CB960">
        <v>0</v>
      </c>
    </row>
    <row r="961" spans="1:80" x14ac:dyDescent="0.3">
      <c r="A961" t="s">
        <v>147</v>
      </c>
      <c r="B961" t="s">
        <v>156</v>
      </c>
      <c r="C961" t="s">
        <v>80</v>
      </c>
      <c r="D961" t="s">
        <v>659</v>
      </c>
      <c r="E961" t="s">
        <v>53</v>
      </c>
      <c r="F961">
        <v>28</v>
      </c>
      <c r="G961">
        <v>2012</v>
      </c>
      <c r="H961" s="102">
        <v>40.797222222222203</v>
      </c>
      <c r="I961" t="s">
        <v>5</v>
      </c>
      <c r="J961">
        <v>33518</v>
      </c>
      <c r="K961" t="s">
        <v>1690</v>
      </c>
      <c r="L961">
        <v>72</v>
      </c>
      <c r="M961" t="s">
        <v>2702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 t="s">
        <v>2178</v>
      </c>
      <c r="CA961">
        <v>0</v>
      </c>
      <c r="CB961">
        <v>0</v>
      </c>
    </row>
    <row r="962" spans="1:80" x14ac:dyDescent="0.3">
      <c r="A962" t="s">
        <v>148</v>
      </c>
      <c r="B962" t="s">
        <v>156</v>
      </c>
      <c r="C962" t="s">
        <v>80</v>
      </c>
      <c r="D962" t="s">
        <v>660</v>
      </c>
      <c r="E962" t="s">
        <v>53</v>
      </c>
      <c r="F962">
        <v>29</v>
      </c>
      <c r="G962">
        <v>2012</v>
      </c>
      <c r="H962" s="102">
        <v>40.838888888888903</v>
      </c>
      <c r="I962" t="s">
        <v>7</v>
      </c>
      <c r="J962">
        <v>46311</v>
      </c>
      <c r="K962" t="s">
        <v>1488</v>
      </c>
      <c r="L962">
        <v>65</v>
      </c>
      <c r="M962" t="s">
        <v>2702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0</v>
      </c>
      <c r="BZ962" t="s">
        <v>2179</v>
      </c>
      <c r="CA962">
        <v>1</v>
      </c>
      <c r="CB962">
        <v>0</v>
      </c>
    </row>
    <row r="963" spans="1:80" x14ac:dyDescent="0.3">
      <c r="A963" t="s">
        <v>149</v>
      </c>
      <c r="B963" t="s">
        <v>156</v>
      </c>
      <c r="C963" t="s">
        <v>80</v>
      </c>
      <c r="D963" t="s">
        <v>661</v>
      </c>
      <c r="E963" t="s">
        <v>53</v>
      </c>
      <c r="F963">
        <v>30</v>
      </c>
      <c r="G963">
        <v>2012</v>
      </c>
      <c r="H963" s="102">
        <v>40.880555555555603</v>
      </c>
      <c r="I963" t="s">
        <v>8</v>
      </c>
      <c r="J963">
        <v>41257</v>
      </c>
      <c r="K963" t="s">
        <v>1601</v>
      </c>
      <c r="L963">
        <v>66</v>
      </c>
      <c r="M963" t="s">
        <v>2726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BZ963" t="s">
        <v>2001</v>
      </c>
      <c r="CA963">
        <v>0</v>
      </c>
      <c r="CB963">
        <v>0</v>
      </c>
    </row>
    <row r="964" spans="1:80" x14ac:dyDescent="0.3">
      <c r="A964">
        <v>1</v>
      </c>
      <c r="B964" t="s">
        <v>167</v>
      </c>
      <c r="C964" t="s">
        <v>78</v>
      </c>
      <c r="D964" t="s">
        <v>986</v>
      </c>
      <c r="E964" t="s">
        <v>16</v>
      </c>
      <c r="F964">
        <v>5</v>
      </c>
      <c r="G964">
        <v>2013</v>
      </c>
      <c r="H964" s="102">
        <v>40.922222222222203</v>
      </c>
      <c r="I964" t="s">
        <v>5</v>
      </c>
      <c r="J964">
        <v>46653</v>
      </c>
      <c r="K964" t="s">
        <v>1697</v>
      </c>
      <c r="L964">
        <v>60</v>
      </c>
      <c r="M964" t="s">
        <v>2767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2180</v>
      </c>
      <c r="CA964">
        <v>0</v>
      </c>
      <c r="CB964">
        <v>0</v>
      </c>
    </row>
    <row r="965" spans="1:80" x14ac:dyDescent="0.3">
      <c r="A965" t="s">
        <v>36</v>
      </c>
      <c r="B965" t="s">
        <v>167</v>
      </c>
      <c r="C965" t="s">
        <v>78</v>
      </c>
      <c r="D965" t="s">
        <v>987</v>
      </c>
      <c r="E965" t="s">
        <v>16</v>
      </c>
      <c r="F965">
        <v>6</v>
      </c>
      <c r="G965">
        <v>2013</v>
      </c>
      <c r="H965" s="102">
        <v>40.963888888888903</v>
      </c>
      <c r="I965" t="s">
        <v>7</v>
      </c>
      <c r="J965">
        <v>40704</v>
      </c>
      <c r="K965" t="s">
        <v>1698</v>
      </c>
      <c r="L965">
        <v>51</v>
      </c>
      <c r="M965" t="s">
        <v>2768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CA965">
        <v>0</v>
      </c>
      <c r="CB965">
        <v>0</v>
      </c>
    </row>
    <row r="966" spans="1:80" x14ac:dyDescent="0.3">
      <c r="A966" t="s">
        <v>37</v>
      </c>
      <c r="B966" t="s">
        <v>167</v>
      </c>
      <c r="C966" t="s">
        <v>78</v>
      </c>
      <c r="D966" t="s">
        <v>988</v>
      </c>
      <c r="E966" t="s">
        <v>16</v>
      </c>
      <c r="F966">
        <v>7</v>
      </c>
      <c r="G966">
        <v>2013</v>
      </c>
      <c r="H966" s="102">
        <v>41.005555555555603</v>
      </c>
      <c r="I966" t="s">
        <v>8</v>
      </c>
      <c r="J966">
        <v>34431</v>
      </c>
      <c r="K966" t="s">
        <v>1699</v>
      </c>
      <c r="L966">
        <v>57</v>
      </c>
      <c r="M966" t="s">
        <v>2767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CA966">
        <v>0</v>
      </c>
      <c r="CB966">
        <v>0</v>
      </c>
    </row>
    <row r="967" spans="1:80" x14ac:dyDescent="0.3">
      <c r="A967" t="s">
        <v>38</v>
      </c>
      <c r="B967" t="s">
        <v>181</v>
      </c>
      <c r="C967" t="s">
        <v>76</v>
      </c>
      <c r="D967" t="s">
        <v>989</v>
      </c>
      <c r="E967" t="s">
        <v>16</v>
      </c>
      <c r="F967">
        <v>16</v>
      </c>
      <c r="G967">
        <v>2013</v>
      </c>
      <c r="H967" s="102">
        <v>41.047222222222203</v>
      </c>
      <c r="I967" t="s">
        <v>10</v>
      </c>
      <c r="J967">
        <v>14670</v>
      </c>
      <c r="K967" t="s">
        <v>1700</v>
      </c>
      <c r="L967">
        <v>69</v>
      </c>
      <c r="M967" t="s">
        <v>2768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t="s">
        <v>2181</v>
      </c>
      <c r="CA967">
        <v>0</v>
      </c>
      <c r="CB967">
        <v>0</v>
      </c>
    </row>
    <row r="968" spans="1:80" x14ac:dyDescent="0.3">
      <c r="A968" t="s">
        <v>39</v>
      </c>
      <c r="B968" t="s">
        <v>181</v>
      </c>
      <c r="C968" t="s">
        <v>76</v>
      </c>
      <c r="D968" t="s">
        <v>990</v>
      </c>
      <c r="E968" t="s">
        <v>16</v>
      </c>
      <c r="F968">
        <v>17</v>
      </c>
      <c r="G968">
        <v>2013</v>
      </c>
      <c r="H968" s="102">
        <v>41.088888888888903</v>
      </c>
      <c r="I968" t="s">
        <v>11</v>
      </c>
      <c r="J968">
        <v>13591</v>
      </c>
      <c r="K968" t="s">
        <v>1701</v>
      </c>
      <c r="L968">
        <v>68</v>
      </c>
      <c r="M968" t="s">
        <v>2769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 t="s">
        <v>2182</v>
      </c>
      <c r="CA968">
        <v>0</v>
      </c>
      <c r="CB968">
        <v>0</v>
      </c>
    </row>
    <row r="969" spans="1:80" x14ac:dyDescent="0.3">
      <c r="A969" t="s">
        <v>49</v>
      </c>
      <c r="B969" t="s">
        <v>181</v>
      </c>
      <c r="C969" t="s">
        <v>76</v>
      </c>
      <c r="D969" t="s">
        <v>991</v>
      </c>
      <c r="E969" t="s">
        <v>16</v>
      </c>
      <c r="F969">
        <v>18</v>
      </c>
      <c r="G969">
        <v>2013</v>
      </c>
      <c r="H969" s="102">
        <v>41.130555555555603</v>
      </c>
      <c r="I969" t="s">
        <v>9</v>
      </c>
      <c r="J969">
        <v>13986</v>
      </c>
      <c r="K969" t="s">
        <v>1702</v>
      </c>
      <c r="L969">
        <v>59</v>
      </c>
      <c r="M969" t="s">
        <v>2769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CA969">
        <v>0</v>
      </c>
      <c r="CB969">
        <v>0</v>
      </c>
    </row>
    <row r="970" spans="1:80" x14ac:dyDescent="0.3">
      <c r="A970" t="s">
        <v>40</v>
      </c>
      <c r="B970" t="s">
        <v>171</v>
      </c>
      <c r="C970" t="s">
        <v>71</v>
      </c>
      <c r="D970" t="s">
        <v>992</v>
      </c>
      <c r="E970" t="s">
        <v>16</v>
      </c>
      <c r="F970">
        <v>20</v>
      </c>
      <c r="G970">
        <v>2013</v>
      </c>
      <c r="H970" s="102">
        <v>41.172222222222203</v>
      </c>
      <c r="I970" t="s">
        <v>7</v>
      </c>
      <c r="J970">
        <v>26811</v>
      </c>
      <c r="K970" t="s">
        <v>1703</v>
      </c>
      <c r="L970">
        <v>52</v>
      </c>
      <c r="M970" t="s">
        <v>2769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2183</v>
      </c>
      <c r="CA970">
        <v>0</v>
      </c>
      <c r="CB970">
        <v>0</v>
      </c>
    </row>
    <row r="971" spans="1:80" x14ac:dyDescent="0.3">
      <c r="A971" t="s">
        <v>41</v>
      </c>
      <c r="B971" t="s">
        <v>171</v>
      </c>
      <c r="C971" t="s">
        <v>71</v>
      </c>
      <c r="D971" t="s">
        <v>992</v>
      </c>
      <c r="E971" t="s">
        <v>16</v>
      </c>
      <c r="F971">
        <v>20</v>
      </c>
      <c r="G971">
        <v>2013</v>
      </c>
      <c r="H971" s="102">
        <v>41.213888888888903</v>
      </c>
      <c r="I971" t="s">
        <v>7</v>
      </c>
      <c r="J971">
        <v>45248</v>
      </c>
      <c r="K971" t="s">
        <v>1704</v>
      </c>
      <c r="L971">
        <v>56</v>
      </c>
      <c r="M971" t="s">
        <v>2769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2184</v>
      </c>
      <c r="CA971">
        <v>0</v>
      </c>
      <c r="CB971">
        <v>0</v>
      </c>
    </row>
    <row r="972" spans="1:80" x14ac:dyDescent="0.3">
      <c r="A972" t="s">
        <v>42</v>
      </c>
      <c r="B972" t="s">
        <v>171</v>
      </c>
      <c r="C972" t="s">
        <v>71</v>
      </c>
      <c r="D972" t="s">
        <v>993</v>
      </c>
      <c r="E972" t="s">
        <v>16</v>
      </c>
      <c r="F972">
        <v>21</v>
      </c>
      <c r="G972">
        <v>2013</v>
      </c>
      <c r="H972" s="102">
        <v>41.255555555555603</v>
      </c>
      <c r="I972" t="s">
        <v>8</v>
      </c>
      <c r="J972">
        <v>41265</v>
      </c>
      <c r="K972" t="s">
        <v>1705</v>
      </c>
      <c r="L972">
        <v>49</v>
      </c>
      <c r="M972" t="s">
        <v>2769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2185</v>
      </c>
      <c r="CA972">
        <v>0</v>
      </c>
      <c r="CB972">
        <v>0</v>
      </c>
    </row>
    <row r="973" spans="1:80" x14ac:dyDescent="0.3">
      <c r="A973" t="s">
        <v>43</v>
      </c>
      <c r="B973" t="s">
        <v>157</v>
      </c>
      <c r="C973" t="s">
        <v>79</v>
      </c>
      <c r="D973" t="s">
        <v>994</v>
      </c>
      <c r="E973" t="s">
        <v>16</v>
      </c>
      <c r="F973">
        <v>22</v>
      </c>
      <c r="G973">
        <v>2013</v>
      </c>
      <c r="H973" s="102">
        <v>41.297222222222203</v>
      </c>
      <c r="I973" t="s">
        <v>6</v>
      </c>
      <c r="J973">
        <v>11168</v>
      </c>
      <c r="K973" t="s">
        <v>1706</v>
      </c>
      <c r="L973">
        <v>53</v>
      </c>
      <c r="M973" t="s">
        <v>2769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CA973">
        <v>0</v>
      </c>
      <c r="CB973">
        <v>0</v>
      </c>
    </row>
    <row r="974" spans="1:80" x14ac:dyDescent="0.3">
      <c r="A974" t="s">
        <v>44</v>
      </c>
      <c r="B974" t="s">
        <v>157</v>
      </c>
      <c r="C974" t="s">
        <v>79</v>
      </c>
      <c r="D974" t="s">
        <v>995</v>
      </c>
      <c r="E974" t="s">
        <v>16</v>
      </c>
      <c r="F974">
        <v>23</v>
      </c>
      <c r="G974">
        <v>2013</v>
      </c>
      <c r="H974" s="102">
        <v>41.338888888888903</v>
      </c>
      <c r="I974" t="s">
        <v>10</v>
      </c>
      <c r="J974">
        <v>13272</v>
      </c>
      <c r="K974" t="s">
        <v>1707</v>
      </c>
      <c r="L974">
        <v>58</v>
      </c>
      <c r="M974" t="s">
        <v>2768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1886</v>
      </c>
      <c r="CA974">
        <v>0</v>
      </c>
      <c r="CB974">
        <v>0</v>
      </c>
    </row>
    <row r="975" spans="1:80" x14ac:dyDescent="0.3">
      <c r="A975" t="s">
        <v>45</v>
      </c>
      <c r="B975" t="s">
        <v>157</v>
      </c>
      <c r="C975" t="s">
        <v>79</v>
      </c>
      <c r="D975" t="s">
        <v>996</v>
      </c>
      <c r="E975" t="s">
        <v>16</v>
      </c>
      <c r="F975">
        <v>24</v>
      </c>
      <c r="G975">
        <v>2013</v>
      </c>
      <c r="H975" s="102">
        <v>41.380555555555603</v>
      </c>
      <c r="I975" t="s">
        <v>11</v>
      </c>
      <c r="J975">
        <v>14981</v>
      </c>
      <c r="K975" t="s">
        <v>1708</v>
      </c>
      <c r="L975">
        <v>66</v>
      </c>
      <c r="M975" t="s">
        <v>2767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CA975">
        <v>0</v>
      </c>
      <c r="CB975">
        <v>0</v>
      </c>
    </row>
    <row r="976" spans="1:80" x14ac:dyDescent="0.3">
      <c r="A976" t="s">
        <v>32</v>
      </c>
      <c r="B976" t="s">
        <v>166</v>
      </c>
      <c r="C976" t="s">
        <v>73</v>
      </c>
      <c r="D976" t="s">
        <v>997</v>
      </c>
      <c r="E976" t="s">
        <v>31</v>
      </c>
      <c r="F976">
        <v>7</v>
      </c>
      <c r="G976">
        <v>2013</v>
      </c>
      <c r="H976" s="102">
        <v>41.422222222222203</v>
      </c>
      <c r="I976" t="s">
        <v>10</v>
      </c>
      <c r="J976">
        <v>12921</v>
      </c>
      <c r="K976" t="s">
        <v>1709</v>
      </c>
      <c r="L976">
        <v>63</v>
      </c>
      <c r="M976" t="s">
        <v>2770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0</v>
      </c>
      <c r="BY976">
        <v>0</v>
      </c>
      <c r="BZ976" t="s">
        <v>1886</v>
      </c>
      <c r="CA976">
        <v>0</v>
      </c>
      <c r="CB976">
        <v>0</v>
      </c>
    </row>
    <row r="977" spans="1:80" x14ac:dyDescent="0.3">
      <c r="A977" t="s">
        <v>17</v>
      </c>
      <c r="B977" t="s">
        <v>166</v>
      </c>
      <c r="C977" t="s">
        <v>73</v>
      </c>
      <c r="D977" t="s">
        <v>998</v>
      </c>
      <c r="E977" t="s">
        <v>31</v>
      </c>
      <c r="F977">
        <v>8</v>
      </c>
      <c r="G977">
        <v>2013</v>
      </c>
      <c r="H977" s="102">
        <v>41.463888888888903</v>
      </c>
      <c r="I977" t="s">
        <v>11</v>
      </c>
      <c r="J977">
        <v>12344</v>
      </c>
      <c r="K977" t="s">
        <v>1710</v>
      </c>
      <c r="L977">
        <v>60</v>
      </c>
      <c r="M977" t="s">
        <v>2771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CA977">
        <v>0</v>
      </c>
      <c r="CB977">
        <v>0</v>
      </c>
    </row>
    <row r="978" spans="1:80" x14ac:dyDescent="0.3">
      <c r="A978" t="s">
        <v>33</v>
      </c>
      <c r="B978" t="s">
        <v>166</v>
      </c>
      <c r="C978" t="s">
        <v>73</v>
      </c>
      <c r="D978" t="s">
        <v>999</v>
      </c>
      <c r="E978" t="s">
        <v>31</v>
      </c>
      <c r="F978">
        <v>9</v>
      </c>
      <c r="G978">
        <v>2013</v>
      </c>
      <c r="H978" s="102">
        <v>41.505555555555603</v>
      </c>
      <c r="I978" t="s">
        <v>9</v>
      </c>
      <c r="J978">
        <v>23282</v>
      </c>
      <c r="K978" t="s">
        <v>1711</v>
      </c>
      <c r="L978">
        <v>72</v>
      </c>
      <c r="M978" t="s">
        <v>2769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2186</v>
      </c>
      <c r="CA978">
        <v>0</v>
      </c>
      <c r="CB978">
        <v>0</v>
      </c>
    </row>
    <row r="979" spans="1:80" x14ac:dyDescent="0.3">
      <c r="A979" t="s">
        <v>19</v>
      </c>
      <c r="B979" t="s">
        <v>172</v>
      </c>
      <c r="C979" t="s">
        <v>72</v>
      </c>
      <c r="D979" t="s">
        <v>1000</v>
      </c>
      <c r="E979" t="s">
        <v>31</v>
      </c>
      <c r="F979">
        <v>14</v>
      </c>
      <c r="G979">
        <v>2013</v>
      </c>
      <c r="H979" s="102">
        <v>41.547222222222203</v>
      </c>
      <c r="I979" t="s">
        <v>10</v>
      </c>
      <c r="J979">
        <v>19096</v>
      </c>
      <c r="K979" t="s">
        <v>1712</v>
      </c>
      <c r="L979">
        <v>61</v>
      </c>
      <c r="M979" t="s">
        <v>2771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1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 t="s">
        <v>1886</v>
      </c>
      <c r="CA979">
        <v>0</v>
      </c>
      <c r="CB979">
        <v>0</v>
      </c>
    </row>
    <row r="980" spans="1:80" x14ac:dyDescent="0.3">
      <c r="A980" t="s">
        <v>21</v>
      </c>
      <c r="B980" t="s">
        <v>172</v>
      </c>
      <c r="C980" t="s">
        <v>72</v>
      </c>
      <c r="D980" t="s">
        <v>1001</v>
      </c>
      <c r="E980" t="s">
        <v>31</v>
      </c>
      <c r="F980">
        <v>15</v>
      </c>
      <c r="G980">
        <v>2013</v>
      </c>
      <c r="H980" s="102">
        <v>41.588888888888903</v>
      </c>
      <c r="I980" t="s">
        <v>11</v>
      </c>
      <c r="J980">
        <v>32418</v>
      </c>
      <c r="K980" t="s">
        <v>1713</v>
      </c>
      <c r="L980">
        <v>66</v>
      </c>
      <c r="M980" t="s">
        <v>2772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2052</v>
      </c>
      <c r="CA980">
        <v>0</v>
      </c>
      <c r="CB980">
        <v>0</v>
      </c>
    </row>
    <row r="981" spans="1:80" x14ac:dyDescent="0.3">
      <c r="A981" t="s">
        <v>22</v>
      </c>
      <c r="B981" t="s">
        <v>181</v>
      </c>
      <c r="C981" t="s">
        <v>76</v>
      </c>
      <c r="D981" t="s">
        <v>1002</v>
      </c>
      <c r="E981" t="s">
        <v>31</v>
      </c>
      <c r="F981">
        <v>17</v>
      </c>
      <c r="G981">
        <v>2013</v>
      </c>
      <c r="H981" s="102">
        <v>41.630555555555603</v>
      </c>
      <c r="I981" t="s">
        <v>5</v>
      </c>
      <c r="J981">
        <v>38061</v>
      </c>
      <c r="K981" t="s">
        <v>1714</v>
      </c>
      <c r="L981">
        <v>77</v>
      </c>
      <c r="M981" t="s">
        <v>2768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0</v>
      </c>
      <c r="BZ981" t="s">
        <v>1887</v>
      </c>
      <c r="CA981">
        <v>0</v>
      </c>
      <c r="CB981">
        <v>0</v>
      </c>
    </row>
    <row r="982" spans="1:80" x14ac:dyDescent="0.3">
      <c r="A982" t="s">
        <v>23</v>
      </c>
      <c r="B982" t="s">
        <v>181</v>
      </c>
      <c r="C982" t="s">
        <v>76</v>
      </c>
      <c r="D982" t="s">
        <v>1003</v>
      </c>
      <c r="E982" t="s">
        <v>31</v>
      </c>
      <c r="F982">
        <v>18</v>
      </c>
      <c r="G982">
        <v>2013</v>
      </c>
      <c r="H982" s="102">
        <v>41.672222222222203</v>
      </c>
      <c r="I982" t="s">
        <v>7</v>
      </c>
      <c r="J982">
        <v>34685</v>
      </c>
      <c r="K982" t="s">
        <v>1710</v>
      </c>
      <c r="L982">
        <v>60</v>
      </c>
      <c r="M982" t="s">
        <v>2771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0</v>
      </c>
      <c r="CA982">
        <v>0</v>
      </c>
      <c r="CB982">
        <v>0</v>
      </c>
    </row>
    <row r="983" spans="1:80" x14ac:dyDescent="0.3">
      <c r="A983" t="s">
        <v>24</v>
      </c>
      <c r="B983" t="s">
        <v>181</v>
      </c>
      <c r="C983" t="s">
        <v>76</v>
      </c>
      <c r="D983" t="s">
        <v>682</v>
      </c>
      <c r="E983" t="s">
        <v>31</v>
      </c>
      <c r="F983">
        <v>19</v>
      </c>
      <c r="G983">
        <v>2013</v>
      </c>
      <c r="H983" s="102">
        <v>41.713888888888903</v>
      </c>
      <c r="I983" t="s">
        <v>8</v>
      </c>
      <c r="J983">
        <v>37704</v>
      </c>
      <c r="K983" t="s">
        <v>1713</v>
      </c>
      <c r="L983">
        <v>66</v>
      </c>
      <c r="M983" t="s">
        <v>2772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2187</v>
      </c>
      <c r="CA983">
        <v>0</v>
      </c>
      <c r="CB983">
        <v>0</v>
      </c>
    </row>
    <row r="984" spans="1:80" x14ac:dyDescent="0.3">
      <c r="A984" t="s">
        <v>25</v>
      </c>
      <c r="B984" t="s">
        <v>162</v>
      </c>
      <c r="C984" t="s">
        <v>75</v>
      </c>
      <c r="D984" t="s">
        <v>1004</v>
      </c>
      <c r="E984" t="s">
        <v>31</v>
      </c>
      <c r="F984">
        <v>20</v>
      </c>
      <c r="G984">
        <v>2013</v>
      </c>
      <c r="H984" s="102">
        <v>41.755555555555603</v>
      </c>
      <c r="I984" t="s">
        <v>6</v>
      </c>
      <c r="J984">
        <v>24133</v>
      </c>
      <c r="K984" t="s">
        <v>1715</v>
      </c>
      <c r="L984">
        <v>80</v>
      </c>
      <c r="M984" t="s">
        <v>2769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CA984">
        <v>0</v>
      </c>
      <c r="CB984">
        <v>0</v>
      </c>
    </row>
    <row r="985" spans="1:80" x14ac:dyDescent="0.3">
      <c r="A985" t="s">
        <v>50</v>
      </c>
      <c r="B985" t="s">
        <v>162</v>
      </c>
      <c r="C985" t="s">
        <v>75</v>
      </c>
      <c r="D985" t="s">
        <v>1005</v>
      </c>
      <c r="E985" t="s">
        <v>31</v>
      </c>
      <c r="F985">
        <v>21</v>
      </c>
      <c r="G985">
        <v>2013</v>
      </c>
      <c r="H985" s="102">
        <v>41.797222222222203</v>
      </c>
      <c r="I985" t="s">
        <v>10</v>
      </c>
      <c r="J985">
        <v>29040</v>
      </c>
      <c r="K985" t="s">
        <v>1716</v>
      </c>
      <c r="L985">
        <v>84</v>
      </c>
      <c r="M985" t="s">
        <v>2769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1886</v>
      </c>
      <c r="CA985">
        <v>0</v>
      </c>
      <c r="CB985">
        <v>0</v>
      </c>
    </row>
    <row r="986" spans="1:80" x14ac:dyDescent="0.3">
      <c r="A986" t="s">
        <v>51</v>
      </c>
      <c r="B986" t="s">
        <v>162</v>
      </c>
      <c r="C986" t="s">
        <v>75</v>
      </c>
      <c r="D986" t="s">
        <v>1006</v>
      </c>
      <c r="E986" t="s">
        <v>31</v>
      </c>
      <c r="F986">
        <v>22</v>
      </c>
      <c r="G986">
        <v>2013</v>
      </c>
      <c r="H986" s="102">
        <v>41.838888888888903</v>
      </c>
      <c r="I986" t="s">
        <v>11</v>
      </c>
      <c r="J986">
        <v>26725</v>
      </c>
      <c r="K986" t="s">
        <v>1717</v>
      </c>
      <c r="L986">
        <v>83</v>
      </c>
      <c r="M986" t="s">
        <v>2769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CA986">
        <v>0</v>
      </c>
      <c r="CB986">
        <v>0</v>
      </c>
    </row>
    <row r="987" spans="1:80" x14ac:dyDescent="0.3">
      <c r="A987" t="s">
        <v>46</v>
      </c>
      <c r="B987" t="s">
        <v>178</v>
      </c>
      <c r="C987" t="s">
        <v>1884</v>
      </c>
      <c r="D987" t="s">
        <v>1007</v>
      </c>
      <c r="E987" t="s">
        <v>31</v>
      </c>
      <c r="F987">
        <v>29</v>
      </c>
      <c r="G987">
        <v>2013</v>
      </c>
      <c r="H987" s="102">
        <v>41.880555555555603</v>
      </c>
      <c r="I987" t="s">
        <v>11</v>
      </c>
      <c r="J987">
        <v>39129</v>
      </c>
      <c r="K987" t="s">
        <v>1718</v>
      </c>
      <c r="L987">
        <v>86</v>
      </c>
      <c r="M987" t="s">
        <v>2769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 t="s">
        <v>2188</v>
      </c>
      <c r="CA987">
        <v>0</v>
      </c>
      <c r="CB987">
        <v>0</v>
      </c>
    </row>
    <row r="988" spans="1:80" x14ac:dyDescent="0.3">
      <c r="A988" t="s">
        <v>26</v>
      </c>
      <c r="B988" t="s">
        <v>178</v>
      </c>
      <c r="C988" t="s">
        <v>1884</v>
      </c>
      <c r="D988" t="s">
        <v>1008</v>
      </c>
      <c r="E988" t="s">
        <v>31</v>
      </c>
      <c r="F988">
        <v>30</v>
      </c>
      <c r="G988">
        <v>2013</v>
      </c>
      <c r="H988" s="102">
        <v>41.922222222222203</v>
      </c>
      <c r="I988" t="s">
        <v>9</v>
      </c>
      <c r="J988">
        <v>30655</v>
      </c>
      <c r="K988" t="s">
        <v>1719</v>
      </c>
      <c r="L988">
        <v>87</v>
      </c>
      <c r="M988" t="s">
        <v>2769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CA988">
        <v>0</v>
      </c>
      <c r="CB988">
        <v>0</v>
      </c>
    </row>
    <row r="989" spans="1:80" x14ac:dyDescent="0.3">
      <c r="A989" t="s">
        <v>27</v>
      </c>
      <c r="B989" t="s">
        <v>170</v>
      </c>
      <c r="C989" t="s">
        <v>77</v>
      </c>
      <c r="D989" t="s">
        <v>1009</v>
      </c>
      <c r="E989" t="s">
        <v>31</v>
      </c>
      <c r="F989">
        <v>31</v>
      </c>
      <c r="G989">
        <v>2013</v>
      </c>
      <c r="H989" s="102">
        <v>41.963888888888903</v>
      </c>
      <c r="I989" t="s">
        <v>5</v>
      </c>
      <c r="J989">
        <v>46249</v>
      </c>
      <c r="K989" t="s">
        <v>1720</v>
      </c>
      <c r="L989">
        <v>90</v>
      </c>
      <c r="M989" t="s">
        <v>2768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 t="s">
        <v>2189</v>
      </c>
      <c r="CA989">
        <v>0</v>
      </c>
      <c r="CB989">
        <v>0</v>
      </c>
    </row>
    <row r="990" spans="1:80" x14ac:dyDescent="0.3">
      <c r="A990" t="s">
        <v>28</v>
      </c>
      <c r="B990" t="s">
        <v>170</v>
      </c>
      <c r="C990" t="s">
        <v>77</v>
      </c>
      <c r="D990" t="s">
        <v>1010</v>
      </c>
      <c r="E990" t="s">
        <v>35</v>
      </c>
      <c r="F990">
        <v>1</v>
      </c>
      <c r="G990">
        <v>2013</v>
      </c>
      <c r="H990" s="102">
        <v>42.005555555555603</v>
      </c>
      <c r="I990" t="s">
        <v>7</v>
      </c>
      <c r="J990">
        <v>38945</v>
      </c>
      <c r="K990" t="s">
        <v>1721</v>
      </c>
      <c r="L990">
        <v>90</v>
      </c>
      <c r="M990" t="s">
        <v>2771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CA990">
        <v>0</v>
      </c>
      <c r="CB990">
        <v>0</v>
      </c>
    </row>
    <row r="991" spans="1:80" x14ac:dyDescent="0.3">
      <c r="A991" t="s">
        <v>47</v>
      </c>
      <c r="B991" t="s">
        <v>170</v>
      </c>
      <c r="C991" t="s">
        <v>77</v>
      </c>
      <c r="D991" t="s">
        <v>1011</v>
      </c>
      <c r="E991" t="s">
        <v>35</v>
      </c>
      <c r="F991">
        <v>2</v>
      </c>
      <c r="G991">
        <v>2013</v>
      </c>
      <c r="H991" s="102">
        <v>42.047222222222203</v>
      </c>
      <c r="I991" t="s">
        <v>8</v>
      </c>
      <c r="J991">
        <v>39182</v>
      </c>
      <c r="K991" t="s">
        <v>1722</v>
      </c>
      <c r="L991">
        <v>83</v>
      </c>
      <c r="M991" t="s">
        <v>2772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1</v>
      </c>
      <c r="BV991">
        <v>0</v>
      </c>
      <c r="BW991">
        <v>0</v>
      </c>
      <c r="BX991">
        <v>0</v>
      </c>
      <c r="BY991">
        <v>0</v>
      </c>
      <c r="CA991">
        <v>0</v>
      </c>
      <c r="CB991">
        <v>0</v>
      </c>
    </row>
    <row r="992" spans="1:80" x14ac:dyDescent="0.3">
      <c r="A992" t="s">
        <v>29</v>
      </c>
      <c r="B992" t="s">
        <v>161</v>
      </c>
      <c r="C992" t="s">
        <v>66</v>
      </c>
      <c r="D992" t="s">
        <v>1012</v>
      </c>
      <c r="E992" t="s">
        <v>35</v>
      </c>
      <c r="F992">
        <v>10</v>
      </c>
      <c r="G992">
        <v>2013</v>
      </c>
      <c r="H992" s="102">
        <v>42.088888888888903</v>
      </c>
      <c r="I992" t="s">
        <v>6</v>
      </c>
      <c r="J992">
        <v>15514</v>
      </c>
      <c r="K992" t="s">
        <v>1723</v>
      </c>
      <c r="L992">
        <v>75</v>
      </c>
      <c r="M992" t="s">
        <v>2773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0</v>
      </c>
      <c r="BX992">
        <v>0</v>
      </c>
      <c r="BY992">
        <v>0</v>
      </c>
      <c r="CA992">
        <v>0</v>
      </c>
      <c r="CB992">
        <v>0</v>
      </c>
    </row>
    <row r="993" spans="1:80" x14ac:dyDescent="0.3">
      <c r="A993" t="s">
        <v>30</v>
      </c>
      <c r="B993" t="s">
        <v>161</v>
      </c>
      <c r="C993" t="s">
        <v>66</v>
      </c>
      <c r="D993" t="s">
        <v>1013</v>
      </c>
      <c r="E993" t="s">
        <v>35</v>
      </c>
      <c r="F993">
        <v>11</v>
      </c>
      <c r="G993">
        <v>2013</v>
      </c>
      <c r="H993" s="102">
        <v>42.130555555555603</v>
      </c>
      <c r="I993" t="s">
        <v>10</v>
      </c>
      <c r="J993">
        <v>22834</v>
      </c>
      <c r="K993" t="s">
        <v>1724</v>
      </c>
      <c r="L993">
        <v>81</v>
      </c>
      <c r="M993" t="s">
        <v>2769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0</v>
      </c>
      <c r="BY993">
        <v>0</v>
      </c>
      <c r="BZ993" t="s">
        <v>1886</v>
      </c>
      <c r="CA993">
        <v>0</v>
      </c>
      <c r="CB993">
        <v>0</v>
      </c>
    </row>
    <row r="994" spans="1:80" x14ac:dyDescent="0.3">
      <c r="A994" t="s">
        <v>34</v>
      </c>
      <c r="B994" t="s">
        <v>161</v>
      </c>
      <c r="C994" t="s">
        <v>66</v>
      </c>
      <c r="D994" t="s">
        <v>1014</v>
      </c>
      <c r="E994" t="s">
        <v>35</v>
      </c>
      <c r="F994">
        <v>12</v>
      </c>
      <c r="G994">
        <v>2013</v>
      </c>
      <c r="H994" s="102">
        <v>42.172222222222203</v>
      </c>
      <c r="I994" t="s">
        <v>11</v>
      </c>
      <c r="J994">
        <v>25964</v>
      </c>
      <c r="K994" t="s">
        <v>1725</v>
      </c>
      <c r="L994">
        <v>79</v>
      </c>
      <c r="M994" t="s">
        <v>2771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CA994">
        <v>0</v>
      </c>
      <c r="CB994">
        <v>0</v>
      </c>
    </row>
    <row r="995" spans="1:80" x14ac:dyDescent="0.3">
      <c r="A995" t="s">
        <v>102</v>
      </c>
      <c r="B995" t="s">
        <v>156</v>
      </c>
      <c r="C995" t="s">
        <v>80</v>
      </c>
      <c r="D995" t="s">
        <v>1015</v>
      </c>
      <c r="E995" t="s">
        <v>35</v>
      </c>
      <c r="F995">
        <v>13</v>
      </c>
      <c r="G995">
        <v>2013</v>
      </c>
      <c r="H995" s="102">
        <v>42.213888888888903</v>
      </c>
      <c r="I995" t="s">
        <v>9</v>
      </c>
      <c r="J995">
        <v>20098</v>
      </c>
      <c r="K995" t="s">
        <v>1726</v>
      </c>
      <c r="L995">
        <v>75</v>
      </c>
      <c r="M995" t="s">
        <v>2771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 t="s">
        <v>2190</v>
      </c>
      <c r="CA995">
        <v>0</v>
      </c>
      <c r="CB995">
        <v>0</v>
      </c>
    </row>
    <row r="996" spans="1:80" x14ac:dyDescent="0.3">
      <c r="A996" t="s">
        <v>103</v>
      </c>
      <c r="B996" t="s">
        <v>156</v>
      </c>
      <c r="C996" t="s">
        <v>80</v>
      </c>
      <c r="D996" t="s">
        <v>1016</v>
      </c>
      <c r="E996" t="s">
        <v>35</v>
      </c>
      <c r="F996">
        <v>14</v>
      </c>
      <c r="G996">
        <v>2013</v>
      </c>
      <c r="H996" s="102">
        <v>42.255555555555603</v>
      </c>
      <c r="I996" t="s">
        <v>5</v>
      </c>
      <c r="J996">
        <v>39158</v>
      </c>
      <c r="K996" t="s">
        <v>1727</v>
      </c>
      <c r="L996">
        <v>79</v>
      </c>
      <c r="M996" t="s">
        <v>2769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 t="s">
        <v>2191</v>
      </c>
      <c r="CA996">
        <v>0</v>
      </c>
      <c r="CB996">
        <v>0</v>
      </c>
    </row>
    <row r="997" spans="1:80" x14ac:dyDescent="0.3">
      <c r="A997" t="s">
        <v>104</v>
      </c>
      <c r="B997" t="s">
        <v>156</v>
      </c>
      <c r="C997" t="s">
        <v>80</v>
      </c>
      <c r="D997" t="s">
        <v>1017</v>
      </c>
      <c r="E997" t="s">
        <v>35</v>
      </c>
      <c r="F997">
        <v>15</v>
      </c>
      <c r="G997">
        <v>2013</v>
      </c>
      <c r="H997" s="102">
        <v>42.297222222222203</v>
      </c>
      <c r="I997" t="s">
        <v>7</v>
      </c>
      <c r="J997">
        <v>42422</v>
      </c>
      <c r="K997" t="s">
        <v>1724</v>
      </c>
      <c r="L997">
        <v>81</v>
      </c>
      <c r="M997" t="s">
        <v>2769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0</v>
      </c>
      <c r="CA997">
        <v>0</v>
      </c>
      <c r="CB997">
        <v>0</v>
      </c>
    </row>
    <row r="998" spans="1:80" x14ac:dyDescent="0.3">
      <c r="A998" t="s">
        <v>105</v>
      </c>
      <c r="B998" t="s">
        <v>156</v>
      </c>
      <c r="C998" t="s">
        <v>80</v>
      </c>
      <c r="D998" t="s">
        <v>1018</v>
      </c>
      <c r="E998" t="s">
        <v>35</v>
      </c>
      <c r="F998">
        <v>16</v>
      </c>
      <c r="G998">
        <v>2013</v>
      </c>
      <c r="H998" s="102">
        <v>42.338888888888903</v>
      </c>
      <c r="I998" t="s">
        <v>8</v>
      </c>
      <c r="J998">
        <v>41311</v>
      </c>
      <c r="K998" t="s">
        <v>1728</v>
      </c>
      <c r="L998">
        <v>81</v>
      </c>
      <c r="M998" t="s">
        <v>2772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 t="s">
        <v>2192</v>
      </c>
      <c r="CA998">
        <v>0</v>
      </c>
      <c r="CB998">
        <v>0</v>
      </c>
    </row>
    <row r="999" spans="1:80" x14ac:dyDescent="0.3">
      <c r="A999" t="s">
        <v>106</v>
      </c>
      <c r="B999" t="s">
        <v>160</v>
      </c>
      <c r="C999" t="s">
        <v>92</v>
      </c>
      <c r="D999" t="s">
        <v>1019</v>
      </c>
      <c r="E999" t="s">
        <v>35</v>
      </c>
      <c r="F999">
        <v>24</v>
      </c>
      <c r="G999">
        <v>2013</v>
      </c>
      <c r="H999" s="102">
        <v>42.380555555555603</v>
      </c>
      <c r="I999" t="s">
        <v>6</v>
      </c>
      <c r="J999">
        <v>18544</v>
      </c>
      <c r="K999" t="s">
        <v>1729</v>
      </c>
      <c r="L999">
        <v>85</v>
      </c>
      <c r="M999" t="s">
        <v>2772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CA999">
        <v>0</v>
      </c>
      <c r="CB999">
        <v>0</v>
      </c>
    </row>
    <row r="1000" spans="1:80" x14ac:dyDescent="0.3">
      <c r="A1000" t="s">
        <v>107</v>
      </c>
      <c r="B1000" t="s">
        <v>160</v>
      </c>
      <c r="C1000" t="s">
        <v>92</v>
      </c>
      <c r="D1000" t="s">
        <v>1020</v>
      </c>
      <c r="E1000" t="s">
        <v>35</v>
      </c>
      <c r="F1000">
        <v>25</v>
      </c>
      <c r="G1000">
        <v>2013</v>
      </c>
      <c r="H1000" s="102">
        <v>42.422222222222203</v>
      </c>
      <c r="I1000" t="s">
        <v>10</v>
      </c>
      <c r="J1000">
        <v>20924</v>
      </c>
      <c r="K1000" t="s">
        <v>1730</v>
      </c>
      <c r="L1000">
        <v>91</v>
      </c>
      <c r="M1000" t="s">
        <v>2769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 t="s">
        <v>1886</v>
      </c>
      <c r="CA1000">
        <v>0</v>
      </c>
      <c r="CB1000">
        <v>0</v>
      </c>
    </row>
    <row r="1001" spans="1:80" x14ac:dyDescent="0.3">
      <c r="A1001" t="s">
        <v>108</v>
      </c>
      <c r="B1001" t="s">
        <v>160</v>
      </c>
      <c r="C1001" t="s">
        <v>92</v>
      </c>
      <c r="D1001" t="s">
        <v>1021</v>
      </c>
      <c r="E1001" t="s">
        <v>35</v>
      </c>
      <c r="F1001">
        <v>26</v>
      </c>
      <c r="G1001">
        <v>2013</v>
      </c>
      <c r="H1001" s="102">
        <v>42.463888888888903</v>
      </c>
      <c r="I1001" t="s">
        <v>11</v>
      </c>
      <c r="J1001">
        <v>18082</v>
      </c>
      <c r="K1001" t="s">
        <v>1731</v>
      </c>
      <c r="L1001">
        <v>76</v>
      </c>
      <c r="M1001" t="s">
        <v>2771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CA1001">
        <v>0</v>
      </c>
      <c r="CB1001">
        <v>0</v>
      </c>
    </row>
    <row r="1002" spans="1:80" x14ac:dyDescent="0.3">
      <c r="A1002" t="s">
        <v>109</v>
      </c>
      <c r="B1002" t="s">
        <v>160</v>
      </c>
      <c r="C1002" t="s">
        <v>92</v>
      </c>
      <c r="D1002" t="s">
        <v>1022</v>
      </c>
      <c r="E1002" t="s">
        <v>35</v>
      </c>
      <c r="F1002">
        <v>27</v>
      </c>
      <c r="G1002">
        <v>2013</v>
      </c>
      <c r="H1002" s="102">
        <v>42.505555555555603</v>
      </c>
      <c r="I1002" t="s">
        <v>9</v>
      </c>
      <c r="J1002">
        <v>33036</v>
      </c>
      <c r="K1002" t="s">
        <v>1725</v>
      </c>
      <c r="L1002">
        <v>79</v>
      </c>
      <c r="M1002" t="s">
        <v>2771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 t="s">
        <v>90</v>
      </c>
      <c r="CA1002">
        <v>0</v>
      </c>
      <c r="CB1002">
        <v>0</v>
      </c>
    </row>
    <row r="1003" spans="1:80" x14ac:dyDescent="0.3">
      <c r="A1003" t="s">
        <v>110</v>
      </c>
      <c r="B1003" t="s">
        <v>162</v>
      </c>
      <c r="C1003" t="s">
        <v>75</v>
      </c>
      <c r="D1003" t="s">
        <v>1023</v>
      </c>
      <c r="E1003" t="s">
        <v>35</v>
      </c>
      <c r="F1003">
        <v>28</v>
      </c>
      <c r="G1003">
        <v>2013</v>
      </c>
      <c r="H1003" s="102">
        <v>42.547222222222203</v>
      </c>
      <c r="I1003" t="s">
        <v>5</v>
      </c>
      <c r="J1003">
        <v>40041</v>
      </c>
      <c r="K1003" t="s">
        <v>1732</v>
      </c>
      <c r="L1003">
        <v>76</v>
      </c>
      <c r="M1003" t="s">
        <v>2769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 t="s">
        <v>1887</v>
      </c>
      <c r="CA1003">
        <v>0</v>
      </c>
      <c r="CB1003">
        <v>0</v>
      </c>
    </row>
    <row r="1004" spans="1:80" x14ac:dyDescent="0.3">
      <c r="A1004" t="s">
        <v>111</v>
      </c>
      <c r="B1004" t="s">
        <v>162</v>
      </c>
      <c r="C1004" t="s">
        <v>75</v>
      </c>
      <c r="D1004" t="s">
        <v>1024</v>
      </c>
      <c r="E1004" t="s">
        <v>35</v>
      </c>
      <c r="F1004">
        <v>29</v>
      </c>
      <c r="G1004">
        <v>2013</v>
      </c>
      <c r="H1004" s="102">
        <v>42.588888888888903</v>
      </c>
      <c r="I1004" t="s">
        <v>7</v>
      </c>
      <c r="J1004">
        <v>46607</v>
      </c>
      <c r="K1004" t="s">
        <v>1716</v>
      </c>
      <c r="L1004">
        <v>84</v>
      </c>
      <c r="M1004" t="s">
        <v>2769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CA1004">
        <v>0</v>
      </c>
      <c r="CB1004">
        <v>0</v>
      </c>
    </row>
    <row r="1005" spans="1:80" x14ac:dyDescent="0.3">
      <c r="A1005" t="s">
        <v>112</v>
      </c>
      <c r="B1005" t="s">
        <v>162</v>
      </c>
      <c r="C1005" t="s">
        <v>75</v>
      </c>
      <c r="D1005" t="s">
        <v>1025</v>
      </c>
      <c r="E1005" t="s">
        <v>35</v>
      </c>
      <c r="F1005">
        <v>30</v>
      </c>
      <c r="G1005">
        <v>2013</v>
      </c>
      <c r="H1005" s="102">
        <v>42.630555555555603</v>
      </c>
      <c r="I1005" t="s">
        <v>8</v>
      </c>
      <c r="J1005">
        <v>40878</v>
      </c>
      <c r="K1005" t="s">
        <v>1725</v>
      </c>
      <c r="L1005">
        <v>79</v>
      </c>
      <c r="M1005" t="s">
        <v>2771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CA1005">
        <v>0</v>
      </c>
      <c r="CB1005">
        <v>0</v>
      </c>
    </row>
    <row r="1006" spans="1:80" x14ac:dyDescent="0.3">
      <c r="A1006" t="s">
        <v>113</v>
      </c>
      <c r="B1006" t="s">
        <v>168</v>
      </c>
      <c r="C1006" t="s">
        <v>65</v>
      </c>
      <c r="D1006" t="s">
        <v>1026</v>
      </c>
      <c r="E1006" t="s">
        <v>48</v>
      </c>
      <c r="F1006">
        <v>8</v>
      </c>
      <c r="G1006">
        <v>2013</v>
      </c>
      <c r="H1006" s="102">
        <v>42.672222222222203</v>
      </c>
      <c r="I1006" t="s">
        <v>6</v>
      </c>
      <c r="J1006">
        <v>24619</v>
      </c>
      <c r="K1006" t="s">
        <v>1716</v>
      </c>
      <c r="L1006">
        <v>84</v>
      </c>
      <c r="M1006" t="s">
        <v>2769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CA1006">
        <v>0</v>
      </c>
      <c r="CB1006">
        <v>0</v>
      </c>
    </row>
    <row r="1007" spans="1:80" x14ac:dyDescent="0.3">
      <c r="A1007" t="s">
        <v>114</v>
      </c>
      <c r="B1007" t="s">
        <v>168</v>
      </c>
      <c r="C1007" t="s">
        <v>65</v>
      </c>
      <c r="D1007" t="s">
        <v>1027</v>
      </c>
      <c r="E1007" t="s">
        <v>48</v>
      </c>
      <c r="F1007">
        <v>9</v>
      </c>
      <c r="G1007">
        <v>2013</v>
      </c>
      <c r="H1007" s="102">
        <v>42.713888888888903</v>
      </c>
      <c r="I1007" t="s">
        <v>10</v>
      </c>
      <c r="J1007">
        <v>29160</v>
      </c>
      <c r="K1007" t="s">
        <v>1733</v>
      </c>
      <c r="L1007">
        <v>84</v>
      </c>
      <c r="M1007" t="s">
        <v>2771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0</v>
      </c>
      <c r="BZ1007" t="s">
        <v>2193</v>
      </c>
      <c r="CA1007">
        <v>0</v>
      </c>
      <c r="CB1007">
        <v>0</v>
      </c>
    </row>
    <row r="1008" spans="1:80" x14ac:dyDescent="0.3">
      <c r="A1008" t="s">
        <v>115</v>
      </c>
      <c r="B1008" t="s">
        <v>168</v>
      </c>
      <c r="C1008" t="s">
        <v>65</v>
      </c>
      <c r="D1008" t="s">
        <v>1028</v>
      </c>
      <c r="E1008" t="s">
        <v>48</v>
      </c>
      <c r="F1008">
        <v>10</v>
      </c>
      <c r="G1008">
        <v>2013</v>
      </c>
      <c r="H1008" s="102">
        <v>42.755555555555603</v>
      </c>
      <c r="I1008" t="s">
        <v>11</v>
      </c>
      <c r="J1008">
        <v>19344</v>
      </c>
      <c r="K1008" t="s">
        <v>1734</v>
      </c>
      <c r="L1008">
        <v>89</v>
      </c>
      <c r="M1008" t="s">
        <v>2769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0</v>
      </c>
      <c r="CA1008">
        <v>0</v>
      </c>
      <c r="CB1008">
        <v>0</v>
      </c>
    </row>
    <row r="1009" spans="1:80" x14ac:dyDescent="0.3">
      <c r="A1009" t="s">
        <v>116</v>
      </c>
      <c r="B1009" t="s">
        <v>168</v>
      </c>
      <c r="C1009" t="s">
        <v>65</v>
      </c>
      <c r="D1009" t="s">
        <v>1029</v>
      </c>
      <c r="E1009" t="s">
        <v>48</v>
      </c>
      <c r="F1009">
        <v>11</v>
      </c>
      <c r="G1009">
        <v>2013</v>
      </c>
      <c r="H1009" s="102">
        <v>42.797222222222203</v>
      </c>
      <c r="I1009" t="s">
        <v>9</v>
      </c>
      <c r="J1009">
        <v>21857</v>
      </c>
      <c r="K1009" t="s">
        <v>1735</v>
      </c>
      <c r="L1009">
        <v>85</v>
      </c>
      <c r="M1009" t="s">
        <v>2769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0</v>
      </c>
      <c r="CA1009">
        <v>0</v>
      </c>
      <c r="CB1009">
        <v>0</v>
      </c>
    </row>
    <row r="1010" spans="1:80" x14ac:dyDescent="0.3">
      <c r="A1010" t="s">
        <v>117</v>
      </c>
      <c r="B1010" t="s">
        <v>157</v>
      </c>
      <c r="C1010" t="s">
        <v>79</v>
      </c>
      <c r="D1010" t="s">
        <v>1030</v>
      </c>
      <c r="E1010" t="s">
        <v>48</v>
      </c>
      <c r="F1010">
        <v>12</v>
      </c>
      <c r="G1010">
        <v>2013</v>
      </c>
      <c r="H1010" s="102">
        <v>42.838888888888903</v>
      </c>
      <c r="I1010" t="s">
        <v>5</v>
      </c>
      <c r="J1010">
        <v>42660</v>
      </c>
      <c r="K1010" t="s">
        <v>1736</v>
      </c>
      <c r="L1010">
        <v>72</v>
      </c>
      <c r="M1010" t="s">
        <v>2772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 t="s">
        <v>2194</v>
      </c>
      <c r="CA1010">
        <v>0</v>
      </c>
      <c r="CB1010">
        <v>0</v>
      </c>
    </row>
    <row r="1011" spans="1:80" x14ac:dyDescent="0.3">
      <c r="A1011" t="s">
        <v>118</v>
      </c>
      <c r="B1011" t="s">
        <v>157</v>
      </c>
      <c r="C1011" t="s">
        <v>79</v>
      </c>
      <c r="D1011" t="s">
        <v>1031</v>
      </c>
      <c r="E1011" t="s">
        <v>48</v>
      </c>
      <c r="F1011">
        <v>13</v>
      </c>
      <c r="G1011">
        <v>2013</v>
      </c>
      <c r="H1011" s="102">
        <v>42.880555555555603</v>
      </c>
      <c r="I1011" t="s">
        <v>7</v>
      </c>
      <c r="J1011">
        <v>46150</v>
      </c>
      <c r="K1011" t="s">
        <v>1725</v>
      </c>
      <c r="L1011">
        <v>79</v>
      </c>
      <c r="M1011" t="s">
        <v>2771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0</v>
      </c>
      <c r="BZ1011" t="s">
        <v>2195</v>
      </c>
      <c r="CA1011">
        <v>0</v>
      </c>
      <c r="CB1011">
        <v>0</v>
      </c>
    </row>
    <row r="1012" spans="1:80" x14ac:dyDescent="0.3">
      <c r="A1012" t="s">
        <v>119</v>
      </c>
      <c r="B1012" t="s">
        <v>157</v>
      </c>
      <c r="C1012" t="s">
        <v>79</v>
      </c>
      <c r="D1012" t="s">
        <v>1032</v>
      </c>
      <c r="E1012" t="s">
        <v>48</v>
      </c>
      <c r="F1012">
        <v>14</v>
      </c>
      <c r="G1012">
        <v>2013</v>
      </c>
      <c r="H1012" s="102">
        <v>42.922222222222203</v>
      </c>
      <c r="I1012" t="s">
        <v>8</v>
      </c>
      <c r="J1012">
        <v>34748</v>
      </c>
      <c r="K1012" t="s">
        <v>1737</v>
      </c>
      <c r="L1012">
        <v>87</v>
      </c>
      <c r="M1012" t="s">
        <v>2771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0</v>
      </c>
      <c r="BZ1012" t="s">
        <v>2196</v>
      </c>
      <c r="CA1012">
        <v>0</v>
      </c>
      <c r="CB1012">
        <v>0</v>
      </c>
    </row>
    <row r="1013" spans="1:80" x14ac:dyDescent="0.3">
      <c r="A1013" t="s">
        <v>120</v>
      </c>
      <c r="B1013" t="s">
        <v>156</v>
      </c>
      <c r="C1013" t="s">
        <v>80</v>
      </c>
      <c r="D1013" t="s">
        <v>1033</v>
      </c>
      <c r="E1013" t="s">
        <v>48</v>
      </c>
      <c r="F1013">
        <v>26</v>
      </c>
      <c r="G1013">
        <v>2013</v>
      </c>
      <c r="H1013" s="102">
        <v>42.963888888888903</v>
      </c>
      <c r="I1013" t="s">
        <v>5</v>
      </c>
      <c r="J1013">
        <v>39063</v>
      </c>
      <c r="K1013" t="s">
        <v>1735</v>
      </c>
      <c r="L1013">
        <v>85</v>
      </c>
      <c r="M1013" t="s">
        <v>2769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 t="s">
        <v>1887</v>
      </c>
      <c r="CA1013">
        <v>0</v>
      </c>
      <c r="CB1013">
        <v>0</v>
      </c>
    </row>
    <row r="1014" spans="1:80" x14ac:dyDescent="0.3">
      <c r="A1014" t="s">
        <v>121</v>
      </c>
      <c r="B1014" t="s">
        <v>156</v>
      </c>
      <c r="C1014" t="s">
        <v>80</v>
      </c>
      <c r="D1014" t="s">
        <v>1034</v>
      </c>
      <c r="E1014" t="s">
        <v>48</v>
      </c>
      <c r="F1014">
        <v>27</v>
      </c>
      <c r="G1014">
        <v>2013</v>
      </c>
      <c r="H1014" s="102">
        <v>43.005555555555603</v>
      </c>
      <c r="I1014" t="s">
        <v>7</v>
      </c>
      <c r="J1014">
        <v>44765</v>
      </c>
      <c r="K1014" t="s">
        <v>1738</v>
      </c>
      <c r="L1014">
        <v>71</v>
      </c>
      <c r="M1014" t="s">
        <v>2772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0</v>
      </c>
      <c r="BZ1014" t="s">
        <v>2197</v>
      </c>
      <c r="CA1014">
        <v>0</v>
      </c>
      <c r="CB1014">
        <v>0</v>
      </c>
    </row>
    <row r="1015" spans="1:80" x14ac:dyDescent="0.3">
      <c r="A1015" t="s">
        <v>122</v>
      </c>
      <c r="B1015" t="s">
        <v>156</v>
      </c>
      <c r="C1015" t="s">
        <v>80</v>
      </c>
      <c r="D1015" t="s">
        <v>1035</v>
      </c>
      <c r="E1015" t="s">
        <v>48</v>
      </c>
      <c r="F1015">
        <v>28</v>
      </c>
      <c r="G1015">
        <v>2013</v>
      </c>
      <c r="H1015" s="102">
        <v>43.047222222222203</v>
      </c>
      <c r="I1015" t="s">
        <v>8</v>
      </c>
      <c r="J1015">
        <v>32891</v>
      </c>
      <c r="K1015" t="s">
        <v>1739</v>
      </c>
      <c r="L1015">
        <v>79</v>
      </c>
      <c r="M1015" t="s">
        <v>2772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1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0</v>
      </c>
      <c r="CA1015">
        <v>0</v>
      </c>
      <c r="CB1015">
        <v>0</v>
      </c>
    </row>
    <row r="1016" spans="1:80" x14ac:dyDescent="0.3">
      <c r="A1016" t="s">
        <v>123</v>
      </c>
      <c r="B1016" t="s">
        <v>176</v>
      </c>
      <c r="C1016" t="s">
        <v>68</v>
      </c>
      <c r="D1016" t="s">
        <v>1036</v>
      </c>
      <c r="E1016" t="s">
        <v>48</v>
      </c>
      <c r="F1016">
        <v>30</v>
      </c>
      <c r="G1016">
        <v>2013</v>
      </c>
      <c r="H1016" s="102">
        <v>43.088888888888903</v>
      </c>
      <c r="I1016" t="s">
        <v>10</v>
      </c>
      <c r="J1016">
        <v>24904</v>
      </c>
      <c r="K1016" t="s">
        <v>1724</v>
      </c>
      <c r="L1016">
        <v>81</v>
      </c>
      <c r="M1016" t="s">
        <v>2769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 t="s">
        <v>1886</v>
      </c>
      <c r="CA1016">
        <v>0</v>
      </c>
      <c r="CB1016">
        <v>0</v>
      </c>
    </row>
    <row r="1017" spans="1:80" x14ac:dyDescent="0.3">
      <c r="A1017" t="s">
        <v>124</v>
      </c>
      <c r="B1017" t="s">
        <v>176</v>
      </c>
      <c r="C1017" t="s">
        <v>68</v>
      </c>
      <c r="D1017" t="s">
        <v>1037</v>
      </c>
      <c r="E1017" t="s">
        <v>48</v>
      </c>
      <c r="F1017">
        <v>31</v>
      </c>
      <c r="G1017">
        <v>2013</v>
      </c>
      <c r="H1017" s="102">
        <v>43.130555555555603</v>
      </c>
      <c r="I1017" t="s">
        <v>11</v>
      </c>
      <c r="J1017">
        <v>25265</v>
      </c>
      <c r="K1017" t="s">
        <v>1740</v>
      </c>
      <c r="L1017">
        <v>80</v>
      </c>
      <c r="M1017" t="s">
        <v>2771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0</v>
      </c>
      <c r="CA1017">
        <v>0</v>
      </c>
      <c r="CB1017">
        <v>0</v>
      </c>
    </row>
    <row r="1018" spans="1:80" x14ac:dyDescent="0.3">
      <c r="A1018" t="s">
        <v>125</v>
      </c>
      <c r="B1018" t="s">
        <v>176</v>
      </c>
      <c r="C1018" t="s">
        <v>68</v>
      </c>
      <c r="D1018" t="s">
        <v>1038</v>
      </c>
      <c r="E1018" t="s">
        <v>52</v>
      </c>
      <c r="F1018">
        <v>1</v>
      </c>
      <c r="G1018">
        <v>2013</v>
      </c>
      <c r="H1018" s="102">
        <v>43.172222222222203</v>
      </c>
      <c r="I1018" t="s">
        <v>9</v>
      </c>
      <c r="J1018">
        <v>17909</v>
      </c>
      <c r="K1018" t="s">
        <v>1741</v>
      </c>
      <c r="L1018">
        <v>78</v>
      </c>
      <c r="M1018" t="s">
        <v>2771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</v>
      </c>
      <c r="CA1018">
        <v>0</v>
      </c>
      <c r="CB1018">
        <v>0</v>
      </c>
    </row>
    <row r="1019" spans="1:80" x14ac:dyDescent="0.3">
      <c r="A1019" t="s">
        <v>126</v>
      </c>
      <c r="B1019" t="s">
        <v>158</v>
      </c>
      <c r="C1019" t="s">
        <v>74</v>
      </c>
      <c r="D1019" t="s">
        <v>1039</v>
      </c>
      <c r="E1019" t="s">
        <v>52</v>
      </c>
      <c r="F1019">
        <v>2</v>
      </c>
      <c r="G1019">
        <v>2013</v>
      </c>
      <c r="H1019" s="102">
        <v>43.213888888888903</v>
      </c>
      <c r="I1019" t="s">
        <v>5</v>
      </c>
      <c r="J1019">
        <v>25947</v>
      </c>
      <c r="K1019" t="s">
        <v>1717</v>
      </c>
      <c r="L1019">
        <v>83</v>
      </c>
      <c r="M1019" t="s">
        <v>2769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 t="s">
        <v>1887</v>
      </c>
      <c r="CA1019">
        <v>0</v>
      </c>
      <c r="CB1019">
        <v>0</v>
      </c>
    </row>
    <row r="1020" spans="1:80" x14ac:dyDescent="0.3">
      <c r="A1020" t="s">
        <v>127</v>
      </c>
      <c r="B1020" t="s">
        <v>158</v>
      </c>
      <c r="C1020" t="s">
        <v>74</v>
      </c>
      <c r="D1020" t="s">
        <v>1040</v>
      </c>
      <c r="E1020" t="s">
        <v>52</v>
      </c>
      <c r="F1020">
        <v>3</v>
      </c>
      <c r="G1020">
        <v>2013</v>
      </c>
      <c r="H1020" s="102">
        <v>43.255555555555603</v>
      </c>
      <c r="I1020" t="s">
        <v>7</v>
      </c>
      <c r="J1020">
        <v>35231</v>
      </c>
      <c r="K1020" t="s">
        <v>1736</v>
      </c>
      <c r="L1020">
        <v>72</v>
      </c>
      <c r="M1020" t="s">
        <v>2772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0</v>
      </c>
      <c r="BY1020">
        <v>0</v>
      </c>
      <c r="CA1020">
        <v>0</v>
      </c>
      <c r="CB1020">
        <v>0</v>
      </c>
    </row>
    <row r="1021" spans="1:80" x14ac:dyDescent="0.3">
      <c r="A1021" t="s">
        <v>128</v>
      </c>
      <c r="B1021" t="s">
        <v>158</v>
      </c>
      <c r="C1021" t="s">
        <v>74</v>
      </c>
      <c r="D1021" t="s">
        <v>1041</v>
      </c>
      <c r="E1021" t="s">
        <v>52</v>
      </c>
      <c r="F1021">
        <v>4</v>
      </c>
      <c r="G1021">
        <v>2013</v>
      </c>
      <c r="H1021" s="102">
        <v>43.297222222222203</v>
      </c>
      <c r="I1021" t="s">
        <v>8</v>
      </c>
      <c r="J1021">
        <v>30759</v>
      </c>
      <c r="K1021" t="s">
        <v>1742</v>
      </c>
      <c r="L1021">
        <v>77</v>
      </c>
      <c r="M1021" t="s">
        <v>2767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 t="s">
        <v>1907</v>
      </c>
      <c r="CA1021">
        <v>0</v>
      </c>
      <c r="CB1021">
        <v>0</v>
      </c>
    </row>
    <row r="1022" spans="1:80" x14ac:dyDescent="0.3">
      <c r="A1022" t="s">
        <v>129</v>
      </c>
      <c r="B1022" t="s">
        <v>177</v>
      </c>
      <c r="C1022" t="s">
        <v>70</v>
      </c>
      <c r="D1022" t="s">
        <v>1042</v>
      </c>
      <c r="E1022" t="s">
        <v>52</v>
      </c>
      <c r="F1022">
        <v>16</v>
      </c>
      <c r="G1022">
        <v>2013</v>
      </c>
      <c r="H1022" s="102">
        <v>43.338888888888903</v>
      </c>
      <c r="I1022" t="s">
        <v>5</v>
      </c>
      <c r="J1022">
        <v>31438</v>
      </c>
      <c r="K1022" t="s">
        <v>1743</v>
      </c>
      <c r="L1022">
        <v>77</v>
      </c>
      <c r="M1022" t="s">
        <v>2769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 t="s">
        <v>1887</v>
      </c>
      <c r="CA1022">
        <v>0</v>
      </c>
      <c r="CB1022">
        <v>0</v>
      </c>
    </row>
    <row r="1023" spans="1:80" x14ac:dyDescent="0.3">
      <c r="A1023" t="s">
        <v>130</v>
      </c>
      <c r="B1023" t="s">
        <v>177</v>
      </c>
      <c r="C1023" t="s">
        <v>70</v>
      </c>
      <c r="D1023" t="s">
        <v>1043</v>
      </c>
      <c r="E1023" t="s">
        <v>52</v>
      </c>
      <c r="F1023">
        <v>17</v>
      </c>
      <c r="G1023">
        <v>2013</v>
      </c>
      <c r="H1023" s="102">
        <v>43.380555555555603</v>
      </c>
      <c r="I1023" t="s">
        <v>7</v>
      </c>
      <c r="J1023">
        <v>31089</v>
      </c>
      <c r="K1023" t="s">
        <v>1744</v>
      </c>
      <c r="L1023">
        <v>79</v>
      </c>
      <c r="M1023" t="s">
        <v>2768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</v>
      </c>
      <c r="CA1023">
        <v>0</v>
      </c>
      <c r="CB1023">
        <v>0</v>
      </c>
    </row>
    <row r="1024" spans="1:80" x14ac:dyDescent="0.3">
      <c r="A1024" t="s">
        <v>131</v>
      </c>
      <c r="B1024" t="s">
        <v>177</v>
      </c>
      <c r="C1024" t="s">
        <v>70</v>
      </c>
      <c r="D1024" t="s">
        <v>1044</v>
      </c>
      <c r="E1024" t="s">
        <v>52</v>
      </c>
      <c r="F1024">
        <v>18</v>
      </c>
      <c r="G1024">
        <v>2013</v>
      </c>
      <c r="H1024" s="102">
        <v>43.422222222222203</v>
      </c>
      <c r="I1024" t="s">
        <v>8</v>
      </c>
      <c r="J1024">
        <v>22238</v>
      </c>
      <c r="K1024" t="s">
        <v>1736</v>
      </c>
      <c r="L1024">
        <v>72</v>
      </c>
      <c r="M1024" t="s">
        <v>2772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CA1024">
        <v>0</v>
      </c>
      <c r="CB1024">
        <v>0</v>
      </c>
    </row>
    <row r="1025" spans="1:80" x14ac:dyDescent="0.3">
      <c r="A1025" t="s">
        <v>132</v>
      </c>
      <c r="B1025" t="s">
        <v>181</v>
      </c>
      <c r="C1025" t="s">
        <v>76</v>
      </c>
      <c r="D1025" t="s">
        <v>1045</v>
      </c>
      <c r="E1025" t="s">
        <v>52</v>
      </c>
      <c r="F1025">
        <v>19</v>
      </c>
      <c r="G1025">
        <v>2013</v>
      </c>
      <c r="H1025" s="102">
        <v>43.463888888888903</v>
      </c>
      <c r="I1025" t="s">
        <v>6</v>
      </c>
      <c r="J1025">
        <v>25044</v>
      </c>
      <c r="K1025" t="s">
        <v>1745</v>
      </c>
      <c r="L1025">
        <v>77</v>
      </c>
      <c r="M1025" t="s">
        <v>2772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0</v>
      </c>
      <c r="BY1025">
        <v>0</v>
      </c>
      <c r="CA1025">
        <v>0</v>
      </c>
      <c r="CB1025">
        <v>0</v>
      </c>
    </row>
    <row r="1026" spans="1:80" x14ac:dyDescent="0.3">
      <c r="A1026" t="s">
        <v>133</v>
      </c>
      <c r="B1026" t="s">
        <v>181</v>
      </c>
      <c r="C1026" t="s">
        <v>76</v>
      </c>
      <c r="D1026" t="s">
        <v>1046</v>
      </c>
      <c r="E1026" t="s">
        <v>52</v>
      </c>
      <c r="F1026">
        <v>20</v>
      </c>
      <c r="G1026">
        <v>2013</v>
      </c>
      <c r="H1026" s="102">
        <v>43.505555555555603</v>
      </c>
      <c r="I1026" t="s">
        <v>10</v>
      </c>
      <c r="J1026">
        <v>26158</v>
      </c>
      <c r="K1026" t="s">
        <v>1716</v>
      </c>
      <c r="L1026">
        <v>84</v>
      </c>
      <c r="M1026" t="s">
        <v>2769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 t="s">
        <v>1886</v>
      </c>
      <c r="CA1026">
        <v>0</v>
      </c>
      <c r="CB1026">
        <v>0</v>
      </c>
    </row>
    <row r="1027" spans="1:80" x14ac:dyDescent="0.3">
      <c r="A1027" t="s">
        <v>134</v>
      </c>
      <c r="B1027" t="s">
        <v>181</v>
      </c>
      <c r="C1027" t="s">
        <v>76</v>
      </c>
      <c r="D1027" t="s">
        <v>1047</v>
      </c>
      <c r="E1027" t="s">
        <v>52</v>
      </c>
      <c r="F1027">
        <v>21</v>
      </c>
      <c r="G1027">
        <v>2013</v>
      </c>
      <c r="H1027" s="102">
        <v>43.547222222222203</v>
      </c>
      <c r="I1027" t="s">
        <v>11</v>
      </c>
      <c r="J1027">
        <v>28323</v>
      </c>
      <c r="K1027" t="s">
        <v>1735</v>
      </c>
      <c r="L1027">
        <v>85</v>
      </c>
      <c r="M1027" t="s">
        <v>2769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1</v>
      </c>
      <c r="BX1027">
        <v>0</v>
      </c>
      <c r="BY1027">
        <v>0</v>
      </c>
      <c r="BZ1027" t="s">
        <v>2198</v>
      </c>
      <c r="CA1027">
        <v>0</v>
      </c>
      <c r="CB1027">
        <v>0</v>
      </c>
    </row>
    <row r="1028" spans="1:80" x14ac:dyDescent="0.3">
      <c r="A1028" t="s">
        <v>135</v>
      </c>
      <c r="B1028" t="s">
        <v>169</v>
      </c>
      <c r="C1028" t="s">
        <v>1883</v>
      </c>
      <c r="D1028" t="s">
        <v>1048</v>
      </c>
      <c r="E1028" t="s">
        <v>52</v>
      </c>
      <c r="F1028">
        <v>23</v>
      </c>
      <c r="G1028">
        <v>2013</v>
      </c>
      <c r="H1028" s="102">
        <v>43.588888888888903</v>
      </c>
      <c r="I1028" t="s">
        <v>5</v>
      </c>
      <c r="J1028">
        <v>36761</v>
      </c>
      <c r="K1028" t="s">
        <v>1711</v>
      </c>
      <c r="L1028">
        <v>72</v>
      </c>
      <c r="M1028" t="s">
        <v>2769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 t="s">
        <v>2040</v>
      </c>
      <c r="CA1028">
        <v>0</v>
      </c>
      <c r="CB1028">
        <v>0</v>
      </c>
    </row>
    <row r="1029" spans="1:80" x14ac:dyDescent="0.3">
      <c r="A1029" t="s">
        <v>136</v>
      </c>
      <c r="B1029" t="s">
        <v>169</v>
      </c>
      <c r="C1029" t="s">
        <v>1883</v>
      </c>
      <c r="D1029" t="s">
        <v>1049</v>
      </c>
      <c r="E1029" t="s">
        <v>52</v>
      </c>
      <c r="F1029">
        <v>24</v>
      </c>
      <c r="G1029">
        <v>2013</v>
      </c>
      <c r="H1029" s="102">
        <v>43.630555555555603</v>
      </c>
      <c r="I1029" t="s">
        <v>7</v>
      </c>
      <c r="J1029">
        <v>33834</v>
      </c>
      <c r="K1029" t="s">
        <v>1715</v>
      </c>
      <c r="L1029">
        <v>80</v>
      </c>
      <c r="M1029" t="s">
        <v>2769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0</v>
      </c>
      <c r="BY1029">
        <v>0</v>
      </c>
      <c r="CA1029">
        <v>0</v>
      </c>
      <c r="CB1029">
        <v>0</v>
      </c>
    </row>
    <row r="1030" spans="1:80" x14ac:dyDescent="0.3">
      <c r="A1030" t="s">
        <v>137</v>
      </c>
      <c r="B1030" t="s">
        <v>169</v>
      </c>
      <c r="C1030" t="s">
        <v>1883</v>
      </c>
      <c r="D1030" t="s">
        <v>1050</v>
      </c>
      <c r="E1030" t="s">
        <v>52</v>
      </c>
      <c r="F1030">
        <v>25</v>
      </c>
      <c r="G1030">
        <v>2013</v>
      </c>
      <c r="H1030" s="102">
        <v>43.672222222222203</v>
      </c>
      <c r="I1030" t="s">
        <v>8</v>
      </c>
      <c r="J1030">
        <v>33820</v>
      </c>
      <c r="K1030" t="s">
        <v>1743</v>
      </c>
      <c r="L1030">
        <v>77</v>
      </c>
      <c r="M1030" t="s">
        <v>2769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 t="s">
        <v>2199</v>
      </c>
      <c r="CA1030">
        <v>0</v>
      </c>
      <c r="CB1030">
        <v>0</v>
      </c>
    </row>
    <row r="1031" spans="1:80" x14ac:dyDescent="0.3">
      <c r="A1031" t="s">
        <v>138</v>
      </c>
      <c r="B1031" t="s">
        <v>159</v>
      </c>
      <c r="C1031" t="s">
        <v>81</v>
      </c>
      <c r="D1031" t="s">
        <v>1051</v>
      </c>
      <c r="E1031" t="s">
        <v>53</v>
      </c>
      <c r="F1031">
        <v>5</v>
      </c>
      <c r="G1031">
        <v>2013</v>
      </c>
      <c r="H1031" s="102">
        <v>43.713888888888903</v>
      </c>
      <c r="I1031" t="s">
        <v>9</v>
      </c>
      <c r="J1031">
        <v>17383</v>
      </c>
      <c r="K1031" t="s">
        <v>1731</v>
      </c>
      <c r="L1031">
        <v>76</v>
      </c>
      <c r="M1031" t="s">
        <v>2771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</v>
      </c>
      <c r="BY1031">
        <v>0</v>
      </c>
      <c r="BZ1031" t="s">
        <v>2200</v>
      </c>
      <c r="CA1031">
        <v>0</v>
      </c>
      <c r="CB1031">
        <v>0</v>
      </c>
    </row>
    <row r="1032" spans="1:80" x14ac:dyDescent="0.3">
      <c r="A1032" t="s">
        <v>139</v>
      </c>
      <c r="B1032" t="s">
        <v>159</v>
      </c>
      <c r="C1032" t="s">
        <v>81</v>
      </c>
      <c r="D1032" t="s">
        <v>1052</v>
      </c>
      <c r="E1032" t="s">
        <v>53</v>
      </c>
      <c r="F1032">
        <v>6</v>
      </c>
      <c r="G1032">
        <v>2013</v>
      </c>
      <c r="H1032" s="102">
        <v>43.755555555555603</v>
      </c>
      <c r="I1032" t="s">
        <v>5</v>
      </c>
      <c r="J1032">
        <v>26253</v>
      </c>
      <c r="K1032" t="s">
        <v>1746</v>
      </c>
      <c r="L1032">
        <v>75</v>
      </c>
      <c r="M1032" t="s">
        <v>2768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</v>
      </c>
      <c r="BY1032">
        <v>0</v>
      </c>
      <c r="BZ1032" t="s">
        <v>1887</v>
      </c>
      <c r="CA1032">
        <v>0</v>
      </c>
      <c r="CB1032">
        <v>0</v>
      </c>
    </row>
    <row r="1033" spans="1:80" x14ac:dyDescent="0.3">
      <c r="A1033" t="s">
        <v>140</v>
      </c>
      <c r="B1033" t="s">
        <v>159</v>
      </c>
      <c r="C1033" t="s">
        <v>81</v>
      </c>
      <c r="D1033" t="s">
        <v>1053</v>
      </c>
      <c r="E1033" t="s">
        <v>53</v>
      </c>
      <c r="F1033">
        <v>7</v>
      </c>
      <c r="G1033">
        <v>2013</v>
      </c>
      <c r="H1033" s="102">
        <v>43.797222222222203</v>
      </c>
      <c r="I1033" t="s">
        <v>7</v>
      </c>
      <c r="J1033">
        <v>23653</v>
      </c>
      <c r="K1033" t="s">
        <v>1742</v>
      </c>
      <c r="L1033">
        <v>77</v>
      </c>
      <c r="M1033" t="s">
        <v>2767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 t="s">
        <v>2201</v>
      </c>
      <c r="CA1033">
        <v>0</v>
      </c>
      <c r="CB1033">
        <v>0</v>
      </c>
    </row>
    <row r="1034" spans="1:80" x14ac:dyDescent="0.3">
      <c r="A1034" t="s">
        <v>141</v>
      </c>
      <c r="B1034" t="s">
        <v>159</v>
      </c>
      <c r="C1034" t="s">
        <v>81</v>
      </c>
      <c r="D1034" t="s">
        <v>1054</v>
      </c>
      <c r="E1034" t="s">
        <v>53</v>
      </c>
      <c r="F1034">
        <v>8</v>
      </c>
      <c r="G1034">
        <v>2013</v>
      </c>
      <c r="H1034" s="102">
        <v>43.838888888888903</v>
      </c>
      <c r="I1034" t="s">
        <v>8</v>
      </c>
      <c r="J1034">
        <v>32042</v>
      </c>
      <c r="K1034" t="s">
        <v>1716</v>
      </c>
      <c r="L1034">
        <v>84</v>
      </c>
      <c r="M1034" t="s">
        <v>2769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0</v>
      </c>
      <c r="CA1034">
        <v>0</v>
      </c>
      <c r="CB1034">
        <v>0</v>
      </c>
    </row>
    <row r="1035" spans="1:80" x14ac:dyDescent="0.3">
      <c r="A1035" t="s">
        <v>142</v>
      </c>
      <c r="B1035" t="s">
        <v>162</v>
      </c>
      <c r="C1035" t="s">
        <v>75</v>
      </c>
      <c r="D1035" t="s">
        <v>1055</v>
      </c>
      <c r="E1035" t="s">
        <v>53</v>
      </c>
      <c r="F1035">
        <v>9</v>
      </c>
      <c r="G1035">
        <v>2013</v>
      </c>
      <c r="H1035" s="102">
        <v>43.880555555555603</v>
      </c>
      <c r="I1035" t="s">
        <v>6</v>
      </c>
      <c r="J1035">
        <v>17456</v>
      </c>
      <c r="K1035" t="s">
        <v>1746</v>
      </c>
      <c r="L1035">
        <v>75</v>
      </c>
      <c r="M1035" t="s">
        <v>2768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0</v>
      </c>
      <c r="CA1035">
        <v>0</v>
      </c>
      <c r="CB1035">
        <v>0</v>
      </c>
    </row>
    <row r="1036" spans="1:80" x14ac:dyDescent="0.3">
      <c r="A1036" t="s">
        <v>143</v>
      </c>
      <c r="B1036" t="s">
        <v>162</v>
      </c>
      <c r="C1036" t="s">
        <v>75</v>
      </c>
      <c r="D1036" t="s">
        <v>1056</v>
      </c>
      <c r="E1036" t="s">
        <v>53</v>
      </c>
      <c r="F1036">
        <v>10</v>
      </c>
      <c r="G1036">
        <v>2013</v>
      </c>
      <c r="H1036" s="102">
        <v>43.922222222222203</v>
      </c>
      <c r="I1036" t="s">
        <v>10</v>
      </c>
      <c r="J1036">
        <v>25697</v>
      </c>
      <c r="K1036" t="s">
        <v>1719</v>
      </c>
      <c r="L1036">
        <v>87</v>
      </c>
      <c r="M1036" t="s">
        <v>2769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</v>
      </c>
      <c r="BY1036">
        <v>0</v>
      </c>
      <c r="BZ1036" t="s">
        <v>1886</v>
      </c>
      <c r="CA1036">
        <v>0</v>
      </c>
      <c r="CB1036">
        <v>0</v>
      </c>
    </row>
    <row r="1037" spans="1:80" x14ac:dyDescent="0.3">
      <c r="A1037" t="s">
        <v>144</v>
      </c>
      <c r="B1037" t="s">
        <v>162</v>
      </c>
      <c r="C1037" t="s">
        <v>75</v>
      </c>
      <c r="D1037" t="s">
        <v>1057</v>
      </c>
      <c r="E1037" t="s">
        <v>53</v>
      </c>
      <c r="F1037">
        <v>11</v>
      </c>
      <c r="G1037">
        <v>2013</v>
      </c>
      <c r="H1037" s="102">
        <v>43.963888888888903</v>
      </c>
      <c r="I1037" t="s">
        <v>11</v>
      </c>
      <c r="J1037">
        <v>20141</v>
      </c>
      <c r="K1037" t="s">
        <v>1747</v>
      </c>
      <c r="L1037">
        <v>89</v>
      </c>
      <c r="M1037" t="s">
        <v>2768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</v>
      </c>
      <c r="BY1037">
        <v>0</v>
      </c>
      <c r="CA1037">
        <v>0</v>
      </c>
      <c r="CB1037">
        <v>0</v>
      </c>
    </row>
    <row r="1038" spans="1:80" x14ac:dyDescent="0.3">
      <c r="A1038" t="s">
        <v>150</v>
      </c>
      <c r="B1038" t="s">
        <v>162</v>
      </c>
      <c r="C1038" t="s">
        <v>75</v>
      </c>
      <c r="D1038" t="s">
        <v>1058</v>
      </c>
      <c r="E1038" t="s">
        <v>53</v>
      </c>
      <c r="F1038">
        <v>12</v>
      </c>
      <c r="G1038">
        <v>2013</v>
      </c>
      <c r="H1038" s="102">
        <v>44.005555555555603</v>
      </c>
      <c r="I1038" t="s">
        <v>9</v>
      </c>
      <c r="J1038">
        <v>24659</v>
      </c>
      <c r="K1038" t="s">
        <v>1748</v>
      </c>
      <c r="L1038">
        <v>72</v>
      </c>
      <c r="M1038" t="s">
        <v>2771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 t="s">
        <v>2202</v>
      </c>
      <c r="CA1038">
        <v>0</v>
      </c>
      <c r="CB1038">
        <v>0</v>
      </c>
    </row>
    <row r="1039" spans="1:80" x14ac:dyDescent="0.3">
      <c r="A1039" t="s">
        <v>151</v>
      </c>
      <c r="B1039" t="s">
        <v>157</v>
      </c>
      <c r="C1039" t="s">
        <v>79</v>
      </c>
      <c r="D1039" t="s">
        <v>1059</v>
      </c>
      <c r="E1039" t="s">
        <v>53</v>
      </c>
      <c r="F1039">
        <v>24</v>
      </c>
      <c r="G1039">
        <v>2013</v>
      </c>
      <c r="H1039" s="102">
        <v>44.047222222222203</v>
      </c>
      <c r="I1039" t="s">
        <v>10</v>
      </c>
      <c r="J1039">
        <v>16772</v>
      </c>
      <c r="K1039" t="s">
        <v>1749</v>
      </c>
      <c r="L1039">
        <v>72</v>
      </c>
      <c r="M1039" t="s">
        <v>2768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 t="s">
        <v>2203</v>
      </c>
      <c r="CA1039">
        <v>0</v>
      </c>
      <c r="CB1039">
        <v>0</v>
      </c>
    </row>
    <row r="1040" spans="1:80" x14ac:dyDescent="0.3">
      <c r="A1040" t="s">
        <v>145</v>
      </c>
      <c r="B1040" t="s">
        <v>157</v>
      </c>
      <c r="C1040" t="s">
        <v>79</v>
      </c>
      <c r="D1040" t="s">
        <v>1060</v>
      </c>
      <c r="E1040" t="s">
        <v>53</v>
      </c>
      <c r="F1040">
        <v>25</v>
      </c>
      <c r="G1040">
        <v>2013</v>
      </c>
      <c r="H1040" s="102">
        <v>44.088888888888903</v>
      </c>
      <c r="I1040" t="s">
        <v>11</v>
      </c>
      <c r="J1040">
        <v>23698</v>
      </c>
      <c r="K1040" t="s">
        <v>1750</v>
      </c>
      <c r="L1040">
        <v>71</v>
      </c>
      <c r="M1040" t="s">
        <v>2769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0</v>
      </c>
      <c r="BZ1040" t="s">
        <v>2204</v>
      </c>
      <c r="CA1040">
        <v>0</v>
      </c>
      <c r="CB1040">
        <v>0</v>
      </c>
    </row>
    <row r="1041" spans="1:80" x14ac:dyDescent="0.3">
      <c r="A1041" t="s">
        <v>146</v>
      </c>
      <c r="B1041" t="s">
        <v>157</v>
      </c>
      <c r="C1041" t="s">
        <v>79</v>
      </c>
      <c r="D1041" t="s">
        <v>1061</v>
      </c>
      <c r="E1041" t="s">
        <v>53</v>
      </c>
      <c r="F1041">
        <v>26</v>
      </c>
      <c r="G1041">
        <v>2013</v>
      </c>
      <c r="H1041" s="102">
        <v>44.130555555555603</v>
      </c>
      <c r="I1041" t="s">
        <v>9</v>
      </c>
      <c r="J1041">
        <v>27498</v>
      </c>
      <c r="K1041" t="s">
        <v>1751</v>
      </c>
      <c r="L1041">
        <v>73</v>
      </c>
      <c r="M1041" t="s">
        <v>2768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0</v>
      </c>
      <c r="BZ1041" t="s">
        <v>2205</v>
      </c>
      <c r="CA1041">
        <v>0</v>
      </c>
      <c r="CB1041">
        <v>0</v>
      </c>
    </row>
    <row r="1042" spans="1:80" x14ac:dyDescent="0.3">
      <c r="A1042" t="s">
        <v>147</v>
      </c>
      <c r="B1042" t="s">
        <v>156</v>
      </c>
      <c r="C1042" t="s">
        <v>80</v>
      </c>
      <c r="D1042" t="s">
        <v>1062</v>
      </c>
      <c r="E1042" t="s">
        <v>53</v>
      </c>
      <c r="F1042">
        <v>27</v>
      </c>
      <c r="G1042">
        <v>2013</v>
      </c>
      <c r="H1042" s="102">
        <v>44.172222222222203</v>
      </c>
      <c r="I1042" t="s">
        <v>5</v>
      </c>
      <c r="J1042">
        <v>30774</v>
      </c>
      <c r="K1042" t="s">
        <v>1752</v>
      </c>
      <c r="L1042">
        <v>70</v>
      </c>
      <c r="M1042" t="s">
        <v>2769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 t="s">
        <v>2103</v>
      </c>
      <c r="CA1042">
        <v>0</v>
      </c>
      <c r="CB1042">
        <v>0</v>
      </c>
    </row>
    <row r="1043" spans="1:80" x14ac:dyDescent="0.3">
      <c r="A1043" t="s">
        <v>148</v>
      </c>
      <c r="B1043" t="s">
        <v>156</v>
      </c>
      <c r="C1043" t="s">
        <v>80</v>
      </c>
      <c r="D1043" t="s">
        <v>1063</v>
      </c>
      <c r="E1043" t="s">
        <v>53</v>
      </c>
      <c r="F1043">
        <v>28</v>
      </c>
      <c r="G1043">
        <v>2013</v>
      </c>
      <c r="H1043" s="102">
        <v>44.213888888888903</v>
      </c>
      <c r="I1043" t="s">
        <v>7</v>
      </c>
      <c r="J1043">
        <v>36556</v>
      </c>
      <c r="K1043" t="s">
        <v>1752</v>
      </c>
      <c r="L1043">
        <v>70</v>
      </c>
      <c r="M1043" t="s">
        <v>2769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 t="s">
        <v>2204</v>
      </c>
      <c r="CA1043">
        <v>0</v>
      </c>
      <c r="CB1043">
        <v>0</v>
      </c>
    </row>
    <row r="1044" spans="1:80" x14ac:dyDescent="0.3">
      <c r="A1044" t="s">
        <v>149</v>
      </c>
      <c r="B1044" t="s">
        <v>156</v>
      </c>
      <c r="C1044" t="s">
        <v>80</v>
      </c>
      <c r="D1044" t="s">
        <v>1064</v>
      </c>
      <c r="E1044" t="s">
        <v>53</v>
      </c>
      <c r="F1044">
        <v>29</v>
      </c>
      <c r="G1044">
        <v>2013</v>
      </c>
      <c r="H1044" s="102">
        <v>44.255555555555603</v>
      </c>
      <c r="I1044" t="s">
        <v>8</v>
      </c>
      <c r="J1044">
        <v>44230</v>
      </c>
      <c r="K1044" t="s">
        <v>1750</v>
      </c>
      <c r="L1044">
        <v>71</v>
      </c>
      <c r="M1044" t="s">
        <v>2769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 t="s">
        <v>2206</v>
      </c>
      <c r="CA1044">
        <v>1</v>
      </c>
      <c r="CB1044">
        <v>0</v>
      </c>
    </row>
    <row r="1045" spans="1:80" x14ac:dyDescent="0.3">
      <c r="A1045">
        <v>1</v>
      </c>
      <c r="B1045" t="s">
        <v>156</v>
      </c>
      <c r="C1045" t="s">
        <v>80</v>
      </c>
      <c r="D1045" t="s">
        <v>662</v>
      </c>
      <c r="E1045" t="s">
        <v>55</v>
      </c>
      <c r="F1045">
        <v>31</v>
      </c>
      <c r="G1045">
        <v>2014</v>
      </c>
      <c r="H1045" s="102">
        <v>44.297222222222203</v>
      </c>
      <c r="I1045" t="s">
        <v>6</v>
      </c>
      <c r="J1045">
        <v>46685</v>
      </c>
      <c r="K1045" t="s">
        <v>1697</v>
      </c>
      <c r="L1045">
        <v>60</v>
      </c>
      <c r="M1045" t="s">
        <v>2767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 t="s">
        <v>2207</v>
      </c>
      <c r="CA1045">
        <v>0</v>
      </c>
      <c r="CB1045">
        <v>0</v>
      </c>
    </row>
    <row r="1046" spans="1:80" x14ac:dyDescent="0.3">
      <c r="A1046" t="s">
        <v>36</v>
      </c>
      <c r="B1046" t="s">
        <v>156</v>
      </c>
      <c r="C1046" t="s">
        <v>80</v>
      </c>
      <c r="D1046" t="s">
        <v>2774</v>
      </c>
      <c r="E1046" t="s">
        <v>16</v>
      </c>
      <c r="F1046">
        <v>2</v>
      </c>
      <c r="G1046">
        <v>2014</v>
      </c>
      <c r="H1046" s="102">
        <v>44.338888888888903</v>
      </c>
      <c r="I1046" t="s">
        <v>11</v>
      </c>
      <c r="J1046">
        <v>25708</v>
      </c>
      <c r="K1046" t="s">
        <v>1753</v>
      </c>
      <c r="L1046">
        <v>61</v>
      </c>
      <c r="M1046" t="s">
        <v>2768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CA1046">
        <v>0</v>
      </c>
      <c r="CB1046">
        <v>0</v>
      </c>
    </row>
    <row r="1047" spans="1:80" x14ac:dyDescent="0.3">
      <c r="A1047" t="s">
        <v>37</v>
      </c>
      <c r="B1047" t="s">
        <v>156</v>
      </c>
      <c r="C1047" t="s">
        <v>80</v>
      </c>
      <c r="D1047" t="s">
        <v>1065</v>
      </c>
      <c r="E1047" t="s">
        <v>16</v>
      </c>
      <c r="F1047">
        <v>3</v>
      </c>
      <c r="G1047">
        <v>2014</v>
      </c>
      <c r="H1047" s="102">
        <v>44.380555555555603</v>
      </c>
      <c r="I1047" t="s">
        <v>9</v>
      </c>
      <c r="J1047">
        <v>20880</v>
      </c>
      <c r="K1047" t="s">
        <v>1754</v>
      </c>
      <c r="L1047">
        <v>58</v>
      </c>
      <c r="M1047" t="s">
        <v>2771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CA1047">
        <v>0</v>
      </c>
      <c r="CB1047">
        <v>0</v>
      </c>
    </row>
    <row r="1048" spans="1:80" x14ac:dyDescent="0.3">
      <c r="A1048" t="s">
        <v>38</v>
      </c>
      <c r="B1048" t="s">
        <v>157</v>
      </c>
      <c r="C1048" t="s">
        <v>79</v>
      </c>
      <c r="D1048" t="s">
        <v>1066</v>
      </c>
      <c r="E1048" t="s">
        <v>16</v>
      </c>
      <c r="F1048">
        <v>11</v>
      </c>
      <c r="G1048">
        <v>2014</v>
      </c>
      <c r="H1048" s="102">
        <v>44.422222222222203</v>
      </c>
      <c r="I1048" t="s">
        <v>5</v>
      </c>
      <c r="J1048">
        <v>22327</v>
      </c>
      <c r="K1048" t="s">
        <v>1755</v>
      </c>
      <c r="L1048">
        <v>69</v>
      </c>
      <c r="M1048" t="s">
        <v>2772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 t="s">
        <v>1887</v>
      </c>
      <c r="CA1048">
        <v>0</v>
      </c>
      <c r="CB1048">
        <v>0</v>
      </c>
    </row>
    <row r="1049" spans="1:80" x14ac:dyDescent="0.3">
      <c r="A1049" t="s">
        <v>39</v>
      </c>
      <c r="B1049" t="s">
        <v>157</v>
      </c>
      <c r="C1049" t="s">
        <v>79</v>
      </c>
      <c r="D1049" t="s">
        <v>1067</v>
      </c>
      <c r="E1049" t="s">
        <v>16</v>
      </c>
      <c r="F1049">
        <v>12</v>
      </c>
      <c r="G1049">
        <v>2014</v>
      </c>
      <c r="H1049" s="102">
        <v>44.463888888888903</v>
      </c>
      <c r="I1049" t="s">
        <v>7</v>
      </c>
      <c r="J1049">
        <v>30446</v>
      </c>
      <c r="K1049" t="s">
        <v>1749</v>
      </c>
      <c r="L1049">
        <v>72</v>
      </c>
      <c r="M1049" t="s">
        <v>2768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2208</v>
      </c>
      <c r="CA1049">
        <v>0</v>
      </c>
      <c r="CB1049">
        <v>0</v>
      </c>
    </row>
    <row r="1050" spans="1:80" x14ac:dyDescent="0.3">
      <c r="A1050" t="s">
        <v>49</v>
      </c>
      <c r="B1050" t="s">
        <v>157</v>
      </c>
      <c r="C1050" t="s">
        <v>79</v>
      </c>
      <c r="D1050" t="s">
        <v>1068</v>
      </c>
      <c r="E1050" t="s">
        <v>16</v>
      </c>
      <c r="F1050">
        <v>13</v>
      </c>
      <c r="G1050">
        <v>2014</v>
      </c>
      <c r="H1050" s="102">
        <v>44.505555555555603</v>
      </c>
      <c r="I1050" t="s">
        <v>8</v>
      </c>
      <c r="J1050">
        <v>39281</v>
      </c>
      <c r="K1050" t="s">
        <v>1756</v>
      </c>
      <c r="L1050">
        <v>78</v>
      </c>
      <c r="M1050" t="s">
        <v>2769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CA1050">
        <v>0</v>
      </c>
      <c r="CB1050">
        <v>0</v>
      </c>
    </row>
    <row r="1051" spans="1:80" x14ac:dyDescent="0.3">
      <c r="A1051" t="s">
        <v>40</v>
      </c>
      <c r="B1051" t="s">
        <v>181</v>
      </c>
      <c r="C1051" t="s">
        <v>76</v>
      </c>
      <c r="D1051" t="s">
        <v>668</v>
      </c>
      <c r="E1051" t="s">
        <v>16</v>
      </c>
      <c r="F1051">
        <v>14</v>
      </c>
      <c r="G1051">
        <v>2014</v>
      </c>
      <c r="H1051" s="102">
        <v>44.547222222222203</v>
      </c>
      <c r="I1051" t="s">
        <v>6</v>
      </c>
      <c r="J1051">
        <v>15799</v>
      </c>
      <c r="K1051" t="s">
        <v>1746</v>
      </c>
      <c r="L1051">
        <v>75</v>
      </c>
      <c r="M1051" t="s">
        <v>2768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CA1051">
        <v>0</v>
      </c>
      <c r="CB1051">
        <v>0</v>
      </c>
    </row>
    <row r="1052" spans="1:80" x14ac:dyDescent="0.3">
      <c r="A1052" t="s">
        <v>41</v>
      </c>
      <c r="B1052" t="s">
        <v>181</v>
      </c>
      <c r="C1052" t="s">
        <v>76</v>
      </c>
      <c r="D1052" t="s">
        <v>670</v>
      </c>
      <c r="E1052" t="s">
        <v>16</v>
      </c>
      <c r="F1052">
        <v>16</v>
      </c>
      <c r="G1052">
        <v>2014</v>
      </c>
      <c r="H1052" s="102">
        <v>44.588888888888903</v>
      </c>
      <c r="I1052" t="s">
        <v>11</v>
      </c>
      <c r="J1052">
        <v>22611</v>
      </c>
      <c r="K1052" t="s">
        <v>1757</v>
      </c>
      <c r="L1052">
        <v>39</v>
      </c>
      <c r="M1052" t="s">
        <v>2767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t="s">
        <v>2209</v>
      </c>
      <c r="CA1052">
        <v>0</v>
      </c>
      <c r="CB1052">
        <v>1</v>
      </c>
    </row>
    <row r="1053" spans="1:80" x14ac:dyDescent="0.3">
      <c r="A1053" t="s">
        <v>42</v>
      </c>
      <c r="B1053" t="s">
        <v>166</v>
      </c>
      <c r="C1053" t="s">
        <v>73</v>
      </c>
      <c r="D1053" t="s">
        <v>1069</v>
      </c>
      <c r="E1053" t="s">
        <v>16</v>
      </c>
      <c r="F1053">
        <v>25</v>
      </c>
      <c r="G1053">
        <v>2014</v>
      </c>
      <c r="H1053" s="102">
        <v>44.630555555555603</v>
      </c>
      <c r="I1053" t="s">
        <v>5</v>
      </c>
      <c r="J1053">
        <v>22478</v>
      </c>
      <c r="K1053" t="s">
        <v>1758</v>
      </c>
      <c r="L1053">
        <v>52</v>
      </c>
      <c r="M1053" t="s">
        <v>2720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t="s">
        <v>1969</v>
      </c>
      <c r="CA1053">
        <v>0</v>
      </c>
      <c r="CB1053">
        <v>0</v>
      </c>
    </row>
    <row r="1054" spans="1:80" x14ac:dyDescent="0.3">
      <c r="A1054" t="s">
        <v>43</v>
      </c>
      <c r="B1054" t="s">
        <v>166</v>
      </c>
      <c r="C1054" t="s">
        <v>73</v>
      </c>
      <c r="D1054" t="s">
        <v>1070</v>
      </c>
      <c r="E1054" t="s">
        <v>16</v>
      </c>
      <c r="F1054">
        <v>26</v>
      </c>
      <c r="G1054">
        <v>2014</v>
      </c>
      <c r="H1054" s="102">
        <v>44.672222222222203</v>
      </c>
      <c r="I1054" t="s">
        <v>7</v>
      </c>
      <c r="J1054">
        <v>34941</v>
      </c>
      <c r="K1054" t="s">
        <v>1759</v>
      </c>
      <c r="L1054">
        <v>74</v>
      </c>
      <c r="M1054" t="s">
        <v>2771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CA1054">
        <v>0</v>
      </c>
      <c r="CB1054">
        <v>0</v>
      </c>
    </row>
    <row r="1055" spans="1:80" x14ac:dyDescent="0.3">
      <c r="A1055" t="s">
        <v>44</v>
      </c>
      <c r="B1055" t="s">
        <v>166</v>
      </c>
      <c r="C1055" t="s">
        <v>73</v>
      </c>
      <c r="D1055" t="s">
        <v>1071</v>
      </c>
      <c r="E1055" t="s">
        <v>16</v>
      </c>
      <c r="F1055">
        <v>27</v>
      </c>
      <c r="G1055">
        <v>2014</v>
      </c>
      <c r="H1055" s="102">
        <v>44.713888888888903</v>
      </c>
      <c r="I1055" t="s">
        <v>8</v>
      </c>
      <c r="J1055">
        <v>38368</v>
      </c>
      <c r="K1055" t="s">
        <v>1760</v>
      </c>
      <c r="L1055">
        <v>59</v>
      </c>
      <c r="M1055" t="s">
        <v>2767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t="s">
        <v>2185</v>
      </c>
      <c r="CA1055">
        <v>0</v>
      </c>
      <c r="CB1055">
        <v>0</v>
      </c>
    </row>
    <row r="1056" spans="1:80" x14ac:dyDescent="0.3">
      <c r="A1056" t="s">
        <v>152</v>
      </c>
      <c r="B1056" t="s">
        <v>179</v>
      </c>
      <c r="C1056" t="s">
        <v>60</v>
      </c>
      <c r="D1056" t="s">
        <v>1072</v>
      </c>
      <c r="E1056" t="s">
        <v>31</v>
      </c>
      <c r="F1056">
        <v>1</v>
      </c>
      <c r="G1056">
        <v>2014</v>
      </c>
      <c r="H1056" s="102">
        <v>44.755555555555603</v>
      </c>
      <c r="I1056" t="s">
        <v>9</v>
      </c>
      <c r="J1056">
        <v>28290</v>
      </c>
      <c r="K1056" t="s">
        <v>1755</v>
      </c>
      <c r="L1056">
        <v>69</v>
      </c>
      <c r="M1056" t="s">
        <v>2772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t="s">
        <v>2210</v>
      </c>
      <c r="CA1056">
        <v>0</v>
      </c>
      <c r="CB1056">
        <v>1</v>
      </c>
    </row>
    <row r="1057" spans="1:80" x14ac:dyDescent="0.3">
      <c r="A1057" t="s">
        <v>17</v>
      </c>
      <c r="B1057" t="s">
        <v>176</v>
      </c>
      <c r="C1057" t="s">
        <v>68</v>
      </c>
      <c r="D1057" t="s">
        <v>1073</v>
      </c>
      <c r="E1057" t="s">
        <v>31</v>
      </c>
      <c r="F1057">
        <v>9</v>
      </c>
      <c r="G1057">
        <v>2014</v>
      </c>
      <c r="H1057" s="102">
        <v>44.797222222222203</v>
      </c>
      <c r="I1057" t="s">
        <v>5</v>
      </c>
      <c r="J1057">
        <v>28875</v>
      </c>
      <c r="K1057" t="s">
        <v>1761</v>
      </c>
      <c r="L1057">
        <v>70</v>
      </c>
      <c r="M1057" t="s">
        <v>2772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 t="s">
        <v>1887</v>
      </c>
      <c r="CA1057">
        <v>0</v>
      </c>
      <c r="CB1057">
        <v>0</v>
      </c>
    </row>
    <row r="1058" spans="1:80" x14ac:dyDescent="0.3">
      <c r="A1058" t="s">
        <v>33</v>
      </c>
      <c r="B1058" t="s">
        <v>176</v>
      </c>
      <c r="C1058" t="s">
        <v>68</v>
      </c>
      <c r="D1058" t="s">
        <v>1074</v>
      </c>
      <c r="E1058" t="s">
        <v>31</v>
      </c>
      <c r="F1058">
        <v>10</v>
      </c>
      <c r="G1058">
        <v>2014</v>
      </c>
      <c r="H1058" s="102">
        <v>44.838888888888903</v>
      </c>
      <c r="I1058" t="s">
        <v>7</v>
      </c>
      <c r="J1058">
        <v>26264</v>
      </c>
      <c r="K1058" t="s">
        <v>1762</v>
      </c>
      <c r="L1058">
        <v>74</v>
      </c>
      <c r="M1058" t="s">
        <v>2772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>
        <v>0</v>
      </c>
      <c r="CB1058">
        <v>0</v>
      </c>
    </row>
    <row r="1059" spans="1:80" x14ac:dyDescent="0.3">
      <c r="A1059" t="s">
        <v>19</v>
      </c>
      <c r="B1059" t="s">
        <v>176</v>
      </c>
      <c r="C1059" t="s">
        <v>68</v>
      </c>
      <c r="D1059" t="s">
        <v>1075</v>
      </c>
      <c r="E1059" t="s">
        <v>31</v>
      </c>
      <c r="F1059">
        <v>11</v>
      </c>
      <c r="G1059">
        <v>2014</v>
      </c>
      <c r="H1059" s="102">
        <v>44.880555555555603</v>
      </c>
      <c r="I1059" t="s">
        <v>8</v>
      </c>
      <c r="J1059">
        <v>45944</v>
      </c>
      <c r="K1059" t="s">
        <v>1763</v>
      </c>
      <c r="L1059">
        <v>73</v>
      </c>
      <c r="M1059" t="s">
        <v>2771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t="s">
        <v>2211</v>
      </c>
      <c r="CA1059">
        <v>0</v>
      </c>
      <c r="CB1059">
        <v>0</v>
      </c>
    </row>
    <row r="1060" spans="1:80" x14ac:dyDescent="0.3">
      <c r="A1060" t="s">
        <v>21</v>
      </c>
      <c r="B1060" t="s">
        <v>170</v>
      </c>
      <c r="C1060" t="s">
        <v>77</v>
      </c>
      <c r="D1060" t="s">
        <v>1076</v>
      </c>
      <c r="E1060" t="s">
        <v>31</v>
      </c>
      <c r="F1060">
        <v>12</v>
      </c>
      <c r="G1060">
        <v>2014</v>
      </c>
      <c r="H1060" s="102">
        <v>44.922222222222203</v>
      </c>
      <c r="I1060" t="s">
        <v>6</v>
      </c>
      <c r="J1060">
        <v>24517</v>
      </c>
      <c r="K1060" t="s">
        <v>1764</v>
      </c>
      <c r="L1060">
        <v>74</v>
      </c>
      <c r="M1060" t="s">
        <v>2769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0</v>
      </c>
      <c r="CA1060">
        <v>0</v>
      </c>
      <c r="CB1060">
        <v>0</v>
      </c>
    </row>
    <row r="1061" spans="1:80" x14ac:dyDescent="0.3">
      <c r="A1061" t="s">
        <v>22</v>
      </c>
      <c r="B1061" t="s">
        <v>170</v>
      </c>
      <c r="C1061" t="s">
        <v>77</v>
      </c>
      <c r="D1061" t="s">
        <v>678</v>
      </c>
      <c r="E1061" t="s">
        <v>31</v>
      </c>
      <c r="F1061">
        <v>13</v>
      </c>
      <c r="G1061">
        <v>2014</v>
      </c>
      <c r="H1061" s="102">
        <v>44.963888888888903</v>
      </c>
      <c r="I1061" t="s">
        <v>10</v>
      </c>
      <c r="J1061">
        <v>29950</v>
      </c>
      <c r="K1061" t="s">
        <v>1744</v>
      </c>
      <c r="L1061">
        <v>79</v>
      </c>
      <c r="M1061" t="s">
        <v>2768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t="s">
        <v>2212</v>
      </c>
      <c r="CA1061">
        <v>0</v>
      </c>
      <c r="CB1061">
        <v>0</v>
      </c>
    </row>
    <row r="1062" spans="1:80" x14ac:dyDescent="0.3">
      <c r="A1062" t="s">
        <v>23</v>
      </c>
      <c r="B1062" t="s">
        <v>170</v>
      </c>
      <c r="C1062" t="s">
        <v>77</v>
      </c>
      <c r="D1062" t="s">
        <v>679</v>
      </c>
      <c r="E1062" t="s">
        <v>31</v>
      </c>
      <c r="F1062">
        <v>14</v>
      </c>
      <c r="G1062">
        <v>2014</v>
      </c>
      <c r="H1062" s="102">
        <v>45.005555555555603</v>
      </c>
      <c r="I1062" t="s">
        <v>11</v>
      </c>
      <c r="J1062">
        <v>36727</v>
      </c>
      <c r="K1062" t="s">
        <v>1765</v>
      </c>
      <c r="L1062">
        <v>60</v>
      </c>
      <c r="M1062" t="s">
        <v>2770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 t="s">
        <v>2052</v>
      </c>
      <c r="CA1062">
        <v>0</v>
      </c>
      <c r="CB1062">
        <v>0</v>
      </c>
    </row>
    <row r="1063" spans="1:80" x14ac:dyDescent="0.3">
      <c r="A1063" t="s">
        <v>24</v>
      </c>
      <c r="B1063" t="s">
        <v>160</v>
      </c>
      <c r="C1063" t="s">
        <v>92</v>
      </c>
      <c r="D1063" t="s">
        <v>1077</v>
      </c>
      <c r="E1063" t="s">
        <v>31</v>
      </c>
      <c r="F1063">
        <v>22</v>
      </c>
      <c r="G1063">
        <v>2014</v>
      </c>
      <c r="H1063" s="102">
        <v>45.047222222222203</v>
      </c>
      <c r="I1063" t="s">
        <v>9</v>
      </c>
      <c r="J1063">
        <v>18894</v>
      </c>
      <c r="K1063" t="s">
        <v>1766</v>
      </c>
      <c r="L1063">
        <v>81</v>
      </c>
      <c r="M1063" t="s">
        <v>2771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CA1063">
        <v>0</v>
      </c>
      <c r="CB1063">
        <v>0</v>
      </c>
    </row>
    <row r="1064" spans="1:80" x14ac:dyDescent="0.3">
      <c r="A1064" t="s">
        <v>25</v>
      </c>
      <c r="B1064" t="s">
        <v>160</v>
      </c>
      <c r="C1064" t="s">
        <v>92</v>
      </c>
      <c r="D1064" t="s">
        <v>1078</v>
      </c>
      <c r="E1064" t="s">
        <v>31</v>
      </c>
      <c r="F1064">
        <v>23</v>
      </c>
      <c r="G1064">
        <v>2014</v>
      </c>
      <c r="H1064" s="102">
        <v>45.088888888888903</v>
      </c>
      <c r="I1064" t="s">
        <v>5</v>
      </c>
      <c r="J1064">
        <v>38118</v>
      </c>
      <c r="K1064" t="s">
        <v>1767</v>
      </c>
      <c r="L1064">
        <v>73</v>
      </c>
      <c r="M1064" t="s">
        <v>2769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 t="s">
        <v>1969</v>
      </c>
      <c r="CA1064">
        <v>0</v>
      </c>
      <c r="CB1064">
        <v>0</v>
      </c>
    </row>
    <row r="1065" spans="1:80" x14ac:dyDescent="0.3">
      <c r="A1065" t="s">
        <v>50</v>
      </c>
      <c r="B1065" t="s">
        <v>160</v>
      </c>
      <c r="C1065" t="s">
        <v>92</v>
      </c>
      <c r="D1065" t="s">
        <v>1079</v>
      </c>
      <c r="E1065" t="s">
        <v>31</v>
      </c>
      <c r="F1065">
        <v>24</v>
      </c>
      <c r="G1065">
        <v>2014</v>
      </c>
      <c r="H1065" s="102">
        <v>45.130555555555603</v>
      </c>
      <c r="I1065" t="s">
        <v>7</v>
      </c>
      <c r="J1065">
        <v>33378</v>
      </c>
      <c r="K1065" t="s">
        <v>1768</v>
      </c>
      <c r="L1065">
        <v>67</v>
      </c>
      <c r="M1065" t="s">
        <v>2771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CA1065">
        <v>0</v>
      </c>
      <c r="CB1065">
        <v>0</v>
      </c>
    </row>
    <row r="1066" spans="1:80" x14ac:dyDescent="0.3">
      <c r="A1066" t="s">
        <v>51</v>
      </c>
      <c r="B1066" t="s">
        <v>160</v>
      </c>
      <c r="C1066" t="s">
        <v>92</v>
      </c>
      <c r="D1066" t="s">
        <v>1080</v>
      </c>
      <c r="E1066" t="s">
        <v>31</v>
      </c>
      <c r="F1066">
        <v>25</v>
      </c>
      <c r="G1066">
        <v>2014</v>
      </c>
      <c r="H1066" s="102">
        <v>45.172222222222203</v>
      </c>
      <c r="I1066" t="s">
        <v>8</v>
      </c>
      <c r="J1066">
        <v>37701</v>
      </c>
      <c r="K1066" t="s">
        <v>1743</v>
      </c>
      <c r="L1066">
        <v>77</v>
      </c>
      <c r="M1066" t="s">
        <v>2769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 t="s">
        <v>2213</v>
      </c>
      <c r="CA1066">
        <v>0</v>
      </c>
      <c r="CB1066">
        <v>0</v>
      </c>
    </row>
    <row r="1067" spans="1:80" x14ac:dyDescent="0.3">
      <c r="A1067" t="s">
        <v>46</v>
      </c>
      <c r="B1067" t="s">
        <v>169</v>
      </c>
      <c r="C1067" t="s">
        <v>1883</v>
      </c>
      <c r="D1067" t="s">
        <v>1081</v>
      </c>
      <c r="E1067" t="s">
        <v>35</v>
      </c>
      <c r="F1067">
        <v>6</v>
      </c>
      <c r="G1067">
        <v>2014</v>
      </c>
      <c r="H1067" s="102">
        <v>45.213888888888903</v>
      </c>
      <c r="I1067" t="s">
        <v>5</v>
      </c>
      <c r="J1067">
        <v>28076</v>
      </c>
      <c r="K1067" t="s">
        <v>1714</v>
      </c>
      <c r="L1067">
        <v>77</v>
      </c>
      <c r="M1067" t="s">
        <v>2768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 t="s">
        <v>2214</v>
      </c>
      <c r="CA1067">
        <v>0</v>
      </c>
      <c r="CB1067">
        <v>0</v>
      </c>
    </row>
    <row r="1068" spans="1:80" x14ac:dyDescent="0.3">
      <c r="A1068" t="s">
        <v>26</v>
      </c>
      <c r="B1068" t="s">
        <v>169</v>
      </c>
      <c r="C1068" t="s">
        <v>1883</v>
      </c>
      <c r="D1068" t="s">
        <v>1082</v>
      </c>
      <c r="E1068" t="s">
        <v>35</v>
      </c>
      <c r="F1068">
        <v>7</v>
      </c>
      <c r="G1068">
        <v>2014</v>
      </c>
      <c r="H1068" s="102">
        <v>45.255555555555603</v>
      </c>
      <c r="I1068" t="s">
        <v>7</v>
      </c>
      <c r="J1068">
        <v>44202</v>
      </c>
      <c r="K1068" t="s">
        <v>1744</v>
      </c>
      <c r="L1068">
        <v>79</v>
      </c>
      <c r="M1068" t="s">
        <v>2768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 t="s">
        <v>2215</v>
      </c>
      <c r="CA1068">
        <v>1</v>
      </c>
      <c r="CB1068">
        <v>0</v>
      </c>
    </row>
    <row r="1069" spans="1:80" x14ac:dyDescent="0.3">
      <c r="A1069" t="s">
        <v>27</v>
      </c>
      <c r="B1069" t="s">
        <v>169</v>
      </c>
      <c r="C1069" t="s">
        <v>1883</v>
      </c>
      <c r="D1069" t="s">
        <v>1083</v>
      </c>
      <c r="E1069" t="s">
        <v>35</v>
      </c>
      <c r="F1069">
        <v>8</v>
      </c>
      <c r="G1069">
        <v>2014</v>
      </c>
      <c r="H1069" s="102">
        <v>45.297222222222203</v>
      </c>
      <c r="I1069" t="s">
        <v>8</v>
      </c>
      <c r="J1069">
        <v>37668</v>
      </c>
      <c r="K1069" t="s">
        <v>1769</v>
      </c>
      <c r="L1069">
        <v>82</v>
      </c>
      <c r="M1069" t="s">
        <v>2769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 t="s">
        <v>2216</v>
      </c>
      <c r="CA1069">
        <v>0</v>
      </c>
      <c r="CB1069">
        <v>0</v>
      </c>
    </row>
    <row r="1070" spans="1:80" x14ac:dyDescent="0.3">
      <c r="A1070" t="s">
        <v>28</v>
      </c>
      <c r="B1070" t="s">
        <v>156</v>
      </c>
      <c r="C1070" t="s">
        <v>80</v>
      </c>
      <c r="D1070" t="s">
        <v>1084</v>
      </c>
      <c r="E1070" t="s">
        <v>35</v>
      </c>
      <c r="F1070">
        <v>9</v>
      </c>
      <c r="G1070">
        <v>2014</v>
      </c>
      <c r="H1070" s="102">
        <v>45.338888888888903</v>
      </c>
      <c r="I1070" t="s">
        <v>6</v>
      </c>
      <c r="J1070">
        <v>19729</v>
      </c>
      <c r="K1070" t="s">
        <v>1740</v>
      </c>
      <c r="L1070">
        <v>80</v>
      </c>
      <c r="M1070" t="s">
        <v>2771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0</v>
      </c>
      <c r="CA1070">
        <v>0</v>
      </c>
      <c r="CB1070">
        <v>0</v>
      </c>
    </row>
    <row r="1071" spans="1:80" x14ac:dyDescent="0.3">
      <c r="A1071" t="s">
        <v>47</v>
      </c>
      <c r="B1071" t="s">
        <v>156</v>
      </c>
      <c r="C1071" t="s">
        <v>80</v>
      </c>
      <c r="D1071" t="s">
        <v>1085</v>
      </c>
      <c r="E1071" t="s">
        <v>35</v>
      </c>
      <c r="F1071">
        <v>10</v>
      </c>
      <c r="G1071">
        <v>2014</v>
      </c>
      <c r="H1071" s="102">
        <v>45.380555555555603</v>
      </c>
      <c r="I1071" t="s">
        <v>10</v>
      </c>
      <c r="J1071">
        <v>24184</v>
      </c>
      <c r="K1071" t="s">
        <v>1770</v>
      </c>
      <c r="L1071">
        <v>82</v>
      </c>
      <c r="M1071" t="s">
        <v>2775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0</v>
      </c>
      <c r="BZ1071" t="s">
        <v>2217</v>
      </c>
      <c r="CA1071">
        <v>0</v>
      </c>
      <c r="CB1071">
        <v>0</v>
      </c>
    </row>
    <row r="1072" spans="1:80" x14ac:dyDescent="0.3">
      <c r="A1072" t="s">
        <v>29</v>
      </c>
      <c r="B1072" t="s">
        <v>156</v>
      </c>
      <c r="C1072" t="s">
        <v>80</v>
      </c>
      <c r="D1072" t="s">
        <v>1086</v>
      </c>
      <c r="E1072" t="s">
        <v>35</v>
      </c>
      <c r="F1072">
        <v>11</v>
      </c>
      <c r="G1072">
        <v>2014</v>
      </c>
      <c r="H1072" s="102">
        <v>45.422222222222203</v>
      </c>
      <c r="I1072" t="s">
        <v>11</v>
      </c>
      <c r="J1072">
        <v>25886</v>
      </c>
      <c r="K1072" t="s">
        <v>1763</v>
      </c>
      <c r="L1072">
        <v>73</v>
      </c>
      <c r="M1072" t="s">
        <v>2771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 t="s">
        <v>2218</v>
      </c>
      <c r="CA1072">
        <v>0</v>
      </c>
      <c r="CB1072">
        <v>0</v>
      </c>
    </row>
    <row r="1073" spans="1:80" x14ac:dyDescent="0.3">
      <c r="A1073" t="s">
        <v>30</v>
      </c>
      <c r="B1073" t="s">
        <v>157</v>
      </c>
      <c r="C1073" t="s">
        <v>79</v>
      </c>
      <c r="D1073" t="s">
        <v>1087</v>
      </c>
      <c r="E1073" t="s">
        <v>35</v>
      </c>
      <c r="F1073">
        <v>12</v>
      </c>
      <c r="G1073">
        <v>2014</v>
      </c>
      <c r="H1073" s="102">
        <v>45.463888888888903</v>
      </c>
      <c r="I1073" t="s">
        <v>9</v>
      </c>
      <c r="J1073">
        <v>17403</v>
      </c>
      <c r="K1073" t="s">
        <v>1771</v>
      </c>
      <c r="L1073">
        <v>73</v>
      </c>
      <c r="M1073" t="s">
        <v>2772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CA1073">
        <v>0</v>
      </c>
      <c r="CB1073">
        <v>0</v>
      </c>
    </row>
    <row r="1074" spans="1:80" x14ac:dyDescent="0.3">
      <c r="A1074" t="s">
        <v>34</v>
      </c>
      <c r="B1074" t="s">
        <v>157</v>
      </c>
      <c r="C1074" t="s">
        <v>79</v>
      </c>
      <c r="D1074" t="s">
        <v>690</v>
      </c>
      <c r="E1074" t="s">
        <v>35</v>
      </c>
      <c r="F1074">
        <v>13</v>
      </c>
      <c r="G1074">
        <v>2014</v>
      </c>
      <c r="H1074" s="102">
        <v>45.505555555555603</v>
      </c>
      <c r="I1074" t="s">
        <v>5</v>
      </c>
      <c r="J1074">
        <v>44031</v>
      </c>
      <c r="K1074" t="s">
        <v>1741</v>
      </c>
      <c r="L1074">
        <v>78</v>
      </c>
      <c r="M1074" t="s">
        <v>2771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 t="s">
        <v>2219</v>
      </c>
      <c r="CA1074">
        <v>0</v>
      </c>
      <c r="CB1074">
        <v>0</v>
      </c>
    </row>
    <row r="1075" spans="1:80" x14ac:dyDescent="0.3">
      <c r="A1075" t="s">
        <v>102</v>
      </c>
      <c r="B1075" t="s">
        <v>157</v>
      </c>
      <c r="C1075" t="s">
        <v>79</v>
      </c>
      <c r="D1075" t="s">
        <v>691</v>
      </c>
      <c r="E1075" t="s">
        <v>35</v>
      </c>
      <c r="F1075">
        <v>14</v>
      </c>
      <c r="G1075">
        <v>2014</v>
      </c>
      <c r="H1075" s="102">
        <v>45.547222222222203</v>
      </c>
      <c r="I1075" t="s">
        <v>7</v>
      </c>
      <c r="J1075">
        <v>33901</v>
      </c>
      <c r="K1075" t="s">
        <v>1750</v>
      </c>
      <c r="L1075">
        <v>71</v>
      </c>
      <c r="M1075" t="s">
        <v>2769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 t="s">
        <v>2220</v>
      </c>
      <c r="CA1075">
        <v>0</v>
      </c>
      <c r="CB1075">
        <v>0</v>
      </c>
    </row>
    <row r="1076" spans="1:80" x14ac:dyDescent="0.3">
      <c r="A1076" t="s">
        <v>103</v>
      </c>
      <c r="B1076" t="s">
        <v>157</v>
      </c>
      <c r="C1076" t="s">
        <v>79</v>
      </c>
      <c r="D1076" t="s">
        <v>692</v>
      </c>
      <c r="E1076" t="s">
        <v>35</v>
      </c>
      <c r="F1076">
        <v>15</v>
      </c>
      <c r="G1076">
        <v>2014</v>
      </c>
      <c r="H1076" s="102">
        <v>45.588888888888903</v>
      </c>
      <c r="I1076" t="s">
        <v>8</v>
      </c>
      <c r="J1076">
        <v>46469</v>
      </c>
      <c r="K1076" t="s">
        <v>1764</v>
      </c>
      <c r="L1076">
        <v>74</v>
      </c>
      <c r="M1076" t="s">
        <v>2769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 t="s">
        <v>2221</v>
      </c>
      <c r="CA1076">
        <v>0</v>
      </c>
      <c r="CB1076">
        <v>0</v>
      </c>
    </row>
    <row r="1077" spans="1:80" x14ac:dyDescent="0.3">
      <c r="A1077" t="s">
        <v>104</v>
      </c>
      <c r="B1077" t="s">
        <v>159</v>
      </c>
      <c r="C1077" t="s">
        <v>81</v>
      </c>
      <c r="D1077" t="s">
        <v>1088</v>
      </c>
      <c r="E1077" t="s">
        <v>35</v>
      </c>
      <c r="F1077">
        <v>23</v>
      </c>
      <c r="G1077">
        <v>2014</v>
      </c>
      <c r="H1077" s="102">
        <v>45.630555555555603</v>
      </c>
      <c r="I1077" t="s">
        <v>6</v>
      </c>
      <c r="J1077">
        <v>17931</v>
      </c>
      <c r="K1077" t="s">
        <v>1772</v>
      </c>
      <c r="L1077">
        <v>80</v>
      </c>
      <c r="M1077" t="s">
        <v>2768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CA1077">
        <v>0</v>
      </c>
      <c r="CB1077">
        <v>0</v>
      </c>
    </row>
    <row r="1078" spans="1:80" x14ac:dyDescent="0.3">
      <c r="A1078" t="s">
        <v>105</v>
      </c>
      <c r="B1078" t="s">
        <v>159</v>
      </c>
      <c r="C1078" t="s">
        <v>81</v>
      </c>
      <c r="D1078" t="s">
        <v>1089</v>
      </c>
      <c r="E1078" t="s">
        <v>35</v>
      </c>
      <c r="F1078">
        <v>24</v>
      </c>
      <c r="G1078">
        <v>2014</v>
      </c>
      <c r="H1078" s="102">
        <v>45.672222222222203</v>
      </c>
      <c r="I1078" t="s">
        <v>10</v>
      </c>
      <c r="J1078">
        <v>20596</v>
      </c>
      <c r="K1078" t="s">
        <v>1773</v>
      </c>
      <c r="L1078">
        <v>81</v>
      </c>
      <c r="M1078" t="s">
        <v>2768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0</v>
      </c>
      <c r="BX1078">
        <v>0</v>
      </c>
      <c r="BY1078">
        <v>0</v>
      </c>
      <c r="BZ1078" t="s">
        <v>2217</v>
      </c>
      <c r="CA1078">
        <v>0</v>
      </c>
      <c r="CB1078">
        <v>0</v>
      </c>
    </row>
    <row r="1079" spans="1:80" x14ac:dyDescent="0.3">
      <c r="A1079" t="s">
        <v>106</v>
      </c>
      <c r="B1079" t="s">
        <v>159</v>
      </c>
      <c r="C1079" t="s">
        <v>81</v>
      </c>
      <c r="D1079" t="s">
        <v>1090</v>
      </c>
      <c r="E1079" t="s">
        <v>35</v>
      </c>
      <c r="F1079">
        <v>25</v>
      </c>
      <c r="G1079">
        <v>2014</v>
      </c>
      <c r="H1079" s="102">
        <v>45.713888888888903</v>
      </c>
      <c r="I1079" t="s">
        <v>11</v>
      </c>
      <c r="J1079">
        <v>22020</v>
      </c>
      <c r="K1079" t="s">
        <v>1735</v>
      </c>
      <c r="L1079">
        <v>85</v>
      </c>
      <c r="M1079" t="s">
        <v>2769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CA1079">
        <v>0</v>
      </c>
      <c r="CB1079">
        <v>0</v>
      </c>
    </row>
    <row r="1080" spans="1:80" x14ac:dyDescent="0.3">
      <c r="A1080" t="s">
        <v>107</v>
      </c>
      <c r="B1080" t="s">
        <v>181</v>
      </c>
      <c r="C1080" t="s">
        <v>76</v>
      </c>
      <c r="D1080" t="s">
        <v>1091</v>
      </c>
      <c r="E1080" t="s">
        <v>35</v>
      </c>
      <c r="F1080">
        <v>27</v>
      </c>
      <c r="G1080">
        <v>2014</v>
      </c>
      <c r="H1080" s="102">
        <v>45.755555555555603</v>
      </c>
      <c r="I1080" t="s">
        <v>5</v>
      </c>
      <c r="J1080">
        <v>15614</v>
      </c>
      <c r="K1080" t="s">
        <v>1727</v>
      </c>
      <c r="L1080">
        <v>79</v>
      </c>
      <c r="M1080" t="s">
        <v>2769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 t="s">
        <v>2222</v>
      </c>
      <c r="CA1080">
        <v>0</v>
      </c>
      <c r="CB1080">
        <v>1</v>
      </c>
    </row>
    <row r="1081" spans="1:80" x14ac:dyDescent="0.3">
      <c r="A1081" t="s">
        <v>108</v>
      </c>
      <c r="B1081" t="s">
        <v>181</v>
      </c>
      <c r="C1081" t="s">
        <v>76</v>
      </c>
      <c r="D1081" t="s">
        <v>1091</v>
      </c>
      <c r="E1081" t="s">
        <v>35</v>
      </c>
      <c r="F1081">
        <v>27</v>
      </c>
      <c r="G1081">
        <v>2014</v>
      </c>
      <c r="H1081" s="102">
        <v>45.797222222222203</v>
      </c>
      <c r="I1081" t="s">
        <v>5</v>
      </c>
      <c r="J1081">
        <v>34895</v>
      </c>
      <c r="K1081" t="s">
        <v>1774</v>
      </c>
      <c r="L1081">
        <v>82</v>
      </c>
      <c r="M1081" t="s">
        <v>2771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 t="s">
        <v>2223</v>
      </c>
      <c r="CA1081">
        <v>0</v>
      </c>
      <c r="CB1081">
        <v>0</v>
      </c>
    </row>
    <row r="1082" spans="1:80" x14ac:dyDescent="0.3">
      <c r="A1082" t="s">
        <v>109</v>
      </c>
      <c r="B1082" t="s">
        <v>181</v>
      </c>
      <c r="C1082" t="s">
        <v>76</v>
      </c>
      <c r="D1082" t="s">
        <v>1092</v>
      </c>
      <c r="E1082" t="s">
        <v>35</v>
      </c>
      <c r="F1082">
        <v>28</v>
      </c>
      <c r="G1082">
        <v>2014</v>
      </c>
      <c r="H1082" s="102">
        <v>45.838888888888903</v>
      </c>
      <c r="I1082" t="s">
        <v>7</v>
      </c>
      <c r="J1082">
        <v>36387</v>
      </c>
      <c r="K1082" t="s">
        <v>1769</v>
      </c>
      <c r="L1082">
        <v>82</v>
      </c>
      <c r="M1082" t="s">
        <v>2769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 t="s">
        <v>2224</v>
      </c>
      <c r="CA1082">
        <v>0</v>
      </c>
      <c r="CB1082">
        <v>0</v>
      </c>
    </row>
    <row r="1083" spans="1:80" x14ac:dyDescent="0.3">
      <c r="A1083" t="s">
        <v>110</v>
      </c>
      <c r="B1083" t="s">
        <v>181</v>
      </c>
      <c r="C1083" t="s">
        <v>76</v>
      </c>
      <c r="D1083" t="s">
        <v>1093</v>
      </c>
      <c r="E1083" t="s">
        <v>35</v>
      </c>
      <c r="F1083">
        <v>29</v>
      </c>
      <c r="G1083">
        <v>2014</v>
      </c>
      <c r="H1083" s="102">
        <v>45.880555555555603</v>
      </c>
      <c r="I1083" t="s">
        <v>8</v>
      </c>
      <c r="J1083">
        <v>32665</v>
      </c>
      <c r="K1083" t="s">
        <v>1775</v>
      </c>
      <c r="L1083">
        <v>82</v>
      </c>
      <c r="M1083" t="s">
        <v>2767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 t="s">
        <v>2225</v>
      </c>
      <c r="CA1083">
        <v>0</v>
      </c>
      <c r="CB1083">
        <v>0</v>
      </c>
    </row>
    <row r="1084" spans="1:80" x14ac:dyDescent="0.3">
      <c r="A1084" t="s">
        <v>111</v>
      </c>
      <c r="B1084" t="s">
        <v>168</v>
      </c>
      <c r="C1084" t="s">
        <v>65</v>
      </c>
      <c r="D1084" t="s">
        <v>696</v>
      </c>
      <c r="E1084" t="s">
        <v>35</v>
      </c>
      <c r="F1084">
        <v>30</v>
      </c>
      <c r="G1084">
        <v>2014</v>
      </c>
      <c r="H1084" s="102">
        <v>45.922222222222203</v>
      </c>
      <c r="I1084" t="s">
        <v>6</v>
      </c>
      <c r="J1084">
        <v>15252</v>
      </c>
      <c r="K1084" t="s">
        <v>1776</v>
      </c>
      <c r="L1084">
        <v>84</v>
      </c>
      <c r="M1084" t="s">
        <v>2768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1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CA1084">
        <v>0</v>
      </c>
      <c r="CB1084">
        <v>0</v>
      </c>
    </row>
    <row r="1085" spans="1:80" x14ac:dyDescent="0.3">
      <c r="A1085" t="s">
        <v>112</v>
      </c>
      <c r="B1085" t="s">
        <v>168</v>
      </c>
      <c r="C1085" t="s">
        <v>65</v>
      </c>
      <c r="D1085" t="s">
        <v>1094</v>
      </c>
      <c r="E1085" t="s">
        <v>48</v>
      </c>
      <c r="F1085">
        <v>1</v>
      </c>
      <c r="G1085">
        <v>2014</v>
      </c>
      <c r="H1085" s="102">
        <v>45.963888888888903</v>
      </c>
      <c r="I1085" t="s">
        <v>10</v>
      </c>
      <c r="J1085">
        <v>19150</v>
      </c>
      <c r="K1085" t="s">
        <v>1777</v>
      </c>
      <c r="L1085">
        <v>86</v>
      </c>
      <c r="M1085" t="s">
        <v>2768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 t="s">
        <v>2217</v>
      </c>
      <c r="CA1085">
        <v>0</v>
      </c>
      <c r="CB1085">
        <v>0</v>
      </c>
    </row>
    <row r="1086" spans="1:80" x14ac:dyDescent="0.3">
      <c r="A1086" t="s">
        <v>113</v>
      </c>
      <c r="B1086" t="s">
        <v>168</v>
      </c>
      <c r="C1086" t="s">
        <v>65</v>
      </c>
      <c r="D1086" t="s">
        <v>1095</v>
      </c>
      <c r="E1086" t="s">
        <v>48</v>
      </c>
      <c r="F1086">
        <v>2</v>
      </c>
      <c r="G1086">
        <v>2014</v>
      </c>
      <c r="H1086" s="102">
        <v>46.005555555555603</v>
      </c>
      <c r="I1086" t="s">
        <v>11</v>
      </c>
      <c r="J1086">
        <v>13478</v>
      </c>
      <c r="K1086" t="s">
        <v>1778</v>
      </c>
      <c r="L1086">
        <v>87</v>
      </c>
      <c r="M1086" t="s">
        <v>2772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 t="s">
        <v>2226</v>
      </c>
      <c r="CA1086">
        <v>0</v>
      </c>
      <c r="CB1086">
        <v>0</v>
      </c>
    </row>
    <row r="1087" spans="1:80" x14ac:dyDescent="0.3">
      <c r="A1087" t="s">
        <v>114</v>
      </c>
      <c r="B1087" t="s">
        <v>168</v>
      </c>
      <c r="C1087" t="s">
        <v>65</v>
      </c>
      <c r="D1087" t="s">
        <v>1096</v>
      </c>
      <c r="E1087" t="s">
        <v>48</v>
      </c>
      <c r="F1087">
        <v>3</v>
      </c>
      <c r="G1087">
        <v>2014</v>
      </c>
      <c r="H1087" s="102">
        <v>46.047222222222203</v>
      </c>
      <c r="I1087" t="s">
        <v>9</v>
      </c>
      <c r="J1087">
        <v>24535</v>
      </c>
      <c r="K1087" t="s">
        <v>1779</v>
      </c>
      <c r="L1087">
        <v>76</v>
      </c>
      <c r="M1087" t="s">
        <v>2773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 t="s">
        <v>2227</v>
      </c>
      <c r="CA1087">
        <v>0</v>
      </c>
      <c r="CB1087">
        <v>0</v>
      </c>
    </row>
    <row r="1088" spans="1:80" x14ac:dyDescent="0.3">
      <c r="A1088" t="s">
        <v>115</v>
      </c>
      <c r="B1088" t="s">
        <v>178</v>
      </c>
      <c r="C1088" t="s">
        <v>1884</v>
      </c>
      <c r="D1088" t="s">
        <v>1097</v>
      </c>
      <c r="E1088" t="s">
        <v>48</v>
      </c>
      <c r="F1088">
        <v>9</v>
      </c>
      <c r="G1088">
        <v>2014</v>
      </c>
      <c r="H1088" s="102">
        <v>46.088888888888903</v>
      </c>
      <c r="I1088" t="s">
        <v>11</v>
      </c>
      <c r="J1088">
        <v>35575</v>
      </c>
      <c r="K1088" t="s">
        <v>1739</v>
      </c>
      <c r="L1088">
        <v>79</v>
      </c>
      <c r="M1088" t="s">
        <v>2772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  <c r="BZ1088" t="s">
        <v>2228</v>
      </c>
      <c r="CA1088">
        <v>0</v>
      </c>
      <c r="CB1088">
        <v>0</v>
      </c>
    </row>
    <row r="1089" spans="1:80" x14ac:dyDescent="0.3">
      <c r="A1089" t="s">
        <v>116</v>
      </c>
      <c r="B1089" t="s">
        <v>178</v>
      </c>
      <c r="C1089" t="s">
        <v>1884</v>
      </c>
      <c r="D1089" t="s">
        <v>1098</v>
      </c>
      <c r="E1089" t="s">
        <v>48</v>
      </c>
      <c r="F1089">
        <v>10</v>
      </c>
      <c r="G1089">
        <v>2014</v>
      </c>
      <c r="H1089" s="102">
        <v>46.130555555555603</v>
      </c>
      <c r="I1089" t="s">
        <v>9</v>
      </c>
      <c r="J1089">
        <v>30417</v>
      </c>
      <c r="K1089" t="s">
        <v>1724</v>
      </c>
      <c r="L1089">
        <v>81</v>
      </c>
      <c r="M1089" t="s">
        <v>2769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0</v>
      </c>
      <c r="CA1089">
        <v>0</v>
      </c>
      <c r="CB1089">
        <v>0</v>
      </c>
    </row>
    <row r="1090" spans="1:80" x14ac:dyDescent="0.3">
      <c r="A1090" t="s">
        <v>117</v>
      </c>
      <c r="B1090" t="s">
        <v>162</v>
      </c>
      <c r="C1090" t="s">
        <v>75</v>
      </c>
      <c r="D1090" t="s">
        <v>1099</v>
      </c>
      <c r="E1090" t="s">
        <v>48</v>
      </c>
      <c r="F1090">
        <v>11</v>
      </c>
      <c r="G1090">
        <v>2014</v>
      </c>
      <c r="H1090" s="102">
        <v>46.172222222222203</v>
      </c>
      <c r="I1090" t="s">
        <v>5</v>
      </c>
      <c r="J1090">
        <v>45389</v>
      </c>
      <c r="K1090" t="s">
        <v>1717</v>
      </c>
      <c r="L1090">
        <v>83</v>
      </c>
      <c r="M1090" t="s">
        <v>2769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 t="s">
        <v>1887</v>
      </c>
      <c r="CA1090">
        <v>0</v>
      </c>
      <c r="CB1090">
        <v>0</v>
      </c>
    </row>
    <row r="1091" spans="1:80" x14ac:dyDescent="0.3">
      <c r="A1091" t="s">
        <v>118</v>
      </c>
      <c r="B1091" t="s">
        <v>162</v>
      </c>
      <c r="C1091" t="s">
        <v>75</v>
      </c>
      <c r="D1091" t="s">
        <v>1100</v>
      </c>
      <c r="E1091" t="s">
        <v>48</v>
      </c>
      <c r="F1091">
        <v>12</v>
      </c>
      <c r="G1091">
        <v>2014</v>
      </c>
      <c r="H1091" s="102">
        <v>46.213888888888903</v>
      </c>
      <c r="I1091" t="s">
        <v>7</v>
      </c>
      <c r="J1091">
        <v>46667</v>
      </c>
      <c r="K1091" t="s">
        <v>1716</v>
      </c>
      <c r="L1091">
        <v>84</v>
      </c>
      <c r="M1091" t="s">
        <v>2769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0</v>
      </c>
      <c r="CA1091">
        <v>0</v>
      </c>
      <c r="CB1091">
        <v>0</v>
      </c>
    </row>
    <row r="1092" spans="1:80" x14ac:dyDescent="0.3">
      <c r="A1092" t="s">
        <v>119</v>
      </c>
      <c r="B1092" t="s">
        <v>162</v>
      </c>
      <c r="C1092" t="s">
        <v>75</v>
      </c>
      <c r="D1092" t="s">
        <v>1101</v>
      </c>
      <c r="E1092" t="s">
        <v>48</v>
      </c>
      <c r="F1092">
        <v>13</v>
      </c>
      <c r="G1092">
        <v>2014</v>
      </c>
      <c r="H1092" s="102">
        <v>46.255555555555603</v>
      </c>
      <c r="I1092" t="s">
        <v>8</v>
      </c>
      <c r="J1092">
        <v>34483</v>
      </c>
      <c r="K1092" t="s">
        <v>1780</v>
      </c>
      <c r="L1092">
        <v>89</v>
      </c>
      <c r="M1092" t="s">
        <v>2771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CA1092">
        <v>0</v>
      </c>
      <c r="CB1092">
        <v>0</v>
      </c>
    </row>
    <row r="1093" spans="1:80" x14ac:dyDescent="0.3">
      <c r="A1093" t="s">
        <v>120</v>
      </c>
      <c r="B1093" t="s">
        <v>161</v>
      </c>
      <c r="C1093" t="s">
        <v>66</v>
      </c>
      <c r="D1093" t="s">
        <v>1102</v>
      </c>
      <c r="E1093" t="s">
        <v>48</v>
      </c>
      <c r="F1093">
        <v>29</v>
      </c>
      <c r="G1093">
        <v>2014</v>
      </c>
      <c r="H1093" s="102">
        <v>46.297222222222203</v>
      </c>
      <c r="I1093" t="s">
        <v>10</v>
      </c>
      <c r="J1093">
        <v>36882</v>
      </c>
      <c r="K1093" t="s">
        <v>1748</v>
      </c>
      <c r="L1093">
        <v>72</v>
      </c>
      <c r="M1093" t="s">
        <v>2771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0</v>
      </c>
      <c r="BZ1093" t="s">
        <v>1886</v>
      </c>
      <c r="CA1093">
        <v>0</v>
      </c>
      <c r="CB1093">
        <v>0</v>
      </c>
    </row>
    <row r="1094" spans="1:80" x14ac:dyDescent="0.3">
      <c r="A1094" t="s">
        <v>121</v>
      </c>
      <c r="B1094" t="s">
        <v>161</v>
      </c>
      <c r="C1094" t="s">
        <v>66</v>
      </c>
      <c r="D1094" t="s">
        <v>1103</v>
      </c>
      <c r="E1094" t="s">
        <v>48</v>
      </c>
      <c r="F1094">
        <v>30</v>
      </c>
      <c r="G1094">
        <v>2014</v>
      </c>
      <c r="H1094" s="102">
        <v>46.338888888888903</v>
      </c>
      <c r="I1094" t="s">
        <v>11</v>
      </c>
      <c r="J1094">
        <v>27195</v>
      </c>
      <c r="K1094" t="s">
        <v>1724</v>
      </c>
      <c r="L1094">
        <v>81</v>
      </c>
      <c r="M1094" t="s">
        <v>2769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 t="s">
        <v>2229</v>
      </c>
      <c r="CA1094">
        <v>0</v>
      </c>
      <c r="CB1094">
        <v>0</v>
      </c>
    </row>
    <row r="1095" spans="1:80" x14ac:dyDescent="0.3">
      <c r="A1095" t="s">
        <v>122</v>
      </c>
      <c r="B1095" t="s">
        <v>161</v>
      </c>
      <c r="C1095" t="s">
        <v>66</v>
      </c>
      <c r="D1095" t="s">
        <v>1104</v>
      </c>
      <c r="E1095" t="s">
        <v>48</v>
      </c>
      <c r="F1095">
        <v>31</v>
      </c>
      <c r="G1095">
        <v>2014</v>
      </c>
      <c r="H1095" s="102">
        <v>46.380555555555603</v>
      </c>
      <c r="I1095" t="s">
        <v>9</v>
      </c>
      <c r="J1095">
        <v>24974</v>
      </c>
      <c r="K1095" t="s">
        <v>1781</v>
      </c>
      <c r="L1095">
        <v>83</v>
      </c>
      <c r="M1095" t="s">
        <v>2771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CA1095">
        <v>0</v>
      </c>
      <c r="CB1095">
        <v>0</v>
      </c>
    </row>
    <row r="1096" spans="1:80" x14ac:dyDescent="0.3">
      <c r="A1096" t="s">
        <v>123</v>
      </c>
      <c r="B1096" t="s">
        <v>158</v>
      </c>
      <c r="C1096" t="s">
        <v>74</v>
      </c>
      <c r="D1096" t="s">
        <v>1105</v>
      </c>
      <c r="E1096" t="s">
        <v>52</v>
      </c>
      <c r="F1096">
        <v>1</v>
      </c>
      <c r="G1096">
        <v>2014</v>
      </c>
      <c r="H1096" s="102">
        <v>46.422222222222203</v>
      </c>
      <c r="I1096" t="s">
        <v>5</v>
      </c>
      <c r="J1096">
        <v>39487</v>
      </c>
      <c r="K1096" t="s">
        <v>1741</v>
      </c>
      <c r="L1096">
        <v>78</v>
      </c>
      <c r="M1096" t="s">
        <v>2771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0</v>
      </c>
      <c r="BY1096">
        <v>0</v>
      </c>
      <c r="BZ1096" t="s">
        <v>2230</v>
      </c>
      <c r="CA1096">
        <v>0</v>
      </c>
      <c r="CB1096">
        <v>0</v>
      </c>
    </row>
    <row r="1097" spans="1:80" x14ac:dyDescent="0.3">
      <c r="A1097" t="s">
        <v>124</v>
      </c>
      <c r="B1097" t="s">
        <v>158</v>
      </c>
      <c r="C1097" t="s">
        <v>74</v>
      </c>
      <c r="D1097" t="s">
        <v>1106</v>
      </c>
      <c r="E1097" t="s">
        <v>52</v>
      </c>
      <c r="F1097">
        <v>2</v>
      </c>
      <c r="G1097">
        <v>2014</v>
      </c>
      <c r="H1097" s="102">
        <v>46.463888888888903</v>
      </c>
      <c r="I1097" t="s">
        <v>7</v>
      </c>
      <c r="J1097">
        <v>36508</v>
      </c>
      <c r="K1097" t="s">
        <v>1782</v>
      </c>
      <c r="L1097">
        <v>78</v>
      </c>
      <c r="M1097" t="s">
        <v>2772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0</v>
      </c>
      <c r="BZ1097" t="s">
        <v>2231</v>
      </c>
      <c r="CA1097">
        <v>1</v>
      </c>
      <c r="CB1097">
        <v>0</v>
      </c>
    </row>
    <row r="1098" spans="1:80" x14ac:dyDescent="0.3">
      <c r="A1098" t="s">
        <v>125</v>
      </c>
      <c r="B1098" t="s">
        <v>158</v>
      </c>
      <c r="C1098" t="s">
        <v>74</v>
      </c>
      <c r="D1098" t="s">
        <v>1107</v>
      </c>
      <c r="E1098" t="s">
        <v>52</v>
      </c>
      <c r="F1098">
        <v>3</v>
      </c>
      <c r="G1098">
        <v>2014</v>
      </c>
      <c r="H1098" s="102">
        <v>46.505555555555603</v>
      </c>
      <c r="I1098" t="s">
        <v>8</v>
      </c>
      <c r="J1098">
        <v>35217</v>
      </c>
      <c r="K1098" t="s">
        <v>1736</v>
      </c>
      <c r="L1098">
        <v>72</v>
      </c>
      <c r="M1098" t="s">
        <v>2772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CA1098">
        <v>0</v>
      </c>
      <c r="CB1098">
        <v>0</v>
      </c>
    </row>
    <row r="1099" spans="1:80" x14ac:dyDescent="0.3">
      <c r="A1099" t="s">
        <v>126</v>
      </c>
      <c r="B1099" t="s">
        <v>183</v>
      </c>
      <c r="C1099" t="s">
        <v>63</v>
      </c>
      <c r="D1099" t="s">
        <v>714</v>
      </c>
      <c r="E1099" t="s">
        <v>52</v>
      </c>
      <c r="F1099">
        <v>8</v>
      </c>
      <c r="G1099">
        <v>2014</v>
      </c>
      <c r="H1099" s="102">
        <v>46.547222222222203</v>
      </c>
      <c r="I1099" t="s">
        <v>5</v>
      </c>
      <c r="J1099">
        <v>43743</v>
      </c>
      <c r="K1099" t="s">
        <v>1741</v>
      </c>
      <c r="L1099">
        <v>78</v>
      </c>
      <c r="M1099" t="s">
        <v>2771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 t="s">
        <v>2232</v>
      </c>
      <c r="CA1099">
        <v>0</v>
      </c>
      <c r="CB1099">
        <v>0</v>
      </c>
    </row>
    <row r="1100" spans="1:80" x14ac:dyDescent="0.3">
      <c r="A1100" t="s">
        <v>127</v>
      </c>
      <c r="B1100" t="s">
        <v>183</v>
      </c>
      <c r="C1100" t="s">
        <v>63</v>
      </c>
      <c r="D1100" t="s">
        <v>715</v>
      </c>
      <c r="E1100" t="s">
        <v>52</v>
      </c>
      <c r="F1100">
        <v>9</v>
      </c>
      <c r="G1100">
        <v>2014</v>
      </c>
      <c r="H1100" s="102">
        <v>46.588888888888903</v>
      </c>
      <c r="I1100" t="s">
        <v>7</v>
      </c>
      <c r="J1100">
        <v>40894</v>
      </c>
      <c r="K1100" t="s">
        <v>1769</v>
      </c>
      <c r="L1100">
        <v>82</v>
      </c>
      <c r="M1100" t="s">
        <v>2769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</v>
      </c>
      <c r="BZ1100" t="s">
        <v>2233</v>
      </c>
      <c r="CA1100">
        <v>0</v>
      </c>
      <c r="CB1100">
        <v>0</v>
      </c>
    </row>
    <row r="1101" spans="1:80" x14ac:dyDescent="0.3">
      <c r="A1101" t="s">
        <v>128</v>
      </c>
      <c r="B1101" t="s">
        <v>183</v>
      </c>
      <c r="C1101" t="s">
        <v>63</v>
      </c>
      <c r="D1101" t="s">
        <v>716</v>
      </c>
      <c r="E1101" t="s">
        <v>52</v>
      </c>
      <c r="F1101">
        <v>10</v>
      </c>
      <c r="G1101">
        <v>2014</v>
      </c>
      <c r="H1101" s="102">
        <v>46.630555555555603</v>
      </c>
      <c r="I1101" t="s">
        <v>8</v>
      </c>
      <c r="J1101">
        <v>27779</v>
      </c>
      <c r="K1101" t="s">
        <v>1716</v>
      </c>
      <c r="L1101">
        <v>84</v>
      </c>
      <c r="M1101" t="s">
        <v>2769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0</v>
      </c>
      <c r="BY1101">
        <v>0</v>
      </c>
      <c r="CA1101">
        <v>0</v>
      </c>
      <c r="CB1101">
        <v>0</v>
      </c>
    </row>
    <row r="1102" spans="1:80" x14ac:dyDescent="0.3">
      <c r="A1102" t="s">
        <v>129</v>
      </c>
      <c r="B1102" t="s">
        <v>162</v>
      </c>
      <c r="C1102" t="s">
        <v>75</v>
      </c>
      <c r="D1102" t="s">
        <v>1108</v>
      </c>
      <c r="E1102" t="s">
        <v>52</v>
      </c>
      <c r="F1102">
        <v>11</v>
      </c>
      <c r="G1102">
        <v>2014</v>
      </c>
      <c r="H1102" s="102">
        <v>46.672222222222203</v>
      </c>
      <c r="I1102" t="s">
        <v>6</v>
      </c>
      <c r="J1102">
        <v>34018</v>
      </c>
      <c r="K1102" t="s">
        <v>1725</v>
      </c>
      <c r="L1102">
        <v>79</v>
      </c>
      <c r="M1102" t="s">
        <v>2771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0</v>
      </c>
      <c r="BY1102">
        <v>0</v>
      </c>
      <c r="CA1102">
        <v>0</v>
      </c>
      <c r="CB1102">
        <v>0</v>
      </c>
    </row>
    <row r="1103" spans="1:80" x14ac:dyDescent="0.3">
      <c r="A1103" t="s">
        <v>130</v>
      </c>
      <c r="B1103" t="s">
        <v>162</v>
      </c>
      <c r="C1103" t="s">
        <v>75</v>
      </c>
      <c r="D1103" t="s">
        <v>1109</v>
      </c>
      <c r="E1103" t="s">
        <v>52</v>
      </c>
      <c r="F1103">
        <v>13</v>
      </c>
      <c r="G1103">
        <v>2014</v>
      </c>
      <c r="H1103" s="102">
        <v>46.713888888888903</v>
      </c>
      <c r="I1103" t="s">
        <v>11</v>
      </c>
      <c r="J1103">
        <v>37587</v>
      </c>
      <c r="K1103" t="s">
        <v>1714</v>
      </c>
      <c r="L1103">
        <v>77</v>
      </c>
      <c r="M1103" t="s">
        <v>2768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0</v>
      </c>
      <c r="CA1103">
        <v>0</v>
      </c>
      <c r="CB1103">
        <v>0</v>
      </c>
    </row>
    <row r="1104" spans="1:80" x14ac:dyDescent="0.3">
      <c r="A1104" t="s">
        <v>131</v>
      </c>
      <c r="B1104" t="s">
        <v>181</v>
      </c>
      <c r="C1104" t="s">
        <v>76</v>
      </c>
      <c r="D1104" t="s">
        <v>723</v>
      </c>
      <c r="E1104" t="s">
        <v>52</v>
      </c>
      <c r="F1104">
        <v>25</v>
      </c>
      <c r="G1104">
        <v>2014</v>
      </c>
      <c r="H1104" s="102">
        <v>46.755555555555603</v>
      </c>
      <c r="I1104" t="s">
        <v>6</v>
      </c>
      <c r="J1104">
        <v>15516</v>
      </c>
      <c r="K1104" t="s">
        <v>1724</v>
      </c>
      <c r="L1104">
        <v>81</v>
      </c>
      <c r="M1104" t="s">
        <v>2769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</v>
      </c>
      <c r="CA1104">
        <v>0</v>
      </c>
      <c r="CB1104">
        <v>0</v>
      </c>
    </row>
    <row r="1105" spans="1:80" x14ac:dyDescent="0.3">
      <c r="A1105" t="s">
        <v>132</v>
      </c>
      <c r="B1105" t="s">
        <v>181</v>
      </c>
      <c r="C1105" t="s">
        <v>76</v>
      </c>
      <c r="D1105" t="s">
        <v>724</v>
      </c>
      <c r="E1105" t="s">
        <v>52</v>
      </c>
      <c r="F1105">
        <v>26</v>
      </c>
      <c r="G1105">
        <v>2014</v>
      </c>
      <c r="H1105" s="102">
        <v>46.797222222222203</v>
      </c>
      <c r="I1105" t="s">
        <v>10</v>
      </c>
      <c r="J1105">
        <v>16406</v>
      </c>
      <c r="K1105" t="s">
        <v>1776</v>
      </c>
      <c r="L1105">
        <v>84</v>
      </c>
      <c r="M1105" t="s">
        <v>2768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 t="s">
        <v>2217</v>
      </c>
      <c r="CA1105">
        <v>0</v>
      </c>
      <c r="CB1105">
        <v>0</v>
      </c>
    </row>
    <row r="1106" spans="1:80" x14ac:dyDescent="0.3">
      <c r="A1106" t="s">
        <v>133</v>
      </c>
      <c r="B1106" t="s">
        <v>181</v>
      </c>
      <c r="C1106" t="s">
        <v>76</v>
      </c>
      <c r="D1106" t="s">
        <v>725</v>
      </c>
      <c r="E1106" t="s">
        <v>52</v>
      </c>
      <c r="F1106">
        <v>27</v>
      </c>
      <c r="G1106">
        <v>2014</v>
      </c>
      <c r="H1106" s="102">
        <v>46.838888888888903</v>
      </c>
      <c r="I1106" t="s">
        <v>11</v>
      </c>
      <c r="J1106">
        <v>20762</v>
      </c>
      <c r="K1106" t="s">
        <v>1783</v>
      </c>
      <c r="L1106">
        <v>87</v>
      </c>
      <c r="M1106" t="s">
        <v>2768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0</v>
      </c>
      <c r="BY1106">
        <v>0</v>
      </c>
      <c r="BZ1106" t="s">
        <v>2234</v>
      </c>
      <c r="CA1106">
        <v>0</v>
      </c>
      <c r="CB1106">
        <v>0</v>
      </c>
    </row>
    <row r="1107" spans="1:80" x14ac:dyDescent="0.3">
      <c r="A1107" t="s">
        <v>134</v>
      </c>
      <c r="B1107" t="s">
        <v>181</v>
      </c>
      <c r="C1107" t="s">
        <v>76</v>
      </c>
      <c r="D1107" t="s">
        <v>1110</v>
      </c>
      <c r="E1107" t="s">
        <v>52</v>
      </c>
      <c r="F1107">
        <v>28</v>
      </c>
      <c r="G1107">
        <v>2014</v>
      </c>
      <c r="H1107" s="102">
        <v>46.880555555555603</v>
      </c>
      <c r="I1107" t="s">
        <v>9</v>
      </c>
      <c r="J1107">
        <v>16915</v>
      </c>
      <c r="K1107" t="s">
        <v>1772</v>
      </c>
      <c r="L1107">
        <v>80</v>
      </c>
      <c r="M1107" t="s">
        <v>2768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</v>
      </c>
      <c r="BX1107">
        <v>0</v>
      </c>
      <c r="BY1107">
        <v>0</v>
      </c>
      <c r="BZ1107" t="s">
        <v>2235</v>
      </c>
      <c r="CA1107">
        <v>0</v>
      </c>
      <c r="CB1107">
        <v>0</v>
      </c>
    </row>
    <row r="1108" spans="1:80" x14ac:dyDescent="0.3">
      <c r="A1108" t="s">
        <v>135</v>
      </c>
      <c r="B1108" t="s">
        <v>167</v>
      </c>
      <c r="C1108" t="s">
        <v>78</v>
      </c>
      <c r="D1108" t="s">
        <v>1111</v>
      </c>
      <c r="E1108" t="s">
        <v>52</v>
      </c>
      <c r="F1108">
        <v>29</v>
      </c>
      <c r="G1108">
        <v>2014</v>
      </c>
      <c r="H1108" s="102">
        <v>46.922222222222203</v>
      </c>
      <c r="I1108" t="s">
        <v>5</v>
      </c>
      <c r="J1108">
        <v>27464</v>
      </c>
      <c r="K1108" t="s">
        <v>1784</v>
      </c>
      <c r="L1108">
        <v>76</v>
      </c>
      <c r="M1108" t="s">
        <v>2768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 t="s">
        <v>1887</v>
      </c>
      <c r="CA1108">
        <v>0</v>
      </c>
      <c r="CB1108">
        <v>0</v>
      </c>
    </row>
    <row r="1109" spans="1:80" x14ac:dyDescent="0.3">
      <c r="A1109" t="s">
        <v>136</v>
      </c>
      <c r="B1109" t="s">
        <v>167</v>
      </c>
      <c r="C1109" t="s">
        <v>78</v>
      </c>
      <c r="D1109" t="s">
        <v>1112</v>
      </c>
      <c r="E1109" t="s">
        <v>52</v>
      </c>
      <c r="F1109">
        <v>30</v>
      </c>
      <c r="G1109">
        <v>2014</v>
      </c>
      <c r="H1109" s="102">
        <v>46.963888888888903</v>
      </c>
      <c r="I1109" t="s">
        <v>7</v>
      </c>
      <c r="J1109">
        <v>30322</v>
      </c>
      <c r="K1109" t="s">
        <v>1725</v>
      </c>
      <c r="L1109">
        <v>79</v>
      </c>
      <c r="M1109" t="s">
        <v>2771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0</v>
      </c>
      <c r="CA1109">
        <v>0</v>
      </c>
      <c r="CB1109">
        <v>0</v>
      </c>
    </row>
    <row r="1110" spans="1:80" x14ac:dyDescent="0.3">
      <c r="A1110" t="s">
        <v>137</v>
      </c>
      <c r="B1110" t="s">
        <v>167</v>
      </c>
      <c r="C1110" t="s">
        <v>78</v>
      </c>
      <c r="D1110" t="s">
        <v>1113</v>
      </c>
      <c r="E1110" t="s">
        <v>52</v>
      </c>
      <c r="F1110">
        <v>31</v>
      </c>
      <c r="G1110">
        <v>2014</v>
      </c>
      <c r="H1110" s="102">
        <v>47.005555555555603</v>
      </c>
      <c r="I1110" t="s">
        <v>8</v>
      </c>
      <c r="J1110">
        <v>40905</v>
      </c>
      <c r="K1110" t="s">
        <v>1719</v>
      </c>
      <c r="L1110">
        <v>87</v>
      </c>
      <c r="M1110" t="s">
        <v>2769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0</v>
      </c>
      <c r="BZ1110" t="s">
        <v>2236</v>
      </c>
      <c r="CA1110">
        <v>0</v>
      </c>
      <c r="CB1110">
        <v>0</v>
      </c>
    </row>
    <row r="1111" spans="1:80" x14ac:dyDescent="0.3">
      <c r="A1111" t="s">
        <v>138</v>
      </c>
      <c r="B1111" t="s">
        <v>167</v>
      </c>
      <c r="C1111" t="s">
        <v>78</v>
      </c>
      <c r="D1111" t="s">
        <v>1114</v>
      </c>
      <c r="E1111" t="s">
        <v>53</v>
      </c>
      <c r="F1111">
        <v>1</v>
      </c>
      <c r="G1111">
        <v>2014</v>
      </c>
      <c r="H1111" s="102">
        <v>47.047222222222203</v>
      </c>
      <c r="I1111" t="s">
        <v>6</v>
      </c>
      <c r="J1111">
        <v>33156</v>
      </c>
      <c r="K1111" t="s">
        <v>1719</v>
      </c>
      <c r="L1111">
        <v>87</v>
      </c>
      <c r="M1111" t="s">
        <v>2769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 t="s">
        <v>2237</v>
      </c>
      <c r="CA1111">
        <v>1</v>
      </c>
      <c r="CB1111">
        <v>0</v>
      </c>
    </row>
    <row r="1112" spans="1:80" x14ac:dyDescent="0.3">
      <c r="A1112" t="s">
        <v>139</v>
      </c>
      <c r="B1112" t="s">
        <v>182</v>
      </c>
      <c r="C1112" t="s">
        <v>69</v>
      </c>
      <c r="D1112" t="s">
        <v>1115</v>
      </c>
      <c r="E1112" t="s">
        <v>53</v>
      </c>
      <c r="F1112">
        <v>2</v>
      </c>
      <c r="G1112">
        <v>2014</v>
      </c>
      <c r="H1112" s="102">
        <v>47.088888888888903</v>
      </c>
      <c r="I1112" t="s">
        <v>10</v>
      </c>
      <c r="J1112">
        <v>15021</v>
      </c>
      <c r="K1112" t="s">
        <v>1785</v>
      </c>
      <c r="L1112">
        <v>78</v>
      </c>
      <c r="M1112" t="s">
        <v>2775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 t="s">
        <v>2217</v>
      </c>
      <c r="CA1112">
        <v>0</v>
      </c>
      <c r="CB1112">
        <v>0</v>
      </c>
    </row>
    <row r="1113" spans="1:80" x14ac:dyDescent="0.3">
      <c r="A1113" t="s">
        <v>140</v>
      </c>
      <c r="B1113" t="s">
        <v>182</v>
      </c>
      <c r="C1113" t="s">
        <v>69</v>
      </c>
      <c r="D1113" t="s">
        <v>1116</v>
      </c>
      <c r="E1113" t="s">
        <v>53</v>
      </c>
      <c r="F1113">
        <v>3</v>
      </c>
      <c r="G1113">
        <v>2014</v>
      </c>
      <c r="H1113" s="102">
        <v>47.130555555555603</v>
      </c>
      <c r="I1113" t="s">
        <v>11</v>
      </c>
      <c r="J1113">
        <v>20246</v>
      </c>
      <c r="K1113" t="s">
        <v>1724</v>
      </c>
      <c r="L1113">
        <v>81</v>
      </c>
      <c r="M1113" t="s">
        <v>2769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0</v>
      </c>
      <c r="CA1113">
        <v>0</v>
      </c>
      <c r="CB1113">
        <v>0</v>
      </c>
    </row>
    <row r="1114" spans="1:80" x14ac:dyDescent="0.3">
      <c r="A1114" t="s">
        <v>141</v>
      </c>
      <c r="B1114" t="s">
        <v>182</v>
      </c>
      <c r="C1114" t="s">
        <v>69</v>
      </c>
      <c r="D1114" t="s">
        <v>1117</v>
      </c>
      <c r="E1114" t="s">
        <v>53</v>
      </c>
      <c r="F1114">
        <v>4</v>
      </c>
      <c r="G1114">
        <v>2014</v>
      </c>
      <c r="H1114" s="102">
        <v>47.172222222222203</v>
      </c>
      <c r="I1114" t="s">
        <v>9</v>
      </c>
      <c r="J1114">
        <v>21114</v>
      </c>
      <c r="K1114" t="s">
        <v>1776</v>
      </c>
      <c r="L1114">
        <v>84</v>
      </c>
      <c r="M1114" t="s">
        <v>2768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</v>
      </c>
      <c r="BY1114">
        <v>0</v>
      </c>
      <c r="CA1114">
        <v>0</v>
      </c>
      <c r="CB1114">
        <v>0</v>
      </c>
    </row>
    <row r="1115" spans="1:80" x14ac:dyDescent="0.3">
      <c r="A1115" t="s">
        <v>142</v>
      </c>
      <c r="B1115" t="s">
        <v>162</v>
      </c>
      <c r="C1115" t="s">
        <v>75</v>
      </c>
      <c r="D1115" t="s">
        <v>1118</v>
      </c>
      <c r="E1115" t="s">
        <v>53</v>
      </c>
      <c r="F1115">
        <v>12</v>
      </c>
      <c r="G1115">
        <v>2014</v>
      </c>
      <c r="H1115" s="102">
        <v>47.213888888888903</v>
      </c>
      <c r="I1115" t="s">
        <v>5</v>
      </c>
      <c r="J1115">
        <v>31871</v>
      </c>
      <c r="K1115" t="s">
        <v>1786</v>
      </c>
      <c r="L1115">
        <v>71</v>
      </c>
      <c r="M1115" t="s">
        <v>2767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</v>
      </c>
      <c r="BY1115">
        <v>0</v>
      </c>
      <c r="BZ1115" t="s">
        <v>2238</v>
      </c>
      <c r="CA1115">
        <v>0</v>
      </c>
      <c r="CB1115">
        <v>1</v>
      </c>
    </row>
    <row r="1116" spans="1:80" x14ac:dyDescent="0.3">
      <c r="A1116" t="s">
        <v>143</v>
      </c>
      <c r="B1116" t="s">
        <v>162</v>
      </c>
      <c r="C1116" t="s">
        <v>75</v>
      </c>
      <c r="D1116" t="s">
        <v>1118</v>
      </c>
      <c r="E1116" t="s">
        <v>53</v>
      </c>
      <c r="F1116">
        <v>12</v>
      </c>
      <c r="G1116">
        <v>2014</v>
      </c>
      <c r="H1116" s="102">
        <v>47.255555555555603</v>
      </c>
      <c r="I1116" t="s">
        <v>5</v>
      </c>
      <c r="J1116">
        <v>43707</v>
      </c>
      <c r="K1116" t="s">
        <v>1746</v>
      </c>
      <c r="L1116">
        <v>75</v>
      </c>
      <c r="M1116" t="s">
        <v>2768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0</v>
      </c>
      <c r="BZ1116" t="s">
        <v>1887</v>
      </c>
      <c r="CA1116">
        <v>0</v>
      </c>
      <c r="CB1116">
        <v>0</v>
      </c>
    </row>
    <row r="1117" spans="1:80" x14ac:dyDescent="0.3">
      <c r="A1117" t="s">
        <v>144</v>
      </c>
      <c r="B1117" t="s">
        <v>162</v>
      </c>
      <c r="C1117" t="s">
        <v>75</v>
      </c>
      <c r="D1117" t="s">
        <v>732</v>
      </c>
      <c r="E1117" t="s">
        <v>53</v>
      </c>
      <c r="F1117">
        <v>13</v>
      </c>
      <c r="G1117">
        <v>2014</v>
      </c>
      <c r="H1117" s="102">
        <v>47.297222222222203</v>
      </c>
      <c r="I1117" t="s">
        <v>7</v>
      </c>
      <c r="J1117">
        <v>44231</v>
      </c>
      <c r="K1117" t="s">
        <v>1787</v>
      </c>
      <c r="L1117">
        <v>68</v>
      </c>
      <c r="M1117" t="s">
        <v>2775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</v>
      </c>
      <c r="BY1117">
        <v>0</v>
      </c>
      <c r="CA1117">
        <v>0</v>
      </c>
      <c r="CB1117">
        <v>0</v>
      </c>
    </row>
    <row r="1118" spans="1:80" x14ac:dyDescent="0.3">
      <c r="A1118" t="s">
        <v>150</v>
      </c>
      <c r="B1118" t="s">
        <v>162</v>
      </c>
      <c r="C1118" t="s">
        <v>75</v>
      </c>
      <c r="D1118" t="s">
        <v>733</v>
      </c>
      <c r="E1118" t="s">
        <v>53</v>
      </c>
      <c r="F1118">
        <v>14</v>
      </c>
      <c r="G1118">
        <v>2014</v>
      </c>
      <c r="H1118" s="102">
        <v>47.338888888888903</v>
      </c>
      <c r="I1118" t="s">
        <v>8</v>
      </c>
      <c r="J1118">
        <v>43947</v>
      </c>
      <c r="K1118" t="s">
        <v>1788</v>
      </c>
      <c r="L1118">
        <v>66</v>
      </c>
      <c r="M1118" t="s">
        <v>2769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0</v>
      </c>
      <c r="BZ1118" t="s">
        <v>2239</v>
      </c>
      <c r="CA1118">
        <v>0</v>
      </c>
      <c r="CB1118">
        <v>0</v>
      </c>
    </row>
    <row r="1119" spans="1:80" x14ac:dyDescent="0.3">
      <c r="A1119" t="s">
        <v>151</v>
      </c>
      <c r="B1119" t="s">
        <v>157</v>
      </c>
      <c r="C1119" t="s">
        <v>79</v>
      </c>
      <c r="D1119" t="s">
        <v>1119</v>
      </c>
      <c r="E1119" t="s">
        <v>53</v>
      </c>
      <c r="F1119">
        <v>15</v>
      </c>
      <c r="G1119">
        <v>2014</v>
      </c>
      <c r="H1119" s="102">
        <v>47.380555555555603</v>
      </c>
      <c r="I1119" t="s">
        <v>6</v>
      </c>
      <c r="J1119">
        <v>25061</v>
      </c>
      <c r="K1119" t="s">
        <v>1789</v>
      </c>
      <c r="L1119">
        <v>69</v>
      </c>
      <c r="M1119" t="s">
        <v>2769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</v>
      </c>
      <c r="BY1119">
        <v>0</v>
      </c>
      <c r="CA1119">
        <v>0</v>
      </c>
      <c r="CB1119">
        <v>0</v>
      </c>
    </row>
    <row r="1120" spans="1:80" x14ac:dyDescent="0.3">
      <c r="A1120" t="s">
        <v>145</v>
      </c>
      <c r="B1120" t="s">
        <v>157</v>
      </c>
      <c r="C1120" t="s">
        <v>79</v>
      </c>
      <c r="D1120" t="s">
        <v>1120</v>
      </c>
      <c r="E1120" t="s">
        <v>53</v>
      </c>
      <c r="F1120">
        <v>16</v>
      </c>
      <c r="G1120">
        <v>2014</v>
      </c>
      <c r="H1120" s="102">
        <v>47.422222222222203</v>
      </c>
      <c r="I1120" t="s">
        <v>10</v>
      </c>
      <c r="J1120">
        <v>35297</v>
      </c>
      <c r="K1120" t="s">
        <v>1790</v>
      </c>
      <c r="L1120">
        <v>71</v>
      </c>
      <c r="M1120" t="s">
        <v>2771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 t="s">
        <v>2217</v>
      </c>
      <c r="CA1120">
        <v>0</v>
      </c>
      <c r="CB1120">
        <v>0</v>
      </c>
    </row>
    <row r="1121" spans="1:80" x14ac:dyDescent="0.3">
      <c r="A1121" t="s">
        <v>146</v>
      </c>
      <c r="B1121" t="s">
        <v>157</v>
      </c>
      <c r="C1121" t="s">
        <v>79</v>
      </c>
      <c r="D1121" t="s">
        <v>1121</v>
      </c>
      <c r="E1121" t="s">
        <v>53</v>
      </c>
      <c r="F1121">
        <v>17</v>
      </c>
      <c r="G1121">
        <v>2014</v>
      </c>
      <c r="H1121" s="102">
        <v>47.463888888888903</v>
      </c>
      <c r="I1121" t="s">
        <v>11</v>
      </c>
      <c r="J1121">
        <v>37537</v>
      </c>
      <c r="K1121" t="s">
        <v>1750</v>
      </c>
      <c r="L1121">
        <v>71</v>
      </c>
      <c r="M1121" t="s">
        <v>2769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</v>
      </c>
      <c r="BY1121">
        <v>0</v>
      </c>
      <c r="BZ1121" t="s">
        <v>2240</v>
      </c>
      <c r="CA1121">
        <v>0</v>
      </c>
      <c r="CB1121">
        <v>0</v>
      </c>
    </row>
    <row r="1122" spans="1:80" x14ac:dyDescent="0.3">
      <c r="A1122" t="s">
        <v>147</v>
      </c>
      <c r="B1122" t="s">
        <v>156</v>
      </c>
      <c r="C1122" t="s">
        <v>80</v>
      </c>
      <c r="D1122" t="s">
        <v>1122</v>
      </c>
      <c r="E1122" t="s">
        <v>53</v>
      </c>
      <c r="F1122">
        <v>19</v>
      </c>
      <c r="G1122">
        <v>2014</v>
      </c>
      <c r="H1122" s="102">
        <v>47.505555555555603</v>
      </c>
      <c r="I1122" t="s">
        <v>5</v>
      </c>
      <c r="J1122">
        <v>39079</v>
      </c>
      <c r="K1122" t="s">
        <v>1761</v>
      </c>
      <c r="L1122">
        <v>70</v>
      </c>
      <c r="M1122" t="s">
        <v>2772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 t="s">
        <v>2241</v>
      </c>
      <c r="CA1122">
        <v>0</v>
      </c>
      <c r="CB1122">
        <v>0</v>
      </c>
    </row>
    <row r="1123" spans="1:80" x14ac:dyDescent="0.3">
      <c r="A1123" t="s">
        <v>148</v>
      </c>
      <c r="B1123" t="s">
        <v>156</v>
      </c>
      <c r="C1123" t="s">
        <v>80</v>
      </c>
      <c r="D1123" t="s">
        <v>1123</v>
      </c>
      <c r="E1123" t="s">
        <v>53</v>
      </c>
      <c r="F1123">
        <v>20</v>
      </c>
      <c r="G1123">
        <v>2014</v>
      </c>
      <c r="H1123" s="102">
        <v>47.547222222222203</v>
      </c>
      <c r="I1123" t="s">
        <v>7</v>
      </c>
      <c r="J1123">
        <v>43015</v>
      </c>
      <c r="K1123" t="s">
        <v>1784</v>
      </c>
      <c r="L1123">
        <v>76</v>
      </c>
      <c r="M1123" t="s">
        <v>2768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 t="s">
        <v>2242</v>
      </c>
      <c r="CA1123">
        <v>0</v>
      </c>
      <c r="CB1123">
        <v>0</v>
      </c>
    </row>
    <row r="1124" spans="1:80" x14ac:dyDescent="0.3">
      <c r="A1124" t="s">
        <v>149</v>
      </c>
      <c r="B1124" t="s">
        <v>156</v>
      </c>
      <c r="C1124" t="s">
        <v>80</v>
      </c>
      <c r="D1124" t="s">
        <v>1124</v>
      </c>
      <c r="E1124" t="s">
        <v>53</v>
      </c>
      <c r="F1124">
        <v>21</v>
      </c>
      <c r="G1124">
        <v>2014</v>
      </c>
      <c r="H1124" s="102">
        <v>47.588888888888903</v>
      </c>
      <c r="I1124" t="s">
        <v>8</v>
      </c>
      <c r="J1124">
        <v>38329</v>
      </c>
      <c r="K1124" t="s">
        <v>1791</v>
      </c>
      <c r="L1124">
        <v>80</v>
      </c>
      <c r="M1124" t="s">
        <v>2767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0</v>
      </c>
      <c r="BZ1124" t="s">
        <v>2243</v>
      </c>
      <c r="CA1124">
        <v>1</v>
      </c>
      <c r="CB1124">
        <v>0</v>
      </c>
    </row>
    <row r="1125" spans="1:80" x14ac:dyDescent="0.3">
      <c r="A1125">
        <v>1</v>
      </c>
      <c r="B1125" t="s">
        <v>157</v>
      </c>
      <c r="C1125" t="s">
        <v>79</v>
      </c>
      <c r="D1125" t="s">
        <v>743</v>
      </c>
      <c r="E1125" t="s">
        <v>16</v>
      </c>
      <c r="F1125">
        <v>10</v>
      </c>
      <c r="G1125">
        <v>2015</v>
      </c>
      <c r="H1125" s="102">
        <v>47.630555555555603</v>
      </c>
      <c r="I1125" t="s">
        <v>5</v>
      </c>
      <c r="J1125">
        <v>45936</v>
      </c>
      <c r="K1125" t="s">
        <v>1792</v>
      </c>
      <c r="L1125">
        <v>51</v>
      </c>
      <c r="M1125" t="s">
        <v>2773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t="s">
        <v>2207</v>
      </c>
      <c r="CA1125">
        <v>0</v>
      </c>
      <c r="CB1125">
        <v>0</v>
      </c>
    </row>
    <row r="1126" spans="1:80" x14ac:dyDescent="0.3">
      <c r="A1126" t="s">
        <v>36</v>
      </c>
      <c r="B1126" t="s">
        <v>157</v>
      </c>
      <c r="C1126" t="s">
        <v>79</v>
      </c>
      <c r="D1126" t="s">
        <v>744</v>
      </c>
      <c r="E1126" t="s">
        <v>16</v>
      </c>
      <c r="F1126">
        <v>11</v>
      </c>
      <c r="G1126">
        <v>2015</v>
      </c>
      <c r="H1126" s="102">
        <v>47.672222222222203</v>
      </c>
      <c r="I1126" t="s">
        <v>7</v>
      </c>
      <c r="J1126">
        <v>38897</v>
      </c>
      <c r="K1126" t="s">
        <v>1753</v>
      </c>
      <c r="L1126">
        <v>61</v>
      </c>
      <c r="M1126" t="s">
        <v>2768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t="s">
        <v>2244</v>
      </c>
      <c r="CA1126">
        <v>0</v>
      </c>
      <c r="CB1126">
        <v>0</v>
      </c>
    </row>
    <row r="1127" spans="1:80" x14ac:dyDescent="0.3">
      <c r="A1127" t="s">
        <v>37</v>
      </c>
      <c r="B1127" t="s">
        <v>157</v>
      </c>
      <c r="C1127" t="s">
        <v>79</v>
      </c>
      <c r="D1127" t="s">
        <v>745</v>
      </c>
      <c r="E1127" t="s">
        <v>16</v>
      </c>
      <c r="F1127">
        <v>12</v>
      </c>
      <c r="G1127">
        <v>2015</v>
      </c>
      <c r="H1127" s="102">
        <v>47.713888888888903</v>
      </c>
      <c r="I1127" t="s">
        <v>8</v>
      </c>
      <c r="J1127">
        <v>32522</v>
      </c>
      <c r="K1127" t="s">
        <v>1697</v>
      </c>
      <c r="L1127">
        <v>60</v>
      </c>
      <c r="M1127" t="s">
        <v>2767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2245</v>
      </c>
      <c r="CA1127">
        <v>0</v>
      </c>
      <c r="CB1127">
        <v>0</v>
      </c>
    </row>
    <row r="1128" spans="1:80" x14ac:dyDescent="0.3">
      <c r="A1128" t="s">
        <v>38</v>
      </c>
      <c r="B1128" t="s">
        <v>162</v>
      </c>
      <c r="C1128" t="s">
        <v>75</v>
      </c>
      <c r="D1128" t="s">
        <v>1125</v>
      </c>
      <c r="E1128" t="s">
        <v>16</v>
      </c>
      <c r="F1128">
        <v>13</v>
      </c>
      <c r="G1128">
        <v>2015</v>
      </c>
      <c r="H1128" s="102">
        <v>47.755555555555603</v>
      </c>
      <c r="I1128" t="s">
        <v>6</v>
      </c>
      <c r="J1128">
        <v>21633</v>
      </c>
      <c r="K1128" t="s">
        <v>1793</v>
      </c>
      <c r="L1128">
        <v>68</v>
      </c>
      <c r="M1128" t="s">
        <v>2768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CA1128">
        <v>0</v>
      </c>
      <c r="CB1128">
        <v>0</v>
      </c>
    </row>
    <row r="1129" spans="1:80" x14ac:dyDescent="0.3">
      <c r="A1129" t="s">
        <v>39</v>
      </c>
      <c r="B1129" t="s">
        <v>162</v>
      </c>
      <c r="C1129" t="s">
        <v>75</v>
      </c>
      <c r="D1129" t="s">
        <v>1126</v>
      </c>
      <c r="E1129" t="s">
        <v>16</v>
      </c>
      <c r="F1129">
        <v>14</v>
      </c>
      <c r="G1129">
        <v>2015</v>
      </c>
      <c r="H1129" s="102">
        <v>47.797222222222203</v>
      </c>
      <c r="I1129" t="s">
        <v>10</v>
      </c>
      <c r="J1129">
        <v>19283</v>
      </c>
      <c r="K1129" t="s">
        <v>1794</v>
      </c>
      <c r="L1129">
        <v>56</v>
      </c>
      <c r="M1129" t="s">
        <v>2776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CA1129">
        <v>0</v>
      </c>
      <c r="CB1129">
        <v>0</v>
      </c>
    </row>
    <row r="1130" spans="1:80" x14ac:dyDescent="0.3">
      <c r="A1130" t="s">
        <v>49</v>
      </c>
      <c r="B1130" t="s">
        <v>162</v>
      </c>
      <c r="C1130" t="s">
        <v>75</v>
      </c>
      <c r="D1130" t="s">
        <v>1127</v>
      </c>
      <c r="E1130" t="s">
        <v>16</v>
      </c>
      <c r="F1130">
        <v>15</v>
      </c>
      <c r="G1130">
        <v>2015</v>
      </c>
      <c r="H1130" s="102">
        <v>47.838888888888903</v>
      </c>
      <c r="I1130" t="s">
        <v>11</v>
      </c>
      <c r="J1130">
        <v>23409</v>
      </c>
      <c r="K1130" t="s">
        <v>1713</v>
      </c>
      <c r="L1130">
        <v>66</v>
      </c>
      <c r="M1130" t="s">
        <v>2772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CA1130">
        <v>0</v>
      </c>
      <c r="CB1130">
        <v>0</v>
      </c>
    </row>
    <row r="1131" spans="1:80" x14ac:dyDescent="0.3">
      <c r="A1131" t="s">
        <v>40</v>
      </c>
      <c r="B1131" t="s">
        <v>156</v>
      </c>
      <c r="C1131" t="s">
        <v>80</v>
      </c>
      <c r="D1131" t="s">
        <v>749</v>
      </c>
      <c r="E1131" t="s">
        <v>16</v>
      </c>
      <c r="F1131">
        <v>24</v>
      </c>
      <c r="G1131">
        <v>2015</v>
      </c>
      <c r="H1131" s="102">
        <v>47.880555555555603</v>
      </c>
      <c r="I1131" t="s">
        <v>5</v>
      </c>
      <c r="J1131">
        <v>37359</v>
      </c>
      <c r="K1131" t="s">
        <v>1795</v>
      </c>
      <c r="L1131">
        <v>57</v>
      </c>
      <c r="M1131" t="s">
        <v>2768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1887</v>
      </c>
      <c r="CA1131">
        <v>0</v>
      </c>
      <c r="CB1131">
        <v>0</v>
      </c>
    </row>
    <row r="1132" spans="1:80" x14ac:dyDescent="0.3">
      <c r="A1132" t="s">
        <v>41</v>
      </c>
      <c r="B1132" t="s">
        <v>156</v>
      </c>
      <c r="C1132" t="s">
        <v>80</v>
      </c>
      <c r="D1132" t="s">
        <v>750</v>
      </c>
      <c r="E1132" t="s">
        <v>16</v>
      </c>
      <c r="F1132">
        <v>25</v>
      </c>
      <c r="G1132">
        <v>2015</v>
      </c>
      <c r="H1132" s="102">
        <v>47.922222222222203</v>
      </c>
      <c r="I1132" t="s">
        <v>7</v>
      </c>
      <c r="J1132">
        <v>36757</v>
      </c>
      <c r="K1132" t="s">
        <v>1796</v>
      </c>
      <c r="L1132">
        <v>51</v>
      </c>
      <c r="M1132" t="s">
        <v>2772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t="s">
        <v>2246</v>
      </c>
      <c r="CA1132">
        <v>0</v>
      </c>
      <c r="CB1132">
        <v>0</v>
      </c>
    </row>
    <row r="1133" spans="1:80" x14ac:dyDescent="0.3">
      <c r="A1133" t="s">
        <v>42</v>
      </c>
      <c r="B1133" t="s">
        <v>156</v>
      </c>
      <c r="C1133" t="s">
        <v>80</v>
      </c>
      <c r="D1133" t="s">
        <v>751</v>
      </c>
      <c r="E1133" t="s">
        <v>16</v>
      </c>
      <c r="F1133">
        <v>26</v>
      </c>
      <c r="G1133">
        <v>2015</v>
      </c>
      <c r="H1133" s="102">
        <v>47.963888888888903</v>
      </c>
      <c r="I1133" t="s">
        <v>8</v>
      </c>
      <c r="J1133">
        <v>43802</v>
      </c>
      <c r="K1133" t="s">
        <v>1797</v>
      </c>
      <c r="L1133">
        <v>61</v>
      </c>
      <c r="M1133" t="s">
        <v>2767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1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t="s">
        <v>2185</v>
      </c>
      <c r="CA1133">
        <v>0</v>
      </c>
      <c r="CB1133">
        <v>0</v>
      </c>
    </row>
    <row r="1134" spans="1:80" x14ac:dyDescent="0.3">
      <c r="A1134" t="s">
        <v>17</v>
      </c>
      <c r="B1134" t="s">
        <v>157</v>
      </c>
      <c r="C1134" t="s">
        <v>79</v>
      </c>
      <c r="D1134" t="s">
        <v>1131</v>
      </c>
      <c r="E1134" t="s">
        <v>31</v>
      </c>
      <c r="F1134">
        <v>11</v>
      </c>
      <c r="G1134">
        <v>2015</v>
      </c>
      <c r="H1134" s="102">
        <v>48.005555555555603</v>
      </c>
      <c r="I1134" t="s">
        <v>6</v>
      </c>
      <c r="J1134">
        <v>20468</v>
      </c>
      <c r="K1134" t="s">
        <v>1741</v>
      </c>
      <c r="L1134">
        <v>78</v>
      </c>
      <c r="M1134" t="s">
        <v>2771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1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CA1134">
        <v>0</v>
      </c>
      <c r="CB1134">
        <v>0</v>
      </c>
    </row>
    <row r="1135" spans="1:80" x14ac:dyDescent="0.3">
      <c r="A1135" t="s">
        <v>33</v>
      </c>
      <c r="B1135" t="s">
        <v>157</v>
      </c>
      <c r="C1135" t="s">
        <v>79</v>
      </c>
      <c r="D1135" t="s">
        <v>760</v>
      </c>
      <c r="E1135" t="s">
        <v>31</v>
      </c>
      <c r="F1135">
        <v>12</v>
      </c>
      <c r="G1135">
        <v>2015</v>
      </c>
      <c r="H1135" s="102">
        <v>48.047222222222203</v>
      </c>
      <c r="I1135" t="s">
        <v>10</v>
      </c>
      <c r="J1135">
        <v>17319</v>
      </c>
      <c r="K1135" t="s">
        <v>1799</v>
      </c>
      <c r="L1135">
        <v>86</v>
      </c>
      <c r="M1135" t="s">
        <v>2777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t="s">
        <v>1886</v>
      </c>
      <c r="CA1135">
        <v>0</v>
      </c>
      <c r="CB1135">
        <v>0</v>
      </c>
    </row>
    <row r="1136" spans="1:80" x14ac:dyDescent="0.3">
      <c r="A1136" t="s">
        <v>19</v>
      </c>
      <c r="B1136" t="s">
        <v>157</v>
      </c>
      <c r="C1136" t="s">
        <v>79</v>
      </c>
      <c r="D1136" t="s">
        <v>761</v>
      </c>
      <c r="E1136" t="s">
        <v>31</v>
      </c>
      <c r="F1136">
        <v>13</v>
      </c>
      <c r="G1136">
        <v>2015</v>
      </c>
      <c r="H1136" s="102">
        <v>48.088888888888903</v>
      </c>
      <c r="I1136" t="s">
        <v>11</v>
      </c>
      <c r="J1136">
        <v>24654</v>
      </c>
      <c r="K1136" t="s">
        <v>1800</v>
      </c>
      <c r="L1136">
        <v>66</v>
      </c>
      <c r="M1136" t="s">
        <v>2777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0</v>
      </c>
      <c r="BW1136">
        <v>0</v>
      </c>
      <c r="BX1136">
        <v>0</v>
      </c>
      <c r="BY1136">
        <v>0</v>
      </c>
      <c r="CA1136">
        <v>0</v>
      </c>
      <c r="CB1136">
        <v>0</v>
      </c>
    </row>
    <row r="1137" spans="1:80" x14ac:dyDescent="0.3">
      <c r="A1137" t="s">
        <v>21</v>
      </c>
      <c r="B1137" t="s">
        <v>161</v>
      </c>
      <c r="C1137" t="s">
        <v>66</v>
      </c>
      <c r="D1137" t="s">
        <v>1132</v>
      </c>
      <c r="E1137" t="s">
        <v>31</v>
      </c>
      <c r="F1137">
        <v>15</v>
      </c>
      <c r="G1137">
        <v>2015</v>
      </c>
      <c r="H1137" s="102">
        <v>48.130555555555603</v>
      </c>
      <c r="I1137" t="s">
        <v>5</v>
      </c>
      <c r="J1137">
        <v>35470</v>
      </c>
      <c r="K1137" t="s">
        <v>1801</v>
      </c>
      <c r="L1137">
        <v>70</v>
      </c>
      <c r="M1137" t="s">
        <v>2777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 t="s">
        <v>1887</v>
      </c>
      <c r="CA1137">
        <v>0</v>
      </c>
      <c r="CB1137">
        <v>0</v>
      </c>
    </row>
    <row r="1138" spans="1:80" x14ac:dyDescent="0.3">
      <c r="A1138" t="s">
        <v>22</v>
      </c>
      <c r="B1138" t="s">
        <v>161</v>
      </c>
      <c r="C1138" t="s">
        <v>66</v>
      </c>
      <c r="D1138" t="s">
        <v>1133</v>
      </c>
      <c r="E1138" t="s">
        <v>31</v>
      </c>
      <c r="F1138">
        <v>16</v>
      </c>
      <c r="G1138">
        <v>2015</v>
      </c>
      <c r="H1138" s="102">
        <v>48.172222222222203</v>
      </c>
      <c r="I1138" t="s">
        <v>7</v>
      </c>
      <c r="J1138">
        <v>29102</v>
      </c>
      <c r="K1138" t="s">
        <v>1755</v>
      </c>
      <c r="L1138">
        <v>69</v>
      </c>
      <c r="M1138" t="s">
        <v>2772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CA1138">
        <v>0</v>
      </c>
      <c r="CB1138">
        <v>0</v>
      </c>
    </row>
    <row r="1139" spans="1:80" x14ac:dyDescent="0.3">
      <c r="A1139" t="s">
        <v>23</v>
      </c>
      <c r="B1139" t="s">
        <v>161</v>
      </c>
      <c r="C1139" t="s">
        <v>66</v>
      </c>
      <c r="D1139" t="s">
        <v>1134</v>
      </c>
      <c r="E1139" t="s">
        <v>31</v>
      </c>
      <c r="F1139">
        <v>17</v>
      </c>
      <c r="G1139">
        <v>2015</v>
      </c>
      <c r="H1139" s="102">
        <v>48.213888888888903</v>
      </c>
      <c r="I1139" t="s">
        <v>8</v>
      </c>
      <c r="J1139">
        <v>41733</v>
      </c>
      <c r="K1139" t="s">
        <v>1766</v>
      </c>
      <c r="L1139">
        <v>81</v>
      </c>
      <c r="M1139" t="s">
        <v>2771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t="s">
        <v>2249</v>
      </c>
      <c r="CA1139">
        <v>0</v>
      </c>
      <c r="CB1139">
        <v>0</v>
      </c>
    </row>
    <row r="1140" spans="1:80" x14ac:dyDescent="0.3">
      <c r="A1140" t="s">
        <v>24</v>
      </c>
      <c r="B1140" t="s">
        <v>158</v>
      </c>
      <c r="C1140" t="s">
        <v>74</v>
      </c>
      <c r="D1140" t="s">
        <v>1135</v>
      </c>
      <c r="E1140" t="s">
        <v>31</v>
      </c>
      <c r="F1140">
        <v>19</v>
      </c>
      <c r="G1140">
        <v>2015</v>
      </c>
      <c r="H1140" s="102">
        <v>48.255555555555603</v>
      </c>
      <c r="I1140" t="s">
        <v>10</v>
      </c>
      <c r="J1140">
        <v>19494</v>
      </c>
      <c r="K1140" t="s">
        <v>1802</v>
      </c>
      <c r="L1140">
        <v>80</v>
      </c>
      <c r="M1140" t="s">
        <v>2777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t="s">
        <v>1886</v>
      </c>
      <c r="CA1140">
        <v>0</v>
      </c>
      <c r="CB1140">
        <v>0</v>
      </c>
    </row>
    <row r="1141" spans="1:80" x14ac:dyDescent="0.3">
      <c r="A1141" t="s">
        <v>25</v>
      </c>
      <c r="B1141" t="s">
        <v>158</v>
      </c>
      <c r="C1141" t="s">
        <v>74</v>
      </c>
      <c r="D1141" t="s">
        <v>1136</v>
      </c>
      <c r="E1141" t="s">
        <v>31</v>
      </c>
      <c r="F1141">
        <v>20</v>
      </c>
      <c r="G1141">
        <v>2015</v>
      </c>
      <c r="H1141" s="102">
        <v>48.297222222222203</v>
      </c>
      <c r="I1141" t="s">
        <v>11</v>
      </c>
      <c r="J1141">
        <v>21710</v>
      </c>
      <c r="K1141" t="s">
        <v>1803</v>
      </c>
      <c r="L1141">
        <v>66</v>
      </c>
      <c r="M1141" t="s">
        <v>2768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CA1141">
        <v>0</v>
      </c>
      <c r="CB1141">
        <v>0</v>
      </c>
    </row>
    <row r="1142" spans="1:80" x14ac:dyDescent="0.3">
      <c r="A1142" t="s">
        <v>50</v>
      </c>
      <c r="B1142" t="s">
        <v>158</v>
      </c>
      <c r="C1142" t="s">
        <v>74</v>
      </c>
      <c r="D1142" t="s">
        <v>1137</v>
      </c>
      <c r="E1142" t="s">
        <v>31</v>
      </c>
      <c r="F1142">
        <v>21</v>
      </c>
      <c r="G1142">
        <v>2015</v>
      </c>
      <c r="H1142" s="102">
        <v>48.338888888888903</v>
      </c>
      <c r="I1142" t="s">
        <v>9</v>
      </c>
      <c r="J1142">
        <v>33085</v>
      </c>
      <c r="K1142" t="s">
        <v>1804</v>
      </c>
      <c r="L1142">
        <v>51</v>
      </c>
      <c r="M1142" t="s">
        <v>2778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2250</v>
      </c>
      <c r="CA1142">
        <v>0</v>
      </c>
      <c r="CB1142">
        <v>0</v>
      </c>
    </row>
    <row r="1143" spans="1:80" x14ac:dyDescent="0.3">
      <c r="A1143" t="s">
        <v>51</v>
      </c>
      <c r="B1143" t="s">
        <v>176</v>
      </c>
      <c r="C1143" t="s">
        <v>68</v>
      </c>
      <c r="D1143" t="s">
        <v>762</v>
      </c>
      <c r="E1143" t="s">
        <v>31</v>
      </c>
      <c r="F1143">
        <v>25</v>
      </c>
      <c r="G1143">
        <v>2015</v>
      </c>
      <c r="H1143" s="102">
        <v>48.380555555555603</v>
      </c>
      <c r="I1143" t="s">
        <v>6</v>
      </c>
      <c r="J1143">
        <v>28909</v>
      </c>
      <c r="K1143" t="s">
        <v>1791</v>
      </c>
      <c r="L1143">
        <v>80</v>
      </c>
      <c r="M1143" t="s">
        <v>2767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 t="s">
        <v>2251</v>
      </c>
      <c r="CA1143">
        <v>0</v>
      </c>
      <c r="CB1143">
        <v>0</v>
      </c>
    </row>
    <row r="1144" spans="1:80" x14ac:dyDescent="0.3">
      <c r="A1144" t="s">
        <v>46</v>
      </c>
      <c r="B1144" t="s">
        <v>176</v>
      </c>
      <c r="C1144" t="s">
        <v>68</v>
      </c>
      <c r="D1144" t="s">
        <v>763</v>
      </c>
      <c r="E1144" t="s">
        <v>31</v>
      </c>
      <c r="F1144">
        <v>26</v>
      </c>
      <c r="G1144">
        <v>2015</v>
      </c>
      <c r="H1144" s="102">
        <v>48.422222222222203</v>
      </c>
      <c r="I1144" t="s">
        <v>10</v>
      </c>
      <c r="J1144">
        <v>21541</v>
      </c>
      <c r="K1144" t="s">
        <v>1773</v>
      </c>
      <c r="L1144">
        <v>81</v>
      </c>
      <c r="M1144" t="s">
        <v>2768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t="s">
        <v>2252</v>
      </c>
      <c r="CA1144">
        <v>0</v>
      </c>
      <c r="CB1144">
        <v>0</v>
      </c>
    </row>
    <row r="1145" spans="1:80" x14ac:dyDescent="0.3">
      <c r="A1145" t="s">
        <v>26</v>
      </c>
      <c r="B1145" t="s">
        <v>176</v>
      </c>
      <c r="C1145" t="s">
        <v>68</v>
      </c>
      <c r="D1145" t="s">
        <v>764</v>
      </c>
      <c r="E1145" t="s">
        <v>31</v>
      </c>
      <c r="F1145">
        <v>27</v>
      </c>
      <c r="G1145">
        <v>2015</v>
      </c>
      <c r="H1145" s="102">
        <v>48.463888888888903</v>
      </c>
      <c r="I1145" t="s">
        <v>11</v>
      </c>
      <c r="J1145">
        <v>16401</v>
      </c>
      <c r="K1145" t="s">
        <v>1759</v>
      </c>
      <c r="L1145">
        <v>74</v>
      </c>
      <c r="M1145" t="s">
        <v>2771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t="s">
        <v>2253</v>
      </c>
      <c r="CA1145">
        <v>0</v>
      </c>
      <c r="CB1145">
        <v>0</v>
      </c>
    </row>
    <row r="1146" spans="1:80" x14ac:dyDescent="0.3">
      <c r="A1146" t="s">
        <v>154</v>
      </c>
      <c r="B1146" t="s">
        <v>159</v>
      </c>
      <c r="C1146" t="s">
        <v>81</v>
      </c>
      <c r="D1146" t="s">
        <v>765</v>
      </c>
      <c r="E1146" t="s">
        <v>31</v>
      </c>
      <c r="F1146">
        <v>28</v>
      </c>
      <c r="G1146">
        <v>2015</v>
      </c>
      <c r="H1146" s="102">
        <v>48.505555555555603</v>
      </c>
      <c r="I1146" t="s">
        <v>9</v>
      </c>
      <c r="J1146">
        <v>18441</v>
      </c>
      <c r="K1146" t="s">
        <v>1733</v>
      </c>
      <c r="L1146">
        <v>84</v>
      </c>
      <c r="M1146" t="s">
        <v>2771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2254</v>
      </c>
      <c r="CA1146">
        <v>0</v>
      </c>
      <c r="CB1146">
        <v>1</v>
      </c>
    </row>
    <row r="1147" spans="1:80" x14ac:dyDescent="0.3">
      <c r="A1147" t="s">
        <v>47</v>
      </c>
      <c r="B1147" t="s">
        <v>181</v>
      </c>
      <c r="C1147" t="s">
        <v>76</v>
      </c>
      <c r="D1147" t="s">
        <v>766</v>
      </c>
      <c r="E1147" t="s">
        <v>31</v>
      </c>
      <c r="F1147">
        <v>29</v>
      </c>
      <c r="G1147">
        <v>2015</v>
      </c>
      <c r="H1147" s="102">
        <v>48.547222222222203</v>
      </c>
      <c r="I1147" t="s">
        <v>5</v>
      </c>
      <c r="J1147">
        <v>45505</v>
      </c>
      <c r="K1147" t="s">
        <v>1727</v>
      </c>
      <c r="L1147">
        <v>79</v>
      </c>
      <c r="M1147" t="s">
        <v>2769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2255</v>
      </c>
      <c r="CA1147">
        <v>0</v>
      </c>
      <c r="CB1147">
        <v>0</v>
      </c>
    </row>
    <row r="1148" spans="1:80" x14ac:dyDescent="0.3">
      <c r="A1148" t="s">
        <v>29</v>
      </c>
      <c r="B1148" t="s">
        <v>181</v>
      </c>
      <c r="C1148" t="s">
        <v>76</v>
      </c>
      <c r="D1148" t="s">
        <v>767</v>
      </c>
      <c r="E1148" t="s">
        <v>31</v>
      </c>
      <c r="F1148">
        <v>30</v>
      </c>
      <c r="G1148">
        <v>2015</v>
      </c>
      <c r="H1148" s="102">
        <v>48.588888888888903</v>
      </c>
      <c r="I1148" t="s">
        <v>7</v>
      </c>
      <c r="J1148">
        <v>38177</v>
      </c>
      <c r="K1148" t="s">
        <v>1716</v>
      </c>
      <c r="L1148">
        <v>84</v>
      </c>
      <c r="M1148" t="s">
        <v>2769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 t="s">
        <v>2256</v>
      </c>
      <c r="CA1148">
        <v>0</v>
      </c>
      <c r="CB1148">
        <v>0</v>
      </c>
    </row>
    <row r="1149" spans="1:80" x14ac:dyDescent="0.3">
      <c r="A1149" t="s">
        <v>30</v>
      </c>
      <c r="B1149" t="s">
        <v>181</v>
      </c>
      <c r="C1149" t="s">
        <v>76</v>
      </c>
      <c r="D1149" t="s">
        <v>768</v>
      </c>
      <c r="E1149" t="s">
        <v>31</v>
      </c>
      <c r="F1149">
        <v>31</v>
      </c>
      <c r="G1149">
        <v>2015</v>
      </c>
      <c r="H1149" s="102">
        <v>48.630555555555603</v>
      </c>
      <c r="I1149" t="s">
        <v>8</v>
      </c>
      <c r="J1149">
        <v>36945</v>
      </c>
      <c r="K1149" t="s">
        <v>1718</v>
      </c>
      <c r="L1149">
        <v>86</v>
      </c>
      <c r="M1149" t="s">
        <v>2769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2257</v>
      </c>
      <c r="CA1149">
        <v>0</v>
      </c>
      <c r="CB1149">
        <v>0</v>
      </c>
    </row>
    <row r="1150" spans="1:80" x14ac:dyDescent="0.3">
      <c r="A1150" t="s">
        <v>34</v>
      </c>
      <c r="B1150" t="s">
        <v>156</v>
      </c>
      <c r="C1150" t="s">
        <v>80</v>
      </c>
      <c r="D1150" t="s">
        <v>1138</v>
      </c>
      <c r="E1150" t="s">
        <v>35</v>
      </c>
      <c r="F1150">
        <v>9</v>
      </c>
      <c r="G1150">
        <v>2015</v>
      </c>
      <c r="H1150" s="102">
        <v>48.672222222222203</v>
      </c>
      <c r="I1150" t="s">
        <v>10</v>
      </c>
      <c r="J1150">
        <v>28460</v>
      </c>
      <c r="K1150" t="s">
        <v>1769</v>
      </c>
      <c r="L1150">
        <v>82</v>
      </c>
      <c r="M1150" t="s">
        <v>2769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 t="s">
        <v>1886</v>
      </c>
      <c r="CA1150">
        <v>0</v>
      </c>
      <c r="CB1150">
        <v>0</v>
      </c>
    </row>
    <row r="1151" spans="1:80" x14ac:dyDescent="0.3">
      <c r="A1151" t="s">
        <v>102</v>
      </c>
      <c r="B1151" t="s">
        <v>156</v>
      </c>
      <c r="C1151" t="s">
        <v>80</v>
      </c>
      <c r="D1151" t="s">
        <v>770</v>
      </c>
      <c r="E1151" t="s">
        <v>35</v>
      </c>
      <c r="F1151">
        <v>10</v>
      </c>
      <c r="G1151">
        <v>2015</v>
      </c>
      <c r="H1151" s="102">
        <v>48.713888888888903</v>
      </c>
      <c r="I1151" t="s">
        <v>11</v>
      </c>
      <c r="J1151">
        <v>22201</v>
      </c>
      <c r="K1151" t="s">
        <v>1769</v>
      </c>
      <c r="L1151">
        <v>82</v>
      </c>
      <c r="M1151" t="s">
        <v>2769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CA1151">
        <v>0</v>
      </c>
      <c r="CB1151">
        <v>0</v>
      </c>
    </row>
    <row r="1152" spans="1:80" x14ac:dyDescent="0.3">
      <c r="A1152" t="s">
        <v>103</v>
      </c>
      <c r="B1152" t="s">
        <v>156</v>
      </c>
      <c r="C1152" t="s">
        <v>80</v>
      </c>
      <c r="D1152" t="s">
        <v>771</v>
      </c>
      <c r="E1152" t="s">
        <v>35</v>
      </c>
      <c r="F1152">
        <v>11</v>
      </c>
      <c r="G1152">
        <v>2015</v>
      </c>
      <c r="H1152" s="102">
        <v>48.755555555555603</v>
      </c>
      <c r="I1152" t="s">
        <v>9</v>
      </c>
      <c r="J1152">
        <v>22840</v>
      </c>
      <c r="K1152" t="s">
        <v>1720</v>
      </c>
      <c r="L1152">
        <v>90</v>
      </c>
      <c r="M1152" t="s">
        <v>2768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CA1152">
        <v>0</v>
      </c>
      <c r="CB1152">
        <v>0</v>
      </c>
    </row>
    <row r="1153" spans="1:80" x14ac:dyDescent="0.3">
      <c r="A1153" t="s">
        <v>104</v>
      </c>
      <c r="B1153" t="s">
        <v>162</v>
      </c>
      <c r="C1153" t="s">
        <v>75</v>
      </c>
      <c r="D1153" t="s">
        <v>772</v>
      </c>
      <c r="E1153" t="s">
        <v>35</v>
      </c>
      <c r="F1153">
        <v>12</v>
      </c>
      <c r="G1153">
        <v>2015</v>
      </c>
      <c r="H1153" s="102">
        <v>48.797222222222203</v>
      </c>
      <c r="I1153" t="s">
        <v>5</v>
      </c>
      <c r="J1153">
        <v>33203</v>
      </c>
      <c r="K1153" t="s">
        <v>1734</v>
      </c>
      <c r="L1153">
        <v>89</v>
      </c>
      <c r="M1153" t="s">
        <v>2769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 t="s">
        <v>1887</v>
      </c>
      <c r="CA1153">
        <v>0</v>
      </c>
      <c r="CB1153">
        <v>0</v>
      </c>
    </row>
    <row r="1154" spans="1:80" x14ac:dyDescent="0.3">
      <c r="A1154" t="s">
        <v>105</v>
      </c>
      <c r="B1154" t="s">
        <v>162</v>
      </c>
      <c r="C1154" t="s">
        <v>75</v>
      </c>
      <c r="D1154" t="s">
        <v>773</v>
      </c>
      <c r="E1154" t="s">
        <v>35</v>
      </c>
      <c r="F1154">
        <v>13</v>
      </c>
      <c r="G1154">
        <v>2015</v>
      </c>
      <c r="H1154" s="102">
        <v>48.838888888888903</v>
      </c>
      <c r="I1154" t="s">
        <v>7</v>
      </c>
      <c r="J1154">
        <v>38909</v>
      </c>
      <c r="K1154" t="s">
        <v>1805</v>
      </c>
      <c r="L1154">
        <v>88</v>
      </c>
      <c r="M1154" t="s">
        <v>2769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0</v>
      </c>
      <c r="BY1154">
        <v>0</v>
      </c>
      <c r="CA1154">
        <v>0</v>
      </c>
      <c r="CB1154">
        <v>0</v>
      </c>
    </row>
    <row r="1155" spans="1:80" x14ac:dyDescent="0.3">
      <c r="A1155" t="s">
        <v>106</v>
      </c>
      <c r="B1155" t="s">
        <v>162</v>
      </c>
      <c r="C1155" t="s">
        <v>75</v>
      </c>
      <c r="D1155" t="s">
        <v>774</v>
      </c>
      <c r="E1155" t="s">
        <v>35</v>
      </c>
      <c r="F1155">
        <v>14</v>
      </c>
      <c r="G1155">
        <v>2015</v>
      </c>
      <c r="H1155" s="102">
        <v>48.880555555555603</v>
      </c>
      <c r="I1155" t="s">
        <v>8</v>
      </c>
      <c r="J1155">
        <v>36343</v>
      </c>
      <c r="K1155" t="s">
        <v>1806</v>
      </c>
      <c r="L1155">
        <v>92</v>
      </c>
      <c r="M1155" t="s">
        <v>2772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0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0</v>
      </c>
      <c r="BY1155">
        <v>0</v>
      </c>
      <c r="CA1155">
        <v>0</v>
      </c>
      <c r="CB1155">
        <v>0</v>
      </c>
    </row>
    <row r="1156" spans="1:80" x14ac:dyDescent="0.3">
      <c r="A1156" t="s">
        <v>107</v>
      </c>
      <c r="B1156" t="s">
        <v>173</v>
      </c>
      <c r="C1156" t="s">
        <v>61</v>
      </c>
      <c r="D1156" t="s">
        <v>1139</v>
      </c>
      <c r="E1156" t="s">
        <v>35</v>
      </c>
      <c r="F1156">
        <v>15</v>
      </c>
      <c r="G1156">
        <v>2015</v>
      </c>
      <c r="H1156" s="102">
        <v>48.922222222222203</v>
      </c>
      <c r="I1156" t="s">
        <v>6</v>
      </c>
      <c r="J1156">
        <v>23730</v>
      </c>
      <c r="K1156" t="s">
        <v>1727</v>
      </c>
      <c r="L1156">
        <v>79</v>
      </c>
      <c r="M1156" t="s">
        <v>2769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CA1156">
        <v>0</v>
      </c>
      <c r="CB1156">
        <v>0</v>
      </c>
    </row>
    <row r="1157" spans="1:80" x14ac:dyDescent="0.3">
      <c r="A1157" t="s">
        <v>108</v>
      </c>
      <c r="B1157" t="s">
        <v>173</v>
      </c>
      <c r="C1157" t="s">
        <v>61</v>
      </c>
      <c r="D1157" t="s">
        <v>775</v>
      </c>
      <c r="E1157" t="s">
        <v>35</v>
      </c>
      <c r="F1157">
        <v>16</v>
      </c>
      <c r="G1157">
        <v>2015</v>
      </c>
      <c r="H1157" s="102">
        <v>48.963888888888903</v>
      </c>
      <c r="I1157" t="s">
        <v>10</v>
      </c>
      <c r="J1157">
        <v>26964</v>
      </c>
      <c r="K1157" t="s">
        <v>1805</v>
      </c>
      <c r="L1157">
        <v>88</v>
      </c>
      <c r="M1157" t="s">
        <v>2769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 t="s">
        <v>1886</v>
      </c>
      <c r="CA1157">
        <v>0</v>
      </c>
      <c r="CB1157">
        <v>0</v>
      </c>
    </row>
    <row r="1158" spans="1:80" x14ac:dyDescent="0.3">
      <c r="A1158" t="s">
        <v>109</v>
      </c>
      <c r="B1158" t="s">
        <v>160</v>
      </c>
      <c r="C1158" t="s">
        <v>92</v>
      </c>
      <c r="D1158" t="s">
        <v>778</v>
      </c>
      <c r="E1158" t="s">
        <v>35</v>
      </c>
      <c r="F1158">
        <v>26</v>
      </c>
      <c r="G1158">
        <v>2015</v>
      </c>
      <c r="H1158" s="102">
        <v>49.005555555555603</v>
      </c>
      <c r="I1158" t="s">
        <v>5</v>
      </c>
      <c r="J1158">
        <v>31112</v>
      </c>
      <c r="K1158" t="s">
        <v>1732</v>
      </c>
      <c r="L1158">
        <v>76</v>
      </c>
      <c r="M1158" t="s">
        <v>2769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 t="s">
        <v>2040</v>
      </c>
      <c r="CA1158">
        <v>0</v>
      </c>
      <c r="CB1158">
        <v>0</v>
      </c>
    </row>
    <row r="1159" spans="1:80" x14ac:dyDescent="0.3">
      <c r="A1159" t="s">
        <v>110</v>
      </c>
      <c r="B1159" t="s">
        <v>160</v>
      </c>
      <c r="C1159" t="s">
        <v>92</v>
      </c>
      <c r="D1159" t="s">
        <v>780</v>
      </c>
      <c r="E1159" t="s">
        <v>35</v>
      </c>
      <c r="F1159">
        <v>28</v>
      </c>
      <c r="G1159">
        <v>2015</v>
      </c>
      <c r="H1159" s="102">
        <v>49.047222222222203</v>
      </c>
      <c r="I1159" t="s">
        <v>8</v>
      </c>
      <c r="J1159">
        <v>45675</v>
      </c>
      <c r="K1159" t="s">
        <v>1771</v>
      </c>
      <c r="L1159">
        <v>73</v>
      </c>
      <c r="M1159" t="s">
        <v>2772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 t="s">
        <v>2258</v>
      </c>
      <c r="CA1159">
        <v>0</v>
      </c>
      <c r="CB1159">
        <v>0</v>
      </c>
    </row>
    <row r="1160" spans="1:80" x14ac:dyDescent="0.3">
      <c r="A1160" t="s">
        <v>111</v>
      </c>
      <c r="B1160" t="s">
        <v>160</v>
      </c>
      <c r="C1160" t="s">
        <v>92</v>
      </c>
      <c r="D1160" t="s">
        <v>780</v>
      </c>
      <c r="E1160" t="s">
        <v>35</v>
      </c>
      <c r="F1160">
        <v>28</v>
      </c>
      <c r="G1160">
        <v>2015</v>
      </c>
      <c r="H1160" s="102">
        <v>49.088888888888903</v>
      </c>
      <c r="I1160" t="s">
        <v>8</v>
      </c>
      <c r="J1160">
        <v>40006</v>
      </c>
      <c r="K1160" t="s">
        <v>1759</v>
      </c>
      <c r="L1160">
        <v>74</v>
      </c>
      <c r="M1160" t="s">
        <v>2771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0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 t="s">
        <v>2259</v>
      </c>
      <c r="CA1160">
        <v>0</v>
      </c>
      <c r="CB1160">
        <v>1</v>
      </c>
    </row>
    <row r="1161" spans="1:80" x14ac:dyDescent="0.3">
      <c r="A1161" t="s">
        <v>112</v>
      </c>
      <c r="B1161" t="s">
        <v>168</v>
      </c>
      <c r="C1161" t="s">
        <v>65</v>
      </c>
      <c r="D1161" t="s">
        <v>781</v>
      </c>
      <c r="E1161" t="s">
        <v>35</v>
      </c>
      <c r="F1161">
        <v>29</v>
      </c>
      <c r="G1161">
        <v>2015</v>
      </c>
      <c r="H1161" s="102">
        <v>49.130555555555603</v>
      </c>
      <c r="I1161" t="s">
        <v>6</v>
      </c>
      <c r="J1161">
        <v>21565</v>
      </c>
      <c r="K1161" t="s">
        <v>1724</v>
      </c>
      <c r="L1161">
        <v>81</v>
      </c>
      <c r="M1161" t="s">
        <v>2769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0</v>
      </c>
      <c r="BW1161">
        <v>0</v>
      </c>
      <c r="BX1161">
        <v>0</v>
      </c>
      <c r="BY1161">
        <v>0</v>
      </c>
      <c r="CA1161">
        <v>0</v>
      </c>
      <c r="CB1161">
        <v>0</v>
      </c>
    </row>
    <row r="1162" spans="1:80" x14ac:dyDescent="0.3">
      <c r="A1162" t="s">
        <v>113</v>
      </c>
      <c r="B1162" t="s">
        <v>168</v>
      </c>
      <c r="C1162" t="s">
        <v>65</v>
      </c>
      <c r="D1162" t="s">
        <v>782</v>
      </c>
      <c r="E1162" t="s">
        <v>35</v>
      </c>
      <c r="F1162">
        <v>30</v>
      </c>
      <c r="G1162">
        <v>2015</v>
      </c>
      <c r="H1162" s="102">
        <v>49.172222222222203</v>
      </c>
      <c r="I1162" t="s">
        <v>10</v>
      </c>
      <c r="J1162">
        <v>27370</v>
      </c>
      <c r="K1162" t="s">
        <v>1724</v>
      </c>
      <c r="L1162">
        <v>81</v>
      </c>
      <c r="M1162" t="s">
        <v>2769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0</v>
      </c>
      <c r="BZ1162" t="s">
        <v>2260</v>
      </c>
      <c r="CA1162">
        <v>0</v>
      </c>
      <c r="CB1162">
        <v>0</v>
      </c>
    </row>
    <row r="1163" spans="1:80" x14ac:dyDescent="0.3">
      <c r="A1163" t="s">
        <v>114</v>
      </c>
      <c r="B1163" t="s">
        <v>168</v>
      </c>
      <c r="C1163" t="s">
        <v>65</v>
      </c>
      <c r="D1163" t="s">
        <v>1140</v>
      </c>
      <c r="E1163" t="s">
        <v>48</v>
      </c>
      <c r="F1163">
        <v>1</v>
      </c>
      <c r="G1163">
        <v>2015</v>
      </c>
      <c r="H1163" s="102">
        <v>49.213888888888903</v>
      </c>
      <c r="I1163" t="s">
        <v>11</v>
      </c>
      <c r="J1163">
        <v>23019</v>
      </c>
      <c r="K1163" t="s">
        <v>1781</v>
      </c>
      <c r="L1163">
        <v>83</v>
      </c>
      <c r="M1163" t="s">
        <v>2771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0</v>
      </c>
      <c r="BZ1163" t="s">
        <v>2261</v>
      </c>
      <c r="CA1163">
        <v>0</v>
      </c>
      <c r="CB1163">
        <v>0</v>
      </c>
    </row>
    <row r="1164" spans="1:80" x14ac:dyDescent="0.3">
      <c r="A1164" t="s">
        <v>115</v>
      </c>
      <c r="B1164" t="s">
        <v>168</v>
      </c>
      <c r="C1164" t="s">
        <v>65</v>
      </c>
      <c r="D1164" t="s">
        <v>1141</v>
      </c>
      <c r="E1164" t="s">
        <v>48</v>
      </c>
      <c r="F1164">
        <v>2</v>
      </c>
      <c r="G1164">
        <v>2015</v>
      </c>
      <c r="H1164" s="102">
        <v>49.255555555555603</v>
      </c>
      <c r="I1164" t="s">
        <v>9</v>
      </c>
      <c r="J1164">
        <v>31915</v>
      </c>
      <c r="K1164" t="s">
        <v>1736</v>
      </c>
      <c r="L1164">
        <v>72</v>
      </c>
      <c r="M1164" t="s">
        <v>2772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 t="s">
        <v>2262</v>
      </c>
      <c r="CA1164">
        <v>0</v>
      </c>
      <c r="CB1164">
        <v>0</v>
      </c>
    </row>
    <row r="1165" spans="1:80" x14ac:dyDescent="0.3">
      <c r="A1165" t="s">
        <v>116</v>
      </c>
      <c r="B1165" t="s">
        <v>178</v>
      </c>
      <c r="C1165" t="s">
        <v>1884</v>
      </c>
      <c r="D1165" t="s">
        <v>784</v>
      </c>
      <c r="E1165" t="s">
        <v>48</v>
      </c>
      <c r="F1165">
        <v>10</v>
      </c>
      <c r="G1165">
        <v>2015</v>
      </c>
      <c r="H1165" s="102">
        <v>49.297222222222203</v>
      </c>
      <c r="I1165" t="s">
        <v>5</v>
      </c>
      <c r="J1165">
        <v>46289</v>
      </c>
      <c r="K1165" t="s">
        <v>1807</v>
      </c>
      <c r="L1165">
        <v>83</v>
      </c>
      <c r="M1165" t="s">
        <v>2768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 t="s">
        <v>2263</v>
      </c>
      <c r="CA1165">
        <v>0</v>
      </c>
      <c r="CB1165">
        <v>0</v>
      </c>
    </row>
    <row r="1166" spans="1:80" x14ac:dyDescent="0.3">
      <c r="A1166" t="s">
        <v>117</v>
      </c>
      <c r="B1166" t="s">
        <v>178</v>
      </c>
      <c r="C1166" t="s">
        <v>1884</v>
      </c>
      <c r="D1166" t="s">
        <v>785</v>
      </c>
      <c r="E1166" t="s">
        <v>48</v>
      </c>
      <c r="F1166">
        <v>11</v>
      </c>
      <c r="G1166">
        <v>2015</v>
      </c>
      <c r="H1166" s="102">
        <v>49.338888888888903</v>
      </c>
      <c r="I1166" t="s">
        <v>7</v>
      </c>
      <c r="J1166">
        <v>44495</v>
      </c>
      <c r="K1166" t="s">
        <v>1807</v>
      </c>
      <c r="L1166">
        <v>83</v>
      </c>
      <c r="M1166" t="s">
        <v>2768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0</v>
      </c>
      <c r="CA1166">
        <v>0</v>
      </c>
      <c r="CB1166">
        <v>0</v>
      </c>
    </row>
    <row r="1167" spans="1:80" x14ac:dyDescent="0.3">
      <c r="A1167" t="s">
        <v>118</v>
      </c>
      <c r="B1167" t="s">
        <v>178</v>
      </c>
      <c r="C1167" t="s">
        <v>1884</v>
      </c>
      <c r="D1167" t="s">
        <v>786</v>
      </c>
      <c r="E1167" t="s">
        <v>48</v>
      </c>
      <c r="F1167">
        <v>12</v>
      </c>
      <c r="G1167">
        <v>2015</v>
      </c>
      <c r="H1167" s="102">
        <v>49.380555555555603</v>
      </c>
      <c r="I1167" t="s">
        <v>8</v>
      </c>
      <c r="J1167">
        <v>46247</v>
      </c>
      <c r="K1167" t="s">
        <v>1808</v>
      </c>
      <c r="L1167">
        <v>84</v>
      </c>
      <c r="M1167" t="s">
        <v>2772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 t="s">
        <v>2264</v>
      </c>
      <c r="CA1167">
        <v>0</v>
      </c>
      <c r="CB1167">
        <v>0</v>
      </c>
    </row>
    <row r="1168" spans="1:80" x14ac:dyDescent="0.3">
      <c r="A1168" t="s">
        <v>119</v>
      </c>
      <c r="B1168" t="s">
        <v>165</v>
      </c>
      <c r="C1168" t="s">
        <v>56</v>
      </c>
      <c r="D1168" t="s">
        <v>787</v>
      </c>
      <c r="E1168" t="s">
        <v>48</v>
      </c>
      <c r="F1168">
        <v>27</v>
      </c>
      <c r="G1168">
        <v>2015</v>
      </c>
      <c r="H1168" s="102">
        <v>49.422222222222203</v>
      </c>
      <c r="I1168" t="s">
        <v>6</v>
      </c>
      <c r="J1168">
        <v>26256</v>
      </c>
      <c r="K1168" t="s">
        <v>1769</v>
      </c>
      <c r="L1168">
        <v>82</v>
      </c>
      <c r="M1168" t="s">
        <v>2769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CA1168">
        <v>0</v>
      </c>
      <c r="CB1168">
        <v>0</v>
      </c>
    </row>
    <row r="1169" spans="1:80" x14ac:dyDescent="0.3">
      <c r="A1169" t="s">
        <v>120</v>
      </c>
      <c r="B1169" t="s">
        <v>165</v>
      </c>
      <c r="C1169" t="s">
        <v>56</v>
      </c>
      <c r="D1169" t="s">
        <v>788</v>
      </c>
      <c r="E1169" t="s">
        <v>48</v>
      </c>
      <c r="F1169">
        <v>28</v>
      </c>
      <c r="G1169">
        <v>2015</v>
      </c>
      <c r="H1169" s="102">
        <v>49.463888888888903</v>
      </c>
      <c r="I1169" t="s">
        <v>10</v>
      </c>
      <c r="J1169">
        <v>28592</v>
      </c>
      <c r="K1169" t="s">
        <v>1777</v>
      </c>
      <c r="L1169">
        <v>86</v>
      </c>
      <c r="M1169" t="s">
        <v>2768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 t="s">
        <v>2265</v>
      </c>
      <c r="CA1169">
        <v>0</v>
      </c>
      <c r="CB1169">
        <v>0</v>
      </c>
    </row>
    <row r="1170" spans="1:80" x14ac:dyDescent="0.3">
      <c r="A1170" t="s">
        <v>121</v>
      </c>
      <c r="B1170" t="s">
        <v>165</v>
      </c>
      <c r="C1170" t="s">
        <v>56</v>
      </c>
      <c r="D1170" t="s">
        <v>789</v>
      </c>
      <c r="E1170" t="s">
        <v>48</v>
      </c>
      <c r="F1170">
        <v>29</v>
      </c>
      <c r="G1170">
        <v>2015</v>
      </c>
      <c r="H1170" s="102">
        <v>49.505555555555603</v>
      </c>
      <c r="I1170" t="s">
        <v>11</v>
      </c>
      <c r="J1170">
        <v>29328</v>
      </c>
      <c r="K1170" t="s">
        <v>1740</v>
      </c>
      <c r="L1170">
        <v>80</v>
      </c>
      <c r="M1170" t="s">
        <v>2771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0</v>
      </c>
      <c r="BZ1170" t="s">
        <v>2266</v>
      </c>
      <c r="CA1170">
        <v>0</v>
      </c>
      <c r="CB1170">
        <v>0</v>
      </c>
    </row>
    <row r="1171" spans="1:80" x14ac:dyDescent="0.3">
      <c r="A1171" t="s">
        <v>122</v>
      </c>
      <c r="B1171" t="s">
        <v>170</v>
      </c>
      <c r="C1171" t="s">
        <v>77</v>
      </c>
      <c r="D1171" t="s">
        <v>790</v>
      </c>
      <c r="E1171" t="s">
        <v>48</v>
      </c>
      <c r="F1171">
        <v>30</v>
      </c>
      <c r="G1171">
        <v>2015</v>
      </c>
      <c r="H1171" s="102">
        <v>49.547222222222203</v>
      </c>
      <c r="I1171" t="s">
        <v>9</v>
      </c>
      <c r="J1171">
        <v>30136</v>
      </c>
      <c r="K1171" t="s">
        <v>1717</v>
      </c>
      <c r="L1171">
        <v>83</v>
      </c>
      <c r="M1171" t="s">
        <v>2769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0</v>
      </c>
      <c r="BZ1171" t="s">
        <v>2267</v>
      </c>
      <c r="CA1171">
        <v>0</v>
      </c>
      <c r="CB1171">
        <v>0</v>
      </c>
    </row>
    <row r="1172" spans="1:80" x14ac:dyDescent="0.3">
      <c r="A1172" t="s">
        <v>123</v>
      </c>
      <c r="B1172" t="s">
        <v>170</v>
      </c>
      <c r="C1172" t="s">
        <v>77</v>
      </c>
      <c r="D1172" t="s">
        <v>791</v>
      </c>
      <c r="E1172" t="s">
        <v>48</v>
      </c>
      <c r="F1172">
        <v>31</v>
      </c>
      <c r="G1172">
        <v>2015</v>
      </c>
      <c r="H1172" s="102">
        <v>49.588888888888903</v>
      </c>
      <c r="I1172" t="s">
        <v>5</v>
      </c>
      <c r="J1172">
        <v>36985</v>
      </c>
      <c r="K1172" t="s">
        <v>1783</v>
      </c>
      <c r="L1172">
        <v>87</v>
      </c>
      <c r="M1172" t="s">
        <v>2768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 t="s">
        <v>2040</v>
      </c>
      <c r="CA1172">
        <v>0</v>
      </c>
      <c r="CB1172">
        <v>0</v>
      </c>
    </row>
    <row r="1173" spans="1:80" x14ac:dyDescent="0.3">
      <c r="A1173" t="s">
        <v>124</v>
      </c>
      <c r="B1173" t="s">
        <v>170</v>
      </c>
      <c r="C1173" t="s">
        <v>77</v>
      </c>
      <c r="D1173" t="s">
        <v>1142</v>
      </c>
      <c r="E1173" t="s">
        <v>52</v>
      </c>
      <c r="F1173">
        <v>1</v>
      </c>
      <c r="G1173">
        <v>2015</v>
      </c>
      <c r="H1173" s="102">
        <v>49.630555555555603</v>
      </c>
      <c r="I1173" t="s">
        <v>7</v>
      </c>
      <c r="J1173">
        <v>45968</v>
      </c>
      <c r="K1173" t="s">
        <v>1809</v>
      </c>
      <c r="L1173">
        <v>88</v>
      </c>
      <c r="M1173" t="s">
        <v>2768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 t="s">
        <v>2268</v>
      </c>
      <c r="CA1173">
        <v>1</v>
      </c>
      <c r="CB1173">
        <v>0</v>
      </c>
    </row>
    <row r="1174" spans="1:80" x14ac:dyDescent="0.3">
      <c r="A1174" t="s">
        <v>125</v>
      </c>
      <c r="B1174" t="s">
        <v>170</v>
      </c>
      <c r="C1174" t="s">
        <v>77</v>
      </c>
      <c r="D1174" t="s">
        <v>1143</v>
      </c>
      <c r="E1174" t="s">
        <v>52</v>
      </c>
      <c r="F1174">
        <v>2</v>
      </c>
      <c r="G1174">
        <v>2015</v>
      </c>
      <c r="H1174" s="102">
        <v>49.672222222222203</v>
      </c>
      <c r="I1174" t="s">
        <v>8</v>
      </c>
      <c r="J1174">
        <v>33381</v>
      </c>
      <c r="K1174" t="s">
        <v>1810</v>
      </c>
      <c r="L1174">
        <v>85</v>
      </c>
      <c r="M1174" t="s">
        <v>2771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0</v>
      </c>
      <c r="BZ1174" t="s">
        <v>1907</v>
      </c>
      <c r="CA1174">
        <v>0</v>
      </c>
      <c r="CB1174">
        <v>0</v>
      </c>
    </row>
    <row r="1175" spans="1:80" x14ac:dyDescent="0.3">
      <c r="A1175" t="s">
        <v>126</v>
      </c>
      <c r="B1175" t="s">
        <v>169</v>
      </c>
      <c r="C1175" t="s">
        <v>1883</v>
      </c>
      <c r="D1175" t="s">
        <v>797</v>
      </c>
      <c r="E1175" t="s">
        <v>52</v>
      </c>
      <c r="F1175">
        <v>14</v>
      </c>
      <c r="G1175">
        <v>2015</v>
      </c>
      <c r="H1175" s="102">
        <v>49.713888888888903</v>
      </c>
      <c r="I1175" t="s">
        <v>5</v>
      </c>
      <c r="J1175">
        <v>36784</v>
      </c>
      <c r="K1175" t="s">
        <v>1773</v>
      </c>
      <c r="L1175">
        <v>81</v>
      </c>
      <c r="M1175" t="s">
        <v>2768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 t="s">
        <v>2040</v>
      </c>
      <c r="CA1175">
        <v>0</v>
      </c>
      <c r="CB1175">
        <v>0</v>
      </c>
    </row>
    <row r="1176" spans="1:80" x14ac:dyDescent="0.3">
      <c r="A1176" t="s">
        <v>127</v>
      </c>
      <c r="B1176" t="s">
        <v>169</v>
      </c>
      <c r="C1176" t="s">
        <v>1883</v>
      </c>
      <c r="D1176" t="s">
        <v>798</v>
      </c>
      <c r="E1176" t="s">
        <v>52</v>
      </c>
      <c r="F1176">
        <v>15</v>
      </c>
      <c r="G1176">
        <v>2015</v>
      </c>
      <c r="H1176" s="102">
        <v>49.755555555555603</v>
      </c>
      <c r="I1176" t="s">
        <v>7</v>
      </c>
      <c r="J1176">
        <v>44028</v>
      </c>
      <c r="K1176" t="s">
        <v>1811</v>
      </c>
      <c r="L1176">
        <v>85</v>
      </c>
      <c r="M1176" t="s">
        <v>2768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</v>
      </c>
      <c r="BZ1176" t="s">
        <v>2269</v>
      </c>
      <c r="CA1176">
        <v>0</v>
      </c>
      <c r="CB1176">
        <v>0</v>
      </c>
    </row>
    <row r="1177" spans="1:80" x14ac:dyDescent="0.3">
      <c r="A1177" t="s">
        <v>128</v>
      </c>
      <c r="B1177" t="s">
        <v>169</v>
      </c>
      <c r="C1177" t="s">
        <v>1883</v>
      </c>
      <c r="D1177" t="s">
        <v>799</v>
      </c>
      <c r="E1177" t="s">
        <v>52</v>
      </c>
      <c r="F1177">
        <v>16</v>
      </c>
      <c r="G1177">
        <v>2015</v>
      </c>
      <c r="H1177" s="102">
        <v>49.797222222222203</v>
      </c>
      <c r="I1177" t="s">
        <v>8</v>
      </c>
      <c r="J1177">
        <v>28228</v>
      </c>
      <c r="K1177" t="s">
        <v>1812</v>
      </c>
      <c r="L1177">
        <v>86</v>
      </c>
      <c r="M1177" t="s">
        <v>2767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0</v>
      </c>
      <c r="BY1177">
        <v>0</v>
      </c>
      <c r="BZ1177" t="s">
        <v>2270</v>
      </c>
      <c r="CA1177">
        <v>0</v>
      </c>
      <c r="CB1177">
        <v>0</v>
      </c>
    </row>
    <row r="1178" spans="1:80" x14ac:dyDescent="0.3">
      <c r="A1178" t="s">
        <v>129</v>
      </c>
      <c r="B1178" t="s">
        <v>169</v>
      </c>
      <c r="C1178" t="s">
        <v>1883</v>
      </c>
      <c r="D1178" t="s">
        <v>800</v>
      </c>
      <c r="E1178" t="s">
        <v>52</v>
      </c>
      <c r="F1178">
        <v>17</v>
      </c>
      <c r="G1178">
        <v>2015</v>
      </c>
      <c r="H1178" s="102">
        <v>49.838888888888903</v>
      </c>
      <c r="I1178" t="s">
        <v>6</v>
      </c>
      <c r="J1178">
        <v>22766</v>
      </c>
      <c r="K1178" t="s">
        <v>1719</v>
      </c>
      <c r="L1178">
        <v>87</v>
      </c>
      <c r="M1178" t="s">
        <v>2769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 t="s">
        <v>2271</v>
      </c>
      <c r="CA1178">
        <v>0</v>
      </c>
      <c r="CB1178">
        <v>0</v>
      </c>
    </row>
    <row r="1179" spans="1:80" x14ac:dyDescent="0.3">
      <c r="A1179" t="s">
        <v>130</v>
      </c>
      <c r="B1179" t="s">
        <v>180</v>
      </c>
      <c r="C1179" t="s">
        <v>58</v>
      </c>
      <c r="D1179" t="s">
        <v>1144</v>
      </c>
      <c r="E1179" t="s">
        <v>52</v>
      </c>
      <c r="F1179">
        <v>18</v>
      </c>
      <c r="G1179">
        <v>2015</v>
      </c>
      <c r="H1179" s="102">
        <v>49.880555555555603</v>
      </c>
      <c r="I1179" t="s">
        <v>10</v>
      </c>
      <c r="J1179">
        <v>34068</v>
      </c>
      <c r="K1179" t="s">
        <v>1813</v>
      </c>
      <c r="L1179">
        <v>81</v>
      </c>
      <c r="M1179" t="s">
        <v>2773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</v>
      </c>
      <c r="BZ1179" t="s">
        <v>2272</v>
      </c>
      <c r="CA1179">
        <v>0</v>
      </c>
      <c r="CB1179">
        <v>0</v>
      </c>
    </row>
    <row r="1180" spans="1:80" x14ac:dyDescent="0.3">
      <c r="A1180" t="s">
        <v>131</v>
      </c>
      <c r="B1180" t="s">
        <v>180</v>
      </c>
      <c r="C1180" t="s">
        <v>58</v>
      </c>
      <c r="D1180" t="s">
        <v>1145</v>
      </c>
      <c r="E1180" t="s">
        <v>52</v>
      </c>
      <c r="F1180">
        <v>19</v>
      </c>
      <c r="G1180">
        <v>2015</v>
      </c>
      <c r="H1180" s="102">
        <v>49.922222222222203</v>
      </c>
      <c r="I1180" t="s">
        <v>11</v>
      </c>
      <c r="J1180">
        <v>36165</v>
      </c>
      <c r="K1180" t="s">
        <v>1735</v>
      </c>
      <c r="L1180">
        <v>85</v>
      </c>
      <c r="M1180" t="s">
        <v>2769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</v>
      </c>
      <c r="BZ1180" t="s">
        <v>2273</v>
      </c>
      <c r="CA1180">
        <v>0</v>
      </c>
      <c r="CB1180">
        <v>0</v>
      </c>
    </row>
    <row r="1181" spans="1:80" x14ac:dyDescent="0.3">
      <c r="A1181" t="s">
        <v>132</v>
      </c>
      <c r="B1181" t="s">
        <v>167</v>
      </c>
      <c r="C1181" t="s">
        <v>78</v>
      </c>
      <c r="D1181" t="s">
        <v>1146</v>
      </c>
      <c r="E1181" t="s">
        <v>52</v>
      </c>
      <c r="F1181">
        <v>20</v>
      </c>
      <c r="G1181">
        <v>2015</v>
      </c>
      <c r="H1181" s="102">
        <v>49.963888888888903</v>
      </c>
      <c r="I1181" t="s">
        <v>9</v>
      </c>
      <c r="J1181">
        <v>20109</v>
      </c>
      <c r="K1181" t="s">
        <v>1759</v>
      </c>
      <c r="L1181">
        <v>74</v>
      </c>
      <c r="M1181" t="s">
        <v>2771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 t="s">
        <v>2274</v>
      </c>
      <c r="CA1181">
        <v>0</v>
      </c>
      <c r="CB1181">
        <v>0</v>
      </c>
    </row>
    <row r="1182" spans="1:80" x14ac:dyDescent="0.3">
      <c r="A1182" t="s">
        <v>133</v>
      </c>
      <c r="B1182" t="s">
        <v>167</v>
      </c>
      <c r="C1182" t="s">
        <v>78</v>
      </c>
      <c r="D1182" t="s">
        <v>1147</v>
      </c>
      <c r="E1182" t="s">
        <v>52</v>
      </c>
      <c r="F1182">
        <v>21</v>
      </c>
      <c r="G1182">
        <v>2015</v>
      </c>
      <c r="H1182" s="102">
        <v>50.005555555555603</v>
      </c>
      <c r="I1182" t="s">
        <v>5</v>
      </c>
      <c r="J1182">
        <v>32025</v>
      </c>
      <c r="K1182" t="s">
        <v>1715</v>
      </c>
      <c r="L1182">
        <v>80</v>
      </c>
      <c r="M1182" t="s">
        <v>2769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 t="s">
        <v>2275</v>
      </c>
      <c r="CA1182">
        <v>0</v>
      </c>
      <c r="CB1182">
        <v>0</v>
      </c>
    </row>
    <row r="1183" spans="1:80" x14ac:dyDescent="0.3">
      <c r="A1183" t="s">
        <v>134</v>
      </c>
      <c r="B1183" t="s">
        <v>167</v>
      </c>
      <c r="C1183" t="s">
        <v>78</v>
      </c>
      <c r="D1183" t="s">
        <v>1148</v>
      </c>
      <c r="E1183" t="s">
        <v>52</v>
      </c>
      <c r="F1183">
        <v>22</v>
      </c>
      <c r="G1183">
        <v>2015</v>
      </c>
      <c r="H1183" s="102">
        <v>50.047222222222203</v>
      </c>
      <c r="I1183" t="s">
        <v>7</v>
      </c>
      <c r="J1183">
        <v>35301</v>
      </c>
      <c r="K1183" t="s">
        <v>1772</v>
      </c>
      <c r="L1183">
        <v>80</v>
      </c>
      <c r="M1183" t="s">
        <v>2768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 t="s">
        <v>2276</v>
      </c>
      <c r="CA1183">
        <v>0</v>
      </c>
      <c r="CB1183">
        <v>0</v>
      </c>
    </row>
    <row r="1184" spans="1:80" x14ac:dyDescent="0.3">
      <c r="A1184" t="s">
        <v>135</v>
      </c>
      <c r="B1184" t="s">
        <v>167</v>
      </c>
      <c r="C1184" t="s">
        <v>78</v>
      </c>
      <c r="D1184" t="s">
        <v>1149</v>
      </c>
      <c r="E1184" t="s">
        <v>52</v>
      </c>
      <c r="F1184">
        <v>23</v>
      </c>
      <c r="G1184">
        <v>2015</v>
      </c>
      <c r="H1184" s="102">
        <v>50.088888888888903</v>
      </c>
      <c r="I1184" t="s">
        <v>8</v>
      </c>
      <c r="J1184">
        <v>35144</v>
      </c>
      <c r="K1184" t="s">
        <v>1740</v>
      </c>
      <c r="L1184">
        <v>80</v>
      </c>
      <c r="M1184" t="s">
        <v>2771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0</v>
      </c>
      <c r="BZ1184" t="s">
        <v>2277</v>
      </c>
      <c r="CA1184">
        <v>0</v>
      </c>
      <c r="CB1184">
        <v>0</v>
      </c>
    </row>
    <row r="1185" spans="1:80" x14ac:dyDescent="0.3">
      <c r="A1185" t="s">
        <v>136</v>
      </c>
      <c r="B1185" t="s">
        <v>181</v>
      </c>
      <c r="C1185" t="s">
        <v>76</v>
      </c>
      <c r="D1185" t="s">
        <v>805</v>
      </c>
      <c r="E1185" t="s">
        <v>52</v>
      </c>
      <c r="F1185">
        <v>31</v>
      </c>
      <c r="G1185">
        <v>2015</v>
      </c>
      <c r="H1185" s="102">
        <v>50.130555555555603</v>
      </c>
      <c r="I1185" t="s">
        <v>6</v>
      </c>
      <c r="J1185">
        <v>19841</v>
      </c>
      <c r="K1185" t="s">
        <v>1814</v>
      </c>
      <c r="L1185">
        <v>86</v>
      </c>
      <c r="M1185" t="s">
        <v>2772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1</v>
      </c>
      <c r="BX1185">
        <v>0</v>
      </c>
      <c r="BY1185">
        <v>0</v>
      </c>
      <c r="BZ1185" t="s">
        <v>2278</v>
      </c>
      <c r="CA1185">
        <v>0</v>
      </c>
      <c r="CB1185">
        <v>0</v>
      </c>
    </row>
    <row r="1186" spans="1:80" x14ac:dyDescent="0.3">
      <c r="A1186" t="s">
        <v>137</v>
      </c>
      <c r="B1186" t="s">
        <v>181</v>
      </c>
      <c r="C1186" t="s">
        <v>76</v>
      </c>
      <c r="D1186" t="s">
        <v>1150</v>
      </c>
      <c r="E1186" t="s">
        <v>53</v>
      </c>
      <c r="F1186">
        <v>1</v>
      </c>
      <c r="G1186">
        <v>2015</v>
      </c>
      <c r="H1186" s="102">
        <v>50.172222222222203</v>
      </c>
      <c r="I1186" t="s">
        <v>10</v>
      </c>
      <c r="J1186">
        <v>22987</v>
      </c>
      <c r="K1186" t="s">
        <v>1720</v>
      </c>
      <c r="L1186">
        <v>90</v>
      </c>
      <c r="M1186" t="s">
        <v>2768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</v>
      </c>
      <c r="BY1186">
        <v>0</v>
      </c>
      <c r="BZ1186" t="s">
        <v>2279</v>
      </c>
      <c r="CA1186">
        <v>0</v>
      </c>
      <c r="CB1186">
        <v>0</v>
      </c>
    </row>
    <row r="1187" spans="1:80" x14ac:dyDescent="0.3">
      <c r="A1187" t="s">
        <v>138</v>
      </c>
      <c r="B1187" t="s">
        <v>181</v>
      </c>
      <c r="C1187" t="s">
        <v>76</v>
      </c>
      <c r="D1187" t="s">
        <v>1151</v>
      </c>
      <c r="E1187" t="s">
        <v>53</v>
      </c>
      <c r="F1187">
        <v>2</v>
      </c>
      <c r="G1187">
        <v>2015</v>
      </c>
      <c r="H1187" s="102">
        <v>50.213888888888903</v>
      </c>
      <c r="I1187" t="s">
        <v>11</v>
      </c>
      <c r="J1187">
        <v>15963</v>
      </c>
      <c r="K1187" t="s">
        <v>1810</v>
      </c>
      <c r="L1187">
        <v>85</v>
      </c>
      <c r="M1187" t="s">
        <v>2771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0</v>
      </c>
      <c r="BZ1187" t="s">
        <v>2280</v>
      </c>
      <c r="CA1187">
        <v>0</v>
      </c>
      <c r="CB1187">
        <v>0</v>
      </c>
    </row>
    <row r="1188" spans="1:80" x14ac:dyDescent="0.3">
      <c r="A1188" t="s">
        <v>139</v>
      </c>
      <c r="B1188" t="s">
        <v>166</v>
      </c>
      <c r="C1188" t="s">
        <v>73</v>
      </c>
      <c r="D1188" t="s">
        <v>1152</v>
      </c>
      <c r="E1188" t="s">
        <v>53</v>
      </c>
      <c r="F1188">
        <v>11</v>
      </c>
      <c r="G1188">
        <v>2015</v>
      </c>
      <c r="H1188" s="102">
        <v>50.255555555555603</v>
      </c>
      <c r="I1188" t="s">
        <v>5</v>
      </c>
      <c r="J1188">
        <v>45420</v>
      </c>
      <c r="K1188" t="s">
        <v>1773</v>
      </c>
      <c r="L1188">
        <v>81</v>
      </c>
      <c r="M1188" t="s">
        <v>2768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 t="s">
        <v>2281</v>
      </c>
      <c r="CA1188">
        <v>0</v>
      </c>
      <c r="CB1188">
        <v>0</v>
      </c>
    </row>
    <row r="1189" spans="1:80" x14ac:dyDescent="0.3">
      <c r="A1189" t="s">
        <v>140</v>
      </c>
      <c r="B1189" t="s">
        <v>166</v>
      </c>
      <c r="C1189" t="s">
        <v>73</v>
      </c>
      <c r="D1189" t="s">
        <v>1153</v>
      </c>
      <c r="E1189" t="s">
        <v>53</v>
      </c>
      <c r="F1189">
        <v>12</v>
      </c>
      <c r="G1189">
        <v>2015</v>
      </c>
      <c r="H1189" s="102">
        <v>50.297222222222203</v>
      </c>
      <c r="I1189" t="s">
        <v>7</v>
      </c>
      <c r="J1189">
        <v>35439</v>
      </c>
      <c r="K1189" t="s">
        <v>1815</v>
      </c>
      <c r="L1189">
        <v>72</v>
      </c>
      <c r="M1189" t="s">
        <v>2778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1</v>
      </c>
      <c r="BY1189">
        <v>0</v>
      </c>
      <c r="BZ1189" t="s">
        <v>2282</v>
      </c>
      <c r="CA1189">
        <v>0</v>
      </c>
      <c r="CB1189">
        <v>0</v>
      </c>
    </row>
    <row r="1190" spans="1:80" x14ac:dyDescent="0.3">
      <c r="A1190" t="s">
        <v>141</v>
      </c>
      <c r="B1190" t="s">
        <v>166</v>
      </c>
      <c r="C1190" t="s">
        <v>73</v>
      </c>
      <c r="D1190" t="s">
        <v>1154</v>
      </c>
      <c r="E1190" t="s">
        <v>53</v>
      </c>
      <c r="F1190">
        <v>13</v>
      </c>
      <c r="G1190">
        <v>2015</v>
      </c>
      <c r="H1190" s="102">
        <v>50.338888888888903</v>
      </c>
      <c r="I1190" t="s">
        <v>8</v>
      </c>
      <c r="J1190">
        <v>22496</v>
      </c>
      <c r="K1190" t="s">
        <v>1800</v>
      </c>
      <c r="L1190">
        <v>66</v>
      </c>
      <c r="M1190" t="s">
        <v>2777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0</v>
      </c>
      <c r="BZ1190" t="s">
        <v>1971</v>
      </c>
      <c r="CA1190">
        <v>0</v>
      </c>
      <c r="CB1190">
        <v>0</v>
      </c>
    </row>
    <row r="1191" spans="1:80" x14ac:dyDescent="0.3">
      <c r="A1191" t="s">
        <v>142</v>
      </c>
      <c r="B1191" t="s">
        <v>156</v>
      </c>
      <c r="C1191" t="s">
        <v>80</v>
      </c>
      <c r="D1191" t="s">
        <v>811</v>
      </c>
      <c r="E1191" t="s">
        <v>53</v>
      </c>
      <c r="F1191">
        <v>14</v>
      </c>
      <c r="G1191">
        <v>2015</v>
      </c>
      <c r="H1191" s="102">
        <v>50.380555555555603</v>
      </c>
      <c r="I1191" t="s">
        <v>6</v>
      </c>
      <c r="J1191">
        <v>19666</v>
      </c>
      <c r="K1191" t="s">
        <v>1784</v>
      </c>
      <c r="L1191">
        <v>76</v>
      </c>
      <c r="M1191" t="s">
        <v>2768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0</v>
      </c>
      <c r="CA1191">
        <v>0</v>
      </c>
      <c r="CB1191">
        <v>0</v>
      </c>
    </row>
    <row r="1192" spans="1:80" x14ac:dyDescent="0.3">
      <c r="A1192" t="s">
        <v>143</v>
      </c>
      <c r="B1192" t="s">
        <v>156</v>
      </c>
      <c r="C1192" t="s">
        <v>80</v>
      </c>
      <c r="D1192" t="s">
        <v>812</v>
      </c>
      <c r="E1192" t="s">
        <v>53</v>
      </c>
      <c r="F1192">
        <v>15</v>
      </c>
      <c r="G1192">
        <v>2015</v>
      </c>
      <c r="H1192" s="102">
        <v>50.422222222222203</v>
      </c>
      <c r="I1192" t="s">
        <v>10</v>
      </c>
      <c r="J1192">
        <v>21260</v>
      </c>
      <c r="K1192" t="s">
        <v>1816</v>
      </c>
      <c r="L1192">
        <v>78</v>
      </c>
      <c r="M1192" t="s">
        <v>2768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1</v>
      </c>
      <c r="BY1192">
        <v>0</v>
      </c>
      <c r="BZ1192" t="s">
        <v>1886</v>
      </c>
      <c r="CA1192">
        <v>0</v>
      </c>
      <c r="CB1192">
        <v>0</v>
      </c>
    </row>
    <row r="1193" spans="1:80" x14ac:dyDescent="0.3">
      <c r="A1193" t="s">
        <v>144</v>
      </c>
      <c r="B1193" t="s">
        <v>156</v>
      </c>
      <c r="C1193" t="s">
        <v>80</v>
      </c>
      <c r="D1193" t="s">
        <v>813</v>
      </c>
      <c r="E1193" t="s">
        <v>53</v>
      </c>
      <c r="F1193">
        <v>16</v>
      </c>
      <c r="G1193">
        <v>2015</v>
      </c>
      <c r="H1193" s="102">
        <v>50.463888888888903</v>
      </c>
      <c r="I1193" t="s">
        <v>11</v>
      </c>
      <c r="J1193">
        <v>22642</v>
      </c>
      <c r="K1193" t="s">
        <v>1817</v>
      </c>
      <c r="L1193">
        <v>80</v>
      </c>
      <c r="M1193" t="s">
        <v>2779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0</v>
      </c>
      <c r="CA1193">
        <v>0</v>
      </c>
      <c r="CB1193">
        <v>0</v>
      </c>
    </row>
    <row r="1194" spans="1:80" x14ac:dyDescent="0.3">
      <c r="A1194" t="s">
        <v>150</v>
      </c>
      <c r="B1194" t="s">
        <v>157</v>
      </c>
      <c r="C1194" t="s">
        <v>79</v>
      </c>
      <c r="D1194" t="s">
        <v>1155</v>
      </c>
      <c r="E1194" t="s">
        <v>53</v>
      </c>
      <c r="F1194">
        <v>28</v>
      </c>
      <c r="G1194">
        <v>2015</v>
      </c>
      <c r="H1194" s="102">
        <v>50.505555555555603</v>
      </c>
      <c r="I1194" t="s">
        <v>6</v>
      </c>
      <c r="J1194">
        <v>19093</v>
      </c>
      <c r="K1194" t="s">
        <v>1767</v>
      </c>
      <c r="L1194">
        <v>73</v>
      </c>
      <c r="M1194" t="s">
        <v>2769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 t="s">
        <v>1971</v>
      </c>
      <c r="CA1194">
        <v>0</v>
      </c>
      <c r="CB1194">
        <v>0</v>
      </c>
    </row>
    <row r="1195" spans="1:80" x14ac:dyDescent="0.3">
      <c r="A1195" t="s">
        <v>155</v>
      </c>
      <c r="B1195" t="s">
        <v>157</v>
      </c>
      <c r="C1195" t="s">
        <v>79</v>
      </c>
      <c r="D1195" t="s">
        <v>1156</v>
      </c>
      <c r="E1195" t="s">
        <v>53</v>
      </c>
      <c r="F1195">
        <v>30</v>
      </c>
      <c r="G1195">
        <v>2015</v>
      </c>
      <c r="H1195" s="102">
        <v>50.547222222222203</v>
      </c>
      <c r="I1195" t="s">
        <v>11</v>
      </c>
      <c r="J1195">
        <v>26330</v>
      </c>
      <c r="K1195" t="s">
        <v>1790</v>
      </c>
      <c r="L1195">
        <v>71</v>
      </c>
      <c r="M1195" t="s">
        <v>2771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0</v>
      </c>
      <c r="BZ1195" t="s">
        <v>2283</v>
      </c>
      <c r="CA1195">
        <v>0</v>
      </c>
      <c r="CB1195">
        <v>0</v>
      </c>
    </row>
    <row r="1196" spans="1:80" x14ac:dyDescent="0.3">
      <c r="A1196" t="s">
        <v>146</v>
      </c>
      <c r="B1196" t="s">
        <v>157</v>
      </c>
      <c r="C1196" t="s">
        <v>79</v>
      </c>
      <c r="D1196" t="s">
        <v>1157</v>
      </c>
      <c r="E1196" t="s">
        <v>54</v>
      </c>
      <c r="F1196">
        <v>1</v>
      </c>
      <c r="G1196">
        <v>2015</v>
      </c>
      <c r="H1196" s="102">
        <v>50.588888888888903</v>
      </c>
      <c r="I1196" t="s">
        <v>9</v>
      </c>
      <c r="J1196">
        <v>18257</v>
      </c>
      <c r="K1196" t="s">
        <v>1818</v>
      </c>
      <c r="L1196">
        <v>56</v>
      </c>
      <c r="M1196" t="s">
        <v>2780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 t="s">
        <v>2284</v>
      </c>
      <c r="CA1196">
        <v>0</v>
      </c>
      <c r="CB1196">
        <v>0</v>
      </c>
    </row>
    <row r="1197" spans="1:80" x14ac:dyDescent="0.3">
      <c r="A1197" t="s">
        <v>147</v>
      </c>
      <c r="B1197" t="s">
        <v>162</v>
      </c>
      <c r="C1197" t="s">
        <v>75</v>
      </c>
      <c r="D1197" t="s">
        <v>819</v>
      </c>
      <c r="E1197" t="s">
        <v>54</v>
      </c>
      <c r="F1197">
        <v>3</v>
      </c>
      <c r="G1197">
        <v>2015</v>
      </c>
      <c r="H1197" s="102">
        <v>50.630555555555603</v>
      </c>
      <c r="I1197" t="s">
        <v>7</v>
      </c>
      <c r="J1197">
        <v>29227</v>
      </c>
      <c r="K1197" t="s">
        <v>1819</v>
      </c>
      <c r="L1197">
        <v>53</v>
      </c>
      <c r="M1197" t="s">
        <v>2781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 t="s">
        <v>2285</v>
      </c>
      <c r="CA1197">
        <v>0</v>
      </c>
      <c r="CB1197">
        <v>1</v>
      </c>
    </row>
    <row r="1198" spans="1:80" x14ac:dyDescent="0.3">
      <c r="A1198" t="s">
        <v>148</v>
      </c>
      <c r="B1198" t="s">
        <v>162</v>
      </c>
      <c r="C1198" t="s">
        <v>75</v>
      </c>
      <c r="D1198" t="s">
        <v>819</v>
      </c>
      <c r="E1198" t="s">
        <v>54</v>
      </c>
      <c r="F1198">
        <v>3</v>
      </c>
      <c r="G1198">
        <v>2015</v>
      </c>
      <c r="H1198" s="102">
        <v>50.672222222222203</v>
      </c>
      <c r="I1198" t="s">
        <v>7</v>
      </c>
      <c r="J1198">
        <v>35198</v>
      </c>
      <c r="K1198" t="s">
        <v>1820</v>
      </c>
      <c r="L1198">
        <v>54</v>
      </c>
      <c r="M1198" t="s">
        <v>2773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 t="s">
        <v>2286</v>
      </c>
      <c r="CA1198">
        <v>0</v>
      </c>
      <c r="CB1198">
        <v>0</v>
      </c>
    </row>
    <row r="1199" spans="1:80" x14ac:dyDescent="0.3">
      <c r="A1199" t="s">
        <v>149</v>
      </c>
      <c r="B1199" t="s">
        <v>162</v>
      </c>
      <c r="C1199" t="s">
        <v>75</v>
      </c>
      <c r="D1199" t="s">
        <v>820</v>
      </c>
      <c r="E1199" t="s">
        <v>54</v>
      </c>
      <c r="F1199">
        <v>4</v>
      </c>
      <c r="G1199">
        <v>2015</v>
      </c>
      <c r="H1199" s="102">
        <v>50.713888888888903</v>
      </c>
      <c r="I1199" t="s">
        <v>8</v>
      </c>
      <c r="J1199">
        <v>33224</v>
      </c>
      <c r="K1199" t="s">
        <v>1821</v>
      </c>
      <c r="L1199">
        <v>56</v>
      </c>
      <c r="M1199" t="s">
        <v>2772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 t="s">
        <v>2287</v>
      </c>
      <c r="CA1199">
        <v>1</v>
      </c>
      <c r="CB1199">
        <v>0</v>
      </c>
    </row>
    <row r="1200" spans="1:80" x14ac:dyDescent="0.3">
      <c r="A1200">
        <v>1</v>
      </c>
      <c r="B1200" t="s">
        <v>167</v>
      </c>
      <c r="C1200" t="s">
        <v>78</v>
      </c>
      <c r="D1200" t="s">
        <v>421</v>
      </c>
      <c r="E1200" t="s">
        <v>16</v>
      </c>
      <c r="F1200">
        <v>4</v>
      </c>
      <c r="G1200">
        <v>2016</v>
      </c>
      <c r="H1200" s="102">
        <v>50.755555555555603</v>
      </c>
      <c r="I1200" t="s">
        <v>6</v>
      </c>
      <c r="J1200">
        <v>45785</v>
      </c>
      <c r="K1200" t="s">
        <v>1822</v>
      </c>
      <c r="L1200">
        <v>58</v>
      </c>
      <c r="M1200" t="s">
        <v>2772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2288</v>
      </c>
      <c r="CA1200">
        <v>0</v>
      </c>
      <c r="CB1200">
        <v>0</v>
      </c>
    </row>
    <row r="1201" spans="1:80" x14ac:dyDescent="0.3">
      <c r="A1201" t="s">
        <v>36</v>
      </c>
      <c r="B1201" t="s">
        <v>167</v>
      </c>
      <c r="C1201" t="s">
        <v>78</v>
      </c>
      <c r="D1201" t="s">
        <v>422</v>
      </c>
      <c r="E1201" t="s">
        <v>16</v>
      </c>
      <c r="F1201">
        <v>6</v>
      </c>
      <c r="G1201">
        <v>2016</v>
      </c>
      <c r="H1201" s="102">
        <v>50.797222222222203</v>
      </c>
      <c r="I1201" t="s">
        <v>11</v>
      </c>
      <c r="J1201">
        <v>12622</v>
      </c>
      <c r="K1201" t="s">
        <v>1823</v>
      </c>
      <c r="L1201">
        <v>48</v>
      </c>
      <c r="M1201" t="s">
        <v>2771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CA1201">
        <v>0</v>
      </c>
      <c r="CB1201">
        <v>0</v>
      </c>
    </row>
    <row r="1202" spans="1:80" x14ac:dyDescent="0.3">
      <c r="A1202" t="s">
        <v>37</v>
      </c>
      <c r="B1202" t="s">
        <v>167</v>
      </c>
      <c r="C1202" t="s">
        <v>78</v>
      </c>
      <c r="D1202" t="s">
        <v>423</v>
      </c>
      <c r="E1202" t="s">
        <v>16</v>
      </c>
      <c r="F1202">
        <v>7</v>
      </c>
      <c r="G1202">
        <v>2016</v>
      </c>
      <c r="H1202" s="102">
        <v>50.838888888888903</v>
      </c>
      <c r="I1202" t="s">
        <v>9</v>
      </c>
      <c r="J1202">
        <v>11142</v>
      </c>
      <c r="K1202" t="s">
        <v>1824</v>
      </c>
      <c r="L1202">
        <v>51</v>
      </c>
      <c r="M1202" t="s">
        <v>2769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CA1202">
        <v>0</v>
      </c>
      <c r="CB1202">
        <v>0</v>
      </c>
    </row>
    <row r="1203" spans="1:80" x14ac:dyDescent="0.3">
      <c r="A1203" t="s">
        <v>38</v>
      </c>
      <c r="B1203" t="s">
        <v>181</v>
      </c>
      <c r="C1203" t="s">
        <v>76</v>
      </c>
      <c r="D1203" t="s">
        <v>1158</v>
      </c>
      <c r="E1203" t="s">
        <v>16</v>
      </c>
      <c r="F1203">
        <v>8</v>
      </c>
      <c r="G1203">
        <v>2016</v>
      </c>
      <c r="H1203" s="102">
        <v>50.880555555555603</v>
      </c>
      <c r="I1203" t="s">
        <v>5</v>
      </c>
      <c r="J1203">
        <v>17304</v>
      </c>
      <c r="K1203" t="s">
        <v>1825</v>
      </c>
      <c r="L1203">
        <v>50</v>
      </c>
      <c r="M1203" t="s">
        <v>2769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t="s">
        <v>1887</v>
      </c>
      <c r="CA1203">
        <v>0</v>
      </c>
      <c r="CB1203">
        <v>0</v>
      </c>
    </row>
    <row r="1204" spans="1:80" x14ac:dyDescent="0.3">
      <c r="A1204" t="s">
        <v>39</v>
      </c>
      <c r="B1204" t="s">
        <v>181</v>
      </c>
      <c r="C1204" t="s">
        <v>76</v>
      </c>
      <c r="D1204" t="s">
        <v>905</v>
      </c>
      <c r="E1204" t="s">
        <v>16</v>
      </c>
      <c r="F1204">
        <v>10</v>
      </c>
      <c r="G1204">
        <v>2016</v>
      </c>
      <c r="H1204" s="102">
        <v>50.922222222222203</v>
      </c>
      <c r="I1204" t="s">
        <v>8</v>
      </c>
      <c r="J1204">
        <v>23101</v>
      </c>
      <c r="K1204" t="s">
        <v>1826</v>
      </c>
      <c r="L1204">
        <v>44</v>
      </c>
      <c r="M1204" t="s">
        <v>2767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 t="s">
        <v>2289</v>
      </c>
      <c r="CA1204">
        <v>0</v>
      </c>
      <c r="CB1204">
        <v>0</v>
      </c>
    </row>
    <row r="1205" spans="1:80" x14ac:dyDescent="0.3">
      <c r="A1205" t="s">
        <v>49</v>
      </c>
      <c r="B1205" t="s">
        <v>157</v>
      </c>
      <c r="C1205" t="s">
        <v>79</v>
      </c>
      <c r="D1205" t="s">
        <v>428</v>
      </c>
      <c r="E1205" t="s">
        <v>16</v>
      </c>
      <c r="F1205">
        <v>19</v>
      </c>
      <c r="G1205">
        <v>2016</v>
      </c>
      <c r="H1205" s="102">
        <v>50.963888888888903</v>
      </c>
      <c r="I1205" t="s">
        <v>10</v>
      </c>
      <c r="J1205">
        <v>16783</v>
      </c>
      <c r="K1205" t="s">
        <v>1700</v>
      </c>
      <c r="L1205">
        <v>69</v>
      </c>
      <c r="M1205" t="s">
        <v>2768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CA1205">
        <v>0</v>
      </c>
      <c r="CB1205">
        <v>0</v>
      </c>
    </row>
    <row r="1206" spans="1:80" x14ac:dyDescent="0.3">
      <c r="A1206" t="s">
        <v>40</v>
      </c>
      <c r="B1206" t="s">
        <v>157</v>
      </c>
      <c r="C1206" t="s">
        <v>79</v>
      </c>
      <c r="D1206" t="s">
        <v>429</v>
      </c>
      <c r="E1206" t="s">
        <v>16</v>
      </c>
      <c r="F1206">
        <v>20</v>
      </c>
      <c r="G1206">
        <v>2016</v>
      </c>
      <c r="H1206" s="102">
        <v>51.005555555555603</v>
      </c>
      <c r="I1206" t="s">
        <v>11</v>
      </c>
      <c r="J1206">
        <v>15404</v>
      </c>
      <c r="K1206" t="s">
        <v>1827</v>
      </c>
      <c r="L1206">
        <v>65</v>
      </c>
      <c r="M1206" t="s">
        <v>2768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CA1206">
        <v>0</v>
      </c>
      <c r="CB1206">
        <v>0</v>
      </c>
    </row>
    <row r="1207" spans="1:80" x14ac:dyDescent="0.3">
      <c r="A1207" t="s">
        <v>41</v>
      </c>
      <c r="B1207" t="s">
        <v>157</v>
      </c>
      <c r="C1207" t="s">
        <v>79</v>
      </c>
      <c r="D1207" t="s">
        <v>430</v>
      </c>
      <c r="E1207" t="s">
        <v>16</v>
      </c>
      <c r="F1207">
        <v>21</v>
      </c>
      <c r="G1207">
        <v>2016</v>
      </c>
      <c r="H1207" s="102">
        <v>51.047222222222203</v>
      </c>
      <c r="I1207" t="s">
        <v>9</v>
      </c>
      <c r="J1207">
        <v>17644</v>
      </c>
      <c r="K1207" t="s">
        <v>1828</v>
      </c>
      <c r="L1207">
        <v>68</v>
      </c>
      <c r="M1207" t="s">
        <v>2771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CA1207">
        <v>0</v>
      </c>
      <c r="CB1207">
        <v>0</v>
      </c>
    </row>
    <row r="1208" spans="1:80" x14ac:dyDescent="0.3">
      <c r="A1208" t="s">
        <v>42</v>
      </c>
      <c r="B1208" t="s">
        <v>159</v>
      </c>
      <c r="C1208" t="s">
        <v>81</v>
      </c>
      <c r="D1208" t="s">
        <v>910</v>
      </c>
      <c r="E1208" t="s">
        <v>16</v>
      </c>
      <c r="F1208">
        <v>28</v>
      </c>
      <c r="G1208">
        <v>2016</v>
      </c>
      <c r="H1208" s="102">
        <v>51.088888888888903</v>
      </c>
      <c r="I1208" t="s">
        <v>9</v>
      </c>
      <c r="J1208">
        <v>14568</v>
      </c>
      <c r="K1208" t="s">
        <v>1829</v>
      </c>
      <c r="L1208">
        <v>48</v>
      </c>
      <c r="M1208" t="s">
        <v>2772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CA1208">
        <v>0</v>
      </c>
      <c r="CB1208">
        <v>0</v>
      </c>
    </row>
    <row r="1209" spans="1:80" x14ac:dyDescent="0.3">
      <c r="A1209" t="s">
        <v>43</v>
      </c>
      <c r="B1209" t="s">
        <v>159</v>
      </c>
      <c r="C1209" t="s">
        <v>81</v>
      </c>
      <c r="D1209" t="s">
        <v>431</v>
      </c>
      <c r="E1209" t="s">
        <v>16</v>
      </c>
      <c r="F1209">
        <v>29</v>
      </c>
      <c r="G1209">
        <v>2016</v>
      </c>
      <c r="H1209" s="102">
        <v>51.130555555555603</v>
      </c>
      <c r="I1209" t="s">
        <v>5</v>
      </c>
      <c r="J1209">
        <v>19912</v>
      </c>
      <c r="K1209" t="s">
        <v>1830</v>
      </c>
      <c r="L1209">
        <v>52</v>
      </c>
      <c r="M1209" t="s">
        <v>2772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t="s">
        <v>2290</v>
      </c>
      <c r="CA1209">
        <v>0</v>
      </c>
      <c r="CB1209">
        <v>0</v>
      </c>
    </row>
    <row r="1210" spans="1:80" x14ac:dyDescent="0.3">
      <c r="A1210" t="s">
        <v>44</v>
      </c>
      <c r="B1210" t="s">
        <v>159</v>
      </c>
      <c r="C1210" t="s">
        <v>81</v>
      </c>
      <c r="D1210" t="s">
        <v>432</v>
      </c>
      <c r="E1210" t="s">
        <v>16</v>
      </c>
      <c r="F1210">
        <v>30</v>
      </c>
      <c r="G1210">
        <v>2016</v>
      </c>
      <c r="H1210" s="102">
        <v>51.172222222222203</v>
      </c>
      <c r="I1210" t="s">
        <v>7</v>
      </c>
      <c r="J1210">
        <v>29152</v>
      </c>
      <c r="K1210" t="s">
        <v>1831</v>
      </c>
      <c r="L1210">
        <v>57</v>
      </c>
      <c r="M1210" t="s">
        <v>2771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2291</v>
      </c>
      <c r="CA1210">
        <v>0</v>
      </c>
      <c r="CB1210">
        <v>0</v>
      </c>
    </row>
    <row r="1211" spans="1:80" x14ac:dyDescent="0.3">
      <c r="A1211" t="s">
        <v>45</v>
      </c>
      <c r="B1211" t="s">
        <v>159</v>
      </c>
      <c r="C1211" t="s">
        <v>81</v>
      </c>
      <c r="D1211" t="s">
        <v>433</v>
      </c>
      <c r="E1211" t="s">
        <v>31</v>
      </c>
      <c r="F1211">
        <v>1</v>
      </c>
      <c r="G1211">
        <v>2016</v>
      </c>
      <c r="H1211" s="102">
        <v>51.213888888888903</v>
      </c>
      <c r="I1211" t="s">
        <v>8</v>
      </c>
      <c r="J1211">
        <v>28803</v>
      </c>
      <c r="K1211" t="s">
        <v>1832</v>
      </c>
      <c r="L1211">
        <v>52</v>
      </c>
      <c r="M1211" t="s">
        <v>2773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0</v>
      </c>
      <c r="BS1211">
        <v>0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 t="s">
        <v>2292</v>
      </c>
      <c r="CA1211">
        <v>0</v>
      </c>
      <c r="CB1211">
        <v>0</v>
      </c>
    </row>
    <row r="1212" spans="1:80" x14ac:dyDescent="0.3">
      <c r="A1212" t="s">
        <v>32</v>
      </c>
      <c r="B1212" t="s">
        <v>162</v>
      </c>
      <c r="C1212" t="s">
        <v>75</v>
      </c>
      <c r="D1212" t="s">
        <v>435</v>
      </c>
      <c r="E1212" t="s">
        <v>31</v>
      </c>
      <c r="F1212">
        <v>3</v>
      </c>
      <c r="G1212">
        <v>2016</v>
      </c>
      <c r="H1212" s="102">
        <v>51.255555555555603</v>
      </c>
      <c r="I1212" t="s">
        <v>10</v>
      </c>
      <c r="J1212">
        <v>16083</v>
      </c>
      <c r="K1212" t="s">
        <v>1710</v>
      </c>
      <c r="L1212">
        <v>60</v>
      </c>
      <c r="M1212" t="s">
        <v>2771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</v>
      </c>
      <c r="CA1212">
        <v>0</v>
      </c>
      <c r="CB1212">
        <v>0</v>
      </c>
    </row>
    <row r="1213" spans="1:80" x14ac:dyDescent="0.3">
      <c r="A1213" t="s">
        <v>17</v>
      </c>
      <c r="B1213" t="s">
        <v>162</v>
      </c>
      <c r="C1213" t="s">
        <v>75</v>
      </c>
      <c r="D1213" t="s">
        <v>436</v>
      </c>
      <c r="E1213" t="s">
        <v>31</v>
      </c>
      <c r="F1213">
        <v>4</v>
      </c>
      <c r="G1213">
        <v>2016</v>
      </c>
      <c r="H1213" s="102">
        <v>51.297222222222203</v>
      </c>
      <c r="I1213" t="s">
        <v>11</v>
      </c>
      <c r="J1213">
        <v>15998</v>
      </c>
      <c r="K1213" t="s">
        <v>1830</v>
      </c>
      <c r="L1213">
        <v>52</v>
      </c>
      <c r="M1213" t="s">
        <v>2772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0</v>
      </c>
      <c r="CA1213">
        <v>0</v>
      </c>
      <c r="CB1213">
        <v>0</v>
      </c>
    </row>
    <row r="1214" spans="1:80" x14ac:dyDescent="0.3">
      <c r="A1214" t="s">
        <v>33</v>
      </c>
      <c r="B1214" t="s">
        <v>162</v>
      </c>
      <c r="C1214" t="s">
        <v>75</v>
      </c>
      <c r="D1214" t="s">
        <v>1159</v>
      </c>
      <c r="E1214" t="s">
        <v>31</v>
      </c>
      <c r="F1214">
        <v>5</v>
      </c>
      <c r="G1214">
        <v>2016</v>
      </c>
      <c r="H1214" s="102">
        <v>51.338888888888903</v>
      </c>
      <c r="I1214" t="s">
        <v>9</v>
      </c>
      <c r="J1214">
        <v>19598</v>
      </c>
      <c r="K1214" t="s">
        <v>1833</v>
      </c>
      <c r="L1214">
        <v>54</v>
      </c>
      <c r="M1214" t="s">
        <v>2771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CA1214">
        <v>0</v>
      </c>
      <c r="CB1214">
        <v>0</v>
      </c>
    </row>
    <row r="1215" spans="1:80" x14ac:dyDescent="0.3">
      <c r="A1215" t="s">
        <v>19</v>
      </c>
      <c r="B1215" t="s">
        <v>169</v>
      </c>
      <c r="C1215" t="s">
        <v>1883</v>
      </c>
      <c r="D1215" t="s">
        <v>438</v>
      </c>
      <c r="E1215" t="s">
        <v>31</v>
      </c>
      <c r="F1215">
        <v>7</v>
      </c>
      <c r="G1215">
        <v>2016</v>
      </c>
      <c r="H1215" s="102">
        <v>51.380555555555603</v>
      </c>
      <c r="I1215" t="s">
        <v>7</v>
      </c>
      <c r="J1215">
        <v>15110</v>
      </c>
      <c r="K1215" t="s">
        <v>1822</v>
      </c>
      <c r="L1215">
        <v>58</v>
      </c>
      <c r="M1215" t="s">
        <v>2772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2293</v>
      </c>
      <c r="CA1215">
        <v>0</v>
      </c>
      <c r="CB1215">
        <v>1</v>
      </c>
    </row>
    <row r="1216" spans="1:80" x14ac:dyDescent="0.3">
      <c r="A1216" t="s">
        <v>21</v>
      </c>
      <c r="B1216" t="s">
        <v>169</v>
      </c>
      <c r="C1216" t="s">
        <v>1883</v>
      </c>
      <c r="D1216" t="s">
        <v>438</v>
      </c>
      <c r="E1216" t="s">
        <v>31</v>
      </c>
      <c r="F1216">
        <v>7</v>
      </c>
      <c r="G1216">
        <v>2016</v>
      </c>
      <c r="H1216" s="102">
        <v>51.422222222222203</v>
      </c>
      <c r="I1216" t="s">
        <v>7</v>
      </c>
      <c r="J1216">
        <v>29862</v>
      </c>
      <c r="K1216" t="s">
        <v>1834</v>
      </c>
      <c r="L1216">
        <v>62</v>
      </c>
      <c r="M1216" t="s">
        <v>2768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 t="s">
        <v>2294</v>
      </c>
      <c r="CA1216">
        <v>0</v>
      </c>
      <c r="CB1216">
        <v>0</v>
      </c>
    </row>
    <row r="1217" spans="1:80" x14ac:dyDescent="0.3">
      <c r="A1217" t="s">
        <v>22</v>
      </c>
      <c r="B1217" t="s">
        <v>169</v>
      </c>
      <c r="C1217" t="s">
        <v>1883</v>
      </c>
      <c r="D1217" t="s">
        <v>439</v>
      </c>
      <c r="E1217" t="s">
        <v>31</v>
      </c>
      <c r="F1217">
        <v>8</v>
      </c>
      <c r="G1217">
        <v>2016</v>
      </c>
      <c r="H1217" s="102">
        <v>51.463888888888903</v>
      </c>
      <c r="I1217" t="s">
        <v>8</v>
      </c>
      <c r="J1217">
        <v>43690</v>
      </c>
      <c r="K1217" t="s">
        <v>1835</v>
      </c>
      <c r="L1217">
        <v>68</v>
      </c>
      <c r="M1217" t="s">
        <v>2767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2295</v>
      </c>
      <c r="CA1217">
        <v>0</v>
      </c>
      <c r="CB1217">
        <v>0</v>
      </c>
    </row>
    <row r="1218" spans="1:80" x14ac:dyDescent="0.3">
      <c r="A1218" t="s">
        <v>23</v>
      </c>
      <c r="B1218" t="s">
        <v>170</v>
      </c>
      <c r="C1218" t="s">
        <v>77</v>
      </c>
      <c r="D1218" t="s">
        <v>914</v>
      </c>
      <c r="E1218" t="s">
        <v>31</v>
      </c>
      <c r="F1218">
        <v>12</v>
      </c>
      <c r="G1218">
        <v>2016</v>
      </c>
      <c r="H1218" s="102">
        <v>51.505555555555603</v>
      </c>
      <c r="I1218" t="s">
        <v>9</v>
      </c>
      <c r="J1218">
        <v>14918</v>
      </c>
      <c r="K1218" t="s">
        <v>1836</v>
      </c>
      <c r="L1218">
        <v>65</v>
      </c>
      <c r="M1218" t="s">
        <v>2771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CA1218">
        <v>0</v>
      </c>
      <c r="CB1218">
        <v>0</v>
      </c>
    </row>
    <row r="1219" spans="1:80" x14ac:dyDescent="0.3">
      <c r="A1219" t="s">
        <v>24</v>
      </c>
      <c r="B1219" t="s">
        <v>170</v>
      </c>
      <c r="C1219" t="s">
        <v>77</v>
      </c>
      <c r="D1219" t="s">
        <v>1160</v>
      </c>
      <c r="E1219" t="s">
        <v>31</v>
      </c>
      <c r="F1219">
        <v>13</v>
      </c>
      <c r="G1219">
        <v>2016</v>
      </c>
      <c r="H1219" s="102">
        <v>51.547222222222203</v>
      </c>
      <c r="I1219" t="s">
        <v>5</v>
      </c>
      <c r="J1219">
        <v>30488</v>
      </c>
      <c r="K1219" t="s">
        <v>1746</v>
      </c>
      <c r="L1219">
        <v>75</v>
      </c>
      <c r="M1219" t="s">
        <v>2768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 t="s">
        <v>2040</v>
      </c>
      <c r="CA1219">
        <v>0</v>
      </c>
      <c r="CB1219">
        <v>0</v>
      </c>
    </row>
    <row r="1220" spans="1:80" x14ac:dyDescent="0.3">
      <c r="A1220" t="s">
        <v>25</v>
      </c>
      <c r="B1220" t="s">
        <v>170</v>
      </c>
      <c r="C1220" t="s">
        <v>77</v>
      </c>
      <c r="D1220" t="s">
        <v>1161</v>
      </c>
      <c r="E1220" t="s">
        <v>31</v>
      </c>
      <c r="F1220">
        <v>14</v>
      </c>
      <c r="G1220">
        <v>2016</v>
      </c>
      <c r="H1220" s="102">
        <v>51.588888888888903</v>
      </c>
      <c r="I1220" t="s">
        <v>7</v>
      </c>
      <c r="J1220">
        <v>32174</v>
      </c>
      <c r="K1220" t="s">
        <v>1837</v>
      </c>
      <c r="L1220">
        <v>62</v>
      </c>
      <c r="M1220" t="s">
        <v>2769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0</v>
      </c>
      <c r="CA1220">
        <v>0</v>
      </c>
      <c r="CB1220">
        <v>0</v>
      </c>
    </row>
    <row r="1221" spans="1:80" x14ac:dyDescent="0.3">
      <c r="A1221" t="s">
        <v>50</v>
      </c>
      <c r="B1221" t="s">
        <v>170</v>
      </c>
      <c r="C1221" t="s">
        <v>77</v>
      </c>
      <c r="D1221" t="s">
        <v>1162</v>
      </c>
      <c r="E1221" t="s">
        <v>31</v>
      </c>
      <c r="F1221">
        <v>15</v>
      </c>
      <c r="G1221">
        <v>2016</v>
      </c>
      <c r="H1221" s="102">
        <v>51.630555555555603</v>
      </c>
      <c r="I1221" t="s">
        <v>8</v>
      </c>
      <c r="J1221">
        <v>37890</v>
      </c>
      <c r="K1221" t="s">
        <v>1838</v>
      </c>
      <c r="L1221">
        <v>54</v>
      </c>
      <c r="M1221" t="s">
        <v>2769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2292</v>
      </c>
      <c r="CA1221">
        <v>0</v>
      </c>
      <c r="CB1221">
        <v>0</v>
      </c>
    </row>
    <row r="1222" spans="1:80" x14ac:dyDescent="0.3">
      <c r="A1222" t="s">
        <v>51</v>
      </c>
      <c r="B1222" t="s">
        <v>158</v>
      </c>
      <c r="C1222" t="s">
        <v>74</v>
      </c>
      <c r="D1222" t="s">
        <v>1163</v>
      </c>
      <c r="E1222" t="s">
        <v>31</v>
      </c>
      <c r="F1222">
        <v>17</v>
      </c>
      <c r="G1222">
        <v>2016</v>
      </c>
      <c r="H1222" s="102">
        <v>51.672222222222203</v>
      </c>
      <c r="I1222" t="s">
        <v>10</v>
      </c>
      <c r="J1222">
        <v>14477</v>
      </c>
      <c r="K1222" t="s">
        <v>1820</v>
      </c>
      <c r="L1222">
        <v>54</v>
      </c>
      <c r="M1222" t="s">
        <v>2773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CA1222">
        <v>0</v>
      </c>
      <c r="CB1222">
        <v>0</v>
      </c>
    </row>
    <row r="1223" spans="1:80" x14ac:dyDescent="0.3">
      <c r="A1223" t="s">
        <v>46</v>
      </c>
      <c r="B1223" t="s">
        <v>158</v>
      </c>
      <c r="C1223" t="s">
        <v>74</v>
      </c>
      <c r="D1223" t="s">
        <v>915</v>
      </c>
      <c r="E1223" t="s">
        <v>31</v>
      </c>
      <c r="F1223">
        <v>18</v>
      </c>
      <c r="G1223">
        <v>2016</v>
      </c>
      <c r="H1223" s="102">
        <v>51.713888888888903</v>
      </c>
      <c r="I1223" t="s">
        <v>11</v>
      </c>
      <c r="J1223">
        <v>21167</v>
      </c>
      <c r="K1223" t="s">
        <v>1839</v>
      </c>
      <c r="L1223">
        <v>63</v>
      </c>
      <c r="M1223" t="s">
        <v>2771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CA1223">
        <v>0</v>
      </c>
      <c r="CB1223">
        <v>0</v>
      </c>
    </row>
    <row r="1224" spans="1:80" x14ac:dyDescent="0.3">
      <c r="A1224" t="s">
        <v>26</v>
      </c>
      <c r="B1224" t="s">
        <v>158</v>
      </c>
      <c r="C1224" t="s">
        <v>74</v>
      </c>
      <c r="D1224" t="s">
        <v>916</v>
      </c>
      <c r="E1224" t="s">
        <v>31</v>
      </c>
      <c r="F1224">
        <v>19</v>
      </c>
      <c r="G1224">
        <v>2016</v>
      </c>
      <c r="H1224" s="102">
        <v>51.755555555555603</v>
      </c>
      <c r="I1224" t="s">
        <v>9</v>
      </c>
      <c r="J1224">
        <v>35012</v>
      </c>
      <c r="K1224" t="s">
        <v>1828</v>
      </c>
      <c r="L1224">
        <v>68</v>
      </c>
      <c r="M1224" t="s">
        <v>2771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2052</v>
      </c>
      <c r="CA1224">
        <v>0</v>
      </c>
      <c r="CB1224">
        <v>0</v>
      </c>
    </row>
    <row r="1225" spans="1:80" x14ac:dyDescent="0.3">
      <c r="A1225" t="s">
        <v>27</v>
      </c>
      <c r="B1225" t="s">
        <v>156</v>
      </c>
      <c r="C1225" t="s">
        <v>80</v>
      </c>
      <c r="D1225" t="s">
        <v>1164</v>
      </c>
      <c r="E1225" t="s">
        <v>31</v>
      </c>
      <c r="F1225">
        <v>30</v>
      </c>
      <c r="G1225">
        <v>2016</v>
      </c>
      <c r="H1225" s="102">
        <v>51.797222222222203</v>
      </c>
      <c r="I1225" t="s">
        <v>6</v>
      </c>
      <c r="J1225">
        <v>43926</v>
      </c>
      <c r="K1225" t="s">
        <v>1724</v>
      </c>
      <c r="L1225">
        <v>81</v>
      </c>
      <c r="M1225" t="s">
        <v>2769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t="s">
        <v>2296</v>
      </c>
      <c r="CA1225">
        <v>0</v>
      </c>
      <c r="CB1225">
        <v>0</v>
      </c>
    </row>
    <row r="1226" spans="1:80" x14ac:dyDescent="0.3">
      <c r="A1226" t="s">
        <v>28</v>
      </c>
      <c r="B1226" t="s">
        <v>156</v>
      </c>
      <c r="C1226" t="s">
        <v>80</v>
      </c>
      <c r="D1226" t="s">
        <v>1165</v>
      </c>
      <c r="E1226" t="s">
        <v>31</v>
      </c>
      <c r="F1226">
        <v>31</v>
      </c>
      <c r="G1226">
        <v>2016</v>
      </c>
      <c r="H1226" s="102">
        <v>51.838888888888903</v>
      </c>
      <c r="I1226" t="s">
        <v>10</v>
      </c>
      <c r="J1226">
        <v>17664</v>
      </c>
      <c r="K1226" t="s">
        <v>1717</v>
      </c>
      <c r="L1226">
        <v>83</v>
      </c>
      <c r="M1226" t="s">
        <v>2769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CA1226">
        <v>0</v>
      </c>
      <c r="CB1226">
        <v>0</v>
      </c>
    </row>
    <row r="1227" spans="1:80" x14ac:dyDescent="0.3">
      <c r="A1227" t="s">
        <v>47</v>
      </c>
      <c r="B1227" t="s">
        <v>156</v>
      </c>
      <c r="C1227" t="s">
        <v>80</v>
      </c>
      <c r="D1227" t="s">
        <v>1166</v>
      </c>
      <c r="E1227" t="s">
        <v>35</v>
      </c>
      <c r="F1227">
        <v>1</v>
      </c>
      <c r="G1227">
        <v>2016</v>
      </c>
      <c r="H1227" s="102">
        <v>51.880555555555603</v>
      </c>
      <c r="I1227" t="s">
        <v>11</v>
      </c>
      <c r="J1227">
        <v>20750</v>
      </c>
      <c r="K1227" t="s">
        <v>1840</v>
      </c>
      <c r="L1227">
        <v>82</v>
      </c>
      <c r="M1227" t="s">
        <v>2768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CA1227">
        <v>0</v>
      </c>
      <c r="CB1227">
        <v>0</v>
      </c>
    </row>
    <row r="1228" spans="1:80" x14ac:dyDescent="0.3">
      <c r="A1228" t="s">
        <v>29</v>
      </c>
      <c r="B1228" t="s">
        <v>156</v>
      </c>
      <c r="C1228" t="s">
        <v>80</v>
      </c>
      <c r="D1228" t="s">
        <v>1167</v>
      </c>
      <c r="E1228" t="s">
        <v>35</v>
      </c>
      <c r="F1228">
        <v>2</v>
      </c>
      <c r="G1228">
        <v>2016</v>
      </c>
      <c r="H1228" s="102">
        <v>51.922222222222203</v>
      </c>
      <c r="I1228" t="s">
        <v>9</v>
      </c>
      <c r="J1228">
        <v>21534</v>
      </c>
      <c r="K1228" t="s">
        <v>1841</v>
      </c>
      <c r="L1228">
        <v>75</v>
      </c>
      <c r="M1228" t="s">
        <v>2769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0</v>
      </c>
      <c r="BY1228">
        <v>0</v>
      </c>
      <c r="CA1228">
        <v>0</v>
      </c>
      <c r="CB1228">
        <v>0</v>
      </c>
    </row>
    <row r="1229" spans="1:80" x14ac:dyDescent="0.3">
      <c r="A1229" t="s">
        <v>30</v>
      </c>
      <c r="B1229" t="s">
        <v>162</v>
      </c>
      <c r="C1229" t="s">
        <v>75</v>
      </c>
      <c r="D1229" t="s">
        <v>1168</v>
      </c>
      <c r="E1229" t="s">
        <v>35</v>
      </c>
      <c r="F1229">
        <v>3</v>
      </c>
      <c r="G1229">
        <v>2016</v>
      </c>
      <c r="H1229" s="102">
        <v>51.963888888888903</v>
      </c>
      <c r="I1229" t="s">
        <v>5</v>
      </c>
      <c r="J1229">
        <v>25220</v>
      </c>
      <c r="K1229" t="s">
        <v>1762</v>
      </c>
      <c r="L1229">
        <v>74</v>
      </c>
      <c r="M1229" t="s">
        <v>2772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 t="s">
        <v>1887</v>
      </c>
      <c r="CA1229">
        <v>0</v>
      </c>
      <c r="CB1229">
        <v>0</v>
      </c>
    </row>
    <row r="1230" spans="1:80" x14ac:dyDescent="0.3">
      <c r="A1230" t="s">
        <v>34</v>
      </c>
      <c r="B1230" t="s">
        <v>162</v>
      </c>
      <c r="C1230" t="s">
        <v>75</v>
      </c>
      <c r="D1230" t="s">
        <v>1169</v>
      </c>
      <c r="E1230" t="s">
        <v>35</v>
      </c>
      <c r="F1230">
        <v>4</v>
      </c>
      <c r="G1230">
        <v>2016</v>
      </c>
      <c r="H1230" s="102">
        <v>52.005555555555603</v>
      </c>
      <c r="I1230" t="s">
        <v>7</v>
      </c>
      <c r="J1230">
        <v>33170</v>
      </c>
      <c r="K1230" t="s">
        <v>1727</v>
      </c>
      <c r="L1230">
        <v>79</v>
      </c>
      <c r="M1230" t="s">
        <v>2769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0</v>
      </c>
      <c r="CA1230">
        <v>0</v>
      </c>
      <c r="CB1230">
        <v>0</v>
      </c>
    </row>
    <row r="1231" spans="1:80" x14ac:dyDescent="0.3">
      <c r="A1231" t="s">
        <v>102</v>
      </c>
      <c r="B1231" t="s">
        <v>162</v>
      </c>
      <c r="C1231" t="s">
        <v>75</v>
      </c>
      <c r="D1231" t="s">
        <v>1170</v>
      </c>
      <c r="E1231" t="s">
        <v>35</v>
      </c>
      <c r="F1231">
        <v>5</v>
      </c>
      <c r="G1231">
        <v>2016</v>
      </c>
      <c r="H1231" s="102">
        <v>52.047222222222203</v>
      </c>
      <c r="I1231" t="s">
        <v>8</v>
      </c>
      <c r="J1231">
        <v>28807</v>
      </c>
      <c r="K1231" t="s">
        <v>1740</v>
      </c>
      <c r="L1231">
        <v>80</v>
      </c>
      <c r="M1231" t="s">
        <v>2771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 t="s">
        <v>1907</v>
      </c>
      <c r="CA1231">
        <v>0</v>
      </c>
      <c r="CB1231">
        <v>0</v>
      </c>
    </row>
    <row r="1232" spans="1:80" x14ac:dyDescent="0.3">
      <c r="A1232" t="s">
        <v>103</v>
      </c>
      <c r="B1232" t="s">
        <v>166</v>
      </c>
      <c r="C1232" t="s">
        <v>73</v>
      </c>
      <c r="D1232" t="s">
        <v>1171</v>
      </c>
      <c r="E1232" t="s">
        <v>35</v>
      </c>
      <c r="F1232">
        <v>6</v>
      </c>
      <c r="G1232">
        <v>2016</v>
      </c>
      <c r="H1232" s="102">
        <v>52.088888888888903</v>
      </c>
      <c r="I1232" t="s">
        <v>6</v>
      </c>
      <c r="J1232">
        <v>14878</v>
      </c>
      <c r="K1232" t="s">
        <v>1717</v>
      </c>
      <c r="L1232">
        <v>83</v>
      </c>
      <c r="M1232" t="s">
        <v>2769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CA1232">
        <v>0</v>
      </c>
      <c r="CB1232">
        <v>0</v>
      </c>
    </row>
    <row r="1233" spans="1:80" x14ac:dyDescent="0.3">
      <c r="A1233" t="s">
        <v>104</v>
      </c>
      <c r="B1233" t="s">
        <v>166</v>
      </c>
      <c r="C1233" t="s">
        <v>73</v>
      </c>
      <c r="D1233" t="s">
        <v>1172</v>
      </c>
      <c r="E1233" t="s">
        <v>35</v>
      </c>
      <c r="F1233">
        <v>7</v>
      </c>
      <c r="G1233">
        <v>2016</v>
      </c>
      <c r="H1233" s="102">
        <v>52.130555555555603</v>
      </c>
      <c r="I1233" t="s">
        <v>10</v>
      </c>
      <c r="J1233">
        <v>28110</v>
      </c>
      <c r="K1233" t="s">
        <v>1715</v>
      </c>
      <c r="L1233">
        <v>80</v>
      </c>
      <c r="M1233" t="s">
        <v>2769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 t="s">
        <v>2297</v>
      </c>
      <c r="CA1233">
        <v>0</v>
      </c>
      <c r="CB1233">
        <v>0</v>
      </c>
    </row>
    <row r="1234" spans="1:80" x14ac:dyDescent="0.3">
      <c r="A1234" t="s">
        <v>105</v>
      </c>
      <c r="B1234" t="s">
        <v>166</v>
      </c>
      <c r="C1234" t="s">
        <v>73</v>
      </c>
      <c r="D1234" t="s">
        <v>1173</v>
      </c>
      <c r="E1234" t="s">
        <v>35</v>
      </c>
      <c r="F1234">
        <v>8</v>
      </c>
      <c r="G1234">
        <v>2016</v>
      </c>
      <c r="H1234" s="102">
        <v>52.172222222222203</v>
      </c>
      <c r="I1234" t="s">
        <v>11</v>
      </c>
      <c r="J1234">
        <v>19178</v>
      </c>
      <c r="K1234" t="s">
        <v>1842</v>
      </c>
      <c r="L1234">
        <v>67</v>
      </c>
      <c r="M1234" t="s">
        <v>2769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0</v>
      </c>
      <c r="BW1234">
        <v>0</v>
      </c>
      <c r="BX1234">
        <v>0</v>
      </c>
      <c r="BY1234">
        <v>0</v>
      </c>
      <c r="CA1234">
        <v>0</v>
      </c>
      <c r="CB1234">
        <v>0</v>
      </c>
    </row>
    <row r="1235" spans="1:80" x14ac:dyDescent="0.3">
      <c r="A1235" t="s">
        <v>106</v>
      </c>
      <c r="B1235" t="s">
        <v>157</v>
      </c>
      <c r="C1235" t="s">
        <v>79</v>
      </c>
      <c r="D1235" t="s">
        <v>455</v>
      </c>
      <c r="E1235" t="s">
        <v>35</v>
      </c>
      <c r="F1235">
        <v>17</v>
      </c>
      <c r="G1235">
        <v>2016</v>
      </c>
      <c r="H1235" s="102">
        <v>52.213888888888903</v>
      </c>
      <c r="I1235" t="s">
        <v>5</v>
      </c>
      <c r="J1235">
        <v>38306</v>
      </c>
      <c r="K1235" t="s">
        <v>1715</v>
      </c>
      <c r="L1235">
        <v>80</v>
      </c>
      <c r="M1235" t="s">
        <v>2769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 t="s">
        <v>2040</v>
      </c>
      <c r="CA1235">
        <v>0</v>
      </c>
      <c r="CB1235">
        <v>0</v>
      </c>
    </row>
    <row r="1236" spans="1:80" x14ac:dyDescent="0.3">
      <c r="A1236" t="s">
        <v>107</v>
      </c>
      <c r="B1236" t="s">
        <v>157</v>
      </c>
      <c r="C1236" t="s">
        <v>79</v>
      </c>
      <c r="D1236" t="s">
        <v>456</v>
      </c>
      <c r="E1236" t="s">
        <v>35</v>
      </c>
      <c r="F1236">
        <v>18</v>
      </c>
      <c r="G1236">
        <v>2016</v>
      </c>
      <c r="H1236" s="102">
        <v>52.255555555555603</v>
      </c>
      <c r="I1236" t="s">
        <v>7</v>
      </c>
      <c r="J1236">
        <v>41901</v>
      </c>
      <c r="K1236" t="s">
        <v>1843</v>
      </c>
      <c r="L1236">
        <v>83</v>
      </c>
      <c r="M1236" t="s">
        <v>2767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0</v>
      </c>
      <c r="BY1236">
        <v>0</v>
      </c>
      <c r="BZ1236" t="s">
        <v>2298</v>
      </c>
      <c r="CA1236">
        <v>0</v>
      </c>
      <c r="CB1236">
        <v>0</v>
      </c>
    </row>
    <row r="1237" spans="1:80" x14ac:dyDescent="0.3">
      <c r="A1237" t="s">
        <v>108</v>
      </c>
      <c r="B1237" t="s">
        <v>157</v>
      </c>
      <c r="C1237" t="s">
        <v>79</v>
      </c>
      <c r="D1237" t="s">
        <v>457</v>
      </c>
      <c r="E1237" t="s">
        <v>35</v>
      </c>
      <c r="F1237">
        <v>19</v>
      </c>
      <c r="G1237">
        <v>2016</v>
      </c>
      <c r="H1237" s="102">
        <v>52.297222222222203</v>
      </c>
      <c r="I1237" t="s">
        <v>8</v>
      </c>
      <c r="J1237">
        <v>39024</v>
      </c>
      <c r="K1237" t="s">
        <v>1844</v>
      </c>
      <c r="L1237">
        <v>87</v>
      </c>
      <c r="M1237" t="s">
        <v>2767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 t="s">
        <v>2299</v>
      </c>
      <c r="CA1237">
        <v>0</v>
      </c>
      <c r="CB1237">
        <v>0</v>
      </c>
    </row>
    <row r="1238" spans="1:80" x14ac:dyDescent="0.3">
      <c r="A1238" t="s">
        <v>109</v>
      </c>
      <c r="B1238" t="s">
        <v>172</v>
      </c>
      <c r="C1238" t="s">
        <v>72</v>
      </c>
      <c r="D1238" t="s">
        <v>1174</v>
      </c>
      <c r="E1238" t="s">
        <v>35</v>
      </c>
      <c r="F1238">
        <v>21</v>
      </c>
      <c r="G1238">
        <v>2016</v>
      </c>
      <c r="H1238" s="102">
        <v>52.338888888888903</v>
      </c>
      <c r="I1238" t="s">
        <v>10</v>
      </c>
      <c r="J1238">
        <v>23876</v>
      </c>
      <c r="K1238" t="s">
        <v>1750</v>
      </c>
      <c r="L1238">
        <v>71</v>
      </c>
      <c r="M1238" t="s">
        <v>2769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0</v>
      </c>
      <c r="BW1238">
        <v>0</v>
      </c>
      <c r="BX1238">
        <v>0</v>
      </c>
      <c r="BY1238">
        <v>0</v>
      </c>
      <c r="BZ1238" t="s">
        <v>2291</v>
      </c>
      <c r="CA1238">
        <v>0</v>
      </c>
      <c r="CB1238">
        <v>0</v>
      </c>
    </row>
    <row r="1239" spans="1:80" x14ac:dyDescent="0.3">
      <c r="A1239" t="s">
        <v>110</v>
      </c>
      <c r="B1239" t="s">
        <v>172</v>
      </c>
      <c r="C1239" t="s">
        <v>72</v>
      </c>
      <c r="D1239" t="s">
        <v>1175</v>
      </c>
      <c r="E1239" t="s">
        <v>35</v>
      </c>
      <c r="F1239">
        <v>22</v>
      </c>
      <c r="G1239">
        <v>2016</v>
      </c>
      <c r="H1239" s="102">
        <v>52.380555555555603</v>
      </c>
      <c r="I1239" t="s">
        <v>11</v>
      </c>
      <c r="J1239">
        <v>23785</v>
      </c>
      <c r="K1239" t="s">
        <v>1717</v>
      </c>
      <c r="L1239">
        <v>83</v>
      </c>
      <c r="M1239" t="s">
        <v>2769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 t="s">
        <v>2300</v>
      </c>
      <c r="CA1239">
        <v>0</v>
      </c>
      <c r="CB1239">
        <v>0</v>
      </c>
    </row>
    <row r="1240" spans="1:80" x14ac:dyDescent="0.3">
      <c r="A1240" t="s">
        <v>111</v>
      </c>
      <c r="B1240" t="s">
        <v>181</v>
      </c>
      <c r="C1240" t="s">
        <v>76</v>
      </c>
      <c r="D1240" t="s">
        <v>926</v>
      </c>
      <c r="E1240" t="s">
        <v>35</v>
      </c>
      <c r="F1240">
        <v>24</v>
      </c>
      <c r="G1240">
        <v>2016</v>
      </c>
      <c r="H1240" s="102">
        <v>52.422222222222203</v>
      </c>
      <c r="I1240" t="s">
        <v>5</v>
      </c>
      <c r="J1240">
        <v>44956</v>
      </c>
      <c r="K1240" t="s">
        <v>1748</v>
      </c>
      <c r="L1240">
        <v>72</v>
      </c>
      <c r="M1240" t="s">
        <v>2771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 t="s">
        <v>2009</v>
      </c>
      <c r="CA1240">
        <v>0</v>
      </c>
      <c r="CB1240">
        <v>0</v>
      </c>
    </row>
    <row r="1241" spans="1:80" x14ac:dyDescent="0.3">
      <c r="A1241" t="s">
        <v>112</v>
      </c>
      <c r="B1241" t="s">
        <v>181</v>
      </c>
      <c r="C1241" t="s">
        <v>76</v>
      </c>
      <c r="D1241" t="s">
        <v>927</v>
      </c>
      <c r="E1241" t="s">
        <v>35</v>
      </c>
      <c r="F1241">
        <v>25</v>
      </c>
      <c r="G1241">
        <v>2016</v>
      </c>
      <c r="H1241" s="102">
        <v>52.463888888888903</v>
      </c>
      <c r="I1241" t="s">
        <v>7</v>
      </c>
      <c r="J1241">
        <v>18229</v>
      </c>
      <c r="K1241" t="s">
        <v>1845</v>
      </c>
      <c r="L1241">
        <v>81</v>
      </c>
      <c r="M1241" t="s">
        <v>2767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 t="s">
        <v>2301</v>
      </c>
      <c r="CA1241">
        <v>0</v>
      </c>
      <c r="CB1241">
        <v>1</v>
      </c>
    </row>
    <row r="1242" spans="1:80" x14ac:dyDescent="0.3">
      <c r="A1242" t="s">
        <v>113</v>
      </c>
      <c r="B1242" t="s">
        <v>181</v>
      </c>
      <c r="C1242" t="s">
        <v>76</v>
      </c>
      <c r="D1242" t="s">
        <v>927</v>
      </c>
      <c r="E1242" t="s">
        <v>35</v>
      </c>
      <c r="F1242">
        <v>25</v>
      </c>
      <c r="G1242">
        <v>2016</v>
      </c>
      <c r="H1242" s="102">
        <v>52.505555555555603</v>
      </c>
      <c r="I1242" t="s">
        <v>7</v>
      </c>
      <c r="J1242">
        <v>33040</v>
      </c>
      <c r="K1242" t="s">
        <v>1807</v>
      </c>
      <c r="L1242">
        <v>83</v>
      </c>
      <c r="M1242" t="s">
        <v>2768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 t="s">
        <v>2302</v>
      </c>
      <c r="CA1242">
        <v>0</v>
      </c>
      <c r="CB1242">
        <v>0</v>
      </c>
    </row>
    <row r="1243" spans="1:80" x14ac:dyDescent="0.3">
      <c r="A1243" t="s">
        <v>114</v>
      </c>
      <c r="B1243" t="s">
        <v>181</v>
      </c>
      <c r="C1243" t="s">
        <v>76</v>
      </c>
      <c r="D1243" t="s">
        <v>928</v>
      </c>
      <c r="E1243" t="s">
        <v>35</v>
      </c>
      <c r="F1243">
        <v>26</v>
      </c>
      <c r="G1243">
        <v>2016</v>
      </c>
      <c r="H1243" s="102">
        <v>52.547222222222203</v>
      </c>
      <c r="I1243" t="s">
        <v>8</v>
      </c>
      <c r="J1243">
        <v>38611</v>
      </c>
      <c r="K1243" t="s">
        <v>1843</v>
      </c>
      <c r="L1243">
        <v>83</v>
      </c>
      <c r="M1243" t="s">
        <v>2767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 t="s">
        <v>2303</v>
      </c>
      <c r="CA1243">
        <v>0</v>
      </c>
      <c r="CB1243">
        <v>0</v>
      </c>
    </row>
    <row r="1244" spans="1:80" x14ac:dyDescent="0.3">
      <c r="A1244" t="s">
        <v>115</v>
      </c>
      <c r="B1244" t="s">
        <v>161</v>
      </c>
      <c r="C1244" t="s">
        <v>66</v>
      </c>
      <c r="D1244" t="s">
        <v>1176</v>
      </c>
      <c r="E1244" t="s">
        <v>48</v>
      </c>
      <c r="F1244">
        <v>8</v>
      </c>
      <c r="G1244">
        <v>2016</v>
      </c>
      <c r="H1244" s="102">
        <v>52.588888888888903</v>
      </c>
      <c r="I1244" t="s">
        <v>5</v>
      </c>
      <c r="J1244">
        <v>44317</v>
      </c>
      <c r="K1244" t="s">
        <v>1724</v>
      </c>
      <c r="L1244">
        <v>81</v>
      </c>
      <c r="M1244" t="s">
        <v>2769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0</v>
      </c>
      <c r="BZ1244" t="s">
        <v>2304</v>
      </c>
      <c r="CA1244">
        <v>0</v>
      </c>
      <c r="CB1244">
        <v>0</v>
      </c>
    </row>
    <row r="1245" spans="1:80" x14ac:dyDescent="0.3">
      <c r="A1245" t="s">
        <v>116</v>
      </c>
      <c r="B1245" t="s">
        <v>161</v>
      </c>
      <c r="C1245" t="s">
        <v>66</v>
      </c>
      <c r="D1245" t="s">
        <v>466</v>
      </c>
      <c r="E1245" t="s">
        <v>48</v>
      </c>
      <c r="F1245">
        <v>9</v>
      </c>
      <c r="G1245">
        <v>2016</v>
      </c>
      <c r="H1245" s="102">
        <v>52.630555555555603</v>
      </c>
      <c r="I1245" t="s">
        <v>7</v>
      </c>
      <c r="J1245">
        <v>43288</v>
      </c>
      <c r="K1245" t="s">
        <v>1766</v>
      </c>
      <c r="L1245">
        <v>81</v>
      </c>
      <c r="M1245" t="s">
        <v>2771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0</v>
      </c>
      <c r="BY1245">
        <v>0</v>
      </c>
      <c r="BZ1245" t="s">
        <v>2305</v>
      </c>
      <c r="CA1245">
        <v>1</v>
      </c>
      <c r="CB1245">
        <v>0</v>
      </c>
    </row>
    <row r="1246" spans="1:80" x14ac:dyDescent="0.3">
      <c r="A1246" t="s">
        <v>117</v>
      </c>
      <c r="B1246" t="s">
        <v>161</v>
      </c>
      <c r="C1246" t="s">
        <v>66</v>
      </c>
      <c r="D1246" t="s">
        <v>467</v>
      </c>
      <c r="E1246" t="s">
        <v>48</v>
      </c>
      <c r="F1246">
        <v>10</v>
      </c>
      <c r="G1246">
        <v>2016</v>
      </c>
      <c r="H1246" s="102">
        <v>52.672222222222203</v>
      </c>
      <c r="I1246" t="s">
        <v>8</v>
      </c>
      <c r="J1246">
        <v>32963</v>
      </c>
      <c r="K1246" t="s">
        <v>1846</v>
      </c>
      <c r="L1246">
        <v>91</v>
      </c>
      <c r="M1246" t="s">
        <v>2771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1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0</v>
      </c>
      <c r="BX1246">
        <v>0</v>
      </c>
      <c r="BY1246">
        <v>0</v>
      </c>
      <c r="BZ1246" t="s">
        <v>2306</v>
      </c>
      <c r="CA1246">
        <v>0</v>
      </c>
      <c r="CB1246">
        <v>0</v>
      </c>
    </row>
    <row r="1247" spans="1:80" x14ac:dyDescent="0.3">
      <c r="A1247" t="s">
        <v>118</v>
      </c>
      <c r="B1247" t="s">
        <v>160</v>
      </c>
      <c r="C1247" t="s">
        <v>92</v>
      </c>
      <c r="D1247" t="s">
        <v>937</v>
      </c>
      <c r="E1247" t="s">
        <v>48</v>
      </c>
      <c r="F1247">
        <v>22</v>
      </c>
      <c r="G1247">
        <v>2016</v>
      </c>
      <c r="H1247" s="102">
        <v>52.713888888888903</v>
      </c>
      <c r="I1247" t="s">
        <v>5</v>
      </c>
      <c r="J1247">
        <v>39358</v>
      </c>
      <c r="K1247" t="s">
        <v>1730</v>
      </c>
      <c r="L1247">
        <v>91</v>
      </c>
      <c r="M1247" t="s">
        <v>2769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0</v>
      </c>
      <c r="BZ1247" t="s">
        <v>2223</v>
      </c>
      <c r="CA1247">
        <v>0</v>
      </c>
      <c r="CB1247">
        <v>0</v>
      </c>
    </row>
    <row r="1248" spans="1:80" x14ac:dyDescent="0.3">
      <c r="A1248" t="s">
        <v>119</v>
      </c>
      <c r="B1248" t="s">
        <v>160</v>
      </c>
      <c r="C1248" t="s">
        <v>92</v>
      </c>
      <c r="D1248" t="s">
        <v>938</v>
      </c>
      <c r="E1248" t="s">
        <v>48</v>
      </c>
      <c r="F1248">
        <v>23</v>
      </c>
      <c r="G1248">
        <v>2016</v>
      </c>
      <c r="H1248" s="102">
        <v>52.755555555555603</v>
      </c>
      <c r="I1248" t="s">
        <v>7</v>
      </c>
      <c r="J1248">
        <v>31946</v>
      </c>
      <c r="K1248" t="s">
        <v>1847</v>
      </c>
      <c r="L1248">
        <v>94</v>
      </c>
      <c r="M1248" t="s">
        <v>2769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1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0</v>
      </c>
      <c r="BZ1248" t="s">
        <v>2307</v>
      </c>
      <c r="CA1248">
        <v>0</v>
      </c>
      <c r="CB1248">
        <v>0</v>
      </c>
    </row>
    <row r="1249" spans="1:80" x14ac:dyDescent="0.3">
      <c r="A1249" t="s">
        <v>120</v>
      </c>
      <c r="B1249" t="s">
        <v>160</v>
      </c>
      <c r="C1249" t="s">
        <v>92</v>
      </c>
      <c r="D1249" t="s">
        <v>939</v>
      </c>
      <c r="E1249" t="s">
        <v>48</v>
      </c>
      <c r="F1249">
        <v>24</v>
      </c>
      <c r="G1249">
        <v>2016</v>
      </c>
      <c r="H1249" s="102">
        <v>52.797222222222203</v>
      </c>
      <c r="I1249" t="s">
        <v>8</v>
      </c>
      <c r="J1249">
        <v>37821</v>
      </c>
      <c r="K1249" t="s">
        <v>1848</v>
      </c>
      <c r="L1249">
        <v>90</v>
      </c>
      <c r="M1249" t="s">
        <v>2769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0</v>
      </c>
      <c r="BZ1249" t="s">
        <v>2308</v>
      </c>
      <c r="CA1249">
        <v>0</v>
      </c>
      <c r="CB1249">
        <v>0</v>
      </c>
    </row>
    <row r="1250" spans="1:80" x14ac:dyDescent="0.3">
      <c r="A1250" t="s">
        <v>121</v>
      </c>
      <c r="B1250" t="s">
        <v>177</v>
      </c>
      <c r="C1250" t="s">
        <v>70</v>
      </c>
      <c r="D1250" t="s">
        <v>468</v>
      </c>
      <c r="E1250" t="s">
        <v>48</v>
      </c>
      <c r="F1250">
        <v>25</v>
      </c>
      <c r="G1250">
        <v>2016</v>
      </c>
      <c r="H1250" s="102">
        <v>52.838888888888903</v>
      </c>
      <c r="I1250" t="s">
        <v>6</v>
      </c>
      <c r="J1250">
        <v>19361</v>
      </c>
      <c r="K1250" t="s">
        <v>1849</v>
      </c>
      <c r="L1250">
        <v>95</v>
      </c>
      <c r="M1250" t="s">
        <v>2771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CA1250">
        <v>0</v>
      </c>
      <c r="CB1250">
        <v>0</v>
      </c>
    </row>
    <row r="1251" spans="1:80" x14ac:dyDescent="0.3">
      <c r="A1251" t="s">
        <v>122</v>
      </c>
      <c r="B1251" t="s">
        <v>177</v>
      </c>
      <c r="C1251" t="s">
        <v>70</v>
      </c>
      <c r="D1251" t="s">
        <v>469</v>
      </c>
      <c r="E1251" t="s">
        <v>48</v>
      </c>
      <c r="F1251">
        <v>26</v>
      </c>
      <c r="G1251">
        <v>2016</v>
      </c>
      <c r="H1251" s="102">
        <v>52.880555555555603</v>
      </c>
      <c r="I1251" t="s">
        <v>10</v>
      </c>
      <c r="J1251">
        <v>23677</v>
      </c>
      <c r="K1251" t="s">
        <v>1848</v>
      </c>
      <c r="L1251">
        <v>90</v>
      </c>
      <c r="M1251" t="s">
        <v>2769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</v>
      </c>
      <c r="BW1251">
        <v>0</v>
      </c>
      <c r="BX1251">
        <v>0</v>
      </c>
      <c r="BY1251">
        <v>0</v>
      </c>
      <c r="BZ1251" t="s">
        <v>1971</v>
      </c>
      <c r="CA1251">
        <v>0</v>
      </c>
      <c r="CB1251">
        <v>0</v>
      </c>
    </row>
    <row r="1252" spans="1:80" x14ac:dyDescent="0.3">
      <c r="A1252" t="s">
        <v>123</v>
      </c>
      <c r="B1252" t="s">
        <v>177</v>
      </c>
      <c r="C1252" t="s">
        <v>70</v>
      </c>
      <c r="D1252" t="s">
        <v>470</v>
      </c>
      <c r="E1252" t="s">
        <v>48</v>
      </c>
      <c r="F1252">
        <v>27</v>
      </c>
      <c r="G1252">
        <v>2016</v>
      </c>
      <c r="H1252" s="102">
        <v>52.922222222222203</v>
      </c>
      <c r="I1252" t="s">
        <v>11</v>
      </c>
      <c r="J1252">
        <v>20324</v>
      </c>
      <c r="K1252" t="s">
        <v>1848</v>
      </c>
      <c r="L1252">
        <v>90</v>
      </c>
      <c r="M1252" t="s">
        <v>2769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0</v>
      </c>
      <c r="CA1252">
        <v>0</v>
      </c>
      <c r="CB1252">
        <v>0</v>
      </c>
    </row>
    <row r="1253" spans="1:80" x14ac:dyDescent="0.3">
      <c r="A1253" t="s">
        <v>124</v>
      </c>
      <c r="B1253" t="s">
        <v>168</v>
      </c>
      <c r="C1253" t="s">
        <v>65</v>
      </c>
      <c r="D1253" t="s">
        <v>1177</v>
      </c>
      <c r="E1253" t="s">
        <v>52</v>
      </c>
      <c r="F1253">
        <v>2</v>
      </c>
      <c r="G1253">
        <v>2016</v>
      </c>
      <c r="H1253" s="102">
        <v>52.963888888888903</v>
      </c>
      <c r="I1253" t="s">
        <v>10</v>
      </c>
      <c r="J1253">
        <v>22230</v>
      </c>
      <c r="K1253" t="s">
        <v>1724</v>
      </c>
      <c r="L1253">
        <v>81</v>
      </c>
      <c r="M1253" t="s">
        <v>2769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0</v>
      </c>
      <c r="CA1253">
        <v>0</v>
      </c>
      <c r="CB1253">
        <v>0</v>
      </c>
    </row>
    <row r="1254" spans="1:80" x14ac:dyDescent="0.3">
      <c r="A1254" t="s">
        <v>125</v>
      </c>
      <c r="B1254" t="s">
        <v>168</v>
      </c>
      <c r="C1254" t="s">
        <v>65</v>
      </c>
      <c r="D1254" t="s">
        <v>1178</v>
      </c>
      <c r="E1254" t="s">
        <v>52</v>
      </c>
      <c r="F1254">
        <v>3</v>
      </c>
      <c r="G1254">
        <v>2016</v>
      </c>
      <c r="H1254" s="102">
        <v>53.005555555555603</v>
      </c>
      <c r="I1254" t="s">
        <v>11</v>
      </c>
      <c r="J1254">
        <v>24552</v>
      </c>
      <c r="K1254" t="s">
        <v>1816</v>
      </c>
      <c r="L1254">
        <v>78</v>
      </c>
      <c r="M1254" t="s">
        <v>2768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CA1254">
        <v>0</v>
      </c>
      <c r="CB1254">
        <v>0</v>
      </c>
    </row>
    <row r="1255" spans="1:80" x14ac:dyDescent="0.3">
      <c r="A1255" t="s">
        <v>126</v>
      </c>
      <c r="B1255" t="s">
        <v>168</v>
      </c>
      <c r="C1255" t="s">
        <v>65</v>
      </c>
      <c r="D1255" t="s">
        <v>1179</v>
      </c>
      <c r="E1255" t="s">
        <v>52</v>
      </c>
      <c r="F1255">
        <v>4</v>
      </c>
      <c r="G1255">
        <v>2016</v>
      </c>
      <c r="H1255" s="102">
        <v>53.047222222222203</v>
      </c>
      <c r="I1255" t="s">
        <v>9</v>
      </c>
      <c r="J1255">
        <v>28762</v>
      </c>
      <c r="K1255" t="s">
        <v>1715</v>
      </c>
      <c r="L1255">
        <v>80</v>
      </c>
      <c r="M1255" t="s">
        <v>2769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</v>
      </c>
      <c r="BX1255">
        <v>0</v>
      </c>
      <c r="BY1255">
        <v>0</v>
      </c>
      <c r="BZ1255" t="s">
        <v>2309</v>
      </c>
      <c r="CA1255">
        <v>0</v>
      </c>
      <c r="CB1255">
        <v>0</v>
      </c>
    </row>
    <row r="1256" spans="1:80" x14ac:dyDescent="0.3">
      <c r="A1256" t="s">
        <v>127</v>
      </c>
      <c r="B1256" t="s">
        <v>156</v>
      </c>
      <c r="C1256" t="s">
        <v>80</v>
      </c>
      <c r="D1256" t="s">
        <v>1180</v>
      </c>
      <c r="E1256" t="s">
        <v>52</v>
      </c>
      <c r="F1256">
        <v>16</v>
      </c>
      <c r="G1256">
        <v>2016</v>
      </c>
      <c r="H1256" s="102">
        <v>53.088888888888903</v>
      </c>
      <c r="I1256" t="s">
        <v>10</v>
      </c>
      <c r="J1256">
        <v>26014</v>
      </c>
      <c r="K1256" t="s">
        <v>1848</v>
      </c>
      <c r="L1256">
        <v>90</v>
      </c>
      <c r="M1256" t="s">
        <v>2769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CA1256">
        <v>0</v>
      </c>
      <c r="CB1256">
        <v>0</v>
      </c>
    </row>
    <row r="1257" spans="1:80" x14ac:dyDescent="0.3">
      <c r="A1257" t="s">
        <v>128</v>
      </c>
      <c r="B1257" t="s">
        <v>156</v>
      </c>
      <c r="C1257" t="s">
        <v>80</v>
      </c>
      <c r="D1257" t="s">
        <v>1181</v>
      </c>
      <c r="E1257" t="s">
        <v>52</v>
      </c>
      <c r="F1257">
        <v>17</v>
      </c>
      <c r="G1257">
        <v>2016</v>
      </c>
      <c r="H1257" s="102">
        <v>53.130555555555603</v>
      </c>
      <c r="I1257" t="s">
        <v>11</v>
      </c>
      <c r="J1257">
        <v>26160</v>
      </c>
      <c r="K1257" t="s">
        <v>1850</v>
      </c>
      <c r="L1257">
        <v>89</v>
      </c>
      <c r="M1257" t="s">
        <v>2773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0</v>
      </c>
      <c r="BY1257">
        <v>0</v>
      </c>
      <c r="BZ1257" t="s">
        <v>2310</v>
      </c>
      <c r="CA1257">
        <v>0</v>
      </c>
      <c r="CB1257">
        <v>0</v>
      </c>
    </row>
    <row r="1258" spans="1:80" x14ac:dyDescent="0.3">
      <c r="A1258" t="s">
        <v>129</v>
      </c>
      <c r="B1258" t="s">
        <v>176</v>
      </c>
      <c r="C1258" t="s">
        <v>68</v>
      </c>
      <c r="D1258" t="s">
        <v>1182</v>
      </c>
      <c r="E1258" t="s">
        <v>52</v>
      </c>
      <c r="F1258">
        <v>18</v>
      </c>
      <c r="G1258">
        <v>2016</v>
      </c>
      <c r="H1258" s="102">
        <v>53.172222222222203</v>
      </c>
      <c r="I1258" t="s">
        <v>9</v>
      </c>
      <c r="J1258">
        <v>20288</v>
      </c>
      <c r="K1258" t="s">
        <v>1719</v>
      </c>
      <c r="L1258">
        <v>87</v>
      </c>
      <c r="M1258" t="s">
        <v>2769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0</v>
      </c>
      <c r="BZ1258" t="s">
        <v>1971</v>
      </c>
      <c r="CA1258">
        <v>0</v>
      </c>
      <c r="CB1258">
        <v>0</v>
      </c>
    </row>
    <row r="1259" spans="1:80" x14ac:dyDescent="0.3">
      <c r="A1259" t="s">
        <v>130</v>
      </c>
      <c r="B1259" t="s">
        <v>176</v>
      </c>
      <c r="C1259" t="s">
        <v>68</v>
      </c>
      <c r="D1259" t="s">
        <v>1183</v>
      </c>
      <c r="E1259" t="s">
        <v>52</v>
      </c>
      <c r="F1259">
        <v>19</v>
      </c>
      <c r="G1259">
        <v>2016</v>
      </c>
      <c r="H1259" s="102">
        <v>53.213888888888903</v>
      </c>
      <c r="I1259" t="s">
        <v>5</v>
      </c>
      <c r="J1259">
        <v>34422</v>
      </c>
      <c r="K1259" t="s">
        <v>1777</v>
      </c>
      <c r="L1259">
        <v>86</v>
      </c>
      <c r="M1259" t="s">
        <v>2768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 t="s">
        <v>2311</v>
      </c>
      <c r="CA1259">
        <v>0</v>
      </c>
      <c r="CB1259">
        <v>0</v>
      </c>
    </row>
    <row r="1260" spans="1:80" x14ac:dyDescent="0.3">
      <c r="A1260" t="s">
        <v>131</v>
      </c>
      <c r="B1260" t="s">
        <v>176</v>
      </c>
      <c r="C1260" t="s">
        <v>68</v>
      </c>
      <c r="D1260" t="s">
        <v>1184</v>
      </c>
      <c r="E1260" t="s">
        <v>52</v>
      </c>
      <c r="F1260">
        <v>20</v>
      </c>
      <c r="G1260">
        <v>2016</v>
      </c>
      <c r="H1260" s="102">
        <v>53.255555555555603</v>
      </c>
      <c r="I1260" t="s">
        <v>7</v>
      </c>
      <c r="J1260">
        <v>39373</v>
      </c>
      <c r="K1260" t="s">
        <v>1718</v>
      </c>
      <c r="L1260">
        <v>86</v>
      </c>
      <c r="M1260" t="s">
        <v>2769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 t="s">
        <v>2312</v>
      </c>
      <c r="CA1260">
        <v>1</v>
      </c>
      <c r="CB1260">
        <v>0</v>
      </c>
    </row>
    <row r="1261" spans="1:80" x14ac:dyDescent="0.3">
      <c r="A1261" t="s">
        <v>132</v>
      </c>
      <c r="B1261" t="s">
        <v>176</v>
      </c>
      <c r="C1261" t="s">
        <v>68</v>
      </c>
      <c r="D1261" t="s">
        <v>1185</v>
      </c>
      <c r="E1261" t="s">
        <v>52</v>
      </c>
      <c r="F1261">
        <v>21</v>
      </c>
      <c r="G1261">
        <v>2016</v>
      </c>
      <c r="H1261" s="102">
        <v>53.297222222222203</v>
      </c>
      <c r="I1261" t="s">
        <v>8</v>
      </c>
      <c r="J1261">
        <v>29734</v>
      </c>
      <c r="K1261" t="s">
        <v>1739</v>
      </c>
      <c r="L1261">
        <v>79</v>
      </c>
      <c r="M1261" t="s">
        <v>2772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 t="s">
        <v>2313</v>
      </c>
      <c r="CA1261">
        <v>0</v>
      </c>
      <c r="CB1261">
        <v>0</v>
      </c>
    </row>
    <row r="1262" spans="1:80" x14ac:dyDescent="0.3">
      <c r="A1262" t="s">
        <v>133</v>
      </c>
      <c r="B1262" t="s">
        <v>178</v>
      </c>
      <c r="C1262" t="s">
        <v>1884</v>
      </c>
      <c r="D1262" t="s">
        <v>1186</v>
      </c>
      <c r="E1262" t="s">
        <v>52</v>
      </c>
      <c r="F1262">
        <v>22</v>
      </c>
      <c r="G1262">
        <v>2016</v>
      </c>
      <c r="H1262" s="102">
        <v>53.338888888888903</v>
      </c>
      <c r="I1262" t="s">
        <v>6</v>
      </c>
      <c r="J1262">
        <v>31660</v>
      </c>
      <c r="K1262" t="s">
        <v>1715</v>
      </c>
      <c r="L1262">
        <v>80</v>
      </c>
      <c r="M1262" t="s">
        <v>2769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</v>
      </c>
      <c r="BZ1262" t="s">
        <v>2314</v>
      </c>
      <c r="CA1262">
        <v>0</v>
      </c>
      <c r="CB1262">
        <v>0</v>
      </c>
    </row>
    <row r="1263" spans="1:80" x14ac:dyDescent="0.3">
      <c r="A1263" t="s">
        <v>134</v>
      </c>
      <c r="B1263" t="s">
        <v>178</v>
      </c>
      <c r="C1263" t="s">
        <v>1884</v>
      </c>
      <c r="D1263" t="s">
        <v>482</v>
      </c>
      <c r="E1263" t="s">
        <v>52</v>
      </c>
      <c r="F1263">
        <v>23</v>
      </c>
      <c r="G1263">
        <v>2016</v>
      </c>
      <c r="H1263" s="102">
        <v>53.380555555555603</v>
      </c>
      <c r="I1263" t="s">
        <v>10</v>
      </c>
      <c r="J1263">
        <v>26697</v>
      </c>
      <c r="K1263" t="s">
        <v>1816</v>
      </c>
      <c r="L1263">
        <v>78</v>
      </c>
      <c r="M1263" t="s">
        <v>2768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0</v>
      </c>
      <c r="BY1263">
        <v>0</v>
      </c>
      <c r="CA1263">
        <v>0</v>
      </c>
      <c r="CB1263">
        <v>0</v>
      </c>
    </row>
    <row r="1264" spans="1:80" x14ac:dyDescent="0.3">
      <c r="A1264" t="s">
        <v>135</v>
      </c>
      <c r="B1264" t="s">
        <v>157</v>
      </c>
      <c r="C1264" t="s">
        <v>79</v>
      </c>
      <c r="D1264" t="s">
        <v>488</v>
      </c>
      <c r="E1264" t="s">
        <v>52</v>
      </c>
      <c r="F1264">
        <v>29</v>
      </c>
      <c r="G1264">
        <v>2016</v>
      </c>
      <c r="H1264" s="102">
        <v>53.422222222222203</v>
      </c>
      <c r="I1264" t="s">
        <v>6</v>
      </c>
      <c r="J1264">
        <v>15532</v>
      </c>
      <c r="K1264" t="s">
        <v>1747</v>
      </c>
      <c r="L1264">
        <v>89</v>
      </c>
      <c r="M1264" t="s">
        <v>2768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CA1264">
        <v>0</v>
      </c>
      <c r="CB1264">
        <v>0</v>
      </c>
    </row>
    <row r="1265" spans="1:80" x14ac:dyDescent="0.3">
      <c r="A1265" t="s">
        <v>136</v>
      </c>
      <c r="B1265" t="s">
        <v>157</v>
      </c>
      <c r="C1265" t="s">
        <v>79</v>
      </c>
      <c r="D1265" t="s">
        <v>946</v>
      </c>
      <c r="E1265" t="s">
        <v>52</v>
      </c>
      <c r="F1265">
        <v>30</v>
      </c>
      <c r="G1265">
        <v>2016</v>
      </c>
      <c r="H1265" s="102">
        <v>53.463888888888903</v>
      </c>
      <c r="I1265" t="s">
        <v>10</v>
      </c>
      <c r="J1265">
        <v>16083</v>
      </c>
      <c r="K1265" t="s">
        <v>1776</v>
      </c>
      <c r="L1265">
        <v>84</v>
      </c>
      <c r="M1265" t="s">
        <v>2768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</v>
      </c>
      <c r="BX1265">
        <v>0</v>
      </c>
      <c r="BY1265">
        <v>0</v>
      </c>
      <c r="CA1265">
        <v>0</v>
      </c>
      <c r="CB1265">
        <v>0</v>
      </c>
    </row>
    <row r="1266" spans="1:80" x14ac:dyDescent="0.3">
      <c r="A1266" t="s">
        <v>137</v>
      </c>
      <c r="B1266" t="s">
        <v>157</v>
      </c>
      <c r="C1266" t="s">
        <v>79</v>
      </c>
      <c r="D1266" t="s">
        <v>947</v>
      </c>
      <c r="E1266" t="s">
        <v>52</v>
      </c>
      <c r="F1266">
        <v>31</v>
      </c>
      <c r="G1266">
        <v>2016</v>
      </c>
      <c r="H1266" s="102">
        <v>53.505555555555603</v>
      </c>
      <c r="I1266" t="s">
        <v>11</v>
      </c>
      <c r="J1266">
        <v>16161</v>
      </c>
      <c r="K1266" t="s">
        <v>1735</v>
      </c>
      <c r="L1266">
        <v>85</v>
      </c>
      <c r="M1266" t="s">
        <v>2769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0</v>
      </c>
      <c r="CA1266">
        <v>0</v>
      </c>
      <c r="CB1266">
        <v>0</v>
      </c>
    </row>
    <row r="1267" spans="1:80" x14ac:dyDescent="0.3">
      <c r="A1267" t="s">
        <v>138</v>
      </c>
      <c r="B1267" t="s">
        <v>162</v>
      </c>
      <c r="C1267" t="s">
        <v>75</v>
      </c>
      <c r="D1267" t="s">
        <v>1187</v>
      </c>
      <c r="E1267" t="s">
        <v>53</v>
      </c>
      <c r="F1267">
        <v>2</v>
      </c>
      <c r="G1267">
        <v>2016</v>
      </c>
      <c r="H1267" s="102">
        <v>53.547222222222203</v>
      </c>
      <c r="I1267" t="s">
        <v>5</v>
      </c>
      <c r="J1267">
        <v>24226</v>
      </c>
      <c r="K1267" t="s">
        <v>1731</v>
      </c>
      <c r="L1267">
        <v>76</v>
      </c>
      <c r="M1267" t="s">
        <v>2771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 t="s">
        <v>1887</v>
      </c>
      <c r="CA1267">
        <v>0</v>
      </c>
      <c r="CB1267">
        <v>0</v>
      </c>
    </row>
    <row r="1268" spans="1:80" x14ac:dyDescent="0.3">
      <c r="A1268" t="s">
        <v>139</v>
      </c>
      <c r="B1268" t="s">
        <v>162</v>
      </c>
      <c r="C1268" t="s">
        <v>75</v>
      </c>
      <c r="D1268" t="s">
        <v>1188</v>
      </c>
      <c r="E1268" t="s">
        <v>53</v>
      </c>
      <c r="F1268">
        <v>3</v>
      </c>
      <c r="G1268">
        <v>2016</v>
      </c>
      <c r="H1268" s="102">
        <v>53.588888888888903</v>
      </c>
      <c r="I1268" t="s">
        <v>7</v>
      </c>
      <c r="J1268">
        <v>30855</v>
      </c>
      <c r="K1268" t="s">
        <v>1732</v>
      </c>
      <c r="L1268">
        <v>76</v>
      </c>
      <c r="M1268" t="s">
        <v>2769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0</v>
      </c>
      <c r="CA1268">
        <v>0</v>
      </c>
      <c r="CB1268">
        <v>0</v>
      </c>
    </row>
    <row r="1269" spans="1:80" x14ac:dyDescent="0.3">
      <c r="A1269" t="s">
        <v>140</v>
      </c>
      <c r="B1269" t="s">
        <v>162</v>
      </c>
      <c r="C1269" t="s">
        <v>75</v>
      </c>
      <c r="D1269" t="s">
        <v>1189</v>
      </c>
      <c r="E1269" t="s">
        <v>53</v>
      </c>
      <c r="F1269">
        <v>4</v>
      </c>
      <c r="G1269">
        <v>2016</v>
      </c>
      <c r="H1269" s="102">
        <v>53.630555555555603</v>
      </c>
      <c r="I1269" t="s">
        <v>8</v>
      </c>
      <c r="J1269">
        <v>31161</v>
      </c>
      <c r="K1269" t="s">
        <v>1767</v>
      </c>
      <c r="L1269">
        <v>73</v>
      </c>
      <c r="M1269" t="s">
        <v>2769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  <c r="BY1269">
        <v>0</v>
      </c>
      <c r="BZ1269" t="s">
        <v>1907</v>
      </c>
      <c r="CA1269">
        <v>0</v>
      </c>
      <c r="CB1269">
        <v>0</v>
      </c>
    </row>
    <row r="1270" spans="1:80" x14ac:dyDescent="0.3">
      <c r="A1270" t="s">
        <v>141</v>
      </c>
      <c r="B1270" t="s">
        <v>181</v>
      </c>
      <c r="C1270" t="s">
        <v>76</v>
      </c>
      <c r="D1270" t="s">
        <v>1190</v>
      </c>
      <c r="E1270" t="s">
        <v>53</v>
      </c>
      <c r="F1270">
        <v>15</v>
      </c>
      <c r="G1270">
        <v>2016</v>
      </c>
      <c r="H1270" s="102">
        <v>53.672222222222203</v>
      </c>
      <c r="I1270" t="s">
        <v>9</v>
      </c>
      <c r="J1270">
        <v>19233</v>
      </c>
      <c r="K1270" t="s">
        <v>1711</v>
      </c>
      <c r="L1270">
        <v>72</v>
      </c>
      <c r="M1270" t="s">
        <v>2769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</v>
      </c>
      <c r="BY1270">
        <v>0</v>
      </c>
      <c r="CA1270">
        <v>0</v>
      </c>
      <c r="CB1270">
        <v>0</v>
      </c>
    </row>
    <row r="1271" spans="1:80" x14ac:dyDescent="0.3">
      <c r="A1271" t="s">
        <v>142</v>
      </c>
      <c r="B1271" t="s">
        <v>181</v>
      </c>
      <c r="C1271" t="s">
        <v>76</v>
      </c>
      <c r="D1271" t="s">
        <v>492</v>
      </c>
      <c r="E1271" t="s">
        <v>53</v>
      </c>
      <c r="F1271">
        <v>16</v>
      </c>
      <c r="G1271">
        <v>2016</v>
      </c>
      <c r="H1271" s="102">
        <v>53.713888888888903</v>
      </c>
      <c r="I1271" t="s">
        <v>5</v>
      </c>
      <c r="J1271">
        <v>30094</v>
      </c>
      <c r="K1271" t="s">
        <v>1767</v>
      </c>
      <c r="L1271">
        <v>73</v>
      </c>
      <c r="M1271" t="s">
        <v>2769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</v>
      </c>
      <c r="BY1271">
        <v>0</v>
      </c>
      <c r="BZ1271" t="s">
        <v>2315</v>
      </c>
      <c r="CA1271">
        <v>0</v>
      </c>
      <c r="CB1271">
        <v>0</v>
      </c>
    </row>
    <row r="1272" spans="1:80" x14ac:dyDescent="0.3">
      <c r="A1272" t="s">
        <v>143</v>
      </c>
      <c r="B1272" t="s">
        <v>181</v>
      </c>
      <c r="C1272" t="s">
        <v>76</v>
      </c>
      <c r="D1272" t="s">
        <v>493</v>
      </c>
      <c r="E1272" t="s">
        <v>53</v>
      </c>
      <c r="F1272">
        <v>17</v>
      </c>
      <c r="G1272">
        <v>2016</v>
      </c>
      <c r="H1272" s="102">
        <v>53.755555555555603</v>
      </c>
      <c r="I1272" t="s">
        <v>7</v>
      </c>
      <c r="J1272">
        <v>27823</v>
      </c>
      <c r="K1272" t="s">
        <v>1756</v>
      </c>
      <c r="L1272">
        <v>78</v>
      </c>
      <c r="M1272" t="s">
        <v>2769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0</v>
      </c>
      <c r="BZ1272" t="s">
        <v>2316</v>
      </c>
      <c r="CA1272">
        <v>1</v>
      </c>
      <c r="CB1272">
        <v>0</v>
      </c>
    </row>
    <row r="1273" spans="1:80" x14ac:dyDescent="0.3">
      <c r="A1273" t="s">
        <v>144</v>
      </c>
      <c r="B1273" t="s">
        <v>181</v>
      </c>
      <c r="C1273" t="s">
        <v>76</v>
      </c>
      <c r="D1273" t="s">
        <v>494</v>
      </c>
      <c r="E1273" t="s">
        <v>53</v>
      </c>
      <c r="F1273">
        <v>18</v>
      </c>
      <c r="G1273">
        <v>2016</v>
      </c>
      <c r="H1273" s="102">
        <v>53.797222222222203</v>
      </c>
      <c r="I1273" t="s">
        <v>8</v>
      </c>
      <c r="J1273">
        <v>28427</v>
      </c>
      <c r="K1273" t="s">
        <v>1781</v>
      </c>
      <c r="L1273">
        <v>83</v>
      </c>
      <c r="M1273" t="s">
        <v>2771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 t="s">
        <v>2317</v>
      </c>
      <c r="CA1273">
        <v>0</v>
      </c>
      <c r="CB1273">
        <v>0</v>
      </c>
    </row>
    <row r="1274" spans="1:80" x14ac:dyDescent="0.3">
      <c r="A1274" t="s">
        <v>150</v>
      </c>
      <c r="B1274" t="s">
        <v>156</v>
      </c>
      <c r="C1274" t="s">
        <v>80</v>
      </c>
      <c r="D1274" t="s">
        <v>1191</v>
      </c>
      <c r="E1274" t="s">
        <v>53</v>
      </c>
      <c r="F1274">
        <v>19</v>
      </c>
      <c r="G1274">
        <v>2016</v>
      </c>
      <c r="H1274" s="102">
        <v>53.838888888888903</v>
      </c>
      <c r="I1274" t="s">
        <v>6</v>
      </c>
      <c r="J1274">
        <v>18456</v>
      </c>
      <c r="K1274" t="s">
        <v>1711</v>
      </c>
      <c r="L1274">
        <v>72</v>
      </c>
      <c r="M1274" t="s">
        <v>2769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0</v>
      </c>
      <c r="CA1274">
        <v>0</v>
      </c>
      <c r="CB1274">
        <v>0</v>
      </c>
    </row>
    <row r="1275" spans="1:80" x14ac:dyDescent="0.3">
      <c r="A1275" t="s">
        <v>151</v>
      </c>
      <c r="B1275" t="s">
        <v>156</v>
      </c>
      <c r="C1275" t="s">
        <v>80</v>
      </c>
      <c r="D1275" t="s">
        <v>1192</v>
      </c>
      <c r="E1275" t="s">
        <v>53</v>
      </c>
      <c r="F1275">
        <v>20</v>
      </c>
      <c r="G1275">
        <v>2016</v>
      </c>
      <c r="H1275" s="102">
        <v>53.880555555555603</v>
      </c>
      <c r="I1275" t="s">
        <v>10</v>
      </c>
      <c r="J1275">
        <v>20387</v>
      </c>
      <c r="K1275" t="s">
        <v>1851</v>
      </c>
      <c r="L1275">
        <v>77</v>
      </c>
      <c r="M1275" t="s">
        <v>2771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0</v>
      </c>
      <c r="CA1275">
        <v>0</v>
      </c>
      <c r="CB1275">
        <v>0</v>
      </c>
    </row>
    <row r="1276" spans="1:80" x14ac:dyDescent="0.3">
      <c r="A1276" t="s">
        <v>145</v>
      </c>
      <c r="B1276" t="s">
        <v>156</v>
      </c>
      <c r="C1276" t="s">
        <v>80</v>
      </c>
      <c r="D1276" t="s">
        <v>1193</v>
      </c>
      <c r="E1276" t="s">
        <v>53</v>
      </c>
      <c r="F1276">
        <v>21</v>
      </c>
      <c r="G1276">
        <v>2016</v>
      </c>
      <c r="H1276" s="102">
        <v>53.922222222222203</v>
      </c>
      <c r="I1276" t="s">
        <v>11</v>
      </c>
      <c r="J1276">
        <v>20865</v>
      </c>
      <c r="K1276" t="s">
        <v>1725</v>
      </c>
      <c r="L1276">
        <v>79</v>
      </c>
      <c r="M1276" t="s">
        <v>2771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0</v>
      </c>
      <c r="CA1276">
        <v>0</v>
      </c>
      <c r="CB1276">
        <v>0</v>
      </c>
    </row>
    <row r="1277" spans="1:80" x14ac:dyDescent="0.3">
      <c r="A1277" t="s">
        <v>146</v>
      </c>
      <c r="B1277" t="s">
        <v>156</v>
      </c>
      <c r="C1277" t="s">
        <v>80</v>
      </c>
      <c r="D1277" t="s">
        <v>1194</v>
      </c>
      <c r="E1277" t="s">
        <v>53</v>
      </c>
      <c r="F1277">
        <v>22</v>
      </c>
      <c r="G1277">
        <v>2016</v>
      </c>
      <c r="H1277" s="102">
        <v>53.963888888888903</v>
      </c>
      <c r="I1277" t="s">
        <v>9</v>
      </c>
      <c r="J1277">
        <v>26788</v>
      </c>
      <c r="K1277" t="s">
        <v>1773</v>
      </c>
      <c r="L1277">
        <v>81</v>
      </c>
      <c r="M1277" t="s">
        <v>2768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0</v>
      </c>
      <c r="CA1277">
        <v>0</v>
      </c>
      <c r="CB1277">
        <v>0</v>
      </c>
    </row>
    <row r="1278" spans="1:80" x14ac:dyDescent="0.3">
      <c r="A1278" t="s">
        <v>147</v>
      </c>
      <c r="B1278" t="s">
        <v>163</v>
      </c>
      <c r="C1278" t="s">
        <v>67</v>
      </c>
      <c r="D1278" t="s">
        <v>495</v>
      </c>
      <c r="E1278" t="s">
        <v>53</v>
      </c>
      <c r="F1278">
        <v>23</v>
      </c>
      <c r="G1278">
        <v>2016</v>
      </c>
      <c r="H1278" s="102">
        <v>54.005555555555603</v>
      </c>
      <c r="I1278" t="s">
        <v>5</v>
      </c>
      <c r="J1278">
        <v>37815</v>
      </c>
      <c r="K1278" t="s">
        <v>1773</v>
      </c>
      <c r="L1278">
        <v>81</v>
      </c>
      <c r="M1278" t="s">
        <v>2768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 t="s">
        <v>2318</v>
      </c>
      <c r="CA1278">
        <v>0</v>
      </c>
      <c r="CB1278">
        <v>0</v>
      </c>
    </row>
    <row r="1279" spans="1:80" x14ac:dyDescent="0.3">
      <c r="A1279" t="s">
        <v>148</v>
      </c>
      <c r="B1279" t="s">
        <v>163</v>
      </c>
      <c r="C1279" t="s">
        <v>67</v>
      </c>
      <c r="D1279" t="s">
        <v>496</v>
      </c>
      <c r="E1279" t="s">
        <v>53</v>
      </c>
      <c r="F1279">
        <v>24</v>
      </c>
      <c r="G1279">
        <v>2016</v>
      </c>
      <c r="H1279" s="102">
        <v>54.047222222222203</v>
      </c>
      <c r="I1279" t="s">
        <v>7</v>
      </c>
      <c r="J1279">
        <v>40610</v>
      </c>
      <c r="K1279" t="s">
        <v>1852</v>
      </c>
      <c r="L1279">
        <v>70</v>
      </c>
      <c r="M1279" t="s">
        <v>2768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 t="s">
        <v>2319</v>
      </c>
      <c r="CA1279">
        <v>0</v>
      </c>
      <c r="CB1279">
        <v>0</v>
      </c>
    </row>
    <row r="1280" spans="1:80" x14ac:dyDescent="0.3">
      <c r="A1280" t="s">
        <v>149</v>
      </c>
      <c r="B1280" t="s">
        <v>163</v>
      </c>
      <c r="C1280" t="s">
        <v>67</v>
      </c>
      <c r="D1280" t="s">
        <v>497</v>
      </c>
      <c r="E1280" t="s">
        <v>53</v>
      </c>
      <c r="F1280">
        <v>25</v>
      </c>
      <c r="G1280">
        <v>2016</v>
      </c>
      <c r="H1280" s="102">
        <v>54.088888888888903</v>
      </c>
      <c r="I1280" t="s">
        <v>8</v>
      </c>
      <c r="J1280">
        <v>31229</v>
      </c>
      <c r="K1280" t="s">
        <v>1853</v>
      </c>
      <c r="L1280">
        <v>67</v>
      </c>
      <c r="M1280" t="s">
        <v>2767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</v>
      </c>
      <c r="BY1280">
        <v>0</v>
      </c>
      <c r="BZ1280" t="s">
        <v>2320</v>
      </c>
      <c r="CA1280">
        <v>0</v>
      </c>
      <c r="CB1280">
        <v>0</v>
      </c>
    </row>
    <row r="1281" spans="1:80" x14ac:dyDescent="0.3">
      <c r="A1281">
        <v>1</v>
      </c>
      <c r="B1281" t="s">
        <v>157</v>
      </c>
      <c r="C1281" t="s">
        <v>79</v>
      </c>
      <c r="D1281" t="s">
        <v>502</v>
      </c>
      <c r="E1281" t="s">
        <v>16</v>
      </c>
      <c r="F1281">
        <v>3</v>
      </c>
      <c r="G1281">
        <v>2017</v>
      </c>
      <c r="H1281" s="102">
        <v>54.130555555555603</v>
      </c>
      <c r="I1281" t="s">
        <v>6</v>
      </c>
      <c r="J1281">
        <v>45667</v>
      </c>
      <c r="K1281" t="s">
        <v>1836</v>
      </c>
      <c r="L1281">
        <v>65</v>
      </c>
      <c r="M1281" t="s">
        <v>2771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 t="s">
        <v>2207</v>
      </c>
      <c r="CA1281">
        <v>0</v>
      </c>
      <c r="CB1281">
        <v>0</v>
      </c>
    </row>
    <row r="1282" spans="1:80" x14ac:dyDescent="0.3">
      <c r="A1282">
        <v>2</v>
      </c>
      <c r="B1282" t="s">
        <v>157</v>
      </c>
      <c r="C1282" t="s">
        <v>79</v>
      </c>
      <c r="D1282" t="s">
        <v>503</v>
      </c>
      <c r="E1282" t="s">
        <v>16</v>
      </c>
      <c r="F1282">
        <v>5</v>
      </c>
      <c r="G1282">
        <v>2017</v>
      </c>
      <c r="H1282" s="102">
        <v>54.172222222222203</v>
      </c>
      <c r="I1282" t="s">
        <v>11</v>
      </c>
      <c r="J1282">
        <v>16086</v>
      </c>
      <c r="K1282" t="s">
        <v>1854</v>
      </c>
      <c r="L1282">
        <v>66</v>
      </c>
      <c r="M1282" t="s">
        <v>2771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 t="s">
        <v>2153</v>
      </c>
      <c r="CA1282">
        <v>0</v>
      </c>
      <c r="CB1282">
        <v>0</v>
      </c>
    </row>
    <row r="1283" spans="1:80" x14ac:dyDescent="0.3">
      <c r="A1283">
        <v>3</v>
      </c>
      <c r="B1283" t="s">
        <v>162</v>
      </c>
      <c r="C1283" t="s">
        <v>75</v>
      </c>
      <c r="D1283" t="s">
        <v>505</v>
      </c>
      <c r="E1283" t="s">
        <v>16</v>
      </c>
      <c r="F1283">
        <v>7</v>
      </c>
      <c r="G1283">
        <v>2017</v>
      </c>
      <c r="H1283" s="102">
        <v>54.213888888888903</v>
      </c>
      <c r="I1283" t="s">
        <v>5</v>
      </c>
      <c r="J1283">
        <v>25248</v>
      </c>
      <c r="K1283" t="s">
        <v>1855</v>
      </c>
      <c r="L1283">
        <v>45</v>
      </c>
      <c r="M1283" t="s">
        <v>2771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t="s">
        <v>1887</v>
      </c>
      <c r="CA1283">
        <v>0</v>
      </c>
      <c r="CB1283">
        <v>0</v>
      </c>
    </row>
    <row r="1284" spans="1:80" x14ac:dyDescent="0.3">
      <c r="A1284">
        <v>4</v>
      </c>
      <c r="B1284" t="s">
        <v>162</v>
      </c>
      <c r="C1284" t="s">
        <v>75</v>
      </c>
      <c r="D1284" t="s">
        <v>1195</v>
      </c>
      <c r="E1284" t="s">
        <v>16</v>
      </c>
      <c r="F1284">
        <v>8</v>
      </c>
      <c r="G1284">
        <v>2017</v>
      </c>
      <c r="H1284" s="102">
        <v>54.255555555555603</v>
      </c>
      <c r="I1284" t="s">
        <v>7</v>
      </c>
      <c r="J1284">
        <v>38916</v>
      </c>
      <c r="K1284" t="s">
        <v>1702</v>
      </c>
      <c r="L1284">
        <v>59</v>
      </c>
      <c r="M1284" t="s">
        <v>2769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CA1284">
        <v>0</v>
      </c>
      <c r="CB1284">
        <v>0</v>
      </c>
    </row>
    <row r="1285" spans="1:80" x14ac:dyDescent="0.3">
      <c r="A1285">
        <v>5</v>
      </c>
      <c r="B1285" t="s">
        <v>162</v>
      </c>
      <c r="C1285" t="s">
        <v>75</v>
      </c>
      <c r="D1285" t="s">
        <v>1196</v>
      </c>
      <c r="E1285" t="s">
        <v>16</v>
      </c>
      <c r="F1285">
        <v>9</v>
      </c>
      <c r="G1285">
        <v>2017</v>
      </c>
      <c r="H1285" s="102">
        <v>54.297222222222203</v>
      </c>
      <c r="I1285" t="s">
        <v>8</v>
      </c>
      <c r="J1285">
        <v>42487</v>
      </c>
      <c r="K1285" t="s">
        <v>1708</v>
      </c>
      <c r="L1285">
        <v>66</v>
      </c>
      <c r="M1285" t="s">
        <v>2767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2321</v>
      </c>
      <c r="CA1285">
        <v>0</v>
      </c>
      <c r="CB1285">
        <v>0</v>
      </c>
    </row>
    <row r="1286" spans="1:80" x14ac:dyDescent="0.3">
      <c r="A1286">
        <v>6</v>
      </c>
      <c r="B1286" t="s">
        <v>156</v>
      </c>
      <c r="C1286" t="s">
        <v>80</v>
      </c>
      <c r="D1286" t="s">
        <v>1197</v>
      </c>
      <c r="E1286" t="s">
        <v>16</v>
      </c>
      <c r="F1286">
        <v>21</v>
      </c>
      <c r="G1286">
        <v>2017</v>
      </c>
      <c r="H1286" s="102">
        <v>54.338888888888903</v>
      </c>
      <c r="I1286" t="s">
        <v>5</v>
      </c>
      <c r="J1286">
        <v>34442</v>
      </c>
      <c r="K1286" t="s">
        <v>1751</v>
      </c>
      <c r="L1286">
        <v>73</v>
      </c>
      <c r="M1286" t="s">
        <v>2768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 t="s">
        <v>2040</v>
      </c>
      <c r="CA1286">
        <v>0</v>
      </c>
      <c r="CB1286">
        <v>0</v>
      </c>
    </row>
    <row r="1287" spans="1:80" x14ac:dyDescent="0.3">
      <c r="A1287">
        <v>7</v>
      </c>
      <c r="B1287" t="s">
        <v>156</v>
      </c>
      <c r="C1287" t="s">
        <v>80</v>
      </c>
      <c r="D1287" t="s">
        <v>1198</v>
      </c>
      <c r="E1287" t="s">
        <v>16</v>
      </c>
      <c r="F1287">
        <v>22</v>
      </c>
      <c r="G1287">
        <v>2017</v>
      </c>
      <c r="H1287" s="102">
        <v>54.380555555555603</v>
      </c>
      <c r="I1287" t="s">
        <v>7</v>
      </c>
      <c r="J1287">
        <v>35457</v>
      </c>
      <c r="K1287" t="s">
        <v>1856</v>
      </c>
      <c r="L1287">
        <v>55</v>
      </c>
      <c r="M1287" t="s">
        <v>2773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2322</v>
      </c>
      <c r="CA1287">
        <v>0</v>
      </c>
      <c r="CB1287">
        <v>0</v>
      </c>
    </row>
    <row r="1288" spans="1:80" x14ac:dyDescent="0.3">
      <c r="A1288">
        <v>8</v>
      </c>
      <c r="B1288" t="s">
        <v>156</v>
      </c>
      <c r="C1288" t="s">
        <v>80</v>
      </c>
      <c r="D1288" t="s">
        <v>1199</v>
      </c>
      <c r="E1288" t="s">
        <v>16</v>
      </c>
      <c r="F1288">
        <v>23</v>
      </c>
      <c r="G1288">
        <v>2017</v>
      </c>
      <c r="H1288" s="102">
        <v>54.422222222222203</v>
      </c>
      <c r="I1288" t="s">
        <v>8</v>
      </c>
      <c r="J1288">
        <v>35522</v>
      </c>
      <c r="K1288" t="s">
        <v>1857</v>
      </c>
      <c r="L1288">
        <v>58</v>
      </c>
      <c r="M1288" t="s">
        <v>2769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 t="s">
        <v>1907</v>
      </c>
      <c r="CA1288">
        <v>0</v>
      </c>
      <c r="CB1288">
        <v>0</v>
      </c>
    </row>
    <row r="1289" spans="1:80" x14ac:dyDescent="0.3">
      <c r="A1289">
        <v>9</v>
      </c>
      <c r="B1289" t="s">
        <v>181</v>
      </c>
      <c r="C1289" t="s">
        <v>76</v>
      </c>
      <c r="D1289" t="s">
        <v>1200</v>
      </c>
      <c r="E1289" t="s">
        <v>16</v>
      </c>
      <c r="F1289">
        <v>24</v>
      </c>
      <c r="G1289">
        <v>2017</v>
      </c>
      <c r="H1289" s="102">
        <v>54.463888888888903</v>
      </c>
      <c r="I1289" t="s">
        <v>6</v>
      </c>
      <c r="J1289">
        <v>11142</v>
      </c>
      <c r="K1289" t="s">
        <v>1754</v>
      </c>
      <c r="L1289">
        <v>58</v>
      </c>
      <c r="M1289" t="s">
        <v>2771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t="s">
        <v>2253</v>
      </c>
      <c r="CA1289">
        <v>0</v>
      </c>
      <c r="CB1289">
        <v>0</v>
      </c>
    </row>
    <row r="1290" spans="1:80" x14ac:dyDescent="0.3">
      <c r="A1290">
        <v>10</v>
      </c>
      <c r="B1290" t="s">
        <v>181</v>
      </c>
      <c r="C1290" t="s">
        <v>76</v>
      </c>
      <c r="D1290" t="s">
        <v>1201</v>
      </c>
      <c r="E1290" t="s">
        <v>16</v>
      </c>
      <c r="F1290">
        <v>25</v>
      </c>
      <c r="G1290">
        <v>2017</v>
      </c>
      <c r="H1290" s="102">
        <v>54.505555555555603</v>
      </c>
      <c r="I1290" t="s">
        <v>10</v>
      </c>
      <c r="J1290">
        <v>11472</v>
      </c>
      <c r="K1290" t="s">
        <v>1858</v>
      </c>
      <c r="L1290">
        <v>59</v>
      </c>
      <c r="M1290" t="s">
        <v>2771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CA1290">
        <v>0</v>
      </c>
      <c r="CB1290">
        <v>0</v>
      </c>
    </row>
    <row r="1291" spans="1:80" x14ac:dyDescent="0.3">
      <c r="A1291">
        <v>11</v>
      </c>
      <c r="B1291" t="s">
        <v>181</v>
      </c>
      <c r="C1291" t="s">
        <v>76</v>
      </c>
      <c r="D1291" t="s">
        <v>1202</v>
      </c>
      <c r="E1291" t="s">
        <v>16</v>
      </c>
      <c r="F1291">
        <v>26</v>
      </c>
      <c r="G1291">
        <v>2017</v>
      </c>
      <c r="H1291" s="102">
        <v>54.547222222222203</v>
      </c>
      <c r="I1291" t="s">
        <v>11</v>
      </c>
      <c r="J1291">
        <v>16289</v>
      </c>
      <c r="K1291" t="s">
        <v>1836</v>
      </c>
      <c r="L1291">
        <v>65</v>
      </c>
      <c r="M1291" t="s">
        <v>2771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CA1291">
        <v>0</v>
      </c>
      <c r="CB1291">
        <v>0</v>
      </c>
    </row>
    <row r="1292" spans="1:80" x14ac:dyDescent="0.3">
      <c r="A1292">
        <v>12</v>
      </c>
      <c r="B1292" t="s">
        <v>159</v>
      </c>
      <c r="C1292" t="s">
        <v>81</v>
      </c>
      <c r="D1292" t="s">
        <v>1203</v>
      </c>
      <c r="E1292" t="s">
        <v>31</v>
      </c>
      <c r="F1292">
        <v>5</v>
      </c>
      <c r="G1292">
        <v>2017</v>
      </c>
      <c r="H1292" s="102">
        <v>54.588888888888903</v>
      </c>
      <c r="I1292" t="s">
        <v>5</v>
      </c>
      <c r="J1292">
        <v>20302</v>
      </c>
      <c r="K1292" t="s">
        <v>1859</v>
      </c>
      <c r="L1292">
        <v>68</v>
      </c>
      <c r="M1292" t="s">
        <v>2772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1887</v>
      </c>
      <c r="CA1292">
        <v>0</v>
      </c>
      <c r="CB1292">
        <v>0</v>
      </c>
    </row>
    <row r="1293" spans="1:80" x14ac:dyDescent="0.3">
      <c r="A1293">
        <v>13</v>
      </c>
      <c r="B1293" t="s">
        <v>159</v>
      </c>
      <c r="C1293" t="s">
        <v>81</v>
      </c>
      <c r="D1293" t="s">
        <v>1204</v>
      </c>
      <c r="E1293" t="s">
        <v>31</v>
      </c>
      <c r="F1293">
        <v>6</v>
      </c>
      <c r="G1293">
        <v>2017</v>
      </c>
      <c r="H1293" s="102">
        <v>54.630555555555603</v>
      </c>
      <c r="I1293" t="s">
        <v>7</v>
      </c>
      <c r="J1293">
        <v>28718</v>
      </c>
      <c r="K1293" t="s">
        <v>1860</v>
      </c>
      <c r="L1293">
        <v>54</v>
      </c>
      <c r="M1293" t="s">
        <v>2772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2229</v>
      </c>
      <c r="CA1293">
        <v>0</v>
      </c>
      <c r="CB1293">
        <v>0</v>
      </c>
    </row>
    <row r="1294" spans="1:80" x14ac:dyDescent="0.3">
      <c r="A1294">
        <v>14</v>
      </c>
      <c r="B1294" t="s">
        <v>159</v>
      </c>
      <c r="C1294" t="s">
        <v>81</v>
      </c>
      <c r="D1294" t="s">
        <v>1205</v>
      </c>
      <c r="E1294" t="s">
        <v>31</v>
      </c>
      <c r="F1294">
        <v>7</v>
      </c>
      <c r="G1294">
        <v>2017</v>
      </c>
      <c r="H1294" s="102">
        <v>54.672222222222203</v>
      </c>
      <c r="I1294" t="s">
        <v>8</v>
      </c>
      <c r="J1294">
        <v>31806</v>
      </c>
      <c r="K1294" t="s">
        <v>1861</v>
      </c>
      <c r="L1294">
        <v>56</v>
      </c>
      <c r="M1294" t="s">
        <v>2771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 t="s">
        <v>2323</v>
      </c>
      <c r="CA1294">
        <v>0</v>
      </c>
      <c r="CB1294">
        <v>0</v>
      </c>
    </row>
    <row r="1295" spans="1:80" x14ac:dyDescent="0.3">
      <c r="A1295">
        <v>15</v>
      </c>
      <c r="B1295" t="s">
        <v>178</v>
      </c>
      <c r="C1295" t="s">
        <v>1884</v>
      </c>
      <c r="D1295" t="s">
        <v>1206</v>
      </c>
      <c r="E1295" t="s">
        <v>31</v>
      </c>
      <c r="F1295">
        <v>8</v>
      </c>
      <c r="G1295">
        <v>2017</v>
      </c>
      <c r="H1295" s="102">
        <v>54.713888888888903</v>
      </c>
      <c r="I1295" t="s">
        <v>6</v>
      </c>
      <c r="J1295">
        <v>23525</v>
      </c>
      <c r="K1295" t="s">
        <v>1837</v>
      </c>
      <c r="L1295">
        <v>62</v>
      </c>
      <c r="M1295" t="s">
        <v>2769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 t="s">
        <v>2324</v>
      </c>
      <c r="CA1295">
        <v>0</v>
      </c>
      <c r="CB1295">
        <v>0</v>
      </c>
    </row>
    <row r="1296" spans="1:80" x14ac:dyDescent="0.3">
      <c r="A1296">
        <v>16</v>
      </c>
      <c r="B1296" t="s">
        <v>178</v>
      </c>
      <c r="C1296" t="s">
        <v>1884</v>
      </c>
      <c r="D1296" t="s">
        <v>1207</v>
      </c>
      <c r="E1296" t="s">
        <v>31</v>
      </c>
      <c r="F1296">
        <v>9</v>
      </c>
      <c r="G1296">
        <v>2017</v>
      </c>
      <c r="H1296" s="102">
        <v>54.755555555555603</v>
      </c>
      <c r="I1296" t="s">
        <v>10</v>
      </c>
      <c r="J1296">
        <v>26348</v>
      </c>
      <c r="K1296" t="s">
        <v>1862</v>
      </c>
      <c r="L1296">
        <v>64</v>
      </c>
      <c r="M1296" t="s">
        <v>2768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2325</v>
      </c>
      <c r="CA1296">
        <v>0</v>
      </c>
      <c r="CB1296">
        <v>0</v>
      </c>
    </row>
    <row r="1297" spans="1:80" x14ac:dyDescent="0.3">
      <c r="A1297">
        <v>17</v>
      </c>
      <c r="B1297" t="s">
        <v>157</v>
      </c>
      <c r="C1297" t="s">
        <v>79</v>
      </c>
      <c r="D1297" t="s">
        <v>1208</v>
      </c>
      <c r="E1297" t="s">
        <v>31</v>
      </c>
      <c r="F1297">
        <v>19</v>
      </c>
      <c r="G1297">
        <v>2017</v>
      </c>
      <c r="H1297" s="102">
        <v>54.797222222222203</v>
      </c>
      <c r="I1297" t="s">
        <v>5</v>
      </c>
      <c r="J1297">
        <v>31916</v>
      </c>
      <c r="K1297" t="s">
        <v>1724</v>
      </c>
      <c r="L1297">
        <v>81</v>
      </c>
      <c r="M1297" t="s">
        <v>2769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2040</v>
      </c>
      <c r="CA1297">
        <v>0</v>
      </c>
      <c r="CB1297">
        <v>0</v>
      </c>
    </row>
    <row r="1298" spans="1:80" x14ac:dyDescent="0.3">
      <c r="A1298">
        <v>18</v>
      </c>
      <c r="B1298" t="s">
        <v>157</v>
      </c>
      <c r="C1298" t="s">
        <v>79</v>
      </c>
      <c r="D1298" t="s">
        <v>1209</v>
      </c>
      <c r="E1298" t="s">
        <v>31</v>
      </c>
      <c r="F1298">
        <v>20</v>
      </c>
      <c r="G1298">
        <v>2017</v>
      </c>
      <c r="H1298" s="102">
        <v>54.838888888888903</v>
      </c>
      <c r="I1298" t="s">
        <v>7</v>
      </c>
      <c r="J1298">
        <v>45416</v>
      </c>
      <c r="K1298" t="s">
        <v>1863</v>
      </c>
      <c r="L1298">
        <v>67</v>
      </c>
      <c r="M1298" t="s">
        <v>2772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t="s">
        <v>2326</v>
      </c>
      <c r="CA1298">
        <v>0</v>
      </c>
      <c r="CB1298">
        <v>0</v>
      </c>
    </row>
    <row r="1299" spans="1:80" x14ac:dyDescent="0.3">
      <c r="A1299">
        <v>19</v>
      </c>
      <c r="B1299" t="s">
        <v>157</v>
      </c>
      <c r="C1299" t="s">
        <v>79</v>
      </c>
      <c r="D1299" t="s">
        <v>1210</v>
      </c>
      <c r="E1299" t="s">
        <v>31</v>
      </c>
      <c r="F1299">
        <v>21</v>
      </c>
      <c r="G1299">
        <v>2017</v>
      </c>
      <c r="H1299" s="102">
        <v>54.880555555555603</v>
      </c>
      <c r="I1299" t="s">
        <v>8</v>
      </c>
      <c r="J1299">
        <v>36632</v>
      </c>
      <c r="K1299" t="s">
        <v>1864</v>
      </c>
      <c r="L1299">
        <v>64</v>
      </c>
      <c r="M1299" t="s">
        <v>2771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 t="s">
        <v>2327</v>
      </c>
      <c r="CA1299">
        <v>0</v>
      </c>
      <c r="CB1299">
        <v>0</v>
      </c>
    </row>
    <row r="1300" spans="1:80" x14ac:dyDescent="0.3">
      <c r="A1300">
        <v>20</v>
      </c>
      <c r="B1300" t="s">
        <v>167</v>
      </c>
      <c r="C1300" t="s">
        <v>78</v>
      </c>
      <c r="D1300" t="s">
        <v>1211</v>
      </c>
      <c r="E1300" t="s">
        <v>31</v>
      </c>
      <c r="F1300">
        <v>22</v>
      </c>
      <c r="G1300">
        <v>2017</v>
      </c>
      <c r="H1300" s="102">
        <v>54.922222222222203</v>
      </c>
      <c r="I1300" t="s">
        <v>6</v>
      </c>
      <c r="J1300">
        <v>12882</v>
      </c>
      <c r="K1300" t="s">
        <v>1768</v>
      </c>
      <c r="L1300">
        <v>67</v>
      </c>
      <c r="M1300" t="s">
        <v>2771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CA1300">
        <v>0</v>
      </c>
      <c r="CB1300">
        <v>0</v>
      </c>
    </row>
    <row r="1301" spans="1:80" x14ac:dyDescent="0.3">
      <c r="A1301">
        <v>21</v>
      </c>
      <c r="B1301" t="s">
        <v>167</v>
      </c>
      <c r="C1301" t="s">
        <v>78</v>
      </c>
      <c r="D1301" t="s">
        <v>1212</v>
      </c>
      <c r="E1301" t="s">
        <v>31</v>
      </c>
      <c r="F1301">
        <v>23</v>
      </c>
      <c r="G1301">
        <v>2017</v>
      </c>
      <c r="H1301" s="102">
        <v>54.963888888888903</v>
      </c>
      <c r="I1301" t="s">
        <v>10</v>
      </c>
      <c r="J1301">
        <v>13294</v>
      </c>
      <c r="K1301" t="s">
        <v>1713</v>
      </c>
      <c r="L1301">
        <v>66</v>
      </c>
      <c r="M1301" t="s">
        <v>2772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CA1301">
        <v>0</v>
      </c>
      <c r="CB1301">
        <v>0</v>
      </c>
    </row>
    <row r="1302" spans="1:80" x14ac:dyDescent="0.3">
      <c r="A1302">
        <v>22</v>
      </c>
      <c r="B1302" t="s">
        <v>167</v>
      </c>
      <c r="C1302" t="s">
        <v>78</v>
      </c>
      <c r="D1302" t="s">
        <v>1213</v>
      </c>
      <c r="E1302" t="s">
        <v>31</v>
      </c>
      <c r="F1302">
        <v>24</v>
      </c>
      <c r="G1302">
        <v>2017</v>
      </c>
      <c r="H1302" s="102">
        <v>55.005555555555603</v>
      </c>
      <c r="I1302" t="s">
        <v>11</v>
      </c>
      <c r="J1302">
        <v>32267</v>
      </c>
      <c r="K1302" t="s">
        <v>1865</v>
      </c>
      <c r="L1302">
        <v>65</v>
      </c>
      <c r="M1302" t="s">
        <v>2772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2052</v>
      </c>
      <c r="CA1302">
        <v>0</v>
      </c>
      <c r="CB1302">
        <v>0</v>
      </c>
    </row>
    <row r="1303" spans="1:80" x14ac:dyDescent="0.3">
      <c r="A1303">
        <v>23</v>
      </c>
      <c r="B1303" t="s">
        <v>162</v>
      </c>
      <c r="C1303" t="s">
        <v>75</v>
      </c>
      <c r="D1303" t="s">
        <v>1214</v>
      </c>
      <c r="E1303" t="s">
        <v>31</v>
      </c>
      <c r="F1303">
        <v>29</v>
      </c>
      <c r="G1303">
        <v>2017</v>
      </c>
      <c r="H1303" s="102">
        <v>55.047222222222203</v>
      </c>
      <c r="I1303" t="s">
        <v>6</v>
      </c>
      <c r="J1303">
        <v>40242</v>
      </c>
      <c r="K1303" t="s">
        <v>1762</v>
      </c>
      <c r="L1303">
        <v>74</v>
      </c>
      <c r="M1303" t="s">
        <v>2772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t="s">
        <v>2328</v>
      </c>
      <c r="CA1303">
        <v>0</v>
      </c>
      <c r="CB1303">
        <v>0</v>
      </c>
    </row>
    <row r="1304" spans="1:80" x14ac:dyDescent="0.3">
      <c r="A1304">
        <v>24</v>
      </c>
      <c r="B1304" t="s">
        <v>162</v>
      </c>
      <c r="C1304" t="s">
        <v>75</v>
      </c>
      <c r="D1304" t="s">
        <v>528</v>
      </c>
      <c r="E1304" t="s">
        <v>31</v>
      </c>
      <c r="F1304">
        <v>30</v>
      </c>
      <c r="G1304">
        <v>2017</v>
      </c>
      <c r="H1304" s="102">
        <v>55.088888888888903</v>
      </c>
      <c r="I1304" t="s">
        <v>10</v>
      </c>
      <c r="J1304">
        <v>16126</v>
      </c>
      <c r="K1304" t="s">
        <v>1713</v>
      </c>
      <c r="L1304">
        <v>66</v>
      </c>
      <c r="M1304" t="s">
        <v>2772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0</v>
      </c>
      <c r="CA1304">
        <v>0</v>
      </c>
      <c r="CB1304">
        <v>0</v>
      </c>
    </row>
    <row r="1305" spans="1:80" x14ac:dyDescent="0.3">
      <c r="A1305">
        <v>25</v>
      </c>
      <c r="B1305" t="s">
        <v>162</v>
      </c>
      <c r="C1305" t="s">
        <v>75</v>
      </c>
      <c r="D1305" t="s">
        <v>529</v>
      </c>
      <c r="E1305" t="s">
        <v>31</v>
      </c>
      <c r="F1305">
        <v>31</v>
      </c>
      <c r="G1305">
        <v>2017</v>
      </c>
      <c r="H1305" s="102">
        <v>55.130555555555603</v>
      </c>
      <c r="I1305" t="s">
        <v>11</v>
      </c>
      <c r="J1305">
        <v>22983</v>
      </c>
      <c r="K1305" t="s">
        <v>1767</v>
      </c>
      <c r="L1305">
        <v>73</v>
      </c>
      <c r="M1305" t="s">
        <v>2769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0</v>
      </c>
      <c r="CA1305">
        <v>0</v>
      </c>
      <c r="CB1305">
        <v>0</v>
      </c>
    </row>
    <row r="1306" spans="1:80" x14ac:dyDescent="0.3">
      <c r="A1306">
        <v>26</v>
      </c>
      <c r="B1306" t="s">
        <v>156</v>
      </c>
      <c r="C1306" t="s">
        <v>80</v>
      </c>
      <c r="D1306" t="s">
        <v>1215</v>
      </c>
      <c r="E1306" t="s">
        <v>35</v>
      </c>
      <c r="F1306">
        <v>1</v>
      </c>
      <c r="G1306">
        <v>2017</v>
      </c>
      <c r="H1306" s="102">
        <v>55.172222222222203</v>
      </c>
      <c r="I1306" t="s">
        <v>9</v>
      </c>
      <c r="J1306">
        <v>20150</v>
      </c>
      <c r="K1306" t="s">
        <v>1773</v>
      </c>
      <c r="L1306">
        <v>81</v>
      </c>
      <c r="M1306" t="s">
        <v>2768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 t="s">
        <v>2329</v>
      </c>
      <c r="CA1306">
        <v>0</v>
      </c>
      <c r="CB1306">
        <v>0</v>
      </c>
    </row>
    <row r="1307" spans="1:80" x14ac:dyDescent="0.3">
      <c r="A1307">
        <v>27</v>
      </c>
      <c r="B1307" t="s">
        <v>156</v>
      </c>
      <c r="C1307" t="s">
        <v>80</v>
      </c>
      <c r="D1307" t="s">
        <v>1216</v>
      </c>
      <c r="E1307" t="s">
        <v>35</v>
      </c>
      <c r="F1307">
        <v>2</v>
      </c>
      <c r="G1307">
        <v>2017</v>
      </c>
      <c r="H1307" s="102">
        <v>55.213888888888903</v>
      </c>
      <c r="I1307" t="s">
        <v>5</v>
      </c>
      <c r="J1307">
        <v>33193</v>
      </c>
      <c r="K1307" t="s">
        <v>1756</v>
      </c>
      <c r="L1307">
        <v>78</v>
      </c>
      <c r="M1307" t="s">
        <v>2769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 t="s">
        <v>2330</v>
      </c>
      <c r="CA1307">
        <v>0</v>
      </c>
      <c r="CB1307">
        <v>0</v>
      </c>
    </row>
    <row r="1308" spans="1:80" x14ac:dyDescent="0.3">
      <c r="A1308">
        <v>28</v>
      </c>
      <c r="B1308" t="s">
        <v>156</v>
      </c>
      <c r="C1308" t="s">
        <v>80</v>
      </c>
      <c r="D1308" t="s">
        <v>1217</v>
      </c>
      <c r="E1308" t="s">
        <v>35</v>
      </c>
      <c r="F1308">
        <v>3</v>
      </c>
      <c r="G1308">
        <v>2017</v>
      </c>
      <c r="H1308" s="102">
        <v>55.255555555555603</v>
      </c>
      <c r="I1308" t="s">
        <v>7</v>
      </c>
      <c r="J1308">
        <v>35470</v>
      </c>
      <c r="K1308" t="s">
        <v>1807</v>
      </c>
      <c r="L1308">
        <v>83</v>
      </c>
      <c r="M1308" t="s">
        <v>2768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0</v>
      </c>
      <c r="BX1308">
        <v>0</v>
      </c>
      <c r="BY1308">
        <v>0</v>
      </c>
      <c r="BZ1308" t="s">
        <v>2331</v>
      </c>
      <c r="CA1308">
        <v>0</v>
      </c>
      <c r="CB1308">
        <v>0</v>
      </c>
    </row>
    <row r="1309" spans="1:80" x14ac:dyDescent="0.3">
      <c r="A1309">
        <v>29</v>
      </c>
      <c r="B1309" t="s">
        <v>156</v>
      </c>
      <c r="C1309" t="s">
        <v>80</v>
      </c>
      <c r="D1309" t="s">
        <v>1218</v>
      </c>
      <c r="E1309" t="s">
        <v>35</v>
      </c>
      <c r="F1309">
        <v>4</v>
      </c>
      <c r="G1309">
        <v>2017</v>
      </c>
      <c r="H1309" s="102">
        <v>55.297222222222203</v>
      </c>
      <c r="I1309" t="s">
        <v>8</v>
      </c>
      <c r="J1309">
        <v>31819</v>
      </c>
      <c r="K1309" t="s">
        <v>1735</v>
      </c>
      <c r="L1309">
        <v>85</v>
      </c>
      <c r="M1309" t="s">
        <v>2769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 t="s">
        <v>2332</v>
      </c>
      <c r="CA1309">
        <v>0</v>
      </c>
      <c r="CB1309">
        <v>0</v>
      </c>
    </row>
    <row r="1310" spans="1:80" x14ac:dyDescent="0.3">
      <c r="A1310">
        <v>30</v>
      </c>
      <c r="B1310" t="s">
        <v>179</v>
      </c>
      <c r="C1310" t="s">
        <v>60</v>
      </c>
      <c r="D1310" t="s">
        <v>1219</v>
      </c>
      <c r="E1310" t="s">
        <v>35</v>
      </c>
      <c r="F1310">
        <v>6</v>
      </c>
      <c r="G1310">
        <v>2017</v>
      </c>
      <c r="H1310" s="102">
        <v>55.338888888888903</v>
      </c>
      <c r="I1310" t="s">
        <v>10</v>
      </c>
      <c r="J1310">
        <v>26724</v>
      </c>
      <c r="K1310" t="s">
        <v>1841</v>
      </c>
      <c r="L1310">
        <v>75</v>
      </c>
      <c r="M1310" t="s">
        <v>2769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0</v>
      </c>
      <c r="BW1310">
        <v>0</v>
      </c>
      <c r="BX1310">
        <v>0</v>
      </c>
      <c r="BY1310">
        <v>0</v>
      </c>
      <c r="CA1310">
        <v>0</v>
      </c>
      <c r="CB1310">
        <v>0</v>
      </c>
    </row>
    <row r="1311" spans="1:80" x14ac:dyDescent="0.3">
      <c r="A1311">
        <v>31</v>
      </c>
      <c r="B1311" t="s">
        <v>179</v>
      </c>
      <c r="C1311" t="s">
        <v>60</v>
      </c>
      <c r="D1311" t="s">
        <v>1220</v>
      </c>
      <c r="E1311" t="s">
        <v>35</v>
      </c>
      <c r="F1311">
        <v>7</v>
      </c>
      <c r="G1311">
        <v>2017</v>
      </c>
      <c r="H1311" s="102">
        <v>55.380555555555603</v>
      </c>
      <c r="I1311" t="s">
        <v>11</v>
      </c>
      <c r="J1311">
        <v>19957</v>
      </c>
      <c r="K1311" t="s">
        <v>1768</v>
      </c>
      <c r="L1311">
        <v>67</v>
      </c>
      <c r="M1311" t="s">
        <v>2771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0</v>
      </c>
      <c r="BW1311">
        <v>0</v>
      </c>
      <c r="BX1311">
        <v>0</v>
      </c>
      <c r="BY1311">
        <v>0</v>
      </c>
      <c r="CA1311">
        <v>0</v>
      </c>
      <c r="CB1311">
        <v>0</v>
      </c>
    </row>
    <row r="1312" spans="1:80" x14ac:dyDescent="0.3">
      <c r="A1312">
        <v>32</v>
      </c>
      <c r="B1312" t="s">
        <v>183</v>
      </c>
      <c r="C1312" t="s">
        <v>63</v>
      </c>
      <c r="D1312" t="s">
        <v>1221</v>
      </c>
      <c r="E1312" t="s">
        <v>35</v>
      </c>
      <c r="F1312">
        <v>16</v>
      </c>
      <c r="G1312">
        <v>2017</v>
      </c>
      <c r="H1312" s="102">
        <v>55.422222222222203</v>
      </c>
      <c r="I1312" t="s">
        <v>5</v>
      </c>
      <c r="J1312">
        <v>26341</v>
      </c>
      <c r="K1312" t="s">
        <v>1766</v>
      </c>
      <c r="L1312">
        <v>81</v>
      </c>
      <c r="M1312" t="s">
        <v>2771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0</v>
      </c>
      <c r="BZ1312" t="s">
        <v>2040</v>
      </c>
      <c r="CA1312">
        <v>0</v>
      </c>
      <c r="CB1312">
        <v>0</v>
      </c>
    </row>
    <row r="1313" spans="1:80" x14ac:dyDescent="0.3">
      <c r="A1313">
        <v>33</v>
      </c>
      <c r="B1313" t="s">
        <v>183</v>
      </c>
      <c r="C1313" t="s">
        <v>63</v>
      </c>
      <c r="D1313" t="s">
        <v>1222</v>
      </c>
      <c r="E1313" t="s">
        <v>35</v>
      </c>
      <c r="F1313">
        <v>17</v>
      </c>
      <c r="G1313">
        <v>2017</v>
      </c>
      <c r="H1313" s="102">
        <v>55.463888888888903</v>
      </c>
      <c r="I1313" t="s">
        <v>7</v>
      </c>
      <c r="J1313">
        <v>27788</v>
      </c>
      <c r="K1313" t="s">
        <v>1729</v>
      </c>
      <c r="L1313">
        <v>85</v>
      </c>
      <c r="M1313" t="s">
        <v>2772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0</v>
      </c>
      <c r="CA1313">
        <v>0</v>
      </c>
      <c r="CB1313">
        <v>0</v>
      </c>
    </row>
    <row r="1314" spans="1:80" x14ac:dyDescent="0.3">
      <c r="A1314">
        <v>34</v>
      </c>
      <c r="B1314" t="s">
        <v>183</v>
      </c>
      <c r="C1314" t="s">
        <v>63</v>
      </c>
      <c r="D1314" t="s">
        <v>1223</v>
      </c>
      <c r="E1314" t="s">
        <v>35</v>
      </c>
      <c r="F1314">
        <v>18</v>
      </c>
      <c r="G1314">
        <v>2017</v>
      </c>
      <c r="H1314" s="102">
        <v>55.505555555555603</v>
      </c>
      <c r="I1314" t="s">
        <v>8</v>
      </c>
      <c r="J1314">
        <v>34854</v>
      </c>
      <c r="K1314" t="s">
        <v>1866</v>
      </c>
      <c r="L1314">
        <v>88</v>
      </c>
      <c r="M1314" t="s">
        <v>2771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 t="s">
        <v>2333</v>
      </c>
      <c r="CA1314">
        <v>0</v>
      </c>
      <c r="CB1314">
        <v>0</v>
      </c>
    </row>
    <row r="1315" spans="1:80" x14ac:dyDescent="0.3">
      <c r="A1315">
        <v>35</v>
      </c>
      <c r="B1315" t="s">
        <v>160</v>
      </c>
      <c r="C1315" t="s">
        <v>92</v>
      </c>
      <c r="D1315" t="s">
        <v>1224</v>
      </c>
      <c r="E1315" t="s">
        <v>35</v>
      </c>
      <c r="F1315">
        <v>19</v>
      </c>
      <c r="G1315">
        <v>2017</v>
      </c>
      <c r="H1315" s="102">
        <v>55.547222222222203</v>
      </c>
      <c r="I1315" t="s">
        <v>6</v>
      </c>
      <c r="J1315">
        <v>13875</v>
      </c>
      <c r="K1315" t="s">
        <v>1867</v>
      </c>
      <c r="L1315">
        <v>76</v>
      </c>
      <c r="M1315" t="s">
        <v>2775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0</v>
      </c>
      <c r="CA1315">
        <v>0</v>
      </c>
      <c r="CB1315">
        <v>0</v>
      </c>
    </row>
    <row r="1316" spans="1:80" x14ac:dyDescent="0.3">
      <c r="A1316">
        <v>36</v>
      </c>
      <c r="B1316" t="s">
        <v>160</v>
      </c>
      <c r="C1316" t="s">
        <v>92</v>
      </c>
      <c r="D1316" t="s">
        <v>538</v>
      </c>
      <c r="E1316" t="s">
        <v>35</v>
      </c>
      <c r="F1316">
        <v>20</v>
      </c>
      <c r="G1316">
        <v>2017</v>
      </c>
      <c r="H1316" s="102">
        <v>55.588888888888903</v>
      </c>
      <c r="I1316" t="s">
        <v>10</v>
      </c>
      <c r="J1316">
        <v>22891</v>
      </c>
      <c r="K1316" t="s">
        <v>1718</v>
      </c>
      <c r="L1316">
        <v>86</v>
      </c>
      <c r="M1316" t="s">
        <v>2769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0</v>
      </c>
      <c r="BZ1316" t="s">
        <v>2334</v>
      </c>
      <c r="CA1316">
        <v>0</v>
      </c>
      <c r="CB1316">
        <v>0</v>
      </c>
    </row>
    <row r="1317" spans="1:80" x14ac:dyDescent="0.3">
      <c r="A1317">
        <v>37</v>
      </c>
      <c r="B1317" t="s">
        <v>160</v>
      </c>
      <c r="C1317" t="s">
        <v>92</v>
      </c>
      <c r="D1317" t="s">
        <v>539</v>
      </c>
      <c r="E1317" t="s">
        <v>35</v>
      </c>
      <c r="F1317">
        <v>21</v>
      </c>
      <c r="G1317">
        <v>2017</v>
      </c>
      <c r="H1317" s="102">
        <v>55.630555555555603</v>
      </c>
      <c r="I1317" t="s">
        <v>11</v>
      </c>
      <c r="J1317">
        <v>26596</v>
      </c>
      <c r="K1317" t="s">
        <v>1868</v>
      </c>
      <c r="L1317">
        <v>75</v>
      </c>
      <c r="M1317" t="s">
        <v>2775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0</v>
      </c>
      <c r="BY1317">
        <v>0</v>
      </c>
      <c r="BZ1317" t="s">
        <v>2335</v>
      </c>
      <c r="CA1317">
        <v>0</v>
      </c>
      <c r="CB1317">
        <v>0</v>
      </c>
    </row>
    <row r="1318" spans="1:80" x14ac:dyDescent="0.3">
      <c r="A1318">
        <v>38</v>
      </c>
      <c r="B1318" t="s">
        <v>160</v>
      </c>
      <c r="C1318" t="s">
        <v>92</v>
      </c>
      <c r="D1318" t="s">
        <v>540</v>
      </c>
      <c r="E1318" t="s">
        <v>35</v>
      </c>
      <c r="F1318">
        <v>22</v>
      </c>
      <c r="G1318">
        <v>2017</v>
      </c>
      <c r="H1318" s="102">
        <v>55.672222222222203</v>
      </c>
      <c r="I1318" t="s">
        <v>9</v>
      </c>
      <c r="J1318">
        <v>24954</v>
      </c>
      <c r="K1318" t="s">
        <v>1778</v>
      </c>
      <c r="L1318">
        <v>87</v>
      </c>
      <c r="M1318" t="s">
        <v>2772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CA1318">
        <v>0</v>
      </c>
      <c r="CB1318">
        <v>0</v>
      </c>
    </row>
    <row r="1319" spans="1:80" x14ac:dyDescent="0.3">
      <c r="A1319">
        <v>39</v>
      </c>
      <c r="B1319" t="s">
        <v>181</v>
      </c>
      <c r="C1319" t="s">
        <v>76</v>
      </c>
      <c r="D1319" t="s">
        <v>1225</v>
      </c>
      <c r="E1319" t="s">
        <v>35</v>
      </c>
      <c r="F1319">
        <v>30</v>
      </c>
      <c r="G1319">
        <v>2017</v>
      </c>
      <c r="H1319" s="102">
        <v>55.713888888888903</v>
      </c>
      <c r="I1319" t="s">
        <v>5</v>
      </c>
      <c r="J1319">
        <v>24398</v>
      </c>
      <c r="K1319" t="s">
        <v>1805</v>
      </c>
      <c r="L1319">
        <v>88</v>
      </c>
      <c r="M1319" t="s">
        <v>2769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0</v>
      </c>
      <c r="BW1319">
        <v>0</v>
      </c>
      <c r="BX1319">
        <v>0</v>
      </c>
      <c r="BY1319">
        <v>0</v>
      </c>
      <c r="BZ1319" t="s">
        <v>2009</v>
      </c>
      <c r="CA1319">
        <v>0</v>
      </c>
      <c r="CB1319">
        <v>0</v>
      </c>
    </row>
    <row r="1320" spans="1:80" x14ac:dyDescent="0.3">
      <c r="A1320">
        <v>40</v>
      </c>
      <c r="B1320" t="s">
        <v>181</v>
      </c>
      <c r="C1320" t="s">
        <v>76</v>
      </c>
      <c r="D1320" t="s">
        <v>1226</v>
      </c>
      <c r="E1320" t="s">
        <v>48</v>
      </c>
      <c r="F1320">
        <v>1</v>
      </c>
      <c r="G1320">
        <v>2017</v>
      </c>
      <c r="H1320" s="102">
        <v>55.755555555555603</v>
      </c>
      <c r="I1320" t="s">
        <v>7</v>
      </c>
      <c r="J1320">
        <v>28346</v>
      </c>
      <c r="K1320" t="s">
        <v>1781</v>
      </c>
      <c r="L1320">
        <v>83</v>
      </c>
      <c r="M1320" t="s">
        <v>2771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 t="s">
        <v>2336</v>
      </c>
      <c r="CA1320">
        <v>1</v>
      </c>
      <c r="CB1320">
        <v>0</v>
      </c>
    </row>
    <row r="1321" spans="1:80" x14ac:dyDescent="0.3">
      <c r="A1321">
        <v>41</v>
      </c>
      <c r="B1321" t="s">
        <v>181</v>
      </c>
      <c r="C1321" t="s">
        <v>76</v>
      </c>
      <c r="D1321" t="s">
        <v>1227</v>
      </c>
      <c r="E1321" t="s">
        <v>48</v>
      </c>
      <c r="F1321">
        <v>2</v>
      </c>
      <c r="G1321">
        <v>2017</v>
      </c>
      <c r="H1321" s="102">
        <v>55.797222222222203</v>
      </c>
      <c r="I1321" t="s">
        <v>8</v>
      </c>
      <c r="J1321">
        <v>26489</v>
      </c>
      <c r="K1321" t="s">
        <v>1719</v>
      </c>
      <c r="L1321">
        <v>87</v>
      </c>
      <c r="M1321" t="s">
        <v>2769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0</v>
      </c>
      <c r="BZ1321" t="s">
        <v>1907</v>
      </c>
      <c r="CA1321">
        <v>0</v>
      </c>
      <c r="CB1321">
        <v>0</v>
      </c>
    </row>
    <row r="1322" spans="1:80" x14ac:dyDescent="0.3">
      <c r="A1322">
        <v>42</v>
      </c>
      <c r="B1322" t="s">
        <v>174</v>
      </c>
      <c r="C1322" t="s">
        <v>59</v>
      </c>
      <c r="D1322" t="s">
        <v>547</v>
      </c>
      <c r="E1322" t="s">
        <v>48</v>
      </c>
      <c r="F1322">
        <v>14</v>
      </c>
      <c r="G1322">
        <v>2017</v>
      </c>
      <c r="H1322" s="102">
        <v>55.838888888888903</v>
      </c>
      <c r="I1322" t="s">
        <v>5</v>
      </c>
      <c r="J1322">
        <v>34335</v>
      </c>
      <c r="K1322" t="s">
        <v>1766</v>
      </c>
      <c r="L1322">
        <v>81</v>
      </c>
      <c r="M1322" t="s">
        <v>2771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0</v>
      </c>
      <c r="BZ1322" t="s">
        <v>1887</v>
      </c>
      <c r="CA1322">
        <v>0</v>
      </c>
      <c r="CB1322">
        <v>0</v>
      </c>
    </row>
    <row r="1323" spans="1:80" x14ac:dyDescent="0.3">
      <c r="A1323">
        <v>43</v>
      </c>
      <c r="B1323" t="s">
        <v>174</v>
      </c>
      <c r="C1323" t="s">
        <v>59</v>
      </c>
      <c r="D1323" t="s">
        <v>548</v>
      </c>
      <c r="E1323" t="s">
        <v>48</v>
      </c>
      <c r="F1323">
        <v>15</v>
      </c>
      <c r="G1323">
        <v>2017</v>
      </c>
      <c r="H1323" s="102">
        <v>55.880555555555603</v>
      </c>
      <c r="I1323" t="s">
        <v>7</v>
      </c>
      <c r="J1323">
        <v>40258</v>
      </c>
      <c r="K1323" t="s">
        <v>1777</v>
      </c>
      <c r="L1323">
        <v>86</v>
      </c>
      <c r="M1323" t="s">
        <v>2768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0</v>
      </c>
      <c r="CA1323">
        <v>0</v>
      </c>
      <c r="CB1323">
        <v>0</v>
      </c>
    </row>
    <row r="1324" spans="1:80" x14ac:dyDescent="0.3">
      <c r="A1324">
        <v>44</v>
      </c>
      <c r="B1324" t="s">
        <v>174</v>
      </c>
      <c r="C1324" t="s">
        <v>59</v>
      </c>
      <c r="D1324" t="s">
        <v>549</v>
      </c>
      <c r="E1324" t="s">
        <v>48</v>
      </c>
      <c r="F1324">
        <v>16</v>
      </c>
      <c r="G1324">
        <v>2017</v>
      </c>
      <c r="H1324" s="102">
        <v>55.922222222222203</v>
      </c>
      <c r="I1324" t="s">
        <v>8</v>
      </c>
      <c r="J1324">
        <v>31105</v>
      </c>
      <c r="K1324" t="s">
        <v>1716</v>
      </c>
      <c r="L1324">
        <v>84</v>
      </c>
      <c r="M1324" t="s">
        <v>2769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0</v>
      </c>
      <c r="BZ1324" t="s">
        <v>1907</v>
      </c>
      <c r="CA1324">
        <v>0</v>
      </c>
      <c r="CB1324">
        <v>0</v>
      </c>
    </row>
    <row r="1325" spans="1:80" x14ac:dyDescent="0.3">
      <c r="A1325">
        <v>45</v>
      </c>
      <c r="B1325" t="s">
        <v>168</v>
      </c>
      <c r="C1325" t="s">
        <v>65</v>
      </c>
      <c r="D1325" t="s">
        <v>550</v>
      </c>
      <c r="E1325" t="s">
        <v>48</v>
      </c>
      <c r="F1325">
        <v>17</v>
      </c>
      <c r="G1325">
        <v>2017</v>
      </c>
      <c r="H1325" s="102">
        <v>55.963888888888903</v>
      </c>
      <c r="I1325" t="s">
        <v>6</v>
      </c>
      <c r="J1325">
        <v>14922</v>
      </c>
      <c r="K1325" t="s">
        <v>1722</v>
      </c>
      <c r="L1325">
        <v>83</v>
      </c>
      <c r="M1325" t="s">
        <v>2772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CA1325">
        <v>0</v>
      </c>
      <c r="CB1325">
        <v>0</v>
      </c>
    </row>
    <row r="1326" spans="1:80" x14ac:dyDescent="0.3">
      <c r="A1326">
        <v>46</v>
      </c>
      <c r="B1326" t="s">
        <v>168</v>
      </c>
      <c r="C1326" t="s">
        <v>65</v>
      </c>
      <c r="D1326" t="s">
        <v>551</v>
      </c>
      <c r="E1326" t="s">
        <v>48</v>
      </c>
      <c r="F1326">
        <v>18</v>
      </c>
      <c r="G1326">
        <v>2017</v>
      </c>
      <c r="H1326" s="102">
        <v>56.005555555555603</v>
      </c>
      <c r="I1326" t="s">
        <v>10</v>
      </c>
      <c r="J1326">
        <v>18119</v>
      </c>
      <c r="K1326" t="s">
        <v>1809</v>
      </c>
      <c r="L1326">
        <v>88</v>
      </c>
      <c r="M1326" t="s">
        <v>2768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0</v>
      </c>
      <c r="CA1326">
        <v>0</v>
      </c>
      <c r="CB1326">
        <v>0</v>
      </c>
    </row>
    <row r="1327" spans="1:80" x14ac:dyDescent="0.3">
      <c r="A1327">
        <v>47</v>
      </c>
      <c r="B1327" t="s">
        <v>168</v>
      </c>
      <c r="C1327" t="s">
        <v>65</v>
      </c>
      <c r="D1327" t="s">
        <v>552</v>
      </c>
      <c r="E1327" t="s">
        <v>48</v>
      </c>
      <c r="F1327">
        <v>19</v>
      </c>
      <c r="G1327">
        <v>2017</v>
      </c>
      <c r="H1327" s="102">
        <v>56.047222222222203</v>
      </c>
      <c r="I1327" t="s">
        <v>11</v>
      </c>
      <c r="J1327">
        <v>15693</v>
      </c>
      <c r="K1327" t="s">
        <v>1720</v>
      </c>
      <c r="L1327">
        <v>90</v>
      </c>
      <c r="M1327" t="s">
        <v>2768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0</v>
      </c>
      <c r="CA1327">
        <v>0</v>
      </c>
      <c r="CB1327">
        <v>0</v>
      </c>
    </row>
    <row r="1328" spans="1:80" x14ac:dyDescent="0.3">
      <c r="A1328">
        <v>48</v>
      </c>
      <c r="B1328" t="s">
        <v>168</v>
      </c>
      <c r="C1328" t="s">
        <v>65</v>
      </c>
      <c r="D1328" t="s">
        <v>1228</v>
      </c>
      <c r="E1328" t="s">
        <v>48</v>
      </c>
      <c r="F1328">
        <v>20</v>
      </c>
      <c r="G1328">
        <v>2017</v>
      </c>
      <c r="H1328" s="102">
        <v>56.088888888888903</v>
      </c>
      <c r="I1328" t="s">
        <v>9</v>
      </c>
      <c r="J1328">
        <v>14691</v>
      </c>
      <c r="K1328" t="s">
        <v>1869</v>
      </c>
      <c r="L1328">
        <v>94</v>
      </c>
      <c r="M1328" t="s">
        <v>2768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0</v>
      </c>
      <c r="BX1328">
        <v>0</v>
      </c>
      <c r="BY1328">
        <v>0</v>
      </c>
      <c r="CA1328">
        <v>0</v>
      </c>
      <c r="CB1328">
        <v>0</v>
      </c>
    </row>
    <row r="1329" spans="1:80" x14ac:dyDescent="0.3">
      <c r="A1329">
        <v>49</v>
      </c>
      <c r="B1329" t="s">
        <v>176</v>
      </c>
      <c r="C1329" t="s">
        <v>68</v>
      </c>
      <c r="D1329" t="s">
        <v>1229</v>
      </c>
      <c r="E1329" t="s">
        <v>48</v>
      </c>
      <c r="F1329">
        <v>21</v>
      </c>
      <c r="G1329">
        <v>2017</v>
      </c>
      <c r="H1329" s="102">
        <v>56.130555555555603</v>
      </c>
      <c r="I1329" t="s">
        <v>5</v>
      </c>
      <c r="J1329">
        <v>25784</v>
      </c>
      <c r="K1329" t="s">
        <v>1721</v>
      </c>
      <c r="L1329">
        <v>90</v>
      </c>
      <c r="M1329" t="s">
        <v>2771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 t="s">
        <v>2040</v>
      </c>
      <c r="CA1329">
        <v>0</v>
      </c>
      <c r="CB1329">
        <v>0</v>
      </c>
    </row>
    <row r="1330" spans="1:80" x14ac:dyDescent="0.3">
      <c r="A1330">
        <v>50</v>
      </c>
      <c r="B1330" t="s">
        <v>176</v>
      </c>
      <c r="C1330" t="s">
        <v>68</v>
      </c>
      <c r="D1330" t="s">
        <v>1230</v>
      </c>
      <c r="E1330" t="s">
        <v>48</v>
      </c>
      <c r="F1330">
        <v>22</v>
      </c>
      <c r="G1330">
        <v>2017</v>
      </c>
      <c r="H1330" s="102">
        <v>56.172222222222203</v>
      </c>
      <c r="I1330" t="s">
        <v>7</v>
      </c>
      <c r="J1330">
        <v>32524</v>
      </c>
      <c r="K1330" t="s">
        <v>1745</v>
      </c>
      <c r="L1330">
        <v>77</v>
      </c>
      <c r="M1330" t="s">
        <v>2772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 t="s">
        <v>2337</v>
      </c>
      <c r="CA1330">
        <v>0</v>
      </c>
      <c r="CB1330">
        <v>0</v>
      </c>
    </row>
    <row r="1331" spans="1:80" x14ac:dyDescent="0.3">
      <c r="A1331">
        <v>51</v>
      </c>
      <c r="B1331" t="s">
        <v>176</v>
      </c>
      <c r="C1331" t="s">
        <v>68</v>
      </c>
      <c r="D1331" t="s">
        <v>1231</v>
      </c>
      <c r="E1331" t="s">
        <v>48</v>
      </c>
      <c r="F1331">
        <v>23</v>
      </c>
      <c r="G1331">
        <v>2017</v>
      </c>
      <c r="H1331" s="102">
        <v>56.213888888888903</v>
      </c>
      <c r="I1331" t="s">
        <v>8</v>
      </c>
      <c r="J1331">
        <v>21533</v>
      </c>
      <c r="K1331" t="s">
        <v>1721</v>
      </c>
      <c r="L1331">
        <v>90</v>
      </c>
      <c r="M1331" t="s">
        <v>2771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 t="s">
        <v>1907</v>
      </c>
      <c r="CA1331">
        <v>0</v>
      </c>
      <c r="CB1331">
        <v>0</v>
      </c>
    </row>
    <row r="1332" spans="1:80" x14ac:dyDescent="0.3">
      <c r="A1332">
        <v>52</v>
      </c>
      <c r="B1332" t="s">
        <v>166</v>
      </c>
      <c r="C1332" t="s">
        <v>73</v>
      </c>
      <c r="D1332" t="s">
        <v>556</v>
      </c>
      <c r="E1332" t="s">
        <v>48</v>
      </c>
      <c r="F1332">
        <v>31</v>
      </c>
      <c r="G1332">
        <v>2017</v>
      </c>
      <c r="H1332" s="102">
        <v>56.255555555555603</v>
      </c>
      <c r="I1332" t="s">
        <v>6</v>
      </c>
      <c r="J1332">
        <v>20663</v>
      </c>
      <c r="K1332" t="s">
        <v>1747</v>
      </c>
      <c r="L1332">
        <v>89</v>
      </c>
      <c r="M1332" t="s">
        <v>2768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0</v>
      </c>
      <c r="BY1332">
        <v>0</v>
      </c>
      <c r="CA1332">
        <v>0</v>
      </c>
      <c r="CB1332">
        <v>0</v>
      </c>
    </row>
    <row r="1333" spans="1:80" x14ac:dyDescent="0.3">
      <c r="A1333">
        <v>53</v>
      </c>
      <c r="B1333" t="s">
        <v>166</v>
      </c>
      <c r="C1333" t="s">
        <v>73</v>
      </c>
      <c r="D1333" t="s">
        <v>1232</v>
      </c>
      <c r="E1333" t="s">
        <v>52</v>
      </c>
      <c r="F1333">
        <v>1</v>
      </c>
      <c r="G1333">
        <v>2017</v>
      </c>
      <c r="H1333" s="102">
        <v>56.297222222222203</v>
      </c>
      <c r="I1333" t="s">
        <v>10</v>
      </c>
      <c r="J1333">
        <v>20931</v>
      </c>
      <c r="K1333" t="s">
        <v>1726</v>
      </c>
      <c r="L1333">
        <v>75</v>
      </c>
      <c r="M1333" t="s">
        <v>2771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0</v>
      </c>
      <c r="BY1333">
        <v>0</v>
      </c>
      <c r="BZ1333" t="s">
        <v>2338</v>
      </c>
      <c r="CA1333">
        <v>0</v>
      </c>
      <c r="CB1333">
        <v>0</v>
      </c>
    </row>
    <row r="1334" spans="1:80" x14ac:dyDescent="0.3">
      <c r="A1334">
        <v>54</v>
      </c>
      <c r="B1334" t="s">
        <v>166</v>
      </c>
      <c r="C1334" t="s">
        <v>73</v>
      </c>
      <c r="D1334" t="s">
        <v>1233</v>
      </c>
      <c r="E1334" t="s">
        <v>52</v>
      </c>
      <c r="F1334">
        <v>2</v>
      </c>
      <c r="G1334">
        <v>2017</v>
      </c>
      <c r="H1334" s="102">
        <v>56.338888888888903</v>
      </c>
      <c r="I1334" t="s">
        <v>11</v>
      </c>
      <c r="J1334">
        <v>14984</v>
      </c>
      <c r="K1334" t="s">
        <v>1870</v>
      </c>
      <c r="L1334">
        <v>72</v>
      </c>
      <c r="M1334" t="s">
        <v>2773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1</v>
      </c>
      <c r="BX1334">
        <v>0</v>
      </c>
      <c r="BY1334">
        <v>0</v>
      </c>
      <c r="CA1334">
        <v>0</v>
      </c>
      <c r="CB1334">
        <v>0</v>
      </c>
    </row>
    <row r="1335" spans="1:80" x14ac:dyDescent="0.3">
      <c r="A1335">
        <v>55</v>
      </c>
      <c r="B1335" t="s">
        <v>170</v>
      </c>
      <c r="C1335" t="s">
        <v>77</v>
      </c>
      <c r="D1335" t="s">
        <v>1234</v>
      </c>
      <c r="E1335" t="s">
        <v>52</v>
      </c>
      <c r="F1335">
        <v>3</v>
      </c>
      <c r="G1335">
        <v>2017</v>
      </c>
      <c r="H1335" s="102">
        <v>56.380555555555603</v>
      </c>
      <c r="I1335" t="s">
        <v>9</v>
      </c>
      <c r="J1335">
        <v>17157</v>
      </c>
      <c r="K1335" t="s">
        <v>1732</v>
      </c>
      <c r="L1335">
        <v>76</v>
      </c>
      <c r="M1335" t="s">
        <v>2769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</v>
      </c>
      <c r="BX1335">
        <v>0</v>
      </c>
      <c r="BY1335">
        <v>0</v>
      </c>
      <c r="CA1335">
        <v>0</v>
      </c>
      <c r="CB1335">
        <v>0</v>
      </c>
    </row>
    <row r="1336" spans="1:80" x14ac:dyDescent="0.3">
      <c r="A1336">
        <v>56</v>
      </c>
      <c r="B1336" t="s">
        <v>170</v>
      </c>
      <c r="C1336" t="s">
        <v>77</v>
      </c>
      <c r="D1336" t="s">
        <v>1235</v>
      </c>
      <c r="E1336" t="s">
        <v>52</v>
      </c>
      <c r="F1336">
        <v>4</v>
      </c>
      <c r="G1336">
        <v>2017</v>
      </c>
      <c r="H1336" s="102">
        <v>56.422222222222203</v>
      </c>
      <c r="I1336" t="s">
        <v>5</v>
      </c>
      <c r="J1336">
        <v>22882</v>
      </c>
      <c r="K1336" t="s">
        <v>1807</v>
      </c>
      <c r="L1336">
        <v>83</v>
      </c>
      <c r="M1336" t="s">
        <v>2768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0</v>
      </c>
      <c r="BZ1336" t="s">
        <v>1887</v>
      </c>
      <c r="CA1336">
        <v>0</v>
      </c>
      <c r="CB1336">
        <v>0</v>
      </c>
    </row>
    <row r="1337" spans="1:80" x14ac:dyDescent="0.3">
      <c r="A1337">
        <v>57</v>
      </c>
      <c r="B1337" t="s">
        <v>170</v>
      </c>
      <c r="C1337" t="s">
        <v>77</v>
      </c>
      <c r="D1337" t="s">
        <v>1236</v>
      </c>
      <c r="E1337" t="s">
        <v>52</v>
      </c>
      <c r="F1337">
        <v>5</v>
      </c>
      <c r="G1337">
        <v>2017</v>
      </c>
      <c r="H1337" s="102">
        <v>56.463888888888903</v>
      </c>
      <c r="I1337" t="s">
        <v>7</v>
      </c>
      <c r="J1337">
        <v>33911</v>
      </c>
      <c r="K1337" t="s">
        <v>1816</v>
      </c>
      <c r="L1337">
        <v>78</v>
      </c>
      <c r="M1337" t="s">
        <v>2768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0</v>
      </c>
      <c r="BZ1337" t="s">
        <v>2339</v>
      </c>
      <c r="CA1337">
        <v>1</v>
      </c>
      <c r="CB1337">
        <v>0</v>
      </c>
    </row>
    <row r="1338" spans="1:80" x14ac:dyDescent="0.3">
      <c r="A1338">
        <v>58</v>
      </c>
      <c r="B1338" t="s">
        <v>170</v>
      </c>
      <c r="C1338" t="s">
        <v>77</v>
      </c>
      <c r="D1338" t="s">
        <v>1237</v>
      </c>
      <c r="E1338" t="s">
        <v>52</v>
      </c>
      <c r="F1338">
        <v>6</v>
      </c>
      <c r="G1338">
        <v>2017</v>
      </c>
      <c r="H1338" s="102">
        <v>56.505555555555603</v>
      </c>
      <c r="I1338" t="s">
        <v>8</v>
      </c>
      <c r="J1338">
        <v>30144</v>
      </c>
      <c r="K1338" t="s">
        <v>1725</v>
      </c>
      <c r="L1338">
        <v>79</v>
      </c>
      <c r="M1338" t="s">
        <v>2771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0</v>
      </c>
      <c r="BY1338">
        <v>0</v>
      </c>
      <c r="BZ1338" t="s">
        <v>2340</v>
      </c>
      <c r="CA1338">
        <v>0</v>
      </c>
      <c r="CB1338">
        <v>0</v>
      </c>
    </row>
    <row r="1339" spans="1:80" x14ac:dyDescent="0.3">
      <c r="A1339">
        <v>59</v>
      </c>
      <c r="B1339" t="s">
        <v>161</v>
      </c>
      <c r="C1339" t="s">
        <v>66</v>
      </c>
      <c r="D1339" t="s">
        <v>562</v>
      </c>
      <c r="E1339" t="s">
        <v>52</v>
      </c>
      <c r="F1339">
        <v>18</v>
      </c>
      <c r="G1339">
        <v>2017</v>
      </c>
      <c r="H1339" s="102">
        <v>56.547222222222203</v>
      </c>
      <c r="I1339" t="s">
        <v>5</v>
      </c>
      <c r="J1339">
        <v>26185</v>
      </c>
      <c r="K1339" t="s">
        <v>1743</v>
      </c>
      <c r="L1339">
        <v>77</v>
      </c>
      <c r="M1339" t="s">
        <v>2769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 t="s">
        <v>2040</v>
      </c>
      <c r="CA1339">
        <v>0</v>
      </c>
      <c r="CB1339">
        <v>0</v>
      </c>
    </row>
    <row r="1340" spans="1:80" x14ac:dyDescent="0.3">
      <c r="A1340">
        <v>60</v>
      </c>
      <c r="B1340" t="s">
        <v>161</v>
      </c>
      <c r="C1340" t="s">
        <v>66</v>
      </c>
      <c r="D1340" t="s">
        <v>563</v>
      </c>
      <c r="E1340" t="s">
        <v>52</v>
      </c>
      <c r="F1340">
        <v>19</v>
      </c>
      <c r="G1340">
        <v>2017</v>
      </c>
      <c r="H1340" s="102">
        <v>56.588888888888903</v>
      </c>
      <c r="I1340" t="s">
        <v>7</v>
      </c>
      <c r="J1340">
        <v>43929</v>
      </c>
      <c r="K1340" t="s">
        <v>1719</v>
      </c>
      <c r="L1340">
        <v>87</v>
      </c>
      <c r="M1340" t="s">
        <v>2769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0</v>
      </c>
      <c r="BZ1340" t="s">
        <v>2341</v>
      </c>
      <c r="CA1340">
        <v>1</v>
      </c>
      <c r="CB1340">
        <v>0</v>
      </c>
    </row>
    <row r="1341" spans="1:80" x14ac:dyDescent="0.3">
      <c r="A1341">
        <v>61</v>
      </c>
      <c r="B1341" t="s">
        <v>161</v>
      </c>
      <c r="C1341" t="s">
        <v>66</v>
      </c>
      <c r="D1341" t="s">
        <v>564</v>
      </c>
      <c r="E1341" t="s">
        <v>52</v>
      </c>
      <c r="F1341">
        <v>20</v>
      </c>
      <c r="G1341">
        <v>2017</v>
      </c>
      <c r="H1341" s="102">
        <v>56.630555555555603</v>
      </c>
      <c r="I1341" t="s">
        <v>8</v>
      </c>
      <c r="J1341">
        <v>24715</v>
      </c>
      <c r="K1341" t="s">
        <v>1845</v>
      </c>
      <c r="L1341">
        <v>81</v>
      </c>
      <c r="M1341" t="s">
        <v>2767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 t="s">
        <v>1907</v>
      </c>
      <c r="CA1341">
        <v>0</v>
      </c>
      <c r="CB1341">
        <v>0</v>
      </c>
    </row>
    <row r="1342" spans="1:80" x14ac:dyDescent="0.3">
      <c r="A1342">
        <v>62</v>
      </c>
      <c r="B1342" t="s">
        <v>169</v>
      </c>
      <c r="C1342" t="s">
        <v>1883</v>
      </c>
      <c r="D1342" t="s">
        <v>1238</v>
      </c>
      <c r="E1342" t="s">
        <v>52</v>
      </c>
      <c r="F1342">
        <v>21</v>
      </c>
      <c r="G1342">
        <v>2017</v>
      </c>
      <c r="H1342" s="102">
        <v>56.672222222222203</v>
      </c>
      <c r="I1342" t="s">
        <v>6</v>
      </c>
      <c r="J1342">
        <v>16020</v>
      </c>
      <c r="K1342" t="s">
        <v>1756</v>
      </c>
      <c r="L1342">
        <v>78</v>
      </c>
      <c r="M1342" t="s">
        <v>2769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</v>
      </c>
      <c r="CA1342">
        <v>0</v>
      </c>
      <c r="CB1342">
        <v>0</v>
      </c>
    </row>
    <row r="1343" spans="1:80" x14ac:dyDescent="0.3">
      <c r="A1343">
        <v>63</v>
      </c>
      <c r="B1343" t="s">
        <v>169</v>
      </c>
      <c r="C1343" t="s">
        <v>1883</v>
      </c>
      <c r="D1343" t="s">
        <v>565</v>
      </c>
      <c r="E1343" t="s">
        <v>52</v>
      </c>
      <c r="F1343">
        <v>22</v>
      </c>
      <c r="G1343">
        <v>2017</v>
      </c>
      <c r="H1343" s="102">
        <v>56.713888888888903</v>
      </c>
      <c r="I1343" t="s">
        <v>10</v>
      </c>
      <c r="J1343">
        <v>18493</v>
      </c>
      <c r="K1343" t="s">
        <v>1871</v>
      </c>
      <c r="L1343">
        <v>92</v>
      </c>
      <c r="M1343" t="s">
        <v>2769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 t="s">
        <v>2342</v>
      </c>
      <c r="CA1343">
        <v>0</v>
      </c>
      <c r="CB1343">
        <v>0</v>
      </c>
    </row>
    <row r="1344" spans="1:80" x14ac:dyDescent="0.3">
      <c r="A1344">
        <v>64</v>
      </c>
      <c r="B1344" t="s">
        <v>169</v>
      </c>
      <c r="C1344" t="s">
        <v>1883</v>
      </c>
      <c r="D1344" t="s">
        <v>566</v>
      </c>
      <c r="E1344" t="s">
        <v>52</v>
      </c>
      <c r="F1344">
        <v>23</v>
      </c>
      <c r="G1344">
        <v>2017</v>
      </c>
      <c r="H1344" s="102">
        <v>56.755555555555603</v>
      </c>
      <c r="I1344" t="s">
        <v>11</v>
      </c>
      <c r="J1344">
        <v>20072</v>
      </c>
      <c r="K1344" t="s">
        <v>1872</v>
      </c>
      <c r="L1344">
        <v>92</v>
      </c>
      <c r="M1344" t="s">
        <v>2771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</v>
      </c>
      <c r="CA1344">
        <v>0</v>
      </c>
      <c r="CB1344">
        <v>0</v>
      </c>
    </row>
    <row r="1345" spans="1:80" x14ac:dyDescent="0.3">
      <c r="A1345">
        <v>65</v>
      </c>
      <c r="B1345" t="s">
        <v>158</v>
      </c>
      <c r="C1345" t="s">
        <v>74</v>
      </c>
      <c r="D1345" t="s">
        <v>1239</v>
      </c>
      <c r="E1345" t="s">
        <v>52</v>
      </c>
      <c r="F1345">
        <v>28</v>
      </c>
      <c r="G1345">
        <v>2017</v>
      </c>
      <c r="H1345" s="102">
        <v>56.797222222222203</v>
      </c>
      <c r="I1345" t="s">
        <v>6</v>
      </c>
      <c r="J1345">
        <v>15106</v>
      </c>
      <c r="K1345" t="s">
        <v>1763</v>
      </c>
      <c r="L1345">
        <v>73</v>
      </c>
      <c r="M1345" t="s">
        <v>2771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0</v>
      </c>
      <c r="CA1345">
        <v>0</v>
      </c>
      <c r="CB1345">
        <v>0</v>
      </c>
    </row>
    <row r="1346" spans="1:80" x14ac:dyDescent="0.3">
      <c r="A1346">
        <v>66</v>
      </c>
      <c r="B1346" t="s">
        <v>158</v>
      </c>
      <c r="C1346" t="s">
        <v>74</v>
      </c>
      <c r="D1346" t="s">
        <v>1240</v>
      </c>
      <c r="E1346" t="s">
        <v>52</v>
      </c>
      <c r="F1346">
        <v>29</v>
      </c>
      <c r="G1346">
        <v>2017</v>
      </c>
      <c r="H1346" s="102">
        <v>56.838888888888903</v>
      </c>
      <c r="I1346" t="s">
        <v>10</v>
      </c>
      <c r="J1346">
        <v>13736</v>
      </c>
      <c r="K1346" t="s">
        <v>1873</v>
      </c>
      <c r="L1346">
        <v>67</v>
      </c>
      <c r="M1346" t="s">
        <v>2773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CA1346">
        <v>0</v>
      </c>
      <c r="CB1346">
        <v>0</v>
      </c>
    </row>
    <row r="1347" spans="1:80" x14ac:dyDescent="0.3">
      <c r="A1347">
        <v>67</v>
      </c>
      <c r="B1347" t="s">
        <v>158</v>
      </c>
      <c r="C1347" t="s">
        <v>74</v>
      </c>
      <c r="D1347" t="s">
        <v>1241</v>
      </c>
      <c r="E1347" t="s">
        <v>52</v>
      </c>
      <c r="F1347">
        <v>30</v>
      </c>
      <c r="G1347">
        <v>2017</v>
      </c>
      <c r="H1347" s="102">
        <v>56.880555555555603</v>
      </c>
      <c r="I1347" t="s">
        <v>11</v>
      </c>
      <c r="J1347">
        <v>16983</v>
      </c>
      <c r="K1347" t="s">
        <v>1732</v>
      </c>
      <c r="L1347">
        <v>76</v>
      </c>
      <c r="M1347" t="s">
        <v>2769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0</v>
      </c>
      <c r="CA1347">
        <v>0</v>
      </c>
      <c r="CB1347">
        <v>0</v>
      </c>
    </row>
    <row r="1348" spans="1:80" x14ac:dyDescent="0.3">
      <c r="A1348">
        <v>68</v>
      </c>
      <c r="B1348" t="s">
        <v>157</v>
      </c>
      <c r="C1348" t="s">
        <v>79</v>
      </c>
      <c r="D1348" t="s">
        <v>1242</v>
      </c>
      <c r="E1348" t="s">
        <v>52</v>
      </c>
      <c r="F1348">
        <v>31</v>
      </c>
      <c r="G1348">
        <v>2017</v>
      </c>
      <c r="H1348" s="102">
        <v>56.922222222222203</v>
      </c>
      <c r="I1348" t="s">
        <v>9</v>
      </c>
      <c r="J1348">
        <v>13802</v>
      </c>
      <c r="K1348" t="s">
        <v>1717</v>
      </c>
      <c r="L1348">
        <v>83</v>
      </c>
      <c r="M1348" t="s">
        <v>2769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</v>
      </c>
      <c r="CA1348">
        <v>0</v>
      </c>
      <c r="CB1348">
        <v>0</v>
      </c>
    </row>
    <row r="1349" spans="1:80" x14ac:dyDescent="0.3">
      <c r="A1349">
        <v>69</v>
      </c>
      <c r="B1349" t="s">
        <v>157</v>
      </c>
      <c r="C1349" t="s">
        <v>79</v>
      </c>
      <c r="D1349" t="s">
        <v>1243</v>
      </c>
      <c r="E1349" t="s">
        <v>53</v>
      </c>
      <c r="F1349">
        <v>1</v>
      </c>
      <c r="G1349">
        <v>2017</v>
      </c>
      <c r="H1349" s="102">
        <v>56.963888888888903</v>
      </c>
      <c r="I1349" t="s">
        <v>5</v>
      </c>
      <c r="J1349">
        <v>16627</v>
      </c>
      <c r="K1349" t="s">
        <v>1874</v>
      </c>
      <c r="L1349">
        <v>64</v>
      </c>
      <c r="M1349" t="s">
        <v>2772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 t="s">
        <v>1887</v>
      </c>
      <c r="CA1349">
        <v>0</v>
      </c>
      <c r="CB1349">
        <v>0</v>
      </c>
    </row>
    <row r="1350" spans="1:80" x14ac:dyDescent="0.3">
      <c r="A1350">
        <v>70</v>
      </c>
      <c r="B1350" t="s">
        <v>157</v>
      </c>
      <c r="C1350" t="s">
        <v>79</v>
      </c>
      <c r="D1350" t="s">
        <v>1244</v>
      </c>
      <c r="E1350" t="s">
        <v>53</v>
      </c>
      <c r="F1350">
        <v>2</v>
      </c>
      <c r="G1350">
        <v>2017</v>
      </c>
      <c r="H1350" s="102">
        <v>57.005555555555603</v>
      </c>
      <c r="I1350" t="s">
        <v>7</v>
      </c>
      <c r="J1350">
        <v>14815</v>
      </c>
      <c r="K1350" t="s">
        <v>1875</v>
      </c>
      <c r="L1350">
        <v>61</v>
      </c>
      <c r="M1350" t="s">
        <v>2770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CA1350">
        <v>0</v>
      </c>
      <c r="CB1350">
        <v>0</v>
      </c>
    </row>
    <row r="1351" spans="1:80" x14ac:dyDescent="0.3">
      <c r="A1351">
        <v>71</v>
      </c>
      <c r="B1351" t="s">
        <v>157</v>
      </c>
      <c r="C1351" t="s">
        <v>79</v>
      </c>
      <c r="D1351" t="s">
        <v>1245</v>
      </c>
      <c r="E1351" t="s">
        <v>53</v>
      </c>
      <c r="F1351">
        <v>3</v>
      </c>
      <c r="G1351">
        <v>2017</v>
      </c>
      <c r="H1351" s="102">
        <v>57.047222222222203</v>
      </c>
      <c r="I1351" t="s">
        <v>8</v>
      </c>
      <c r="J1351">
        <v>27231</v>
      </c>
      <c r="K1351" t="s">
        <v>1750</v>
      </c>
      <c r="L1351">
        <v>71</v>
      </c>
      <c r="M1351" t="s">
        <v>2769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 t="s">
        <v>1907</v>
      </c>
      <c r="CA1351">
        <v>0</v>
      </c>
      <c r="CB1351">
        <v>0</v>
      </c>
    </row>
    <row r="1352" spans="1:80" x14ac:dyDescent="0.3">
      <c r="A1352">
        <v>72</v>
      </c>
      <c r="B1352" t="s">
        <v>162</v>
      </c>
      <c r="C1352" t="s">
        <v>75</v>
      </c>
      <c r="D1352" t="s">
        <v>1246</v>
      </c>
      <c r="E1352" t="s">
        <v>53</v>
      </c>
      <c r="F1352">
        <v>4</v>
      </c>
      <c r="G1352">
        <v>2017</v>
      </c>
      <c r="H1352" s="102">
        <v>57.088888888888903</v>
      </c>
      <c r="I1352" t="s">
        <v>6</v>
      </c>
      <c r="J1352">
        <v>37622</v>
      </c>
      <c r="K1352" t="s">
        <v>1769</v>
      </c>
      <c r="L1352">
        <v>82</v>
      </c>
      <c r="M1352" t="s">
        <v>2769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</v>
      </c>
      <c r="BY1352">
        <v>0</v>
      </c>
      <c r="BZ1352" t="s">
        <v>2343</v>
      </c>
      <c r="CA1352">
        <v>0</v>
      </c>
      <c r="CB1352">
        <v>0</v>
      </c>
    </row>
    <row r="1353" spans="1:80" x14ac:dyDescent="0.3">
      <c r="A1353">
        <v>73</v>
      </c>
      <c r="B1353" t="s">
        <v>162</v>
      </c>
      <c r="C1353" t="s">
        <v>75</v>
      </c>
      <c r="D1353" t="s">
        <v>1247</v>
      </c>
      <c r="E1353" t="s">
        <v>53</v>
      </c>
      <c r="F1353">
        <v>5</v>
      </c>
      <c r="G1353">
        <v>2017</v>
      </c>
      <c r="H1353" s="102">
        <v>57.130555555555603</v>
      </c>
      <c r="I1353" t="s">
        <v>10</v>
      </c>
      <c r="J1353">
        <v>14377</v>
      </c>
      <c r="K1353" t="s">
        <v>1870</v>
      </c>
      <c r="L1353">
        <v>72</v>
      </c>
      <c r="M1353" t="s">
        <v>2773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 t="s">
        <v>2344</v>
      </c>
      <c r="CA1353">
        <v>0</v>
      </c>
      <c r="CB1353">
        <v>0</v>
      </c>
    </row>
    <row r="1354" spans="1:80" x14ac:dyDescent="0.3">
      <c r="A1354">
        <v>74</v>
      </c>
      <c r="B1354" t="s">
        <v>162</v>
      </c>
      <c r="C1354" t="s">
        <v>75</v>
      </c>
      <c r="D1354" t="s">
        <v>1248</v>
      </c>
      <c r="E1354" t="s">
        <v>53</v>
      </c>
      <c r="F1354">
        <v>7</v>
      </c>
      <c r="G1354">
        <v>2017</v>
      </c>
      <c r="H1354" s="102">
        <v>57.172222222222203</v>
      </c>
      <c r="I1354" t="s">
        <v>9</v>
      </c>
      <c r="J1354">
        <v>14946</v>
      </c>
      <c r="K1354" t="s">
        <v>1752</v>
      </c>
      <c r="L1354">
        <v>70</v>
      </c>
      <c r="M1354" t="s">
        <v>2769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0</v>
      </c>
      <c r="BZ1354" t="s">
        <v>2345</v>
      </c>
      <c r="CA1354">
        <v>0</v>
      </c>
      <c r="CB1354">
        <v>1</v>
      </c>
    </row>
    <row r="1355" spans="1:80" x14ac:dyDescent="0.3">
      <c r="A1355">
        <v>75</v>
      </c>
      <c r="B1355" t="s">
        <v>156</v>
      </c>
      <c r="C1355" t="s">
        <v>80</v>
      </c>
      <c r="D1355" t="s">
        <v>1249</v>
      </c>
      <c r="E1355" t="s">
        <v>53</v>
      </c>
      <c r="F1355">
        <v>18</v>
      </c>
      <c r="G1355">
        <v>2017</v>
      </c>
      <c r="H1355" s="102">
        <v>57.213888888888903</v>
      </c>
      <c r="I1355" t="s">
        <v>6</v>
      </c>
      <c r="J1355">
        <v>16716</v>
      </c>
      <c r="K1355" t="s">
        <v>1876</v>
      </c>
      <c r="L1355">
        <v>75</v>
      </c>
      <c r="M1355" t="s">
        <v>2772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1</v>
      </c>
      <c r="BY1355">
        <v>0</v>
      </c>
      <c r="CA1355">
        <v>0</v>
      </c>
      <c r="CB1355">
        <v>0</v>
      </c>
    </row>
    <row r="1356" spans="1:80" x14ac:dyDescent="0.3">
      <c r="A1356">
        <v>76</v>
      </c>
      <c r="B1356" t="s">
        <v>156</v>
      </c>
      <c r="C1356" t="s">
        <v>80</v>
      </c>
      <c r="D1356" t="s">
        <v>1250</v>
      </c>
      <c r="E1356" t="s">
        <v>53</v>
      </c>
      <c r="F1356">
        <v>19</v>
      </c>
      <c r="G1356">
        <v>2017</v>
      </c>
      <c r="H1356" s="102">
        <v>57.255555555555603</v>
      </c>
      <c r="I1356" t="s">
        <v>10</v>
      </c>
      <c r="J1356">
        <v>21449</v>
      </c>
      <c r="K1356" t="s">
        <v>1715</v>
      </c>
      <c r="L1356">
        <v>80</v>
      </c>
      <c r="M1356" t="s">
        <v>2769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 t="s">
        <v>2346</v>
      </c>
      <c r="CA1356">
        <v>0</v>
      </c>
      <c r="CB1356">
        <v>0</v>
      </c>
    </row>
    <row r="1357" spans="1:80" x14ac:dyDescent="0.3">
      <c r="A1357">
        <v>77</v>
      </c>
      <c r="B1357" t="s">
        <v>156</v>
      </c>
      <c r="C1357" t="s">
        <v>80</v>
      </c>
      <c r="D1357" t="s">
        <v>1251</v>
      </c>
      <c r="E1357" t="s">
        <v>53</v>
      </c>
      <c r="F1357">
        <v>20</v>
      </c>
      <c r="G1357">
        <v>2017</v>
      </c>
      <c r="H1357" s="102">
        <v>57.297222222222203</v>
      </c>
      <c r="I1357" t="s">
        <v>11</v>
      </c>
      <c r="J1357">
        <v>16906</v>
      </c>
      <c r="K1357" t="s">
        <v>1811</v>
      </c>
      <c r="L1357">
        <v>85</v>
      </c>
      <c r="M1357" t="s">
        <v>2768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0</v>
      </c>
      <c r="CA1357">
        <v>0</v>
      </c>
      <c r="CB1357">
        <v>0</v>
      </c>
    </row>
    <row r="1358" spans="1:80" x14ac:dyDescent="0.3">
      <c r="A1358">
        <v>78</v>
      </c>
      <c r="B1358" t="s">
        <v>181</v>
      </c>
      <c r="C1358" t="s">
        <v>76</v>
      </c>
      <c r="D1358" t="s">
        <v>578</v>
      </c>
      <c r="E1358" t="s">
        <v>53</v>
      </c>
      <c r="F1358">
        <v>21</v>
      </c>
      <c r="G1358">
        <v>2017</v>
      </c>
      <c r="H1358" s="102">
        <v>57.338888888888903</v>
      </c>
      <c r="I1358" t="s">
        <v>9</v>
      </c>
      <c r="J1358">
        <v>14967</v>
      </c>
      <c r="K1358" t="s">
        <v>1718</v>
      </c>
      <c r="L1358">
        <v>86</v>
      </c>
      <c r="M1358" t="s">
        <v>2769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>
        <v>0</v>
      </c>
      <c r="CA1358">
        <v>0</v>
      </c>
      <c r="CB1358">
        <v>0</v>
      </c>
    </row>
    <row r="1359" spans="1:80" x14ac:dyDescent="0.3">
      <c r="A1359">
        <v>79</v>
      </c>
      <c r="B1359" t="s">
        <v>181</v>
      </c>
      <c r="C1359" t="s">
        <v>76</v>
      </c>
      <c r="D1359" t="s">
        <v>579</v>
      </c>
      <c r="E1359" t="s">
        <v>53</v>
      </c>
      <c r="F1359">
        <v>22</v>
      </c>
      <c r="G1359">
        <v>2017</v>
      </c>
      <c r="H1359" s="102">
        <v>57.380555555555603</v>
      </c>
      <c r="I1359" t="s">
        <v>5</v>
      </c>
      <c r="J1359">
        <v>28835</v>
      </c>
      <c r="K1359" t="s">
        <v>1877</v>
      </c>
      <c r="L1359">
        <v>80</v>
      </c>
      <c r="M1359" t="s">
        <v>2772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>
        <v>0</v>
      </c>
      <c r="BZ1359" t="s">
        <v>2040</v>
      </c>
      <c r="CA1359">
        <v>0</v>
      </c>
      <c r="CB1359">
        <v>0</v>
      </c>
    </row>
    <row r="1360" spans="1:80" x14ac:dyDescent="0.3">
      <c r="A1360">
        <v>80</v>
      </c>
      <c r="B1360" t="s">
        <v>181</v>
      </c>
      <c r="C1360" t="s">
        <v>76</v>
      </c>
      <c r="D1360" t="s">
        <v>580</v>
      </c>
      <c r="E1360" t="s">
        <v>53</v>
      </c>
      <c r="F1360">
        <v>23</v>
      </c>
      <c r="G1360">
        <v>2017</v>
      </c>
      <c r="H1360" s="102">
        <v>57.422222222222203</v>
      </c>
      <c r="I1360" t="s">
        <v>7</v>
      </c>
      <c r="J1360">
        <v>42802</v>
      </c>
      <c r="K1360" t="s">
        <v>1783</v>
      </c>
      <c r="L1360">
        <v>87</v>
      </c>
      <c r="M1360" t="s">
        <v>2768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 t="s">
        <v>2347</v>
      </c>
      <c r="CA1360">
        <v>0</v>
      </c>
      <c r="CB1360">
        <v>0</v>
      </c>
    </row>
    <row r="1361" spans="1:80" x14ac:dyDescent="0.3">
      <c r="A1361">
        <v>81</v>
      </c>
      <c r="B1361" t="s">
        <v>181</v>
      </c>
      <c r="C1361" t="s">
        <v>76</v>
      </c>
      <c r="D1361" t="s">
        <v>581</v>
      </c>
      <c r="E1361" t="s">
        <v>53</v>
      </c>
      <c r="F1361">
        <v>24</v>
      </c>
      <c r="G1361">
        <v>2017</v>
      </c>
      <c r="H1361" s="102">
        <v>57.463888888888903</v>
      </c>
      <c r="I1361" t="s">
        <v>8</v>
      </c>
      <c r="J1361">
        <v>23424</v>
      </c>
      <c r="K1361" t="s">
        <v>1878</v>
      </c>
      <c r="L1361">
        <v>90</v>
      </c>
      <c r="M1361" t="s">
        <v>2767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</v>
      </c>
      <c r="BY1361">
        <v>0</v>
      </c>
      <c r="BZ1361" t="s">
        <v>2348</v>
      </c>
      <c r="CA1361">
        <v>1</v>
      </c>
      <c r="CB1361">
        <v>0</v>
      </c>
    </row>
    <row r="1362" spans="1:80" x14ac:dyDescent="0.3">
      <c r="A1362">
        <v>1</v>
      </c>
      <c r="B1362" t="s">
        <v>167</v>
      </c>
      <c r="C1362" t="s">
        <v>78</v>
      </c>
      <c r="D1362" t="s">
        <v>2360</v>
      </c>
      <c r="E1362" t="s">
        <v>55</v>
      </c>
      <c r="F1362">
        <v>29</v>
      </c>
      <c r="G1362">
        <v>2018</v>
      </c>
      <c r="H1362" s="102">
        <v>57.505555555555603</v>
      </c>
      <c r="I1362" t="s">
        <v>9</v>
      </c>
      <c r="J1362">
        <v>45469</v>
      </c>
      <c r="K1362" t="s">
        <v>2384</v>
      </c>
      <c r="L1362">
        <v>65</v>
      </c>
      <c r="M1362" t="s">
        <v>2769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t="s">
        <v>2207</v>
      </c>
      <c r="CA1362">
        <v>0</v>
      </c>
      <c r="CB1362">
        <v>0</v>
      </c>
    </row>
    <row r="1363" spans="1:80" x14ac:dyDescent="0.3">
      <c r="A1363">
        <v>2</v>
      </c>
      <c r="B1363" t="s">
        <v>167</v>
      </c>
      <c r="C1363" t="s">
        <v>78</v>
      </c>
      <c r="D1363" t="s">
        <v>2361</v>
      </c>
      <c r="E1363" t="s">
        <v>55</v>
      </c>
      <c r="F1363">
        <v>31</v>
      </c>
      <c r="G1363">
        <v>2018</v>
      </c>
      <c r="H1363" s="102">
        <v>57.547222222222203</v>
      </c>
      <c r="I1363" t="s">
        <v>7</v>
      </c>
      <c r="J1363">
        <v>17763</v>
      </c>
      <c r="K1363" t="s">
        <v>2385</v>
      </c>
      <c r="L1363">
        <v>55</v>
      </c>
      <c r="M1363" t="s">
        <v>2768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1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2153</v>
      </c>
      <c r="CA1363">
        <v>0</v>
      </c>
      <c r="CB1363">
        <v>0</v>
      </c>
    </row>
    <row r="1364" spans="1:80" x14ac:dyDescent="0.3">
      <c r="A1364">
        <v>3</v>
      </c>
      <c r="B1364" t="s">
        <v>167</v>
      </c>
      <c r="C1364" t="s">
        <v>78</v>
      </c>
      <c r="D1364" t="s">
        <v>2362</v>
      </c>
      <c r="E1364" t="s">
        <v>16</v>
      </c>
      <c r="F1364">
        <v>1</v>
      </c>
      <c r="G1364">
        <v>2018</v>
      </c>
      <c r="H1364" s="102">
        <v>57.588888888888903</v>
      </c>
      <c r="I1364" t="s">
        <v>8</v>
      </c>
      <c r="J1364">
        <v>17212</v>
      </c>
      <c r="K1364" t="s">
        <v>2386</v>
      </c>
      <c r="L1364">
        <v>61</v>
      </c>
      <c r="M1364" t="s">
        <v>2772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2402</v>
      </c>
      <c r="CA1364">
        <v>0</v>
      </c>
      <c r="CB1364">
        <v>0</v>
      </c>
    </row>
    <row r="1365" spans="1:80" x14ac:dyDescent="0.3">
      <c r="A1365">
        <v>4</v>
      </c>
      <c r="B1365" t="s">
        <v>157</v>
      </c>
      <c r="C1365" t="s">
        <v>79</v>
      </c>
      <c r="D1365" t="s">
        <v>582</v>
      </c>
      <c r="E1365" t="s">
        <v>16</v>
      </c>
      <c r="F1365">
        <v>9</v>
      </c>
      <c r="G1365">
        <v>2018</v>
      </c>
      <c r="H1365" s="102">
        <v>57.630555555555603</v>
      </c>
      <c r="I1365" t="s">
        <v>6</v>
      </c>
      <c r="J1365">
        <v>7915</v>
      </c>
      <c r="K1365" t="s">
        <v>2387</v>
      </c>
      <c r="L1365">
        <v>44</v>
      </c>
      <c r="M1365" t="s">
        <v>2771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1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CA1365">
        <v>0</v>
      </c>
      <c r="CB1365">
        <v>0</v>
      </c>
    </row>
    <row r="1366" spans="1:80" x14ac:dyDescent="0.3">
      <c r="A1366">
        <v>5</v>
      </c>
      <c r="B1366" t="s">
        <v>157</v>
      </c>
      <c r="C1366" t="s">
        <v>79</v>
      </c>
      <c r="D1366" t="s">
        <v>583</v>
      </c>
      <c r="E1366" t="s">
        <v>16</v>
      </c>
      <c r="F1366">
        <v>10</v>
      </c>
      <c r="G1366">
        <v>2018</v>
      </c>
      <c r="H1366" s="102">
        <v>57.672222222222203</v>
      </c>
      <c r="I1366" t="s">
        <v>10</v>
      </c>
      <c r="J1366">
        <v>8640</v>
      </c>
      <c r="K1366" t="s">
        <v>2388</v>
      </c>
      <c r="L1366">
        <v>49</v>
      </c>
      <c r="M1366" t="s">
        <v>2768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CA1366">
        <v>0</v>
      </c>
      <c r="CB1366">
        <v>0</v>
      </c>
    </row>
    <row r="1367" spans="1:80" x14ac:dyDescent="0.3">
      <c r="A1367">
        <v>6</v>
      </c>
      <c r="B1367" t="s">
        <v>157</v>
      </c>
      <c r="C1367" t="s">
        <v>79</v>
      </c>
      <c r="D1367" t="s">
        <v>584</v>
      </c>
      <c r="E1367" t="s">
        <v>16</v>
      </c>
      <c r="F1367">
        <v>11</v>
      </c>
      <c r="G1367">
        <v>2018</v>
      </c>
      <c r="H1367" s="102">
        <v>57.713888888888903</v>
      </c>
      <c r="I1367" t="s">
        <v>11</v>
      </c>
      <c r="J1367">
        <v>10399</v>
      </c>
      <c r="K1367" t="s">
        <v>1857</v>
      </c>
      <c r="L1367">
        <v>58</v>
      </c>
      <c r="M1367" t="s">
        <v>2769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CA1367">
        <v>0</v>
      </c>
      <c r="CB1367">
        <v>0</v>
      </c>
    </row>
    <row r="1368" spans="1:80" x14ac:dyDescent="0.3">
      <c r="A1368">
        <v>7</v>
      </c>
      <c r="B1368" t="s">
        <v>160</v>
      </c>
      <c r="C1368" t="s">
        <v>92</v>
      </c>
      <c r="D1368" t="s">
        <v>588</v>
      </c>
      <c r="E1368" t="s">
        <v>16</v>
      </c>
      <c r="F1368">
        <v>20</v>
      </c>
      <c r="G1368">
        <v>2018</v>
      </c>
      <c r="H1368" s="102">
        <v>57.755555555555603</v>
      </c>
      <c r="I1368" t="s">
        <v>5</v>
      </c>
      <c r="J1368">
        <v>20004</v>
      </c>
      <c r="K1368" t="s">
        <v>1707</v>
      </c>
      <c r="L1368">
        <v>58</v>
      </c>
      <c r="M1368" t="s">
        <v>2768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t="s">
        <v>2403</v>
      </c>
      <c r="CA1368">
        <v>0</v>
      </c>
      <c r="CB1368">
        <v>0</v>
      </c>
    </row>
    <row r="1369" spans="1:80" x14ac:dyDescent="0.3">
      <c r="A1369">
        <v>8</v>
      </c>
      <c r="B1369" t="s">
        <v>160</v>
      </c>
      <c r="C1369" t="s">
        <v>92</v>
      </c>
      <c r="D1369" t="s">
        <v>589</v>
      </c>
      <c r="E1369" t="s">
        <v>16</v>
      </c>
      <c r="F1369">
        <v>21</v>
      </c>
      <c r="G1369">
        <v>2018</v>
      </c>
      <c r="H1369" s="102">
        <v>57.797222222222203</v>
      </c>
      <c r="I1369" t="s">
        <v>7</v>
      </c>
      <c r="J1369">
        <v>29187</v>
      </c>
      <c r="K1369" t="s">
        <v>1839</v>
      </c>
      <c r="L1369">
        <v>63</v>
      </c>
      <c r="M1369" t="s">
        <v>2771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CA1369">
        <v>0</v>
      </c>
      <c r="CB1369">
        <v>0</v>
      </c>
    </row>
    <row r="1370" spans="1:80" x14ac:dyDescent="0.3">
      <c r="A1370">
        <v>9</v>
      </c>
      <c r="B1370" t="s">
        <v>160</v>
      </c>
      <c r="C1370" t="s">
        <v>92</v>
      </c>
      <c r="D1370" t="s">
        <v>590</v>
      </c>
      <c r="E1370" t="s">
        <v>16</v>
      </c>
      <c r="F1370">
        <v>22</v>
      </c>
      <c r="G1370">
        <v>2018</v>
      </c>
      <c r="H1370" s="102">
        <v>57.838888888888903</v>
      </c>
      <c r="I1370" t="s">
        <v>8</v>
      </c>
      <c r="J1370">
        <v>27394</v>
      </c>
      <c r="K1370" t="s">
        <v>2389</v>
      </c>
      <c r="L1370">
        <v>61</v>
      </c>
      <c r="M1370" t="s">
        <v>2769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2404</v>
      </c>
      <c r="CA1370">
        <v>0</v>
      </c>
      <c r="CB1370">
        <v>0</v>
      </c>
    </row>
    <row r="1371" spans="1:80" x14ac:dyDescent="0.3">
      <c r="A1371">
        <v>10</v>
      </c>
      <c r="B1371" t="s">
        <v>160</v>
      </c>
      <c r="C1371" t="s">
        <v>92</v>
      </c>
      <c r="D1371" t="s">
        <v>591</v>
      </c>
      <c r="E1371" t="s">
        <v>16</v>
      </c>
      <c r="F1371">
        <v>23</v>
      </c>
      <c r="G1371">
        <v>2018</v>
      </c>
      <c r="H1371" s="102">
        <v>57.880555555555603</v>
      </c>
      <c r="I1371" t="s">
        <v>6</v>
      </c>
      <c r="J1371">
        <v>10614</v>
      </c>
      <c r="K1371" t="s">
        <v>2384</v>
      </c>
      <c r="L1371">
        <v>65</v>
      </c>
      <c r="M1371" t="s">
        <v>2769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CA1371">
        <v>0</v>
      </c>
      <c r="CB1371">
        <v>0</v>
      </c>
    </row>
    <row r="1372" spans="1:80" x14ac:dyDescent="0.3">
      <c r="A1372">
        <v>11</v>
      </c>
      <c r="B1372" t="s">
        <v>181</v>
      </c>
      <c r="C1372" t="s">
        <v>76</v>
      </c>
      <c r="D1372" t="s">
        <v>593</v>
      </c>
      <c r="E1372" t="s">
        <v>16</v>
      </c>
      <c r="F1372">
        <v>25</v>
      </c>
      <c r="G1372">
        <v>2018</v>
      </c>
      <c r="H1372" s="102">
        <v>57.922222222222203</v>
      </c>
      <c r="I1372" t="s">
        <v>11</v>
      </c>
      <c r="J1372">
        <v>8730</v>
      </c>
      <c r="K1372" t="s">
        <v>1713</v>
      </c>
      <c r="L1372">
        <v>66</v>
      </c>
      <c r="M1372" t="s">
        <v>2772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CA1372">
        <v>0</v>
      </c>
      <c r="CB1372">
        <v>0</v>
      </c>
    </row>
    <row r="1373" spans="1:80" x14ac:dyDescent="0.3">
      <c r="A1373">
        <v>12</v>
      </c>
      <c r="B1373" t="s">
        <v>181</v>
      </c>
      <c r="C1373" t="s">
        <v>76</v>
      </c>
      <c r="D1373" t="s">
        <v>594</v>
      </c>
      <c r="E1373" t="s">
        <v>16</v>
      </c>
      <c r="F1373">
        <v>26</v>
      </c>
      <c r="G1373">
        <v>2018</v>
      </c>
      <c r="H1373" s="102">
        <v>57.963888888888903</v>
      </c>
      <c r="I1373" t="s">
        <v>9</v>
      </c>
      <c r="J1373">
        <v>9596</v>
      </c>
      <c r="K1373" t="s">
        <v>1752</v>
      </c>
      <c r="L1373">
        <v>70</v>
      </c>
      <c r="M1373" t="s">
        <v>2769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 t="s">
        <v>2405</v>
      </c>
      <c r="CA1373">
        <v>0</v>
      </c>
      <c r="CB1373">
        <v>0</v>
      </c>
    </row>
    <row r="1374" spans="1:80" x14ac:dyDescent="0.3">
      <c r="A1374">
        <v>13</v>
      </c>
      <c r="B1374" t="s">
        <v>170</v>
      </c>
      <c r="C1374" t="s">
        <v>77</v>
      </c>
      <c r="D1374" t="s">
        <v>957</v>
      </c>
      <c r="E1374" t="s">
        <v>16</v>
      </c>
      <c r="F1374">
        <v>27</v>
      </c>
      <c r="G1374">
        <v>2018</v>
      </c>
      <c r="H1374" s="102">
        <v>58.005555555555603</v>
      </c>
      <c r="I1374" t="s">
        <v>5</v>
      </c>
      <c r="J1374">
        <v>14223</v>
      </c>
      <c r="K1374" t="s">
        <v>2390</v>
      </c>
      <c r="L1374">
        <v>62</v>
      </c>
      <c r="M1374" t="s">
        <v>2772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t="s">
        <v>2406</v>
      </c>
      <c r="CA1374">
        <v>0</v>
      </c>
      <c r="CB1374">
        <v>0</v>
      </c>
    </row>
    <row r="1375" spans="1:80" x14ac:dyDescent="0.3">
      <c r="A1375">
        <v>14</v>
      </c>
      <c r="B1375" t="s">
        <v>170</v>
      </c>
      <c r="C1375" t="s">
        <v>77</v>
      </c>
      <c r="D1375" t="s">
        <v>958</v>
      </c>
      <c r="E1375" t="s">
        <v>16</v>
      </c>
      <c r="F1375">
        <v>28</v>
      </c>
      <c r="G1375">
        <v>2018</v>
      </c>
      <c r="H1375" s="102">
        <v>58.047222222222203</v>
      </c>
      <c r="I1375" t="s">
        <v>7</v>
      </c>
      <c r="J1375">
        <v>20896</v>
      </c>
      <c r="K1375" t="s">
        <v>1839</v>
      </c>
      <c r="L1375">
        <v>63</v>
      </c>
      <c r="M1375" t="s">
        <v>2771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CA1375">
        <v>0</v>
      </c>
      <c r="CB1375">
        <v>0</v>
      </c>
    </row>
    <row r="1376" spans="1:80" x14ac:dyDescent="0.3">
      <c r="A1376">
        <v>15</v>
      </c>
      <c r="B1376" t="s">
        <v>170</v>
      </c>
      <c r="C1376" t="s">
        <v>77</v>
      </c>
      <c r="D1376" t="s">
        <v>959</v>
      </c>
      <c r="E1376" t="s">
        <v>16</v>
      </c>
      <c r="F1376">
        <v>29</v>
      </c>
      <c r="G1376">
        <v>2018</v>
      </c>
      <c r="H1376" s="102">
        <v>58.088888888888903</v>
      </c>
      <c r="I1376" t="s">
        <v>8</v>
      </c>
      <c r="J1376">
        <v>28089</v>
      </c>
      <c r="K1376" t="s">
        <v>2391</v>
      </c>
      <c r="L1376">
        <v>49</v>
      </c>
      <c r="M1376" t="s">
        <v>2772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1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 t="s">
        <v>2407</v>
      </c>
      <c r="CA1376">
        <v>0</v>
      </c>
      <c r="CB1376">
        <v>0</v>
      </c>
    </row>
    <row r="1377" spans="1:80" x14ac:dyDescent="0.3">
      <c r="A1377">
        <v>16</v>
      </c>
      <c r="B1377" t="s">
        <v>166</v>
      </c>
      <c r="C1377" t="s">
        <v>73</v>
      </c>
      <c r="D1377" t="s">
        <v>599</v>
      </c>
      <c r="E1377" t="s">
        <v>31</v>
      </c>
      <c r="F1377">
        <v>8</v>
      </c>
      <c r="G1377">
        <v>2018</v>
      </c>
      <c r="H1377" s="102">
        <v>58.130555555555603</v>
      </c>
      <c r="I1377" t="s">
        <v>10</v>
      </c>
      <c r="J1377">
        <v>10863</v>
      </c>
      <c r="K1377" t="s">
        <v>1746</v>
      </c>
      <c r="L1377">
        <v>75</v>
      </c>
      <c r="M1377" t="s">
        <v>2768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0</v>
      </c>
      <c r="CA1377">
        <v>0</v>
      </c>
      <c r="CB1377">
        <v>0</v>
      </c>
    </row>
    <row r="1378" spans="1:80" x14ac:dyDescent="0.3">
      <c r="A1378">
        <v>17</v>
      </c>
      <c r="B1378" t="s">
        <v>166</v>
      </c>
      <c r="C1378" t="s">
        <v>73</v>
      </c>
      <c r="D1378" t="s">
        <v>600</v>
      </c>
      <c r="E1378" t="s">
        <v>31</v>
      </c>
      <c r="F1378">
        <v>9</v>
      </c>
      <c r="G1378">
        <v>2018</v>
      </c>
      <c r="H1378" s="102">
        <v>58.172222222222203</v>
      </c>
      <c r="I1378" t="s">
        <v>11</v>
      </c>
      <c r="J1378">
        <v>14375</v>
      </c>
      <c r="K1378" t="s">
        <v>1784</v>
      </c>
      <c r="L1378">
        <v>76</v>
      </c>
      <c r="M1378" t="s">
        <v>2768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t="s">
        <v>2408</v>
      </c>
      <c r="CA1378">
        <v>0</v>
      </c>
      <c r="CB1378">
        <v>0</v>
      </c>
    </row>
    <row r="1379" spans="1:80" x14ac:dyDescent="0.3">
      <c r="A1379">
        <v>18</v>
      </c>
      <c r="B1379" t="s">
        <v>166</v>
      </c>
      <c r="C1379" t="s">
        <v>73</v>
      </c>
      <c r="D1379" t="s">
        <v>601</v>
      </c>
      <c r="E1379" t="s">
        <v>31</v>
      </c>
      <c r="F1379">
        <v>10</v>
      </c>
      <c r="G1379">
        <v>2018</v>
      </c>
      <c r="H1379" s="102">
        <v>58.213888888888903</v>
      </c>
      <c r="I1379" t="s">
        <v>9</v>
      </c>
      <c r="J1379">
        <v>17842</v>
      </c>
      <c r="K1379" t="s">
        <v>1740</v>
      </c>
      <c r="L1379">
        <v>80</v>
      </c>
      <c r="M1379" t="s">
        <v>2771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CA1379">
        <v>0</v>
      </c>
      <c r="CB1379">
        <v>0</v>
      </c>
    </row>
    <row r="1380" spans="1:80" x14ac:dyDescent="0.3">
      <c r="A1380">
        <v>19</v>
      </c>
      <c r="B1380" t="s">
        <v>181</v>
      </c>
      <c r="C1380" t="s">
        <v>76</v>
      </c>
      <c r="D1380" t="s">
        <v>962</v>
      </c>
      <c r="E1380" t="s">
        <v>31</v>
      </c>
      <c r="F1380">
        <v>11</v>
      </c>
      <c r="G1380">
        <v>2018</v>
      </c>
      <c r="H1380" s="102">
        <v>58.255555555555603</v>
      </c>
      <c r="I1380" t="s">
        <v>5</v>
      </c>
      <c r="J1380">
        <v>28170</v>
      </c>
      <c r="K1380" t="s">
        <v>1740</v>
      </c>
      <c r="L1380">
        <v>80</v>
      </c>
      <c r="M1380" t="s">
        <v>2771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2409</v>
      </c>
      <c r="CA1380">
        <v>0</v>
      </c>
      <c r="CB1380">
        <v>0</v>
      </c>
    </row>
    <row r="1381" spans="1:80" x14ac:dyDescent="0.3">
      <c r="A1381" t="s">
        <v>2354</v>
      </c>
      <c r="B1381" t="s">
        <v>181</v>
      </c>
      <c r="C1381" t="s">
        <v>76</v>
      </c>
      <c r="D1381" t="s">
        <v>963</v>
      </c>
      <c r="E1381" t="s">
        <v>31</v>
      </c>
      <c r="F1381">
        <v>12</v>
      </c>
      <c r="G1381">
        <v>2018</v>
      </c>
      <c r="H1381" s="102">
        <v>58.297222222222203</v>
      </c>
      <c r="I1381" t="s">
        <v>7</v>
      </c>
      <c r="J1381">
        <v>24534</v>
      </c>
      <c r="K1381" t="s">
        <v>1774</v>
      </c>
      <c r="L1381">
        <v>82</v>
      </c>
      <c r="M1381" t="s">
        <v>2771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2410</v>
      </c>
      <c r="CA1381">
        <v>0</v>
      </c>
      <c r="CB1381">
        <v>1</v>
      </c>
    </row>
    <row r="1382" spans="1:80" x14ac:dyDescent="0.3">
      <c r="A1382">
        <v>22</v>
      </c>
      <c r="B1382" t="s">
        <v>181</v>
      </c>
      <c r="C1382" t="s">
        <v>76</v>
      </c>
      <c r="D1382" t="s">
        <v>964</v>
      </c>
      <c r="E1382" t="s">
        <v>31</v>
      </c>
      <c r="F1382">
        <v>13</v>
      </c>
      <c r="G1382">
        <v>2018</v>
      </c>
      <c r="H1382" s="102">
        <v>58.338888888888903</v>
      </c>
      <c r="I1382" t="s">
        <v>8</v>
      </c>
      <c r="J1382">
        <v>25257</v>
      </c>
      <c r="K1382" t="s">
        <v>2390</v>
      </c>
      <c r="L1382">
        <v>62</v>
      </c>
      <c r="M1382" t="s">
        <v>2772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t="s">
        <v>2411</v>
      </c>
      <c r="CA1382">
        <v>0</v>
      </c>
      <c r="CB1382">
        <v>0</v>
      </c>
    </row>
    <row r="1383" spans="1:80" x14ac:dyDescent="0.3">
      <c r="A1383">
        <v>23</v>
      </c>
      <c r="B1383" t="s">
        <v>173</v>
      </c>
      <c r="C1383" t="s">
        <v>61</v>
      </c>
      <c r="D1383" t="s">
        <v>2363</v>
      </c>
      <c r="E1383" t="s">
        <v>31</v>
      </c>
      <c r="F1383">
        <v>16</v>
      </c>
      <c r="G1383">
        <v>2018</v>
      </c>
      <c r="H1383" s="102">
        <v>58.380555555555603</v>
      </c>
      <c r="I1383" t="s">
        <v>11</v>
      </c>
      <c r="J1383">
        <v>29706</v>
      </c>
      <c r="K1383" t="s">
        <v>2392</v>
      </c>
      <c r="L1383">
        <v>71</v>
      </c>
      <c r="M1383" t="s">
        <v>2770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2052</v>
      </c>
      <c r="CA1383">
        <v>0</v>
      </c>
      <c r="CB1383">
        <v>0</v>
      </c>
    </row>
    <row r="1384" spans="1:80" x14ac:dyDescent="0.3">
      <c r="A1384">
        <v>24</v>
      </c>
      <c r="B1384" t="s">
        <v>178</v>
      </c>
      <c r="C1384" t="s">
        <v>1884</v>
      </c>
      <c r="D1384" t="s">
        <v>2364</v>
      </c>
      <c r="E1384" t="s">
        <v>31</v>
      </c>
      <c r="F1384">
        <v>28</v>
      </c>
      <c r="G1384">
        <v>2018</v>
      </c>
      <c r="H1384" s="102">
        <v>58.422222222222203</v>
      </c>
      <c r="I1384" t="s">
        <v>6</v>
      </c>
      <c r="J1384">
        <v>36139</v>
      </c>
      <c r="K1384" t="s">
        <v>1863</v>
      </c>
      <c r="L1384">
        <v>67</v>
      </c>
      <c r="M1384" t="s">
        <v>2772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 t="s">
        <v>2412</v>
      </c>
      <c r="CA1384">
        <v>0</v>
      </c>
      <c r="CB1384">
        <v>0</v>
      </c>
    </row>
    <row r="1385" spans="1:80" x14ac:dyDescent="0.3">
      <c r="A1385">
        <v>25</v>
      </c>
      <c r="B1385" t="s">
        <v>178</v>
      </c>
      <c r="C1385" t="s">
        <v>1884</v>
      </c>
      <c r="D1385" t="s">
        <v>2365</v>
      </c>
      <c r="E1385" t="s">
        <v>31</v>
      </c>
      <c r="F1385">
        <v>29</v>
      </c>
      <c r="G1385">
        <v>2018</v>
      </c>
      <c r="H1385" s="102">
        <v>58.463888888888903</v>
      </c>
      <c r="I1385" t="s">
        <v>10</v>
      </c>
      <c r="J1385">
        <v>13935</v>
      </c>
      <c r="K1385" t="s">
        <v>1741</v>
      </c>
      <c r="L1385">
        <v>78</v>
      </c>
      <c r="M1385" t="s">
        <v>2771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0</v>
      </c>
      <c r="BW1385">
        <v>0</v>
      </c>
      <c r="BX1385">
        <v>0</v>
      </c>
      <c r="BY1385">
        <v>0</v>
      </c>
      <c r="CA1385">
        <v>0</v>
      </c>
      <c r="CB1385">
        <v>0</v>
      </c>
    </row>
    <row r="1386" spans="1:80" x14ac:dyDescent="0.3">
      <c r="A1386">
        <v>26</v>
      </c>
      <c r="B1386" t="s">
        <v>178</v>
      </c>
      <c r="C1386" t="s">
        <v>1884</v>
      </c>
      <c r="D1386" t="s">
        <v>2366</v>
      </c>
      <c r="E1386" t="s">
        <v>31</v>
      </c>
      <c r="F1386">
        <v>30</v>
      </c>
      <c r="G1386">
        <v>2018</v>
      </c>
      <c r="H1386" s="102">
        <v>58.505555555555603</v>
      </c>
      <c r="I1386" t="s">
        <v>11</v>
      </c>
      <c r="J1386">
        <v>20370</v>
      </c>
      <c r="K1386" t="s">
        <v>1726</v>
      </c>
      <c r="L1386">
        <v>75</v>
      </c>
      <c r="M1386" t="s">
        <v>2771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2413</v>
      </c>
      <c r="CA1386">
        <v>0</v>
      </c>
      <c r="CB1386">
        <v>0</v>
      </c>
    </row>
    <row r="1387" spans="1:80" x14ac:dyDescent="0.3">
      <c r="A1387">
        <v>27</v>
      </c>
      <c r="B1387" t="s">
        <v>162</v>
      </c>
      <c r="C1387" t="s">
        <v>75</v>
      </c>
      <c r="D1387" t="s">
        <v>2367</v>
      </c>
      <c r="E1387" t="s">
        <v>35</v>
      </c>
      <c r="F1387">
        <v>1</v>
      </c>
      <c r="G1387">
        <v>2018</v>
      </c>
      <c r="H1387" s="102">
        <v>58.547222222222203</v>
      </c>
      <c r="I1387" t="s">
        <v>5</v>
      </c>
      <c r="J1387">
        <v>26500</v>
      </c>
      <c r="K1387" t="s">
        <v>1776</v>
      </c>
      <c r="L1387">
        <v>84</v>
      </c>
      <c r="M1387" t="s">
        <v>2768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0</v>
      </c>
      <c r="BW1387">
        <v>0</v>
      </c>
      <c r="BX1387">
        <v>0</v>
      </c>
      <c r="BY1387">
        <v>0</v>
      </c>
      <c r="BZ1387" t="s">
        <v>2040</v>
      </c>
      <c r="CA1387">
        <v>0</v>
      </c>
      <c r="CB1387">
        <v>0</v>
      </c>
    </row>
    <row r="1388" spans="1:80" x14ac:dyDescent="0.3">
      <c r="A1388">
        <v>28</v>
      </c>
      <c r="B1388" t="s">
        <v>162</v>
      </c>
      <c r="C1388" t="s">
        <v>75</v>
      </c>
      <c r="D1388" t="s">
        <v>2368</v>
      </c>
      <c r="E1388" t="s">
        <v>35</v>
      </c>
      <c r="F1388">
        <v>2</v>
      </c>
      <c r="G1388">
        <v>2018</v>
      </c>
      <c r="H1388" s="102">
        <v>58.588888888888903</v>
      </c>
      <c r="I1388" t="s">
        <v>7</v>
      </c>
      <c r="J1388">
        <v>32823</v>
      </c>
      <c r="K1388" t="s">
        <v>1723</v>
      </c>
      <c r="L1388">
        <v>75</v>
      </c>
      <c r="M1388" t="s">
        <v>2773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 t="s">
        <v>2414</v>
      </c>
      <c r="CA1388">
        <v>0</v>
      </c>
      <c r="CB1388">
        <v>0</v>
      </c>
    </row>
    <row r="1389" spans="1:80" x14ac:dyDescent="0.3">
      <c r="A1389">
        <v>29</v>
      </c>
      <c r="B1389" t="s">
        <v>156</v>
      </c>
      <c r="C1389" t="s">
        <v>80</v>
      </c>
      <c r="D1389" t="s">
        <v>2369</v>
      </c>
      <c r="E1389" t="s">
        <v>35</v>
      </c>
      <c r="F1389">
        <v>11</v>
      </c>
      <c r="G1389">
        <v>2018</v>
      </c>
      <c r="H1389" s="102">
        <v>58.630555555555603</v>
      </c>
      <c r="I1389" t="s">
        <v>6</v>
      </c>
      <c r="J1389">
        <v>15934</v>
      </c>
      <c r="K1389" t="s">
        <v>1788</v>
      </c>
      <c r="L1389">
        <v>66</v>
      </c>
      <c r="M1389" t="s">
        <v>2769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CA1389">
        <v>0</v>
      </c>
      <c r="CB1389">
        <v>0</v>
      </c>
    </row>
    <row r="1390" spans="1:80" x14ac:dyDescent="0.3">
      <c r="A1390">
        <v>30</v>
      </c>
      <c r="B1390" t="s">
        <v>156</v>
      </c>
      <c r="C1390" t="s">
        <v>80</v>
      </c>
      <c r="D1390" t="s">
        <v>611</v>
      </c>
      <c r="E1390" t="s">
        <v>35</v>
      </c>
      <c r="F1390">
        <v>12</v>
      </c>
      <c r="G1390">
        <v>2018</v>
      </c>
      <c r="H1390" s="102">
        <v>58.672222222222203</v>
      </c>
      <c r="I1390" t="s">
        <v>10</v>
      </c>
      <c r="J1390">
        <v>21837</v>
      </c>
      <c r="K1390" t="s">
        <v>1841</v>
      </c>
      <c r="L1390">
        <v>75</v>
      </c>
      <c r="M1390" t="s">
        <v>2769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0</v>
      </c>
      <c r="BY1390">
        <v>0</v>
      </c>
      <c r="BZ1390" t="s">
        <v>2415</v>
      </c>
      <c r="CA1390">
        <v>1</v>
      </c>
      <c r="CB1390">
        <v>0</v>
      </c>
    </row>
    <row r="1391" spans="1:80" x14ac:dyDescent="0.3">
      <c r="A1391">
        <v>31</v>
      </c>
      <c r="B1391" t="s">
        <v>156</v>
      </c>
      <c r="C1391" t="s">
        <v>80</v>
      </c>
      <c r="D1391" t="s">
        <v>612</v>
      </c>
      <c r="E1391" t="s">
        <v>35</v>
      </c>
      <c r="F1391">
        <v>13</v>
      </c>
      <c r="G1391">
        <v>2018</v>
      </c>
      <c r="H1391" s="102">
        <v>58.713888888888903</v>
      </c>
      <c r="I1391" t="s">
        <v>11</v>
      </c>
      <c r="J1391">
        <v>17217</v>
      </c>
      <c r="K1391" t="s">
        <v>1766</v>
      </c>
      <c r="L1391">
        <v>81</v>
      </c>
      <c r="M1391" t="s">
        <v>2771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CA1391">
        <v>0</v>
      </c>
      <c r="CB1391">
        <v>0</v>
      </c>
    </row>
    <row r="1392" spans="1:80" x14ac:dyDescent="0.3">
      <c r="A1392">
        <v>32</v>
      </c>
      <c r="B1392" t="s">
        <v>2357</v>
      </c>
      <c r="C1392" t="s">
        <v>57</v>
      </c>
      <c r="D1392" t="s">
        <v>614</v>
      </c>
      <c r="E1392" t="s">
        <v>35</v>
      </c>
      <c r="F1392">
        <v>15</v>
      </c>
      <c r="G1392">
        <v>2018</v>
      </c>
      <c r="H1392" s="102">
        <v>58.755555555555603</v>
      </c>
      <c r="I1392" t="s">
        <v>5</v>
      </c>
      <c r="J1392">
        <v>23968</v>
      </c>
      <c r="K1392" t="s">
        <v>1773</v>
      </c>
      <c r="L1392">
        <v>81</v>
      </c>
      <c r="M1392" t="s">
        <v>2768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 t="s">
        <v>2040</v>
      </c>
      <c r="CA1392">
        <v>0</v>
      </c>
      <c r="CB1392">
        <v>0</v>
      </c>
    </row>
    <row r="1393" spans="1:80" x14ac:dyDescent="0.3">
      <c r="A1393">
        <v>33</v>
      </c>
      <c r="B1393" t="s">
        <v>2357</v>
      </c>
      <c r="C1393" t="s">
        <v>57</v>
      </c>
      <c r="D1393" t="s">
        <v>615</v>
      </c>
      <c r="E1393" t="s">
        <v>35</v>
      </c>
      <c r="F1393">
        <v>16</v>
      </c>
      <c r="G1393">
        <v>2018</v>
      </c>
      <c r="H1393" s="102">
        <v>58.797222222222203</v>
      </c>
      <c r="I1393" t="s">
        <v>7</v>
      </c>
      <c r="J1393">
        <v>23948</v>
      </c>
      <c r="K1393" t="s">
        <v>2393</v>
      </c>
      <c r="L1393">
        <v>85</v>
      </c>
      <c r="M1393" t="s">
        <v>2767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0</v>
      </c>
      <c r="BW1393">
        <v>0</v>
      </c>
      <c r="BX1393">
        <v>0</v>
      </c>
      <c r="BY1393">
        <v>0</v>
      </c>
      <c r="BZ1393" t="s">
        <v>2416</v>
      </c>
      <c r="CA1393">
        <v>0</v>
      </c>
      <c r="CB1393">
        <v>0</v>
      </c>
    </row>
    <row r="1394" spans="1:80" x14ac:dyDescent="0.3">
      <c r="A1394">
        <v>34</v>
      </c>
      <c r="B1394" t="s">
        <v>2357</v>
      </c>
      <c r="C1394" t="s">
        <v>57</v>
      </c>
      <c r="D1394" t="s">
        <v>616</v>
      </c>
      <c r="E1394" t="s">
        <v>35</v>
      </c>
      <c r="F1394">
        <v>17</v>
      </c>
      <c r="G1394">
        <v>2018</v>
      </c>
      <c r="H1394" s="102">
        <v>58.838888888888903</v>
      </c>
      <c r="I1394" t="s">
        <v>8</v>
      </c>
      <c r="J1394">
        <v>21421</v>
      </c>
      <c r="K1394" t="s">
        <v>2394</v>
      </c>
      <c r="L1394">
        <v>88</v>
      </c>
      <c r="M1394" t="s">
        <v>2767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0</v>
      </c>
      <c r="BY1394">
        <v>0</v>
      </c>
      <c r="BZ1394" t="s">
        <v>2417</v>
      </c>
      <c r="CA1394">
        <v>0</v>
      </c>
      <c r="CB1394">
        <v>0</v>
      </c>
    </row>
    <row r="1395" spans="1:80" x14ac:dyDescent="0.3">
      <c r="A1395">
        <v>35</v>
      </c>
      <c r="B1395" t="s">
        <v>158</v>
      </c>
      <c r="C1395" t="s">
        <v>74</v>
      </c>
      <c r="D1395" t="s">
        <v>2370</v>
      </c>
      <c r="E1395" t="s">
        <v>35</v>
      </c>
      <c r="F1395">
        <v>25</v>
      </c>
      <c r="G1395">
        <v>2018</v>
      </c>
      <c r="H1395" s="102">
        <v>58.880555555555603</v>
      </c>
      <c r="I1395" t="s">
        <v>6</v>
      </c>
      <c r="J1395">
        <v>21202</v>
      </c>
      <c r="K1395" t="s">
        <v>1769</v>
      </c>
      <c r="L1395">
        <v>82</v>
      </c>
      <c r="M1395" t="s">
        <v>2769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 t="s">
        <v>2418</v>
      </c>
      <c r="CA1395">
        <v>0</v>
      </c>
      <c r="CB1395">
        <v>0</v>
      </c>
    </row>
    <row r="1396" spans="1:80" x14ac:dyDescent="0.3">
      <c r="A1396">
        <v>36</v>
      </c>
      <c r="B1396" t="s">
        <v>158</v>
      </c>
      <c r="C1396" t="s">
        <v>74</v>
      </c>
      <c r="D1396" t="s">
        <v>617</v>
      </c>
      <c r="E1396" t="s">
        <v>35</v>
      </c>
      <c r="F1396">
        <v>26</v>
      </c>
      <c r="G1396">
        <v>2018</v>
      </c>
      <c r="H1396" s="102">
        <v>58.922222222222203</v>
      </c>
      <c r="I1396" t="s">
        <v>10</v>
      </c>
      <c r="J1396">
        <v>16327</v>
      </c>
      <c r="K1396" t="s">
        <v>1772</v>
      </c>
      <c r="L1396">
        <v>80</v>
      </c>
      <c r="M1396" t="s">
        <v>2768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0</v>
      </c>
      <c r="BW1396">
        <v>0</v>
      </c>
      <c r="BX1396">
        <v>0</v>
      </c>
      <c r="BY1396">
        <v>0</v>
      </c>
      <c r="CA1396">
        <v>0</v>
      </c>
      <c r="CB1396">
        <v>0</v>
      </c>
    </row>
    <row r="1397" spans="1:80" x14ac:dyDescent="0.3">
      <c r="A1397">
        <v>37</v>
      </c>
      <c r="B1397" t="s">
        <v>158</v>
      </c>
      <c r="C1397" t="s">
        <v>74</v>
      </c>
      <c r="D1397" t="s">
        <v>618</v>
      </c>
      <c r="E1397" t="s">
        <v>35</v>
      </c>
      <c r="F1397">
        <v>27</v>
      </c>
      <c r="G1397">
        <v>2018</v>
      </c>
      <c r="H1397" s="102">
        <v>58.963888888888903</v>
      </c>
      <c r="I1397" t="s">
        <v>11</v>
      </c>
      <c r="J1397">
        <v>15502</v>
      </c>
      <c r="K1397" t="s">
        <v>1725</v>
      </c>
      <c r="L1397">
        <v>79</v>
      </c>
      <c r="M1397" t="s">
        <v>2771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 t="s">
        <v>2419</v>
      </c>
      <c r="CA1397">
        <v>0</v>
      </c>
      <c r="CB1397">
        <v>0</v>
      </c>
    </row>
    <row r="1398" spans="1:80" x14ac:dyDescent="0.3">
      <c r="A1398">
        <v>38</v>
      </c>
      <c r="B1398" t="s">
        <v>158</v>
      </c>
      <c r="C1398" t="s">
        <v>74</v>
      </c>
      <c r="D1398" t="s">
        <v>619</v>
      </c>
      <c r="E1398" t="s">
        <v>35</v>
      </c>
      <c r="F1398">
        <v>28</v>
      </c>
      <c r="G1398">
        <v>2018</v>
      </c>
      <c r="H1398" s="102">
        <v>59.005555555555603</v>
      </c>
      <c r="I1398" t="s">
        <v>9</v>
      </c>
      <c r="J1398">
        <v>14263</v>
      </c>
      <c r="K1398" t="s">
        <v>1805</v>
      </c>
      <c r="L1398">
        <v>88</v>
      </c>
      <c r="M1398" t="s">
        <v>2769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0</v>
      </c>
      <c r="BZ1398" t="s">
        <v>2420</v>
      </c>
      <c r="CA1398">
        <v>0</v>
      </c>
      <c r="CB1398">
        <v>0</v>
      </c>
    </row>
    <row r="1399" spans="1:80" x14ac:dyDescent="0.3">
      <c r="A1399">
        <v>39</v>
      </c>
      <c r="B1399" t="s">
        <v>161</v>
      </c>
      <c r="C1399" t="s">
        <v>66</v>
      </c>
      <c r="D1399" t="s">
        <v>620</v>
      </c>
      <c r="E1399" t="s">
        <v>35</v>
      </c>
      <c r="F1399">
        <v>29</v>
      </c>
      <c r="G1399">
        <v>2018</v>
      </c>
      <c r="H1399" s="102">
        <v>59.047222222222203</v>
      </c>
      <c r="I1399" t="s">
        <v>5</v>
      </c>
      <c r="J1399">
        <v>24007</v>
      </c>
      <c r="K1399" t="s">
        <v>1871</v>
      </c>
      <c r="L1399">
        <v>92</v>
      </c>
      <c r="M1399" t="s">
        <v>2769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 t="s">
        <v>1969</v>
      </c>
      <c r="CA1399">
        <v>0</v>
      </c>
      <c r="CB1399">
        <v>0</v>
      </c>
    </row>
    <row r="1400" spans="1:80" x14ac:dyDescent="0.3">
      <c r="A1400">
        <v>40</v>
      </c>
      <c r="B1400" t="s">
        <v>161</v>
      </c>
      <c r="C1400" t="s">
        <v>66</v>
      </c>
      <c r="D1400" t="s">
        <v>621</v>
      </c>
      <c r="E1400" t="s">
        <v>35</v>
      </c>
      <c r="F1400">
        <v>30</v>
      </c>
      <c r="G1400">
        <v>2018</v>
      </c>
      <c r="H1400" s="102">
        <v>59.088888888888903</v>
      </c>
      <c r="I1400" t="s">
        <v>7</v>
      </c>
      <c r="J1400">
        <v>38838</v>
      </c>
      <c r="K1400" t="s">
        <v>2395</v>
      </c>
      <c r="L1400">
        <v>93</v>
      </c>
      <c r="M1400" t="s">
        <v>2769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 t="s">
        <v>2421</v>
      </c>
      <c r="CA1400">
        <v>0</v>
      </c>
      <c r="CB1400">
        <v>0</v>
      </c>
    </row>
    <row r="1401" spans="1:80" x14ac:dyDescent="0.3">
      <c r="A1401">
        <v>41</v>
      </c>
      <c r="B1401" t="s">
        <v>161</v>
      </c>
      <c r="C1401" t="s">
        <v>66</v>
      </c>
      <c r="D1401" t="s">
        <v>622</v>
      </c>
      <c r="E1401" t="s">
        <v>48</v>
      </c>
      <c r="F1401">
        <v>1</v>
      </c>
      <c r="G1401">
        <v>2018</v>
      </c>
      <c r="H1401" s="102">
        <v>59.130555555555603</v>
      </c>
      <c r="I1401" t="s">
        <v>8</v>
      </c>
      <c r="J1401">
        <v>18351</v>
      </c>
      <c r="K1401" t="s">
        <v>2396</v>
      </c>
      <c r="L1401">
        <v>94</v>
      </c>
      <c r="M1401" t="s">
        <v>2767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 t="s">
        <v>2422</v>
      </c>
      <c r="CA1401">
        <v>0</v>
      </c>
      <c r="CB1401">
        <v>0</v>
      </c>
    </row>
    <row r="1402" spans="1:80" x14ac:dyDescent="0.3">
      <c r="A1402" t="s">
        <v>2355</v>
      </c>
      <c r="B1402" t="s">
        <v>162</v>
      </c>
      <c r="C1402" t="s">
        <v>75</v>
      </c>
      <c r="D1402" t="s">
        <v>2371</v>
      </c>
      <c r="E1402" t="s">
        <v>48</v>
      </c>
      <c r="F1402">
        <v>9</v>
      </c>
      <c r="G1402">
        <v>2018</v>
      </c>
      <c r="H1402" s="102">
        <v>59.172222222222203</v>
      </c>
      <c r="I1402" t="s">
        <v>6</v>
      </c>
      <c r="J1402">
        <v>26340</v>
      </c>
      <c r="K1402" t="s">
        <v>1777</v>
      </c>
      <c r="L1402">
        <v>86</v>
      </c>
      <c r="M1402" t="s">
        <v>2768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 t="s">
        <v>2423</v>
      </c>
      <c r="CA1402">
        <v>0</v>
      </c>
      <c r="CB1402">
        <v>1</v>
      </c>
    </row>
    <row r="1403" spans="1:80" x14ac:dyDescent="0.3">
      <c r="A1403">
        <v>44</v>
      </c>
      <c r="B1403" t="s">
        <v>162</v>
      </c>
      <c r="C1403" t="s">
        <v>75</v>
      </c>
      <c r="D1403" t="s">
        <v>2372</v>
      </c>
      <c r="E1403" t="s">
        <v>48</v>
      </c>
      <c r="F1403">
        <v>10</v>
      </c>
      <c r="G1403">
        <v>2018</v>
      </c>
      <c r="H1403" s="102">
        <v>59.213888888888903</v>
      </c>
      <c r="I1403" t="s">
        <v>10</v>
      </c>
      <c r="J1403">
        <v>18418</v>
      </c>
      <c r="K1403" t="s">
        <v>2397</v>
      </c>
      <c r="L1403">
        <v>92</v>
      </c>
      <c r="M1403" t="s">
        <v>2768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0</v>
      </c>
      <c r="BZ1403" t="s">
        <v>2424</v>
      </c>
      <c r="CA1403">
        <v>0</v>
      </c>
      <c r="CB1403">
        <v>0</v>
      </c>
    </row>
    <row r="1404" spans="1:80" x14ac:dyDescent="0.3">
      <c r="A1404">
        <v>45</v>
      </c>
      <c r="B1404" t="s">
        <v>162</v>
      </c>
      <c r="C1404" t="s">
        <v>75</v>
      </c>
      <c r="D1404" t="s">
        <v>2373</v>
      </c>
      <c r="E1404" t="s">
        <v>48</v>
      </c>
      <c r="F1404">
        <v>11</v>
      </c>
      <c r="G1404">
        <v>2018</v>
      </c>
      <c r="H1404" s="102">
        <v>59.255555555555603</v>
      </c>
      <c r="I1404" t="s">
        <v>11</v>
      </c>
      <c r="J1404">
        <v>17808</v>
      </c>
      <c r="K1404" t="s">
        <v>1805</v>
      </c>
      <c r="L1404">
        <v>88</v>
      </c>
      <c r="M1404" t="s">
        <v>2769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0</v>
      </c>
      <c r="CA1404">
        <v>0</v>
      </c>
      <c r="CB1404">
        <v>0</v>
      </c>
    </row>
    <row r="1405" spans="1:80" x14ac:dyDescent="0.3">
      <c r="A1405">
        <v>46</v>
      </c>
      <c r="B1405" t="s">
        <v>173</v>
      </c>
      <c r="C1405" t="s">
        <v>61</v>
      </c>
      <c r="D1405" t="s">
        <v>623</v>
      </c>
      <c r="E1405" t="s">
        <v>48</v>
      </c>
      <c r="F1405">
        <v>12</v>
      </c>
      <c r="G1405">
        <v>2018</v>
      </c>
      <c r="H1405" s="102">
        <v>59.297222222222203</v>
      </c>
      <c r="I1405" t="s">
        <v>9</v>
      </c>
      <c r="J1405">
        <v>20100</v>
      </c>
      <c r="K1405" t="s">
        <v>1717</v>
      </c>
      <c r="L1405">
        <v>83</v>
      </c>
      <c r="M1405" t="s">
        <v>2769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0</v>
      </c>
      <c r="BY1405">
        <v>0</v>
      </c>
      <c r="BZ1405" t="s">
        <v>2425</v>
      </c>
      <c r="CA1405">
        <v>0</v>
      </c>
      <c r="CB1405">
        <v>1</v>
      </c>
    </row>
    <row r="1406" spans="1:80" x14ac:dyDescent="0.3">
      <c r="A1406">
        <v>47</v>
      </c>
      <c r="B1406" t="s">
        <v>168</v>
      </c>
      <c r="C1406" t="s">
        <v>65</v>
      </c>
      <c r="D1406" t="s">
        <v>624</v>
      </c>
      <c r="E1406" t="s">
        <v>48</v>
      </c>
      <c r="F1406">
        <v>13</v>
      </c>
      <c r="G1406">
        <v>2018</v>
      </c>
      <c r="H1406" s="102">
        <v>59.338888888888903</v>
      </c>
      <c r="I1406" t="s">
        <v>5</v>
      </c>
      <c r="J1406">
        <v>17348</v>
      </c>
      <c r="K1406" t="s">
        <v>1716</v>
      </c>
      <c r="L1406">
        <v>84</v>
      </c>
      <c r="M1406" t="s">
        <v>2769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0</v>
      </c>
      <c r="BY1406">
        <v>0</v>
      </c>
      <c r="BZ1406" t="s">
        <v>2040</v>
      </c>
      <c r="CA1406">
        <v>0</v>
      </c>
      <c r="CB1406">
        <v>0</v>
      </c>
    </row>
    <row r="1407" spans="1:80" x14ac:dyDescent="0.3">
      <c r="A1407">
        <v>48</v>
      </c>
      <c r="B1407" t="s">
        <v>168</v>
      </c>
      <c r="C1407" t="s">
        <v>65</v>
      </c>
      <c r="D1407" t="s">
        <v>625</v>
      </c>
      <c r="E1407" t="s">
        <v>48</v>
      </c>
      <c r="F1407">
        <v>14</v>
      </c>
      <c r="G1407">
        <v>2018</v>
      </c>
      <c r="H1407" s="102">
        <v>59.380555555555603</v>
      </c>
      <c r="I1407" t="s">
        <v>7</v>
      </c>
      <c r="J1407">
        <v>38328</v>
      </c>
      <c r="K1407" t="s">
        <v>1720</v>
      </c>
      <c r="L1407">
        <v>90</v>
      </c>
      <c r="M1407" t="s">
        <v>2768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0</v>
      </c>
      <c r="BY1407">
        <v>0</v>
      </c>
      <c r="BZ1407" t="s">
        <v>2426</v>
      </c>
      <c r="CA1407">
        <v>0</v>
      </c>
      <c r="CB1407">
        <v>0</v>
      </c>
    </row>
    <row r="1408" spans="1:80" x14ac:dyDescent="0.3">
      <c r="A1408">
        <v>49</v>
      </c>
      <c r="B1408" t="s">
        <v>168</v>
      </c>
      <c r="C1408" t="s">
        <v>65</v>
      </c>
      <c r="D1408" t="s">
        <v>626</v>
      </c>
      <c r="E1408" t="s">
        <v>48</v>
      </c>
      <c r="F1408">
        <v>15</v>
      </c>
      <c r="G1408">
        <v>2018</v>
      </c>
      <c r="H1408" s="102">
        <v>59.422222222222203</v>
      </c>
      <c r="I1408" t="s">
        <v>8</v>
      </c>
      <c r="J1408">
        <v>18754</v>
      </c>
      <c r="K1408" t="s">
        <v>1781</v>
      </c>
      <c r="L1408">
        <v>83</v>
      </c>
      <c r="M1408" t="s">
        <v>2771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0</v>
      </c>
      <c r="BZ1408" t="s">
        <v>2427</v>
      </c>
      <c r="CA1408">
        <v>0</v>
      </c>
      <c r="CB1408">
        <v>0</v>
      </c>
    </row>
    <row r="1409" spans="1:80" x14ac:dyDescent="0.3">
      <c r="A1409">
        <v>50</v>
      </c>
      <c r="B1409" t="s">
        <v>156</v>
      </c>
      <c r="C1409" t="s">
        <v>80</v>
      </c>
      <c r="D1409" t="s">
        <v>2374</v>
      </c>
      <c r="E1409" t="s">
        <v>48</v>
      </c>
      <c r="F1409">
        <v>23</v>
      </c>
      <c r="G1409">
        <v>2018</v>
      </c>
      <c r="H1409" s="102">
        <v>59.463888888888903</v>
      </c>
      <c r="I1409" t="s">
        <v>6</v>
      </c>
      <c r="J1409">
        <v>16885</v>
      </c>
      <c r="K1409" t="s">
        <v>1813</v>
      </c>
      <c r="L1409">
        <v>81</v>
      </c>
      <c r="M1409" t="s">
        <v>2773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0</v>
      </c>
      <c r="CA1409">
        <v>0</v>
      </c>
      <c r="CB1409">
        <v>0</v>
      </c>
    </row>
    <row r="1410" spans="1:80" x14ac:dyDescent="0.3">
      <c r="A1410">
        <v>51</v>
      </c>
      <c r="B1410" t="s">
        <v>156</v>
      </c>
      <c r="C1410" t="s">
        <v>80</v>
      </c>
      <c r="D1410" t="s">
        <v>627</v>
      </c>
      <c r="E1410" t="s">
        <v>48</v>
      </c>
      <c r="F1410">
        <v>24</v>
      </c>
      <c r="G1410">
        <v>2018</v>
      </c>
      <c r="H1410" s="102">
        <v>59.505555555555603</v>
      </c>
      <c r="I1410" t="s">
        <v>10</v>
      </c>
      <c r="J1410">
        <v>13342</v>
      </c>
      <c r="K1410" t="s">
        <v>2398</v>
      </c>
      <c r="L1410">
        <v>79</v>
      </c>
      <c r="M1410" t="s">
        <v>2773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0</v>
      </c>
      <c r="BZ1410" t="s">
        <v>2428</v>
      </c>
      <c r="CA1410">
        <v>0</v>
      </c>
      <c r="CB1410">
        <v>0</v>
      </c>
    </row>
    <row r="1411" spans="1:80" x14ac:dyDescent="0.3">
      <c r="A1411">
        <v>52</v>
      </c>
      <c r="B1411" t="s">
        <v>181</v>
      </c>
      <c r="C1411" t="s">
        <v>76</v>
      </c>
      <c r="D1411" t="s">
        <v>629</v>
      </c>
      <c r="E1411" t="s">
        <v>48</v>
      </c>
      <c r="F1411">
        <v>26</v>
      </c>
      <c r="G1411">
        <v>2018</v>
      </c>
      <c r="H1411" s="102">
        <v>59.547222222222203</v>
      </c>
      <c r="I1411" t="s">
        <v>9</v>
      </c>
      <c r="J1411">
        <v>19025</v>
      </c>
      <c r="K1411" t="s">
        <v>1747</v>
      </c>
      <c r="L1411">
        <v>89</v>
      </c>
      <c r="M1411" t="s">
        <v>2768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0</v>
      </c>
      <c r="BZ1411" t="s">
        <v>2429</v>
      </c>
      <c r="CA1411">
        <v>0</v>
      </c>
      <c r="CB1411">
        <v>0</v>
      </c>
    </row>
    <row r="1412" spans="1:80" x14ac:dyDescent="0.3">
      <c r="A1412">
        <v>53</v>
      </c>
      <c r="B1412" t="s">
        <v>181</v>
      </c>
      <c r="C1412" t="s">
        <v>76</v>
      </c>
      <c r="D1412" t="s">
        <v>630</v>
      </c>
      <c r="E1412" t="s">
        <v>48</v>
      </c>
      <c r="F1412">
        <v>27</v>
      </c>
      <c r="G1412">
        <v>2018</v>
      </c>
      <c r="H1412" s="102">
        <v>59.588888888888903</v>
      </c>
      <c r="I1412" t="s">
        <v>5</v>
      </c>
      <c r="J1412">
        <v>15649</v>
      </c>
      <c r="K1412" t="s">
        <v>2399</v>
      </c>
      <c r="L1412">
        <v>74</v>
      </c>
      <c r="M1412" t="s">
        <v>2773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1</v>
      </c>
      <c r="BW1412">
        <v>0</v>
      </c>
      <c r="BX1412">
        <v>0</v>
      </c>
      <c r="BY1412">
        <v>0</v>
      </c>
      <c r="BZ1412" t="s">
        <v>2040</v>
      </c>
      <c r="CA1412">
        <v>0</v>
      </c>
      <c r="CB1412">
        <v>0</v>
      </c>
    </row>
    <row r="1413" spans="1:80" x14ac:dyDescent="0.3">
      <c r="A1413">
        <v>54</v>
      </c>
      <c r="B1413" t="s">
        <v>181</v>
      </c>
      <c r="C1413" t="s">
        <v>76</v>
      </c>
      <c r="D1413" t="s">
        <v>631</v>
      </c>
      <c r="E1413" t="s">
        <v>48</v>
      </c>
      <c r="F1413">
        <v>28</v>
      </c>
      <c r="G1413">
        <v>2018</v>
      </c>
      <c r="H1413" s="102">
        <v>59.630555555555603</v>
      </c>
      <c r="I1413" t="s">
        <v>7</v>
      </c>
      <c r="J1413">
        <v>21526</v>
      </c>
      <c r="K1413" t="s">
        <v>1735</v>
      </c>
      <c r="L1413">
        <v>85</v>
      </c>
      <c r="M1413" t="s">
        <v>2769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 t="s">
        <v>2430</v>
      </c>
      <c r="CA1413">
        <v>1</v>
      </c>
      <c r="CB1413">
        <v>0</v>
      </c>
    </row>
    <row r="1414" spans="1:80" x14ac:dyDescent="0.3">
      <c r="A1414">
        <v>55</v>
      </c>
      <c r="B1414" t="s">
        <v>181</v>
      </c>
      <c r="C1414" t="s">
        <v>76</v>
      </c>
      <c r="D1414" t="s">
        <v>632</v>
      </c>
      <c r="E1414" t="s">
        <v>48</v>
      </c>
      <c r="F1414">
        <v>29</v>
      </c>
      <c r="G1414">
        <v>2018</v>
      </c>
      <c r="H1414" s="102">
        <v>59.672222222222203</v>
      </c>
      <c r="I1414" t="s">
        <v>8</v>
      </c>
      <c r="J1414">
        <v>22454</v>
      </c>
      <c r="K1414" t="s">
        <v>1843</v>
      </c>
      <c r="L1414">
        <v>83</v>
      </c>
      <c r="M1414" t="s">
        <v>2767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 t="s">
        <v>2431</v>
      </c>
      <c r="CA1414">
        <v>0</v>
      </c>
      <c r="CB1414">
        <v>0</v>
      </c>
    </row>
    <row r="1415" spans="1:80" x14ac:dyDescent="0.3">
      <c r="A1415">
        <v>56</v>
      </c>
      <c r="B1415" t="s">
        <v>156</v>
      </c>
      <c r="C1415" t="s">
        <v>80</v>
      </c>
      <c r="D1415" t="s">
        <v>636</v>
      </c>
      <c r="E1415" t="s">
        <v>52</v>
      </c>
      <c r="F1415">
        <v>10</v>
      </c>
      <c r="G1415">
        <v>2018</v>
      </c>
      <c r="H1415" s="102">
        <v>59.713888888888903</v>
      </c>
      <c r="I1415" t="s">
        <v>5</v>
      </c>
      <c r="J1415">
        <v>23649</v>
      </c>
      <c r="K1415" t="s">
        <v>1734</v>
      </c>
      <c r="L1415">
        <v>89</v>
      </c>
      <c r="M1415" t="s">
        <v>2769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</v>
      </c>
      <c r="BZ1415" t="s">
        <v>1969</v>
      </c>
      <c r="CA1415">
        <v>0</v>
      </c>
      <c r="CB1415">
        <v>0</v>
      </c>
    </row>
    <row r="1416" spans="1:80" x14ac:dyDescent="0.3">
      <c r="A1416">
        <v>57</v>
      </c>
      <c r="B1416" t="s">
        <v>156</v>
      </c>
      <c r="C1416" t="s">
        <v>80</v>
      </c>
      <c r="D1416" t="s">
        <v>637</v>
      </c>
      <c r="E1416" t="s">
        <v>52</v>
      </c>
      <c r="F1416">
        <v>11</v>
      </c>
      <c r="G1416">
        <v>2018</v>
      </c>
      <c r="H1416" s="102">
        <v>59.755555555555603</v>
      </c>
      <c r="I1416" t="s">
        <v>7</v>
      </c>
      <c r="J1416">
        <v>18003</v>
      </c>
      <c r="K1416" t="s">
        <v>1719</v>
      </c>
      <c r="L1416">
        <v>87</v>
      </c>
      <c r="M1416" t="s">
        <v>2769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0</v>
      </c>
      <c r="BY1416">
        <v>0</v>
      </c>
      <c r="BZ1416" t="s">
        <v>2432</v>
      </c>
      <c r="CA1416">
        <v>0</v>
      </c>
      <c r="CB1416">
        <v>1</v>
      </c>
    </row>
    <row r="1417" spans="1:80" x14ac:dyDescent="0.3">
      <c r="A1417">
        <v>58</v>
      </c>
      <c r="B1417" t="s">
        <v>156</v>
      </c>
      <c r="C1417" t="s">
        <v>80</v>
      </c>
      <c r="D1417" t="s">
        <v>637</v>
      </c>
      <c r="E1417" t="s">
        <v>52</v>
      </c>
      <c r="F1417">
        <v>11</v>
      </c>
      <c r="G1417">
        <v>2018</v>
      </c>
      <c r="H1417" s="102">
        <v>59.797222222222203</v>
      </c>
      <c r="I1417" t="s">
        <v>7</v>
      </c>
      <c r="J1417">
        <v>24051</v>
      </c>
      <c r="K1417" t="s">
        <v>1781</v>
      </c>
      <c r="L1417">
        <v>83</v>
      </c>
      <c r="M1417" t="s">
        <v>2771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0</v>
      </c>
      <c r="BY1417">
        <v>0</v>
      </c>
      <c r="BZ1417" t="s">
        <v>2433</v>
      </c>
      <c r="CA1417">
        <v>0</v>
      </c>
      <c r="CB1417">
        <v>0</v>
      </c>
    </row>
    <row r="1418" spans="1:80" x14ac:dyDescent="0.3">
      <c r="A1418">
        <v>59</v>
      </c>
      <c r="B1418" t="s">
        <v>156</v>
      </c>
      <c r="C1418" t="s">
        <v>80</v>
      </c>
      <c r="D1418" t="s">
        <v>638</v>
      </c>
      <c r="E1418" t="s">
        <v>52</v>
      </c>
      <c r="F1418">
        <v>12</v>
      </c>
      <c r="G1418">
        <v>2018</v>
      </c>
      <c r="H1418" s="102">
        <v>59.838888888888903</v>
      </c>
      <c r="I1418" t="s">
        <v>8</v>
      </c>
      <c r="J1418">
        <v>25303</v>
      </c>
      <c r="K1418" t="s">
        <v>1810</v>
      </c>
      <c r="L1418">
        <v>85</v>
      </c>
      <c r="M1418" t="s">
        <v>2771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0</v>
      </c>
      <c r="BY1418">
        <v>0</v>
      </c>
      <c r="BZ1418" t="s">
        <v>2434</v>
      </c>
      <c r="CA1418">
        <v>0</v>
      </c>
      <c r="CB1418">
        <v>0</v>
      </c>
    </row>
    <row r="1419" spans="1:80" x14ac:dyDescent="0.3">
      <c r="A1419">
        <v>60</v>
      </c>
      <c r="B1419" t="s">
        <v>180</v>
      </c>
      <c r="C1419" t="s">
        <v>58</v>
      </c>
      <c r="D1419" t="s">
        <v>978</v>
      </c>
      <c r="E1419" t="s">
        <v>52</v>
      </c>
      <c r="F1419">
        <v>14</v>
      </c>
      <c r="G1419">
        <v>2018</v>
      </c>
      <c r="H1419" s="102">
        <v>59.880555555555603</v>
      </c>
      <c r="I1419" t="s">
        <v>10</v>
      </c>
      <c r="J1419">
        <v>20527</v>
      </c>
      <c r="K1419" t="s">
        <v>1740</v>
      </c>
      <c r="L1419">
        <v>80</v>
      </c>
      <c r="M1419" t="s">
        <v>2771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</v>
      </c>
      <c r="BZ1419" t="s">
        <v>2435</v>
      </c>
      <c r="CA1419">
        <v>0</v>
      </c>
      <c r="CB1419">
        <v>0</v>
      </c>
    </row>
    <row r="1420" spans="1:80" x14ac:dyDescent="0.3">
      <c r="A1420">
        <v>61</v>
      </c>
      <c r="B1420" t="s">
        <v>180</v>
      </c>
      <c r="C1420" t="s">
        <v>58</v>
      </c>
      <c r="D1420" t="s">
        <v>979</v>
      </c>
      <c r="E1420" t="s">
        <v>52</v>
      </c>
      <c r="F1420">
        <v>15</v>
      </c>
      <c r="G1420">
        <v>2018</v>
      </c>
      <c r="H1420" s="102">
        <v>59.922222222222203</v>
      </c>
      <c r="I1420" t="s">
        <v>11</v>
      </c>
      <c r="J1420">
        <v>25045</v>
      </c>
      <c r="K1420" t="s">
        <v>1719</v>
      </c>
      <c r="L1420">
        <v>87</v>
      </c>
      <c r="M1420" t="s">
        <v>2769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</v>
      </c>
      <c r="BZ1420" t="s">
        <v>2436</v>
      </c>
      <c r="CA1420">
        <v>0</v>
      </c>
      <c r="CB1420">
        <v>0</v>
      </c>
    </row>
    <row r="1421" spans="1:80" x14ac:dyDescent="0.3">
      <c r="A1421">
        <v>62</v>
      </c>
      <c r="B1421" t="s">
        <v>162</v>
      </c>
      <c r="C1421" t="s">
        <v>75</v>
      </c>
      <c r="D1421" t="s">
        <v>642</v>
      </c>
      <c r="E1421" t="s">
        <v>52</v>
      </c>
      <c r="F1421">
        <v>24</v>
      </c>
      <c r="G1421">
        <v>2018</v>
      </c>
      <c r="H1421" s="102">
        <v>59.963888888888903</v>
      </c>
      <c r="I1421" t="s">
        <v>5</v>
      </c>
      <c r="J1421">
        <v>27150</v>
      </c>
      <c r="K1421" t="s">
        <v>1772</v>
      </c>
      <c r="L1421">
        <v>80</v>
      </c>
      <c r="M1421" t="s">
        <v>2768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 t="s">
        <v>2040</v>
      </c>
      <c r="CA1421">
        <v>0</v>
      </c>
      <c r="CB1421">
        <v>0</v>
      </c>
    </row>
    <row r="1422" spans="1:80" x14ac:dyDescent="0.3">
      <c r="A1422">
        <v>63</v>
      </c>
      <c r="B1422" t="s">
        <v>162</v>
      </c>
      <c r="C1422" t="s">
        <v>75</v>
      </c>
      <c r="D1422" t="s">
        <v>643</v>
      </c>
      <c r="E1422" t="s">
        <v>52</v>
      </c>
      <c r="F1422">
        <v>25</v>
      </c>
      <c r="G1422">
        <v>2018</v>
      </c>
      <c r="H1422" s="102">
        <v>60.005555555555603</v>
      </c>
      <c r="I1422" t="s">
        <v>7</v>
      </c>
      <c r="J1422">
        <v>32445</v>
      </c>
      <c r="K1422" t="s">
        <v>1740</v>
      </c>
      <c r="L1422">
        <v>80</v>
      </c>
      <c r="M1422" t="s">
        <v>2771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</v>
      </c>
      <c r="BZ1422" t="s">
        <v>2437</v>
      </c>
      <c r="CA1422">
        <v>0</v>
      </c>
      <c r="CB1422">
        <v>1</v>
      </c>
    </row>
    <row r="1423" spans="1:80" x14ac:dyDescent="0.3">
      <c r="A1423">
        <v>64</v>
      </c>
      <c r="B1423" t="s">
        <v>162</v>
      </c>
      <c r="C1423" t="s">
        <v>75</v>
      </c>
      <c r="D1423" t="s">
        <v>643</v>
      </c>
      <c r="E1423" t="s">
        <v>52</v>
      </c>
      <c r="F1423">
        <v>25</v>
      </c>
      <c r="G1423">
        <v>2018</v>
      </c>
      <c r="H1423" s="102">
        <v>60.047222222222203</v>
      </c>
      <c r="I1423" t="s">
        <v>7</v>
      </c>
      <c r="J1423">
        <v>26236</v>
      </c>
      <c r="K1423" t="s">
        <v>1756</v>
      </c>
      <c r="L1423">
        <v>78</v>
      </c>
      <c r="M1423" t="s">
        <v>2769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0</v>
      </c>
      <c r="BY1423">
        <v>0</v>
      </c>
      <c r="CA1423">
        <v>0</v>
      </c>
      <c r="CB1423">
        <v>0</v>
      </c>
    </row>
    <row r="1424" spans="1:80" x14ac:dyDescent="0.3">
      <c r="A1424">
        <v>65</v>
      </c>
      <c r="B1424" t="s">
        <v>162</v>
      </c>
      <c r="C1424" t="s">
        <v>75</v>
      </c>
      <c r="D1424" t="s">
        <v>644</v>
      </c>
      <c r="E1424" t="s">
        <v>52</v>
      </c>
      <c r="F1424">
        <v>26</v>
      </c>
      <c r="G1424">
        <v>2018</v>
      </c>
      <c r="H1424" s="102">
        <v>60.088888888888903</v>
      </c>
      <c r="I1424" t="s">
        <v>8</v>
      </c>
      <c r="J1424">
        <v>17343</v>
      </c>
      <c r="K1424" t="s">
        <v>1716</v>
      </c>
      <c r="L1424">
        <v>84</v>
      </c>
      <c r="M1424" t="s">
        <v>2769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 t="s">
        <v>2438</v>
      </c>
      <c r="CA1424">
        <v>0</v>
      </c>
      <c r="CB1424">
        <v>0</v>
      </c>
    </row>
    <row r="1425" spans="1:80" x14ac:dyDescent="0.3">
      <c r="A1425">
        <v>66</v>
      </c>
      <c r="B1425" t="s">
        <v>157</v>
      </c>
      <c r="C1425" t="s">
        <v>79</v>
      </c>
      <c r="D1425" t="s">
        <v>981</v>
      </c>
      <c r="E1425" t="s">
        <v>52</v>
      </c>
      <c r="F1425">
        <v>27</v>
      </c>
      <c r="G1425">
        <v>2018</v>
      </c>
      <c r="H1425" s="102">
        <v>60.130555555555603</v>
      </c>
      <c r="I1425" t="s">
        <v>6</v>
      </c>
      <c r="J1425">
        <v>15436</v>
      </c>
      <c r="K1425" t="s">
        <v>1805</v>
      </c>
      <c r="L1425">
        <v>88</v>
      </c>
      <c r="M1425" t="s">
        <v>2769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0</v>
      </c>
      <c r="BZ1425" t="s">
        <v>2439</v>
      </c>
      <c r="CA1425">
        <v>0</v>
      </c>
      <c r="CB1425">
        <v>0</v>
      </c>
    </row>
    <row r="1426" spans="1:80" x14ac:dyDescent="0.3">
      <c r="A1426">
        <v>67</v>
      </c>
      <c r="B1426" t="s">
        <v>157</v>
      </c>
      <c r="C1426" t="s">
        <v>79</v>
      </c>
      <c r="D1426" t="s">
        <v>645</v>
      </c>
      <c r="E1426" t="s">
        <v>52</v>
      </c>
      <c r="F1426">
        <v>28</v>
      </c>
      <c r="G1426">
        <v>2018</v>
      </c>
      <c r="H1426" s="102">
        <v>60.172222222222203</v>
      </c>
      <c r="I1426" t="s">
        <v>10</v>
      </c>
      <c r="J1426">
        <v>11762</v>
      </c>
      <c r="K1426" t="s">
        <v>1871</v>
      </c>
      <c r="L1426">
        <v>92</v>
      </c>
      <c r="M1426" t="s">
        <v>2769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 t="s">
        <v>2440</v>
      </c>
      <c r="CA1426">
        <v>0</v>
      </c>
      <c r="CB1426">
        <v>0</v>
      </c>
    </row>
    <row r="1427" spans="1:80" x14ac:dyDescent="0.3">
      <c r="A1427">
        <v>68</v>
      </c>
      <c r="B1427" t="s">
        <v>157</v>
      </c>
      <c r="C1427" t="s">
        <v>79</v>
      </c>
      <c r="D1427" t="s">
        <v>646</v>
      </c>
      <c r="E1427" t="s">
        <v>52</v>
      </c>
      <c r="F1427">
        <v>29</v>
      </c>
      <c r="G1427">
        <v>2018</v>
      </c>
      <c r="H1427" s="102">
        <v>60.213888888888903</v>
      </c>
      <c r="I1427" t="s">
        <v>11</v>
      </c>
      <c r="J1427">
        <v>11834</v>
      </c>
      <c r="K1427" t="s">
        <v>2395</v>
      </c>
      <c r="L1427">
        <v>93</v>
      </c>
      <c r="M1427" t="s">
        <v>2769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 t="s">
        <v>2441</v>
      </c>
      <c r="CA1427">
        <v>0</v>
      </c>
      <c r="CB1427">
        <v>0</v>
      </c>
    </row>
    <row r="1428" spans="1:80" x14ac:dyDescent="0.3">
      <c r="A1428">
        <v>69</v>
      </c>
      <c r="B1428" t="s">
        <v>169</v>
      </c>
      <c r="C1428" t="s">
        <v>1883</v>
      </c>
      <c r="D1428" t="s">
        <v>652</v>
      </c>
      <c r="E1428" t="s">
        <v>53</v>
      </c>
      <c r="F1428">
        <v>11</v>
      </c>
      <c r="G1428">
        <v>2018</v>
      </c>
      <c r="H1428" s="102">
        <v>60.255555555555603</v>
      </c>
      <c r="I1428" t="s">
        <v>10</v>
      </c>
      <c r="J1428">
        <v>9141</v>
      </c>
      <c r="K1428" t="s">
        <v>1771</v>
      </c>
      <c r="L1428">
        <v>73</v>
      </c>
      <c r="M1428" t="s">
        <v>2772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1</v>
      </c>
      <c r="BY1428">
        <v>0</v>
      </c>
      <c r="CA1428">
        <v>0</v>
      </c>
      <c r="CB1428">
        <v>0</v>
      </c>
    </row>
    <row r="1429" spans="1:80" x14ac:dyDescent="0.3">
      <c r="A1429">
        <v>70</v>
      </c>
      <c r="B1429" t="s">
        <v>169</v>
      </c>
      <c r="C1429" t="s">
        <v>1883</v>
      </c>
      <c r="D1429" t="s">
        <v>653</v>
      </c>
      <c r="E1429" t="s">
        <v>53</v>
      </c>
      <c r="F1429">
        <v>12</v>
      </c>
      <c r="G1429">
        <v>2018</v>
      </c>
      <c r="H1429" s="102">
        <v>60.297222222222203</v>
      </c>
      <c r="I1429" t="s">
        <v>11</v>
      </c>
      <c r="J1429">
        <v>10480</v>
      </c>
      <c r="K1429" t="s">
        <v>1717</v>
      </c>
      <c r="L1429">
        <v>83</v>
      </c>
      <c r="M1429" t="s">
        <v>2769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 t="s">
        <v>2442</v>
      </c>
      <c r="CA1429">
        <v>0</v>
      </c>
      <c r="CB1429">
        <v>0</v>
      </c>
    </row>
    <row r="1430" spans="1:80" x14ac:dyDescent="0.3">
      <c r="A1430">
        <v>71</v>
      </c>
      <c r="B1430" t="s">
        <v>169</v>
      </c>
      <c r="C1430" t="s">
        <v>1883</v>
      </c>
      <c r="D1430" t="s">
        <v>654</v>
      </c>
      <c r="E1430" t="s">
        <v>53</v>
      </c>
      <c r="F1430">
        <v>13</v>
      </c>
      <c r="G1430">
        <v>2018</v>
      </c>
      <c r="H1430" s="102">
        <v>60.338888888888903</v>
      </c>
      <c r="I1430" t="s">
        <v>9</v>
      </c>
      <c r="J1430">
        <v>11714</v>
      </c>
      <c r="K1430" t="s">
        <v>1739</v>
      </c>
      <c r="L1430">
        <v>79</v>
      </c>
      <c r="M1430" t="s">
        <v>2772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</v>
      </c>
      <c r="BY1430">
        <v>0</v>
      </c>
      <c r="BZ1430" t="s">
        <v>2443</v>
      </c>
      <c r="CA1430">
        <v>0</v>
      </c>
      <c r="CB1430">
        <v>0</v>
      </c>
    </row>
    <row r="1431" spans="1:80" x14ac:dyDescent="0.3">
      <c r="A1431">
        <v>72</v>
      </c>
      <c r="B1431" t="s">
        <v>159</v>
      </c>
      <c r="C1431" t="s">
        <v>81</v>
      </c>
      <c r="D1431" t="s">
        <v>2375</v>
      </c>
      <c r="E1431" t="s">
        <v>53</v>
      </c>
      <c r="F1431">
        <v>14</v>
      </c>
      <c r="G1431">
        <v>2018</v>
      </c>
      <c r="H1431" s="102">
        <v>60.380555555555603</v>
      </c>
      <c r="I1431" t="s">
        <v>5</v>
      </c>
      <c r="J1431">
        <v>18265</v>
      </c>
      <c r="K1431" t="s">
        <v>2400</v>
      </c>
      <c r="L1431">
        <v>75</v>
      </c>
      <c r="M1431" t="s">
        <v>2776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</v>
      </c>
      <c r="BY1431">
        <v>0</v>
      </c>
      <c r="BZ1431" t="s">
        <v>2189</v>
      </c>
      <c r="CA1431">
        <v>0</v>
      </c>
      <c r="CB1431">
        <v>0</v>
      </c>
    </row>
    <row r="1432" spans="1:80" x14ac:dyDescent="0.3">
      <c r="A1432">
        <v>73</v>
      </c>
      <c r="B1432" t="s">
        <v>159</v>
      </c>
      <c r="C1432" t="s">
        <v>81</v>
      </c>
      <c r="D1432" t="s">
        <v>2376</v>
      </c>
      <c r="E1432" t="s">
        <v>53</v>
      </c>
      <c r="F1432">
        <v>15</v>
      </c>
      <c r="G1432">
        <v>2018</v>
      </c>
      <c r="H1432" s="102">
        <v>60.422222222222203</v>
      </c>
      <c r="I1432" t="s">
        <v>7</v>
      </c>
      <c r="J1432">
        <v>23266</v>
      </c>
      <c r="K1432" t="s">
        <v>1725</v>
      </c>
      <c r="L1432">
        <v>79</v>
      </c>
      <c r="M1432" t="s">
        <v>2771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 t="s">
        <v>2444</v>
      </c>
      <c r="CA1432">
        <v>0</v>
      </c>
      <c r="CB1432">
        <v>0</v>
      </c>
    </row>
    <row r="1433" spans="1:80" x14ac:dyDescent="0.3">
      <c r="A1433">
        <v>74</v>
      </c>
      <c r="B1433" t="s">
        <v>159</v>
      </c>
      <c r="C1433" t="s">
        <v>2359</v>
      </c>
      <c r="D1433" t="s">
        <v>2377</v>
      </c>
      <c r="E1433" t="s">
        <v>53</v>
      </c>
      <c r="F1433">
        <v>16</v>
      </c>
      <c r="G1433">
        <v>2018</v>
      </c>
      <c r="H1433" s="102">
        <v>60.463888888888903</v>
      </c>
      <c r="I1433" t="s">
        <v>8</v>
      </c>
      <c r="J1433">
        <v>19104</v>
      </c>
      <c r="K1433" t="s">
        <v>1732</v>
      </c>
      <c r="L1433">
        <v>76</v>
      </c>
      <c r="M1433" t="s">
        <v>2769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0</v>
      </c>
      <c r="BZ1433" t="s">
        <v>2196</v>
      </c>
      <c r="CA1433">
        <v>0</v>
      </c>
      <c r="CB1433">
        <v>0</v>
      </c>
    </row>
    <row r="1434" spans="1:80" x14ac:dyDescent="0.3">
      <c r="A1434">
        <v>75</v>
      </c>
      <c r="B1434" t="s">
        <v>157</v>
      </c>
      <c r="C1434" t="s">
        <v>79</v>
      </c>
      <c r="D1434" t="s">
        <v>2378</v>
      </c>
      <c r="E1434" t="s">
        <v>53</v>
      </c>
      <c r="F1434">
        <v>17</v>
      </c>
      <c r="G1434">
        <v>2018</v>
      </c>
      <c r="H1434" s="102">
        <v>60.505555555555603</v>
      </c>
      <c r="I1434" t="s">
        <v>6</v>
      </c>
      <c r="J1434">
        <v>8198</v>
      </c>
      <c r="K1434" t="s">
        <v>2401</v>
      </c>
      <c r="L1434">
        <v>76</v>
      </c>
      <c r="M1434" t="s">
        <v>2776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 t="s">
        <v>2445</v>
      </c>
      <c r="CA1434">
        <v>0</v>
      </c>
      <c r="CB1434">
        <v>0</v>
      </c>
    </row>
    <row r="1435" spans="1:80" x14ac:dyDescent="0.3">
      <c r="A1435">
        <v>76</v>
      </c>
      <c r="B1435" t="s">
        <v>157</v>
      </c>
      <c r="C1435" t="s">
        <v>79</v>
      </c>
      <c r="D1435" t="s">
        <v>2379</v>
      </c>
      <c r="E1435" t="s">
        <v>53</v>
      </c>
      <c r="F1435">
        <v>18</v>
      </c>
      <c r="G1435">
        <v>2018</v>
      </c>
      <c r="H1435" s="102">
        <v>60.547222222222203</v>
      </c>
      <c r="I1435" t="s">
        <v>10</v>
      </c>
      <c r="J1435">
        <v>9096</v>
      </c>
      <c r="K1435" t="s">
        <v>1776</v>
      </c>
      <c r="L1435">
        <v>84</v>
      </c>
      <c r="M1435" t="s">
        <v>2768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0</v>
      </c>
      <c r="BZ1435" t="s">
        <v>2446</v>
      </c>
      <c r="CA1435">
        <v>0</v>
      </c>
      <c r="CB1435">
        <v>0</v>
      </c>
    </row>
    <row r="1436" spans="1:80" x14ac:dyDescent="0.3">
      <c r="A1436">
        <v>77</v>
      </c>
      <c r="B1436" t="s">
        <v>157</v>
      </c>
      <c r="C1436" t="s">
        <v>79</v>
      </c>
      <c r="D1436" t="s">
        <v>2380</v>
      </c>
      <c r="E1436" t="s">
        <v>53</v>
      </c>
      <c r="F1436">
        <v>19</v>
      </c>
      <c r="G1436">
        <v>2018</v>
      </c>
      <c r="H1436" s="102">
        <v>60.588888888888903</v>
      </c>
      <c r="I1436" t="s">
        <v>11</v>
      </c>
      <c r="J1436">
        <v>11337</v>
      </c>
      <c r="K1436" t="s">
        <v>1840</v>
      </c>
      <c r="L1436">
        <v>82</v>
      </c>
      <c r="M1436" t="s">
        <v>2768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 t="s">
        <v>2447</v>
      </c>
      <c r="CA1436">
        <v>0</v>
      </c>
      <c r="CB1436">
        <v>0</v>
      </c>
    </row>
    <row r="1437" spans="1:80" x14ac:dyDescent="0.3">
      <c r="A1437">
        <v>78</v>
      </c>
      <c r="B1437" t="s">
        <v>176</v>
      </c>
      <c r="C1437" t="s">
        <v>68</v>
      </c>
      <c r="D1437" t="s">
        <v>2381</v>
      </c>
      <c r="E1437" t="s">
        <v>53</v>
      </c>
      <c r="F1437">
        <v>28</v>
      </c>
      <c r="G1437">
        <v>2018</v>
      </c>
      <c r="H1437" s="102">
        <v>60.630555555555603</v>
      </c>
      <c r="I1437" t="s">
        <v>5</v>
      </c>
      <c r="J1437">
        <v>18434</v>
      </c>
      <c r="K1437" t="s">
        <v>1750</v>
      </c>
      <c r="L1437">
        <v>71</v>
      </c>
      <c r="M1437" t="s">
        <v>2769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</v>
      </c>
      <c r="BY1437">
        <v>0</v>
      </c>
      <c r="BZ1437" t="s">
        <v>2448</v>
      </c>
      <c r="CA1437">
        <v>0</v>
      </c>
      <c r="CB1437">
        <v>0</v>
      </c>
    </row>
    <row r="1438" spans="1:80" x14ac:dyDescent="0.3">
      <c r="A1438" t="s">
        <v>2356</v>
      </c>
      <c r="B1438" t="s">
        <v>176</v>
      </c>
      <c r="C1438" t="s">
        <v>68</v>
      </c>
      <c r="D1438" t="s">
        <v>2382</v>
      </c>
      <c r="E1438" t="s">
        <v>53</v>
      </c>
      <c r="F1438">
        <v>29</v>
      </c>
      <c r="G1438">
        <v>2018</v>
      </c>
      <c r="H1438" s="102">
        <v>60.672222222222203</v>
      </c>
      <c r="I1438" t="s">
        <v>7</v>
      </c>
      <c r="J1438">
        <v>26020</v>
      </c>
      <c r="K1438" t="s">
        <v>1764</v>
      </c>
      <c r="L1438">
        <v>74</v>
      </c>
      <c r="M1438" t="s">
        <v>2769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</v>
      </c>
      <c r="BY1438">
        <v>0</v>
      </c>
      <c r="BZ1438" t="s">
        <v>2449</v>
      </c>
      <c r="CA1438">
        <v>0</v>
      </c>
      <c r="CB1438">
        <v>0</v>
      </c>
    </row>
    <row r="1439" spans="1:80" x14ac:dyDescent="0.3">
      <c r="A1439">
        <v>81</v>
      </c>
      <c r="B1439" t="s">
        <v>176</v>
      </c>
      <c r="C1439" t="s">
        <v>68</v>
      </c>
      <c r="D1439" t="s">
        <v>2383</v>
      </c>
      <c r="E1439" t="s">
        <v>53</v>
      </c>
      <c r="F1439">
        <v>30</v>
      </c>
      <c r="G1439">
        <v>2018</v>
      </c>
      <c r="H1439" s="102">
        <v>60.713888888888903</v>
      </c>
      <c r="I1439" t="s">
        <v>8</v>
      </c>
      <c r="J1439">
        <v>24916</v>
      </c>
      <c r="K1439" t="s">
        <v>1742</v>
      </c>
      <c r="L1439">
        <v>77</v>
      </c>
      <c r="M1439" t="s">
        <v>2767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</v>
      </c>
      <c r="BY1439">
        <v>0</v>
      </c>
      <c r="BZ1439" t="s">
        <v>2450</v>
      </c>
      <c r="CA1439">
        <v>0</v>
      </c>
      <c r="CB1439">
        <v>0</v>
      </c>
    </row>
    <row r="1440" spans="1:80" x14ac:dyDescent="0.3">
      <c r="A1440">
        <v>1</v>
      </c>
      <c r="B1440" t="s">
        <v>162</v>
      </c>
      <c r="C1440" t="s">
        <v>75</v>
      </c>
      <c r="D1440" t="s">
        <v>2460</v>
      </c>
      <c r="E1440" t="s">
        <v>16</v>
      </c>
      <c r="F1440" t="s">
        <v>2506</v>
      </c>
      <c r="G1440">
        <v>2019</v>
      </c>
      <c r="H1440" s="102">
        <v>60.755555555555603</v>
      </c>
      <c r="I1440" t="s">
        <v>9</v>
      </c>
      <c r="J1440">
        <v>44182</v>
      </c>
      <c r="K1440" t="s">
        <v>1788</v>
      </c>
      <c r="L1440">
        <v>66</v>
      </c>
      <c r="M1440" t="s">
        <v>2769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 t="s">
        <v>1879</v>
      </c>
      <c r="CA1440">
        <v>0</v>
      </c>
      <c r="CB1440">
        <v>0</v>
      </c>
    </row>
    <row r="1441" spans="1:80" x14ac:dyDescent="0.3">
      <c r="A1441">
        <v>2</v>
      </c>
      <c r="B1441" t="s">
        <v>162</v>
      </c>
      <c r="C1441" t="s">
        <v>75</v>
      </c>
      <c r="D1441" t="s">
        <v>2461</v>
      </c>
      <c r="E1441" t="s">
        <v>16</v>
      </c>
      <c r="F1441" t="s">
        <v>2507</v>
      </c>
      <c r="G1441">
        <v>2019</v>
      </c>
      <c r="H1441" s="102">
        <v>60.797222222222203</v>
      </c>
      <c r="I1441" t="s">
        <v>7</v>
      </c>
      <c r="J1441">
        <v>27504</v>
      </c>
      <c r="K1441" t="s">
        <v>1788</v>
      </c>
      <c r="L1441">
        <v>66</v>
      </c>
      <c r="M1441" t="s">
        <v>2769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 t="s">
        <v>2522</v>
      </c>
      <c r="CA1441">
        <v>0</v>
      </c>
      <c r="CB1441">
        <v>0</v>
      </c>
    </row>
    <row r="1442" spans="1:80" x14ac:dyDescent="0.3">
      <c r="A1442">
        <v>3</v>
      </c>
      <c r="B1442" t="s">
        <v>162</v>
      </c>
      <c r="C1442" t="s">
        <v>75</v>
      </c>
      <c r="D1442" t="s">
        <v>2462</v>
      </c>
      <c r="E1442" t="s">
        <v>16</v>
      </c>
      <c r="F1442" t="s">
        <v>2508</v>
      </c>
      <c r="G1442">
        <v>2019</v>
      </c>
      <c r="H1442" s="102">
        <v>60.838888888888903</v>
      </c>
      <c r="I1442" t="s">
        <v>8</v>
      </c>
      <c r="J1442">
        <v>33102</v>
      </c>
      <c r="K1442" t="s">
        <v>2384</v>
      </c>
      <c r="L1442">
        <v>65</v>
      </c>
      <c r="M1442" t="s">
        <v>2769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0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2523</v>
      </c>
      <c r="CA1442">
        <v>0</v>
      </c>
      <c r="CB1442">
        <v>0</v>
      </c>
    </row>
    <row r="1443" spans="1:80" x14ac:dyDescent="0.3">
      <c r="A1443">
        <v>4</v>
      </c>
      <c r="B1443" t="s">
        <v>169</v>
      </c>
      <c r="C1443" t="s">
        <v>1883</v>
      </c>
      <c r="D1443" t="s">
        <v>2463</v>
      </c>
      <c r="E1443" t="s">
        <v>16</v>
      </c>
      <c r="F1443" t="s">
        <v>2509</v>
      </c>
      <c r="G1443">
        <v>2019</v>
      </c>
      <c r="H1443" s="102">
        <v>60.880555555555603</v>
      </c>
      <c r="I1443" t="s">
        <v>6</v>
      </c>
      <c r="J1443">
        <v>6585</v>
      </c>
      <c r="K1443" t="s">
        <v>1764</v>
      </c>
      <c r="L1443">
        <v>74</v>
      </c>
      <c r="M1443" t="s">
        <v>2769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A1443">
        <v>0</v>
      </c>
      <c r="CB1443">
        <v>0</v>
      </c>
    </row>
    <row r="1444" spans="1:80" x14ac:dyDescent="0.3">
      <c r="A1444">
        <v>5</v>
      </c>
      <c r="B1444" t="s">
        <v>169</v>
      </c>
      <c r="C1444" t="s">
        <v>1883</v>
      </c>
      <c r="D1444" t="s">
        <v>2464</v>
      </c>
      <c r="E1444" t="s">
        <v>16</v>
      </c>
      <c r="F1444" t="s">
        <v>2510</v>
      </c>
      <c r="G1444">
        <v>2019</v>
      </c>
      <c r="H1444" s="102">
        <v>60.922222222222203</v>
      </c>
      <c r="I1444" t="s">
        <v>10</v>
      </c>
      <c r="J1444">
        <v>7738</v>
      </c>
      <c r="K1444" t="s">
        <v>1727</v>
      </c>
      <c r="L1444">
        <v>79</v>
      </c>
      <c r="M1444" t="s">
        <v>2769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CA1444">
        <v>0</v>
      </c>
      <c r="CB1444">
        <v>0</v>
      </c>
    </row>
    <row r="1445" spans="1:80" x14ac:dyDescent="0.3">
      <c r="A1445">
        <v>6</v>
      </c>
      <c r="B1445" t="s">
        <v>169</v>
      </c>
      <c r="C1445" t="s">
        <v>1883</v>
      </c>
      <c r="D1445" t="s">
        <v>2465</v>
      </c>
      <c r="E1445" t="s">
        <v>16</v>
      </c>
      <c r="F1445" t="s">
        <v>43</v>
      </c>
      <c r="G1445">
        <v>2019</v>
      </c>
      <c r="H1445" s="102">
        <v>60.963888888888903</v>
      </c>
      <c r="I1445" t="s">
        <v>11</v>
      </c>
      <c r="J1445">
        <v>7974</v>
      </c>
      <c r="K1445" t="s">
        <v>1836</v>
      </c>
      <c r="L1445">
        <v>65</v>
      </c>
      <c r="M1445" t="s">
        <v>2771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CA1445">
        <v>0</v>
      </c>
      <c r="CB1445">
        <v>0</v>
      </c>
    </row>
    <row r="1446" spans="1:80" x14ac:dyDescent="0.3">
      <c r="A1446">
        <v>7</v>
      </c>
      <c r="B1446" t="s">
        <v>169</v>
      </c>
      <c r="C1446" t="s">
        <v>1883</v>
      </c>
      <c r="D1446" t="s">
        <v>2466</v>
      </c>
      <c r="E1446" t="s">
        <v>16</v>
      </c>
      <c r="F1446" t="s">
        <v>44</v>
      </c>
      <c r="G1446">
        <v>2019</v>
      </c>
      <c r="H1446" s="102">
        <v>61.005555555555603</v>
      </c>
      <c r="I1446" t="s">
        <v>9</v>
      </c>
      <c r="J1446">
        <v>8374</v>
      </c>
      <c r="K1446" t="s">
        <v>1706</v>
      </c>
      <c r="L1446">
        <v>53</v>
      </c>
      <c r="M1446" t="s">
        <v>2769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CA1446">
        <v>0</v>
      </c>
      <c r="CB1446">
        <v>0</v>
      </c>
    </row>
    <row r="1447" spans="1:80" x14ac:dyDescent="0.3">
      <c r="A1447" t="s">
        <v>2459</v>
      </c>
      <c r="B1447" t="s">
        <v>167</v>
      </c>
      <c r="C1447" t="s">
        <v>78</v>
      </c>
      <c r="D1447" t="s">
        <v>992</v>
      </c>
      <c r="E1447" t="s">
        <v>16</v>
      </c>
      <c r="F1447" t="s">
        <v>24</v>
      </c>
      <c r="G1447">
        <v>2019</v>
      </c>
      <c r="H1447" s="102">
        <v>61.047222222222203</v>
      </c>
      <c r="I1447" t="s">
        <v>7</v>
      </c>
      <c r="J1447">
        <v>28409</v>
      </c>
      <c r="K1447" t="s">
        <v>2515</v>
      </c>
      <c r="L1447">
        <v>73</v>
      </c>
      <c r="M1447" t="s">
        <v>2782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t="s">
        <v>2524</v>
      </c>
      <c r="CA1447">
        <v>0</v>
      </c>
      <c r="CB1447">
        <v>1</v>
      </c>
    </row>
    <row r="1448" spans="1:80" x14ac:dyDescent="0.3">
      <c r="A1448">
        <v>10</v>
      </c>
      <c r="B1448" t="s">
        <v>167</v>
      </c>
      <c r="C1448" t="s">
        <v>78</v>
      </c>
      <c r="D1448" t="s">
        <v>993</v>
      </c>
      <c r="E1448" t="s">
        <v>16</v>
      </c>
      <c r="F1448" t="s">
        <v>25</v>
      </c>
      <c r="G1448">
        <v>2019</v>
      </c>
      <c r="H1448" s="102">
        <v>61.088888888888903</v>
      </c>
      <c r="I1448" t="s">
        <v>8</v>
      </c>
      <c r="J1448">
        <v>11018</v>
      </c>
      <c r="K1448" t="s">
        <v>2384</v>
      </c>
      <c r="L1448">
        <v>65</v>
      </c>
      <c r="M1448" t="s">
        <v>2769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t="s">
        <v>2525</v>
      </c>
      <c r="CA1448">
        <v>0</v>
      </c>
      <c r="CB1448">
        <v>0</v>
      </c>
    </row>
    <row r="1449" spans="1:80" x14ac:dyDescent="0.3">
      <c r="A1449">
        <v>11</v>
      </c>
      <c r="B1449" t="s">
        <v>159</v>
      </c>
      <c r="C1449" t="s">
        <v>81</v>
      </c>
      <c r="D1449" t="s">
        <v>994</v>
      </c>
      <c r="E1449" t="s">
        <v>16</v>
      </c>
      <c r="F1449" t="s">
        <v>50</v>
      </c>
      <c r="G1449">
        <v>2019</v>
      </c>
      <c r="H1449" s="102">
        <v>61.130555555555603</v>
      </c>
      <c r="I1449" t="s">
        <v>6</v>
      </c>
      <c r="J1449">
        <v>8555</v>
      </c>
      <c r="K1449" t="s">
        <v>1724</v>
      </c>
      <c r="L1449">
        <v>81</v>
      </c>
      <c r="M1449" t="s">
        <v>2769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CA1449">
        <v>0</v>
      </c>
      <c r="CB1449">
        <v>0</v>
      </c>
    </row>
    <row r="1450" spans="1:80" x14ac:dyDescent="0.3">
      <c r="A1450">
        <v>12</v>
      </c>
      <c r="B1450" t="s">
        <v>159</v>
      </c>
      <c r="C1450" t="s">
        <v>81</v>
      </c>
      <c r="D1450" t="s">
        <v>995</v>
      </c>
      <c r="E1450" t="s">
        <v>16</v>
      </c>
      <c r="F1450" t="s">
        <v>51</v>
      </c>
      <c r="G1450">
        <v>2019</v>
      </c>
      <c r="H1450" s="102">
        <v>61.172222222222203</v>
      </c>
      <c r="I1450" t="s">
        <v>10</v>
      </c>
      <c r="J1450">
        <v>8953</v>
      </c>
      <c r="K1450" t="s">
        <v>1724</v>
      </c>
      <c r="L1450">
        <v>81</v>
      </c>
      <c r="M1450" t="s">
        <v>2769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A1450">
        <v>0</v>
      </c>
      <c r="CB1450">
        <v>0</v>
      </c>
    </row>
    <row r="1451" spans="1:80" x14ac:dyDescent="0.3">
      <c r="A1451">
        <v>13</v>
      </c>
      <c r="B1451" t="s">
        <v>159</v>
      </c>
      <c r="C1451" t="s">
        <v>81</v>
      </c>
      <c r="D1451" t="s">
        <v>996</v>
      </c>
      <c r="E1451" t="s">
        <v>16</v>
      </c>
      <c r="F1451" t="s">
        <v>46</v>
      </c>
      <c r="G1451">
        <v>2019</v>
      </c>
      <c r="H1451" s="102">
        <v>61.213888888888903</v>
      </c>
      <c r="I1451" t="s">
        <v>11</v>
      </c>
      <c r="J1451">
        <v>10550</v>
      </c>
      <c r="K1451" t="s">
        <v>1767</v>
      </c>
      <c r="L1451">
        <v>73</v>
      </c>
      <c r="M1451" t="s">
        <v>2769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CA1451">
        <v>0</v>
      </c>
      <c r="CB1451">
        <v>0</v>
      </c>
    </row>
    <row r="1452" spans="1:80" x14ac:dyDescent="0.3">
      <c r="A1452">
        <v>14</v>
      </c>
      <c r="B1452" t="s">
        <v>181</v>
      </c>
      <c r="C1452" t="s">
        <v>76</v>
      </c>
      <c r="D1452" t="s">
        <v>2467</v>
      </c>
      <c r="E1452" t="s">
        <v>31</v>
      </c>
      <c r="F1452" t="s">
        <v>2511</v>
      </c>
      <c r="G1452">
        <v>2019</v>
      </c>
      <c r="H1452" s="102">
        <v>61.255555555555603</v>
      </c>
      <c r="I1452" t="s">
        <v>5</v>
      </c>
      <c r="J1452">
        <v>10034</v>
      </c>
      <c r="K1452" t="s">
        <v>2516</v>
      </c>
      <c r="L1452">
        <v>71</v>
      </c>
      <c r="M1452" t="s">
        <v>2782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t="s">
        <v>1887</v>
      </c>
      <c r="CA1452">
        <v>0</v>
      </c>
      <c r="CB1452">
        <v>0</v>
      </c>
    </row>
    <row r="1453" spans="1:80" x14ac:dyDescent="0.3">
      <c r="A1453">
        <v>15</v>
      </c>
      <c r="B1453" t="s">
        <v>181</v>
      </c>
      <c r="C1453" t="s">
        <v>76</v>
      </c>
      <c r="D1453" t="s">
        <v>2468</v>
      </c>
      <c r="E1453" t="s">
        <v>31</v>
      </c>
      <c r="F1453" t="s">
        <v>2506</v>
      </c>
      <c r="G1453">
        <v>2019</v>
      </c>
      <c r="H1453" s="102">
        <v>61.297222222222203</v>
      </c>
      <c r="I1453" t="s">
        <v>7</v>
      </c>
      <c r="J1453">
        <v>15241</v>
      </c>
      <c r="K1453" t="s">
        <v>1790</v>
      </c>
      <c r="L1453">
        <v>71</v>
      </c>
      <c r="M1453" t="s">
        <v>2771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t="s">
        <v>2526</v>
      </c>
      <c r="CA1453">
        <v>0</v>
      </c>
      <c r="CB1453">
        <v>0</v>
      </c>
    </row>
    <row r="1454" spans="1:80" x14ac:dyDescent="0.3">
      <c r="A1454">
        <v>16</v>
      </c>
      <c r="B1454" t="s">
        <v>156</v>
      </c>
      <c r="C1454" t="s">
        <v>80</v>
      </c>
      <c r="D1454" t="s">
        <v>2469</v>
      </c>
      <c r="E1454" t="s">
        <v>31</v>
      </c>
      <c r="F1454" t="s">
        <v>2507</v>
      </c>
      <c r="G1454">
        <v>2019</v>
      </c>
      <c r="H1454" s="102">
        <v>61.338888888888903</v>
      </c>
      <c r="I1454" t="s">
        <v>6</v>
      </c>
      <c r="J1454">
        <v>11042</v>
      </c>
      <c r="K1454" t="s">
        <v>1841</v>
      </c>
      <c r="L1454">
        <v>75</v>
      </c>
      <c r="M1454" t="s">
        <v>2769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 t="s">
        <v>2527</v>
      </c>
      <c r="CA1454">
        <v>0</v>
      </c>
      <c r="CB1454">
        <v>0</v>
      </c>
    </row>
    <row r="1455" spans="1:80" x14ac:dyDescent="0.3">
      <c r="A1455">
        <v>17</v>
      </c>
      <c r="B1455" t="s">
        <v>156</v>
      </c>
      <c r="C1455" t="s">
        <v>80</v>
      </c>
      <c r="D1455" t="s">
        <v>2470</v>
      </c>
      <c r="E1455" t="s">
        <v>31</v>
      </c>
      <c r="F1455" t="s">
        <v>2508</v>
      </c>
      <c r="G1455">
        <v>2019</v>
      </c>
      <c r="H1455" s="102">
        <v>61.380555555555603</v>
      </c>
      <c r="I1455" t="s">
        <v>10</v>
      </c>
      <c r="J1455">
        <v>10703</v>
      </c>
      <c r="K1455" t="s">
        <v>1743</v>
      </c>
      <c r="L1455">
        <v>77</v>
      </c>
      <c r="M1455" t="s">
        <v>2769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0</v>
      </c>
      <c r="CA1455">
        <v>0</v>
      </c>
      <c r="CB1455">
        <v>0</v>
      </c>
    </row>
    <row r="1456" spans="1:80" x14ac:dyDescent="0.3">
      <c r="A1456">
        <v>18</v>
      </c>
      <c r="B1456" t="s">
        <v>156</v>
      </c>
      <c r="C1456" t="s">
        <v>80</v>
      </c>
      <c r="D1456" t="s">
        <v>2471</v>
      </c>
      <c r="E1456" t="s">
        <v>31</v>
      </c>
      <c r="F1456" t="s">
        <v>2509</v>
      </c>
      <c r="G1456">
        <v>2019</v>
      </c>
      <c r="H1456" s="102">
        <v>61.422222222222203</v>
      </c>
      <c r="I1456" t="s">
        <v>11</v>
      </c>
      <c r="J1456">
        <v>12451</v>
      </c>
      <c r="K1456" t="s">
        <v>1836</v>
      </c>
      <c r="L1456">
        <v>65</v>
      </c>
      <c r="M1456" t="s">
        <v>2771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0</v>
      </c>
      <c r="BW1456">
        <v>0</v>
      </c>
      <c r="BX1456">
        <v>0</v>
      </c>
      <c r="BY1456">
        <v>0</v>
      </c>
      <c r="CA1456">
        <v>0</v>
      </c>
      <c r="CB1456">
        <v>0</v>
      </c>
    </row>
    <row r="1457" spans="1:80" x14ac:dyDescent="0.3">
      <c r="A1457">
        <v>19</v>
      </c>
      <c r="B1457" t="s">
        <v>161</v>
      </c>
      <c r="C1457" t="s">
        <v>66</v>
      </c>
      <c r="D1457" t="s">
        <v>2472</v>
      </c>
      <c r="E1457" t="s">
        <v>31</v>
      </c>
      <c r="F1457" t="s">
        <v>43</v>
      </c>
      <c r="G1457">
        <v>2019</v>
      </c>
      <c r="H1457" s="102">
        <v>61.463888888888903</v>
      </c>
      <c r="I1457" t="s">
        <v>5</v>
      </c>
      <c r="J1457">
        <v>14495</v>
      </c>
      <c r="K1457" t="s">
        <v>1771</v>
      </c>
      <c r="L1457">
        <v>73</v>
      </c>
      <c r="M1457" t="s">
        <v>2772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 t="s">
        <v>1887</v>
      </c>
      <c r="CA1457">
        <v>0</v>
      </c>
      <c r="CB1457">
        <v>0</v>
      </c>
    </row>
    <row r="1458" spans="1:80" x14ac:dyDescent="0.3">
      <c r="A1458">
        <v>20</v>
      </c>
      <c r="B1458" t="s">
        <v>161</v>
      </c>
      <c r="C1458" t="s">
        <v>66</v>
      </c>
      <c r="D1458" t="s">
        <v>2473</v>
      </c>
      <c r="E1458" t="s">
        <v>31</v>
      </c>
      <c r="F1458" t="s">
        <v>44</v>
      </c>
      <c r="G1458">
        <v>2019</v>
      </c>
      <c r="H1458" s="102">
        <v>61.505555555555603</v>
      </c>
      <c r="I1458" t="s">
        <v>7</v>
      </c>
      <c r="J1458">
        <v>21106</v>
      </c>
      <c r="K1458" t="s">
        <v>1859</v>
      </c>
      <c r="L1458">
        <v>68</v>
      </c>
      <c r="M1458" t="s">
        <v>2772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2528</v>
      </c>
      <c r="CA1458">
        <v>0</v>
      </c>
      <c r="CB1458">
        <v>0</v>
      </c>
    </row>
    <row r="1459" spans="1:80" x14ac:dyDescent="0.3">
      <c r="A1459">
        <v>21</v>
      </c>
      <c r="B1459" t="s">
        <v>161</v>
      </c>
      <c r="C1459" t="s">
        <v>66</v>
      </c>
      <c r="D1459" t="s">
        <v>2474</v>
      </c>
      <c r="E1459" t="s">
        <v>31</v>
      </c>
      <c r="F1459" t="s">
        <v>45</v>
      </c>
      <c r="G1459">
        <v>2019</v>
      </c>
      <c r="H1459" s="102">
        <v>61.547222222222203</v>
      </c>
      <c r="I1459" t="s">
        <v>8</v>
      </c>
      <c r="J1459">
        <v>16387</v>
      </c>
      <c r="K1459" t="s">
        <v>1820</v>
      </c>
      <c r="L1459">
        <v>54</v>
      </c>
      <c r="M1459" t="s">
        <v>2773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 t="s">
        <v>2529</v>
      </c>
      <c r="CA1459">
        <v>0</v>
      </c>
      <c r="CB1459">
        <v>0</v>
      </c>
    </row>
    <row r="1460" spans="1:80" x14ac:dyDescent="0.3">
      <c r="A1460">
        <v>22</v>
      </c>
      <c r="B1460" t="s">
        <v>162</v>
      </c>
      <c r="C1460" t="s">
        <v>75</v>
      </c>
      <c r="D1460" t="s">
        <v>1004</v>
      </c>
      <c r="E1460" t="s">
        <v>31</v>
      </c>
      <c r="F1460" t="s">
        <v>24</v>
      </c>
      <c r="G1460">
        <v>2019</v>
      </c>
      <c r="H1460" s="102">
        <v>61.588888888888903</v>
      </c>
      <c r="I1460" t="s">
        <v>6</v>
      </c>
      <c r="J1460">
        <v>16457</v>
      </c>
      <c r="K1460" t="s">
        <v>1724</v>
      </c>
      <c r="L1460">
        <v>81</v>
      </c>
      <c r="M1460" t="s">
        <v>2769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CA1460">
        <v>0</v>
      </c>
      <c r="CB1460">
        <v>0</v>
      </c>
    </row>
    <row r="1461" spans="1:80" x14ac:dyDescent="0.3">
      <c r="A1461">
        <v>23</v>
      </c>
      <c r="B1461" t="s">
        <v>162</v>
      </c>
      <c r="C1461" t="s">
        <v>75</v>
      </c>
      <c r="D1461" t="s">
        <v>1005</v>
      </c>
      <c r="E1461" t="s">
        <v>31</v>
      </c>
      <c r="F1461" t="s">
        <v>25</v>
      </c>
      <c r="G1461">
        <v>2019</v>
      </c>
      <c r="H1461" s="102">
        <v>61.630555555555603</v>
      </c>
      <c r="I1461" t="s">
        <v>10</v>
      </c>
      <c r="J1461">
        <v>17389</v>
      </c>
      <c r="K1461" t="s">
        <v>1750</v>
      </c>
      <c r="L1461">
        <v>71</v>
      </c>
      <c r="M1461" t="s">
        <v>2769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 t="s">
        <v>2435</v>
      </c>
      <c r="CA1461">
        <v>0</v>
      </c>
      <c r="CB1461">
        <v>0</v>
      </c>
    </row>
    <row r="1462" spans="1:80" x14ac:dyDescent="0.3">
      <c r="A1462">
        <v>24</v>
      </c>
      <c r="B1462" t="s">
        <v>162</v>
      </c>
      <c r="C1462" t="s">
        <v>75</v>
      </c>
      <c r="D1462" t="s">
        <v>1006</v>
      </c>
      <c r="E1462" t="s">
        <v>31</v>
      </c>
      <c r="F1462" t="s">
        <v>50</v>
      </c>
      <c r="G1462">
        <v>2019</v>
      </c>
      <c r="H1462" s="102">
        <v>61.672222222222203</v>
      </c>
      <c r="I1462" t="s">
        <v>11</v>
      </c>
      <c r="J1462">
        <v>17849</v>
      </c>
      <c r="K1462" t="s">
        <v>1767</v>
      </c>
      <c r="L1462">
        <v>73</v>
      </c>
      <c r="M1462" t="s">
        <v>2769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CA1462">
        <v>0</v>
      </c>
      <c r="CB1462">
        <v>0</v>
      </c>
    </row>
    <row r="1463" spans="1:80" x14ac:dyDescent="0.3">
      <c r="A1463">
        <v>25</v>
      </c>
      <c r="B1463" t="s">
        <v>162</v>
      </c>
      <c r="C1463" t="s">
        <v>75</v>
      </c>
      <c r="D1463" t="s">
        <v>2475</v>
      </c>
      <c r="E1463" t="s">
        <v>31</v>
      </c>
      <c r="F1463" t="s">
        <v>51</v>
      </c>
      <c r="G1463">
        <v>2019</v>
      </c>
      <c r="H1463" s="102">
        <v>61.713888888888903</v>
      </c>
      <c r="I1463" t="s">
        <v>9</v>
      </c>
      <c r="J1463">
        <v>30624</v>
      </c>
      <c r="K1463" t="s">
        <v>1851</v>
      </c>
      <c r="L1463">
        <v>77</v>
      </c>
      <c r="M1463" t="s">
        <v>2771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t="s">
        <v>2530</v>
      </c>
      <c r="CA1463">
        <v>0</v>
      </c>
      <c r="CB1463">
        <v>0</v>
      </c>
    </row>
    <row r="1464" spans="1:80" x14ac:dyDescent="0.3">
      <c r="A1464">
        <v>26</v>
      </c>
      <c r="B1464" t="s">
        <v>170</v>
      </c>
      <c r="C1464" t="s">
        <v>77</v>
      </c>
      <c r="D1464" t="s">
        <v>2476</v>
      </c>
      <c r="E1464" t="s">
        <v>31</v>
      </c>
      <c r="F1464" t="s">
        <v>28</v>
      </c>
      <c r="G1464">
        <v>2019</v>
      </c>
      <c r="H1464" s="102">
        <v>61.755555555555603</v>
      </c>
      <c r="I1464" t="s">
        <v>6</v>
      </c>
      <c r="J1464">
        <v>18004</v>
      </c>
      <c r="K1464" t="s">
        <v>1740</v>
      </c>
      <c r="L1464">
        <v>80</v>
      </c>
      <c r="M1464" t="s">
        <v>2771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t="s">
        <v>2531</v>
      </c>
      <c r="CA1464">
        <v>0</v>
      </c>
      <c r="CB1464">
        <v>0</v>
      </c>
    </row>
    <row r="1465" spans="1:80" x14ac:dyDescent="0.3">
      <c r="A1465">
        <v>27</v>
      </c>
      <c r="B1465" t="s">
        <v>170</v>
      </c>
      <c r="C1465" t="s">
        <v>77</v>
      </c>
      <c r="D1465" t="s">
        <v>2477</v>
      </c>
      <c r="E1465" t="s">
        <v>31</v>
      </c>
      <c r="F1465" t="s">
        <v>47</v>
      </c>
      <c r="G1465">
        <v>2019</v>
      </c>
      <c r="H1465" s="102">
        <v>61.797222222222203</v>
      </c>
      <c r="I1465" t="s">
        <v>10</v>
      </c>
      <c r="J1465">
        <v>8106</v>
      </c>
      <c r="K1465" t="s">
        <v>1734</v>
      </c>
      <c r="L1465">
        <v>89</v>
      </c>
      <c r="M1465" t="s">
        <v>2769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0</v>
      </c>
      <c r="CA1465">
        <v>0</v>
      </c>
      <c r="CB1465">
        <v>0</v>
      </c>
    </row>
    <row r="1466" spans="1:80" x14ac:dyDescent="0.3">
      <c r="A1466">
        <v>28</v>
      </c>
      <c r="B1466" t="s">
        <v>170</v>
      </c>
      <c r="C1466" t="s">
        <v>77</v>
      </c>
      <c r="D1466" t="s">
        <v>1007</v>
      </c>
      <c r="E1466" t="s">
        <v>31</v>
      </c>
      <c r="F1466" t="s">
        <v>29</v>
      </c>
      <c r="G1466">
        <v>2019</v>
      </c>
      <c r="H1466" s="102">
        <v>61.838888888888903</v>
      </c>
      <c r="I1466" t="s">
        <v>11</v>
      </c>
      <c r="J1466">
        <v>10614</v>
      </c>
      <c r="K1466" t="s">
        <v>1810</v>
      </c>
      <c r="L1466">
        <v>85</v>
      </c>
      <c r="M1466" t="s">
        <v>2771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t="s">
        <v>2532</v>
      </c>
      <c r="CA1466">
        <v>0</v>
      </c>
      <c r="CB1466">
        <v>0</v>
      </c>
    </row>
    <row r="1467" spans="1:80" x14ac:dyDescent="0.3">
      <c r="A1467">
        <v>29</v>
      </c>
      <c r="B1467" t="s">
        <v>164</v>
      </c>
      <c r="C1467" t="s">
        <v>64</v>
      </c>
      <c r="D1467" t="s">
        <v>1009</v>
      </c>
      <c r="E1467" t="s">
        <v>31</v>
      </c>
      <c r="F1467" t="s">
        <v>34</v>
      </c>
      <c r="G1467">
        <v>2019</v>
      </c>
      <c r="H1467" s="102">
        <v>61.880555555555603</v>
      </c>
      <c r="I1467" t="s">
        <v>5</v>
      </c>
      <c r="J1467">
        <v>17545</v>
      </c>
      <c r="K1467" t="s">
        <v>1717</v>
      </c>
      <c r="L1467">
        <v>83</v>
      </c>
      <c r="M1467" t="s">
        <v>2769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t="s">
        <v>2533</v>
      </c>
      <c r="CA1467">
        <v>0</v>
      </c>
      <c r="CB1467">
        <v>0</v>
      </c>
    </row>
    <row r="1468" spans="1:80" x14ac:dyDescent="0.3">
      <c r="A1468">
        <v>30</v>
      </c>
      <c r="B1468" t="s">
        <v>164</v>
      </c>
      <c r="C1468" t="s">
        <v>64</v>
      </c>
      <c r="D1468" t="s">
        <v>2478</v>
      </c>
      <c r="E1468" t="s">
        <v>35</v>
      </c>
      <c r="F1468" t="s">
        <v>2513</v>
      </c>
      <c r="G1468">
        <v>2019</v>
      </c>
      <c r="H1468" s="102">
        <v>61.922222222222203</v>
      </c>
      <c r="I1468" t="s">
        <v>7</v>
      </c>
      <c r="J1468">
        <v>19352</v>
      </c>
      <c r="K1468" t="s">
        <v>1735</v>
      </c>
      <c r="L1468">
        <v>85</v>
      </c>
      <c r="M1468" t="s">
        <v>2769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0</v>
      </c>
      <c r="BW1468">
        <v>0</v>
      </c>
      <c r="BX1468">
        <v>0</v>
      </c>
      <c r="BY1468">
        <v>0</v>
      </c>
      <c r="BZ1468" t="s">
        <v>2534</v>
      </c>
      <c r="CA1468">
        <v>0</v>
      </c>
      <c r="CB1468">
        <v>0</v>
      </c>
    </row>
    <row r="1469" spans="1:80" x14ac:dyDescent="0.3">
      <c r="A1469">
        <v>31</v>
      </c>
      <c r="B1469" t="s">
        <v>164</v>
      </c>
      <c r="C1469" t="s">
        <v>64</v>
      </c>
      <c r="D1469" t="s">
        <v>2479</v>
      </c>
      <c r="E1469" t="s">
        <v>35</v>
      </c>
      <c r="F1469" t="s">
        <v>2514</v>
      </c>
      <c r="G1469">
        <v>2019</v>
      </c>
      <c r="H1469" s="102">
        <v>61.963888888888903</v>
      </c>
      <c r="I1469" t="s">
        <v>8</v>
      </c>
      <c r="J1469">
        <v>16991</v>
      </c>
      <c r="K1469" t="s">
        <v>1733</v>
      </c>
      <c r="L1469">
        <v>84</v>
      </c>
      <c r="M1469" t="s">
        <v>2771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0</v>
      </c>
      <c r="CA1469">
        <v>0</v>
      </c>
      <c r="CB1469">
        <v>0</v>
      </c>
    </row>
    <row r="1470" spans="1:80" x14ac:dyDescent="0.3">
      <c r="A1470">
        <v>32</v>
      </c>
      <c r="B1470" t="s">
        <v>157</v>
      </c>
      <c r="C1470" t="s">
        <v>79</v>
      </c>
      <c r="D1470" t="s">
        <v>1013</v>
      </c>
      <c r="E1470" t="s">
        <v>35</v>
      </c>
      <c r="F1470" t="s">
        <v>44</v>
      </c>
      <c r="G1470">
        <v>2019</v>
      </c>
      <c r="H1470" s="102">
        <v>62.005555555555603</v>
      </c>
      <c r="I1470" t="s">
        <v>10</v>
      </c>
      <c r="J1470">
        <v>12524</v>
      </c>
      <c r="K1470" t="s">
        <v>1742</v>
      </c>
      <c r="L1470">
        <v>77</v>
      </c>
      <c r="M1470" t="s">
        <v>2767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 t="s">
        <v>2535</v>
      </c>
      <c r="CA1470">
        <v>0</v>
      </c>
      <c r="CB1470">
        <v>0</v>
      </c>
    </row>
    <row r="1471" spans="1:80" x14ac:dyDescent="0.3">
      <c r="A1471">
        <v>33</v>
      </c>
      <c r="B1471" t="s">
        <v>157</v>
      </c>
      <c r="C1471" t="s">
        <v>79</v>
      </c>
      <c r="D1471" t="s">
        <v>1014</v>
      </c>
      <c r="E1471" t="s">
        <v>35</v>
      </c>
      <c r="F1471" t="s">
        <v>45</v>
      </c>
      <c r="G1471">
        <v>2019</v>
      </c>
      <c r="H1471" s="102">
        <v>62.047222222222203</v>
      </c>
      <c r="I1471" t="s">
        <v>11</v>
      </c>
      <c r="J1471">
        <v>11153</v>
      </c>
      <c r="K1471" t="s">
        <v>1841</v>
      </c>
      <c r="L1471">
        <v>75</v>
      </c>
      <c r="M1471" t="s">
        <v>2769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0</v>
      </c>
      <c r="BW1471">
        <v>0</v>
      </c>
      <c r="BX1471">
        <v>0</v>
      </c>
      <c r="BY1471">
        <v>0</v>
      </c>
      <c r="BZ1471" t="s">
        <v>2536</v>
      </c>
      <c r="CA1471">
        <v>0</v>
      </c>
      <c r="CB1471">
        <v>0</v>
      </c>
    </row>
    <row r="1472" spans="1:80" x14ac:dyDescent="0.3">
      <c r="A1472">
        <v>34</v>
      </c>
      <c r="B1472" t="s">
        <v>157</v>
      </c>
      <c r="C1472" t="s">
        <v>79</v>
      </c>
      <c r="D1472" t="s">
        <v>1015</v>
      </c>
      <c r="E1472" t="s">
        <v>35</v>
      </c>
      <c r="F1472" t="s">
        <v>32</v>
      </c>
      <c r="G1472">
        <v>2019</v>
      </c>
      <c r="H1472" s="102">
        <v>62.088888888888903</v>
      </c>
      <c r="I1472" t="s">
        <v>9</v>
      </c>
      <c r="J1472">
        <v>14910</v>
      </c>
      <c r="K1472" t="s">
        <v>2384</v>
      </c>
      <c r="L1472">
        <v>65</v>
      </c>
      <c r="M1472" t="s">
        <v>2769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CA1472">
        <v>0</v>
      </c>
      <c r="CB1472">
        <v>0</v>
      </c>
    </row>
    <row r="1473" spans="1:80" x14ac:dyDescent="0.3">
      <c r="A1473">
        <v>35</v>
      </c>
      <c r="B1473" t="s">
        <v>156</v>
      </c>
      <c r="C1473" t="s">
        <v>80</v>
      </c>
      <c r="D1473" t="s">
        <v>1016</v>
      </c>
      <c r="E1473" t="s">
        <v>35</v>
      </c>
      <c r="F1473" t="s">
        <v>17</v>
      </c>
      <c r="G1473">
        <v>2019</v>
      </c>
      <c r="H1473" s="102">
        <v>62.130555555555603</v>
      </c>
      <c r="I1473" t="s">
        <v>5</v>
      </c>
      <c r="J1473">
        <v>19383</v>
      </c>
      <c r="K1473" t="s">
        <v>1746</v>
      </c>
      <c r="L1473">
        <v>75</v>
      </c>
      <c r="M1473" t="s">
        <v>2768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0</v>
      </c>
      <c r="BW1473">
        <v>0</v>
      </c>
      <c r="BX1473">
        <v>0</v>
      </c>
      <c r="BY1473">
        <v>0</v>
      </c>
      <c r="BZ1473" t="s">
        <v>2040</v>
      </c>
      <c r="CA1473">
        <v>0</v>
      </c>
      <c r="CB1473">
        <v>0</v>
      </c>
    </row>
    <row r="1474" spans="1:80" x14ac:dyDescent="0.3">
      <c r="A1474">
        <v>36</v>
      </c>
      <c r="B1474" t="s">
        <v>156</v>
      </c>
      <c r="C1474" t="s">
        <v>80</v>
      </c>
      <c r="D1474" t="s">
        <v>1017</v>
      </c>
      <c r="E1474" t="s">
        <v>35</v>
      </c>
      <c r="F1474" t="s">
        <v>33</v>
      </c>
      <c r="G1474">
        <v>2019</v>
      </c>
      <c r="H1474" s="102">
        <v>62.172222222222203</v>
      </c>
      <c r="I1474" t="s">
        <v>7</v>
      </c>
      <c r="J1474">
        <v>30050</v>
      </c>
      <c r="K1474" t="s">
        <v>1717</v>
      </c>
      <c r="L1474">
        <v>83</v>
      </c>
      <c r="M1474" t="s">
        <v>2769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0</v>
      </c>
      <c r="BZ1474" t="s">
        <v>2537</v>
      </c>
      <c r="CA1474">
        <v>0</v>
      </c>
      <c r="CB1474">
        <v>0</v>
      </c>
    </row>
    <row r="1475" spans="1:80" x14ac:dyDescent="0.3">
      <c r="A1475">
        <v>37</v>
      </c>
      <c r="B1475" t="s">
        <v>156</v>
      </c>
      <c r="C1475" t="s">
        <v>80</v>
      </c>
      <c r="D1475" t="s">
        <v>1018</v>
      </c>
      <c r="E1475" t="s">
        <v>35</v>
      </c>
      <c r="F1475" t="s">
        <v>19</v>
      </c>
      <c r="G1475">
        <v>2019</v>
      </c>
      <c r="H1475" s="102">
        <v>62.213888888888903</v>
      </c>
      <c r="I1475" t="s">
        <v>8</v>
      </c>
      <c r="J1475">
        <v>27964</v>
      </c>
      <c r="K1475" t="s">
        <v>1728</v>
      </c>
      <c r="L1475">
        <v>81</v>
      </c>
      <c r="M1475" t="s">
        <v>2772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0</v>
      </c>
      <c r="BT1475">
        <v>0</v>
      </c>
      <c r="BU1475">
        <v>1</v>
      </c>
      <c r="BV1475">
        <v>0</v>
      </c>
      <c r="BW1475">
        <v>0</v>
      </c>
      <c r="BX1475">
        <v>0</v>
      </c>
      <c r="BY1475">
        <v>0</v>
      </c>
      <c r="BZ1475" t="s">
        <v>2538</v>
      </c>
      <c r="CA1475">
        <v>0</v>
      </c>
      <c r="CB1475">
        <v>0</v>
      </c>
    </row>
    <row r="1476" spans="1:80" x14ac:dyDescent="0.3">
      <c r="A1476">
        <v>38</v>
      </c>
      <c r="B1476" t="s">
        <v>172</v>
      </c>
      <c r="C1476" t="s">
        <v>72</v>
      </c>
      <c r="D1476" t="s">
        <v>1020</v>
      </c>
      <c r="E1476" t="s">
        <v>35</v>
      </c>
      <c r="F1476" t="s">
        <v>26</v>
      </c>
      <c r="G1476">
        <v>2019</v>
      </c>
      <c r="H1476" s="102">
        <v>62.255555555555603</v>
      </c>
      <c r="I1476" t="s">
        <v>10</v>
      </c>
      <c r="J1476">
        <v>21644</v>
      </c>
      <c r="K1476" t="s">
        <v>1866</v>
      </c>
      <c r="L1476">
        <v>88</v>
      </c>
      <c r="M1476" t="s">
        <v>2771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0</v>
      </c>
      <c r="BY1476">
        <v>0</v>
      </c>
      <c r="BZ1476" t="s">
        <v>2539</v>
      </c>
      <c r="CA1476">
        <v>0</v>
      </c>
      <c r="CB1476">
        <v>0</v>
      </c>
    </row>
    <row r="1477" spans="1:80" x14ac:dyDescent="0.3">
      <c r="A1477">
        <v>39</v>
      </c>
      <c r="B1477" t="s">
        <v>172</v>
      </c>
      <c r="C1477" t="s">
        <v>72</v>
      </c>
      <c r="D1477" t="s">
        <v>1021</v>
      </c>
      <c r="E1477" t="s">
        <v>35</v>
      </c>
      <c r="F1477" t="s">
        <v>27</v>
      </c>
      <c r="G1477">
        <v>2019</v>
      </c>
      <c r="H1477" s="102">
        <v>62.297222222222203</v>
      </c>
      <c r="I1477" t="s">
        <v>11</v>
      </c>
      <c r="J1477">
        <v>13408</v>
      </c>
      <c r="K1477" t="s">
        <v>1734</v>
      </c>
      <c r="L1477">
        <v>89</v>
      </c>
      <c r="M1477" t="s">
        <v>2769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0</v>
      </c>
      <c r="BW1477">
        <v>0</v>
      </c>
      <c r="BX1477">
        <v>0</v>
      </c>
      <c r="BY1477">
        <v>0</v>
      </c>
      <c r="CA1477">
        <v>0</v>
      </c>
      <c r="CB1477">
        <v>0</v>
      </c>
    </row>
    <row r="1478" spans="1:80" x14ac:dyDescent="0.3">
      <c r="A1478">
        <v>40</v>
      </c>
      <c r="B1478" t="s">
        <v>160</v>
      </c>
      <c r="C1478" t="s">
        <v>92</v>
      </c>
      <c r="D1478" t="s">
        <v>1023</v>
      </c>
      <c r="E1478" t="s">
        <v>35</v>
      </c>
      <c r="F1478" t="s">
        <v>47</v>
      </c>
      <c r="G1478">
        <v>2019</v>
      </c>
      <c r="H1478" s="102">
        <v>62.338888888888903</v>
      </c>
      <c r="I1478" t="s">
        <v>5</v>
      </c>
      <c r="J1478">
        <v>21248</v>
      </c>
      <c r="K1478" t="s">
        <v>1805</v>
      </c>
      <c r="L1478">
        <v>88</v>
      </c>
      <c r="M1478" t="s">
        <v>2769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0</v>
      </c>
      <c r="BW1478">
        <v>0</v>
      </c>
      <c r="BX1478">
        <v>0</v>
      </c>
      <c r="BY1478">
        <v>0</v>
      </c>
      <c r="BZ1478" t="s">
        <v>2540</v>
      </c>
      <c r="CA1478">
        <v>0</v>
      </c>
      <c r="CB1478">
        <v>0</v>
      </c>
    </row>
    <row r="1479" spans="1:80" x14ac:dyDescent="0.3">
      <c r="A1479">
        <v>41</v>
      </c>
      <c r="B1479" t="s">
        <v>160</v>
      </c>
      <c r="C1479" t="s">
        <v>92</v>
      </c>
      <c r="D1479" t="s">
        <v>1024</v>
      </c>
      <c r="E1479" t="s">
        <v>35</v>
      </c>
      <c r="F1479" t="s">
        <v>29</v>
      </c>
      <c r="G1479">
        <v>2019</v>
      </c>
      <c r="H1479" s="102">
        <v>62.380555555555603</v>
      </c>
      <c r="I1479" t="s">
        <v>7</v>
      </c>
      <c r="J1479">
        <v>26998</v>
      </c>
      <c r="K1479" t="s">
        <v>1729</v>
      </c>
      <c r="L1479">
        <v>85</v>
      </c>
      <c r="M1479" t="s">
        <v>2772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0</v>
      </c>
      <c r="BW1479">
        <v>0</v>
      </c>
      <c r="BX1479">
        <v>0</v>
      </c>
      <c r="BY1479">
        <v>0</v>
      </c>
      <c r="BZ1479" t="s">
        <v>2541</v>
      </c>
      <c r="CA1479">
        <v>0</v>
      </c>
      <c r="CB1479">
        <v>0</v>
      </c>
    </row>
    <row r="1480" spans="1:80" x14ac:dyDescent="0.3">
      <c r="A1480">
        <v>42</v>
      </c>
      <c r="B1480" t="s">
        <v>160</v>
      </c>
      <c r="C1480" t="s">
        <v>92</v>
      </c>
      <c r="D1480" t="s">
        <v>1025</v>
      </c>
      <c r="E1480" t="s">
        <v>35</v>
      </c>
      <c r="F1480" t="s">
        <v>30</v>
      </c>
      <c r="G1480">
        <v>2019</v>
      </c>
      <c r="H1480" s="102">
        <v>62.422222222222203</v>
      </c>
      <c r="I1480" t="s">
        <v>8</v>
      </c>
      <c r="J1480">
        <v>20048</v>
      </c>
      <c r="K1480" t="s">
        <v>1844</v>
      </c>
      <c r="L1480">
        <v>87</v>
      </c>
      <c r="M1480" t="s">
        <v>2767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  <c r="BS1480">
        <v>0</v>
      </c>
      <c r="BT1480">
        <v>0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 t="s">
        <v>1907</v>
      </c>
      <c r="CA1480">
        <v>0</v>
      </c>
      <c r="CB1480">
        <v>0</v>
      </c>
    </row>
    <row r="1481" spans="1:80" x14ac:dyDescent="0.3">
      <c r="A1481">
        <v>43</v>
      </c>
      <c r="B1481" t="s">
        <v>181</v>
      </c>
      <c r="C1481" t="s">
        <v>76</v>
      </c>
      <c r="D1481" t="s">
        <v>1030</v>
      </c>
      <c r="E1481" t="s">
        <v>48</v>
      </c>
      <c r="F1481" t="s">
        <v>45</v>
      </c>
      <c r="G1481">
        <v>2019</v>
      </c>
      <c r="H1481" s="102">
        <v>62.463888888888903</v>
      </c>
      <c r="I1481" t="s">
        <v>5</v>
      </c>
      <c r="J1481">
        <v>22422</v>
      </c>
      <c r="K1481" t="s">
        <v>1747</v>
      </c>
      <c r="L1481">
        <v>89</v>
      </c>
      <c r="M1481" t="s">
        <v>2768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 t="s">
        <v>2040</v>
      </c>
      <c r="CA1481">
        <v>0</v>
      </c>
      <c r="CB1481">
        <v>0</v>
      </c>
    </row>
    <row r="1482" spans="1:80" x14ac:dyDescent="0.3">
      <c r="A1482">
        <v>44</v>
      </c>
      <c r="B1482" t="s">
        <v>181</v>
      </c>
      <c r="C1482" t="s">
        <v>76</v>
      </c>
      <c r="D1482" t="s">
        <v>1031</v>
      </c>
      <c r="E1482" t="s">
        <v>48</v>
      </c>
      <c r="F1482" t="s">
        <v>32</v>
      </c>
      <c r="G1482">
        <v>2019</v>
      </c>
      <c r="H1482" s="102">
        <v>62.505555555555603</v>
      </c>
      <c r="I1482" t="s">
        <v>7</v>
      </c>
      <c r="J1482">
        <v>22596</v>
      </c>
      <c r="K1482" t="s">
        <v>1812</v>
      </c>
      <c r="L1482">
        <v>86</v>
      </c>
      <c r="M1482" t="s">
        <v>2767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0</v>
      </c>
      <c r="BZ1482" t="s">
        <v>2542</v>
      </c>
      <c r="CA1482">
        <v>0</v>
      </c>
      <c r="CB1482">
        <v>1</v>
      </c>
    </row>
    <row r="1483" spans="1:80" x14ac:dyDescent="0.3">
      <c r="A1483">
        <v>45</v>
      </c>
      <c r="B1483" t="s">
        <v>181</v>
      </c>
      <c r="C1483" t="s">
        <v>76</v>
      </c>
      <c r="D1483" t="s">
        <v>1031</v>
      </c>
      <c r="E1483" t="s">
        <v>48</v>
      </c>
      <c r="F1483" t="s">
        <v>32</v>
      </c>
      <c r="G1483">
        <v>2019</v>
      </c>
      <c r="H1483" s="102">
        <v>62.547222222222203</v>
      </c>
      <c r="I1483" t="s">
        <v>7</v>
      </c>
      <c r="J1483">
        <v>24810</v>
      </c>
      <c r="K1483" t="s">
        <v>1747</v>
      </c>
      <c r="L1483">
        <v>89</v>
      </c>
      <c r="M1483" t="s">
        <v>2768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 t="s">
        <v>2421</v>
      </c>
      <c r="CA1483">
        <v>0</v>
      </c>
      <c r="CB1483">
        <v>0</v>
      </c>
    </row>
    <row r="1484" spans="1:80" x14ac:dyDescent="0.3">
      <c r="A1484">
        <v>46</v>
      </c>
      <c r="B1484" t="s">
        <v>181</v>
      </c>
      <c r="C1484" t="s">
        <v>76</v>
      </c>
      <c r="D1484" t="s">
        <v>1032</v>
      </c>
      <c r="E1484" t="s">
        <v>48</v>
      </c>
      <c r="F1484" t="s">
        <v>17</v>
      </c>
      <c r="G1484">
        <v>2019</v>
      </c>
      <c r="H1484" s="102">
        <v>62.588888888888903</v>
      </c>
      <c r="I1484" t="s">
        <v>8</v>
      </c>
      <c r="J1484">
        <v>14082</v>
      </c>
      <c r="K1484" t="s">
        <v>1721</v>
      </c>
      <c r="L1484">
        <v>90</v>
      </c>
      <c r="M1484" t="s">
        <v>2771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0</v>
      </c>
      <c r="BZ1484" t="s">
        <v>1907</v>
      </c>
      <c r="CA1484">
        <v>0</v>
      </c>
      <c r="CB1484">
        <v>0</v>
      </c>
    </row>
    <row r="1485" spans="1:80" x14ac:dyDescent="0.3">
      <c r="A1485">
        <v>47</v>
      </c>
      <c r="B1485" t="s">
        <v>178</v>
      </c>
      <c r="C1485" t="s">
        <v>1884</v>
      </c>
      <c r="D1485" t="s">
        <v>2480</v>
      </c>
      <c r="E1485" t="s">
        <v>48</v>
      </c>
      <c r="F1485" t="s">
        <v>19</v>
      </c>
      <c r="G1485">
        <v>2019</v>
      </c>
      <c r="H1485" s="102">
        <v>62.630555555555603</v>
      </c>
      <c r="I1485" t="s">
        <v>10</v>
      </c>
      <c r="J1485">
        <v>23362</v>
      </c>
      <c r="K1485" t="s">
        <v>1737</v>
      </c>
      <c r="L1485">
        <v>87</v>
      </c>
      <c r="M1485" t="s">
        <v>2771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 t="s">
        <v>2543</v>
      </c>
      <c r="CA1485">
        <v>1</v>
      </c>
      <c r="CB1485">
        <v>0</v>
      </c>
    </row>
    <row r="1486" spans="1:80" x14ac:dyDescent="0.3">
      <c r="A1486">
        <v>48</v>
      </c>
      <c r="B1486" t="s">
        <v>178</v>
      </c>
      <c r="C1486" t="s">
        <v>1884</v>
      </c>
      <c r="D1486" t="s">
        <v>2481</v>
      </c>
      <c r="E1486" t="s">
        <v>48</v>
      </c>
      <c r="F1486" t="s">
        <v>21</v>
      </c>
      <c r="G1486">
        <v>2019</v>
      </c>
      <c r="H1486" s="102">
        <v>62.672222222222203</v>
      </c>
      <c r="I1486" t="s">
        <v>11</v>
      </c>
      <c r="J1486">
        <v>20786</v>
      </c>
      <c r="K1486" t="s">
        <v>1774</v>
      </c>
      <c r="L1486">
        <v>82</v>
      </c>
      <c r="M1486" t="s">
        <v>2771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 t="s">
        <v>2544</v>
      </c>
      <c r="CA1486">
        <v>0</v>
      </c>
      <c r="CB1486">
        <v>0</v>
      </c>
    </row>
    <row r="1487" spans="1:80" x14ac:dyDescent="0.3">
      <c r="A1487">
        <v>49</v>
      </c>
      <c r="B1487" t="s">
        <v>156</v>
      </c>
      <c r="C1487" t="s">
        <v>80</v>
      </c>
      <c r="D1487" t="s">
        <v>2482</v>
      </c>
      <c r="E1487" t="s">
        <v>48</v>
      </c>
      <c r="F1487" t="s">
        <v>23</v>
      </c>
      <c r="G1487">
        <v>2019</v>
      </c>
      <c r="H1487" s="102">
        <v>62.713888888888903</v>
      </c>
      <c r="I1487" t="s">
        <v>5</v>
      </c>
      <c r="J1487">
        <v>18243</v>
      </c>
      <c r="K1487" t="s">
        <v>2517</v>
      </c>
      <c r="L1487">
        <v>96</v>
      </c>
      <c r="M1487" t="s">
        <v>2769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0</v>
      </c>
      <c r="BZ1487" t="s">
        <v>2040</v>
      </c>
      <c r="CA1487">
        <v>0</v>
      </c>
      <c r="CB1487">
        <v>0</v>
      </c>
    </row>
    <row r="1488" spans="1:80" x14ac:dyDescent="0.3">
      <c r="A1488">
        <v>50</v>
      </c>
      <c r="B1488" t="s">
        <v>156</v>
      </c>
      <c r="C1488" t="s">
        <v>80</v>
      </c>
      <c r="D1488" t="s">
        <v>2483</v>
      </c>
      <c r="E1488" t="s">
        <v>48</v>
      </c>
      <c r="F1488" t="s">
        <v>24</v>
      </c>
      <c r="G1488">
        <v>2019</v>
      </c>
      <c r="H1488" s="102">
        <v>62.755555555555603</v>
      </c>
      <c r="I1488" t="s">
        <v>7</v>
      </c>
      <c r="J1488">
        <v>21339</v>
      </c>
      <c r="K1488" t="s">
        <v>2518</v>
      </c>
      <c r="L1488">
        <v>97</v>
      </c>
      <c r="M1488" t="s">
        <v>2768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0</v>
      </c>
      <c r="CA1488">
        <v>0</v>
      </c>
      <c r="CB1488">
        <v>0</v>
      </c>
    </row>
    <row r="1489" spans="1:80" x14ac:dyDescent="0.3">
      <c r="A1489">
        <v>51</v>
      </c>
      <c r="B1489" t="s">
        <v>156</v>
      </c>
      <c r="C1489" t="s">
        <v>80</v>
      </c>
      <c r="D1489" t="s">
        <v>2484</v>
      </c>
      <c r="E1489" t="s">
        <v>48</v>
      </c>
      <c r="F1489" t="s">
        <v>25</v>
      </c>
      <c r="G1489">
        <v>2019</v>
      </c>
      <c r="H1489" s="102">
        <v>62.797222222222203</v>
      </c>
      <c r="I1489" t="s">
        <v>8</v>
      </c>
      <c r="J1489">
        <v>18173</v>
      </c>
      <c r="K1489" t="s">
        <v>2519</v>
      </c>
      <c r="L1489">
        <v>96</v>
      </c>
      <c r="M1489" t="s">
        <v>2767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0</v>
      </c>
      <c r="BZ1489" t="s">
        <v>2545</v>
      </c>
      <c r="CA1489">
        <v>0</v>
      </c>
      <c r="CB1489">
        <v>0</v>
      </c>
    </row>
    <row r="1490" spans="1:80" x14ac:dyDescent="0.3">
      <c r="A1490">
        <v>52</v>
      </c>
      <c r="B1490" t="s">
        <v>157</v>
      </c>
      <c r="C1490" t="s">
        <v>79</v>
      </c>
      <c r="D1490" t="s">
        <v>2485</v>
      </c>
      <c r="E1490" t="s">
        <v>52</v>
      </c>
      <c r="F1490" t="s">
        <v>2513</v>
      </c>
      <c r="G1490">
        <v>2019</v>
      </c>
      <c r="H1490" s="102">
        <v>62.838888888888903</v>
      </c>
      <c r="I1490" t="s">
        <v>9</v>
      </c>
      <c r="J1490">
        <v>9716</v>
      </c>
      <c r="K1490" t="s">
        <v>1718</v>
      </c>
      <c r="L1490">
        <v>86</v>
      </c>
      <c r="M1490" t="s">
        <v>2769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 t="s">
        <v>2546</v>
      </c>
      <c r="CA1490">
        <v>0</v>
      </c>
      <c r="CB1490">
        <v>0</v>
      </c>
    </row>
    <row r="1491" spans="1:80" x14ac:dyDescent="0.3">
      <c r="A1491">
        <v>53</v>
      </c>
      <c r="B1491" t="s">
        <v>157</v>
      </c>
      <c r="C1491" t="s">
        <v>79</v>
      </c>
      <c r="D1491" t="s">
        <v>2486</v>
      </c>
      <c r="E1491" t="s">
        <v>52</v>
      </c>
      <c r="F1491" t="s">
        <v>2514</v>
      </c>
      <c r="G1491">
        <v>2019</v>
      </c>
      <c r="H1491" s="102">
        <v>62.880555555555603</v>
      </c>
      <c r="I1491" t="s">
        <v>5</v>
      </c>
      <c r="J1491">
        <v>16331</v>
      </c>
      <c r="K1491" t="s">
        <v>1716</v>
      </c>
      <c r="L1491">
        <v>84</v>
      </c>
      <c r="M1491" t="s">
        <v>2769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 t="s">
        <v>2547</v>
      </c>
      <c r="CA1491">
        <v>0</v>
      </c>
      <c r="CB1491">
        <v>0</v>
      </c>
    </row>
    <row r="1492" spans="1:80" x14ac:dyDescent="0.3">
      <c r="A1492">
        <v>54</v>
      </c>
      <c r="B1492" t="s">
        <v>157</v>
      </c>
      <c r="C1492" t="s">
        <v>79</v>
      </c>
      <c r="D1492" t="s">
        <v>2487</v>
      </c>
      <c r="E1492" t="s">
        <v>52</v>
      </c>
      <c r="F1492" t="s">
        <v>2511</v>
      </c>
      <c r="G1492">
        <v>2019</v>
      </c>
      <c r="H1492" s="102">
        <v>62.922222222222203</v>
      </c>
      <c r="I1492" t="s">
        <v>7</v>
      </c>
      <c r="J1492">
        <v>12951</v>
      </c>
      <c r="K1492" t="s">
        <v>1777</v>
      </c>
      <c r="L1492">
        <v>86</v>
      </c>
      <c r="M1492" t="s">
        <v>2768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0</v>
      </c>
      <c r="BZ1492" t="s">
        <v>2548</v>
      </c>
      <c r="CA1492">
        <v>0</v>
      </c>
      <c r="CB1492">
        <v>0</v>
      </c>
    </row>
    <row r="1493" spans="1:80" x14ac:dyDescent="0.3">
      <c r="A1493">
        <v>55</v>
      </c>
      <c r="B1493" t="s">
        <v>157</v>
      </c>
      <c r="C1493" t="s">
        <v>79</v>
      </c>
      <c r="D1493" t="s">
        <v>2488</v>
      </c>
      <c r="E1493" t="s">
        <v>52</v>
      </c>
      <c r="F1493" t="s">
        <v>2506</v>
      </c>
      <c r="G1493">
        <v>2019</v>
      </c>
      <c r="H1493" s="102">
        <v>62.963888888888903</v>
      </c>
      <c r="I1493" t="s">
        <v>8</v>
      </c>
      <c r="J1493">
        <v>18837</v>
      </c>
      <c r="K1493" t="s">
        <v>1719</v>
      </c>
      <c r="L1493">
        <v>87</v>
      </c>
      <c r="M1493" t="s">
        <v>2769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</v>
      </c>
      <c r="BX1493">
        <v>0</v>
      </c>
      <c r="BY1493">
        <v>0</v>
      </c>
      <c r="BZ1493" t="s">
        <v>2549</v>
      </c>
      <c r="CA1493">
        <v>0</v>
      </c>
      <c r="CB1493">
        <v>0</v>
      </c>
    </row>
    <row r="1494" spans="1:80" x14ac:dyDescent="0.3">
      <c r="A1494">
        <v>56</v>
      </c>
      <c r="B1494" t="s">
        <v>162</v>
      </c>
      <c r="C1494" t="s">
        <v>75</v>
      </c>
      <c r="D1494" t="s">
        <v>2489</v>
      </c>
      <c r="E1494" t="s">
        <v>52</v>
      </c>
      <c r="F1494" t="s">
        <v>2512</v>
      </c>
      <c r="G1494">
        <v>2019</v>
      </c>
      <c r="H1494" s="102">
        <v>63.005555555555603</v>
      </c>
      <c r="I1494" t="s">
        <v>6</v>
      </c>
      <c r="J1494">
        <v>20151</v>
      </c>
      <c r="K1494" t="s">
        <v>1733</v>
      </c>
      <c r="L1494">
        <v>84</v>
      </c>
      <c r="M1494" t="s">
        <v>2771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1</v>
      </c>
      <c r="BX1494">
        <v>0</v>
      </c>
      <c r="BY1494">
        <v>0</v>
      </c>
      <c r="CA1494">
        <v>0</v>
      </c>
      <c r="CB1494">
        <v>0</v>
      </c>
    </row>
    <row r="1495" spans="1:80" x14ac:dyDescent="0.3">
      <c r="A1495">
        <v>57</v>
      </c>
      <c r="B1495" t="s">
        <v>162</v>
      </c>
      <c r="C1495" t="s">
        <v>75</v>
      </c>
      <c r="D1495" t="s">
        <v>2490</v>
      </c>
      <c r="E1495" t="s">
        <v>52</v>
      </c>
      <c r="F1495" t="s">
        <v>2507</v>
      </c>
      <c r="G1495">
        <v>2019</v>
      </c>
      <c r="H1495" s="102">
        <v>63.047222222222203</v>
      </c>
      <c r="I1495" t="s">
        <v>10</v>
      </c>
      <c r="J1495">
        <v>17201</v>
      </c>
      <c r="K1495" t="s">
        <v>1715</v>
      </c>
      <c r="L1495">
        <v>80</v>
      </c>
      <c r="M1495" t="s">
        <v>2769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</v>
      </c>
      <c r="BX1495">
        <v>0</v>
      </c>
      <c r="BY1495">
        <v>0</v>
      </c>
      <c r="CA1495">
        <v>0</v>
      </c>
      <c r="CB1495">
        <v>0</v>
      </c>
    </row>
    <row r="1496" spans="1:80" x14ac:dyDescent="0.3">
      <c r="A1496">
        <v>58</v>
      </c>
      <c r="B1496" t="s">
        <v>162</v>
      </c>
      <c r="C1496" t="s">
        <v>75</v>
      </c>
      <c r="D1496" t="s">
        <v>2491</v>
      </c>
      <c r="E1496" t="s">
        <v>52</v>
      </c>
      <c r="F1496" t="s">
        <v>2508</v>
      </c>
      <c r="G1496">
        <v>2019</v>
      </c>
      <c r="H1496" s="102">
        <v>63.088888888888903</v>
      </c>
      <c r="I1496" t="s">
        <v>11</v>
      </c>
      <c r="J1496">
        <v>16299</v>
      </c>
      <c r="K1496" t="s">
        <v>1841</v>
      </c>
      <c r="L1496">
        <v>75</v>
      </c>
      <c r="M1496" t="s">
        <v>2769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CA1496">
        <v>0</v>
      </c>
      <c r="CB1496">
        <v>0</v>
      </c>
    </row>
    <row r="1497" spans="1:80" x14ac:dyDescent="0.3">
      <c r="A1497">
        <v>59</v>
      </c>
      <c r="B1497" t="s">
        <v>176</v>
      </c>
      <c r="C1497" t="s">
        <v>68</v>
      </c>
      <c r="D1497" t="s">
        <v>2492</v>
      </c>
      <c r="E1497" t="s">
        <v>52</v>
      </c>
      <c r="F1497" t="s">
        <v>2510</v>
      </c>
      <c r="G1497">
        <v>2019</v>
      </c>
      <c r="H1497" s="102">
        <v>63.130555555555603</v>
      </c>
      <c r="I1497" t="s">
        <v>5</v>
      </c>
      <c r="J1497">
        <v>19407</v>
      </c>
      <c r="K1497" t="s">
        <v>1777</v>
      </c>
      <c r="L1497">
        <v>86</v>
      </c>
      <c r="M1497" t="s">
        <v>2768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 t="s">
        <v>2550</v>
      </c>
      <c r="CA1497">
        <v>0</v>
      </c>
      <c r="CB1497">
        <v>0</v>
      </c>
    </row>
    <row r="1498" spans="1:80" x14ac:dyDescent="0.3">
      <c r="A1498">
        <v>60</v>
      </c>
      <c r="B1498" t="s">
        <v>176</v>
      </c>
      <c r="C1498" t="s">
        <v>68</v>
      </c>
      <c r="D1498" t="s">
        <v>2493</v>
      </c>
      <c r="E1498" t="s">
        <v>52</v>
      </c>
      <c r="F1498" t="s">
        <v>43</v>
      </c>
      <c r="G1498">
        <v>2019</v>
      </c>
      <c r="H1498" s="102">
        <v>63.172222222222203</v>
      </c>
      <c r="I1498" t="s">
        <v>7</v>
      </c>
      <c r="J1498">
        <v>21903</v>
      </c>
      <c r="K1498" t="s">
        <v>1781</v>
      </c>
      <c r="L1498">
        <v>83</v>
      </c>
      <c r="M1498" t="s">
        <v>2771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0</v>
      </c>
      <c r="BY1498">
        <v>0</v>
      </c>
      <c r="BZ1498" t="s">
        <v>2551</v>
      </c>
      <c r="CA1498">
        <v>0</v>
      </c>
      <c r="CB1498">
        <v>0</v>
      </c>
    </row>
    <row r="1499" spans="1:80" x14ac:dyDescent="0.3">
      <c r="A1499">
        <v>61</v>
      </c>
      <c r="B1499" t="s">
        <v>176</v>
      </c>
      <c r="C1499" t="s">
        <v>68</v>
      </c>
      <c r="D1499" t="s">
        <v>2494</v>
      </c>
      <c r="E1499" t="s">
        <v>52</v>
      </c>
      <c r="F1499" t="s">
        <v>44</v>
      </c>
      <c r="G1499">
        <v>2019</v>
      </c>
      <c r="H1499" s="102">
        <v>63.213888888888903</v>
      </c>
      <c r="I1499" t="s">
        <v>8</v>
      </c>
      <c r="J1499">
        <v>17979</v>
      </c>
      <c r="K1499" t="s">
        <v>1775</v>
      </c>
      <c r="L1499">
        <v>82</v>
      </c>
      <c r="M1499" t="s">
        <v>2767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</v>
      </c>
      <c r="BX1499">
        <v>0</v>
      </c>
      <c r="BY1499">
        <v>0</v>
      </c>
      <c r="BZ1499" t="s">
        <v>2552</v>
      </c>
      <c r="CA1499">
        <v>0</v>
      </c>
      <c r="CB1499">
        <v>0</v>
      </c>
    </row>
    <row r="1500" spans="1:80" x14ac:dyDescent="0.3">
      <c r="A1500">
        <v>62</v>
      </c>
      <c r="B1500" t="s">
        <v>166</v>
      </c>
      <c r="C1500" t="s">
        <v>73</v>
      </c>
      <c r="D1500" t="s">
        <v>1045</v>
      </c>
      <c r="E1500" t="s">
        <v>52</v>
      </c>
      <c r="F1500" t="s">
        <v>23</v>
      </c>
      <c r="G1500">
        <v>2019</v>
      </c>
      <c r="H1500" s="102">
        <v>63.255555555555603</v>
      </c>
      <c r="I1500" t="s">
        <v>6</v>
      </c>
      <c r="J1500">
        <v>11659</v>
      </c>
      <c r="K1500" t="s">
        <v>1871</v>
      </c>
      <c r="L1500">
        <v>92</v>
      </c>
      <c r="M1500" t="s">
        <v>2769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1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CA1500">
        <v>0</v>
      </c>
      <c r="CB1500">
        <v>0</v>
      </c>
    </row>
    <row r="1501" spans="1:80" x14ac:dyDescent="0.3">
      <c r="A1501">
        <v>63</v>
      </c>
      <c r="B1501" t="s">
        <v>166</v>
      </c>
      <c r="C1501" t="s">
        <v>73</v>
      </c>
      <c r="D1501" t="s">
        <v>1046</v>
      </c>
      <c r="E1501" t="s">
        <v>52</v>
      </c>
      <c r="F1501" t="s">
        <v>24</v>
      </c>
      <c r="G1501">
        <v>2019</v>
      </c>
      <c r="H1501" s="102">
        <v>63.297222222222203</v>
      </c>
      <c r="I1501" t="s">
        <v>10</v>
      </c>
      <c r="J1501">
        <v>11826</v>
      </c>
      <c r="K1501" t="s">
        <v>1810</v>
      </c>
      <c r="L1501">
        <v>85</v>
      </c>
      <c r="M1501" t="s">
        <v>2771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0</v>
      </c>
      <c r="CA1501">
        <v>0</v>
      </c>
      <c r="CB1501">
        <v>0</v>
      </c>
    </row>
    <row r="1502" spans="1:80" x14ac:dyDescent="0.3">
      <c r="A1502">
        <v>64</v>
      </c>
      <c r="B1502" t="s">
        <v>166</v>
      </c>
      <c r="C1502" t="s">
        <v>73</v>
      </c>
      <c r="D1502" t="s">
        <v>1047</v>
      </c>
      <c r="E1502" t="s">
        <v>52</v>
      </c>
      <c r="F1502" t="s">
        <v>25</v>
      </c>
      <c r="G1502">
        <v>2019</v>
      </c>
      <c r="H1502" s="102">
        <v>63.338888888888903</v>
      </c>
      <c r="I1502" t="s">
        <v>11</v>
      </c>
      <c r="J1502">
        <v>9872</v>
      </c>
      <c r="K1502" t="s">
        <v>2520</v>
      </c>
      <c r="L1502">
        <v>86</v>
      </c>
      <c r="M1502" t="s">
        <v>2771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1</v>
      </c>
      <c r="BX1502">
        <v>0</v>
      </c>
      <c r="BY1502">
        <v>0</v>
      </c>
      <c r="CA1502">
        <v>0</v>
      </c>
      <c r="CB1502">
        <v>0</v>
      </c>
    </row>
    <row r="1503" spans="1:80" x14ac:dyDescent="0.3">
      <c r="A1503">
        <v>65</v>
      </c>
      <c r="B1503" t="s">
        <v>181</v>
      </c>
      <c r="C1503" t="s">
        <v>76</v>
      </c>
      <c r="D1503" t="s">
        <v>2495</v>
      </c>
      <c r="E1503" t="s">
        <v>52</v>
      </c>
      <c r="F1503" t="s">
        <v>50</v>
      </c>
      <c r="G1503">
        <v>2019</v>
      </c>
      <c r="H1503" s="102">
        <v>63.380555555555603</v>
      </c>
      <c r="I1503" t="s">
        <v>9</v>
      </c>
      <c r="J1503">
        <v>8153</v>
      </c>
      <c r="K1503" t="s">
        <v>1730</v>
      </c>
      <c r="L1503">
        <v>91</v>
      </c>
      <c r="M1503" t="s">
        <v>2769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</v>
      </c>
      <c r="BX1503">
        <v>0</v>
      </c>
      <c r="BY1503">
        <v>0</v>
      </c>
      <c r="BZ1503" t="s">
        <v>2553</v>
      </c>
      <c r="CA1503">
        <v>0</v>
      </c>
      <c r="CB1503">
        <v>0</v>
      </c>
    </row>
    <row r="1504" spans="1:80" x14ac:dyDescent="0.3">
      <c r="A1504">
        <v>66</v>
      </c>
      <c r="B1504" t="s">
        <v>181</v>
      </c>
      <c r="C1504" t="s">
        <v>76</v>
      </c>
      <c r="D1504" t="s">
        <v>1048</v>
      </c>
      <c r="E1504" t="s">
        <v>52</v>
      </c>
      <c r="F1504" t="s">
        <v>51</v>
      </c>
      <c r="G1504">
        <v>2019</v>
      </c>
      <c r="H1504" s="102">
        <v>63.422222222222203</v>
      </c>
      <c r="I1504" t="s">
        <v>5</v>
      </c>
      <c r="J1504">
        <v>14762</v>
      </c>
      <c r="K1504" t="s">
        <v>1828</v>
      </c>
      <c r="L1504">
        <v>68</v>
      </c>
      <c r="M1504" t="s">
        <v>2771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</v>
      </c>
      <c r="BX1504">
        <v>0</v>
      </c>
      <c r="BY1504">
        <v>0</v>
      </c>
      <c r="BZ1504" t="s">
        <v>2040</v>
      </c>
      <c r="CA1504">
        <v>0</v>
      </c>
      <c r="CB1504">
        <v>0</v>
      </c>
    </row>
    <row r="1505" spans="1:80" x14ac:dyDescent="0.3">
      <c r="A1505">
        <v>67</v>
      </c>
      <c r="B1505" t="s">
        <v>181</v>
      </c>
      <c r="C1505" t="s">
        <v>76</v>
      </c>
      <c r="D1505" t="s">
        <v>1049</v>
      </c>
      <c r="E1505" t="s">
        <v>52</v>
      </c>
      <c r="F1505" t="s">
        <v>46</v>
      </c>
      <c r="G1505">
        <v>2019</v>
      </c>
      <c r="H1505" s="102">
        <v>63.463888888888903</v>
      </c>
      <c r="I1505" t="s">
        <v>7</v>
      </c>
      <c r="J1505">
        <v>11409</v>
      </c>
      <c r="K1505" t="s">
        <v>1762</v>
      </c>
      <c r="L1505">
        <v>74</v>
      </c>
      <c r="M1505" t="s">
        <v>2772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 t="s">
        <v>2554</v>
      </c>
      <c r="CA1505">
        <v>0</v>
      </c>
      <c r="CB1505">
        <v>0</v>
      </c>
    </row>
    <row r="1506" spans="1:80" x14ac:dyDescent="0.3">
      <c r="A1506">
        <v>68</v>
      </c>
      <c r="B1506" t="s">
        <v>181</v>
      </c>
      <c r="C1506" t="s">
        <v>76</v>
      </c>
      <c r="D1506" t="s">
        <v>1050</v>
      </c>
      <c r="E1506" t="s">
        <v>52</v>
      </c>
      <c r="F1506" t="s">
        <v>26</v>
      </c>
      <c r="G1506">
        <v>2019</v>
      </c>
      <c r="H1506" s="102">
        <v>63.505555555555603</v>
      </c>
      <c r="I1506" t="s">
        <v>8</v>
      </c>
      <c r="J1506">
        <v>13287</v>
      </c>
      <c r="K1506" t="s">
        <v>1726</v>
      </c>
      <c r="L1506">
        <v>75</v>
      </c>
      <c r="M1506" t="s">
        <v>2771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1</v>
      </c>
      <c r="BX1506">
        <v>0</v>
      </c>
      <c r="BY1506">
        <v>0</v>
      </c>
      <c r="BZ1506" t="s">
        <v>2552</v>
      </c>
      <c r="CA1506">
        <v>0</v>
      </c>
      <c r="CB1506">
        <v>0</v>
      </c>
    </row>
    <row r="1507" spans="1:80" x14ac:dyDescent="0.3">
      <c r="A1507">
        <v>69</v>
      </c>
      <c r="B1507" t="s">
        <v>168</v>
      </c>
      <c r="C1507" t="s">
        <v>65</v>
      </c>
      <c r="D1507" t="s">
        <v>2496</v>
      </c>
      <c r="E1507" t="s">
        <v>53</v>
      </c>
      <c r="F1507" t="s">
        <v>2512</v>
      </c>
      <c r="G1507">
        <v>2019</v>
      </c>
      <c r="H1507" s="102">
        <v>63.547222222222203</v>
      </c>
      <c r="I1507" t="s">
        <v>9</v>
      </c>
      <c r="J1507">
        <v>8209</v>
      </c>
      <c r="K1507" t="s">
        <v>1731</v>
      </c>
      <c r="L1507">
        <v>76</v>
      </c>
      <c r="M1507" t="s">
        <v>2771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0</v>
      </c>
      <c r="CA1507">
        <v>0</v>
      </c>
      <c r="CB1507">
        <v>0</v>
      </c>
    </row>
    <row r="1508" spans="1:80" x14ac:dyDescent="0.3">
      <c r="A1508">
        <v>70</v>
      </c>
      <c r="B1508" t="s">
        <v>168</v>
      </c>
      <c r="C1508" t="s">
        <v>65</v>
      </c>
      <c r="D1508" t="s">
        <v>2497</v>
      </c>
      <c r="E1508" t="s">
        <v>53</v>
      </c>
      <c r="F1508" t="s">
        <v>2507</v>
      </c>
      <c r="G1508">
        <v>2019</v>
      </c>
      <c r="H1508" s="102">
        <v>63.588888888888903</v>
      </c>
      <c r="I1508" t="s">
        <v>5</v>
      </c>
      <c r="J1508">
        <v>10596</v>
      </c>
      <c r="K1508" t="s">
        <v>2521</v>
      </c>
      <c r="L1508">
        <v>69</v>
      </c>
      <c r="M1508" t="s">
        <v>2771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0</v>
      </c>
      <c r="CA1508">
        <v>0</v>
      </c>
      <c r="CB1508">
        <v>0</v>
      </c>
    </row>
    <row r="1509" spans="1:80" x14ac:dyDescent="0.3">
      <c r="A1509">
        <v>71</v>
      </c>
      <c r="B1509" t="s">
        <v>168</v>
      </c>
      <c r="C1509" t="s">
        <v>65</v>
      </c>
      <c r="D1509" t="s">
        <v>2498</v>
      </c>
      <c r="E1509" t="s">
        <v>53</v>
      </c>
      <c r="F1509" t="s">
        <v>2508</v>
      </c>
      <c r="G1509">
        <v>2019</v>
      </c>
      <c r="H1509" s="102">
        <v>63.630555555555603</v>
      </c>
      <c r="I1509" t="s">
        <v>7</v>
      </c>
      <c r="J1509">
        <v>11796</v>
      </c>
      <c r="K1509" t="s">
        <v>1744</v>
      </c>
      <c r="L1509">
        <v>79</v>
      </c>
      <c r="M1509" t="s">
        <v>2768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0</v>
      </c>
      <c r="BZ1509" t="s">
        <v>2555</v>
      </c>
      <c r="CA1509">
        <v>0</v>
      </c>
      <c r="CB1509">
        <v>0</v>
      </c>
    </row>
    <row r="1510" spans="1:80" x14ac:dyDescent="0.3">
      <c r="A1510">
        <v>72</v>
      </c>
      <c r="B1510" t="s">
        <v>168</v>
      </c>
      <c r="C1510" t="s">
        <v>65</v>
      </c>
      <c r="D1510" t="s">
        <v>2499</v>
      </c>
      <c r="E1510" t="s">
        <v>53</v>
      </c>
      <c r="F1510" t="s">
        <v>2509</v>
      </c>
      <c r="G1510">
        <v>2019</v>
      </c>
      <c r="H1510" s="102">
        <v>63.672222222222203</v>
      </c>
      <c r="I1510" t="s">
        <v>8</v>
      </c>
      <c r="J1510">
        <v>16142</v>
      </c>
      <c r="K1510" t="s">
        <v>1766</v>
      </c>
      <c r="L1510">
        <v>81</v>
      </c>
      <c r="M1510" t="s">
        <v>2771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0</v>
      </c>
      <c r="BZ1510" t="s">
        <v>2556</v>
      </c>
      <c r="CA1510">
        <v>0</v>
      </c>
      <c r="CB1510">
        <v>0</v>
      </c>
    </row>
    <row r="1511" spans="1:80" x14ac:dyDescent="0.3">
      <c r="A1511">
        <v>73</v>
      </c>
      <c r="B1511" t="s">
        <v>171</v>
      </c>
      <c r="C1511" t="s">
        <v>71</v>
      </c>
      <c r="D1511" t="s">
        <v>1056</v>
      </c>
      <c r="E1511" t="s">
        <v>53</v>
      </c>
      <c r="F1511" t="s">
        <v>43</v>
      </c>
      <c r="G1511">
        <v>2019</v>
      </c>
      <c r="H1511" s="102">
        <v>63.713888888888903</v>
      </c>
      <c r="I1511" t="s">
        <v>10</v>
      </c>
      <c r="J1511">
        <v>12356</v>
      </c>
      <c r="K1511" t="s">
        <v>1717</v>
      </c>
      <c r="L1511">
        <v>83</v>
      </c>
      <c r="M1511" t="s">
        <v>2769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1</v>
      </c>
      <c r="BY1511">
        <v>0</v>
      </c>
      <c r="BZ1511" t="s">
        <v>2532</v>
      </c>
      <c r="CA1511">
        <v>0</v>
      </c>
      <c r="CB1511">
        <v>0</v>
      </c>
    </row>
    <row r="1512" spans="1:80" x14ac:dyDescent="0.3">
      <c r="A1512">
        <v>74</v>
      </c>
      <c r="B1512" t="s">
        <v>171</v>
      </c>
      <c r="C1512" t="s">
        <v>71</v>
      </c>
      <c r="D1512" t="s">
        <v>1057</v>
      </c>
      <c r="E1512" t="s">
        <v>53</v>
      </c>
      <c r="F1512" t="s">
        <v>44</v>
      </c>
      <c r="G1512">
        <v>2019</v>
      </c>
      <c r="H1512" s="102">
        <v>63.755555555555603</v>
      </c>
      <c r="I1512" t="s">
        <v>11</v>
      </c>
      <c r="J1512">
        <v>11438</v>
      </c>
      <c r="K1512" t="s">
        <v>1777</v>
      </c>
      <c r="L1512">
        <v>86</v>
      </c>
      <c r="M1512" t="s">
        <v>2768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CA1512">
        <v>0</v>
      </c>
      <c r="CB1512">
        <v>0</v>
      </c>
    </row>
    <row r="1513" spans="1:80" x14ac:dyDescent="0.3">
      <c r="A1513">
        <v>75</v>
      </c>
      <c r="B1513" t="s">
        <v>171</v>
      </c>
      <c r="C1513" t="s">
        <v>71</v>
      </c>
      <c r="D1513" t="s">
        <v>1058</v>
      </c>
      <c r="E1513" t="s">
        <v>53</v>
      </c>
      <c r="F1513" t="s">
        <v>45</v>
      </c>
      <c r="G1513">
        <v>2019</v>
      </c>
      <c r="H1513" s="102">
        <v>63.797222222222203</v>
      </c>
      <c r="I1513" t="s">
        <v>9</v>
      </c>
      <c r="J1513">
        <v>12746</v>
      </c>
      <c r="K1513" t="s">
        <v>1719</v>
      </c>
      <c r="L1513">
        <v>87</v>
      </c>
      <c r="M1513" t="s">
        <v>2769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CA1513">
        <v>0</v>
      </c>
      <c r="CB1513">
        <v>0</v>
      </c>
    </row>
    <row r="1514" spans="1:80" x14ac:dyDescent="0.3">
      <c r="A1514">
        <v>76</v>
      </c>
      <c r="B1514" t="s">
        <v>157</v>
      </c>
      <c r="C1514" t="s">
        <v>79</v>
      </c>
      <c r="D1514" t="s">
        <v>2500</v>
      </c>
      <c r="E1514" t="s">
        <v>53</v>
      </c>
      <c r="F1514" t="s">
        <v>21</v>
      </c>
      <c r="G1514">
        <v>2019</v>
      </c>
      <c r="H1514" s="102">
        <v>63.838888888888903</v>
      </c>
      <c r="I1514" t="s">
        <v>10</v>
      </c>
      <c r="J1514">
        <v>9280</v>
      </c>
      <c r="K1514" t="s">
        <v>1714</v>
      </c>
      <c r="L1514">
        <v>77</v>
      </c>
      <c r="M1514" t="s">
        <v>2768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</v>
      </c>
      <c r="BY1514">
        <v>0</v>
      </c>
      <c r="CA1514">
        <v>0</v>
      </c>
      <c r="CB1514">
        <v>0</v>
      </c>
    </row>
    <row r="1515" spans="1:80" x14ac:dyDescent="0.3">
      <c r="A1515">
        <v>77</v>
      </c>
      <c r="B1515" t="s">
        <v>157</v>
      </c>
      <c r="C1515" t="s">
        <v>79</v>
      </c>
      <c r="D1515" t="s">
        <v>2501</v>
      </c>
      <c r="E1515" t="s">
        <v>53</v>
      </c>
      <c r="F1515" t="s">
        <v>22</v>
      </c>
      <c r="G1515">
        <v>2019</v>
      </c>
      <c r="H1515" s="102">
        <v>63.880555555555603</v>
      </c>
      <c r="I1515" t="s">
        <v>11</v>
      </c>
      <c r="J1515">
        <v>9066</v>
      </c>
      <c r="K1515" t="s">
        <v>1767</v>
      </c>
      <c r="L1515">
        <v>73</v>
      </c>
      <c r="M1515" t="s">
        <v>2769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CA1515">
        <v>0</v>
      </c>
      <c r="CB1515">
        <v>0</v>
      </c>
    </row>
    <row r="1516" spans="1:80" x14ac:dyDescent="0.3">
      <c r="A1516">
        <v>78</v>
      </c>
      <c r="B1516" t="s">
        <v>157</v>
      </c>
      <c r="C1516" t="s">
        <v>79</v>
      </c>
      <c r="D1516" t="s">
        <v>2502</v>
      </c>
      <c r="E1516" t="s">
        <v>53</v>
      </c>
      <c r="F1516" t="s">
        <v>23</v>
      </c>
      <c r="G1516">
        <v>2019</v>
      </c>
      <c r="H1516" s="102">
        <v>63.922222222222203</v>
      </c>
      <c r="I1516" t="s">
        <v>9</v>
      </c>
      <c r="J1516">
        <v>10148</v>
      </c>
      <c r="K1516" t="s">
        <v>1700</v>
      </c>
      <c r="L1516">
        <v>69</v>
      </c>
      <c r="M1516" t="s">
        <v>2768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CA1516">
        <v>0</v>
      </c>
      <c r="CB1516">
        <v>0</v>
      </c>
    </row>
    <row r="1517" spans="1:80" x14ac:dyDescent="0.3">
      <c r="A1517">
        <v>79</v>
      </c>
      <c r="B1517" t="s">
        <v>158</v>
      </c>
      <c r="C1517" t="s">
        <v>74</v>
      </c>
      <c r="D1517" t="s">
        <v>2503</v>
      </c>
      <c r="E1517" t="s">
        <v>53</v>
      </c>
      <c r="F1517" t="s">
        <v>24</v>
      </c>
      <c r="G1517">
        <v>2019</v>
      </c>
      <c r="H1517" s="102">
        <v>63.963888888888903</v>
      </c>
      <c r="I1517" t="s">
        <v>5</v>
      </c>
      <c r="J1517">
        <v>11714</v>
      </c>
      <c r="K1517" t="s">
        <v>1746</v>
      </c>
      <c r="L1517">
        <v>75</v>
      </c>
      <c r="M1517" t="s">
        <v>2768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</v>
      </c>
      <c r="BY1517">
        <v>0</v>
      </c>
      <c r="BZ1517" t="s">
        <v>2557</v>
      </c>
      <c r="CA1517">
        <v>0</v>
      </c>
      <c r="CB1517">
        <v>0</v>
      </c>
    </row>
    <row r="1518" spans="1:80" x14ac:dyDescent="0.3">
      <c r="A1518">
        <v>80</v>
      </c>
      <c r="B1518" t="s">
        <v>158</v>
      </c>
      <c r="C1518" t="s">
        <v>74</v>
      </c>
      <c r="D1518" t="s">
        <v>2504</v>
      </c>
      <c r="E1518" t="s">
        <v>53</v>
      </c>
      <c r="F1518" t="s">
        <v>25</v>
      </c>
      <c r="G1518">
        <v>2019</v>
      </c>
      <c r="H1518" s="102">
        <v>64.005555555555603</v>
      </c>
      <c r="I1518" t="s">
        <v>7</v>
      </c>
      <c r="J1518">
        <v>22556</v>
      </c>
      <c r="K1518" t="s">
        <v>1724</v>
      </c>
      <c r="L1518">
        <v>81</v>
      </c>
      <c r="M1518" t="s">
        <v>2769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0</v>
      </c>
      <c r="BZ1518" t="s">
        <v>2457</v>
      </c>
      <c r="CA1518">
        <v>0</v>
      </c>
      <c r="CB1518">
        <v>0</v>
      </c>
    </row>
    <row r="1519" spans="1:80" x14ac:dyDescent="0.3">
      <c r="A1519">
        <v>81</v>
      </c>
      <c r="B1519" t="s">
        <v>158</v>
      </c>
      <c r="C1519" t="s">
        <v>74</v>
      </c>
      <c r="D1519" t="s">
        <v>2505</v>
      </c>
      <c r="E1519" t="s">
        <v>53</v>
      </c>
      <c r="F1519" t="s">
        <v>50</v>
      </c>
      <c r="G1519">
        <v>2019</v>
      </c>
      <c r="H1519" s="102">
        <v>64.047222222222203</v>
      </c>
      <c r="I1519" t="s">
        <v>8</v>
      </c>
      <c r="J1519">
        <v>17540</v>
      </c>
      <c r="K1519" t="s">
        <v>1844</v>
      </c>
      <c r="L1519">
        <v>87</v>
      </c>
      <c r="M1519" t="s">
        <v>2767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 t="s">
        <v>2558</v>
      </c>
      <c r="CA1519">
        <v>0</v>
      </c>
      <c r="CB1519">
        <v>0</v>
      </c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2001-2019</vt:lpstr>
      <vt:lpstr>01-19 Regression (Observ 1518)</vt:lpstr>
      <vt:lpstr>Cleaning</vt:lpstr>
      <vt:lpstr>2016-2019</vt:lpstr>
      <vt:lpstr>Regression 16-19</vt:lpstr>
      <vt:lpstr>2021</vt:lpstr>
      <vt:lpstr>Tableau </vt:lpstr>
      <vt:lpstr>'2001-2019'!Print_Area</vt:lpstr>
      <vt:lpstr>'2016-2019'!Print_Area</vt:lpstr>
      <vt:lpstr>Cleaning!Print_Area</vt:lpstr>
      <vt:lpstr>'2001-2019'!Print_Titles</vt:lpstr>
      <vt:lpstr>'2016-2019'!Print_Titles</vt:lpstr>
      <vt:lpstr>Cleaning!Print_Titles</vt:lpstr>
    </vt:vector>
  </TitlesOfParts>
  <Company>Washington Nationals Baseball Club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WNLP-XXX</dc:creator>
  <cp:lastModifiedBy>Sunpil Howang</cp:lastModifiedBy>
  <dcterms:created xsi:type="dcterms:W3CDTF">2013-11-19T21:19:19Z</dcterms:created>
  <dcterms:modified xsi:type="dcterms:W3CDTF">2021-11-07T19:56:24Z</dcterms:modified>
</cp:coreProperties>
</file>